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BS\Reports\"/>
    </mc:Choice>
  </mc:AlternateContent>
  <bookViews>
    <workbookView xWindow="0" yWindow="0" windowWidth="26700" windowHeight="11370"/>
  </bookViews>
  <sheets>
    <sheet name="Appx B - Results New Const BLDG" sheetId="2" r:id="rId1"/>
    <sheet name="Appx C - Results Misc" sheetId="5" r:id="rId2"/>
    <sheet name="Appx D - Results MPE" sheetId="6" r:id="rId3"/>
    <sheet name="Appx E - Results New Const FIRE" sheetId="3" r:id="rId4"/>
    <sheet name="Appx F - Results Fire" sheetId="7" r:id="rId5"/>
  </sheets>
  <definedNames>
    <definedName name="_xlnm.Print_Area" localSheetId="0">'Appx B - Results New Const BLDG'!$C$2:$BS$718</definedName>
    <definedName name="_xlnm.Print_Area" localSheetId="1">'Appx C - Results Misc'!$C$2:$AX$464</definedName>
    <definedName name="_xlnm.Print_Area" localSheetId="2">'Appx D - Results MPE'!$C$2:$AY$463</definedName>
    <definedName name="_xlnm.Print_Area" localSheetId="3">'Appx E - Results New Const FIRE'!$C$2:$BQ$721</definedName>
    <definedName name="_xlnm.Print_Area" localSheetId="4">'Appx F - Results Fire'!$C$2:$BE$484</definedName>
    <definedName name="_xlnm.Print_Titles" localSheetId="0">'Appx B - Results New Const BLDG'!$C:$T,'Appx B - Results New Const BLDG'!$2:$12</definedName>
    <definedName name="_xlnm.Print_Titles" localSheetId="1">'Appx C - Results Misc'!$C:$K,'Appx C - Results Misc'!$2:$11</definedName>
    <definedName name="_xlnm.Print_Titles" localSheetId="2">'Appx D - Results MPE'!$C:$K,'Appx D - Results MPE'!$2:$11</definedName>
    <definedName name="_xlnm.Print_Titles" localSheetId="3">'Appx E - Results New Const FIRE'!$C:$T,'Appx E - Results New Const FIRE'!$2:$12</definedName>
    <definedName name="_xlnm.Print_Titles" localSheetId="4">'Appx F - Results Fire'!$C:$K,'Appx F - Results Fire'!$2:$11</definedName>
  </definedNames>
  <calcPr calcId="162913"/>
</workbook>
</file>

<file path=xl/calcChain.xml><?xml version="1.0" encoding="utf-8"?>
<calcChain xmlns="http://schemas.openxmlformats.org/spreadsheetml/2006/main">
  <c r="AU41" i="5" l="1"/>
  <c r="AO173" i="5"/>
  <c r="AO172" i="5"/>
  <c r="BP607" i="2" l="1"/>
  <c r="BP606" i="2"/>
  <c r="BP605" i="2"/>
  <c r="BP604" i="2"/>
  <c r="BP603" i="2"/>
  <c r="BP602" i="2"/>
  <c r="BP601" i="2"/>
  <c r="BP600" i="2"/>
  <c r="BP599" i="2"/>
  <c r="BP598" i="2"/>
  <c r="BP597" i="2"/>
  <c r="BP596" i="2"/>
  <c r="BP595" i="2"/>
  <c r="BP594" i="2"/>
  <c r="BP593" i="2"/>
  <c r="BP592" i="2"/>
  <c r="BP591" i="2"/>
  <c r="BP590" i="2"/>
  <c r="BP589" i="2"/>
  <c r="BP588" i="2"/>
  <c r="AV14" i="6" l="1"/>
  <c r="AV13" i="6"/>
  <c r="AV79" i="6"/>
  <c r="AV77" i="6"/>
  <c r="AV76" i="6"/>
  <c r="AV75" i="6"/>
  <c r="AV74" i="6"/>
  <c r="AV73" i="6"/>
  <c r="AV72" i="6"/>
  <c r="AV71" i="6"/>
  <c r="AV70" i="6"/>
  <c r="AV69" i="6"/>
  <c r="AV68" i="6"/>
  <c r="AV65" i="6"/>
  <c r="AV63" i="6"/>
  <c r="AV61" i="6"/>
  <c r="AV60" i="6"/>
  <c r="AV59" i="6"/>
  <c r="AV57" i="6"/>
  <c r="AV56" i="6"/>
  <c r="AV55" i="6"/>
  <c r="AV54" i="6"/>
  <c r="AV53" i="6"/>
  <c r="AV52" i="6"/>
  <c r="AV51" i="6"/>
  <c r="AV50" i="6"/>
  <c r="AV49" i="6"/>
  <c r="AV46" i="6"/>
  <c r="AV44" i="6"/>
  <c r="AV41" i="6"/>
  <c r="AV40" i="6"/>
  <c r="AV39" i="6"/>
  <c r="AV38" i="6"/>
  <c r="AV37" i="6"/>
  <c r="AV36" i="6"/>
  <c r="AV35" i="6"/>
  <c r="AV34" i="6"/>
  <c r="AV33" i="6"/>
  <c r="AV32" i="6"/>
  <c r="AV31" i="6"/>
  <c r="AX463" i="6" s="1"/>
  <c r="AV29" i="6"/>
  <c r="AV28" i="6"/>
  <c r="AV26" i="6"/>
  <c r="AV25" i="6"/>
  <c r="AV24" i="6"/>
  <c r="AV23" i="6"/>
  <c r="AV22" i="6"/>
  <c r="AV20" i="6"/>
  <c r="AV19" i="6"/>
  <c r="AO78" i="6"/>
  <c r="AO75" i="6"/>
  <c r="AO74" i="6"/>
  <c r="AO73" i="6"/>
  <c r="AO72" i="6"/>
  <c r="AO71" i="6"/>
  <c r="AO70" i="6"/>
  <c r="AO69" i="6"/>
  <c r="AO68" i="6"/>
  <c r="AO65" i="6"/>
  <c r="AO63" i="6"/>
  <c r="AO61" i="6"/>
  <c r="AO60" i="6"/>
  <c r="AO59" i="6"/>
  <c r="AO54" i="6"/>
  <c r="AO53" i="6"/>
  <c r="AO52" i="6"/>
  <c r="AO50" i="6"/>
  <c r="AO49" i="6"/>
  <c r="AO45" i="6"/>
  <c r="AO44" i="6"/>
  <c r="AO41" i="6"/>
  <c r="AO40" i="6"/>
  <c r="AO38" i="6"/>
  <c r="AO35" i="6"/>
  <c r="AO34" i="6"/>
  <c r="AO32" i="6"/>
  <c r="AO31" i="6"/>
  <c r="AO29" i="6"/>
  <c r="AO27" i="6"/>
  <c r="AO26" i="6"/>
  <c r="AO25" i="6"/>
  <c r="AO24" i="6"/>
  <c r="AO23" i="6"/>
  <c r="AO22" i="6"/>
  <c r="AO20" i="6"/>
  <c r="AO19" i="6"/>
  <c r="AV16" i="6"/>
  <c r="AO17" i="6"/>
  <c r="AN109" i="5"/>
  <c r="AN103" i="5"/>
  <c r="AU90" i="5"/>
  <c r="AU67" i="5"/>
  <c r="AV67" i="5" s="1"/>
  <c r="AV180" i="5"/>
  <c r="AV173" i="5"/>
  <c r="AV172" i="5"/>
  <c r="AV164" i="5"/>
  <c r="AV163" i="5"/>
  <c r="AV151" i="5"/>
  <c r="AV148" i="5"/>
  <c r="AV147" i="5"/>
  <c r="AV143" i="5"/>
  <c r="AV139" i="5"/>
  <c r="AV138" i="5"/>
  <c r="AV137" i="5"/>
  <c r="AV135" i="5"/>
  <c r="AV133" i="5"/>
  <c r="AV132" i="5"/>
  <c r="AV131" i="5"/>
  <c r="AV129" i="5"/>
  <c r="AV128" i="5"/>
  <c r="AV127" i="5"/>
  <c r="AV124" i="5"/>
  <c r="AV123" i="5"/>
  <c r="AV122" i="5"/>
  <c r="AV121" i="5"/>
  <c r="AV120" i="5"/>
  <c r="AV119" i="5"/>
  <c r="AV114" i="5"/>
  <c r="AV113" i="5"/>
  <c r="AV111" i="5"/>
  <c r="AV108" i="5"/>
  <c r="AV107" i="5"/>
  <c r="AV106" i="5"/>
  <c r="AV105" i="5"/>
  <c r="AV100" i="5"/>
  <c r="AV99" i="5"/>
  <c r="AV98" i="5"/>
  <c r="AV97" i="5"/>
  <c r="AV96" i="5"/>
  <c r="AV94" i="5"/>
  <c r="AV93" i="5"/>
  <c r="AV92" i="5"/>
  <c r="AV91" i="5"/>
  <c r="AV90" i="5"/>
  <c r="AV89" i="5"/>
  <c r="AV88" i="5"/>
  <c r="AV87" i="5"/>
  <c r="AV86" i="5"/>
  <c r="AV85" i="5"/>
  <c r="AV81" i="5"/>
  <c r="AV80" i="5"/>
  <c r="AV79" i="5"/>
  <c r="AV78" i="5"/>
  <c r="AV77" i="5"/>
  <c r="AV76" i="5"/>
  <c r="AV74" i="5"/>
  <c r="AV73" i="5"/>
  <c r="AV72" i="5"/>
  <c r="AV71" i="5"/>
  <c r="AV69" i="5"/>
  <c r="AV64" i="5"/>
  <c r="AV59" i="5"/>
  <c r="AV58" i="5"/>
  <c r="AV57" i="5"/>
  <c r="AV56" i="5"/>
  <c r="AV53" i="5"/>
  <c r="AV52" i="5"/>
  <c r="AV51" i="5"/>
  <c r="AV50" i="5"/>
  <c r="AV47" i="5"/>
  <c r="AV46" i="5"/>
  <c r="AV45" i="5"/>
  <c r="AV44" i="5"/>
  <c r="AV33" i="5"/>
  <c r="AV31" i="5"/>
  <c r="AV30" i="5"/>
  <c r="AV28" i="5"/>
  <c r="AV23" i="5"/>
  <c r="AV22" i="5"/>
  <c r="AV20" i="5"/>
  <c r="AV19" i="5"/>
  <c r="AV13" i="5"/>
  <c r="AV16" i="5"/>
  <c r="AN162" i="5"/>
  <c r="AO162" i="5" s="1"/>
  <c r="AN161" i="5"/>
  <c r="AO208" i="5"/>
  <c r="AO207" i="5"/>
  <c r="AO206" i="5"/>
  <c r="AO184" i="5"/>
  <c r="AO171" i="5"/>
  <c r="AO170" i="5"/>
  <c r="AO169" i="5"/>
  <c r="AO168" i="5"/>
  <c r="AO167" i="5"/>
  <c r="AO166" i="5"/>
  <c r="AO161" i="5"/>
  <c r="AO157" i="5"/>
  <c r="AO156" i="5"/>
  <c r="AO155" i="5"/>
  <c r="AO150" i="5"/>
  <c r="AO148" i="5"/>
  <c r="AO145" i="5"/>
  <c r="AO144" i="5"/>
  <c r="AO143" i="5"/>
  <c r="AO142" i="5"/>
  <c r="AO139" i="5"/>
  <c r="AO136" i="5"/>
  <c r="AO135" i="5"/>
  <c r="AO134" i="5"/>
  <c r="AO133" i="5"/>
  <c r="AO132" i="5"/>
  <c r="AO131" i="5"/>
  <c r="AO130" i="5"/>
  <c r="AO129" i="5"/>
  <c r="AO128" i="5"/>
  <c r="AO127" i="5"/>
  <c r="AO124" i="5"/>
  <c r="AO123" i="5"/>
  <c r="AO122" i="5"/>
  <c r="AO119" i="5"/>
  <c r="AO118" i="5"/>
  <c r="AO115" i="5"/>
  <c r="AO114" i="5"/>
  <c r="AO113" i="5"/>
  <c r="AO111" i="5"/>
  <c r="AO109" i="5"/>
  <c r="AO108" i="5"/>
  <c r="AO107" i="5"/>
  <c r="AO106" i="5"/>
  <c r="AO105" i="5"/>
  <c r="AO104" i="5"/>
  <c r="AO103" i="5"/>
  <c r="AO100" i="5"/>
  <c r="AO99" i="5"/>
  <c r="AO98" i="5"/>
  <c r="AO96" i="5"/>
  <c r="AO92" i="5"/>
  <c r="AO91" i="5"/>
  <c r="AO89" i="5"/>
  <c r="AO88" i="5"/>
  <c r="AO87" i="5"/>
  <c r="AO86" i="5"/>
  <c r="AO85" i="5"/>
  <c r="AO84" i="5"/>
  <c r="AO83" i="5"/>
  <c r="AO81" i="5"/>
  <c r="AO80" i="5"/>
  <c r="AO79" i="5"/>
  <c r="AO78" i="5"/>
  <c r="AO77" i="5"/>
  <c r="AO76" i="5"/>
  <c r="AO74" i="5"/>
  <c r="AO73" i="5"/>
  <c r="AO72" i="5"/>
  <c r="AO71" i="5"/>
  <c r="AO69" i="5"/>
  <c r="AO66" i="5"/>
  <c r="AO65" i="5"/>
  <c r="AO64" i="5"/>
  <c r="AO59" i="5"/>
  <c r="AO58" i="5"/>
  <c r="AO57" i="5"/>
  <c r="AO56" i="5"/>
  <c r="AO53" i="5"/>
  <c r="AO52" i="5"/>
  <c r="AO51" i="5"/>
  <c r="AO50" i="5"/>
  <c r="AO47" i="5"/>
  <c r="AO46" i="5"/>
  <c r="AO45" i="5"/>
  <c r="AO44" i="5"/>
  <c r="AO39" i="5"/>
  <c r="AO36" i="5"/>
  <c r="AO34" i="5"/>
  <c r="AO33" i="5"/>
  <c r="AO32" i="5"/>
  <c r="AO31" i="5"/>
  <c r="AO30" i="5"/>
  <c r="AO28" i="5"/>
  <c r="AO26" i="5"/>
  <c r="AO24" i="5"/>
  <c r="AO23" i="5"/>
  <c r="AO22" i="5"/>
  <c r="AO20" i="5"/>
  <c r="AO19" i="5"/>
  <c r="AO18" i="5"/>
  <c r="AO17" i="5"/>
  <c r="AO16" i="5"/>
  <c r="AO15" i="5"/>
  <c r="AO14" i="5"/>
  <c r="AO13" i="5"/>
  <c r="AX463" i="5" s="1"/>
  <c r="AO12" i="5"/>
  <c r="AV463" i="5" l="1"/>
  <c r="AV463" i="6"/>
  <c r="BP641" i="2"/>
  <c r="BP640" i="2"/>
  <c r="BP639" i="2"/>
  <c r="BP638" i="2"/>
  <c r="BP637" i="2"/>
  <c r="BP636" i="2"/>
  <c r="BP635" i="2"/>
  <c r="BP634" i="2"/>
  <c r="BP633" i="2"/>
  <c r="BP632" i="2"/>
  <c r="BP631" i="2"/>
  <c r="BP630" i="2"/>
  <c r="BP629" i="2"/>
  <c r="BP628" i="2"/>
  <c r="BJ642" i="2"/>
  <c r="BJ641" i="2"/>
  <c r="BJ640" i="2"/>
  <c r="BJ639" i="2"/>
  <c r="BJ638" i="2"/>
  <c r="BJ637" i="2"/>
  <c r="BJ636" i="2"/>
  <c r="BJ635" i="2"/>
  <c r="BJ634" i="2"/>
  <c r="BJ633" i="2"/>
  <c r="BJ632" i="2"/>
  <c r="BJ631" i="2"/>
  <c r="BJ630" i="2"/>
  <c r="BJ629" i="2"/>
  <c r="BJ628" i="2"/>
  <c r="BP627" i="2"/>
  <c r="BP626" i="2"/>
  <c r="BP625" i="2"/>
  <c r="BP624" i="2"/>
  <c r="BP623" i="2"/>
  <c r="BP622" i="2"/>
  <c r="BP621" i="2"/>
  <c r="BP620" i="2"/>
  <c r="BP619" i="2"/>
  <c r="BP618" i="2"/>
  <c r="BP617" i="2"/>
  <c r="BP612" i="2"/>
  <c r="BP587" i="2"/>
  <c r="BP586" i="2"/>
  <c r="BP584" i="2"/>
  <c r="BP577" i="2"/>
  <c r="BP576" i="2"/>
  <c r="BP574" i="2"/>
  <c r="BP567" i="2"/>
  <c r="BP566" i="2"/>
  <c r="BP565" i="2"/>
  <c r="BP564" i="2"/>
  <c r="BP562" i="2"/>
  <c r="BP547" i="2"/>
  <c r="BP546" i="2"/>
  <c r="BP545" i="2"/>
  <c r="BP544" i="2"/>
  <c r="BP543" i="2"/>
  <c r="BP532" i="2"/>
  <c r="BP502" i="2"/>
  <c r="BP486" i="2"/>
  <c r="BP484" i="2"/>
  <c r="BP472" i="2"/>
  <c r="BP471" i="2"/>
  <c r="BP470" i="2"/>
  <c r="BP469" i="2"/>
  <c r="BP468" i="2"/>
  <c r="BP457" i="2"/>
  <c r="BP442" i="2"/>
  <c r="BP441" i="2"/>
  <c r="BP440" i="2"/>
  <c r="BP439" i="2"/>
  <c r="BP438" i="2"/>
  <c r="BP427" i="2"/>
  <c r="BP426" i="2" l="1"/>
  <c r="BP412" i="2"/>
  <c r="BP411" i="2"/>
  <c r="BP410" i="2"/>
  <c r="BJ412" i="2"/>
  <c r="BJ411" i="2"/>
  <c r="BJ410" i="2"/>
  <c r="BP392" i="2"/>
  <c r="BP377" i="2"/>
  <c r="BP376" i="2"/>
  <c r="BP375" i="2"/>
  <c r="BP374" i="2"/>
  <c r="BJ376" i="2"/>
  <c r="BP362" i="2"/>
  <c r="BP361" i="2"/>
  <c r="BP359" i="2"/>
  <c r="BP197" i="2"/>
  <c r="BP182" i="2"/>
  <c r="BP181" i="2"/>
  <c r="BP179" i="2"/>
  <c r="BP177" i="2"/>
  <c r="BP176" i="2"/>
  <c r="BP166" i="2"/>
  <c r="BP164" i="2"/>
  <c r="BP147" i="2"/>
  <c r="BP146" i="2"/>
  <c r="BP136" i="2"/>
  <c r="BQ718" i="2"/>
  <c r="BP124" i="2"/>
  <c r="BP114" i="2"/>
  <c r="BJ107" i="2"/>
  <c r="BJ106" i="2"/>
  <c r="BP106" i="2"/>
  <c r="BP105" i="2"/>
  <c r="BP104" i="2"/>
  <c r="BP102" i="2"/>
  <c r="BP101" i="2"/>
  <c r="BP99" i="2"/>
  <c r="BP92" i="2"/>
  <c r="BP91" i="2"/>
  <c r="BP89" i="2"/>
  <c r="BP82" i="2"/>
  <c r="BP81" i="2"/>
  <c r="BP80" i="2"/>
  <c r="BP79" i="2"/>
  <c r="BP77" i="2"/>
  <c r="BP76" i="2"/>
  <c r="BP74" i="2"/>
  <c r="BP57" i="2"/>
  <c r="BP56" i="2"/>
  <c r="BP54" i="2"/>
  <c r="BJ47" i="2"/>
  <c r="BP47" i="2"/>
  <c r="BP46" i="2"/>
  <c r="BP45" i="2"/>
  <c r="BP44" i="2"/>
  <c r="BP43" i="2"/>
  <c r="BP42" i="2"/>
  <c r="BP41" i="2"/>
  <c r="BP32" i="2"/>
  <c r="BP31" i="2"/>
  <c r="BP17" i="2"/>
  <c r="BP16" i="2"/>
  <c r="BJ17" i="2"/>
  <c r="AU79" i="6" l="1"/>
  <c r="AU77" i="6"/>
  <c r="AU76" i="6"/>
  <c r="AU75" i="6"/>
  <c r="AU74" i="6"/>
  <c r="AU73" i="6"/>
  <c r="AU72" i="6"/>
  <c r="AU70" i="6"/>
  <c r="AU69" i="6"/>
  <c r="AU68" i="6"/>
  <c r="AU65" i="6"/>
  <c r="AU63" i="6"/>
  <c r="AU61" i="6"/>
  <c r="AU60" i="6"/>
  <c r="AU59" i="6"/>
  <c r="AU57" i="6"/>
  <c r="AU56" i="6"/>
  <c r="AU55" i="6"/>
  <c r="AU54" i="6"/>
  <c r="AU53" i="6"/>
  <c r="AU52" i="6"/>
  <c r="AU51" i="6"/>
  <c r="AU50" i="6"/>
  <c r="AU49" i="6"/>
  <c r="AU46" i="6"/>
  <c r="AU44" i="6"/>
  <c r="AU41" i="6"/>
  <c r="AU40" i="6"/>
  <c r="AU38" i="6"/>
  <c r="AU36" i="6"/>
  <c r="AU35" i="6"/>
  <c r="AU34" i="6"/>
  <c r="AU32" i="6"/>
  <c r="AU28" i="6"/>
  <c r="AU25" i="6"/>
  <c r="AU24" i="6"/>
  <c r="AU23" i="6"/>
  <c r="AU20" i="6"/>
  <c r="AU19" i="6"/>
  <c r="AU151" i="5"/>
  <c r="AU148" i="5"/>
  <c r="AU141" i="5"/>
  <c r="AU139" i="5"/>
  <c r="AU138" i="5"/>
  <c r="AW137" i="5"/>
  <c r="AU132" i="5"/>
  <c r="AU129" i="5"/>
  <c r="AU128" i="5"/>
  <c r="AU123" i="5"/>
  <c r="AU100" i="5"/>
  <c r="AU98" i="5"/>
  <c r="AU96" i="5"/>
  <c r="AU89" i="5"/>
  <c r="AU88" i="5"/>
  <c r="AU87" i="5"/>
  <c r="AU80" i="5"/>
  <c r="AU79" i="5"/>
  <c r="AU78" i="5"/>
  <c r="AU77" i="5"/>
  <c r="AU76" i="5"/>
  <c r="AU74" i="5"/>
  <c r="AU73" i="5"/>
  <c r="AU72" i="5"/>
  <c r="AU71" i="5"/>
  <c r="AU56" i="5"/>
  <c r="AU50" i="5"/>
  <c r="AU47" i="5"/>
  <c r="AU46" i="5"/>
  <c r="AU45" i="5"/>
  <c r="AU33" i="5"/>
  <c r="AU28" i="5"/>
  <c r="AU23" i="5"/>
  <c r="AU22" i="5"/>
  <c r="AU19" i="5"/>
  <c r="AU16" i="5"/>
  <c r="AU78" i="6"/>
  <c r="AU67" i="6"/>
  <c r="AU66" i="6"/>
  <c r="AU58" i="6"/>
  <c r="AU47" i="6"/>
  <c r="AU45" i="6"/>
  <c r="AU43" i="6"/>
  <c r="AU39" i="6"/>
  <c r="AU37" i="6"/>
  <c r="AU33" i="6"/>
  <c r="AU27" i="6"/>
  <c r="AU22" i="6"/>
  <c r="AU21" i="6"/>
  <c r="AU17" i="6"/>
  <c r="AN31" i="6"/>
  <c r="AU164" i="5"/>
  <c r="AU163" i="5"/>
  <c r="AU157" i="5"/>
  <c r="AU154" i="5"/>
  <c r="AU152" i="5"/>
  <c r="AU150" i="5"/>
  <c r="AU146" i="5"/>
  <c r="AU145" i="5"/>
  <c r="AU144" i="5"/>
  <c r="AU143" i="5"/>
  <c r="AU142" i="5"/>
  <c r="AU140" i="5"/>
  <c r="AU137" i="5"/>
  <c r="AU136" i="5"/>
  <c r="AU135" i="5"/>
  <c r="AU134" i="5"/>
  <c r="AU133" i="5"/>
  <c r="AU131" i="5"/>
  <c r="AU130" i="5"/>
  <c r="AU127" i="5"/>
  <c r="AU125" i="5"/>
  <c r="AU124" i="5"/>
  <c r="AU122" i="5"/>
  <c r="AU121" i="5"/>
  <c r="AU120" i="5"/>
  <c r="AU119" i="5"/>
  <c r="AU118" i="5"/>
  <c r="AU117" i="5"/>
  <c r="AU116" i="5"/>
  <c r="AU115" i="5"/>
  <c r="AU114" i="5"/>
  <c r="AU113" i="5"/>
  <c r="AU112" i="5"/>
  <c r="AU111" i="5"/>
  <c r="AU108" i="5"/>
  <c r="AU107" i="5"/>
  <c r="AU106" i="5"/>
  <c r="AU105" i="5"/>
  <c r="AU104" i="5"/>
  <c r="AU102" i="5"/>
  <c r="AU101" i="5"/>
  <c r="AU99" i="5"/>
  <c r="AU97" i="5"/>
  <c r="AU95" i="5"/>
  <c r="AU94" i="5"/>
  <c r="AU93" i="5"/>
  <c r="AU92" i="5"/>
  <c r="AU91" i="5"/>
  <c r="AU86" i="5"/>
  <c r="AU85" i="5"/>
  <c r="AU84" i="5"/>
  <c r="AU83" i="5"/>
  <c r="AU82" i="5"/>
  <c r="AU81" i="5"/>
  <c r="AU69" i="5"/>
  <c r="AU68" i="5"/>
  <c r="AU64" i="5"/>
  <c r="AU63" i="5"/>
  <c r="AU62" i="5"/>
  <c r="AU61" i="5"/>
  <c r="AU60" i="5"/>
  <c r="AU59" i="5"/>
  <c r="AU58" i="5"/>
  <c r="AU57" i="5"/>
  <c r="AU55" i="5"/>
  <c r="AU54" i="5"/>
  <c r="AU53" i="5"/>
  <c r="AU52" i="5"/>
  <c r="AU51" i="5"/>
  <c r="AU49" i="5"/>
  <c r="AU48" i="5"/>
  <c r="AU44" i="5"/>
  <c r="AU43" i="5"/>
  <c r="AU42" i="5"/>
  <c r="AU38" i="5"/>
  <c r="AU37" i="5"/>
  <c r="AU36" i="5"/>
  <c r="AU34" i="5"/>
  <c r="AU31" i="5"/>
  <c r="AU30" i="5"/>
  <c r="AU29" i="5"/>
  <c r="AU27" i="5"/>
  <c r="AU26" i="5"/>
  <c r="AU25" i="5"/>
  <c r="AU21" i="5"/>
  <c r="AU20" i="5"/>
  <c r="AU18" i="5"/>
  <c r="AU17" i="5"/>
  <c r="AU14" i="5"/>
  <c r="BJ647" i="2" l="1"/>
  <c r="BJ646" i="2"/>
  <c r="BJ645" i="2"/>
  <c r="BJ644" i="2"/>
  <c r="BJ643" i="2"/>
  <c r="BJ627" i="2"/>
  <c r="BJ626" i="2"/>
  <c r="BJ625" i="2"/>
  <c r="BJ624" i="2"/>
  <c r="BJ623" i="2"/>
  <c r="BJ622" i="2"/>
  <c r="BJ621" i="2"/>
  <c r="BJ620" i="2"/>
  <c r="BJ619" i="2"/>
  <c r="BJ618" i="2"/>
  <c r="BJ617" i="2"/>
  <c r="BJ616" i="2"/>
  <c r="BJ615" i="2"/>
  <c r="BJ614" i="2"/>
  <c r="BJ613" i="2"/>
  <c r="BJ612" i="2"/>
  <c r="BJ611" i="2"/>
  <c r="BJ610" i="2"/>
  <c r="BJ609" i="2"/>
  <c r="BJ608" i="2"/>
  <c r="BJ607" i="2"/>
  <c r="BJ606" i="2"/>
  <c r="BJ605" i="2"/>
  <c r="BJ604" i="2"/>
  <c r="BJ603" i="2"/>
  <c r="BJ602" i="2"/>
  <c r="BJ601" i="2"/>
  <c r="BJ600" i="2"/>
  <c r="BJ599" i="2"/>
  <c r="BJ598" i="2"/>
  <c r="BJ597" i="2"/>
  <c r="BJ596" i="2"/>
  <c r="BJ595" i="2"/>
  <c r="BJ594" i="2"/>
  <c r="BJ593" i="2"/>
  <c r="BJ592" i="2"/>
  <c r="BJ591" i="2"/>
  <c r="BJ590" i="2"/>
  <c r="BJ589" i="2"/>
  <c r="BJ588" i="2"/>
  <c r="BJ587" i="2"/>
  <c r="BJ586" i="2"/>
  <c r="BJ585" i="2"/>
  <c r="BJ584" i="2"/>
  <c r="BJ583" i="2"/>
  <c r="BJ582" i="2"/>
  <c r="BJ581" i="2"/>
  <c r="BJ580" i="2"/>
  <c r="BJ579" i="2"/>
  <c r="BJ578" i="2"/>
  <c r="BJ577" i="2"/>
  <c r="BJ576" i="2"/>
  <c r="BJ575" i="2"/>
  <c r="BJ574" i="2"/>
  <c r="BJ573" i="2"/>
  <c r="BJ572" i="2"/>
  <c r="BJ571" i="2"/>
  <c r="BJ570" i="2"/>
  <c r="BJ569" i="2"/>
  <c r="BJ568" i="2"/>
  <c r="BJ567" i="2"/>
  <c r="BJ566" i="2"/>
  <c r="BJ565" i="2"/>
  <c r="BJ564" i="2"/>
  <c r="BJ563" i="2"/>
  <c r="BJ562" i="2"/>
  <c r="BJ561" i="2"/>
  <c r="BJ560" i="2"/>
  <c r="BJ559" i="2"/>
  <c r="BJ558" i="2"/>
  <c r="BJ557" i="2"/>
  <c r="BJ556" i="2"/>
  <c r="BJ555" i="2"/>
  <c r="BJ554" i="2"/>
  <c r="BJ553" i="2"/>
  <c r="BJ552" i="2"/>
  <c r="BJ551" i="2"/>
  <c r="BJ550" i="2"/>
  <c r="BJ549" i="2"/>
  <c r="BJ548" i="2"/>
  <c r="BJ547" i="2"/>
  <c r="BJ546" i="2"/>
  <c r="BJ545" i="2"/>
  <c r="BJ544" i="2"/>
  <c r="BJ543" i="2"/>
  <c r="BJ542" i="2"/>
  <c r="BJ541" i="2"/>
  <c r="BJ540" i="2"/>
  <c r="BJ539" i="2"/>
  <c r="BJ538" i="2"/>
  <c r="BJ532" i="2"/>
  <c r="BJ531" i="2"/>
  <c r="BJ530" i="2"/>
  <c r="BJ529" i="2"/>
  <c r="BJ528" i="2"/>
  <c r="BJ527" i="2"/>
  <c r="BJ526" i="2"/>
  <c r="BJ525" i="2"/>
  <c r="BJ524" i="2"/>
  <c r="BJ523" i="2"/>
  <c r="BJ517" i="2"/>
  <c r="BJ516" i="2"/>
  <c r="BJ515" i="2"/>
  <c r="BJ514" i="2"/>
  <c r="BJ513" i="2"/>
  <c r="BJ512" i="2"/>
  <c r="BJ511" i="2"/>
  <c r="BJ510" i="2"/>
  <c r="BJ509" i="2"/>
  <c r="BJ508" i="2"/>
  <c r="BJ502" i="2"/>
  <c r="BJ501" i="2"/>
  <c r="BJ500" i="2"/>
  <c r="BJ499" i="2"/>
  <c r="BJ498" i="2"/>
  <c r="BJ497" i="2"/>
  <c r="BJ496" i="2"/>
  <c r="BJ495" i="2"/>
  <c r="BJ494" i="2"/>
  <c r="BJ493" i="2"/>
  <c r="BJ487" i="2"/>
  <c r="BJ486" i="2"/>
  <c r="BJ485" i="2"/>
  <c r="BJ484" i="2"/>
  <c r="BJ483" i="2"/>
  <c r="BJ482" i="2"/>
  <c r="BJ481" i="2"/>
  <c r="BJ480" i="2"/>
  <c r="BJ479" i="2"/>
  <c r="BJ478" i="2"/>
  <c r="BJ472" i="2"/>
  <c r="BJ471" i="2"/>
  <c r="BJ470" i="2"/>
  <c r="BJ469" i="2"/>
  <c r="BJ468" i="2"/>
  <c r="BJ467" i="2"/>
  <c r="BJ466" i="2"/>
  <c r="BJ465" i="2"/>
  <c r="BJ464" i="2"/>
  <c r="BJ463" i="2"/>
  <c r="BJ457" i="2"/>
  <c r="BJ456" i="2"/>
  <c r="BJ455" i="2"/>
  <c r="BJ454" i="2"/>
  <c r="BJ453" i="2"/>
  <c r="BJ452" i="2"/>
  <c r="BJ451" i="2"/>
  <c r="BJ450" i="2"/>
  <c r="BJ449" i="2"/>
  <c r="BJ448" i="2"/>
  <c r="BJ442" i="2"/>
  <c r="BJ441" i="2"/>
  <c r="BJ440" i="2"/>
  <c r="BJ439" i="2"/>
  <c r="BJ438" i="2"/>
  <c r="BJ437" i="2"/>
  <c r="BJ436" i="2"/>
  <c r="BJ435" i="2"/>
  <c r="BJ434" i="2"/>
  <c r="BJ433" i="2"/>
  <c r="BJ427" i="2"/>
  <c r="BJ426" i="2"/>
  <c r="BJ425" i="2"/>
  <c r="BJ424" i="2"/>
  <c r="BJ423" i="2"/>
  <c r="BJ422" i="2"/>
  <c r="BJ421" i="2"/>
  <c r="BJ420" i="2"/>
  <c r="BJ419" i="2"/>
  <c r="BJ418" i="2"/>
  <c r="BJ409" i="2"/>
  <c r="BJ408" i="2"/>
  <c r="BJ407" i="2"/>
  <c r="BJ406" i="2"/>
  <c r="BJ405" i="2"/>
  <c r="BJ404" i="2"/>
  <c r="BJ403" i="2"/>
  <c r="BJ402" i="2"/>
  <c r="BJ401" i="2"/>
  <c r="BJ400" i="2"/>
  <c r="BJ399" i="2"/>
  <c r="BJ398" i="2"/>
  <c r="BJ392" i="2"/>
  <c r="BJ391" i="2"/>
  <c r="BJ390" i="2"/>
  <c r="BJ389" i="2"/>
  <c r="BJ388" i="2"/>
  <c r="BJ387" i="2"/>
  <c r="BJ386" i="2"/>
  <c r="BJ385" i="2"/>
  <c r="BJ384" i="2"/>
  <c r="BJ383" i="2"/>
  <c r="BJ377" i="2"/>
  <c r="BJ375" i="2"/>
  <c r="BJ374" i="2"/>
  <c r="BJ373" i="2"/>
  <c r="BJ372" i="2"/>
  <c r="BJ371" i="2"/>
  <c r="BJ370" i="2"/>
  <c r="BJ369" i="2"/>
  <c r="BJ368" i="2"/>
  <c r="BJ362" i="2"/>
  <c r="BJ361" i="2"/>
  <c r="BJ360" i="2"/>
  <c r="BJ359" i="2"/>
  <c r="BJ358" i="2"/>
  <c r="BJ357" i="2"/>
  <c r="BJ356" i="2"/>
  <c r="BJ355" i="2"/>
  <c r="BJ354" i="2"/>
  <c r="BJ353" i="2"/>
  <c r="BJ352" i="2"/>
  <c r="BJ351" i="2"/>
  <c r="BJ350" i="2"/>
  <c r="BJ349" i="2"/>
  <c r="BJ348" i="2"/>
  <c r="BJ347" i="2"/>
  <c r="BJ346" i="2"/>
  <c r="BJ345" i="2"/>
  <c r="BJ344" i="2"/>
  <c r="BJ343" i="2"/>
  <c r="BJ342" i="2"/>
  <c r="BJ341" i="2"/>
  <c r="BJ340" i="2"/>
  <c r="BJ339" i="2"/>
  <c r="BJ338" i="2"/>
  <c r="BJ222" i="2"/>
  <c r="BJ221" i="2"/>
  <c r="BJ220" i="2"/>
  <c r="BJ219" i="2"/>
  <c r="BJ218" i="2"/>
  <c r="BJ212" i="2"/>
  <c r="BJ211" i="2"/>
  <c r="BJ210" i="2"/>
  <c r="BJ209" i="2"/>
  <c r="BJ208" i="2"/>
  <c r="BJ207" i="2"/>
  <c r="BJ206" i="2"/>
  <c r="BJ205" i="2"/>
  <c r="BJ204" i="2"/>
  <c r="BJ203" i="2"/>
  <c r="BJ197" i="2"/>
  <c r="BJ196" i="2"/>
  <c r="BJ195" i="2"/>
  <c r="BJ194" i="2"/>
  <c r="BJ193" i="2"/>
  <c r="BJ192" i="2"/>
  <c r="BJ191" i="2"/>
  <c r="BJ190" i="2"/>
  <c r="BJ189" i="2"/>
  <c r="BJ188" i="2"/>
  <c r="BJ182" i="2"/>
  <c r="BJ181" i="2"/>
  <c r="BJ180" i="2"/>
  <c r="BJ179" i="2"/>
  <c r="BJ178" i="2"/>
  <c r="BJ177" i="2"/>
  <c r="BJ176" i="2"/>
  <c r="BJ175" i="2"/>
  <c r="BJ174" i="2"/>
  <c r="BJ173" i="2"/>
  <c r="BJ167" i="2"/>
  <c r="BJ166" i="2"/>
  <c r="BJ165" i="2"/>
  <c r="BJ164" i="2"/>
  <c r="BJ163" i="2"/>
  <c r="BJ162" i="2"/>
  <c r="BJ161" i="2"/>
  <c r="BJ160" i="2"/>
  <c r="BJ159" i="2"/>
  <c r="BJ158" i="2"/>
  <c r="BJ152" i="2"/>
  <c r="BJ151" i="2"/>
  <c r="BJ150" i="2"/>
  <c r="BJ149" i="2"/>
  <c r="BJ148" i="2"/>
  <c r="BJ147" i="2"/>
  <c r="BJ146" i="2"/>
  <c r="BJ145" i="2"/>
  <c r="BJ144" i="2"/>
  <c r="BJ143" i="2"/>
  <c r="BJ137" i="2"/>
  <c r="BJ136" i="2"/>
  <c r="BJ135" i="2"/>
  <c r="BJ134" i="2"/>
  <c r="BJ133" i="2"/>
  <c r="BJ132" i="2"/>
  <c r="BJ131" i="2"/>
  <c r="BJ130" i="2"/>
  <c r="BJ129" i="2"/>
  <c r="BJ128" i="2"/>
  <c r="BJ127" i="2"/>
  <c r="BJ126" i="2"/>
  <c r="BJ125" i="2"/>
  <c r="BJ124" i="2"/>
  <c r="BJ123" i="2"/>
  <c r="BJ122" i="2"/>
  <c r="BJ121" i="2"/>
  <c r="BJ120" i="2"/>
  <c r="BJ119" i="2"/>
  <c r="BJ118" i="2"/>
  <c r="BJ117" i="2"/>
  <c r="BJ116" i="2"/>
  <c r="BJ115" i="2"/>
  <c r="BJ114" i="2"/>
  <c r="BJ113" i="2"/>
  <c r="BJ105" i="2"/>
  <c r="BJ104" i="2"/>
  <c r="BJ103" i="2"/>
  <c r="BJ102" i="2"/>
  <c r="BJ101" i="2"/>
  <c r="BJ100" i="2"/>
  <c r="BJ99" i="2"/>
  <c r="BJ98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2" i="2"/>
  <c r="BJ71" i="2"/>
  <c r="BJ70" i="2"/>
  <c r="BJ69" i="2"/>
  <c r="BJ68" i="2"/>
  <c r="BJ62" i="2"/>
  <c r="BJ61" i="2"/>
  <c r="BJ60" i="2"/>
  <c r="BJ59" i="2"/>
  <c r="BJ58" i="2"/>
  <c r="BJ57" i="2"/>
  <c r="BJ56" i="2"/>
  <c r="BJ55" i="2"/>
  <c r="BJ54" i="2"/>
  <c r="BJ53" i="2"/>
  <c r="BJ46" i="2"/>
  <c r="BJ45" i="2"/>
  <c r="BJ44" i="2"/>
  <c r="BJ43" i="2"/>
  <c r="BJ42" i="2"/>
  <c r="BJ41" i="2"/>
  <c r="BJ40" i="2"/>
  <c r="BJ39" i="2"/>
  <c r="BJ38" i="2"/>
  <c r="BJ32" i="2"/>
  <c r="BJ31" i="2"/>
  <c r="BJ30" i="2"/>
  <c r="BJ29" i="2"/>
  <c r="BJ28" i="2"/>
  <c r="BJ27" i="2"/>
  <c r="BJ26" i="2"/>
  <c r="BJ25" i="2"/>
  <c r="BJ24" i="2"/>
  <c r="BJ23" i="2"/>
  <c r="BJ16" i="2"/>
  <c r="BJ15" i="2"/>
  <c r="BJ14" i="2"/>
  <c r="BJ13" i="2"/>
  <c r="BP647" i="2" l="1"/>
  <c r="BP646" i="2"/>
  <c r="BP645" i="2"/>
  <c r="BP644" i="2"/>
  <c r="BP643" i="2"/>
  <c r="BP642" i="2"/>
  <c r="BP616" i="2"/>
  <c r="BP615" i="2"/>
  <c r="BP614" i="2"/>
  <c r="BP613" i="2"/>
  <c r="BP611" i="2"/>
  <c r="BP610" i="2"/>
  <c r="BP609" i="2"/>
  <c r="BP608" i="2"/>
  <c r="BP585" i="2"/>
  <c r="BP583" i="2"/>
  <c r="BP582" i="2"/>
  <c r="BP581" i="2"/>
  <c r="BP580" i="2"/>
  <c r="BP579" i="2"/>
  <c r="BP578" i="2"/>
  <c r="BP575" i="2"/>
  <c r="BP573" i="2"/>
  <c r="BP572" i="2"/>
  <c r="BP571" i="2"/>
  <c r="BP570" i="2"/>
  <c r="BP569" i="2"/>
  <c r="BP568" i="2"/>
  <c r="BP563" i="2"/>
  <c r="BP561" i="2"/>
  <c r="BP560" i="2"/>
  <c r="BP559" i="2"/>
  <c r="BP558" i="2"/>
  <c r="BP557" i="2"/>
  <c r="BP556" i="2"/>
  <c r="BP555" i="2"/>
  <c r="BP554" i="2"/>
  <c r="BP553" i="2"/>
  <c r="BP552" i="2"/>
  <c r="BP551" i="2"/>
  <c r="BP550" i="2"/>
  <c r="BP549" i="2"/>
  <c r="BP548" i="2"/>
  <c r="BP542" i="2"/>
  <c r="BP541" i="2"/>
  <c r="BP540" i="2"/>
  <c r="BP539" i="2"/>
  <c r="BP538" i="2"/>
  <c r="BP531" i="2"/>
  <c r="BP530" i="2"/>
  <c r="BP529" i="2"/>
  <c r="BP528" i="2"/>
  <c r="BP527" i="2"/>
  <c r="BP526" i="2"/>
  <c r="BP525" i="2"/>
  <c r="BP524" i="2"/>
  <c r="BP523" i="2"/>
  <c r="BP517" i="2"/>
  <c r="BP516" i="2"/>
  <c r="BP515" i="2"/>
  <c r="BP514" i="2"/>
  <c r="BP513" i="2"/>
  <c r="BP512" i="2"/>
  <c r="BP511" i="2"/>
  <c r="BP510" i="2"/>
  <c r="BP509" i="2"/>
  <c r="BP508" i="2"/>
  <c r="BP501" i="2"/>
  <c r="BP500" i="2"/>
  <c r="BP499" i="2"/>
  <c r="BP498" i="2"/>
  <c r="BP497" i="2"/>
  <c r="BP496" i="2"/>
  <c r="BP495" i="2"/>
  <c r="BP494" i="2"/>
  <c r="BP493" i="2"/>
  <c r="BP487" i="2"/>
  <c r="BP485" i="2"/>
  <c r="BP483" i="2"/>
  <c r="BP482" i="2"/>
  <c r="BP481" i="2"/>
  <c r="BP480" i="2"/>
  <c r="BP479" i="2"/>
  <c r="BP478" i="2"/>
  <c r="BP467" i="2"/>
  <c r="BP466" i="2"/>
  <c r="BP465" i="2"/>
  <c r="BP464" i="2"/>
  <c r="BP463" i="2"/>
  <c r="BP409" i="2"/>
  <c r="BP408" i="2"/>
  <c r="BP407" i="2"/>
  <c r="BP406" i="2"/>
  <c r="BP405" i="2"/>
  <c r="BP404" i="2"/>
  <c r="BP403" i="2"/>
  <c r="BP402" i="2"/>
  <c r="BP401" i="2"/>
  <c r="BP400" i="2"/>
  <c r="BP399" i="2"/>
  <c r="BP398" i="2"/>
  <c r="BP425" i="2"/>
  <c r="BP424" i="2"/>
  <c r="BP423" i="2"/>
  <c r="BP422" i="2"/>
  <c r="BP421" i="2"/>
  <c r="BP420" i="2"/>
  <c r="BP419" i="2"/>
  <c r="BP418" i="2"/>
  <c r="BP437" i="2"/>
  <c r="BP436" i="2"/>
  <c r="BP435" i="2"/>
  <c r="BP434" i="2"/>
  <c r="BP433" i="2"/>
  <c r="BP456" i="2"/>
  <c r="BP455" i="2"/>
  <c r="BP454" i="2"/>
  <c r="BP453" i="2"/>
  <c r="BP452" i="2"/>
  <c r="BP451" i="2"/>
  <c r="BP450" i="2"/>
  <c r="BP449" i="2"/>
  <c r="BP448" i="2"/>
  <c r="BP391" i="2"/>
  <c r="BP390" i="2"/>
  <c r="BP389" i="2"/>
  <c r="BP388" i="2"/>
  <c r="BP387" i="2"/>
  <c r="BP386" i="2"/>
  <c r="BP385" i="2"/>
  <c r="BP384" i="2"/>
  <c r="BP383" i="2"/>
  <c r="BP373" i="2"/>
  <c r="BP372" i="2"/>
  <c r="BP371" i="2"/>
  <c r="BP370" i="2"/>
  <c r="BP369" i="2"/>
  <c r="BP368" i="2"/>
  <c r="BP360" i="2"/>
  <c r="BP358" i="2"/>
  <c r="BP357" i="2"/>
  <c r="BP356" i="2"/>
  <c r="BP355" i="2"/>
  <c r="BP354" i="2"/>
  <c r="BP353" i="2"/>
  <c r="BP352" i="2"/>
  <c r="BP351" i="2"/>
  <c r="BP350" i="2"/>
  <c r="BP349" i="2"/>
  <c r="BP348" i="2"/>
  <c r="BP347" i="2"/>
  <c r="BP346" i="2"/>
  <c r="BP345" i="2"/>
  <c r="BP344" i="2"/>
  <c r="BP343" i="2"/>
  <c r="BP342" i="2"/>
  <c r="BP341" i="2"/>
  <c r="BP340" i="2"/>
  <c r="BP339" i="2"/>
  <c r="BP338" i="2"/>
  <c r="BP222" i="2"/>
  <c r="BP221" i="2"/>
  <c r="BP220" i="2"/>
  <c r="BP219" i="2"/>
  <c r="BP218" i="2"/>
  <c r="BP212" i="2"/>
  <c r="BP211" i="2"/>
  <c r="BP210" i="2"/>
  <c r="BP209" i="2"/>
  <c r="BP208" i="2"/>
  <c r="BP207" i="2"/>
  <c r="BP206" i="2"/>
  <c r="BP205" i="2"/>
  <c r="BP204" i="2"/>
  <c r="BP203" i="2"/>
  <c r="BP196" i="2"/>
  <c r="BP195" i="2"/>
  <c r="BP194" i="2"/>
  <c r="BP193" i="2"/>
  <c r="BP192" i="2"/>
  <c r="BP191" i="2"/>
  <c r="BP190" i="2"/>
  <c r="BP189" i="2"/>
  <c r="BP188" i="2"/>
  <c r="BP180" i="2"/>
  <c r="BP178" i="2"/>
  <c r="BP175" i="2"/>
  <c r="BP174" i="2"/>
  <c r="BP173" i="2"/>
  <c r="BP167" i="2"/>
  <c r="BP165" i="2"/>
  <c r="BP163" i="2"/>
  <c r="BP162" i="2"/>
  <c r="BP161" i="2"/>
  <c r="BP160" i="2"/>
  <c r="BP159" i="2"/>
  <c r="BP158" i="2"/>
  <c r="BP152" i="2"/>
  <c r="BP151" i="2"/>
  <c r="BP150" i="2"/>
  <c r="BP149" i="2"/>
  <c r="BP148" i="2"/>
  <c r="BP145" i="2"/>
  <c r="BP144" i="2"/>
  <c r="BP143" i="2"/>
  <c r="BP137" i="2"/>
  <c r="BP135" i="2"/>
  <c r="BP134" i="2"/>
  <c r="BP133" i="2"/>
  <c r="BP132" i="2"/>
  <c r="BP131" i="2"/>
  <c r="BP130" i="2"/>
  <c r="BP129" i="2"/>
  <c r="BP128" i="2"/>
  <c r="BP127" i="2"/>
  <c r="BP126" i="2"/>
  <c r="BP125" i="2"/>
  <c r="BP123" i="2"/>
  <c r="BP122" i="2"/>
  <c r="BP121" i="2"/>
  <c r="BP120" i="2"/>
  <c r="BP119" i="2"/>
  <c r="BP118" i="2"/>
  <c r="BP117" i="2"/>
  <c r="BP116" i="2"/>
  <c r="BP115" i="2"/>
  <c r="BP113" i="2"/>
  <c r="BP107" i="2"/>
  <c r="BP103" i="2"/>
  <c r="BP100" i="2"/>
  <c r="BP98" i="2"/>
  <c r="BP78" i="2"/>
  <c r="BP72" i="2"/>
  <c r="BP71" i="2"/>
  <c r="BP70" i="2"/>
  <c r="BP69" i="2"/>
  <c r="BP68" i="2"/>
  <c r="BP62" i="2"/>
  <c r="BP61" i="2"/>
  <c r="BP60" i="2"/>
  <c r="BP59" i="2"/>
  <c r="BP58" i="2"/>
  <c r="BP40" i="2"/>
  <c r="BP39" i="2"/>
  <c r="BP38" i="2"/>
  <c r="BP30" i="2"/>
  <c r="BP29" i="2"/>
  <c r="BP28" i="2"/>
  <c r="BP27" i="2"/>
  <c r="BP26" i="2"/>
  <c r="BP25" i="2"/>
  <c r="BP24" i="2"/>
  <c r="BP23" i="2"/>
  <c r="BP15" i="2"/>
  <c r="BP14" i="2"/>
  <c r="BP13" i="2"/>
  <c r="BP55" i="2"/>
  <c r="BP53" i="2"/>
  <c r="BP90" i="2"/>
  <c r="BP88" i="2"/>
  <c r="BP87" i="2"/>
  <c r="BP86" i="2"/>
  <c r="BP85" i="2"/>
  <c r="BP84" i="2"/>
  <c r="BP83" i="2"/>
  <c r="BJ77" i="2"/>
  <c r="BJ76" i="2"/>
  <c r="BJ75" i="2"/>
  <c r="BJ74" i="2"/>
  <c r="BJ73" i="2"/>
  <c r="CE74" i="2"/>
  <c r="BP75" i="2"/>
  <c r="BP73" i="2"/>
  <c r="BI328" i="2" l="1"/>
  <c r="AK337" i="2" l="1"/>
  <c r="AK336" i="2"/>
  <c r="AK335" i="2"/>
  <c r="Z332" i="2"/>
  <c r="Z331" i="2"/>
  <c r="Z330" i="2"/>
  <c r="Y337" i="2" s="1"/>
  <c r="Z329" i="2"/>
  <c r="Y336" i="2" s="1"/>
  <c r="Z328" i="2"/>
  <c r="Y333" i="2" s="1"/>
  <c r="Y334" i="2" l="1"/>
  <c r="Y335" i="2"/>
  <c r="T12" i="5" l="1"/>
  <c r="U12" i="5"/>
  <c r="W12" i="5"/>
  <c r="X12" i="5"/>
  <c r="AB12" i="5"/>
  <c r="AC12" i="5"/>
  <c r="T14" i="5"/>
  <c r="U14" i="5"/>
  <c r="W14" i="5"/>
  <c r="X14" i="5"/>
  <c r="AB14" i="5"/>
  <c r="AC14" i="5"/>
  <c r="AB15" i="5"/>
  <c r="AC15" i="5"/>
  <c r="T16" i="5"/>
  <c r="U16" i="5"/>
  <c r="W16" i="5"/>
  <c r="X16" i="5"/>
  <c r="Y16" i="5" s="1"/>
  <c r="AB16" i="5"/>
  <c r="AC16" i="5"/>
  <c r="T18" i="5"/>
  <c r="U18" i="5"/>
  <c r="W18" i="5"/>
  <c r="X18" i="5"/>
  <c r="AB18" i="5"/>
  <c r="AC18" i="5"/>
  <c r="AB19" i="5"/>
  <c r="AC19" i="5"/>
  <c r="T20" i="5"/>
  <c r="U20" i="5"/>
  <c r="W20" i="5"/>
  <c r="X20" i="5"/>
  <c r="AB20" i="5"/>
  <c r="AC20" i="5"/>
  <c r="T22" i="5"/>
  <c r="U22" i="5"/>
  <c r="W22" i="5"/>
  <c r="X22" i="5"/>
  <c r="AB22" i="5"/>
  <c r="AC22" i="5"/>
  <c r="AB23" i="5"/>
  <c r="AC23" i="5"/>
  <c r="T24" i="5"/>
  <c r="U24" i="5"/>
  <c r="W24" i="5"/>
  <c r="X24" i="5"/>
  <c r="Y24" i="5" s="1"/>
  <c r="AB24" i="5"/>
  <c r="AC24" i="5"/>
  <c r="T26" i="5"/>
  <c r="U26" i="5"/>
  <c r="W26" i="5"/>
  <c r="X26" i="5"/>
  <c r="Y26" i="5" s="1"/>
  <c r="AB26" i="5"/>
  <c r="AC26" i="5"/>
  <c r="AB27" i="5"/>
  <c r="AC27" i="5"/>
  <c r="T28" i="5"/>
  <c r="U28" i="5"/>
  <c r="W28" i="5"/>
  <c r="X28" i="5"/>
  <c r="AB28" i="5"/>
  <c r="AC28" i="5"/>
  <c r="T30" i="5"/>
  <c r="U30" i="5"/>
  <c r="W30" i="5"/>
  <c r="X30" i="5"/>
  <c r="AB30" i="5"/>
  <c r="AC30" i="5"/>
  <c r="AB31" i="5"/>
  <c r="AC31" i="5"/>
  <c r="T32" i="5"/>
  <c r="U32" i="5"/>
  <c r="W32" i="5"/>
  <c r="X32" i="5"/>
  <c r="AB32" i="5"/>
  <c r="AC32" i="5"/>
  <c r="T34" i="5"/>
  <c r="U34" i="5"/>
  <c r="W34" i="5"/>
  <c r="X34" i="5"/>
  <c r="AB34" i="5"/>
  <c r="AC34" i="5"/>
  <c r="AB35" i="5"/>
  <c r="AC35" i="5"/>
  <c r="T36" i="5"/>
  <c r="U36" i="5"/>
  <c r="W36" i="5"/>
  <c r="X36" i="5"/>
  <c r="AB36" i="5"/>
  <c r="AC36" i="5"/>
  <c r="T38" i="5"/>
  <c r="U38" i="5"/>
  <c r="W38" i="5"/>
  <c r="X38" i="5"/>
  <c r="AB38" i="5"/>
  <c r="AC38" i="5"/>
  <c r="AB39" i="5"/>
  <c r="AC39" i="5"/>
  <c r="T40" i="5"/>
  <c r="U40" i="5"/>
  <c r="W40" i="5"/>
  <c r="X40" i="5"/>
  <c r="AB40" i="5"/>
  <c r="AC40" i="5"/>
  <c r="T42" i="5"/>
  <c r="U42" i="5"/>
  <c r="W42" i="5"/>
  <c r="X42" i="5"/>
  <c r="AB42" i="5"/>
  <c r="AC42" i="5"/>
  <c r="AB43" i="5"/>
  <c r="AC43" i="5"/>
  <c r="T44" i="5"/>
  <c r="U44" i="5"/>
  <c r="W44" i="5"/>
  <c r="X44" i="5"/>
  <c r="AB44" i="5"/>
  <c r="AC44" i="5"/>
  <c r="T46" i="5"/>
  <c r="U46" i="5"/>
  <c r="W46" i="5"/>
  <c r="X46" i="5"/>
  <c r="AB46" i="5"/>
  <c r="AC46" i="5"/>
  <c r="AB47" i="5"/>
  <c r="AC47" i="5"/>
  <c r="T48" i="5"/>
  <c r="U48" i="5"/>
  <c r="W48" i="5"/>
  <c r="X48" i="5"/>
  <c r="Z48" i="5" s="1"/>
  <c r="AB48" i="5"/>
  <c r="AC48" i="5"/>
  <c r="T50" i="5"/>
  <c r="U50" i="5"/>
  <c r="W50" i="5"/>
  <c r="X50" i="5"/>
  <c r="AB50" i="5"/>
  <c r="AC50" i="5"/>
  <c r="AB51" i="5"/>
  <c r="AC51" i="5"/>
  <c r="T52" i="5"/>
  <c r="U52" i="5"/>
  <c r="W52" i="5"/>
  <c r="X52" i="5"/>
  <c r="AB52" i="5"/>
  <c r="AC52" i="5"/>
  <c r="T54" i="5"/>
  <c r="U54" i="5"/>
  <c r="W54" i="5"/>
  <c r="X54" i="5"/>
  <c r="AB54" i="5"/>
  <c r="AC54" i="5"/>
  <c r="AB55" i="5"/>
  <c r="AC55" i="5"/>
  <c r="T56" i="5"/>
  <c r="U56" i="5"/>
  <c r="W56" i="5"/>
  <c r="X56" i="5"/>
  <c r="AB56" i="5"/>
  <c r="AC56" i="5"/>
  <c r="T58" i="5"/>
  <c r="U58" i="5"/>
  <c r="W58" i="5"/>
  <c r="X58" i="5"/>
  <c r="AB58" i="5"/>
  <c r="AC58" i="5"/>
  <c r="AB59" i="5"/>
  <c r="AC59" i="5"/>
  <c r="T60" i="5"/>
  <c r="U60" i="5"/>
  <c r="W60" i="5"/>
  <c r="X60" i="5"/>
  <c r="AB60" i="5"/>
  <c r="AC60" i="5"/>
  <c r="T62" i="5"/>
  <c r="U62" i="5"/>
  <c r="W62" i="5"/>
  <c r="X62" i="5"/>
  <c r="Z62" i="5" s="1"/>
  <c r="AB62" i="5"/>
  <c r="AC62" i="5"/>
  <c r="AB63" i="5"/>
  <c r="AC63" i="5"/>
  <c r="T64" i="5"/>
  <c r="U64" i="5"/>
  <c r="W64" i="5"/>
  <c r="X64" i="5"/>
  <c r="AB64" i="5"/>
  <c r="AC64" i="5"/>
  <c r="T66" i="5"/>
  <c r="U66" i="5"/>
  <c r="W66" i="5"/>
  <c r="X66" i="5"/>
  <c r="AB66" i="5"/>
  <c r="AC66" i="5"/>
  <c r="AB67" i="5"/>
  <c r="AC67" i="5"/>
  <c r="T68" i="5"/>
  <c r="U68" i="5"/>
  <c r="W68" i="5"/>
  <c r="X68" i="5"/>
  <c r="Z68" i="5" s="1"/>
  <c r="AB68" i="5"/>
  <c r="AC68" i="5"/>
  <c r="T70" i="5"/>
  <c r="U70" i="5"/>
  <c r="W70" i="5"/>
  <c r="X70" i="5"/>
  <c r="Z70" i="5" s="1"/>
  <c r="AB70" i="5"/>
  <c r="AC70" i="5"/>
  <c r="AB71" i="5"/>
  <c r="AC71" i="5"/>
  <c r="T72" i="5"/>
  <c r="U72" i="5"/>
  <c r="W72" i="5"/>
  <c r="X72" i="5"/>
  <c r="AB72" i="5"/>
  <c r="AC72" i="5"/>
  <c r="T74" i="5"/>
  <c r="U74" i="5"/>
  <c r="W74" i="5"/>
  <c r="X74" i="5"/>
  <c r="Z74" i="5" s="1"/>
  <c r="AB74" i="5"/>
  <c r="AC74" i="5"/>
  <c r="AB75" i="5"/>
  <c r="AC75" i="5"/>
  <c r="T76" i="5"/>
  <c r="U76" i="5"/>
  <c r="W76" i="5"/>
  <c r="X76" i="5"/>
  <c r="AB76" i="5"/>
  <c r="AC76" i="5"/>
  <c r="T78" i="5"/>
  <c r="U78" i="5"/>
  <c r="W78" i="5"/>
  <c r="X78" i="5"/>
  <c r="AB78" i="5"/>
  <c r="AC78" i="5"/>
  <c r="AB79" i="5"/>
  <c r="AC79" i="5"/>
  <c r="T80" i="5"/>
  <c r="U80" i="5"/>
  <c r="W80" i="5"/>
  <c r="X80" i="5"/>
  <c r="Z80" i="5" s="1"/>
  <c r="AB80" i="5"/>
  <c r="AC80" i="5"/>
  <c r="T82" i="5"/>
  <c r="U82" i="5"/>
  <c r="W82" i="5"/>
  <c r="X82" i="5"/>
  <c r="AB82" i="5"/>
  <c r="AC82" i="5"/>
  <c r="AB83" i="5"/>
  <c r="AC83" i="5"/>
  <c r="T84" i="5"/>
  <c r="U84" i="5"/>
  <c r="W84" i="5"/>
  <c r="X84" i="5"/>
  <c r="AB84" i="5"/>
  <c r="AC84" i="5"/>
  <c r="T86" i="5"/>
  <c r="U86" i="5"/>
  <c r="W86" i="5"/>
  <c r="X86" i="5"/>
  <c r="AB86" i="5"/>
  <c r="AC86" i="5"/>
  <c r="AB87" i="5"/>
  <c r="AC87" i="5"/>
  <c r="T88" i="5"/>
  <c r="U88" i="5"/>
  <c r="W88" i="5"/>
  <c r="X88" i="5"/>
  <c r="Y88" i="5" s="1"/>
  <c r="AB88" i="5"/>
  <c r="AC88" i="5"/>
  <c r="T90" i="5"/>
  <c r="U90" i="5"/>
  <c r="W90" i="5"/>
  <c r="X90" i="5"/>
  <c r="AB90" i="5"/>
  <c r="AC90" i="5"/>
  <c r="AB91" i="5"/>
  <c r="AC91" i="5"/>
  <c r="T92" i="5"/>
  <c r="U92" i="5"/>
  <c r="W92" i="5"/>
  <c r="X92" i="5"/>
  <c r="AB92" i="5"/>
  <c r="AC92" i="5"/>
  <c r="T94" i="5"/>
  <c r="U94" i="5"/>
  <c r="W94" i="5"/>
  <c r="X94" i="5"/>
  <c r="AB94" i="5"/>
  <c r="AC94" i="5"/>
  <c r="AB95" i="5"/>
  <c r="AC95" i="5"/>
  <c r="T96" i="5"/>
  <c r="U96" i="5"/>
  <c r="W96" i="5"/>
  <c r="X96" i="5"/>
  <c r="AB96" i="5"/>
  <c r="AC96" i="5"/>
  <c r="T99" i="5"/>
  <c r="U99" i="5"/>
  <c r="W99" i="5"/>
  <c r="X99" i="5"/>
  <c r="AB99" i="5"/>
  <c r="AC99" i="5"/>
  <c r="AB100" i="5"/>
  <c r="AC100" i="5"/>
  <c r="T101" i="5"/>
  <c r="U101" i="5"/>
  <c r="W101" i="5"/>
  <c r="X101" i="5"/>
  <c r="Z101" i="5" s="1"/>
  <c r="AB101" i="5"/>
  <c r="AC101" i="5"/>
  <c r="T103" i="5"/>
  <c r="U103" i="5"/>
  <c r="W103" i="5"/>
  <c r="X103" i="5"/>
  <c r="Z103" i="5" s="1"/>
  <c r="AB103" i="5"/>
  <c r="AC103" i="5"/>
  <c r="AB104" i="5"/>
  <c r="AC104" i="5"/>
  <c r="T105" i="5"/>
  <c r="U105" i="5"/>
  <c r="W105" i="5"/>
  <c r="X105" i="5"/>
  <c r="Z105" i="5" s="1"/>
  <c r="AB105" i="5"/>
  <c r="AC105" i="5"/>
  <c r="T107" i="5"/>
  <c r="U107" i="5"/>
  <c r="W107" i="5"/>
  <c r="X107" i="5"/>
  <c r="Y107" i="5" s="1"/>
  <c r="AB107" i="5"/>
  <c r="AC107" i="5"/>
  <c r="AB108" i="5"/>
  <c r="AC108" i="5"/>
  <c r="T109" i="5"/>
  <c r="U109" i="5"/>
  <c r="W109" i="5"/>
  <c r="X109" i="5"/>
  <c r="Z109" i="5" s="1"/>
  <c r="AB109" i="5"/>
  <c r="AC109" i="5"/>
  <c r="T111" i="5"/>
  <c r="U111" i="5"/>
  <c r="W111" i="5"/>
  <c r="X111" i="5"/>
  <c r="AB111" i="5"/>
  <c r="AC111" i="5"/>
  <c r="AB112" i="5"/>
  <c r="AC112" i="5"/>
  <c r="T113" i="5"/>
  <c r="U113" i="5"/>
  <c r="W113" i="5"/>
  <c r="X113" i="5"/>
  <c r="AB113" i="5"/>
  <c r="AC113" i="5"/>
  <c r="T115" i="5"/>
  <c r="U115" i="5"/>
  <c r="W115" i="5"/>
  <c r="X115" i="5"/>
  <c r="AB115" i="5"/>
  <c r="AC115" i="5"/>
  <c r="AB116" i="5"/>
  <c r="AC116" i="5"/>
  <c r="T117" i="5"/>
  <c r="U117" i="5"/>
  <c r="W117" i="5"/>
  <c r="X117" i="5"/>
  <c r="Z117" i="5" s="1"/>
  <c r="AB117" i="5"/>
  <c r="AC117" i="5"/>
  <c r="T119" i="5"/>
  <c r="U119" i="5"/>
  <c r="W119" i="5"/>
  <c r="X119" i="5"/>
  <c r="AB119" i="5"/>
  <c r="AC119" i="5"/>
  <c r="AB120" i="5"/>
  <c r="AC120" i="5"/>
  <c r="T121" i="5"/>
  <c r="U121" i="5"/>
  <c r="W121" i="5"/>
  <c r="X121" i="5"/>
  <c r="Z121" i="5" s="1"/>
  <c r="AB121" i="5"/>
  <c r="AC121" i="5"/>
  <c r="T123" i="5"/>
  <c r="U123" i="5"/>
  <c r="W123" i="5"/>
  <c r="X123" i="5"/>
  <c r="AB123" i="5"/>
  <c r="AC123" i="5"/>
  <c r="AB124" i="5"/>
  <c r="AC124" i="5"/>
  <c r="T125" i="5"/>
  <c r="U125" i="5"/>
  <c r="W125" i="5"/>
  <c r="X125" i="5"/>
  <c r="Z125" i="5" s="1"/>
  <c r="AB125" i="5"/>
  <c r="AC125" i="5"/>
  <c r="T127" i="5"/>
  <c r="U127" i="5"/>
  <c r="W127" i="5"/>
  <c r="X127" i="5"/>
  <c r="AB127" i="5"/>
  <c r="AC127" i="5"/>
  <c r="AB128" i="5"/>
  <c r="AC128" i="5"/>
  <c r="T129" i="5"/>
  <c r="U129" i="5"/>
  <c r="W129" i="5"/>
  <c r="X129" i="5"/>
  <c r="AB129" i="5"/>
  <c r="AC129" i="5"/>
  <c r="T131" i="5"/>
  <c r="U131" i="5"/>
  <c r="W131" i="5"/>
  <c r="X131" i="5"/>
  <c r="AB131" i="5"/>
  <c r="AC131" i="5"/>
  <c r="AB132" i="5"/>
  <c r="AC132" i="5"/>
  <c r="T133" i="5"/>
  <c r="U133" i="5"/>
  <c r="W133" i="5"/>
  <c r="X133" i="5"/>
  <c r="AB133" i="5"/>
  <c r="AC133" i="5"/>
  <c r="T135" i="5"/>
  <c r="U135" i="5"/>
  <c r="W135" i="5"/>
  <c r="X135" i="5"/>
  <c r="AB135" i="5"/>
  <c r="AC135" i="5"/>
  <c r="AB136" i="5"/>
  <c r="AC136" i="5"/>
  <c r="T137" i="5"/>
  <c r="U137" i="5"/>
  <c r="W137" i="5"/>
  <c r="X137" i="5"/>
  <c r="Y137" i="5" s="1"/>
  <c r="AB137" i="5"/>
  <c r="AC137" i="5"/>
  <c r="AB139" i="5"/>
  <c r="AC139" i="5"/>
  <c r="T140" i="5"/>
  <c r="U140" i="5"/>
  <c r="W140" i="5"/>
  <c r="X140" i="5"/>
  <c r="Z140" i="5" s="1"/>
  <c r="AB140" i="5"/>
  <c r="AC140" i="5"/>
  <c r="AC141" i="5"/>
  <c r="T142" i="5"/>
  <c r="U142" i="5"/>
  <c r="W142" i="5"/>
  <c r="X142" i="5"/>
  <c r="AB142" i="5"/>
  <c r="AC142" i="5"/>
  <c r="AB143" i="5"/>
  <c r="AC143" i="5"/>
  <c r="T144" i="5"/>
  <c r="U144" i="5"/>
  <c r="W144" i="5"/>
  <c r="X144" i="5"/>
  <c r="AB144" i="5"/>
  <c r="AC144" i="5"/>
  <c r="AC145" i="5"/>
  <c r="T146" i="5"/>
  <c r="U146" i="5"/>
  <c r="W146" i="5"/>
  <c r="X146" i="5"/>
  <c r="AB146" i="5"/>
  <c r="AC146" i="5"/>
  <c r="AB147" i="5"/>
  <c r="AC147" i="5"/>
  <c r="T148" i="5"/>
  <c r="U148" i="5"/>
  <c r="W148" i="5"/>
  <c r="X148" i="5"/>
  <c r="AB148" i="5"/>
  <c r="AC148" i="5"/>
  <c r="AC149" i="5"/>
  <c r="T150" i="5"/>
  <c r="U150" i="5"/>
  <c r="W150" i="5"/>
  <c r="X150" i="5"/>
  <c r="AB150" i="5"/>
  <c r="AC150" i="5"/>
  <c r="AB151" i="5"/>
  <c r="AC151" i="5"/>
  <c r="T152" i="5"/>
  <c r="U152" i="5"/>
  <c r="W152" i="5"/>
  <c r="X152" i="5"/>
  <c r="AB152" i="5"/>
  <c r="AC152" i="5"/>
  <c r="AC153" i="5"/>
  <c r="T154" i="5"/>
  <c r="U154" i="5"/>
  <c r="W154" i="5"/>
  <c r="X154" i="5"/>
  <c r="AB154" i="5"/>
  <c r="AC154" i="5"/>
  <c r="AB155" i="5"/>
  <c r="AC155" i="5"/>
  <c r="T156" i="5"/>
  <c r="U156" i="5"/>
  <c r="W156" i="5"/>
  <c r="X156" i="5"/>
  <c r="AB156" i="5"/>
  <c r="AC156" i="5"/>
  <c r="T158" i="5"/>
  <c r="U158" i="5"/>
  <c r="W158" i="5"/>
  <c r="X158" i="5"/>
  <c r="Z158" i="5" s="1"/>
  <c r="AB158" i="5"/>
  <c r="AC158" i="5"/>
  <c r="AB159" i="5"/>
  <c r="AC159" i="5"/>
  <c r="T160" i="5"/>
  <c r="U160" i="5"/>
  <c r="W160" i="5"/>
  <c r="X160" i="5"/>
  <c r="AB160" i="5"/>
  <c r="AC160" i="5"/>
  <c r="AC161" i="5"/>
  <c r="T162" i="5"/>
  <c r="U162" i="5"/>
  <c r="W162" i="5"/>
  <c r="X162" i="5"/>
  <c r="AB162" i="5"/>
  <c r="AC162" i="5"/>
  <c r="AB163" i="5"/>
  <c r="AC163" i="5"/>
  <c r="T164" i="5"/>
  <c r="U164" i="5"/>
  <c r="W164" i="5"/>
  <c r="X164" i="5"/>
  <c r="AB164" i="5"/>
  <c r="AC164" i="5"/>
  <c r="AC165" i="5"/>
  <c r="T166" i="5"/>
  <c r="U166" i="5"/>
  <c r="W166" i="5"/>
  <c r="X166" i="5"/>
  <c r="AB166" i="5"/>
  <c r="AC166" i="5"/>
  <c r="AB167" i="5"/>
  <c r="AC167" i="5"/>
  <c r="T168" i="5"/>
  <c r="U168" i="5"/>
  <c r="W168" i="5"/>
  <c r="X168" i="5"/>
  <c r="AB168" i="5"/>
  <c r="AC168" i="5"/>
  <c r="AC169" i="5"/>
  <c r="T170" i="5"/>
  <c r="U170" i="5"/>
  <c r="W170" i="5"/>
  <c r="X170" i="5"/>
  <c r="AB170" i="5"/>
  <c r="AC170" i="5"/>
  <c r="AB171" i="5"/>
  <c r="AC171" i="5"/>
  <c r="T172" i="5"/>
  <c r="U172" i="5"/>
  <c r="W172" i="5"/>
  <c r="X172" i="5"/>
  <c r="AB172" i="5"/>
  <c r="AC172" i="5"/>
  <c r="T174" i="5"/>
  <c r="U174" i="5"/>
  <c r="W174" i="5"/>
  <c r="X174" i="5"/>
  <c r="AB174" i="5"/>
  <c r="AC174" i="5"/>
  <c r="AB175" i="5"/>
  <c r="AC175" i="5"/>
  <c r="T176" i="5"/>
  <c r="U176" i="5"/>
  <c r="W176" i="5"/>
  <c r="X176" i="5"/>
  <c r="AB176" i="5"/>
  <c r="AC176" i="5"/>
  <c r="AC177" i="5"/>
  <c r="T178" i="5"/>
  <c r="U178" i="5"/>
  <c r="W178" i="5"/>
  <c r="X178" i="5"/>
  <c r="AB178" i="5"/>
  <c r="AC178" i="5"/>
  <c r="AB179" i="5"/>
  <c r="AC179" i="5"/>
  <c r="T180" i="5"/>
  <c r="U180" i="5"/>
  <c r="W180" i="5"/>
  <c r="X180" i="5"/>
  <c r="AB180" i="5"/>
  <c r="AC180" i="5"/>
  <c r="AC181" i="5"/>
  <c r="T182" i="5"/>
  <c r="U182" i="5"/>
  <c r="W182" i="5"/>
  <c r="X182" i="5"/>
  <c r="Z182" i="5" s="1"/>
  <c r="AB182" i="5"/>
  <c r="AC182" i="5"/>
  <c r="AB183" i="5"/>
  <c r="AC183" i="5"/>
  <c r="T184" i="5"/>
  <c r="U184" i="5"/>
  <c r="W184" i="5"/>
  <c r="X184" i="5"/>
  <c r="AB184" i="5"/>
  <c r="AC184" i="5"/>
  <c r="AC185" i="5"/>
  <c r="T186" i="5"/>
  <c r="U186" i="5"/>
  <c r="W186" i="5"/>
  <c r="X186" i="5"/>
  <c r="AB186" i="5"/>
  <c r="AC186" i="5"/>
  <c r="AB187" i="5"/>
  <c r="AC187" i="5"/>
  <c r="T188" i="5"/>
  <c r="U188" i="5"/>
  <c r="W188" i="5"/>
  <c r="X188" i="5"/>
  <c r="AB188" i="5"/>
  <c r="AC188" i="5"/>
  <c r="T190" i="5"/>
  <c r="U190" i="5"/>
  <c r="W190" i="5"/>
  <c r="X190" i="5"/>
  <c r="AB190" i="5"/>
  <c r="AC190" i="5"/>
  <c r="AB191" i="5"/>
  <c r="AC191" i="5"/>
  <c r="T192" i="5"/>
  <c r="U192" i="5"/>
  <c r="W192" i="5"/>
  <c r="X192" i="5"/>
  <c r="AB192" i="5"/>
  <c r="AC192" i="5"/>
  <c r="AC193" i="5"/>
  <c r="T194" i="5"/>
  <c r="U194" i="5"/>
  <c r="W194" i="5"/>
  <c r="X194" i="5"/>
  <c r="AB194" i="5"/>
  <c r="AC194" i="5"/>
  <c r="AB195" i="5"/>
  <c r="AC195" i="5"/>
  <c r="T196" i="5"/>
  <c r="U196" i="5"/>
  <c r="W196" i="5"/>
  <c r="X196" i="5"/>
  <c r="Z196" i="5" s="1"/>
  <c r="AB196" i="5"/>
  <c r="AC196" i="5"/>
  <c r="AC197" i="5"/>
  <c r="T198" i="5"/>
  <c r="U198" i="5"/>
  <c r="W198" i="5"/>
  <c r="X198" i="5"/>
  <c r="AB198" i="5"/>
  <c r="AC198" i="5"/>
  <c r="AB199" i="5"/>
  <c r="AC199" i="5"/>
  <c r="T200" i="5"/>
  <c r="U200" i="5"/>
  <c r="W200" i="5"/>
  <c r="X200" i="5"/>
  <c r="AB200" i="5"/>
  <c r="AC200" i="5"/>
  <c r="AC201" i="5"/>
  <c r="T202" i="5"/>
  <c r="U202" i="5"/>
  <c r="W202" i="5"/>
  <c r="X202" i="5"/>
  <c r="Z202" i="5" s="1"/>
  <c r="AB202" i="5"/>
  <c r="AC202" i="5"/>
  <c r="AB203" i="5"/>
  <c r="AC203" i="5"/>
  <c r="T204" i="5"/>
  <c r="U204" i="5"/>
  <c r="W204" i="5"/>
  <c r="X204" i="5"/>
  <c r="AB204" i="5"/>
  <c r="AC204" i="5"/>
  <c r="AC205" i="5"/>
  <c r="T206" i="5"/>
  <c r="U206" i="5"/>
  <c r="W206" i="5"/>
  <c r="X206" i="5"/>
  <c r="AB206" i="5"/>
  <c r="AC206" i="5"/>
  <c r="AB207" i="5"/>
  <c r="AC207" i="5"/>
  <c r="T208" i="5"/>
  <c r="U208" i="5"/>
  <c r="W208" i="5"/>
  <c r="X208" i="5"/>
  <c r="AB208" i="5"/>
  <c r="AC208" i="5"/>
  <c r="T210" i="5"/>
  <c r="U210" i="5"/>
  <c r="W210" i="5"/>
  <c r="X210" i="5"/>
  <c r="Z210" i="5" s="1"/>
  <c r="AB210" i="5"/>
  <c r="AC210" i="5"/>
  <c r="AB211" i="5"/>
  <c r="AC211" i="5"/>
  <c r="T212" i="5"/>
  <c r="U212" i="5"/>
  <c r="W212" i="5"/>
  <c r="X212" i="5"/>
  <c r="AB212" i="5"/>
  <c r="AC212" i="5"/>
  <c r="AC213" i="5"/>
  <c r="T214" i="5"/>
  <c r="U214" i="5"/>
  <c r="W214" i="5"/>
  <c r="X214" i="5"/>
  <c r="Z214" i="5" s="1"/>
  <c r="AB214" i="5"/>
  <c r="AC214" i="5"/>
  <c r="AB215" i="5"/>
  <c r="AC215" i="5"/>
  <c r="T216" i="5"/>
  <c r="U216" i="5"/>
  <c r="W216" i="5"/>
  <c r="X216" i="5"/>
  <c r="Z216" i="5" s="1"/>
  <c r="AB216" i="5"/>
  <c r="AC216" i="5"/>
  <c r="AC217" i="5"/>
  <c r="T218" i="5"/>
  <c r="U218" i="5"/>
  <c r="W218" i="5"/>
  <c r="X218" i="5"/>
  <c r="Z218" i="5" s="1"/>
  <c r="AB218" i="5"/>
  <c r="AC218" i="5"/>
  <c r="AB219" i="5"/>
  <c r="AC219" i="5"/>
  <c r="T220" i="5"/>
  <c r="U220" i="5"/>
  <c r="W220" i="5"/>
  <c r="X220" i="5"/>
  <c r="Z220" i="5" s="1"/>
  <c r="AB220" i="5"/>
  <c r="AC220" i="5"/>
  <c r="AC221" i="5"/>
  <c r="T222" i="5"/>
  <c r="U222" i="5"/>
  <c r="W222" i="5"/>
  <c r="X222" i="5"/>
  <c r="Z222" i="5" s="1"/>
  <c r="AB222" i="5"/>
  <c r="AC222" i="5"/>
  <c r="AB223" i="5"/>
  <c r="AC223" i="5"/>
  <c r="T224" i="5"/>
  <c r="U224" i="5"/>
  <c r="W224" i="5"/>
  <c r="X224" i="5"/>
  <c r="Z224" i="5" s="1"/>
  <c r="AB224" i="5"/>
  <c r="AC224" i="5"/>
  <c r="AC225" i="5"/>
  <c r="T226" i="5"/>
  <c r="U226" i="5"/>
  <c r="W226" i="5"/>
  <c r="X226" i="5"/>
  <c r="Z226" i="5" s="1"/>
  <c r="AB226" i="5"/>
  <c r="AC226" i="5"/>
  <c r="AB227" i="5"/>
  <c r="AC227" i="5"/>
  <c r="T228" i="5"/>
  <c r="U228" i="5"/>
  <c r="W228" i="5"/>
  <c r="X228" i="5"/>
  <c r="AB228" i="5"/>
  <c r="AC228" i="5"/>
  <c r="AC229" i="5"/>
  <c r="T230" i="5"/>
  <c r="U230" i="5"/>
  <c r="W230" i="5"/>
  <c r="X230" i="5"/>
  <c r="Z230" i="5" s="1"/>
  <c r="AB230" i="5"/>
  <c r="AC230" i="5"/>
  <c r="AB231" i="5"/>
  <c r="AC231" i="5"/>
  <c r="T232" i="5"/>
  <c r="U232" i="5"/>
  <c r="W232" i="5"/>
  <c r="X232" i="5"/>
  <c r="Z232" i="5" s="1"/>
  <c r="AB232" i="5"/>
  <c r="AC232" i="5"/>
  <c r="AC233" i="5"/>
  <c r="T234" i="5"/>
  <c r="U234" i="5"/>
  <c r="W234" i="5"/>
  <c r="X234" i="5"/>
  <c r="Z234" i="5" s="1"/>
  <c r="AB234" i="5"/>
  <c r="AC234" i="5"/>
  <c r="AB235" i="5"/>
  <c r="AC235" i="5"/>
  <c r="T236" i="5"/>
  <c r="U236" i="5"/>
  <c r="W236" i="5"/>
  <c r="X236" i="5"/>
  <c r="Z236" i="5" s="1"/>
  <c r="AB236" i="5"/>
  <c r="AC236" i="5"/>
  <c r="AC237" i="5"/>
  <c r="T238" i="5"/>
  <c r="U238" i="5"/>
  <c r="W238" i="5"/>
  <c r="X238" i="5"/>
  <c r="Z238" i="5" s="1"/>
  <c r="AB238" i="5"/>
  <c r="AC238" i="5"/>
  <c r="AB239" i="5"/>
  <c r="AC239" i="5"/>
  <c r="T240" i="5"/>
  <c r="U240" i="5"/>
  <c r="W240" i="5"/>
  <c r="X240" i="5"/>
  <c r="Z240" i="5" s="1"/>
  <c r="AB240" i="5"/>
  <c r="AC240" i="5"/>
  <c r="T242" i="5"/>
  <c r="U242" i="5"/>
  <c r="W242" i="5"/>
  <c r="X242" i="5"/>
  <c r="Z242" i="5" s="1"/>
  <c r="AB242" i="5"/>
  <c r="AC242" i="5"/>
  <c r="AB243" i="5"/>
  <c r="AC243" i="5"/>
  <c r="T244" i="5"/>
  <c r="U244" i="5"/>
  <c r="W244" i="5"/>
  <c r="X244" i="5"/>
  <c r="Z244" i="5" s="1"/>
  <c r="AB244" i="5"/>
  <c r="AC244" i="5"/>
  <c r="AC245" i="5"/>
  <c r="T246" i="5"/>
  <c r="U246" i="5"/>
  <c r="W246" i="5"/>
  <c r="X246" i="5"/>
  <c r="Z246" i="5" s="1"/>
  <c r="AB246" i="5"/>
  <c r="AC246" i="5"/>
  <c r="AB247" i="5"/>
  <c r="AC247" i="5"/>
  <c r="T248" i="5"/>
  <c r="U248" i="5"/>
  <c r="W248" i="5"/>
  <c r="X248" i="5"/>
  <c r="Z248" i="5" s="1"/>
  <c r="AB248" i="5"/>
  <c r="AC248" i="5"/>
  <c r="T250" i="5"/>
  <c r="U250" i="5"/>
  <c r="W250" i="5"/>
  <c r="X250" i="5"/>
  <c r="Z250" i="5" s="1"/>
  <c r="AB250" i="5"/>
  <c r="AC250" i="5"/>
  <c r="AB251" i="5"/>
  <c r="AC251" i="5"/>
  <c r="T252" i="5"/>
  <c r="U252" i="5"/>
  <c r="W252" i="5"/>
  <c r="X252" i="5"/>
  <c r="Z252" i="5" s="1"/>
  <c r="AB252" i="5"/>
  <c r="AC252" i="5"/>
  <c r="T254" i="5"/>
  <c r="U254" i="5"/>
  <c r="W254" i="5"/>
  <c r="X254" i="5"/>
  <c r="Z254" i="5" s="1"/>
  <c r="AB254" i="5"/>
  <c r="AC254" i="5"/>
  <c r="AB255" i="5"/>
  <c r="AC255" i="5"/>
  <c r="T256" i="5"/>
  <c r="U256" i="5"/>
  <c r="W256" i="5"/>
  <c r="X256" i="5"/>
  <c r="Z256" i="5" s="1"/>
  <c r="AB256" i="5"/>
  <c r="AC256" i="5"/>
  <c r="U258" i="5"/>
  <c r="AB258" i="5"/>
  <c r="AC258" i="5"/>
  <c r="T259" i="5"/>
  <c r="U259" i="5"/>
  <c r="W259" i="5"/>
  <c r="X259" i="5"/>
  <c r="Z259" i="5" s="1"/>
  <c r="AB259" i="5"/>
  <c r="AC259" i="5"/>
  <c r="AB260" i="5"/>
  <c r="U260" i="5"/>
  <c r="T261" i="5"/>
  <c r="U261" i="5"/>
  <c r="W261" i="5"/>
  <c r="X261" i="5"/>
  <c r="Z261" i="5" s="1"/>
  <c r="AB261" i="5"/>
  <c r="AC261" i="5"/>
  <c r="U262" i="5"/>
  <c r="T263" i="5"/>
  <c r="U263" i="5"/>
  <c r="W263" i="5"/>
  <c r="X263" i="5"/>
  <c r="Z263" i="5" s="1"/>
  <c r="AB263" i="5"/>
  <c r="AC263" i="5"/>
  <c r="U264" i="5"/>
  <c r="T265" i="5"/>
  <c r="U265" i="5"/>
  <c r="W265" i="5"/>
  <c r="X265" i="5"/>
  <c r="Z265" i="5" s="1"/>
  <c r="AB265" i="5"/>
  <c r="AC265" i="5"/>
  <c r="U266" i="5"/>
  <c r="T267" i="5"/>
  <c r="U267" i="5"/>
  <c r="W267" i="5"/>
  <c r="X267" i="5"/>
  <c r="Z267" i="5" s="1"/>
  <c r="AB267" i="5"/>
  <c r="AC267" i="5"/>
  <c r="U268" i="5"/>
  <c r="AB268" i="5"/>
  <c r="AC268" i="5"/>
  <c r="T269" i="5"/>
  <c r="U269" i="5"/>
  <c r="W269" i="5"/>
  <c r="X269" i="5"/>
  <c r="Z269" i="5" s="1"/>
  <c r="AB269" i="5"/>
  <c r="AC269" i="5"/>
  <c r="U270" i="5"/>
  <c r="AB270" i="5"/>
  <c r="T271" i="5"/>
  <c r="U271" i="5"/>
  <c r="W271" i="5"/>
  <c r="X271" i="5"/>
  <c r="Z271" i="5" s="1"/>
  <c r="AB271" i="5"/>
  <c r="AC271" i="5"/>
  <c r="AB272" i="5"/>
  <c r="U272" i="5"/>
  <c r="AC272" i="5"/>
  <c r="T273" i="5"/>
  <c r="U273" i="5"/>
  <c r="W273" i="5"/>
  <c r="X273" i="5"/>
  <c r="Z273" i="5" s="1"/>
  <c r="AB273" i="5"/>
  <c r="AC273" i="5"/>
  <c r="U274" i="5"/>
  <c r="AB274" i="5"/>
  <c r="T275" i="5"/>
  <c r="U275" i="5"/>
  <c r="W275" i="5"/>
  <c r="X275" i="5"/>
  <c r="Z275" i="5" s="1"/>
  <c r="AB275" i="5"/>
  <c r="AC275" i="5"/>
  <c r="AB276" i="5"/>
  <c r="U276" i="5"/>
  <c r="AC276" i="5"/>
  <c r="T277" i="5"/>
  <c r="U277" i="5"/>
  <c r="W277" i="5"/>
  <c r="X277" i="5"/>
  <c r="Z277" i="5" s="1"/>
  <c r="AB277" i="5"/>
  <c r="AC277" i="5"/>
  <c r="AB278" i="5"/>
  <c r="U278" i="5"/>
  <c r="T279" i="5"/>
  <c r="U279" i="5"/>
  <c r="W279" i="5"/>
  <c r="X279" i="5"/>
  <c r="Z279" i="5" s="1"/>
  <c r="AB279" i="5"/>
  <c r="AC279" i="5"/>
  <c r="AB280" i="5"/>
  <c r="U280" i="5"/>
  <c r="T281" i="5"/>
  <c r="U281" i="5"/>
  <c r="W281" i="5"/>
  <c r="X281" i="5"/>
  <c r="Z281" i="5" s="1"/>
  <c r="AB281" i="5"/>
  <c r="AC281" i="5"/>
  <c r="U282" i="5"/>
  <c r="AB282" i="5"/>
  <c r="T283" i="5"/>
  <c r="U283" i="5"/>
  <c r="W283" i="5"/>
  <c r="X283" i="5"/>
  <c r="Z283" i="5" s="1"/>
  <c r="AB283" i="5"/>
  <c r="AC283" i="5"/>
  <c r="U284" i="5"/>
  <c r="AC284" i="5"/>
  <c r="T285" i="5"/>
  <c r="U285" i="5"/>
  <c r="W285" i="5"/>
  <c r="X285" i="5"/>
  <c r="Z285" i="5" s="1"/>
  <c r="AB285" i="5"/>
  <c r="AC285" i="5"/>
  <c r="U286" i="5"/>
  <c r="AC286" i="5"/>
  <c r="T287" i="5"/>
  <c r="U287" i="5"/>
  <c r="W287" i="5"/>
  <c r="X287" i="5"/>
  <c r="Z287" i="5" s="1"/>
  <c r="AB287" i="5"/>
  <c r="AC287" i="5"/>
  <c r="U288" i="5"/>
  <c r="T289" i="5"/>
  <c r="U289" i="5"/>
  <c r="W289" i="5"/>
  <c r="X289" i="5"/>
  <c r="Z289" i="5" s="1"/>
  <c r="AB289" i="5"/>
  <c r="AC289" i="5"/>
  <c r="AB290" i="5"/>
  <c r="U290" i="5"/>
  <c r="AC290" i="5"/>
  <c r="T291" i="5"/>
  <c r="U291" i="5"/>
  <c r="W291" i="5"/>
  <c r="X291" i="5"/>
  <c r="Z291" i="5" s="1"/>
  <c r="AB291" i="5"/>
  <c r="AC291" i="5"/>
  <c r="U292" i="5"/>
  <c r="T293" i="5"/>
  <c r="U293" i="5"/>
  <c r="W293" i="5"/>
  <c r="X293" i="5"/>
  <c r="Z293" i="5" s="1"/>
  <c r="AB293" i="5"/>
  <c r="AC293" i="5"/>
  <c r="U294" i="5"/>
  <c r="T295" i="5"/>
  <c r="U295" i="5"/>
  <c r="W295" i="5"/>
  <c r="X295" i="5"/>
  <c r="Z295" i="5" s="1"/>
  <c r="AB295" i="5"/>
  <c r="AC295" i="5"/>
  <c r="AB296" i="5"/>
  <c r="U296" i="5"/>
  <c r="AC296" i="5"/>
  <c r="T297" i="5"/>
  <c r="U297" i="5"/>
  <c r="W297" i="5"/>
  <c r="X297" i="5"/>
  <c r="Z297" i="5" s="1"/>
  <c r="AB297" i="5"/>
  <c r="AC297" i="5"/>
  <c r="U298" i="5"/>
  <c r="AB298" i="5"/>
  <c r="T299" i="5"/>
  <c r="U299" i="5"/>
  <c r="W299" i="5"/>
  <c r="X299" i="5"/>
  <c r="AB299" i="5"/>
  <c r="AC299" i="5"/>
  <c r="U300" i="5"/>
  <c r="T301" i="5"/>
  <c r="U301" i="5"/>
  <c r="W301" i="5"/>
  <c r="X301" i="5"/>
  <c r="Z301" i="5" s="1"/>
  <c r="AB301" i="5"/>
  <c r="AC301" i="5"/>
  <c r="U302" i="5"/>
  <c r="T303" i="5"/>
  <c r="U303" i="5"/>
  <c r="W303" i="5"/>
  <c r="X303" i="5"/>
  <c r="Z303" i="5" s="1"/>
  <c r="AB303" i="5"/>
  <c r="AC303" i="5"/>
  <c r="U304" i="5"/>
  <c r="T305" i="5"/>
  <c r="U305" i="5"/>
  <c r="W305" i="5"/>
  <c r="X305" i="5"/>
  <c r="Z305" i="5" s="1"/>
  <c r="AB305" i="5"/>
  <c r="AC305" i="5"/>
  <c r="U306" i="5"/>
  <c r="AB306" i="5"/>
  <c r="T307" i="5"/>
  <c r="U307" i="5"/>
  <c r="W307" i="5"/>
  <c r="X307" i="5"/>
  <c r="Z307" i="5" s="1"/>
  <c r="AB307" i="5"/>
  <c r="AC307" i="5"/>
  <c r="AB308" i="5"/>
  <c r="U308" i="5"/>
  <c r="T309" i="5"/>
  <c r="U309" i="5"/>
  <c r="W309" i="5"/>
  <c r="X309" i="5"/>
  <c r="Z309" i="5" s="1"/>
  <c r="AB309" i="5"/>
  <c r="AC309" i="5"/>
  <c r="U310" i="5"/>
  <c r="T311" i="5"/>
  <c r="U311" i="5"/>
  <c r="W311" i="5"/>
  <c r="X311" i="5"/>
  <c r="Z311" i="5" s="1"/>
  <c r="AB311" i="5"/>
  <c r="AC311" i="5"/>
  <c r="U312" i="5"/>
  <c r="T313" i="5"/>
  <c r="U313" i="5"/>
  <c r="W313" i="5"/>
  <c r="X313" i="5"/>
  <c r="Z313" i="5" s="1"/>
  <c r="AB313" i="5"/>
  <c r="AC313" i="5"/>
  <c r="U314" i="5"/>
  <c r="T315" i="5"/>
  <c r="U315" i="5"/>
  <c r="W315" i="5"/>
  <c r="X315" i="5"/>
  <c r="Z315" i="5" s="1"/>
  <c r="AB315" i="5"/>
  <c r="AC315" i="5"/>
  <c r="U316" i="5"/>
  <c r="AB316" i="5"/>
  <c r="AC316" i="5"/>
  <c r="T317" i="5"/>
  <c r="U317" i="5"/>
  <c r="W317" i="5"/>
  <c r="X317" i="5"/>
  <c r="Z317" i="5" s="1"/>
  <c r="AB317" i="5"/>
  <c r="AC317" i="5"/>
  <c r="U318" i="5"/>
  <c r="T319" i="5"/>
  <c r="U319" i="5"/>
  <c r="W319" i="5"/>
  <c r="X319" i="5"/>
  <c r="Z319" i="5" s="1"/>
  <c r="AB319" i="5"/>
  <c r="AC319" i="5"/>
  <c r="U320" i="5"/>
  <c r="AC320" i="5"/>
  <c r="T321" i="5"/>
  <c r="U321" i="5"/>
  <c r="W321" i="5"/>
  <c r="X321" i="5"/>
  <c r="AB321" i="5"/>
  <c r="AC321" i="5"/>
  <c r="AB322" i="5"/>
  <c r="U322" i="5"/>
  <c r="T323" i="5"/>
  <c r="U323" i="5"/>
  <c r="W323" i="5"/>
  <c r="X323" i="5"/>
  <c r="Z323" i="5" s="1"/>
  <c r="AB323" i="5"/>
  <c r="AC323" i="5"/>
  <c r="U324" i="5"/>
  <c r="AC324" i="5"/>
  <c r="T325" i="5"/>
  <c r="U325" i="5"/>
  <c r="W325" i="5"/>
  <c r="X325" i="5"/>
  <c r="Z325" i="5" s="1"/>
  <c r="AB325" i="5"/>
  <c r="AC325" i="5"/>
  <c r="AB326" i="5"/>
  <c r="U326" i="5"/>
  <c r="T327" i="5"/>
  <c r="U327" i="5"/>
  <c r="W327" i="5"/>
  <c r="X327" i="5"/>
  <c r="Z327" i="5" s="1"/>
  <c r="AB327" i="5"/>
  <c r="AC327" i="5"/>
  <c r="U328" i="5"/>
  <c r="AB328" i="5"/>
  <c r="T329" i="5"/>
  <c r="U329" i="5"/>
  <c r="W329" i="5"/>
  <c r="X329" i="5"/>
  <c r="Z329" i="5" s="1"/>
  <c r="AB329" i="5"/>
  <c r="AC329" i="5"/>
  <c r="AB330" i="5"/>
  <c r="U330" i="5"/>
  <c r="AC330" i="5"/>
  <c r="T331" i="5"/>
  <c r="U331" i="5"/>
  <c r="W331" i="5"/>
  <c r="X331" i="5"/>
  <c r="Z331" i="5" s="1"/>
  <c r="AB331" i="5"/>
  <c r="AC331" i="5"/>
  <c r="AB332" i="5"/>
  <c r="U332" i="5"/>
  <c r="AC332" i="5"/>
  <c r="T333" i="5"/>
  <c r="U333" i="5"/>
  <c r="W333" i="5"/>
  <c r="X333" i="5"/>
  <c r="Z333" i="5" s="1"/>
  <c r="AB333" i="5"/>
  <c r="AC333" i="5"/>
  <c r="AB334" i="5"/>
  <c r="U334" i="5"/>
  <c r="T335" i="5"/>
  <c r="U335" i="5"/>
  <c r="W335" i="5"/>
  <c r="X335" i="5"/>
  <c r="Z335" i="5" s="1"/>
  <c r="AB335" i="5"/>
  <c r="AC335" i="5"/>
  <c r="U336" i="5"/>
  <c r="AC336" i="5"/>
  <c r="T337" i="5"/>
  <c r="U337" i="5"/>
  <c r="W337" i="5"/>
  <c r="X337" i="5"/>
  <c r="Z337" i="5" s="1"/>
  <c r="AB337" i="5"/>
  <c r="AC337" i="5"/>
  <c r="AB338" i="5"/>
  <c r="U338" i="5"/>
  <c r="T339" i="5"/>
  <c r="U339" i="5"/>
  <c r="W339" i="5"/>
  <c r="X339" i="5"/>
  <c r="Z339" i="5" s="1"/>
  <c r="AB339" i="5"/>
  <c r="AC339" i="5"/>
  <c r="AB340" i="5"/>
  <c r="U340" i="5"/>
  <c r="AC340" i="5"/>
  <c r="T341" i="5"/>
  <c r="U341" i="5"/>
  <c r="W341" i="5"/>
  <c r="X341" i="5"/>
  <c r="Z341" i="5" s="1"/>
  <c r="AB341" i="5"/>
  <c r="AC341" i="5"/>
  <c r="U342" i="5"/>
  <c r="AB342" i="5"/>
  <c r="T343" i="5"/>
  <c r="U343" i="5"/>
  <c r="W343" i="5"/>
  <c r="X343" i="5"/>
  <c r="Z343" i="5" s="1"/>
  <c r="AB343" i="5"/>
  <c r="AC343" i="5"/>
  <c r="AB344" i="5"/>
  <c r="U344" i="5"/>
  <c r="T345" i="5"/>
  <c r="U345" i="5"/>
  <c r="W345" i="5"/>
  <c r="X345" i="5"/>
  <c r="Z345" i="5" s="1"/>
  <c r="AB345" i="5"/>
  <c r="AC345" i="5"/>
  <c r="AB346" i="5"/>
  <c r="U346" i="5"/>
  <c r="AC346" i="5"/>
  <c r="T347" i="5"/>
  <c r="U347" i="5"/>
  <c r="W347" i="5"/>
  <c r="X347" i="5"/>
  <c r="Z347" i="5" s="1"/>
  <c r="AB347" i="5"/>
  <c r="AC347" i="5"/>
  <c r="U348" i="5"/>
  <c r="T349" i="5"/>
  <c r="U349" i="5"/>
  <c r="W349" i="5"/>
  <c r="X349" i="5"/>
  <c r="Z349" i="5" s="1"/>
  <c r="AB349" i="5"/>
  <c r="AC349" i="5"/>
  <c r="T350" i="5"/>
  <c r="U350" i="5"/>
  <c r="W350" i="5"/>
  <c r="X350" i="5"/>
  <c r="Z350" i="5" s="1"/>
  <c r="AB350" i="5"/>
  <c r="AC350" i="5"/>
  <c r="T351" i="5"/>
  <c r="U351" i="5"/>
  <c r="X351" i="5"/>
  <c r="Z351" i="5" s="1"/>
  <c r="AC351" i="5"/>
  <c r="T352" i="5"/>
  <c r="U352" i="5"/>
  <c r="W352" i="5"/>
  <c r="X352" i="5"/>
  <c r="Z352" i="5" s="1"/>
  <c r="AB352" i="5"/>
  <c r="AC352" i="5"/>
  <c r="T353" i="5"/>
  <c r="X353" i="5"/>
  <c r="Z353" i="5" s="1"/>
  <c r="W353" i="5"/>
  <c r="AB353" i="5"/>
  <c r="AC353" i="5"/>
  <c r="T354" i="5"/>
  <c r="U354" i="5"/>
  <c r="W354" i="5"/>
  <c r="X354" i="5"/>
  <c r="Z354" i="5" s="1"/>
  <c r="AB354" i="5"/>
  <c r="AC354" i="5"/>
  <c r="T355" i="5"/>
  <c r="U355" i="5"/>
  <c r="X355" i="5"/>
  <c r="Z355" i="5" s="1"/>
  <c r="AB355" i="5"/>
  <c r="AC355" i="5"/>
  <c r="T356" i="5"/>
  <c r="U356" i="5"/>
  <c r="W356" i="5"/>
  <c r="X356" i="5"/>
  <c r="Z356" i="5" s="1"/>
  <c r="AB356" i="5"/>
  <c r="AC356" i="5"/>
  <c r="T357" i="5"/>
  <c r="X357" i="5"/>
  <c r="Z357" i="5" s="1"/>
  <c r="AB357" i="5"/>
  <c r="AC357" i="5"/>
  <c r="T358" i="5"/>
  <c r="U358" i="5"/>
  <c r="W358" i="5"/>
  <c r="X358" i="5"/>
  <c r="Z358" i="5" s="1"/>
  <c r="AB358" i="5"/>
  <c r="AC358" i="5"/>
  <c r="T359" i="5"/>
  <c r="X359" i="5"/>
  <c r="Z359" i="5" s="1"/>
  <c r="AC359" i="5"/>
  <c r="T360" i="5"/>
  <c r="U360" i="5"/>
  <c r="W360" i="5"/>
  <c r="X360" i="5"/>
  <c r="Z360" i="5" s="1"/>
  <c r="AB360" i="5"/>
  <c r="AC360" i="5"/>
  <c r="T361" i="5"/>
  <c r="U361" i="5"/>
  <c r="X361" i="5"/>
  <c r="Z361" i="5" s="1"/>
  <c r="AC361" i="5"/>
  <c r="T362" i="5"/>
  <c r="U362" i="5"/>
  <c r="W362" i="5"/>
  <c r="X362" i="5"/>
  <c r="Z362" i="5" s="1"/>
  <c r="AB362" i="5"/>
  <c r="AC362" i="5"/>
  <c r="T363" i="5"/>
  <c r="X363" i="5"/>
  <c r="Z363" i="5" s="1"/>
  <c r="AC363" i="5"/>
  <c r="T364" i="5"/>
  <c r="U364" i="5"/>
  <c r="W364" i="5"/>
  <c r="X364" i="5"/>
  <c r="Z364" i="5" s="1"/>
  <c r="AB364" i="5"/>
  <c r="AC364" i="5"/>
  <c r="T365" i="5"/>
  <c r="X365" i="5"/>
  <c r="Z365" i="5" s="1"/>
  <c r="AC365" i="5"/>
  <c r="T366" i="5"/>
  <c r="U366" i="5"/>
  <c r="W366" i="5"/>
  <c r="X366" i="5"/>
  <c r="Z366" i="5" s="1"/>
  <c r="AB366" i="5"/>
  <c r="AC366" i="5"/>
  <c r="T367" i="5"/>
  <c r="U367" i="5"/>
  <c r="X367" i="5"/>
  <c r="Z367" i="5" s="1"/>
  <c r="AB367" i="5"/>
  <c r="AC367" i="5"/>
  <c r="T368" i="5"/>
  <c r="U368" i="5"/>
  <c r="W368" i="5"/>
  <c r="X368" i="5"/>
  <c r="Z368" i="5" s="1"/>
  <c r="AB368" i="5"/>
  <c r="AC368" i="5"/>
  <c r="T369" i="5"/>
  <c r="U369" i="5"/>
  <c r="X369" i="5"/>
  <c r="Z369" i="5" s="1"/>
  <c r="AB369" i="5"/>
  <c r="AC369" i="5"/>
  <c r="T370" i="5"/>
  <c r="U370" i="5"/>
  <c r="W370" i="5"/>
  <c r="X370" i="5"/>
  <c r="Z370" i="5" s="1"/>
  <c r="AB370" i="5"/>
  <c r="AC370" i="5"/>
  <c r="T371" i="5"/>
  <c r="X371" i="5"/>
  <c r="Z371" i="5" s="1"/>
  <c r="AC371" i="5"/>
  <c r="T372" i="5"/>
  <c r="U372" i="5"/>
  <c r="W372" i="5"/>
  <c r="X372" i="5"/>
  <c r="Z372" i="5" s="1"/>
  <c r="AB372" i="5"/>
  <c r="AC372" i="5"/>
  <c r="T373" i="5"/>
  <c r="X373" i="5"/>
  <c r="Z373" i="5" s="1"/>
  <c r="W373" i="5"/>
  <c r="AB373" i="5"/>
  <c r="AC373" i="5"/>
  <c r="T374" i="5"/>
  <c r="U374" i="5"/>
  <c r="W374" i="5"/>
  <c r="X374" i="5"/>
  <c r="Z374" i="5" s="1"/>
  <c r="AB374" i="5"/>
  <c r="AC374" i="5"/>
  <c r="T375" i="5"/>
  <c r="U375" i="5"/>
  <c r="X375" i="5"/>
  <c r="Z375" i="5" s="1"/>
  <c r="AB375" i="5"/>
  <c r="AC375" i="5"/>
  <c r="T376" i="5"/>
  <c r="U376" i="5"/>
  <c r="W376" i="5"/>
  <c r="X376" i="5"/>
  <c r="Z376" i="5" s="1"/>
  <c r="AB376" i="5"/>
  <c r="AC376" i="5"/>
  <c r="T377" i="5"/>
  <c r="X377" i="5"/>
  <c r="Z377" i="5" s="1"/>
  <c r="AB377" i="5"/>
  <c r="AC377" i="5"/>
  <c r="T378" i="5"/>
  <c r="U378" i="5"/>
  <c r="W378" i="5"/>
  <c r="X378" i="5"/>
  <c r="Z378" i="5" s="1"/>
  <c r="AB378" i="5"/>
  <c r="AC378" i="5"/>
  <c r="T379" i="5"/>
  <c r="X379" i="5"/>
  <c r="Z379" i="5" s="1"/>
  <c r="AB379" i="5"/>
  <c r="AC379" i="5"/>
  <c r="T380" i="5"/>
  <c r="U380" i="5"/>
  <c r="W380" i="5"/>
  <c r="X380" i="5"/>
  <c r="Z380" i="5" s="1"/>
  <c r="AB380" i="5"/>
  <c r="AC380" i="5"/>
  <c r="T381" i="5"/>
  <c r="X381" i="5"/>
  <c r="Z381" i="5" s="1"/>
  <c r="W381" i="5"/>
  <c r="AB381" i="5"/>
  <c r="AC381" i="5"/>
  <c r="T382" i="5"/>
  <c r="U382" i="5"/>
  <c r="W382" i="5"/>
  <c r="X382" i="5"/>
  <c r="Z382" i="5" s="1"/>
  <c r="AB382" i="5"/>
  <c r="AC382" i="5"/>
  <c r="T383" i="5"/>
  <c r="U383" i="5"/>
  <c r="X383" i="5"/>
  <c r="Z383" i="5" s="1"/>
  <c r="AB383" i="5"/>
  <c r="AC383" i="5"/>
  <c r="T384" i="5"/>
  <c r="U384" i="5"/>
  <c r="W384" i="5"/>
  <c r="X384" i="5"/>
  <c r="Z384" i="5" s="1"/>
  <c r="AB384" i="5"/>
  <c r="AC384" i="5"/>
  <c r="T385" i="5"/>
  <c r="U385" i="5"/>
  <c r="AB385" i="5"/>
  <c r="AC385" i="5"/>
  <c r="T386" i="5"/>
  <c r="U386" i="5"/>
  <c r="W386" i="5"/>
  <c r="X386" i="5"/>
  <c r="Z386" i="5" s="1"/>
  <c r="AB386" i="5"/>
  <c r="AC386" i="5"/>
  <c r="T387" i="5"/>
  <c r="X387" i="5"/>
  <c r="Z387" i="5" s="1"/>
  <c r="AB387" i="5"/>
  <c r="AC387" i="5"/>
  <c r="T388" i="5"/>
  <c r="U388" i="5"/>
  <c r="W388" i="5"/>
  <c r="X388" i="5"/>
  <c r="Z388" i="5" s="1"/>
  <c r="AB388" i="5"/>
  <c r="AC388" i="5"/>
  <c r="T389" i="5"/>
  <c r="X389" i="5"/>
  <c r="Z389" i="5" s="1"/>
  <c r="W389" i="5"/>
  <c r="AB389" i="5"/>
  <c r="AC389" i="5"/>
  <c r="T390" i="5"/>
  <c r="U390" i="5"/>
  <c r="W390" i="5"/>
  <c r="X390" i="5"/>
  <c r="Z390" i="5" s="1"/>
  <c r="AB390" i="5"/>
  <c r="AC390" i="5"/>
  <c r="T391" i="5"/>
  <c r="X391" i="5"/>
  <c r="Z391" i="5" s="1"/>
  <c r="AB391" i="5"/>
  <c r="AC391" i="5"/>
  <c r="T392" i="5"/>
  <c r="U392" i="5"/>
  <c r="W392" i="5"/>
  <c r="X392" i="5"/>
  <c r="Z392" i="5" s="1"/>
  <c r="AB392" i="5"/>
  <c r="AC392" i="5"/>
  <c r="T393" i="5"/>
  <c r="X393" i="5"/>
  <c r="Z393" i="5" s="1"/>
  <c r="AB393" i="5"/>
  <c r="AC393" i="5"/>
  <c r="T394" i="5"/>
  <c r="U394" i="5"/>
  <c r="W394" i="5"/>
  <c r="X394" i="5"/>
  <c r="Z394" i="5" s="1"/>
  <c r="AB394" i="5"/>
  <c r="AC394" i="5"/>
  <c r="T395" i="5"/>
  <c r="X395" i="5"/>
  <c r="Z395" i="5" s="1"/>
  <c r="AB395" i="5"/>
  <c r="AC395" i="5"/>
  <c r="T396" i="5"/>
  <c r="U396" i="5"/>
  <c r="W396" i="5"/>
  <c r="X396" i="5"/>
  <c r="Z396" i="5" s="1"/>
  <c r="AB396" i="5"/>
  <c r="AC396" i="5"/>
  <c r="T397" i="5"/>
  <c r="U397" i="5"/>
  <c r="W397" i="5"/>
  <c r="X397" i="5"/>
  <c r="Z397" i="5" s="1"/>
  <c r="AB397" i="5"/>
  <c r="AC397" i="5"/>
  <c r="T398" i="5"/>
  <c r="U398" i="5"/>
  <c r="W398" i="5"/>
  <c r="X398" i="5"/>
  <c r="AB398" i="5"/>
  <c r="AC398" i="5"/>
  <c r="T399" i="5"/>
  <c r="X399" i="5"/>
  <c r="Z399" i="5" s="1"/>
  <c r="W399" i="5"/>
  <c r="AB399" i="5"/>
  <c r="AC399" i="5"/>
  <c r="T400" i="5"/>
  <c r="U400" i="5"/>
  <c r="W400" i="5"/>
  <c r="X400" i="5"/>
  <c r="Z400" i="5" s="1"/>
  <c r="AB400" i="5"/>
  <c r="AC400" i="5"/>
  <c r="T401" i="5"/>
  <c r="X401" i="5"/>
  <c r="Z401" i="5" s="1"/>
  <c r="AB401" i="5"/>
  <c r="AC401" i="5"/>
  <c r="T402" i="5"/>
  <c r="U402" i="5"/>
  <c r="W402" i="5"/>
  <c r="X402" i="5"/>
  <c r="Z402" i="5" s="1"/>
  <c r="AB402" i="5"/>
  <c r="AC402" i="5"/>
  <c r="T403" i="5"/>
  <c r="U403" i="5"/>
  <c r="W403" i="5"/>
  <c r="AB403" i="5"/>
  <c r="AC403" i="5"/>
  <c r="T404" i="5"/>
  <c r="U404" i="5"/>
  <c r="W404" i="5"/>
  <c r="X404" i="5"/>
  <c r="Z404" i="5" s="1"/>
  <c r="AB404" i="5"/>
  <c r="AC404" i="5"/>
  <c r="T405" i="5"/>
  <c r="U405" i="5"/>
  <c r="X405" i="5"/>
  <c r="Z405" i="5" s="1"/>
  <c r="AB405" i="5"/>
  <c r="AC405" i="5"/>
  <c r="T406" i="5"/>
  <c r="U406" i="5"/>
  <c r="W406" i="5"/>
  <c r="X406" i="5"/>
  <c r="Z406" i="5" s="1"/>
  <c r="AB406" i="5"/>
  <c r="AC406" i="5"/>
  <c r="T407" i="5"/>
  <c r="X407" i="5"/>
  <c r="Z407" i="5" s="1"/>
  <c r="AB407" i="5"/>
  <c r="AC407" i="5"/>
  <c r="T408" i="5"/>
  <c r="U408" i="5"/>
  <c r="W408" i="5"/>
  <c r="X408" i="5"/>
  <c r="Z408" i="5" s="1"/>
  <c r="AB408" i="5"/>
  <c r="AC408" i="5"/>
  <c r="T409" i="5"/>
  <c r="X409" i="5"/>
  <c r="Z409" i="5" s="1"/>
  <c r="AC409" i="5"/>
  <c r="T410" i="5"/>
  <c r="U410" i="5"/>
  <c r="W410" i="5"/>
  <c r="X410" i="5"/>
  <c r="Z410" i="5" s="1"/>
  <c r="AB410" i="5"/>
  <c r="AC410" i="5"/>
  <c r="T411" i="5"/>
  <c r="X411" i="5"/>
  <c r="Z411" i="5" s="1"/>
  <c r="AB411" i="5"/>
  <c r="AC411" i="5"/>
  <c r="T412" i="5"/>
  <c r="U412" i="5"/>
  <c r="W412" i="5"/>
  <c r="X412" i="5"/>
  <c r="Z412" i="5" s="1"/>
  <c r="AB412" i="5"/>
  <c r="AC412" i="5"/>
  <c r="T413" i="5"/>
  <c r="U413" i="5"/>
  <c r="X413" i="5"/>
  <c r="Z413" i="5" s="1"/>
  <c r="AC413" i="5"/>
  <c r="T414" i="5"/>
  <c r="U414" i="5"/>
  <c r="W414" i="5"/>
  <c r="X414" i="5"/>
  <c r="Z414" i="5" s="1"/>
  <c r="AB414" i="5"/>
  <c r="AC414" i="5"/>
  <c r="T415" i="5"/>
  <c r="X415" i="5"/>
  <c r="Z415" i="5" s="1"/>
  <c r="W415" i="5"/>
  <c r="AB415" i="5"/>
  <c r="AC415" i="5"/>
  <c r="T416" i="5"/>
  <c r="U416" i="5"/>
  <c r="W416" i="5"/>
  <c r="X416" i="5"/>
  <c r="Z416" i="5" s="1"/>
  <c r="AB416" i="5"/>
  <c r="AC416" i="5"/>
  <c r="T417" i="5"/>
  <c r="X417" i="5"/>
  <c r="Z417" i="5" s="1"/>
  <c r="W417" i="5"/>
  <c r="AB417" i="5"/>
  <c r="T418" i="5"/>
  <c r="U418" i="5"/>
  <c r="W418" i="5"/>
  <c r="X418" i="5"/>
  <c r="Z418" i="5" s="1"/>
  <c r="AB418" i="5"/>
  <c r="AC418" i="5"/>
  <c r="T419" i="5"/>
  <c r="U419" i="5"/>
  <c r="W419" i="5"/>
  <c r="X419" i="5"/>
  <c r="Z419" i="5" s="1"/>
  <c r="AB419" i="5"/>
  <c r="AC419" i="5"/>
  <c r="T420" i="5"/>
  <c r="U420" i="5"/>
  <c r="W420" i="5"/>
  <c r="X420" i="5"/>
  <c r="Z420" i="5" s="1"/>
  <c r="AB420" i="5"/>
  <c r="AC420" i="5"/>
  <c r="T421" i="5"/>
  <c r="U421" i="5"/>
  <c r="X421" i="5"/>
  <c r="Z421" i="5" s="1"/>
  <c r="AB421" i="5"/>
  <c r="AC421" i="5"/>
  <c r="T422" i="5"/>
  <c r="U422" i="5"/>
  <c r="W422" i="5"/>
  <c r="X422" i="5"/>
  <c r="Z422" i="5" s="1"/>
  <c r="AB422" i="5"/>
  <c r="AC422" i="5"/>
  <c r="T423" i="5"/>
  <c r="U423" i="5"/>
  <c r="AC423" i="5"/>
  <c r="T424" i="5"/>
  <c r="U424" i="5"/>
  <c r="W424" i="5"/>
  <c r="X424" i="5"/>
  <c r="Z424" i="5" s="1"/>
  <c r="AB424" i="5"/>
  <c r="AC424" i="5"/>
  <c r="U425" i="5"/>
  <c r="X425" i="5"/>
  <c r="Z425" i="5" s="1"/>
  <c r="T426" i="5"/>
  <c r="U426" i="5"/>
  <c r="W426" i="5"/>
  <c r="X426" i="5"/>
  <c r="Z426" i="5" s="1"/>
  <c r="AB426" i="5"/>
  <c r="AC426" i="5"/>
  <c r="T427" i="5"/>
  <c r="U427" i="5"/>
  <c r="W427" i="5"/>
  <c r="X427" i="5"/>
  <c r="Z427" i="5" s="1"/>
  <c r="AB427" i="5"/>
  <c r="AC427" i="5"/>
  <c r="T428" i="5"/>
  <c r="U428" i="5"/>
  <c r="W428" i="5"/>
  <c r="X428" i="5"/>
  <c r="Z428" i="5" s="1"/>
  <c r="AB428" i="5"/>
  <c r="AC428" i="5"/>
  <c r="T429" i="5"/>
  <c r="U429" i="5"/>
  <c r="W429" i="5"/>
  <c r="X429" i="5"/>
  <c r="Z429" i="5" s="1"/>
  <c r="AB429" i="5"/>
  <c r="AC429" i="5"/>
  <c r="T430" i="5"/>
  <c r="U430" i="5"/>
  <c r="W430" i="5"/>
  <c r="X430" i="5"/>
  <c r="Z430" i="5" s="1"/>
  <c r="AB430" i="5"/>
  <c r="AC430" i="5"/>
  <c r="T431" i="5"/>
  <c r="U431" i="5"/>
  <c r="AB431" i="5"/>
  <c r="AC431" i="5"/>
  <c r="T432" i="5"/>
  <c r="U432" i="5"/>
  <c r="W432" i="5"/>
  <c r="X432" i="5"/>
  <c r="Z432" i="5" s="1"/>
  <c r="AB432" i="5"/>
  <c r="AC432" i="5"/>
  <c r="U433" i="5"/>
  <c r="AB433" i="5"/>
  <c r="T434" i="5"/>
  <c r="U434" i="5"/>
  <c r="W434" i="5"/>
  <c r="X434" i="5"/>
  <c r="Z434" i="5" s="1"/>
  <c r="AB434" i="5"/>
  <c r="AC434" i="5"/>
  <c r="U435" i="5"/>
  <c r="X435" i="5"/>
  <c r="Z435" i="5" s="1"/>
  <c r="T436" i="5"/>
  <c r="U436" i="5"/>
  <c r="W436" i="5"/>
  <c r="X436" i="5"/>
  <c r="Z436" i="5" s="1"/>
  <c r="AB436" i="5"/>
  <c r="AC436" i="5"/>
  <c r="T437" i="5"/>
  <c r="U437" i="5"/>
  <c r="AC437" i="5"/>
  <c r="T438" i="5"/>
  <c r="U438" i="5"/>
  <c r="W438" i="5"/>
  <c r="X438" i="5"/>
  <c r="Z438" i="5" s="1"/>
  <c r="AB438" i="5"/>
  <c r="AC438" i="5"/>
  <c r="U439" i="5"/>
  <c r="X439" i="5"/>
  <c r="Z439" i="5" s="1"/>
  <c r="AB439" i="5"/>
  <c r="T440" i="5"/>
  <c r="U440" i="5"/>
  <c r="W440" i="5"/>
  <c r="X440" i="5"/>
  <c r="Z440" i="5" s="1"/>
  <c r="AB440" i="5"/>
  <c r="AC440" i="5"/>
  <c r="T441" i="5"/>
  <c r="U441" i="5"/>
  <c r="X441" i="5"/>
  <c r="Z441" i="5" s="1"/>
  <c r="AB441" i="5"/>
  <c r="AC441" i="5"/>
  <c r="T442" i="5"/>
  <c r="U442" i="5"/>
  <c r="W442" i="5"/>
  <c r="X442" i="5"/>
  <c r="Z442" i="5" s="1"/>
  <c r="AB442" i="5"/>
  <c r="AC442" i="5"/>
  <c r="T443" i="5"/>
  <c r="U443" i="5"/>
  <c r="AB443" i="5"/>
  <c r="AC443" i="5"/>
  <c r="T444" i="5"/>
  <c r="U444" i="5"/>
  <c r="W444" i="5"/>
  <c r="X444" i="5"/>
  <c r="Z444" i="5" s="1"/>
  <c r="AB444" i="5"/>
  <c r="AC444" i="5"/>
  <c r="U445" i="5"/>
  <c r="AB445" i="5"/>
  <c r="T446" i="5"/>
  <c r="U446" i="5"/>
  <c r="W446" i="5"/>
  <c r="X446" i="5"/>
  <c r="AB446" i="5"/>
  <c r="AC446" i="5"/>
  <c r="U447" i="5"/>
  <c r="X447" i="5"/>
  <c r="Z447" i="5" s="1"/>
  <c r="T448" i="5"/>
  <c r="U448" i="5"/>
  <c r="W448" i="5"/>
  <c r="X448" i="5"/>
  <c r="Z448" i="5" s="1"/>
  <c r="AB448" i="5"/>
  <c r="AC448" i="5"/>
  <c r="T449" i="5"/>
  <c r="U449" i="5"/>
  <c r="AC449" i="5"/>
  <c r="T450" i="5"/>
  <c r="U450" i="5"/>
  <c r="W450" i="5"/>
  <c r="X450" i="5"/>
  <c r="Z450" i="5" s="1"/>
  <c r="AB450" i="5"/>
  <c r="AC450" i="5"/>
  <c r="U451" i="5"/>
  <c r="X451" i="5"/>
  <c r="Z451" i="5" s="1"/>
  <c r="AB451" i="5"/>
  <c r="T452" i="5"/>
  <c r="U452" i="5"/>
  <c r="W452" i="5"/>
  <c r="X452" i="5"/>
  <c r="Z452" i="5" s="1"/>
  <c r="AB452" i="5"/>
  <c r="AC452" i="5"/>
  <c r="T453" i="5"/>
  <c r="U453" i="5"/>
  <c r="X453" i="5"/>
  <c r="Z453" i="5" s="1"/>
  <c r="AB453" i="5"/>
  <c r="AC453" i="5"/>
  <c r="T454" i="5"/>
  <c r="U454" i="5"/>
  <c r="W454" i="5"/>
  <c r="X454" i="5"/>
  <c r="Z454" i="5" s="1"/>
  <c r="AB454" i="5"/>
  <c r="AC454" i="5"/>
  <c r="T455" i="5"/>
  <c r="U455" i="5"/>
  <c r="AB455" i="5"/>
  <c r="AC455" i="5"/>
  <c r="T456" i="5"/>
  <c r="U456" i="5"/>
  <c r="W456" i="5"/>
  <c r="X456" i="5"/>
  <c r="Z456" i="5" s="1"/>
  <c r="AB456" i="5"/>
  <c r="AC456" i="5"/>
  <c r="U457" i="5"/>
  <c r="T458" i="5"/>
  <c r="U458" i="5"/>
  <c r="W458" i="5"/>
  <c r="X458" i="5"/>
  <c r="Z458" i="5" s="1"/>
  <c r="AB458" i="5"/>
  <c r="AC458" i="5"/>
  <c r="T459" i="5"/>
  <c r="U459" i="5"/>
  <c r="X459" i="5"/>
  <c r="Z459" i="5" s="1"/>
  <c r="AB459" i="5"/>
  <c r="AC459" i="5"/>
  <c r="T460" i="5"/>
  <c r="U460" i="5"/>
  <c r="W460" i="5"/>
  <c r="X460" i="5"/>
  <c r="Z460" i="5" s="1"/>
  <c r="AB460" i="5"/>
  <c r="AC460" i="5"/>
  <c r="T461" i="5"/>
  <c r="U461" i="5"/>
  <c r="AB461" i="5"/>
  <c r="AC461" i="5"/>
  <c r="AB462" i="5"/>
  <c r="Z142" i="5" l="1"/>
  <c r="Z129" i="5"/>
  <c r="Y82" i="5"/>
  <c r="Z172" i="5"/>
  <c r="Z144" i="5"/>
  <c r="Z152" i="5"/>
  <c r="Z150" i="5"/>
  <c r="Z162" i="5"/>
  <c r="Z20" i="5"/>
  <c r="Z18" i="5"/>
  <c r="Y166" i="5"/>
  <c r="Z148" i="5"/>
  <c r="Z146" i="5"/>
  <c r="Y190" i="5"/>
  <c r="Y162" i="5"/>
  <c r="Z12" i="5"/>
  <c r="Y160" i="5"/>
  <c r="Y456" i="5"/>
  <c r="Y440" i="5"/>
  <c r="Y406" i="5"/>
  <c r="Y364" i="5"/>
  <c r="Y352" i="5"/>
  <c r="Y309" i="5"/>
  <c r="Y261" i="5"/>
  <c r="Y259" i="5"/>
  <c r="Y204" i="5"/>
  <c r="Y202" i="5"/>
  <c r="Y148" i="5"/>
  <c r="Z137" i="5"/>
  <c r="Z58" i="5"/>
  <c r="Z166" i="5"/>
  <c r="Y56" i="5"/>
  <c r="Z200" i="5"/>
  <c r="Y446" i="5"/>
  <c r="Y271" i="5"/>
  <c r="Y269" i="5"/>
  <c r="Y228" i="5"/>
  <c r="Y212" i="5"/>
  <c r="Y72" i="5"/>
  <c r="Z64" i="5"/>
  <c r="Z56" i="5"/>
  <c r="Z76" i="5"/>
  <c r="Y424" i="5"/>
  <c r="Y384" i="5"/>
  <c r="Y358" i="5"/>
  <c r="Y345" i="5"/>
  <c r="Y299" i="5"/>
  <c r="Z206" i="5"/>
  <c r="Z190" i="5"/>
  <c r="Z176" i="5"/>
  <c r="Y131" i="5"/>
  <c r="Y123" i="5"/>
  <c r="Y115" i="5"/>
  <c r="Z107" i="5"/>
  <c r="Y105" i="5"/>
  <c r="Z96" i="5"/>
  <c r="Z88" i="5"/>
  <c r="Y66" i="5"/>
  <c r="Z60" i="5"/>
  <c r="Y263" i="5"/>
  <c r="Y176" i="5"/>
  <c r="Y40" i="5"/>
  <c r="Y32" i="5"/>
  <c r="Y178" i="5"/>
  <c r="Y188" i="5"/>
  <c r="Z186" i="5"/>
  <c r="Z156" i="5"/>
  <c r="Y154" i="5"/>
  <c r="Y121" i="5"/>
  <c r="Z113" i="5"/>
  <c r="Y99" i="5"/>
  <c r="Z92" i="5"/>
  <c r="Y90" i="5"/>
  <c r="Z72" i="5"/>
  <c r="Y50" i="5"/>
  <c r="Z44" i="5"/>
  <c r="Y42" i="5"/>
  <c r="Z36" i="5"/>
  <c r="Z34" i="5"/>
  <c r="Z28" i="5"/>
  <c r="Z26" i="5"/>
  <c r="Y370" i="5"/>
  <c r="Y291" i="5"/>
  <c r="Y281" i="5"/>
  <c r="Y277" i="5"/>
  <c r="Z228" i="5"/>
  <c r="Y168" i="5"/>
  <c r="Z123" i="5"/>
  <c r="Z90" i="5"/>
  <c r="Z32" i="5"/>
  <c r="Z16" i="5"/>
  <c r="Y454" i="5"/>
  <c r="Y450" i="5"/>
  <c r="Y416" i="5"/>
  <c r="Y398" i="5"/>
  <c r="Y389" i="5"/>
  <c r="Y386" i="5"/>
  <c r="Y380" i="5"/>
  <c r="Y350" i="5"/>
  <c r="Y331" i="5"/>
  <c r="Y321" i="5"/>
  <c r="Y317" i="5"/>
  <c r="Y196" i="5"/>
  <c r="Z180" i="5"/>
  <c r="Y142" i="5"/>
  <c r="Y74" i="5"/>
  <c r="Y58" i="5"/>
  <c r="Z188" i="5"/>
  <c r="Z184" i="5"/>
  <c r="Z178" i="5"/>
  <c r="Z174" i="5"/>
  <c r="Z133" i="5"/>
  <c r="Z131" i="5"/>
  <c r="Y129" i="5"/>
  <c r="Z115" i="5"/>
  <c r="Y113" i="5"/>
  <c r="Z99" i="5"/>
  <c r="Y96" i="5"/>
  <c r="Z84" i="5"/>
  <c r="Z82" i="5"/>
  <c r="Y80" i="5"/>
  <c r="Z66" i="5"/>
  <c r="Y64" i="5"/>
  <c r="Z52" i="5"/>
  <c r="Z50" i="5"/>
  <c r="Y48" i="5"/>
  <c r="Z40" i="5"/>
  <c r="Y34" i="5"/>
  <c r="Z24" i="5"/>
  <c r="Y18" i="5"/>
  <c r="Z42" i="5"/>
  <c r="Y452" i="5"/>
  <c r="Y442" i="5"/>
  <c r="Y422" i="5"/>
  <c r="Y372" i="5"/>
  <c r="Y368" i="5"/>
  <c r="Y347" i="5"/>
  <c r="Y329" i="5"/>
  <c r="Y323" i="5"/>
  <c r="Y315" i="5"/>
  <c r="Y289" i="5"/>
  <c r="Y252" i="5"/>
  <c r="Y208" i="5"/>
  <c r="Y206" i="5"/>
  <c r="Y172" i="5"/>
  <c r="Y158" i="5"/>
  <c r="Y152" i="5"/>
  <c r="Z160" i="5"/>
  <c r="Z154" i="5"/>
  <c r="Y382" i="5"/>
  <c r="Y376" i="5"/>
  <c r="Y373" i="5"/>
  <c r="Y362" i="5"/>
  <c r="Y339" i="5"/>
  <c r="Y311" i="5"/>
  <c r="Y305" i="5"/>
  <c r="Y267" i="5"/>
  <c r="Y256" i="5"/>
  <c r="Y254" i="5"/>
  <c r="Y248" i="5"/>
  <c r="Y246" i="5"/>
  <c r="Y234" i="5"/>
  <c r="Y200" i="5"/>
  <c r="Y182" i="5"/>
  <c r="Y170" i="5"/>
  <c r="Y164" i="5"/>
  <c r="Y135" i="5"/>
  <c r="Y127" i="5"/>
  <c r="Y119" i="5"/>
  <c r="Y111" i="5"/>
  <c r="Y103" i="5"/>
  <c r="Y94" i="5"/>
  <c r="Y86" i="5"/>
  <c r="Y78" i="5"/>
  <c r="Y70" i="5"/>
  <c r="Y62" i="5"/>
  <c r="Y54" i="5"/>
  <c r="Y46" i="5"/>
  <c r="Y38" i="5"/>
  <c r="Y30" i="5"/>
  <c r="Y22" i="5"/>
  <c r="Y14" i="5"/>
  <c r="Y400" i="5"/>
  <c r="Z398" i="5"/>
  <c r="Y343" i="5"/>
  <c r="Y238" i="5"/>
  <c r="Y325" i="5"/>
  <c r="Y313" i="5"/>
  <c r="Y244" i="5"/>
  <c r="Y218" i="5"/>
  <c r="Y430" i="5"/>
  <c r="Y354" i="5"/>
  <c r="Y275" i="5"/>
  <c r="Y222" i="5"/>
  <c r="Y436" i="5"/>
  <c r="Y434" i="5"/>
  <c r="Y426" i="5"/>
  <c r="Y420" i="5"/>
  <c r="Y366" i="5"/>
  <c r="Y295" i="5"/>
  <c r="Z446" i="5"/>
  <c r="Y428" i="5"/>
  <c r="Y414" i="5"/>
  <c r="Y410" i="5"/>
  <c r="Y404" i="5"/>
  <c r="Y396" i="5"/>
  <c r="Y392" i="5"/>
  <c r="Y388" i="5"/>
  <c r="Y378" i="5"/>
  <c r="Y337" i="5"/>
  <c r="Y335" i="5"/>
  <c r="Z321" i="5"/>
  <c r="Y242" i="5"/>
  <c r="Y216" i="5"/>
  <c r="Y448" i="5"/>
  <c r="Y360" i="5"/>
  <c r="Y341" i="5"/>
  <c r="Y273" i="5"/>
  <c r="Y192" i="5"/>
  <c r="Y458" i="5"/>
  <c r="Y438" i="5"/>
  <c r="Y432" i="5"/>
  <c r="Y418" i="5"/>
  <c r="Y412" i="5"/>
  <c r="Y408" i="5"/>
  <c r="Y402" i="5"/>
  <c r="Y394" i="5"/>
  <c r="Y390" i="5"/>
  <c r="Y374" i="5"/>
  <c r="Y356" i="5"/>
  <c r="Y349" i="5"/>
  <c r="Z299" i="5"/>
  <c r="Y293" i="5"/>
  <c r="Y283" i="5"/>
  <c r="Y232" i="5"/>
  <c r="Z212" i="5"/>
  <c r="Y198" i="5"/>
  <c r="Y194" i="5"/>
  <c r="Y460" i="5"/>
  <c r="Y444" i="5"/>
  <c r="Y285" i="5"/>
  <c r="Y397" i="5"/>
  <c r="Y250" i="5"/>
  <c r="Y236" i="5"/>
  <c r="Y226" i="5"/>
  <c r="Y220" i="5"/>
  <c r="Y180" i="5"/>
  <c r="Y156" i="5"/>
  <c r="Y146" i="5"/>
  <c r="Y140" i="5"/>
  <c r="Y125" i="5"/>
  <c r="Y101" i="5"/>
  <c r="Y84" i="5"/>
  <c r="Y68" i="5"/>
  <c r="Y52" i="5"/>
  <c r="Y353" i="5"/>
  <c r="Y327" i="5"/>
  <c r="Y319" i="5"/>
  <c r="Y297" i="5"/>
  <c r="Y287" i="5"/>
  <c r="Y279" i="5"/>
  <c r="Y265" i="5"/>
  <c r="Y230" i="5"/>
  <c r="Y214" i="5"/>
  <c r="Z208" i="5"/>
  <c r="Z198" i="5"/>
  <c r="Z194" i="5"/>
  <c r="Z192" i="5"/>
  <c r="Y174" i="5"/>
  <c r="Z170" i="5"/>
  <c r="Z168" i="5"/>
  <c r="Y150" i="5"/>
  <c r="Z135" i="5"/>
  <c r="Z127" i="5"/>
  <c r="Z119" i="5"/>
  <c r="Z111" i="5"/>
  <c r="Z94" i="5"/>
  <c r="Z86" i="5"/>
  <c r="Z78" i="5"/>
  <c r="Z54" i="5"/>
  <c r="Z46" i="5"/>
  <c r="Z38" i="5"/>
  <c r="Z30" i="5"/>
  <c r="Z22" i="5"/>
  <c r="Z14" i="5"/>
  <c r="Y333" i="5"/>
  <c r="Y303" i="5"/>
  <c r="Y210" i="5"/>
  <c r="Y186" i="5"/>
  <c r="Y133" i="5"/>
  <c r="Y117" i="5"/>
  <c r="Y109" i="5"/>
  <c r="Y92" i="5"/>
  <c r="Y76" i="5"/>
  <c r="Y60" i="5"/>
  <c r="Y44" i="5"/>
  <c r="Y36" i="5"/>
  <c r="Y28" i="5"/>
  <c r="Y20" i="5"/>
  <c r="Y12" i="5"/>
  <c r="Y399" i="5"/>
  <c r="Y307" i="5"/>
  <c r="Y301" i="5"/>
  <c r="Y240" i="5"/>
  <c r="Y224" i="5"/>
  <c r="Z204" i="5"/>
  <c r="Y184" i="5"/>
  <c r="Z164" i="5"/>
  <c r="Y144" i="5"/>
  <c r="T457" i="5"/>
  <c r="AC445" i="5"/>
  <c r="T445" i="5"/>
  <c r="AC433" i="5"/>
  <c r="T433" i="5"/>
  <c r="Y419" i="5"/>
  <c r="X461" i="5"/>
  <c r="Z461" i="5" s="1"/>
  <c r="AC457" i="5"/>
  <c r="X455" i="5"/>
  <c r="Z455" i="5" s="1"/>
  <c r="AC451" i="5"/>
  <c r="T451" i="5"/>
  <c r="X449" i="5"/>
  <c r="Z449" i="5" s="1"/>
  <c r="T447" i="5"/>
  <c r="X443" i="5"/>
  <c r="Z443" i="5" s="1"/>
  <c r="AC439" i="5"/>
  <c r="T439" i="5"/>
  <c r="X437" i="5"/>
  <c r="Z437" i="5" s="1"/>
  <c r="T435" i="5"/>
  <c r="X431" i="5"/>
  <c r="Z431" i="5" s="1"/>
  <c r="Y429" i="5"/>
  <c r="Y427" i="5"/>
  <c r="T425" i="5"/>
  <c r="X423" i="5"/>
  <c r="Z423" i="5" s="1"/>
  <c r="Y415" i="5"/>
  <c r="X457" i="5"/>
  <c r="Z457" i="5" s="1"/>
  <c r="AC447" i="5"/>
  <c r="X445" i="5"/>
  <c r="Z445" i="5" s="1"/>
  <c r="AC435" i="5"/>
  <c r="X433" i="5"/>
  <c r="Z433" i="5" s="1"/>
  <c r="AC425" i="5"/>
  <c r="Y417" i="5"/>
  <c r="Y381" i="5"/>
  <c r="X403" i="5"/>
  <c r="Z403" i="5" s="1"/>
  <c r="X385" i="5"/>
  <c r="Z385" i="5" s="1"/>
  <c r="AC318" i="5"/>
  <c r="AC278" i="5"/>
  <c r="AC270" i="5"/>
  <c r="AC260" i="5"/>
  <c r="U253" i="5"/>
  <c r="X253" i="5"/>
  <c r="Z253" i="5" s="1"/>
  <c r="U249" i="5"/>
  <c r="X249" i="5"/>
  <c r="Z249" i="5" s="1"/>
  <c r="U241" i="5"/>
  <c r="X241" i="5"/>
  <c r="Z241" i="5" s="1"/>
  <c r="U209" i="5"/>
  <c r="X209" i="5"/>
  <c r="Z209" i="5" s="1"/>
  <c r="U189" i="5"/>
  <c r="X189" i="5"/>
  <c r="U173" i="5"/>
  <c r="X173" i="5"/>
  <c r="U157" i="5"/>
  <c r="X157" i="5"/>
  <c r="U138" i="5"/>
  <c r="X138" i="5"/>
  <c r="AC138" i="5"/>
  <c r="U130" i="5"/>
  <c r="X130" i="5"/>
  <c r="AC130" i="5"/>
  <c r="U114" i="5"/>
  <c r="X114" i="5"/>
  <c r="AC114" i="5"/>
  <c r="U98" i="5"/>
  <c r="X98" i="5"/>
  <c r="AC98" i="5"/>
  <c r="U69" i="5"/>
  <c r="X69" i="5"/>
  <c r="AC69" i="5"/>
  <c r="U61" i="5"/>
  <c r="X61" i="5"/>
  <c r="Z61" i="5" s="1"/>
  <c r="AC61" i="5"/>
  <c r="U45" i="5"/>
  <c r="X45" i="5"/>
  <c r="AC45" i="5"/>
  <c r="U37" i="5"/>
  <c r="X37" i="5"/>
  <c r="AC37" i="5"/>
  <c r="U21" i="5"/>
  <c r="X21" i="5"/>
  <c r="Z21" i="5" s="1"/>
  <c r="AC21" i="5"/>
  <c r="U13" i="5"/>
  <c r="X13" i="5"/>
  <c r="Z13" i="5" s="1"/>
  <c r="AC13" i="5"/>
  <c r="W461" i="5"/>
  <c r="Y461" i="5" s="1"/>
  <c r="W459" i="5"/>
  <c r="Y459" i="5" s="1"/>
  <c r="AB449" i="5"/>
  <c r="W449" i="5"/>
  <c r="AB447" i="5"/>
  <c r="W447" i="5"/>
  <c r="Y447" i="5" s="1"/>
  <c r="W445" i="5"/>
  <c r="W443" i="5"/>
  <c r="AB437" i="5"/>
  <c r="W437" i="5"/>
  <c r="W431" i="5"/>
  <c r="AB423" i="5"/>
  <c r="W423" i="5"/>
  <c r="Y423" i="5" s="1"/>
  <c r="W421" i="5"/>
  <c r="Y421" i="5" s="1"/>
  <c r="AB409" i="5"/>
  <c r="W409" i="5"/>
  <c r="Y409" i="5" s="1"/>
  <c r="W407" i="5"/>
  <c r="Y407" i="5" s="1"/>
  <c r="W405" i="5"/>
  <c r="Y405" i="5" s="1"/>
  <c r="W387" i="5"/>
  <c r="Y387" i="5" s="1"/>
  <c r="W385" i="5"/>
  <c r="Y385" i="5" s="1"/>
  <c r="W379" i="5"/>
  <c r="Y379" i="5" s="1"/>
  <c r="W377" i="5"/>
  <c r="Y377" i="5" s="1"/>
  <c r="W375" i="5"/>
  <c r="Y375" i="5" s="1"/>
  <c r="AB365" i="5"/>
  <c r="W365" i="5"/>
  <c r="Y365" i="5" s="1"/>
  <c r="AB361" i="5"/>
  <c r="W361" i="5"/>
  <c r="Y361" i="5" s="1"/>
  <c r="W357" i="5"/>
  <c r="Y357" i="5" s="1"/>
  <c r="W355" i="5"/>
  <c r="Y355" i="5" s="1"/>
  <c r="AB351" i="5"/>
  <c r="W351" i="5"/>
  <c r="Y351" i="5" s="1"/>
  <c r="T342" i="5"/>
  <c r="T336" i="5"/>
  <c r="T328" i="5"/>
  <c r="T324" i="5"/>
  <c r="T320" i="5"/>
  <c r="T318" i="5"/>
  <c r="T314" i="5"/>
  <c r="T312" i="5"/>
  <c r="T310" i="5"/>
  <c r="T304" i="5"/>
  <c r="T302" i="5"/>
  <c r="T300" i="5"/>
  <c r="T298" i="5"/>
  <c r="T294" i="5"/>
  <c r="T292" i="5"/>
  <c r="T288" i="5"/>
  <c r="T286" i="5"/>
  <c r="T284" i="5"/>
  <c r="T282" i="5"/>
  <c r="T274" i="5"/>
  <c r="T266" i="5"/>
  <c r="T264" i="5"/>
  <c r="T262" i="5"/>
  <c r="T257" i="5"/>
  <c r="W257" i="5"/>
  <c r="AB257" i="5"/>
  <c r="T253" i="5"/>
  <c r="W253" i="5"/>
  <c r="T225" i="5"/>
  <c r="W225" i="5"/>
  <c r="T213" i="5"/>
  <c r="W213" i="5"/>
  <c r="T209" i="5"/>
  <c r="W209" i="5"/>
  <c r="T201" i="5"/>
  <c r="W201" i="5"/>
  <c r="T193" i="5"/>
  <c r="W193" i="5"/>
  <c r="T181" i="5"/>
  <c r="W181" i="5"/>
  <c r="T177" i="5"/>
  <c r="W177" i="5"/>
  <c r="T173" i="5"/>
  <c r="W173" i="5"/>
  <c r="T165" i="5"/>
  <c r="W165" i="5"/>
  <c r="T157" i="5"/>
  <c r="W157" i="5"/>
  <c r="T153" i="5"/>
  <c r="W153" i="5"/>
  <c r="T145" i="5"/>
  <c r="W145" i="5"/>
  <c r="T141" i="5"/>
  <c r="W141" i="5"/>
  <c r="T138" i="5"/>
  <c r="W138" i="5"/>
  <c r="AB138" i="5"/>
  <c r="T93" i="5"/>
  <c r="W93" i="5"/>
  <c r="AB93" i="5"/>
  <c r="T85" i="5"/>
  <c r="W85" i="5"/>
  <c r="AB85" i="5"/>
  <c r="T61" i="5"/>
  <c r="W61" i="5"/>
  <c r="AB61" i="5"/>
  <c r="T53" i="5"/>
  <c r="W53" i="5"/>
  <c r="AB53" i="5"/>
  <c r="T45" i="5"/>
  <c r="W45" i="5"/>
  <c r="Y45" i="5" s="1"/>
  <c r="AB45" i="5"/>
  <c r="U417" i="5"/>
  <c r="U415" i="5"/>
  <c r="U411" i="5"/>
  <c r="U409" i="5"/>
  <c r="U407" i="5"/>
  <c r="U401" i="5"/>
  <c r="U399" i="5"/>
  <c r="U395" i="5"/>
  <c r="U393" i="5"/>
  <c r="U391" i="5"/>
  <c r="U389" i="5"/>
  <c r="U387" i="5"/>
  <c r="U381" i="5"/>
  <c r="U379" i="5"/>
  <c r="U377" i="5"/>
  <c r="U373" i="5"/>
  <c r="U371" i="5"/>
  <c r="U365" i="5"/>
  <c r="U363" i="5"/>
  <c r="U359" i="5"/>
  <c r="U357" i="5"/>
  <c r="U353" i="5"/>
  <c r="AC348" i="5"/>
  <c r="X348" i="5"/>
  <c r="Z348" i="5" s="1"/>
  <c r="X346" i="5"/>
  <c r="Z346" i="5" s="1"/>
  <c r="X344" i="5"/>
  <c r="Z344" i="5" s="1"/>
  <c r="X342" i="5"/>
  <c r="Z342" i="5" s="1"/>
  <c r="X340" i="5"/>
  <c r="Z340" i="5" s="1"/>
  <c r="X338" i="5"/>
  <c r="Z338" i="5" s="1"/>
  <c r="X336" i="5"/>
  <c r="Z336" i="5" s="1"/>
  <c r="X334" i="5"/>
  <c r="Z334" i="5" s="1"/>
  <c r="X332" i="5"/>
  <c r="Z332" i="5" s="1"/>
  <c r="X330" i="5"/>
  <c r="Z330" i="5" s="1"/>
  <c r="X328" i="5"/>
  <c r="Z328" i="5" s="1"/>
  <c r="X326" i="5"/>
  <c r="Z326" i="5" s="1"/>
  <c r="X324" i="5"/>
  <c r="Z324" i="5" s="1"/>
  <c r="X322" i="5"/>
  <c r="Z322" i="5" s="1"/>
  <c r="X320" i="5"/>
  <c r="Z320" i="5" s="1"/>
  <c r="X318" i="5"/>
  <c r="Z318" i="5" s="1"/>
  <c r="X316" i="5"/>
  <c r="Z316" i="5" s="1"/>
  <c r="X314" i="5"/>
  <c r="Z314" i="5" s="1"/>
  <c r="X312" i="5"/>
  <c r="Z312" i="5" s="1"/>
  <c r="X310" i="5"/>
  <c r="Z310" i="5" s="1"/>
  <c r="X308" i="5"/>
  <c r="Z308" i="5" s="1"/>
  <c r="X306" i="5"/>
  <c r="Z306" i="5" s="1"/>
  <c r="X304" i="5"/>
  <c r="Z304" i="5" s="1"/>
  <c r="X302" i="5"/>
  <c r="Z302" i="5" s="1"/>
  <c r="X300" i="5"/>
  <c r="Z300" i="5" s="1"/>
  <c r="X298" i="5"/>
  <c r="Z298" i="5" s="1"/>
  <c r="X296" i="5"/>
  <c r="Z296" i="5" s="1"/>
  <c r="X294" i="5"/>
  <c r="Z294" i="5" s="1"/>
  <c r="X292" i="5"/>
  <c r="Z292" i="5" s="1"/>
  <c r="X290" i="5"/>
  <c r="Z290" i="5" s="1"/>
  <c r="X288" i="5"/>
  <c r="Z288" i="5" s="1"/>
  <c r="X286" i="5"/>
  <c r="Z286" i="5" s="1"/>
  <c r="X284" i="5"/>
  <c r="Z284" i="5" s="1"/>
  <c r="X282" i="5"/>
  <c r="Z282" i="5" s="1"/>
  <c r="X280" i="5"/>
  <c r="Z280" i="5" s="1"/>
  <c r="X278" i="5"/>
  <c r="Z278" i="5" s="1"/>
  <c r="X276" i="5"/>
  <c r="Z276" i="5" s="1"/>
  <c r="X274" i="5"/>
  <c r="Z274" i="5" s="1"/>
  <c r="X272" i="5"/>
  <c r="Z272" i="5" s="1"/>
  <c r="X270" i="5"/>
  <c r="Z270" i="5" s="1"/>
  <c r="X268" i="5"/>
  <c r="Z268" i="5" s="1"/>
  <c r="X266" i="5"/>
  <c r="Z266" i="5" s="1"/>
  <c r="X264" i="5"/>
  <c r="Z264" i="5" s="1"/>
  <c r="X262" i="5"/>
  <c r="Z262" i="5" s="1"/>
  <c r="X260" i="5"/>
  <c r="Z260" i="5" s="1"/>
  <c r="X258" i="5"/>
  <c r="Z258" i="5" s="1"/>
  <c r="U255" i="5"/>
  <c r="X255" i="5"/>
  <c r="Z255" i="5" s="1"/>
  <c r="AC253" i="5"/>
  <c r="U251" i="5"/>
  <c r="X251" i="5"/>
  <c r="Z251" i="5" s="1"/>
  <c r="AC249" i="5"/>
  <c r="U247" i="5"/>
  <c r="X247" i="5"/>
  <c r="Z247" i="5" s="1"/>
  <c r="U243" i="5"/>
  <c r="X243" i="5"/>
  <c r="Z243" i="5" s="1"/>
  <c r="AC241" i="5"/>
  <c r="U239" i="5"/>
  <c r="X239" i="5"/>
  <c r="Z239" i="5" s="1"/>
  <c r="U235" i="5"/>
  <c r="X235" i="5"/>
  <c r="Z235" i="5" s="1"/>
  <c r="U231" i="5"/>
  <c r="X231" i="5"/>
  <c r="Z231" i="5" s="1"/>
  <c r="U227" i="5"/>
  <c r="X227" i="5"/>
  <c r="Z227" i="5" s="1"/>
  <c r="U223" i="5"/>
  <c r="X223" i="5"/>
  <c r="Z223" i="5" s="1"/>
  <c r="U219" i="5"/>
  <c r="X219" i="5"/>
  <c r="Z219" i="5" s="1"/>
  <c r="U215" i="5"/>
  <c r="X215" i="5"/>
  <c r="Z215" i="5" s="1"/>
  <c r="U211" i="5"/>
  <c r="X211" i="5"/>
  <c r="Z211" i="5" s="1"/>
  <c r="AC209" i="5"/>
  <c r="U207" i="5"/>
  <c r="X207" i="5"/>
  <c r="U203" i="5"/>
  <c r="X203" i="5"/>
  <c r="Z203" i="5" s="1"/>
  <c r="U199" i="5"/>
  <c r="X199" i="5"/>
  <c r="Z199" i="5" s="1"/>
  <c r="U195" i="5"/>
  <c r="X195" i="5"/>
  <c r="Z195" i="5" s="1"/>
  <c r="U191" i="5"/>
  <c r="X191" i="5"/>
  <c r="Z191" i="5" s="1"/>
  <c r="AC189" i="5"/>
  <c r="U187" i="5"/>
  <c r="X187" i="5"/>
  <c r="U183" i="5"/>
  <c r="X183" i="5"/>
  <c r="Z183" i="5" s="1"/>
  <c r="U179" i="5"/>
  <c r="X179" i="5"/>
  <c r="U175" i="5"/>
  <c r="X175" i="5"/>
  <c r="AC173" i="5"/>
  <c r="U171" i="5"/>
  <c r="X171" i="5"/>
  <c r="U167" i="5"/>
  <c r="X167" i="5"/>
  <c r="U163" i="5"/>
  <c r="X163" i="5"/>
  <c r="U159" i="5"/>
  <c r="X159" i="5"/>
  <c r="Z159" i="5" s="1"/>
  <c r="AC157" i="5"/>
  <c r="U155" i="5"/>
  <c r="X155" i="5"/>
  <c r="U151" i="5"/>
  <c r="X151" i="5"/>
  <c r="U147" i="5"/>
  <c r="X147" i="5"/>
  <c r="Z147" i="5" s="1"/>
  <c r="U143" i="5"/>
  <c r="X143" i="5"/>
  <c r="U139" i="5"/>
  <c r="X139" i="5"/>
  <c r="U134" i="5"/>
  <c r="X134" i="5"/>
  <c r="AC134" i="5"/>
  <c r="U126" i="5"/>
  <c r="X126" i="5"/>
  <c r="Z126" i="5" s="1"/>
  <c r="AC126" i="5"/>
  <c r="U118" i="5"/>
  <c r="X118" i="5"/>
  <c r="AC118" i="5"/>
  <c r="U110" i="5"/>
  <c r="X110" i="5"/>
  <c r="Z110" i="5" s="1"/>
  <c r="AC110" i="5"/>
  <c r="U102" i="5"/>
  <c r="X102" i="5"/>
  <c r="Z102" i="5" s="1"/>
  <c r="AC102" i="5"/>
  <c r="AC417" i="5"/>
  <c r="AC344" i="5"/>
  <c r="AC342" i="5"/>
  <c r="AC338" i="5"/>
  <c r="AC334" i="5"/>
  <c r="AC328" i="5"/>
  <c r="AC326" i="5"/>
  <c r="AC322" i="5"/>
  <c r="AC314" i="5"/>
  <c r="AC312" i="5"/>
  <c r="AC310" i="5"/>
  <c r="AC308" i="5"/>
  <c r="AC306" i="5"/>
  <c r="AC304" i="5"/>
  <c r="AC302" i="5"/>
  <c r="AC300" i="5"/>
  <c r="AC298" i="5"/>
  <c r="AC294" i="5"/>
  <c r="AC292" i="5"/>
  <c r="AC288" i="5"/>
  <c r="AC282" i="5"/>
  <c r="AC280" i="5"/>
  <c r="AC274" i="5"/>
  <c r="AC266" i="5"/>
  <c r="AC264" i="5"/>
  <c r="AC262" i="5"/>
  <c r="U257" i="5"/>
  <c r="X257" i="5"/>
  <c r="Z257" i="5" s="1"/>
  <c r="AC257" i="5"/>
  <c r="U245" i="5"/>
  <c r="X245" i="5"/>
  <c r="Z245" i="5" s="1"/>
  <c r="U237" i="5"/>
  <c r="X237" i="5"/>
  <c r="Z237" i="5" s="1"/>
  <c r="U233" i="5"/>
  <c r="X233" i="5"/>
  <c r="Z233" i="5" s="1"/>
  <c r="U229" i="5"/>
  <c r="X229" i="5"/>
  <c r="Z229" i="5" s="1"/>
  <c r="U225" i="5"/>
  <c r="X225" i="5"/>
  <c r="Z225" i="5" s="1"/>
  <c r="U221" i="5"/>
  <c r="X221" i="5"/>
  <c r="Z221" i="5" s="1"/>
  <c r="U217" i="5"/>
  <c r="X217" i="5"/>
  <c r="Z217" i="5" s="1"/>
  <c r="U213" i="5"/>
  <c r="X213" i="5"/>
  <c r="Z213" i="5" s="1"/>
  <c r="U205" i="5"/>
  <c r="X205" i="5"/>
  <c r="Z205" i="5" s="1"/>
  <c r="U201" i="5"/>
  <c r="X201" i="5"/>
  <c r="Z201" i="5" s="1"/>
  <c r="U197" i="5"/>
  <c r="X197" i="5"/>
  <c r="U193" i="5"/>
  <c r="X193" i="5"/>
  <c r="Z193" i="5" s="1"/>
  <c r="U185" i="5"/>
  <c r="X185" i="5"/>
  <c r="U181" i="5"/>
  <c r="X181" i="5"/>
  <c r="Z181" i="5" s="1"/>
  <c r="U177" i="5"/>
  <c r="X177" i="5"/>
  <c r="Z177" i="5" s="1"/>
  <c r="U169" i="5"/>
  <c r="X169" i="5"/>
  <c r="U165" i="5"/>
  <c r="X165" i="5"/>
  <c r="Z165" i="5" s="1"/>
  <c r="U161" i="5"/>
  <c r="X161" i="5"/>
  <c r="U153" i="5"/>
  <c r="X153" i="5"/>
  <c r="Z153" i="5" s="1"/>
  <c r="U149" i="5"/>
  <c r="X149" i="5"/>
  <c r="U145" i="5"/>
  <c r="X145" i="5"/>
  <c r="U141" i="5"/>
  <c r="X141" i="5"/>
  <c r="U122" i="5"/>
  <c r="X122" i="5"/>
  <c r="AC122" i="5"/>
  <c r="U106" i="5"/>
  <c r="X106" i="5"/>
  <c r="AC106" i="5"/>
  <c r="U93" i="5"/>
  <c r="X93" i="5"/>
  <c r="AC93" i="5"/>
  <c r="U85" i="5"/>
  <c r="X85" i="5"/>
  <c r="AC85" i="5"/>
  <c r="U77" i="5"/>
  <c r="X77" i="5"/>
  <c r="AC77" i="5"/>
  <c r="U53" i="5"/>
  <c r="X53" i="5"/>
  <c r="AC53" i="5"/>
  <c r="U29" i="5"/>
  <c r="X29" i="5"/>
  <c r="AC29" i="5"/>
  <c r="AB457" i="5"/>
  <c r="W457" i="5"/>
  <c r="W455" i="5"/>
  <c r="W453" i="5"/>
  <c r="Y453" i="5" s="1"/>
  <c r="W451" i="5"/>
  <c r="Y451" i="5" s="1"/>
  <c r="W441" i="5"/>
  <c r="Y441" i="5" s="1"/>
  <c r="W439" i="5"/>
  <c r="Y439" i="5" s="1"/>
  <c r="AB435" i="5"/>
  <c r="W435" i="5"/>
  <c r="Y435" i="5" s="1"/>
  <c r="W433" i="5"/>
  <c r="AB425" i="5"/>
  <c r="W425" i="5"/>
  <c r="Y425" i="5" s="1"/>
  <c r="AB413" i="5"/>
  <c r="W413" i="5"/>
  <c r="Y413" i="5" s="1"/>
  <c r="W411" i="5"/>
  <c r="Y411" i="5" s="1"/>
  <c r="W401" i="5"/>
  <c r="Y401" i="5" s="1"/>
  <c r="W395" i="5"/>
  <c r="Y395" i="5" s="1"/>
  <c r="W393" i="5"/>
  <c r="Y393" i="5" s="1"/>
  <c r="W391" i="5"/>
  <c r="Y391" i="5" s="1"/>
  <c r="W383" i="5"/>
  <c r="Y383" i="5" s="1"/>
  <c r="AB371" i="5"/>
  <c r="W371" i="5"/>
  <c r="Y371" i="5" s="1"/>
  <c r="W369" i="5"/>
  <c r="Y369" i="5" s="1"/>
  <c r="W367" i="5"/>
  <c r="Y367" i="5" s="1"/>
  <c r="AB363" i="5"/>
  <c r="W363" i="5"/>
  <c r="Y363" i="5" s="1"/>
  <c r="AB359" i="5"/>
  <c r="W359" i="5"/>
  <c r="Y359" i="5" s="1"/>
  <c r="T348" i="5"/>
  <c r="T346" i="5"/>
  <c r="T344" i="5"/>
  <c r="T340" i="5"/>
  <c r="T338" i="5"/>
  <c r="AB336" i="5"/>
  <c r="T334" i="5"/>
  <c r="T332" i="5"/>
  <c r="T330" i="5"/>
  <c r="T326" i="5"/>
  <c r="AB324" i="5"/>
  <c r="T322" i="5"/>
  <c r="AB320" i="5"/>
  <c r="AB318" i="5"/>
  <c r="T316" i="5"/>
  <c r="AB314" i="5"/>
  <c r="AB312" i="5"/>
  <c r="AB310" i="5"/>
  <c r="T308" i="5"/>
  <c r="T306" i="5"/>
  <c r="AB304" i="5"/>
  <c r="AB302" i="5"/>
  <c r="AB300" i="5"/>
  <c r="T296" i="5"/>
  <c r="AB294" i="5"/>
  <c r="AB292" i="5"/>
  <c r="T290" i="5"/>
  <c r="AB288" i="5"/>
  <c r="AB286" i="5"/>
  <c r="AB284" i="5"/>
  <c r="T280" i="5"/>
  <c r="T278" i="5"/>
  <c r="T276" i="5"/>
  <c r="T272" i="5"/>
  <c r="T270" i="5"/>
  <c r="T268" i="5"/>
  <c r="AB266" i="5"/>
  <c r="AB264" i="5"/>
  <c r="AB262" i="5"/>
  <c r="T260" i="5"/>
  <c r="T258" i="5"/>
  <c r="T249" i="5"/>
  <c r="W249" i="5"/>
  <c r="T245" i="5"/>
  <c r="W245" i="5"/>
  <c r="Y245" i="5" s="1"/>
  <c r="T241" i="5"/>
  <c r="W241" i="5"/>
  <c r="T237" i="5"/>
  <c r="W237" i="5"/>
  <c r="T233" i="5"/>
  <c r="W233" i="5"/>
  <c r="T229" i="5"/>
  <c r="W229" i="5"/>
  <c r="T221" i="5"/>
  <c r="W221" i="5"/>
  <c r="Y221" i="5" s="1"/>
  <c r="T217" i="5"/>
  <c r="W217" i="5"/>
  <c r="Y217" i="5" s="1"/>
  <c r="T205" i="5"/>
  <c r="W205" i="5"/>
  <c r="T197" i="5"/>
  <c r="W197" i="5"/>
  <c r="T189" i="5"/>
  <c r="W189" i="5"/>
  <c r="T185" i="5"/>
  <c r="W185" i="5"/>
  <c r="T169" i="5"/>
  <c r="W169" i="5"/>
  <c r="Y169" i="5" s="1"/>
  <c r="T161" i="5"/>
  <c r="W161" i="5"/>
  <c r="T149" i="5"/>
  <c r="W149" i="5"/>
  <c r="T130" i="5"/>
  <c r="W130" i="5"/>
  <c r="AB130" i="5"/>
  <c r="T122" i="5"/>
  <c r="W122" i="5"/>
  <c r="AB122" i="5"/>
  <c r="T114" i="5"/>
  <c r="W114" i="5"/>
  <c r="AB114" i="5"/>
  <c r="T106" i="5"/>
  <c r="W106" i="5"/>
  <c r="AB106" i="5"/>
  <c r="T98" i="5"/>
  <c r="W98" i="5"/>
  <c r="Y98" i="5" s="1"/>
  <c r="AB98" i="5"/>
  <c r="T77" i="5"/>
  <c r="W77" i="5"/>
  <c r="AB77" i="5"/>
  <c r="T69" i="5"/>
  <c r="W69" i="5"/>
  <c r="AB69" i="5"/>
  <c r="T37" i="5"/>
  <c r="W37" i="5"/>
  <c r="AB37" i="5"/>
  <c r="T29" i="5"/>
  <c r="W29" i="5"/>
  <c r="AB29" i="5"/>
  <c r="T21" i="5"/>
  <c r="W21" i="5"/>
  <c r="Y21" i="5" s="1"/>
  <c r="AB21" i="5"/>
  <c r="T13" i="5"/>
  <c r="W13" i="5"/>
  <c r="Y13" i="5" s="1"/>
  <c r="AB13" i="5"/>
  <c r="AB348" i="5"/>
  <c r="W348" i="5"/>
  <c r="W346" i="5"/>
  <c r="W344" i="5"/>
  <c r="W342" i="5"/>
  <c r="W340" i="5"/>
  <c r="W338" i="5"/>
  <c r="W336" i="5"/>
  <c r="W334" i="5"/>
  <c r="W332" i="5"/>
  <c r="W330" i="5"/>
  <c r="W328" i="5"/>
  <c r="W326" i="5"/>
  <c r="W324" i="5"/>
  <c r="W322" i="5"/>
  <c r="W320" i="5"/>
  <c r="W318" i="5"/>
  <c r="W316" i="5"/>
  <c r="W314" i="5"/>
  <c r="W312" i="5"/>
  <c r="W310" i="5"/>
  <c r="W308" i="5"/>
  <c r="W306" i="5"/>
  <c r="W304" i="5"/>
  <c r="W302" i="5"/>
  <c r="W300" i="5"/>
  <c r="W298" i="5"/>
  <c r="W296" i="5"/>
  <c r="W294" i="5"/>
  <c r="W292" i="5"/>
  <c r="W290" i="5"/>
  <c r="W288" i="5"/>
  <c r="W286" i="5"/>
  <c r="W284" i="5"/>
  <c r="W282" i="5"/>
  <c r="W280" i="5"/>
  <c r="W278" i="5"/>
  <c r="W276" i="5"/>
  <c r="W274" i="5"/>
  <c r="W272" i="5"/>
  <c r="W270" i="5"/>
  <c r="W268" i="5"/>
  <c r="W266" i="5"/>
  <c r="W264" i="5"/>
  <c r="W262" i="5"/>
  <c r="W260" i="5"/>
  <c r="W258" i="5"/>
  <c r="T255" i="5"/>
  <c r="W255" i="5"/>
  <c r="AB253" i="5"/>
  <c r="T251" i="5"/>
  <c r="W251" i="5"/>
  <c r="AB249" i="5"/>
  <c r="T247" i="5"/>
  <c r="W247" i="5"/>
  <c r="AB245" i="5"/>
  <c r="T243" i="5"/>
  <c r="W243" i="5"/>
  <c r="Y243" i="5" s="1"/>
  <c r="AB241" i="5"/>
  <c r="T239" i="5"/>
  <c r="W239" i="5"/>
  <c r="AB237" i="5"/>
  <c r="T235" i="5"/>
  <c r="W235" i="5"/>
  <c r="Y235" i="5" s="1"/>
  <c r="AB233" i="5"/>
  <c r="T231" i="5"/>
  <c r="W231" i="5"/>
  <c r="AB229" i="5"/>
  <c r="T227" i="5"/>
  <c r="W227" i="5"/>
  <c r="AB225" i="5"/>
  <c r="T223" i="5"/>
  <c r="W223" i="5"/>
  <c r="AB221" i="5"/>
  <c r="T219" i="5"/>
  <c r="W219" i="5"/>
  <c r="Y219" i="5" s="1"/>
  <c r="AB217" i="5"/>
  <c r="T215" i="5"/>
  <c r="W215" i="5"/>
  <c r="AB213" i="5"/>
  <c r="T211" i="5"/>
  <c r="W211" i="5"/>
  <c r="AB209" i="5"/>
  <c r="T207" i="5"/>
  <c r="W207" i="5"/>
  <c r="AB205" i="5"/>
  <c r="T203" i="5"/>
  <c r="W203" i="5"/>
  <c r="AB201" i="5"/>
  <c r="T199" i="5"/>
  <c r="W199" i="5"/>
  <c r="AB197" i="5"/>
  <c r="T195" i="5"/>
  <c r="W195" i="5"/>
  <c r="AB193" i="5"/>
  <c r="T191" i="5"/>
  <c r="W191" i="5"/>
  <c r="AB189" i="5"/>
  <c r="T187" i="5"/>
  <c r="W187" i="5"/>
  <c r="AB185" i="5"/>
  <c r="T183" i="5"/>
  <c r="W183" i="5"/>
  <c r="Y183" i="5" s="1"/>
  <c r="AB181" i="5"/>
  <c r="T179" i="5"/>
  <c r="W179" i="5"/>
  <c r="AB177" i="5"/>
  <c r="T175" i="5"/>
  <c r="W175" i="5"/>
  <c r="AB173" i="5"/>
  <c r="T171" i="5"/>
  <c r="W171" i="5"/>
  <c r="AB169" i="5"/>
  <c r="T167" i="5"/>
  <c r="W167" i="5"/>
  <c r="AB165" i="5"/>
  <c r="T163" i="5"/>
  <c r="W163" i="5"/>
  <c r="AB161" i="5"/>
  <c r="T159" i="5"/>
  <c r="W159" i="5"/>
  <c r="AB157" i="5"/>
  <c r="T155" i="5"/>
  <c r="W155" i="5"/>
  <c r="AB153" i="5"/>
  <c r="T151" i="5"/>
  <c r="W151" i="5"/>
  <c r="AB149" i="5"/>
  <c r="T147" i="5"/>
  <c r="W147" i="5"/>
  <c r="AB145" i="5"/>
  <c r="T143" i="5"/>
  <c r="W143" i="5"/>
  <c r="AB141" i="5"/>
  <c r="T139" i="5"/>
  <c r="W139" i="5"/>
  <c r="T134" i="5"/>
  <c r="W134" i="5"/>
  <c r="AB134" i="5"/>
  <c r="T126" i="5"/>
  <c r="W126" i="5"/>
  <c r="AB126" i="5"/>
  <c r="T118" i="5"/>
  <c r="W118" i="5"/>
  <c r="AB118" i="5"/>
  <c r="T110" i="5"/>
  <c r="W110" i="5"/>
  <c r="AB110" i="5"/>
  <c r="T102" i="5"/>
  <c r="W102" i="5"/>
  <c r="AB102" i="5"/>
  <c r="U136" i="5"/>
  <c r="X136" i="5"/>
  <c r="U132" i="5"/>
  <c r="X132" i="5"/>
  <c r="U128" i="5"/>
  <c r="X128" i="5"/>
  <c r="U124" i="5"/>
  <c r="X124" i="5"/>
  <c r="U120" i="5"/>
  <c r="X120" i="5"/>
  <c r="U116" i="5"/>
  <c r="X116" i="5"/>
  <c r="Z116" i="5" s="1"/>
  <c r="U112" i="5"/>
  <c r="X112" i="5"/>
  <c r="U108" i="5"/>
  <c r="X108" i="5"/>
  <c r="U104" i="5"/>
  <c r="X104" i="5"/>
  <c r="U100" i="5"/>
  <c r="X100" i="5"/>
  <c r="U97" i="5"/>
  <c r="X97" i="5"/>
  <c r="AC97" i="5"/>
  <c r="U89" i="5"/>
  <c r="X89" i="5"/>
  <c r="AC89" i="5"/>
  <c r="U81" i="5"/>
  <c r="X81" i="5"/>
  <c r="AC81" i="5"/>
  <c r="U73" i="5"/>
  <c r="X73" i="5"/>
  <c r="AC73" i="5"/>
  <c r="U65" i="5"/>
  <c r="X65" i="5"/>
  <c r="Z65" i="5" s="1"/>
  <c r="AC65" i="5"/>
  <c r="U57" i="5"/>
  <c r="X57" i="5"/>
  <c r="AC57" i="5"/>
  <c r="U49" i="5"/>
  <c r="X49" i="5"/>
  <c r="AC49" i="5"/>
  <c r="U41" i="5"/>
  <c r="X41" i="5"/>
  <c r="AC41" i="5"/>
  <c r="U33" i="5"/>
  <c r="X33" i="5"/>
  <c r="AC33" i="5"/>
  <c r="U25" i="5"/>
  <c r="X25" i="5"/>
  <c r="Z25" i="5" s="1"/>
  <c r="AC25" i="5"/>
  <c r="U17" i="5"/>
  <c r="X17" i="5"/>
  <c r="AC17" i="5"/>
  <c r="T136" i="5"/>
  <c r="W136" i="5"/>
  <c r="T132" i="5"/>
  <c r="W132" i="5"/>
  <c r="T128" i="5"/>
  <c r="W128" i="5"/>
  <c r="T124" i="5"/>
  <c r="W124" i="5"/>
  <c r="T120" i="5"/>
  <c r="W120" i="5"/>
  <c r="T116" i="5"/>
  <c r="W116" i="5"/>
  <c r="T112" i="5"/>
  <c r="W112" i="5"/>
  <c r="T108" i="5"/>
  <c r="W108" i="5"/>
  <c r="T104" i="5"/>
  <c r="W104" i="5"/>
  <c r="T100" i="5"/>
  <c r="W100" i="5"/>
  <c r="T97" i="5"/>
  <c r="W97" i="5"/>
  <c r="AB97" i="5"/>
  <c r="T89" i="5"/>
  <c r="W89" i="5"/>
  <c r="AB89" i="5"/>
  <c r="T81" i="5"/>
  <c r="W81" i="5"/>
  <c r="AB81" i="5"/>
  <c r="T73" i="5"/>
  <c r="W73" i="5"/>
  <c r="AB73" i="5"/>
  <c r="T65" i="5"/>
  <c r="W65" i="5"/>
  <c r="AB65" i="5"/>
  <c r="T57" i="5"/>
  <c r="W57" i="5"/>
  <c r="AB57" i="5"/>
  <c r="T49" i="5"/>
  <c r="W49" i="5"/>
  <c r="AB49" i="5"/>
  <c r="T41" i="5"/>
  <c r="W41" i="5"/>
  <c r="AB41" i="5"/>
  <c r="T33" i="5"/>
  <c r="W33" i="5"/>
  <c r="AB33" i="5"/>
  <c r="T25" i="5"/>
  <c r="W25" i="5"/>
  <c r="AB25" i="5"/>
  <c r="T17" i="5"/>
  <c r="W17" i="5"/>
  <c r="AB17" i="5"/>
  <c r="U95" i="5"/>
  <c r="X95" i="5"/>
  <c r="Z95" i="5" s="1"/>
  <c r="U91" i="5"/>
  <c r="X91" i="5"/>
  <c r="U87" i="5"/>
  <c r="X87" i="5"/>
  <c r="U83" i="5"/>
  <c r="X83" i="5"/>
  <c r="U79" i="5"/>
  <c r="X79" i="5"/>
  <c r="U75" i="5"/>
  <c r="X75" i="5"/>
  <c r="Z75" i="5" s="1"/>
  <c r="U71" i="5"/>
  <c r="X71" i="5"/>
  <c r="U67" i="5"/>
  <c r="X67" i="5"/>
  <c r="Z67" i="5" s="1"/>
  <c r="U63" i="5"/>
  <c r="X63" i="5"/>
  <c r="Z63" i="5" s="1"/>
  <c r="U59" i="5"/>
  <c r="X59" i="5"/>
  <c r="U55" i="5"/>
  <c r="X55" i="5"/>
  <c r="U51" i="5"/>
  <c r="X51" i="5"/>
  <c r="U47" i="5"/>
  <c r="X47" i="5"/>
  <c r="U43" i="5"/>
  <c r="X43" i="5"/>
  <c r="U39" i="5"/>
  <c r="X39" i="5"/>
  <c r="Z39" i="5" s="1"/>
  <c r="U35" i="5"/>
  <c r="X35" i="5"/>
  <c r="Z35" i="5" s="1"/>
  <c r="U31" i="5"/>
  <c r="X31" i="5"/>
  <c r="U27" i="5"/>
  <c r="X27" i="5"/>
  <c r="Z27" i="5" s="1"/>
  <c r="U23" i="5"/>
  <c r="X23" i="5"/>
  <c r="U19" i="5"/>
  <c r="X19" i="5"/>
  <c r="U15" i="5"/>
  <c r="X15" i="5"/>
  <c r="T95" i="5"/>
  <c r="W95" i="5"/>
  <c r="T91" i="5"/>
  <c r="W91" i="5"/>
  <c r="T87" i="5"/>
  <c r="W87" i="5"/>
  <c r="T83" i="5"/>
  <c r="W83" i="5"/>
  <c r="T79" i="5"/>
  <c r="W79" i="5"/>
  <c r="T75" i="5"/>
  <c r="W75" i="5"/>
  <c r="T71" i="5"/>
  <c r="W71" i="5"/>
  <c r="T67" i="5"/>
  <c r="W67" i="5"/>
  <c r="T63" i="5"/>
  <c r="W63" i="5"/>
  <c r="T59" i="5"/>
  <c r="W59" i="5"/>
  <c r="T55" i="5"/>
  <c r="W55" i="5"/>
  <c r="T51" i="5"/>
  <c r="W51" i="5"/>
  <c r="T47" i="5"/>
  <c r="W47" i="5"/>
  <c r="T43" i="5"/>
  <c r="W43" i="5"/>
  <c r="T39" i="5"/>
  <c r="W39" i="5"/>
  <c r="T35" i="5"/>
  <c r="W35" i="5"/>
  <c r="T31" i="5"/>
  <c r="W31" i="5"/>
  <c r="T27" i="5"/>
  <c r="W27" i="5"/>
  <c r="T23" i="5"/>
  <c r="W23" i="5"/>
  <c r="T19" i="5"/>
  <c r="W19" i="5"/>
  <c r="T15" i="5"/>
  <c r="W15" i="5"/>
  <c r="Y197" i="5" l="1"/>
  <c r="Y185" i="5"/>
  <c r="Y118" i="5"/>
  <c r="Y139" i="5"/>
  <c r="Z53" i="5"/>
  <c r="Y61" i="5"/>
  <c r="Y149" i="5"/>
  <c r="Y155" i="5"/>
  <c r="Y163" i="5"/>
  <c r="Y203" i="5"/>
  <c r="Y443" i="5"/>
  <c r="Y147" i="5"/>
  <c r="Y211" i="5"/>
  <c r="Y227" i="5"/>
  <c r="Y260" i="5"/>
  <c r="Y268" i="5"/>
  <c r="Y276" i="5"/>
  <c r="Y284" i="5"/>
  <c r="Y292" i="5"/>
  <c r="Y300" i="5"/>
  <c r="Y308" i="5"/>
  <c r="Y316" i="5"/>
  <c r="Y324" i="5"/>
  <c r="Y332" i="5"/>
  <c r="Y340" i="5"/>
  <c r="Y348" i="5"/>
  <c r="Y433" i="5"/>
  <c r="Y457" i="5"/>
  <c r="Y437" i="5"/>
  <c r="Y175" i="5"/>
  <c r="Y29" i="5"/>
  <c r="Y130" i="5"/>
  <c r="Y161" i="5"/>
  <c r="Y229" i="5"/>
  <c r="Y237" i="5"/>
  <c r="Z77" i="5"/>
  <c r="Z122" i="5"/>
  <c r="Z145" i="5"/>
  <c r="Z151" i="5"/>
  <c r="Y209" i="5"/>
  <c r="Y17" i="5"/>
  <c r="Y49" i="5"/>
  <c r="Y81" i="5"/>
  <c r="Y100" i="5"/>
  <c r="Y108" i="5"/>
  <c r="Y116" i="5"/>
  <c r="Y124" i="5"/>
  <c r="Y132" i="5"/>
  <c r="Z69" i="5"/>
  <c r="Z138" i="5"/>
  <c r="Z173" i="5"/>
  <c r="Y141" i="5"/>
  <c r="Y193" i="5"/>
  <c r="Y403" i="5"/>
  <c r="Z33" i="5"/>
  <c r="Z97" i="5"/>
  <c r="Z104" i="5"/>
  <c r="Z112" i="5"/>
  <c r="Z120" i="5"/>
  <c r="Z128" i="5"/>
  <c r="Z136" i="5"/>
  <c r="Y191" i="5"/>
  <c r="Y207" i="5"/>
  <c r="Y255" i="5"/>
  <c r="Y262" i="5"/>
  <c r="Y270" i="5"/>
  <c r="Y278" i="5"/>
  <c r="Y286" i="5"/>
  <c r="Y294" i="5"/>
  <c r="Y302" i="5"/>
  <c r="Y310" i="5"/>
  <c r="Y318" i="5"/>
  <c r="Y326" i="5"/>
  <c r="Y334" i="5"/>
  <c r="Y342" i="5"/>
  <c r="Z134" i="5"/>
  <c r="Z143" i="5"/>
  <c r="Z179" i="5"/>
  <c r="Y85" i="5"/>
  <c r="Z37" i="5"/>
  <c r="Z57" i="5"/>
  <c r="Z89" i="5"/>
  <c r="Y171" i="5"/>
  <c r="Y187" i="5"/>
  <c r="Y251" i="5"/>
  <c r="Y264" i="5"/>
  <c r="Y272" i="5"/>
  <c r="Y280" i="5"/>
  <c r="Y288" i="5"/>
  <c r="Y296" i="5"/>
  <c r="Y304" i="5"/>
  <c r="Y312" i="5"/>
  <c r="Y320" i="5"/>
  <c r="Y328" i="5"/>
  <c r="Y336" i="5"/>
  <c r="Y344" i="5"/>
  <c r="Z106" i="5"/>
  <c r="Y257" i="5"/>
  <c r="Y19" i="5"/>
  <c r="Y27" i="5"/>
  <c r="Y35" i="5"/>
  <c r="Y43" i="5"/>
  <c r="Y51" i="5"/>
  <c r="Y59" i="5"/>
  <c r="Y67" i="5"/>
  <c r="Y75" i="5"/>
  <c r="Y83" i="5"/>
  <c r="Y91" i="5"/>
  <c r="Z15" i="5"/>
  <c r="Z23" i="5"/>
  <c r="Z31" i="5"/>
  <c r="Z47" i="5"/>
  <c r="Z55" i="5"/>
  <c r="Z71" i="5"/>
  <c r="Z79" i="5"/>
  <c r="Z87" i="5"/>
  <c r="Y41" i="5"/>
  <c r="Y73" i="5"/>
  <c r="Y110" i="5"/>
  <c r="Y167" i="5"/>
  <c r="Y199" i="5"/>
  <c r="Y247" i="5"/>
  <c r="Y258" i="5"/>
  <c r="Y266" i="5"/>
  <c r="Y274" i="5"/>
  <c r="Y282" i="5"/>
  <c r="Y290" i="5"/>
  <c r="Y298" i="5"/>
  <c r="Y306" i="5"/>
  <c r="Y314" i="5"/>
  <c r="Y322" i="5"/>
  <c r="Y330" i="5"/>
  <c r="Y338" i="5"/>
  <c r="Y346" i="5"/>
  <c r="Y114" i="5"/>
  <c r="Y189" i="5"/>
  <c r="Y241" i="5"/>
  <c r="Y455" i="5"/>
  <c r="Z93" i="5"/>
  <c r="Y157" i="5"/>
  <c r="Y253" i="5"/>
  <c r="Z197" i="5"/>
  <c r="Y153" i="5"/>
  <c r="Y177" i="5"/>
  <c r="Z98" i="5"/>
  <c r="Z81" i="5"/>
  <c r="Z100" i="5"/>
  <c r="Z132" i="5"/>
  <c r="Z167" i="5"/>
  <c r="Y449" i="5"/>
  <c r="Y33" i="5"/>
  <c r="Y65" i="5"/>
  <c r="Y97" i="5"/>
  <c r="Y104" i="5"/>
  <c r="Y112" i="5"/>
  <c r="Y120" i="5"/>
  <c r="Y128" i="5"/>
  <c r="Y136" i="5"/>
  <c r="Z41" i="5"/>
  <c r="Z73" i="5"/>
  <c r="Y102" i="5"/>
  <c r="Y134" i="5"/>
  <c r="Y179" i="5"/>
  <c r="Y195" i="5"/>
  <c r="Y69" i="5"/>
  <c r="Y205" i="5"/>
  <c r="Y233" i="5"/>
  <c r="Y249" i="5"/>
  <c r="Z29" i="5"/>
  <c r="Z141" i="5"/>
  <c r="Z149" i="5"/>
  <c r="Z161" i="5"/>
  <c r="Z169" i="5"/>
  <c r="Z118" i="5"/>
  <c r="Z139" i="5"/>
  <c r="Z155" i="5"/>
  <c r="Z175" i="5"/>
  <c r="Y53" i="5"/>
  <c r="Y138" i="5"/>
  <c r="Y145" i="5"/>
  <c r="Y173" i="5"/>
  <c r="Y181" i="5"/>
  <c r="Y201" i="5"/>
  <c r="Y213" i="5"/>
  <c r="Y431" i="5"/>
  <c r="Y445" i="5"/>
  <c r="Z130" i="5"/>
  <c r="U462" i="5"/>
  <c r="T462" i="5"/>
  <c r="X462" i="5"/>
  <c r="AC462" i="5"/>
  <c r="Z185" i="5"/>
  <c r="Z187" i="5"/>
  <c r="Y165" i="5"/>
  <c r="Y225" i="5"/>
  <c r="Z17" i="5"/>
  <c r="Z49" i="5"/>
  <c r="Z108" i="5"/>
  <c r="Z124" i="5"/>
  <c r="Y151" i="5"/>
  <c r="Y215" i="5"/>
  <c r="Y231" i="5"/>
  <c r="Y77" i="5"/>
  <c r="Y122" i="5"/>
  <c r="Y15" i="5"/>
  <c r="Y23" i="5"/>
  <c r="Y31" i="5"/>
  <c r="Y39" i="5"/>
  <c r="Y47" i="5"/>
  <c r="Y55" i="5"/>
  <c r="Y63" i="5"/>
  <c r="Y71" i="5"/>
  <c r="Y79" i="5"/>
  <c r="Y87" i="5"/>
  <c r="Y95" i="5"/>
  <c r="Z19" i="5"/>
  <c r="Z43" i="5"/>
  <c r="Z51" i="5"/>
  <c r="Z59" i="5"/>
  <c r="Z83" i="5"/>
  <c r="Z91" i="5"/>
  <c r="Y25" i="5"/>
  <c r="Y57" i="5"/>
  <c r="Y89" i="5"/>
  <c r="Y126" i="5"/>
  <c r="Y143" i="5"/>
  <c r="Y159" i="5"/>
  <c r="Y223" i="5"/>
  <c r="Y239" i="5"/>
  <c r="Y37" i="5"/>
  <c r="Y106" i="5"/>
  <c r="Z85" i="5"/>
  <c r="Z163" i="5"/>
  <c r="Z171" i="5"/>
  <c r="Z207" i="5"/>
  <c r="Y93" i="5"/>
  <c r="Z45" i="5"/>
  <c r="Z114" i="5"/>
  <c r="Z157" i="5"/>
  <c r="Z189" i="5"/>
  <c r="AR481" i="7"/>
  <c r="AR480" i="7"/>
  <c r="AR479" i="7"/>
  <c r="AR478" i="7"/>
  <c r="AR477" i="7"/>
  <c r="AR476" i="7"/>
  <c r="AR475" i="7"/>
  <c r="AR474" i="7"/>
  <c r="AR473" i="7"/>
  <c r="AR472" i="7"/>
  <c r="AR471" i="7"/>
  <c r="AR470" i="7"/>
  <c r="AR469" i="7"/>
  <c r="AR468" i="7"/>
  <c r="AR467" i="7"/>
  <c r="AR466" i="7"/>
  <c r="AR465" i="7"/>
  <c r="AR464" i="7"/>
  <c r="AR463" i="7"/>
  <c r="AR462" i="7"/>
  <c r="AR461" i="7"/>
  <c r="AR460" i="7"/>
  <c r="AR459" i="7"/>
  <c r="AR458" i="7"/>
  <c r="AR457" i="7"/>
  <c r="AR456" i="7"/>
  <c r="AR455" i="7"/>
  <c r="AR454" i="7"/>
  <c r="AR453" i="7"/>
  <c r="AR452" i="7"/>
  <c r="AR451" i="7"/>
  <c r="AR450" i="7"/>
  <c r="AR449" i="7"/>
  <c r="AR448" i="7"/>
  <c r="AR447" i="7"/>
  <c r="AR446" i="7"/>
  <c r="AR445" i="7"/>
  <c r="AR444" i="7"/>
  <c r="AR443" i="7"/>
  <c r="AR442" i="7"/>
  <c r="AR441" i="7"/>
  <c r="AR440" i="7"/>
  <c r="AR439" i="7"/>
  <c r="AR438" i="7"/>
  <c r="AR437" i="7"/>
  <c r="AR436" i="7"/>
  <c r="AR435" i="7"/>
  <c r="AR434" i="7"/>
  <c r="AR433" i="7"/>
  <c r="AR432" i="7"/>
  <c r="AR431" i="7"/>
  <c r="AR430" i="7"/>
  <c r="AR429" i="7"/>
  <c r="AR428" i="7"/>
  <c r="AR427" i="7"/>
  <c r="AR426" i="7"/>
  <c r="AR425" i="7"/>
  <c r="AR424" i="7"/>
  <c r="AR423" i="7"/>
  <c r="AR422" i="7"/>
  <c r="AR421" i="7"/>
  <c r="AR420" i="7"/>
  <c r="AR419" i="7"/>
  <c r="AR418" i="7"/>
  <c r="AR417" i="7"/>
  <c r="AR416" i="7"/>
  <c r="AR415" i="7"/>
  <c r="AR414" i="7"/>
  <c r="AR413" i="7"/>
  <c r="AR412" i="7"/>
  <c r="AR411" i="7"/>
  <c r="AR410" i="7"/>
  <c r="AR409" i="7"/>
  <c r="AR408" i="7"/>
  <c r="AR407" i="7"/>
  <c r="AR406" i="7"/>
  <c r="AR405" i="7"/>
  <c r="AL404" i="7"/>
  <c r="AL403" i="7"/>
  <c r="AR402" i="7"/>
  <c r="AR401" i="7"/>
  <c r="AL400" i="7"/>
  <c r="AL399" i="7"/>
  <c r="AR398" i="7"/>
  <c r="AR397" i="7"/>
  <c r="AL396" i="7"/>
  <c r="AL395" i="7"/>
  <c r="AR394" i="7"/>
  <c r="AR393" i="7"/>
  <c r="AL392" i="7"/>
  <c r="AL391" i="7"/>
  <c r="AR390" i="7"/>
  <c r="AR389" i="7"/>
  <c r="AL388" i="7"/>
  <c r="AL387" i="7"/>
  <c r="AR386" i="7"/>
  <c r="AR385" i="7"/>
  <c r="AL384" i="7"/>
  <c r="AL383" i="7"/>
  <c r="AR382" i="7"/>
  <c r="AR381" i="7"/>
  <c r="AL380" i="7"/>
  <c r="AL379" i="7"/>
  <c r="AR378" i="7"/>
  <c r="AR377" i="7"/>
  <c r="AL376" i="7"/>
  <c r="AL375" i="7"/>
  <c r="AR374" i="7"/>
  <c r="AR373" i="7"/>
  <c r="AL372" i="7"/>
  <c r="AL371" i="7"/>
  <c r="AR370" i="7"/>
  <c r="AR369" i="7"/>
  <c r="AL368" i="7"/>
  <c r="AL367" i="7"/>
  <c r="AR366" i="7"/>
  <c r="AR365" i="7"/>
  <c r="AL364" i="7"/>
  <c r="AL363" i="7"/>
  <c r="AR362" i="7"/>
  <c r="AR361" i="7"/>
  <c r="AL360" i="7"/>
  <c r="AL359" i="7"/>
  <c r="AR358" i="7"/>
  <c r="AR357" i="7"/>
  <c r="AL356" i="7"/>
  <c r="AL355" i="7"/>
  <c r="AR354" i="7"/>
  <c r="AR353" i="7"/>
  <c r="AL352" i="7"/>
  <c r="AL351" i="7"/>
  <c r="AR350" i="7"/>
  <c r="AR349" i="7"/>
  <c r="AL348" i="7"/>
  <c r="AL347" i="7"/>
  <c r="AR346" i="7"/>
  <c r="AR345" i="7"/>
  <c r="AL344" i="7"/>
  <c r="AL343" i="7"/>
  <c r="AR342" i="7"/>
  <c r="AR341" i="7"/>
  <c r="AL340" i="7"/>
  <c r="AL339" i="7"/>
  <c r="AR338" i="7"/>
  <c r="AR337" i="7"/>
  <c r="AL336" i="7"/>
  <c r="AL335" i="7"/>
  <c r="AR334" i="7"/>
  <c r="AR333" i="7"/>
  <c r="AL332" i="7"/>
  <c r="AL331" i="7"/>
  <c r="AR330" i="7"/>
  <c r="AR329" i="7"/>
  <c r="AL328" i="7"/>
  <c r="AL327" i="7"/>
  <c r="AR326" i="7"/>
  <c r="AR325" i="7"/>
  <c r="AL324" i="7"/>
  <c r="AL323" i="7"/>
  <c r="AR322" i="7"/>
  <c r="AR321" i="7"/>
  <c r="AL320" i="7"/>
  <c r="AL319" i="7"/>
  <c r="AR318" i="7"/>
  <c r="AR317" i="7"/>
  <c r="AL316" i="7"/>
  <c r="AL315" i="7"/>
  <c r="AR314" i="7"/>
  <c r="AR313" i="7"/>
  <c r="AL312" i="7"/>
  <c r="AL311" i="7"/>
  <c r="AR310" i="7"/>
  <c r="AR309" i="7"/>
  <c r="AL308" i="7"/>
  <c r="AL307" i="7"/>
  <c r="AR306" i="7"/>
  <c r="AR305" i="7"/>
  <c r="AL304" i="7"/>
  <c r="AL303" i="7"/>
  <c r="AR302" i="7"/>
  <c r="AR301" i="7"/>
  <c r="AL300" i="7"/>
  <c r="AL299" i="7"/>
  <c r="AR298" i="7"/>
  <c r="AR297" i="7"/>
  <c r="AL296" i="7"/>
  <c r="AL295" i="7"/>
  <c r="AR294" i="7"/>
  <c r="AR293" i="7"/>
  <c r="AL292" i="7"/>
  <c r="AL291" i="7"/>
  <c r="AR290" i="7"/>
  <c r="AR289" i="7"/>
  <c r="AL288" i="7"/>
  <c r="AL287" i="7"/>
  <c r="AR286" i="7"/>
  <c r="AR285" i="7"/>
  <c r="AL284" i="7"/>
  <c r="AL283" i="7"/>
  <c r="AR282" i="7"/>
  <c r="AR281" i="7"/>
  <c r="AL280" i="7"/>
  <c r="AL279" i="7"/>
  <c r="AR278" i="7"/>
  <c r="AR277" i="7"/>
  <c r="AL276" i="7"/>
  <c r="AL275" i="7"/>
  <c r="AR274" i="7"/>
  <c r="AR273" i="7"/>
  <c r="AL272" i="7"/>
  <c r="AL271" i="7"/>
  <c r="AR270" i="7"/>
  <c r="AR269" i="7"/>
  <c r="AL268" i="7"/>
  <c r="AL267" i="7"/>
  <c r="AR266" i="7"/>
  <c r="AR265" i="7"/>
  <c r="AR264" i="7"/>
  <c r="AL263" i="7"/>
  <c r="AL262" i="7"/>
  <c r="AR261" i="7"/>
  <c r="AR260" i="7"/>
  <c r="AL259" i="7"/>
  <c r="AL258" i="7"/>
  <c r="AR257" i="7"/>
  <c r="AR256" i="7"/>
  <c r="AL255" i="7"/>
  <c r="AL254" i="7"/>
  <c r="AR253" i="7"/>
  <c r="AR252" i="7"/>
  <c r="AL251" i="7"/>
  <c r="AL250" i="7"/>
  <c r="AR249" i="7"/>
  <c r="AR248" i="7"/>
  <c r="AL247" i="7"/>
  <c r="AL246" i="7"/>
  <c r="AR245" i="7"/>
  <c r="AR244" i="7"/>
  <c r="AL243" i="7"/>
  <c r="AR242" i="7"/>
  <c r="AR241" i="7"/>
  <c r="AR239" i="7"/>
  <c r="AR238" i="7"/>
  <c r="AR237" i="7"/>
  <c r="AR236" i="7"/>
  <c r="AR235" i="7"/>
  <c r="AR234" i="7"/>
  <c r="AR233" i="7"/>
  <c r="AR231" i="7"/>
  <c r="AR230" i="7"/>
  <c r="AR229" i="7"/>
  <c r="AR227" i="7"/>
  <c r="AR226" i="7"/>
  <c r="BB226" i="7"/>
  <c r="AR225" i="7"/>
  <c r="AR224" i="7"/>
  <c r="AR223" i="7"/>
  <c r="AR222" i="7"/>
  <c r="AR221" i="7"/>
  <c r="AR220" i="7"/>
  <c r="AR219" i="7"/>
  <c r="AR218" i="7"/>
  <c r="AR217" i="7"/>
  <c r="AR215" i="7"/>
  <c r="AR214" i="7"/>
  <c r="AR213" i="7"/>
  <c r="AR211" i="7"/>
  <c r="AR210" i="7"/>
  <c r="AR209" i="7"/>
  <c r="AG209" i="7"/>
  <c r="AR208" i="7"/>
  <c r="AR207" i="7"/>
  <c r="AR206" i="7"/>
  <c r="AR205" i="7"/>
  <c r="AR203" i="7"/>
  <c r="AR202" i="7"/>
  <c r="AR201" i="7"/>
  <c r="AR199" i="7"/>
  <c r="AR198" i="7"/>
  <c r="AR197" i="7"/>
  <c r="AR195" i="7"/>
  <c r="AR194" i="7"/>
  <c r="AR193" i="7"/>
  <c r="AR192" i="7"/>
  <c r="AR191" i="7"/>
  <c r="AR190" i="7"/>
  <c r="AR189" i="7"/>
  <c r="AR188" i="7"/>
  <c r="AR187" i="7"/>
  <c r="AR186" i="7"/>
  <c r="BB186" i="7"/>
  <c r="AR185" i="7"/>
  <c r="AR183" i="7"/>
  <c r="AR182" i="7"/>
  <c r="AR181" i="7"/>
  <c r="AR179" i="7"/>
  <c r="AR178" i="7"/>
  <c r="AR177" i="7"/>
  <c r="AR176" i="7"/>
  <c r="AR175" i="7"/>
  <c r="AR174" i="7"/>
  <c r="AR173" i="7"/>
  <c r="AR171" i="7"/>
  <c r="AR170" i="7"/>
  <c r="AR169" i="7"/>
  <c r="AR167" i="7"/>
  <c r="AR166" i="7"/>
  <c r="AR165" i="7"/>
  <c r="AR163" i="7"/>
  <c r="AR162" i="7"/>
  <c r="AR161" i="7"/>
  <c r="AR160" i="7"/>
  <c r="AR159" i="7"/>
  <c r="AR158" i="7"/>
  <c r="AR157" i="7"/>
  <c r="AR156" i="7"/>
  <c r="AR155" i="7"/>
  <c r="AR154" i="7"/>
  <c r="AX153" i="7"/>
  <c r="AR153" i="7"/>
  <c r="AT153" i="7" s="1"/>
  <c r="AU153" i="7" s="1"/>
  <c r="AL153" i="7"/>
  <c r="AO153" i="7" s="1"/>
  <c r="AP153" i="7" s="1"/>
  <c r="AX152" i="7"/>
  <c r="AL152" i="7"/>
  <c r="AO152" i="7" s="1"/>
  <c r="AP152" i="7" s="1"/>
  <c r="AX151" i="7"/>
  <c r="AG151" i="7"/>
  <c r="BC151" i="7"/>
  <c r="AX150" i="7"/>
  <c r="AR150" i="7"/>
  <c r="AT150" i="7" s="1"/>
  <c r="AU150" i="7" s="1"/>
  <c r="AL150" i="7"/>
  <c r="AO150" i="7" s="1"/>
  <c r="AP150" i="7" s="1"/>
  <c r="BC150" i="7"/>
  <c r="AX149" i="7"/>
  <c r="AR149" i="7"/>
  <c r="AT149" i="7" s="1"/>
  <c r="AU149" i="7" s="1"/>
  <c r="AL149" i="7"/>
  <c r="AO149" i="7" s="1"/>
  <c r="AP149" i="7" s="1"/>
  <c r="AX148" i="7"/>
  <c r="AX147" i="7"/>
  <c r="AL147" i="7"/>
  <c r="AO147" i="7" s="1"/>
  <c r="AP147" i="7" s="1"/>
  <c r="AX146" i="7"/>
  <c r="AR146" i="7"/>
  <c r="AT146" i="7" s="1"/>
  <c r="AU146" i="7" s="1"/>
  <c r="AL146" i="7"/>
  <c r="AO146" i="7" s="1"/>
  <c r="AP146" i="7" s="1"/>
  <c r="AX145" i="7"/>
  <c r="AR145" i="7"/>
  <c r="AT145" i="7" s="1"/>
  <c r="AU145" i="7" s="1"/>
  <c r="AL145" i="7"/>
  <c r="AO145" i="7" s="1"/>
  <c r="AP145" i="7" s="1"/>
  <c r="AX144" i="7"/>
  <c r="AR144" i="7"/>
  <c r="AT144" i="7" s="1"/>
  <c r="AU144" i="7" s="1"/>
  <c r="AX143" i="7"/>
  <c r="AL143" i="7"/>
  <c r="AO143" i="7" s="1"/>
  <c r="AP143" i="7" s="1"/>
  <c r="AX142" i="7"/>
  <c r="AR142" i="7"/>
  <c r="AT142" i="7" s="1"/>
  <c r="AU142" i="7" s="1"/>
  <c r="AL142" i="7"/>
  <c r="AO142" i="7" s="1"/>
  <c r="AP142" i="7" s="1"/>
  <c r="AX141" i="7"/>
  <c r="AR141" i="7"/>
  <c r="AT141" i="7" s="1"/>
  <c r="AU141" i="7" s="1"/>
  <c r="AL141" i="7"/>
  <c r="AO141" i="7" s="1"/>
  <c r="AP141" i="7" s="1"/>
  <c r="AX140" i="7"/>
  <c r="AL140" i="7"/>
  <c r="AO140" i="7" s="1"/>
  <c r="AP140" i="7" s="1"/>
  <c r="AX139" i="7"/>
  <c r="AX138" i="7"/>
  <c r="AR138" i="7"/>
  <c r="AT138" i="7" s="1"/>
  <c r="AU138" i="7" s="1"/>
  <c r="AL138" i="7"/>
  <c r="AO138" i="7" s="1"/>
  <c r="AP138" i="7" s="1"/>
  <c r="AX137" i="7"/>
  <c r="AR137" i="7"/>
  <c r="AT137" i="7" s="1"/>
  <c r="AU137" i="7" s="1"/>
  <c r="AX136" i="7"/>
  <c r="AR136" i="7"/>
  <c r="AT136" i="7" s="1"/>
  <c r="AU136" i="7" s="1"/>
  <c r="AX135" i="7"/>
  <c r="AL135" i="7"/>
  <c r="AO135" i="7" s="1"/>
  <c r="AP135" i="7" s="1"/>
  <c r="AX134" i="7"/>
  <c r="AR134" i="7"/>
  <c r="AT134" i="7" s="1"/>
  <c r="AU134" i="7" s="1"/>
  <c r="AL134" i="7"/>
  <c r="AO134" i="7" s="1"/>
  <c r="AP134" i="7" s="1"/>
  <c r="AX133" i="7"/>
  <c r="AR133" i="7"/>
  <c r="AT133" i="7" s="1"/>
  <c r="AU133" i="7" s="1"/>
  <c r="AL133" i="7"/>
  <c r="AO133" i="7" s="1"/>
  <c r="AP133" i="7" s="1"/>
  <c r="AR132" i="7"/>
  <c r="AL131" i="7"/>
  <c r="AR129" i="7"/>
  <c r="AR128" i="7"/>
  <c r="AL127" i="7"/>
  <c r="AR125" i="7"/>
  <c r="AR124" i="7"/>
  <c r="AL123" i="7"/>
  <c r="AL122" i="7"/>
  <c r="AR121" i="7"/>
  <c r="AR120" i="7"/>
  <c r="AL119" i="7"/>
  <c r="AR117" i="7"/>
  <c r="AR116" i="7"/>
  <c r="AL115" i="7"/>
  <c r="AL114" i="7"/>
  <c r="AR113" i="7"/>
  <c r="AR112" i="7"/>
  <c r="AL111" i="7"/>
  <c r="AR109" i="7"/>
  <c r="AR108" i="7"/>
  <c r="AL107" i="7"/>
  <c r="AR105" i="7"/>
  <c r="AR104" i="7"/>
  <c r="AL103" i="7"/>
  <c r="AL102" i="7"/>
  <c r="AR101" i="7"/>
  <c r="AR100" i="7"/>
  <c r="AL99" i="7"/>
  <c r="AL98" i="7"/>
  <c r="AR97" i="7"/>
  <c r="AR96" i="7"/>
  <c r="AL95" i="7"/>
  <c r="AR93" i="7"/>
  <c r="AR92" i="7"/>
  <c r="AL91" i="7"/>
  <c r="AR89" i="7"/>
  <c r="AR88" i="7"/>
  <c r="AL87" i="7"/>
  <c r="AR85" i="7"/>
  <c r="AR84" i="7"/>
  <c r="AL83" i="7"/>
  <c r="AL82" i="7"/>
  <c r="AR81" i="7"/>
  <c r="AR80" i="7"/>
  <c r="AL79" i="7"/>
  <c r="AL78" i="7"/>
  <c r="AR77" i="7"/>
  <c r="AR76" i="7"/>
  <c r="AL75" i="7"/>
  <c r="AR73" i="7"/>
  <c r="AR72" i="7"/>
  <c r="BB72" i="7"/>
  <c r="AL71" i="7"/>
  <c r="AR69" i="7"/>
  <c r="AR68" i="7"/>
  <c r="AL67" i="7"/>
  <c r="AL66" i="7"/>
  <c r="AB66" i="7"/>
  <c r="AR45" i="7"/>
  <c r="AR44" i="7"/>
  <c r="AL43" i="7"/>
  <c r="AR41" i="7"/>
  <c r="AR40" i="7"/>
  <c r="AL39" i="7"/>
  <c r="AL38" i="7"/>
  <c r="AR37" i="7"/>
  <c r="AR36" i="7"/>
  <c r="AL35" i="7"/>
  <c r="AR33" i="7"/>
  <c r="AR32" i="7"/>
  <c r="BB32" i="7"/>
  <c r="AL31" i="7"/>
  <c r="AR29" i="7"/>
  <c r="AR28" i="7"/>
  <c r="AL27" i="7"/>
  <c r="AR25" i="7"/>
  <c r="AR24" i="7"/>
  <c r="AL23" i="7"/>
  <c r="AR21" i="7"/>
  <c r="AR20" i="7"/>
  <c r="AL19" i="7"/>
  <c r="AL18" i="7"/>
  <c r="AR17" i="7"/>
  <c r="AR16" i="7"/>
  <c r="AR13" i="7"/>
  <c r="AR12" i="7"/>
  <c r="AS461" i="6"/>
  <c r="AS460" i="6"/>
  <c r="AS459" i="6"/>
  <c r="AL458" i="6"/>
  <c r="AS457" i="6"/>
  <c r="AS456" i="6"/>
  <c r="AS455" i="6"/>
  <c r="AL454" i="6"/>
  <c r="AS453" i="6"/>
  <c r="AS452" i="6"/>
  <c r="AS451" i="6"/>
  <c r="AL450" i="6"/>
  <c r="AS449" i="6"/>
  <c r="AL449" i="6"/>
  <c r="AS448" i="6"/>
  <c r="AS447" i="6"/>
  <c r="AL446" i="6"/>
  <c r="AS445" i="6"/>
  <c r="AS444" i="6"/>
  <c r="AS443" i="6"/>
  <c r="AL442" i="6"/>
  <c r="AS441" i="6"/>
  <c r="AS440" i="6"/>
  <c r="AS439" i="6"/>
  <c r="AL438" i="6"/>
  <c r="AS437" i="6"/>
  <c r="AS436" i="6"/>
  <c r="AS435" i="6"/>
  <c r="AS433" i="6"/>
  <c r="AS432" i="6"/>
  <c r="AS431" i="6"/>
  <c r="AL430" i="6"/>
  <c r="AS429" i="6"/>
  <c r="AS428" i="6"/>
  <c r="AS427" i="6"/>
  <c r="AL426" i="6"/>
  <c r="AS425" i="6"/>
  <c r="AS424" i="6"/>
  <c r="AS423" i="6"/>
  <c r="AL422" i="6"/>
  <c r="AS421" i="6"/>
  <c r="AS420" i="6"/>
  <c r="AS419" i="6"/>
  <c r="AS417" i="6"/>
  <c r="AS416" i="6"/>
  <c r="AS415" i="6"/>
  <c r="AL414" i="6"/>
  <c r="AS413" i="6"/>
  <c r="AS412" i="6"/>
  <c r="AS411" i="6"/>
  <c r="AL410" i="6"/>
  <c r="AS409" i="6"/>
  <c r="AS408" i="6"/>
  <c r="AS407" i="6"/>
  <c r="AL406" i="6"/>
  <c r="AS405" i="6"/>
  <c r="AS404" i="6"/>
  <c r="AS403" i="6"/>
  <c r="AS401" i="6"/>
  <c r="AL401" i="6"/>
  <c r="AS400" i="6"/>
  <c r="AS399" i="6"/>
  <c r="AL398" i="6"/>
  <c r="AS397" i="6"/>
  <c r="AS396" i="6"/>
  <c r="AS395" i="6"/>
  <c r="AL394" i="6"/>
  <c r="AS393" i="6"/>
  <c r="AS392" i="6"/>
  <c r="AS391" i="6"/>
  <c r="AL390" i="6"/>
  <c r="AS389" i="6"/>
  <c r="AS388" i="6"/>
  <c r="AS387" i="6"/>
  <c r="AL386" i="6"/>
  <c r="AS385" i="6"/>
  <c r="AS384" i="6"/>
  <c r="AS383" i="6"/>
  <c r="AL382" i="6"/>
  <c r="AS381" i="6"/>
  <c r="AS380" i="6"/>
  <c r="AS379" i="6"/>
  <c r="AL378" i="6"/>
  <c r="AS377" i="6"/>
  <c r="AS376" i="6"/>
  <c r="AS375" i="6"/>
  <c r="AL374" i="6"/>
  <c r="AS373" i="6"/>
  <c r="AS372" i="6"/>
  <c r="AS371" i="6"/>
  <c r="AL370" i="6"/>
  <c r="AB370" i="6"/>
  <c r="AS369" i="6"/>
  <c r="AL369" i="6"/>
  <c r="AS368" i="6"/>
  <c r="AS367" i="6"/>
  <c r="AL366" i="6"/>
  <c r="AS365" i="6"/>
  <c r="AS364" i="6"/>
  <c r="AS363" i="6"/>
  <c r="AS361" i="6"/>
  <c r="AL361" i="6"/>
  <c r="AS360" i="6"/>
  <c r="AS359" i="6"/>
  <c r="AL358" i="6"/>
  <c r="AS357" i="6"/>
  <c r="AS356" i="6"/>
  <c r="AS355" i="6"/>
  <c r="AL354" i="6"/>
  <c r="AS353" i="6"/>
  <c r="AL353" i="6"/>
  <c r="AS352" i="6"/>
  <c r="AS351" i="6"/>
  <c r="AL350" i="6"/>
  <c r="AS348" i="6"/>
  <c r="AS347" i="6"/>
  <c r="AS344" i="6"/>
  <c r="AS343" i="6"/>
  <c r="AL342" i="6"/>
  <c r="AS340" i="6"/>
  <c r="AS339" i="6"/>
  <c r="AL338" i="6"/>
  <c r="AL337" i="6"/>
  <c r="AS336" i="6"/>
  <c r="AS335" i="6"/>
  <c r="AL334" i="6"/>
  <c r="AS332" i="6"/>
  <c r="AS331" i="6"/>
  <c r="AL330" i="6"/>
  <c r="AS328" i="6"/>
  <c r="AS327" i="6"/>
  <c r="AS324" i="6"/>
  <c r="AS323" i="6"/>
  <c r="AL322" i="6"/>
  <c r="AL321" i="6"/>
  <c r="AS320" i="6"/>
  <c r="AS319" i="6"/>
  <c r="AL318" i="6"/>
  <c r="AS316" i="6"/>
  <c r="AS315" i="6"/>
  <c r="AL314" i="6"/>
  <c r="AS312" i="6"/>
  <c r="AS311" i="6"/>
  <c r="AL310" i="6"/>
  <c r="AS308" i="6"/>
  <c r="AS307" i="6"/>
  <c r="AL306" i="6"/>
  <c r="AL305" i="6"/>
  <c r="AS304" i="6"/>
  <c r="AS303" i="6"/>
  <c r="AL302" i="6"/>
  <c r="AS300" i="6"/>
  <c r="AS299" i="6"/>
  <c r="AL298" i="6"/>
  <c r="AS296" i="6"/>
  <c r="AS295" i="6"/>
  <c r="AL294" i="6"/>
  <c r="AS292" i="6"/>
  <c r="AS291" i="6"/>
  <c r="AL290" i="6"/>
  <c r="AL289" i="6"/>
  <c r="AS288" i="6"/>
  <c r="AS287" i="6"/>
  <c r="AL286" i="6"/>
  <c r="AS284" i="6"/>
  <c r="AS283" i="6"/>
  <c r="AS280" i="6"/>
  <c r="AS279" i="6"/>
  <c r="AL278" i="6"/>
  <c r="AS276" i="6"/>
  <c r="AS275" i="6"/>
  <c r="AL274" i="6"/>
  <c r="AL273" i="6"/>
  <c r="AS272" i="6"/>
  <c r="AS271" i="6"/>
  <c r="AL270" i="6"/>
  <c r="AS268" i="6"/>
  <c r="AS267" i="6"/>
  <c r="AL266" i="6"/>
  <c r="AS264" i="6"/>
  <c r="AS263" i="6"/>
  <c r="AS260" i="6"/>
  <c r="AS259" i="6"/>
  <c r="AL258" i="6"/>
  <c r="AL257" i="6"/>
  <c r="AS256" i="6"/>
  <c r="AS255" i="6"/>
  <c r="AL254" i="6"/>
  <c r="AS252" i="6"/>
  <c r="AS251" i="6"/>
  <c r="AL250" i="6"/>
  <c r="AS248" i="6"/>
  <c r="AS247" i="6"/>
  <c r="AL246" i="6"/>
  <c r="AS245" i="6"/>
  <c r="AS244" i="6"/>
  <c r="AS243" i="6"/>
  <c r="AS242" i="6"/>
  <c r="AS241" i="6"/>
  <c r="AS240" i="6"/>
  <c r="AS239" i="6"/>
  <c r="AS238" i="6"/>
  <c r="AS237" i="6"/>
  <c r="AS236" i="6"/>
  <c r="AS235" i="6"/>
  <c r="AS234" i="6"/>
  <c r="AS233" i="6"/>
  <c r="AG233" i="6"/>
  <c r="AS232" i="6"/>
  <c r="AS231" i="6"/>
  <c r="AS230" i="6"/>
  <c r="AS229" i="6"/>
  <c r="AS228" i="6"/>
  <c r="AS227" i="6"/>
  <c r="AS226" i="6"/>
  <c r="AS225" i="6"/>
  <c r="AS224" i="6"/>
  <c r="AS223" i="6"/>
  <c r="AS222" i="6"/>
  <c r="AS221" i="6"/>
  <c r="AS220" i="6"/>
  <c r="AS219" i="6"/>
  <c r="AS218" i="6"/>
  <c r="AS217" i="6"/>
  <c r="AG217" i="6"/>
  <c r="AS216" i="6"/>
  <c r="AS215" i="6"/>
  <c r="AS214" i="6"/>
  <c r="AS213" i="6"/>
  <c r="BE213" i="6"/>
  <c r="AS212" i="6"/>
  <c r="AS211" i="6"/>
  <c r="AS210" i="6"/>
  <c r="AS209" i="6"/>
  <c r="AS208" i="6"/>
  <c r="AS207" i="6"/>
  <c r="AS206" i="6"/>
  <c r="AS205" i="6"/>
  <c r="AS204" i="6"/>
  <c r="W204" i="6"/>
  <c r="AS203" i="6"/>
  <c r="AS202" i="6"/>
  <c r="AS201" i="6"/>
  <c r="AS200" i="6"/>
  <c r="BE200" i="6"/>
  <c r="AS199" i="6"/>
  <c r="AS198" i="6"/>
  <c r="AS197" i="6"/>
  <c r="AS196" i="6"/>
  <c r="AS195" i="6"/>
  <c r="AS194" i="6"/>
  <c r="AS193" i="6"/>
  <c r="AS192" i="6"/>
  <c r="AS191" i="6"/>
  <c r="AS190" i="6"/>
  <c r="AS189" i="6"/>
  <c r="AS188" i="6"/>
  <c r="W188" i="6"/>
  <c r="AL187" i="6"/>
  <c r="AS185" i="6"/>
  <c r="AS184" i="6"/>
  <c r="AS181" i="6"/>
  <c r="AS180" i="6"/>
  <c r="AL179" i="6"/>
  <c r="AS177" i="6"/>
  <c r="AS176" i="6"/>
  <c r="AL175" i="6"/>
  <c r="AL174" i="6"/>
  <c r="AS173" i="6"/>
  <c r="AS172" i="6"/>
  <c r="AL171" i="6"/>
  <c r="AS169" i="6"/>
  <c r="AS168" i="6"/>
  <c r="AL167" i="6"/>
  <c r="AS165" i="6"/>
  <c r="AS164" i="6"/>
  <c r="AS161" i="6"/>
  <c r="AS160" i="6"/>
  <c r="AL159" i="6"/>
  <c r="AL158" i="6"/>
  <c r="AS157" i="6"/>
  <c r="AS156" i="6"/>
  <c r="AL155" i="6"/>
  <c r="AS153" i="6"/>
  <c r="AS152" i="6"/>
  <c r="AL151" i="6"/>
  <c r="AS149" i="6"/>
  <c r="AS148" i="6"/>
  <c r="AL147" i="6"/>
  <c r="AS145" i="6"/>
  <c r="AS144" i="6"/>
  <c r="AL143" i="6"/>
  <c r="AL142" i="6"/>
  <c r="AS141" i="6"/>
  <c r="AS140" i="6"/>
  <c r="AL139" i="6"/>
  <c r="AS137" i="6"/>
  <c r="AS136" i="6"/>
  <c r="AL135" i="6"/>
  <c r="AS133" i="6"/>
  <c r="AS132" i="6"/>
  <c r="AL131" i="6"/>
  <c r="AS129" i="6"/>
  <c r="AS128" i="6"/>
  <c r="AL127" i="6"/>
  <c r="AL126" i="6"/>
  <c r="AS125" i="6"/>
  <c r="AS124" i="6"/>
  <c r="AL123" i="6"/>
  <c r="AS121" i="6"/>
  <c r="AS120" i="6"/>
  <c r="AL119" i="6"/>
  <c r="AS117" i="6"/>
  <c r="AS116" i="6"/>
  <c r="AL115" i="6"/>
  <c r="AS113" i="6"/>
  <c r="AS112" i="6"/>
  <c r="AL111" i="6"/>
  <c r="AL110" i="6"/>
  <c r="AS109" i="6"/>
  <c r="AS108" i="6"/>
  <c r="AL107" i="6"/>
  <c r="AS105" i="6"/>
  <c r="AS104" i="6"/>
  <c r="AS101" i="6"/>
  <c r="AS100" i="6"/>
  <c r="AL99" i="6"/>
  <c r="AS97" i="6"/>
  <c r="AS96" i="6"/>
  <c r="AL95" i="6"/>
  <c r="AL94" i="6"/>
  <c r="AS93" i="6"/>
  <c r="AS92" i="6"/>
  <c r="AL91" i="6"/>
  <c r="AS89" i="6"/>
  <c r="AS88" i="6"/>
  <c r="AL87" i="6"/>
  <c r="AS85" i="6"/>
  <c r="AS84" i="6"/>
  <c r="AS81" i="6"/>
  <c r="AS80" i="6"/>
  <c r="AL79" i="6"/>
  <c r="AN79" i="6" s="1"/>
  <c r="AL78" i="6"/>
  <c r="AS77" i="6"/>
  <c r="AS76" i="6"/>
  <c r="AL75" i="6"/>
  <c r="AN75" i="6" s="1"/>
  <c r="AS73" i="6"/>
  <c r="AS72" i="6"/>
  <c r="AL71" i="6"/>
  <c r="AN71" i="6" s="1"/>
  <c r="AL70" i="6"/>
  <c r="AN70" i="6" s="1"/>
  <c r="AS69" i="6"/>
  <c r="AS68" i="6"/>
  <c r="AL67" i="6"/>
  <c r="AN67" i="6" s="1"/>
  <c r="AL66" i="6"/>
  <c r="AN66" i="6" s="1"/>
  <c r="AS65" i="6"/>
  <c r="AL63" i="6"/>
  <c r="AN63" i="6" s="1"/>
  <c r="AS61" i="6"/>
  <c r="AS60" i="6"/>
  <c r="AL59" i="6"/>
  <c r="AN59" i="6" s="1"/>
  <c r="AS57" i="6"/>
  <c r="AS56" i="6"/>
  <c r="AL55" i="6"/>
  <c r="AN55" i="6" s="1"/>
  <c r="AS53" i="6"/>
  <c r="AS52" i="6"/>
  <c r="AL51" i="6"/>
  <c r="AS49" i="6"/>
  <c r="AS48" i="6"/>
  <c r="AS45" i="6"/>
  <c r="AS44" i="6"/>
  <c r="AL43" i="6"/>
  <c r="AB43" i="6"/>
  <c r="AS41" i="6"/>
  <c r="AS40" i="6"/>
  <c r="AL39" i="6"/>
  <c r="AN39" i="6" s="1"/>
  <c r="AS37" i="6"/>
  <c r="AS36" i="6"/>
  <c r="AL35" i="6"/>
  <c r="AN35" i="6" s="1"/>
  <c r="AS33" i="6"/>
  <c r="AS32" i="6"/>
  <c r="AB31" i="6"/>
  <c r="AS29" i="6"/>
  <c r="AS28" i="6"/>
  <c r="AS25" i="6"/>
  <c r="AS24" i="6"/>
  <c r="AL23" i="6"/>
  <c r="AN23" i="6" s="1"/>
  <c r="AB23" i="6"/>
  <c r="AS21" i="6"/>
  <c r="AS20" i="6"/>
  <c r="AL19" i="6"/>
  <c r="AN19" i="6" s="1"/>
  <c r="AB19" i="6"/>
  <c r="AS17" i="6"/>
  <c r="AS16" i="6"/>
  <c r="AU16" i="6" s="1"/>
  <c r="AS13" i="6"/>
  <c r="AU13" i="6" s="1"/>
  <c r="AS12" i="6"/>
  <c r="BF462" i="5"/>
  <c r="BE462" i="5"/>
  <c r="BA462" i="5"/>
  <c r="AS462" i="5"/>
  <c r="AW462" i="5" s="1"/>
  <c r="AX462" i="5" s="1"/>
  <c r="AL462" i="5"/>
  <c r="AP462" i="5" s="1"/>
  <c r="AQ462" i="5" s="1"/>
  <c r="AG462" i="5"/>
  <c r="AS460" i="5"/>
  <c r="AS459" i="5"/>
  <c r="AL458" i="5"/>
  <c r="AS456" i="5"/>
  <c r="AS455" i="5"/>
  <c r="AL454" i="5"/>
  <c r="AL453" i="5"/>
  <c r="AS452" i="5"/>
  <c r="AS451" i="5"/>
  <c r="AL450" i="5"/>
  <c r="AL449" i="5"/>
  <c r="AS448" i="5"/>
  <c r="AS447" i="5"/>
  <c r="AL446" i="5"/>
  <c r="AS444" i="5"/>
  <c r="AS443" i="5"/>
  <c r="AL442" i="5"/>
  <c r="AS440" i="5"/>
  <c r="AS439" i="5"/>
  <c r="AL438" i="5"/>
  <c r="AL437" i="5"/>
  <c r="AS436" i="5"/>
  <c r="AS435" i="5"/>
  <c r="AL434" i="5"/>
  <c r="AL433" i="5"/>
  <c r="AS432" i="5"/>
  <c r="AS431" i="5"/>
  <c r="AL430" i="5"/>
  <c r="AS428" i="5"/>
  <c r="AS427" i="5"/>
  <c r="AL426" i="5"/>
  <c r="AS424" i="5"/>
  <c r="AS423" i="5"/>
  <c r="AL422" i="5"/>
  <c r="AL421" i="5"/>
  <c r="AS420" i="5"/>
  <c r="AS419" i="5"/>
  <c r="AL418" i="5"/>
  <c r="AL417" i="5"/>
  <c r="AS416" i="5"/>
  <c r="AS415" i="5"/>
  <c r="AL414" i="5"/>
  <c r="AL413" i="5"/>
  <c r="AS412" i="5"/>
  <c r="AS411" i="5"/>
  <c r="AL410" i="5"/>
  <c r="AS408" i="5"/>
  <c r="AS407" i="5"/>
  <c r="AL406" i="5"/>
  <c r="AS404" i="5"/>
  <c r="AS403" i="5"/>
  <c r="AL402" i="5"/>
  <c r="AL401" i="5"/>
  <c r="AS400" i="5"/>
  <c r="AS399" i="5"/>
  <c r="AL398" i="5"/>
  <c r="AL397" i="5"/>
  <c r="AS396" i="5"/>
  <c r="AS395" i="5"/>
  <c r="AL394" i="5"/>
  <c r="AS392" i="5"/>
  <c r="AS391" i="5"/>
  <c r="AL390" i="5"/>
  <c r="AL389" i="5"/>
  <c r="AS388" i="5"/>
  <c r="AS387" i="5"/>
  <c r="AL386" i="5"/>
  <c r="AL385" i="5"/>
  <c r="AS384" i="5"/>
  <c r="AS383" i="5"/>
  <c r="AL382" i="5"/>
  <c r="AL381" i="5"/>
  <c r="AS380" i="5"/>
  <c r="AS379" i="5"/>
  <c r="AL378" i="5"/>
  <c r="AS376" i="5"/>
  <c r="AS375" i="5"/>
  <c r="AL373" i="5"/>
  <c r="AS372" i="5"/>
  <c r="AS371" i="5"/>
  <c r="AL370" i="5"/>
  <c r="AL369" i="5"/>
  <c r="AS368" i="5"/>
  <c r="AS367" i="5"/>
  <c r="AL366" i="5"/>
  <c r="AL365" i="5"/>
  <c r="AS364" i="5"/>
  <c r="AS363" i="5"/>
  <c r="AL362" i="5"/>
  <c r="AS360" i="5"/>
  <c r="AS359" i="5"/>
  <c r="AL358" i="5"/>
  <c r="AL357" i="5"/>
  <c r="AS356" i="5"/>
  <c r="AS355" i="5"/>
  <c r="AL354" i="5"/>
  <c r="AL353" i="5"/>
  <c r="AS352" i="5"/>
  <c r="AS351" i="5"/>
  <c r="AL350" i="5"/>
  <c r="AL349" i="5"/>
  <c r="AS348" i="5"/>
  <c r="AS347" i="5"/>
  <c r="AL346" i="5"/>
  <c r="AS344" i="5"/>
  <c r="AS343" i="5"/>
  <c r="AL342" i="5"/>
  <c r="AS340" i="5"/>
  <c r="AS339" i="5"/>
  <c r="AL337" i="5"/>
  <c r="AS336" i="5"/>
  <c r="AS335" i="5"/>
  <c r="AL334" i="5"/>
  <c r="AL333" i="5"/>
  <c r="AS332" i="5"/>
  <c r="AS331" i="5"/>
  <c r="AL330" i="5"/>
  <c r="AS328" i="5"/>
  <c r="AS327" i="5"/>
  <c r="AL326" i="5"/>
  <c r="AL325" i="5"/>
  <c r="AS324" i="5"/>
  <c r="AS323" i="5"/>
  <c r="AL322" i="5"/>
  <c r="AL321" i="5"/>
  <c r="AS320" i="5"/>
  <c r="AS319" i="5"/>
  <c r="AL318" i="5"/>
  <c r="AL317" i="5"/>
  <c r="AS316" i="5"/>
  <c r="AS315" i="5"/>
  <c r="AS314" i="5"/>
  <c r="AS312" i="5"/>
  <c r="AS311" i="5"/>
  <c r="AS310" i="5"/>
  <c r="AS308" i="5"/>
  <c r="AS307" i="5"/>
  <c r="AS306" i="5"/>
  <c r="AS305" i="5"/>
  <c r="AS304" i="5"/>
  <c r="AS303" i="5"/>
  <c r="AS302" i="5"/>
  <c r="AS300" i="5"/>
  <c r="AS299" i="5"/>
  <c r="BE299" i="5"/>
  <c r="AS298" i="5"/>
  <c r="AS297" i="5"/>
  <c r="AS296" i="5"/>
  <c r="AS295" i="5"/>
  <c r="AS294" i="5"/>
  <c r="AS293" i="5"/>
  <c r="AS292" i="5"/>
  <c r="AS291" i="5"/>
  <c r="AS290" i="5"/>
  <c r="AS289" i="5"/>
  <c r="AS288" i="5"/>
  <c r="AS287" i="5"/>
  <c r="AS286" i="5"/>
  <c r="AS284" i="5"/>
  <c r="AS283" i="5"/>
  <c r="AS282" i="5"/>
  <c r="AS281" i="5"/>
  <c r="AS280" i="5"/>
  <c r="AS279" i="5"/>
  <c r="AS278" i="5"/>
  <c r="AS276" i="5"/>
  <c r="AS275" i="5"/>
  <c r="AS274" i="5"/>
  <c r="AS273" i="5"/>
  <c r="AS272" i="5"/>
  <c r="AS271" i="5"/>
  <c r="AS270" i="5"/>
  <c r="AS268" i="5"/>
  <c r="AS267" i="5"/>
  <c r="AS266" i="5"/>
  <c r="AS265" i="5"/>
  <c r="AS264" i="5"/>
  <c r="AS263" i="5"/>
  <c r="AS262" i="5"/>
  <c r="AS261" i="5"/>
  <c r="AS260" i="5"/>
  <c r="BA259" i="5"/>
  <c r="BA258" i="5"/>
  <c r="AL258" i="5"/>
  <c r="AP258" i="5" s="1"/>
  <c r="AQ258" i="5" s="1"/>
  <c r="BF258" i="5"/>
  <c r="BA257" i="5"/>
  <c r="AS257" i="5"/>
  <c r="AW257" i="5" s="1"/>
  <c r="AX257" i="5" s="1"/>
  <c r="AL257" i="5"/>
  <c r="AP257" i="5" s="1"/>
  <c r="AQ257" i="5" s="1"/>
  <c r="BA256" i="5"/>
  <c r="AS256" i="5"/>
  <c r="AW256" i="5" s="1"/>
  <c r="AX256" i="5" s="1"/>
  <c r="AL256" i="5"/>
  <c r="AP256" i="5" s="1"/>
  <c r="AQ256" i="5" s="1"/>
  <c r="BA255" i="5"/>
  <c r="AS255" i="5"/>
  <c r="AW255" i="5" s="1"/>
  <c r="AX255" i="5" s="1"/>
  <c r="BF255" i="5"/>
  <c r="BA254" i="5"/>
  <c r="BF254" i="5"/>
  <c r="BA253" i="5"/>
  <c r="AS253" i="5"/>
  <c r="AW253" i="5" s="1"/>
  <c r="AX253" i="5" s="1"/>
  <c r="AL253" i="5"/>
  <c r="AP253" i="5" s="1"/>
  <c r="AQ253" i="5" s="1"/>
  <c r="BF253" i="5"/>
  <c r="BA252" i="5"/>
  <c r="AS252" i="5"/>
  <c r="AW252" i="5" s="1"/>
  <c r="AX252" i="5" s="1"/>
  <c r="AL252" i="5"/>
  <c r="AP252" i="5" s="1"/>
  <c r="AQ252" i="5" s="1"/>
  <c r="BA251" i="5"/>
  <c r="BA250" i="5"/>
  <c r="AL250" i="5"/>
  <c r="AP250" i="5" s="1"/>
  <c r="AQ250" i="5" s="1"/>
  <c r="BA249" i="5"/>
  <c r="AS249" i="5"/>
  <c r="AW249" i="5" s="1"/>
  <c r="AX249" i="5" s="1"/>
  <c r="AL249" i="5"/>
  <c r="AP249" i="5" s="1"/>
  <c r="AQ249" i="5" s="1"/>
  <c r="BA248" i="5"/>
  <c r="AS248" i="5"/>
  <c r="AW248" i="5" s="1"/>
  <c r="AX248" i="5" s="1"/>
  <c r="AL248" i="5"/>
  <c r="AP248" i="5" s="1"/>
  <c r="AQ248" i="5" s="1"/>
  <c r="BE248" i="5"/>
  <c r="BA247" i="5"/>
  <c r="AS247" i="5"/>
  <c r="AW247" i="5" s="1"/>
  <c r="AX247" i="5" s="1"/>
  <c r="AL247" i="5"/>
  <c r="AP247" i="5" s="1"/>
  <c r="AQ247" i="5" s="1"/>
  <c r="BA246" i="5"/>
  <c r="BA245" i="5"/>
  <c r="AS245" i="5"/>
  <c r="AW245" i="5" s="1"/>
  <c r="AX245" i="5" s="1"/>
  <c r="AL245" i="5"/>
  <c r="AP245" i="5" s="1"/>
  <c r="AQ245" i="5" s="1"/>
  <c r="BA244" i="5"/>
  <c r="AS244" i="5"/>
  <c r="AW244" i="5" s="1"/>
  <c r="AX244" i="5" s="1"/>
  <c r="BA243" i="5"/>
  <c r="BA242" i="5"/>
  <c r="AS242" i="5"/>
  <c r="AW242" i="5" s="1"/>
  <c r="AX242" i="5" s="1"/>
  <c r="AL242" i="5"/>
  <c r="AP242" i="5" s="1"/>
  <c r="AQ242" i="5" s="1"/>
  <c r="BA241" i="5"/>
  <c r="AS241" i="5"/>
  <c r="AW241" i="5" s="1"/>
  <c r="AX241" i="5" s="1"/>
  <c r="AL241" i="5"/>
  <c r="AP241" i="5" s="1"/>
  <c r="AQ241" i="5" s="1"/>
  <c r="BA240" i="5"/>
  <c r="BA239" i="5"/>
  <c r="AL239" i="5"/>
  <c r="AP239" i="5" s="1"/>
  <c r="AQ239" i="5" s="1"/>
  <c r="BA238" i="5"/>
  <c r="AS238" i="5"/>
  <c r="AW238" i="5" s="1"/>
  <c r="AX238" i="5" s="1"/>
  <c r="AL238" i="5"/>
  <c r="AP238" i="5" s="1"/>
  <c r="AQ238" i="5" s="1"/>
  <c r="AL237" i="5"/>
  <c r="AS235" i="5"/>
  <c r="AS234" i="5"/>
  <c r="AS231" i="5"/>
  <c r="AS230" i="5"/>
  <c r="AL229" i="5"/>
  <c r="AS227" i="5"/>
  <c r="AS226" i="5"/>
  <c r="AS223" i="5"/>
  <c r="AS222" i="5"/>
  <c r="AL221" i="5"/>
  <c r="AS219" i="5"/>
  <c r="AS218" i="5"/>
  <c r="AL217" i="5"/>
  <c r="AS215" i="5"/>
  <c r="AS214" i="5"/>
  <c r="AS211" i="5"/>
  <c r="AS210" i="5"/>
  <c r="AS207" i="5"/>
  <c r="AS206" i="5"/>
  <c r="AS203" i="5"/>
  <c r="AS202" i="5"/>
  <c r="AL201" i="5"/>
  <c r="AS199" i="5"/>
  <c r="AS198" i="5"/>
  <c r="AL197" i="5"/>
  <c r="AL196" i="5"/>
  <c r="AS195" i="5"/>
  <c r="AS194" i="5"/>
  <c r="AL193" i="5"/>
  <c r="AL192" i="5"/>
  <c r="AS191" i="5"/>
  <c r="AS190" i="5"/>
  <c r="AL189" i="5"/>
  <c r="AS187" i="5"/>
  <c r="AS186" i="5"/>
  <c r="AS183" i="5"/>
  <c r="AS182" i="5"/>
  <c r="AL181" i="5"/>
  <c r="AS179" i="5"/>
  <c r="AS178" i="5"/>
  <c r="AL177" i="5"/>
  <c r="AL176" i="5"/>
  <c r="AS175" i="5"/>
  <c r="AS174" i="5"/>
  <c r="AL173" i="5"/>
  <c r="AS171" i="5"/>
  <c r="AS170" i="5"/>
  <c r="AS167" i="5"/>
  <c r="AS166" i="5"/>
  <c r="AL165" i="5"/>
  <c r="AS163" i="5"/>
  <c r="AS162" i="5"/>
  <c r="AL161" i="5"/>
  <c r="AL160" i="5"/>
  <c r="AS159" i="5"/>
  <c r="AS158" i="5"/>
  <c r="AL157" i="5"/>
  <c r="AN157" i="5" s="1"/>
  <c r="AL156" i="5"/>
  <c r="AS155" i="5"/>
  <c r="AS154" i="5"/>
  <c r="AL153" i="5"/>
  <c r="AS151" i="5"/>
  <c r="AS150" i="5"/>
  <c r="AL149" i="5"/>
  <c r="AS147" i="5"/>
  <c r="AS146" i="5"/>
  <c r="AL144" i="5"/>
  <c r="AS143" i="5"/>
  <c r="AS142" i="5"/>
  <c r="AL140" i="5"/>
  <c r="AN140" i="5" s="1"/>
  <c r="AS139" i="5"/>
  <c r="AS138" i="5"/>
  <c r="AL137" i="5"/>
  <c r="AN137" i="5" s="1"/>
  <c r="AS135" i="5"/>
  <c r="AS134" i="5"/>
  <c r="AL133" i="5"/>
  <c r="AN133" i="5" s="1"/>
  <c r="AS131" i="5"/>
  <c r="AS130" i="5"/>
  <c r="AL129" i="5"/>
  <c r="AN129" i="5" s="1"/>
  <c r="AS127" i="5"/>
  <c r="AS126" i="5"/>
  <c r="AL125" i="5"/>
  <c r="AN125" i="5" s="1"/>
  <c r="AS123" i="5"/>
  <c r="AS122" i="5"/>
  <c r="AL121" i="5"/>
  <c r="AS119" i="5"/>
  <c r="AS118" i="5"/>
  <c r="AL117" i="5"/>
  <c r="AN117" i="5" s="1"/>
  <c r="AS115" i="5"/>
  <c r="AS114" i="5"/>
  <c r="AL113" i="5"/>
  <c r="AN113" i="5" s="1"/>
  <c r="AS111" i="5"/>
  <c r="AS110" i="5"/>
  <c r="AL109" i="5"/>
  <c r="AS107" i="5"/>
  <c r="AS106" i="5"/>
  <c r="AL104" i="5"/>
  <c r="AN104" i="5" s="1"/>
  <c r="AS103" i="5"/>
  <c r="AS102" i="5"/>
  <c r="AL101" i="5"/>
  <c r="AN101" i="5" s="1"/>
  <c r="AL100" i="5"/>
  <c r="AN100" i="5" s="1"/>
  <c r="AS99" i="5"/>
  <c r="AS98" i="5"/>
  <c r="AL97" i="5"/>
  <c r="AN97" i="5" s="1"/>
  <c r="AS95" i="5"/>
  <c r="AS94" i="5"/>
  <c r="AL93" i="5"/>
  <c r="AN93" i="5" s="1"/>
  <c r="AS91" i="5"/>
  <c r="AS90" i="5"/>
  <c r="AL89" i="5"/>
  <c r="AN89" i="5" s="1"/>
  <c r="AS87" i="5"/>
  <c r="AS86" i="5"/>
  <c r="AL85" i="5"/>
  <c r="AN85" i="5" s="1"/>
  <c r="AS83" i="5"/>
  <c r="AS82" i="5"/>
  <c r="AS79" i="5"/>
  <c r="AS78" i="5"/>
  <c r="AL77" i="5"/>
  <c r="AN77" i="5" s="1"/>
  <c r="AL76" i="5"/>
  <c r="AN76" i="5" s="1"/>
  <c r="AS75" i="5"/>
  <c r="AS74" i="5"/>
  <c r="AL73" i="5"/>
  <c r="AN73" i="5" s="1"/>
  <c r="AS71" i="5"/>
  <c r="AS70" i="5"/>
  <c r="AL69" i="5"/>
  <c r="AN69" i="5" s="1"/>
  <c r="AL68" i="5"/>
  <c r="AS67" i="5"/>
  <c r="AS66" i="5"/>
  <c r="AL65" i="5"/>
  <c r="AL64" i="5"/>
  <c r="AN64" i="5" s="1"/>
  <c r="AS63" i="5"/>
  <c r="AS62" i="5"/>
  <c r="AL61" i="5"/>
  <c r="AN61" i="5" s="1"/>
  <c r="AS59" i="5"/>
  <c r="AS58" i="5"/>
  <c r="AL57" i="5"/>
  <c r="AL56" i="5"/>
  <c r="AS55" i="5"/>
  <c r="AS54" i="5"/>
  <c r="AL53" i="5"/>
  <c r="AS51" i="5"/>
  <c r="AS50" i="5"/>
  <c r="AL49" i="5"/>
  <c r="AN49" i="5" s="1"/>
  <c r="AL48" i="5"/>
  <c r="AN48" i="5" s="1"/>
  <c r="AS47" i="5"/>
  <c r="AS46" i="5"/>
  <c r="AL45" i="5"/>
  <c r="AS43" i="5"/>
  <c r="AS42" i="5"/>
  <c r="AL41" i="5"/>
  <c r="AN41" i="5" s="1"/>
  <c r="AL40" i="5"/>
  <c r="AS39" i="5"/>
  <c r="AS38" i="5"/>
  <c r="AL37" i="5"/>
  <c r="AN37" i="5" s="1"/>
  <c r="AL36" i="5"/>
  <c r="AN36" i="5" s="1"/>
  <c r="AS35" i="5"/>
  <c r="AS34" i="5"/>
  <c r="AL33" i="5"/>
  <c r="AN33" i="5" s="1"/>
  <c r="AS31" i="5"/>
  <c r="AS30" i="5"/>
  <c r="AL29" i="5"/>
  <c r="AN29" i="5" s="1"/>
  <c r="AL28" i="5"/>
  <c r="AN28" i="5" s="1"/>
  <c r="AS27" i="5"/>
  <c r="AS26" i="5"/>
  <c r="AL25" i="5"/>
  <c r="AN25" i="5" s="1"/>
  <c r="AS23" i="5"/>
  <c r="AS22" i="5"/>
  <c r="AL21" i="5"/>
  <c r="AN21" i="5" s="1"/>
  <c r="AL20" i="5"/>
  <c r="AN20" i="5" s="1"/>
  <c r="AS19" i="5"/>
  <c r="AS18" i="5"/>
  <c r="AL17" i="5"/>
  <c r="AN17" i="5" s="1"/>
  <c r="AS14" i="5"/>
  <c r="AL12" i="5"/>
  <c r="AN12" i="5" s="1"/>
  <c r="AB717" i="3"/>
  <c r="BD717" i="3" s="1"/>
  <c r="AB716" i="3"/>
  <c r="BD716" i="3" s="1"/>
  <c r="AB715" i="3"/>
  <c r="BD715" i="3" s="1"/>
  <c r="AB714" i="3"/>
  <c r="BD714" i="3" s="1"/>
  <c r="AB713" i="3"/>
  <c r="BD713" i="3" s="1"/>
  <c r="AB712" i="3"/>
  <c r="BD712" i="3" s="1"/>
  <c r="AB711" i="3"/>
  <c r="AI711" i="3" s="1"/>
  <c r="AX710" i="3"/>
  <c r="AB710" i="3"/>
  <c r="BD710" i="3" s="1"/>
  <c r="AX709" i="3"/>
  <c r="AB709" i="3"/>
  <c r="BD709" i="3" s="1"/>
  <c r="AB708" i="3"/>
  <c r="BD708" i="3" s="1"/>
  <c r="AX707" i="3"/>
  <c r="AB707" i="3"/>
  <c r="BD707" i="3" s="1"/>
  <c r="AX706" i="3"/>
  <c r="AB706" i="3"/>
  <c r="AI706" i="3" s="1"/>
  <c r="AB705" i="3"/>
  <c r="AX704" i="3"/>
  <c r="AB704" i="3"/>
  <c r="AX703" i="3"/>
  <c r="AB703" i="3"/>
  <c r="AX702" i="3"/>
  <c r="AB702" i="3"/>
  <c r="AX701" i="3"/>
  <c r="AB701" i="3"/>
  <c r="AB700" i="3"/>
  <c r="BD700" i="3" s="1"/>
  <c r="AB699" i="3"/>
  <c r="AX698" i="3"/>
  <c r="AB698" i="3"/>
  <c r="AI698" i="3" s="1"/>
  <c r="AB697" i="3"/>
  <c r="BD697" i="3" s="1"/>
  <c r="AB696" i="3"/>
  <c r="BD696" i="3" s="1"/>
  <c r="AX695" i="3"/>
  <c r="AB695" i="3"/>
  <c r="BD695" i="3" s="1"/>
  <c r="AB694" i="3"/>
  <c r="BD694" i="3" s="1"/>
  <c r="AB693" i="3"/>
  <c r="BD693" i="3" s="1"/>
  <c r="AB692" i="3"/>
  <c r="BD692" i="3" s="1"/>
  <c r="AX691" i="3"/>
  <c r="AB691" i="3"/>
  <c r="BD691" i="3" s="1"/>
  <c r="AX690" i="3"/>
  <c r="AB690" i="3"/>
  <c r="BD690" i="3" s="1"/>
  <c r="AB689" i="3"/>
  <c r="BD689" i="3" s="1"/>
  <c r="AX689" i="3"/>
  <c r="AB688" i="3"/>
  <c r="AX687" i="3"/>
  <c r="AB687" i="3"/>
  <c r="BD687" i="3" s="1"/>
  <c r="AX686" i="3"/>
  <c r="AB686" i="3"/>
  <c r="AI686" i="3" s="1"/>
  <c r="AB685" i="3"/>
  <c r="BD685" i="3" s="1"/>
  <c r="AX684" i="3"/>
  <c r="AB684" i="3"/>
  <c r="AX683" i="3"/>
  <c r="AB683" i="3"/>
  <c r="BD683" i="3" s="1"/>
  <c r="AX682" i="3"/>
  <c r="AB682" i="3"/>
  <c r="AI682" i="3" s="1"/>
  <c r="AB681" i="3"/>
  <c r="BD681" i="3" s="1"/>
  <c r="AB680" i="3"/>
  <c r="BD680" i="3" s="1"/>
  <c r="AX679" i="3"/>
  <c r="AB679" i="3"/>
  <c r="AX678" i="3"/>
  <c r="AB678" i="3"/>
  <c r="AX677" i="3"/>
  <c r="AB677" i="3"/>
  <c r="AB676" i="3"/>
  <c r="AB675" i="3"/>
  <c r="AB674" i="3"/>
  <c r="AX673" i="3"/>
  <c r="AB673" i="3"/>
  <c r="AB672" i="3"/>
  <c r="AB671" i="3"/>
  <c r="BD671" i="3" s="1"/>
  <c r="AX670" i="3"/>
  <c r="AB670" i="3"/>
  <c r="AI670" i="3" s="1"/>
  <c r="AX669" i="3"/>
  <c r="AB669" i="3"/>
  <c r="BD669" i="3" s="1"/>
  <c r="AB668" i="3"/>
  <c r="BD668" i="3" s="1"/>
  <c r="AB667" i="3"/>
  <c r="BD667" i="3" s="1"/>
  <c r="AX666" i="3"/>
  <c r="AB666" i="3"/>
  <c r="AI666" i="3" s="1"/>
  <c r="AX665" i="3"/>
  <c r="AB665" i="3"/>
  <c r="AX664" i="3"/>
  <c r="AB664" i="3"/>
  <c r="BD664" i="3" s="1"/>
  <c r="BN664" i="3"/>
  <c r="AB663" i="3"/>
  <c r="BD663" i="3" s="1"/>
  <c r="AX662" i="3"/>
  <c r="AB662" i="3"/>
  <c r="AX661" i="3"/>
  <c r="AB661" i="3"/>
  <c r="AB660" i="3"/>
  <c r="BD660" i="3" s="1"/>
  <c r="AX659" i="3"/>
  <c r="AB659" i="3"/>
  <c r="AX658" i="3"/>
  <c r="AB658" i="3"/>
  <c r="BD658" i="3" s="1"/>
  <c r="AX657" i="3"/>
  <c r="AB657" i="3"/>
  <c r="AB656" i="3"/>
  <c r="AX655" i="3"/>
  <c r="AB655" i="3"/>
  <c r="BD655" i="3" s="1"/>
  <c r="AB654" i="3"/>
  <c r="AB653" i="3"/>
  <c r="AB652" i="3"/>
  <c r="AX651" i="3"/>
  <c r="AB651" i="3"/>
  <c r="BD651" i="3" s="1"/>
  <c r="BD650" i="3"/>
  <c r="AX650" i="3"/>
  <c r="AB650" i="3"/>
  <c r="AI650" i="3" s="1"/>
  <c r="AX649" i="3"/>
  <c r="AB649" i="3"/>
  <c r="AB648" i="3"/>
  <c r="BD648" i="3" s="1"/>
  <c r="AX647" i="3"/>
  <c r="AB647" i="3"/>
  <c r="BD647" i="3" s="1"/>
  <c r="AX646" i="3"/>
  <c r="AB646" i="3"/>
  <c r="AI646" i="3" s="1"/>
  <c r="AB645" i="3"/>
  <c r="BD645" i="3" s="1"/>
  <c r="AX644" i="3"/>
  <c r="AB644" i="3"/>
  <c r="BD644" i="3" s="1"/>
  <c r="AX643" i="3"/>
  <c r="AB643" i="3"/>
  <c r="BD643" i="3" s="1"/>
  <c r="AX642" i="3"/>
  <c r="AB642" i="3"/>
  <c r="AX641" i="3"/>
  <c r="AB641" i="3"/>
  <c r="AB640" i="3"/>
  <c r="BD640" i="3" s="1"/>
  <c r="AX639" i="3"/>
  <c r="AB639" i="3"/>
  <c r="AX638" i="3"/>
  <c r="AB638" i="3"/>
  <c r="AX637" i="3"/>
  <c r="AB637" i="3"/>
  <c r="AB636" i="3"/>
  <c r="BD636" i="3" s="1"/>
  <c r="AB635" i="3"/>
  <c r="BD635" i="3" s="1"/>
  <c r="AB634" i="3"/>
  <c r="BD634" i="3" s="1"/>
  <c r="AB633" i="3"/>
  <c r="BD633" i="3" s="1"/>
  <c r="AB632" i="3"/>
  <c r="BD632" i="3" s="1"/>
  <c r="BD631" i="3"/>
  <c r="AB631" i="3"/>
  <c r="AS631" i="3"/>
  <c r="AX630" i="3"/>
  <c r="AB630" i="3"/>
  <c r="BD630" i="3" s="1"/>
  <c r="AX629" i="3"/>
  <c r="AB629" i="3"/>
  <c r="BD629" i="3" s="1"/>
  <c r="AB628" i="3"/>
  <c r="BD628" i="3" s="1"/>
  <c r="AB627" i="3"/>
  <c r="BD627" i="3" s="1"/>
  <c r="AX626" i="3"/>
  <c r="AB626" i="3"/>
  <c r="BD626" i="3" s="1"/>
  <c r="AB625" i="3"/>
  <c r="BD625" i="3" s="1"/>
  <c r="AX624" i="3"/>
  <c r="AB624" i="3"/>
  <c r="AX623" i="3"/>
  <c r="AB623" i="3"/>
  <c r="AX622" i="3"/>
  <c r="AB622" i="3"/>
  <c r="BD622" i="3" s="1"/>
  <c r="AX621" i="3"/>
  <c r="AB621" i="3"/>
  <c r="AB620" i="3"/>
  <c r="BD620" i="3" s="1"/>
  <c r="AB619" i="3"/>
  <c r="AX618" i="3"/>
  <c r="AB618" i="3"/>
  <c r="BD618" i="3" s="1"/>
  <c r="AB617" i="3"/>
  <c r="AB616" i="3"/>
  <c r="BD616" i="3" s="1"/>
  <c r="AI615" i="3"/>
  <c r="AB615" i="3"/>
  <c r="BD615" i="3" s="1"/>
  <c r="AB614" i="3"/>
  <c r="AB613" i="3"/>
  <c r="BD613" i="3" s="1"/>
  <c r="AB612" i="3"/>
  <c r="BD612" i="3" s="1"/>
  <c r="AX611" i="3"/>
  <c r="AB611" i="3"/>
  <c r="BD611" i="3" s="1"/>
  <c r="AX610" i="3"/>
  <c r="AI610" i="3"/>
  <c r="AB610" i="3"/>
  <c r="BD610" i="3" s="1"/>
  <c r="AB609" i="3"/>
  <c r="BD609" i="3" s="1"/>
  <c r="AB608" i="3"/>
  <c r="BD608" i="3" s="1"/>
  <c r="AX607" i="3"/>
  <c r="AB607" i="3"/>
  <c r="AX606" i="3"/>
  <c r="AB606" i="3"/>
  <c r="BD606" i="3" s="1"/>
  <c r="AX605" i="3"/>
  <c r="AB605" i="3"/>
  <c r="AX604" i="3"/>
  <c r="AB604" i="3"/>
  <c r="AI604" i="3" s="1"/>
  <c r="AN604" i="3"/>
  <c r="AX603" i="3"/>
  <c r="AB603" i="3"/>
  <c r="BD603" i="3" s="1"/>
  <c r="AX602" i="3"/>
  <c r="AB602" i="3"/>
  <c r="BD602" i="3" s="1"/>
  <c r="AX601" i="3"/>
  <c r="AB601" i="3"/>
  <c r="AB600" i="3"/>
  <c r="AX599" i="3"/>
  <c r="AB599" i="3"/>
  <c r="AX598" i="3"/>
  <c r="AB598" i="3"/>
  <c r="AI598" i="3" s="1"/>
  <c r="AX597" i="3"/>
  <c r="AB597" i="3"/>
  <c r="AB596" i="3"/>
  <c r="BD596" i="3" s="1"/>
  <c r="AX595" i="3"/>
  <c r="AB595" i="3"/>
  <c r="BD595" i="3" s="1"/>
  <c r="AB594" i="3"/>
  <c r="AX593" i="3"/>
  <c r="AB593" i="3"/>
  <c r="AB592" i="3"/>
  <c r="BD592" i="3" s="1"/>
  <c r="AB591" i="3"/>
  <c r="BD591" i="3" s="1"/>
  <c r="AX590" i="3"/>
  <c r="AB590" i="3"/>
  <c r="BD590" i="3" s="1"/>
  <c r="AB589" i="3"/>
  <c r="BD589" i="3" s="1"/>
  <c r="AB588" i="3"/>
  <c r="BD588" i="3" s="1"/>
  <c r="AB587" i="3"/>
  <c r="BD587" i="3" s="1"/>
  <c r="BD586" i="3"/>
  <c r="AX586" i="3"/>
  <c r="AB586" i="3"/>
  <c r="BN586" i="3" s="1"/>
  <c r="AX585" i="3"/>
  <c r="AB585" i="3"/>
  <c r="AX584" i="3"/>
  <c r="AB584" i="3"/>
  <c r="BD584" i="3" s="1"/>
  <c r="AN584" i="3"/>
  <c r="AX583" i="3"/>
  <c r="AB583" i="3"/>
  <c r="BD583" i="3" s="1"/>
  <c r="AX582" i="3"/>
  <c r="AB582" i="3"/>
  <c r="AI582" i="3" s="1"/>
  <c r="AS582" i="3"/>
  <c r="AX581" i="3"/>
  <c r="AB581" i="3"/>
  <c r="AB580" i="3"/>
  <c r="AX579" i="3"/>
  <c r="AB579" i="3"/>
  <c r="AX578" i="3"/>
  <c r="AB578" i="3"/>
  <c r="BD578" i="3" s="1"/>
  <c r="AX577" i="3"/>
  <c r="AB577" i="3"/>
  <c r="AB576" i="3"/>
  <c r="BD576" i="3" s="1"/>
  <c r="AB575" i="3"/>
  <c r="BD575" i="3" s="1"/>
  <c r="AB574" i="3"/>
  <c r="AX573" i="3"/>
  <c r="AB573" i="3"/>
  <c r="AB572" i="3"/>
  <c r="BD572" i="3" s="1"/>
  <c r="AB571" i="3"/>
  <c r="AX570" i="3"/>
  <c r="AB570" i="3"/>
  <c r="BD570" i="3" s="1"/>
  <c r="AB569" i="3"/>
  <c r="AI569" i="3" s="1"/>
  <c r="AB568" i="3"/>
  <c r="BD568" i="3" s="1"/>
  <c r="AB567" i="3"/>
  <c r="BD567" i="3" s="1"/>
  <c r="AX566" i="3"/>
  <c r="AI566" i="3"/>
  <c r="AB566" i="3"/>
  <c r="BD566" i="3" s="1"/>
  <c r="AX565" i="3"/>
  <c r="AB565" i="3"/>
  <c r="AX564" i="3"/>
  <c r="AB564" i="3"/>
  <c r="BD564" i="3" s="1"/>
  <c r="AN564" i="3"/>
  <c r="AX563" i="3"/>
  <c r="AB563" i="3"/>
  <c r="BD563" i="3" s="1"/>
  <c r="AX562" i="3"/>
  <c r="AB562" i="3"/>
  <c r="AI562" i="3" s="1"/>
  <c r="BN562" i="3"/>
  <c r="AX561" i="3"/>
  <c r="AB561" i="3"/>
  <c r="AB560" i="3"/>
  <c r="AX559" i="3"/>
  <c r="AB559" i="3"/>
  <c r="AX558" i="3"/>
  <c r="AB558" i="3"/>
  <c r="BD558" i="3" s="1"/>
  <c r="AS558" i="3"/>
  <c r="AX557" i="3"/>
  <c r="AB557" i="3"/>
  <c r="AB556" i="3"/>
  <c r="BD556" i="3" s="1"/>
  <c r="AX555" i="3"/>
  <c r="AB555" i="3"/>
  <c r="BD555" i="3" s="1"/>
  <c r="AB554" i="3"/>
  <c r="AX553" i="3"/>
  <c r="AB553" i="3"/>
  <c r="AB552" i="3"/>
  <c r="BD552" i="3" s="1"/>
  <c r="AB551" i="3"/>
  <c r="BD551" i="3" s="1"/>
  <c r="AX550" i="3"/>
  <c r="AB550" i="3"/>
  <c r="BD550" i="3" s="1"/>
  <c r="BN550" i="3"/>
  <c r="AN550" i="3"/>
  <c r="AB549" i="3"/>
  <c r="BD549" i="3" s="1"/>
  <c r="AB548" i="3"/>
  <c r="BD548" i="3" s="1"/>
  <c r="AB547" i="3"/>
  <c r="BD547" i="3" s="1"/>
  <c r="AX546" i="3"/>
  <c r="AI546" i="3"/>
  <c r="AB546" i="3"/>
  <c r="BD546" i="3" s="1"/>
  <c r="AX545" i="3"/>
  <c r="AB545" i="3"/>
  <c r="AX544" i="3"/>
  <c r="AI544" i="3"/>
  <c r="AB544" i="3"/>
  <c r="BD544" i="3" s="1"/>
  <c r="AX543" i="3"/>
  <c r="AB543" i="3"/>
  <c r="BD543" i="3" s="1"/>
  <c r="AN543" i="3"/>
  <c r="AX542" i="3"/>
  <c r="AB542" i="3"/>
  <c r="BD542" i="3" s="1"/>
  <c r="AX541" i="3"/>
  <c r="AB541" i="3"/>
  <c r="AB540" i="3"/>
  <c r="AX539" i="3"/>
  <c r="AB539" i="3"/>
  <c r="AX538" i="3"/>
  <c r="AB538" i="3"/>
  <c r="BD538" i="3" s="1"/>
  <c r="AX537" i="3"/>
  <c r="AB537" i="3"/>
  <c r="AB536" i="3"/>
  <c r="BD536" i="3" s="1"/>
  <c r="AX535" i="3"/>
  <c r="AB535" i="3"/>
  <c r="BD535" i="3" s="1"/>
  <c r="AB534" i="3"/>
  <c r="BD534" i="3" s="1"/>
  <c r="AX533" i="3"/>
  <c r="AB533" i="3"/>
  <c r="AB532" i="3"/>
  <c r="BD532" i="3" s="1"/>
  <c r="AX531" i="3"/>
  <c r="AB531" i="3"/>
  <c r="BD531" i="3" s="1"/>
  <c r="AX530" i="3"/>
  <c r="AB530" i="3"/>
  <c r="AB529" i="3"/>
  <c r="BD529" i="3" s="1"/>
  <c r="AX529" i="3"/>
  <c r="AB528" i="3"/>
  <c r="BD528" i="3" s="1"/>
  <c r="AX527" i="3"/>
  <c r="AB527" i="3"/>
  <c r="BD527" i="3" s="1"/>
  <c r="AX526" i="3"/>
  <c r="AB526" i="3"/>
  <c r="BD526" i="3" s="1"/>
  <c r="AX525" i="3"/>
  <c r="AB525" i="3"/>
  <c r="AX524" i="3"/>
  <c r="AB524" i="3"/>
  <c r="BD524" i="3" s="1"/>
  <c r="AB523" i="3"/>
  <c r="BD523" i="3" s="1"/>
  <c r="AX522" i="3"/>
  <c r="AB522" i="3"/>
  <c r="BD522" i="3" s="1"/>
  <c r="AX521" i="3"/>
  <c r="AB521" i="3"/>
  <c r="AB520" i="3"/>
  <c r="BD520" i="3" s="1"/>
  <c r="AX519" i="3"/>
  <c r="AB519" i="3"/>
  <c r="AX518" i="3"/>
  <c r="AB518" i="3"/>
  <c r="AI518" i="3" s="1"/>
  <c r="AX517" i="3"/>
  <c r="AB517" i="3"/>
  <c r="AB516" i="3"/>
  <c r="BD516" i="3" s="1"/>
  <c r="AX515" i="3"/>
  <c r="AB515" i="3"/>
  <c r="BD515" i="3" s="1"/>
  <c r="AB514" i="3"/>
  <c r="BD514" i="3" s="1"/>
  <c r="AX513" i="3"/>
  <c r="AB513" i="3"/>
  <c r="AB512" i="3"/>
  <c r="BD512" i="3" s="1"/>
  <c r="AB511" i="3"/>
  <c r="BD511" i="3" s="1"/>
  <c r="BD510" i="3"/>
  <c r="AX510" i="3"/>
  <c r="AB510" i="3"/>
  <c r="AB509" i="3"/>
  <c r="BD509" i="3" s="1"/>
  <c r="AB508" i="3"/>
  <c r="BD508" i="3" s="1"/>
  <c r="AB507" i="3"/>
  <c r="BD507" i="3" s="1"/>
  <c r="AX506" i="3"/>
  <c r="AB506" i="3"/>
  <c r="AN506" i="3" s="1"/>
  <c r="AX505" i="3"/>
  <c r="AB505" i="3"/>
  <c r="AX504" i="3"/>
  <c r="AB504" i="3"/>
  <c r="BD504" i="3" s="1"/>
  <c r="AN504" i="3"/>
  <c r="AB503" i="3"/>
  <c r="BD503" i="3" s="1"/>
  <c r="AX502" i="3"/>
  <c r="AB502" i="3"/>
  <c r="BD502" i="3" s="1"/>
  <c r="AX501" i="3"/>
  <c r="AB501" i="3"/>
  <c r="AB500" i="3"/>
  <c r="BD500" i="3" s="1"/>
  <c r="AX499" i="3"/>
  <c r="AB499" i="3"/>
  <c r="AX498" i="3"/>
  <c r="AB498" i="3"/>
  <c r="BD498" i="3" s="1"/>
  <c r="AX497" i="3"/>
  <c r="AB497" i="3"/>
  <c r="AB496" i="3"/>
  <c r="AB495" i="3"/>
  <c r="AB494" i="3"/>
  <c r="BD494" i="3" s="1"/>
  <c r="AX493" i="3"/>
  <c r="AB493" i="3"/>
  <c r="AB492" i="3"/>
  <c r="BD492" i="3" s="1"/>
  <c r="AB491" i="3"/>
  <c r="BD491" i="3" s="1"/>
  <c r="AX490" i="3"/>
  <c r="AB490" i="3"/>
  <c r="BD490" i="3" s="1"/>
  <c r="AB489" i="3"/>
  <c r="AI489" i="3" s="1"/>
  <c r="AB488" i="3"/>
  <c r="BD488" i="3" s="1"/>
  <c r="AB487" i="3"/>
  <c r="BD487" i="3" s="1"/>
  <c r="AX487" i="3"/>
  <c r="AX486" i="3"/>
  <c r="AB486" i="3"/>
  <c r="AI486" i="3" s="1"/>
  <c r="AX485" i="3"/>
  <c r="AB485" i="3"/>
  <c r="AX484" i="3"/>
  <c r="AB484" i="3"/>
  <c r="AI484" i="3" s="1"/>
  <c r="AX483" i="3"/>
  <c r="AB483" i="3"/>
  <c r="BD483" i="3" s="1"/>
  <c r="AX482" i="3"/>
  <c r="AB482" i="3"/>
  <c r="BD482" i="3" s="1"/>
  <c r="AX481" i="3"/>
  <c r="AB481" i="3"/>
  <c r="AB480" i="3"/>
  <c r="AX479" i="3"/>
  <c r="AB479" i="3"/>
  <c r="AX478" i="3"/>
  <c r="AB478" i="3"/>
  <c r="BD478" i="3" s="1"/>
  <c r="AN478" i="3"/>
  <c r="AX477" i="3"/>
  <c r="AB477" i="3"/>
  <c r="AB476" i="3"/>
  <c r="BD476" i="3" s="1"/>
  <c r="AX475" i="3"/>
  <c r="AB475" i="3"/>
  <c r="AN475" i="3" s="1"/>
  <c r="AB474" i="3"/>
  <c r="BD474" i="3" s="1"/>
  <c r="AX473" i="3"/>
  <c r="AB473" i="3"/>
  <c r="AB472" i="3"/>
  <c r="BD472" i="3" s="1"/>
  <c r="AB471" i="3"/>
  <c r="BD471" i="3" s="1"/>
  <c r="AX470" i="3"/>
  <c r="AB470" i="3"/>
  <c r="AB469" i="3"/>
  <c r="BD469" i="3" s="1"/>
  <c r="AB468" i="3"/>
  <c r="BD468" i="3" s="1"/>
  <c r="AX467" i="3"/>
  <c r="AB467" i="3"/>
  <c r="BD467" i="3" s="1"/>
  <c r="AX466" i="3"/>
  <c r="AB466" i="3"/>
  <c r="BD466" i="3" s="1"/>
  <c r="AX465" i="3"/>
  <c r="AB465" i="3"/>
  <c r="AX464" i="3"/>
  <c r="AB464" i="3"/>
  <c r="BD464" i="3" s="1"/>
  <c r="AB463" i="3"/>
  <c r="BD463" i="3" s="1"/>
  <c r="AX462" i="3"/>
  <c r="AB462" i="3"/>
  <c r="BD462" i="3" s="1"/>
  <c r="AX461" i="3"/>
  <c r="AB461" i="3"/>
  <c r="AB460" i="3"/>
  <c r="BD460" i="3" s="1"/>
  <c r="AX459" i="3"/>
  <c r="AB459" i="3"/>
  <c r="AX458" i="3"/>
  <c r="AB458" i="3"/>
  <c r="AI458" i="3" s="1"/>
  <c r="AX457" i="3"/>
  <c r="AB457" i="3"/>
  <c r="AB456" i="3"/>
  <c r="BD456" i="3" s="1"/>
  <c r="AX455" i="3"/>
  <c r="AB455" i="3"/>
  <c r="BD455" i="3" s="1"/>
  <c r="AB454" i="3"/>
  <c r="BD454" i="3" s="1"/>
  <c r="AX453" i="3"/>
  <c r="AB453" i="3"/>
  <c r="AB452" i="3"/>
  <c r="BD452" i="3" s="1"/>
  <c r="AB451" i="3"/>
  <c r="BD451" i="3" s="1"/>
  <c r="AX450" i="3"/>
  <c r="AB450" i="3"/>
  <c r="BD450" i="3" s="1"/>
  <c r="AB449" i="3"/>
  <c r="BD449" i="3" s="1"/>
  <c r="AB448" i="3"/>
  <c r="BD448" i="3" s="1"/>
  <c r="AB447" i="3"/>
  <c r="BD447" i="3" s="1"/>
  <c r="AX446" i="3"/>
  <c r="AB446" i="3"/>
  <c r="BD446" i="3" s="1"/>
  <c r="AX445" i="3"/>
  <c r="AB445" i="3"/>
  <c r="AX444" i="3"/>
  <c r="AB444" i="3"/>
  <c r="AB443" i="3"/>
  <c r="BD443" i="3" s="1"/>
  <c r="AX442" i="3"/>
  <c r="AB442" i="3"/>
  <c r="AX441" i="3"/>
  <c r="AB441" i="3"/>
  <c r="AB440" i="3"/>
  <c r="BD440" i="3" s="1"/>
  <c r="AX439" i="3"/>
  <c r="AB439" i="3"/>
  <c r="AX438" i="3"/>
  <c r="AB438" i="3"/>
  <c r="BD438" i="3" s="1"/>
  <c r="AN438" i="3"/>
  <c r="AX437" i="3"/>
  <c r="AB437" i="3"/>
  <c r="AB436" i="3"/>
  <c r="AB435" i="3"/>
  <c r="BD435" i="3" s="1"/>
  <c r="AB434" i="3"/>
  <c r="BD434" i="3" s="1"/>
  <c r="AX433" i="3"/>
  <c r="AB433" i="3"/>
  <c r="AB432" i="3"/>
  <c r="BD432" i="3" s="1"/>
  <c r="AB431" i="3"/>
  <c r="BD431" i="3" s="1"/>
  <c r="AX430" i="3"/>
  <c r="AB430" i="3"/>
  <c r="AI430" i="3" s="1"/>
  <c r="AB429" i="3"/>
  <c r="BD429" i="3" s="1"/>
  <c r="AB428" i="3"/>
  <c r="BD428" i="3" s="1"/>
  <c r="AB427" i="3"/>
  <c r="BD427" i="3" s="1"/>
  <c r="AX426" i="3"/>
  <c r="AB426" i="3"/>
  <c r="BD426" i="3" s="1"/>
  <c r="AX425" i="3"/>
  <c r="AB425" i="3"/>
  <c r="AX424" i="3"/>
  <c r="AI424" i="3"/>
  <c r="AB424" i="3"/>
  <c r="BD424" i="3" s="1"/>
  <c r="AX423" i="3"/>
  <c r="AB423" i="3"/>
  <c r="BD423" i="3" s="1"/>
  <c r="AX422" i="3"/>
  <c r="AB422" i="3"/>
  <c r="AX421" i="3"/>
  <c r="AB421" i="3"/>
  <c r="AB420" i="3"/>
  <c r="AX419" i="3"/>
  <c r="AB419" i="3"/>
  <c r="AX418" i="3"/>
  <c r="AB418" i="3"/>
  <c r="AX417" i="3"/>
  <c r="AB417" i="3"/>
  <c r="AB416" i="3"/>
  <c r="BD416" i="3" s="1"/>
  <c r="AX415" i="3"/>
  <c r="AB415" i="3"/>
  <c r="AB414" i="3"/>
  <c r="BD414" i="3" s="1"/>
  <c r="AX413" i="3"/>
  <c r="AB413" i="3"/>
  <c r="AB412" i="3"/>
  <c r="BD412" i="3" s="1"/>
  <c r="AB411" i="3"/>
  <c r="BD411" i="3" s="1"/>
  <c r="AX410" i="3"/>
  <c r="AB410" i="3"/>
  <c r="BD410" i="3" s="1"/>
  <c r="BN410" i="3"/>
  <c r="AB409" i="3"/>
  <c r="BD409" i="3" s="1"/>
  <c r="AB408" i="3"/>
  <c r="BD408" i="3" s="1"/>
  <c r="AX407" i="3"/>
  <c r="AB407" i="3"/>
  <c r="BD407" i="3" s="1"/>
  <c r="AN407" i="3"/>
  <c r="AX406" i="3"/>
  <c r="AB406" i="3"/>
  <c r="AX405" i="3"/>
  <c r="AB405" i="3"/>
  <c r="BD404" i="3"/>
  <c r="AX404" i="3"/>
  <c r="AB404" i="3"/>
  <c r="AI404" i="3" s="1"/>
  <c r="AB403" i="3"/>
  <c r="BD403" i="3" s="1"/>
  <c r="AX402" i="3"/>
  <c r="AB402" i="3"/>
  <c r="AI402" i="3" s="1"/>
  <c r="AN402" i="3"/>
  <c r="AS402" i="3"/>
  <c r="AX401" i="3"/>
  <c r="AB401" i="3"/>
  <c r="AB400" i="3"/>
  <c r="BD400" i="3" s="1"/>
  <c r="AX399" i="3"/>
  <c r="AB399" i="3"/>
  <c r="AX398" i="3"/>
  <c r="AB398" i="3"/>
  <c r="BD398" i="3" s="1"/>
  <c r="AX397" i="3"/>
  <c r="AB397" i="3"/>
  <c r="AB396" i="3"/>
  <c r="AB395" i="3"/>
  <c r="AB394" i="3"/>
  <c r="BD394" i="3" s="1"/>
  <c r="AX393" i="3"/>
  <c r="AB393" i="3"/>
  <c r="AB392" i="3"/>
  <c r="AB391" i="3"/>
  <c r="BD391" i="3" s="1"/>
  <c r="AX390" i="3"/>
  <c r="AI390" i="3"/>
  <c r="AB390" i="3"/>
  <c r="BD390" i="3" s="1"/>
  <c r="AN390" i="3"/>
  <c r="AB389" i="3"/>
  <c r="BD389" i="3" s="1"/>
  <c r="AB388" i="3"/>
  <c r="BD388" i="3" s="1"/>
  <c r="AB387" i="3"/>
  <c r="AX386" i="3"/>
  <c r="AB386" i="3"/>
  <c r="BD386" i="3" s="1"/>
  <c r="AX385" i="3"/>
  <c r="AB385" i="3"/>
  <c r="AX384" i="3"/>
  <c r="AB384" i="3"/>
  <c r="BD384" i="3" s="1"/>
  <c r="BN384" i="3"/>
  <c r="AN384" i="3"/>
  <c r="AB383" i="3"/>
  <c r="BD383" i="3" s="1"/>
  <c r="AX382" i="3"/>
  <c r="AB382" i="3"/>
  <c r="AI382" i="3" s="1"/>
  <c r="AX381" i="3"/>
  <c r="AB381" i="3"/>
  <c r="AB380" i="3"/>
  <c r="BD380" i="3" s="1"/>
  <c r="AX379" i="3"/>
  <c r="AB379" i="3"/>
  <c r="AX378" i="3"/>
  <c r="AB378" i="3"/>
  <c r="AI378" i="3" s="1"/>
  <c r="AX377" i="3"/>
  <c r="AB377" i="3"/>
  <c r="AB376" i="3"/>
  <c r="BD376" i="3" s="1"/>
  <c r="AB375" i="3"/>
  <c r="BD375" i="3" s="1"/>
  <c r="AB374" i="3"/>
  <c r="BD374" i="3" s="1"/>
  <c r="AX373" i="3"/>
  <c r="AB373" i="3"/>
  <c r="AB372" i="3"/>
  <c r="AB371" i="3"/>
  <c r="BD371" i="3" s="1"/>
  <c r="AX370" i="3"/>
  <c r="AB370" i="3"/>
  <c r="BD370" i="3" s="1"/>
  <c r="AB369" i="3"/>
  <c r="BD369" i="3" s="1"/>
  <c r="AB368" i="3"/>
  <c r="BD368" i="3" s="1"/>
  <c r="AB367" i="3"/>
  <c r="BD367" i="3" s="1"/>
  <c r="AX366" i="3"/>
  <c r="AB366" i="3"/>
  <c r="BD366" i="3" s="1"/>
  <c r="AX365" i="3"/>
  <c r="AB365" i="3"/>
  <c r="AX364" i="3"/>
  <c r="AB364" i="3"/>
  <c r="BD364" i="3" s="1"/>
  <c r="AX363" i="3"/>
  <c r="AB363" i="3"/>
  <c r="AN363" i="3" s="1"/>
  <c r="AX362" i="3"/>
  <c r="AB362" i="3"/>
  <c r="BD362" i="3" s="1"/>
  <c r="AX361" i="3"/>
  <c r="AB361" i="3"/>
  <c r="AB360" i="3"/>
  <c r="AX359" i="3"/>
  <c r="AB359" i="3"/>
  <c r="AX358" i="3"/>
  <c r="AB358" i="3"/>
  <c r="BD358" i="3" s="1"/>
  <c r="AX357" i="3"/>
  <c r="AB357" i="3"/>
  <c r="AB356" i="3"/>
  <c r="BD356" i="3" s="1"/>
  <c r="AX355" i="3"/>
  <c r="AB355" i="3"/>
  <c r="BD355" i="3" s="1"/>
  <c r="AB354" i="3"/>
  <c r="AX353" i="3"/>
  <c r="AB353" i="3"/>
  <c r="AB352" i="3"/>
  <c r="BD352" i="3" s="1"/>
  <c r="AI351" i="3"/>
  <c r="AB351" i="3"/>
  <c r="BD351" i="3" s="1"/>
  <c r="AX350" i="3"/>
  <c r="AB350" i="3"/>
  <c r="AN350" i="3" s="1"/>
  <c r="AB349" i="3"/>
  <c r="BD349" i="3" s="1"/>
  <c r="AB348" i="3"/>
  <c r="BD348" i="3" s="1"/>
  <c r="AB347" i="3"/>
  <c r="BD347" i="3" s="1"/>
  <c r="AX346" i="3"/>
  <c r="AB346" i="3"/>
  <c r="AI346" i="3" s="1"/>
  <c r="AX345" i="3"/>
  <c r="AB345" i="3"/>
  <c r="AX344" i="3"/>
  <c r="AB344" i="3"/>
  <c r="AX343" i="3"/>
  <c r="AB343" i="3"/>
  <c r="BD343" i="3" s="1"/>
  <c r="AN343" i="3"/>
  <c r="AX342" i="3"/>
  <c r="AB342" i="3"/>
  <c r="AI342" i="3" s="1"/>
  <c r="AX341" i="3"/>
  <c r="AB341" i="3"/>
  <c r="AB340" i="3"/>
  <c r="AX339" i="3"/>
  <c r="AB339" i="3"/>
  <c r="AX338" i="3"/>
  <c r="AB338" i="3"/>
  <c r="BD338" i="3" s="1"/>
  <c r="AX337" i="3"/>
  <c r="AB337" i="3"/>
  <c r="AB336" i="3"/>
  <c r="BD336" i="3" s="1"/>
  <c r="AX335" i="3"/>
  <c r="AB335" i="3"/>
  <c r="BD335" i="3" s="1"/>
  <c r="AB334" i="3"/>
  <c r="AX333" i="3"/>
  <c r="AB333" i="3"/>
  <c r="AB332" i="3"/>
  <c r="BD332" i="3" s="1"/>
  <c r="AB331" i="3"/>
  <c r="BD331" i="3" s="1"/>
  <c r="AX330" i="3"/>
  <c r="AB330" i="3"/>
  <c r="BD330" i="3" s="1"/>
  <c r="BN330" i="3"/>
  <c r="AI329" i="3"/>
  <c r="AB329" i="3"/>
  <c r="BD329" i="3" s="1"/>
  <c r="AB328" i="3"/>
  <c r="BD328" i="3" s="1"/>
  <c r="AX327" i="3"/>
  <c r="AB327" i="3"/>
  <c r="BD327" i="3" s="1"/>
  <c r="AX326" i="3"/>
  <c r="AB326" i="3"/>
  <c r="BD326" i="3" s="1"/>
  <c r="AX325" i="3"/>
  <c r="AB325" i="3"/>
  <c r="AX324" i="3"/>
  <c r="AB324" i="3"/>
  <c r="AI324" i="3" s="1"/>
  <c r="AB323" i="3"/>
  <c r="BD323" i="3" s="1"/>
  <c r="AB322" i="3"/>
  <c r="AI322" i="3" s="1"/>
  <c r="AX322" i="3"/>
  <c r="AX321" i="3"/>
  <c r="AB321" i="3"/>
  <c r="AB320" i="3"/>
  <c r="BD320" i="3" s="1"/>
  <c r="AB319" i="3"/>
  <c r="AX319" i="3"/>
  <c r="AB318" i="3"/>
  <c r="BD318" i="3" s="1"/>
  <c r="AB317" i="3"/>
  <c r="AX317" i="3"/>
  <c r="AB316" i="3"/>
  <c r="BD316" i="3" s="1"/>
  <c r="AB315" i="3"/>
  <c r="BD315" i="3" s="1"/>
  <c r="AB314" i="3"/>
  <c r="BD314" i="3" s="1"/>
  <c r="AB313" i="3"/>
  <c r="AX313" i="3"/>
  <c r="AB312" i="3"/>
  <c r="BD312" i="3" s="1"/>
  <c r="AB311" i="3"/>
  <c r="BD311" i="3" s="1"/>
  <c r="AB310" i="3"/>
  <c r="AI310" i="3" s="1"/>
  <c r="AX310" i="3"/>
  <c r="AB309" i="3"/>
  <c r="BD309" i="3" s="1"/>
  <c r="AB308" i="3"/>
  <c r="BD308" i="3" s="1"/>
  <c r="AX307" i="3"/>
  <c r="AB307" i="3"/>
  <c r="BD307" i="3" s="1"/>
  <c r="AB306" i="3"/>
  <c r="AI306" i="3" s="1"/>
  <c r="AX306" i="3"/>
  <c r="AX305" i="3"/>
  <c r="AB305" i="3"/>
  <c r="AB304" i="3"/>
  <c r="AX304" i="3"/>
  <c r="AB303" i="3"/>
  <c r="BD303" i="3" s="1"/>
  <c r="AB302" i="3"/>
  <c r="BD302" i="3" s="1"/>
  <c r="AX302" i="3"/>
  <c r="AX301" i="3"/>
  <c r="AB301" i="3"/>
  <c r="AB300" i="3"/>
  <c r="BD300" i="3" s="1"/>
  <c r="AB299" i="3"/>
  <c r="AX299" i="3"/>
  <c r="AB298" i="3"/>
  <c r="BD298" i="3" s="1"/>
  <c r="AX298" i="3"/>
  <c r="AB297" i="3"/>
  <c r="AX297" i="3"/>
  <c r="AB296" i="3"/>
  <c r="BD296" i="3" s="1"/>
  <c r="AB295" i="3"/>
  <c r="BD295" i="3" s="1"/>
  <c r="AB294" i="3"/>
  <c r="BD294" i="3" s="1"/>
  <c r="AB293" i="3"/>
  <c r="AX293" i="3"/>
  <c r="AB292" i="3"/>
  <c r="BD292" i="3" s="1"/>
  <c r="AB291" i="3"/>
  <c r="BD291" i="3" s="1"/>
  <c r="AX291" i="3"/>
  <c r="AB290" i="3"/>
  <c r="BD290" i="3" s="1"/>
  <c r="AI290" i="3"/>
  <c r="AB289" i="3"/>
  <c r="BD289" i="3" s="1"/>
  <c r="AB288" i="3"/>
  <c r="BD288" i="3" s="1"/>
  <c r="AB287" i="3"/>
  <c r="BD287" i="3" s="1"/>
  <c r="AX287" i="3"/>
  <c r="AN287" i="3"/>
  <c r="AB286" i="3"/>
  <c r="BD286" i="3" s="1"/>
  <c r="AB285" i="3"/>
  <c r="AX285" i="3"/>
  <c r="AB284" i="3"/>
  <c r="BD284" i="3" s="1"/>
  <c r="AB283" i="3"/>
  <c r="BD283" i="3" s="1"/>
  <c r="AB282" i="3"/>
  <c r="BD282" i="3" s="1"/>
  <c r="AX282" i="3"/>
  <c r="AB281" i="3"/>
  <c r="AX281" i="3"/>
  <c r="AB280" i="3"/>
  <c r="BD280" i="3" s="1"/>
  <c r="AX279" i="3"/>
  <c r="AB279" i="3"/>
  <c r="AB278" i="3"/>
  <c r="AI278" i="3" s="1"/>
  <c r="AX278" i="3"/>
  <c r="AX277" i="3"/>
  <c r="AB277" i="3"/>
  <c r="AB276" i="3"/>
  <c r="BD276" i="3" s="1"/>
  <c r="AB275" i="3"/>
  <c r="BD275" i="3" s="1"/>
  <c r="AB274" i="3"/>
  <c r="BD274" i="3" s="1"/>
  <c r="AX273" i="3"/>
  <c r="AB273" i="3"/>
  <c r="AB272" i="3"/>
  <c r="BD272" i="3" s="1"/>
  <c r="AX271" i="3"/>
  <c r="AB271" i="3"/>
  <c r="BD271" i="3" s="1"/>
  <c r="AB270" i="3"/>
  <c r="BD270" i="3" s="1"/>
  <c r="AX270" i="3"/>
  <c r="AB269" i="3"/>
  <c r="BD269" i="3" s="1"/>
  <c r="AB268" i="3"/>
  <c r="BD268" i="3" s="1"/>
  <c r="AX267" i="3"/>
  <c r="AB267" i="3"/>
  <c r="BD267" i="3" s="1"/>
  <c r="AB266" i="3"/>
  <c r="BD266" i="3" s="1"/>
  <c r="AX266" i="3"/>
  <c r="AX265" i="3"/>
  <c r="AB265" i="3"/>
  <c r="AB264" i="3"/>
  <c r="BD264" i="3" s="1"/>
  <c r="AX264" i="3"/>
  <c r="AB263" i="3"/>
  <c r="BD263" i="3" s="1"/>
  <c r="AB262" i="3"/>
  <c r="AI262" i="3" s="1"/>
  <c r="AX262" i="3"/>
  <c r="AX261" i="3"/>
  <c r="AB261" i="3"/>
  <c r="AB260" i="3"/>
  <c r="BD260" i="3" s="1"/>
  <c r="AB259" i="3"/>
  <c r="AX259" i="3"/>
  <c r="AB258" i="3"/>
  <c r="BD258" i="3" s="1"/>
  <c r="AI258" i="3"/>
  <c r="AB257" i="3"/>
  <c r="AX257" i="3"/>
  <c r="AB256" i="3"/>
  <c r="BD256" i="3" s="1"/>
  <c r="AB255" i="3"/>
  <c r="BD255" i="3" s="1"/>
  <c r="AB254" i="3"/>
  <c r="BD254" i="3" s="1"/>
  <c r="AB253" i="3"/>
  <c r="AX253" i="3"/>
  <c r="AB252" i="3"/>
  <c r="BD252" i="3" s="1"/>
  <c r="AB251" i="3"/>
  <c r="BD251" i="3" s="1"/>
  <c r="AB250" i="3"/>
  <c r="AX250" i="3"/>
  <c r="AB249" i="3"/>
  <c r="BD249" i="3" s="1"/>
  <c r="AI249" i="3"/>
  <c r="AB248" i="3"/>
  <c r="BD248" i="3" s="1"/>
  <c r="AB247" i="3"/>
  <c r="BD247" i="3" s="1"/>
  <c r="AX247" i="3"/>
  <c r="AB246" i="3"/>
  <c r="BD246" i="3" s="1"/>
  <c r="AX246" i="3"/>
  <c r="AB245" i="3"/>
  <c r="BD245" i="3" s="1"/>
  <c r="AX245" i="3"/>
  <c r="AB244" i="3"/>
  <c r="BD244" i="3" s="1"/>
  <c r="AX243" i="3"/>
  <c r="AB243" i="3"/>
  <c r="BD243" i="3" s="1"/>
  <c r="AB242" i="3"/>
  <c r="BD242" i="3" s="1"/>
  <c r="AX242" i="3"/>
  <c r="AB241" i="3"/>
  <c r="BD241" i="3" s="1"/>
  <c r="AX241" i="3"/>
  <c r="AB240" i="3"/>
  <c r="AI240" i="3" s="1"/>
  <c r="AX240" i="3"/>
  <c r="AB239" i="3"/>
  <c r="BD239" i="3" s="1"/>
  <c r="AB238" i="3"/>
  <c r="AX238" i="3"/>
  <c r="AB237" i="3"/>
  <c r="AX237" i="3"/>
  <c r="AB236" i="3"/>
  <c r="AX236" i="3"/>
  <c r="AB235" i="3"/>
  <c r="AX235" i="3"/>
  <c r="AB234" i="3"/>
  <c r="BD234" i="3" s="1"/>
  <c r="AX234" i="3"/>
  <c r="AB233" i="3"/>
  <c r="AB232" i="3"/>
  <c r="BD232" i="3" s="1"/>
  <c r="AB231" i="3"/>
  <c r="BD231" i="3" s="1"/>
  <c r="AB230" i="3"/>
  <c r="BD230" i="3" s="1"/>
  <c r="AB229" i="3"/>
  <c r="AX229" i="3"/>
  <c r="AB228" i="3"/>
  <c r="BD228" i="3" s="1"/>
  <c r="AB227" i="3"/>
  <c r="BD227" i="3" s="1"/>
  <c r="AB226" i="3"/>
  <c r="BD226" i="3" s="1"/>
  <c r="AB225" i="3"/>
  <c r="BD225" i="3" s="1"/>
  <c r="AB224" i="3"/>
  <c r="AX223" i="3"/>
  <c r="AB223" i="3"/>
  <c r="BD223" i="3" s="1"/>
  <c r="AX222" i="3"/>
  <c r="AB222" i="3"/>
  <c r="BD222" i="3" s="1"/>
  <c r="AX221" i="3"/>
  <c r="AB221" i="3"/>
  <c r="AB220" i="3"/>
  <c r="BD220" i="3" s="1"/>
  <c r="AX219" i="3"/>
  <c r="AB219" i="3"/>
  <c r="AX218" i="3"/>
  <c r="AI218" i="3"/>
  <c r="AB218" i="3"/>
  <c r="BD218" i="3" s="1"/>
  <c r="AX217" i="3"/>
  <c r="AB217" i="3"/>
  <c r="AB216" i="3"/>
  <c r="BD216" i="3" s="1"/>
  <c r="AB215" i="3"/>
  <c r="BD215" i="3" s="1"/>
  <c r="AB214" i="3"/>
  <c r="BD214" i="3" s="1"/>
  <c r="AX213" i="3"/>
  <c r="AB213" i="3"/>
  <c r="AB212" i="3"/>
  <c r="BD212" i="3" s="1"/>
  <c r="AX211" i="3"/>
  <c r="AB211" i="3"/>
  <c r="BD211" i="3" s="1"/>
  <c r="AX210" i="3"/>
  <c r="AB210" i="3"/>
  <c r="BD210" i="3" s="1"/>
  <c r="AX209" i="3"/>
  <c r="AB209" i="3"/>
  <c r="BD209" i="3" s="1"/>
  <c r="AB208" i="3"/>
  <c r="AB207" i="3"/>
  <c r="BD207" i="3" s="1"/>
  <c r="AX206" i="3"/>
  <c r="AB206" i="3"/>
  <c r="BD206" i="3" s="1"/>
  <c r="AN206" i="3"/>
  <c r="AX205" i="3"/>
  <c r="AB205" i="3"/>
  <c r="AX204" i="3"/>
  <c r="AB204" i="3"/>
  <c r="BD204" i="3" s="1"/>
  <c r="BN204" i="3"/>
  <c r="AB203" i="3"/>
  <c r="BD203" i="3" s="1"/>
  <c r="AX202" i="3"/>
  <c r="AB202" i="3"/>
  <c r="BD202" i="3" s="1"/>
  <c r="AX201" i="3"/>
  <c r="AB201" i="3"/>
  <c r="AB200" i="3"/>
  <c r="BD200" i="3" s="1"/>
  <c r="AX199" i="3"/>
  <c r="AB199" i="3"/>
  <c r="AX198" i="3"/>
  <c r="AB198" i="3"/>
  <c r="BD198" i="3" s="1"/>
  <c r="AX197" i="3"/>
  <c r="AB197" i="3"/>
  <c r="AB196" i="3"/>
  <c r="AB195" i="3"/>
  <c r="BD195" i="3" s="1"/>
  <c r="AB194" i="3"/>
  <c r="BD194" i="3" s="1"/>
  <c r="AX193" i="3"/>
  <c r="AB193" i="3"/>
  <c r="AB192" i="3"/>
  <c r="BD192" i="3" s="1"/>
  <c r="AX191" i="3"/>
  <c r="AB191" i="3"/>
  <c r="BD191" i="3" s="1"/>
  <c r="AX190" i="3"/>
  <c r="AB190" i="3"/>
  <c r="BD190" i="3" s="1"/>
  <c r="AX189" i="3"/>
  <c r="AB189" i="3"/>
  <c r="BD189" i="3" s="1"/>
  <c r="AB188" i="3"/>
  <c r="AB187" i="3"/>
  <c r="BD187" i="3" s="1"/>
  <c r="AX186" i="3"/>
  <c r="AB186" i="3"/>
  <c r="BD186" i="3" s="1"/>
  <c r="AX185" i="3"/>
  <c r="AB185" i="3"/>
  <c r="AX184" i="3"/>
  <c r="AB184" i="3"/>
  <c r="BD184" i="3" s="1"/>
  <c r="AB183" i="3"/>
  <c r="BD183" i="3" s="1"/>
  <c r="AX182" i="3"/>
  <c r="AB182" i="3"/>
  <c r="AI182" i="3" s="1"/>
  <c r="AX181" i="3"/>
  <c r="AB181" i="3"/>
  <c r="AB180" i="3"/>
  <c r="BD180" i="3" s="1"/>
  <c r="AX179" i="3"/>
  <c r="AB179" i="3"/>
  <c r="AX178" i="3"/>
  <c r="AB178" i="3"/>
  <c r="AX177" i="3"/>
  <c r="AB177" i="3"/>
  <c r="AB176" i="3"/>
  <c r="BD176" i="3" s="1"/>
  <c r="AB175" i="3"/>
  <c r="BD175" i="3" s="1"/>
  <c r="BN175" i="3"/>
  <c r="AB174" i="3"/>
  <c r="BD174" i="3" s="1"/>
  <c r="AX173" i="3"/>
  <c r="AB173" i="3"/>
  <c r="AB172" i="3"/>
  <c r="AB171" i="3"/>
  <c r="BD171" i="3" s="1"/>
  <c r="AX170" i="3"/>
  <c r="AB170" i="3"/>
  <c r="BD170" i="3" s="1"/>
  <c r="AB169" i="3"/>
  <c r="BD169" i="3" s="1"/>
  <c r="AB168" i="3"/>
  <c r="BD168" i="3" s="1"/>
  <c r="AX167" i="3"/>
  <c r="AB167" i="3"/>
  <c r="BD167" i="3" s="1"/>
  <c r="AX166" i="3"/>
  <c r="AB166" i="3"/>
  <c r="BD166" i="3" s="1"/>
  <c r="AX165" i="3"/>
  <c r="AB165" i="3"/>
  <c r="AX164" i="3"/>
  <c r="AI164" i="3"/>
  <c r="AB164" i="3"/>
  <c r="BD164" i="3" s="1"/>
  <c r="AB163" i="3"/>
  <c r="BD163" i="3" s="1"/>
  <c r="AX162" i="3"/>
  <c r="AB162" i="3"/>
  <c r="BD162" i="3" s="1"/>
  <c r="AN162" i="3"/>
  <c r="AX161" i="3"/>
  <c r="AB161" i="3"/>
  <c r="AB160" i="3"/>
  <c r="AX159" i="3"/>
  <c r="AB159" i="3"/>
  <c r="AX158" i="3"/>
  <c r="AB158" i="3"/>
  <c r="AI158" i="3" s="1"/>
  <c r="AX157" i="3"/>
  <c r="AB157" i="3"/>
  <c r="AB156" i="3"/>
  <c r="BD156" i="3" s="1"/>
  <c r="BD155" i="3"/>
  <c r="AX155" i="3"/>
  <c r="AB155" i="3"/>
  <c r="AB154" i="3"/>
  <c r="BD154" i="3" s="1"/>
  <c r="AX153" i="3"/>
  <c r="AB153" i="3"/>
  <c r="AB152" i="3"/>
  <c r="BD152" i="3" s="1"/>
  <c r="AX151" i="3"/>
  <c r="AB151" i="3"/>
  <c r="BD151" i="3" s="1"/>
  <c r="AX150" i="3"/>
  <c r="AB150" i="3"/>
  <c r="BD150" i="3" s="1"/>
  <c r="BN150" i="3"/>
  <c r="AX149" i="3"/>
  <c r="AB149" i="3"/>
  <c r="BD149" i="3" s="1"/>
  <c r="AN149" i="3"/>
  <c r="AB148" i="3"/>
  <c r="BD148" i="3" s="1"/>
  <c r="AX147" i="3"/>
  <c r="AB147" i="3"/>
  <c r="BD147" i="3" s="1"/>
  <c r="AN147" i="3"/>
  <c r="AX146" i="3"/>
  <c r="AB146" i="3"/>
  <c r="AI146" i="3" s="1"/>
  <c r="AX145" i="3"/>
  <c r="AB145" i="3"/>
  <c r="AX144" i="3"/>
  <c r="AB144" i="3"/>
  <c r="AI144" i="3" s="1"/>
  <c r="AB143" i="3"/>
  <c r="BD143" i="3" s="1"/>
  <c r="AX142" i="3"/>
  <c r="AB142" i="3"/>
  <c r="AI142" i="3" s="1"/>
  <c r="AB141" i="3"/>
  <c r="AB140" i="3"/>
  <c r="AB139" i="3"/>
  <c r="BD139" i="3" s="1"/>
  <c r="AX138" i="3"/>
  <c r="AB138" i="3"/>
  <c r="BD138" i="3" s="1"/>
  <c r="AB137" i="3"/>
  <c r="BD137" i="3" s="1"/>
  <c r="AB136" i="3"/>
  <c r="BD135" i="3"/>
  <c r="AX135" i="3"/>
  <c r="AB135" i="3"/>
  <c r="AB134" i="3"/>
  <c r="AB133" i="3"/>
  <c r="BD133" i="3" s="1"/>
  <c r="AB132" i="3"/>
  <c r="AX131" i="3"/>
  <c r="AB131" i="3"/>
  <c r="BD131" i="3" s="1"/>
  <c r="AX130" i="3"/>
  <c r="AI130" i="3"/>
  <c r="AB130" i="3"/>
  <c r="BD130" i="3" s="1"/>
  <c r="BD129" i="3"/>
  <c r="AB129" i="3"/>
  <c r="AI129" i="3" s="1"/>
  <c r="AX129" i="3"/>
  <c r="AS129" i="3"/>
  <c r="AB128" i="3"/>
  <c r="BD128" i="3" s="1"/>
  <c r="AX127" i="3"/>
  <c r="AB127" i="3"/>
  <c r="AX126" i="3"/>
  <c r="AB126" i="3"/>
  <c r="BD126" i="3" s="1"/>
  <c r="AB125" i="3"/>
  <c r="BD125" i="3" s="1"/>
  <c r="AX124" i="3"/>
  <c r="AB124" i="3"/>
  <c r="BD124" i="3" s="1"/>
  <c r="AN124" i="3"/>
  <c r="BD123" i="3"/>
  <c r="AX123" i="3"/>
  <c r="AB123" i="3"/>
  <c r="AX122" i="3"/>
  <c r="AB122" i="3"/>
  <c r="AI122" i="3" s="1"/>
  <c r="AB121" i="3"/>
  <c r="BD121" i="3" s="1"/>
  <c r="AB120" i="3"/>
  <c r="BD120" i="3" s="1"/>
  <c r="AB119" i="3"/>
  <c r="BD119" i="3" s="1"/>
  <c r="BD118" i="3"/>
  <c r="AX118" i="3"/>
  <c r="AB118" i="3"/>
  <c r="BN118" i="3"/>
  <c r="AB117" i="3"/>
  <c r="BD117" i="3" s="1"/>
  <c r="AB116" i="3"/>
  <c r="BD116" i="3" s="1"/>
  <c r="AB115" i="3"/>
  <c r="BD115" i="3" s="1"/>
  <c r="AX115" i="3"/>
  <c r="BN115" i="3"/>
  <c r="AB114" i="3"/>
  <c r="BD114" i="3" s="1"/>
  <c r="AB113" i="3"/>
  <c r="BD113" i="3" s="1"/>
  <c r="AB112" i="3"/>
  <c r="BD112" i="3" s="1"/>
  <c r="AB111" i="3"/>
  <c r="AI111" i="3" s="1"/>
  <c r="AX111" i="3"/>
  <c r="AX110" i="3"/>
  <c r="AI110" i="3"/>
  <c r="AB110" i="3"/>
  <c r="BD110" i="3" s="1"/>
  <c r="AX109" i="3"/>
  <c r="AB109" i="3"/>
  <c r="BD109" i="3" s="1"/>
  <c r="AB108" i="3"/>
  <c r="BD108" i="3" s="1"/>
  <c r="AB107" i="3"/>
  <c r="BD107" i="3" s="1"/>
  <c r="AX106" i="3"/>
  <c r="AB106" i="3"/>
  <c r="AI106" i="3" s="1"/>
  <c r="AB105" i="3"/>
  <c r="BD105" i="3" s="1"/>
  <c r="AX104" i="3"/>
  <c r="AB104" i="3"/>
  <c r="AI104" i="3" s="1"/>
  <c r="AN104" i="3"/>
  <c r="AB103" i="3"/>
  <c r="BD103" i="3" s="1"/>
  <c r="AX102" i="3"/>
  <c r="AB102" i="3"/>
  <c r="AI102" i="3" s="1"/>
  <c r="AB101" i="3"/>
  <c r="BD101" i="3" s="1"/>
  <c r="AB100" i="3"/>
  <c r="AB99" i="3"/>
  <c r="BD99" i="3" s="1"/>
  <c r="AX98" i="3"/>
  <c r="AB98" i="3"/>
  <c r="AI98" i="3" s="1"/>
  <c r="BN98" i="3"/>
  <c r="AB97" i="3"/>
  <c r="BD97" i="3" s="1"/>
  <c r="AB96" i="3"/>
  <c r="AX95" i="3"/>
  <c r="AB95" i="3"/>
  <c r="BD95" i="3" s="1"/>
  <c r="AB94" i="3"/>
  <c r="AB93" i="3"/>
  <c r="BD93" i="3" s="1"/>
  <c r="AB92" i="3"/>
  <c r="AX91" i="3"/>
  <c r="AB91" i="3"/>
  <c r="BD91" i="3" s="1"/>
  <c r="AX90" i="3"/>
  <c r="AB90" i="3"/>
  <c r="BD90" i="3" s="1"/>
  <c r="BN90" i="3"/>
  <c r="AB89" i="3"/>
  <c r="BD89" i="3" s="1"/>
  <c r="AX89" i="3"/>
  <c r="AB88" i="3"/>
  <c r="BD88" i="3" s="1"/>
  <c r="AB87" i="3"/>
  <c r="BD87" i="3" s="1"/>
  <c r="AX86" i="3"/>
  <c r="AB86" i="3"/>
  <c r="BD86" i="3" s="1"/>
  <c r="AB85" i="3"/>
  <c r="BD85" i="3" s="1"/>
  <c r="AX84" i="3"/>
  <c r="AB84" i="3"/>
  <c r="BD84" i="3" s="1"/>
  <c r="AB83" i="3"/>
  <c r="BD83" i="3" s="1"/>
  <c r="AX82" i="3"/>
  <c r="AB82" i="3"/>
  <c r="AI82" i="3" s="1"/>
  <c r="BN82" i="3"/>
  <c r="AX81" i="3"/>
  <c r="AB81" i="3"/>
  <c r="AB80" i="3"/>
  <c r="BD80" i="3" s="1"/>
  <c r="AX79" i="3"/>
  <c r="AB79" i="3"/>
  <c r="AX78" i="3"/>
  <c r="AB78" i="3"/>
  <c r="BD78" i="3" s="1"/>
  <c r="AN78" i="3"/>
  <c r="AX77" i="3"/>
  <c r="AB77" i="3"/>
  <c r="AX76" i="3"/>
  <c r="AB76" i="3"/>
  <c r="BD76" i="3" s="1"/>
  <c r="AX75" i="3"/>
  <c r="AB75" i="3"/>
  <c r="AX74" i="3"/>
  <c r="AB74" i="3"/>
  <c r="BD74" i="3" s="1"/>
  <c r="AN74" i="3"/>
  <c r="AX73" i="3"/>
  <c r="AB73" i="3"/>
  <c r="BD73" i="3" s="1"/>
  <c r="AB72" i="3"/>
  <c r="BD72" i="3" s="1"/>
  <c r="AB71" i="3"/>
  <c r="BD71" i="3" s="1"/>
  <c r="AX70" i="3"/>
  <c r="AB70" i="3"/>
  <c r="AB69" i="3"/>
  <c r="BD69" i="3" s="1"/>
  <c r="AB68" i="3"/>
  <c r="BD68" i="3" s="1"/>
  <c r="AB67" i="3"/>
  <c r="BD67" i="3" s="1"/>
  <c r="AX66" i="3"/>
  <c r="AB66" i="3"/>
  <c r="BD66" i="3" s="1"/>
  <c r="AB65" i="3"/>
  <c r="BD65" i="3" s="1"/>
  <c r="AX64" i="3"/>
  <c r="AB64" i="3"/>
  <c r="BD64" i="3" s="1"/>
  <c r="AB63" i="3"/>
  <c r="AX63" i="3"/>
  <c r="AX62" i="3"/>
  <c r="AB62" i="3"/>
  <c r="AB61" i="3"/>
  <c r="BD61" i="3" s="1"/>
  <c r="AB60" i="3"/>
  <c r="BD60" i="3" s="1"/>
  <c r="AB59" i="3"/>
  <c r="BD59" i="3" s="1"/>
  <c r="AX58" i="3"/>
  <c r="AB58" i="3"/>
  <c r="AI58" i="3" s="1"/>
  <c r="AB57" i="3"/>
  <c r="BD57" i="3" s="1"/>
  <c r="AB56" i="3"/>
  <c r="BD56" i="3" s="1"/>
  <c r="AB55" i="3"/>
  <c r="BD55" i="3" s="1"/>
  <c r="AB54" i="3"/>
  <c r="AX53" i="3"/>
  <c r="AB53" i="3"/>
  <c r="AB52" i="3"/>
  <c r="BD52" i="3" s="1"/>
  <c r="AB51" i="3"/>
  <c r="BD51" i="3" s="1"/>
  <c r="AX50" i="3"/>
  <c r="AB50" i="3"/>
  <c r="AX49" i="3"/>
  <c r="AB49" i="3"/>
  <c r="BD49" i="3" s="1"/>
  <c r="AB48" i="3"/>
  <c r="AX47" i="3"/>
  <c r="AB47" i="3"/>
  <c r="BD47" i="3" s="1"/>
  <c r="AX46" i="3"/>
  <c r="AB46" i="3"/>
  <c r="AI46" i="3" s="1"/>
  <c r="AB45" i="3"/>
  <c r="AX44" i="3"/>
  <c r="AB44" i="3"/>
  <c r="AI44" i="3" s="1"/>
  <c r="AB43" i="3"/>
  <c r="BD43" i="3" s="1"/>
  <c r="AX42" i="3"/>
  <c r="AB42" i="3"/>
  <c r="BN42" i="3" s="1"/>
  <c r="AB41" i="3"/>
  <c r="BD41" i="3" s="1"/>
  <c r="AB40" i="3"/>
  <c r="BD40" i="3" s="1"/>
  <c r="AB39" i="3"/>
  <c r="BD39" i="3" s="1"/>
  <c r="AX38" i="3"/>
  <c r="AB38" i="3"/>
  <c r="AI38" i="3" s="1"/>
  <c r="AB37" i="3"/>
  <c r="BD37" i="3" s="1"/>
  <c r="AB36" i="3"/>
  <c r="BD36" i="3" s="1"/>
  <c r="AB35" i="3"/>
  <c r="BD35" i="3" s="1"/>
  <c r="AB34" i="3"/>
  <c r="BD34" i="3" s="1"/>
  <c r="AB33" i="3"/>
  <c r="BD33" i="3" s="1"/>
  <c r="AB32" i="3"/>
  <c r="BD32" i="3" s="1"/>
  <c r="AB31" i="3"/>
  <c r="BD31" i="3" s="1"/>
  <c r="AX30" i="3"/>
  <c r="AB30" i="3"/>
  <c r="BD30" i="3" s="1"/>
  <c r="AX29" i="3"/>
  <c r="AB29" i="3"/>
  <c r="BD29" i="3" s="1"/>
  <c r="AB28" i="3"/>
  <c r="AX27" i="3"/>
  <c r="AB27" i="3"/>
  <c r="BD27" i="3" s="1"/>
  <c r="AX26" i="3"/>
  <c r="AB26" i="3"/>
  <c r="AI26" i="3" s="1"/>
  <c r="AB25" i="3"/>
  <c r="BD25" i="3" s="1"/>
  <c r="AX24" i="3"/>
  <c r="AB24" i="3"/>
  <c r="BD24" i="3" s="1"/>
  <c r="AB23" i="3"/>
  <c r="BD23" i="3" s="1"/>
  <c r="AX22" i="3"/>
  <c r="AB22" i="3"/>
  <c r="BD22" i="3" s="1"/>
  <c r="AB21" i="3"/>
  <c r="AB20" i="3"/>
  <c r="BD20" i="3" s="1"/>
  <c r="AB19" i="3"/>
  <c r="BD19" i="3" s="1"/>
  <c r="AX18" i="3"/>
  <c r="AB18" i="3"/>
  <c r="BD18" i="3" s="1"/>
  <c r="AB17" i="3"/>
  <c r="BD17" i="3" s="1"/>
  <c r="AB16" i="3"/>
  <c r="BD16" i="3" s="1"/>
  <c r="AB15" i="3"/>
  <c r="BD15" i="3" s="1"/>
  <c r="AB14" i="3"/>
  <c r="AB13" i="3"/>
  <c r="BD13" i="3" s="1"/>
  <c r="BN701" i="2"/>
  <c r="BN698" i="2"/>
  <c r="BN692" i="2"/>
  <c r="BN689" i="2"/>
  <c r="BN686" i="2"/>
  <c r="BN682" i="2"/>
  <c r="BN679" i="2"/>
  <c r="BN676" i="2"/>
  <c r="BN670" i="2"/>
  <c r="BN648" i="2"/>
  <c r="BN642" i="2"/>
  <c r="BN639" i="2"/>
  <c r="BN636" i="2"/>
  <c r="BN630" i="2"/>
  <c r="BN608" i="2"/>
  <c r="BN602" i="2"/>
  <c r="BN599" i="2"/>
  <c r="BN596" i="2"/>
  <c r="BN590" i="2"/>
  <c r="BN568" i="2"/>
  <c r="BN562" i="2"/>
  <c r="BN559" i="2"/>
  <c r="BN556" i="2"/>
  <c r="BN550" i="2"/>
  <c r="BN528" i="2"/>
  <c r="BN518" i="2"/>
  <c r="BN512" i="2"/>
  <c r="BN509" i="2"/>
  <c r="BN506" i="2"/>
  <c r="BN500" i="2"/>
  <c r="BN478" i="2"/>
  <c r="BN472" i="2"/>
  <c r="BN469" i="2"/>
  <c r="BN466" i="2"/>
  <c r="BN460" i="2"/>
  <c r="BN450" i="2"/>
  <c r="BN428" i="2"/>
  <c r="BN422" i="2"/>
  <c r="BN419" i="2"/>
  <c r="BN416" i="2"/>
  <c r="BN410" i="2"/>
  <c r="BN388" i="2"/>
  <c r="BN382" i="2"/>
  <c r="BN379" i="2"/>
  <c r="BN376" i="2"/>
  <c r="BN370" i="2"/>
  <c r="BN358" i="2"/>
  <c r="BN348" i="2"/>
  <c r="BN342" i="2"/>
  <c r="BN339" i="2"/>
  <c r="BN336" i="2"/>
  <c r="BN330" i="2"/>
  <c r="BN320" i="2"/>
  <c r="BN243" i="2"/>
  <c r="BN233" i="2"/>
  <c r="BN223" i="2"/>
  <c r="BN220" i="2"/>
  <c r="BN210" i="2"/>
  <c r="BN188" i="2"/>
  <c r="BN179" i="2"/>
  <c r="BN178" i="2"/>
  <c r="BN176" i="2"/>
  <c r="BN172" i="2"/>
  <c r="BN169" i="2"/>
  <c r="BN166" i="2"/>
  <c r="BN160" i="2"/>
  <c r="BN150" i="2"/>
  <c r="BN128" i="2"/>
  <c r="BN122" i="2"/>
  <c r="BN119" i="2"/>
  <c r="BH119" i="2"/>
  <c r="BN116" i="2"/>
  <c r="BN110" i="2"/>
  <c r="BN87" i="2"/>
  <c r="BN84" i="2"/>
  <c r="BN83" i="2"/>
  <c r="BN77" i="2"/>
  <c r="AN522" i="3" l="1"/>
  <c r="AS429" i="3"/>
  <c r="AI429" i="3"/>
  <c r="AI286" i="3"/>
  <c r="AN184" i="3"/>
  <c r="AN109" i="3"/>
  <c r="BN64" i="3"/>
  <c r="AI64" i="3"/>
  <c r="AN22" i="3"/>
  <c r="AI89" i="3"/>
  <c r="AI210" i="3"/>
  <c r="AI284" i="3"/>
  <c r="BD562" i="3"/>
  <c r="AI264" i="3"/>
  <c r="BN338" i="3"/>
  <c r="AI364" i="3"/>
  <c r="BD475" i="3"/>
  <c r="BD506" i="3"/>
  <c r="AI550" i="3"/>
  <c r="AI124" i="3"/>
  <c r="AI622" i="3"/>
  <c r="AI30" i="3"/>
  <c r="BD104" i="3"/>
  <c r="BD111" i="3"/>
  <c r="BD146" i="3"/>
  <c r="AI338" i="3"/>
  <c r="BD402" i="3"/>
  <c r="AI522" i="3"/>
  <c r="BD82" i="3"/>
  <c r="AI490" i="3"/>
  <c r="BD582" i="3"/>
  <c r="BN89" i="3"/>
  <c r="BD604" i="3"/>
  <c r="AI126" i="3"/>
  <c r="AN210" i="3"/>
  <c r="AI318" i="3"/>
  <c r="AI386" i="3"/>
  <c r="AN647" i="3"/>
  <c r="AI29" i="3"/>
  <c r="AI84" i="3"/>
  <c r="AI138" i="3"/>
  <c r="AI166" i="3"/>
  <c r="AI186" i="3"/>
  <c r="AI270" i="3"/>
  <c r="AI366" i="3"/>
  <c r="AI370" i="3"/>
  <c r="AI375" i="3"/>
  <c r="AI426" i="3"/>
  <c r="AI498" i="3"/>
  <c r="AI502" i="3"/>
  <c r="AI538" i="3"/>
  <c r="BD569" i="3"/>
  <c r="AI602" i="3"/>
  <c r="AI606" i="3"/>
  <c r="AI629" i="3"/>
  <c r="AI22" i="3"/>
  <c r="BD42" i="3"/>
  <c r="BD58" i="3"/>
  <c r="AI78" i="3"/>
  <c r="BD106" i="3"/>
  <c r="AI206" i="3"/>
  <c r="BD240" i="3"/>
  <c r="AI241" i="3"/>
  <c r="AI242" i="3"/>
  <c r="BN310" i="3"/>
  <c r="BD324" i="3"/>
  <c r="AI326" i="3"/>
  <c r="AI331" i="3"/>
  <c r="AI349" i="3"/>
  <c r="BD350" i="3"/>
  <c r="AN358" i="3"/>
  <c r="BD363" i="3"/>
  <c r="AI410" i="3"/>
  <c r="AI462" i="3"/>
  <c r="AI464" i="3"/>
  <c r="AI478" i="3"/>
  <c r="AI482" i="3"/>
  <c r="BD489" i="3"/>
  <c r="AI504" i="3"/>
  <c r="AS524" i="3"/>
  <c r="AN570" i="3"/>
  <c r="AI578" i="3"/>
  <c r="AI584" i="3"/>
  <c r="AI589" i="3"/>
  <c r="AI644" i="3"/>
  <c r="AI86" i="3"/>
  <c r="AI190" i="3"/>
  <c r="AI266" i="3"/>
  <c r="AI302" i="3"/>
  <c r="AI358" i="3"/>
  <c r="AI362" i="3"/>
  <c r="AI398" i="3"/>
  <c r="AI524" i="3"/>
  <c r="AI570" i="3"/>
  <c r="AI618" i="3"/>
  <c r="AI18" i="3"/>
  <c r="AI24" i="3"/>
  <c r="AN29" i="3"/>
  <c r="BD38" i="3"/>
  <c r="AI74" i="3"/>
  <c r="AS84" i="3"/>
  <c r="BD98" i="3"/>
  <c r="BN106" i="3"/>
  <c r="AI115" i="3"/>
  <c r="BN138" i="3"/>
  <c r="AI150" i="3"/>
  <c r="BD158" i="3"/>
  <c r="AI162" i="3"/>
  <c r="AI184" i="3"/>
  <c r="AN186" i="3"/>
  <c r="AN190" i="3"/>
  <c r="AI198" i="3"/>
  <c r="AI202" i="3"/>
  <c r="AI223" i="3"/>
  <c r="AN234" i="3"/>
  <c r="AN241" i="3"/>
  <c r="AI243" i="3"/>
  <c r="AN298" i="3"/>
  <c r="BN358" i="3"/>
  <c r="AS370" i="3"/>
  <c r="BD378" i="3"/>
  <c r="AI384" i="3"/>
  <c r="AN410" i="3"/>
  <c r="AI438" i="3"/>
  <c r="AI466" i="3"/>
  <c r="AN498" i="3"/>
  <c r="BN538" i="3"/>
  <c r="AI558" i="3"/>
  <c r="AI564" i="3"/>
  <c r="BN570" i="3"/>
  <c r="BN602" i="3"/>
  <c r="AN606" i="3"/>
  <c r="BD646" i="3"/>
  <c r="BD711" i="3"/>
  <c r="AI663" i="3"/>
  <c r="AI664" i="3"/>
  <c r="AI683" i="3"/>
  <c r="AI690" i="3"/>
  <c r="BD682" i="3"/>
  <c r="AI658" i="3"/>
  <c r="AI689" i="3"/>
  <c r="BD666" i="3"/>
  <c r="BD670" i="3"/>
  <c r="AI70" i="3"/>
  <c r="AN70" i="3"/>
  <c r="BN178" i="3"/>
  <c r="AI178" i="3"/>
  <c r="AN178" i="3"/>
  <c r="AN444" i="3"/>
  <c r="AI444" i="3"/>
  <c r="BN470" i="3"/>
  <c r="AI470" i="3"/>
  <c r="AN470" i="3"/>
  <c r="BD470" i="3"/>
  <c r="BN530" i="3"/>
  <c r="AI530" i="3"/>
  <c r="BD530" i="3"/>
  <c r="BD623" i="3"/>
  <c r="AN623" i="3"/>
  <c r="AN662" i="3"/>
  <c r="AI662" i="3"/>
  <c r="BD662" i="3"/>
  <c r="BD26" i="3"/>
  <c r="AI42" i="3"/>
  <c r="AN42" i="3"/>
  <c r="AI250" i="3"/>
  <c r="AS250" i="3"/>
  <c r="AI350" i="3"/>
  <c r="AS350" i="3"/>
  <c r="AI406" i="3"/>
  <c r="BD406" i="3"/>
  <c r="AI684" i="3"/>
  <c r="BD684" i="3"/>
  <c r="AN18" i="3"/>
  <c r="AN27" i="3"/>
  <c r="AN46" i="3"/>
  <c r="BD46" i="3"/>
  <c r="BD63" i="3"/>
  <c r="AI63" i="3"/>
  <c r="AS63" i="3"/>
  <c r="AN66" i="3"/>
  <c r="AI90" i="3"/>
  <c r="AN90" i="3"/>
  <c r="BD102" i="3"/>
  <c r="BD144" i="3"/>
  <c r="AI204" i="3"/>
  <c r="AN204" i="3"/>
  <c r="AN222" i="3"/>
  <c r="AI222" i="3"/>
  <c r="AI304" i="3"/>
  <c r="AS304" i="3"/>
  <c r="AI330" i="3"/>
  <c r="AN330" i="3"/>
  <c r="BD458" i="3"/>
  <c r="BN638" i="3"/>
  <c r="AI638" i="3"/>
  <c r="BD638" i="3"/>
  <c r="AI678" i="3"/>
  <c r="BD678" i="3"/>
  <c r="AI704" i="3"/>
  <c r="BD704" i="3"/>
  <c r="BN50" i="3"/>
  <c r="AI50" i="3"/>
  <c r="BN62" i="3"/>
  <c r="AI62" i="3"/>
  <c r="AI127" i="3"/>
  <c r="AN127" i="3"/>
  <c r="AN344" i="3"/>
  <c r="AI344" i="3"/>
  <c r="BD395" i="3"/>
  <c r="AI395" i="3"/>
  <c r="AS418" i="3"/>
  <c r="AI418" i="3"/>
  <c r="BD418" i="3"/>
  <c r="AI442" i="3"/>
  <c r="AN442" i="3"/>
  <c r="BD442" i="3"/>
  <c r="BN442" i="3"/>
  <c r="AI675" i="3"/>
  <c r="BD675" i="3"/>
  <c r="BN73" i="3"/>
  <c r="AI73" i="3"/>
  <c r="AI118" i="3"/>
  <c r="AN118" i="3"/>
  <c r="AI642" i="3"/>
  <c r="BD642" i="3"/>
  <c r="AS710" i="3"/>
  <c r="AI710" i="3"/>
  <c r="BD44" i="3"/>
  <c r="BD50" i="3"/>
  <c r="BD62" i="3"/>
  <c r="AI66" i="3"/>
  <c r="AS66" i="3"/>
  <c r="BN70" i="3"/>
  <c r="BD70" i="3"/>
  <c r="BN122" i="3"/>
  <c r="BD122" i="3"/>
  <c r="AS127" i="3"/>
  <c r="BD127" i="3"/>
  <c r="BD142" i="3"/>
  <c r="BN170" i="3"/>
  <c r="AI170" i="3"/>
  <c r="BD178" i="3"/>
  <c r="BD182" i="3"/>
  <c r="AN209" i="3"/>
  <c r="AN327" i="3"/>
  <c r="BN342" i="3"/>
  <c r="BD342" i="3"/>
  <c r="BD344" i="3"/>
  <c r="AN346" i="3"/>
  <c r="BD346" i="3"/>
  <c r="BD382" i="3"/>
  <c r="BD387" i="3"/>
  <c r="AI387" i="3"/>
  <c r="AI422" i="3"/>
  <c r="BD422" i="3"/>
  <c r="BD444" i="3"/>
  <c r="BD495" i="3"/>
  <c r="AN495" i="3"/>
  <c r="BN542" i="3"/>
  <c r="AI542" i="3"/>
  <c r="BD598" i="3"/>
  <c r="AI624" i="3"/>
  <c r="BD624" i="3"/>
  <c r="AN698" i="3"/>
  <c r="BD698" i="3"/>
  <c r="AI702" i="3"/>
  <c r="BD702" i="3"/>
  <c r="BD703" i="3"/>
  <c r="AN703" i="3"/>
  <c r="BN78" i="3"/>
  <c r="AN84" i="3"/>
  <c r="AN86" i="3"/>
  <c r="BN351" i="3"/>
  <c r="AN355" i="3"/>
  <c r="AN370" i="3"/>
  <c r="BN375" i="3"/>
  <c r="AN386" i="3"/>
  <c r="BD415" i="3"/>
  <c r="AN415" i="3"/>
  <c r="BD430" i="3"/>
  <c r="AN446" i="3"/>
  <c r="AI446" i="3"/>
  <c r="AS446" i="3"/>
  <c r="AN467" i="3"/>
  <c r="BD484" i="3"/>
  <c r="BN486" i="3"/>
  <c r="BD486" i="3"/>
  <c r="AI506" i="3"/>
  <c r="AS506" i="3"/>
  <c r="BN510" i="3"/>
  <c r="AI510" i="3"/>
  <c r="BD518" i="3"/>
  <c r="AI586" i="3"/>
  <c r="AN586" i="3"/>
  <c r="BN590" i="3"/>
  <c r="AN626" i="3"/>
  <c r="AI626" i="3"/>
  <c r="AS630" i="3"/>
  <c r="AI630" i="3"/>
  <c r="BD649" i="3"/>
  <c r="AN649" i="3"/>
  <c r="BD686" i="3"/>
  <c r="BD706" i="3"/>
  <c r="BN450" i="3"/>
  <c r="AI450" i="3"/>
  <c r="AN450" i="3"/>
  <c r="AN526" i="3"/>
  <c r="AI526" i="3"/>
  <c r="BD571" i="3"/>
  <c r="AI571" i="3"/>
  <c r="AI590" i="3"/>
  <c r="AN590" i="3"/>
  <c r="AN462" i="3"/>
  <c r="AN544" i="3"/>
  <c r="BG462" i="5"/>
  <c r="BH462" i="5" s="1"/>
  <c r="Y462" i="5"/>
  <c r="Z462" i="5"/>
  <c r="BN302" i="3"/>
  <c r="AS404" i="3"/>
  <c r="BN426" i="3"/>
  <c r="AS464" i="3"/>
  <c r="BN502" i="3"/>
  <c r="AN530" i="3"/>
  <c r="AN669" i="3"/>
  <c r="BN670" i="3"/>
  <c r="BN690" i="3"/>
  <c r="BF244" i="5"/>
  <c r="AB373" i="6"/>
  <c r="AB389" i="6"/>
  <c r="BC134" i="7"/>
  <c r="BC135" i="7"/>
  <c r="BB208" i="7"/>
  <c r="BB425" i="7"/>
  <c r="AG433" i="7"/>
  <c r="AG434" i="7"/>
  <c r="BB441" i="7"/>
  <c r="AG461" i="7"/>
  <c r="AG465" i="7"/>
  <c r="AG466" i="7"/>
  <c r="AG469" i="7"/>
  <c r="BB473" i="7"/>
  <c r="BE427" i="5"/>
  <c r="BE443" i="5"/>
  <c r="BE451" i="5"/>
  <c r="AN240" i="3"/>
  <c r="AN246" i="3"/>
  <c r="AN282" i="3"/>
  <c r="AN291" i="3"/>
  <c r="AN603" i="3"/>
  <c r="AS621" i="3"/>
  <c r="BN642" i="3"/>
  <c r="AN644" i="3"/>
  <c r="AN651" i="3"/>
  <c r="AN655" i="3"/>
  <c r="AN658" i="3"/>
  <c r="BN663" i="3"/>
  <c r="AN664" i="3"/>
  <c r="AN666" i="3"/>
  <c r="AN670" i="3"/>
  <c r="AN682" i="3"/>
  <c r="AN684" i="3"/>
  <c r="AN690" i="3"/>
  <c r="AN704" i="3"/>
  <c r="AI234" i="3"/>
  <c r="BD250" i="3"/>
  <c r="AX258" i="3"/>
  <c r="BD262" i="3"/>
  <c r="BD278" i="3"/>
  <c r="AX284" i="3"/>
  <c r="AX286" i="3"/>
  <c r="AX290" i="3"/>
  <c r="BD304" i="3"/>
  <c r="BD306" i="3"/>
  <c r="BD310" i="3"/>
  <c r="AX318" i="3"/>
  <c r="BD322" i="3"/>
  <c r="BN234" i="3"/>
  <c r="BN242" i="3"/>
  <c r="AN242" i="3"/>
  <c r="AN243" i="3"/>
  <c r="AN245" i="3"/>
  <c r="AN250" i="3"/>
  <c r="AN262" i="3"/>
  <c r="AN267" i="3"/>
  <c r="AN271" i="3"/>
  <c r="AN278" i="3"/>
  <c r="BN282" i="3"/>
  <c r="AI282" i="3"/>
  <c r="AS284" i="3"/>
  <c r="AS290" i="3"/>
  <c r="AN295" i="3"/>
  <c r="BN298" i="3"/>
  <c r="AI298" i="3"/>
  <c r="AN304" i="3"/>
  <c r="AN306" i="3"/>
  <c r="AN310" i="3"/>
  <c r="AN322" i="3"/>
  <c r="AX333" i="2"/>
  <c r="BC195" i="2"/>
  <c r="BN127" i="3"/>
  <c r="AG418" i="7"/>
  <c r="BB424" i="7"/>
  <c r="BB456" i="7"/>
  <c r="BZ535" i="2"/>
  <c r="BN22" i="3"/>
  <c r="AN26" i="3"/>
  <c r="AN44" i="3"/>
  <c r="AN45" i="3"/>
  <c r="AN73" i="3"/>
  <c r="AN76" i="3"/>
  <c r="BN84" i="3"/>
  <c r="AN91" i="3"/>
  <c r="AN95" i="3"/>
  <c r="AN102" i="3"/>
  <c r="AS110" i="3"/>
  <c r="AS115" i="3"/>
  <c r="BN130" i="3"/>
  <c r="AN138" i="3"/>
  <c r="AS143" i="3"/>
  <c r="BN144" i="3"/>
  <c r="AN150" i="3"/>
  <c r="AN151" i="3"/>
  <c r="BN158" i="3"/>
  <c r="AN166" i="3"/>
  <c r="AN170" i="3"/>
  <c r="AS178" i="3"/>
  <c r="AN182" i="3"/>
  <c r="AN191" i="3"/>
  <c r="AN198" i="3"/>
  <c r="BN202" i="3"/>
  <c r="AS206" i="3"/>
  <c r="BN218" i="3"/>
  <c r="AS234" i="3"/>
  <c r="AS240" i="3"/>
  <c r="AN247" i="3"/>
  <c r="BN247" i="3"/>
  <c r="BN249" i="3"/>
  <c r="AN264" i="3"/>
  <c r="AN266" i="3"/>
  <c r="BN290" i="3"/>
  <c r="AN302" i="3"/>
  <c r="AN307" i="3"/>
  <c r="BN318" i="3"/>
  <c r="AN324" i="3"/>
  <c r="AN326" i="3"/>
  <c r="AN335" i="3"/>
  <c r="BN349" i="3"/>
  <c r="AN362" i="3"/>
  <c r="BN366" i="3"/>
  <c r="BN387" i="3"/>
  <c r="BN390" i="3"/>
  <c r="BN395" i="3"/>
  <c r="AG148" i="7"/>
  <c r="W148" i="7"/>
  <c r="BB161" i="7"/>
  <c r="AG161" i="7"/>
  <c r="AS29" i="3"/>
  <c r="AS30" i="3"/>
  <c r="AN38" i="3"/>
  <c r="AN62" i="3"/>
  <c r="AN82" i="3"/>
  <c r="BN102" i="3"/>
  <c r="AN106" i="3"/>
  <c r="AN110" i="3"/>
  <c r="AN123" i="3"/>
  <c r="AN126" i="3"/>
  <c r="AN130" i="3"/>
  <c r="AN131" i="3"/>
  <c r="AN135" i="3"/>
  <c r="AN142" i="3"/>
  <c r="AN144" i="3"/>
  <c r="AN146" i="3"/>
  <c r="AN155" i="3"/>
  <c r="AN158" i="3"/>
  <c r="BN162" i="3"/>
  <c r="BN164" i="3"/>
  <c r="BN186" i="3"/>
  <c r="AN189" i="3"/>
  <c r="AN211" i="3"/>
  <c r="AN218" i="3"/>
  <c r="BN222" i="3"/>
  <c r="AN223" i="3"/>
  <c r="BN243" i="3"/>
  <c r="AN258" i="3"/>
  <c r="BN262" i="3"/>
  <c r="AS264" i="3"/>
  <c r="BN270" i="3"/>
  <c r="AN275" i="3"/>
  <c r="BN278" i="3"/>
  <c r="AN284" i="3"/>
  <c r="AN286" i="3"/>
  <c r="AN290" i="3"/>
  <c r="BN322" i="3"/>
  <c r="BN324" i="3"/>
  <c r="BN329" i="3"/>
  <c r="BN346" i="3"/>
  <c r="BN362" i="3"/>
  <c r="AN364" i="3"/>
  <c r="AS378" i="3"/>
  <c r="AN382" i="3"/>
  <c r="AN398" i="3"/>
  <c r="BN402" i="3"/>
  <c r="BN418" i="3"/>
  <c r="AN423" i="3"/>
  <c r="BN430" i="3"/>
  <c r="BN444" i="3"/>
  <c r="AN455" i="3"/>
  <c r="AN458" i="3"/>
  <c r="BN462" i="3"/>
  <c r="BN478" i="3"/>
  <c r="AN483" i="3"/>
  <c r="AS490" i="3"/>
  <c r="BN504" i="3"/>
  <c r="AN510" i="3"/>
  <c r="AN515" i="3"/>
  <c r="AN518" i="3"/>
  <c r="BN522" i="3"/>
  <c r="BN524" i="3"/>
  <c r="AN527" i="3"/>
  <c r="AN531" i="3"/>
  <c r="BN546" i="3"/>
  <c r="AN555" i="3"/>
  <c r="AN566" i="3"/>
  <c r="BN569" i="3"/>
  <c r="AN578" i="3"/>
  <c r="BN582" i="3"/>
  <c r="BN589" i="3"/>
  <c r="BE114" i="5"/>
  <c r="BB225" i="7"/>
  <c r="AG225" i="7"/>
  <c r="AN406" i="3"/>
  <c r="BN422" i="3"/>
  <c r="AN424" i="3"/>
  <c r="AN426" i="3"/>
  <c r="AN430" i="3"/>
  <c r="BN458" i="3"/>
  <c r="AN466" i="3"/>
  <c r="BN482" i="3"/>
  <c r="AN484" i="3"/>
  <c r="AN486" i="3"/>
  <c r="AN490" i="3"/>
  <c r="AN502" i="3"/>
  <c r="BN518" i="3"/>
  <c r="AN538" i="3"/>
  <c r="AN546" i="3"/>
  <c r="AS549" i="3"/>
  <c r="AS551" i="3"/>
  <c r="BN558" i="3"/>
  <c r="AN563" i="3"/>
  <c r="AS570" i="3"/>
  <c r="BN578" i="3"/>
  <c r="AN583" i="3"/>
  <c r="AS591" i="3"/>
  <c r="BE268" i="5"/>
  <c r="BE284" i="5"/>
  <c r="BE121" i="6"/>
  <c r="BE133" i="6"/>
  <c r="BE137" i="6"/>
  <c r="BE197" i="6"/>
  <c r="BE239" i="6"/>
  <c r="AB103" i="7"/>
  <c r="AG212" i="7"/>
  <c r="AG224" i="7"/>
  <c r="AS598" i="3"/>
  <c r="BN606" i="3"/>
  <c r="BN607" i="3"/>
  <c r="AN610" i="3"/>
  <c r="AN611" i="3"/>
  <c r="AN624" i="3"/>
  <c r="BN626" i="3"/>
  <c r="AN629" i="3"/>
  <c r="AN630" i="3"/>
  <c r="AN678" i="3"/>
  <c r="BN698" i="3"/>
  <c r="AS702" i="3"/>
  <c r="AN710" i="3"/>
  <c r="BE146" i="5"/>
  <c r="BE182" i="5"/>
  <c r="BE190" i="5"/>
  <c r="BE214" i="5"/>
  <c r="BE218" i="5"/>
  <c r="BF239" i="5"/>
  <c r="BE282" i="5"/>
  <c r="AG305" i="5"/>
  <c r="BE355" i="5"/>
  <c r="BE33" i="6"/>
  <c r="AB55" i="6"/>
  <c r="BE61" i="6"/>
  <c r="AB115" i="6"/>
  <c r="BE224" i="6"/>
  <c r="AG228" i="6"/>
  <c r="BE232" i="6"/>
  <c r="W236" i="6"/>
  <c r="AB266" i="6"/>
  <c r="AB313" i="6"/>
  <c r="BB104" i="7"/>
  <c r="BC139" i="7"/>
  <c r="BC142" i="7"/>
  <c r="BC143" i="7"/>
  <c r="BB177" i="7"/>
  <c r="BB193" i="7"/>
  <c r="BB209" i="7"/>
  <c r="BB214" i="7"/>
  <c r="BB228" i="7"/>
  <c r="AG417" i="7"/>
  <c r="AN595" i="3"/>
  <c r="AN598" i="3"/>
  <c r="AN607" i="3"/>
  <c r="AS609" i="3"/>
  <c r="BN615" i="3"/>
  <c r="AN619" i="3"/>
  <c r="AN622" i="3"/>
  <c r="BN624" i="3"/>
  <c r="AN643" i="3"/>
  <c r="AN646" i="3"/>
  <c r="AS666" i="3"/>
  <c r="BN675" i="3"/>
  <c r="AS682" i="3"/>
  <c r="AN687" i="3"/>
  <c r="AN702" i="3"/>
  <c r="AN706" i="3"/>
  <c r="AN707" i="3"/>
  <c r="BN711" i="3"/>
  <c r="BF246" i="5"/>
  <c r="BF247" i="5"/>
  <c r="BE266" i="5"/>
  <c r="AG274" i="5"/>
  <c r="BE281" i="5"/>
  <c r="BE290" i="5"/>
  <c r="AG297" i="5"/>
  <c r="AG314" i="5"/>
  <c r="BE395" i="5"/>
  <c r="BE399" i="5"/>
  <c r="AB22" i="6"/>
  <c r="BE211" i="6"/>
  <c r="BE215" i="6"/>
  <c r="AG244" i="6"/>
  <c r="AB19" i="7"/>
  <c r="AB31" i="7"/>
  <c r="BB124" i="7"/>
  <c r="BB128" i="7"/>
  <c r="BC137" i="7"/>
  <c r="AG160" i="7"/>
  <c r="BB181" i="7"/>
  <c r="W188" i="7"/>
  <c r="BB212" i="7"/>
  <c r="BB239" i="7"/>
  <c r="BB408" i="7"/>
  <c r="BB450" i="7"/>
  <c r="AS13" i="2"/>
  <c r="AN167" i="3"/>
  <c r="AS223" i="3"/>
  <c r="BN391" i="3"/>
  <c r="BN543" i="3"/>
  <c r="AS562" i="3"/>
  <c r="AS675" i="3"/>
  <c r="BN109" i="3"/>
  <c r="AS111" i="3"/>
  <c r="AS122" i="3"/>
  <c r="BN291" i="3"/>
  <c r="AS362" i="3"/>
  <c r="AN366" i="3"/>
  <c r="AS422" i="3"/>
  <c r="AN535" i="3"/>
  <c r="AN686" i="3"/>
  <c r="AN709" i="3"/>
  <c r="BZ72" i="2"/>
  <c r="BN23" i="3"/>
  <c r="AN47" i="3"/>
  <c r="AN49" i="3"/>
  <c r="AN58" i="3"/>
  <c r="AN64" i="3"/>
  <c r="BN135" i="3"/>
  <c r="AN318" i="3"/>
  <c r="BN350" i="3"/>
  <c r="BN363" i="3"/>
  <c r="AS482" i="3"/>
  <c r="BN647" i="3"/>
  <c r="AN683" i="3"/>
  <c r="AS50" i="3"/>
  <c r="AS98" i="3"/>
  <c r="AS164" i="3"/>
  <c r="AN270" i="3"/>
  <c r="AS342" i="3"/>
  <c r="BN378" i="3"/>
  <c r="BN386" i="3"/>
  <c r="AS542" i="3"/>
  <c r="AS602" i="3"/>
  <c r="BN619" i="3"/>
  <c r="AS642" i="3"/>
  <c r="BE78" i="5"/>
  <c r="BE86" i="5"/>
  <c r="BE110" i="5"/>
  <c r="BE134" i="5"/>
  <c r="BE150" i="5"/>
  <c r="BE158" i="5"/>
  <c r="BE166" i="5"/>
  <c r="BE170" i="5"/>
  <c r="BE210" i="5"/>
  <c r="BE314" i="5"/>
  <c r="AG315" i="5"/>
  <c r="AG273" i="5"/>
  <c r="BE307" i="5"/>
  <c r="BE331" i="5"/>
  <c r="BE335" i="5"/>
  <c r="BE347" i="5"/>
  <c r="BE62" i="5"/>
  <c r="BE226" i="5"/>
  <c r="AG243" i="5"/>
  <c r="BE287" i="5"/>
  <c r="BE296" i="5"/>
  <c r="BE298" i="5"/>
  <c r="BE305" i="5"/>
  <c r="BE126" i="5"/>
  <c r="AL213" i="5"/>
  <c r="BE234" i="5"/>
  <c r="BE241" i="5"/>
  <c r="BF242" i="5"/>
  <c r="BF243" i="5"/>
  <c r="BF248" i="5"/>
  <c r="BG248" i="5" s="1"/>
  <c r="BH248" i="5" s="1"/>
  <c r="BF251" i="5"/>
  <c r="BF252" i="5"/>
  <c r="BE271" i="5"/>
  <c r="BE276" i="5"/>
  <c r="AG282" i="5"/>
  <c r="BE295" i="5"/>
  <c r="BE304" i="5"/>
  <c r="BE319" i="5"/>
  <c r="BE435" i="5"/>
  <c r="BE53" i="6"/>
  <c r="AB118" i="6"/>
  <c r="AB130" i="6"/>
  <c r="AB134" i="6"/>
  <c r="AB146" i="6"/>
  <c r="AB150" i="6"/>
  <c r="AB162" i="6"/>
  <c r="AB166" i="6"/>
  <c r="AB178" i="6"/>
  <c r="AB182" i="6"/>
  <c r="BE203" i="6"/>
  <c r="BE208" i="6"/>
  <c r="AG212" i="6"/>
  <c r="BE216" i="6"/>
  <c r="W220" i="6"/>
  <c r="BE229" i="6"/>
  <c r="BE235" i="6"/>
  <c r="BE240" i="6"/>
  <c r="BE245" i="6"/>
  <c r="AB262" i="6"/>
  <c r="AB282" i="6"/>
  <c r="AB294" i="6"/>
  <c r="AB314" i="6"/>
  <c r="AB326" i="6"/>
  <c r="AB330" i="6"/>
  <c r="AB346" i="6"/>
  <c r="AB354" i="6"/>
  <c r="AB365" i="6"/>
  <c r="BE384" i="6"/>
  <c r="BE404" i="6"/>
  <c r="BE416" i="6"/>
  <c r="BE420" i="6"/>
  <c r="BE452" i="6"/>
  <c r="BE456" i="6"/>
  <c r="BE460" i="6"/>
  <c r="AB90" i="7"/>
  <c r="BB141" i="7"/>
  <c r="W144" i="7"/>
  <c r="BC145" i="7"/>
  <c r="BB162" i="7"/>
  <c r="BB170" i="7"/>
  <c r="BB180" i="7"/>
  <c r="BB190" i="7"/>
  <c r="AG196" i="7"/>
  <c r="BB200" i="7"/>
  <c r="AG208" i="7"/>
  <c r="BB210" i="7"/>
  <c r="BB230" i="7"/>
  <c r="BB234" i="7"/>
  <c r="AG429" i="7"/>
  <c r="BB434" i="7"/>
  <c r="BB457" i="7"/>
  <c r="BB466" i="7"/>
  <c r="AG481" i="7"/>
  <c r="AB15" i="6"/>
  <c r="AB27" i="6"/>
  <c r="AB47" i="6"/>
  <c r="AB83" i="6"/>
  <c r="AB103" i="6"/>
  <c r="AB249" i="6"/>
  <c r="AB261" i="6"/>
  <c r="AB277" i="6"/>
  <c r="AB281" i="6"/>
  <c r="AB297" i="6"/>
  <c r="AB309" i="6"/>
  <c r="AB325" i="6"/>
  <c r="AB329" i="6"/>
  <c r="AB341" i="6"/>
  <c r="AB345" i="6"/>
  <c r="AB357" i="6"/>
  <c r="AB362" i="6"/>
  <c r="AG405" i="7"/>
  <c r="BB406" i="7"/>
  <c r="BB416" i="7"/>
  <c r="AG421" i="7"/>
  <c r="BB422" i="7"/>
  <c r="AG445" i="7"/>
  <c r="BB470" i="7"/>
  <c r="BE363" i="5"/>
  <c r="BE367" i="5"/>
  <c r="BE379" i="5"/>
  <c r="BE383" i="5"/>
  <c r="BE419" i="5"/>
  <c r="AB14" i="6"/>
  <c r="AB18" i="6"/>
  <c r="AB34" i="6"/>
  <c r="AB82" i="6"/>
  <c r="AB86" i="6"/>
  <c r="AB98" i="6"/>
  <c r="AB102" i="6"/>
  <c r="AB114" i="6"/>
  <c r="BE192" i="6"/>
  <c r="AG196" i="6"/>
  <c r="AG201" i="6"/>
  <c r="BE227" i="6"/>
  <c r="BE248" i="6"/>
  <c r="BE264" i="6"/>
  <c r="AB265" i="6"/>
  <c r="BE280" i="6"/>
  <c r="BE284" i="6"/>
  <c r="BE296" i="6"/>
  <c r="BE328" i="6"/>
  <c r="BE344" i="6"/>
  <c r="BE348" i="6"/>
  <c r="AB402" i="6"/>
  <c r="AB418" i="6"/>
  <c r="AB434" i="6"/>
  <c r="BB12" i="7"/>
  <c r="AB71" i="7"/>
  <c r="BB88" i="7"/>
  <c r="BB92" i="7"/>
  <c r="AB107" i="7"/>
  <c r="BB120" i="7"/>
  <c r="AB131" i="7"/>
  <c r="BB133" i="7"/>
  <c r="BB154" i="7"/>
  <c r="BB164" i="7"/>
  <c r="BB168" i="7"/>
  <c r="AG176" i="7"/>
  <c r="BB178" i="7"/>
  <c r="AG180" i="7"/>
  <c r="AG192" i="7"/>
  <c r="BB194" i="7"/>
  <c r="BB197" i="7"/>
  <c r="BB198" i="7"/>
  <c r="BB202" i="7"/>
  <c r="BB213" i="7"/>
  <c r="BB229" i="7"/>
  <c r="BB232" i="7"/>
  <c r="W236" i="7"/>
  <c r="BB237" i="7"/>
  <c r="BB242" i="7"/>
  <c r="AG406" i="7"/>
  <c r="BB432" i="7"/>
  <c r="BB433" i="7"/>
  <c r="BB440" i="7"/>
  <c r="AG449" i="7"/>
  <c r="AG450" i="7"/>
  <c r="AG453" i="7"/>
  <c r="BB454" i="7"/>
  <c r="AG477" i="7"/>
  <c r="BE17" i="6"/>
  <c r="AB38" i="6"/>
  <c r="AB39" i="6"/>
  <c r="AL47" i="6"/>
  <c r="AB50" i="6"/>
  <c r="AB119" i="6"/>
  <c r="AB163" i="6"/>
  <c r="AB183" i="6"/>
  <c r="AB293" i="6"/>
  <c r="AB381" i="6"/>
  <c r="AB397" i="6"/>
  <c r="AB405" i="6"/>
  <c r="AB413" i="6"/>
  <c r="AB421" i="6"/>
  <c r="AB429" i="6"/>
  <c r="AB437" i="6"/>
  <c r="AB445" i="6"/>
  <c r="AB453" i="6"/>
  <c r="AB461" i="6"/>
  <c r="AB15" i="7"/>
  <c r="AB91" i="7"/>
  <c r="AB123" i="7"/>
  <c r="BC136" i="7"/>
  <c r="BC138" i="7"/>
  <c r="AB143" i="7"/>
  <c r="BC144" i="7"/>
  <c r="BC149" i="7"/>
  <c r="AG164" i="7"/>
  <c r="BB176" i="7"/>
  <c r="AG177" i="7"/>
  <c r="BB192" i="7"/>
  <c r="AG193" i="7"/>
  <c r="AG213" i="7"/>
  <c r="AG228" i="7"/>
  <c r="AG237" i="7"/>
  <c r="BB409" i="7"/>
  <c r="AG413" i="7"/>
  <c r="BB418" i="7"/>
  <c r="AG437" i="7"/>
  <c r="BB438" i="7"/>
  <c r="BB448" i="7"/>
  <c r="W477" i="7"/>
  <c r="AS25" i="2"/>
  <c r="BZ80" i="2"/>
  <c r="BH80" i="2"/>
  <c r="BZ21" i="2"/>
  <c r="AX14" i="2"/>
  <c r="BZ90" i="2"/>
  <c r="BH90" i="2"/>
  <c r="BZ228" i="2"/>
  <c r="BH228" i="2"/>
  <c r="BZ231" i="2"/>
  <c r="BH231" i="2"/>
  <c r="BZ238" i="2"/>
  <c r="BH238" i="2"/>
  <c r="BH35" i="2"/>
  <c r="AS55" i="2"/>
  <c r="AS79" i="2"/>
  <c r="BZ140" i="2"/>
  <c r="BZ178" i="2"/>
  <c r="BZ222" i="2"/>
  <c r="BH336" i="2"/>
  <c r="BZ339" i="2"/>
  <c r="AX376" i="2"/>
  <c r="BC453" i="2"/>
  <c r="BH599" i="2"/>
  <c r="BC663" i="2"/>
  <c r="BN29" i="3"/>
  <c r="BZ109" i="2"/>
  <c r="AX160" i="2"/>
  <c r="BC397" i="2"/>
  <c r="BC537" i="2"/>
  <c r="BC608" i="2"/>
  <c r="BZ636" i="2"/>
  <c r="AN30" i="3"/>
  <c r="BH110" i="2"/>
  <c r="AS348" i="2"/>
  <c r="AS388" i="2"/>
  <c r="BZ512" i="2"/>
  <c r="AX559" i="2"/>
  <c r="AS670" i="2"/>
  <c r="AN24" i="3"/>
  <c r="BN25" i="3"/>
  <c r="BC57" i="2"/>
  <c r="BZ152" i="2"/>
  <c r="BH342" i="2"/>
  <c r="BC351" i="2"/>
  <c r="BC370" i="2"/>
  <c r="AS404" i="2"/>
  <c r="BC437" i="2"/>
  <c r="BC478" i="2"/>
  <c r="BC518" i="2"/>
  <c r="BC544" i="2"/>
  <c r="AX565" i="2"/>
  <c r="BC664" i="2"/>
  <c r="BH689" i="2"/>
  <c r="BN19" i="3"/>
  <c r="BN27" i="3"/>
  <c r="AS64" i="3"/>
  <c r="AS73" i="3"/>
  <c r="BN76" i="3"/>
  <c r="BN104" i="3"/>
  <c r="BN125" i="3"/>
  <c r="AS138" i="3"/>
  <c r="BN142" i="3"/>
  <c r="AS144" i="3"/>
  <c r="AN164" i="3"/>
  <c r="BN167" i="3"/>
  <c r="BN187" i="3"/>
  <c r="BN191" i="3"/>
  <c r="BN209" i="3"/>
  <c r="BN223" i="3"/>
  <c r="BN240" i="3"/>
  <c r="BN264" i="3"/>
  <c r="BN267" i="3"/>
  <c r="AS270" i="3"/>
  <c r="BN284" i="3"/>
  <c r="BN287" i="3"/>
  <c r="BN304" i="3"/>
  <c r="BN307" i="3"/>
  <c r="AS310" i="3"/>
  <c r="AS324" i="3"/>
  <c r="BN370" i="3"/>
  <c r="AN378" i="3"/>
  <c r="AS390" i="3"/>
  <c r="AS430" i="3"/>
  <c r="BN446" i="3"/>
  <c r="BN463" i="3"/>
  <c r="AN464" i="3"/>
  <c r="BN467" i="3"/>
  <c r="BN475" i="3"/>
  <c r="BN490" i="3"/>
  <c r="BN506" i="3"/>
  <c r="BN507" i="3"/>
  <c r="AN524" i="3"/>
  <c r="BN527" i="3"/>
  <c r="AN582" i="3"/>
  <c r="BN583" i="3"/>
  <c r="BN598" i="3"/>
  <c r="AN602" i="3"/>
  <c r="BN603" i="3"/>
  <c r="AN618" i="3"/>
  <c r="BN623" i="3"/>
  <c r="BN630" i="3"/>
  <c r="AS638" i="3"/>
  <c r="BN649" i="3"/>
  <c r="BN682" i="3"/>
  <c r="BN702" i="3"/>
  <c r="BN39" i="3"/>
  <c r="BN49" i="3"/>
  <c r="BN131" i="3"/>
  <c r="BN155" i="3"/>
  <c r="BN171" i="3"/>
  <c r="BN250" i="3"/>
  <c r="BN258" i="3"/>
  <c r="BN263" i="3"/>
  <c r="BN269" i="3"/>
  <c r="BN283" i="3"/>
  <c r="AS338" i="3"/>
  <c r="AN404" i="3"/>
  <c r="BN407" i="3"/>
  <c r="BN415" i="3"/>
  <c r="BN443" i="3"/>
  <c r="BN464" i="3"/>
  <c r="AN482" i="3"/>
  <c r="BN483" i="3"/>
  <c r="BN535" i="3"/>
  <c r="BN555" i="3"/>
  <c r="BN566" i="3"/>
  <c r="BN609" i="3"/>
  <c r="BN629" i="3"/>
  <c r="AN650" i="3"/>
  <c r="BN669" i="3"/>
  <c r="BN687" i="3"/>
  <c r="BN705" i="3"/>
  <c r="BN710" i="3"/>
  <c r="BN30" i="3"/>
  <c r="BN45" i="3"/>
  <c r="AN50" i="3"/>
  <c r="BN59" i="3"/>
  <c r="BN66" i="3"/>
  <c r="BN85" i="3"/>
  <c r="BN95" i="3"/>
  <c r="AN98" i="3"/>
  <c r="BN110" i="3"/>
  <c r="AN122" i="3"/>
  <c r="BN123" i="3"/>
  <c r="BN147" i="3"/>
  <c r="BN189" i="3"/>
  <c r="BN206" i="3"/>
  <c r="BN211" i="3"/>
  <c r="BN215" i="3"/>
  <c r="BN246" i="3"/>
  <c r="BN315" i="3"/>
  <c r="BN404" i="3"/>
  <c r="BN455" i="3"/>
  <c r="AN558" i="3"/>
  <c r="AN562" i="3"/>
  <c r="BN563" i="3"/>
  <c r="AN638" i="3"/>
  <c r="BN666" i="3"/>
  <c r="AS684" i="3"/>
  <c r="AS45" i="3"/>
  <c r="BN47" i="3"/>
  <c r="BN87" i="3"/>
  <c r="BN91" i="3"/>
  <c r="BN184" i="3"/>
  <c r="AN202" i="3"/>
  <c r="BN245" i="3"/>
  <c r="BN271" i="3"/>
  <c r="BN311" i="3"/>
  <c r="BN327" i="3"/>
  <c r="AN338" i="3"/>
  <c r="AN342" i="3"/>
  <c r="BN343" i="3"/>
  <c r="AN418" i="3"/>
  <c r="AN422" i="3"/>
  <c r="BN423" i="3"/>
  <c r="BN431" i="3"/>
  <c r="BN515" i="3"/>
  <c r="AN542" i="3"/>
  <c r="BN611" i="3"/>
  <c r="AN627" i="3"/>
  <c r="AN642" i="3"/>
  <c r="BN643" i="3"/>
  <c r="BN689" i="3"/>
  <c r="BN709" i="3"/>
  <c r="BE38" i="5"/>
  <c r="BE54" i="5"/>
  <c r="BE66" i="5"/>
  <c r="AL81" i="5"/>
  <c r="AN81" i="5" s="1"/>
  <c r="AL105" i="5"/>
  <c r="AN105" i="5" s="1"/>
  <c r="BE74" i="5"/>
  <c r="BE82" i="5"/>
  <c r="BE14" i="5"/>
  <c r="BE94" i="5"/>
  <c r="BE102" i="5"/>
  <c r="AL145" i="5"/>
  <c r="AL169" i="5"/>
  <c r="AL185" i="5"/>
  <c r="BE194" i="5"/>
  <c r="AL205" i="5"/>
  <c r="BE222" i="5"/>
  <c r="AL225" i="5"/>
  <c r="BE230" i="5"/>
  <c r="AL233" i="5"/>
  <c r="AG259" i="5"/>
  <c r="BE260" i="5"/>
  <c r="AG265" i="5"/>
  <c r="BE267" i="5"/>
  <c r="BE272" i="5"/>
  <c r="BE273" i="5"/>
  <c r="BE279" i="5"/>
  <c r="AG289" i="5"/>
  <c r="BE291" i="5"/>
  <c r="BE303" i="5"/>
  <c r="BE308" i="5"/>
  <c r="AG313" i="5"/>
  <c r="AL338" i="5"/>
  <c r="AL374" i="5"/>
  <c r="BE411" i="5"/>
  <c r="AL15" i="6"/>
  <c r="BE21" i="6"/>
  <c r="AL27" i="6"/>
  <c r="AB30" i="6"/>
  <c r="AB35" i="6"/>
  <c r="AL83" i="6"/>
  <c r="BE89" i="6"/>
  <c r="AB99" i="6"/>
  <c r="AL103" i="6"/>
  <c r="AG281" i="5"/>
  <c r="BE297" i="5"/>
  <c r="BE313" i="5"/>
  <c r="BE29" i="6"/>
  <c r="BE41" i="6"/>
  <c r="BE49" i="6"/>
  <c r="AB58" i="6"/>
  <c r="AB74" i="6"/>
  <c r="BE85" i="6"/>
  <c r="BE105" i="6"/>
  <c r="BE118" i="5"/>
  <c r="BE186" i="5"/>
  <c r="BE206" i="5"/>
  <c r="BF240" i="5"/>
  <c r="BE242" i="5"/>
  <c r="BG242" i="5" s="1"/>
  <c r="BH242" i="5" s="1"/>
  <c r="BE245" i="5"/>
  <c r="BE252" i="5"/>
  <c r="BF259" i="5"/>
  <c r="BE264" i="5"/>
  <c r="BE265" i="5"/>
  <c r="BE275" i="5"/>
  <c r="BE283" i="5"/>
  <c r="BE288" i="5"/>
  <c r="BE289" i="5"/>
  <c r="BE300" i="5"/>
  <c r="AG306" i="5"/>
  <c r="BE312" i="5"/>
  <c r="BE415" i="5"/>
  <c r="BE431" i="5"/>
  <c r="BE447" i="5"/>
  <c r="BE37" i="6"/>
  <c r="AB51" i="6"/>
  <c r="BE57" i="6"/>
  <c r="AB59" i="6"/>
  <c r="AB87" i="6"/>
  <c r="BE101" i="6"/>
  <c r="AB131" i="6"/>
  <c r="BE174" i="5"/>
  <c r="BF241" i="5"/>
  <c r="BF250" i="5"/>
  <c r="BE253" i="5"/>
  <c r="BG253" i="5" s="1"/>
  <c r="BH253" i="5" s="1"/>
  <c r="BE263" i="5"/>
  <c r="BE280" i="5"/>
  <c r="BE292" i="5"/>
  <c r="BE311" i="5"/>
  <c r="BE351" i="5"/>
  <c r="BE25" i="6"/>
  <c r="BE45" i="6"/>
  <c r="AB54" i="6"/>
  <c r="AB70" i="6"/>
  <c r="AL74" i="6"/>
  <c r="AN74" i="6" s="1"/>
  <c r="AB78" i="6"/>
  <c r="BE117" i="6"/>
  <c r="AB135" i="6"/>
  <c r="BE149" i="6"/>
  <c r="AL163" i="6"/>
  <c r="BE169" i="6"/>
  <c r="AB179" i="6"/>
  <c r="AL183" i="6"/>
  <c r="W192" i="6"/>
  <c r="BE195" i="6"/>
  <c r="BE196" i="6"/>
  <c r="AG197" i="6"/>
  <c r="W200" i="6"/>
  <c r="AG204" i="6"/>
  <c r="W208" i="6"/>
  <c r="BE212" i="6"/>
  <c r="AG213" i="6"/>
  <c r="W216" i="6"/>
  <c r="AG220" i="6"/>
  <c r="W224" i="6"/>
  <c r="BE228" i="6"/>
  <c r="AG229" i="6"/>
  <c r="W232" i="6"/>
  <c r="AG236" i="6"/>
  <c r="W240" i="6"/>
  <c r="BE243" i="6"/>
  <c r="BE244" i="6"/>
  <c r="AG245" i="6"/>
  <c r="AL262" i="6"/>
  <c r="BE268" i="6"/>
  <c r="AB278" i="6"/>
  <c r="AL282" i="6"/>
  <c r="AB298" i="6"/>
  <c r="BE312" i="6"/>
  <c r="AL326" i="6"/>
  <c r="BE332" i="6"/>
  <c r="AB342" i="6"/>
  <c r="AL346" i="6"/>
  <c r="AL362" i="6"/>
  <c r="BE372" i="6"/>
  <c r="AB378" i="6"/>
  <c r="BE388" i="6"/>
  <c r="AB394" i="6"/>
  <c r="AL402" i="6"/>
  <c r="AL418" i="6"/>
  <c r="BE424" i="6"/>
  <c r="AL434" i="6"/>
  <c r="BE440" i="6"/>
  <c r="AB450" i="6"/>
  <c r="AL15" i="7"/>
  <c r="BB96" i="7"/>
  <c r="AG136" i="7"/>
  <c r="W136" i="7"/>
  <c r="AB151" i="6"/>
  <c r="BE165" i="6"/>
  <c r="BE185" i="6"/>
  <c r="AG192" i="6"/>
  <c r="W196" i="6"/>
  <c r="AG200" i="6"/>
  <c r="BE201" i="6"/>
  <c r="AG208" i="6"/>
  <c r="W212" i="6"/>
  <c r="AG216" i="6"/>
  <c r="BE217" i="6"/>
  <c r="AG224" i="6"/>
  <c r="W228" i="6"/>
  <c r="AG232" i="6"/>
  <c r="BE233" i="6"/>
  <c r="AG240" i="6"/>
  <c r="W244" i="6"/>
  <c r="AB250" i="6"/>
  <c r="BE364" i="6"/>
  <c r="AB410" i="6"/>
  <c r="AB426" i="6"/>
  <c r="BE436" i="6"/>
  <c r="AB442" i="6"/>
  <c r="AB119" i="7"/>
  <c r="AB127" i="7"/>
  <c r="AL137" i="7"/>
  <c r="AO137" i="7" s="1"/>
  <c r="AP137" i="7" s="1"/>
  <c r="BB137" i="7"/>
  <c r="AB147" i="6"/>
  <c r="AB167" i="6"/>
  <c r="BE204" i="6"/>
  <c r="BE219" i="6"/>
  <c r="BE220" i="6"/>
  <c r="BE236" i="6"/>
  <c r="AB246" i="6"/>
  <c r="BE300" i="6"/>
  <c r="AB310" i="6"/>
  <c r="BE380" i="6"/>
  <c r="AB386" i="6"/>
  <c r="BE396" i="6"/>
  <c r="BE448" i="6"/>
  <c r="AB458" i="6"/>
  <c r="BB16" i="7"/>
  <c r="BB100" i="7"/>
  <c r="BB132" i="7"/>
  <c r="BE153" i="6"/>
  <c r="BE191" i="6"/>
  <c r="BE199" i="6"/>
  <c r="BE207" i="6"/>
  <c r="BE223" i="6"/>
  <c r="BE231" i="6"/>
  <c r="BE252" i="6"/>
  <c r="BE316" i="6"/>
  <c r="BE392" i="6"/>
  <c r="BE412" i="6"/>
  <c r="BE428" i="6"/>
  <c r="BE444" i="6"/>
  <c r="BB76" i="7"/>
  <c r="BC141" i="7"/>
  <c r="BD141" i="7" s="1"/>
  <c r="BE141" i="7" s="1"/>
  <c r="BB150" i="7"/>
  <c r="BB160" i="7"/>
  <c r="BB182" i="7"/>
  <c r="W192" i="7"/>
  <c r="BB196" i="7"/>
  <c r="BB222" i="7"/>
  <c r="W224" i="7"/>
  <c r="BB231" i="7"/>
  <c r="BB238" i="7"/>
  <c r="BB405" i="7"/>
  <c r="W409" i="7"/>
  <c r="BB412" i="7"/>
  <c r="BB413" i="7"/>
  <c r="BB420" i="7"/>
  <c r="BB421" i="7"/>
  <c r="AG422" i="7"/>
  <c r="W425" i="7"/>
  <c r="BB428" i="7"/>
  <c r="BB429" i="7"/>
  <c r="BB436" i="7"/>
  <c r="BB437" i="7"/>
  <c r="AG438" i="7"/>
  <c r="W441" i="7"/>
  <c r="BB444" i="7"/>
  <c r="BB445" i="7"/>
  <c r="BB452" i="7"/>
  <c r="BB453" i="7"/>
  <c r="AG454" i="7"/>
  <c r="W457" i="7"/>
  <c r="BB460" i="7"/>
  <c r="BB461" i="7"/>
  <c r="BB468" i="7"/>
  <c r="BB469" i="7"/>
  <c r="AG470" i="7"/>
  <c r="W473" i="7"/>
  <c r="BB476" i="7"/>
  <c r="BB477" i="7"/>
  <c r="BC140" i="7"/>
  <c r="BB145" i="7"/>
  <c r="BC148" i="7"/>
  <c r="BB149" i="7"/>
  <c r="BB158" i="7"/>
  <c r="W160" i="7"/>
  <c r="BB224" i="7"/>
  <c r="W405" i="7"/>
  <c r="AG409" i="7"/>
  <c r="W413" i="7"/>
  <c r="BB417" i="7"/>
  <c r="W421" i="7"/>
  <c r="AG425" i="7"/>
  <c r="W429" i="7"/>
  <c r="W437" i="7"/>
  <c r="AG441" i="7"/>
  <c r="W445" i="7"/>
  <c r="BB449" i="7"/>
  <c r="W453" i="7"/>
  <c r="AG457" i="7"/>
  <c r="W461" i="7"/>
  <c r="BB464" i="7"/>
  <c r="BB465" i="7"/>
  <c r="W469" i="7"/>
  <c r="AG473" i="7"/>
  <c r="BB480" i="7"/>
  <c r="BB481" i="7"/>
  <c r="BC147" i="7"/>
  <c r="BC152" i="7"/>
  <c r="W156" i="7"/>
  <c r="BB174" i="7"/>
  <c r="W176" i="7"/>
  <c r="BB206" i="7"/>
  <c r="W208" i="7"/>
  <c r="BB218" i="7"/>
  <c r="W220" i="7"/>
  <c r="BB235" i="7"/>
  <c r="W417" i="7"/>
  <c r="W433" i="7"/>
  <c r="W449" i="7"/>
  <c r="W465" i="7"/>
  <c r="W481" i="7"/>
  <c r="AG144" i="7"/>
  <c r="BB166" i="7"/>
  <c r="AG197" i="7"/>
  <c r="BB472" i="7"/>
  <c r="BN15" i="2"/>
  <c r="BZ19" i="2"/>
  <c r="BH19" i="2"/>
  <c r="BC19" i="2"/>
  <c r="AX19" i="2"/>
  <c r="AS19" i="2"/>
  <c r="BZ26" i="2"/>
  <c r="BH26" i="2"/>
  <c r="BC26" i="2"/>
  <c r="AX26" i="2"/>
  <c r="AS26" i="2"/>
  <c r="BZ29" i="2"/>
  <c r="BH29" i="2"/>
  <c r="BC29" i="2"/>
  <c r="AX29" i="2"/>
  <c r="AS29" i="2"/>
  <c r="BN41" i="2"/>
  <c r="BH42" i="2"/>
  <c r="BN101" i="2"/>
  <c r="BN14" i="2"/>
  <c r="BH16" i="2"/>
  <c r="BN20" i="2"/>
  <c r="BZ22" i="2"/>
  <c r="BH22" i="2"/>
  <c r="BC22" i="2"/>
  <c r="AX22" i="2"/>
  <c r="AS22" i="2"/>
  <c r="BN31" i="2"/>
  <c r="BH32" i="2"/>
  <c r="BZ38" i="2"/>
  <c r="BH38" i="2"/>
  <c r="BC38" i="2"/>
  <c r="AX38" i="2"/>
  <c r="AS38" i="2"/>
  <c r="BN40" i="2"/>
  <c r="AX43" i="2"/>
  <c r="BN61" i="2"/>
  <c r="AS63" i="2"/>
  <c r="BN65" i="2"/>
  <c r="BN76" i="2"/>
  <c r="BN104" i="2"/>
  <c r="BN113" i="2"/>
  <c r="BN124" i="2"/>
  <c r="BN141" i="2"/>
  <c r="BN144" i="2"/>
  <c r="BN154" i="2"/>
  <c r="BN157" i="2"/>
  <c r="BN161" i="2"/>
  <c r="BN163" i="2"/>
  <c r="BN174" i="2"/>
  <c r="BN184" i="2"/>
  <c r="BN201" i="2"/>
  <c r="BN211" i="2"/>
  <c r="BN215" i="2"/>
  <c r="BN221" i="2"/>
  <c r="BN229" i="2"/>
  <c r="BN253" i="2"/>
  <c r="BN265" i="2"/>
  <c r="BN274" i="2"/>
  <c r="BN285" i="2"/>
  <c r="BN301" i="2"/>
  <c r="BN307" i="2"/>
  <c r="BN22" i="2"/>
  <c r="BN24" i="2"/>
  <c r="BN38" i="2"/>
  <c r="BN44" i="2"/>
  <c r="BZ46" i="2"/>
  <c r="BH46" i="2"/>
  <c r="BC46" i="2"/>
  <c r="AX46" i="2"/>
  <c r="AS46" i="2"/>
  <c r="BN54" i="2"/>
  <c r="BN85" i="2"/>
  <c r="BN91" i="2"/>
  <c r="BN93" i="2"/>
  <c r="BN107" i="2"/>
  <c r="BN145" i="2"/>
  <c r="BN147" i="2"/>
  <c r="BN194" i="2"/>
  <c r="BN246" i="2"/>
  <c r="BN255" i="2"/>
  <c r="BN291" i="2"/>
  <c r="BN323" i="2"/>
  <c r="BN13" i="2"/>
  <c r="BN17" i="2"/>
  <c r="BH18" i="2"/>
  <c r="BN19" i="2"/>
  <c r="BN21" i="2"/>
  <c r="BZ24" i="2"/>
  <c r="BN25" i="2"/>
  <c r="BN26" i="2"/>
  <c r="BN29" i="2"/>
  <c r="BZ30" i="2"/>
  <c r="BH30" i="2"/>
  <c r="BC30" i="2"/>
  <c r="AX30" i="2"/>
  <c r="AS30" i="2"/>
  <c r="BN33" i="2"/>
  <c r="BZ34" i="2"/>
  <c r="BZ39" i="2"/>
  <c r="BH39" i="2"/>
  <c r="BC39" i="2"/>
  <c r="AX39" i="2"/>
  <c r="AS39" i="2"/>
  <c r="BZ44" i="2"/>
  <c r="BN45" i="2"/>
  <c r="BN46" i="2"/>
  <c r="BH50" i="2"/>
  <c r="BN51" i="2"/>
  <c r="BN55" i="2"/>
  <c r="BN56" i="2"/>
  <c r="BH60" i="2"/>
  <c r="BN64" i="2"/>
  <c r="BN71" i="2"/>
  <c r="BN73" i="2"/>
  <c r="BN95" i="2"/>
  <c r="BN123" i="2"/>
  <c r="BN151" i="2"/>
  <c r="BN153" i="2"/>
  <c r="BN173" i="2"/>
  <c r="BN193" i="2"/>
  <c r="BN195" i="2"/>
  <c r="BN204" i="2"/>
  <c r="BN207" i="2"/>
  <c r="BN236" i="2"/>
  <c r="BN261" i="2"/>
  <c r="BN271" i="2"/>
  <c r="BN281" i="2"/>
  <c r="BN287" i="2"/>
  <c r="BN305" i="2"/>
  <c r="BN317" i="2"/>
  <c r="BN321" i="2"/>
  <c r="BN324" i="2"/>
  <c r="BN34" i="2"/>
  <c r="BZ56" i="2"/>
  <c r="BH56" i="2"/>
  <c r="BC56" i="2"/>
  <c r="AX56" i="2"/>
  <c r="AS56" i="2"/>
  <c r="BH59" i="2"/>
  <c r="BN67" i="2"/>
  <c r="BN105" i="2"/>
  <c r="BN117" i="2"/>
  <c r="BN167" i="2"/>
  <c r="BN275" i="2"/>
  <c r="BZ20" i="2"/>
  <c r="BH20" i="2"/>
  <c r="BC20" i="2"/>
  <c r="AX20" i="2"/>
  <c r="AS20" i="2"/>
  <c r="BN23" i="2"/>
  <c r="BN27" i="2"/>
  <c r="BH28" i="2"/>
  <c r="BN30" i="2"/>
  <c r="BN35" i="2"/>
  <c r="BH36" i="2"/>
  <c r="BN37" i="2"/>
  <c r="BN39" i="2"/>
  <c r="BZ40" i="2"/>
  <c r="BH40" i="2"/>
  <c r="BC40" i="2"/>
  <c r="AX40" i="2"/>
  <c r="AS40" i="2"/>
  <c r="BN43" i="2"/>
  <c r="BN47" i="2"/>
  <c r="BH48" i="2"/>
  <c r="BH49" i="2"/>
  <c r="BZ51" i="2"/>
  <c r="BH52" i="2"/>
  <c r="BN53" i="2"/>
  <c r="BN57" i="2"/>
  <c r="BH58" i="2"/>
  <c r="BN63" i="2"/>
  <c r="BZ64" i="2"/>
  <c r="AS71" i="2"/>
  <c r="BN72" i="2"/>
  <c r="BN81" i="2"/>
  <c r="BN111" i="2"/>
  <c r="BN114" i="2"/>
  <c r="BN135" i="2"/>
  <c r="BN155" i="2"/>
  <c r="BN164" i="2"/>
  <c r="BN205" i="2"/>
  <c r="BN213" i="2"/>
  <c r="BN217" i="2"/>
  <c r="BN226" i="2"/>
  <c r="BN227" i="2"/>
  <c r="BN239" i="2"/>
  <c r="BN251" i="2"/>
  <c r="BN257" i="2"/>
  <c r="BN295" i="2"/>
  <c r="BN311" i="2"/>
  <c r="BN315" i="2"/>
  <c r="AX13" i="2"/>
  <c r="BC13" i="2"/>
  <c r="BH13" i="2"/>
  <c r="BZ13" i="2"/>
  <c r="BC14" i="2"/>
  <c r="BC16" i="2"/>
  <c r="AS17" i="2"/>
  <c r="AS21" i="2"/>
  <c r="BC21" i="2"/>
  <c r="AS24" i="2"/>
  <c r="BH24" i="2"/>
  <c r="BC28" i="2"/>
  <c r="BC33" i="2"/>
  <c r="AS35" i="2"/>
  <c r="BC35" i="2"/>
  <c r="BZ35" i="2"/>
  <c r="BZ42" i="2"/>
  <c r="AS43" i="2"/>
  <c r="BH43" i="2"/>
  <c r="BZ43" i="2"/>
  <c r="BC44" i="2"/>
  <c r="AS47" i="2"/>
  <c r="BC50" i="2"/>
  <c r="AS54" i="2"/>
  <c r="AX55" i="2"/>
  <c r="BH55" i="2"/>
  <c r="AS57" i="2"/>
  <c r="AX57" i="2"/>
  <c r="BH57" i="2"/>
  <c r="BZ57" i="2"/>
  <c r="AX60" i="2"/>
  <c r="AX61" i="2"/>
  <c r="BC62" i="2"/>
  <c r="AX63" i="2"/>
  <c r="BC64" i="2"/>
  <c r="BH64" i="2"/>
  <c r="BZ68" i="2"/>
  <c r="BZ70" i="2"/>
  <c r="BZ85" i="2"/>
  <c r="BH85" i="2"/>
  <c r="BC85" i="2"/>
  <c r="AX85" i="2"/>
  <c r="AS85" i="2"/>
  <c r="BH115" i="2"/>
  <c r="BZ116" i="2"/>
  <c r="BH127" i="2"/>
  <c r="AX131" i="2"/>
  <c r="AS172" i="2"/>
  <c r="AS188" i="2"/>
  <c r="BZ193" i="2"/>
  <c r="BH193" i="2"/>
  <c r="BC193" i="2"/>
  <c r="AX193" i="2"/>
  <c r="AS193" i="2"/>
  <c r="BZ194" i="2"/>
  <c r="BH194" i="2"/>
  <c r="BC194" i="2"/>
  <c r="AX194" i="2"/>
  <c r="AS194" i="2"/>
  <c r="AS197" i="2"/>
  <c r="BZ237" i="2"/>
  <c r="BC247" i="2"/>
  <c r="BH284" i="2"/>
  <c r="BZ297" i="2"/>
  <c r="BZ325" i="2"/>
  <c r="BH325" i="2"/>
  <c r="BC325" i="2"/>
  <c r="AX325" i="2"/>
  <c r="AS325" i="2"/>
  <c r="BN327" i="2"/>
  <c r="BN405" i="2"/>
  <c r="BH416" i="2"/>
  <c r="AX416" i="2"/>
  <c r="BZ416" i="2"/>
  <c r="BN424" i="2"/>
  <c r="BH433" i="2"/>
  <c r="BN444" i="2"/>
  <c r="BN447" i="2"/>
  <c r="BN449" i="2"/>
  <c r="BN481" i="2"/>
  <c r="AS518" i="2"/>
  <c r="BN537" i="2"/>
  <c r="BN543" i="2"/>
  <c r="BN545" i="2"/>
  <c r="BN558" i="2"/>
  <c r="BN581" i="2"/>
  <c r="BN603" i="2"/>
  <c r="BN604" i="2"/>
  <c r="BN621" i="2"/>
  <c r="AX630" i="2"/>
  <c r="BN672" i="2"/>
  <c r="BN673" i="2"/>
  <c r="BH676" i="2"/>
  <c r="AX676" i="2"/>
  <c r="BZ676" i="2"/>
  <c r="BN687" i="2"/>
  <c r="BN24" i="3"/>
  <c r="AS24" i="3"/>
  <c r="BN26" i="3"/>
  <c r="AS26" i="3"/>
  <c r="AX71" i="3"/>
  <c r="AN71" i="3"/>
  <c r="BN129" i="3"/>
  <c r="BN136" i="3"/>
  <c r="AX136" i="3"/>
  <c r="AS136" i="3"/>
  <c r="AN136" i="3"/>
  <c r="AI136" i="3"/>
  <c r="BD141" i="3"/>
  <c r="AI141" i="3"/>
  <c r="BD160" i="3"/>
  <c r="BN179" i="3"/>
  <c r="AS179" i="3"/>
  <c r="AX203" i="3"/>
  <c r="AN203" i="3"/>
  <c r="BN208" i="3"/>
  <c r="AX208" i="3"/>
  <c r="AS208" i="3"/>
  <c r="AN208" i="3"/>
  <c r="AI208" i="3"/>
  <c r="AX289" i="3"/>
  <c r="AN289" i="3"/>
  <c r="BD334" i="3"/>
  <c r="BD340" i="3"/>
  <c r="BN354" i="3"/>
  <c r="AX354" i="3"/>
  <c r="AS354" i="3"/>
  <c r="AN354" i="3"/>
  <c r="AI354" i="3"/>
  <c r="BN372" i="3"/>
  <c r="AX372" i="3"/>
  <c r="AS372" i="3"/>
  <c r="AN372" i="3"/>
  <c r="AI372" i="3"/>
  <c r="BD385" i="3"/>
  <c r="AN385" i="3"/>
  <c r="AI385" i="3"/>
  <c r="BN526" i="3"/>
  <c r="AS526" i="3"/>
  <c r="BH79" i="2"/>
  <c r="AX80" i="2"/>
  <c r="AX90" i="2"/>
  <c r="BZ93" i="2"/>
  <c r="BH93" i="2"/>
  <c r="BC93" i="2"/>
  <c r="AX93" i="2"/>
  <c r="AS93" i="2"/>
  <c r="BZ97" i="2"/>
  <c r="BH97" i="2"/>
  <c r="BC97" i="2"/>
  <c r="AX97" i="2"/>
  <c r="AS97" i="2"/>
  <c r="BN98" i="2"/>
  <c r="BH103" i="2"/>
  <c r="BZ104" i="2"/>
  <c r="BH104" i="2"/>
  <c r="BC104" i="2"/>
  <c r="AX104" i="2"/>
  <c r="AS104" i="2"/>
  <c r="BH106" i="2"/>
  <c r="AX109" i="2"/>
  <c r="BH109" i="2"/>
  <c r="AX118" i="2"/>
  <c r="BH118" i="2"/>
  <c r="BN120" i="2"/>
  <c r="BH125" i="2"/>
  <c r="BN126" i="2"/>
  <c r="BN129" i="2"/>
  <c r="BZ131" i="2"/>
  <c r="BH131" i="2"/>
  <c r="BN132" i="2"/>
  <c r="BZ137" i="2"/>
  <c r="BH137" i="2"/>
  <c r="BC137" i="2"/>
  <c r="AX137" i="2"/>
  <c r="AS137" i="2"/>
  <c r="BN138" i="2"/>
  <c r="AX140" i="2"/>
  <c r="BH140" i="2"/>
  <c r="BH143" i="2"/>
  <c r="BZ144" i="2"/>
  <c r="BH144" i="2"/>
  <c r="BC144" i="2"/>
  <c r="AX144" i="2"/>
  <c r="AS144" i="2"/>
  <c r="AX146" i="2"/>
  <c r="BH146" i="2"/>
  <c r="AX149" i="2"/>
  <c r="BH149" i="2"/>
  <c r="AX152" i="2"/>
  <c r="BH152" i="2"/>
  <c r="BZ154" i="2"/>
  <c r="BH154" i="2"/>
  <c r="BC154" i="2"/>
  <c r="AX154" i="2"/>
  <c r="AS154" i="2"/>
  <c r="AX159" i="2"/>
  <c r="BH159" i="2"/>
  <c r="AX168" i="2"/>
  <c r="BH168" i="2"/>
  <c r="BN170" i="2"/>
  <c r="BH175" i="2"/>
  <c r="BZ181" i="2"/>
  <c r="BH181" i="2"/>
  <c r="AX181" i="2"/>
  <c r="AS181" i="2"/>
  <c r="BN182" i="2"/>
  <c r="BH185" i="2"/>
  <c r="BN186" i="2"/>
  <c r="BN189" i="2"/>
  <c r="BH191" i="2"/>
  <c r="BN192" i="2"/>
  <c r="BH197" i="2"/>
  <c r="BN198" i="2"/>
  <c r="BH203" i="2"/>
  <c r="BZ204" i="2"/>
  <c r="BH204" i="2"/>
  <c r="BC204" i="2"/>
  <c r="AX204" i="2"/>
  <c r="AS204" i="2"/>
  <c r="BH214" i="2"/>
  <c r="AX222" i="2"/>
  <c r="BN224" i="2"/>
  <c r="BZ227" i="2"/>
  <c r="BH227" i="2"/>
  <c r="BC227" i="2"/>
  <c r="AX227" i="2"/>
  <c r="AS227" i="2"/>
  <c r="AS228" i="2"/>
  <c r="BC228" i="2"/>
  <c r="BN228" i="2"/>
  <c r="AS231" i="2"/>
  <c r="BC231" i="2"/>
  <c r="BN231" i="2"/>
  <c r="BN234" i="2"/>
  <c r="BH237" i="2"/>
  <c r="AS238" i="2"/>
  <c r="BC238" i="2"/>
  <c r="BN238" i="2"/>
  <c r="AS241" i="2"/>
  <c r="BC241" i="2"/>
  <c r="BN241" i="2"/>
  <c r="BH242" i="2"/>
  <c r="BN244" i="2"/>
  <c r="BZ247" i="2"/>
  <c r="BH247" i="2"/>
  <c r="AS247" i="2"/>
  <c r="BN248" i="2"/>
  <c r="BZ253" i="2"/>
  <c r="BH253" i="2"/>
  <c r="BC253" i="2"/>
  <c r="AX253" i="2"/>
  <c r="AS253" i="2"/>
  <c r="BZ257" i="2"/>
  <c r="BH257" i="2"/>
  <c r="BC257" i="2"/>
  <c r="AX257" i="2"/>
  <c r="AS257" i="2"/>
  <c r="BN258" i="2"/>
  <c r="BH263" i="2"/>
  <c r="BH267" i="2"/>
  <c r="BN268" i="2"/>
  <c r="BZ273" i="2"/>
  <c r="BH273" i="2"/>
  <c r="BC273" i="2"/>
  <c r="AS273" i="2"/>
  <c r="BH277" i="2"/>
  <c r="BN278" i="2"/>
  <c r="BZ283" i="2"/>
  <c r="BH283" i="2"/>
  <c r="BZ287" i="2"/>
  <c r="BH287" i="2"/>
  <c r="BC287" i="2"/>
  <c r="AX287" i="2"/>
  <c r="AS287" i="2"/>
  <c r="BN288" i="2"/>
  <c r="BH293" i="2"/>
  <c r="BH297" i="2"/>
  <c r="BN298" i="2"/>
  <c r="BH303" i="2"/>
  <c r="BZ307" i="2"/>
  <c r="BH307" i="2"/>
  <c r="BC307" i="2"/>
  <c r="AX307" i="2"/>
  <c r="AS307" i="2"/>
  <c r="BN308" i="2"/>
  <c r="BZ313" i="2"/>
  <c r="BH313" i="2"/>
  <c r="BC313" i="2"/>
  <c r="AX313" i="2"/>
  <c r="AS313" i="2"/>
  <c r="BH314" i="2"/>
  <c r="BN329" i="2"/>
  <c r="BC330" i="2"/>
  <c r="BN331" i="2"/>
  <c r="BH335" i="2"/>
  <c r="AX336" i="2"/>
  <c r="BC336" i="2"/>
  <c r="BH341" i="2"/>
  <c r="AX342" i="2"/>
  <c r="BZ342" i="2"/>
  <c r="BH353" i="2"/>
  <c r="BN360" i="2"/>
  <c r="BN369" i="2"/>
  <c r="BH370" i="2"/>
  <c r="AX370" i="2"/>
  <c r="BN371" i="2"/>
  <c r="BH375" i="2"/>
  <c r="BH376" i="2"/>
  <c r="BN377" i="2"/>
  <c r="BH381" i="2"/>
  <c r="BH393" i="2"/>
  <c r="BN395" i="2"/>
  <c r="BN406" i="2"/>
  <c r="BN409" i="2"/>
  <c r="BN411" i="2"/>
  <c r="BN417" i="2"/>
  <c r="BN418" i="2"/>
  <c r="BH427" i="2"/>
  <c r="BH428" i="2"/>
  <c r="AX428" i="2"/>
  <c r="AS428" i="2"/>
  <c r="BH434" i="2"/>
  <c r="BN440" i="2"/>
  <c r="BN452" i="2"/>
  <c r="BN453" i="2"/>
  <c r="BN455" i="2"/>
  <c r="BN461" i="2"/>
  <c r="BN462" i="2"/>
  <c r="BN463" i="2"/>
  <c r="BN464" i="2"/>
  <c r="BN467" i="2"/>
  <c r="AS469" i="2"/>
  <c r="BZ469" i="2"/>
  <c r="BN485" i="2"/>
  <c r="BN497" i="2"/>
  <c r="BN499" i="2"/>
  <c r="AX500" i="2"/>
  <c r="BN501" i="2"/>
  <c r="BN507" i="2"/>
  <c r="BN508" i="2"/>
  <c r="BH523" i="2"/>
  <c r="BN535" i="2"/>
  <c r="BN546" i="2"/>
  <c r="BN549" i="2"/>
  <c r="BN551" i="2"/>
  <c r="BH555" i="2"/>
  <c r="BH556" i="2"/>
  <c r="AX556" i="2"/>
  <c r="BC556" i="2"/>
  <c r="BH561" i="2"/>
  <c r="BH562" i="2"/>
  <c r="AX562" i="2"/>
  <c r="BZ562" i="2"/>
  <c r="BC583" i="2"/>
  <c r="AX584" i="2"/>
  <c r="BN585" i="2"/>
  <c r="BN598" i="2"/>
  <c r="BH607" i="2"/>
  <c r="BH608" i="2"/>
  <c r="AX608" i="2"/>
  <c r="BH613" i="2"/>
  <c r="BN625" i="2"/>
  <c r="BZ630" i="2"/>
  <c r="BN632" i="2"/>
  <c r="AS636" i="2"/>
  <c r="BH639" i="2"/>
  <c r="AX639" i="2"/>
  <c r="BC639" i="2"/>
  <c r="BN643" i="2"/>
  <c r="BN644" i="2"/>
  <c r="BN647" i="2"/>
  <c r="AS648" i="2"/>
  <c r="BZ648" i="2"/>
  <c r="BH653" i="2"/>
  <c r="BH654" i="2"/>
  <c r="BN661" i="2"/>
  <c r="BN671" i="2"/>
  <c r="BN677" i="2"/>
  <c r="BZ679" i="2"/>
  <c r="BN683" i="2"/>
  <c r="BN694" i="2"/>
  <c r="BC695" i="2"/>
  <c r="BN705" i="2"/>
  <c r="BN716" i="2"/>
  <c r="BN717" i="2"/>
  <c r="AX31" i="3"/>
  <c r="AN31" i="3"/>
  <c r="BN31" i="3"/>
  <c r="AS31" i="3"/>
  <c r="AI31" i="3"/>
  <c r="BN43" i="3"/>
  <c r="BN44" i="3"/>
  <c r="AS44" i="3"/>
  <c r="BN46" i="3"/>
  <c r="AS46" i="3"/>
  <c r="BN51" i="3"/>
  <c r="BN54" i="3"/>
  <c r="AX54" i="3"/>
  <c r="AS54" i="3"/>
  <c r="AN54" i="3"/>
  <c r="AI54" i="3"/>
  <c r="AI71" i="3"/>
  <c r="BN71" i="3"/>
  <c r="AX83" i="3"/>
  <c r="AN83" i="3"/>
  <c r="AS83" i="3"/>
  <c r="AS89" i="3"/>
  <c r="BN94" i="3"/>
  <c r="AX94" i="3"/>
  <c r="AS94" i="3"/>
  <c r="AN94" i="3"/>
  <c r="AI94" i="3"/>
  <c r="BD96" i="3"/>
  <c r="BN100" i="3"/>
  <c r="AX100" i="3"/>
  <c r="AS100" i="3"/>
  <c r="AN100" i="3"/>
  <c r="AI100" i="3"/>
  <c r="BD136" i="3"/>
  <c r="BN140" i="3"/>
  <c r="AX140" i="3"/>
  <c r="AS140" i="3"/>
  <c r="AN140" i="3"/>
  <c r="AI140" i="3"/>
  <c r="BD140" i="3"/>
  <c r="AX143" i="3"/>
  <c r="AN143" i="3"/>
  <c r="BN145" i="3"/>
  <c r="AS145" i="3"/>
  <c r="BN163" i="3"/>
  <c r="BN165" i="3"/>
  <c r="AS165" i="3"/>
  <c r="AI171" i="3"/>
  <c r="BN172" i="3"/>
  <c r="AX172" i="3"/>
  <c r="AS172" i="3"/>
  <c r="AN172" i="3"/>
  <c r="AI172" i="3"/>
  <c r="BD172" i="3"/>
  <c r="BD173" i="3"/>
  <c r="AN173" i="3"/>
  <c r="AI173" i="3"/>
  <c r="BD185" i="3"/>
  <c r="AN185" i="3"/>
  <c r="AI185" i="3"/>
  <c r="AI187" i="3"/>
  <c r="BD188" i="3"/>
  <c r="BN196" i="3"/>
  <c r="AX196" i="3"/>
  <c r="AS196" i="3"/>
  <c r="AN196" i="3"/>
  <c r="AI196" i="3"/>
  <c r="AI203" i="3"/>
  <c r="BN203" i="3"/>
  <c r="BD208" i="3"/>
  <c r="BN210" i="3"/>
  <c r="AS210" i="3"/>
  <c r="AX228" i="3"/>
  <c r="AN228" i="3"/>
  <c r="AS228" i="3"/>
  <c r="BN237" i="3"/>
  <c r="AS237" i="3"/>
  <c r="AX239" i="3"/>
  <c r="AN239" i="3"/>
  <c r="AS239" i="3"/>
  <c r="BN241" i="3"/>
  <c r="AS241" i="3"/>
  <c r="BD259" i="3"/>
  <c r="AN259" i="3"/>
  <c r="AI259" i="3"/>
  <c r="AI269" i="3"/>
  <c r="BD279" i="3"/>
  <c r="AN279" i="3"/>
  <c r="AI279" i="3"/>
  <c r="AI289" i="3"/>
  <c r="BN289" i="3"/>
  <c r="BD299" i="3"/>
  <c r="AN299" i="3"/>
  <c r="AI299" i="3"/>
  <c r="BN303" i="3"/>
  <c r="AX309" i="3"/>
  <c r="AN309" i="3"/>
  <c r="AS309" i="3"/>
  <c r="BN326" i="3"/>
  <c r="AS326" i="3"/>
  <c r="BD354" i="3"/>
  <c r="BN357" i="3"/>
  <c r="AS357" i="3"/>
  <c r="BN360" i="3"/>
  <c r="AX360" i="3"/>
  <c r="AS360" i="3"/>
  <c r="AN360" i="3"/>
  <c r="AI360" i="3"/>
  <c r="BN364" i="3"/>
  <c r="AS364" i="3"/>
  <c r="BN371" i="3"/>
  <c r="BD372" i="3"/>
  <c r="BN379" i="3"/>
  <c r="AS379" i="3"/>
  <c r="BD393" i="3"/>
  <c r="AN393" i="3"/>
  <c r="AI393" i="3"/>
  <c r="AX395" i="3"/>
  <c r="AN395" i="3"/>
  <c r="AS395" i="3"/>
  <c r="BN438" i="3"/>
  <c r="AS438" i="3"/>
  <c r="BD497" i="3"/>
  <c r="AN497" i="3"/>
  <c r="AI497" i="3"/>
  <c r="BD574" i="3"/>
  <c r="AS14" i="2"/>
  <c r="BH14" i="2"/>
  <c r="BZ14" i="2"/>
  <c r="AX21" i="2"/>
  <c r="BH21" i="2"/>
  <c r="BC23" i="2"/>
  <c r="AX24" i="2"/>
  <c r="AS27" i="2"/>
  <c r="BZ32" i="2"/>
  <c r="AS33" i="2"/>
  <c r="BH34" i="2"/>
  <c r="BZ36" i="2"/>
  <c r="BC43" i="2"/>
  <c r="AS44" i="2"/>
  <c r="AX47" i="2"/>
  <c r="BH53" i="2"/>
  <c r="BZ53" i="2"/>
  <c r="BZ54" i="2"/>
  <c r="BC55" i="2"/>
  <c r="BZ55" i="2"/>
  <c r="AS59" i="2"/>
  <c r="BC63" i="2"/>
  <c r="BH63" i="2"/>
  <c r="BZ63" i="2"/>
  <c r="AX64" i="2"/>
  <c r="AX71" i="2"/>
  <c r="BH71" i="2"/>
  <c r="BZ75" i="2"/>
  <c r="BZ78" i="2"/>
  <c r="BC79" i="2"/>
  <c r="AS80" i="2"/>
  <c r="BZ81" i="2"/>
  <c r="BH81" i="2"/>
  <c r="BC81" i="2"/>
  <c r="AX81" i="2"/>
  <c r="AS81" i="2"/>
  <c r="AS90" i="2"/>
  <c r="BN90" i="2"/>
  <c r="BH94" i="2"/>
  <c r="BC110" i="2"/>
  <c r="AS116" i="2"/>
  <c r="BC119" i="2"/>
  <c r="BH121" i="2"/>
  <c r="BZ128" i="2"/>
  <c r="BH133" i="2"/>
  <c r="BH134" i="2"/>
  <c r="AS143" i="2"/>
  <c r="BH165" i="2"/>
  <c r="BH177" i="2"/>
  <c r="BC185" i="2"/>
  <c r="BZ191" i="2"/>
  <c r="AX203" i="2"/>
  <c r="BC214" i="2"/>
  <c r="BH230" i="2"/>
  <c r="BH254" i="2"/>
  <c r="BC263" i="2"/>
  <c r="BC267" i="2"/>
  <c r="BZ293" i="2"/>
  <c r="BH294" i="2"/>
  <c r="BN338" i="2"/>
  <c r="BN385" i="2"/>
  <c r="BN400" i="2"/>
  <c r="BN437" i="2"/>
  <c r="BH477" i="2"/>
  <c r="BH484" i="2"/>
  <c r="BN491" i="2"/>
  <c r="BZ518" i="2"/>
  <c r="BN540" i="2"/>
  <c r="BN544" i="2"/>
  <c r="BN593" i="2"/>
  <c r="BN594" i="2"/>
  <c r="BN597" i="2"/>
  <c r="BN631" i="2"/>
  <c r="BH635" i="2"/>
  <c r="BH636" i="2"/>
  <c r="AX636" i="2"/>
  <c r="BC636" i="2"/>
  <c r="AS676" i="2"/>
  <c r="AX689" i="2"/>
  <c r="AS689" i="2"/>
  <c r="AS71" i="3"/>
  <c r="AX107" i="3"/>
  <c r="AN107" i="3"/>
  <c r="BN107" i="3"/>
  <c r="AS107" i="3"/>
  <c r="AI107" i="3"/>
  <c r="BN111" i="3"/>
  <c r="BN188" i="3"/>
  <c r="AX188" i="3"/>
  <c r="AS188" i="3"/>
  <c r="AN188" i="3"/>
  <c r="AI188" i="3"/>
  <c r="AX269" i="3"/>
  <c r="AN269" i="3"/>
  <c r="AS269" i="3"/>
  <c r="AS289" i="3"/>
  <c r="BN306" i="3"/>
  <c r="AS306" i="3"/>
  <c r="BD392" i="3"/>
  <c r="BN560" i="3"/>
  <c r="AX560" i="3"/>
  <c r="AS560" i="3"/>
  <c r="AN560" i="3"/>
  <c r="AI560" i="3"/>
  <c r="BZ77" i="2"/>
  <c r="BH77" i="2"/>
  <c r="BC77" i="2"/>
  <c r="AX77" i="2"/>
  <c r="AS77" i="2"/>
  <c r="AX78" i="2"/>
  <c r="AX79" i="2"/>
  <c r="BN82" i="2"/>
  <c r="BZ83" i="2"/>
  <c r="BH83" i="2"/>
  <c r="BC83" i="2"/>
  <c r="AX83" i="2"/>
  <c r="AS83" i="2"/>
  <c r="BZ84" i="2"/>
  <c r="BH84" i="2"/>
  <c r="BC84" i="2"/>
  <c r="AX84" i="2"/>
  <c r="AS84" i="2"/>
  <c r="BN86" i="2"/>
  <c r="BZ87" i="2"/>
  <c r="BH87" i="2"/>
  <c r="BC87" i="2"/>
  <c r="AX87" i="2"/>
  <c r="AS87" i="2"/>
  <c r="BC94" i="2"/>
  <c r="AS100" i="2"/>
  <c r="BN100" i="2"/>
  <c r="BZ105" i="2"/>
  <c r="BH105" i="2"/>
  <c r="BC105" i="2"/>
  <c r="AX105" i="2"/>
  <c r="AS105" i="2"/>
  <c r="BN106" i="2"/>
  <c r="BZ106" i="2"/>
  <c r="AS109" i="2"/>
  <c r="BC109" i="2"/>
  <c r="BN109" i="2"/>
  <c r="BZ111" i="2"/>
  <c r="BH111" i="2"/>
  <c r="BC111" i="2"/>
  <c r="AX111" i="2"/>
  <c r="AS111" i="2"/>
  <c r="BN112" i="2"/>
  <c r="BZ115" i="2"/>
  <c r="BZ117" i="2"/>
  <c r="BH117" i="2"/>
  <c r="BC117" i="2"/>
  <c r="AX117" i="2"/>
  <c r="AS117" i="2"/>
  <c r="AS118" i="2"/>
  <c r="BC118" i="2"/>
  <c r="BN118" i="2"/>
  <c r="BZ118" i="2"/>
  <c r="AX121" i="2"/>
  <c r="BZ123" i="2"/>
  <c r="BH123" i="2"/>
  <c r="BC123" i="2"/>
  <c r="AX123" i="2"/>
  <c r="AS123" i="2"/>
  <c r="BZ124" i="2"/>
  <c r="BH124" i="2"/>
  <c r="BC124" i="2"/>
  <c r="AX124" i="2"/>
  <c r="AS124" i="2"/>
  <c r="AS127" i="2"/>
  <c r="BC133" i="2"/>
  <c r="AS140" i="2"/>
  <c r="BC140" i="2"/>
  <c r="BN140" i="2"/>
  <c r="BZ145" i="2"/>
  <c r="BH145" i="2"/>
  <c r="BC145" i="2"/>
  <c r="AX145" i="2"/>
  <c r="AS145" i="2"/>
  <c r="AS146" i="2"/>
  <c r="BC146" i="2"/>
  <c r="BN146" i="2"/>
  <c r="BZ146" i="2"/>
  <c r="AS149" i="2"/>
  <c r="BC149" i="2"/>
  <c r="BN149" i="2"/>
  <c r="BZ149" i="2"/>
  <c r="BZ151" i="2"/>
  <c r="BH151" i="2"/>
  <c r="BC151" i="2"/>
  <c r="AX151" i="2"/>
  <c r="AS151" i="2"/>
  <c r="BC152" i="2"/>
  <c r="BN152" i="2"/>
  <c r="BZ155" i="2"/>
  <c r="BH155" i="2"/>
  <c r="BC155" i="2"/>
  <c r="AX155" i="2"/>
  <c r="AS155" i="2"/>
  <c r="BN156" i="2"/>
  <c r="AS159" i="2"/>
  <c r="BC159" i="2"/>
  <c r="BN159" i="2"/>
  <c r="BZ159" i="2"/>
  <c r="BZ161" i="2"/>
  <c r="BH161" i="2"/>
  <c r="BC161" i="2"/>
  <c r="AX161" i="2"/>
  <c r="AS161" i="2"/>
  <c r="AS162" i="2"/>
  <c r="BC162" i="2"/>
  <c r="BN162" i="2"/>
  <c r="BC165" i="2"/>
  <c r="BZ167" i="2"/>
  <c r="BH167" i="2"/>
  <c r="BC167" i="2"/>
  <c r="AX167" i="2"/>
  <c r="AS167" i="2"/>
  <c r="BN168" i="2"/>
  <c r="BZ173" i="2"/>
  <c r="BH173" i="2"/>
  <c r="BC173" i="2"/>
  <c r="AX173" i="2"/>
  <c r="AS173" i="2"/>
  <c r="BZ174" i="2"/>
  <c r="BH174" i="2"/>
  <c r="BC174" i="2"/>
  <c r="AX174" i="2"/>
  <c r="AS174" i="2"/>
  <c r="AX177" i="2"/>
  <c r="BZ183" i="2"/>
  <c r="BZ184" i="2"/>
  <c r="BH184" i="2"/>
  <c r="BC184" i="2"/>
  <c r="AX184" i="2"/>
  <c r="AS184" i="2"/>
  <c r="BC187" i="2"/>
  <c r="BN200" i="2"/>
  <c r="BZ205" i="2"/>
  <c r="BH205" i="2"/>
  <c r="BC205" i="2"/>
  <c r="AX205" i="2"/>
  <c r="AS205" i="2"/>
  <c r="BN206" i="2"/>
  <c r="BN209" i="2"/>
  <c r="BZ211" i="2"/>
  <c r="BH211" i="2"/>
  <c r="BC211" i="2"/>
  <c r="AX211" i="2"/>
  <c r="AS211" i="2"/>
  <c r="BN212" i="2"/>
  <c r="BZ215" i="2"/>
  <c r="BH215" i="2"/>
  <c r="BC215" i="2"/>
  <c r="AX215" i="2"/>
  <c r="AS215" i="2"/>
  <c r="BN216" i="2"/>
  <c r="BN219" i="2"/>
  <c r="BZ221" i="2"/>
  <c r="BH221" i="2"/>
  <c r="BC221" i="2"/>
  <c r="AX221" i="2"/>
  <c r="AS221" i="2"/>
  <c r="AS222" i="2"/>
  <c r="BC222" i="2"/>
  <c r="BN222" i="2"/>
  <c r="AX228" i="2"/>
  <c r="BC230" i="2"/>
  <c r="AX231" i="2"/>
  <c r="BN232" i="2"/>
  <c r="AX238" i="2"/>
  <c r="BC240" i="2"/>
  <c r="AX241" i="2"/>
  <c r="BN242" i="2"/>
  <c r="BN250" i="2"/>
  <c r="BC254" i="2"/>
  <c r="BN260" i="2"/>
  <c r="AS264" i="2"/>
  <c r="BN270" i="2"/>
  <c r="BN280" i="2"/>
  <c r="BN290" i="2"/>
  <c r="BZ294" i="2"/>
  <c r="BN300" i="2"/>
  <c r="AS304" i="2"/>
  <c r="BN310" i="2"/>
  <c r="BZ315" i="2"/>
  <c r="BH315" i="2"/>
  <c r="BC315" i="2"/>
  <c r="AX315" i="2"/>
  <c r="AS315" i="2"/>
  <c r="BN316" i="2"/>
  <c r="BN319" i="2"/>
  <c r="BZ321" i="2"/>
  <c r="BH321" i="2"/>
  <c r="BC321" i="2"/>
  <c r="AX321" i="2"/>
  <c r="AS321" i="2"/>
  <c r="BN322" i="2"/>
  <c r="BN325" i="2"/>
  <c r="BN333" i="2"/>
  <c r="BN334" i="2"/>
  <c r="BN337" i="2"/>
  <c r="AS339" i="2"/>
  <c r="BH347" i="2"/>
  <c r="BH348" i="2"/>
  <c r="AX348" i="2"/>
  <c r="BN355" i="2"/>
  <c r="BN361" i="2"/>
  <c r="BN373" i="2"/>
  <c r="BN374" i="2"/>
  <c r="BH379" i="2"/>
  <c r="BZ379" i="2"/>
  <c r="AX382" i="2"/>
  <c r="BH387" i="2"/>
  <c r="BH388" i="2"/>
  <c r="AX388" i="2"/>
  <c r="BN413" i="2"/>
  <c r="BC416" i="2"/>
  <c r="BH419" i="2"/>
  <c r="AX419" i="2"/>
  <c r="BC419" i="2"/>
  <c r="AS422" i="2"/>
  <c r="BC428" i="2"/>
  <c r="BZ428" i="2"/>
  <c r="BN441" i="2"/>
  <c r="BN445" i="2"/>
  <c r="BN446" i="2"/>
  <c r="BN457" i="2"/>
  <c r="BN459" i="2"/>
  <c r="BH465" i="2"/>
  <c r="BH471" i="2"/>
  <c r="BN473" i="2"/>
  <c r="BH483" i="2"/>
  <c r="BZ487" i="2"/>
  <c r="BN490" i="2"/>
  <c r="BN495" i="2"/>
  <c r="BN503" i="2"/>
  <c r="BH509" i="2"/>
  <c r="AX509" i="2"/>
  <c r="BC509" i="2"/>
  <c r="BN513" i="2"/>
  <c r="BN514" i="2"/>
  <c r="BN525" i="2"/>
  <c r="BN553" i="2"/>
  <c r="BN554" i="2"/>
  <c r="BN557" i="2"/>
  <c r="BH567" i="2"/>
  <c r="BH568" i="2"/>
  <c r="BZ573" i="2"/>
  <c r="BH573" i="2"/>
  <c r="BC573" i="2"/>
  <c r="AX573" i="2"/>
  <c r="AS573" i="2"/>
  <c r="BH574" i="2"/>
  <c r="BN580" i="2"/>
  <c r="BN587" i="2"/>
  <c r="BN592" i="2"/>
  <c r="AX599" i="2"/>
  <c r="BN615" i="2"/>
  <c r="BN627" i="2"/>
  <c r="BN638" i="2"/>
  <c r="BH641" i="2"/>
  <c r="BC645" i="2"/>
  <c r="BN655" i="2"/>
  <c r="BN666" i="2"/>
  <c r="BN667" i="2"/>
  <c r="BN669" i="2"/>
  <c r="BN674" i="2"/>
  <c r="BH675" i="2"/>
  <c r="BC676" i="2"/>
  <c r="BH681" i="2"/>
  <c r="BH686" i="2"/>
  <c r="AX686" i="2"/>
  <c r="BN688" i="2"/>
  <c r="BC689" i="2"/>
  <c r="BN693" i="2"/>
  <c r="AX698" i="2"/>
  <c r="BH703" i="2"/>
  <c r="BH704" i="2"/>
  <c r="BN711" i="2"/>
  <c r="BD14" i="3"/>
  <c r="BN18" i="3"/>
  <c r="AS18" i="3"/>
  <c r="BD28" i="3"/>
  <c r="BN63" i="3"/>
  <c r="BD92" i="3"/>
  <c r="AX103" i="3"/>
  <c r="AN103" i="3"/>
  <c r="BN103" i="3"/>
  <c r="AS103" i="3"/>
  <c r="AI103" i="3"/>
  <c r="BN126" i="3"/>
  <c r="AS126" i="3"/>
  <c r="BN132" i="3"/>
  <c r="AX132" i="3"/>
  <c r="AS132" i="3"/>
  <c r="AN132" i="3"/>
  <c r="AI132" i="3"/>
  <c r="BD134" i="3"/>
  <c r="BN143" i="3"/>
  <c r="BN153" i="3"/>
  <c r="AS153" i="3"/>
  <c r="BN157" i="3"/>
  <c r="AS157" i="3"/>
  <c r="BN160" i="3"/>
  <c r="AX160" i="3"/>
  <c r="AS160" i="3"/>
  <c r="AN160" i="3"/>
  <c r="AI160" i="3"/>
  <c r="AI175" i="3"/>
  <c r="BN182" i="3"/>
  <c r="AS182" i="3"/>
  <c r="BD197" i="3"/>
  <c r="AN197" i="3"/>
  <c r="AI197" i="3"/>
  <c r="BN201" i="3"/>
  <c r="AS201" i="3"/>
  <c r="BD219" i="3"/>
  <c r="AN219" i="3"/>
  <c r="AI219" i="3"/>
  <c r="BD229" i="3"/>
  <c r="AN229" i="3"/>
  <c r="AI229" i="3"/>
  <c r="AX249" i="3"/>
  <c r="AN249" i="3"/>
  <c r="AS249" i="3"/>
  <c r="BN251" i="3"/>
  <c r="BN255" i="3"/>
  <c r="BN266" i="3"/>
  <c r="AS266" i="3"/>
  <c r="BN275" i="3"/>
  <c r="BN286" i="3"/>
  <c r="AS286" i="3"/>
  <c r="BN295" i="3"/>
  <c r="BN305" i="3"/>
  <c r="AS305" i="3"/>
  <c r="BD319" i="3"/>
  <c r="AN319" i="3"/>
  <c r="AI319" i="3"/>
  <c r="AX331" i="3"/>
  <c r="AN331" i="3"/>
  <c r="BN331" i="3"/>
  <c r="BN334" i="3"/>
  <c r="AX334" i="3"/>
  <c r="AS334" i="3"/>
  <c r="AN334" i="3"/>
  <c r="AI334" i="3"/>
  <c r="BN340" i="3"/>
  <c r="AX340" i="3"/>
  <c r="AS340" i="3"/>
  <c r="AN340" i="3"/>
  <c r="AI340" i="3"/>
  <c r="AX349" i="3"/>
  <c r="AN349" i="3"/>
  <c r="AS349" i="3"/>
  <c r="AX351" i="3"/>
  <c r="AN351" i="3"/>
  <c r="AS351" i="3"/>
  <c r="BN369" i="3"/>
  <c r="AX375" i="3"/>
  <c r="AN375" i="3"/>
  <c r="AS375" i="3"/>
  <c r="BN382" i="3"/>
  <c r="AS382" i="3"/>
  <c r="AX387" i="3"/>
  <c r="AN387" i="3"/>
  <c r="AS387" i="3"/>
  <c r="BN392" i="3"/>
  <c r="AX392" i="3"/>
  <c r="AS392" i="3"/>
  <c r="AN392" i="3"/>
  <c r="AI392" i="3"/>
  <c r="BN398" i="3"/>
  <c r="AS398" i="3"/>
  <c r="BN501" i="3"/>
  <c r="AS501" i="3"/>
  <c r="BN584" i="3"/>
  <c r="AS584" i="3"/>
  <c r="AS23" i="2"/>
  <c r="BC24" i="2"/>
  <c r="AX35" i="2"/>
  <c r="AX37" i="2"/>
  <c r="AX44" i="2"/>
  <c r="BH44" i="2"/>
  <c r="BC61" i="2"/>
  <c r="AS64" i="2"/>
  <c r="BZ79" i="2"/>
  <c r="BN80" i="2"/>
  <c r="BZ89" i="2"/>
  <c r="BZ91" i="2"/>
  <c r="BH91" i="2"/>
  <c r="BC91" i="2"/>
  <c r="AX91" i="2"/>
  <c r="AS91" i="2"/>
  <c r="AS110" i="2"/>
  <c r="BZ110" i="2"/>
  <c r="BC116" i="2"/>
  <c r="AS119" i="2"/>
  <c r="BZ119" i="2"/>
  <c r="BC150" i="2"/>
  <c r="BH171" i="2"/>
  <c r="BH183" i="2"/>
  <c r="AS183" i="2"/>
  <c r="BH187" i="2"/>
  <c r="BZ240" i="2"/>
  <c r="BH240" i="2"/>
  <c r="BH264" i="2"/>
  <c r="BZ274" i="2"/>
  <c r="BH274" i="2"/>
  <c r="BC274" i="2"/>
  <c r="AX274" i="2"/>
  <c r="AS274" i="2"/>
  <c r="BH304" i="2"/>
  <c r="BN326" i="2"/>
  <c r="BN345" i="2"/>
  <c r="BN363" i="2"/>
  <c r="BN403" i="2"/>
  <c r="AS416" i="2"/>
  <c r="BN423" i="2"/>
  <c r="BN451" i="2"/>
  <c r="BH469" i="2"/>
  <c r="BN496" i="2"/>
  <c r="BH517" i="2"/>
  <c r="BH518" i="2"/>
  <c r="AX518" i="2"/>
  <c r="BN530" i="2"/>
  <c r="BN575" i="2"/>
  <c r="BN629" i="2"/>
  <c r="BN660" i="2"/>
  <c r="BN665" i="2"/>
  <c r="BN678" i="2"/>
  <c r="BZ689" i="2"/>
  <c r="AX35" i="3"/>
  <c r="AN35" i="3"/>
  <c r="BN35" i="3"/>
  <c r="AS35" i="3"/>
  <c r="AI35" i="3"/>
  <c r="BN96" i="3"/>
  <c r="AX96" i="3"/>
  <c r="AS96" i="3"/>
  <c r="AN96" i="3"/>
  <c r="AI96" i="3"/>
  <c r="BN124" i="3"/>
  <c r="AS124" i="3"/>
  <c r="BD132" i="3"/>
  <c r="BD161" i="3"/>
  <c r="AN161" i="3"/>
  <c r="AI161" i="3"/>
  <c r="AX171" i="3"/>
  <c r="AN171" i="3"/>
  <c r="AS171" i="3"/>
  <c r="AX187" i="3"/>
  <c r="AN187" i="3"/>
  <c r="AS187" i="3"/>
  <c r="BN198" i="3"/>
  <c r="AS198" i="3"/>
  <c r="AS203" i="3"/>
  <c r="BN325" i="3"/>
  <c r="AS325" i="3"/>
  <c r="BN337" i="3"/>
  <c r="AS337" i="3"/>
  <c r="BD341" i="3"/>
  <c r="AN341" i="3"/>
  <c r="AI341" i="3"/>
  <c r="BE44" i="5"/>
  <c r="AG44" i="5"/>
  <c r="AL44" i="5"/>
  <c r="BE60" i="5"/>
  <c r="AG60" i="5"/>
  <c r="AL60" i="5"/>
  <c r="AN60" i="5" s="1"/>
  <c r="BH62" i="2"/>
  <c r="AS66" i="2"/>
  <c r="AX66" i="2"/>
  <c r="BH66" i="2"/>
  <c r="AX68" i="2"/>
  <c r="BC68" i="2"/>
  <c r="BH68" i="2"/>
  <c r="AS69" i="2"/>
  <c r="BH69" i="2"/>
  <c r="AS70" i="2"/>
  <c r="AX70" i="2"/>
  <c r="BC70" i="2"/>
  <c r="BH70" i="2"/>
  <c r="AS72" i="2"/>
  <c r="AX72" i="2"/>
  <c r="BC72" i="2"/>
  <c r="BH72" i="2"/>
  <c r="BH74" i="2"/>
  <c r="AS75" i="2"/>
  <c r="AX75" i="2"/>
  <c r="BC75" i="2"/>
  <c r="BH75" i="2"/>
  <c r="BN78" i="2"/>
  <c r="BN79" i="2"/>
  <c r="BC80" i="2"/>
  <c r="BN88" i="2"/>
  <c r="BN89" i="2"/>
  <c r="BC90" i="2"/>
  <c r="BN92" i="2"/>
  <c r="BZ95" i="2"/>
  <c r="BH95" i="2"/>
  <c r="BC95" i="2"/>
  <c r="AX95" i="2"/>
  <c r="AS95" i="2"/>
  <c r="BN96" i="2"/>
  <c r="BN99" i="2"/>
  <c r="BZ101" i="2"/>
  <c r="BH101" i="2"/>
  <c r="BC101" i="2"/>
  <c r="AX101" i="2"/>
  <c r="AS101" i="2"/>
  <c r="BN102" i="2"/>
  <c r="BZ107" i="2"/>
  <c r="BH107" i="2"/>
  <c r="BC107" i="2"/>
  <c r="AX107" i="2"/>
  <c r="AS107" i="2"/>
  <c r="BN108" i="2"/>
  <c r="AX110" i="2"/>
  <c r="BZ113" i="2"/>
  <c r="BH113" i="2"/>
  <c r="BC113" i="2"/>
  <c r="AX113" i="2"/>
  <c r="AS113" i="2"/>
  <c r="BZ114" i="2"/>
  <c r="BH114" i="2"/>
  <c r="BC114" i="2"/>
  <c r="AX114" i="2"/>
  <c r="AS114" i="2"/>
  <c r="AX119" i="2"/>
  <c r="BN130" i="2"/>
  <c r="BZ135" i="2"/>
  <c r="BH135" i="2"/>
  <c r="BC135" i="2"/>
  <c r="AX135" i="2"/>
  <c r="AS135" i="2"/>
  <c r="BN136" i="2"/>
  <c r="BN139" i="2"/>
  <c r="BZ141" i="2"/>
  <c r="BH141" i="2"/>
  <c r="BC141" i="2"/>
  <c r="AX141" i="2"/>
  <c r="AS141" i="2"/>
  <c r="BN142" i="2"/>
  <c r="BZ147" i="2"/>
  <c r="BH147" i="2"/>
  <c r="BC147" i="2"/>
  <c r="AX147" i="2"/>
  <c r="AS147" i="2"/>
  <c r="BN148" i="2"/>
  <c r="BZ153" i="2"/>
  <c r="BH153" i="2"/>
  <c r="BC153" i="2"/>
  <c r="AX153" i="2"/>
  <c r="AS153" i="2"/>
  <c r="BZ157" i="2"/>
  <c r="BH157" i="2"/>
  <c r="BC157" i="2"/>
  <c r="AX157" i="2"/>
  <c r="AS157" i="2"/>
  <c r="BN158" i="2"/>
  <c r="BZ163" i="2"/>
  <c r="BH163" i="2"/>
  <c r="BC163" i="2"/>
  <c r="AX163" i="2"/>
  <c r="AS163" i="2"/>
  <c r="BZ164" i="2"/>
  <c r="BH164" i="2"/>
  <c r="BC164" i="2"/>
  <c r="AX164" i="2"/>
  <c r="AS164" i="2"/>
  <c r="AX172" i="2"/>
  <c r="BN180" i="2"/>
  <c r="BN190" i="2"/>
  <c r="BN196" i="2"/>
  <c r="BN199" i="2"/>
  <c r="BZ201" i="2"/>
  <c r="BH201" i="2"/>
  <c r="BC201" i="2"/>
  <c r="AX201" i="2"/>
  <c r="AS201" i="2"/>
  <c r="BN202" i="2"/>
  <c r="BZ207" i="2"/>
  <c r="BH207" i="2"/>
  <c r="BC207" i="2"/>
  <c r="AX207" i="2"/>
  <c r="AS207" i="2"/>
  <c r="BN208" i="2"/>
  <c r="BZ213" i="2"/>
  <c r="BH213" i="2"/>
  <c r="BC213" i="2"/>
  <c r="AX213" i="2"/>
  <c r="AS213" i="2"/>
  <c r="BZ217" i="2"/>
  <c r="BH217" i="2"/>
  <c r="BC217" i="2"/>
  <c r="AX217" i="2"/>
  <c r="AS217" i="2"/>
  <c r="BN218" i="2"/>
  <c r="BN225" i="2"/>
  <c r="BZ229" i="2"/>
  <c r="BH229" i="2"/>
  <c r="BC229" i="2"/>
  <c r="AX229" i="2"/>
  <c r="AS229" i="2"/>
  <c r="BN235" i="2"/>
  <c r="BZ239" i="2"/>
  <c r="BH239" i="2"/>
  <c r="BC239" i="2"/>
  <c r="AX239" i="2"/>
  <c r="AS239" i="2"/>
  <c r="BN245" i="2"/>
  <c r="BN249" i="2"/>
  <c r="BZ251" i="2"/>
  <c r="BH251" i="2"/>
  <c r="BC251" i="2"/>
  <c r="AX251" i="2"/>
  <c r="AS251" i="2"/>
  <c r="BN252" i="2"/>
  <c r="BZ255" i="2"/>
  <c r="BH255" i="2"/>
  <c r="BC255" i="2"/>
  <c r="AX255" i="2"/>
  <c r="AS255" i="2"/>
  <c r="BN256" i="2"/>
  <c r="BN259" i="2"/>
  <c r="BZ261" i="2"/>
  <c r="BH261" i="2"/>
  <c r="BC261" i="2"/>
  <c r="AX261" i="2"/>
  <c r="AS261" i="2"/>
  <c r="BN262" i="2"/>
  <c r="BZ265" i="2"/>
  <c r="BH265" i="2"/>
  <c r="BC265" i="2"/>
  <c r="AX265" i="2"/>
  <c r="AS265" i="2"/>
  <c r="BN266" i="2"/>
  <c r="BN269" i="2"/>
  <c r="BZ271" i="2"/>
  <c r="BH271" i="2"/>
  <c r="BC271" i="2"/>
  <c r="AX271" i="2"/>
  <c r="AS271" i="2"/>
  <c r="BN272" i="2"/>
  <c r="BZ275" i="2"/>
  <c r="BH275" i="2"/>
  <c r="BC275" i="2"/>
  <c r="AX275" i="2"/>
  <c r="AS275" i="2"/>
  <c r="BN276" i="2"/>
  <c r="BN279" i="2"/>
  <c r="BZ281" i="2"/>
  <c r="BH281" i="2"/>
  <c r="BC281" i="2"/>
  <c r="AX281" i="2"/>
  <c r="AS281" i="2"/>
  <c r="BN282" i="2"/>
  <c r="BZ285" i="2"/>
  <c r="BH285" i="2"/>
  <c r="BC285" i="2"/>
  <c r="AX285" i="2"/>
  <c r="AS285" i="2"/>
  <c r="BN286" i="2"/>
  <c r="BN289" i="2"/>
  <c r="BZ291" i="2"/>
  <c r="BH291" i="2"/>
  <c r="BC291" i="2"/>
  <c r="AX291" i="2"/>
  <c r="AS291" i="2"/>
  <c r="BN292" i="2"/>
  <c r="BZ295" i="2"/>
  <c r="BH295" i="2"/>
  <c r="BC295" i="2"/>
  <c r="AX295" i="2"/>
  <c r="AS295" i="2"/>
  <c r="BN296" i="2"/>
  <c r="BN299" i="2"/>
  <c r="BZ301" i="2"/>
  <c r="BH301" i="2"/>
  <c r="BC301" i="2"/>
  <c r="AX301" i="2"/>
  <c r="AS301" i="2"/>
  <c r="BN302" i="2"/>
  <c r="BZ305" i="2"/>
  <c r="BH305" i="2"/>
  <c r="BC305" i="2"/>
  <c r="AX305" i="2"/>
  <c r="AS305" i="2"/>
  <c r="BN306" i="2"/>
  <c r="BN309" i="2"/>
  <c r="BZ311" i="2"/>
  <c r="BH311" i="2"/>
  <c r="BC311" i="2"/>
  <c r="AX311" i="2"/>
  <c r="AS311" i="2"/>
  <c r="BN312" i="2"/>
  <c r="BZ317" i="2"/>
  <c r="BH317" i="2"/>
  <c r="BC317" i="2"/>
  <c r="AX317" i="2"/>
  <c r="AS317" i="2"/>
  <c r="BN318" i="2"/>
  <c r="AX320" i="2"/>
  <c r="BZ323" i="2"/>
  <c r="BH323" i="2"/>
  <c r="BC323" i="2"/>
  <c r="AX323" i="2"/>
  <c r="AS323" i="2"/>
  <c r="BZ324" i="2"/>
  <c r="BH324" i="2"/>
  <c r="BC324" i="2"/>
  <c r="AX324" i="2"/>
  <c r="AS324" i="2"/>
  <c r="BN332" i="2"/>
  <c r="BH339" i="2"/>
  <c r="AX339" i="2"/>
  <c r="BC339" i="2"/>
  <c r="BN343" i="2"/>
  <c r="BN344" i="2"/>
  <c r="BC348" i="2"/>
  <c r="BZ348" i="2"/>
  <c r="BH354" i="2"/>
  <c r="BN365" i="2"/>
  <c r="BN366" i="2"/>
  <c r="BN367" i="2"/>
  <c r="AS370" i="2"/>
  <c r="BZ370" i="2"/>
  <c r="BN372" i="2"/>
  <c r="BN378" i="2"/>
  <c r="BC379" i="2"/>
  <c r="BN383" i="2"/>
  <c r="BN384" i="2"/>
  <c r="BC388" i="2"/>
  <c r="BZ388" i="2"/>
  <c r="AX391" i="2"/>
  <c r="BH394" i="2"/>
  <c r="BN401" i="2"/>
  <c r="BN407" i="2"/>
  <c r="AS410" i="2"/>
  <c r="BN412" i="2"/>
  <c r="BN414" i="2"/>
  <c r="BH415" i="2"/>
  <c r="BH421" i="2"/>
  <c r="AX422" i="2"/>
  <c r="BC422" i="2"/>
  <c r="AX425" i="2"/>
  <c r="BC431" i="2"/>
  <c r="BN435" i="2"/>
  <c r="BN456" i="2"/>
  <c r="BZ460" i="2"/>
  <c r="BN468" i="2"/>
  <c r="BN474" i="2"/>
  <c r="AX478" i="2"/>
  <c r="BN502" i="2"/>
  <c r="BN504" i="2"/>
  <c r="BH505" i="2"/>
  <c r="BH511" i="2"/>
  <c r="BH512" i="2"/>
  <c r="AX512" i="2"/>
  <c r="BH524" i="2"/>
  <c r="BN531" i="2"/>
  <c r="BZ534" i="2"/>
  <c r="BN541" i="2"/>
  <c r="BN547" i="2"/>
  <c r="BN552" i="2"/>
  <c r="BN563" i="2"/>
  <c r="BN564" i="2"/>
  <c r="BN573" i="2"/>
  <c r="BN586" i="2"/>
  <c r="BN589" i="2"/>
  <c r="BC590" i="2"/>
  <c r="BN591" i="2"/>
  <c r="BH595" i="2"/>
  <c r="BH601" i="2"/>
  <c r="BC605" i="2"/>
  <c r="BZ608" i="2"/>
  <c r="BH614" i="2"/>
  <c r="BN620" i="2"/>
  <c r="BN626" i="2"/>
  <c r="BN633" i="2"/>
  <c r="BN634" i="2"/>
  <c r="BN637" i="2"/>
  <c r="BN684" i="2"/>
  <c r="BH685" i="2"/>
  <c r="BC686" i="2"/>
  <c r="BH691" i="2"/>
  <c r="BH697" i="2"/>
  <c r="BN710" i="2"/>
  <c r="BN715" i="2"/>
  <c r="BN14" i="3"/>
  <c r="AX14" i="3"/>
  <c r="AS14" i="3"/>
  <c r="AN14" i="3"/>
  <c r="AI14" i="3"/>
  <c r="BN28" i="3"/>
  <c r="AX28" i="3"/>
  <c r="AS28" i="3"/>
  <c r="AN28" i="3"/>
  <c r="AI28" i="3"/>
  <c r="BN38" i="3"/>
  <c r="AS38" i="3"/>
  <c r="BN48" i="3"/>
  <c r="AX48" i="3"/>
  <c r="AS48" i="3"/>
  <c r="AN48" i="3"/>
  <c r="AI48" i="3"/>
  <c r="BD48" i="3"/>
  <c r="BD54" i="3"/>
  <c r="BN58" i="3"/>
  <c r="AS58" i="3"/>
  <c r="BN67" i="3"/>
  <c r="BN69" i="3"/>
  <c r="BN74" i="3"/>
  <c r="AS74" i="3"/>
  <c r="BD79" i="3"/>
  <c r="AN79" i="3"/>
  <c r="AI79" i="3"/>
  <c r="AI83" i="3"/>
  <c r="BN83" i="3"/>
  <c r="BN86" i="3"/>
  <c r="AS86" i="3"/>
  <c r="BN92" i="3"/>
  <c r="AX92" i="3"/>
  <c r="AS92" i="3"/>
  <c r="AN92" i="3"/>
  <c r="AI92" i="3"/>
  <c r="BD94" i="3"/>
  <c r="BD100" i="3"/>
  <c r="BN134" i="3"/>
  <c r="AX134" i="3"/>
  <c r="AS134" i="3"/>
  <c r="AN134" i="3"/>
  <c r="AI134" i="3"/>
  <c r="AI143" i="3"/>
  <c r="BN146" i="3"/>
  <c r="AS146" i="3"/>
  <c r="BN166" i="3"/>
  <c r="AS166" i="3"/>
  <c r="AX175" i="3"/>
  <c r="AN175" i="3"/>
  <c r="AS175" i="3"/>
  <c r="BN190" i="3"/>
  <c r="AS190" i="3"/>
  <c r="BN195" i="3"/>
  <c r="BD196" i="3"/>
  <c r="BN207" i="3"/>
  <c r="BN224" i="3"/>
  <c r="AX224" i="3"/>
  <c r="AS224" i="3"/>
  <c r="AN224" i="3"/>
  <c r="AI224" i="3"/>
  <c r="BD224" i="3"/>
  <c r="AI228" i="3"/>
  <c r="BN228" i="3"/>
  <c r="BN233" i="3"/>
  <c r="AX233" i="3"/>
  <c r="AS233" i="3"/>
  <c r="AN233" i="3"/>
  <c r="AI233" i="3"/>
  <c r="BD233" i="3"/>
  <c r="AI239" i="3"/>
  <c r="BN239" i="3"/>
  <c r="BN265" i="3"/>
  <c r="AS265" i="3"/>
  <c r="BN285" i="3"/>
  <c r="AS285" i="3"/>
  <c r="AI309" i="3"/>
  <c r="BN309" i="3"/>
  <c r="BN323" i="3"/>
  <c r="AX329" i="3"/>
  <c r="AN329" i="3"/>
  <c r="AS329" i="3"/>
  <c r="AS331" i="3"/>
  <c r="BN344" i="3"/>
  <c r="AS344" i="3"/>
  <c r="BD360" i="3"/>
  <c r="BD361" i="3"/>
  <c r="AN361" i="3"/>
  <c r="AI361" i="3"/>
  <c r="BD373" i="3"/>
  <c r="AN373" i="3"/>
  <c r="AI373" i="3"/>
  <c r="BN389" i="3"/>
  <c r="BN396" i="3"/>
  <c r="AX396" i="3"/>
  <c r="AS396" i="3"/>
  <c r="AN396" i="3"/>
  <c r="AI396" i="3"/>
  <c r="BD396" i="3"/>
  <c r="BD397" i="3"/>
  <c r="AN397" i="3"/>
  <c r="AI397" i="3"/>
  <c r="BN406" i="3"/>
  <c r="AS406" i="3"/>
  <c r="BN465" i="3"/>
  <c r="AS465" i="3"/>
  <c r="BN600" i="3"/>
  <c r="AX600" i="3"/>
  <c r="AS600" i="3"/>
  <c r="AN600" i="3"/>
  <c r="AI600" i="3"/>
  <c r="BD614" i="3"/>
  <c r="AS683" i="3"/>
  <c r="BN683" i="3"/>
  <c r="BE52" i="5"/>
  <c r="AG52" i="5"/>
  <c r="AL52" i="5"/>
  <c r="BN340" i="2"/>
  <c r="BZ345" i="2"/>
  <c r="BH345" i="2"/>
  <c r="BC345" i="2"/>
  <c r="AX345" i="2"/>
  <c r="AS345" i="2"/>
  <c r="BN346" i="2"/>
  <c r="BN349" i="2"/>
  <c r="BH351" i="2"/>
  <c r="BN352" i="2"/>
  <c r="BZ357" i="2"/>
  <c r="BH357" i="2"/>
  <c r="BC357" i="2"/>
  <c r="AX357" i="2"/>
  <c r="AS357" i="2"/>
  <c r="BZ363" i="2"/>
  <c r="BH363" i="2"/>
  <c r="BC363" i="2"/>
  <c r="AX363" i="2"/>
  <c r="AS363" i="2"/>
  <c r="BH364" i="2"/>
  <c r="AX364" i="2"/>
  <c r="BN380" i="2"/>
  <c r="BZ385" i="2"/>
  <c r="BH385" i="2"/>
  <c r="BC385" i="2"/>
  <c r="AX385" i="2"/>
  <c r="AS385" i="2"/>
  <c r="BN386" i="2"/>
  <c r="BN389" i="2"/>
  <c r="BH391" i="2"/>
  <c r="BN392" i="2"/>
  <c r="BH397" i="2"/>
  <c r="BN398" i="2"/>
  <c r="BH403" i="2"/>
  <c r="BZ404" i="2"/>
  <c r="BH404" i="2"/>
  <c r="BN420" i="2"/>
  <c r="BH425" i="2"/>
  <c r="AS425" i="2"/>
  <c r="BN426" i="2"/>
  <c r="BN429" i="2"/>
  <c r="BH431" i="2"/>
  <c r="BN432" i="2"/>
  <c r="BZ437" i="2"/>
  <c r="BH437" i="2"/>
  <c r="AX437" i="2"/>
  <c r="AS437" i="2"/>
  <c r="BN438" i="2"/>
  <c r="BZ443" i="2"/>
  <c r="BH443" i="2"/>
  <c r="AS443" i="2"/>
  <c r="BZ444" i="2"/>
  <c r="BH444" i="2"/>
  <c r="BC444" i="2"/>
  <c r="AX444" i="2"/>
  <c r="AS444" i="2"/>
  <c r="BH454" i="2"/>
  <c r="BC454" i="2"/>
  <c r="AX454" i="2"/>
  <c r="BN470" i="2"/>
  <c r="BH475" i="2"/>
  <c r="BN476" i="2"/>
  <c r="BN479" i="2"/>
  <c r="BH481" i="2"/>
  <c r="AX481" i="2"/>
  <c r="BN482" i="2"/>
  <c r="BH487" i="2"/>
  <c r="BN488" i="2"/>
  <c r="BZ493" i="2"/>
  <c r="BH493" i="2"/>
  <c r="BC493" i="2"/>
  <c r="AX493" i="2"/>
  <c r="AS493" i="2"/>
  <c r="BH494" i="2"/>
  <c r="BN510" i="2"/>
  <c r="BZ515" i="2"/>
  <c r="BH515" i="2"/>
  <c r="BC515" i="2"/>
  <c r="AX515" i="2"/>
  <c r="AS515" i="2"/>
  <c r="BN516" i="2"/>
  <c r="BN519" i="2"/>
  <c r="BH521" i="2"/>
  <c r="BN522" i="2"/>
  <c r="BH527" i="2"/>
  <c r="BH533" i="2"/>
  <c r="BH534" i="2"/>
  <c r="BC534" i="2"/>
  <c r="BZ537" i="2"/>
  <c r="BH537" i="2"/>
  <c r="AX537" i="2"/>
  <c r="BN538" i="2"/>
  <c r="BZ543" i="2"/>
  <c r="BH543" i="2"/>
  <c r="BC543" i="2"/>
  <c r="AX543" i="2"/>
  <c r="AS543" i="2"/>
  <c r="BH544" i="2"/>
  <c r="AX544" i="2"/>
  <c r="AS544" i="2"/>
  <c r="BN560" i="2"/>
  <c r="BH565" i="2"/>
  <c r="BN566" i="2"/>
  <c r="BN569" i="2"/>
  <c r="BH571" i="2"/>
  <c r="BN572" i="2"/>
  <c r="BH577" i="2"/>
  <c r="BC577" i="2"/>
  <c r="AX577" i="2"/>
  <c r="BN578" i="2"/>
  <c r="BH580" i="2"/>
  <c r="BZ583" i="2"/>
  <c r="BH583" i="2"/>
  <c r="AS583" i="2"/>
  <c r="BH584" i="2"/>
  <c r="BN600" i="2"/>
  <c r="BH605" i="2"/>
  <c r="AX605" i="2"/>
  <c r="BN606" i="2"/>
  <c r="BN609" i="2"/>
  <c r="BZ611" i="2"/>
  <c r="BH611" i="2"/>
  <c r="AS611" i="2"/>
  <c r="BN612" i="2"/>
  <c r="BZ617" i="2"/>
  <c r="BH617" i="2"/>
  <c r="AS617" i="2"/>
  <c r="BN618" i="2"/>
  <c r="BZ623" i="2"/>
  <c r="BH623" i="2"/>
  <c r="BC623" i="2"/>
  <c r="AX623" i="2"/>
  <c r="AS623" i="2"/>
  <c r="BH624" i="2"/>
  <c r="AX624" i="2"/>
  <c r="BN640" i="2"/>
  <c r="BH645" i="2"/>
  <c r="BN646" i="2"/>
  <c r="BN649" i="2"/>
  <c r="BH651" i="2"/>
  <c r="BC651" i="2"/>
  <c r="AX651" i="2"/>
  <c r="BN652" i="2"/>
  <c r="BH657" i="2"/>
  <c r="BN658" i="2"/>
  <c r="BH663" i="2"/>
  <c r="BH664" i="2"/>
  <c r="BN680" i="2"/>
  <c r="BN690" i="2"/>
  <c r="BZ695" i="2"/>
  <c r="BH695" i="2"/>
  <c r="AX695" i="2"/>
  <c r="AS695" i="2"/>
  <c r="BN696" i="2"/>
  <c r="BN699" i="2"/>
  <c r="BZ701" i="2"/>
  <c r="BH701" i="2"/>
  <c r="BC701" i="2"/>
  <c r="AX701" i="2"/>
  <c r="AS701" i="2"/>
  <c r="BN702" i="2"/>
  <c r="BH707" i="2"/>
  <c r="BN708" i="2"/>
  <c r="BH713" i="2"/>
  <c r="AX713" i="2"/>
  <c r="BH714" i="2"/>
  <c r="BC714" i="2"/>
  <c r="AI15" i="3"/>
  <c r="AS15" i="3"/>
  <c r="BN15" i="3"/>
  <c r="AS22" i="3"/>
  <c r="AN23" i="3"/>
  <c r="AX23" i="3"/>
  <c r="AS42" i="3"/>
  <c r="AN43" i="3"/>
  <c r="AX43" i="3"/>
  <c r="BD45" i="3"/>
  <c r="AI45" i="3"/>
  <c r="AN51" i="3"/>
  <c r="AX51" i="3"/>
  <c r="BN52" i="3"/>
  <c r="AX52" i="3"/>
  <c r="AS52" i="3"/>
  <c r="AN52" i="3"/>
  <c r="AI52" i="3"/>
  <c r="BD53" i="3"/>
  <c r="AN53" i="3"/>
  <c r="AI53" i="3"/>
  <c r="AI55" i="3"/>
  <c r="AS55" i="3"/>
  <c r="BN55" i="3"/>
  <c r="AS62" i="3"/>
  <c r="BN65" i="3"/>
  <c r="AN67" i="3"/>
  <c r="AX67" i="3"/>
  <c r="BN68" i="3"/>
  <c r="AX68" i="3"/>
  <c r="AS68" i="3"/>
  <c r="AN68" i="3"/>
  <c r="AI68" i="3"/>
  <c r="AN69" i="3"/>
  <c r="AX69" i="3"/>
  <c r="AS70" i="3"/>
  <c r="BD75" i="3"/>
  <c r="AN75" i="3"/>
  <c r="AI75" i="3"/>
  <c r="BN77" i="3"/>
  <c r="AS77" i="3"/>
  <c r="BN80" i="3"/>
  <c r="AX80" i="3"/>
  <c r="AS80" i="3"/>
  <c r="AN80" i="3"/>
  <c r="AI80" i="3"/>
  <c r="BD81" i="3"/>
  <c r="AN81" i="3"/>
  <c r="AI81" i="3"/>
  <c r="AN87" i="3"/>
  <c r="AX87" i="3"/>
  <c r="BN88" i="3"/>
  <c r="AX88" i="3"/>
  <c r="AS88" i="3"/>
  <c r="AN88" i="3"/>
  <c r="AI88" i="3"/>
  <c r="BN99" i="3"/>
  <c r="AS104" i="3"/>
  <c r="AS106" i="3"/>
  <c r="BN113" i="3"/>
  <c r="BN117" i="3"/>
  <c r="BN121" i="3"/>
  <c r="BN128" i="3"/>
  <c r="AX128" i="3"/>
  <c r="AS128" i="3"/>
  <c r="AN128" i="3"/>
  <c r="AI128" i="3"/>
  <c r="BN139" i="3"/>
  <c r="AI149" i="3"/>
  <c r="AS149" i="3"/>
  <c r="BN149" i="3"/>
  <c r="AI151" i="3"/>
  <c r="AS151" i="3"/>
  <c r="BN151" i="3"/>
  <c r="BN154" i="3"/>
  <c r="AX154" i="3"/>
  <c r="AS154" i="3"/>
  <c r="AN154" i="3"/>
  <c r="AI154" i="3"/>
  <c r="AS158" i="3"/>
  <c r="BN159" i="3"/>
  <c r="AS159" i="3"/>
  <c r="AS162" i="3"/>
  <c r="AN163" i="3"/>
  <c r="AX163" i="3"/>
  <c r="AI169" i="3"/>
  <c r="AS169" i="3"/>
  <c r="BN169" i="3"/>
  <c r="AS170" i="3"/>
  <c r="BN176" i="3"/>
  <c r="AX176" i="3"/>
  <c r="AS176" i="3"/>
  <c r="AN176" i="3"/>
  <c r="AI176" i="3"/>
  <c r="BD177" i="3"/>
  <c r="AN177" i="3"/>
  <c r="AI177" i="3"/>
  <c r="BN181" i="3"/>
  <c r="AS181" i="3"/>
  <c r="AI183" i="3"/>
  <c r="AS183" i="3"/>
  <c r="BN183" i="3"/>
  <c r="AS186" i="3"/>
  <c r="BN193" i="3"/>
  <c r="AS193" i="3"/>
  <c r="AN195" i="3"/>
  <c r="AX195" i="3"/>
  <c r="BD199" i="3"/>
  <c r="AN199" i="3"/>
  <c r="AI199" i="3"/>
  <c r="AS204" i="3"/>
  <c r="BN205" i="3"/>
  <c r="AS205" i="3"/>
  <c r="AN207" i="3"/>
  <c r="AX207" i="3"/>
  <c r="BN213" i="3"/>
  <c r="AS213" i="3"/>
  <c r="AN215" i="3"/>
  <c r="AX215" i="3"/>
  <c r="BN217" i="3"/>
  <c r="AS217" i="3"/>
  <c r="BN220" i="3"/>
  <c r="AX220" i="3"/>
  <c r="AS220" i="3"/>
  <c r="AN220" i="3"/>
  <c r="AI220" i="3"/>
  <c r="BD221" i="3"/>
  <c r="AN221" i="3"/>
  <c r="AI221" i="3"/>
  <c r="AS222" i="3"/>
  <c r="AI225" i="3"/>
  <c r="AS225" i="3"/>
  <c r="BN225" i="3"/>
  <c r="AI226" i="3"/>
  <c r="AS226" i="3"/>
  <c r="BN226" i="3"/>
  <c r="AI227" i="3"/>
  <c r="AS227" i="3"/>
  <c r="BN227" i="3"/>
  <c r="BN230" i="3"/>
  <c r="AX230" i="3"/>
  <c r="AS230" i="3"/>
  <c r="AN230" i="3"/>
  <c r="AI230" i="3"/>
  <c r="BN235" i="3"/>
  <c r="AS235" i="3"/>
  <c r="BN236" i="3"/>
  <c r="AS236" i="3"/>
  <c r="BD238" i="3"/>
  <c r="AN238" i="3"/>
  <c r="AI238" i="3"/>
  <c r="AS243" i="3"/>
  <c r="BN244" i="3"/>
  <c r="AX244" i="3"/>
  <c r="AS244" i="3"/>
  <c r="AN244" i="3"/>
  <c r="AI244" i="3"/>
  <c r="AN251" i="3"/>
  <c r="AX251" i="3"/>
  <c r="BN253" i="3"/>
  <c r="AS253" i="3"/>
  <c r="AN255" i="3"/>
  <c r="AX255" i="3"/>
  <c r="BN257" i="3"/>
  <c r="AS257" i="3"/>
  <c r="BN260" i="3"/>
  <c r="AX260" i="3"/>
  <c r="AS260" i="3"/>
  <c r="AN260" i="3"/>
  <c r="AI260" i="3"/>
  <c r="BD261" i="3"/>
  <c r="AN261" i="3"/>
  <c r="AI261" i="3"/>
  <c r="AS262" i="3"/>
  <c r="AN263" i="3"/>
  <c r="AX263" i="3"/>
  <c r="BN273" i="3"/>
  <c r="AS273" i="3"/>
  <c r="AX275" i="3"/>
  <c r="BN277" i="3"/>
  <c r="AS277" i="3"/>
  <c r="BN280" i="3"/>
  <c r="AX280" i="3"/>
  <c r="AS280" i="3"/>
  <c r="AN280" i="3"/>
  <c r="AI280" i="3"/>
  <c r="BD281" i="3"/>
  <c r="AN281" i="3"/>
  <c r="AI281" i="3"/>
  <c r="AS282" i="3"/>
  <c r="AN283" i="3"/>
  <c r="AX283" i="3"/>
  <c r="BN293" i="3"/>
  <c r="AS293" i="3"/>
  <c r="AX295" i="3"/>
  <c r="BN297" i="3"/>
  <c r="AS297" i="3"/>
  <c r="BN300" i="3"/>
  <c r="AX300" i="3"/>
  <c r="AS300" i="3"/>
  <c r="AN300" i="3"/>
  <c r="AI300" i="3"/>
  <c r="BD301" i="3"/>
  <c r="AN301" i="3"/>
  <c r="AI301" i="3"/>
  <c r="AS302" i="3"/>
  <c r="AN303" i="3"/>
  <c r="AX303" i="3"/>
  <c r="AN311" i="3"/>
  <c r="AX311" i="3"/>
  <c r="BN313" i="3"/>
  <c r="AS313" i="3"/>
  <c r="AN315" i="3"/>
  <c r="AX315" i="3"/>
  <c r="BN317" i="3"/>
  <c r="AS317" i="3"/>
  <c r="BN320" i="3"/>
  <c r="AX320" i="3"/>
  <c r="AS320" i="3"/>
  <c r="AN320" i="3"/>
  <c r="AI320" i="3"/>
  <c r="BD321" i="3"/>
  <c r="AN321" i="3"/>
  <c r="AI321" i="3"/>
  <c r="AS322" i="3"/>
  <c r="AN323" i="3"/>
  <c r="AX323" i="3"/>
  <c r="AS330" i="3"/>
  <c r="BN332" i="3"/>
  <c r="AX332" i="3"/>
  <c r="AS332" i="3"/>
  <c r="AN332" i="3"/>
  <c r="AI332" i="3"/>
  <c r="BD333" i="3"/>
  <c r="AN333" i="3"/>
  <c r="AI333" i="3"/>
  <c r="AI335" i="3"/>
  <c r="AS335" i="3"/>
  <c r="BN335" i="3"/>
  <c r="BN339" i="3"/>
  <c r="AS339" i="3"/>
  <c r="BD345" i="3"/>
  <c r="AN345" i="3"/>
  <c r="AI345" i="3"/>
  <c r="AI347" i="3"/>
  <c r="AS347" i="3"/>
  <c r="BN347" i="3"/>
  <c r="BN352" i="3"/>
  <c r="AX352" i="3"/>
  <c r="AS352" i="3"/>
  <c r="AN352" i="3"/>
  <c r="AI352" i="3"/>
  <c r="BD353" i="3"/>
  <c r="AN353" i="3"/>
  <c r="AI353" i="3"/>
  <c r="AI355" i="3"/>
  <c r="AS355" i="3"/>
  <c r="BN355" i="3"/>
  <c r="AS358" i="3"/>
  <c r="BN359" i="3"/>
  <c r="AS359" i="3"/>
  <c r="BD365" i="3"/>
  <c r="AN365" i="3"/>
  <c r="AI365" i="3"/>
  <c r="AI367" i="3"/>
  <c r="AS367" i="3"/>
  <c r="BN367" i="3"/>
  <c r="BN368" i="3"/>
  <c r="AX368" i="3"/>
  <c r="AS368" i="3"/>
  <c r="AN368" i="3"/>
  <c r="AI368" i="3"/>
  <c r="AN369" i="3"/>
  <c r="AX369" i="3"/>
  <c r="AN371" i="3"/>
  <c r="AX371" i="3"/>
  <c r="BN376" i="3"/>
  <c r="AX376" i="3"/>
  <c r="AS376" i="3"/>
  <c r="AN376" i="3"/>
  <c r="AI376" i="3"/>
  <c r="BD377" i="3"/>
  <c r="AN377" i="3"/>
  <c r="AI377" i="3"/>
  <c r="BN381" i="3"/>
  <c r="AS381" i="3"/>
  <c r="AI383" i="3"/>
  <c r="AS383" i="3"/>
  <c r="BN383" i="3"/>
  <c r="AS386" i="3"/>
  <c r="BN388" i="3"/>
  <c r="AX388" i="3"/>
  <c r="AS388" i="3"/>
  <c r="AN388" i="3"/>
  <c r="AI388" i="3"/>
  <c r="AN389" i="3"/>
  <c r="AX389" i="3"/>
  <c r="AN391" i="3"/>
  <c r="AX391" i="3"/>
  <c r="BD399" i="3"/>
  <c r="AN399" i="3"/>
  <c r="AI399" i="3"/>
  <c r="BN413" i="3"/>
  <c r="AS413" i="3"/>
  <c r="BN420" i="3"/>
  <c r="AX420" i="3"/>
  <c r="AS420" i="3"/>
  <c r="AN420" i="3"/>
  <c r="AI420" i="3"/>
  <c r="BN436" i="3"/>
  <c r="AX436" i="3"/>
  <c r="AS436" i="3"/>
  <c r="AN436" i="3"/>
  <c r="AI436" i="3"/>
  <c r="BN441" i="3"/>
  <c r="AS441" i="3"/>
  <c r="BD459" i="3"/>
  <c r="AN459" i="3"/>
  <c r="AI459" i="3"/>
  <c r="BN466" i="3"/>
  <c r="AS466" i="3"/>
  <c r="BN473" i="3"/>
  <c r="AS473" i="3"/>
  <c r="BN484" i="3"/>
  <c r="AS484" i="3"/>
  <c r="BN498" i="3"/>
  <c r="AS498" i="3"/>
  <c r="AX503" i="3"/>
  <c r="AN503" i="3"/>
  <c r="AS503" i="3"/>
  <c r="BN513" i="3"/>
  <c r="AS513" i="3"/>
  <c r="BN533" i="3"/>
  <c r="AS533" i="3"/>
  <c r="BN537" i="3"/>
  <c r="AS537" i="3"/>
  <c r="BN540" i="3"/>
  <c r="AX540" i="3"/>
  <c r="AS540" i="3"/>
  <c r="AN540" i="3"/>
  <c r="AI540" i="3"/>
  <c r="AX549" i="3"/>
  <c r="AN549" i="3"/>
  <c r="BN549" i="3"/>
  <c r="AX551" i="3"/>
  <c r="AN551" i="3"/>
  <c r="BN554" i="3"/>
  <c r="AX554" i="3"/>
  <c r="AS554" i="3"/>
  <c r="AN554" i="3"/>
  <c r="AI554" i="3"/>
  <c r="BN557" i="3"/>
  <c r="AS557" i="3"/>
  <c r="BD560" i="3"/>
  <c r="BD561" i="3"/>
  <c r="AN561" i="3"/>
  <c r="AI561" i="3"/>
  <c r="AX591" i="3"/>
  <c r="AN591" i="3"/>
  <c r="BN594" i="3"/>
  <c r="AX594" i="3"/>
  <c r="AS594" i="3"/>
  <c r="AN594" i="3"/>
  <c r="AI594" i="3"/>
  <c r="BD600" i="3"/>
  <c r="BD601" i="3"/>
  <c r="AN601" i="3"/>
  <c r="AI601" i="3"/>
  <c r="AS622" i="3"/>
  <c r="BN622" i="3"/>
  <c r="AX671" i="3"/>
  <c r="AN671" i="3"/>
  <c r="BN671" i="3"/>
  <c r="AS671" i="3"/>
  <c r="AI671" i="3"/>
  <c r="BD677" i="3"/>
  <c r="AN677" i="3"/>
  <c r="AI677" i="3"/>
  <c r="BN684" i="3"/>
  <c r="BD701" i="3"/>
  <c r="AN701" i="3"/>
  <c r="AI701" i="3"/>
  <c r="AX715" i="3"/>
  <c r="AN715" i="3"/>
  <c r="AI715" i="3"/>
  <c r="BN715" i="3"/>
  <c r="BE244" i="5"/>
  <c r="BG244" i="5" s="1"/>
  <c r="BH244" i="5" s="1"/>
  <c r="AG244" i="5"/>
  <c r="AL244" i="5"/>
  <c r="AP244" i="5" s="1"/>
  <c r="AQ244" i="5" s="1"/>
  <c r="BZ331" i="2"/>
  <c r="BH331" i="2"/>
  <c r="BC331" i="2"/>
  <c r="AX331" i="2"/>
  <c r="AS331" i="2"/>
  <c r="BZ337" i="2"/>
  <c r="BH337" i="2"/>
  <c r="BC337" i="2"/>
  <c r="AX337" i="2"/>
  <c r="AS337" i="2"/>
  <c r="BZ343" i="2"/>
  <c r="BH343" i="2"/>
  <c r="BC343" i="2"/>
  <c r="AX343" i="2"/>
  <c r="AS343" i="2"/>
  <c r="BZ344" i="2"/>
  <c r="BH344" i="2"/>
  <c r="BC344" i="2"/>
  <c r="AX344" i="2"/>
  <c r="AS344" i="2"/>
  <c r="AX347" i="2"/>
  <c r="BC354" i="2"/>
  <c r="BZ365" i="2"/>
  <c r="BH365" i="2"/>
  <c r="BC365" i="2"/>
  <c r="AX365" i="2"/>
  <c r="AS365" i="2"/>
  <c r="BZ371" i="2"/>
  <c r="BH371" i="2"/>
  <c r="BC371" i="2"/>
  <c r="AX371" i="2"/>
  <c r="AS371" i="2"/>
  <c r="AX375" i="2"/>
  <c r="BZ377" i="2"/>
  <c r="BH377" i="2"/>
  <c r="BC377" i="2"/>
  <c r="AX377" i="2"/>
  <c r="AS377" i="2"/>
  <c r="BZ383" i="2"/>
  <c r="BH383" i="2"/>
  <c r="BC383" i="2"/>
  <c r="AX383" i="2"/>
  <c r="AS383" i="2"/>
  <c r="BZ384" i="2"/>
  <c r="BH384" i="2"/>
  <c r="BC384" i="2"/>
  <c r="AX384" i="2"/>
  <c r="AS384" i="2"/>
  <c r="BC387" i="2"/>
  <c r="AX393" i="2"/>
  <c r="AX394" i="2"/>
  <c r="BZ405" i="2"/>
  <c r="BH405" i="2"/>
  <c r="BC405" i="2"/>
  <c r="AX405" i="2"/>
  <c r="AS405" i="2"/>
  <c r="BZ411" i="2"/>
  <c r="BH411" i="2"/>
  <c r="BC411" i="2"/>
  <c r="AX411" i="2"/>
  <c r="AS411" i="2"/>
  <c r="BC415" i="2"/>
  <c r="BZ417" i="2"/>
  <c r="BH417" i="2"/>
  <c r="BC417" i="2"/>
  <c r="AX417" i="2"/>
  <c r="AS417" i="2"/>
  <c r="AX421" i="2"/>
  <c r="BZ423" i="2"/>
  <c r="BH423" i="2"/>
  <c r="BC423" i="2"/>
  <c r="AX423" i="2"/>
  <c r="AS423" i="2"/>
  <c r="BZ424" i="2"/>
  <c r="BH424" i="2"/>
  <c r="BC424" i="2"/>
  <c r="AX424" i="2"/>
  <c r="AS424" i="2"/>
  <c r="AX427" i="2"/>
  <c r="BC433" i="2"/>
  <c r="BZ445" i="2"/>
  <c r="BH445" i="2"/>
  <c r="BC445" i="2"/>
  <c r="AX445" i="2"/>
  <c r="AS445" i="2"/>
  <c r="BZ451" i="2"/>
  <c r="BH451" i="2"/>
  <c r="BC451" i="2"/>
  <c r="AX451" i="2"/>
  <c r="AS451" i="2"/>
  <c r="BZ455" i="2"/>
  <c r="BH455" i="2"/>
  <c r="BC455" i="2"/>
  <c r="AX455" i="2"/>
  <c r="AS455" i="2"/>
  <c r="BZ461" i="2"/>
  <c r="BH461" i="2"/>
  <c r="BC461" i="2"/>
  <c r="AX461" i="2"/>
  <c r="AS461" i="2"/>
  <c r="AS465" i="2"/>
  <c r="BZ467" i="2"/>
  <c r="BH467" i="2"/>
  <c r="BC467" i="2"/>
  <c r="AX467" i="2"/>
  <c r="AS467" i="2"/>
  <c r="BC471" i="2"/>
  <c r="BZ473" i="2"/>
  <c r="BH473" i="2"/>
  <c r="BC473" i="2"/>
  <c r="AX473" i="2"/>
  <c r="AS473" i="2"/>
  <c r="BZ474" i="2"/>
  <c r="BH474" i="2"/>
  <c r="BC474" i="2"/>
  <c r="AX474" i="2"/>
  <c r="AS474" i="2"/>
  <c r="BC477" i="2"/>
  <c r="BC483" i="2"/>
  <c r="BC484" i="2"/>
  <c r="BZ495" i="2"/>
  <c r="BH495" i="2"/>
  <c r="BC495" i="2"/>
  <c r="AX495" i="2"/>
  <c r="AS495" i="2"/>
  <c r="BZ501" i="2"/>
  <c r="BH501" i="2"/>
  <c r="BC501" i="2"/>
  <c r="AX501" i="2"/>
  <c r="AS501" i="2"/>
  <c r="BC505" i="2"/>
  <c r="BZ507" i="2"/>
  <c r="BH507" i="2"/>
  <c r="BC507" i="2"/>
  <c r="AX507" i="2"/>
  <c r="AS507" i="2"/>
  <c r="BZ513" i="2"/>
  <c r="BH513" i="2"/>
  <c r="BC513" i="2"/>
  <c r="AX513" i="2"/>
  <c r="AS513" i="2"/>
  <c r="BZ514" i="2"/>
  <c r="BH514" i="2"/>
  <c r="BC514" i="2"/>
  <c r="AX514" i="2"/>
  <c r="AS514" i="2"/>
  <c r="BC517" i="2"/>
  <c r="BC524" i="2"/>
  <c r="BZ545" i="2"/>
  <c r="BH545" i="2"/>
  <c r="BC545" i="2"/>
  <c r="AX545" i="2"/>
  <c r="AS545" i="2"/>
  <c r="BZ551" i="2"/>
  <c r="BH551" i="2"/>
  <c r="BC551" i="2"/>
  <c r="AX551" i="2"/>
  <c r="AS551" i="2"/>
  <c r="BZ555" i="2"/>
  <c r="BC557" i="2"/>
  <c r="AX557" i="2"/>
  <c r="BC561" i="2"/>
  <c r="BZ563" i="2"/>
  <c r="BH563" i="2"/>
  <c r="BC563" i="2"/>
  <c r="AX563" i="2"/>
  <c r="AS563" i="2"/>
  <c r="BZ564" i="2"/>
  <c r="BH564" i="2"/>
  <c r="BC564" i="2"/>
  <c r="AX564" i="2"/>
  <c r="AS564" i="2"/>
  <c r="BC567" i="2"/>
  <c r="BC574" i="2"/>
  <c r="BC580" i="2"/>
  <c r="BZ585" i="2"/>
  <c r="BH585" i="2"/>
  <c r="BC585" i="2"/>
  <c r="AX585" i="2"/>
  <c r="AS585" i="2"/>
  <c r="BZ591" i="2"/>
  <c r="BH591" i="2"/>
  <c r="BC591" i="2"/>
  <c r="AX591" i="2"/>
  <c r="AS591" i="2"/>
  <c r="AX595" i="2"/>
  <c r="BZ597" i="2"/>
  <c r="BH597" i="2"/>
  <c r="BC597" i="2"/>
  <c r="AX597" i="2"/>
  <c r="AS597" i="2"/>
  <c r="AX601" i="2"/>
  <c r="BZ603" i="2"/>
  <c r="BH603" i="2"/>
  <c r="BC603" i="2"/>
  <c r="AX603" i="2"/>
  <c r="AS603" i="2"/>
  <c r="BZ604" i="2"/>
  <c r="BH604" i="2"/>
  <c r="BC604" i="2"/>
  <c r="AX604" i="2"/>
  <c r="AS604" i="2"/>
  <c r="BC613" i="2"/>
  <c r="AX614" i="2"/>
  <c r="BZ625" i="2"/>
  <c r="BH625" i="2"/>
  <c r="BC625" i="2"/>
  <c r="AX625" i="2"/>
  <c r="AS625" i="2"/>
  <c r="BZ631" i="2"/>
  <c r="BH631" i="2"/>
  <c r="BC631" i="2"/>
  <c r="AX631" i="2"/>
  <c r="AS631" i="2"/>
  <c r="AX635" i="2"/>
  <c r="BZ637" i="2"/>
  <c r="BH637" i="2"/>
  <c r="BC637" i="2"/>
  <c r="AX637" i="2"/>
  <c r="AS637" i="2"/>
  <c r="AS641" i="2"/>
  <c r="BZ643" i="2"/>
  <c r="BH643" i="2"/>
  <c r="BC643" i="2"/>
  <c r="AX643" i="2"/>
  <c r="AS643" i="2"/>
  <c r="BZ644" i="2"/>
  <c r="BH644" i="2"/>
  <c r="BC644" i="2"/>
  <c r="AX644" i="2"/>
  <c r="AS644" i="2"/>
  <c r="BZ653" i="2"/>
  <c r="AX654" i="2"/>
  <c r="BZ665" i="2"/>
  <c r="BH665" i="2"/>
  <c r="BC665" i="2"/>
  <c r="AX665" i="2"/>
  <c r="AS665" i="2"/>
  <c r="BZ671" i="2"/>
  <c r="BH671" i="2"/>
  <c r="BC671" i="2"/>
  <c r="AX671" i="2"/>
  <c r="AS671" i="2"/>
  <c r="AS675" i="2"/>
  <c r="BZ677" i="2"/>
  <c r="BH677" i="2"/>
  <c r="BC677" i="2"/>
  <c r="AX677" i="2"/>
  <c r="AS677" i="2"/>
  <c r="BZ683" i="2"/>
  <c r="BH683" i="2"/>
  <c r="BC683" i="2"/>
  <c r="AX683" i="2"/>
  <c r="AS683" i="2"/>
  <c r="AS685" i="2"/>
  <c r="BZ687" i="2"/>
  <c r="BH687" i="2"/>
  <c r="BC687" i="2"/>
  <c r="AX687" i="2"/>
  <c r="AS687" i="2"/>
  <c r="BZ691" i="2"/>
  <c r="BZ693" i="2"/>
  <c r="BH693" i="2"/>
  <c r="BC693" i="2"/>
  <c r="AX693" i="2"/>
  <c r="AS693" i="2"/>
  <c r="BZ694" i="2"/>
  <c r="BH694" i="2"/>
  <c r="BC694" i="2"/>
  <c r="AX694" i="2"/>
  <c r="AS694" i="2"/>
  <c r="AX697" i="2"/>
  <c r="BZ715" i="2"/>
  <c r="BH715" i="2"/>
  <c r="BC715" i="2"/>
  <c r="AX715" i="2"/>
  <c r="AS715" i="2"/>
  <c r="BN13" i="3"/>
  <c r="AN15" i="3"/>
  <c r="AX15" i="3"/>
  <c r="BN16" i="3"/>
  <c r="AX16" i="3"/>
  <c r="AS16" i="3"/>
  <c r="AN16" i="3"/>
  <c r="AI16" i="3"/>
  <c r="BN20" i="3"/>
  <c r="AX20" i="3"/>
  <c r="AS20" i="3"/>
  <c r="AN20" i="3"/>
  <c r="AI20" i="3"/>
  <c r="BD21" i="3"/>
  <c r="AI21" i="3"/>
  <c r="AI23" i="3"/>
  <c r="AS23" i="3"/>
  <c r="BN32" i="3"/>
  <c r="AX32" i="3"/>
  <c r="AS32" i="3"/>
  <c r="AN32" i="3"/>
  <c r="AI32" i="3"/>
  <c r="BN34" i="3"/>
  <c r="AX34" i="3"/>
  <c r="AS34" i="3"/>
  <c r="AN34" i="3"/>
  <c r="AI34" i="3"/>
  <c r="BN36" i="3"/>
  <c r="AX36" i="3"/>
  <c r="AS36" i="3"/>
  <c r="AN36" i="3"/>
  <c r="AI36" i="3"/>
  <c r="BN40" i="3"/>
  <c r="AX40" i="3"/>
  <c r="AS40" i="3"/>
  <c r="AN40" i="3"/>
  <c r="AI40" i="3"/>
  <c r="AI43" i="3"/>
  <c r="AS43" i="3"/>
  <c r="AI51" i="3"/>
  <c r="AS51" i="3"/>
  <c r="BN53" i="3"/>
  <c r="AS53" i="3"/>
  <c r="AN55" i="3"/>
  <c r="AX55" i="3"/>
  <c r="BN56" i="3"/>
  <c r="AX56" i="3"/>
  <c r="AS56" i="3"/>
  <c r="AN56" i="3"/>
  <c r="AI56" i="3"/>
  <c r="BN60" i="3"/>
  <c r="AX60" i="3"/>
  <c r="AS60" i="3"/>
  <c r="AN60" i="3"/>
  <c r="AI60" i="3"/>
  <c r="AI67" i="3"/>
  <c r="AS67" i="3"/>
  <c r="AI69" i="3"/>
  <c r="AS69" i="3"/>
  <c r="BN75" i="3"/>
  <c r="AS75" i="3"/>
  <c r="BD77" i="3"/>
  <c r="AN77" i="3"/>
  <c r="AI77" i="3"/>
  <c r="BN81" i="3"/>
  <c r="AS81" i="3"/>
  <c r="AI87" i="3"/>
  <c r="AS87" i="3"/>
  <c r="BN93" i="3"/>
  <c r="BN97" i="3"/>
  <c r="BN101" i="3"/>
  <c r="BN108" i="3"/>
  <c r="AX108" i="3"/>
  <c r="AS108" i="3"/>
  <c r="AN108" i="3"/>
  <c r="AI108" i="3"/>
  <c r="BN119" i="3"/>
  <c r="AI123" i="3"/>
  <c r="AS123" i="3"/>
  <c r="BN133" i="3"/>
  <c r="BN137" i="3"/>
  <c r="AN141" i="3"/>
  <c r="BN141" i="3"/>
  <c r="BN148" i="3"/>
  <c r="AX148" i="3"/>
  <c r="AS148" i="3"/>
  <c r="AN148" i="3"/>
  <c r="AI148" i="3"/>
  <c r="BD159" i="3"/>
  <c r="AN159" i="3"/>
  <c r="AI159" i="3"/>
  <c r="AI163" i="3"/>
  <c r="AS163" i="3"/>
  <c r="BN168" i="3"/>
  <c r="AX168" i="3"/>
  <c r="AS168" i="3"/>
  <c r="AN168" i="3"/>
  <c r="AI168" i="3"/>
  <c r="AN169" i="3"/>
  <c r="AX169" i="3"/>
  <c r="BN174" i="3"/>
  <c r="AX174" i="3"/>
  <c r="AS174" i="3"/>
  <c r="AN174" i="3"/>
  <c r="AI174" i="3"/>
  <c r="BN177" i="3"/>
  <c r="AS177" i="3"/>
  <c r="BN180" i="3"/>
  <c r="AX180" i="3"/>
  <c r="AS180" i="3"/>
  <c r="AN180" i="3"/>
  <c r="AI180" i="3"/>
  <c r="BD181" i="3"/>
  <c r="AN181" i="3"/>
  <c r="AI181" i="3"/>
  <c r="AN183" i="3"/>
  <c r="AX183" i="3"/>
  <c r="BN192" i="3"/>
  <c r="AX192" i="3"/>
  <c r="AS192" i="3"/>
  <c r="AN192" i="3"/>
  <c r="AI192" i="3"/>
  <c r="BD193" i="3"/>
  <c r="AN193" i="3"/>
  <c r="AI193" i="3"/>
  <c r="AI195" i="3"/>
  <c r="AS195" i="3"/>
  <c r="BN199" i="3"/>
  <c r="AS199" i="3"/>
  <c r="BD205" i="3"/>
  <c r="AN205" i="3"/>
  <c r="AI205" i="3"/>
  <c r="AI207" i="3"/>
  <c r="AS207" i="3"/>
  <c r="BN212" i="3"/>
  <c r="AX212" i="3"/>
  <c r="AS212" i="3"/>
  <c r="AN212" i="3"/>
  <c r="AI212" i="3"/>
  <c r="BD213" i="3"/>
  <c r="AN213" i="3"/>
  <c r="AI213" i="3"/>
  <c r="AI215" i="3"/>
  <c r="AS215" i="3"/>
  <c r="BN216" i="3"/>
  <c r="AX216" i="3"/>
  <c r="AS216" i="3"/>
  <c r="AN216" i="3"/>
  <c r="AI216" i="3"/>
  <c r="BD217" i="3"/>
  <c r="AN217" i="3"/>
  <c r="AI217" i="3"/>
  <c r="BN221" i="3"/>
  <c r="AS221" i="3"/>
  <c r="AN225" i="3"/>
  <c r="AX225" i="3"/>
  <c r="AN226" i="3"/>
  <c r="AX226" i="3"/>
  <c r="AN227" i="3"/>
  <c r="AX227" i="3"/>
  <c r="BN232" i="3"/>
  <c r="AX232" i="3"/>
  <c r="AS232" i="3"/>
  <c r="AN232" i="3"/>
  <c r="AI232" i="3"/>
  <c r="BD235" i="3"/>
  <c r="AN235" i="3"/>
  <c r="AI235" i="3"/>
  <c r="BD236" i="3"/>
  <c r="AN236" i="3"/>
  <c r="AI236" i="3"/>
  <c r="BN238" i="3"/>
  <c r="AS238" i="3"/>
  <c r="AI251" i="3"/>
  <c r="AS251" i="3"/>
  <c r="BN252" i="3"/>
  <c r="AX252" i="3"/>
  <c r="AS252" i="3"/>
  <c r="AN252" i="3"/>
  <c r="AI252" i="3"/>
  <c r="BD253" i="3"/>
  <c r="AN253" i="3"/>
  <c r="AI253" i="3"/>
  <c r="AI255" i="3"/>
  <c r="AS255" i="3"/>
  <c r="BN256" i="3"/>
  <c r="AX256" i="3"/>
  <c r="AS256" i="3"/>
  <c r="AN256" i="3"/>
  <c r="AI256" i="3"/>
  <c r="BD257" i="3"/>
  <c r="AN257" i="3"/>
  <c r="AI257" i="3"/>
  <c r="BN261" i="3"/>
  <c r="AS261" i="3"/>
  <c r="AI263" i="3"/>
  <c r="AS263" i="3"/>
  <c r="AI271" i="3"/>
  <c r="AS271" i="3"/>
  <c r="BN272" i="3"/>
  <c r="AX272" i="3"/>
  <c r="AS272" i="3"/>
  <c r="AN272" i="3"/>
  <c r="AI272" i="3"/>
  <c r="BD273" i="3"/>
  <c r="AN273" i="3"/>
  <c r="AI273" i="3"/>
  <c r="AI275" i="3"/>
  <c r="AS275" i="3"/>
  <c r="BN276" i="3"/>
  <c r="AX276" i="3"/>
  <c r="AS276" i="3"/>
  <c r="AN276" i="3"/>
  <c r="AI276" i="3"/>
  <c r="BD277" i="3"/>
  <c r="AN277" i="3"/>
  <c r="AI277" i="3"/>
  <c r="BN281" i="3"/>
  <c r="AS281" i="3"/>
  <c r="AI283" i="3"/>
  <c r="AS283" i="3"/>
  <c r="AI291" i="3"/>
  <c r="AS291" i="3"/>
  <c r="BN292" i="3"/>
  <c r="AX292" i="3"/>
  <c r="AS292" i="3"/>
  <c r="AN292" i="3"/>
  <c r="AI292" i="3"/>
  <c r="BD293" i="3"/>
  <c r="AN293" i="3"/>
  <c r="AI293" i="3"/>
  <c r="AI295" i="3"/>
  <c r="AS295" i="3"/>
  <c r="BN296" i="3"/>
  <c r="AX296" i="3"/>
  <c r="AS296" i="3"/>
  <c r="AN296" i="3"/>
  <c r="AI296" i="3"/>
  <c r="BD297" i="3"/>
  <c r="AN297" i="3"/>
  <c r="AI297" i="3"/>
  <c r="BN301" i="3"/>
  <c r="AS301" i="3"/>
  <c r="AI303" i="3"/>
  <c r="AS303" i="3"/>
  <c r="AI311" i="3"/>
  <c r="AS311" i="3"/>
  <c r="BN312" i="3"/>
  <c r="AX312" i="3"/>
  <c r="AS312" i="3"/>
  <c r="AN312" i="3"/>
  <c r="AI312" i="3"/>
  <c r="BD313" i="3"/>
  <c r="AN313" i="3"/>
  <c r="AI313" i="3"/>
  <c r="AI315" i="3"/>
  <c r="AS315" i="3"/>
  <c r="BN316" i="3"/>
  <c r="AX316" i="3"/>
  <c r="AS316" i="3"/>
  <c r="AN316" i="3"/>
  <c r="AI316" i="3"/>
  <c r="BD317" i="3"/>
  <c r="AN317" i="3"/>
  <c r="AI317" i="3"/>
  <c r="BN321" i="3"/>
  <c r="AS321" i="3"/>
  <c r="AI323" i="3"/>
  <c r="AS323" i="3"/>
  <c r="BN333" i="3"/>
  <c r="AS333" i="3"/>
  <c r="BD339" i="3"/>
  <c r="AN339" i="3"/>
  <c r="AI339" i="3"/>
  <c r="BN345" i="3"/>
  <c r="AS345" i="3"/>
  <c r="AN347" i="3"/>
  <c r="AX347" i="3"/>
  <c r="BN353" i="3"/>
  <c r="AS353" i="3"/>
  <c r="BD359" i="3"/>
  <c r="AN359" i="3"/>
  <c r="AI359" i="3"/>
  <c r="BN365" i="3"/>
  <c r="AS365" i="3"/>
  <c r="AN367" i="3"/>
  <c r="AX367" i="3"/>
  <c r="AI369" i="3"/>
  <c r="AS369" i="3"/>
  <c r="AI371" i="3"/>
  <c r="AS371" i="3"/>
  <c r="BN374" i="3"/>
  <c r="AX374" i="3"/>
  <c r="AS374" i="3"/>
  <c r="AN374" i="3"/>
  <c r="AI374" i="3"/>
  <c r="BN377" i="3"/>
  <c r="AS377" i="3"/>
  <c r="BN380" i="3"/>
  <c r="AX380" i="3"/>
  <c r="AS380" i="3"/>
  <c r="AN380" i="3"/>
  <c r="AI380" i="3"/>
  <c r="BD381" i="3"/>
  <c r="AN381" i="3"/>
  <c r="AI381" i="3"/>
  <c r="AN383" i="3"/>
  <c r="AX383" i="3"/>
  <c r="AI389" i="3"/>
  <c r="AS389" i="3"/>
  <c r="AI391" i="3"/>
  <c r="AS391" i="3"/>
  <c r="BN394" i="3"/>
  <c r="AX394" i="3"/>
  <c r="AS394" i="3"/>
  <c r="AN394" i="3"/>
  <c r="AI394" i="3"/>
  <c r="BN399" i="3"/>
  <c r="AS399" i="3"/>
  <c r="BN403" i="3"/>
  <c r="BN405" i="3"/>
  <c r="AS405" i="3"/>
  <c r="BN424" i="3"/>
  <c r="AS424" i="3"/>
  <c r="BD437" i="3"/>
  <c r="AN437" i="3"/>
  <c r="AI437" i="3"/>
  <c r="AI443" i="3"/>
  <c r="BD480" i="3"/>
  <c r="BD481" i="3"/>
  <c r="AN481" i="3"/>
  <c r="AI481" i="3"/>
  <c r="AX489" i="3"/>
  <c r="AN489" i="3"/>
  <c r="BN489" i="3"/>
  <c r="BN495" i="3"/>
  <c r="BD496" i="3"/>
  <c r="BD519" i="3"/>
  <c r="AN519" i="3"/>
  <c r="AI519" i="3"/>
  <c r="BN523" i="3"/>
  <c r="BN525" i="3"/>
  <c r="AS525" i="3"/>
  <c r="BN544" i="3"/>
  <c r="AS544" i="3"/>
  <c r="BN551" i="3"/>
  <c r="BN564" i="3"/>
  <c r="AS564" i="3"/>
  <c r="AX569" i="3"/>
  <c r="AN569" i="3"/>
  <c r="AS569" i="3"/>
  <c r="AX571" i="3"/>
  <c r="AN571" i="3"/>
  <c r="BN571" i="3"/>
  <c r="BN574" i="3"/>
  <c r="AX574" i="3"/>
  <c r="AS574" i="3"/>
  <c r="AN574" i="3"/>
  <c r="AI574" i="3"/>
  <c r="BD580" i="3"/>
  <c r="BD581" i="3"/>
  <c r="AN581" i="3"/>
  <c r="AI581" i="3"/>
  <c r="AX589" i="3"/>
  <c r="AN589" i="3"/>
  <c r="BN591" i="3"/>
  <c r="BN604" i="3"/>
  <c r="AS604" i="3"/>
  <c r="BN614" i="3"/>
  <c r="AX614" i="3"/>
  <c r="AS614" i="3"/>
  <c r="AN614" i="3"/>
  <c r="AI614" i="3"/>
  <c r="BD653" i="3"/>
  <c r="AI653" i="3"/>
  <c r="BN674" i="3"/>
  <c r="AX674" i="3"/>
  <c r="AS674" i="3"/>
  <c r="AN674" i="3"/>
  <c r="AI674" i="3"/>
  <c r="BD674" i="3"/>
  <c r="AS678" i="3"/>
  <c r="BN678" i="3"/>
  <c r="AS13" i="5"/>
  <c r="AS161" i="5"/>
  <c r="BE172" i="5"/>
  <c r="AG172" i="5"/>
  <c r="AL172" i="5"/>
  <c r="AS430" i="5"/>
  <c r="AR384" i="7"/>
  <c r="AB384" i="7"/>
  <c r="BZ327" i="2"/>
  <c r="BH327" i="2"/>
  <c r="BC327" i="2"/>
  <c r="AX327" i="2"/>
  <c r="AS327" i="2"/>
  <c r="BN328" i="2"/>
  <c r="BH333" i="2"/>
  <c r="BC333" i="2"/>
  <c r="BZ334" i="2"/>
  <c r="BH334" i="2"/>
  <c r="BC334" i="2"/>
  <c r="AX334" i="2"/>
  <c r="AS334" i="2"/>
  <c r="BN350" i="2"/>
  <c r="BZ355" i="2"/>
  <c r="BH355" i="2"/>
  <c r="BC355" i="2"/>
  <c r="AX355" i="2"/>
  <c r="AS355" i="2"/>
  <c r="BN356" i="2"/>
  <c r="BN359" i="2"/>
  <c r="BZ361" i="2"/>
  <c r="BH361" i="2"/>
  <c r="BC361" i="2"/>
  <c r="AX361" i="2"/>
  <c r="AS361" i="2"/>
  <c r="BN362" i="2"/>
  <c r="BZ367" i="2"/>
  <c r="BH367" i="2"/>
  <c r="BC367" i="2"/>
  <c r="AX367" i="2"/>
  <c r="AS367" i="2"/>
  <c r="BN368" i="2"/>
  <c r="BZ373" i="2"/>
  <c r="BH373" i="2"/>
  <c r="BC373" i="2"/>
  <c r="AX373" i="2"/>
  <c r="AS373" i="2"/>
  <c r="BZ374" i="2"/>
  <c r="BH374" i="2"/>
  <c r="BC374" i="2"/>
  <c r="AX374" i="2"/>
  <c r="AS374" i="2"/>
  <c r="BN390" i="2"/>
  <c r="BZ395" i="2"/>
  <c r="BH395" i="2"/>
  <c r="BC395" i="2"/>
  <c r="AX395" i="2"/>
  <c r="AS395" i="2"/>
  <c r="BN396" i="2"/>
  <c r="BN399" i="2"/>
  <c r="BZ401" i="2"/>
  <c r="BH401" i="2"/>
  <c r="BC401" i="2"/>
  <c r="AX401" i="2"/>
  <c r="AS401" i="2"/>
  <c r="BN402" i="2"/>
  <c r="BZ407" i="2"/>
  <c r="BH407" i="2"/>
  <c r="BC407" i="2"/>
  <c r="AX407" i="2"/>
  <c r="AS407" i="2"/>
  <c r="BN408" i="2"/>
  <c r="BZ413" i="2"/>
  <c r="BH413" i="2"/>
  <c r="BC413" i="2"/>
  <c r="AX413" i="2"/>
  <c r="AS413" i="2"/>
  <c r="BZ414" i="2"/>
  <c r="BH414" i="2"/>
  <c r="BC414" i="2"/>
  <c r="AX414" i="2"/>
  <c r="AS414" i="2"/>
  <c r="BN430" i="2"/>
  <c r="BZ435" i="2"/>
  <c r="BH435" i="2"/>
  <c r="BC435" i="2"/>
  <c r="AX435" i="2"/>
  <c r="AS435" i="2"/>
  <c r="BN436" i="2"/>
  <c r="BN439" i="2"/>
  <c r="BZ441" i="2"/>
  <c r="BH441" i="2"/>
  <c r="BC441" i="2"/>
  <c r="AX441" i="2"/>
  <c r="AS441" i="2"/>
  <c r="BN442" i="2"/>
  <c r="BZ447" i="2"/>
  <c r="BH447" i="2"/>
  <c r="BC447" i="2"/>
  <c r="AX447" i="2"/>
  <c r="AS447" i="2"/>
  <c r="BN448" i="2"/>
  <c r="BZ457" i="2"/>
  <c r="BH457" i="2"/>
  <c r="BC457" i="2"/>
  <c r="AX457" i="2"/>
  <c r="AS457" i="2"/>
  <c r="BN458" i="2"/>
  <c r="BZ463" i="2"/>
  <c r="BH463" i="2"/>
  <c r="BC463" i="2"/>
  <c r="AX463" i="2"/>
  <c r="AS463" i="2"/>
  <c r="BZ464" i="2"/>
  <c r="BH464" i="2"/>
  <c r="AS464" i="2"/>
  <c r="BN480" i="2"/>
  <c r="BZ485" i="2"/>
  <c r="BH485" i="2"/>
  <c r="BC485" i="2"/>
  <c r="AX485" i="2"/>
  <c r="AS485" i="2"/>
  <c r="BN486" i="2"/>
  <c r="BN489" i="2"/>
  <c r="BZ491" i="2"/>
  <c r="BH491" i="2"/>
  <c r="BC491" i="2"/>
  <c r="AX491" i="2"/>
  <c r="AS491" i="2"/>
  <c r="BN492" i="2"/>
  <c r="BZ497" i="2"/>
  <c r="BH497" i="2"/>
  <c r="BC497" i="2"/>
  <c r="AX497" i="2"/>
  <c r="AS497" i="2"/>
  <c r="BN498" i="2"/>
  <c r="BZ503" i="2"/>
  <c r="BH503" i="2"/>
  <c r="BC503" i="2"/>
  <c r="AX503" i="2"/>
  <c r="AS503" i="2"/>
  <c r="BZ504" i="2"/>
  <c r="BH504" i="2"/>
  <c r="BC504" i="2"/>
  <c r="AX504" i="2"/>
  <c r="AS504" i="2"/>
  <c r="BN520" i="2"/>
  <c r="BZ525" i="2"/>
  <c r="BH525" i="2"/>
  <c r="BC525" i="2"/>
  <c r="AX525" i="2"/>
  <c r="AS525" i="2"/>
  <c r="BN526" i="2"/>
  <c r="BN529" i="2"/>
  <c r="BZ531" i="2"/>
  <c r="BH531" i="2"/>
  <c r="BC531" i="2"/>
  <c r="AX531" i="2"/>
  <c r="AS531" i="2"/>
  <c r="BN532" i="2"/>
  <c r="BN536" i="2"/>
  <c r="BN539" i="2"/>
  <c r="BZ541" i="2"/>
  <c r="BH541" i="2"/>
  <c r="BC541" i="2"/>
  <c r="AX541" i="2"/>
  <c r="AS541" i="2"/>
  <c r="BN542" i="2"/>
  <c r="BZ547" i="2"/>
  <c r="BH547" i="2"/>
  <c r="BC547" i="2"/>
  <c r="AX547" i="2"/>
  <c r="AS547" i="2"/>
  <c r="BN548" i="2"/>
  <c r="BZ553" i="2"/>
  <c r="BH553" i="2"/>
  <c r="BC553" i="2"/>
  <c r="AX553" i="2"/>
  <c r="AS553" i="2"/>
  <c r="BZ554" i="2"/>
  <c r="BH554" i="2"/>
  <c r="BC554" i="2"/>
  <c r="AX554" i="2"/>
  <c r="AS554" i="2"/>
  <c r="BN570" i="2"/>
  <c r="BZ575" i="2"/>
  <c r="BH575" i="2"/>
  <c r="BC575" i="2"/>
  <c r="AX575" i="2"/>
  <c r="AS575" i="2"/>
  <c r="BN576" i="2"/>
  <c r="BN579" i="2"/>
  <c r="BZ581" i="2"/>
  <c r="BH581" i="2"/>
  <c r="BC581" i="2"/>
  <c r="AX581" i="2"/>
  <c r="AS581" i="2"/>
  <c r="BN582" i="2"/>
  <c r="BZ587" i="2"/>
  <c r="BH587" i="2"/>
  <c r="BC587" i="2"/>
  <c r="AX587" i="2"/>
  <c r="AS587" i="2"/>
  <c r="BN588" i="2"/>
  <c r="BZ593" i="2"/>
  <c r="BH593" i="2"/>
  <c r="BC593" i="2"/>
  <c r="AX593" i="2"/>
  <c r="AS593" i="2"/>
  <c r="BZ594" i="2"/>
  <c r="BH594" i="2"/>
  <c r="BC594" i="2"/>
  <c r="AX594" i="2"/>
  <c r="AS594" i="2"/>
  <c r="BN610" i="2"/>
  <c r="BZ615" i="2"/>
  <c r="BH615" i="2"/>
  <c r="BC615" i="2"/>
  <c r="AX615" i="2"/>
  <c r="AS615" i="2"/>
  <c r="BN616" i="2"/>
  <c r="BN619" i="2"/>
  <c r="BZ621" i="2"/>
  <c r="BH621" i="2"/>
  <c r="BC621" i="2"/>
  <c r="AX621" i="2"/>
  <c r="AS621" i="2"/>
  <c r="BN622" i="2"/>
  <c r="BZ627" i="2"/>
  <c r="BH627" i="2"/>
  <c r="BC627" i="2"/>
  <c r="AX627" i="2"/>
  <c r="AS627" i="2"/>
  <c r="BN628" i="2"/>
  <c r="BZ633" i="2"/>
  <c r="BH633" i="2"/>
  <c r="BC633" i="2"/>
  <c r="AX633" i="2"/>
  <c r="AS633" i="2"/>
  <c r="BZ634" i="2"/>
  <c r="BH634" i="2"/>
  <c r="BC634" i="2"/>
  <c r="AX634" i="2"/>
  <c r="AS634" i="2"/>
  <c r="BN650" i="2"/>
  <c r="BZ655" i="2"/>
  <c r="BH655" i="2"/>
  <c r="BC655" i="2"/>
  <c r="AX655" i="2"/>
  <c r="AS655" i="2"/>
  <c r="BN656" i="2"/>
  <c r="BN659" i="2"/>
  <c r="BZ661" i="2"/>
  <c r="BH661" i="2"/>
  <c r="BC661" i="2"/>
  <c r="AX661" i="2"/>
  <c r="AS661" i="2"/>
  <c r="BN662" i="2"/>
  <c r="BZ667" i="2"/>
  <c r="BH667" i="2"/>
  <c r="BC667" i="2"/>
  <c r="AX667" i="2"/>
  <c r="AS667" i="2"/>
  <c r="BN668" i="2"/>
  <c r="BZ673" i="2"/>
  <c r="BH673" i="2"/>
  <c r="BC673" i="2"/>
  <c r="AX673" i="2"/>
  <c r="AS673" i="2"/>
  <c r="BZ674" i="2"/>
  <c r="BH674" i="2"/>
  <c r="BC674" i="2"/>
  <c r="AX674" i="2"/>
  <c r="AS674" i="2"/>
  <c r="BZ684" i="2"/>
  <c r="BH684" i="2"/>
  <c r="BC684" i="2"/>
  <c r="AX684" i="2"/>
  <c r="AS684" i="2"/>
  <c r="BN700" i="2"/>
  <c r="BZ705" i="2"/>
  <c r="BH705" i="2"/>
  <c r="BC705" i="2"/>
  <c r="AX705" i="2"/>
  <c r="AS705" i="2"/>
  <c r="BN706" i="2"/>
  <c r="BN709" i="2"/>
  <c r="BZ711" i="2"/>
  <c r="BH711" i="2"/>
  <c r="BC711" i="2"/>
  <c r="AX711" i="2"/>
  <c r="AS711" i="2"/>
  <c r="BN712" i="2"/>
  <c r="BZ717" i="2"/>
  <c r="BH717" i="2"/>
  <c r="BC717" i="2"/>
  <c r="AX717" i="2"/>
  <c r="AS717" i="2"/>
  <c r="BN17" i="3"/>
  <c r="BN21" i="3"/>
  <c r="AI27" i="3"/>
  <c r="AS27" i="3"/>
  <c r="BN33" i="3"/>
  <c r="BN37" i="3"/>
  <c r="BN41" i="3"/>
  <c r="AI47" i="3"/>
  <c r="AS47" i="3"/>
  <c r="AI49" i="3"/>
  <c r="AS49" i="3"/>
  <c r="BN57" i="3"/>
  <c r="BN61" i="3"/>
  <c r="AN63" i="3"/>
  <c r="BN72" i="3"/>
  <c r="AX72" i="3"/>
  <c r="AS72" i="3"/>
  <c r="AN72" i="3"/>
  <c r="AI72" i="3"/>
  <c r="AI76" i="3"/>
  <c r="AS76" i="3"/>
  <c r="AS78" i="3"/>
  <c r="BN79" i="3"/>
  <c r="AS79" i="3"/>
  <c r="AS82" i="3"/>
  <c r="AN89" i="3"/>
  <c r="AS90" i="3"/>
  <c r="AI91" i="3"/>
  <c r="AS91" i="3"/>
  <c r="AI95" i="3"/>
  <c r="AS95" i="3"/>
  <c r="AS102" i="3"/>
  <c r="BN105" i="3"/>
  <c r="AI109" i="3"/>
  <c r="AS109" i="3"/>
  <c r="AN111" i="3"/>
  <c r="BN112" i="3"/>
  <c r="AX112" i="3"/>
  <c r="AS112" i="3"/>
  <c r="AN112" i="3"/>
  <c r="AI112" i="3"/>
  <c r="BN114" i="3"/>
  <c r="AX114" i="3"/>
  <c r="AS114" i="3"/>
  <c r="AN114" i="3"/>
  <c r="AI114" i="3"/>
  <c r="AN115" i="3"/>
  <c r="BN116" i="3"/>
  <c r="AX116" i="3"/>
  <c r="AS116" i="3"/>
  <c r="AN116" i="3"/>
  <c r="AI116" i="3"/>
  <c r="AS118" i="3"/>
  <c r="BN120" i="3"/>
  <c r="AX120" i="3"/>
  <c r="AS120" i="3"/>
  <c r="AN120" i="3"/>
  <c r="AI120" i="3"/>
  <c r="AN129" i="3"/>
  <c r="AS130" i="3"/>
  <c r="AI131" i="3"/>
  <c r="AS131" i="3"/>
  <c r="AI135" i="3"/>
  <c r="AS135" i="3"/>
  <c r="AS142" i="3"/>
  <c r="BD145" i="3"/>
  <c r="AN145" i="3"/>
  <c r="AI145" i="3"/>
  <c r="AI147" i="3"/>
  <c r="AS147" i="3"/>
  <c r="AS150" i="3"/>
  <c r="BN152" i="3"/>
  <c r="AX152" i="3"/>
  <c r="AS152" i="3"/>
  <c r="AN152" i="3"/>
  <c r="AI152" i="3"/>
  <c r="BD153" i="3"/>
  <c r="AN153" i="3"/>
  <c r="AI153" i="3"/>
  <c r="AI155" i="3"/>
  <c r="AS155" i="3"/>
  <c r="BN156" i="3"/>
  <c r="AX156" i="3"/>
  <c r="AS156" i="3"/>
  <c r="AN156" i="3"/>
  <c r="AI156" i="3"/>
  <c r="BD157" i="3"/>
  <c r="AN157" i="3"/>
  <c r="AI157" i="3"/>
  <c r="BN161" i="3"/>
  <c r="AS161" i="3"/>
  <c r="BD165" i="3"/>
  <c r="AN165" i="3"/>
  <c r="AI165" i="3"/>
  <c r="AI167" i="3"/>
  <c r="AS167" i="3"/>
  <c r="BN173" i="3"/>
  <c r="AS173" i="3"/>
  <c r="BD179" i="3"/>
  <c r="AN179" i="3"/>
  <c r="AI179" i="3"/>
  <c r="AS184" i="3"/>
  <c r="BN185" i="3"/>
  <c r="AS185" i="3"/>
  <c r="AI189" i="3"/>
  <c r="AS189" i="3"/>
  <c r="AI191" i="3"/>
  <c r="AS191" i="3"/>
  <c r="BN194" i="3"/>
  <c r="AX194" i="3"/>
  <c r="AS194" i="3"/>
  <c r="AN194" i="3"/>
  <c r="AI194" i="3"/>
  <c r="BN197" i="3"/>
  <c r="AS197" i="3"/>
  <c r="BN200" i="3"/>
  <c r="AX200" i="3"/>
  <c r="AS200" i="3"/>
  <c r="AN200" i="3"/>
  <c r="AI200" i="3"/>
  <c r="BD201" i="3"/>
  <c r="AN201" i="3"/>
  <c r="AI201" i="3"/>
  <c r="AS202" i="3"/>
  <c r="AI209" i="3"/>
  <c r="AS209" i="3"/>
  <c r="AI211" i="3"/>
  <c r="AS211" i="3"/>
  <c r="BN214" i="3"/>
  <c r="AX214" i="3"/>
  <c r="AS214" i="3"/>
  <c r="AN214" i="3"/>
  <c r="AI214" i="3"/>
  <c r="AS218" i="3"/>
  <c r="BN219" i="3"/>
  <c r="AS219" i="3"/>
  <c r="BN229" i="3"/>
  <c r="AS229" i="3"/>
  <c r="BN231" i="3"/>
  <c r="AX231" i="3"/>
  <c r="AS231" i="3"/>
  <c r="AN231" i="3"/>
  <c r="AI231" i="3"/>
  <c r="BD237" i="3"/>
  <c r="AN237" i="3"/>
  <c r="AI237" i="3"/>
  <c r="AS242" i="3"/>
  <c r="AI245" i="3"/>
  <c r="AS245" i="3"/>
  <c r="AI246" i="3"/>
  <c r="AS246" i="3"/>
  <c r="AI247" i="3"/>
  <c r="AS247" i="3"/>
  <c r="BN248" i="3"/>
  <c r="AX248" i="3"/>
  <c r="AS248" i="3"/>
  <c r="AN248" i="3"/>
  <c r="AI248" i="3"/>
  <c r="BN254" i="3"/>
  <c r="AX254" i="3"/>
  <c r="AS254" i="3"/>
  <c r="AN254" i="3"/>
  <c r="AI254" i="3"/>
  <c r="AS258" i="3"/>
  <c r="BN259" i="3"/>
  <c r="AS259" i="3"/>
  <c r="BD265" i="3"/>
  <c r="AN265" i="3"/>
  <c r="AI265" i="3"/>
  <c r="AI267" i="3"/>
  <c r="AS267" i="3"/>
  <c r="BN268" i="3"/>
  <c r="AX268" i="3"/>
  <c r="AS268" i="3"/>
  <c r="AN268" i="3"/>
  <c r="AI268" i="3"/>
  <c r="BN274" i="3"/>
  <c r="AX274" i="3"/>
  <c r="AS274" i="3"/>
  <c r="AN274" i="3"/>
  <c r="AI274" i="3"/>
  <c r="AS278" i="3"/>
  <c r="BN279" i="3"/>
  <c r="AS279" i="3"/>
  <c r="BD285" i="3"/>
  <c r="AN285" i="3"/>
  <c r="AI285" i="3"/>
  <c r="AI287" i="3"/>
  <c r="AS287" i="3"/>
  <c r="BN288" i="3"/>
  <c r="AX288" i="3"/>
  <c r="AS288" i="3"/>
  <c r="AN288" i="3"/>
  <c r="AI288" i="3"/>
  <c r="BN294" i="3"/>
  <c r="AX294" i="3"/>
  <c r="AS294" i="3"/>
  <c r="AN294" i="3"/>
  <c r="AI294" i="3"/>
  <c r="AS298" i="3"/>
  <c r="BN299" i="3"/>
  <c r="AS299" i="3"/>
  <c r="BD305" i="3"/>
  <c r="AN305" i="3"/>
  <c r="AI305" i="3"/>
  <c r="AI307" i="3"/>
  <c r="AS307" i="3"/>
  <c r="BN308" i="3"/>
  <c r="AX308" i="3"/>
  <c r="AS308" i="3"/>
  <c r="AN308" i="3"/>
  <c r="AI308" i="3"/>
  <c r="BN314" i="3"/>
  <c r="AX314" i="3"/>
  <c r="AS314" i="3"/>
  <c r="AN314" i="3"/>
  <c r="AI314" i="3"/>
  <c r="AS318" i="3"/>
  <c r="BN319" i="3"/>
  <c r="AS319" i="3"/>
  <c r="BD325" i="3"/>
  <c r="AN325" i="3"/>
  <c r="AI325" i="3"/>
  <c r="AI327" i="3"/>
  <c r="AS327" i="3"/>
  <c r="BN328" i="3"/>
  <c r="AX328" i="3"/>
  <c r="AS328" i="3"/>
  <c r="AN328" i="3"/>
  <c r="AI328" i="3"/>
  <c r="BN336" i="3"/>
  <c r="AX336" i="3"/>
  <c r="AS336" i="3"/>
  <c r="AN336" i="3"/>
  <c r="AI336" i="3"/>
  <c r="BD337" i="3"/>
  <c r="AN337" i="3"/>
  <c r="AI337" i="3"/>
  <c r="BN341" i="3"/>
  <c r="AS341" i="3"/>
  <c r="AI343" i="3"/>
  <c r="AS343" i="3"/>
  <c r="AS346" i="3"/>
  <c r="BN348" i="3"/>
  <c r="AX348" i="3"/>
  <c r="AS348" i="3"/>
  <c r="AN348" i="3"/>
  <c r="AI348" i="3"/>
  <c r="BN356" i="3"/>
  <c r="AX356" i="3"/>
  <c r="AS356" i="3"/>
  <c r="AN356" i="3"/>
  <c r="AI356" i="3"/>
  <c r="BD357" i="3"/>
  <c r="AN357" i="3"/>
  <c r="AI357" i="3"/>
  <c r="BN361" i="3"/>
  <c r="AS361" i="3"/>
  <c r="AI363" i="3"/>
  <c r="AS363" i="3"/>
  <c r="AS366" i="3"/>
  <c r="BN373" i="3"/>
  <c r="AS373" i="3"/>
  <c r="BD379" i="3"/>
  <c r="AN379" i="3"/>
  <c r="AI379" i="3"/>
  <c r="AS384" i="3"/>
  <c r="BN385" i="3"/>
  <c r="AS385" i="3"/>
  <c r="BN393" i="3"/>
  <c r="AS393" i="3"/>
  <c r="BN397" i="3"/>
  <c r="AS397" i="3"/>
  <c r="BN400" i="3"/>
  <c r="AX400" i="3"/>
  <c r="AS400" i="3"/>
  <c r="AN400" i="3"/>
  <c r="AI400" i="3"/>
  <c r="BN417" i="3"/>
  <c r="AS417" i="3"/>
  <c r="BD420" i="3"/>
  <c r="BD421" i="3"/>
  <c r="AN421" i="3"/>
  <c r="AI421" i="3"/>
  <c r="AX429" i="3"/>
  <c r="AN429" i="3"/>
  <c r="BN429" i="3"/>
  <c r="BN435" i="3"/>
  <c r="BD436" i="3"/>
  <c r="AX443" i="3"/>
  <c r="AN443" i="3"/>
  <c r="AS443" i="3"/>
  <c r="BN447" i="3"/>
  <c r="BN453" i="3"/>
  <c r="AS453" i="3"/>
  <c r="BN477" i="3"/>
  <c r="AS477" i="3"/>
  <c r="BN480" i="3"/>
  <c r="AX480" i="3"/>
  <c r="AS480" i="3"/>
  <c r="AN480" i="3"/>
  <c r="AI480" i="3"/>
  <c r="AS489" i="3"/>
  <c r="BN491" i="3"/>
  <c r="BN496" i="3"/>
  <c r="AX496" i="3"/>
  <c r="AS496" i="3"/>
  <c r="AN496" i="3"/>
  <c r="AI496" i="3"/>
  <c r="AI503" i="3"/>
  <c r="BN503" i="3"/>
  <c r="BD540" i="3"/>
  <c r="BD541" i="3"/>
  <c r="AN541" i="3"/>
  <c r="AI541" i="3"/>
  <c r="AI549" i="3"/>
  <c r="AI551" i="3"/>
  <c r="BD554" i="3"/>
  <c r="AS571" i="3"/>
  <c r="BN577" i="3"/>
  <c r="AS577" i="3"/>
  <c r="BN580" i="3"/>
  <c r="AX580" i="3"/>
  <c r="AS580" i="3"/>
  <c r="AN580" i="3"/>
  <c r="AI580" i="3"/>
  <c r="AS589" i="3"/>
  <c r="AI591" i="3"/>
  <c r="BD594" i="3"/>
  <c r="BN597" i="3"/>
  <c r="AS597" i="3"/>
  <c r="BN618" i="3"/>
  <c r="AS618" i="3"/>
  <c r="AX631" i="3"/>
  <c r="AN631" i="3"/>
  <c r="AI631" i="3"/>
  <c r="BN631" i="3"/>
  <c r="BN635" i="3"/>
  <c r="BN639" i="3"/>
  <c r="AS639" i="3"/>
  <c r="AS650" i="3"/>
  <c r="BN650" i="3"/>
  <c r="BN656" i="3"/>
  <c r="AX656" i="3"/>
  <c r="AS656" i="3"/>
  <c r="AN656" i="3"/>
  <c r="AI656" i="3"/>
  <c r="BD656" i="3"/>
  <c r="AS715" i="3"/>
  <c r="AS184" i="5"/>
  <c r="AL286" i="5"/>
  <c r="BE286" i="5"/>
  <c r="AG286" i="5"/>
  <c r="BE361" i="5"/>
  <c r="AG361" i="5"/>
  <c r="AL361" i="5"/>
  <c r="BE377" i="6"/>
  <c r="AG377" i="6"/>
  <c r="W377" i="6"/>
  <c r="AB377" i="6"/>
  <c r="AL377" i="6"/>
  <c r="BE433" i="6"/>
  <c r="AG433" i="6"/>
  <c r="W433" i="6"/>
  <c r="AB433" i="6"/>
  <c r="AL433" i="6"/>
  <c r="BD401" i="3"/>
  <c r="AN401" i="3"/>
  <c r="AI401" i="3"/>
  <c r="AN403" i="3"/>
  <c r="AX403" i="3"/>
  <c r="AI409" i="3"/>
  <c r="AS409" i="3"/>
  <c r="BN409" i="3"/>
  <c r="AI411" i="3"/>
  <c r="AS411" i="3"/>
  <c r="BN411" i="3"/>
  <c r="BN414" i="3"/>
  <c r="AX414" i="3"/>
  <c r="AS414" i="3"/>
  <c r="AN414" i="3"/>
  <c r="AI414" i="3"/>
  <c r="BN419" i="3"/>
  <c r="AS419" i="3"/>
  <c r="BD425" i="3"/>
  <c r="AN425" i="3"/>
  <c r="AI425" i="3"/>
  <c r="AI427" i="3"/>
  <c r="AS427" i="3"/>
  <c r="BN427" i="3"/>
  <c r="AN431" i="3"/>
  <c r="AX431" i="3"/>
  <c r="BN433" i="3"/>
  <c r="AS433" i="3"/>
  <c r="AN435" i="3"/>
  <c r="AX435" i="3"/>
  <c r="BD439" i="3"/>
  <c r="AN439" i="3"/>
  <c r="AI439" i="3"/>
  <c r="AS444" i="3"/>
  <c r="BN445" i="3"/>
  <c r="AS445" i="3"/>
  <c r="AN447" i="3"/>
  <c r="AX447" i="3"/>
  <c r="AI449" i="3"/>
  <c r="AS449" i="3"/>
  <c r="BN449" i="3"/>
  <c r="AI451" i="3"/>
  <c r="AS451" i="3"/>
  <c r="BN451" i="3"/>
  <c r="BN454" i="3"/>
  <c r="AX454" i="3"/>
  <c r="AS454" i="3"/>
  <c r="AN454" i="3"/>
  <c r="AI454" i="3"/>
  <c r="BN457" i="3"/>
  <c r="AS457" i="3"/>
  <c r="BN460" i="3"/>
  <c r="AX460" i="3"/>
  <c r="AS460" i="3"/>
  <c r="AN460" i="3"/>
  <c r="AI460" i="3"/>
  <c r="BD461" i="3"/>
  <c r="AN461" i="3"/>
  <c r="AI461" i="3"/>
  <c r="AS462" i="3"/>
  <c r="AN463" i="3"/>
  <c r="AX463" i="3"/>
  <c r="AI469" i="3"/>
  <c r="AS469" i="3"/>
  <c r="BN469" i="3"/>
  <c r="AI471" i="3"/>
  <c r="AS471" i="3"/>
  <c r="BN471" i="3"/>
  <c r="BN474" i="3"/>
  <c r="AX474" i="3"/>
  <c r="AS474" i="3"/>
  <c r="AN474" i="3"/>
  <c r="AI474" i="3"/>
  <c r="AS478" i="3"/>
  <c r="BN479" i="3"/>
  <c r="AS479" i="3"/>
  <c r="BD485" i="3"/>
  <c r="AN485" i="3"/>
  <c r="AI485" i="3"/>
  <c r="AI487" i="3"/>
  <c r="AS487" i="3"/>
  <c r="BN487" i="3"/>
  <c r="AN491" i="3"/>
  <c r="AX491" i="3"/>
  <c r="BN493" i="3"/>
  <c r="AS493" i="3"/>
  <c r="AX495" i="3"/>
  <c r="BD499" i="3"/>
  <c r="AN499" i="3"/>
  <c r="AI499" i="3"/>
  <c r="AS504" i="3"/>
  <c r="BN505" i="3"/>
  <c r="AS505" i="3"/>
  <c r="AN507" i="3"/>
  <c r="AX507" i="3"/>
  <c r="AI509" i="3"/>
  <c r="AS509" i="3"/>
  <c r="BN509" i="3"/>
  <c r="AI511" i="3"/>
  <c r="AS511" i="3"/>
  <c r="BN511" i="3"/>
  <c r="BN514" i="3"/>
  <c r="AX514" i="3"/>
  <c r="AS514" i="3"/>
  <c r="AN514" i="3"/>
  <c r="AI514" i="3"/>
  <c r="BN517" i="3"/>
  <c r="AS517" i="3"/>
  <c r="BN520" i="3"/>
  <c r="AX520" i="3"/>
  <c r="AS520" i="3"/>
  <c r="AN520" i="3"/>
  <c r="AI520" i="3"/>
  <c r="BD521" i="3"/>
  <c r="AN521" i="3"/>
  <c r="AI521" i="3"/>
  <c r="AS522" i="3"/>
  <c r="AN523" i="3"/>
  <c r="AX523" i="3"/>
  <c r="AI529" i="3"/>
  <c r="AS529" i="3"/>
  <c r="BN529" i="3"/>
  <c r="AI531" i="3"/>
  <c r="AS531" i="3"/>
  <c r="BN531" i="3"/>
  <c r="BN534" i="3"/>
  <c r="AX534" i="3"/>
  <c r="AS534" i="3"/>
  <c r="AN534" i="3"/>
  <c r="AI534" i="3"/>
  <c r="AS538" i="3"/>
  <c r="BN539" i="3"/>
  <c r="AS539" i="3"/>
  <c r="BD545" i="3"/>
  <c r="AN545" i="3"/>
  <c r="AI545" i="3"/>
  <c r="AI547" i="3"/>
  <c r="AS547" i="3"/>
  <c r="BN547" i="3"/>
  <c r="AS550" i="3"/>
  <c r="BN552" i="3"/>
  <c r="AX552" i="3"/>
  <c r="AS552" i="3"/>
  <c r="AN552" i="3"/>
  <c r="AI552" i="3"/>
  <c r="BD553" i="3"/>
  <c r="AN553" i="3"/>
  <c r="AI553" i="3"/>
  <c r="AI555" i="3"/>
  <c r="AS555" i="3"/>
  <c r="BN559" i="3"/>
  <c r="AS559" i="3"/>
  <c r="BD565" i="3"/>
  <c r="AN565" i="3"/>
  <c r="AI565" i="3"/>
  <c r="AI567" i="3"/>
  <c r="AS567" i="3"/>
  <c r="BN567" i="3"/>
  <c r="BN572" i="3"/>
  <c r="AX572" i="3"/>
  <c r="AS572" i="3"/>
  <c r="AN572" i="3"/>
  <c r="AI572" i="3"/>
  <c r="BD573" i="3"/>
  <c r="AN573" i="3"/>
  <c r="AI573" i="3"/>
  <c r="AI575" i="3"/>
  <c r="AS575" i="3"/>
  <c r="BN575" i="3"/>
  <c r="AS578" i="3"/>
  <c r="BN579" i="3"/>
  <c r="AS579" i="3"/>
  <c r="BD585" i="3"/>
  <c r="AN585" i="3"/>
  <c r="AI585" i="3"/>
  <c r="AI587" i="3"/>
  <c r="AS587" i="3"/>
  <c r="BN587" i="3"/>
  <c r="AS590" i="3"/>
  <c r="BN592" i="3"/>
  <c r="AX592" i="3"/>
  <c r="AS592" i="3"/>
  <c r="AN592" i="3"/>
  <c r="AI592" i="3"/>
  <c r="BD593" i="3"/>
  <c r="AN593" i="3"/>
  <c r="AI593" i="3"/>
  <c r="AI595" i="3"/>
  <c r="AS595" i="3"/>
  <c r="BN595" i="3"/>
  <c r="BN599" i="3"/>
  <c r="AS599" i="3"/>
  <c r="BD605" i="3"/>
  <c r="AN605" i="3"/>
  <c r="AI605" i="3"/>
  <c r="AI607" i="3"/>
  <c r="AS607" i="3"/>
  <c r="AX609" i="3"/>
  <c r="AN609" i="3"/>
  <c r="BD619" i="3"/>
  <c r="AI619" i="3"/>
  <c r="AS635" i="3"/>
  <c r="BD641" i="3"/>
  <c r="AN641" i="3"/>
  <c r="AI641" i="3"/>
  <c r="BD659" i="3"/>
  <c r="AN659" i="3"/>
  <c r="AI659" i="3"/>
  <c r="BD665" i="3"/>
  <c r="AN665" i="3"/>
  <c r="AI665" i="3"/>
  <c r="AX667" i="3"/>
  <c r="AN667" i="3"/>
  <c r="AI667" i="3"/>
  <c r="BN668" i="3"/>
  <c r="AX668" i="3"/>
  <c r="AS668" i="3"/>
  <c r="AN668" i="3"/>
  <c r="AI668" i="3"/>
  <c r="BN676" i="3"/>
  <c r="AX676" i="3"/>
  <c r="AS676" i="3"/>
  <c r="AN676" i="3"/>
  <c r="AI676" i="3"/>
  <c r="BD676" i="3"/>
  <c r="BN679" i="3"/>
  <c r="AS679" i="3"/>
  <c r="BN685" i="3"/>
  <c r="AS689" i="3"/>
  <c r="BN691" i="3"/>
  <c r="AS691" i="3"/>
  <c r="AI691" i="3"/>
  <c r="BN695" i="3"/>
  <c r="AS695" i="3"/>
  <c r="AI695" i="3"/>
  <c r="BN704" i="3"/>
  <c r="AS704" i="3"/>
  <c r="BN706" i="3"/>
  <c r="AS706" i="3"/>
  <c r="BN708" i="3"/>
  <c r="AX708" i="3"/>
  <c r="AS708" i="3"/>
  <c r="AN708" i="3"/>
  <c r="AI708" i="3"/>
  <c r="BE72" i="5"/>
  <c r="AG72" i="5"/>
  <c r="AL72" i="5"/>
  <c r="AN72" i="5" s="1"/>
  <c r="AS144" i="5"/>
  <c r="AS201" i="5"/>
  <c r="BE212" i="5"/>
  <c r="AG212" i="5"/>
  <c r="AL212" i="5"/>
  <c r="BE228" i="5"/>
  <c r="AG228" i="5"/>
  <c r="AL228" i="5"/>
  <c r="BE285" i="5"/>
  <c r="AG285" i="5"/>
  <c r="AS285" i="5"/>
  <c r="BE341" i="5"/>
  <c r="AG341" i="5"/>
  <c r="AL341" i="5"/>
  <c r="AS350" i="5"/>
  <c r="BE425" i="5"/>
  <c r="AG425" i="5"/>
  <c r="AL425" i="5"/>
  <c r="BE457" i="5"/>
  <c r="AG457" i="5"/>
  <c r="AL457" i="5"/>
  <c r="AS67" i="6"/>
  <c r="AB67" i="6"/>
  <c r="BE138" i="6"/>
  <c r="AG138" i="6"/>
  <c r="W138" i="6"/>
  <c r="AB138" i="6"/>
  <c r="AL138" i="6"/>
  <c r="AS187" i="6"/>
  <c r="AB187" i="6"/>
  <c r="BE409" i="6"/>
  <c r="AG409" i="6"/>
  <c r="W409" i="6"/>
  <c r="AB409" i="6"/>
  <c r="AL409" i="6"/>
  <c r="BN401" i="3"/>
  <c r="AS401" i="3"/>
  <c r="AI403" i="3"/>
  <c r="AS403" i="3"/>
  <c r="BN408" i="3"/>
  <c r="AX408" i="3"/>
  <c r="AS408" i="3"/>
  <c r="AN408" i="3"/>
  <c r="AI408" i="3"/>
  <c r="AN409" i="3"/>
  <c r="AX409" i="3"/>
  <c r="AN411" i="3"/>
  <c r="AX411" i="3"/>
  <c r="BD419" i="3"/>
  <c r="AN419" i="3"/>
  <c r="AI419" i="3"/>
  <c r="BN425" i="3"/>
  <c r="AS425" i="3"/>
  <c r="AN427" i="3"/>
  <c r="AX427" i="3"/>
  <c r="AI431" i="3"/>
  <c r="AS431" i="3"/>
  <c r="BN432" i="3"/>
  <c r="AX432" i="3"/>
  <c r="AS432" i="3"/>
  <c r="AN432" i="3"/>
  <c r="AI432" i="3"/>
  <c r="BD433" i="3"/>
  <c r="AN433" i="3"/>
  <c r="AI433" i="3"/>
  <c r="AI435" i="3"/>
  <c r="AS435" i="3"/>
  <c r="BN439" i="3"/>
  <c r="AS439" i="3"/>
  <c r="BD445" i="3"/>
  <c r="AN445" i="3"/>
  <c r="AI445" i="3"/>
  <c r="AI447" i="3"/>
  <c r="AS447" i="3"/>
  <c r="BN448" i="3"/>
  <c r="AX448" i="3"/>
  <c r="AS448" i="3"/>
  <c r="AN448" i="3"/>
  <c r="AI448" i="3"/>
  <c r="AN449" i="3"/>
  <c r="AX449" i="3"/>
  <c r="AN451" i="3"/>
  <c r="AX451" i="3"/>
  <c r="BN456" i="3"/>
  <c r="AX456" i="3"/>
  <c r="AS456" i="3"/>
  <c r="AN456" i="3"/>
  <c r="AI456" i="3"/>
  <c r="BD457" i="3"/>
  <c r="AN457" i="3"/>
  <c r="AI457" i="3"/>
  <c r="BN461" i="3"/>
  <c r="AS461" i="3"/>
  <c r="AI463" i="3"/>
  <c r="AS463" i="3"/>
  <c r="BN468" i="3"/>
  <c r="AX468" i="3"/>
  <c r="AS468" i="3"/>
  <c r="AN468" i="3"/>
  <c r="AI468" i="3"/>
  <c r="AN469" i="3"/>
  <c r="AX469" i="3"/>
  <c r="AN471" i="3"/>
  <c r="AX471" i="3"/>
  <c r="BD479" i="3"/>
  <c r="AN479" i="3"/>
  <c r="AI479" i="3"/>
  <c r="BN485" i="3"/>
  <c r="AS485" i="3"/>
  <c r="AN487" i="3"/>
  <c r="AI491" i="3"/>
  <c r="AS491" i="3"/>
  <c r="BN492" i="3"/>
  <c r="AX492" i="3"/>
  <c r="AS492" i="3"/>
  <c r="AN492" i="3"/>
  <c r="AI492" i="3"/>
  <c r="BD493" i="3"/>
  <c r="AN493" i="3"/>
  <c r="AI493" i="3"/>
  <c r="AI495" i="3"/>
  <c r="AS495" i="3"/>
  <c r="BN499" i="3"/>
  <c r="AS499" i="3"/>
  <c r="BD505" i="3"/>
  <c r="AN505" i="3"/>
  <c r="AI505" i="3"/>
  <c r="AI507" i="3"/>
  <c r="AS507" i="3"/>
  <c r="BN508" i="3"/>
  <c r="AX508" i="3"/>
  <c r="AS508" i="3"/>
  <c r="AN508" i="3"/>
  <c r="AI508" i="3"/>
  <c r="AN509" i="3"/>
  <c r="AX509" i="3"/>
  <c r="AN511" i="3"/>
  <c r="AX511" i="3"/>
  <c r="BN516" i="3"/>
  <c r="AX516" i="3"/>
  <c r="AS516" i="3"/>
  <c r="AN516" i="3"/>
  <c r="AI516" i="3"/>
  <c r="BD517" i="3"/>
  <c r="AN517" i="3"/>
  <c r="AI517" i="3"/>
  <c r="BN521" i="3"/>
  <c r="AS521" i="3"/>
  <c r="AI523" i="3"/>
  <c r="AS523" i="3"/>
  <c r="BN528" i="3"/>
  <c r="AX528" i="3"/>
  <c r="AS528" i="3"/>
  <c r="AN528" i="3"/>
  <c r="AI528" i="3"/>
  <c r="AN529" i="3"/>
  <c r="BD539" i="3"/>
  <c r="AN539" i="3"/>
  <c r="AI539" i="3"/>
  <c r="BN545" i="3"/>
  <c r="AS545" i="3"/>
  <c r="AN547" i="3"/>
  <c r="AX547" i="3"/>
  <c r="BN553" i="3"/>
  <c r="AS553" i="3"/>
  <c r="BD559" i="3"/>
  <c r="AN559" i="3"/>
  <c r="AI559" i="3"/>
  <c r="BN565" i="3"/>
  <c r="AS565" i="3"/>
  <c r="AN567" i="3"/>
  <c r="AX567" i="3"/>
  <c r="BN573" i="3"/>
  <c r="AS573" i="3"/>
  <c r="AN575" i="3"/>
  <c r="AX575" i="3"/>
  <c r="BD579" i="3"/>
  <c r="AN579" i="3"/>
  <c r="AI579" i="3"/>
  <c r="BN585" i="3"/>
  <c r="AS585" i="3"/>
  <c r="AN587" i="3"/>
  <c r="AX587" i="3"/>
  <c r="BN593" i="3"/>
  <c r="AS593" i="3"/>
  <c r="BD599" i="3"/>
  <c r="AN599" i="3"/>
  <c r="AI599" i="3"/>
  <c r="BN605" i="3"/>
  <c r="AS605" i="3"/>
  <c r="AX615" i="3"/>
  <c r="AN615" i="3"/>
  <c r="BN627" i="3"/>
  <c r="AS627" i="3"/>
  <c r="AI627" i="3"/>
  <c r="AX627" i="3"/>
  <c r="AX635" i="3"/>
  <c r="AN635" i="3"/>
  <c r="AI635" i="3"/>
  <c r="BN644" i="3"/>
  <c r="AS644" i="3"/>
  <c r="BN646" i="3"/>
  <c r="AS646" i="3"/>
  <c r="BN648" i="3"/>
  <c r="AX648" i="3"/>
  <c r="AS648" i="3"/>
  <c r="AN648" i="3"/>
  <c r="AI648" i="3"/>
  <c r="BD657" i="3"/>
  <c r="AN657" i="3"/>
  <c r="AI657" i="3"/>
  <c r="BN661" i="3"/>
  <c r="AS661" i="3"/>
  <c r="BN662" i="3"/>
  <c r="AS662" i="3"/>
  <c r="AX663" i="3"/>
  <c r="AN663" i="3"/>
  <c r="AS667" i="3"/>
  <c r="BN667" i="3"/>
  <c r="BN672" i="3"/>
  <c r="AX672" i="3"/>
  <c r="AS672" i="3"/>
  <c r="AN672" i="3"/>
  <c r="AI672" i="3"/>
  <c r="BD672" i="3"/>
  <c r="BN688" i="3"/>
  <c r="AX688" i="3"/>
  <c r="AS688" i="3"/>
  <c r="AN688" i="3"/>
  <c r="AI688" i="3"/>
  <c r="BD688" i="3"/>
  <c r="BN694" i="3"/>
  <c r="AX694" i="3"/>
  <c r="AS694" i="3"/>
  <c r="AN694" i="3"/>
  <c r="AI694" i="3"/>
  <c r="AS698" i="3"/>
  <c r="BN699" i="3"/>
  <c r="BN703" i="3"/>
  <c r="AS20" i="5"/>
  <c r="BE32" i="5"/>
  <c r="AG32" i="5"/>
  <c r="AL32" i="5"/>
  <c r="AN32" i="5" s="1"/>
  <c r="BE116" i="5"/>
  <c r="AG116" i="5"/>
  <c r="AL116" i="5"/>
  <c r="AN116" i="5" s="1"/>
  <c r="AS121" i="5"/>
  <c r="AS124" i="5"/>
  <c r="AS129" i="5"/>
  <c r="AS132" i="5"/>
  <c r="AS137" i="5"/>
  <c r="AS173" i="5"/>
  <c r="BE256" i="5"/>
  <c r="BF256" i="5"/>
  <c r="AG290" i="5"/>
  <c r="AS378" i="5"/>
  <c r="BE441" i="5"/>
  <c r="AG441" i="5"/>
  <c r="AL441" i="5"/>
  <c r="BE42" i="6"/>
  <c r="AG42" i="6"/>
  <c r="W42" i="6"/>
  <c r="AL42" i="6"/>
  <c r="AB42" i="6"/>
  <c r="BE106" i="6"/>
  <c r="AG106" i="6"/>
  <c r="W106" i="6"/>
  <c r="AB106" i="6"/>
  <c r="AL106" i="6"/>
  <c r="BE170" i="6"/>
  <c r="AG170" i="6"/>
  <c r="W170" i="6"/>
  <c r="AB170" i="6"/>
  <c r="AL170" i="6"/>
  <c r="AL189" i="6"/>
  <c r="AB189" i="6"/>
  <c r="BE189" i="6"/>
  <c r="AG189" i="6"/>
  <c r="W189" i="6"/>
  <c r="AL241" i="6"/>
  <c r="AB241" i="6"/>
  <c r="BE241" i="6"/>
  <c r="AG241" i="6"/>
  <c r="W241" i="6"/>
  <c r="BE349" i="6"/>
  <c r="AG349" i="6"/>
  <c r="W349" i="6"/>
  <c r="AB349" i="6"/>
  <c r="AL349" i="6"/>
  <c r="AS398" i="6"/>
  <c r="AB398" i="6"/>
  <c r="BB22" i="7"/>
  <c r="AG22" i="7"/>
  <c r="W22" i="7"/>
  <c r="AB22" i="7"/>
  <c r="AL22" i="7"/>
  <c r="AR99" i="7"/>
  <c r="AB99" i="7"/>
  <c r="BB165" i="7"/>
  <c r="AG165" i="7"/>
  <c r="AL173" i="7"/>
  <c r="AB173" i="7"/>
  <c r="BB173" i="7"/>
  <c r="AG173" i="7"/>
  <c r="W173" i="7"/>
  <c r="AL205" i="7"/>
  <c r="AB205" i="7"/>
  <c r="BB205" i="7"/>
  <c r="AG205" i="7"/>
  <c r="W205" i="7"/>
  <c r="AR340" i="7"/>
  <c r="AB340" i="7"/>
  <c r="BD405" i="3"/>
  <c r="AN405" i="3"/>
  <c r="AI405" i="3"/>
  <c r="AI407" i="3"/>
  <c r="AS407" i="3"/>
  <c r="AS410" i="3"/>
  <c r="BN412" i="3"/>
  <c r="AX412" i="3"/>
  <c r="AS412" i="3"/>
  <c r="AN412" i="3"/>
  <c r="AI412" i="3"/>
  <c r="BD413" i="3"/>
  <c r="AN413" i="3"/>
  <c r="AI413" i="3"/>
  <c r="AI415" i="3"/>
  <c r="AS415" i="3"/>
  <c r="BN416" i="3"/>
  <c r="AX416" i="3"/>
  <c r="AS416" i="3"/>
  <c r="AN416" i="3"/>
  <c r="AI416" i="3"/>
  <c r="BD417" i="3"/>
  <c r="AN417" i="3"/>
  <c r="AI417" i="3"/>
  <c r="BN421" i="3"/>
  <c r="AS421" i="3"/>
  <c r="AI423" i="3"/>
  <c r="AS423" i="3"/>
  <c r="AS426" i="3"/>
  <c r="BN428" i="3"/>
  <c r="AX428" i="3"/>
  <c r="AS428" i="3"/>
  <c r="AN428" i="3"/>
  <c r="AI428" i="3"/>
  <c r="BN434" i="3"/>
  <c r="AX434" i="3"/>
  <c r="AS434" i="3"/>
  <c r="AN434" i="3"/>
  <c r="AI434" i="3"/>
  <c r="BN437" i="3"/>
  <c r="AS437" i="3"/>
  <c r="BN440" i="3"/>
  <c r="AX440" i="3"/>
  <c r="AS440" i="3"/>
  <c r="AN440" i="3"/>
  <c r="AI440" i="3"/>
  <c r="BD441" i="3"/>
  <c r="AN441" i="3"/>
  <c r="AI441" i="3"/>
  <c r="AS442" i="3"/>
  <c r="AS450" i="3"/>
  <c r="BN452" i="3"/>
  <c r="AX452" i="3"/>
  <c r="AS452" i="3"/>
  <c r="AN452" i="3"/>
  <c r="AI452" i="3"/>
  <c r="BD453" i="3"/>
  <c r="AN453" i="3"/>
  <c r="AI453" i="3"/>
  <c r="AI455" i="3"/>
  <c r="AS455" i="3"/>
  <c r="AS458" i="3"/>
  <c r="BN459" i="3"/>
  <c r="AS459" i="3"/>
  <c r="BD465" i="3"/>
  <c r="AN465" i="3"/>
  <c r="AI465" i="3"/>
  <c r="AI467" i="3"/>
  <c r="AS467" i="3"/>
  <c r="AS470" i="3"/>
  <c r="BN472" i="3"/>
  <c r="AX472" i="3"/>
  <c r="AS472" i="3"/>
  <c r="AN472" i="3"/>
  <c r="AI472" i="3"/>
  <c r="BD473" i="3"/>
  <c r="AN473" i="3"/>
  <c r="AI473" i="3"/>
  <c r="AI475" i="3"/>
  <c r="AS475" i="3"/>
  <c r="BN476" i="3"/>
  <c r="AX476" i="3"/>
  <c r="AS476" i="3"/>
  <c r="AN476" i="3"/>
  <c r="AI476" i="3"/>
  <c r="BD477" i="3"/>
  <c r="AN477" i="3"/>
  <c r="AI477" i="3"/>
  <c r="BN481" i="3"/>
  <c r="AS481" i="3"/>
  <c r="AI483" i="3"/>
  <c r="AS483" i="3"/>
  <c r="AS486" i="3"/>
  <c r="BN488" i="3"/>
  <c r="AX488" i="3"/>
  <c r="AS488" i="3"/>
  <c r="AN488" i="3"/>
  <c r="AI488" i="3"/>
  <c r="BN494" i="3"/>
  <c r="AX494" i="3"/>
  <c r="AS494" i="3"/>
  <c r="AN494" i="3"/>
  <c r="AI494" i="3"/>
  <c r="BN497" i="3"/>
  <c r="AS497" i="3"/>
  <c r="BN500" i="3"/>
  <c r="AX500" i="3"/>
  <c r="AS500" i="3"/>
  <c r="AN500" i="3"/>
  <c r="AI500" i="3"/>
  <c r="BD501" i="3"/>
  <c r="AN501" i="3"/>
  <c r="AI501" i="3"/>
  <c r="AS502" i="3"/>
  <c r="AS510" i="3"/>
  <c r="BN512" i="3"/>
  <c r="AX512" i="3"/>
  <c r="AS512" i="3"/>
  <c r="AN512" i="3"/>
  <c r="AI512" i="3"/>
  <c r="BD513" i="3"/>
  <c r="AN513" i="3"/>
  <c r="AI513" i="3"/>
  <c r="AI515" i="3"/>
  <c r="AS515" i="3"/>
  <c r="AS518" i="3"/>
  <c r="BN519" i="3"/>
  <c r="AS519" i="3"/>
  <c r="BD525" i="3"/>
  <c r="AN525" i="3"/>
  <c r="AI525" i="3"/>
  <c r="AI527" i="3"/>
  <c r="AS527" i="3"/>
  <c r="AS530" i="3"/>
  <c r="BN532" i="3"/>
  <c r="AX532" i="3"/>
  <c r="AS532" i="3"/>
  <c r="AN532" i="3"/>
  <c r="AI532" i="3"/>
  <c r="BD533" i="3"/>
  <c r="AN533" i="3"/>
  <c r="AI533" i="3"/>
  <c r="AI535" i="3"/>
  <c r="AS535" i="3"/>
  <c r="BN536" i="3"/>
  <c r="AX536" i="3"/>
  <c r="AS536" i="3"/>
  <c r="AN536" i="3"/>
  <c r="AI536" i="3"/>
  <c r="BD537" i="3"/>
  <c r="AN537" i="3"/>
  <c r="AI537" i="3"/>
  <c r="BN541" i="3"/>
  <c r="AS541" i="3"/>
  <c r="AI543" i="3"/>
  <c r="AS543" i="3"/>
  <c r="AS546" i="3"/>
  <c r="BN548" i="3"/>
  <c r="AX548" i="3"/>
  <c r="AS548" i="3"/>
  <c r="AN548" i="3"/>
  <c r="AI548" i="3"/>
  <c r="BN556" i="3"/>
  <c r="AX556" i="3"/>
  <c r="AS556" i="3"/>
  <c r="AN556" i="3"/>
  <c r="AI556" i="3"/>
  <c r="BD557" i="3"/>
  <c r="AN557" i="3"/>
  <c r="AI557" i="3"/>
  <c r="BN561" i="3"/>
  <c r="AS561" i="3"/>
  <c r="AI563" i="3"/>
  <c r="AS563" i="3"/>
  <c r="AS566" i="3"/>
  <c r="BN568" i="3"/>
  <c r="AX568" i="3"/>
  <c r="AS568" i="3"/>
  <c r="AN568" i="3"/>
  <c r="AI568" i="3"/>
  <c r="BN576" i="3"/>
  <c r="AX576" i="3"/>
  <c r="AS576" i="3"/>
  <c r="AN576" i="3"/>
  <c r="AI576" i="3"/>
  <c r="BD577" i="3"/>
  <c r="AN577" i="3"/>
  <c r="AI577" i="3"/>
  <c r="BN581" i="3"/>
  <c r="AS581" i="3"/>
  <c r="AI583" i="3"/>
  <c r="AS583" i="3"/>
  <c r="AS586" i="3"/>
  <c r="BN588" i="3"/>
  <c r="AX588" i="3"/>
  <c r="AS588" i="3"/>
  <c r="AN588" i="3"/>
  <c r="AI588" i="3"/>
  <c r="BN596" i="3"/>
  <c r="AX596" i="3"/>
  <c r="AS596" i="3"/>
  <c r="AN596" i="3"/>
  <c r="AI596" i="3"/>
  <c r="BD597" i="3"/>
  <c r="AN597" i="3"/>
  <c r="AI597" i="3"/>
  <c r="BN601" i="3"/>
  <c r="AS601" i="3"/>
  <c r="AI603" i="3"/>
  <c r="AS603" i="3"/>
  <c r="AS606" i="3"/>
  <c r="AI609" i="3"/>
  <c r="BN610" i="3"/>
  <c r="AS610" i="3"/>
  <c r="BN612" i="3"/>
  <c r="AX612" i="3"/>
  <c r="AS612" i="3"/>
  <c r="AN612" i="3"/>
  <c r="AI612" i="3"/>
  <c r="AS615" i="3"/>
  <c r="BN628" i="3"/>
  <c r="AX628" i="3"/>
  <c r="AS628" i="3"/>
  <c r="AN628" i="3"/>
  <c r="AI628" i="3"/>
  <c r="BN637" i="3"/>
  <c r="AS637" i="3"/>
  <c r="BN640" i="3"/>
  <c r="AX640" i="3"/>
  <c r="AS640" i="3"/>
  <c r="AN640" i="3"/>
  <c r="AI640" i="3"/>
  <c r="BN645" i="3"/>
  <c r="BN651" i="3"/>
  <c r="BN652" i="3"/>
  <c r="AX652" i="3"/>
  <c r="AS652" i="3"/>
  <c r="AN652" i="3"/>
  <c r="AI652" i="3"/>
  <c r="BD652" i="3"/>
  <c r="AN653" i="3"/>
  <c r="BN653" i="3"/>
  <c r="BN654" i="3"/>
  <c r="AX654" i="3"/>
  <c r="AS654" i="3"/>
  <c r="AN654" i="3"/>
  <c r="AI654" i="3"/>
  <c r="BD654" i="3"/>
  <c r="BN658" i="3"/>
  <c r="AS658" i="3"/>
  <c r="AS663" i="3"/>
  <c r="BD673" i="3"/>
  <c r="AN673" i="3"/>
  <c r="AI673" i="3"/>
  <c r="AX675" i="3"/>
  <c r="AN675" i="3"/>
  <c r="BN686" i="3"/>
  <c r="AS686" i="3"/>
  <c r="AN691" i="3"/>
  <c r="BN692" i="3"/>
  <c r="AX692" i="3"/>
  <c r="AS692" i="3"/>
  <c r="AN692" i="3"/>
  <c r="AI692" i="3"/>
  <c r="AN695" i="3"/>
  <c r="BN696" i="3"/>
  <c r="AX696" i="3"/>
  <c r="AS696" i="3"/>
  <c r="AN696" i="3"/>
  <c r="AI696" i="3"/>
  <c r="BN700" i="3"/>
  <c r="AX700" i="3"/>
  <c r="AS700" i="3"/>
  <c r="AN700" i="3"/>
  <c r="AI700" i="3"/>
  <c r="BD705" i="3"/>
  <c r="AN705" i="3"/>
  <c r="AI705" i="3"/>
  <c r="AX711" i="3"/>
  <c r="AN711" i="3"/>
  <c r="AS711" i="3"/>
  <c r="AS89" i="5"/>
  <c r="AS92" i="5"/>
  <c r="AS97" i="5"/>
  <c r="AS100" i="5"/>
  <c r="BE108" i="5"/>
  <c r="AG108" i="5"/>
  <c r="AL108" i="5"/>
  <c r="AN108" i="5" s="1"/>
  <c r="BE200" i="5"/>
  <c r="AG200" i="5"/>
  <c r="AL200" i="5"/>
  <c r="AS216" i="5"/>
  <c r="AS232" i="5"/>
  <c r="BE405" i="5"/>
  <c r="AG405" i="5"/>
  <c r="AL405" i="5"/>
  <c r="AS414" i="5"/>
  <c r="AS446" i="5"/>
  <c r="BE188" i="6"/>
  <c r="AG188" i="6"/>
  <c r="AS302" i="6"/>
  <c r="AB302" i="6"/>
  <c r="AS366" i="6"/>
  <c r="AB366" i="6"/>
  <c r="AR404" i="7"/>
  <c r="AB404" i="7"/>
  <c r="BE24" i="5"/>
  <c r="AG24" i="5"/>
  <c r="AL24" i="5"/>
  <c r="AN24" i="5" s="1"/>
  <c r="BE30" i="5"/>
  <c r="AS37" i="5"/>
  <c r="BE42" i="5"/>
  <c r="BE50" i="5"/>
  <c r="BE58" i="5"/>
  <c r="AS65" i="5"/>
  <c r="BE70" i="5"/>
  <c r="AS77" i="5"/>
  <c r="AS84" i="5"/>
  <c r="BE106" i="5"/>
  <c r="AS112" i="5"/>
  <c r="AS116" i="5"/>
  <c r="AS141" i="5"/>
  <c r="BE152" i="5"/>
  <c r="AG152" i="5"/>
  <c r="AS156" i="5"/>
  <c r="AS172" i="5"/>
  <c r="BE192" i="5"/>
  <c r="AG192" i="5"/>
  <c r="AS193" i="5"/>
  <c r="BE198" i="5"/>
  <c r="AS212" i="5"/>
  <c r="BE224" i="5"/>
  <c r="AG224" i="5"/>
  <c r="AL224" i="5"/>
  <c r="AS228" i="5"/>
  <c r="AS239" i="5"/>
  <c r="AW239" i="5" s="1"/>
  <c r="AX239" i="5" s="1"/>
  <c r="BF249" i="5"/>
  <c r="BE249" i="5"/>
  <c r="AS251" i="5"/>
  <c r="AW251" i="5" s="1"/>
  <c r="AX251" i="5" s="1"/>
  <c r="AG251" i="5"/>
  <c r="BE254" i="5"/>
  <c r="BG254" i="5" s="1"/>
  <c r="BH254" i="5" s="1"/>
  <c r="AL254" i="5"/>
  <c r="AP254" i="5" s="1"/>
  <c r="AQ254" i="5" s="1"/>
  <c r="AG254" i="5"/>
  <c r="AS258" i="5"/>
  <c r="AW258" i="5" s="1"/>
  <c r="AX258" i="5" s="1"/>
  <c r="BE261" i="5"/>
  <c r="AG261" i="5"/>
  <c r="AL262" i="5"/>
  <c r="BE262" i="5"/>
  <c r="AG262" i="5"/>
  <c r="AG266" i="5"/>
  <c r="AS269" i="5"/>
  <c r="BE293" i="5"/>
  <c r="AG293" i="5"/>
  <c r="AL294" i="5"/>
  <c r="BE294" i="5"/>
  <c r="AG294" i="5"/>
  <c r="AG298" i="5"/>
  <c r="AS301" i="5"/>
  <c r="BE325" i="5"/>
  <c r="AG325" i="5"/>
  <c r="AS334" i="5"/>
  <c r="BE339" i="5"/>
  <c r="BE345" i="5"/>
  <c r="AG345" i="5"/>
  <c r="AL345" i="5"/>
  <c r="AS362" i="5"/>
  <c r="BE389" i="5"/>
  <c r="AG389" i="5"/>
  <c r="AS398" i="5"/>
  <c r="BE403" i="5"/>
  <c r="BE409" i="5"/>
  <c r="AG409" i="5"/>
  <c r="AL409" i="5"/>
  <c r="AS426" i="5"/>
  <c r="AS442" i="5"/>
  <c r="AS458" i="5"/>
  <c r="AS107" i="6"/>
  <c r="AB107" i="6"/>
  <c r="AS139" i="6"/>
  <c r="AB139" i="6"/>
  <c r="AS171" i="6"/>
  <c r="AB171" i="6"/>
  <c r="AL225" i="6"/>
  <c r="AB225" i="6"/>
  <c r="BE225" i="6"/>
  <c r="AG225" i="6"/>
  <c r="W225" i="6"/>
  <c r="AL237" i="6"/>
  <c r="AB237" i="6"/>
  <c r="BE237" i="6"/>
  <c r="AG237" i="6"/>
  <c r="W237" i="6"/>
  <c r="BE253" i="6"/>
  <c r="AG253" i="6"/>
  <c r="W253" i="6"/>
  <c r="AB253" i="6"/>
  <c r="AL253" i="6"/>
  <c r="AS334" i="6"/>
  <c r="AB334" i="6"/>
  <c r="AS21" i="5"/>
  <c r="AS28" i="5"/>
  <c r="BE40" i="5"/>
  <c r="AG40" i="5"/>
  <c r="AS48" i="5"/>
  <c r="AS56" i="5"/>
  <c r="BE68" i="5"/>
  <c r="AG68" i="5"/>
  <c r="BE80" i="5"/>
  <c r="AG80" i="5"/>
  <c r="AL80" i="5"/>
  <c r="AN80" i="5" s="1"/>
  <c r="BE88" i="5"/>
  <c r="AG88" i="5"/>
  <c r="BE96" i="5"/>
  <c r="AG96" i="5"/>
  <c r="BE120" i="5"/>
  <c r="AG120" i="5"/>
  <c r="BE128" i="5"/>
  <c r="AG128" i="5"/>
  <c r="BE136" i="5"/>
  <c r="AG136" i="5"/>
  <c r="AS148" i="5"/>
  <c r="BE160" i="5"/>
  <c r="AG160" i="5"/>
  <c r="AS188" i="5"/>
  <c r="BE196" i="5"/>
  <c r="AG196" i="5"/>
  <c r="AS204" i="5"/>
  <c r="BE216" i="5"/>
  <c r="AG216" i="5"/>
  <c r="AL216" i="5"/>
  <c r="AS220" i="5"/>
  <c r="BE232" i="5"/>
  <c r="AG232" i="5"/>
  <c r="AL232" i="5"/>
  <c r="AS236" i="5"/>
  <c r="AS240" i="5"/>
  <c r="AW240" i="5" s="1"/>
  <c r="AX240" i="5" s="1"/>
  <c r="AG240" i="5"/>
  <c r="BE274" i="5"/>
  <c r="BE277" i="5"/>
  <c r="AG277" i="5"/>
  <c r="AL278" i="5"/>
  <c r="BE278" i="5"/>
  <c r="AG278" i="5"/>
  <c r="BE306" i="5"/>
  <c r="BE309" i="5"/>
  <c r="AG309" i="5"/>
  <c r="AL310" i="5"/>
  <c r="BE310" i="5"/>
  <c r="AG310" i="5"/>
  <c r="AS330" i="5"/>
  <c r="BE357" i="5"/>
  <c r="AG357" i="5"/>
  <c r="AS366" i="5"/>
  <c r="BE371" i="5"/>
  <c r="BE377" i="5"/>
  <c r="AG377" i="5"/>
  <c r="AL377" i="5"/>
  <c r="AS394" i="5"/>
  <c r="BE421" i="5"/>
  <c r="AG421" i="5"/>
  <c r="BE437" i="5"/>
  <c r="AG437" i="5"/>
  <c r="BE453" i="5"/>
  <c r="AG453" i="5"/>
  <c r="BE26" i="6"/>
  <c r="AG26" i="6"/>
  <c r="W26" i="6"/>
  <c r="AL26" i="6"/>
  <c r="AB26" i="6"/>
  <c r="BE46" i="6"/>
  <c r="AG46" i="6"/>
  <c r="W46" i="6"/>
  <c r="AL46" i="6"/>
  <c r="AS75" i="6"/>
  <c r="AB75" i="6"/>
  <c r="AS91" i="6"/>
  <c r="AB91" i="6"/>
  <c r="AS123" i="6"/>
  <c r="AB123" i="6"/>
  <c r="AS155" i="6"/>
  <c r="AB155" i="6"/>
  <c r="AL193" i="6"/>
  <c r="AB193" i="6"/>
  <c r="BE193" i="6"/>
  <c r="AG193" i="6"/>
  <c r="W193" i="6"/>
  <c r="AL205" i="6"/>
  <c r="AB205" i="6"/>
  <c r="BE205" i="6"/>
  <c r="AG205" i="6"/>
  <c r="W205" i="6"/>
  <c r="AS270" i="6"/>
  <c r="AB270" i="6"/>
  <c r="BE317" i="6"/>
  <c r="AG317" i="6"/>
  <c r="W317" i="6"/>
  <c r="AB317" i="6"/>
  <c r="AL317" i="6"/>
  <c r="BE457" i="6"/>
  <c r="AG457" i="6"/>
  <c r="W457" i="6"/>
  <c r="AB457" i="6"/>
  <c r="AL457" i="6"/>
  <c r="AR14" i="7"/>
  <c r="AB14" i="7"/>
  <c r="AR35" i="7"/>
  <c r="AB35" i="7"/>
  <c r="AR66" i="7"/>
  <c r="AG229" i="7"/>
  <c r="AR243" i="7"/>
  <c r="AB243" i="7"/>
  <c r="AR251" i="7"/>
  <c r="AB251" i="7"/>
  <c r="BE16" i="5"/>
  <c r="AG16" i="5"/>
  <c r="AL16" i="5"/>
  <c r="AN16" i="5" s="1"/>
  <c r="BE22" i="5"/>
  <c r="AS29" i="5"/>
  <c r="AS36" i="5"/>
  <c r="AS41" i="5"/>
  <c r="AS49" i="5"/>
  <c r="AS57" i="5"/>
  <c r="AS64" i="5"/>
  <c r="AS69" i="5"/>
  <c r="AS76" i="5"/>
  <c r="AL88" i="5"/>
  <c r="AN88" i="5" s="1"/>
  <c r="AL96" i="5"/>
  <c r="AN96" i="5" s="1"/>
  <c r="BE104" i="5"/>
  <c r="AG104" i="5"/>
  <c r="AS105" i="5"/>
  <c r="AL120" i="5"/>
  <c r="AN120" i="5" s="1"/>
  <c r="AL128" i="5"/>
  <c r="AL136" i="5"/>
  <c r="AN136" i="5" s="1"/>
  <c r="BE148" i="5"/>
  <c r="AG148" i="5"/>
  <c r="AL148" i="5"/>
  <c r="AN148" i="5" s="1"/>
  <c r="AS153" i="5"/>
  <c r="AS168" i="5"/>
  <c r="BE176" i="5"/>
  <c r="AG176" i="5"/>
  <c r="AS177" i="5"/>
  <c r="BE188" i="5"/>
  <c r="AG188" i="5"/>
  <c r="AL188" i="5"/>
  <c r="AS192" i="5"/>
  <c r="AS197" i="5"/>
  <c r="AS208" i="5"/>
  <c r="BE220" i="5"/>
  <c r="AG220" i="5"/>
  <c r="AL220" i="5"/>
  <c r="AS224" i="5"/>
  <c r="BE236" i="5"/>
  <c r="AG236" i="5"/>
  <c r="AL236" i="5"/>
  <c r="BF245" i="5"/>
  <c r="AG246" i="5"/>
  <c r="BE247" i="5"/>
  <c r="AG247" i="5"/>
  <c r="BE269" i="5"/>
  <c r="AG269" i="5"/>
  <c r="AL270" i="5"/>
  <c r="BE270" i="5"/>
  <c r="AG270" i="5"/>
  <c r="AS277" i="5"/>
  <c r="BE301" i="5"/>
  <c r="AG301" i="5"/>
  <c r="AL302" i="5"/>
  <c r="BE302" i="5"/>
  <c r="AG302" i="5"/>
  <c r="AS309" i="5"/>
  <c r="AS318" i="5"/>
  <c r="BE323" i="5"/>
  <c r="BE329" i="5"/>
  <c r="AG329" i="5"/>
  <c r="AL329" i="5"/>
  <c r="AS346" i="5"/>
  <c r="BE373" i="5"/>
  <c r="AG373" i="5"/>
  <c r="AS382" i="5"/>
  <c r="BE387" i="5"/>
  <c r="BE393" i="5"/>
  <c r="AG393" i="5"/>
  <c r="AL393" i="5"/>
  <c r="AS410" i="5"/>
  <c r="BE30" i="6"/>
  <c r="AG30" i="6"/>
  <c r="W30" i="6"/>
  <c r="AL30" i="6"/>
  <c r="AB46" i="6"/>
  <c r="BE90" i="6"/>
  <c r="AG90" i="6"/>
  <c r="W90" i="6"/>
  <c r="AB90" i="6"/>
  <c r="AL90" i="6"/>
  <c r="BE122" i="6"/>
  <c r="AG122" i="6"/>
  <c r="W122" i="6"/>
  <c r="AB122" i="6"/>
  <c r="AL122" i="6"/>
  <c r="BE154" i="6"/>
  <c r="AG154" i="6"/>
  <c r="W154" i="6"/>
  <c r="AB154" i="6"/>
  <c r="AL154" i="6"/>
  <c r="BE186" i="6"/>
  <c r="AG186" i="6"/>
  <c r="W186" i="6"/>
  <c r="AB186" i="6"/>
  <c r="AL186" i="6"/>
  <c r="AL209" i="6"/>
  <c r="AB209" i="6"/>
  <c r="BE209" i="6"/>
  <c r="AG209" i="6"/>
  <c r="W209" i="6"/>
  <c r="AL221" i="6"/>
  <c r="AB221" i="6"/>
  <c r="BE221" i="6"/>
  <c r="AG221" i="6"/>
  <c r="W221" i="6"/>
  <c r="BE285" i="6"/>
  <c r="AG285" i="6"/>
  <c r="W285" i="6"/>
  <c r="AB285" i="6"/>
  <c r="AL285" i="6"/>
  <c r="AS446" i="6"/>
  <c r="AB446" i="6"/>
  <c r="AR75" i="7"/>
  <c r="AB75" i="7"/>
  <c r="BB94" i="7"/>
  <c r="AG94" i="7"/>
  <c r="W94" i="7"/>
  <c r="AB94" i="7"/>
  <c r="AL94" i="7"/>
  <c r="BB106" i="7"/>
  <c r="AG106" i="7"/>
  <c r="W106" i="7"/>
  <c r="AB106" i="7"/>
  <c r="AL106" i="7"/>
  <c r="BB110" i="7"/>
  <c r="AG110" i="7"/>
  <c r="W110" i="7"/>
  <c r="AB110" i="7"/>
  <c r="AL110" i="7"/>
  <c r="AL185" i="7"/>
  <c r="AB185" i="7"/>
  <c r="BB185" i="7"/>
  <c r="AG185" i="7"/>
  <c r="W185" i="7"/>
  <c r="AR216" i="7"/>
  <c r="W216" i="7"/>
  <c r="BB216" i="7"/>
  <c r="AG216" i="7"/>
  <c r="AR352" i="7"/>
  <c r="AB352" i="7"/>
  <c r="AR372" i="7"/>
  <c r="AB372" i="7"/>
  <c r="BD607" i="3"/>
  <c r="AI611" i="3"/>
  <c r="AS611" i="3"/>
  <c r="BN617" i="3"/>
  <c r="BN621" i="3"/>
  <c r="AI623" i="3"/>
  <c r="AS623" i="3"/>
  <c r="AS624" i="3"/>
  <c r="AS626" i="3"/>
  <c r="BN633" i="3"/>
  <c r="BN636" i="3"/>
  <c r="AX636" i="3"/>
  <c r="AS636" i="3"/>
  <c r="AN636" i="3"/>
  <c r="AI636" i="3"/>
  <c r="BD637" i="3"/>
  <c r="AN637" i="3"/>
  <c r="AI637" i="3"/>
  <c r="AS641" i="3"/>
  <c r="AI647" i="3"/>
  <c r="AS647" i="3"/>
  <c r="AI649" i="3"/>
  <c r="AS649" i="3"/>
  <c r="AI655" i="3"/>
  <c r="AS655" i="3"/>
  <c r="BN655" i="3"/>
  <c r="BN657" i="3"/>
  <c r="AS657" i="3"/>
  <c r="BN660" i="3"/>
  <c r="AX660" i="3"/>
  <c r="AS660" i="3"/>
  <c r="AN660" i="3"/>
  <c r="AI660" i="3"/>
  <c r="BD661" i="3"/>
  <c r="AN661" i="3"/>
  <c r="AI661" i="3"/>
  <c r="AS664" i="3"/>
  <c r="BN665" i="3"/>
  <c r="AS665" i="3"/>
  <c r="AI669" i="3"/>
  <c r="AS669" i="3"/>
  <c r="AS670" i="3"/>
  <c r="BD679" i="3"/>
  <c r="AN679" i="3"/>
  <c r="AI679" i="3"/>
  <c r="BN681" i="3"/>
  <c r="AN689" i="3"/>
  <c r="AS690" i="3"/>
  <c r="BD699" i="3"/>
  <c r="AI699" i="3"/>
  <c r="BN701" i="3"/>
  <c r="AS701" i="3"/>
  <c r="AI707" i="3"/>
  <c r="AS707" i="3"/>
  <c r="BN707" i="3"/>
  <c r="BN713" i="3"/>
  <c r="BN717" i="3"/>
  <c r="AS17" i="5"/>
  <c r="AS25" i="5"/>
  <c r="AS33" i="5"/>
  <c r="AS40" i="5"/>
  <c r="AS45" i="5"/>
  <c r="AS53" i="5"/>
  <c r="AS61" i="5"/>
  <c r="AS68" i="5"/>
  <c r="AS73" i="5"/>
  <c r="AS81" i="5"/>
  <c r="AS88" i="5"/>
  <c r="BE90" i="5"/>
  <c r="BE92" i="5"/>
  <c r="AG92" i="5"/>
  <c r="AS96" i="5"/>
  <c r="BE98" i="5"/>
  <c r="BE100" i="5"/>
  <c r="AG100" i="5"/>
  <c r="AS104" i="5"/>
  <c r="AS109" i="5"/>
  <c r="AS120" i="5"/>
  <c r="BE122" i="5"/>
  <c r="BE124" i="5"/>
  <c r="AG124" i="5"/>
  <c r="AS128" i="5"/>
  <c r="BE130" i="5"/>
  <c r="BE132" i="5"/>
  <c r="AG132" i="5"/>
  <c r="AS136" i="5"/>
  <c r="BE138" i="5"/>
  <c r="BE140" i="5"/>
  <c r="AG140" i="5"/>
  <c r="BE142" i="5"/>
  <c r="BE144" i="5"/>
  <c r="AG144" i="5"/>
  <c r="AS152" i="5"/>
  <c r="BE154" i="5"/>
  <c r="BE156" i="5"/>
  <c r="AG156" i="5"/>
  <c r="AS160" i="5"/>
  <c r="BE162" i="5"/>
  <c r="BE164" i="5"/>
  <c r="AG164" i="5"/>
  <c r="AL164" i="5"/>
  <c r="AS165" i="5"/>
  <c r="BE178" i="5"/>
  <c r="BE180" i="5"/>
  <c r="AG180" i="5"/>
  <c r="AL180" i="5"/>
  <c r="AS181" i="5"/>
  <c r="AS196" i="5"/>
  <c r="BE202" i="5"/>
  <c r="BE204" i="5"/>
  <c r="AG204" i="5"/>
  <c r="AL204" i="5"/>
  <c r="AS205" i="5"/>
  <c r="BE246" i="5"/>
  <c r="AL246" i="5"/>
  <c r="AP246" i="5" s="1"/>
  <c r="AQ246" i="5" s="1"/>
  <c r="AS250" i="5"/>
  <c r="AW250" i="5" s="1"/>
  <c r="AX250" i="5" s="1"/>
  <c r="BE255" i="5"/>
  <c r="BG255" i="5" s="1"/>
  <c r="BH255" i="5" s="1"/>
  <c r="AG255" i="5"/>
  <c r="AL255" i="5"/>
  <c r="AP255" i="5" s="1"/>
  <c r="AQ255" i="5" s="1"/>
  <c r="BF257" i="5"/>
  <c r="BE257" i="5"/>
  <c r="AL266" i="5"/>
  <c r="AL274" i="5"/>
  <c r="AL282" i="5"/>
  <c r="AL290" i="5"/>
  <c r="AL298" i="5"/>
  <c r="AL306" i="5"/>
  <c r="AL314" i="5"/>
  <c r="BE317" i="5"/>
  <c r="AG317" i="5"/>
  <c r="AS322" i="5"/>
  <c r="BE327" i="5"/>
  <c r="BE333" i="5"/>
  <c r="AG333" i="5"/>
  <c r="AS338" i="5"/>
  <c r="BE343" i="5"/>
  <c r="BE349" i="5"/>
  <c r="AG349" i="5"/>
  <c r="AS354" i="5"/>
  <c r="BE359" i="5"/>
  <c r="BE365" i="5"/>
  <c r="AG365" i="5"/>
  <c r="AS370" i="5"/>
  <c r="BE375" i="5"/>
  <c r="BE381" i="5"/>
  <c r="AG381" i="5"/>
  <c r="AS386" i="5"/>
  <c r="BE391" i="5"/>
  <c r="BE397" i="5"/>
  <c r="AG397" i="5"/>
  <c r="AS402" i="5"/>
  <c r="BE407" i="5"/>
  <c r="BE413" i="5"/>
  <c r="AG413" i="5"/>
  <c r="AS418" i="5"/>
  <c r="BE423" i="5"/>
  <c r="BE429" i="5"/>
  <c r="AG429" i="5"/>
  <c r="AS434" i="5"/>
  <c r="BE439" i="5"/>
  <c r="BE445" i="5"/>
  <c r="AG445" i="5"/>
  <c r="AS450" i="5"/>
  <c r="BE455" i="5"/>
  <c r="BE461" i="5"/>
  <c r="AG461" i="5"/>
  <c r="BE34" i="6"/>
  <c r="AG34" i="6"/>
  <c r="W34" i="6"/>
  <c r="AL34" i="6"/>
  <c r="BE50" i="6"/>
  <c r="AG50" i="6"/>
  <c r="W50" i="6"/>
  <c r="AL50" i="6"/>
  <c r="AN50" i="6" s="1"/>
  <c r="BE65" i="6"/>
  <c r="BE66" i="6"/>
  <c r="AG66" i="6"/>
  <c r="W66" i="6"/>
  <c r="AB66" i="6"/>
  <c r="AS95" i="6"/>
  <c r="AB95" i="6"/>
  <c r="AS111" i="6"/>
  <c r="AB111" i="6"/>
  <c r="AS127" i="6"/>
  <c r="AB127" i="6"/>
  <c r="AS143" i="6"/>
  <c r="AB143" i="6"/>
  <c r="AS159" i="6"/>
  <c r="AB159" i="6"/>
  <c r="AS175" i="6"/>
  <c r="AB175" i="6"/>
  <c r="AS254" i="6"/>
  <c r="AB254" i="6"/>
  <c r="AS286" i="6"/>
  <c r="AB286" i="6"/>
  <c r="AS318" i="6"/>
  <c r="AB318" i="6"/>
  <c r="AS350" i="6"/>
  <c r="AB350" i="6"/>
  <c r="BE385" i="6"/>
  <c r="AG385" i="6"/>
  <c r="W385" i="6"/>
  <c r="AB385" i="6"/>
  <c r="AL385" i="6"/>
  <c r="BE417" i="6"/>
  <c r="AG417" i="6"/>
  <c r="W417" i="6"/>
  <c r="AB417" i="6"/>
  <c r="AL417" i="6"/>
  <c r="BE441" i="6"/>
  <c r="AG441" i="6"/>
  <c r="W441" i="6"/>
  <c r="AB441" i="6"/>
  <c r="AL441" i="6"/>
  <c r="BB20" i="7"/>
  <c r="BB74" i="7"/>
  <c r="AG74" i="7"/>
  <c r="W74" i="7"/>
  <c r="AB74" i="7"/>
  <c r="AL74" i="7"/>
  <c r="AR115" i="7"/>
  <c r="AB115" i="7"/>
  <c r="AR130" i="7"/>
  <c r="AR135" i="7"/>
  <c r="AT135" i="7" s="1"/>
  <c r="AU135" i="7" s="1"/>
  <c r="AB135" i="7"/>
  <c r="AR140" i="7"/>
  <c r="AT140" i="7" s="1"/>
  <c r="AU140" i="7" s="1"/>
  <c r="AR147" i="7"/>
  <c r="AT147" i="7" s="1"/>
  <c r="AU147" i="7" s="1"/>
  <c r="AB147" i="7"/>
  <c r="AR184" i="7"/>
  <c r="W184" i="7"/>
  <c r="BB184" i="7"/>
  <c r="AG184" i="7"/>
  <c r="BB204" i="7"/>
  <c r="AG204" i="7"/>
  <c r="W204" i="7"/>
  <c r="AR204" i="7"/>
  <c r="AL217" i="7"/>
  <c r="AB217" i="7"/>
  <c r="BB217" i="7"/>
  <c r="AG217" i="7"/>
  <c r="W217" i="7"/>
  <c r="BH453" i="2"/>
  <c r="AS535" i="2"/>
  <c r="AX535" i="2"/>
  <c r="BC535" i="2"/>
  <c r="BH535" i="2"/>
  <c r="AI13" i="3"/>
  <c r="AN13" i="3"/>
  <c r="AS13" i="3"/>
  <c r="AX13" i="3"/>
  <c r="AI17" i="3"/>
  <c r="AN17" i="3"/>
  <c r="AS17" i="3"/>
  <c r="AX17" i="3"/>
  <c r="AI19" i="3"/>
  <c r="AN19" i="3"/>
  <c r="AS19" i="3"/>
  <c r="AX19" i="3"/>
  <c r="AN21" i="3"/>
  <c r="AS21" i="3"/>
  <c r="AX21" i="3"/>
  <c r="AI25" i="3"/>
  <c r="AN25" i="3"/>
  <c r="AS25" i="3"/>
  <c r="AX25" i="3"/>
  <c r="AI33" i="3"/>
  <c r="AN33" i="3"/>
  <c r="AS33" i="3"/>
  <c r="AX33" i="3"/>
  <c r="AI37" i="3"/>
  <c r="AN37" i="3"/>
  <c r="AS37" i="3"/>
  <c r="AX37" i="3"/>
  <c r="AI39" i="3"/>
  <c r="AN39" i="3"/>
  <c r="AS39" i="3"/>
  <c r="AX39" i="3"/>
  <c r="AI41" i="3"/>
  <c r="AN41" i="3"/>
  <c r="AS41" i="3"/>
  <c r="AX41" i="3"/>
  <c r="AX45" i="3"/>
  <c r="AI57" i="3"/>
  <c r="AN57" i="3"/>
  <c r="AS57" i="3"/>
  <c r="AX57" i="3"/>
  <c r="AI59" i="3"/>
  <c r="AN59" i="3"/>
  <c r="AS59" i="3"/>
  <c r="AX59" i="3"/>
  <c r="AI61" i="3"/>
  <c r="AN61" i="3"/>
  <c r="AS61" i="3"/>
  <c r="AX61" i="3"/>
  <c r="AI65" i="3"/>
  <c r="AN65" i="3"/>
  <c r="AS65" i="3"/>
  <c r="AX65" i="3"/>
  <c r="AI85" i="3"/>
  <c r="AN85" i="3"/>
  <c r="AS85" i="3"/>
  <c r="AX85" i="3"/>
  <c r="AI93" i="3"/>
  <c r="AN93" i="3"/>
  <c r="AS93" i="3"/>
  <c r="AX93" i="3"/>
  <c r="AI97" i="3"/>
  <c r="AN97" i="3"/>
  <c r="AS97" i="3"/>
  <c r="AX97" i="3"/>
  <c r="AI99" i="3"/>
  <c r="AN99" i="3"/>
  <c r="AS99" i="3"/>
  <c r="AX99" i="3"/>
  <c r="AI101" i="3"/>
  <c r="AN101" i="3"/>
  <c r="AS101" i="3"/>
  <c r="AX101" i="3"/>
  <c r="AI105" i="3"/>
  <c r="AN105" i="3"/>
  <c r="AS105" i="3"/>
  <c r="AX105" i="3"/>
  <c r="AI113" i="3"/>
  <c r="AN113" i="3"/>
  <c r="AS113" i="3"/>
  <c r="AX113" i="3"/>
  <c r="AI117" i="3"/>
  <c r="AN117" i="3"/>
  <c r="AS117" i="3"/>
  <c r="AX117" i="3"/>
  <c r="AI119" i="3"/>
  <c r="AN119" i="3"/>
  <c r="AS119" i="3"/>
  <c r="AX119" i="3"/>
  <c r="AI121" i="3"/>
  <c r="AN121" i="3"/>
  <c r="AS121" i="3"/>
  <c r="AX121" i="3"/>
  <c r="AI125" i="3"/>
  <c r="AN125" i="3"/>
  <c r="AS125" i="3"/>
  <c r="AX125" i="3"/>
  <c r="AI133" i="3"/>
  <c r="AN133" i="3"/>
  <c r="AS133" i="3"/>
  <c r="AX133" i="3"/>
  <c r="AI137" i="3"/>
  <c r="AN137" i="3"/>
  <c r="AS137" i="3"/>
  <c r="AX137" i="3"/>
  <c r="AI139" i="3"/>
  <c r="AN139" i="3"/>
  <c r="AS139" i="3"/>
  <c r="AX139" i="3"/>
  <c r="AS141" i="3"/>
  <c r="AX141" i="3"/>
  <c r="BN608" i="3"/>
  <c r="AX608" i="3"/>
  <c r="AS608" i="3"/>
  <c r="AN608" i="3"/>
  <c r="AI608" i="3"/>
  <c r="BN613" i="3"/>
  <c r="BN616" i="3"/>
  <c r="AX616" i="3"/>
  <c r="AS616" i="3"/>
  <c r="AN616" i="3"/>
  <c r="AI616" i="3"/>
  <c r="BD617" i="3"/>
  <c r="AI617" i="3"/>
  <c r="BN620" i="3"/>
  <c r="AX620" i="3"/>
  <c r="AS620" i="3"/>
  <c r="AN620" i="3"/>
  <c r="AI620" i="3"/>
  <c r="BD621" i="3"/>
  <c r="AN621" i="3"/>
  <c r="AI621" i="3"/>
  <c r="BN625" i="3"/>
  <c r="AS629" i="3"/>
  <c r="BN632" i="3"/>
  <c r="AX632" i="3"/>
  <c r="AS632" i="3"/>
  <c r="AN632" i="3"/>
  <c r="AI632" i="3"/>
  <c r="BN634" i="3"/>
  <c r="AX634" i="3"/>
  <c r="AS634" i="3"/>
  <c r="AN634" i="3"/>
  <c r="AI634" i="3"/>
  <c r="BD639" i="3"/>
  <c r="AN639" i="3"/>
  <c r="AI639" i="3"/>
  <c r="BN641" i="3"/>
  <c r="AI643" i="3"/>
  <c r="AS643" i="3"/>
  <c r="AI651" i="3"/>
  <c r="AS651" i="3"/>
  <c r="BN659" i="3"/>
  <c r="AS659" i="3"/>
  <c r="BN673" i="3"/>
  <c r="AS673" i="3"/>
  <c r="BN677" i="3"/>
  <c r="AS677" i="3"/>
  <c r="BN680" i="3"/>
  <c r="AX680" i="3"/>
  <c r="AS680" i="3"/>
  <c r="AN680" i="3"/>
  <c r="AI680" i="3"/>
  <c r="AI687" i="3"/>
  <c r="AS687" i="3"/>
  <c r="BN693" i="3"/>
  <c r="BN697" i="3"/>
  <c r="AI703" i="3"/>
  <c r="AS703" i="3"/>
  <c r="AS705" i="3"/>
  <c r="AI709" i="3"/>
  <c r="AS709" i="3"/>
  <c r="BN712" i="3"/>
  <c r="AX712" i="3"/>
  <c r="AS712" i="3"/>
  <c r="AN712" i="3"/>
  <c r="AI712" i="3"/>
  <c r="BN714" i="3"/>
  <c r="AX714" i="3"/>
  <c r="AS714" i="3"/>
  <c r="AN714" i="3"/>
  <c r="AI714" i="3"/>
  <c r="BN716" i="3"/>
  <c r="AX716" i="3"/>
  <c r="AS716" i="3"/>
  <c r="AN716" i="3"/>
  <c r="AI716" i="3"/>
  <c r="BE12" i="5"/>
  <c r="AG12" i="5"/>
  <c r="AS16" i="5"/>
  <c r="BE18" i="5"/>
  <c r="BE20" i="5"/>
  <c r="AG20" i="5"/>
  <c r="AS24" i="5"/>
  <c r="BE26" i="5"/>
  <c r="BE28" i="5"/>
  <c r="AG28" i="5"/>
  <c r="AS32" i="5"/>
  <c r="BE34" i="5"/>
  <c r="BE36" i="5"/>
  <c r="AG36" i="5"/>
  <c r="AS44" i="5"/>
  <c r="BE46" i="5"/>
  <c r="BE48" i="5"/>
  <c r="AG48" i="5"/>
  <c r="AS52" i="5"/>
  <c r="BE56" i="5"/>
  <c r="AG56" i="5"/>
  <c r="AS60" i="5"/>
  <c r="BE64" i="5"/>
  <c r="AG64" i="5"/>
  <c r="AS72" i="5"/>
  <c r="BE76" i="5"/>
  <c r="AG76" i="5"/>
  <c r="AS80" i="5"/>
  <c r="BE84" i="5"/>
  <c r="AG84" i="5"/>
  <c r="AL84" i="5"/>
  <c r="AS85" i="5"/>
  <c r="AL92" i="5"/>
  <c r="AN92" i="5" s="1"/>
  <c r="AS93" i="5"/>
  <c r="AS101" i="5"/>
  <c r="AS108" i="5"/>
  <c r="BE112" i="5"/>
  <c r="AG112" i="5"/>
  <c r="AL112" i="5"/>
  <c r="AN112" i="5" s="1"/>
  <c r="AS113" i="5"/>
  <c r="AS117" i="5"/>
  <c r="AL124" i="5"/>
  <c r="AN124" i="5" s="1"/>
  <c r="AS125" i="5"/>
  <c r="AL132" i="5"/>
  <c r="AN132" i="5" s="1"/>
  <c r="AS133" i="5"/>
  <c r="AS140" i="5"/>
  <c r="AS145" i="5"/>
  <c r="AS149" i="5"/>
  <c r="AS157" i="5"/>
  <c r="AS164" i="5"/>
  <c r="BE168" i="5"/>
  <c r="AG168" i="5"/>
  <c r="AL168" i="5"/>
  <c r="AS169" i="5"/>
  <c r="AS176" i="5"/>
  <c r="AS180" i="5"/>
  <c r="BE184" i="5"/>
  <c r="AG184" i="5"/>
  <c r="AL184" i="5"/>
  <c r="AN184" i="5" s="1"/>
  <c r="AS185" i="5"/>
  <c r="AS189" i="5"/>
  <c r="AS200" i="5"/>
  <c r="BE208" i="5"/>
  <c r="AG208" i="5"/>
  <c r="AL208" i="5"/>
  <c r="AS209" i="5"/>
  <c r="AS213" i="5"/>
  <c r="AS217" i="5"/>
  <c r="AS221" i="5"/>
  <c r="AS225" i="5"/>
  <c r="AS229" i="5"/>
  <c r="AS233" i="5"/>
  <c r="AS237" i="5"/>
  <c r="BF238" i="5"/>
  <c r="BE238" i="5"/>
  <c r="BE243" i="5"/>
  <c r="AL243" i="5"/>
  <c r="AP243" i="5" s="1"/>
  <c r="AQ243" i="5" s="1"/>
  <c r="AS259" i="5"/>
  <c r="AW259" i="5" s="1"/>
  <c r="AX259" i="5" s="1"/>
  <c r="AS313" i="5"/>
  <c r="BE321" i="5"/>
  <c r="AG321" i="5"/>
  <c r="AS326" i="5"/>
  <c r="BE337" i="5"/>
  <c r="AG337" i="5"/>
  <c r="AS342" i="5"/>
  <c r="BE353" i="5"/>
  <c r="AG353" i="5"/>
  <c r="AS358" i="5"/>
  <c r="BE369" i="5"/>
  <c r="AG369" i="5"/>
  <c r="AS374" i="5"/>
  <c r="BE385" i="5"/>
  <c r="AG385" i="5"/>
  <c r="AS390" i="5"/>
  <c r="BE401" i="5"/>
  <c r="AG401" i="5"/>
  <c r="AS406" i="5"/>
  <c r="BE417" i="5"/>
  <c r="AG417" i="5"/>
  <c r="AS422" i="5"/>
  <c r="AL429" i="5"/>
  <c r="BE433" i="5"/>
  <c r="AG433" i="5"/>
  <c r="AS438" i="5"/>
  <c r="AL445" i="5"/>
  <c r="BE449" i="5"/>
  <c r="AG449" i="5"/>
  <c r="AS454" i="5"/>
  <c r="BE459" i="5"/>
  <c r="AL461" i="5"/>
  <c r="BE22" i="6"/>
  <c r="AG22" i="6"/>
  <c r="W22" i="6"/>
  <c r="AL22" i="6"/>
  <c r="AN22" i="6" s="1"/>
  <c r="BE38" i="6"/>
  <c r="AG38" i="6"/>
  <c r="W38" i="6"/>
  <c r="AL38" i="6"/>
  <c r="AN38" i="6" s="1"/>
  <c r="BE54" i="6"/>
  <c r="AG54" i="6"/>
  <c r="W54" i="6"/>
  <c r="AL54" i="6"/>
  <c r="AN54" i="6" s="1"/>
  <c r="BE58" i="6"/>
  <c r="AG58" i="6"/>
  <c r="W58" i="6"/>
  <c r="AL58" i="6"/>
  <c r="AN58" i="6" s="1"/>
  <c r="BE62" i="6"/>
  <c r="AG62" i="6"/>
  <c r="W62" i="6"/>
  <c r="AB62" i="6"/>
  <c r="AS63" i="6"/>
  <c r="AB63" i="6"/>
  <c r="AS71" i="6"/>
  <c r="AB71" i="6"/>
  <c r="AS79" i="6"/>
  <c r="AB79" i="6"/>
  <c r="BE93" i="6"/>
  <c r="BE94" i="6"/>
  <c r="AG94" i="6"/>
  <c r="W94" i="6"/>
  <c r="AB94" i="6"/>
  <c r="BE109" i="6"/>
  <c r="BE110" i="6"/>
  <c r="AG110" i="6"/>
  <c r="W110" i="6"/>
  <c r="AB110" i="6"/>
  <c r="BE125" i="6"/>
  <c r="BE126" i="6"/>
  <c r="AG126" i="6"/>
  <c r="W126" i="6"/>
  <c r="AB126" i="6"/>
  <c r="BE141" i="6"/>
  <c r="BE142" i="6"/>
  <c r="AG142" i="6"/>
  <c r="W142" i="6"/>
  <c r="AB142" i="6"/>
  <c r="BE157" i="6"/>
  <c r="BE158" i="6"/>
  <c r="AG158" i="6"/>
  <c r="W158" i="6"/>
  <c r="AB158" i="6"/>
  <c r="BE173" i="6"/>
  <c r="BE174" i="6"/>
  <c r="AG174" i="6"/>
  <c r="W174" i="6"/>
  <c r="AB174" i="6"/>
  <c r="BE269" i="6"/>
  <c r="AG269" i="6"/>
  <c r="W269" i="6"/>
  <c r="AB269" i="6"/>
  <c r="AL269" i="6"/>
  <c r="BE301" i="6"/>
  <c r="AG301" i="6"/>
  <c r="W301" i="6"/>
  <c r="AB301" i="6"/>
  <c r="AL301" i="6"/>
  <c r="BE333" i="6"/>
  <c r="AG333" i="6"/>
  <c r="W333" i="6"/>
  <c r="AB333" i="6"/>
  <c r="AL333" i="6"/>
  <c r="AS374" i="6"/>
  <c r="AB374" i="6"/>
  <c r="BE376" i="6"/>
  <c r="AS406" i="6"/>
  <c r="AB406" i="6"/>
  <c r="BE408" i="6"/>
  <c r="AS430" i="6"/>
  <c r="AB430" i="6"/>
  <c r="BE432" i="6"/>
  <c r="BE449" i="6"/>
  <c r="AG449" i="6"/>
  <c r="W449" i="6"/>
  <c r="AB449" i="6"/>
  <c r="AR23" i="7"/>
  <c r="AB23" i="7"/>
  <c r="BB34" i="7"/>
  <c r="AG34" i="7"/>
  <c r="W34" i="7"/>
  <c r="AB34" i="7"/>
  <c r="AL34" i="7"/>
  <c r="AR95" i="7"/>
  <c r="AB95" i="7"/>
  <c r="AR111" i="7"/>
  <c r="AB111" i="7"/>
  <c r="AR118" i="7"/>
  <c r="AB118" i="7"/>
  <c r="AR126" i="7"/>
  <c r="AB126" i="7"/>
  <c r="AB130" i="7"/>
  <c r="AB140" i="7"/>
  <c r="BB153" i="7"/>
  <c r="BC153" i="7"/>
  <c r="BB172" i="7"/>
  <c r="AG172" i="7"/>
  <c r="W172" i="7"/>
  <c r="AR172" i="7"/>
  <c r="AL241" i="7"/>
  <c r="AB241" i="7"/>
  <c r="BB241" i="7"/>
  <c r="AG241" i="7"/>
  <c r="W241" i="7"/>
  <c r="AR259" i="7"/>
  <c r="AB259" i="7"/>
  <c r="AR336" i="7"/>
  <c r="AB336" i="7"/>
  <c r="AR356" i="7"/>
  <c r="AB356" i="7"/>
  <c r="AR368" i="7"/>
  <c r="AB368" i="7"/>
  <c r="AR388" i="7"/>
  <c r="AB388" i="7"/>
  <c r="AR400" i="7"/>
  <c r="AB400" i="7"/>
  <c r="AG13" i="5"/>
  <c r="BE13" i="5"/>
  <c r="AG17" i="5"/>
  <c r="BE17" i="5"/>
  <c r="AG21" i="5"/>
  <c r="BE21" i="5"/>
  <c r="AG25" i="5"/>
  <c r="BE25" i="5"/>
  <c r="AG29" i="5"/>
  <c r="BE29" i="5"/>
  <c r="AG33" i="5"/>
  <c r="BE33" i="5"/>
  <c r="AG37" i="5"/>
  <c r="BE37" i="5"/>
  <c r="AG41" i="5"/>
  <c r="BE41" i="5"/>
  <c r="AG45" i="5"/>
  <c r="BE45" i="5"/>
  <c r="AG49" i="5"/>
  <c r="BE49" i="5"/>
  <c r="AG53" i="5"/>
  <c r="BE53" i="5"/>
  <c r="AG57" i="5"/>
  <c r="BE57" i="5"/>
  <c r="AG61" i="5"/>
  <c r="BE61" i="5"/>
  <c r="AG65" i="5"/>
  <c r="BE65" i="5"/>
  <c r="AG69" i="5"/>
  <c r="BE69" i="5"/>
  <c r="AG73" i="5"/>
  <c r="BE73" i="5"/>
  <c r="AG77" i="5"/>
  <c r="BE77" i="5"/>
  <c r="AG81" i="5"/>
  <c r="BE81" i="5"/>
  <c r="AG85" i="5"/>
  <c r="BE85" i="5"/>
  <c r="AG89" i="5"/>
  <c r="BE89" i="5"/>
  <c r="AG93" i="5"/>
  <c r="BE93" i="5"/>
  <c r="AG97" i="5"/>
  <c r="BE97" i="5"/>
  <c r="AG101" i="5"/>
  <c r="BE101" i="5"/>
  <c r="AG105" i="5"/>
  <c r="BE105" i="5"/>
  <c r="AG109" i="5"/>
  <c r="BE109" i="5"/>
  <c r="AG113" i="5"/>
  <c r="BE113" i="5"/>
  <c r="AG117" i="5"/>
  <c r="BE117" i="5"/>
  <c r="AG121" i="5"/>
  <c r="BE121" i="5"/>
  <c r="AG125" i="5"/>
  <c r="BE125" i="5"/>
  <c r="AG129" i="5"/>
  <c r="BE129" i="5"/>
  <c r="AG133" i="5"/>
  <c r="BE133" i="5"/>
  <c r="AG137" i="5"/>
  <c r="BE137" i="5"/>
  <c r="AG141" i="5"/>
  <c r="BE141" i="5"/>
  <c r="AG145" i="5"/>
  <c r="BE145" i="5"/>
  <c r="AG149" i="5"/>
  <c r="BE149" i="5"/>
  <c r="AG153" i="5"/>
  <c r="BE153" i="5"/>
  <c r="AG157" i="5"/>
  <c r="BE157" i="5"/>
  <c r="AG161" i="5"/>
  <c r="BE161" i="5"/>
  <c r="AG165" i="5"/>
  <c r="BE165" i="5"/>
  <c r="AG169" i="5"/>
  <c r="BE169" i="5"/>
  <c r="AG173" i="5"/>
  <c r="BE173" i="5"/>
  <c r="AG177" i="5"/>
  <c r="BE177" i="5"/>
  <c r="AG181" i="5"/>
  <c r="BE181" i="5"/>
  <c r="AG185" i="5"/>
  <c r="BE185" i="5"/>
  <c r="AG189" i="5"/>
  <c r="BE189" i="5"/>
  <c r="AG193" i="5"/>
  <c r="BE193" i="5"/>
  <c r="AG197" i="5"/>
  <c r="BE197" i="5"/>
  <c r="AG201" i="5"/>
  <c r="BE201" i="5"/>
  <c r="AG205" i="5"/>
  <c r="BE205" i="5"/>
  <c r="AG209" i="5"/>
  <c r="BE209" i="5"/>
  <c r="AG213" i="5"/>
  <c r="BE213" i="5"/>
  <c r="AG217" i="5"/>
  <c r="BE217" i="5"/>
  <c r="AG221" i="5"/>
  <c r="BE221" i="5"/>
  <c r="AG225" i="5"/>
  <c r="BE225" i="5"/>
  <c r="AG229" i="5"/>
  <c r="BE229" i="5"/>
  <c r="AG233" i="5"/>
  <c r="BE233" i="5"/>
  <c r="AG237" i="5"/>
  <c r="BE237" i="5"/>
  <c r="AS317" i="5"/>
  <c r="AS321" i="5"/>
  <c r="AS325" i="5"/>
  <c r="AS329" i="5"/>
  <c r="AS333" i="5"/>
  <c r="AS337" i="5"/>
  <c r="AS341" i="5"/>
  <c r="AS345" i="5"/>
  <c r="AS349" i="5"/>
  <c r="AS353" i="5"/>
  <c r="AS357" i="5"/>
  <c r="AS361" i="5"/>
  <c r="AS365" i="5"/>
  <c r="AS369" i="5"/>
  <c r="AS373" i="5"/>
  <c r="AS377" i="5"/>
  <c r="AS381" i="5"/>
  <c r="AS385" i="5"/>
  <c r="AS389" i="5"/>
  <c r="AS393" i="5"/>
  <c r="AS397" i="5"/>
  <c r="AS401" i="5"/>
  <c r="AS405" i="5"/>
  <c r="AS409" i="5"/>
  <c r="AS413" i="5"/>
  <c r="AS417" i="5"/>
  <c r="AS421" i="5"/>
  <c r="AS425" i="5"/>
  <c r="AS429" i="5"/>
  <c r="AS433" i="5"/>
  <c r="AS437" i="5"/>
  <c r="AS441" i="5"/>
  <c r="AS445" i="5"/>
  <c r="AS449" i="5"/>
  <c r="AS453" i="5"/>
  <c r="AS457" i="5"/>
  <c r="AS461" i="5"/>
  <c r="BE18" i="6"/>
  <c r="AG18" i="6"/>
  <c r="W18" i="6"/>
  <c r="AL18" i="6"/>
  <c r="AS19" i="6"/>
  <c r="AS23" i="6"/>
  <c r="AS27" i="6"/>
  <c r="AS31" i="6"/>
  <c r="AS35" i="6"/>
  <c r="AS39" i="6"/>
  <c r="AS43" i="6"/>
  <c r="AS47" i="6"/>
  <c r="AS51" i="6"/>
  <c r="AS55" i="6"/>
  <c r="AS59" i="6"/>
  <c r="BE86" i="6"/>
  <c r="AG86" i="6"/>
  <c r="W86" i="6"/>
  <c r="AL86" i="6"/>
  <c r="AS87" i="6"/>
  <c r="BE102" i="6"/>
  <c r="AG102" i="6"/>
  <c r="W102" i="6"/>
  <c r="AL102" i="6"/>
  <c r="AS103" i="6"/>
  <c r="BE118" i="6"/>
  <c r="AG118" i="6"/>
  <c r="W118" i="6"/>
  <c r="AL118" i="6"/>
  <c r="AS119" i="6"/>
  <c r="BE134" i="6"/>
  <c r="AG134" i="6"/>
  <c r="W134" i="6"/>
  <c r="AL134" i="6"/>
  <c r="AS135" i="6"/>
  <c r="BE150" i="6"/>
  <c r="AG150" i="6"/>
  <c r="W150" i="6"/>
  <c r="AL150" i="6"/>
  <c r="AS151" i="6"/>
  <c r="BE166" i="6"/>
  <c r="AG166" i="6"/>
  <c r="W166" i="6"/>
  <c r="AL166" i="6"/>
  <c r="AS167" i="6"/>
  <c r="BE181" i="6"/>
  <c r="BE182" i="6"/>
  <c r="AG182" i="6"/>
  <c r="W182" i="6"/>
  <c r="AL182" i="6"/>
  <c r="AS183" i="6"/>
  <c r="AS258" i="6"/>
  <c r="AB258" i="6"/>
  <c r="AS274" i="6"/>
  <c r="AB274" i="6"/>
  <c r="AS290" i="6"/>
  <c r="AB290" i="6"/>
  <c r="AS306" i="6"/>
  <c r="AB306" i="6"/>
  <c r="AS322" i="6"/>
  <c r="AB322" i="6"/>
  <c r="AS338" i="6"/>
  <c r="AB338" i="6"/>
  <c r="BE360" i="6"/>
  <c r="BE361" i="6"/>
  <c r="AG361" i="6"/>
  <c r="W361" i="6"/>
  <c r="AB361" i="6"/>
  <c r="AS382" i="6"/>
  <c r="AB382" i="6"/>
  <c r="BE393" i="6"/>
  <c r="AG393" i="6"/>
  <c r="W393" i="6"/>
  <c r="AB393" i="6"/>
  <c r="AS414" i="6"/>
  <c r="AB414" i="6"/>
  <c r="BE425" i="6"/>
  <c r="AG425" i="6"/>
  <c r="W425" i="6"/>
  <c r="AB425" i="6"/>
  <c r="AS438" i="6"/>
  <c r="AB438" i="6"/>
  <c r="AS454" i="6"/>
  <c r="AB454" i="6"/>
  <c r="BB18" i="7"/>
  <c r="AG18" i="7"/>
  <c r="W18" i="7"/>
  <c r="AB18" i="7"/>
  <c r="AR19" i="7"/>
  <c r="AR30" i="7"/>
  <c r="BB38" i="7"/>
  <c r="AG38" i="7"/>
  <c r="W38" i="7"/>
  <c r="AB38" i="7"/>
  <c r="AR39" i="7"/>
  <c r="AB39" i="7"/>
  <c r="AR42" i="7"/>
  <c r="AB42" i="7"/>
  <c r="AR70" i="7"/>
  <c r="BB78" i="7"/>
  <c r="AG78" i="7"/>
  <c r="W78" i="7"/>
  <c r="AB78" i="7"/>
  <c r="AR79" i="7"/>
  <c r="AB79" i="7"/>
  <c r="AR83" i="7"/>
  <c r="AB83" i="7"/>
  <c r="AR86" i="7"/>
  <c r="AB86" i="7"/>
  <c r="AR90" i="7"/>
  <c r="BB98" i="7"/>
  <c r="AG98" i="7"/>
  <c r="W98" i="7"/>
  <c r="AB98" i="7"/>
  <c r="AR103" i="7"/>
  <c r="BB108" i="7"/>
  <c r="AR122" i="7"/>
  <c r="AB122" i="7"/>
  <c r="BC133" i="7"/>
  <c r="BB139" i="7"/>
  <c r="AL139" i="7"/>
  <c r="AO139" i="7" s="1"/>
  <c r="AP139" i="7" s="1"/>
  <c r="AB139" i="7"/>
  <c r="AG139" i="7"/>
  <c r="W139" i="7"/>
  <c r="BC146" i="7"/>
  <c r="BB146" i="7"/>
  <c r="AR168" i="7"/>
  <c r="W168" i="7"/>
  <c r="AG168" i="7"/>
  <c r="AL169" i="7"/>
  <c r="AB169" i="7"/>
  <c r="BB169" i="7"/>
  <c r="AG169" i="7"/>
  <c r="W169" i="7"/>
  <c r="AG181" i="7"/>
  <c r="AR200" i="7"/>
  <c r="W200" i="7"/>
  <c r="AG200" i="7"/>
  <c r="AL201" i="7"/>
  <c r="AB201" i="7"/>
  <c r="BB201" i="7"/>
  <c r="AG201" i="7"/>
  <c r="W201" i="7"/>
  <c r="AR344" i="7"/>
  <c r="AB344" i="7"/>
  <c r="AR360" i="7"/>
  <c r="AB360" i="7"/>
  <c r="AR376" i="7"/>
  <c r="AB376" i="7"/>
  <c r="AR392" i="7"/>
  <c r="AB392" i="7"/>
  <c r="AI613" i="3"/>
  <c r="AN613" i="3"/>
  <c r="AS613" i="3"/>
  <c r="AX613" i="3"/>
  <c r="AN617" i="3"/>
  <c r="AS617" i="3"/>
  <c r="AX617" i="3"/>
  <c r="AS619" i="3"/>
  <c r="AX619" i="3"/>
  <c r="AI625" i="3"/>
  <c r="AN625" i="3"/>
  <c r="AS625" i="3"/>
  <c r="AX625" i="3"/>
  <c r="AI633" i="3"/>
  <c r="AN633" i="3"/>
  <c r="AS633" i="3"/>
  <c r="AX633" i="3"/>
  <c r="AI645" i="3"/>
  <c r="AN645" i="3"/>
  <c r="AS645" i="3"/>
  <c r="AX645" i="3"/>
  <c r="AS653" i="3"/>
  <c r="AX653" i="3"/>
  <c r="AI681" i="3"/>
  <c r="AN681" i="3"/>
  <c r="AS681" i="3"/>
  <c r="AX681" i="3"/>
  <c r="AI685" i="3"/>
  <c r="AN685" i="3"/>
  <c r="AS685" i="3"/>
  <c r="AX685" i="3"/>
  <c r="AI693" i="3"/>
  <c r="AN693" i="3"/>
  <c r="AS693" i="3"/>
  <c r="AX693" i="3"/>
  <c r="AI697" i="3"/>
  <c r="AN697" i="3"/>
  <c r="AS697" i="3"/>
  <c r="AX697" i="3"/>
  <c r="AN699" i="3"/>
  <c r="AS699" i="3"/>
  <c r="AX699" i="3"/>
  <c r="AX705" i="3"/>
  <c r="AI713" i="3"/>
  <c r="AN713" i="3"/>
  <c r="AS713" i="3"/>
  <c r="AX713" i="3"/>
  <c r="AI717" i="3"/>
  <c r="AN717" i="3"/>
  <c r="AS717" i="3"/>
  <c r="AX717" i="3"/>
  <c r="BE15" i="5"/>
  <c r="BE19" i="5"/>
  <c r="BE23" i="5"/>
  <c r="BE27" i="5"/>
  <c r="BE31" i="5"/>
  <c r="BE35" i="5"/>
  <c r="BE39" i="5"/>
  <c r="BE43" i="5"/>
  <c r="BE47" i="5"/>
  <c r="BE51" i="5"/>
  <c r="BE55" i="5"/>
  <c r="BE59" i="5"/>
  <c r="BE63" i="5"/>
  <c r="BE67" i="5"/>
  <c r="BE71" i="5"/>
  <c r="BE75" i="5"/>
  <c r="BE79" i="5"/>
  <c r="BE83" i="5"/>
  <c r="BE87" i="5"/>
  <c r="BE91" i="5"/>
  <c r="BE95" i="5"/>
  <c r="BE99" i="5"/>
  <c r="BE103" i="5"/>
  <c r="BE107" i="5"/>
  <c r="BE111" i="5"/>
  <c r="BE115" i="5"/>
  <c r="BE119" i="5"/>
  <c r="BE123" i="5"/>
  <c r="BE127" i="5"/>
  <c r="BE131" i="5"/>
  <c r="BE135" i="5"/>
  <c r="BE139" i="5"/>
  <c r="BE143" i="5"/>
  <c r="BE147" i="5"/>
  <c r="BE151" i="5"/>
  <c r="BE155" i="5"/>
  <c r="BE159" i="5"/>
  <c r="BE163" i="5"/>
  <c r="BE167" i="5"/>
  <c r="BE171" i="5"/>
  <c r="BE175" i="5"/>
  <c r="BE179" i="5"/>
  <c r="BE183" i="5"/>
  <c r="BE187" i="5"/>
  <c r="BE191" i="5"/>
  <c r="BE195" i="5"/>
  <c r="BE199" i="5"/>
  <c r="BE203" i="5"/>
  <c r="BE207" i="5"/>
  <c r="BE211" i="5"/>
  <c r="BE215" i="5"/>
  <c r="BE219" i="5"/>
  <c r="BE223" i="5"/>
  <c r="BE227" i="5"/>
  <c r="BE231" i="5"/>
  <c r="BE235" i="5"/>
  <c r="BE239" i="5"/>
  <c r="BG239" i="5" s="1"/>
  <c r="BH239" i="5" s="1"/>
  <c r="AG239" i="5"/>
  <c r="BE240" i="5"/>
  <c r="AL240" i="5"/>
  <c r="AP240" i="5" s="1"/>
  <c r="AQ240" i="5" s="1"/>
  <c r="AS243" i="5"/>
  <c r="AW243" i="5" s="1"/>
  <c r="AX243" i="5" s="1"/>
  <c r="AS246" i="5"/>
  <c r="AW246" i="5" s="1"/>
  <c r="AX246" i="5" s="1"/>
  <c r="BE250" i="5"/>
  <c r="AG250" i="5"/>
  <c r="BE251" i="5"/>
  <c r="AL251" i="5"/>
  <c r="AP251" i="5" s="1"/>
  <c r="AQ251" i="5" s="1"/>
  <c r="AS254" i="5"/>
  <c r="AW254" i="5" s="1"/>
  <c r="AX254" i="5" s="1"/>
  <c r="BE258" i="5"/>
  <c r="BG258" i="5" s="1"/>
  <c r="BH258" i="5" s="1"/>
  <c r="AG258" i="5"/>
  <c r="BE259" i="5"/>
  <c r="AL259" i="5"/>
  <c r="AP259" i="5" s="1"/>
  <c r="AQ259" i="5" s="1"/>
  <c r="AL261" i="5"/>
  <c r="AL265" i="5"/>
  <c r="AL269" i="5"/>
  <c r="AL273" i="5"/>
  <c r="AL277" i="5"/>
  <c r="AL281" i="5"/>
  <c r="AL285" i="5"/>
  <c r="AL289" i="5"/>
  <c r="AL293" i="5"/>
  <c r="AL297" i="5"/>
  <c r="AL301" i="5"/>
  <c r="AL305" i="5"/>
  <c r="AL309" i="5"/>
  <c r="AL313" i="5"/>
  <c r="BE13" i="6"/>
  <c r="BE14" i="6"/>
  <c r="AG14" i="6"/>
  <c r="W14" i="6"/>
  <c r="AL14" i="6"/>
  <c r="AS15" i="6"/>
  <c r="BE69" i="6"/>
  <c r="BE70" i="6"/>
  <c r="AG70" i="6"/>
  <c r="W70" i="6"/>
  <c r="BE73" i="6"/>
  <c r="BE74" i="6"/>
  <c r="AG74" i="6"/>
  <c r="W74" i="6"/>
  <c r="BE77" i="6"/>
  <c r="BE78" i="6"/>
  <c r="AG78" i="6"/>
  <c r="W78" i="6"/>
  <c r="BE81" i="6"/>
  <c r="BE82" i="6"/>
  <c r="AG82" i="6"/>
  <c r="W82" i="6"/>
  <c r="AL82" i="6"/>
  <c r="AS83" i="6"/>
  <c r="BE97" i="6"/>
  <c r="BE98" i="6"/>
  <c r="AG98" i="6"/>
  <c r="W98" i="6"/>
  <c r="AL98" i="6"/>
  <c r="AS99" i="6"/>
  <c r="BE113" i="6"/>
  <c r="BE114" i="6"/>
  <c r="AG114" i="6"/>
  <c r="W114" i="6"/>
  <c r="AL114" i="6"/>
  <c r="AS115" i="6"/>
  <c r="BE129" i="6"/>
  <c r="BE130" i="6"/>
  <c r="AG130" i="6"/>
  <c r="W130" i="6"/>
  <c r="AL130" i="6"/>
  <c r="AS131" i="6"/>
  <c r="BE145" i="6"/>
  <c r="BE146" i="6"/>
  <c r="AG146" i="6"/>
  <c r="W146" i="6"/>
  <c r="AL146" i="6"/>
  <c r="AS147" i="6"/>
  <c r="BE161" i="6"/>
  <c r="BE162" i="6"/>
  <c r="AG162" i="6"/>
  <c r="W162" i="6"/>
  <c r="AL162" i="6"/>
  <c r="AS163" i="6"/>
  <c r="BE177" i="6"/>
  <c r="BE178" i="6"/>
  <c r="AG178" i="6"/>
  <c r="W178" i="6"/>
  <c r="AL178" i="6"/>
  <c r="AS179" i="6"/>
  <c r="BE256" i="6"/>
  <c r="BE257" i="6"/>
  <c r="AG257" i="6"/>
  <c r="W257" i="6"/>
  <c r="AB257" i="6"/>
  <c r="BE272" i="6"/>
  <c r="BE273" i="6"/>
  <c r="AG273" i="6"/>
  <c r="W273" i="6"/>
  <c r="AB273" i="6"/>
  <c r="BE288" i="6"/>
  <c r="BE289" i="6"/>
  <c r="AG289" i="6"/>
  <c r="W289" i="6"/>
  <c r="AB289" i="6"/>
  <c r="BE304" i="6"/>
  <c r="BE305" i="6"/>
  <c r="AG305" i="6"/>
  <c r="W305" i="6"/>
  <c r="AB305" i="6"/>
  <c r="BE320" i="6"/>
  <c r="BE321" i="6"/>
  <c r="AG321" i="6"/>
  <c r="W321" i="6"/>
  <c r="AB321" i="6"/>
  <c r="BE336" i="6"/>
  <c r="BE337" i="6"/>
  <c r="AG337" i="6"/>
  <c r="W337" i="6"/>
  <c r="AB337" i="6"/>
  <c r="BE352" i="6"/>
  <c r="BE353" i="6"/>
  <c r="AG353" i="6"/>
  <c r="W353" i="6"/>
  <c r="AB353" i="6"/>
  <c r="AS358" i="6"/>
  <c r="AB358" i="6"/>
  <c r="BE368" i="6"/>
  <c r="BE369" i="6"/>
  <c r="AG369" i="6"/>
  <c r="W369" i="6"/>
  <c r="AB369" i="6"/>
  <c r="AS390" i="6"/>
  <c r="AB390" i="6"/>
  <c r="AL393" i="6"/>
  <c r="BE400" i="6"/>
  <c r="BE401" i="6"/>
  <c r="AG401" i="6"/>
  <c r="W401" i="6"/>
  <c r="AB401" i="6"/>
  <c r="AS422" i="6"/>
  <c r="AB422" i="6"/>
  <c r="AL425" i="6"/>
  <c r="BB14" i="7"/>
  <c r="AG14" i="7"/>
  <c r="W14" i="7"/>
  <c r="AL14" i="7"/>
  <c r="AR26" i="7"/>
  <c r="AB26" i="7"/>
  <c r="AB30" i="7"/>
  <c r="BB36" i="7"/>
  <c r="AB70" i="7"/>
  <c r="BB102" i="7"/>
  <c r="AG102" i="7"/>
  <c r="W102" i="7"/>
  <c r="AB102" i="7"/>
  <c r="AR107" i="7"/>
  <c r="BB130" i="7"/>
  <c r="AG130" i="7"/>
  <c r="W130" i="7"/>
  <c r="AL130" i="7"/>
  <c r="BB156" i="7"/>
  <c r="AG156" i="7"/>
  <c r="AL157" i="7"/>
  <c r="AB157" i="7"/>
  <c r="BB157" i="7"/>
  <c r="AG157" i="7"/>
  <c r="W157" i="7"/>
  <c r="BB188" i="7"/>
  <c r="AG188" i="7"/>
  <c r="AL189" i="7"/>
  <c r="AB189" i="7"/>
  <c r="BB189" i="7"/>
  <c r="AG189" i="7"/>
  <c r="W189" i="7"/>
  <c r="BB220" i="7"/>
  <c r="AG220" i="7"/>
  <c r="AL221" i="7"/>
  <c r="AB221" i="7"/>
  <c r="BB221" i="7"/>
  <c r="AG221" i="7"/>
  <c r="W221" i="7"/>
  <c r="AR232" i="7"/>
  <c r="W232" i="7"/>
  <c r="AG232" i="7"/>
  <c r="AL233" i="7"/>
  <c r="AB233" i="7"/>
  <c r="BB233" i="7"/>
  <c r="AG233" i="7"/>
  <c r="W233" i="7"/>
  <c r="BB240" i="7"/>
  <c r="AR240" i="7"/>
  <c r="W240" i="7"/>
  <c r="AG240" i="7"/>
  <c r="AR247" i="7"/>
  <c r="AB247" i="7"/>
  <c r="AR255" i="7"/>
  <c r="AB255" i="7"/>
  <c r="AR263" i="7"/>
  <c r="AB263" i="7"/>
  <c r="AR332" i="7"/>
  <c r="AB332" i="7"/>
  <c r="AR348" i="7"/>
  <c r="AB348" i="7"/>
  <c r="AR364" i="7"/>
  <c r="AB364" i="7"/>
  <c r="AR380" i="7"/>
  <c r="AB380" i="7"/>
  <c r="AR396" i="7"/>
  <c r="AB396" i="7"/>
  <c r="AG14" i="5"/>
  <c r="AL14" i="5"/>
  <c r="AN14" i="5" s="1"/>
  <c r="AG18" i="5"/>
  <c r="AG22" i="5"/>
  <c r="AL22" i="5"/>
  <c r="AN22" i="5" s="1"/>
  <c r="AG26" i="5"/>
  <c r="AL26" i="5"/>
  <c r="AN26" i="5" s="1"/>
  <c r="AG30" i="5"/>
  <c r="AL30" i="5"/>
  <c r="AN30" i="5" s="1"/>
  <c r="AG34" i="5"/>
  <c r="AL34" i="5"/>
  <c r="AN34" i="5" s="1"/>
  <c r="AG38" i="5"/>
  <c r="AL38" i="5"/>
  <c r="AN38" i="5" s="1"/>
  <c r="AG42" i="5"/>
  <c r="AL42" i="5"/>
  <c r="AN42" i="5" s="1"/>
  <c r="AG46" i="5"/>
  <c r="AL46" i="5"/>
  <c r="AG50" i="5"/>
  <c r="AL50" i="5"/>
  <c r="AG54" i="5"/>
  <c r="AL54" i="5"/>
  <c r="AN54" i="5" s="1"/>
  <c r="AG58" i="5"/>
  <c r="AL58" i="5"/>
  <c r="AG62" i="5"/>
  <c r="AL62" i="5"/>
  <c r="AN62" i="5" s="1"/>
  <c r="AG66" i="5"/>
  <c r="AL66" i="5"/>
  <c r="AG70" i="5"/>
  <c r="AL70" i="5"/>
  <c r="AG74" i="5"/>
  <c r="AL74" i="5"/>
  <c r="AG78" i="5"/>
  <c r="AL78" i="5"/>
  <c r="AG82" i="5"/>
  <c r="AL82" i="5"/>
  <c r="AN82" i="5" s="1"/>
  <c r="AG86" i="5"/>
  <c r="AL86" i="5"/>
  <c r="AN86" i="5" s="1"/>
  <c r="AG90" i="5"/>
  <c r="AL90" i="5"/>
  <c r="AG94" i="5"/>
  <c r="AL94" i="5"/>
  <c r="AG98" i="5"/>
  <c r="AL98" i="5"/>
  <c r="AN98" i="5" s="1"/>
  <c r="AG102" i="5"/>
  <c r="AL102" i="5"/>
  <c r="AG106" i="5"/>
  <c r="AL106" i="5"/>
  <c r="AN106" i="5" s="1"/>
  <c r="AG110" i="5"/>
  <c r="AL110" i="5"/>
  <c r="AG114" i="5"/>
  <c r="AL114" i="5"/>
  <c r="AN114" i="5" s="1"/>
  <c r="AG118" i="5"/>
  <c r="AL118" i="5"/>
  <c r="AN118" i="5" s="1"/>
  <c r="AG122" i="5"/>
  <c r="AL122" i="5"/>
  <c r="AN122" i="5" s="1"/>
  <c r="AG126" i="5"/>
  <c r="AL126" i="5"/>
  <c r="AG130" i="5"/>
  <c r="AL130" i="5"/>
  <c r="AN130" i="5" s="1"/>
  <c r="AG134" i="5"/>
  <c r="AL134" i="5"/>
  <c r="AN134" i="5" s="1"/>
  <c r="AG138" i="5"/>
  <c r="AL138" i="5"/>
  <c r="AN138" i="5" s="1"/>
  <c r="AG142" i="5"/>
  <c r="AL142" i="5"/>
  <c r="AG146" i="5"/>
  <c r="AO146" i="5"/>
  <c r="AG150" i="5"/>
  <c r="AL150" i="5"/>
  <c r="AG154" i="5"/>
  <c r="AL154" i="5"/>
  <c r="AG158" i="5"/>
  <c r="AL158" i="5"/>
  <c r="AG162" i="5"/>
  <c r="AL162" i="5"/>
  <c r="AG166" i="5"/>
  <c r="AL166" i="5"/>
  <c r="AG170" i="5"/>
  <c r="AL170" i="5"/>
  <c r="AG174" i="5"/>
  <c r="AL174" i="5"/>
  <c r="AG178" i="5"/>
  <c r="AL178" i="5"/>
  <c r="AG182" i="5"/>
  <c r="AL182" i="5"/>
  <c r="AG186" i="5"/>
  <c r="AL186" i="5"/>
  <c r="AG190" i="5"/>
  <c r="AL190" i="5"/>
  <c r="AG194" i="5"/>
  <c r="AL194" i="5"/>
  <c r="AG198" i="5"/>
  <c r="AL198" i="5"/>
  <c r="AG202" i="5"/>
  <c r="AL202" i="5"/>
  <c r="AG206" i="5"/>
  <c r="AL206" i="5"/>
  <c r="AG210" i="5"/>
  <c r="AL210" i="5"/>
  <c r="AG214" i="5"/>
  <c r="AL214" i="5"/>
  <c r="AG218" i="5"/>
  <c r="AL218" i="5"/>
  <c r="AG222" i="5"/>
  <c r="AL222" i="5"/>
  <c r="AG226" i="5"/>
  <c r="AL226" i="5"/>
  <c r="AG230" i="5"/>
  <c r="AL230" i="5"/>
  <c r="AG234" i="5"/>
  <c r="AL234" i="5"/>
  <c r="AG238" i="5"/>
  <c r="AG242" i="5"/>
  <c r="AG249" i="5"/>
  <c r="AG253" i="5"/>
  <c r="AG257" i="5"/>
  <c r="AG263" i="5"/>
  <c r="AL263" i="5"/>
  <c r="AG267" i="5"/>
  <c r="AL267" i="5"/>
  <c r="AG271" i="5"/>
  <c r="AL271" i="5"/>
  <c r="AG275" i="5"/>
  <c r="AL275" i="5"/>
  <c r="AG279" i="5"/>
  <c r="AL279" i="5"/>
  <c r="AG283" i="5"/>
  <c r="AL283" i="5"/>
  <c r="AG287" i="5"/>
  <c r="AL287" i="5"/>
  <c r="AG291" i="5"/>
  <c r="AL291" i="5"/>
  <c r="AG295" i="5"/>
  <c r="AL295" i="5"/>
  <c r="AG299" i="5"/>
  <c r="AL299" i="5"/>
  <c r="AG303" i="5"/>
  <c r="AL303" i="5"/>
  <c r="AG307" i="5"/>
  <c r="AL307" i="5"/>
  <c r="AG311" i="5"/>
  <c r="AL311" i="5"/>
  <c r="BE315" i="5"/>
  <c r="AL315" i="5"/>
  <c r="AG318" i="5"/>
  <c r="BE318" i="5"/>
  <c r="AG322" i="5"/>
  <c r="BE322" i="5"/>
  <c r="AG326" i="5"/>
  <c r="BE326" i="5"/>
  <c r="AG330" i="5"/>
  <c r="BE330" i="5"/>
  <c r="AG334" i="5"/>
  <c r="BE334" i="5"/>
  <c r="AG338" i="5"/>
  <c r="BE338" i="5"/>
  <c r="AG342" i="5"/>
  <c r="BE342" i="5"/>
  <c r="AG346" i="5"/>
  <c r="BE346" i="5"/>
  <c r="AG350" i="5"/>
  <c r="BE350" i="5"/>
  <c r="AG354" i="5"/>
  <c r="BE354" i="5"/>
  <c r="AG358" i="5"/>
  <c r="BE358" i="5"/>
  <c r="AG362" i="5"/>
  <c r="BE362" i="5"/>
  <c r="AG366" i="5"/>
  <c r="BE366" i="5"/>
  <c r="AG370" i="5"/>
  <c r="BE370" i="5"/>
  <c r="AG374" i="5"/>
  <c r="BE374" i="5"/>
  <c r="AG378" i="5"/>
  <c r="BE378" i="5"/>
  <c r="AG382" i="5"/>
  <c r="BE382" i="5"/>
  <c r="AG386" i="5"/>
  <c r="BE386" i="5"/>
  <c r="AG390" i="5"/>
  <c r="BE390" i="5"/>
  <c r="AG394" i="5"/>
  <c r="BE394" i="5"/>
  <c r="AG398" i="5"/>
  <c r="BE398" i="5"/>
  <c r="AG402" i="5"/>
  <c r="BE402" i="5"/>
  <c r="AG406" i="5"/>
  <c r="BE406" i="5"/>
  <c r="AG410" i="5"/>
  <c r="BE410" i="5"/>
  <c r="AG414" i="5"/>
  <c r="BE414" i="5"/>
  <c r="AG418" i="5"/>
  <c r="BE418" i="5"/>
  <c r="AG422" i="5"/>
  <c r="BE422" i="5"/>
  <c r="AG426" i="5"/>
  <c r="BE426" i="5"/>
  <c r="AG430" i="5"/>
  <c r="BE430" i="5"/>
  <c r="AG434" i="5"/>
  <c r="BE434" i="5"/>
  <c r="AG438" i="5"/>
  <c r="BE438" i="5"/>
  <c r="AG442" i="5"/>
  <c r="BE442" i="5"/>
  <c r="AG446" i="5"/>
  <c r="BE446" i="5"/>
  <c r="AG450" i="5"/>
  <c r="BE450" i="5"/>
  <c r="AG454" i="5"/>
  <c r="BE454" i="5"/>
  <c r="AG458" i="5"/>
  <c r="BE458" i="5"/>
  <c r="BE12" i="6"/>
  <c r="BE16" i="6"/>
  <c r="BE20" i="6"/>
  <c r="BE24" i="6"/>
  <c r="BE28" i="6"/>
  <c r="BE32" i="6"/>
  <c r="BE36" i="6"/>
  <c r="BE40" i="6"/>
  <c r="BE44" i="6"/>
  <c r="BE48" i="6"/>
  <c r="BE52" i="6"/>
  <c r="BE56" i="6"/>
  <c r="BE60" i="6"/>
  <c r="BE64" i="6"/>
  <c r="BE68" i="6"/>
  <c r="BE72" i="6"/>
  <c r="BE76" i="6"/>
  <c r="BE80" i="6"/>
  <c r="BE84" i="6"/>
  <c r="BE88" i="6"/>
  <c r="BE92" i="6"/>
  <c r="BE96" i="6"/>
  <c r="BE100" i="6"/>
  <c r="BE104" i="6"/>
  <c r="BE108" i="6"/>
  <c r="BE112" i="6"/>
  <c r="BE116" i="6"/>
  <c r="BE120" i="6"/>
  <c r="BE124" i="6"/>
  <c r="BE128" i="6"/>
  <c r="BE132" i="6"/>
  <c r="BE136" i="6"/>
  <c r="BE140" i="6"/>
  <c r="BE144" i="6"/>
  <c r="BE148" i="6"/>
  <c r="BE152" i="6"/>
  <c r="BE156" i="6"/>
  <c r="BE160" i="6"/>
  <c r="BE164" i="6"/>
  <c r="BE168" i="6"/>
  <c r="BE172" i="6"/>
  <c r="BE176" i="6"/>
  <c r="BE180" i="6"/>
  <c r="BE184" i="6"/>
  <c r="AL197" i="6"/>
  <c r="AB197" i="6"/>
  <c r="W197" i="6"/>
  <c r="AL213" i="6"/>
  <c r="AB213" i="6"/>
  <c r="W213" i="6"/>
  <c r="AL229" i="6"/>
  <c r="AB229" i="6"/>
  <c r="W229" i="6"/>
  <c r="AL245" i="6"/>
  <c r="AB245" i="6"/>
  <c r="W245" i="6"/>
  <c r="BE249" i="6"/>
  <c r="AG249" i="6"/>
  <c r="W249" i="6"/>
  <c r="AL249" i="6"/>
  <c r="AS250" i="6"/>
  <c r="BE265" i="6"/>
  <c r="AG265" i="6"/>
  <c r="W265" i="6"/>
  <c r="AL265" i="6"/>
  <c r="AS266" i="6"/>
  <c r="BE281" i="6"/>
  <c r="AG281" i="6"/>
  <c r="W281" i="6"/>
  <c r="AL281" i="6"/>
  <c r="AS282" i="6"/>
  <c r="BE297" i="6"/>
  <c r="AG297" i="6"/>
  <c r="W297" i="6"/>
  <c r="AL297" i="6"/>
  <c r="AS298" i="6"/>
  <c r="BE313" i="6"/>
  <c r="AG313" i="6"/>
  <c r="W313" i="6"/>
  <c r="AL313" i="6"/>
  <c r="AS314" i="6"/>
  <c r="BE329" i="6"/>
  <c r="AG329" i="6"/>
  <c r="W329" i="6"/>
  <c r="AL329" i="6"/>
  <c r="AS330" i="6"/>
  <c r="BE345" i="6"/>
  <c r="AG345" i="6"/>
  <c r="W345" i="6"/>
  <c r="AL345" i="6"/>
  <c r="AS346" i="6"/>
  <c r="BE356" i="6"/>
  <c r="BE357" i="6"/>
  <c r="AG357" i="6"/>
  <c r="W357" i="6"/>
  <c r="AL357" i="6"/>
  <c r="BE365" i="6"/>
  <c r="AG365" i="6"/>
  <c r="W365" i="6"/>
  <c r="AL365" i="6"/>
  <c r="BE373" i="6"/>
  <c r="AG373" i="6"/>
  <c r="W373" i="6"/>
  <c r="AL373" i="6"/>
  <c r="BE381" i="6"/>
  <c r="AG381" i="6"/>
  <c r="W381" i="6"/>
  <c r="AL381" i="6"/>
  <c r="BE389" i="6"/>
  <c r="AG389" i="6"/>
  <c r="W389" i="6"/>
  <c r="AL389" i="6"/>
  <c r="BE397" i="6"/>
  <c r="AG397" i="6"/>
  <c r="W397" i="6"/>
  <c r="AL397" i="6"/>
  <c r="BE405" i="6"/>
  <c r="AG405" i="6"/>
  <c r="W405" i="6"/>
  <c r="AL405" i="6"/>
  <c r="BE413" i="6"/>
  <c r="AG413" i="6"/>
  <c r="W413" i="6"/>
  <c r="AL413" i="6"/>
  <c r="BE421" i="6"/>
  <c r="AG421" i="6"/>
  <c r="W421" i="6"/>
  <c r="AL421" i="6"/>
  <c r="BE429" i="6"/>
  <c r="AG429" i="6"/>
  <c r="W429" i="6"/>
  <c r="AL429" i="6"/>
  <c r="BE437" i="6"/>
  <c r="AG437" i="6"/>
  <c r="W437" i="6"/>
  <c r="AL437" i="6"/>
  <c r="BE445" i="6"/>
  <c r="AG445" i="6"/>
  <c r="W445" i="6"/>
  <c r="AL445" i="6"/>
  <c r="BE453" i="6"/>
  <c r="AG453" i="6"/>
  <c r="W453" i="6"/>
  <c r="AL453" i="6"/>
  <c r="BE461" i="6"/>
  <c r="AG461" i="6"/>
  <c r="W461" i="6"/>
  <c r="AL461" i="6"/>
  <c r="AR18" i="7"/>
  <c r="BB24" i="7"/>
  <c r="BB26" i="7"/>
  <c r="AG26" i="7"/>
  <c r="W26" i="7"/>
  <c r="AL26" i="7"/>
  <c r="AR27" i="7"/>
  <c r="AR34" i="7"/>
  <c r="BB40" i="7"/>
  <c r="BB42" i="7"/>
  <c r="AG42" i="7"/>
  <c r="W42" i="7"/>
  <c r="AL42" i="7"/>
  <c r="AR43" i="7"/>
  <c r="AR67" i="7"/>
  <c r="AR74" i="7"/>
  <c r="BB80" i="7"/>
  <c r="BB82" i="7"/>
  <c r="AG82" i="7"/>
  <c r="W82" i="7"/>
  <c r="BB84" i="7"/>
  <c r="BB86" i="7"/>
  <c r="AG86" i="7"/>
  <c r="W86" i="7"/>
  <c r="AL86" i="7"/>
  <c r="AR87" i="7"/>
  <c r="AR94" i="7"/>
  <c r="AR98" i="7"/>
  <c r="AR102" i="7"/>
  <c r="AR106" i="7"/>
  <c r="BB112" i="7"/>
  <c r="BB114" i="7"/>
  <c r="AG114" i="7"/>
  <c r="W114" i="7"/>
  <c r="BB116" i="7"/>
  <c r="BB118" i="7"/>
  <c r="AG118" i="7"/>
  <c r="W118" i="7"/>
  <c r="AL118" i="7"/>
  <c r="AR119" i="7"/>
  <c r="AR123" i="7"/>
  <c r="BB138" i="7"/>
  <c r="AR143" i="7"/>
  <c r="AT143" i="7" s="1"/>
  <c r="AU143" i="7" s="1"/>
  <c r="BB152" i="7"/>
  <c r="AG152" i="7"/>
  <c r="W152" i="7"/>
  <c r="AL165" i="7"/>
  <c r="AB165" i="7"/>
  <c r="W165" i="7"/>
  <c r="AL181" i="7"/>
  <c r="AB181" i="7"/>
  <c r="W181" i="7"/>
  <c r="AL197" i="7"/>
  <c r="AB197" i="7"/>
  <c r="W197" i="7"/>
  <c r="AL213" i="7"/>
  <c r="AB213" i="7"/>
  <c r="W213" i="7"/>
  <c r="AL229" i="7"/>
  <c r="AB229" i="7"/>
  <c r="W229" i="7"/>
  <c r="AG236" i="7"/>
  <c r="BB236" i="7"/>
  <c r="AR268" i="7"/>
  <c r="AB268" i="7"/>
  <c r="AR272" i="7"/>
  <c r="AB272" i="7"/>
  <c r="AR276" i="7"/>
  <c r="AB276" i="7"/>
  <c r="AR280" i="7"/>
  <c r="AB280" i="7"/>
  <c r="AR284" i="7"/>
  <c r="AB284" i="7"/>
  <c r="AR288" i="7"/>
  <c r="AB288" i="7"/>
  <c r="AR292" i="7"/>
  <c r="AB292" i="7"/>
  <c r="AR296" i="7"/>
  <c r="AB296" i="7"/>
  <c r="AR300" i="7"/>
  <c r="AB300" i="7"/>
  <c r="AR304" i="7"/>
  <c r="AB304" i="7"/>
  <c r="AR308" i="7"/>
  <c r="AB308" i="7"/>
  <c r="AR312" i="7"/>
  <c r="AB312" i="7"/>
  <c r="AR316" i="7"/>
  <c r="AB316" i="7"/>
  <c r="AR320" i="7"/>
  <c r="AB320" i="7"/>
  <c r="AR324" i="7"/>
  <c r="AB324" i="7"/>
  <c r="AR328" i="7"/>
  <c r="AB328" i="7"/>
  <c r="AG15" i="5"/>
  <c r="AL15" i="5"/>
  <c r="AN15" i="5" s="1"/>
  <c r="AG19" i="5"/>
  <c r="AL19" i="5"/>
  <c r="AN19" i="5" s="1"/>
  <c r="AG23" i="5"/>
  <c r="AL23" i="5"/>
  <c r="AG27" i="5"/>
  <c r="AL27" i="5"/>
  <c r="AN27" i="5" s="1"/>
  <c r="AG31" i="5"/>
  <c r="AL31" i="5"/>
  <c r="AN31" i="5" s="1"/>
  <c r="AG35" i="5"/>
  <c r="AL35" i="5"/>
  <c r="AG39" i="5"/>
  <c r="AL39" i="5"/>
  <c r="AG43" i="5"/>
  <c r="AL43" i="5"/>
  <c r="AN43" i="5" s="1"/>
  <c r="AG47" i="5"/>
  <c r="AL47" i="5"/>
  <c r="AG51" i="5"/>
  <c r="AL51" i="5"/>
  <c r="AG55" i="5"/>
  <c r="AL55" i="5"/>
  <c r="AN55" i="5" s="1"/>
  <c r="AG59" i="5"/>
  <c r="AL59" i="5"/>
  <c r="AG63" i="5"/>
  <c r="AL63" i="5"/>
  <c r="AN63" i="5" s="1"/>
  <c r="AG67" i="5"/>
  <c r="AL67" i="5"/>
  <c r="AG71" i="5"/>
  <c r="AL71" i="5"/>
  <c r="AN71" i="5" s="1"/>
  <c r="AG75" i="5"/>
  <c r="AL75" i="5"/>
  <c r="AG79" i="5"/>
  <c r="AL79" i="5"/>
  <c r="AN79" i="5" s="1"/>
  <c r="AG83" i="5"/>
  <c r="AL83" i="5"/>
  <c r="AG87" i="5"/>
  <c r="AL87" i="5"/>
  <c r="AN87" i="5" s="1"/>
  <c r="AG91" i="5"/>
  <c r="AL91" i="5"/>
  <c r="AN91" i="5" s="1"/>
  <c r="AG95" i="5"/>
  <c r="AL95" i="5"/>
  <c r="AN95" i="5" s="1"/>
  <c r="AG99" i="5"/>
  <c r="AL99" i="5"/>
  <c r="AN99" i="5" s="1"/>
  <c r="AG103" i="5"/>
  <c r="AL103" i="5"/>
  <c r="AG107" i="5"/>
  <c r="AL107" i="5"/>
  <c r="AN107" i="5" s="1"/>
  <c r="AG111" i="5"/>
  <c r="AL111" i="5"/>
  <c r="AN111" i="5" s="1"/>
  <c r="AG115" i="5"/>
  <c r="AL115" i="5"/>
  <c r="AN115" i="5" s="1"/>
  <c r="AG119" i="5"/>
  <c r="AL119" i="5"/>
  <c r="AN119" i="5" s="1"/>
  <c r="AG123" i="5"/>
  <c r="AL123" i="5"/>
  <c r="AN123" i="5" s="1"/>
  <c r="AG127" i="5"/>
  <c r="AL127" i="5"/>
  <c r="AN127" i="5" s="1"/>
  <c r="AG131" i="5"/>
  <c r="AL131" i="5"/>
  <c r="AN131" i="5" s="1"/>
  <c r="AG135" i="5"/>
  <c r="AL135" i="5"/>
  <c r="AN135" i="5" s="1"/>
  <c r="AG139" i="5"/>
  <c r="AL139" i="5"/>
  <c r="AN139" i="5" s="1"/>
  <c r="AG143" i="5"/>
  <c r="AL143" i="5"/>
  <c r="AN143" i="5" s="1"/>
  <c r="AG147" i="5"/>
  <c r="AL147" i="5"/>
  <c r="AG151" i="5"/>
  <c r="AO151" i="5"/>
  <c r="AG155" i="5"/>
  <c r="AL155" i="5"/>
  <c r="AG159" i="5"/>
  <c r="AL159" i="5"/>
  <c r="AG163" i="5"/>
  <c r="AL163" i="5"/>
  <c r="AG167" i="5"/>
  <c r="AL167" i="5"/>
  <c r="AG171" i="5"/>
  <c r="AL171" i="5"/>
  <c r="AG175" i="5"/>
  <c r="AL175" i="5"/>
  <c r="AG179" i="5"/>
  <c r="AL179" i="5"/>
  <c r="AG183" i="5"/>
  <c r="AL183" i="5"/>
  <c r="AG187" i="5"/>
  <c r="AL187" i="5"/>
  <c r="AG191" i="5"/>
  <c r="AL191" i="5"/>
  <c r="AG195" i="5"/>
  <c r="AL195" i="5"/>
  <c r="AG199" i="5"/>
  <c r="AL199" i="5"/>
  <c r="AG203" i="5"/>
  <c r="AL203" i="5"/>
  <c r="AG207" i="5"/>
  <c r="AL207" i="5"/>
  <c r="AG211" i="5"/>
  <c r="AL211" i="5"/>
  <c r="AG215" i="5"/>
  <c r="AL215" i="5"/>
  <c r="AG219" i="5"/>
  <c r="AL219" i="5"/>
  <c r="AG223" i="5"/>
  <c r="AL223" i="5"/>
  <c r="AG227" i="5"/>
  <c r="AL227" i="5"/>
  <c r="AG231" i="5"/>
  <c r="AL231" i="5"/>
  <c r="AG235" i="5"/>
  <c r="AL235" i="5"/>
  <c r="AG241" i="5"/>
  <c r="AG245" i="5"/>
  <c r="AG248" i="5"/>
  <c r="AG252" i="5"/>
  <c r="AG256" i="5"/>
  <c r="AG260" i="5"/>
  <c r="AL260" i="5"/>
  <c r="AG264" i="5"/>
  <c r="AL264" i="5"/>
  <c r="AG268" i="5"/>
  <c r="AL268" i="5"/>
  <c r="AG272" i="5"/>
  <c r="AL272" i="5"/>
  <c r="AG276" i="5"/>
  <c r="AL276" i="5"/>
  <c r="AG280" i="5"/>
  <c r="AL280" i="5"/>
  <c r="AG284" i="5"/>
  <c r="AL284" i="5"/>
  <c r="AG288" i="5"/>
  <c r="AL288" i="5"/>
  <c r="AG292" i="5"/>
  <c r="AL292" i="5"/>
  <c r="AG296" i="5"/>
  <c r="AL296" i="5"/>
  <c r="AG300" i="5"/>
  <c r="AL300" i="5"/>
  <c r="AG304" i="5"/>
  <c r="AL304" i="5"/>
  <c r="AG308" i="5"/>
  <c r="AL308" i="5"/>
  <c r="AG312" i="5"/>
  <c r="AL312" i="5"/>
  <c r="BE316" i="5"/>
  <c r="BE320" i="5"/>
  <c r="BE324" i="5"/>
  <c r="BE328" i="5"/>
  <c r="BE332" i="5"/>
  <c r="BE336" i="5"/>
  <c r="BE340" i="5"/>
  <c r="BE344" i="5"/>
  <c r="BE348" i="5"/>
  <c r="BE352" i="5"/>
  <c r="BE356" i="5"/>
  <c r="BE360" i="5"/>
  <c r="BE364" i="5"/>
  <c r="BE368" i="5"/>
  <c r="BE372" i="5"/>
  <c r="BE376" i="5"/>
  <c r="BE380" i="5"/>
  <c r="BE384" i="5"/>
  <c r="BE388" i="5"/>
  <c r="BE392" i="5"/>
  <c r="BE396" i="5"/>
  <c r="BE400" i="5"/>
  <c r="BE404" i="5"/>
  <c r="BE408" i="5"/>
  <c r="BE412" i="5"/>
  <c r="BE416" i="5"/>
  <c r="BE420" i="5"/>
  <c r="BE424" i="5"/>
  <c r="BE428" i="5"/>
  <c r="BE432" i="5"/>
  <c r="BE436" i="5"/>
  <c r="BE440" i="5"/>
  <c r="BE444" i="5"/>
  <c r="BE448" i="5"/>
  <c r="BE452" i="5"/>
  <c r="BE456" i="5"/>
  <c r="BE460" i="5"/>
  <c r="W15" i="6"/>
  <c r="AG15" i="6"/>
  <c r="BE15" i="6"/>
  <c r="AS18" i="6"/>
  <c r="W19" i="6"/>
  <c r="AG19" i="6"/>
  <c r="BE19" i="6"/>
  <c r="AS22" i="6"/>
  <c r="W23" i="6"/>
  <c r="AG23" i="6"/>
  <c r="BE23" i="6"/>
  <c r="AS26" i="6"/>
  <c r="W27" i="6"/>
  <c r="AG27" i="6"/>
  <c r="BE27" i="6"/>
  <c r="AS30" i="6"/>
  <c r="W31" i="6"/>
  <c r="AG31" i="6"/>
  <c r="BE31" i="6"/>
  <c r="AS34" i="6"/>
  <c r="W35" i="6"/>
  <c r="AG35" i="6"/>
  <c r="BE35" i="6"/>
  <c r="AS38" i="6"/>
  <c r="W39" i="6"/>
  <c r="AG39" i="6"/>
  <c r="BE39" i="6"/>
  <c r="AS42" i="6"/>
  <c r="W43" i="6"/>
  <c r="AG43" i="6"/>
  <c r="BE43" i="6"/>
  <c r="AS46" i="6"/>
  <c r="W47" i="6"/>
  <c r="AG47" i="6"/>
  <c r="BE47" i="6"/>
  <c r="AS50" i="6"/>
  <c r="W51" i="6"/>
  <c r="AG51" i="6"/>
  <c r="BE51" i="6"/>
  <c r="AS54" i="6"/>
  <c r="W55" i="6"/>
  <c r="AG55" i="6"/>
  <c r="BE55" i="6"/>
  <c r="AS58" i="6"/>
  <c r="W59" i="6"/>
  <c r="AG59" i="6"/>
  <c r="BE59" i="6"/>
  <c r="W63" i="6"/>
  <c r="AG63" i="6"/>
  <c r="BE63" i="6"/>
  <c r="AS66" i="6"/>
  <c r="W67" i="6"/>
  <c r="AG67" i="6"/>
  <c r="BE67" i="6"/>
  <c r="AS70" i="6"/>
  <c r="W71" i="6"/>
  <c r="AG71" i="6"/>
  <c r="BE71" i="6"/>
  <c r="AS74" i="6"/>
  <c r="W75" i="6"/>
  <c r="AG75" i="6"/>
  <c r="BE75" i="6"/>
  <c r="AS78" i="6"/>
  <c r="W79" i="6"/>
  <c r="AG79" i="6"/>
  <c r="BE79" i="6"/>
  <c r="AS82" i="6"/>
  <c r="W83" i="6"/>
  <c r="AG83" i="6"/>
  <c r="BE83" i="6"/>
  <c r="AS86" i="6"/>
  <c r="W87" i="6"/>
  <c r="AG87" i="6"/>
  <c r="BE87" i="6"/>
  <c r="AS90" i="6"/>
  <c r="W91" i="6"/>
  <c r="AG91" i="6"/>
  <c r="BE91" i="6"/>
  <c r="AS94" i="6"/>
  <c r="W95" i="6"/>
  <c r="AG95" i="6"/>
  <c r="BE95" i="6"/>
  <c r="AS98" i="6"/>
  <c r="W99" i="6"/>
  <c r="AG99" i="6"/>
  <c r="BE99" i="6"/>
  <c r="AS102" i="6"/>
  <c r="W103" i="6"/>
  <c r="AG103" i="6"/>
  <c r="BE103" i="6"/>
  <c r="AS106" i="6"/>
  <c r="W107" i="6"/>
  <c r="AG107" i="6"/>
  <c r="BE107" i="6"/>
  <c r="AS110" i="6"/>
  <c r="W111" i="6"/>
  <c r="AG111" i="6"/>
  <c r="BE111" i="6"/>
  <c r="AS114" i="6"/>
  <c r="W115" i="6"/>
  <c r="AG115" i="6"/>
  <c r="BE115" i="6"/>
  <c r="AS118" i="6"/>
  <c r="W119" i="6"/>
  <c r="AG119" i="6"/>
  <c r="BE119" i="6"/>
  <c r="AS122" i="6"/>
  <c r="W123" i="6"/>
  <c r="AG123" i="6"/>
  <c r="BE123" i="6"/>
  <c r="AS126" i="6"/>
  <c r="W127" i="6"/>
  <c r="AG127" i="6"/>
  <c r="BE127" i="6"/>
  <c r="AS130" i="6"/>
  <c r="W131" i="6"/>
  <c r="AG131" i="6"/>
  <c r="BE131" i="6"/>
  <c r="AS134" i="6"/>
  <c r="W135" i="6"/>
  <c r="AG135" i="6"/>
  <c r="BE135" i="6"/>
  <c r="AS138" i="6"/>
  <c r="W139" i="6"/>
  <c r="AG139" i="6"/>
  <c r="BE139" i="6"/>
  <c r="AS142" i="6"/>
  <c r="W143" i="6"/>
  <c r="AG143" i="6"/>
  <c r="BE143" i="6"/>
  <c r="AS146" i="6"/>
  <c r="W147" i="6"/>
  <c r="AG147" i="6"/>
  <c r="BE147" i="6"/>
  <c r="AS150" i="6"/>
  <c r="W151" i="6"/>
  <c r="AG151" i="6"/>
  <c r="BE151" i="6"/>
  <c r="AS154" i="6"/>
  <c r="W155" i="6"/>
  <c r="AG155" i="6"/>
  <c r="BE155" i="6"/>
  <c r="AS158" i="6"/>
  <c r="W159" i="6"/>
  <c r="AG159" i="6"/>
  <c r="BE159" i="6"/>
  <c r="AS162" i="6"/>
  <c r="W163" i="6"/>
  <c r="AG163" i="6"/>
  <c r="BE163" i="6"/>
  <c r="AS166" i="6"/>
  <c r="W167" i="6"/>
  <c r="AG167" i="6"/>
  <c r="BE167" i="6"/>
  <c r="AS170" i="6"/>
  <c r="W171" i="6"/>
  <c r="AG171" i="6"/>
  <c r="BE171" i="6"/>
  <c r="AS174" i="6"/>
  <c r="W175" i="6"/>
  <c r="AG175" i="6"/>
  <c r="BE175" i="6"/>
  <c r="AS178" i="6"/>
  <c r="W179" i="6"/>
  <c r="AG179" i="6"/>
  <c r="BE179" i="6"/>
  <c r="AS182" i="6"/>
  <c r="W183" i="6"/>
  <c r="AG183" i="6"/>
  <c r="BE183" i="6"/>
  <c r="AS186" i="6"/>
  <c r="W187" i="6"/>
  <c r="AG187" i="6"/>
  <c r="BE187" i="6"/>
  <c r="AL201" i="6"/>
  <c r="AB201" i="6"/>
  <c r="W201" i="6"/>
  <c r="AL217" i="6"/>
  <c r="AB217" i="6"/>
  <c r="W217" i="6"/>
  <c r="AL233" i="6"/>
  <c r="AB233" i="6"/>
  <c r="W233" i="6"/>
  <c r="AS246" i="6"/>
  <c r="BE260" i="6"/>
  <c r="BE261" i="6"/>
  <c r="AG261" i="6"/>
  <c r="W261" i="6"/>
  <c r="AL261" i="6"/>
  <c r="AS262" i="6"/>
  <c r="BE276" i="6"/>
  <c r="BE277" i="6"/>
  <c r="AG277" i="6"/>
  <c r="W277" i="6"/>
  <c r="AL277" i="6"/>
  <c r="AS278" i="6"/>
  <c r="BE292" i="6"/>
  <c r="BE293" i="6"/>
  <c r="AG293" i="6"/>
  <c r="W293" i="6"/>
  <c r="AL293" i="6"/>
  <c r="AS294" i="6"/>
  <c r="BE308" i="6"/>
  <c r="BE309" i="6"/>
  <c r="AG309" i="6"/>
  <c r="W309" i="6"/>
  <c r="AL309" i="6"/>
  <c r="AS310" i="6"/>
  <c r="BE324" i="6"/>
  <c r="BE325" i="6"/>
  <c r="AG325" i="6"/>
  <c r="W325" i="6"/>
  <c r="AL325" i="6"/>
  <c r="AS326" i="6"/>
  <c r="BE340" i="6"/>
  <c r="BE341" i="6"/>
  <c r="AG341" i="6"/>
  <c r="W341" i="6"/>
  <c r="AL341" i="6"/>
  <c r="AS342" i="6"/>
  <c r="AS354" i="6"/>
  <c r="AS362" i="6"/>
  <c r="AS370" i="6"/>
  <c r="AS378" i="6"/>
  <c r="AS386" i="6"/>
  <c r="AS394" i="6"/>
  <c r="AS402" i="6"/>
  <c r="AS410" i="6"/>
  <c r="AS418" i="6"/>
  <c r="AS426" i="6"/>
  <c r="AS434" i="6"/>
  <c r="AS442" i="6"/>
  <c r="AS450" i="6"/>
  <c r="AS458" i="6"/>
  <c r="AR15" i="7"/>
  <c r="AR22" i="7"/>
  <c r="AB27" i="7"/>
  <c r="BB28" i="7"/>
  <c r="BB30" i="7"/>
  <c r="AG30" i="7"/>
  <c r="W30" i="7"/>
  <c r="AL30" i="7"/>
  <c r="AR31" i="7"/>
  <c r="AR38" i="7"/>
  <c r="AB43" i="7"/>
  <c r="BB44" i="7"/>
  <c r="BB66" i="7"/>
  <c r="AG66" i="7"/>
  <c r="W66" i="7"/>
  <c r="AB67" i="7"/>
  <c r="BB68" i="7"/>
  <c r="BB70" i="7"/>
  <c r="AG70" i="7"/>
  <c r="W70" i="7"/>
  <c r="AL70" i="7"/>
  <c r="AR71" i="7"/>
  <c r="AR78" i="7"/>
  <c r="AR82" i="7"/>
  <c r="AB82" i="7"/>
  <c r="AB87" i="7"/>
  <c r="BB90" i="7"/>
  <c r="AG90" i="7"/>
  <c r="W90" i="7"/>
  <c r="AL90" i="7"/>
  <c r="AR91" i="7"/>
  <c r="AR110" i="7"/>
  <c r="AR114" i="7"/>
  <c r="AB114" i="7"/>
  <c r="BB122" i="7"/>
  <c r="AG122" i="7"/>
  <c r="W122" i="7"/>
  <c r="BB126" i="7"/>
  <c r="AG126" i="7"/>
  <c r="W126" i="7"/>
  <c r="AL126" i="7"/>
  <c r="AR127" i="7"/>
  <c r="AR131" i="7"/>
  <c r="BB140" i="7"/>
  <c r="AG140" i="7"/>
  <c r="W140" i="7"/>
  <c r="AR148" i="7"/>
  <c r="AT148" i="7" s="1"/>
  <c r="AU148" i="7" s="1"/>
  <c r="BB151" i="7"/>
  <c r="BD151" i="7" s="1"/>
  <c r="BE151" i="7" s="1"/>
  <c r="AL151" i="7"/>
  <c r="AO151" i="7" s="1"/>
  <c r="AP151" i="7" s="1"/>
  <c r="AB151" i="7"/>
  <c r="W151" i="7"/>
  <c r="AR152" i="7"/>
  <c r="AT152" i="7" s="1"/>
  <c r="AU152" i="7" s="1"/>
  <c r="AB152" i="7"/>
  <c r="AL161" i="7"/>
  <c r="AB161" i="7"/>
  <c r="W161" i="7"/>
  <c r="W164" i="7"/>
  <c r="AR164" i="7"/>
  <c r="AL177" i="7"/>
  <c r="AB177" i="7"/>
  <c r="W177" i="7"/>
  <c r="W180" i="7"/>
  <c r="AR180" i="7"/>
  <c r="AL193" i="7"/>
  <c r="AB193" i="7"/>
  <c r="W193" i="7"/>
  <c r="W196" i="7"/>
  <c r="AR196" i="7"/>
  <c r="AL209" i="7"/>
  <c r="AB209" i="7"/>
  <c r="W209" i="7"/>
  <c r="W212" i="7"/>
  <c r="AR212" i="7"/>
  <c r="AL225" i="7"/>
  <c r="AB225" i="7"/>
  <c r="W225" i="7"/>
  <c r="W228" i="7"/>
  <c r="AR228" i="7"/>
  <c r="AL237" i="7"/>
  <c r="AB237" i="7"/>
  <c r="W237" i="7"/>
  <c r="AL410" i="7"/>
  <c r="AB410" i="7"/>
  <c r="BB410" i="7"/>
  <c r="AG410" i="7"/>
  <c r="W410" i="7"/>
  <c r="AL414" i="7"/>
  <c r="AB414" i="7"/>
  <c r="BB414" i="7"/>
  <c r="AG414" i="7"/>
  <c r="W414" i="7"/>
  <c r="AL426" i="7"/>
  <c r="AB426" i="7"/>
  <c r="BB426" i="7"/>
  <c r="AG426" i="7"/>
  <c r="W426" i="7"/>
  <c r="AL430" i="7"/>
  <c r="AB430" i="7"/>
  <c r="BB430" i="7"/>
  <c r="AG430" i="7"/>
  <c r="W430" i="7"/>
  <c r="AL442" i="7"/>
  <c r="AB442" i="7"/>
  <c r="BB442" i="7"/>
  <c r="AG442" i="7"/>
  <c r="W442" i="7"/>
  <c r="AL446" i="7"/>
  <c r="AB446" i="7"/>
  <c r="BB446" i="7"/>
  <c r="AG446" i="7"/>
  <c r="W446" i="7"/>
  <c r="AL458" i="7"/>
  <c r="AB458" i="7"/>
  <c r="BB458" i="7"/>
  <c r="AG458" i="7"/>
  <c r="W458" i="7"/>
  <c r="AL462" i="7"/>
  <c r="AB462" i="7"/>
  <c r="BB462" i="7"/>
  <c r="AG462" i="7"/>
  <c r="W462" i="7"/>
  <c r="AL474" i="7"/>
  <c r="AB474" i="7"/>
  <c r="BB474" i="7"/>
  <c r="AG474" i="7"/>
  <c r="W474" i="7"/>
  <c r="AL478" i="7"/>
  <c r="AB478" i="7"/>
  <c r="BB478" i="7"/>
  <c r="AG478" i="7"/>
  <c r="W478" i="7"/>
  <c r="AG319" i="5"/>
  <c r="AL319" i="5"/>
  <c r="AG323" i="5"/>
  <c r="AL323" i="5"/>
  <c r="AG327" i="5"/>
  <c r="AL327" i="5"/>
  <c r="AG331" i="5"/>
  <c r="AL331" i="5"/>
  <c r="AG335" i="5"/>
  <c r="AL335" i="5"/>
  <c r="AG339" i="5"/>
  <c r="AL339" i="5"/>
  <c r="AG343" i="5"/>
  <c r="AL343" i="5"/>
  <c r="AG347" i="5"/>
  <c r="AL347" i="5"/>
  <c r="AG351" i="5"/>
  <c r="AL351" i="5"/>
  <c r="AG355" i="5"/>
  <c r="AL355" i="5"/>
  <c r="AG359" i="5"/>
  <c r="AL359" i="5"/>
  <c r="AG363" i="5"/>
  <c r="AL363" i="5"/>
  <c r="AG367" i="5"/>
  <c r="AL367" i="5"/>
  <c r="AG371" i="5"/>
  <c r="AL371" i="5"/>
  <c r="AG375" i="5"/>
  <c r="AL375" i="5"/>
  <c r="AG379" i="5"/>
  <c r="AL379" i="5"/>
  <c r="AG383" i="5"/>
  <c r="AL383" i="5"/>
  <c r="AG387" i="5"/>
  <c r="AL387" i="5"/>
  <c r="AG391" i="5"/>
  <c r="AL391" i="5"/>
  <c r="AG395" i="5"/>
  <c r="AL395" i="5"/>
  <c r="AG399" i="5"/>
  <c r="AL399" i="5"/>
  <c r="AG403" i="5"/>
  <c r="AL403" i="5"/>
  <c r="AG407" i="5"/>
  <c r="AL407" i="5"/>
  <c r="AG411" i="5"/>
  <c r="AL411" i="5"/>
  <c r="AG415" i="5"/>
  <c r="AL415" i="5"/>
  <c r="AG419" i="5"/>
  <c r="AL419" i="5"/>
  <c r="AG423" i="5"/>
  <c r="AL423" i="5"/>
  <c r="AG427" i="5"/>
  <c r="AL427" i="5"/>
  <c r="AG431" i="5"/>
  <c r="AL431" i="5"/>
  <c r="AG435" i="5"/>
  <c r="AL435" i="5"/>
  <c r="AG439" i="5"/>
  <c r="AL439" i="5"/>
  <c r="AG443" i="5"/>
  <c r="AL443" i="5"/>
  <c r="AG447" i="5"/>
  <c r="AL447" i="5"/>
  <c r="AG451" i="5"/>
  <c r="AL451" i="5"/>
  <c r="AG455" i="5"/>
  <c r="AL455" i="5"/>
  <c r="AG459" i="5"/>
  <c r="AL459" i="5"/>
  <c r="W12" i="6"/>
  <c r="AB12" i="6"/>
  <c r="AG12" i="6"/>
  <c r="AL12" i="6"/>
  <c r="W16" i="6"/>
  <c r="AB16" i="6"/>
  <c r="AG16" i="6"/>
  <c r="AL16" i="6"/>
  <c r="W20" i="6"/>
  <c r="AB20" i="6"/>
  <c r="AG20" i="6"/>
  <c r="AL20" i="6"/>
  <c r="AN20" i="6" s="1"/>
  <c r="W24" i="6"/>
  <c r="AB24" i="6"/>
  <c r="AG24" i="6"/>
  <c r="AL24" i="6"/>
  <c r="AN24" i="6" s="1"/>
  <c r="W28" i="6"/>
  <c r="AB28" i="6"/>
  <c r="AG28" i="6"/>
  <c r="AL28" i="6"/>
  <c r="AN28" i="6" s="1"/>
  <c r="W32" i="6"/>
  <c r="AB32" i="6"/>
  <c r="AG32" i="6"/>
  <c r="AL32" i="6"/>
  <c r="AN32" i="6" s="1"/>
  <c r="W36" i="6"/>
  <c r="AB36" i="6"/>
  <c r="AG36" i="6"/>
  <c r="AL36" i="6"/>
  <c r="W40" i="6"/>
  <c r="AB40" i="6"/>
  <c r="AG40" i="6"/>
  <c r="AL40" i="6"/>
  <c r="AN40" i="6" s="1"/>
  <c r="W44" i="6"/>
  <c r="AB44" i="6"/>
  <c r="AG44" i="6"/>
  <c r="AL44" i="6"/>
  <c r="AN44" i="6" s="1"/>
  <c r="W48" i="6"/>
  <c r="AB48" i="6"/>
  <c r="AG48" i="6"/>
  <c r="AL48" i="6"/>
  <c r="W52" i="6"/>
  <c r="AB52" i="6"/>
  <c r="AG52" i="6"/>
  <c r="AL52" i="6"/>
  <c r="AN52" i="6" s="1"/>
  <c r="W56" i="6"/>
  <c r="AB56" i="6"/>
  <c r="AG56" i="6"/>
  <c r="AL56" i="6"/>
  <c r="AN56" i="6" s="1"/>
  <c r="W60" i="6"/>
  <c r="AB60" i="6"/>
  <c r="AG60" i="6"/>
  <c r="AL60" i="6"/>
  <c r="AN60" i="6" s="1"/>
  <c r="W64" i="6"/>
  <c r="AB64" i="6"/>
  <c r="AG64" i="6"/>
  <c r="W68" i="6"/>
  <c r="AB68" i="6"/>
  <c r="AG68" i="6"/>
  <c r="AL68" i="6"/>
  <c r="AN68" i="6" s="1"/>
  <c r="W72" i="6"/>
  <c r="AB72" i="6"/>
  <c r="AG72" i="6"/>
  <c r="AL72" i="6"/>
  <c r="AN72" i="6" s="1"/>
  <c r="W76" i="6"/>
  <c r="AB76" i="6"/>
  <c r="AG76" i="6"/>
  <c r="AL76" i="6"/>
  <c r="AN76" i="6" s="1"/>
  <c r="W80" i="6"/>
  <c r="AB80" i="6"/>
  <c r="AG80" i="6"/>
  <c r="AL80" i="6"/>
  <c r="W84" i="6"/>
  <c r="AB84" i="6"/>
  <c r="AG84" i="6"/>
  <c r="AL84" i="6"/>
  <c r="W88" i="6"/>
  <c r="AB88" i="6"/>
  <c r="AG88" i="6"/>
  <c r="AL88" i="6"/>
  <c r="W92" i="6"/>
  <c r="AB92" i="6"/>
  <c r="AG92" i="6"/>
  <c r="AL92" i="6"/>
  <c r="W96" i="6"/>
  <c r="AB96" i="6"/>
  <c r="AG96" i="6"/>
  <c r="AL96" i="6"/>
  <c r="W100" i="6"/>
  <c r="AB100" i="6"/>
  <c r="AG100" i="6"/>
  <c r="AL100" i="6"/>
  <c r="W104" i="6"/>
  <c r="AB104" i="6"/>
  <c r="AG104" i="6"/>
  <c r="AL104" i="6"/>
  <c r="W108" i="6"/>
  <c r="AB108" i="6"/>
  <c r="AG108" i="6"/>
  <c r="AL108" i="6"/>
  <c r="W112" i="6"/>
  <c r="AB112" i="6"/>
  <c r="AG112" i="6"/>
  <c r="AL112" i="6"/>
  <c r="W116" i="6"/>
  <c r="AB116" i="6"/>
  <c r="AG116" i="6"/>
  <c r="AL116" i="6"/>
  <c r="W120" i="6"/>
  <c r="AB120" i="6"/>
  <c r="AG120" i="6"/>
  <c r="AL120" i="6"/>
  <c r="W124" i="6"/>
  <c r="AB124" i="6"/>
  <c r="AG124" i="6"/>
  <c r="AL124" i="6"/>
  <c r="W128" i="6"/>
  <c r="AB128" i="6"/>
  <c r="AG128" i="6"/>
  <c r="AL128" i="6"/>
  <c r="W132" i="6"/>
  <c r="AB132" i="6"/>
  <c r="AG132" i="6"/>
  <c r="AL132" i="6"/>
  <c r="W136" i="6"/>
  <c r="AB136" i="6"/>
  <c r="AG136" i="6"/>
  <c r="AL136" i="6"/>
  <c r="W140" i="6"/>
  <c r="AB140" i="6"/>
  <c r="AG140" i="6"/>
  <c r="AL140" i="6"/>
  <c r="W144" i="6"/>
  <c r="AB144" i="6"/>
  <c r="AG144" i="6"/>
  <c r="AL144" i="6"/>
  <c r="W148" i="6"/>
  <c r="AB148" i="6"/>
  <c r="AG148" i="6"/>
  <c r="AL148" i="6"/>
  <c r="W152" i="6"/>
  <c r="AB152" i="6"/>
  <c r="AG152" i="6"/>
  <c r="AL152" i="6"/>
  <c r="W156" i="6"/>
  <c r="AB156" i="6"/>
  <c r="AG156" i="6"/>
  <c r="AL156" i="6"/>
  <c r="W160" i="6"/>
  <c r="AB160" i="6"/>
  <c r="AG160" i="6"/>
  <c r="AL160" i="6"/>
  <c r="W164" i="6"/>
  <c r="AB164" i="6"/>
  <c r="AG164" i="6"/>
  <c r="AL164" i="6"/>
  <c r="W168" i="6"/>
  <c r="AB168" i="6"/>
  <c r="AG168" i="6"/>
  <c r="AL168" i="6"/>
  <c r="W172" i="6"/>
  <c r="AB172" i="6"/>
  <c r="AG172" i="6"/>
  <c r="AL172" i="6"/>
  <c r="W176" i="6"/>
  <c r="AB176" i="6"/>
  <c r="AG176" i="6"/>
  <c r="AL176" i="6"/>
  <c r="W180" i="6"/>
  <c r="AB180" i="6"/>
  <c r="AG180" i="6"/>
  <c r="AL180" i="6"/>
  <c r="W184" i="6"/>
  <c r="AB184" i="6"/>
  <c r="AG184" i="6"/>
  <c r="AL184" i="6"/>
  <c r="AB188" i="6"/>
  <c r="AL188" i="6"/>
  <c r="AB192" i="6"/>
  <c r="AL192" i="6"/>
  <c r="AB196" i="6"/>
  <c r="AL196" i="6"/>
  <c r="AB200" i="6"/>
  <c r="AL200" i="6"/>
  <c r="AB204" i="6"/>
  <c r="AL204" i="6"/>
  <c r="AB208" i="6"/>
  <c r="AL208" i="6"/>
  <c r="AB212" i="6"/>
  <c r="AL212" i="6"/>
  <c r="AB216" i="6"/>
  <c r="AL216" i="6"/>
  <c r="AB220" i="6"/>
  <c r="AL220" i="6"/>
  <c r="AB224" i="6"/>
  <c r="AL224" i="6"/>
  <c r="AB228" i="6"/>
  <c r="AL228" i="6"/>
  <c r="AB232" i="6"/>
  <c r="AL232" i="6"/>
  <c r="AB236" i="6"/>
  <c r="AL236" i="6"/>
  <c r="AB240" i="6"/>
  <c r="AL240" i="6"/>
  <c r="AB244" i="6"/>
  <c r="AL244" i="6"/>
  <c r="BE247" i="6"/>
  <c r="BE251" i="6"/>
  <c r="BE255" i="6"/>
  <c r="BE259" i="6"/>
  <c r="BE263" i="6"/>
  <c r="BE267" i="6"/>
  <c r="BE271" i="6"/>
  <c r="BE275" i="6"/>
  <c r="BE279" i="6"/>
  <c r="BE283" i="6"/>
  <c r="BE287" i="6"/>
  <c r="BE291" i="6"/>
  <c r="BE295" i="6"/>
  <c r="BE299" i="6"/>
  <c r="BE303" i="6"/>
  <c r="BE307" i="6"/>
  <c r="BE311" i="6"/>
  <c r="BE315" i="6"/>
  <c r="BE319" i="6"/>
  <c r="BE323" i="6"/>
  <c r="BE327" i="6"/>
  <c r="BE331" i="6"/>
  <c r="BE335" i="6"/>
  <c r="BE339" i="6"/>
  <c r="BE343" i="6"/>
  <c r="BE347" i="6"/>
  <c r="BE351" i="6"/>
  <c r="BE355" i="6"/>
  <c r="BE359" i="6"/>
  <c r="BE363" i="6"/>
  <c r="BE367" i="6"/>
  <c r="BE371" i="6"/>
  <c r="BE375" i="6"/>
  <c r="BE379" i="6"/>
  <c r="BE383" i="6"/>
  <c r="BE387" i="6"/>
  <c r="BE391" i="6"/>
  <c r="BE395" i="6"/>
  <c r="BE399" i="6"/>
  <c r="BE403" i="6"/>
  <c r="BE407" i="6"/>
  <c r="BE411" i="6"/>
  <c r="BE415" i="6"/>
  <c r="BE419" i="6"/>
  <c r="BE423" i="6"/>
  <c r="BE427" i="6"/>
  <c r="BE431" i="6"/>
  <c r="BE435" i="6"/>
  <c r="BE439" i="6"/>
  <c r="BE443" i="6"/>
  <c r="BE447" i="6"/>
  <c r="BE451" i="6"/>
  <c r="BE455" i="6"/>
  <c r="BE459" i="6"/>
  <c r="W15" i="7"/>
  <c r="AG15" i="7"/>
  <c r="BB15" i="7"/>
  <c r="W19" i="7"/>
  <c r="AG19" i="7"/>
  <c r="BB19" i="7"/>
  <c r="W23" i="7"/>
  <c r="AG23" i="7"/>
  <c r="BB23" i="7"/>
  <c r="W27" i="7"/>
  <c r="AG27" i="7"/>
  <c r="BB27" i="7"/>
  <c r="W31" i="7"/>
  <c r="AG31" i="7"/>
  <c r="BB31" i="7"/>
  <c r="W35" i="7"/>
  <c r="AG35" i="7"/>
  <c r="BB35" i="7"/>
  <c r="W39" i="7"/>
  <c r="AG39" i="7"/>
  <c r="BB39" i="7"/>
  <c r="W43" i="7"/>
  <c r="AG43" i="7"/>
  <c r="BB43" i="7"/>
  <c r="W67" i="7"/>
  <c r="AG67" i="7"/>
  <c r="BB67" i="7"/>
  <c r="W71" i="7"/>
  <c r="AG71" i="7"/>
  <c r="BB71" i="7"/>
  <c r="W75" i="7"/>
  <c r="AG75" i="7"/>
  <c r="BB75" i="7"/>
  <c r="W79" i="7"/>
  <c r="AG79" i="7"/>
  <c r="BB79" i="7"/>
  <c r="W83" i="7"/>
  <c r="AG83" i="7"/>
  <c r="BB83" i="7"/>
  <c r="W87" i="7"/>
  <c r="AG87" i="7"/>
  <c r="BB87" i="7"/>
  <c r="W91" i="7"/>
  <c r="AG91" i="7"/>
  <c r="BB91" i="7"/>
  <c r="W95" i="7"/>
  <c r="AG95" i="7"/>
  <c r="BB95" i="7"/>
  <c r="W99" i="7"/>
  <c r="AG99" i="7"/>
  <c r="BB99" i="7"/>
  <c r="W103" i="7"/>
  <c r="AG103" i="7"/>
  <c r="BB103" i="7"/>
  <c r="W107" i="7"/>
  <c r="AG107" i="7"/>
  <c r="BB107" i="7"/>
  <c r="W111" i="7"/>
  <c r="AG111" i="7"/>
  <c r="BB111" i="7"/>
  <c r="W115" i="7"/>
  <c r="AG115" i="7"/>
  <c r="BB115" i="7"/>
  <c r="W119" i="7"/>
  <c r="AG119" i="7"/>
  <c r="BB119" i="7"/>
  <c r="W123" i="7"/>
  <c r="AG123" i="7"/>
  <c r="BB123" i="7"/>
  <c r="W127" i="7"/>
  <c r="AG127" i="7"/>
  <c r="BB127" i="7"/>
  <c r="W131" i="7"/>
  <c r="AG131" i="7"/>
  <c r="BB131" i="7"/>
  <c r="BB134" i="7"/>
  <c r="BB135" i="7"/>
  <c r="BD135" i="7" s="1"/>
  <c r="BE135" i="7" s="1"/>
  <c r="W135" i="7"/>
  <c r="AG135" i="7"/>
  <c r="BB136" i="7"/>
  <c r="AB136" i="7"/>
  <c r="AL136" i="7"/>
  <c r="AO136" i="7" s="1"/>
  <c r="AP136" i="7" s="1"/>
  <c r="AR139" i="7"/>
  <c r="AT139" i="7" s="1"/>
  <c r="AU139" i="7" s="1"/>
  <c r="BB142" i="7"/>
  <c r="BB143" i="7"/>
  <c r="BD143" i="7" s="1"/>
  <c r="BE143" i="7" s="1"/>
  <c r="W143" i="7"/>
  <c r="AG143" i="7"/>
  <c r="BB144" i="7"/>
  <c r="AB144" i="7"/>
  <c r="AL144" i="7"/>
  <c r="AO144" i="7" s="1"/>
  <c r="AP144" i="7" s="1"/>
  <c r="BD150" i="7"/>
  <c r="BE150" i="7" s="1"/>
  <c r="AR151" i="7"/>
  <c r="AT151" i="7" s="1"/>
  <c r="AU151" i="7" s="1"/>
  <c r="BB155" i="7"/>
  <c r="BB159" i="7"/>
  <c r="BB163" i="7"/>
  <c r="BB167" i="7"/>
  <c r="BB171" i="7"/>
  <c r="BB175" i="7"/>
  <c r="BB179" i="7"/>
  <c r="BB183" i="7"/>
  <c r="BB187" i="7"/>
  <c r="BB191" i="7"/>
  <c r="BB195" i="7"/>
  <c r="BB199" i="7"/>
  <c r="BB203" i="7"/>
  <c r="BB207" i="7"/>
  <c r="BB211" i="7"/>
  <c r="BB215" i="7"/>
  <c r="BB219" i="7"/>
  <c r="BB223" i="7"/>
  <c r="BB227" i="7"/>
  <c r="BB244" i="7"/>
  <c r="BB246" i="7"/>
  <c r="AG246" i="7"/>
  <c r="W246" i="7"/>
  <c r="BB248" i="7"/>
  <c r="BB250" i="7"/>
  <c r="AG250" i="7"/>
  <c r="W250" i="7"/>
  <c r="BB252" i="7"/>
  <c r="BB254" i="7"/>
  <c r="AG254" i="7"/>
  <c r="W254" i="7"/>
  <c r="BB256" i="7"/>
  <c r="BB258" i="7"/>
  <c r="AG258" i="7"/>
  <c r="W258" i="7"/>
  <c r="BB260" i="7"/>
  <c r="BB262" i="7"/>
  <c r="AG262" i="7"/>
  <c r="W262" i="7"/>
  <c r="BB264" i="7"/>
  <c r="BB267" i="7"/>
  <c r="AG267" i="7"/>
  <c r="W267" i="7"/>
  <c r="BB269" i="7"/>
  <c r="BB271" i="7"/>
  <c r="AG271" i="7"/>
  <c r="W271" i="7"/>
  <c r="BB273" i="7"/>
  <c r="BB275" i="7"/>
  <c r="AG275" i="7"/>
  <c r="W275" i="7"/>
  <c r="BB277" i="7"/>
  <c r="BB279" i="7"/>
  <c r="AG279" i="7"/>
  <c r="W279" i="7"/>
  <c r="BB281" i="7"/>
  <c r="BB283" i="7"/>
  <c r="AG283" i="7"/>
  <c r="W283" i="7"/>
  <c r="BB285" i="7"/>
  <c r="BB287" i="7"/>
  <c r="AG287" i="7"/>
  <c r="W287" i="7"/>
  <c r="BB289" i="7"/>
  <c r="BB291" i="7"/>
  <c r="AG291" i="7"/>
  <c r="W291" i="7"/>
  <c r="BB293" i="7"/>
  <c r="BB295" i="7"/>
  <c r="AG295" i="7"/>
  <c r="W295" i="7"/>
  <c r="BB297" i="7"/>
  <c r="BB299" i="7"/>
  <c r="AG299" i="7"/>
  <c r="W299" i="7"/>
  <c r="BB301" i="7"/>
  <c r="BB303" i="7"/>
  <c r="AG303" i="7"/>
  <c r="W303" i="7"/>
  <c r="BB305" i="7"/>
  <c r="BB307" i="7"/>
  <c r="AG307" i="7"/>
  <c r="W307" i="7"/>
  <c r="BB309" i="7"/>
  <c r="BB311" i="7"/>
  <c r="AG311" i="7"/>
  <c r="W311" i="7"/>
  <c r="BB313" i="7"/>
  <c r="BB315" i="7"/>
  <c r="AG315" i="7"/>
  <c r="W315" i="7"/>
  <c r="BB317" i="7"/>
  <c r="BB319" i="7"/>
  <c r="AG319" i="7"/>
  <c r="W319" i="7"/>
  <c r="BB321" i="7"/>
  <c r="BB323" i="7"/>
  <c r="AG323" i="7"/>
  <c r="W323" i="7"/>
  <c r="BB325" i="7"/>
  <c r="BB327" i="7"/>
  <c r="AG327" i="7"/>
  <c r="W327" i="7"/>
  <c r="BB329" i="7"/>
  <c r="BB331" i="7"/>
  <c r="AG331" i="7"/>
  <c r="W331" i="7"/>
  <c r="BB333" i="7"/>
  <c r="BB335" i="7"/>
  <c r="AG335" i="7"/>
  <c r="W335" i="7"/>
  <c r="BB337" i="7"/>
  <c r="BB339" i="7"/>
  <c r="AG339" i="7"/>
  <c r="W339" i="7"/>
  <c r="BB341" i="7"/>
  <c r="BB343" i="7"/>
  <c r="AG343" i="7"/>
  <c r="W343" i="7"/>
  <c r="BB345" i="7"/>
  <c r="BB347" i="7"/>
  <c r="AG347" i="7"/>
  <c r="W347" i="7"/>
  <c r="BB349" i="7"/>
  <c r="BB351" i="7"/>
  <c r="AG351" i="7"/>
  <c r="W351" i="7"/>
  <c r="BB353" i="7"/>
  <c r="BB355" i="7"/>
  <c r="AG355" i="7"/>
  <c r="W355" i="7"/>
  <c r="BB357" i="7"/>
  <c r="BB359" i="7"/>
  <c r="AG359" i="7"/>
  <c r="W359" i="7"/>
  <c r="BB361" i="7"/>
  <c r="BB363" i="7"/>
  <c r="AG363" i="7"/>
  <c r="W363" i="7"/>
  <c r="BB365" i="7"/>
  <c r="BB367" i="7"/>
  <c r="AG367" i="7"/>
  <c r="W367" i="7"/>
  <c r="BB369" i="7"/>
  <c r="BB371" i="7"/>
  <c r="AG371" i="7"/>
  <c r="W371" i="7"/>
  <c r="BB373" i="7"/>
  <c r="BB375" i="7"/>
  <c r="AG375" i="7"/>
  <c r="W375" i="7"/>
  <c r="BB377" i="7"/>
  <c r="BB379" i="7"/>
  <c r="AG379" i="7"/>
  <c r="W379" i="7"/>
  <c r="BB381" i="7"/>
  <c r="BB383" i="7"/>
  <c r="AG383" i="7"/>
  <c r="W383" i="7"/>
  <c r="BB385" i="7"/>
  <c r="BB387" i="7"/>
  <c r="AG387" i="7"/>
  <c r="W387" i="7"/>
  <c r="BB389" i="7"/>
  <c r="BB391" i="7"/>
  <c r="AG391" i="7"/>
  <c r="W391" i="7"/>
  <c r="BB393" i="7"/>
  <c r="BB395" i="7"/>
  <c r="AG395" i="7"/>
  <c r="W395" i="7"/>
  <c r="BB397" i="7"/>
  <c r="BB399" i="7"/>
  <c r="AG399" i="7"/>
  <c r="W399" i="7"/>
  <c r="BB401" i="7"/>
  <c r="BB403" i="7"/>
  <c r="AG403" i="7"/>
  <c r="W403" i="7"/>
  <c r="AG316" i="5"/>
  <c r="AL316" i="5"/>
  <c r="AG320" i="5"/>
  <c r="AL320" i="5"/>
  <c r="AG324" i="5"/>
  <c r="AL324" i="5"/>
  <c r="AG328" i="5"/>
  <c r="AL328" i="5"/>
  <c r="AG332" i="5"/>
  <c r="AL332" i="5"/>
  <c r="AG336" i="5"/>
  <c r="AL336" i="5"/>
  <c r="AG340" i="5"/>
  <c r="AL340" i="5"/>
  <c r="AG344" i="5"/>
  <c r="AL344" i="5"/>
  <c r="AG348" i="5"/>
  <c r="AL348" i="5"/>
  <c r="AG352" i="5"/>
  <c r="AL352" i="5"/>
  <c r="AG356" i="5"/>
  <c r="AL356" i="5"/>
  <c r="AG360" i="5"/>
  <c r="AL360" i="5"/>
  <c r="AG364" i="5"/>
  <c r="AL364" i="5"/>
  <c r="AG368" i="5"/>
  <c r="AL368" i="5"/>
  <c r="AG372" i="5"/>
  <c r="AL372" i="5"/>
  <c r="AG376" i="5"/>
  <c r="AL376" i="5"/>
  <c r="AG380" i="5"/>
  <c r="AL380" i="5"/>
  <c r="AG384" i="5"/>
  <c r="AL384" i="5"/>
  <c r="AG388" i="5"/>
  <c r="AL388" i="5"/>
  <c r="AG392" i="5"/>
  <c r="AL392" i="5"/>
  <c r="AG396" i="5"/>
  <c r="AL396" i="5"/>
  <c r="AG400" i="5"/>
  <c r="AL400" i="5"/>
  <c r="AG404" i="5"/>
  <c r="AL404" i="5"/>
  <c r="AG408" i="5"/>
  <c r="AL408" i="5"/>
  <c r="AG412" i="5"/>
  <c r="AL412" i="5"/>
  <c r="AG416" i="5"/>
  <c r="AL416" i="5"/>
  <c r="AG420" i="5"/>
  <c r="AL420" i="5"/>
  <c r="AG424" i="5"/>
  <c r="AL424" i="5"/>
  <c r="AG428" i="5"/>
  <c r="AL428" i="5"/>
  <c r="AG432" i="5"/>
  <c r="AL432" i="5"/>
  <c r="AG436" i="5"/>
  <c r="AL436" i="5"/>
  <c r="AG440" i="5"/>
  <c r="AL440" i="5"/>
  <c r="AG444" i="5"/>
  <c r="AL444" i="5"/>
  <c r="AG448" i="5"/>
  <c r="AL448" i="5"/>
  <c r="AG452" i="5"/>
  <c r="AL452" i="5"/>
  <c r="AG456" i="5"/>
  <c r="AL456" i="5"/>
  <c r="AG460" i="5"/>
  <c r="AL460" i="5"/>
  <c r="W13" i="6"/>
  <c r="AB13" i="6"/>
  <c r="AG13" i="6"/>
  <c r="AL13" i="6"/>
  <c r="W17" i="6"/>
  <c r="AB17" i="6"/>
  <c r="AG17" i="6"/>
  <c r="AL17" i="6"/>
  <c r="W21" i="6"/>
  <c r="AB21" i="6"/>
  <c r="AG21" i="6"/>
  <c r="AL21" i="6"/>
  <c r="AN21" i="6" s="1"/>
  <c r="W25" i="6"/>
  <c r="AB25" i="6"/>
  <c r="AG25" i="6"/>
  <c r="AL25" i="6"/>
  <c r="AN25" i="6" s="1"/>
  <c r="W29" i="6"/>
  <c r="AB29" i="6"/>
  <c r="AG29" i="6"/>
  <c r="AL29" i="6"/>
  <c r="AN29" i="6" s="1"/>
  <c r="W33" i="6"/>
  <c r="AB33" i="6"/>
  <c r="AG33" i="6"/>
  <c r="AL33" i="6"/>
  <c r="W37" i="6"/>
  <c r="AB37" i="6"/>
  <c r="AG37" i="6"/>
  <c r="AL37" i="6"/>
  <c r="AN37" i="6" s="1"/>
  <c r="W41" i="6"/>
  <c r="AB41" i="6"/>
  <c r="AG41" i="6"/>
  <c r="AL41" i="6"/>
  <c r="AN41" i="6" s="1"/>
  <c r="W45" i="6"/>
  <c r="AB45" i="6"/>
  <c r="AG45" i="6"/>
  <c r="AL45" i="6"/>
  <c r="W49" i="6"/>
  <c r="AB49" i="6"/>
  <c r="AG49" i="6"/>
  <c r="AL49" i="6"/>
  <c r="AN49" i="6" s="1"/>
  <c r="W53" i="6"/>
  <c r="AB53" i="6"/>
  <c r="AG53" i="6"/>
  <c r="AL53" i="6"/>
  <c r="AN53" i="6" s="1"/>
  <c r="W57" i="6"/>
  <c r="AB57" i="6"/>
  <c r="AG57" i="6"/>
  <c r="AL57" i="6"/>
  <c r="AN57" i="6" s="1"/>
  <c r="W61" i="6"/>
  <c r="AB61" i="6"/>
  <c r="AG61" i="6"/>
  <c r="AL61" i="6"/>
  <c r="AN61" i="6" s="1"/>
  <c r="W65" i="6"/>
  <c r="AB65" i="6"/>
  <c r="AG65" i="6"/>
  <c r="AL65" i="6"/>
  <c r="AN65" i="6" s="1"/>
  <c r="W69" i="6"/>
  <c r="AB69" i="6"/>
  <c r="AG69" i="6"/>
  <c r="AL69" i="6"/>
  <c r="AN69" i="6" s="1"/>
  <c r="W73" i="6"/>
  <c r="AB73" i="6"/>
  <c r="AG73" i="6"/>
  <c r="AL73" i="6"/>
  <c r="AN73" i="6" s="1"/>
  <c r="W77" i="6"/>
  <c r="AB77" i="6"/>
  <c r="AG77" i="6"/>
  <c r="AL77" i="6"/>
  <c r="W81" i="6"/>
  <c r="AB81" i="6"/>
  <c r="AG81" i="6"/>
  <c r="AL81" i="6"/>
  <c r="W85" i="6"/>
  <c r="AB85" i="6"/>
  <c r="AG85" i="6"/>
  <c r="AL85" i="6"/>
  <c r="W89" i="6"/>
  <c r="AB89" i="6"/>
  <c r="AG89" i="6"/>
  <c r="AL89" i="6"/>
  <c r="W93" i="6"/>
  <c r="AB93" i="6"/>
  <c r="AG93" i="6"/>
  <c r="AL93" i="6"/>
  <c r="W97" i="6"/>
  <c r="AB97" i="6"/>
  <c r="AG97" i="6"/>
  <c r="AL97" i="6"/>
  <c r="W101" i="6"/>
  <c r="AB101" i="6"/>
  <c r="AG101" i="6"/>
  <c r="AL101" i="6"/>
  <c r="W105" i="6"/>
  <c r="AB105" i="6"/>
  <c r="AG105" i="6"/>
  <c r="AL105" i="6"/>
  <c r="W109" i="6"/>
  <c r="AB109" i="6"/>
  <c r="AG109" i="6"/>
  <c r="AL109" i="6"/>
  <c r="W113" i="6"/>
  <c r="AB113" i="6"/>
  <c r="AG113" i="6"/>
  <c r="AL113" i="6"/>
  <c r="W117" i="6"/>
  <c r="AB117" i="6"/>
  <c r="AG117" i="6"/>
  <c r="AL117" i="6"/>
  <c r="W121" i="6"/>
  <c r="AB121" i="6"/>
  <c r="AG121" i="6"/>
  <c r="AL121" i="6"/>
  <c r="W125" i="6"/>
  <c r="AB125" i="6"/>
  <c r="AG125" i="6"/>
  <c r="AL125" i="6"/>
  <c r="W129" i="6"/>
  <c r="AB129" i="6"/>
  <c r="AG129" i="6"/>
  <c r="AL129" i="6"/>
  <c r="W133" i="6"/>
  <c r="AB133" i="6"/>
  <c r="AG133" i="6"/>
  <c r="AL133" i="6"/>
  <c r="W137" i="6"/>
  <c r="AB137" i="6"/>
  <c r="AG137" i="6"/>
  <c r="AL137" i="6"/>
  <c r="W141" i="6"/>
  <c r="AB141" i="6"/>
  <c r="AG141" i="6"/>
  <c r="AL141" i="6"/>
  <c r="W145" i="6"/>
  <c r="AB145" i="6"/>
  <c r="AG145" i="6"/>
  <c r="AL145" i="6"/>
  <c r="W149" i="6"/>
  <c r="AB149" i="6"/>
  <c r="AG149" i="6"/>
  <c r="AL149" i="6"/>
  <c r="W153" i="6"/>
  <c r="AB153" i="6"/>
  <c r="AG153" i="6"/>
  <c r="AL153" i="6"/>
  <c r="W157" i="6"/>
  <c r="AB157" i="6"/>
  <c r="AG157" i="6"/>
  <c r="AL157" i="6"/>
  <c r="W161" i="6"/>
  <c r="AB161" i="6"/>
  <c r="AG161" i="6"/>
  <c r="AL161" i="6"/>
  <c r="W165" i="6"/>
  <c r="AB165" i="6"/>
  <c r="AG165" i="6"/>
  <c r="AL165" i="6"/>
  <c r="W169" i="6"/>
  <c r="AB169" i="6"/>
  <c r="AG169" i="6"/>
  <c r="AL169" i="6"/>
  <c r="W173" i="6"/>
  <c r="AB173" i="6"/>
  <c r="AG173" i="6"/>
  <c r="AL173" i="6"/>
  <c r="W177" i="6"/>
  <c r="AB177" i="6"/>
  <c r="AG177" i="6"/>
  <c r="AL177" i="6"/>
  <c r="W181" i="6"/>
  <c r="AB181" i="6"/>
  <c r="AG181" i="6"/>
  <c r="AL181" i="6"/>
  <c r="W185" i="6"/>
  <c r="AB185" i="6"/>
  <c r="AG185" i="6"/>
  <c r="AL185" i="6"/>
  <c r="BE190" i="6"/>
  <c r="BE194" i="6"/>
  <c r="BE198" i="6"/>
  <c r="BE202" i="6"/>
  <c r="BE206" i="6"/>
  <c r="BE210" i="6"/>
  <c r="BE214" i="6"/>
  <c r="BE218" i="6"/>
  <c r="BE222" i="6"/>
  <c r="BE226" i="6"/>
  <c r="BE230" i="6"/>
  <c r="BE234" i="6"/>
  <c r="BE238" i="6"/>
  <c r="BE242" i="6"/>
  <c r="W246" i="6"/>
  <c r="AG246" i="6"/>
  <c r="BE246" i="6"/>
  <c r="AS249" i="6"/>
  <c r="W250" i="6"/>
  <c r="AG250" i="6"/>
  <c r="BE250" i="6"/>
  <c r="AS253" i="6"/>
  <c r="W254" i="6"/>
  <c r="AG254" i="6"/>
  <c r="BE254" i="6"/>
  <c r="AS257" i="6"/>
  <c r="W258" i="6"/>
  <c r="AG258" i="6"/>
  <c r="BE258" i="6"/>
  <c r="AS261" i="6"/>
  <c r="W262" i="6"/>
  <c r="AG262" i="6"/>
  <c r="BE262" i="6"/>
  <c r="AS265" i="6"/>
  <c r="W266" i="6"/>
  <c r="AG266" i="6"/>
  <c r="BE266" i="6"/>
  <c r="AS269" i="6"/>
  <c r="W270" i="6"/>
  <c r="AG270" i="6"/>
  <c r="BE270" i="6"/>
  <c r="AS273" i="6"/>
  <c r="W274" i="6"/>
  <c r="AG274" i="6"/>
  <c r="BE274" i="6"/>
  <c r="AS277" i="6"/>
  <c r="W278" i="6"/>
  <c r="AG278" i="6"/>
  <c r="BE278" i="6"/>
  <c r="AS281" i="6"/>
  <c r="W282" i="6"/>
  <c r="AG282" i="6"/>
  <c r="BE282" i="6"/>
  <c r="AS285" i="6"/>
  <c r="W286" i="6"/>
  <c r="AG286" i="6"/>
  <c r="BE286" i="6"/>
  <c r="AS289" i="6"/>
  <c r="W290" i="6"/>
  <c r="AG290" i="6"/>
  <c r="BE290" i="6"/>
  <c r="AS293" i="6"/>
  <c r="W294" i="6"/>
  <c r="AG294" i="6"/>
  <c r="BE294" i="6"/>
  <c r="AS297" i="6"/>
  <c r="W298" i="6"/>
  <c r="AG298" i="6"/>
  <c r="BE298" i="6"/>
  <c r="AS301" i="6"/>
  <c r="W302" i="6"/>
  <c r="AG302" i="6"/>
  <c r="BE302" i="6"/>
  <c r="AS305" i="6"/>
  <c r="W306" i="6"/>
  <c r="AG306" i="6"/>
  <c r="BE306" i="6"/>
  <c r="AS309" i="6"/>
  <c r="W310" i="6"/>
  <c r="AG310" i="6"/>
  <c r="BE310" i="6"/>
  <c r="AS313" i="6"/>
  <c r="W314" i="6"/>
  <c r="AG314" i="6"/>
  <c r="BE314" i="6"/>
  <c r="AS317" i="6"/>
  <c r="W318" i="6"/>
  <c r="AG318" i="6"/>
  <c r="BE318" i="6"/>
  <c r="AS321" i="6"/>
  <c r="W322" i="6"/>
  <c r="AG322" i="6"/>
  <c r="BE322" i="6"/>
  <c r="AS325" i="6"/>
  <c r="W326" i="6"/>
  <c r="AG326" i="6"/>
  <c r="BE326" i="6"/>
  <c r="AS329" i="6"/>
  <c r="W330" i="6"/>
  <c r="AG330" i="6"/>
  <c r="BE330" i="6"/>
  <c r="AS333" i="6"/>
  <c r="W334" i="6"/>
  <c r="AG334" i="6"/>
  <c r="BE334" i="6"/>
  <c r="AS337" i="6"/>
  <c r="W338" i="6"/>
  <c r="AG338" i="6"/>
  <c r="BE338" i="6"/>
  <c r="AS341" i="6"/>
  <c r="W342" i="6"/>
  <c r="AG342" i="6"/>
  <c r="BE342" i="6"/>
  <c r="AS345" i="6"/>
  <c r="W346" i="6"/>
  <c r="AG346" i="6"/>
  <c r="BE346" i="6"/>
  <c r="AS349" i="6"/>
  <c r="W350" i="6"/>
  <c r="AG350" i="6"/>
  <c r="BE350" i="6"/>
  <c r="W354" i="6"/>
  <c r="AG354" i="6"/>
  <c r="BE354" i="6"/>
  <c r="W358" i="6"/>
  <c r="AG358" i="6"/>
  <c r="BE358" i="6"/>
  <c r="W362" i="6"/>
  <c r="AG362" i="6"/>
  <c r="BE362" i="6"/>
  <c r="W366" i="6"/>
  <c r="AG366" i="6"/>
  <c r="BE366" i="6"/>
  <c r="W370" i="6"/>
  <c r="AG370" i="6"/>
  <c r="BE370" i="6"/>
  <c r="W374" i="6"/>
  <c r="AG374" i="6"/>
  <c r="BE374" i="6"/>
  <c r="W378" i="6"/>
  <c r="AG378" i="6"/>
  <c r="BE378" i="6"/>
  <c r="W382" i="6"/>
  <c r="AG382" i="6"/>
  <c r="BE382" i="6"/>
  <c r="W386" i="6"/>
  <c r="AG386" i="6"/>
  <c r="BE386" i="6"/>
  <c r="W390" i="6"/>
  <c r="AG390" i="6"/>
  <c r="BE390" i="6"/>
  <c r="W394" i="6"/>
  <c r="AG394" i="6"/>
  <c r="BE394" i="6"/>
  <c r="W398" i="6"/>
  <c r="AG398" i="6"/>
  <c r="BE398" i="6"/>
  <c r="W402" i="6"/>
  <c r="AG402" i="6"/>
  <c r="BE402" i="6"/>
  <c r="W406" i="6"/>
  <c r="AG406" i="6"/>
  <c r="BE406" i="6"/>
  <c r="W410" i="6"/>
  <c r="AG410" i="6"/>
  <c r="BE410" i="6"/>
  <c r="W414" i="6"/>
  <c r="AG414" i="6"/>
  <c r="BE414" i="6"/>
  <c r="W418" i="6"/>
  <c r="AG418" i="6"/>
  <c r="BE418" i="6"/>
  <c r="W422" i="6"/>
  <c r="AG422" i="6"/>
  <c r="BE422" i="6"/>
  <c r="W426" i="6"/>
  <c r="AG426" i="6"/>
  <c r="BE426" i="6"/>
  <c r="W430" i="6"/>
  <c r="AG430" i="6"/>
  <c r="BE430" i="6"/>
  <c r="W434" i="6"/>
  <c r="AG434" i="6"/>
  <c r="BE434" i="6"/>
  <c r="W438" i="6"/>
  <c r="AG438" i="6"/>
  <c r="BE438" i="6"/>
  <c r="W442" i="6"/>
  <c r="AG442" i="6"/>
  <c r="BE442" i="6"/>
  <c r="W446" i="6"/>
  <c r="AG446" i="6"/>
  <c r="BE446" i="6"/>
  <c r="W450" i="6"/>
  <c r="AG450" i="6"/>
  <c r="BE450" i="6"/>
  <c r="W454" i="6"/>
  <c r="AG454" i="6"/>
  <c r="BE454" i="6"/>
  <c r="W458" i="6"/>
  <c r="AG458" i="6"/>
  <c r="BE458" i="6"/>
  <c r="BB13" i="7"/>
  <c r="BB17" i="7"/>
  <c r="BB21" i="7"/>
  <c r="BB25" i="7"/>
  <c r="BB29" i="7"/>
  <c r="BB33" i="7"/>
  <c r="BB37" i="7"/>
  <c r="BB41" i="7"/>
  <c r="BB45" i="7"/>
  <c r="BB69" i="7"/>
  <c r="BB73" i="7"/>
  <c r="BB77" i="7"/>
  <c r="BB81" i="7"/>
  <c r="BB85" i="7"/>
  <c r="BB89" i="7"/>
  <c r="BB93" i="7"/>
  <c r="BB97" i="7"/>
  <c r="BB101" i="7"/>
  <c r="BB105" i="7"/>
  <c r="BB109" i="7"/>
  <c r="BB113" i="7"/>
  <c r="BB117" i="7"/>
  <c r="BB121" i="7"/>
  <c r="BB125" i="7"/>
  <c r="BB129" i="7"/>
  <c r="BB147" i="7"/>
  <c r="W147" i="7"/>
  <c r="AG147" i="7"/>
  <c r="BB148" i="7"/>
  <c r="AB148" i="7"/>
  <c r="AL148" i="7"/>
  <c r="AO148" i="7" s="1"/>
  <c r="AP148" i="7" s="1"/>
  <c r="AB156" i="7"/>
  <c r="AL156" i="7"/>
  <c r="AB160" i="7"/>
  <c r="AL160" i="7"/>
  <c r="AB164" i="7"/>
  <c r="AL164" i="7"/>
  <c r="AB168" i="7"/>
  <c r="AL168" i="7"/>
  <c r="AB172" i="7"/>
  <c r="AL172" i="7"/>
  <c r="AB176" i="7"/>
  <c r="AL176" i="7"/>
  <c r="AB180" i="7"/>
  <c r="AL180" i="7"/>
  <c r="AB184" i="7"/>
  <c r="AL184" i="7"/>
  <c r="AB188" i="7"/>
  <c r="AL188" i="7"/>
  <c r="AB192" i="7"/>
  <c r="AL192" i="7"/>
  <c r="AB196" i="7"/>
  <c r="AL196" i="7"/>
  <c r="AB200" i="7"/>
  <c r="AL200" i="7"/>
  <c r="AB204" i="7"/>
  <c r="AL204" i="7"/>
  <c r="AB208" i="7"/>
  <c r="AL208" i="7"/>
  <c r="AB212" i="7"/>
  <c r="AL212" i="7"/>
  <c r="AB216" i="7"/>
  <c r="AL216" i="7"/>
  <c r="AB220" i="7"/>
  <c r="AL220" i="7"/>
  <c r="AB224" i="7"/>
  <c r="AL224" i="7"/>
  <c r="AB228" i="7"/>
  <c r="AL228" i="7"/>
  <c r="AB232" i="7"/>
  <c r="AL232" i="7"/>
  <c r="AB236" i="7"/>
  <c r="AL236" i="7"/>
  <c r="AB240" i="7"/>
  <c r="AL240" i="7"/>
  <c r="AR246" i="7"/>
  <c r="AB246" i="7"/>
  <c r="AR250" i="7"/>
  <c r="AB250" i="7"/>
  <c r="AR254" i="7"/>
  <c r="AB254" i="7"/>
  <c r="AR258" i="7"/>
  <c r="AB258" i="7"/>
  <c r="AR262" i="7"/>
  <c r="AB262" i="7"/>
  <c r="AR267" i="7"/>
  <c r="AB267" i="7"/>
  <c r="AR271" i="7"/>
  <c r="AB271" i="7"/>
  <c r="AR275" i="7"/>
  <c r="AB275" i="7"/>
  <c r="AR279" i="7"/>
  <c r="AB279" i="7"/>
  <c r="AR283" i="7"/>
  <c r="AB283" i="7"/>
  <c r="AR287" i="7"/>
  <c r="AB287" i="7"/>
  <c r="AR291" i="7"/>
  <c r="AB291" i="7"/>
  <c r="AR295" i="7"/>
  <c r="AB295" i="7"/>
  <c r="AR299" i="7"/>
  <c r="AB299" i="7"/>
  <c r="AR303" i="7"/>
  <c r="AB303" i="7"/>
  <c r="AR307" i="7"/>
  <c r="AB307" i="7"/>
  <c r="AR311" i="7"/>
  <c r="AB311" i="7"/>
  <c r="AR315" i="7"/>
  <c r="AB315" i="7"/>
  <c r="AR319" i="7"/>
  <c r="AB319" i="7"/>
  <c r="AR323" i="7"/>
  <c r="AB323" i="7"/>
  <c r="AR327" i="7"/>
  <c r="AB327" i="7"/>
  <c r="AR331" i="7"/>
  <c r="AB331" i="7"/>
  <c r="AR335" i="7"/>
  <c r="AB335" i="7"/>
  <c r="AR339" i="7"/>
  <c r="AB339" i="7"/>
  <c r="AR343" i="7"/>
  <c r="AB343" i="7"/>
  <c r="AR347" i="7"/>
  <c r="AB347" i="7"/>
  <c r="AR351" i="7"/>
  <c r="AB351" i="7"/>
  <c r="AR355" i="7"/>
  <c r="AB355" i="7"/>
  <c r="AR359" i="7"/>
  <c r="AB359" i="7"/>
  <c r="AR363" i="7"/>
  <c r="AB363" i="7"/>
  <c r="AR367" i="7"/>
  <c r="AB367" i="7"/>
  <c r="AR371" i="7"/>
  <c r="AB371" i="7"/>
  <c r="AR375" i="7"/>
  <c r="AB375" i="7"/>
  <c r="AR379" i="7"/>
  <c r="AB379" i="7"/>
  <c r="AR383" i="7"/>
  <c r="AB383" i="7"/>
  <c r="AR387" i="7"/>
  <c r="AB387" i="7"/>
  <c r="AR391" i="7"/>
  <c r="AB391" i="7"/>
  <c r="AR395" i="7"/>
  <c r="AB395" i="7"/>
  <c r="AR399" i="7"/>
  <c r="AB399" i="7"/>
  <c r="AR403" i="7"/>
  <c r="AB403" i="7"/>
  <c r="W190" i="6"/>
  <c r="AB190" i="6"/>
  <c r="AG190" i="6"/>
  <c r="AL190" i="6"/>
  <c r="W194" i="6"/>
  <c r="AB194" i="6"/>
  <c r="AG194" i="6"/>
  <c r="AL194" i="6"/>
  <c r="W198" i="6"/>
  <c r="AB198" i="6"/>
  <c r="AG198" i="6"/>
  <c r="AL198" i="6"/>
  <c r="W202" i="6"/>
  <c r="AB202" i="6"/>
  <c r="AG202" i="6"/>
  <c r="AL202" i="6"/>
  <c r="W206" i="6"/>
  <c r="AB206" i="6"/>
  <c r="AG206" i="6"/>
  <c r="AL206" i="6"/>
  <c r="W210" i="6"/>
  <c r="AB210" i="6"/>
  <c r="AG210" i="6"/>
  <c r="AL210" i="6"/>
  <c r="W214" i="6"/>
  <c r="AB214" i="6"/>
  <c r="AG214" i="6"/>
  <c r="AL214" i="6"/>
  <c r="W218" i="6"/>
  <c r="AB218" i="6"/>
  <c r="AG218" i="6"/>
  <c r="AL218" i="6"/>
  <c r="W222" i="6"/>
  <c r="AB222" i="6"/>
  <c r="AG222" i="6"/>
  <c r="AL222" i="6"/>
  <c r="W226" i="6"/>
  <c r="AB226" i="6"/>
  <c r="AG226" i="6"/>
  <c r="AL226" i="6"/>
  <c r="W230" i="6"/>
  <c r="AB230" i="6"/>
  <c r="AG230" i="6"/>
  <c r="AL230" i="6"/>
  <c r="W234" i="6"/>
  <c r="AB234" i="6"/>
  <c r="AG234" i="6"/>
  <c r="AL234" i="6"/>
  <c r="W238" i="6"/>
  <c r="AB238" i="6"/>
  <c r="AG238" i="6"/>
  <c r="AL238" i="6"/>
  <c r="W242" i="6"/>
  <c r="AB242" i="6"/>
  <c r="AG242" i="6"/>
  <c r="AL242" i="6"/>
  <c r="W247" i="6"/>
  <c r="AB247" i="6"/>
  <c r="AG247" i="6"/>
  <c r="AL247" i="6"/>
  <c r="W251" i="6"/>
  <c r="AB251" i="6"/>
  <c r="AG251" i="6"/>
  <c r="AL251" i="6"/>
  <c r="W255" i="6"/>
  <c r="AB255" i="6"/>
  <c r="AG255" i="6"/>
  <c r="AL255" i="6"/>
  <c r="W259" i="6"/>
  <c r="AB259" i="6"/>
  <c r="AG259" i="6"/>
  <c r="AL259" i="6"/>
  <c r="W263" i="6"/>
  <c r="AB263" i="6"/>
  <c r="AG263" i="6"/>
  <c r="AL263" i="6"/>
  <c r="W267" i="6"/>
  <c r="AB267" i="6"/>
  <c r="AG267" i="6"/>
  <c r="AL267" i="6"/>
  <c r="W271" i="6"/>
  <c r="AB271" i="6"/>
  <c r="AG271" i="6"/>
  <c r="AL271" i="6"/>
  <c r="W275" i="6"/>
  <c r="AB275" i="6"/>
  <c r="AG275" i="6"/>
  <c r="AL275" i="6"/>
  <c r="W279" i="6"/>
  <c r="AB279" i="6"/>
  <c r="AG279" i="6"/>
  <c r="AL279" i="6"/>
  <c r="W283" i="6"/>
  <c r="AB283" i="6"/>
  <c r="AG283" i="6"/>
  <c r="AL283" i="6"/>
  <c r="W287" i="6"/>
  <c r="AB287" i="6"/>
  <c r="AG287" i="6"/>
  <c r="AL287" i="6"/>
  <c r="W291" i="6"/>
  <c r="AB291" i="6"/>
  <c r="AG291" i="6"/>
  <c r="AL291" i="6"/>
  <c r="W295" i="6"/>
  <c r="AB295" i="6"/>
  <c r="AG295" i="6"/>
  <c r="AL295" i="6"/>
  <c r="W299" i="6"/>
  <c r="AB299" i="6"/>
  <c r="AG299" i="6"/>
  <c r="AL299" i="6"/>
  <c r="W303" i="6"/>
  <c r="AB303" i="6"/>
  <c r="AG303" i="6"/>
  <c r="AL303" i="6"/>
  <c r="W307" i="6"/>
  <c r="AB307" i="6"/>
  <c r="AG307" i="6"/>
  <c r="AL307" i="6"/>
  <c r="W311" i="6"/>
  <c r="AB311" i="6"/>
  <c r="AG311" i="6"/>
  <c r="AL311" i="6"/>
  <c r="W315" i="6"/>
  <c r="AB315" i="6"/>
  <c r="AG315" i="6"/>
  <c r="AL315" i="6"/>
  <c r="W319" i="6"/>
  <c r="AB319" i="6"/>
  <c r="AG319" i="6"/>
  <c r="AL319" i="6"/>
  <c r="W323" i="6"/>
  <c r="AB323" i="6"/>
  <c r="AG323" i="6"/>
  <c r="AL323" i="6"/>
  <c r="W327" i="6"/>
  <c r="AB327" i="6"/>
  <c r="AG327" i="6"/>
  <c r="AL327" i="6"/>
  <c r="W331" i="6"/>
  <c r="AB331" i="6"/>
  <c r="AG331" i="6"/>
  <c r="AL331" i="6"/>
  <c r="W335" i="6"/>
  <c r="AB335" i="6"/>
  <c r="AG335" i="6"/>
  <c r="AL335" i="6"/>
  <c r="W339" i="6"/>
  <c r="AB339" i="6"/>
  <c r="AG339" i="6"/>
  <c r="AL339" i="6"/>
  <c r="W343" i="6"/>
  <c r="AB343" i="6"/>
  <c r="AG343" i="6"/>
  <c r="AL343" i="6"/>
  <c r="W347" i="6"/>
  <c r="AB347" i="6"/>
  <c r="AG347" i="6"/>
  <c r="AL347" i="6"/>
  <c r="W351" i="6"/>
  <c r="AB351" i="6"/>
  <c r="AG351" i="6"/>
  <c r="AL351" i="6"/>
  <c r="W355" i="6"/>
  <c r="AB355" i="6"/>
  <c r="AG355" i="6"/>
  <c r="AL355" i="6"/>
  <c r="W359" i="6"/>
  <c r="AB359" i="6"/>
  <c r="AG359" i="6"/>
  <c r="AL359" i="6"/>
  <c r="W363" i="6"/>
  <c r="AB363" i="6"/>
  <c r="AG363" i="6"/>
  <c r="AL363" i="6"/>
  <c r="W367" i="6"/>
  <c r="AB367" i="6"/>
  <c r="AG367" i="6"/>
  <c r="AL367" i="6"/>
  <c r="W371" i="6"/>
  <c r="AB371" i="6"/>
  <c r="AG371" i="6"/>
  <c r="AL371" i="6"/>
  <c r="W375" i="6"/>
  <c r="AB375" i="6"/>
  <c r="AG375" i="6"/>
  <c r="AL375" i="6"/>
  <c r="W379" i="6"/>
  <c r="AB379" i="6"/>
  <c r="AG379" i="6"/>
  <c r="AL379" i="6"/>
  <c r="W383" i="6"/>
  <c r="AB383" i="6"/>
  <c r="AG383" i="6"/>
  <c r="AL383" i="6"/>
  <c r="W387" i="6"/>
  <c r="AB387" i="6"/>
  <c r="AG387" i="6"/>
  <c r="AL387" i="6"/>
  <c r="W391" i="6"/>
  <c r="AB391" i="6"/>
  <c r="AG391" i="6"/>
  <c r="AL391" i="6"/>
  <c r="W395" i="6"/>
  <c r="AB395" i="6"/>
  <c r="AG395" i="6"/>
  <c r="AL395" i="6"/>
  <c r="W399" i="6"/>
  <c r="AB399" i="6"/>
  <c r="AG399" i="6"/>
  <c r="AL399" i="6"/>
  <c r="W403" i="6"/>
  <c r="AB403" i="6"/>
  <c r="AG403" i="6"/>
  <c r="AL403" i="6"/>
  <c r="W407" i="6"/>
  <c r="AB407" i="6"/>
  <c r="AG407" i="6"/>
  <c r="AL407" i="6"/>
  <c r="W411" i="6"/>
  <c r="AB411" i="6"/>
  <c r="AG411" i="6"/>
  <c r="AL411" i="6"/>
  <c r="W415" i="6"/>
  <c r="AB415" i="6"/>
  <c r="AG415" i="6"/>
  <c r="AL415" i="6"/>
  <c r="W419" i="6"/>
  <c r="AB419" i="6"/>
  <c r="AG419" i="6"/>
  <c r="AL419" i="6"/>
  <c r="W423" i="6"/>
  <c r="AB423" i="6"/>
  <c r="AG423" i="6"/>
  <c r="AL423" i="6"/>
  <c r="W427" i="6"/>
  <c r="AB427" i="6"/>
  <c r="AG427" i="6"/>
  <c r="AL427" i="6"/>
  <c r="W431" i="6"/>
  <c r="AB431" i="6"/>
  <c r="AG431" i="6"/>
  <c r="AL431" i="6"/>
  <c r="W435" i="6"/>
  <c r="AB435" i="6"/>
  <c r="AG435" i="6"/>
  <c r="AL435" i="6"/>
  <c r="W439" i="6"/>
  <c r="AB439" i="6"/>
  <c r="AG439" i="6"/>
  <c r="AL439" i="6"/>
  <c r="W443" i="6"/>
  <c r="AB443" i="6"/>
  <c r="AG443" i="6"/>
  <c r="AL443" i="6"/>
  <c r="W447" i="6"/>
  <c r="AB447" i="6"/>
  <c r="AG447" i="6"/>
  <c r="AL447" i="6"/>
  <c r="W451" i="6"/>
  <c r="AB451" i="6"/>
  <c r="AG451" i="6"/>
  <c r="AL451" i="6"/>
  <c r="W455" i="6"/>
  <c r="AB455" i="6"/>
  <c r="AG455" i="6"/>
  <c r="AL455" i="6"/>
  <c r="W459" i="6"/>
  <c r="AB459" i="6"/>
  <c r="AG459" i="6"/>
  <c r="AL459" i="6"/>
  <c r="W12" i="7"/>
  <c r="AB12" i="7"/>
  <c r="AG12" i="7"/>
  <c r="AL12" i="7"/>
  <c r="W16" i="7"/>
  <c r="AB16" i="7"/>
  <c r="AG16" i="7"/>
  <c r="AL16" i="7"/>
  <c r="W20" i="7"/>
  <c r="AB20" i="7"/>
  <c r="AG20" i="7"/>
  <c r="AL20" i="7"/>
  <c r="W24" i="7"/>
  <c r="AB24" i="7"/>
  <c r="AG24" i="7"/>
  <c r="AL24" i="7"/>
  <c r="W28" i="7"/>
  <c r="AB28" i="7"/>
  <c r="AG28" i="7"/>
  <c r="AL28" i="7"/>
  <c r="W32" i="7"/>
  <c r="AB32" i="7"/>
  <c r="AG32" i="7"/>
  <c r="AL32" i="7"/>
  <c r="W36" i="7"/>
  <c r="AB36" i="7"/>
  <c r="AG36" i="7"/>
  <c r="AL36" i="7"/>
  <c r="W40" i="7"/>
  <c r="AB40" i="7"/>
  <c r="AG40" i="7"/>
  <c r="AL40" i="7"/>
  <c r="W44" i="7"/>
  <c r="AB44" i="7"/>
  <c r="AG44" i="7"/>
  <c r="AL44" i="7"/>
  <c r="W68" i="7"/>
  <c r="AB68" i="7"/>
  <c r="AG68" i="7"/>
  <c r="AL68" i="7"/>
  <c r="W72" i="7"/>
  <c r="AB72" i="7"/>
  <c r="AG72" i="7"/>
  <c r="AL72" i="7"/>
  <c r="W76" i="7"/>
  <c r="AB76" i="7"/>
  <c r="AG76" i="7"/>
  <c r="AL76" i="7"/>
  <c r="W80" i="7"/>
  <c r="AB80" i="7"/>
  <c r="AG80" i="7"/>
  <c r="AL80" i="7"/>
  <c r="W84" i="7"/>
  <c r="AB84" i="7"/>
  <c r="AG84" i="7"/>
  <c r="AL84" i="7"/>
  <c r="W88" i="7"/>
  <c r="AB88" i="7"/>
  <c r="AG88" i="7"/>
  <c r="AL88" i="7"/>
  <c r="W92" i="7"/>
  <c r="AB92" i="7"/>
  <c r="AG92" i="7"/>
  <c r="AL92" i="7"/>
  <c r="W96" i="7"/>
  <c r="AB96" i="7"/>
  <c r="AG96" i="7"/>
  <c r="AL96" i="7"/>
  <c r="W100" i="7"/>
  <c r="AB100" i="7"/>
  <c r="AG100" i="7"/>
  <c r="AL100" i="7"/>
  <c r="W104" i="7"/>
  <c r="AB104" i="7"/>
  <c r="AG104" i="7"/>
  <c r="AL104" i="7"/>
  <c r="W108" i="7"/>
  <c r="AB108" i="7"/>
  <c r="AG108" i="7"/>
  <c r="AL108" i="7"/>
  <c r="W112" i="7"/>
  <c r="AB112" i="7"/>
  <c r="AG112" i="7"/>
  <c r="AL112" i="7"/>
  <c r="W116" i="7"/>
  <c r="AB116" i="7"/>
  <c r="AG116" i="7"/>
  <c r="AL116" i="7"/>
  <c r="W120" i="7"/>
  <c r="AB120" i="7"/>
  <c r="AG120" i="7"/>
  <c r="AL120" i="7"/>
  <c r="W124" i="7"/>
  <c r="AB124" i="7"/>
  <c r="AG124" i="7"/>
  <c r="AL124" i="7"/>
  <c r="W128" i="7"/>
  <c r="AB128" i="7"/>
  <c r="AG128" i="7"/>
  <c r="AL128" i="7"/>
  <c r="W132" i="7"/>
  <c r="AB132" i="7"/>
  <c r="AG132" i="7"/>
  <c r="AL132" i="7"/>
  <c r="W134" i="7"/>
  <c r="AB134" i="7"/>
  <c r="AG134" i="7"/>
  <c r="W138" i="7"/>
  <c r="AB138" i="7"/>
  <c r="AG138" i="7"/>
  <c r="W142" i="7"/>
  <c r="AB142" i="7"/>
  <c r="AG142" i="7"/>
  <c r="W146" i="7"/>
  <c r="AB146" i="7"/>
  <c r="AG146" i="7"/>
  <c r="W150" i="7"/>
  <c r="AB150" i="7"/>
  <c r="AG150" i="7"/>
  <c r="W154" i="7"/>
  <c r="AB154" i="7"/>
  <c r="AG154" i="7"/>
  <c r="AL154" i="7"/>
  <c r="W158" i="7"/>
  <c r="AB158" i="7"/>
  <c r="AG158" i="7"/>
  <c r="AL158" i="7"/>
  <c r="W162" i="7"/>
  <c r="AB162" i="7"/>
  <c r="AG162" i="7"/>
  <c r="AL162" i="7"/>
  <c r="W166" i="7"/>
  <c r="AB166" i="7"/>
  <c r="AG166" i="7"/>
  <c r="AL166" i="7"/>
  <c r="W170" i="7"/>
  <c r="AB170" i="7"/>
  <c r="AG170" i="7"/>
  <c r="AL170" i="7"/>
  <c r="W174" i="7"/>
  <c r="AB174" i="7"/>
  <c r="AG174" i="7"/>
  <c r="AL174" i="7"/>
  <c r="W178" i="7"/>
  <c r="AB178" i="7"/>
  <c r="AG178" i="7"/>
  <c r="AL178" i="7"/>
  <c r="W182" i="7"/>
  <c r="AB182" i="7"/>
  <c r="AG182" i="7"/>
  <c r="AL182" i="7"/>
  <c r="W186" i="7"/>
  <c r="AB186" i="7"/>
  <c r="AG186" i="7"/>
  <c r="AL186" i="7"/>
  <c r="W190" i="7"/>
  <c r="AB190" i="7"/>
  <c r="AG190" i="7"/>
  <c r="AL190" i="7"/>
  <c r="W194" i="7"/>
  <c r="AB194" i="7"/>
  <c r="AG194" i="7"/>
  <c r="AL194" i="7"/>
  <c r="W198" i="7"/>
  <c r="AB198" i="7"/>
  <c r="AG198" i="7"/>
  <c r="AL198" i="7"/>
  <c r="W202" i="7"/>
  <c r="AB202" i="7"/>
  <c r="AG202" i="7"/>
  <c r="AL202" i="7"/>
  <c r="W206" i="7"/>
  <c r="AB206" i="7"/>
  <c r="AG206" i="7"/>
  <c r="AL206" i="7"/>
  <c r="W210" i="7"/>
  <c r="AB210" i="7"/>
  <c r="AG210" i="7"/>
  <c r="AL210" i="7"/>
  <c r="W214" i="7"/>
  <c r="AB214" i="7"/>
  <c r="AG214" i="7"/>
  <c r="AL214" i="7"/>
  <c r="W218" i="7"/>
  <c r="AB218" i="7"/>
  <c r="AG218" i="7"/>
  <c r="AL218" i="7"/>
  <c r="W222" i="7"/>
  <c r="AB222" i="7"/>
  <c r="AG222" i="7"/>
  <c r="AL222" i="7"/>
  <c r="W226" i="7"/>
  <c r="AB226" i="7"/>
  <c r="AG226" i="7"/>
  <c r="AL226" i="7"/>
  <c r="W230" i="7"/>
  <c r="AB230" i="7"/>
  <c r="AG230" i="7"/>
  <c r="AL230" i="7"/>
  <c r="W234" i="7"/>
  <c r="AB234" i="7"/>
  <c r="AG234" i="7"/>
  <c r="AL234" i="7"/>
  <c r="W238" i="7"/>
  <c r="AB238" i="7"/>
  <c r="AG238" i="7"/>
  <c r="AL238" i="7"/>
  <c r="W242" i="7"/>
  <c r="AB242" i="7"/>
  <c r="AG242" i="7"/>
  <c r="AL242" i="7"/>
  <c r="W243" i="7"/>
  <c r="AG243" i="7"/>
  <c r="BB243" i="7"/>
  <c r="W247" i="7"/>
  <c r="AG247" i="7"/>
  <c r="BB247" i="7"/>
  <c r="W251" i="7"/>
  <c r="AG251" i="7"/>
  <c r="BB251" i="7"/>
  <c r="W255" i="7"/>
  <c r="AG255" i="7"/>
  <c r="BB255" i="7"/>
  <c r="W259" i="7"/>
  <c r="AG259" i="7"/>
  <c r="BB259" i="7"/>
  <c r="W263" i="7"/>
  <c r="AG263" i="7"/>
  <c r="BB263" i="7"/>
  <c r="W268" i="7"/>
  <c r="AG268" i="7"/>
  <c r="BB268" i="7"/>
  <c r="W272" i="7"/>
  <c r="AG272" i="7"/>
  <c r="BB272" i="7"/>
  <c r="W276" i="7"/>
  <c r="AG276" i="7"/>
  <c r="BB276" i="7"/>
  <c r="W280" i="7"/>
  <c r="AG280" i="7"/>
  <c r="BB280" i="7"/>
  <c r="W284" i="7"/>
  <c r="AG284" i="7"/>
  <c r="BB284" i="7"/>
  <c r="W288" i="7"/>
  <c r="AG288" i="7"/>
  <c r="BB288" i="7"/>
  <c r="W292" i="7"/>
  <c r="AG292" i="7"/>
  <c r="BB292" i="7"/>
  <c r="W296" i="7"/>
  <c r="AG296" i="7"/>
  <c r="BB296" i="7"/>
  <c r="W300" i="7"/>
  <c r="AG300" i="7"/>
  <c r="BB300" i="7"/>
  <c r="W304" i="7"/>
  <c r="AG304" i="7"/>
  <c r="BB304" i="7"/>
  <c r="W308" i="7"/>
  <c r="AG308" i="7"/>
  <c r="BB308" i="7"/>
  <c r="W312" i="7"/>
  <c r="AG312" i="7"/>
  <c r="BB312" i="7"/>
  <c r="W316" i="7"/>
  <c r="AG316" i="7"/>
  <c r="BB316" i="7"/>
  <c r="W320" i="7"/>
  <c r="AG320" i="7"/>
  <c r="BB320" i="7"/>
  <c r="W324" i="7"/>
  <c r="AG324" i="7"/>
  <c r="BB324" i="7"/>
  <c r="W328" i="7"/>
  <c r="AG328" i="7"/>
  <c r="BB328" i="7"/>
  <c r="W332" i="7"/>
  <c r="AG332" i="7"/>
  <c r="BB332" i="7"/>
  <c r="W336" i="7"/>
  <c r="AG336" i="7"/>
  <c r="BB336" i="7"/>
  <c r="W340" i="7"/>
  <c r="AG340" i="7"/>
  <c r="BB340" i="7"/>
  <c r="W344" i="7"/>
  <c r="AG344" i="7"/>
  <c r="BB344" i="7"/>
  <c r="W348" i="7"/>
  <c r="AG348" i="7"/>
  <c r="BB348" i="7"/>
  <c r="W352" i="7"/>
  <c r="AG352" i="7"/>
  <c r="BB352" i="7"/>
  <c r="W356" i="7"/>
  <c r="AG356" i="7"/>
  <c r="BB356" i="7"/>
  <c r="W360" i="7"/>
  <c r="AG360" i="7"/>
  <c r="BB360" i="7"/>
  <c r="W364" i="7"/>
  <c r="AG364" i="7"/>
  <c r="BB364" i="7"/>
  <c r="W368" i="7"/>
  <c r="AG368" i="7"/>
  <c r="BB368" i="7"/>
  <c r="W372" i="7"/>
  <c r="AG372" i="7"/>
  <c r="BB372" i="7"/>
  <c r="W376" i="7"/>
  <c r="AG376" i="7"/>
  <c r="BB376" i="7"/>
  <c r="W380" i="7"/>
  <c r="AG380" i="7"/>
  <c r="BB380" i="7"/>
  <c r="W384" i="7"/>
  <c r="AG384" i="7"/>
  <c r="BB384" i="7"/>
  <c r="W388" i="7"/>
  <c r="AG388" i="7"/>
  <c r="BB388" i="7"/>
  <c r="W392" i="7"/>
  <c r="AG392" i="7"/>
  <c r="BB392" i="7"/>
  <c r="W396" i="7"/>
  <c r="AG396" i="7"/>
  <c r="BB396" i="7"/>
  <c r="W400" i="7"/>
  <c r="AG400" i="7"/>
  <c r="BB400" i="7"/>
  <c r="W404" i="7"/>
  <c r="AG404" i="7"/>
  <c r="BB404" i="7"/>
  <c r="AL418" i="7"/>
  <c r="AB418" i="7"/>
  <c r="W418" i="7"/>
  <c r="AL434" i="7"/>
  <c r="AB434" i="7"/>
  <c r="W434" i="7"/>
  <c r="AL450" i="7"/>
  <c r="AB450" i="7"/>
  <c r="W450" i="7"/>
  <c r="AL466" i="7"/>
  <c r="AB466" i="7"/>
  <c r="W466" i="7"/>
  <c r="W191" i="6"/>
  <c r="AB191" i="6"/>
  <c r="AG191" i="6"/>
  <c r="AL191" i="6"/>
  <c r="W195" i="6"/>
  <c r="AB195" i="6"/>
  <c r="AG195" i="6"/>
  <c r="AL195" i="6"/>
  <c r="W199" i="6"/>
  <c r="AB199" i="6"/>
  <c r="AG199" i="6"/>
  <c r="AL199" i="6"/>
  <c r="W203" i="6"/>
  <c r="AB203" i="6"/>
  <c r="AG203" i="6"/>
  <c r="AL203" i="6"/>
  <c r="W207" i="6"/>
  <c r="AB207" i="6"/>
  <c r="AG207" i="6"/>
  <c r="AL207" i="6"/>
  <c r="W211" i="6"/>
  <c r="AB211" i="6"/>
  <c r="AG211" i="6"/>
  <c r="AL211" i="6"/>
  <c r="W215" i="6"/>
  <c r="AB215" i="6"/>
  <c r="AG215" i="6"/>
  <c r="AL215" i="6"/>
  <c r="W219" i="6"/>
  <c r="AB219" i="6"/>
  <c r="AG219" i="6"/>
  <c r="AL219" i="6"/>
  <c r="W223" i="6"/>
  <c r="AB223" i="6"/>
  <c r="AG223" i="6"/>
  <c r="AL223" i="6"/>
  <c r="W227" i="6"/>
  <c r="AB227" i="6"/>
  <c r="AG227" i="6"/>
  <c r="AL227" i="6"/>
  <c r="W231" i="6"/>
  <c r="AB231" i="6"/>
  <c r="AG231" i="6"/>
  <c r="AL231" i="6"/>
  <c r="W235" i="6"/>
  <c r="AB235" i="6"/>
  <c r="AG235" i="6"/>
  <c r="AL235" i="6"/>
  <c r="W239" i="6"/>
  <c r="AB239" i="6"/>
  <c r="AG239" i="6"/>
  <c r="AL239" i="6"/>
  <c r="W243" i="6"/>
  <c r="AB243" i="6"/>
  <c r="AG243" i="6"/>
  <c r="AL243" i="6"/>
  <c r="W248" i="6"/>
  <c r="AB248" i="6"/>
  <c r="AG248" i="6"/>
  <c r="AL248" i="6"/>
  <c r="W252" i="6"/>
  <c r="AB252" i="6"/>
  <c r="AG252" i="6"/>
  <c r="AL252" i="6"/>
  <c r="W256" i="6"/>
  <c r="AB256" i="6"/>
  <c r="AG256" i="6"/>
  <c r="AL256" i="6"/>
  <c r="W260" i="6"/>
  <c r="AB260" i="6"/>
  <c r="AG260" i="6"/>
  <c r="AL260" i="6"/>
  <c r="W264" i="6"/>
  <c r="AB264" i="6"/>
  <c r="AG264" i="6"/>
  <c r="AL264" i="6"/>
  <c r="W268" i="6"/>
  <c r="AB268" i="6"/>
  <c r="AG268" i="6"/>
  <c r="AL268" i="6"/>
  <c r="W272" i="6"/>
  <c r="AB272" i="6"/>
  <c r="AG272" i="6"/>
  <c r="AL272" i="6"/>
  <c r="W276" i="6"/>
  <c r="AB276" i="6"/>
  <c r="AG276" i="6"/>
  <c r="AL276" i="6"/>
  <c r="W280" i="6"/>
  <c r="AB280" i="6"/>
  <c r="AG280" i="6"/>
  <c r="AL280" i="6"/>
  <c r="W284" i="6"/>
  <c r="AB284" i="6"/>
  <c r="AG284" i="6"/>
  <c r="AL284" i="6"/>
  <c r="W288" i="6"/>
  <c r="AB288" i="6"/>
  <c r="AG288" i="6"/>
  <c r="AL288" i="6"/>
  <c r="W292" i="6"/>
  <c r="AB292" i="6"/>
  <c r="AG292" i="6"/>
  <c r="AL292" i="6"/>
  <c r="W296" i="6"/>
  <c r="AB296" i="6"/>
  <c r="AG296" i="6"/>
  <c r="AL296" i="6"/>
  <c r="W300" i="6"/>
  <c r="AB300" i="6"/>
  <c r="AG300" i="6"/>
  <c r="AL300" i="6"/>
  <c r="W304" i="6"/>
  <c r="AB304" i="6"/>
  <c r="AG304" i="6"/>
  <c r="AL304" i="6"/>
  <c r="W308" i="6"/>
  <c r="AB308" i="6"/>
  <c r="AG308" i="6"/>
  <c r="AL308" i="6"/>
  <c r="W312" i="6"/>
  <c r="AB312" i="6"/>
  <c r="AG312" i="6"/>
  <c r="AL312" i="6"/>
  <c r="W316" i="6"/>
  <c r="AB316" i="6"/>
  <c r="AG316" i="6"/>
  <c r="AL316" i="6"/>
  <c r="W320" i="6"/>
  <c r="AB320" i="6"/>
  <c r="AG320" i="6"/>
  <c r="AL320" i="6"/>
  <c r="W324" i="6"/>
  <c r="AB324" i="6"/>
  <c r="AG324" i="6"/>
  <c r="AL324" i="6"/>
  <c r="W328" i="6"/>
  <c r="AB328" i="6"/>
  <c r="AG328" i="6"/>
  <c r="AL328" i="6"/>
  <c r="W332" i="6"/>
  <c r="AB332" i="6"/>
  <c r="AG332" i="6"/>
  <c r="AL332" i="6"/>
  <c r="W336" i="6"/>
  <c r="AB336" i="6"/>
  <c r="AG336" i="6"/>
  <c r="AL336" i="6"/>
  <c r="W340" i="6"/>
  <c r="AB340" i="6"/>
  <c r="AG340" i="6"/>
  <c r="AL340" i="6"/>
  <c r="W344" i="6"/>
  <c r="AB344" i="6"/>
  <c r="AG344" i="6"/>
  <c r="AL344" i="6"/>
  <c r="W348" i="6"/>
  <c r="AB348" i="6"/>
  <c r="AG348" i="6"/>
  <c r="AL348" i="6"/>
  <c r="W352" i="6"/>
  <c r="AB352" i="6"/>
  <c r="AG352" i="6"/>
  <c r="AL352" i="6"/>
  <c r="W356" i="6"/>
  <c r="AB356" i="6"/>
  <c r="AG356" i="6"/>
  <c r="AL356" i="6"/>
  <c r="W360" i="6"/>
  <c r="AB360" i="6"/>
  <c r="AG360" i="6"/>
  <c r="AL360" i="6"/>
  <c r="W364" i="6"/>
  <c r="AB364" i="6"/>
  <c r="AG364" i="6"/>
  <c r="AL364" i="6"/>
  <c r="W368" i="6"/>
  <c r="AB368" i="6"/>
  <c r="AG368" i="6"/>
  <c r="AL368" i="6"/>
  <c r="W372" i="6"/>
  <c r="AB372" i="6"/>
  <c r="AG372" i="6"/>
  <c r="AL372" i="6"/>
  <c r="W376" i="6"/>
  <c r="AB376" i="6"/>
  <c r="AG376" i="6"/>
  <c r="AL376" i="6"/>
  <c r="W380" i="6"/>
  <c r="AB380" i="6"/>
  <c r="AG380" i="6"/>
  <c r="AL380" i="6"/>
  <c r="W384" i="6"/>
  <c r="AB384" i="6"/>
  <c r="AG384" i="6"/>
  <c r="AL384" i="6"/>
  <c r="W388" i="6"/>
  <c r="AB388" i="6"/>
  <c r="AG388" i="6"/>
  <c r="AL388" i="6"/>
  <c r="W392" i="6"/>
  <c r="AB392" i="6"/>
  <c r="AG392" i="6"/>
  <c r="AL392" i="6"/>
  <c r="W396" i="6"/>
  <c r="AB396" i="6"/>
  <c r="AG396" i="6"/>
  <c r="AL396" i="6"/>
  <c r="W400" i="6"/>
  <c r="AB400" i="6"/>
  <c r="AG400" i="6"/>
  <c r="AL400" i="6"/>
  <c r="W404" i="6"/>
  <c r="AB404" i="6"/>
  <c r="AG404" i="6"/>
  <c r="AL404" i="6"/>
  <c r="W408" i="6"/>
  <c r="AB408" i="6"/>
  <c r="AG408" i="6"/>
  <c r="AL408" i="6"/>
  <c r="W412" i="6"/>
  <c r="AB412" i="6"/>
  <c r="AG412" i="6"/>
  <c r="AL412" i="6"/>
  <c r="W416" i="6"/>
  <c r="AB416" i="6"/>
  <c r="AG416" i="6"/>
  <c r="AL416" i="6"/>
  <c r="W420" i="6"/>
  <c r="AB420" i="6"/>
  <c r="AG420" i="6"/>
  <c r="AL420" i="6"/>
  <c r="W424" i="6"/>
  <c r="AB424" i="6"/>
  <c r="AG424" i="6"/>
  <c r="AL424" i="6"/>
  <c r="W428" i="6"/>
  <c r="AB428" i="6"/>
  <c r="AG428" i="6"/>
  <c r="AL428" i="6"/>
  <c r="W432" i="6"/>
  <c r="AB432" i="6"/>
  <c r="AG432" i="6"/>
  <c r="AL432" i="6"/>
  <c r="W436" i="6"/>
  <c r="AB436" i="6"/>
  <c r="AG436" i="6"/>
  <c r="AL436" i="6"/>
  <c r="W440" i="6"/>
  <c r="AB440" i="6"/>
  <c r="AG440" i="6"/>
  <c r="AL440" i="6"/>
  <c r="W444" i="6"/>
  <c r="AB444" i="6"/>
  <c r="AG444" i="6"/>
  <c r="AL444" i="6"/>
  <c r="W448" i="6"/>
  <c r="AB448" i="6"/>
  <c r="AG448" i="6"/>
  <c r="AL448" i="6"/>
  <c r="W452" i="6"/>
  <c r="AB452" i="6"/>
  <c r="AG452" i="6"/>
  <c r="AL452" i="6"/>
  <c r="W456" i="6"/>
  <c r="AB456" i="6"/>
  <c r="AG456" i="6"/>
  <c r="AL456" i="6"/>
  <c r="W460" i="6"/>
  <c r="AB460" i="6"/>
  <c r="AG460" i="6"/>
  <c r="AL460" i="6"/>
  <c r="W13" i="7"/>
  <c r="AB13" i="7"/>
  <c r="AG13" i="7"/>
  <c r="AL13" i="7"/>
  <c r="W17" i="7"/>
  <c r="AB17" i="7"/>
  <c r="AG17" i="7"/>
  <c r="AL17" i="7"/>
  <c r="W21" i="7"/>
  <c r="AB21" i="7"/>
  <c r="AG21" i="7"/>
  <c r="AL21" i="7"/>
  <c r="W25" i="7"/>
  <c r="AB25" i="7"/>
  <c r="AG25" i="7"/>
  <c r="AL25" i="7"/>
  <c r="W29" i="7"/>
  <c r="AB29" i="7"/>
  <c r="AG29" i="7"/>
  <c r="AL29" i="7"/>
  <c r="W33" i="7"/>
  <c r="AB33" i="7"/>
  <c r="AG33" i="7"/>
  <c r="AL33" i="7"/>
  <c r="W37" i="7"/>
  <c r="AB37" i="7"/>
  <c r="AG37" i="7"/>
  <c r="AL37" i="7"/>
  <c r="W41" i="7"/>
  <c r="AB41" i="7"/>
  <c r="AG41" i="7"/>
  <c r="AL41" i="7"/>
  <c r="W45" i="7"/>
  <c r="AB45" i="7"/>
  <c r="AG45" i="7"/>
  <c r="AL45" i="7"/>
  <c r="W69" i="7"/>
  <c r="AB69" i="7"/>
  <c r="AG69" i="7"/>
  <c r="AL69" i="7"/>
  <c r="W73" i="7"/>
  <c r="AB73" i="7"/>
  <c r="AG73" i="7"/>
  <c r="AL73" i="7"/>
  <c r="W77" i="7"/>
  <c r="AB77" i="7"/>
  <c r="AG77" i="7"/>
  <c r="AL77" i="7"/>
  <c r="W81" i="7"/>
  <c r="AB81" i="7"/>
  <c r="AG81" i="7"/>
  <c r="AL81" i="7"/>
  <c r="W85" i="7"/>
  <c r="AB85" i="7"/>
  <c r="AG85" i="7"/>
  <c r="AL85" i="7"/>
  <c r="W89" i="7"/>
  <c r="AB89" i="7"/>
  <c r="AG89" i="7"/>
  <c r="AL89" i="7"/>
  <c r="W93" i="7"/>
  <c r="AB93" i="7"/>
  <c r="AG93" i="7"/>
  <c r="AL93" i="7"/>
  <c r="W97" i="7"/>
  <c r="AB97" i="7"/>
  <c r="AG97" i="7"/>
  <c r="AL97" i="7"/>
  <c r="W101" i="7"/>
  <c r="AB101" i="7"/>
  <c r="AG101" i="7"/>
  <c r="AL101" i="7"/>
  <c r="W105" i="7"/>
  <c r="AB105" i="7"/>
  <c r="AG105" i="7"/>
  <c r="AL105" i="7"/>
  <c r="W109" i="7"/>
  <c r="AB109" i="7"/>
  <c r="AG109" i="7"/>
  <c r="AL109" i="7"/>
  <c r="W113" i="7"/>
  <c r="AB113" i="7"/>
  <c r="AG113" i="7"/>
  <c r="AL113" i="7"/>
  <c r="W117" i="7"/>
  <c r="AB117" i="7"/>
  <c r="AG117" i="7"/>
  <c r="AL117" i="7"/>
  <c r="W121" i="7"/>
  <c r="AB121" i="7"/>
  <c r="AG121" i="7"/>
  <c r="AL121" i="7"/>
  <c r="W125" i="7"/>
  <c r="AB125" i="7"/>
  <c r="AG125" i="7"/>
  <c r="AL125" i="7"/>
  <c r="W129" i="7"/>
  <c r="AB129" i="7"/>
  <c r="AG129" i="7"/>
  <c r="AL129" i="7"/>
  <c r="W133" i="7"/>
  <c r="AB133" i="7"/>
  <c r="AG133" i="7"/>
  <c r="W137" i="7"/>
  <c r="AB137" i="7"/>
  <c r="AG137" i="7"/>
  <c r="W141" i="7"/>
  <c r="AB141" i="7"/>
  <c r="AG141" i="7"/>
  <c r="W145" i="7"/>
  <c r="AB145" i="7"/>
  <c r="AG145" i="7"/>
  <c r="W149" i="7"/>
  <c r="AB149" i="7"/>
  <c r="AG149" i="7"/>
  <c r="W153" i="7"/>
  <c r="AB153" i="7"/>
  <c r="AG153" i="7"/>
  <c r="W155" i="7"/>
  <c r="AB155" i="7"/>
  <c r="AG155" i="7"/>
  <c r="AL155" i="7"/>
  <c r="W159" i="7"/>
  <c r="AB159" i="7"/>
  <c r="AG159" i="7"/>
  <c r="AL159" i="7"/>
  <c r="W163" i="7"/>
  <c r="AB163" i="7"/>
  <c r="AG163" i="7"/>
  <c r="AL163" i="7"/>
  <c r="W167" i="7"/>
  <c r="AB167" i="7"/>
  <c r="AG167" i="7"/>
  <c r="AL167" i="7"/>
  <c r="W171" i="7"/>
  <c r="AB171" i="7"/>
  <c r="AG171" i="7"/>
  <c r="AL171" i="7"/>
  <c r="W175" i="7"/>
  <c r="AB175" i="7"/>
  <c r="AG175" i="7"/>
  <c r="AL175" i="7"/>
  <c r="W179" i="7"/>
  <c r="AB179" i="7"/>
  <c r="AG179" i="7"/>
  <c r="AL179" i="7"/>
  <c r="W183" i="7"/>
  <c r="AB183" i="7"/>
  <c r="AG183" i="7"/>
  <c r="AL183" i="7"/>
  <c r="W187" i="7"/>
  <c r="AB187" i="7"/>
  <c r="AG187" i="7"/>
  <c r="AL187" i="7"/>
  <c r="W191" i="7"/>
  <c r="AB191" i="7"/>
  <c r="AG191" i="7"/>
  <c r="AL191" i="7"/>
  <c r="W195" i="7"/>
  <c r="AB195" i="7"/>
  <c r="AG195" i="7"/>
  <c r="AL195" i="7"/>
  <c r="W199" i="7"/>
  <c r="AB199" i="7"/>
  <c r="AG199" i="7"/>
  <c r="AL199" i="7"/>
  <c r="W203" i="7"/>
  <c r="AB203" i="7"/>
  <c r="AG203" i="7"/>
  <c r="AL203" i="7"/>
  <c r="W207" i="7"/>
  <c r="AB207" i="7"/>
  <c r="AG207" i="7"/>
  <c r="AL207" i="7"/>
  <c r="W211" i="7"/>
  <c r="AB211" i="7"/>
  <c r="AG211" i="7"/>
  <c r="AL211" i="7"/>
  <c r="W215" i="7"/>
  <c r="AB215" i="7"/>
  <c r="AG215" i="7"/>
  <c r="AL215" i="7"/>
  <c r="W219" i="7"/>
  <c r="AB219" i="7"/>
  <c r="AG219" i="7"/>
  <c r="AL219" i="7"/>
  <c r="W223" i="7"/>
  <c r="AB223" i="7"/>
  <c r="AG223" i="7"/>
  <c r="AL223" i="7"/>
  <c r="W227" i="7"/>
  <c r="AB227" i="7"/>
  <c r="AG227" i="7"/>
  <c r="AL227" i="7"/>
  <c r="W231" i="7"/>
  <c r="AB231" i="7"/>
  <c r="AG231" i="7"/>
  <c r="AL231" i="7"/>
  <c r="W235" i="7"/>
  <c r="AB235" i="7"/>
  <c r="AG235" i="7"/>
  <c r="AL235" i="7"/>
  <c r="W239" i="7"/>
  <c r="AB239" i="7"/>
  <c r="AG239" i="7"/>
  <c r="AL239" i="7"/>
  <c r="BB245" i="7"/>
  <c r="BB249" i="7"/>
  <c r="BB253" i="7"/>
  <c r="BB257" i="7"/>
  <c r="BB261" i="7"/>
  <c r="BB265" i="7"/>
  <c r="BB266" i="7"/>
  <c r="BB270" i="7"/>
  <c r="BB274" i="7"/>
  <c r="BB278" i="7"/>
  <c r="BB282" i="7"/>
  <c r="BB286" i="7"/>
  <c r="BB290" i="7"/>
  <c r="BB294" i="7"/>
  <c r="BB298" i="7"/>
  <c r="BB302" i="7"/>
  <c r="BB306" i="7"/>
  <c r="BB310" i="7"/>
  <c r="BB314" i="7"/>
  <c r="BB318" i="7"/>
  <c r="BB322" i="7"/>
  <c r="BB326" i="7"/>
  <c r="BB330" i="7"/>
  <c r="BB334" i="7"/>
  <c r="BB338" i="7"/>
  <c r="BB342" i="7"/>
  <c r="BB346" i="7"/>
  <c r="BB350" i="7"/>
  <c r="BB354" i="7"/>
  <c r="BB358" i="7"/>
  <c r="BB362" i="7"/>
  <c r="BB366" i="7"/>
  <c r="BB370" i="7"/>
  <c r="BB374" i="7"/>
  <c r="BB378" i="7"/>
  <c r="BB382" i="7"/>
  <c r="BB386" i="7"/>
  <c r="BB390" i="7"/>
  <c r="BB394" i="7"/>
  <c r="BB398" i="7"/>
  <c r="BB402" i="7"/>
  <c r="AL406" i="7"/>
  <c r="AB406" i="7"/>
  <c r="W406" i="7"/>
  <c r="AL422" i="7"/>
  <c r="AB422" i="7"/>
  <c r="W422" i="7"/>
  <c r="AL438" i="7"/>
  <c r="AB438" i="7"/>
  <c r="W438" i="7"/>
  <c r="AL454" i="7"/>
  <c r="AB454" i="7"/>
  <c r="W454" i="7"/>
  <c r="AL470" i="7"/>
  <c r="AB470" i="7"/>
  <c r="W470" i="7"/>
  <c r="W244" i="7"/>
  <c r="AB244" i="7"/>
  <c r="AG244" i="7"/>
  <c r="AL244" i="7"/>
  <c r="W248" i="7"/>
  <c r="AB248" i="7"/>
  <c r="AG248" i="7"/>
  <c r="AL248" i="7"/>
  <c r="W252" i="7"/>
  <c r="AB252" i="7"/>
  <c r="AG252" i="7"/>
  <c r="AL252" i="7"/>
  <c r="W256" i="7"/>
  <c r="AB256" i="7"/>
  <c r="AG256" i="7"/>
  <c r="AL256" i="7"/>
  <c r="W260" i="7"/>
  <c r="AB260" i="7"/>
  <c r="AG260" i="7"/>
  <c r="AL260" i="7"/>
  <c r="W264" i="7"/>
  <c r="AB264" i="7"/>
  <c r="AG264" i="7"/>
  <c r="AL264" i="7"/>
  <c r="W269" i="7"/>
  <c r="AB269" i="7"/>
  <c r="AG269" i="7"/>
  <c r="AL269" i="7"/>
  <c r="W273" i="7"/>
  <c r="AB273" i="7"/>
  <c r="AG273" i="7"/>
  <c r="AL273" i="7"/>
  <c r="W277" i="7"/>
  <c r="AB277" i="7"/>
  <c r="AG277" i="7"/>
  <c r="AL277" i="7"/>
  <c r="W281" i="7"/>
  <c r="AB281" i="7"/>
  <c r="AG281" i="7"/>
  <c r="AL281" i="7"/>
  <c r="W285" i="7"/>
  <c r="AB285" i="7"/>
  <c r="AG285" i="7"/>
  <c r="AL285" i="7"/>
  <c r="W289" i="7"/>
  <c r="AB289" i="7"/>
  <c r="AG289" i="7"/>
  <c r="AL289" i="7"/>
  <c r="W293" i="7"/>
  <c r="AB293" i="7"/>
  <c r="AG293" i="7"/>
  <c r="AL293" i="7"/>
  <c r="W297" i="7"/>
  <c r="AB297" i="7"/>
  <c r="AG297" i="7"/>
  <c r="AL297" i="7"/>
  <c r="W301" i="7"/>
  <c r="AB301" i="7"/>
  <c r="AG301" i="7"/>
  <c r="AL301" i="7"/>
  <c r="W305" i="7"/>
  <c r="AB305" i="7"/>
  <c r="AG305" i="7"/>
  <c r="AL305" i="7"/>
  <c r="W309" i="7"/>
  <c r="AB309" i="7"/>
  <c r="AG309" i="7"/>
  <c r="AL309" i="7"/>
  <c r="W313" i="7"/>
  <c r="AB313" i="7"/>
  <c r="AG313" i="7"/>
  <c r="AL313" i="7"/>
  <c r="W317" i="7"/>
  <c r="AB317" i="7"/>
  <c r="AG317" i="7"/>
  <c r="AL317" i="7"/>
  <c r="W321" i="7"/>
  <c r="AB321" i="7"/>
  <c r="AG321" i="7"/>
  <c r="AL321" i="7"/>
  <c r="W325" i="7"/>
  <c r="AB325" i="7"/>
  <c r="AG325" i="7"/>
  <c r="AL325" i="7"/>
  <c r="W329" i="7"/>
  <c r="AB329" i="7"/>
  <c r="AG329" i="7"/>
  <c r="AL329" i="7"/>
  <c r="W333" i="7"/>
  <c r="AB333" i="7"/>
  <c r="AG333" i="7"/>
  <c r="AL333" i="7"/>
  <c r="W337" i="7"/>
  <c r="AB337" i="7"/>
  <c r="AG337" i="7"/>
  <c r="AL337" i="7"/>
  <c r="W341" i="7"/>
  <c r="AB341" i="7"/>
  <c r="AG341" i="7"/>
  <c r="AL341" i="7"/>
  <c r="W345" i="7"/>
  <c r="AB345" i="7"/>
  <c r="AG345" i="7"/>
  <c r="AL345" i="7"/>
  <c r="W349" i="7"/>
  <c r="AB349" i="7"/>
  <c r="AG349" i="7"/>
  <c r="AL349" i="7"/>
  <c r="W353" i="7"/>
  <c r="AB353" i="7"/>
  <c r="AG353" i="7"/>
  <c r="AL353" i="7"/>
  <c r="W357" i="7"/>
  <c r="AB357" i="7"/>
  <c r="AG357" i="7"/>
  <c r="AL357" i="7"/>
  <c r="W361" i="7"/>
  <c r="AB361" i="7"/>
  <c r="AG361" i="7"/>
  <c r="AL361" i="7"/>
  <c r="W365" i="7"/>
  <c r="AB365" i="7"/>
  <c r="AG365" i="7"/>
  <c r="AL365" i="7"/>
  <c r="W369" i="7"/>
  <c r="AB369" i="7"/>
  <c r="AG369" i="7"/>
  <c r="AL369" i="7"/>
  <c r="W373" i="7"/>
  <c r="AB373" i="7"/>
  <c r="AG373" i="7"/>
  <c r="AL373" i="7"/>
  <c r="W377" i="7"/>
  <c r="AB377" i="7"/>
  <c r="AG377" i="7"/>
  <c r="AL377" i="7"/>
  <c r="W381" i="7"/>
  <c r="AB381" i="7"/>
  <c r="AG381" i="7"/>
  <c r="AL381" i="7"/>
  <c r="W385" i="7"/>
  <c r="AB385" i="7"/>
  <c r="AG385" i="7"/>
  <c r="AL385" i="7"/>
  <c r="W389" i="7"/>
  <c r="AB389" i="7"/>
  <c r="AG389" i="7"/>
  <c r="AL389" i="7"/>
  <c r="W393" i="7"/>
  <c r="AB393" i="7"/>
  <c r="AG393" i="7"/>
  <c r="AL393" i="7"/>
  <c r="W397" i="7"/>
  <c r="AB397" i="7"/>
  <c r="AG397" i="7"/>
  <c r="AL397" i="7"/>
  <c r="W401" i="7"/>
  <c r="AB401" i="7"/>
  <c r="AG401" i="7"/>
  <c r="AL401" i="7"/>
  <c r="AB405" i="7"/>
  <c r="AL405" i="7"/>
  <c r="AB409" i="7"/>
  <c r="AL409" i="7"/>
  <c r="AB413" i="7"/>
  <c r="AL413" i="7"/>
  <c r="AB417" i="7"/>
  <c r="AL417" i="7"/>
  <c r="AB421" i="7"/>
  <c r="AL421" i="7"/>
  <c r="AB425" i="7"/>
  <c r="AL425" i="7"/>
  <c r="AB429" i="7"/>
  <c r="AL429" i="7"/>
  <c r="AB433" i="7"/>
  <c r="AL433" i="7"/>
  <c r="AB437" i="7"/>
  <c r="AL437" i="7"/>
  <c r="AB441" i="7"/>
  <c r="AL441" i="7"/>
  <c r="AB445" i="7"/>
  <c r="AL445" i="7"/>
  <c r="AB449" i="7"/>
  <c r="AL449" i="7"/>
  <c r="AB453" i="7"/>
  <c r="AL453" i="7"/>
  <c r="AB457" i="7"/>
  <c r="AL457" i="7"/>
  <c r="AB461" i="7"/>
  <c r="AL461" i="7"/>
  <c r="AB465" i="7"/>
  <c r="AL465" i="7"/>
  <c r="AB469" i="7"/>
  <c r="AL469" i="7"/>
  <c r="AB473" i="7"/>
  <c r="AL473" i="7"/>
  <c r="AB477" i="7"/>
  <c r="AL477" i="7"/>
  <c r="AB481" i="7"/>
  <c r="AL481" i="7"/>
  <c r="W245" i="7"/>
  <c r="AB245" i="7"/>
  <c r="AG245" i="7"/>
  <c r="AL245" i="7"/>
  <c r="W249" i="7"/>
  <c r="AB249" i="7"/>
  <c r="AG249" i="7"/>
  <c r="AL249" i="7"/>
  <c r="W253" i="7"/>
  <c r="AB253" i="7"/>
  <c r="AG253" i="7"/>
  <c r="AL253" i="7"/>
  <c r="W257" i="7"/>
  <c r="AB257" i="7"/>
  <c r="AG257" i="7"/>
  <c r="AL257" i="7"/>
  <c r="W261" i="7"/>
  <c r="AB261" i="7"/>
  <c r="AG261" i="7"/>
  <c r="AL261" i="7"/>
  <c r="W265" i="7"/>
  <c r="AB265" i="7"/>
  <c r="AG265" i="7"/>
  <c r="AL265" i="7"/>
  <c r="W266" i="7"/>
  <c r="AB266" i="7"/>
  <c r="AG266" i="7"/>
  <c r="AL266" i="7"/>
  <c r="W270" i="7"/>
  <c r="AB270" i="7"/>
  <c r="AG270" i="7"/>
  <c r="AL270" i="7"/>
  <c r="W274" i="7"/>
  <c r="AB274" i="7"/>
  <c r="AG274" i="7"/>
  <c r="AL274" i="7"/>
  <c r="W278" i="7"/>
  <c r="AB278" i="7"/>
  <c r="AG278" i="7"/>
  <c r="AL278" i="7"/>
  <c r="W282" i="7"/>
  <c r="AB282" i="7"/>
  <c r="AG282" i="7"/>
  <c r="AL282" i="7"/>
  <c r="W286" i="7"/>
  <c r="AB286" i="7"/>
  <c r="AG286" i="7"/>
  <c r="AL286" i="7"/>
  <c r="W290" i="7"/>
  <c r="AB290" i="7"/>
  <c r="AG290" i="7"/>
  <c r="AL290" i="7"/>
  <c r="W294" i="7"/>
  <c r="AB294" i="7"/>
  <c r="AG294" i="7"/>
  <c r="AL294" i="7"/>
  <c r="W298" i="7"/>
  <c r="AB298" i="7"/>
  <c r="AG298" i="7"/>
  <c r="AL298" i="7"/>
  <c r="W302" i="7"/>
  <c r="AB302" i="7"/>
  <c r="AG302" i="7"/>
  <c r="AL302" i="7"/>
  <c r="W306" i="7"/>
  <c r="AB306" i="7"/>
  <c r="AG306" i="7"/>
  <c r="AL306" i="7"/>
  <c r="W310" i="7"/>
  <c r="AB310" i="7"/>
  <c r="AG310" i="7"/>
  <c r="AL310" i="7"/>
  <c r="W314" i="7"/>
  <c r="AB314" i="7"/>
  <c r="AG314" i="7"/>
  <c r="AL314" i="7"/>
  <c r="W318" i="7"/>
  <c r="AB318" i="7"/>
  <c r="AG318" i="7"/>
  <c r="AL318" i="7"/>
  <c r="W322" i="7"/>
  <c r="AB322" i="7"/>
  <c r="AG322" i="7"/>
  <c r="AL322" i="7"/>
  <c r="W326" i="7"/>
  <c r="AB326" i="7"/>
  <c r="AG326" i="7"/>
  <c r="AL326" i="7"/>
  <c r="W330" i="7"/>
  <c r="AB330" i="7"/>
  <c r="AG330" i="7"/>
  <c r="AL330" i="7"/>
  <c r="W334" i="7"/>
  <c r="AB334" i="7"/>
  <c r="AG334" i="7"/>
  <c r="AL334" i="7"/>
  <c r="W338" i="7"/>
  <c r="AB338" i="7"/>
  <c r="AG338" i="7"/>
  <c r="AL338" i="7"/>
  <c r="W342" i="7"/>
  <c r="AB342" i="7"/>
  <c r="AG342" i="7"/>
  <c r="AL342" i="7"/>
  <c r="W346" i="7"/>
  <c r="AB346" i="7"/>
  <c r="AG346" i="7"/>
  <c r="AL346" i="7"/>
  <c r="W350" i="7"/>
  <c r="AB350" i="7"/>
  <c r="AG350" i="7"/>
  <c r="AL350" i="7"/>
  <c r="W354" i="7"/>
  <c r="AB354" i="7"/>
  <c r="AG354" i="7"/>
  <c r="AL354" i="7"/>
  <c r="W358" i="7"/>
  <c r="AB358" i="7"/>
  <c r="AG358" i="7"/>
  <c r="AL358" i="7"/>
  <c r="W362" i="7"/>
  <c r="AB362" i="7"/>
  <c r="AG362" i="7"/>
  <c r="AL362" i="7"/>
  <c r="W366" i="7"/>
  <c r="AB366" i="7"/>
  <c r="AG366" i="7"/>
  <c r="AL366" i="7"/>
  <c r="W370" i="7"/>
  <c r="AB370" i="7"/>
  <c r="AG370" i="7"/>
  <c r="AL370" i="7"/>
  <c r="W374" i="7"/>
  <c r="AB374" i="7"/>
  <c r="AG374" i="7"/>
  <c r="AL374" i="7"/>
  <c r="W378" i="7"/>
  <c r="AB378" i="7"/>
  <c r="AG378" i="7"/>
  <c r="AL378" i="7"/>
  <c r="W382" i="7"/>
  <c r="AB382" i="7"/>
  <c r="AG382" i="7"/>
  <c r="AL382" i="7"/>
  <c r="W386" i="7"/>
  <c r="AB386" i="7"/>
  <c r="AG386" i="7"/>
  <c r="AL386" i="7"/>
  <c r="W390" i="7"/>
  <c r="AB390" i="7"/>
  <c r="AG390" i="7"/>
  <c r="AL390" i="7"/>
  <c r="W394" i="7"/>
  <c r="AB394" i="7"/>
  <c r="AG394" i="7"/>
  <c r="AL394" i="7"/>
  <c r="W398" i="7"/>
  <c r="AB398" i="7"/>
  <c r="AG398" i="7"/>
  <c r="AL398" i="7"/>
  <c r="W402" i="7"/>
  <c r="AB402" i="7"/>
  <c r="AG402" i="7"/>
  <c r="AL402" i="7"/>
  <c r="BB407" i="7"/>
  <c r="BB411" i="7"/>
  <c r="BB415" i="7"/>
  <c r="BB419" i="7"/>
  <c r="BB423" i="7"/>
  <c r="BB427" i="7"/>
  <c r="BB431" i="7"/>
  <c r="BB435" i="7"/>
  <c r="BB439" i="7"/>
  <c r="BB443" i="7"/>
  <c r="BB447" i="7"/>
  <c r="BB451" i="7"/>
  <c r="BB455" i="7"/>
  <c r="BB459" i="7"/>
  <c r="BB463" i="7"/>
  <c r="BB467" i="7"/>
  <c r="BB471" i="7"/>
  <c r="BB475" i="7"/>
  <c r="BB479" i="7"/>
  <c r="W407" i="7"/>
  <c r="AB407" i="7"/>
  <c r="AG407" i="7"/>
  <c r="AL407" i="7"/>
  <c r="W411" i="7"/>
  <c r="AB411" i="7"/>
  <c r="AG411" i="7"/>
  <c r="AL411" i="7"/>
  <c r="W415" i="7"/>
  <c r="AB415" i="7"/>
  <c r="AG415" i="7"/>
  <c r="AL415" i="7"/>
  <c r="W419" i="7"/>
  <c r="AB419" i="7"/>
  <c r="AG419" i="7"/>
  <c r="AL419" i="7"/>
  <c r="W423" i="7"/>
  <c r="AB423" i="7"/>
  <c r="AG423" i="7"/>
  <c r="AL423" i="7"/>
  <c r="W427" i="7"/>
  <c r="AB427" i="7"/>
  <c r="AG427" i="7"/>
  <c r="AL427" i="7"/>
  <c r="W431" i="7"/>
  <c r="AB431" i="7"/>
  <c r="AG431" i="7"/>
  <c r="AL431" i="7"/>
  <c r="W435" i="7"/>
  <c r="AB435" i="7"/>
  <c r="AG435" i="7"/>
  <c r="AL435" i="7"/>
  <c r="W439" i="7"/>
  <c r="AB439" i="7"/>
  <c r="AG439" i="7"/>
  <c r="AL439" i="7"/>
  <c r="W443" i="7"/>
  <c r="AB443" i="7"/>
  <c r="AG443" i="7"/>
  <c r="AL443" i="7"/>
  <c r="W447" i="7"/>
  <c r="AB447" i="7"/>
  <c r="AG447" i="7"/>
  <c r="AL447" i="7"/>
  <c r="W451" i="7"/>
  <c r="AB451" i="7"/>
  <c r="AG451" i="7"/>
  <c r="AL451" i="7"/>
  <c r="W455" i="7"/>
  <c r="AB455" i="7"/>
  <c r="AG455" i="7"/>
  <c r="AL455" i="7"/>
  <c r="W459" i="7"/>
  <c r="AB459" i="7"/>
  <c r="AG459" i="7"/>
  <c r="AL459" i="7"/>
  <c r="W463" i="7"/>
  <c r="AB463" i="7"/>
  <c r="AG463" i="7"/>
  <c r="AL463" i="7"/>
  <c r="W467" i="7"/>
  <c r="AB467" i="7"/>
  <c r="AG467" i="7"/>
  <c r="AL467" i="7"/>
  <c r="W471" i="7"/>
  <c r="AB471" i="7"/>
  <c r="AG471" i="7"/>
  <c r="AL471" i="7"/>
  <c r="W475" i="7"/>
  <c r="AB475" i="7"/>
  <c r="AG475" i="7"/>
  <c r="AL475" i="7"/>
  <c r="W479" i="7"/>
  <c r="AB479" i="7"/>
  <c r="AG479" i="7"/>
  <c r="AL479" i="7"/>
  <c r="W408" i="7"/>
  <c r="AB408" i="7"/>
  <c r="AG408" i="7"/>
  <c r="AL408" i="7"/>
  <c r="W412" i="7"/>
  <c r="AB412" i="7"/>
  <c r="AG412" i="7"/>
  <c r="AL412" i="7"/>
  <c r="W416" i="7"/>
  <c r="AB416" i="7"/>
  <c r="AG416" i="7"/>
  <c r="AL416" i="7"/>
  <c r="W420" i="7"/>
  <c r="AB420" i="7"/>
  <c r="AG420" i="7"/>
  <c r="AL420" i="7"/>
  <c r="W424" i="7"/>
  <c r="AB424" i="7"/>
  <c r="AG424" i="7"/>
  <c r="AL424" i="7"/>
  <c r="W428" i="7"/>
  <c r="AB428" i="7"/>
  <c r="AG428" i="7"/>
  <c r="AL428" i="7"/>
  <c r="W432" i="7"/>
  <c r="AB432" i="7"/>
  <c r="AG432" i="7"/>
  <c r="AL432" i="7"/>
  <c r="W436" i="7"/>
  <c r="AB436" i="7"/>
  <c r="AG436" i="7"/>
  <c r="AL436" i="7"/>
  <c r="W440" i="7"/>
  <c r="AB440" i="7"/>
  <c r="AG440" i="7"/>
  <c r="AL440" i="7"/>
  <c r="W444" i="7"/>
  <c r="AB444" i="7"/>
  <c r="AG444" i="7"/>
  <c r="AL444" i="7"/>
  <c r="W448" i="7"/>
  <c r="AB448" i="7"/>
  <c r="AG448" i="7"/>
  <c r="AL448" i="7"/>
  <c r="W452" i="7"/>
  <c r="AB452" i="7"/>
  <c r="AG452" i="7"/>
  <c r="AL452" i="7"/>
  <c r="W456" i="7"/>
  <c r="AB456" i="7"/>
  <c r="AG456" i="7"/>
  <c r="AL456" i="7"/>
  <c r="W460" i="7"/>
  <c r="AB460" i="7"/>
  <c r="AG460" i="7"/>
  <c r="AL460" i="7"/>
  <c r="W464" i="7"/>
  <c r="AB464" i="7"/>
  <c r="AG464" i="7"/>
  <c r="AL464" i="7"/>
  <c r="W468" i="7"/>
  <c r="AB468" i="7"/>
  <c r="AG468" i="7"/>
  <c r="AL468" i="7"/>
  <c r="W472" i="7"/>
  <c r="AB472" i="7"/>
  <c r="AG472" i="7"/>
  <c r="AL472" i="7"/>
  <c r="W476" i="7"/>
  <c r="AB476" i="7"/>
  <c r="AG476" i="7"/>
  <c r="AL476" i="7"/>
  <c r="W480" i="7"/>
  <c r="AB480" i="7"/>
  <c r="AG480" i="7"/>
  <c r="AL480" i="7"/>
  <c r="BD136" i="7" l="1"/>
  <c r="BE136" i="7" s="1"/>
  <c r="BD152" i="7"/>
  <c r="BE152" i="7" s="1"/>
  <c r="BD145" i="7"/>
  <c r="BE145" i="7" s="1"/>
  <c r="AO463" i="5"/>
  <c r="BG245" i="5"/>
  <c r="BH245" i="5" s="1"/>
  <c r="BD139" i="7"/>
  <c r="BE139" i="7" s="1"/>
  <c r="BD140" i="7"/>
  <c r="BE140" i="7" s="1"/>
  <c r="BD133" i="7"/>
  <c r="BE133" i="7" s="1"/>
  <c r="BD134" i="7"/>
  <c r="BE134" i="7" s="1"/>
  <c r="BD138" i="7"/>
  <c r="BE138" i="7" s="1"/>
  <c r="BD147" i="7"/>
  <c r="BE147" i="7" s="1"/>
  <c r="BD142" i="7"/>
  <c r="BE142" i="7" s="1"/>
  <c r="BG252" i="5"/>
  <c r="BH252" i="5" s="1"/>
  <c r="BD148" i="7"/>
  <c r="BE148" i="7" s="1"/>
  <c r="BD137" i="7"/>
  <c r="BE137" i="7" s="1"/>
  <c r="BG256" i="5"/>
  <c r="BH256" i="5" s="1"/>
  <c r="BG250" i="5"/>
  <c r="BH250" i="5" s="1"/>
  <c r="BG247" i="5"/>
  <c r="BH247" i="5" s="1"/>
  <c r="BG251" i="5"/>
  <c r="BH251" i="5" s="1"/>
  <c r="BG240" i="5"/>
  <c r="BH240" i="5" s="1"/>
  <c r="BG259" i="5"/>
  <c r="BH259" i="5" s="1"/>
  <c r="AS605" i="2"/>
  <c r="BZ605" i="2"/>
  <c r="AX534" i="2"/>
  <c r="AX583" i="2"/>
  <c r="AS534" i="2"/>
  <c r="AS472" i="2"/>
  <c r="AX472" i="2"/>
  <c r="BZ472" i="2"/>
  <c r="BH472" i="2"/>
  <c r="BZ596" i="2"/>
  <c r="BH596" i="2"/>
  <c r="AS596" i="2"/>
  <c r="BC596" i="2"/>
  <c r="BH166" i="2"/>
  <c r="AX166" i="2"/>
  <c r="BC166" i="2"/>
  <c r="BZ166" i="2"/>
  <c r="BZ602" i="2"/>
  <c r="BH602" i="2"/>
  <c r="AS602" i="2"/>
  <c r="BC602" i="2"/>
  <c r="BH169" i="2"/>
  <c r="BC169" i="2"/>
  <c r="AX169" i="2"/>
  <c r="AS169" i="2"/>
  <c r="BZ169" i="2"/>
  <c r="BZ112" i="2"/>
  <c r="AS112" i="2"/>
  <c r="AX112" i="2"/>
  <c r="BH112" i="2"/>
  <c r="BC506" i="2"/>
  <c r="BH506" i="2"/>
  <c r="BZ506" i="2"/>
  <c r="AX466" i="2"/>
  <c r="BH466" i="2"/>
  <c r="BZ382" i="2"/>
  <c r="BC382" i="2"/>
  <c r="BH382" i="2"/>
  <c r="AS382" i="2"/>
  <c r="AX41" i="2"/>
  <c r="AS41" i="2"/>
  <c r="BZ41" i="2"/>
  <c r="BC15" i="2"/>
  <c r="AS15" i="2"/>
  <c r="BZ15" i="2"/>
  <c r="BH15" i="2"/>
  <c r="BH647" i="2"/>
  <c r="AX647" i="2"/>
  <c r="BZ647" i="2"/>
  <c r="AS647" i="2"/>
  <c r="AX453" i="2"/>
  <c r="BZ453" i="2"/>
  <c r="BC647" i="2"/>
  <c r="AX506" i="2"/>
  <c r="AS506" i="2"/>
  <c r="BC41" i="2"/>
  <c r="AS283" i="2"/>
  <c r="AX283" i="2"/>
  <c r="AX15" i="2"/>
  <c r="BH150" i="2"/>
  <c r="AS150" i="2"/>
  <c r="BZ150" i="2"/>
  <c r="AX150" i="2"/>
  <c r="BH640" i="2"/>
  <c r="BC640" i="2"/>
  <c r="BZ640" i="2"/>
  <c r="AS640" i="2"/>
  <c r="AX640" i="2"/>
  <c r="BN527" i="2"/>
  <c r="BC527" i="2"/>
  <c r="BZ527" i="2"/>
  <c r="AS527" i="2"/>
  <c r="BH210" i="2"/>
  <c r="BC210" i="2"/>
  <c r="BZ210" i="2"/>
  <c r="AS210" i="2"/>
  <c r="AX210" i="2"/>
  <c r="BZ67" i="2"/>
  <c r="AX67" i="2"/>
  <c r="BC67" i="2"/>
  <c r="BC692" i="2"/>
  <c r="AS692" i="2"/>
  <c r="BH692" i="2"/>
  <c r="AX692" i="2"/>
  <c r="AX642" i="2"/>
  <c r="BH642" i="2"/>
  <c r="BN397" i="2"/>
  <c r="AX397" i="2"/>
  <c r="BZ397" i="2"/>
  <c r="AS397" i="2"/>
  <c r="BH160" i="2"/>
  <c r="BC160" i="2"/>
  <c r="AS160" i="2"/>
  <c r="BN707" i="2"/>
  <c r="BZ707" i="2"/>
  <c r="AS707" i="2"/>
  <c r="BC707" i="2"/>
  <c r="AX707" i="2"/>
  <c r="BN663" i="2"/>
  <c r="AX663" i="2"/>
  <c r="BZ663" i="2"/>
  <c r="AS663" i="2"/>
  <c r="AX571" i="2"/>
  <c r="BN571" i="2"/>
  <c r="BC571" i="2"/>
  <c r="BC481" i="2"/>
  <c r="BZ481" i="2"/>
  <c r="AS481" i="2"/>
  <c r="BH178" i="2"/>
  <c r="BC178" i="2"/>
  <c r="AS178" i="2"/>
  <c r="AX178" i="2"/>
  <c r="BC25" i="2"/>
  <c r="BH25" i="2"/>
  <c r="AX25" i="2"/>
  <c r="BG243" i="5"/>
  <c r="BH243" i="5" s="1"/>
  <c r="AS453" i="2"/>
  <c r="BG246" i="5"/>
  <c r="BH246" i="5" s="1"/>
  <c r="BZ571" i="2"/>
  <c r="AX527" i="2"/>
  <c r="BZ692" i="2"/>
  <c r="AX602" i="2"/>
  <c r="BC466" i="2"/>
  <c r="BC565" i="2"/>
  <c r="BZ565" i="2"/>
  <c r="AS565" i="2"/>
  <c r="BN565" i="2"/>
  <c r="BN351" i="2"/>
  <c r="AX351" i="2"/>
  <c r="BZ351" i="2"/>
  <c r="AS351" i="2"/>
  <c r="BH172" i="2"/>
  <c r="BC172" i="2"/>
  <c r="BZ172" i="2"/>
  <c r="BC670" i="2"/>
  <c r="AX670" i="2"/>
  <c r="BZ670" i="2"/>
  <c r="BH670" i="2"/>
  <c r="BH559" i="2"/>
  <c r="BC559" i="2"/>
  <c r="BZ270" i="2"/>
  <c r="AX270" i="2"/>
  <c r="AS270" i="2"/>
  <c r="BH270" i="2"/>
  <c r="BC270" i="2"/>
  <c r="BZ450" i="2"/>
  <c r="BC450" i="2"/>
  <c r="AS450" i="2"/>
  <c r="AX450" i="2"/>
  <c r="BZ65" i="2"/>
  <c r="AX65" i="2"/>
  <c r="BC65" i="2"/>
  <c r="AS65" i="2"/>
  <c r="BH45" i="2"/>
  <c r="BC45" i="2"/>
  <c r="AS45" i="2"/>
  <c r="AX45" i="2"/>
  <c r="BZ45" i="2"/>
  <c r="BH195" i="2"/>
  <c r="AX195" i="2"/>
  <c r="BZ195" i="2"/>
  <c r="AS195" i="2"/>
  <c r="BD144" i="7"/>
  <c r="BE144" i="7" s="1"/>
  <c r="AS571" i="2"/>
  <c r="AX596" i="2"/>
  <c r="BC472" i="2"/>
  <c r="BC642" i="2"/>
  <c r="BZ533" i="2"/>
  <c r="AS533" i="2"/>
  <c r="BC533" i="2"/>
  <c r="AX533" i="2"/>
  <c r="BC112" i="2"/>
  <c r="BH450" i="2"/>
  <c r="AS166" i="2"/>
  <c r="BH67" i="2"/>
  <c r="BZ25" i="2"/>
  <c r="BZ160" i="2"/>
  <c r="AS67" i="2"/>
  <c r="BH65" i="2"/>
  <c r="BH41" i="2"/>
  <c r="BZ425" i="2"/>
  <c r="BD149" i="7"/>
  <c r="BE149" i="7" s="1"/>
  <c r="AX69" i="2"/>
  <c r="BC69" i="2"/>
  <c r="BC314" i="2"/>
  <c r="AX314" i="2"/>
  <c r="AS175" i="2"/>
  <c r="BZ175" i="2"/>
  <c r="AS125" i="2"/>
  <c r="BZ125" i="2"/>
  <c r="AX580" i="2"/>
  <c r="AS580" i="2"/>
  <c r="AX550" i="2"/>
  <c r="BC550" i="2"/>
  <c r="AX410" i="2"/>
  <c r="BZ410" i="2"/>
  <c r="BC410" i="2"/>
  <c r="BH116" i="2"/>
  <c r="AX116" i="2"/>
  <c r="AX568" i="2"/>
  <c r="BC568" i="2"/>
  <c r="AS106" i="2"/>
  <c r="BC106" i="2"/>
  <c r="AS89" i="2"/>
  <c r="BC89" i="2"/>
  <c r="BH89" i="2"/>
  <c r="AX89" i="2"/>
  <c r="BZ61" i="2"/>
  <c r="BH61" i="2"/>
  <c r="AS698" i="2"/>
  <c r="BC698" i="2"/>
  <c r="BZ698" i="2"/>
  <c r="AS686" i="2"/>
  <c r="BZ686" i="2"/>
  <c r="BN611" i="2"/>
  <c r="BC611" i="2"/>
  <c r="BZ590" i="2"/>
  <c r="BH590" i="2"/>
  <c r="AX403" i="2"/>
  <c r="BZ403" i="2"/>
  <c r="AS403" i="2"/>
  <c r="BH330" i="2"/>
  <c r="AX330" i="2"/>
  <c r="BZ156" i="2"/>
  <c r="AX156" i="2"/>
  <c r="AS156" i="2"/>
  <c r="BH156" i="2"/>
  <c r="BC156" i="2"/>
  <c r="AX51" i="2"/>
  <c r="BC51" i="2"/>
  <c r="AS51" i="2"/>
  <c r="BC648" i="2"/>
  <c r="BH648" i="2"/>
  <c r="AX648" i="2"/>
  <c r="BC630" i="2"/>
  <c r="BH630" i="2"/>
  <c r="BZ422" i="2"/>
  <c r="BH422" i="2"/>
  <c r="BH320" i="2"/>
  <c r="AS320" i="2"/>
  <c r="BZ320" i="2"/>
  <c r="BH122" i="2"/>
  <c r="BC122" i="2"/>
  <c r="AS122" i="2"/>
  <c r="AX122" i="2"/>
  <c r="BZ122" i="2"/>
  <c r="BZ71" i="2"/>
  <c r="BC71" i="2"/>
  <c r="AS34" i="2"/>
  <c r="AX34" i="2"/>
  <c r="BC34" i="2"/>
  <c r="BZ31" i="2"/>
  <c r="BC31" i="2"/>
  <c r="AS31" i="2"/>
  <c r="AX31" i="2"/>
  <c r="BH31" i="2"/>
  <c r="BH37" i="2"/>
  <c r="AS37" i="2"/>
  <c r="BZ37" i="2"/>
  <c r="BC37" i="2"/>
  <c r="BC464" i="2"/>
  <c r="AX464" i="2"/>
  <c r="AS237" i="2"/>
  <c r="AX175" i="2"/>
  <c r="BN664" i="2"/>
  <c r="AX664" i="2"/>
  <c r="BZ664" i="2"/>
  <c r="AS664" i="2"/>
  <c r="BC404" i="2"/>
  <c r="AX404" i="2"/>
  <c r="BZ242" i="2"/>
  <c r="AS242" i="2"/>
  <c r="AX242" i="2"/>
  <c r="BC242" i="2"/>
  <c r="BN713" i="2"/>
  <c r="BZ713" i="2"/>
  <c r="AS713" i="2"/>
  <c r="BN657" i="2"/>
  <c r="AX657" i="2"/>
  <c r="BZ657" i="2"/>
  <c r="AS657" i="2"/>
  <c r="AX379" i="2"/>
  <c r="AS379" i="2"/>
  <c r="BZ168" i="2"/>
  <c r="AS168" i="2"/>
  <c r="BC168" i="2"/>
  <c r="BH128" i="2"/>
  <c r="AS128" i="2"/>
  <c r="AX128" i="2"/>
  <c r="AS78" i="2"/>
  <c r="BH78" i="2"/>
  <c r="AX53" i="2"/>
  <c r="AS53" i="2"/>
  <c r="BN714" i="2"/>
  <c r="AX714" i="2"/>
  <c r="BZ714" i="2"/>
  <c r="AS714" i="2"/>
  <c r="BC679" i="2"/>
  <c r="BH679" i="2"/>
  <c r="AX679" i="2"/>
  <c r="BN651" i="2"/>
  <c r="BZ651" i="2"/>
  <c r="AS651" i="2"/>
  <c r="BC500" i="2"/>
  <c r="AS500" i="2"/>
  <c r="BZ500" i="2"/>
  <c r="BH188" i="2"/>
  <c r="BZ188" i="2"/>
  <c r="BC188" i="2"/>
  <c r="AX188" i="2"/>
  <c r="BH162" i="2"/>
  <c r="BZ162" i="2"/>
  <c r="BH682" i="2"/>
  <c r="AS682" i="2"/>
  <c r="AX682" i="2"/>
  <c r="BC682" i="2"/>
  <c r="BC469" i="2"/>
  <c r="AX469" i="2"/>
  <c r="BC460" i="2"/>
  <c r="BH460" i="2"/>
  <c r="AX460" i="2"/>
  <c r="BH220" i="2"/>
  <c r="AS220" i="2"/>
  <c r="BZ220" i="2"/>
  <c r="BC220" i="2"/>
  <c r="AX220" i="2"/>
  <c r="AX100" i="2"/>
  <c r="BZ100" i="2"/>
  <c r="AS88" i="2"/>
  <c r="BZ88" i="2"/>
  <c r="BH88" i="2"/>
  <c r="AX88" i="2"/>
  <c r="AX54" i="2"/>
  <c r="BC54" i="2"/>
  <c r="BH54" i="2"/>
  <c r="BC47" i="2"/>
  <c r="BZ47" i="2"/>
  <c r="BH47" i="2"/>
  <c r="AX27" i="2"/>
  <c r="BC27" i="2"/>
  <c r="BH27" i="2"/>
  <c r="BZ27" i="2"/>
  <c r="BH23" i="2"/>
  <c r="AX23" i="2"/>
  <c r="BZ23" i="2"/>
  <c r="AX33" i="2"/>
  <c r="BZ33" i="2"/>
  <c r="BC17" i="2"/>
  <c r="BH17" i="2"/>
  <c r="BZ17" i="2"/>
  <c r="BZ557" i="2"/>
  <c r="AS557" i="2"/>
  <c r="BH557" i="2"/>
  <c r="BD146" i="7"/>
  <c r="BE146" i="7" s="1"/>
  <c r="AS487" i="2"/>
  <c r="AS240" i="2"/>
  <c r="AX187" i="2"/>
  <c r="BZ454" i="2"/>
  <c r="AS454" i="2"/>
  <c r="BC443" i="2"/>
  <c r="AX443" i="2"/>
  <c r="AS131" i="2"/>
  <c r="BZ580" i="2"/>
  <c r="BC713" i="2"/>
  <c r="BC657" i="2"/>
  <c r="AX611" i="2"/>
  <c r="BZ544" i="2"/>
  <c r="AS537" i="2"/>
  <c r="AX487" i="2"/>
  <c r="BC403" i="2"/>
  <c r="AS608" i="2"/>
  <c r="AX590" i="2"/>
  <c r="BH478" i="2"/>
  <c r="AS460" i="2"/>
  <c r="BZ304" i="2"/>
  <c r="BZ264" i="2"/>
  <c r="AX240" i="2"/>
  <c r="BC128" i="2"/>
  <c r="AS61" i="2"/>
  <c r="BH51" i="2"/>
  <c r="BH698" i="2"/>
  <c r="BC599" i="2"/>
  <c r="AS590" i="2"/>
  <c r="AS152" i="2"/>
  <c r="BC100" i="2"/>
  <c r="BH33" i="2"/>
  <c r="AX17" i="2"/>
  <c r="AS679" i="2"/>
  <c r="AS630" i="2"/>
  <c r="BC617" i="2"/>
  <c r="AX617" i="2"/>
  <c r="BH550" i="2"/>
  <c r="BH500" i="2"/>
  <c r="BH410" i="2"/>
  <c r="BH222" i="2"/>
  <c r="BZ197" i="2"/>
  <c r="AX162" i="2"/>
  <c r="AX125" i="2"/>
  <c r="AX106" i="2"/>
  <c r="BH100" i="2"/>
  <c r="BZ682" i="2"/>
  <c r="BN404" i="2"/>
  <c r="BC320" i="2"/>
  <c r="BC88" i="2"/>
  <c r="BC78" i="2"/>
  <c r="BC53" i="2"/>
  <c r="AS333" i="2"/>
  <c r="BZ333" i="2"/>
  <c r="BG241" i="5"/>
  <c r="BH241" i="5" s="1"/>
  <c r="AS691" i="2"/>
  <c r="AX685" i="2"/>
  <c r="BC601" i="2"/>
  <c r="BZ421" i="2"/>
  <c r="BZ675" i="2"/>
  <c r="AX567" i="2"/>
  <c r="AS483" i="2"/>
  <c r="BC347" i="2"/>
  <c r="BC635" i="2"/>
  <c r="AX477" i="2"/>
  <c r="BZ177" i="2"/>
  <c r="BZ165" i="2"/>
  <c r="BZ94" i="2"/>
  <c r="AS293" i="2"/>
  <c r="BC203" i="2"/>
  <c r="BZ143" i="2"/>
  <c r="BZ127" i="2"/>
  <c r="AX36" i="2"/>
  <c r="BC60" i="2"/>
  <c r="AX42" i="2"/>
  <c r="AS639" i="2"/>
  <c r="BZ639" i="2"/>
  <c r="BC562" i="2"/>
  <c r="AS562" i="2"/>
  <c r="AS419" i="2"/>
  <c r="BZ419" i="2"/>
  <c r="BZ559" i="2"/>
  <c r="AS559" i="2"/>
  <c r="BZ642" i="2"/>
  <c r="AS642" i="2"/>
  <c r="BZ697" i="2"/>
  <c r="BC691" i="2"/>
  <c r="AX524" i="2"/>
  <c r="AS505" i="2"/>
  <c r="BZ505" i="2"/>
  <c r="AS421" i="2"/>
  <c r="BZ394" i="2"/>
  <c r="BZ641" i="2"/>
  <c r="BZ574" i="2"/>
  <c r="AX483" i="2"/>
  <c r="BZ465" i="2"/>
  <c r="AS177" i="2"/>
  <c r="AS165" i="2"/>
  <c r="AS94" i="2"/>
  <c r="BZ654" i="2"/>
  <c r="AS191" i="2"/>
  <c r="AS115" i="2"/>
  <c r="BC36" i="2"/>
  <c r="BZ59" i="2"/>
  <c r="AS32" i="2"/>
  <c r="BC42" i="2"/>
  <c r="AS550" i="2"/>
  <c r="BZ550" i="2"/>
  <c r="BZ478" i="2"/>
  <c r="AS478" i="2"/>
  <c r="BC342" i="2"/>
  <c r="AS342" i="2"/>
  <c r="BZ556" i="2"/>
  <c r="AS556" i="2"/>
  <c r="BZ509" i="2"/>
  <c r="AS509" i="2"/>
  <c r="AS466" i="2"/>
  <c r="BZ466" i="2"/>
  <c r="AS697" i="2"/>
  <c r="BZ685" i="2"/>
  <c r="AX505" i="2"/>
  <c r="AS394" i="2"/>
  <c r="AX354" i="2"/>
  <c r="AS574" i="2"/>
  <c r="AX387" i="2"/>
  <c r="BZ477" i="2"/>
  <c r="AS654" i="2"/>
  <c r="BC653" i="2"/>
  <c r="BC555" i="2"/>
  <c r="AX185" i="2"/>
  <c r="AX433" i="2"/>
  <c r="AX28" i="2"/>
  <c r="AS60" i="2"/>
  <c r="BZ60" i="2"/>
  <c r="BZ568" i="2"/>
  <c r="AS568" i="2"/>
  <c r="BZ330" i="2"/>
  <c r="AS330" i="2"/>
  <c r="BZ241" i="2"/>
  <c r="BH241" i="2"/>
  <c r="BG257" i="5"/>
  <c r="BH257" i="5" s="1"/>
  <c r="AX574" i="2"/>
  <c r="BZ483" i="2"/>
  <c r="AS477" i="2"/>
  <c r="AS36" i="2"/>
  <c r="AS42" i="2"/>
  <c r="BC512" i="2"/>
  <c r="AS512" i="2"/>
  <c r="AS599" i="2"/>
  <c r="BZ599" i="2"/>
  <c r="AS376" i="2"/>
  <c r="BZ376" i="2"/>
  <c r="BC376" i="2"/>
  <c r="AS336" i="2"/>
  <c r="BZ336" i="2"/>
  <c r="BZ592" i="2"/>
  <c r="BC592" i="2"/>
  <c r="AS592" i="2"/>
  <c r="BH592" i="2"/>
  <c r="AX592" i="2"/>
  <c r="BN335" i="2"/>
  <c r="BC335" i="2"/>
  <c r="BZ335" i="2"/>
  <c r="AS335" i="2"/>
  <c r="BH429" i="2"/>
  <c r="AX429" i="2"/>
  <c r="BZ429" i="2"/>
  <c r="BC429" i="2"/>
  <c r="AS429" i="2"/>
  <c r="BZ296" i="2"/>
  <c r="BC296" i="2"/>
  <c r="AS296" i="2"/>
  <c r="BH296" i="2"/>
  <c r="AX296" i="2"/>
  <c r="BN171" i="2"/>
  <c r="BC171" i="2"/>
  <c r="AX171" i="2"/>
  <c r="BN49" i="2"/>
  <c r="AX49" i="2"/>
  <c r="BZ49" i="2"/>
  <c r="AS49" i="2"/>
  <c r="BC49" i="2"/>
  <c r="BN18" i="2"/>
  <c r="BC18" i="2"/>
  <c r="AX18" i="2"/>
  <c r="BZ18" i="2"/>
  <c r="AS18" i="2"/>
  <c r="BN74" i="2"/>
  <c r="BZ74" i="2"/>
  <c r="AX74" i="2"/>
  <c r="BC74" i="2"/>
  <c r="AS74" i="2"/>
  <c r="BN52" i="2"/>
  <c r="BZ52" i="2"/>
  <c r="AS52" i="2"/>
  <c r="BC52" i="2"/>
  <c r="AX52" i="2"/>
  <c r="BB483" i="7"/>
  <c r="BZ716" i="2"/>
  <c r="BC716" i="2"/>
  <c r="AS716" i="2"/>
  <c r="BH716" i="2"/>
  <c r="AX716" i="2"/>
  <c r="BZ710" i="2"/>
  <c r="BC710" i="2"/>
  <c r="AS710" i="2"/>
  <c r="BH710" i="2"/>
  <c r="AX710" i="2"/>
  <c r="BN703" i="2"/>
  <c r="BC703" i="2"/>
  <c r="BZ703" i="2"/>
  <c r="AS703" i="2"/>
  <c r="BZ632" i="2"/>
  <c r="BC632" i="2"/>
  <c r="AS632" i="2"/>
  <c r="BH632" i="2"/>
  <c r="AX632" i="2"/>
  <c r="BZ586" i="2"/>
  <c r="BC586" i="2"/>
  <c r="AS586" i="2"/>
  <c r="BH586" i="2"/>
  <c r="AX586" i="2"/>
  <c r="BZ558" i="2"/>
  <c r="BC558" i="2"/>
  <c r="AS558" i="2"/>
  <c r="BH558" i="2"/>
  <c r="AX558" i="2"/>
  <c r="BN341" i="2"/>
  <c r="AX341" i="2"/>
  <c r="BZ341" i="2"/>
  <c r="AS341" i="2"/>
  <c r="BC341" i="2"/>
  <c r="BH572" i="2"/>
  <c r="AX572" i="2"/>
  <c r="BZ572" i="2"/>
  <c r="BC572" i="2"/>
  <c r="AS572" i="2"/>
  <c r="BH488" i="2"/>
  <c r="AX488" i="2"/>
  <c r="BZ488" i="2"/>
  <c r="BC488" i="2"/>
  <c r="AS488" i="2"/>
  <c r="BH420" i="2"/>
  <c r="AX420" i="2"/>
  <c r="BZ420" i="2"/>
  <c r="BC420" i="2"/>
  <c r="AS420" i="2"/>
  <c r="BH392" i="2"/>
  <c r="AX392" i="2"/>
  <c r="BZ392" i="2"/>
  <c r="BC392" i="2"/>
  <c r="AS392" i="2"/>
  <c r="BZ576" i="2"/>
  <c r="BC576" i="2"/>
  <c r="AS576" i="2"/>
  <c r="BH576" i="2"/>
  <c r="AX576" i="2"/>
  <c r="BZ196" i="2"/>
  <c r="BC196" i="2"/>
  <c r="AS196" i="2"/>
  <c r="AX196" i="2"/>
  <c r="BH196" i="2"/>
  <c r="BZ328" i="2"/>
  <c r="BC328" i="2"/>
  <c r="AS328" i="2"/>
  <c r="BH328" i="2"/>
  <c r="AX328" i="2"/>
  <c r="BZ171" i="2"/>
  <c r="BN521" i="2"/>
  <c r="AX521" i="2"/>
  <c r="BZ521" i="2"/>
  <c r="AS521" i="2"/>
  <c r="BC521" i="2"/>
  <c r="BN494" i="2"/>
  <c r="AX494" i="2"/>
  <c r="BZ494" i="2"/>
  <c r="AS494" i="2"/>
  <c r="BC494" i="2"/>
  <c r="BN475" i="2"/>
  <c r="AX475" i="2"/>
  <c r="BZ475" i="2"/>
  <c r="AS475" i="2"/>
  <c r="BC475" i="2"/>
  <c r="BN364" i="2"/>
  <c r="BC364" i="2"/>
  <c r="BZ364" i="2"/>
  <c r="AS364" i="2"/>
  <c r="BZ319" i="2"/>
  <c r="BC319" i="2"/>
  <c r="AS319" i="2"/>
  <c r="BH319" i="2"/>
  <c r="AX319" i="2"/>
  <c r="BZ300" i="2"/>
  <c r="BC300" i="2"/>
  <c r="AS300" i="2"/>
  <c r="BH300" i="2"/>
  <c r="AX300" i="2"/>
  <c r="BN284" i="2"/>
  <c r="BZ284" i="2"/>
  <c r="AS284" i="2"/>
  <c r="AX284" i="2"/>
  <c r="BZ200" i="2"/>
  <c r="BC200" i="2"/>
  <c r="AS200" i="2"/>
  <c r="BH200" i="2"/>
  <c r="AX200" i="2"/>
  <c r="BN134" i="2"/>
  <c r="BC134" i="2"/>
  <c r="BZ134" i="2"/>
  <c r="AS134" i="2"/>
  <c r="BN303" i="2"/>
  <c r="BZ303" i="2"/>
  <c r="AS303" i="2"/>
  <c r="AX303" i="2"/>
  <c r="BN277" i="2"/>
  <c r="AX277" i="2"/>
  <c r="BZ277" i="2"/>
  <c r="AS277" i="2"/>
  <c r="BC277" i="2"/>
  <c r="AX335" i="2"/>
  <c r="BC303" i="2"/>
  <c r="BZ226" i="2"/>
  <c r="BH226" i="2"/>
  <c r="BC226" i="2"/>
  <c r="AX226" i="2"/>
  <c r="AS226" i="2"/>
  <c r="BH224" i="2"/>
  <c r="AX224" i="2"/>
  <c r="BZ224" i="2"/>
  <c r="BC224" i="2"/>
  <c r="AS224" i="2"/>
  <c r="BH186" i="2"/>
  <c r="AX186" i="2"/>
  <c r="BZ186" i="2"/>
  <c r="BC186" i="2"/>
  <c r="AS186" i="2"/>
  <c r="BZ549" i="2"/>
  <c r="BC549" i="2"/>
  <c r="AS549" i="2"/>
  <c r="BH549" i="2"/>
  <c r="AX549" i="2"/>
  <c r="BZ490" i="2"/>
  <c r="BC490" i="2"/>
  <c r="AS490" i="2"/>
  <c r="BH490" i="2"/>
  <c r="AX490" i="2"/>
  <c r="BZ332" i="2"/>
  <c r="BC332" i="2"/>
  <c r="AS332" i="2"/>
  <c r="BH332" i="2"/>
  <c r="AX332" i="2"/>
  <c r="BH519" i="2"/>
  <c r="AX519" i="2"/>
  <c r="BZ519" i="2"/>
  <c r="BC519" i="2"/>
  <c r="AS519" i="2"/>
  <c r="BZ486" i="2"/>
  <c r="BC486" i="2"/>
  <c r="AS486" i="2"/>
  <c r="BH486" i="2"/>
  <c r="AX486" i="2"/>
  <c r="BN58" i="2"/>
  <c r="AX58" i="2"/>
  <c r="BZ58" i="2"/>
  <c r="AS58" i="2"/>
  <c r="BC58" i="2"/>
  <c r="BN48" i="2"/>
  <c r="BC48" i="2"/>
  <c r="AX48" i="2"/>
  <c r="BZ48" i="2"/>
  <c r="AS48" i="2"/>
  <c r="AB463" i="6"/>
  <c r="AB463" i="5"/>
  <c r="BN681" i="2"/>
  <c r="AX681" i="2"/>
  <c r="BZ681" i="2"/>
  <c r="AS681" i="2"/>
  <c r="BC681" i="2"/>
  <c r="BN595" i="2"/>
  <c r="BC595" i="2"/>
  <c r="BZ595" i="2"/>
  <c r="AS595" i="2"/>
  <c r="BZ449" i="2"/>
  <c r="BC449" i="2"/>
  <c r="AS449" i="2"/>
  <c r="BH449" i="2"/>
  <c r="AX449" i="2"/>
  <c r="BN434" i="2"/>
  <c r="AX434" i="2"/>
  <c r="BZ434" i="2"/>
  <c r="AS434" i="2"/>
  <c r="BC434" i="2"/>
  <c r="BZ412" i="2"/>
  <c r="BC412" i="2"/>
  <c r="AS412" i="2"/>
  <c r="BH412" i="2"/>
  <c r="AX412" i="2"/>
  <c r="BN375" i="2"/>
  <c r="BC375" i="2"/>
  <c r="BZ375" i="2"/>
  <c r="AS375" i="2"/>
  <c r="BZ372" i="2"/>
  <c r="BC372" i="2"/>
  <c r="AS372" i="2"/>
  <c r="BH372" i="2"/>
  <c r="AX372" i="2"/>
  <c r="BH690" i="2"/>
  <c r="AX690" i="2"/>
  <c r="BZ690" i="2"/>
  <c r="BC690" i="2"/>
  <c r="AS690" i="2"/>
  <c r="BH606" i="2"/>
  <c r="AX606" i="2"/>
  <c r="BZ606" i="2"/>
  <c r="BC606" i="2"/>
  <c r="AS606" i="2"/>
  <c r="BZ439" i="2"/>
  <c r="BC439" i="2"/>
  <c r="AS439" i="2"/>
  <c r="BH439" i="2"/>
  <c r="AX439" i="2"/>
  <c r="BN391" i="2"/>
  <c r="BC391" i="2"/>
  <c r="BZ391" i="2"/>
  <c r="AS391" i="2"/>
  <c r="BZ436" i="2"/>
  <c r="BC436" i="2"/>
  <c r="AS436" i="2"/>
  <c r="BH436" i="2"/>
  <c r="AX436" i="2"/>
  <c r="AS171" i="2"/>
  <c r="AX703" i="2"/>
  <c r="BN645" i="2"/>
  <c r="BZ645" i="2"/>
  <c r="AS645" i="2"/>
  <c r="AX645" i="2"/>
  <c r="BN264" i="2"/>
  <c r="BC264" i="2"/>
  <c r="AX264" i="2"/>
  <c r="AX134" i="2"/>
  <c r="BN584" i="2"/>
  <c r="BC584" i="2"/>
  <c r="BZ584" i="2"/>
  <c r="AS584" i="2"/>
  <c r="BZ529" i="2"/>
  <c r="BC529" i="2"/>
  <c r="AS529" i="2"/>
  <c r="AX529" i="2"/>
  <c r="BH529" i="2"/>
  <c r="BZ489" i="2"/>
  <c r="BC489" i="2"/>
  <c r="AS489" i="2"/>
  <c r="BH489" i="2"/>
  <c r="AX489" i="2"/>
  <c r="BH308" i="2"/>
  <c r="AX308" i="2"/>
  <c r="BZ308" i="2"/>
  <c r="BC308" i="2"/>
  <c r="AS308" i="2"/>
  <c r="BC284" i="2"/>
  <c r="BN237" i="2"/>
  <c r="BC237" i="2"/>
  <c r="AX237" i="2"/>
  <c r="BN103" i="2"/>
  <c r="AX103" i="2"/>
  <c r="BZ103" i="2"/>
  <c r="AS103" i="2"/>
  <c r="BC103" i="2"/>
  <c r="BZ508" i="2"/>
  <c r="BC508" i="2"/>
  <c r="AS508" i="2"/>
  <c r="BH508" i="2"/>
  <c r="AX508" i="2"/>
  <c r="BZ496" i="2"/>
  <c r="BC496" i="2"/>
  <c r="AS496" i="2"/>
  <c r="BH496" i="2"/>
  <c r="AX496" i="2"/>
  <c r="BZ306" i="2"/>
  <c r="BC306" i="2"/>
  <c r="AS306" i="2"/>
  <c r="BH306" i="2"/>
  <c r="AX306" i="2"/>
  <c r="BZ206" i="2"/>
  <c r="BC206" i="2"/>
  <c r="AS206" i="2"/>
  <c r="BH206" i="2"/>
  <c r="AX206" i="2"/>
  <c r="BN297" i="2"/>
  <c r="BC297" i="2"/>
  <c r="AX297" i="2"/>
  <c r="AB483" i="7"/>
  <c r="BD153" i="7"/>
  <c r="BE153" i="7" s="1"/>
  <c r="BN614" i="2"/>
  <c r="BC614" i="2"/>
  <c r="BZ614" i="2"/>
  <c r="AS614" i="2"/>
  <c r="BZ540" i="2"/>
  <c r="BC540" i="2"/>
  <c r="AS540" i="2"/>
  <c r="BH540" i="2"/>
  <c r="AX540" i="2"/>
  <c r="BZ499" i="2"/>
  <c r="BC499" i="2"/>
  <c r="AS499" i="2"/>
  <c r="BH499" i="2"/>
  <c r="AX499" i="2"/>
  <c r="BZ456" i="2"/>
  <c r="BC456" i="2"/>
  <c r="AS456" i="2"/>
  <c r="BH456" i="2"/>
  <c r="AX456" i="2"/>
  <c r="BN381" i="2"/>
  <c r="AX381" i="2"/>
  <c r="BZ381" i="2"/>
  <c r="AS381" i="2"/>
  <c r="BC381" i="2"/>
  <c r="BZ326" i="2"/>
  <c r="BC326" i="2"/>
  <c r="AS326" i="2"/>
  <c r="BH326" i="2"/>
  <c r="AX326" i="2"/>
  <c r="BH646" i="2"/>
  <c r="AX646" i="2"/>
  <c r="BZ646" i="2"/>
  <c r="BC646" i="2"/>
  <c r="AS646" i="2"/>
  <c r="BH510" i="2"/>
  <c r="AX510" i="2"/>
  <c r="BZ510" i="2"/>
  <c r="BC510" i="2"/>
  <c r="AS510" i="2"/>
  <c r="BZ430" i="2"/>
  <c r="BC430" i="2"/>
  <c r="AS430" i="2"/>
  <c r="AX430" i="2"/>
  <c r="BH430" i="2"/>
  <c r="BZ142" i="2"/>
  <c r="BC142" i="2"/>
  <c r="AS142" i="2"/>
  <c r="BH142" i="2"/>
  <c r="AX142" i="2"/>
  <c r="BZ96" i="2"/>
  <c r="BC96" i="2"/>
  <c r="AS96" i="2"/>
  <c r="AX96" i="2"/>
  <c r="BH96" i="2"/>
  <c r="BZ619" i="2"/>
  <c r="BC619" i="2"/>
  <c r="AS619" i="2"/>
  <c r="BH619" i="2"/>
  <c r="AX619" i="2"/>
  <c r="BZ570" i="2"/>
  <c r="BC570" i="2"/>
  <c r="AS570" i="2"/>
  <c r="AX570" i="2"/>
  <c r="BH570" i="2"/>
  <c r="BN294" i="2"/>
  <c r="BC294" i="2"/>
  <c r="AX294" i="2"/>
  <c r="BN254" i="2"/>
  <c r="BZ254" i="2"/>
  <c r="AS254" i="2"/>
  <c r="AX254" i="2"/>
  <c r="BZ219" i="2"/>
  <c r="BC219" i="2"/>
  <c r="AS219" i="2"/>
  <c r="BH219" i="2"/>
  <c r="AX219" i="2"/>
  <c r="BZ458" i="2"/>
  <c r="BC458" i="2"/>
  <c r="AS458" i="2"/>
  <c r="BH458" i="2"/>
  <c r="AX458" i="2"/>
  <c r="AS294" i="2"/>
  <c r="BN624" i="2"/>
  <c r="BC624" i="2"/>
  <c r="BZ624" i="2"/>
  <c r="AS624" i="2"/>
  <c r="BZ350" i="2"/>
  <c r="BC350" i="2"/>
  <c r="AS350" i="2"/>
  <c r="AX350" i="2"/>
  <c r="BH350" i="2"/>
  <c r="AS297" i="2"/>
  <c r="BH98" i="2"/>
  <c r="AX98" i="2"/>
  <c r="BZ98" i="2"/>
  <c r="BC98" i="2"/>
  <c r="AS98" i="2"/>
  <c r="BN704" i="2"/>
  <c r="BZ688" i="2"/>
  <c r="BC688" i="2"/>
  <c r="AS688" i="2"/>
  <c r="BH688" i="2"/>
  <c r="AX688" i="2"/>
  <c r="BN675" i="2"/>
  <c r="BZ638" i="2"/>
  <c r="BC638" i="2"/>
  <c r="AS638" i="2"/>
  <c r="BH638" i="2"/>
  <c r="AX638" i="2"/>
  <c r="BZ629" i="2"/>
  <c r="BC629" i="2"/>
  <c r="AS629" i="2"/>
  <c r="BH629" i="2"/>
  <c r="AX629" i="2"/>
  <c r="BZ626" i="2"/>
  <c r="BC626" i="2"/>
  <c r="AS626" i="2"/>
  <c r="BH626" i="2"/>
  <c r="AX626" i="2"/>
  <c r="BZ620" i="2"/>
  <c r="BC620" i="2"/>
  <c r="AS620" i="2"/>
  <c r="BH620" i="2"/>
  <c r="AX620" i="2"/>
  <c r="BN607" i="2"/>
  <c r="BZ589" i="2"/>
  <c r="BC589" i="2"/>
  <c r="AS589" i="2"/>
  <c r="BH589" i="2"/>
  <c r="AX589" i="2"/>
  <c r="BN561" i="2"/>
  <c r="BZ530" i="2"/>
  <c r="BC530" i="2"/>
  <c r="AS530" i="2"/>
  <c r="BH530" i="2"/>
  <c r="AX530" i="2"/>
  <c r="BN523" i="2"/>
  <c r="BN511" i="2"/>
  <c r="BN471" i="2"/>
  <c r="BN465" i="2"/>
  <c r="BZ462" i="2"/>
  <c r="BC462" i="2"/>
  <c r="AS462" i="2"/>
  <c r="BH462" i="2"/>
  <c r="AX462" i="2"/>
  <c r="BN427" i="2"/>
  <c r="BZ406" i="2"/>
  <c r="BC406" i="2"/>
  <c r="AS406" i="2"/>
  <c r="BH406" i="2"/>
  <c r="AX406" i="2"/>
  <c r="BZ400" i="2"/>
  <c r="BC400" i="2"/>
  <c r="AS400" i="2"/>
  <c r="BH400" i="2"/>
  <c r="AX400" i="2"/>
  <c r="BN393" i="2"/>
  <c r="BZ366" i="2"/>
  <c r="BC366" i="2"/>
  <c r="AS366" i="2"/>
  <c r="BH366" i="2"/>
  <c r="AX366" i="2"/>
  <c r="BN353" i="2"/>
  <c r="BH696" i="2"/>
  <c r="AX696" i="2"/>
  <c r="BZ696" i="2"/>
  <c r="BC696" i="2"/>
  <c r="AS696" i="2"/>
  <c r="BH649" i="2"/>
  <c r="AX649" i="2"/>
  <c r="BZ649" i="2"/>
  <c r="BC649" i="2"/>
  <c r="AS649" i="2"/>
  <c r="BH609" i="2"/>
  <c r="AX609" i="2"/>
  <c r="BZ609" i="2"/>
  <c r="BC609" i="2"/>
  <c r="AS609" i="2"/>
  <c r="BH600" i="2"/>
  <c r="AX600" i="2"/>
  <c r="BZ600" i="2"/>
  <c r="BC600" i="2"/>
  <c r="AS600" i="2"/>
  <c r="BH578" i="2"/>
  <c r="AX578" i="2"/>
  <c r="BZ578" i="2"/>
  <c r="BC578" i="2"/>
  <c r="AS578" i="2"/>
  <c r="BH522" i="2"/>
  <c r="AX522" i="2"/>
  <c r="BZ522" i="2"/>
  <c r="BC522" i="2"/>
  <c r="AS522" i="2"/>
  <c r="BH476" i="2"/>
  <c r="AX476" i="2"/>
  <c r="BZ476" i="2"/>
  <c r="BC476" i="2"/>
  <c r="AS476" i="2"/>
  <c r="BH438" i="2"/>
  <c r="AX438" i="2"/>
  <c r="BZ438" i="2"/>
  <c r="BC438" i="2"/>
  <c r="AS438" i="2"/>
  <c r="BH432" i="2"/>
  <c r="AX432" i="2"/>
  <c r="BZ432" i="2"/>
  <c r="BC432" i="2"/>
  <c r="AS432" i="2"/>
  <c r="BH386" i="2"/>
  <c r="AX386" i="2"/>
  <c r="BZ386" i="2"/>
  <c r="BC386" i="2"/>
  <c r="AS386" i="2"/>
  <c r="BH358" i="2"/>
  <c r="AX358" i="2"/>
  <c r="BZ358" i="2"/>
  <c r="BC358" i="2"/>
  <c r="AS358" i="2"/>
  <c r="BH352" i="2"/>
  <c r="AX352" i="2"/>
  <c r="BZ352" i="2"/>
  <c r="BC352" i="2"/>
  <c r="AS352" i="2"/>
  <c r="BZ700" i="2"/>
  <c r="BC700" i="2"/>
  <c r="AS700" i="2"/>
  <c r="AX700" i="2"/>
  <c r="BH700" i="2"/>
  <c r="BZ659" i="2"/>
  <c r="BC659" i="2"/>
  <c r="AS659" i="2"/>
  <c r="AX659" i="2"/>
  <c r="BH659" i="2"/>
  <c r="BN577" i="2"/>
  <c r="BC511" i="2"/>
  <c r="BN431" i="2"/>
  <c r="BN425" i="2"/>
  <c r="BZ368" i="2"/>
  <c r="BC368" i="2"/>
  <c r="AS368" i="2"/>
  <c r="AX368" i="2"/>
  <c r="BH368" i="2"/>
  <c r="BZ359" i="2"/>
  <c r="BC359" i="2"/>
  <c r="AS359" i="2"/>
  <c r="BH359" i="2"/>
  <c r="AX359" i="2"/>
  <c r="BZ318" i="2"/>
  <c r="BC318" i="2"/>
  <c r="AS318" i="2"/>
  <c r="BH318" i="2"/>
  <c r="AX318" i="2"/>
  <c r="BZ245" i="2"/>
  <c r="BC245" i="2"/>
  <c r="AS245" i="2"/>
  <c r="BH245" i="2"/>
  <c r="AX245" i="2"/>
  <c r="BZ243" i="2"/>
  <c r="BH243" i="2"/>
  <c r="BC243" i="2"/>
  <c r="AX243" i="2"/>
  <c r="AS243" i="2"/>
  <c r="BZ235" i="2"/>
  <c r="BC235" i="2"/>
  <c r="AS235" i="2"/>
  <c r="BH235" i="2"/>
  <c r="AX235" i="2"/>
  <c r="BZ233" i="2"/>
  <c r="BH233" i="2"/>
  <c r="BC233" i="2"/>
  <c r="AX233" i="2"/>
  <c r="AS233" i="2"/>
  <c r="BZ225" i="2"/>
  <c r="BC225" i="2"/>
  <c r="AS225" i="2"/>
  <c r="BH225" i="2"/>
  <c r="AX225" i="2"/>
  <c r="BZ139" i="2"/>
  <c r="BC139" i="2"/>
  <c r="AS139" i="2"/>
  <c r="AX139" i="2"/>
  <c r="BH139" i="2"/>
  <c r="BZ136" i="2"/>
  <c r="BC136" i="2"/>
  <c r="AS136" i="2"/>
  <c r="BH136" i="2"/>
  <c r="AX136" i="2"/>
  <c r="BZ526" i="2"/>
  <c r="BC526" i="2"/>
  <c r="AS526" i="2"/>
  <c r="BH526" i="2"/>
  <c r="AX526" i="2"/>
  <c r="BC704" i="2"/>
  <c r="BN487" i="2"/>
  <c r="AX471" i="2"/>
  <c r="BN304" i="2"/>
  <c r="BZ232" i="2"/>
  <c r="BC232" i="2"/>
  <c r="AS232" i="2"/>
  <c r="BH232" i="2"/>
  <c r="AX232" i="2"/>
  <c r="BN183" i="2"/>
  <c r="BN127" i="2"/>
  <c r="BN121" i="2"/>
  <c r="BZ548" i="2"/>
  <c r="BC548" i="2"/>
  <c r="AS548" i="2"/>
  <c r="BH548" i="2"/>
  <c r="AX548" i="2"/>
  <c r="BN214" i="2"/>
  <c r="AS121" i="2"/>
  <c r="BZ121" i="2"/>
  <c r="BN59" i="2"/>
  <c r="BN32" i="2"/>
  <c r="BZ662" i="2"/>
  <c r="BC662" i="2"/>
  <c r="AS662" i="2"/>
  <c r="BH662" i="2"/>
  <c r="AX662" i="2"/>
  <c r="BZ610" i="2"/>
  <c r="BC610" i="2"/>
  <c r="AS610" i="2"/>
  <c r="AX610" i="2"/>
  <c r="BH610" i="2"/>
  <c r="BC607" i="2"/>
  <c r="AX561" i="2"/>
  <c r="BC523" i="2"/>
  <c r="BZ442" i="2"/>
  <c r="BC442" i="2"/>
  <c r="AS442" i="2"/>
  <c r="AX442" i="2"/>
  <c r="BH442" i="2"/>
  <c r="AS427" i="2"/>
  <c r="BZ427" i="2"/>
  <c r="AS393" i="2"/>
  <c r="BZ393" i="2"/>
  <c r="BC353" i="2"/>
  <c r="BH278" i="2"/>
  <c r="AX278" i="2"/>
  <c r="BZ278" i="2"/>
  <c r="BC278" i="2"/>
  <c r="AS278" i="2"/>
  <c r="BH268" i="2"/>
  <c r="AX268" i="2"/>
  <c r="BZ268" i="2"/>
  <c r="BC268" i="2"/>
  <c r="AS268" i="2"/>
  <c r="BH248" i="2"/>
  <c r="AX248" i="2"/>
  <c r="BZ248" i="2"/>
  <c r="BC248" i="2"/>
  <c r="AS248" i="2"/>
  <c r="BZ246" i="2"/>
  <c r="BH246" i="2"/>
  <c r="BC246" i="2"/>
  <c r="AX246" i="2"/>
  <c r="AS246" i="2"/>
  <c r="BH244" i="2"/>
  <c r="AX244" i="2"/>
  <c r="BZ244" i="2"/>
  <c r="BC244" i="2"/>
  <c r="AS244" i="2"/>
  <c r="BH234" i="2"/>
  <c r="AX234" i="2"/>
  <c r="BZ234" i="2"/>
  <c r="BC234" i="2"/>
  <c r="AS234" i="2"/>
  <c r="AX214" i="2"/>
  <c r="BH189" i="2"/>
  <c r="AX189" i="2"/>
  <c r="BZ189" i="2"/>
  <c r="BC189" i="2"/>
  <c r="AS189" i="2"/>
  <c r="BH129" i="2"/>
  <c r="AX129" i="2"/>
  <c r="BZ129" i="2"/>
  <c r="BC129" i="2"/>
  <c r="AS129" i="2"/>
  <c r="BH86" i="2"/>
  <c r="AX86" i="2"/>
  <c r="AS86" i="2"/>
  <c r="BZ86" i="2"/>
  <c r="BC86" i="2"/>
  <c r="BH82" i="2"/>
  <c r="AS82" i="2"/>
  <c r="AX82" i="2"/>
  <c r="BZ82" i="2"/>
  <c r="BC82" i="2"/>
  <c r="BZ76" i="2"/>
  <c r="BH76" i="2"/>
  <c r="BC76" i="2"/>
  <c r="AX76" i="2"/>
  <c r="AS76" i="2"/>
  <c r="BZ73" i="2"/>
  <c r="BH73" i="2"/>
  <c r="BC73" i="2"/>
  <c r="AX73" i="2"/>
  <c r="AS73" i="2"/>
  <c r="BZ709" i="2"/>
  <c r="BC709" i="2"/>
  <c r="AS709" i="2"/>
  <c r="BH709" i="2"/>
  <c r="AX709" i="2"/>
  <c r="BZ650" i="2"/>
  <c r="BC650" i="2"/>
  <c r="AS650" i="2"/>
  <c r="BH650" i="2"/>
  <c r="AX650" i="2"/>
  <c r="BZ492" i="2"/>
  <c r="BC492" i="2"/>
  <c r="AS492" i="2"/>
  <c r="BH492" i="2"/>
  <c r="AX492" i="2"/>
  <c r="BZ402" i="2"/>
  <c r="BC402" i="2"/>
  <c r="AS402" i="2"/>
  <c r="BH402" i="2"/>
  <c r="AX402" i="2"/>
  <c r="BN283" i="2"/>
  <c r="BN197" i="2"/>
  <c r="BN181" i="2"/>
  <c r="BN175" i="2"/>
  <c r="BN131" i="2"/>
  <c r="BN125" i="2"/>
  <c r="BN68" i="2"/>
  <c r="BN62" i="2"/>
  <c r="BN50" i="2"/>
  <c r="AX50" i="2"/>
  <c r="AG463" i="5"/>
  <c r="AS720" i="3"/>
  <c r="BG249" i="5"/>
  <c r="BH249" i="5" s="1"/>
  <c r="BN720" i="3"/>
  <c r="BN685" i="2"/>
  <c r="BZ678" i="2"/>
  <c r="BC678" i="2"/>
  <c r="AS678" i="2"/>
  <c r="BH678" i="2"/>
  <c r="AX678" i="2"/>
  <c r="BZ669" i="2"/>
  <c r="BC669" i="2"/>
  <c r="AS669" i="2"/>
  <c r="BH669" i="2"/>
  <c r="AX669" i="2"/>
  <c r="BZ660" i="2"/>
  <c r="BC660" i="2"/>
  <c r="AS660" i="2"/>
  <c r="BH660" i="2"/>
  <c r="AX660" i="2"/>
  <c r="BN654" i="2"/>
  <c r="BN641" i="2"/>
  <c r="BN635" i="2"/>
  <c r="BN613" i="2"/>
  <c r="BN601" i="2"/>
  <c r="BN567" i="2"/>
  <c r="BZ546" i="2"/>
  <c r="BC546" i="2"/>
  <c r="AS546" i="2"/>
  <c r="BH546" i="2"/>
  <c r="AX546" i="2"/>
  <c r="BN517" i="2"/>
  <c r="BZ502" i="2"/>
  <c r="BC502" i="2"/>
  <c r="AS502" i="2"/>
  <c r="BH502" i="2"/>
  <c r="AX502" i="2"/>
  <c r="BN484" i="2"/>
  <c r="BZ468" i="2"/>
  <c r="BC468" i="2"/>
  <c r="AS468" i="2"/>
  <c r="BH468" i="2"/>
  <c r="AX468" i="2"/>
  <c r="BZ452" i="2"/>
  <c r="BC452" i="2"/>
  <c r="AS452" i="2"/>
  <c r="BH452" i="2"/>
  <c r="AX452" i="2"/>
  <c r="BZ446" i="2"/>
  <c r="BC446" i="2"/>
  <c r="AS446" i="2"/>
  <c r="BH446" i="2"/>
  <c r="AX446" i="2"/>
  <c r="BZ440" i="2"/>
  <c r="BC440" i="2"/>
  <c r="AS440" i="2"/>
  <c r="BH440" i="2"/>
  <c r="AX440" i="2"/>
  <c r="BN433" i="2"/>
  <c r="BN421" i="2"/>
  <c r="BN415" i="2"/>
  <c r="BZ378" i="2"/>
  <c r="BC378" i="2"/>
  <c r="AS378" i="2"/>
  <c r="BH378" i="2"/>
  <c r="AX378" i="2"/>
  <c r="BZ338" i="2"/>
  <c r="BC338" i="2"/>
  <c r="AS338" i="2"/>
  <c r="BH338" i="2"/>
  <c r="AX338" i="2"/>
  <c r="BH702" i="2"/>
  <c r="AX702" i="2"/>
  <c r="BZ702" i="2"/>
  <c r="BC702" i="2"/>
  <c r="AS702" i="2"/>
  <c r="BH680" i="2"/>
  <c r="AX680" i="2"/>
  <c r="BZ680" i="2"/>
  <c r="BC680" i="2"/>
  <c r="AS680" i="2"/>
  <c r="BH618" i="2"/>
  <c r="AX618" i="2"/>
  <c r="BZ618" i="2"/>
  <c r="BC618" i="2"/>
  <c r="AS618" i="2"/>
  <c r="BH569" i="2"/>
  <c r="AX569" i="2"/>
  <c r="BZ569" i="2"/>
  <c r="BC569" i="2"/>
  <c r="AS569" i="2"/>
  <c r="BH560" i="2"/>
  <c r="AX560" i="2"/>
  <c r="BZ560" i="2"/>
  <c r="BC560" i="2"/>
  <c r="AS560" i="2"/>
  <c r="BH516" i="2"/>
  <c r="AX516" i="2"/>
  <c r="BZ516" i="2"/>
  <c r="BC516" i="2"/>
  <c r="AS516" i="2"/>
  <c r="BC487" i="2"/>
  <c r="BH482" i="2"/>
  <c r="AX482" i="2"/>
  <c r="BZ482" i="2"/>
  <c r="BC482" i="2"/>
  <c r="AS482" i="2"/>
  <c r="AS431" i="2"/>
  <c r="BZ431" i="2"/>
  <c r="BH426" i="2"/>
  <c r="AX426" i="2"/>
  <c r="BZ426" i="2"/>
  <c r="BC426" i="2"/>
  <c r="AS426" i="2"/>
  <c r="BC425" i="2"/>
  <c r="BH398" i="2"/>
  <c r="AX398" i="2"/>
  <c r="BZ398" i="2"/>
  <c r="BC398" i="2"/>
  <c r="AS398" i="2"/>
  <c r="BH349" i="2"/>
  <c r="AX349" i="2"/>
  <c r="BZ349" i="2"/>
  <c r="BC349" i="2"/>
  <c r="AS349" i="2"/>
  <c r="BH340" i="2"/>
  <c r="AX340" i="2"/>
  <c r="BZ340" i="2"/>
  <c r="BC340" i="2"/>
  <c r="AS340" i="2"/>
  <c r="BC685" i="2"/>
  <c r="AS511" i="2"/>
  <c r="BZ511" i="2"/>
  <c r="BC421" i="2"/>
  <c r="AS415" i="2"/>
  <c r="BZ415" i="2"/>
  <c r="BZ312" i="2"/>
  <c r="BC312" i="2"/>
  <c r="AS312" i="2"/>
  <c r="AX312" i="2"/>
  <c r="BH312" i="2"/>
  <c r="BZ309" i="2"/>
  <c r="BC309" i="2"/>
  <c r="AS309" i="2"/>
  <c r="BH309" i="2"/>
  <c r="AX309" i="2"/>
  <c r="BZ302" i="2"/>
  <c r="BC302" i="2"/>
  <c r="AS302" i="2"/>
  <c r="BH302" i="2"/>
  <c r="AX302" i="2"/>
  <c r="BZ299" i="2"/>
  <c r="BC299" i="2"/>
  <c r="AS299" i="2"/>
  <c r="AX299" i="2"/>
  <c r="BH299" i="2"/>
  <c r="BZ292" i="2"/>
  <c r="BC292" i="2"/>
  <c r="AS292" i="2"/>
  <c r="BH292" i="2"/>
  <c r="AX292" i="2"/>
  <c r="BZ289" i="2"/>
  <c r="BC289" i="2"/>
  <c r="AS289" i="2"/>
  <c r="BH289" i="2"/>
  <c r="AX289" i="2"/>
  <c r="BZ286" i="2"/>
  <c r="BC286" i="2"/>
  <c r="AS286" i="2"/>
  <c r="AX286" i="2"/>
  <c r="BH286" i="2"/>
  <c r="BZ276" i="2"/>
  <c r="BC276" i="2"/>
  <c r="AS276" i="2"/>
  <c r="BH276" i="2"/>
  <c r="AX276" i="2"/>
  <c r="BZ266" i="2"/>
  <c r="BC266" i="2"/>
  <c r="AS266" i="2"/>
  <c r="BH266" i="2"/>
  <c r="AX266" i="2"/>
  <c r="BZ256" i="2"/>
  <c r="BC256" i="2"/>
  <c r="AS256" i="2"/>
  <c r="BH256" i="2"/>
  <c r="AX256" i="2"/>
  <c r="BZ223" i="2"/>
  <c r="BH223" i="2"/>
  <c r="BC223" i="2"/>
  <c r="AX223" i="2"/>
  <c r="AS223" i="2"/>
  <c r="BZ202" i="2"/>
  <c r="BC202" i="2"/>
  <c r="AS202" i="2"/>
  <c r="AX202" i="2"/>
  <c r="BH202" i="2"/>
  <c r="BZ199" i="2"/>
  <c r="BC199" i="2"/>
  <c r="AS199" i="2"/>
  <c r="AX199" i="2"/>
  <c r="BH199" i="2"/>
  <c r="BZ180" i="2"/>
  <c r="BC180" i="2"/>
  <c r="AS180" i="2"/>
  <c r="AX180" i="2"/>
  <c r="BH180" i="2"/>
  <c r="BZ158" i="2"/>
  <c r="BC158" i="2"/>
  <c r="AS158" i="2"/>
  <c r="AX158" i="2"/>
  <c r="BH158" i="2"/>
  <c r="BZ130" i="2"/>
  <c r="BC130" i="2"/>
  <c r="AS130" i="2"/>
  <c r="BH130" i="2"/>
  <c r="AX130" i="2"/>
  <c r="BZ102" i="2"/>
  <c r="BC102" i="2"/>
  <c r="AS102" i="2"/>
  <c r="BH102" i="2"/>
  <c r="AX102" i="2"/>
  <c r="BZ99" i="2"/>
  <c r="BC99" i="2"/>
  <c r="AS99" i="2"/>
  <c r="BH99" i="2"/>
  <c r="AX99" i="2"/>
  <c r="BZ92" i="2"/>
  <c r="BC92" i="2"/>
  <c r="AS92" i="2"/>
  <c r="AX92" i="2"/>
  <c r="BH92" i="2"/>
  <c r="AS68" i="2"/>
  <c r="AX62" i="2"/>
  <c r="BZ542" i="2"/>
  <c r="BC542" i="2"/>
  <c r="AS542" i="2"/>
  <c r="AX542" i="2"/>
  <c r="BH542" i="2"/>
  <c r="AS517" i="2"/>
  <c r="BZ517" i="2"/>
  <c r="AX304" i="2"/>
  <c r="AX183" i="2"/>
  <c r="AS704" i="2"/>
  <c r="BZ704" i="2"/>
  <c r="AX675" i="2"/>
  <c r="BZ668" i="2"/>
  <c r="BC668" i="2"/>
  <c r="AS668" i="2"/>
  <c r="BH668" i="2"/>
  <c r="AX668" i="2"/>
  <c r="BZ656" i="2"/>
  <c r="BC656" i="2"/>
  <c r="AS656" i="2"/>
  <c r="BH656" i="2"/>
  <c r="AX656" i="2"/>
  <c r="AX641" i="2"/>
  <c r="BN533" i="2"/>
  <c r="BZ520" i="2"/>
  <c r="BC520" i="2"/>
  <c r="AS520" i="2"/>
  <c r="BH520" i="2"/>
  <c r="AX520" i="2"/>
  <c r="BN493" i="2"/>
  <c r="AX465" i="2"/>
  <c r="BZ322" i="2"/>
  <c r="BC322" i="2"/>
  <c r="AS322" i="2"/>
  <c r="BH322" i="2"/>
  <c r="AX322" i="2"/>
  <c r="BZ280" i="2"/>
  <c r="BC280" i="2"/>
  <c r="AS280" i="2"/>
  <c r="BH280" i="2"/>
  <c r="AX280" i="2"/>
  <c r="BN240" i="2"/>
  <c r="BN230" i="2"/>
  <c r="BZ212" i="2"/>
  <c r="BC212" i="2"/>
  <c r="AS212" i="2"/>
  <c r="BH212" i="2"/>
  <c r="AX212" i="2"/>
  <c r="BZ209" i="2"/>
  <c r="BC209" i="2"/>
  <c r="AS209" i="2"/>
  <c r="BH209" i="2"/>
  <c r="AX209" i="2"/>
  <c r="BN187" i="2"/>
  <c r="BN133" i="2"/>
  <c r="BN115" i="2"/>
  <c r="BZ579" i="2"/>
  <c r="BC579" i="2"/>
  <c r="AS579" i="2"/>
  <c r="BH579" i="2"/>
  <c r="AX579" i="2"/>
  <c r="AS484" i="2"/>
  <c r="BZ484" i="2"/>
  <c r="BZ408" i="2"/>
  <c r="BC408" i="2"/>
  <c r="AS408" i="2"/>
  <c r="BH408" i="2"/>
  <c r="AX408" i="2"/>
  <c r="BN293" i="2"/>
  <c r="BN267" i="2"/>
  <c r="BN263" i="2"/>
  <c r="AS230" i="2"/>
  <c r="BZ230" i="2"/>
  <c r="BN191" i="2"/>
  <c r="BN185" i="2"/>
  <c r="BN143" i="2"/>
  <c r="AS133" i="2"/>
  <c r="BZ133" i="2"/>
  <c r="BC121" i="2"/>
  <c r="BN69" i="2"/>
  <c r="BZ706" i="2"/>
  <c r="BC706" i="2"/>
  <c r="AS706" i="2"/>
  <c r="BH706" i="2"/>
  <c r="AX706" i="2"/>
  <c r="BN695" i="2"/>
  <c r="BC654" i="2"/>
  <c r="AS653" i="2"/>
  <c r="BZ628" i="2"/>
  <c r="BC628" i="2"/>
  <c r="AS628" i="2"/>
  <c r="BH628" i="2"/>
  <c r="AX628" i="2"/>
  <c r="BN623" i="2"/>
  <c r="BN617" i="2"/>
  <c r="AS613" i="2"/>
  <c r="BZ613" i="2"/>
  <c r="AS607" i="2"/>
  <c r="BZ607" i="2"/>
  <c r="BZ588" i="2"/>
  <c r="BC588" i="2"/>
  <c r="AS588" i="2"/>
  <c r="AX588" i="2"/>
  <c r="BH588" i="2"/>
  <c r="BN583" i="2"/>
  <c r="AS555" i="2"/>
  <c r="BZ539" i="2"/>
  <c r="BC539" i="2"/>
  <c r="AS539" i="2"/>
  <c r="AX539" i="2"/>
  <c r="BH539" i="2"/>
  <c r="BZ536" i="2"/>
  <c r="BC536" i="2"/>
  <c r="AS536" i="2"/>
  <c r="BH536" i="2"/>
  <c r="AX536" i="2"/>
  <c r="AS523" i="2"/>
  <c r="BZ523" i="2"/>
  <c r="BN515" i="2"/>
  <c r="BN454" i="2"/>
  <c r="BC427" i="2"/>
  <c r="BC393" i="2"/>
  <c r="BZ390" i="2"/>
  <c r="BC390" i="2"/>
  <c r="AS390" i="2"/>
  <c r="AX390" i="2"/>
  <c r="BH390" i="2"/>
  <c r="BN357" i="2"/>
  <c r="AS353" i="2"/>
  <c r="BZ353" i="2"/>
  <c r="AX293" i="2"/>
  <c r="BH288" i="2"/>
  <c r="AX288" i="2"/>
  <c r="BZ288" i="2"/>
  <c r="BC288" i="2"/>
  <c r="AS288" i="2"/>
  <c r="BC283" i="2"/>
  <c r="AS267" i="2"/>
  <c r="BZ267" i="2"/>
  <c r="AS263" i="2"/>
  <c r="BZ263" i="2"/>
  <c r="BH258" i="2"/>
  <c r="AX258" i="2"/>
  <c r="BZ258" i="2"/>
  <c r="BC258" i="2"/>
  <c r="AS258" i="2"/>
  <c r="AX197" i="2"/>
  <c r="AX191" i="2"/>
  <c r="BH182" i="2"/>
  <c r="AX182" i="2"/>
  <c r="BZ182" i="2"/>
  <c r="BC182" i="2"/>
  <c r="AS182" i="2"/>
  <c r="BC181" i="2"/>
  <c r="BH179" i="2"/>
  <c r="AX179" i="2"/>
  <c r="BZ179" i="2"/>
  <c r="BC179" i="2"/>
  <c r="AS179" i="2"/>
  <c r="BH176" i="2"/>
  <c r="AX176" i="2"/>
  <c r="BZ176" i="2"/>
  <c r="BC176" i="2"/>
  <c r="AS176" i="2"/>
  <c r="BC175" i="2"/>
  <c r="AX143" i="2"/>
  <c r="BH132" i="2"/>
  <c r="AX132" i="2"/>
  <c r="BZ132" i="2"/>
  <c r="BC132" i="2"/>
  <c r="AS132" i="2"/>
  <c r="BC131" i="2"/>
  <c r="BH126" i="2"/>
  <c r="AX126" i="2"/>
  <c r="BZ126" i="2"/>
  <c r="BC126" i="2"/>
  <c r="AS126" i="2"/>
  <c r="BC125" i="2"/>
  <c r="BZ480" i="2"/>
  <c r="BC480" i="2"/>
  <c r="AS480" i="2"/>
  <c r="AX480" i="2"/>
  <c r="BH480" i="2"/>
  <c r="BZ362" i="2"/>
  <c r="BC362" i="2"/>
  <c r="AS362" i="2"/>
  <c r="BH362" i="2"/>
  <c r="AX362" i="2"/>
  <c r="BN314" i="2"/>
  <c r="BN273" i="2"/>
  <c r="BN247" i="2"/>
  <c r="AX127" i="2"/>
  <c r="AX115" i="2"/>
  <c r="BN66" i="2"/>
  <c r="BN28" i="2"/>
  <c r="BN16" i="2"/>
  <c r="AX59" i="2"/>
  <c r="BZ66" i="2"/>
  <c r="BZ62" i="2"/>
  <c r="AX32" i="2"/>
  <c r="AS16" i="2"/>
  <c r="BZ16" i="2"/>
  <c r="AG483" i="7"/>
  <c r="AG463" i="6"/>
  <c r="BE463" i="6"/>
  <c r="BG238" i="5"/>
  <c r="BH238" i="5" s="1"/>
  <c r="BE463" i="5"/>
  <c r="AN720" i="3"/>
  <c r="BN697" i="2"/>
  <c r="BN691" i="2"/>
  <c r="BZ672" i="2"/>
  <c r="BC672" i="2"/>
  <c r="AS672" i="2"/>
  <c r="BH672" i="2"/>
  <c r="AX672" i="2"/>
  <c r="BZ666" i="2"/>
  <c r="BC666" i="2"/>
  <c r="AS666" i="2"/>
  <c r="BH666" i="2"/>
  <c r="AX666" i="2"/>
  <c r="BN653" i="2"/>
  <c r="BZ598" i="2"/>
  <c r="BC598" i="2"/>
  <c r="AS598" i="2"/>
  <c r="BH598" i="2"/>
  <c r="AX598" i="2"/>
  <c r="BN574" i="2"/>
  <c r="BN555" i="2"/>
  <c r="BZ552" i="2"/>
  <c r="BC552" i="2"/>
  <c r="AS552" i="2"/>
  <c r="BH552" i="2"/>
  <c r="AX552" i="2"/>
  <c r="BN524" i="2"/>
  <c r="BN505" i="2"/>
  <c r="BN483" i="2"/>
  <c r="BN477" i="2"/>
  <c r="BZ459" i="2"/>
  <c r="BC459" i="2"/>
  <c r="AS459" i="2"/>
  <c r="BH459" i="2"/>
  <c r="AX459" i="2"/>
  <c r="BZ418" i="2"/>
  <c r="BC418" i="2"/>
  <c r="AS418" i="2"/>
  <c r="BH418" i="2"/>
  <c r="AX418" i="2"/>
  <c r="BZ409" i="2"/>
  <c r="BC409" i="2"/>
  <c r="AS409" i="2"/>
  <c r="BH409" i="2"/>
  <c r="AX409" i="2"/>
  <c r="BN394" i="2"/>
  <c r="BN387" i="2"/>
  <c r="BZ369" i="2"/>
  <c r="BC369" i="2"/>
  <c r="AS369" i="2"/>
  <c r="BH369" i="2"/>
  <c r="AX369" i="2"/>
  <c r="BZ360" i="2"/>
  <c r="BC360" i="2"/>
  <c r="AS360" i="2"/>
  <c r="BH360" i="2"/>
  <c r="AX360" i="2"/>
  <c r="BN354" i="2"/>
  <c r="BN347" i="2"/>
  <c r="BZ329" i="2"/>
  <c r="BC329" i="2"/>
  <c r="AS329" i="2"/>
  <c r="BH329" i="2"/>
  <c r="AX329" i="2"/>
  <c r="BH708" i="2"/>
  <c r="AX708" i="2"/>
  <c r="BZ708" i="2"/>
  <c r="BC708" i="2"/>
  <c r="AS708" i="2"/>
  <c r="BH699" i="2"/>
  <c r="AX699" i="2"/>
  <c r="BZ699" i="2"/>
  <c r="BC699" i="2"/>
  <c r="AS699" i="2"/>
  <c r="BH658" i="2"/>
  <c r="AX658" i="2"/>
  <c r="BZ658" i="2"/>
  <c r="BC658" i="2"/>
  <c r="AS658" i="2"/>
  <c r="BH652" i="2"/>
  <c r="AX652" i="2"/>
  <c r="BZ652" i="2"/>
  <c r="BC652" i="2"/>
  <c r="AS652" i="2"/>
  <c r="BH612" i="2"/>
  <c r="AX612" i="2"/>
  <c r="BZ612" i="2"/>
  <c r="BC612" i="2"/>
  <c r="AS612" i="2"/>
  <c r="AS577" i="2"/>
  <c r="BZ577" i="2"/>
  <c r="BH566" i="2"/>
  <c r="AX566" i="2"/>
  <c r="BZ566" i="2"/>
  <c r="BC566" i="2"/>
  <c r="AS566" i="2"/>
  <c r="BH538" i="2"/>
  <c r="AX538" i="2"/>
  <c r="BZ538" i="2"/>
  <c r="BC538" i="2"/>
  <c r="AS538" i="2"/>
  <c r="BH528" i="2"/>
  <c r="AX528" i="2"/>
  <c r="BZ528" i="2"/>
  <c r="BC528" i="2"/>
  <c r="AS528" i="2"/>
  <c r="BH479" i="2"/>
  <c r="AX479" i="2"/>
  <c r="BZ479" i="2"/>
  <c r="BC479" i="2"/>
  <c r="AS479" i="2"/>
  <c r="BH470" i="2"/>
  <c r="AX470" i="2"/>
  <c r="BZ470" i="2"/>
  <c r="BC470" i="2"/>
  <c r="AS470" i="2"/>
  <c r="AX431" i="2"/>
  <c r="BH389" i="2"/>
  <c r="AX389" i="2"/>
  <c r="BZ389" i="2"/>
  <c r="BC389" i="2"/>
  <c r="AS389" i="2"/>
  <c r="BH380" i="2"/>
  <c r="AX380" i="2"/>
  <c r="BZ380" i="2"/>
  <c r="BC380" i="2"/>
  <c r="AS380" i="2"/>
  <c r="BH346" i="2"/>
  <c r="AX346" i="2"/>
  <c r="BZ346" i="2"/>
  <c r="BC346" i="2"/>
  <c r="AS346" i="2"/>
  <c r="BC697" i="2"/>
  <c r="AX691" i="2"/>
  <c r="BN605" i="2"/>
  <c r="AS601" i="2"/>
  <c r="BZ601" i="2"/>
  <c r="BN534" i="2"/>
  <c r="AS524" i="2"/>
  <c r="BZ524" i="2"/>
  <c r="AX511" i="2"/>
  <c r="BZ498" i="2"/>
  <c r="BC498" i="2"/>
  <c r="AS498" i="2"/>
  <c r="AX498" i="2"/>
  <c r="BH498" i="2"/>
  <c r="AX415" i="2"/>
  <c r="BC394" i="2"/>
  <c r="AS354" i="2"/>
  <c r="BZ354" i="2"/>
  <c r="BZ282" i="2"/>
  <c r="BC282" i="2"/>
  <c r="AS282" i="2"/>
  <c r="BH282" i="2"/>
  <c r="AX282" i="2"/>
  <c r="BZ279" i="2"/>
  <c r="BC279" i="2"/>
  <c r="AS279" i="2"/>
  <c r="BH279" i="2"/>
  <c r="AX279" i="2"/>
  <c r="BZ272" i="2"/>
  <c r="BC272" i="2"/>
  <c r="AS272" i="2"/>
  <c r="BH272" i="2"/>
  <c r="AX272" i="2"/>
  <c r="BZ269" i="2"/>
  <c r="BC269" i="2"/>
  <c r="AS269" i="2"/>
  <c r="AX269" i="2"/>
  <c r="BH269" i="2"/>
  <c r="BZ262" i="2"/>
  <c r="BC262" i="2"/>
  <c r="AS262" i="2"/>
  <c r="AX262" i="2"/>
  <c r="BH262" i="2"/>
  <c r="BZ259" i="2"/>
  <c r="BC259" i="2"/>
  <c r="AS259" i="2"/>
  <c r="AX259" i="2"/>
  <c r="BH259" i="2"/>
  <c r="BZ252" i="2"/>
  <c r="BC252" i="2"/>
  <c r="AS252" i="2"/>
  <c r="BH252" i="2"/>
  <c r="AX252" i="2"/>
  <c r="BZ249" i="2"/>
  <c r="BC249" i="2"/>
  <c r="AS249" i="2"/>
  <c r="BH249" i="2"/>
  <c r="AX249" i="2"/>
  <c r="BZ218" i="2"/>
  <c r="BC218" i="2"/>
  <c r="AS218" i="2"/>
  <c r="BH218" i="2"/>
  <c r="AX218" i="2"/>
  <c r="BZ208" i="2"/>
  <c r="BC208" i="2"/>
  <c r="AS208" i="2"/>
  <c r="BH208" i="2"/>
  <c r="AX208" i="2"/>
  <c r="BZ190" i="2"/>
  <c r="BC190" i="2"/>
  <c r="AS190" i="2"/>
  <c r="AX190" i="2"/>
  <c r="BH190" i="2"/>
  <c r="BZ148" i="2"/>
  <c r="BC148" i="2"/>
  <c r="AS148" i="2"/>
  <c r="BH148" i="2"/>
  <c r="AX148" i="2"/>
  <c r="BZ108" i="2"/>
  <c r="BC108" i="2"/>
  <c r="AS108" i="2"/>
  <c r="BH108" i="2"/>
  <c r="AX108" i="2"/>
  <c r="BC66" i="2"/>
  <c r="AS62" i="2"/>
  <c r="AX517" i="2"/>
  <c r="BZ448" i="2"/>
  <c r="BC448" i="2"/>
  <c r="AS448" i="2"/>
  <c r="BH448" i="2"/>
  <c r="AX448" i="2"/>
  <c r="BC304" i="2"/>
  <c r="AS187" i="2"/>
  <c r="BZ187" i="2"/>
  <c r="BC183" i="2"/>
  <c r="BZ712" i="2"/>
  <c r="BC712" i="2"/>
  <c r="AS712" i="2"/>
  <c r="BH712" i="2"/>
  <c r="AX712" i="2"/>
  <c r="AX704" i="2"/>
  <c r="BC675" i="2"/>
  <c r="BC641" i="2"/>
  <c r="AS567" i="2"/>
  <c r="BZ567" i="2"/>
  <c r="BZ532" i="2"/>
  <c r="BC532" i="2"/>
  <c r="AS532" i="2"/>
  <c r="BH532" i="2"/>
  <c r="AX532" i="2"/>
  <c r="AS471" i="2"/>
  <c r="BZ471" i="2"/>
  <c r="BC465" i="2"/>
  <c r="AS387" i="2"/>
  <c r="BZ387" i="2"/>
  <c r="AS347" i="2"/>
  <c r="BZ347" i="2"/>
  <c r="BZ316" i="2"/>
  <c r="BC316" i="2"/>
  <c r="AS316" i="2"/>
  <c r="BH316" i="2"/>
  <c r="AX316" i="2"/>
  <c r="BZ310" i="2"/>
  <c r="BC310" i="2"/>
  <c r="AS310" i="2"/>
  <c r="BH310" i="2"/>
  <c r="AX310" i="2"/>
  <c r="BZ290" i="2"/>
  <c r="BC290" i="2"/>
  <c r="AS290" i="2"/>
  <c r="BH290" i="2"/>
  <c r="AX290" i="2"/>
  <c r="BZ260" i="2"/>
  <c r="BC260" i="2"/>
  <c r="AS260" i="2"/>
  <c r="BH260" i="2"/>
  <c r="AX260" i="2"/>
  <c r="BZ250" i="2"/>
  <c r="BC250" i="2"/>
  <c r="AS250" i="2"/>
  <c r="BH250" i="2"/>
  <c r="AX250" i="2"/>
  <c r="BZ216" i="2"/>
  <c r="BC216" i="2"/>
  <c r="AS216" i="2"/>
  <c r="BH216" i="2"/>
  <c r="AX216" i="2"/>
  <c r="BN177" i="2"/>
  <c r="BN165" i="2"/>
  <c r="BN94" i="2"/>
  <c r="AS635" i="2"/>
  <c r="BZ635" i="2"/>
  <c r="AX484" i="2"/>
  <c r="AX230" i="2"/>
  <c r="BN203" i="2"/>
  <c r="BC177" i="2"/>
  <c r="AX165" i="2"/>
  <c r="AX133" i="2"/>
  <c r="AX94" i="2"/>
  <c r="BN75" i="2"/>
  <c r="BN36" i="2"/>
  <c r="AX653" i="2"/>
  <c r="BZ622" i="2"/>
  <c r="BC622" i="2"/>
  <c r="AS622" i="2"/>
  <c r="AX622" i="2"/>
  <c r="BH622" i="2"/>
  <c r="BZ616" i="2"/>
  <c r="BC616" i="2"/>
  <c r="AS616" i="2"/>
  <c r="AX616" i="2"/>
  <c r="BH616" i="2"/>
  <c r="AX613" i="2"/>
  <c r="AX607" i="2"/>
  <c r="BZ582" i="2"/>
  <c r="BC582" i="2"/>
  <c r="AS582" i="2"/>
  <c r="AX582" i="2"/>
  <c r="BH582" i="2"/>
  <c r="AS561" i="2"/>
  <c r="BZ561" i="2"/>
  <c r="AX555" i="2"/>
  <c r="AX523" i="2"/>
  <c r="BN443" i="2"/>
  <c r="BZ399" i="2"/>
  <c r="BC399" i="2"/>
  <c r="AS399" i="2"/>
  <c r="AX399" i="2"/>
  <c r="BH399" i="2"/>
  <c r="BZ396" i="2"/>
  <c r="BC396" i="2"/>
  <c r="AS396" i="2"/>
  <c r="BH396" i="2"/>
  <c r="AX396" i="2"/>
  <c r="BZ356" i="2"/>
  <c r="BC356" i="2"/>
  <c r="AS356" i="2"/>
  <c r="AX356" i="2"/>
  <c r="BH356" i="2"/>
  <c r="AX353" i="2"/>
  <c r="AS314" i="2"/>
  <c r="BZ314" i="2"/>
  <c r="BH298" i="2"/>
  <c r="AX298" i="2"/>
  <c r="BZ298" i="2"/>
  <c r="BC298" i="2"/>
  <c r="AS298" i="2"/>
  <c r="BC293" i="2"/>
  <c r="AX273" i="2"/>
  <c r="AX267" i="2"/>
  <c r="AX263" i="2"/>
  <c r="AX247" i="2"/>
  <c r="BZ236" i="2"/>
  <c r="BH236" i="2"/>
  <c r="BC236" i="2"/>
  <c r="AX236" i="2"/>
  <c r="AS236" i="2"/>
  <c r="AS214" i="2"/>
  <c r="BZ214" i="2"/>
  <c r="AS203" i="2"/>
  <c r="BZ203" i="2"/>
  <c r="BH198" i="2"/>
  <c r="AX198" i="2"/>
  <c r="BZ198" i="2"/>
  <c r="BC198" i="2"/>
  <c r="AS198" i="2"/>
  <c r="BC197" i="2"/>
  <c r="BH192" i="2"/>
  <c r="AX192" i="2"/>
  <c r="BZ192" i="2"/>
  <c r="BC192" i="2"/>
  <c r="AS192" i="2"/>
  <c r="BC191" i="2"/>
  <c r="AS185" i="2"/>
  <c r="BZ185" i="2"/>
  <c r="BH170" i="2"/>
  <c r="AX170" i="2"/>
  <c r="BZ170" i="2"/>
  <c r="BC170" i="2"/>
  <c r="AS170" i="2"/>
  <c r="BC143" i="2"/>
  <c r="BH138" i="2"/>
  <c r="AX138" i="2"/>
  <c r="BZ138" i="2"/>
  <c r="BC138" i="2"/>
  <c r="AS138" i="2"/>
  <c r="BH120" i="2"/>
  <c r="AX120" i="2"/>
  <c r="BZ120" i="2"/>
  <c r="BC120" i="2"/>
  <c r="AS120" i="2"/>
  <c r="AS433" i="2"/>
  <c r="BZ433" i="2"/>
  <c r="BN313" i="2"/>
  <c r="BN137" i="2"/>
  <c r="BC127" i="2"/>
  <c r="BC115" i="2"/>
  <c r="BN97" i="2"/>
  <c r="BN70" i="2"/>
  <c r="BN60" i="2"/>
  <c r="BN42" i="2"/>
  <c r="BZ69" i="2"/>
  <c r="AS28" i="2"/>
  <c r="BZ28" i="2"/>
  <c r="BC59" i="2"/>
  <c r="AS50" i="2"/>
  <c r="BZ50" i="2"/>
  <c r="BC32" i="2"/>
  <c r="AX16" i="2"/>
  <c r="BZ720" i="2" l="1"/>
  <c r="AX720" i="2"/>
  <c r="BC720" i="2"/>
  <c r="AH148" i="5" l="1"/>
  <c r="AH430" i="5"/>
  <c r="AH403" i="6"/>
  <c r="AH404" i="5"/>
  <c r="AC289" i="6"/>
  <c r="AH87" i="6"/>
  <c r="AH297" i="6"/>
  <c r="AT326" i="6"/>
  <c r="AW326" i="6" s="1"/>
  <c r="AX326" i="6" s="1"/>
  <c r="T326" i="6"/>
  <c r="U326" i="6"/>
  <c r="U229" i="6"/>
  <c r="AT229" i="6"/>
  <c r="AW229" i="6" s="1"/>
  <c r="AX229" i="6" s="1"/>
  <c r="T229" i="6"/>
  <c r="AC437" i="6"/>
  <c r="AH228" i="6"/>
  <c r="AC157" i="6"/>
  <c r="AT378" i="5"/>
  <c r="AW378" i="5" s="1"/>
  <c r="AX378" i="5" s="1"/>
  <c r="AT316" i="5"/>
  <c r="AW316" i="5" s="1"/>
  <c r="AX316" i="5" s="1"/>
  <c r="AT302" i="5"/>
  <c r="AW302" i="5" s="1"/>
  <c r="AX302" i="5" s="1"/>
  <c r="AT309" i="5"/>
  <c r="AW309" i="5" s="1"/>
  <c r="AX309" i="5" s="1"/>
  <c r="AT156" i="5"/>
  <c r="AW156" i="5" s="1"/>
  <c r="AX156" i="5" s="1"/>
  <c r="U234" i="6"/>
  <c r="T234" i="6"/>
  <c r="AT234" i="6"/>
  <c r="AW234" i="6" s="1"/>
  <c r="AX234" i="6" s="1"/>
  <c r="AT332" i="6"/>
  <c r="AW332" i="6" s="1"/>
  <c r="AX332" i="6" s="1"/>
  <c r="U332" i="6"/>
  <c r="T332" i="6"/>
  <c r="AT196" i="6"/>
  <c r="AW196" i="6" s="1"/>
  <c r="AX196" i="6" s="1"/>
  <c r="U196" i="6"/>
  <c r="T196" i="6"/>
  <c r="AT105" i="6"/>
  <c r="AW105" i="6" s="1"/>
  <c r="AX105" i="6" s="1"/>
  <c r="U105" i="6"/>
  <c r="T105" i="6"/>
  <c r="AH435" i="5"/>
  <c r="AC13" i="6"/>
  <c r="AH70" i="7"/>
  <c r="X34" i="7"/>
  <c r="AH43" i="5"/>
  <c r="AT122" i="5"/>
  <c r="AW122" i="5" s="1"/>
  <c r="AX122" i="5" s="1"/>
  <c r="U346" i="6"/>
  <c r="AT346" i="6"/>
  <c r="T346" i="6"/>
  <c r="AT133" i="6"/>
  <c r="AW133" i="6" s="1"/>
  <c r="AX133" i="6" s="1"/>
  <c r="T133" i="6"/>
  <c r="U133" i="6"/>
  <c r="AT142" i="6"/>
  <c r="AW142" i="6" s="1"/>
  <c r="AX142" i="6" s="1"/>
  <c r="U142" i="6"/>
  <c r="T142" i="6"/>
  <c r="AT458" i="6"/>
  <c r="AW458" i="6" s="1"/>
  <c r="AX458" i="6" s="1"/>
  <c r="T458" i="6"/>
  <c r="U458" i="6"/>
  <c r="AT58" i="6"/>
  <c r="AW58" i="6" s="1"/>
  <c r="AX58" i="6" s="1"/>
  <c r="U58" i="6"/>
  <c r="T58" i="6"/>
  <c r="AH381" i="6"/>
  <c r="AT321" i="6"/>
  <c r="AW321" i="6" s="1"/>
  <c r="AX321" i="6" s="1"/>
  <c r="U321" i="6"/>
  <c r="T321" i="6"/>
  <c r="AC227" i="6"/>
  <c r="AH282" i="7"/>
  <c r="AT197" i="5"/>
  <c r="AW197" i="5" s="1"/>
  <c r="AX197" i="5" s="1"/>
  <c r="AH188" i="5"/>
  <c r="AT20" i="5"/>
  <c r="AW20" i="5" s="1"/>
  <c r="AX20" i="5" s="1"/>
  <c r="AT75" i="5"/>
  <c r="AW75" i="5" s="1"/>
  <c r="AX75" i="5" s="1"/>
  <c r="AC401" i="6"/>
  <c r="X98" i="6"/>
  <c r="X85" i="6"/>
  <c r="AC345" i="6"/>
  <c r="X288" i="6"/>
  <c r="AH280" i="6"/>
  <c r="U375" i="6"/>
  <c r="AT375" i="6"/>
  <c r="AW375" i="6" s="1"/>
  <c r="AX375" i="6" s="1"/>
  <c r="T375" i="6"/>
  <c r="AT217" i="6"/>
  <c r="AW217" i="6" s="1"/>
  <c r="AX217" i="6" s="1"/>
  <c r="U217" i="6"/>
  <c r="T217" i="6"/>
  <c r="AS418" i="7"/>
  <c r="AT418" i="7" s="1"/>
  <c r="AU418" i="7" s="1"/>
  <c r="U418" i="7"/>
  <c r="T418" i="7"/>
  <c r="U259" i="7"/>
  <c r="AS259" i="7"/>
  <c r="AT259" i="7" s="1"/>
  <c r="AU259" i="7" s="1"/>
  <c r="T259" i="7"/>
  <c r="AS449" i="7"/>
  <c r="AT449" i="7" s="1"/>
  <c r="AU449" i="7" s="1"/>
  <c r="U449" i="7"/>
  <c r="T449" i="7"/>
  <c r="U427" i="7"/>
  <c r="AS427" i="7"/>
  <c r="AT427" i="7" s="1"/>
  <c r="AU427" i="7" s="1"/>
  <c r="T427" i="7"/>
  <c r="AS378" i="7"/>
  <c r="AT378" i="7" s="1"/>
  <c r="AU378" i="7" s="1"/>
  <c r="U378" i="7"/>
  <c r="T378" i="7"/>
  <c r="U138" i="7"/>
  <c r="T138" i="7"/>
  <c r="AS257" i="7"/>
  <c r="AT257" i="7" s="1"/>
  <c r="AU257" i="7" s="1"/>
  <c r="U257" i="7"/>
  <c r="T257" i="7"/>
  <c r="U263" i="7"/>
  <c r="AS263" i="7"/>
  <c r="AT263" i="7" s="1"/>
  <c r="AU263" i="7" s="1"/>
  <c r="T263" i="7"/>
  <c r="AS130" i="7"/>
  <c r="AT130" i="7" s="1"/>
  <c r="AU130" i="7" s="1"/>
  <c r="U130" i="7"/>
  <c r="T130" i="7"/>
  <c r="AS223" i="7"/>
  <c r="AT223" i="7" s="1"/>
  <c r="AU223" i="7" s="1"/>
  <c r="U223" i="7"/>
  <c r="T223" i="7"/>
  <c r="X98" i="7"/>
  <c r="AH296" i="7"/>
  <c r="AC78" i="7"/>
  <c r="AC406" i="7"/>
  <c r="AH289" i="7"/>
  <c r="AS437" i="7"/>
  <c r="AT437" i="7" s="1"/>
  <c r="AU437" i="7" s="1"/>
  <c r="U437" i="7"/>
  <c r="T437" i="7"/>
  <c r="U136" i="7"/>
  <c r="T136" i="7"/>
  <c r="AS121" i="7"/>
  <c r="AT121" i="7" s="1"/>
  <c r="AU121" i="7" s="1"/>
  <c r="U121" i="7"/>
  <c r="T121" i="7"/>
  <c r="AS436" i="7"/>
  <c r="AT436" i="7" s="1"/>
  <c r="AU436" i="7" s="1"/>
  <c r="U436" i="7"/>
  <c r="T436" i="7"/>
  <c r="U430" i="7"/>
  <c r="T430" i="7"/>
  <c r="AS430" i="7"/>
  <c r="AT430" i="7" s="1"/>
  <c r="AU430" i="7" s="1"/>
  <c r="U292" i="7"/>
  <c r="AS292" i="7"/>
  <c r="AT292" i="7" s="1"/>
  <c r="AU292" i="7" s="1"/>
  <c r="T292" i="7"/>
  <c r="AS318" i="7"/>
  <c r="AT318" i="7" s="1"/>
  <c r="AU318" i="7" s="1"/>
  <c r="T318" i="7"/>
  <c r="U318" i="7"/>
  <c r="AS472" i="7"/>
  <c r="AT472" i="7" s="1"/>
  <c r="AU472" i="7" s="1"/>
  <c r="U472" i="7"/>
  <c r="T472" i="7"/>
  <c r="AC381" i="7"/>
  <c r="P381" i="7"/>
  <c r="AM381" i="7"/>
  <c r="AH381" i="7"/>
  <c r="X381" i="7"/>
  <c r="O381" i="7"/>
  <c r="AM370" i="7"/>
  <c r="P370" i="7"/>
  <c r="O370" i="7"/>
  <c r="P35" i="7"/>
  <c r="AM35" i="7"/>
  <c r="O35" i="7"/>
  <c r="AM357" i="7"/>
  <c r="O357" i="7"/>
  <c r="P357" i="7"/>
  <c r="AC481" i="7"/>
  <c r="X425" i="7"/>
  <c r="AH277" i="7"/>
  <c r="AC145" i="7"/>
  <c r="AM335" i="7"/>
  <c r="P335" i="7"/>
  <c r="X335" i="7"/>
  <c r="AC335" i="7"/>
  <c r="AH335" i="7"/>
  <c r="O335" i="7"/>
  <c r="AH355" i="6"/>
  <c r="AH348" i="5"/>
  <c r="AW112" i="5"/>
  <c r="AX112" i="5" s="1"/>
  <c r="U387" i="6"/>
  <c r="AT387" i="6"/>
  <c r="AW387" i="6" s="1"/>
  <c r="AX387" i="6" s="1"/>
  <c r="T387" i="6"/>
  <c r="AT233" i="6"/>
  <c r="AW233" i="6" s="1"/>
  <c r="AX233" i="6" s="1"/>
  <c r="U233" i="6"/>
  <c r="T233" i="6"/>
  <c r="AT165" i="6"/>
  <c r="AW165" i="6" s="1"/>
  <c r="AX165" i="6" s="1"/>
  <c r="U165" i="6"/>
  <c r="T165" i="6"/>
  <c r="AT253" i="6"/>
  <c r="AW253" i="6" s="1"/>
  <c r="AX253" i="6" s="1"/>
  <c r="U253" i="6"/>
  <c r="T253" i="6"/>
  <c r="AH347" i="6"/>
  <c r="AC158" i="6"/>
  <c r="AS432" i="7"/>
  <c r="AT432" i="7" s="1"/>
  <c r="AU432" i="7" s="1"/>
  <c r="U432" i="7"/>
  <c r="T432" i="7"/>
  <c r="U153" i="7"/>
  <c r="T153" i="7"/>
  <c r="AC371" i="7"/>
  <c r="AS375" i="7"/>
  <c r="AT375" i="7" s="1"/>
  <c r="AU375" i="7" s="1"/>
  <c r="U375" i="7"/>
  <c r="T375" i="7"/>
  <c r="AS203" i="7"/>
  <c r="AT203" i="7" s="1"/>
  <c r="AU203" i="7" s="1"/>
  <c r="U203" i="7"/>
  <c r="T203" i="7"/>
  <c r="U225" i="7"/>
  <c r="AS225" i="7"/>
  <c r="AT225" i="7" s="1"/>
  <c r="AU225" i="7" s="1"/>
  <c r="T225" i="7"/>
  <c r="T401" i="7"/>
  <c r="AS401" i="7"/>
  <c r="AT401" i="7" s="1"/>
  <c r="AU401" i="7" s="1"/>
  <c r="U401" i="7"/>
  <c r="AS125" i="7"/>
  <c r="AT125" i="7" s="1"/>
  <c r="AU125" i="7" s="1"/>
  <c r="T125" i="7"/>
  <c r="U125" i="7"/>
  <c r="AH110" i="5"/>
  <c r="AH323" i="6"/>
  <c r="AH289" i="5"/>
  <c r="AT359" i="5"/>
  <c r="AW359" i="5" s="1"/>
  <c r="AX359" i="5" s="1"/>
  <c r="AT243" i="6"/>
  <c r="AW243" i="6" s="1"/>
  <c r="AX243" i="6" s="1"/>
  <c r="U243" i="6"/>
  <c r="T243" i="6"/>
  <c r="U140" i="6"/>
  <c r="T140" i="6"/>
  <c r="AT140" i="6"/>
  <c r="AW140" i="6" s="1"/>
  <c r="AX140" i="6" s="1"/>
  <c r="X86" i="6"/>
  <c r="AT453" i="6"/>
  <c r="AW453" i="6" s="1"/>
  <c r="AX453" i="6" s="1"/>
  <c r="U453" i="6"/>
  <c r="T453" i="6"/>
  <c r="X182" i="6"/>
  <c r="AC370" i="7"/>
  <c r="X205" i="7"/>
  <c r="AS338" i="7"/>
  <c r="AT338" i="7" s="1"/>
  <c r="AU338" i="7" s="1"/>
  <c r="U338" i="7"/>
  <c r="T338" i="7"/>
  <c r="U146" i="7"/>
  <c r="T146" i="7"/>
  <c r="U214" i="7"/>
  <c r="T214" i="7"/>
  <c r="AS214" i="7"/>
  <c r="AT214" i="7" s="1"/>
  <c r="AU214" i="7" s="1"/>
  <c r="AS307" i="7"/>
  <c r="AT307" i="7" s="1"/>
  <c r="AU307" i="7" s="1"/>
  <c r="U307" i="7"/>
  <c r="T307" i="7"/>
  <c r="AS326" i="7"/>
  <c r="AT326" i="7" s="1"/>
  <c r="AU326" i="7" s="1"/>
  <c r="U326" i="7"/>
  <c r="T326" i="7"/>
  <c r="U272" i="7"/>
  <c r="AS272" i="7"/>
  <c r="AT272" i="7" s="1"/>
  <c r="AU272" i="7" s="1"/>
  <c r="T272" i="7"/>
  <c r="U316" i="7"/>
  <c r="AS316" i="7"/>
  <c r="AT316" i="7" s="1"/>
  <c r="AU316" i="7" s="1"/>
  <c r="T316" i="7"/>
  <c r="AM130" i="7"/>
  <c r="P130" i="7"/>
  <c r="AC130" i="7"/>
  <c r="O130" i="7"/>
  <c r="AH130" i="7"/>
  <c r="X130" i="7"/>
  <c r="AM453" i="7"/>
  <c r="P453" i="7"/>
  <c r="O453" i="7"/>
  <c r="P194" i="7"/>
  <c r="AM194" i="7"/>
  <c r="O194" i="7"/>
  <c r="AH316" i="7"/>
  <c r="P316" i="7"/>
  <c r="X316" i="7"/>
  <c r="AC316" i="7"/>
  <c r="AM316" i="7"/>
  <c r="O316" i="7"/>
  <c r="AM155" i="7"/>
  <c r="O155" i="7"/>
  <c r="P155" i="7"/>
  <c r="AH155" i="7"/>
  <c r="X155" i="7"/>
  <c r="AC155" i="7"/>
  <c r="AM456" i="7"/>
  <c r="P456" i="7"/>
  <c r="O456" i="7"/>
  <c r="O431" i="6"/>
  <c r="AM431" i="6"/>
  <c r="P431" i="6"/>
  <c r="AM150" i="6"/>
  <c r="P150" i="6"/>
  <c r="O150" i="6"/>
  <c r="O255" i="6"/>
  <c r="P255" i="6"/>
  <c r="AM255" i="6"/>
  <c r="AM301" i="6"/>
  <c r="P301" i="6"/>
  <c r="O301" i="6"/>
  <c r="AC405" i="7"/>
  <c r="O405" i="7"/>
  <c r="AM405" i="7"/>
  <c r="X405" i="7"/>
  <c r="AH405" i="7"/>
  <c r="P405" i="7"/>
  <c r="AM195" i="7"/>
  <c r="P195" i="7"/>
  <c r="O195" i="7"/>
  <c r="AM258" i="7"/>
  <c r="P258" i="7"/>
  <c r="O258" i="7"/>
  <c r="AM359" i="7"/>
  <c r="P359" i="7"/>
  <c r="O359" i="7"/>
  <c r="AM444" i="7"/>
  <c r="P444" i="7"/>
  <c r="O444" i="7"/>
  <c r="AM34" i="7"/>
  <c r="AH34" i="7"/>
  <c r="O34" i="7"/>
  <c r="P34" i="7"/>
  <c r="AC34" i="7"/>
  <c r="AH444" i="5"/>
  <c r="AH25" i="5"/>
  <c r="U267" i="6"/>
  <c r="AT267" i="6"/>
  <c r="AW267" i="6" s="1"/>
  <c r="AX267" i="6" s="1"/>
  <c r="T267" i="6"/>
  <c r="AH480" i="7"/>
  <c r="AC379" i="7"/>
  <c r="AH453" i="7"/>
  <c r="U431" i="7"/>
  <c r="T431" i="7"/>
  <c r="AS431" i="7"/>
  <c r="AT431" i="7" s="1"/>
  <c r="AU431" i="7" s="1"/>
  <c r="AH444" i="7"/>
  <c r="U400" i="7"/>
  <c r="AS400" i="7"/>
  <c r="AT400" i="7" s="1"/>
  <c r="AU400" i="7" s="1"/>
  <c r="T400" i="7"/>
  <c r="AS386" i="7"/>
  <c r="AT386" i="7" s="1"/>
  <c r="AU386" i="7" s="1"/>
  <c r="U386" i="7"/>
  <c r="T386" i="7"/>
  <c r="AH264" i="5"/>
  <c r="AH447" i="6"/>
  <c r="X45" i="6"/>
  <c r="AS469" i="7"/>
  <c r="AT469" i="7" s="1"/>
  <c r="AU469" i="7" s="1"/>
  <c r="U469" i="7"/>
  <c r="T469" i="7"/>
  <c r="AT162" i="6"/>
  <c r="AW162" i="6" s="1"/>
  <c r="AX162" i="6" s="1"/>
  <c r="U162" i="6"/>
  <c r="T162" i="6"/>
  <c r="X462" i="7"/>
  <c r="AM481" i="7"/>
  <c r="P481" i="7"/>
  <c r="O481" i="7"/>
  <c r="X481" i="7"/>
  <c r="AH95" i="7"/>
  <c r="AC95" i="7"/>
  <c r="X95" i="7"/>
  <c r="AM95" i="7"/>
  <c r="P95" i="7"/>
  <c r="O95" i="7"/>
  <c r="AH251" i="7"/>
  <c r="AC251" i="7"/>
  <c r="X251" i="7"/>
  <c r="O251" i="7"/>
  <c r="AM251" i="7"/>
  <c r="P251" i="7"/>
  <c r="P222" i="7"/>
  <c r="AM222" i="7"/>
  <c r="O222" i="7"/>
  <c r="AM16" i="7"/>
  <c r="P16" i="7"/>
  <c r="O16" i="7"/>
  <c r="P415" i="7"/>
  <c r="O415" i="7"/>
  <c r="AM415" i="7"/>
  <c r="AM166" i="5"/>
  <c r="P166" i="5"/>
  <c r="O166" i="5"/>
  <c r="U463" i="7"/>
  <c r="T463" i="7"/>
  <c r="AS463" i="7"/>
  <c r="AT463" i="7" s="1"/>
  <c r="AU463" i="7" s="1"/>
  <c r="U474" i="7"/>
  <c r="AS474" i="7"/>
  <c r="AT474" i="7" s="1"/>
  <c r="AU474" i="7" s="1"/>
  <c r="T474" i="7"/>
  <c r="AC377" i="7"/>
  <c r="AH377" i="7"/>
  <c r="X377" i="7"/>
  <c r="P377" i="7"/>
  <c r="AM377" i="7"/>
  <c r="O377" i="7"/>
  <c r="AM290" i="7"/>
  <c r="P290" i="7"/>
  <c r="O290" i="7"/>
  <c r="AM403" i="7"/>
  <c r="P403" i="7"/>
  <c r="O403" i="7"/>
  <c r="AM416" i="7"/>
  <c r="O416" i="7"/>
  <c r="P416" i="7"/>
  <c r="P296" i="7"/>
  <c r="O296" i="7"/>
  <c r="AM296" i="7"/>
  <c r="AM179" i="7"/>
  <c r="O179" i="7"/>
  <c r="P179" i="7"/>
  <c r="P297" i="7"/>
  <c r="AM297" i="7"/>
  <c r="O297" i="7"/>
  <c r="X197" i="6"/>
  <c r="X79" i="6"/>
  <c r="AC431" i="6"/>
  <c r="AT15" i="5"/>
  <c r="AW15" i="5" s="1"/>
  <c r="AX15" i="5" s="1"/>
  <c r="U303" i="6"/>
  <c r="AT303" i="6"/>
  <c r="AW303" i="6" s="1"/>
  <c r="AX303" i="6" s="1"/>
  <c r="T303" i="6"/>
  <c r="AC231" i="6"/>
  <c r="AC118" i="6"/>
  <c r="AC271" i="6"/>
  <c r="P31" i="7"/>
  <c r="AM31" i="7"/>
  <c r="O31" i="7"/>
  <c r="AH135" i="7"/>
  <c r="X451" i="7"/>
  <c r="X356" i="7"/>
  <c r="AH356" i="7"/>
  <c r="P356" i="7"/>
  <c r="O356" i="7"/>
  <c r="AM356" i="7"/>
  <c r="AC356" i="7"/>
  <c r="AM215" i="7"/>
  <c r="O215" i="7"/>
  <c r="P215" i="7"/>
  <c r="AC215" i="7"/>
  <c r="AH215" i="7"/>
  <c r="X215" i="7"/>
  <c r="P406" i="7"/>
  <c r="AM406" i="7"/>
  <c r="O406" i="7"/>
  <c r="X406" i="7"/>
  <c r="AM376" i="5"/>
  <c r="O376" i="5"/>
  <c r="P376" i="5"/>
  <c r="O50" i="5"/>
  <c r="AH50" i="5"/>
  <c r="AM50" i="5"/>
  <c r="AN50" i="5" s="1"/>
  <c r="P50" i="5"/>
  <c r="AM341" i="5"/>
  <c r="P341" i="5"/>
  <c r="O341" i="5"/>
  <c r="AH341" i="5"/>
  <c r="U356" i="7"/>
  <c r="AS356" i="7"/>
  <c r="AT356" i="7" s="1"/>
  <c r="AU356" i="7" s="1"/>
  <c r="T356" i="7"/>
  <c r="O241" i="7"/>
  <c r="AM241" i="7"/>
  <c r="P241" i="7"/>
  <c r="AM195" i="5"/>
  <c r="P195" i="5"/>
  <c r="O195" i="5"/>
  <c r="AH195" i="5"/>
  <c r="P386" i="5"/>
  <c r="O386" i="5"/>
  <c r="AM386" i="5"/>
  <c r="O249" i="5"/>
  <c r="P249" i="5"/>
  <c r="P267" i="5"/>
  <c r="O267" i="5"/>
  <c r="AM267" i="5"/>
  <c r="AH267" i="5"/>
  <c r="AM288" i="5"/>
  <c r="P288" i="5"/>
  <c r="O288" i="5"/>
  <c r="AM89" i="5"/>
  <c r="P89" i="5"/>
  <c r="O89" i="5"/>
  <c r="AM360" i="5"/>
  <c r="P360" i="5"/>
  <c r="O360" i="5"/>
  <c r="AM160" i="5"/>
  <c r="AP160" i="5" s="1"/>
  <c r="AQ160" i="5" s="1"/>
  <c r="O160" i="5"/>
  <c r="P160" i="5"/>
  <c r="AM85" i="5"/>
  <c r="P85" i="5"/>
  <c r="O85" i="5"/>
  <c r="O217" i="7"/>
  <c r="P217" i="7"/>
  <c r="AM217" i="7"/>
  <c r="P162" i="7"/>
  <c r="AM162" i="7"/>
  <c r="O162" i="7"/>
  <c r="P450" i="7"/>
  <c r="AC450" i="7"/>
  <c r="AM450" i="7"/>
  <c r="O450" i="7"/>
  <c r="X450" i="7"/>
  <c r="AH450" i="7"/>
  <c r="AM330" i="7"/>
  <c r="O330" i="7"/>
  <c r="P330" i="7"/>
  <c r="AM265" i="5"/>
  <c r="P265" i="5"/>
  <c r="O265" i="5"/>
  <c r="AH265" i="5"/>
  <c r="AM56" i="5"/>
  <c r="AN56" i="5" s="1"/>
  <c r="O56" i="5"/>
  <c r="P56" i="5"/>
  <c r="AH56" i="5"/>
  <c r="AM289" i="5"/>
  <c r="P289" i="5"/>
  <c r="O289" i="5"/>
  <c r="AM356" i="5"/>
  <c r="O356" i="5"/>
  <c r="P356" i="5"/>
  <c r="AM429" i="5"/>
  <c r="P429" i="5"/>
  <c r="O429" i="5"/>
  <c r="AM368" i="5"/>
  <c r="P368" i="5"/>
  <c r="O368" i="5"/>
  <c r="AH368" i="5"/>
  <c r="AM404" i="5"/>
  <c r="P404" i="5"/>
  <c r="O404" i="5"/>
  <c r="AM118" i="6"/>
  <c r="P118" i="6"/>
  <c r="O118" i="6"/>
  <c r="X118" i="6"/>
  <c r="P72" i="6"/>
  <c r="O72" i="6"/>
  <c r="AM72" i="6"/>
  <c r="AM460" i="6"/>
  <c r="P460" i="6"/>
  <c r="O460" i="6"/>
  <c r="AM125" i="6"/>
  <c r="O125" i="6"/>
  <c r="P125" i="6"/>
  <c r="X125" i="6"/>
  <c r="AC125" i="6"/>
  <c r="AH125" i="6"/>
  <c r="O56" i="6"/>
  <c r="P56" i="6"/>
  <c r="AM56" i="6"/>
  <c r="AM376" i="6"/>
  <c r="P376" i="6"/>
  <c r="O376" i="6"/>
  <c r="AH376" i="6"/>
  <c r="X376" i="6"/>
  <c r="AC376" i="6"/>
  <c r="AM46" i="5"/>
  <c r="AN46" i="5" s="1"/>
  <c r="O46" i="5"/>
  <c r="P46" i="5"/>
  <c r="AM221" i="5"/>
  <c r="P221" i="5"/>
  <c r="O221" i="5"/>
  <c r="AM453" i="5"/>
  <c r="P453" i="5"/>
  <c r="O453" i="5"/>
  <c r="P79" i="6"/>
  <c r="AC79" i="6"/>
  <c r="AM79" i="6"/>
  <c r="O79" i="6"/>
  <c r="O64" i="6"/>
  <c r="P64" i="6"/>
  <c r="P80" i="6"/>
  <c r="O80" i="6"/>
  <c r="AM80" i="6"/>
  <c r="AH80" i="6"/>
  <c r="X80" i="6"/>
  <c r="AC80" i="6"/>
  <c r="O186" i="5"/>
  <c r="P186" i="5"/>
  <c r="AM119" i="5"/>
  <c r="P119" i="5"/>
  <c r="O119" i="5"/>
  <c r="AM147" i="5"/>
  <c r="P147" i="5"/>
  <c r="O147" i="5"/>
  <c r="AH147" i="5"/>
  <c r="AM85" i="6"/>
  <c r="O85" i="6"/>
  <c r="P85" i="6"/>
  <c r="U242" i="6"/>
  <c r="T242" i="6"/>
  <c r="AT242" i="6"/>
  <c r="AW242" i="6" s="1"/>
  <c r="AX242" i="6" s="1"/>
  <c r="AM432" i="5"/>
  <c r="P432" i="5"/>
  <c r="O432" i="5"/>
  <c r="AM123" i="5"/>
  <c r="P123" i="5"/>
  <c r="O123" i="5"/>
  <c r="AM372" i="5"/>
  <c r="O372" i="5"/>
  <c r="P372" i="5"/>
  <c r="AM170" i="5"/>
  <c r="O170" i="5"/>
  <c r="AH170" i="5"/>
  <c r="P170" i="5"/>
  <c r="O198" i="5"/>
  <c r="P198" i="5"/>
  <c r="AM198" i="5"/>
  <c r="AC176" i="6"/>
  <c r="X176" i="6"/>
  <c r="AM176" i="6"/>
  <c r="AH176" i="6"/>
  <c r="P176" i="6"/>
  <c r="O176" i="6"/>
  <c r="AM34" i="6"/>
  <c r="AN34" i="6" s="1"/>
  <c r="O34" i="6"/>
  <c r="P34" i="6"/>
  <c r="P233" i="6"/>
  <c r="AM233" i="6"/>
  <c r="AC233" i="6"/>
  <c r="O233" i="6"/>
  <c r="AH233" i="6"/>
  <c r="X233" i="6"/>
  <c r="AM316" i="5"/>
  <c r="O316" i="5"/>
  <c r="P316" i="5"/>
  <c r="AH316" i="5"/>
  <c r="AM392" i="5"/>
  <c r="P392" i="5"/>
  <c r="O392" i="5"/>
  <c r="AM381" i="5"/>
  <c r="P381" i="5"/>
  <c r="O381" i="5"/>
  <c r="AM153" i="5"/>
  <c r="P153" i="5"/>
  <c r="O153" i="5"/>
  <c r="P374" i="5"/>
  <c r="AM374" i="5"/>
  <c r="O374" i="5"/>
  <c r="AM69" i="5"/>
  <c r="O69" i="5"/>
  <c r="P69" i="5"/>
  <c r="AM405" i="5"/>
  <c r="P405" i="5"/>
  <c r="O405" i="5"/>
  <c r="O168" i="6"/>
  <c r="AM168" i="6"/>
  <c r="P168" i="6"/>
  <c r="O411" i="5"/>
  <c r="P411" i="5"/>
  <c r="AM411" i="5"/>
  <c r="AM139" i="5"/>
  <c r="P139" i="5"/>
  <c r="O139" i="5"/>
  <c r="P334" i="5"/>
  <c r="AH334" i="5"/>
  <c r="AM334" i="5"/>
  <c r="O334" i="5"/>
  <c r="AM114" i="5"/>
  <c r="P114" i="5"/>
  <c r="O114" i="5"/>
  <c r="P403" i="5"/>
  <c r="AM403" i="5"/>
  <c r="O403" i="5"/>
  <c r="AM308" i="5"/>
  <c r="O308" i="5"/>
  <c r="P308" i="5"/>
  <c r="AM361" i="5"/>
  <c r="P361" i="5"/>
  <c r="O361" i="5"/>
  <c r="AH361" i="5"/>
  <c r="AM293" i="6"/>
  <c r="P293" i="6"/>
  <c r="O293" i="6"/>
  <c r="AM78" i="6"/>
  <c r="AN78" i="6" s="1"/>
  <c r="P78" i="6"/>
  <c r="O78" i="6"/>
  <c r="P241" i="6"/>
  <c r="AM241" i="6"/>
  <c r="AC241" i="6"/>
  <c r="O241" i="6"/>
  <c r="X241" i="6"/>
  <c r="AH241" i="6"/>
  <c r="P374" i="6"/>
  <c r="AM374" i="6"/>
  <c r="O374" i="6"/>
  <c r="P62" i="6"/>
  <c r="O62" i="6"/>
  <c r="O455" i="6"/>
  <c r="X455" i="6"/>
  <c r="P455" i="6"/>
  <c r="AM455" i="6"/>
  <c r="AH455" i="6"/>
  <c r="AC455" i="6"/>
  <c r="P323" i="6"/>
  <c r="O323" i="6"/>
  <c r="AM323" i="6"/>
  <c r="X323" i="6"/>
  <c r="O263" i="6"/>
  <c r="P263" i="6"/>
  <c r="AM263" i="6"/>
  <c r="AM79" i="5"/>
  <c r="P79" i="5"/>
  <c r="O79" i="5"/>
  <c r="P342" i="6"/>
  <c r="AM342" i="6"/>
  <c r="AC342" i="6"/>
  <c r="AH342" i="6"/>
  <c r="O342" i="6"/>
  <c r="X342" i="6"/>
  <c r="P274" i="6"/>
  <c r="AM274" i="6"/>
  <c r="AC274" i="6"/>
  <c r="X274" i="6"/>
  <c r="AH274" i="6"/>
  <c r="O274" i="6"/>
  <c r="P458" i="6"/>
  <c r="AM458" i="6"/>
  <c r="AC458" i="6"/>
  <c r="O458" i="6"/>
  <c r="X458" i="6"/>
  <c r="AH458" i="6"/>
  <c r="AM288" i="6"/>
  <c r="P288" i="6"/>
  <c r="O288" i="6"/>
  <c r="AC288" i="6"/>
  <c r="P206" i="6"/>
  <c r="O206" i="6"/>
  <c r="AM206" i="6"/>
  <c r="AM192" i="6"/>
  <c r="P192" i="6"/>
  <c r="O192" i="6"/>
  <c r="AM377" i="6"/>
  <c r="P377" i="6"/>
  <c r="O377" i="6"/>
  <c r="P370" i="6"/>
  <c r="AM370" i="6"/>
  <c r="O370" i="6"/>
  <c r="AM86" i="6"/>
  <c r="P86" i="6"/>
  <c r="AH86" i="6"/>
  <c r="O86" i="6"/>
  <c r="P382" i="6"/>
  <c r="AM382" i="6"/>
  <c r="O382" i="6"/>
  <c r="O331" i="6"/>
  <c r="P331" i="6"/>
  <c r="AM331" i="6"/>
  <c r="AM166" i="6"/>
  <c r="P166" i="6"/>
  <c r="O166" i="6"/>
  <c r="AM328" i="6"/>
  <c r="P328" i="6"/>
  <c r="O328" i="6"/>
  <c r="AH328" i="6"/>
  <c r="X328" i="6"/>
  <c r="AC328" i="6"/>
  <c r="AM352" i="6"/>
  <c r="P352" i="6"/>
  <c r="O352" i="6"/>
  <c r="AM186" i="6"/>
  <c r="P186" i="6"/>
  <c r="O186" i="6"/>
  <c r="AM146" i="6"/>
  <c r="P146" i="6"/>
  <c r="O146" i="6"/>
  <c r="X146" i="6"/>
  <c r="AH146" i="6"/>
  <c r="AC146" i="6"/>
  <c r="AM196" i="6"/>
  <c r="P196" i="6"/>
  <c r="O196" i="6"/>
  <c r="AH196" i="6"/>
  <c r="X196" i="6"/>
  <c r="AC196" i="6"/>
  <c r="AM13" i="6"/>
  <c r="O13" i="6"/>
  <c r="P13" i="6"/>
  <c r="AM277" i="6"/>
  <c r="P277" i="6"/>
  <c r="O277" i="6"/>
  <c r="P275" i="5"/>
  <c r="O275" i="5"/>
  <c r="AM275" i="5"/>
  <c r="P205" i="6"/>
  <c r="AM205" i="6"/>
  <c r="O205" i="6"/>
  <c r="AM175" i="5"/>
  <c r="O175" i="5"/>
  <c r="P175" i="5"/>
  <c r="AM356" i="6"/>
  <c r="P356" i="6"/>
  <c r="O356" i="6"/>
  <c r="AC356" i="6"/>
  <c r="AH356" i="6"/>
  <c r="X356" i="6"/>
  <c r="P59" i="6"/>
  <c r="AM59" i="6"/>
  <c r="AH59" i="6"/>
  <c r="AC59" i="6"/>
  <c r="X59" i="6"/>
  <c r="O59" i="6"/>
  <c r="P39" i="6"/>
  <c r="AM39" i="6"/>
  <c r="O39" i="6"/>
  <c r="AC39" i="6"/>
  <c r="X39" i="6"/>
  <c r="AH39" i="6"/>
  <c r="AM98" i="6"/>
  <c r="P98" i="6"/>
  <c r="O98" i="6"/>
  <c r="AC98" i="6"/>
  <c r="AC160" i="6"/>
  <c r="X160" i="6"/>
  <c r="AM160" i="6"/>
  <c r="AH160" i="6"/>
  <c r="P160" i="6"/>
  <c r="O160" i="6"/>
  <c r="AM110" i="6"/>
  <c r="P110" i="6"/>
  <c r="X110" i="6"/>
  <c r="O110" i="6"/>
  <c r="AH110" i="6"/>
  <c r="AC110" i="6"/>
  <c r="AY16" i="3"/>
  <c r="Z16" i="3"/>
  <c r="Y16" i="3"/>
  <c r="AE16" i="2"/>
  <c r="AF16" i="2"/>
  <c r="BI16" i="2"/>
  <c r="AT274" i="5"/>
  <c r="AW274" i="5" s="1"/>
  <c r="AX274" i="5" s="1"/>
  <c r="AT351" i="5"/>
  <c r="AW351" i="5" s="1"/>
  <c r="AX351" i="5" s="1"/>
  <c r="AT40" i="5"/>
  <c r="AW40" i="5" s="1"/>
  <c r="AX40" i="5" s="1"/>
  <c r="AT97" i="5"/>
  <c r="AW97" i="5" s="1"/>
  <c r="AX97" i="5" s="1"/>
  <c r="AT59" i="6"/>
  <c r="T59" i="6"/>
  <c r="U59" i="6"/>
  <c r="AT423" i="5"/>
  <c r="AW423" i="5" s="1"/>
  <c r="AX423" i="5" s="1"/>
  <c r="AT440" i="5"/>
  <c r="AW440" i="5" s="1"/>
  <c r="AX440" i="5" s="1"/>
  <c r="AC166" i="6"/>
  <c r="AH438" i="6"/>
  <c r="AT125" i="6"/>
  <c r="AW125" i="6" s="1"/>
  <c r="AX125" i="6" s="1"/>
  <c r="T125" i="6"/>
  <c r="U125" i="6"/>
  <c r="AC317" i="6"/>
  <c r="X101" i="6"/>
  <c r="AT416" i="6"/>
  <c r="AW416" i="6" s="1"/>
  <c r="AX416" i="6" s="1"/>
  <c r="U416" i="6"/>
  <c r="T416" i="6"/>
  <c r="U160" i="6"/>
  <c r="AT160" i="6"/>
  <c r="AW160" i="6" s="1"/>
  <c r="AX160" i="6" s="1"/>
  <c r="T160" i="6"/>
  <c r="AT328" i="6"/>
  <c r="AW328" i="6" s="1"/>
  <c r="AX328" i="6" s="1"/>
  <c r="T328" i="6"/>
  <c r="U328" i="6"/>
  <c r="AT90" i="6"/>
  <c r="AW90" i="6" s="1"/>
  <c r="AX90" i="6" s="1"/>
  <c r="U90" i="6"/>
  <c r="T90" i="6"/>
  <c r="X47" i="6"/>
  <c r="X339" i="6"/>
  <c r="AH63" i="6"/>
  <c r="X331" i="6"/>
  <c r="AH225" i="5"/>
  <c r="X407" i="6"/>
  <c r="AH354" i="5"/>
  <c r="X51" i="6"/>
  <c r="AH216" i="7"/>
  <c r="X277" i="6"/>
  <c r="AC209" i="6"/>
  <c r="AH395" i="6"/>
  <c r="AC208" i="6"/>
  <c r="AH150" i="7"/>
  <c r="AC77" i="6"/>
  <c r="AH377" i="6"/>
  <c r="AT117" i="6"/>
  <c r="AW117" i="6" s="1"/>
  <c r="AX117" i="6" s="1"/>
  <c r="T117" i="6"/>
  <c r="U117" i="6"/>
  <c r="X397" i="6"/>
  <c r="X416" i="7"/>
  <c r="AH152" i="7"/>
  <c r="AT426" i="6"/>
  <c r="AW426" i="6" s="1"/>
  <c r="AX426" i="6" s="1"/>
  <c r="T426" i="6"/>
  <c r="U426" i="6"/>
  <c r="AC421" i="6"/>
  <c r="X84" i="7"/>
  <c r="AS110" i="7"/>
  <c r="AT110" i="7" s="1"/>
  <c r="AU110" i="7" s="1"/>
  <c r="U110" i="7"/>
  <c r="T110" i="7"/>
  <c r="AS208" i="7"/>
  <c r="AT208" i="7" s="1"/>
  <c r="AU208" i="7" s="1"/>
  <c r="U208" i="7"/>
  <c r="T208" i="7"/>
  <c r="X303" i="7"/>
  <c r="AH16" i="7"/>
  <c r="AC242" i="7"/>
  <c r="AT345" i="5"/>
  <c r="AW345" i="5" s="1"/>
  <c r="AX345" i="5" s="1"/>
  <c r="AT236" i="5"/>
  <c r="AW236" i="5" s="1"/>
  <c r="AX236" i="5" s="1"/>
  <c r="U459" i="6"/>
  <c r="T459" i="6"/>
  <c r="AT459" i="6"/>
  <c r="AW459" i="6" s="1"/>
  <c r="AX459" i="6" s="1"/>
  <c r="T95" i="6"/>
  <c r="U95" i="6"/>
  <c r="AT95" i="6"/>
  <c r="AW95" i="6" s="1"/>
  <c r="AX95" i="6" s="1"/>
  <c r="AT401" i="5"/>
  <c r="AW401" i="5" s="1"/>
  <c r="AX401" i="5" s="1"/>
  <c r="AC74" i="6"/>
  <c r="AH236" i="6"/>
  <c r="AC415" i="7"/>
  <c r="T377" i="7"/>
  <c r="AS377" i="7"/>
  <c r="AT377" i="7" s="1"/>
  <c r="AU377" i="7" s="1"/>
  <c r="U377" i="7"/>
  <c r="U137" i="7"/>
  <c r="T137" i="7"/>
  <c r="U392" i="7"/>
  <c r="AS392" i="7"/>
  <c r="AT392" i="7" s="1"/>
  <c r="AU392" i="7" s="1"/>
  <c r="T392" i="7"/>
  <c r="AS245" i="7"/>
  <c r="AT245" i="7" s="1"/>
  <c r="AU245" i="7" s="1"/>
  <c r="U245" i="7"/>
  <c r="T245" i="7"/>
  <c r="AS74" i="7"/>
  <c r="AT74" i="7" s="1"/>
  <c r="AU74" i="7" s="1"/>
  <c r="U74" i="7"/>
  <c r="T74" i="7"/>
  <c r="AH103" i="6"/>
  <c r="AC72" i="6"/>
  <c r="AH419" i="6"/>
  <c r="AH336" i="5"/>
  <c r="X111" i="6"/>
  <c r="X410" i="7"/>
  <c r="AC71" i="7"/>
  <c r="AH272" i="7"/>
  <c r="AM272" i="7"/>
  <c r="O272" i="7"/>
  <c r="AC272" i="7"/>
  <c r="X272" i="7"/>
  <c r="P272" i="7"/>
  <c r="AM17" i="7"/>
  <c r="O17" i="7"/>
  <c r="P17" i="7"/>
  <c r="P451" i="7"/>
  <c r="O451" i="7"/>
  <c r="AH451" i="7"/>
  <c r="AM451" i="7"/>
  <c r="AM37" i="7"/>
  <c r="P37" i="7"/>
  <c r="O37" i="7"/>
  <c r="AM204" i="7"/>
  <c r="P204" i="7"/>
  <c r="O204" i="7"/>
  <c r="AH204" i="7"/>
  <c r="X204" i="7"/>
  <c r="AC204" i="7"/>
  <c r="P123" i="7"/>
  <c r="AM123" i="7"/>
  <c r="O123" i="7"/>
  <c r="P201" i="6"/>
  <c r="AM201" i="6"/>
  <c r="O201" i="6"/>
  <c r="O395" i="6"/>
  <c r="AM395" i="6"/>
  <c r="P395" i="6"/>
  <c r="AM436" i="6"/>
  <c r="P436" i="6"/>
  <c r="O436" i="6"/>
  <c r="AM165" i="6"/>
  <c r="P165" i="6"/>
  <c r="O165" i="6"/>
  <c r="AH165" i="6"/>
  <c r="X165" i="6"/>
  <c r="AC165" i="6"/>
  <c r="AM122" i="6"/>
  <c r="P122" i="6"/>
  <c r="O122" i="6"/>
  <c r="AH122" i="6"/>
  <c r="X122" i="6"/>
  <c r="AC122" i="6"/>
  <c r="P169" i="7"/>
  <c r="AM169" i="7"/>
  <c r="O169" i="7"/>
  <c r="O277" i="7"/>
  <c r="P277" i="7"/>
  <c r="AM277" i="7"/>
  <c r="AM374" i="7"/>
  <c r="P374" i="7"/>
  <c r="O374" i="7"/>
  <c r="T398" i="6"/>
  <c r="U398" i="6"/>
  <c r="AT398" i="6"/>
  <c r="AW398" i="6" s="1"/>
  <c r="AX398" i="6" s="1"/>
  <c r="AC115" i="6"/>
  <c r="U371" i="6"/>
  <c r="T371" i="6"/>
  <c r="AT371" i="6"/>
  <c r="AW371" i="6" s="1"/>
  <c r="AX371" i="6" s="1"/>
  <c r="X286" i="7"/>
  <c r="X360" i="7"/>
  <c r="AS342" i="7"/>
  <c r="AT342" i="7" s="1"/>
  <c r="AU342" i="7" s="1"/>
  <c r="U342" i="7"/>
  <c r="T342" i="7"/>
  <c r="U189" i="7"/>
  <c r="AS189" i="7"/>
  <c r="AT189" i="7" s="1"/>
  <c r="AU189" i="7" s="1"/>
  <c r="T189" i="7"/>
  <c r="U320" i="7"/>
  <c r="AS320" i="7"/>
  <c r="AT320" i="7" s="1"/>
  <c r="AU320" i="7" s="1"/>
  <c r="T320" i="7"/>
  <c r="AT61" i="5"/>
  <c r="AW61" i="5" s="1"/>
  <c r="AX61" i="5" s="1"/>
  <c r="AH56" i="6"/>
  <c r="U426" i="7"/>
  <c r="T426" i="7"/>
  <c r="AS426" i="7"/>
  <c r="AT426" i="7" s="1"/>
  <c r="AU426" i="7" s="1"/>
  <c r="T242" i="7"/>
  <c r="AS242" i="7"/>
  <c r="AT242" i="7" s="1"/>
  <c r="AU242" i="7" s="1"/>
  <c r="U242" i="7"/>
  <c r="U380" i="7"/>
  <c r="AS380" i="7"/>
  <c r="AT380" i="7" s="1"/>
  <c r="AU380" i="7" s="1"/>
  <c r="T380" i="7"/>
  <c r="AS160" i="7"/>
  <c r="AT160" i="7" s="1"/>
  <c r="AU160" i="7" s="1"/>
  <c r="U160" i="7"/>
  <c r="T160" i="7"/>
  <c r="AH209" i="7"/>
  <c r="X209" i="7"/>
  <c r="P209" i="7"/>
  <c r="AM209" i="7"/>
  <c r="AC209" i="7"/>
  <c r="O209" i="7"/>
  <c r="U99" i="6"/>
  <c r="AT99" i="6"/>
  <c r="AW99" i="6" s="1"/>
  <c r="AX99" i="6" s="1"/>
  <c r="T99" i="6"/>
  <c r="AT154" i="6"/>
  <c r="AW154" i="6" s="1"/>
  <c r="AX154" i="6" s="1"/>
  <c r="U154" i="6"/>
  <c r="T154" i="6"/>
  <c r="AM33" i="7"/>
  <c r="P33" i="7"/>
  <c r="O33" i="7"/>
  <c r="AH137" i="7"/>
  <c r="P137" i="7"/>
  <c r="O137" i="7"/>
  <c r="X137" i="7"/>
  <c r="AC137" i="7"/>
  <c r="AM72" i="7"/>
  <c r="O72" i="7"/>
  <c r="P72" i="7"/>
  <c r="AM397" i="5"/>
  <c r="P397" i="5"/>
  <c r="O397" i="5"/>
  <c r="AH397" i="5"/>
  <c r="AM273" i="5"/>
  <c r="P273" i="5"/>
  <c r="O273" i="5"/>
  <c r="AH273" i="5"/>
  <c r="AS339" i="7"/>
  <c r="AT339" i="7" s="1"/>
  <c r="AU339" i="7" s="1"/>
  <c r="U339" i="7"/>
  <c r="T339" i="7"/>
  <c r="AM311" i="7"/>
  <c r="P311" i="7"/>
  <c r="O311" i="7"/>
  <c r="AC311" i="7"/>
  <c r="AH311" i="7"/>
  <c r="X311" i="7"/>
  <c r="P67" i="7"/>
  <c r="AM67" i="7"/>
  <c r="O67" i="7"/>
  <c r="P463" i="7"/>
  <c r="X463" i="7"/>
  <c r="O463" i="7"/>
  <c r="AH463" i="7"/>
  <c r="AC463" i="7"/>
  <c r="AM463" i="7"/>
  <c r="P479" i="7"/>
  <c r="O479" i="7"/>
  <c r="AM479" i="7"/>
  <c r="P454" i="7"/>
  <c r="AM454" i="7"/>
  <c r="O454" i="7"/>
  <c r="O205" i="7"/>
  <c r="AM205" i="7"/>
  <c r="P205" i="7"/>
  <c r="AC205" i="7"/>
  <c r="AM98" i="7"/>
  <c r="P98" i="7"/>
  <c r="AC98" i="7"/>
  <c r="AH98" i="7"/>
  <c r="O98" i="7"/>
  <c r="AM45" i="7"/>
  <c r="P45" i="7"/>
  <c r="O45" i="7"/>
  <c r="X45" i="7"/>
  <c r="AH45" i="7"/>
  <c r="AC45" i="7"/>
  <c r="AC19" i="6"/>
  <c r="X354" i="6"/>
  <c r="AC434" i="6"/>
  <c r="AT38" i="5"/>
  <c r="AW38" i="5" s="1"/>
  <c r="AX38" i="5" s="1"/>
  <c r="AT304" i="5"/>
  <c r="AW304" i="5" s="1"/>
  <c r="AX304" i="5" s="1"/>
  <c r="AT203" i="6"/>
  <c r="AW203" i="6" s="1"/>
  <c r="AX203" i="6" s="1"/>
  <c r="T203" i="6"/>
  <c r="U203" i="6"/>
  <c r="U342" i="6"/>
  <c r="T342" i="6"/>
  <c r="AT342" i="6"/>
  <c r="AW342" i="6" s="1"/>
  <c r="AX342" i="6" s="1"/>
  <c r="AT39" i="6"/>
  <c r="AW39" i="6" s="1"/>
  <c r="AX39" i="6" s="1"/>
  <c r="T39" i="6"/>
  <c r="U39" i="6"/>
  <c r="AC284" i="6"/>
  <c r="AC225" i="6"/>
  <c r="AH68" i="6"/>
  <c r="AH123" i="7"/>
  <c r="AC34" i="6"/>
  <c r="AH269" i="6"/>
  <c r="X258" i="7"/>
  <c r="AH308" i="7"/>
  <c r="P308" i="7"/>
  <c r="X308" i="7"/>
  <c r="AM308" i="7"/>
  <c r="AC308" i="7"/>
  <c r="O308" i="7"/>
  <c r="O84" i="7"/>
  <c r="AH84" i="7"/>
  <c r="P84" i="7"/>
  <c r="AM84" i="7"/>
  <c r="X396" i="7"/>
  <c r="AH396" i="7"/>
  <c r="AC396" i="7"/>
  <c r="O396" i="7"/>
  <c r="AM396" i="7"/>
  <c r="P396" i="7"/>
  <c r="AH189" i="7"/>
  <c r="AC189" i="7"/>
  <c r="X189" i="7"/>
  <c r="O189" i="7"/>
  <c r="AM189" i="7"/>
  <c r="P189" i="7"/>
  <c r="AM82" i="7"/>
  <c r="P82" i="7"/>
  <c r="O82" i="7"/>
  <c r="AH173" i="7"/>
  <c r="O173" i="7"/>
  <c r="AM173" i="7"/>
  <c r="X173" i="7"/>
  <c r="AC173" i="7"/>
  <c r="P173" i="7"/>
  <c r="AM163" i="7"/>
  <c r="P163" i="7"/>
  <c r="O163" i="7"/>
  <c r="AH360" i="7"/>
  <c r="O360" i="7"/>
  <c r="AM360" i="7"/>
  <c r="P360" i="7"/>
  <c r="AM131" i="5"/>
  <c r="P131" i="5"/>
  <c r="O131" i="5"/>
  <c r="AM96" i="5"/>
  <c r="O96" i="5"/>
  <c r="P96" i="5"/>
  <c r="AH96" i="5"/>
  <c r="P299" i="5"/>
  <c r="AM299" i="5"/>
  <c r="O299" i="5"/>
  <c r="AH299" i="5"/>
  <c r="AH149" i="5"/>
  <c r="P149" i="5"/>
  <c r="AM149" i="5"/>
  <c r="O149" i="5"/>
  <c r="P14" i="5"/>
  <c r="AM14" i="5"/>
  <c r="O14" i="5"/>
  <c r="O165" i="5"/>
  <c r="AM165" i="5"/>
  <c r="P165" i="5"/>
  <c r="P239" i="5"/>
  <c r="O239" i="5"/>
  <c r="AH239" i="5"/>
  <c r="P399" i="5"/>
  <c r="AM399" i="5"/>
  <c r="O399" i="5"/>
  <c r="AM102" i="5"/>
  <c r="O102" i="5"/>
  <c r="P102" i="5"/>
  <c r="AH102" i="5"/>
  <c r="AM146" i="5"/>
  <c r="P146" i="5"/>
  <c r="O146" i="5"/>
  <c r="AH146" i="5"/>
  <c r="AM171" i="5"/>
  <c r="O171" i="5"/>
  <c r="P171" i="5"/>
  <c r="AM157" i="5"/>
  <c r="P157" i="5"/>
  <c r="AH157" i="5"/>
  <c r="O157" i="5"/>
  <c r="AM22" i="7"/>
  <c r="O22" i="7"/>
  <c r="P22" i="7"/>
  <c r="AM91" i="7"/>
  <c r="P91" i="7"/>
  <c r="O91" i="7"/>
  <c r="AC401" i="7"/>
  <c r="O401" i="7"/>
  <c r="P401" i="7"/>
  <c r="AM401" i="7"/>
  <c r="AH401" i="7"/>
  <c r="X401" i="7"/>
  <c r="P71" i="7"/>
  <c r="AM71" i="7"/>
  <c r="O71" i="7"/>
  <c r="AM298" i="7"/>
  <c r="O298" i="7"/>
  <c r="P298" i="7"/>
  <c r="P419" i="7"/>
  <c r="O419" i="7"/>
  <c r="AM419" i="7"/>
  <c r="P198" i="7"/>
  <c r="AM198" i="7"/>
  <c r="O198" i="7"/>
  <c r="AM114" i="6"/>
  <c r="P114" i="6"/>
  <c r="O114" i="6"/>
  <c r="X114" i="6"/>
  <c r="AC114" i="6"/>
  <c r="AH114" i="6"/>
  <c r="AM145" i="6"/>
  <c r="P145" i="6"/>
  <c r="O145" i="6"/>
  <c r="AM289" i="6"/>
  <c r="P289" i="6"/>
  <c r="AH289" i="6"/>
  <c r="O289" i="6"/>
  <c r="P51" i="6"/>
  <c r="AM51" i="6"/>
  <c r="O51" i="6"/>
  <c r="P209" i="6"/>
  <c r="AM209" i="6"/>
  <c r="O209" i="6"/>
  <c r="AH209" i="6"/>
  <c r="AM389" i="6"/>
  <c r="P389" i="6"/>
  <c r="O389" i="6"/>
  <c r="AH389" i="6"/>
  <c r="X389" i="6"/>
  <c r="AC389" i="6"/>
  <c r="AM249" i="6"/>
  <c r="P249" i="6"/>
  <c r="O249" i="6"/>
  <c r="AM49" i="6"/>
  <c r="O49" i="6"/>
  <c r="P49" i="6"/>
  <c r="AC49" i="6"/>
  <c r="AH49" i="6"/>
  <c r="X49" i="6"/>
  <c r="AM332" i="6"/>
  <c r="P332" i="6"/>
  <c r="O332" i="6"/>
  <c r="X332" i="6"/>
  <c r="AH332" i="6"/>
  <c r="AC332" i="6"/>
  <c r="U100" i="6"/>
  <c r="T100" i="6"/>
  <c r="AT100" i="6"/>
  <c r="AW100" i="6" s="1"/>
  <c r="AX100" i="6" s="1"/>
  <c r="AM393" i="5"/>
  <c r="P393" i="5"/>
  <c r="O393" i="5"/>
  <c r="AM285" i="5"/>
  <c r="P285" i="5"/>
  <c r="O285" i="5"/>
  <c r="AM444" i="5"/>
  <c r="O444" i="5"/>
  <c r="P444" i="5"/>
  <c r="O178" i="5"/>
  <c r="P178" i="5"/>
  <c r="AM178" i="5"/>
  <c r="AM385" i="6"/>
  <c r="P385" i="6"/>
  <c r="O385" i="6"/>
  <c r="AM74" i="7"/>
  <c r="O74" i="7"/>
  <c r="P74" i="7"/>
  <c r="AC74" i="7"/>
  <c r="X74" i="7"/>
  <c r="AH74" i="7"/>
  <c r="P133" i="7"/>
  <c r="O133" i="7"/>
  <c r="AC133" i="7"/>
  <c r="AH133" i="7"/>
  <c r="X133" i="7"/>
  <c r="AM148" i="5"/>
  <c r="P148" i="5"/>
  <c r="O148" i="5"/>
  <c r="AM103" i="5"/>
  <c r="P103" i="5"/>
  <c r="O103" i="5"/>
  <c r="P354" i="5"/>
  <c r="O354" i="5"/>
  <c r="AM354" i="5"/>
  <c r="P17" i="5"/>
  <c r="AM17" i="5"/>
  <c r="O17" i="5"/>
  <c r="AM176" i="5"/>
  <c r="O176" i="5"/>
  <c r="P176" i="5"/>
  <c r="AM264" i="5"/>
  <c r="P264" i="5"/>
  <c r="O264" i="5"/>
  <c r="P154" i="5"/>
  <c r="AM154" i="5"/>
  <c r="O154" i="5"/>
  <c r="AM319" i="7"/>
  <c r="P319" i="7"/>
  <c r="O319" i="7"/>
  <c r="AM13" i="5"/>
  <c r="P13" i="5"/>
  <c r="O13" i="5"/>
  <c r="AM338" i="5"/>
  <c r="P338" i="5"/>
  <c r="O338" i="5"/>
  <c r="AM325" i="5"/>
  <c r="P325" i="5"/>
  <c r="O325" i="5"/>
  <c r="AH325" i="5"/>
  <c r="AM222" i="5"/>
  <c r="O222" i="5"/>
  <c r="AH222" i="5"/>
  <c r="P222" i="5"/>
  <c r="AM59" i="5"/>
  <c r="AN59" i="5" s="1"/>
  <c r="O59" i="5"/>
  <c r="P59" i="5"/>
  <c r="AM82" i="5"/>
  <c r="P82" i="5"/>
  <c r="O82" i="5"/>
  <c r="AM260" i="5"/>
  <c r="O260" i="5"/>
  <c r="P260" i="5"/>
  <c r="AH260" i="5"/>
  <c r="AM18" i="5"/>
  <c r="O18" i="5"/>
  <c r="P18" i="5"/>
  <c r="AM307" i="7"/>
  <c r="P307" i="7"/>
  <c r="O307" i="7"/>
  <c r="X307" i="7"/>
  <c r="AC307" i="7"/>
  <c r="AH307" i="7"/>
  <c r="AM107" i="5"/>
  <c r="P107" i="5"/>
  <c r="O107" i="5"/>
  <c r="AH107" i="5"/>
  <c r="AM164" i="5"/>
  <c r="P164" i="5"/>
  <c r="O164" i="5"/>
  <c r="AH164" i="5"/>
  <c r="AM265" i="6"/>
  <c r="P265" i="6"/>
  <c r="O265" i="6"/>
  <c r="P135" i="6"/>
  <c r="AM135" i="6"/>
  <c r="O135" i="6"/>
  <c r="O16" i="6"/>
  <c r="AM16" i="6"/>
  <c r="P16" i="6"/>
  <c r="AM228" i="6"/>
  <c r="P228" i="6"/>
  <c r="O228" i="6"/>
  <c r="X228" i="6"/>
  <c r="AM106" i="6"/>
  <c r="P106" i="6"/>
  <c r="O106" i="6"/>
  <c r="P234" i="6"/>
  <c r="AH234" i="6"/>
  <c r="X234" i="6"/>
  <c r="O234" i="6"/>
  <c r="AC234" i="6"/>
  <c r="AM234" i="6"/>
  <c r="AM320" i="6"/>
  <c r="O320" i="6"/>
  <c r="P320" i="6"/>
  <c r="P139" i="6"/>
  <c r="AM139" i="6"/>
  <c r="O139" i="6"/>
  <c r="P339" i="6"/>
  <c r="O339" i="6"/>
  <c r="AM339" i="6"/>
  <c r="AM199" i="6"/>
  <c r="P199" i="6"/>
  <c r="O199" i="6"/>
  <c r="AM68" i="6"/>
  <c r="P68" i="6"/>
  <c r="O68" i="6"/>
  <c r="AM269" i="6"/>
  <c r="P269" i="6"/>
  <c r="O269" i="6"/>
  <c r="AM296" i="6"/>
  <c r="P296" i="6"/>
  <c r="O296" i="6"/>
  <c r="O435" i="6"/>
  <c r="AM435" i="6"/>
  <c r="P435" i="6"/>
  <c r="P294" i="6"/>
  <c r="AM294" i="6"/>
  <c r="O294" i="6"/>
  <c r="AM117" i="6"/>
  <c r="O117" i="6"/>
  <c r="P117" i="6"/>
  <c r="AH117" i="6"/>
  <c r="X117" i="6"/>
  <c r="AC117" i="6"/>
  <c r="AM284" i="6"/>
  <c r="O284" i="6"/>
  <c r="P284" i="6"/>
  <c r="X284" i="6"/>
  <c r="AH284" i="6"/>
  <c r="O403" i="6"/>
  <c r="AM403" i="6"/>
  <c r="P403" i="6"/>
  <c r="AM236" i="6"/>
  <c r="P236" i="6"/>
  <c r="O236" i="6"/>
  <c r="X236" i="6"/>
  <c r="AC236" i="6"/>
  <c r="P266" i="6"/>
  <c r="AM266" i="6"/>
  <c r="O266" i="6"/>
  <c r="P240" i="5"/>
  <c r="AH240" i="5"/>
  <c r="O240" i="5"/>
  <c r="P295" i="5"/>
  <c r="AM295" i="5"/>
  <c r="O295" i="5"/>
  <c r="AH274" i="5"/>
  <c r="AM274" i="5"/>
  <c r="O274" i="5"/>
  <c r="P274" i="5"/>
  <c r="O391" i="6"/>
  <c r="X391" i="6"/>
  <c r="AC391" i="6"/>
  <c r="P391" i="6"/>
  <c r="AH391" i="6"/>
  <c r="AM391" i="6"/>
  <c r="P23" i="6"/>
  <c r="AM23" i="6"/>
  <c r="O23" i="6"/>
  <c r="P15" i="6"/>
  <c r="AC15" i="6"/>
  <c r="AM15" i="6"/>
  <c r="X15" i="6"/>
  <c r="AH15" i="6"/>
  <c r="O15" i="6"/>
  <c r="AM74" i="6"/>
  <c r="O74" i="6"/>
  <c r="P74" i="6"/>
  <c r="P47" i="6"/>
  <c r="AM47" i="6"/>
  <c r="O47" i="6"/>
  <c r="AH47" i="6"/>
  <c r="AM369" i="6"/>
  <c r="P369" i="6"/>
  <c r="AC369" i="6"/>
  <c r="AH369" i="6"/>
  <c r="O369" i="6"/>
  <c r="X369" i="6"/>
  <c r="AM203" i="6"/>
  <c r="P203" i="6"/>
  <c r="O203" i="6"/>
  <c r="X203" i="6"/>
  <c r="AH203" i="6"/>
  <c r="AC203" i="6"/>
  <c r="AM109" i="6"/>
  <c r="P109" i="6"/>
  <c r="O109" i="6"/>
  <c r="X109" i="6"/>
  <c r="AC109" i="6"/>
  <c r="AH109" i="6"/>
  <c r="AM437" i="6"/>
  <c r="P437" i="6"/>
  <c r="O437" i="6"/>
  <c r="AH437" i="6"/>
  <c r="AM34" i="5"/>
  <c r="AH34" i="5"/>
  <c r="P34" i="5"/>
  <c r="O34" i="5"/>
  <c r="AH233" i="5"/>
  <c r="P233" i="5"/>
  <c r="AM233" i="5"/>
  <c r="O233" i="5"/>
  <c r="AM92" i="6"/>
  <c r="O92" i="6"/>
  <c r="P92" i="6"/>
  <c r="X404" i="7"/>
  <c r="AH404" i="7"/>
  <c r="P404" i="7"/>
  <c r="AC404" i="7"/>
  <c r="AM404" i="7"/>
  <c r="O404" i="7"/>
  <c r="AM230" i="5"/>
  <c r="P230" i="5"/>
  <c r="AH230" i="5"/>
  <c r="O230" i="5"/>
  <c r="AM252" i="6"/>
  <c r="P252" i="6"/>
  <c r="O252" i="6"/>
  <c r="X252" i="6"/>
  <c r="AH252" i="6"/>
  <c r="AC252" i="6"/>
  <c r="AM317" i="6"/>
  <c r="P317" i="6"/>
  <c r="X317" i="6"/>
  <c r="O317" i="6"/>
  <c r="AH317" i="6"/>
  <c r="AM208" i="6"/>
  <c r="P208" i="6"/>
  <c r="O208" i="6"/>
  <c r="AH208" i="6"/>
  <c r="X48" i="6"/>
  <c r="O48" i="6"/>
  <c r="AM48" i="6"/>
  <c r="AC48" i="6"/>
  <c r="AH48" i="6"/>
  <c r="P48" i="6"/>
  <c r="AM216" i="6"/>
  <c r="P216" i="6"/>
  <c r="O216" i="6"/>
  <c r="P222" i="6"/>
  <c r="O222" i="6"/>
  <c r="AM222" i="6"/>
  <c r="P306" i="6"/>
  <c r="AM306" i="6"/>
  <c r="O306" i="6"/>
  <c r="AM227" i="6"/>
  <c r="O227" i="6"/>
  <c r="P227" i="6"/>
  <c r="AH227" i="6"/>
  <c r="X227" i="6"/>
  <c r="AM392" i="6"/>
  <c r="P392" i="6"/>
  <c r="O392" i="6"/>
  <c r="P245" i="6"/>
  <c r="AM245" i="6"/>
  <c r="O245" i="6"/>
  <c r="O311" i="6"/>
  <c r="AM311" i="6"/>
  <c r="P311" i="6"/>
  <c r="AM313" i="6"/>
  <c r="P313" i="6"/>
  <c r="X313" i="6"/>
  <c r="O313" i="6"/>
  <c r="AH313" i="6"/>
  <c r="AC313" i="6"/>
  <c r="AM45" i="6"/>
  <c r="AN45" i="6" s="1"/>
  <c r="P45" i="6"/>
  <c r="O45" i="6"/>
  <c r="AM285" i="6"/>
  <c r="P285" i="6"/>
  <c r="O285" i="6"/>
  <c r="X285" i="6"/>
  <c r="AH285" i="6"/>
  <c r="AC285" i="6"/>
  <c r="X355" i="6"/>
  <c r="O355" i="6"/>
  <c r="AM355" i="6"/>
  <c r="P355" i="6"/>
  <c r="AM336" i="6"/>
  <c r="P336" i="6"/>
  <c r="O336" i="6"/>
  <c r="O104" i="6"/>
  <c r="AM104" i="6"/>
  <c r="P104" i="6"/>
  <c r="AH18" i="5"/>
  <c r="AT56" i="5"/>
  <c r="AW56" i="5" s="1"/>
  <c r="AX56" i="5" s="1"/>
  <c r="AT42" i="5"/>
  <c r="AW42" i="5" s="1"/>
  <c r="AX42" i="5" s="1"/>
  <c r="X265" i="6"/>
  <c r="AT138" i="5"/>
  <c r="AW138" i="5" s="1"/>
  <c r="AX138" i="5" s="1"/>
  <c r="AT190" i="5"/>
  <c r="AW190" i="5" s="1"/>
  <c r="AX190" i="5" s="1"/>
  <c r="AH429" i="5"/>
  <c r="AT195" i="6"/>
  <c r="AW195" i="6" s="1"/>
  <c r="AX195" i="6" s="1"/>
  <c r="U195" i="6"/>
  <c r="T195" i="6"/>
  <c r="T75" i="6"/>
  <c r="AT75" i="6"/>
  <c r="AW75" i="6" s="1"/>
  <c r="AX75" i="6" s="1"/>
  <c r="U75" i="6"/>
  <c r="AH381" i="5"/>
  <c r="X178" i="6"/>
  <c r="T250" i="6"/>
  <c r="U250" i="6"/>
  <c r="AT250" i="6"/>
  <c r="AW250" i="6" s="1"/>
  <c r="AX250" i="6" s="1"/>
  <c r="X16" i="6"/>
  <c r="AT376" i="6"/>
  <c r="AW376" i="6" s="1"/>
  <c r="AX376" i="6" s="1"/>
  <c r="U376" i="6"/>
  <c r="T376" i="6"/>
  <c r="AT110" i="6"/>
  <c r="AW110" i="6" s="1"/>
  <c r="AX110" i="6" s="1"/>
  <c r="U110" i="6"/>
  <c r="T110" i="6"/>
  <c r="U406" i="6"/>
  <c r="AT406" i="6"/>
  <c r="AW406" i="6" s="1"/>
  <c r="AX406" i="6" s="1"/>
  <c r="T406" i="6"/>
  <c r="AH435" i="6"/>
  <c r="AT445" i="6"/>
  <c r="AW445" i="6" s="1"/>
  <c r="AX445" i="6" s="1"/>
  <c r="U445" i="6"/>
  <c r="T445" i="6"/>
  <c r="AT414" i="6"/>
  <c r="AW414" i="6" s="1"/>
  <c r="AX414" i="6" s="1"/>
  <c r="U414" i="6"/>
  <c r="T414" i="6"/>
  <c r="AH296" i="6"/>
  <c r="AC153" i="6"/>
  <c r="AH445" i="5"/>
  <c r="AH363" i="5"/>
  <c r="AT235" i="5"/>
  <c r="AW235" i="5" s="1"/>
  <c r="AX235" i="5" s="1"/>
  <c r="AT191" i="5"/>
  <c r="AW191" i="5" s="1"/>
  <c r="AX191" i="5" s="1"/>
  <c r="AT341" i="5"/>
  <c r="AW341" i="5" s="1"/>
  <c r="AX341" i="5" s="1"/>
  <c r="AT115" i="5"/>
  <c r="AW115" i="5" s="1"/>
  <c r="AX115" i="5" s="1"/>
  <c r="AT368" i="5"/>
  <c r="AW368" i="5" s="1"/>
  <c r="AX368" i="5" s="1"/>
  <c r="AT325" i="5"/>
  <c r="AW325" i="5" s="1"/>
  <c r="AX325" i="5" s="1"/>
  <c r="AH135" i="6"/>
  <c r="AT46" i="6"/>
  <c r="AW46" i="6" s="1"/>
  <c r="AX46" i="6" s="1"/>
  <c r="U46" i="6"/>
  <c r="T46" i="6"/>
  <c r="AH360" i="6"/>
  <c r="U278" i="6"/>
  <c r="AT278" i="6"/>
  <c r="AW278" i="6" s="1"/>
  <c r="AX278" i="6" s="1"/>
  <c r="T278" i="6"/>
  <c r="AT369" i="6"/>
  <c r="AW369" i="6" s="1"/>
  <c r="AX369" i="6" s="1"/>
  <c r="U369" i="6"/>
  <c r="T369" i="6"/>
  <c r="AT149" i="5"/>
  <c r="AW149" i="5" s="1"/>
  <c r="AX149" i="5" s="1"/>
  <c r="AT107" i="5"/>
  <c r="AW107" i="5" s="1"/>
  <c r="AX107" i="5" s="1"/>
  <c r="AH108" i="6"/>
  <c r="AH181" i="7"/>
  <c r="U144" i="7"/>
  <c r="T144" i="7"/>
  <c r="AT397" i="5"/>
  <c r="AW397" i="5" s="1"/>
  <c r="AX397" i="5" s="1"/>
  <c r="AH436" i="6"/>
  <c r="T241" i="6"/>
  <c r="AT241" i="6"/>
  <c r="AW241" i="6" s="1"/>
  <c r="AX241" i="6" s="1"/>
  <c r="U241" i="6"/>
  <c r="U48" i="6"/>
  <c r="AT48" i="6"/>
  <c r="AW48" i="6" s="1"/>
  <c r="AX48" i="6" s="1"/>
  <c r="T48" i="6"/>
  <c r="U455" i="6"/>
  <c r="T455" i="6"/>
  <c r="AT455" i="6"/>
  <c r="AW455" i="6" s="1"/>
  <c r="AX455" i="6" s="1"/>
  <c r="X64" i="6"/>
  <c r="AT268" i="6"/>
  <c r="AW268" i="6" s="1"/>
  <c r="AX268" i="6" s="1"/>
  <c r="U268" i="6"/>
  <c r="T268" i="6"/>
  <c r="AS155" i="7"/>
  <c r="AT155" i="7" s="1"/>
  <c r="AU155" i="7" s="1"/>
  <c r="U155" i="7"/>
  <c r="T155" i="7"/>
  <c r="AT361" i="5"/>
  <c r="AW361" i="5" s="1"/>
  <c r="AX361" i="5" s="1"/>
  <c r="AT262" i="5"/>
  <c r="AW262" i="5" s="1"/>
  <c r="AX262" i="5" s="1"/>
  <c r="AH106" i="6"/>
  <c r="U55" i="6"/>
  <c r="AT55" i="6"/>
  <c r="AW55" i="6" s="1"/>
  <c r="AX55" i="6" s="1"/>
  <c r="T55" i="6"/>
  <c r="AT65" i="6"/>
  <c r="AW65" i="6" s="1"/>
  <c r="AX65" i="6" s="1"/>
  <c r="U65" i="6"/>
  <c r="T65" i="6"/>
  <c r="AT109" i="6"/>
  <c r="AW109" i="6" s="1"/>
  <c r="AX109" i="6" s="1"/>
  <c r="U109" i="6"/>
  <c r="T109" i="6"/>
  <c r="AH186" i="6"/>
  <c r="U279" i="6"/>
  <c r="T279" i="6"/>
  <c r="AT279" i="6"/>
  <c r="AW279" i="6" s="1"/>
  <c r="AX279" i="6" s="1"/>
  <c r="AS464" i="7"/>
  <c r="AT464" i="7" s="1"/>
  <c r="AU464" i="7" s="1"/>
  <c r="U464" i="7"/>
  <c r="T464" i="7"/>
  <c r="U367" i="6"/>
  <c r="AT367" i="6"/>
  <c r="AW367" i="6" s="1"/>
  <c r="AX367" i="6" s="1"/>
  <c r="T367" i="6"/>
  <c r="X343" i="6"/>
  <c r="AC145" i="6"/>
  <c r="AH241" i="7"/>
  <c r="AH220" i="6"/>
  <c r="AC353" i="7"/>
  <c r="X178" i="7"/>
  <c r="X162" i="7"/>
  <c r="X35" i="7"/>
  <c r="AC452" i="6"/>
  <c r="AC120" i="6"/>
  <c r="AT305" i="6"/>
  <c r="AW305" i="6" s="1"/>
  <c r="AX305" i="6" s="1"/>
  <c r="U305" i="6"/>
  <c r="T305" i="6"/>
  <c r="AH328" i="7"/>
  <c r="T141" i="7"/>
  <c r="U141" i="7"/>
  <c r="AC336" i="7"/>
  <c r="AC217" i="7"/>
  <c r="AM286" i="7"/>
  <c r="P286" i="7"/>
  <c r="O286" i="7"/>
  <c r="AH286" i="7"/>
  <c r="AM279" i="7"/>
  <c r="P279" i="7"/>
  <c r="O279" i="7"/>
  <c r="AM106" i="7"/>
  <c r="P106" i="7"/>
  <c r="O106" i="7"/>
  <c r="AT318" i="5"/>
  <c r="AW318" i="5" s="1"/>
  <c r="AX318" i="5" s="1"/>
  <c r="AT227" i="5"/>
  <c r="AW227" i="5" s="1"/>
  <c r="AX227" i="5" s="1"/>
  <c r="AT152" i="5"/>
  <c r="AW152" i="5" s="1"/>
  <c r="AX152" i="5" s="1"/>
  <c r="AC52" i="6"/>
  <c r="AH337" i="6"/>
  <c r="AS207" i="7"/>
  <c r="AT207" i="7" s="1"/>
  <c r="AU207" i="7" s="1"/>
  <c r="T207" i="7"/>
  <c r="U207" i="7"/>
  <c r="AS45" i="7"/>
  <c r="AT45" i="7" s="1"/>
  <c r="AU45" i="7" s="1"/>
  <c r="U45" i="7"/>
  <c r="T45" i="7"/>
  <c r="T248" i="7"/>
  <c r="U248" i="7"/>
  <c r="AS248" i="7"/>
  <c r="AT248" i="7" s="1"/>
  <c r="AU248" i="7" s="1"/>
  <c r="AS172" i="7"/>
  <c r="AT172" i="7" s="1"/>
  <c r="AU172" i="7" s="1"/>
  <c r="U172" i="7"/>
  <c r="T172" i="7"/>
  <c r="U119" i="7"/>
  <c r="AS119" i="7"/>
  <c r="AT119" i="7" s="1"/>
  <c r="AU119" i="7" s="1"/>
  <c r="T119" i="7"/>
  <c r="T333" i="7"/>
  <c r="U333" i="7"/>
  <c r="AS333" i="7"/>
  <c r="AT333" i="7" s="1"/>
  <c r="AU333" i="7" s="1"/>
  <c r="T381" i="7"/>
  <c r="AS381" i="7"/>
  <c r="AT381" i="7" s="1"/>
  <c r="AU381" i="7" s="1"/>
  <c r="U381" i="7"/>
  <c r="AC293" i="6"/>
  <c r="AT151" i="5"/>
  <c r="AW151" i="5" s="1"/>
  <c r="AX151" i="5" s="1"/>
  <c r="AT195" i="5"/>
  <c r="AW195" i="5" s="1"/>
  <c r="AX195" i="5" s="1"/>
  <c r="AH362" i="5"/>
  <c r="AT215" i="5"/>
  <c r="AW215" i="5" s="1"/>
  <c r="AX215" i="5" s="1"/>
  <c r="AH211" i="5"/>
  <c r="AT368" i="6"/>
  <c r="AW368" i="6" s="1"/>
  <c r="AX368" i="6" s="1"/>
  <c r="T368" i="6"/>
  <c r="U368" i="6"/>
  <c r="T350" i="6"/>
  <c r="AT350" i="6"/>
  <c r="AW350" i="6" s="1"/>
  <c r="AX350" i="6" s="1"/>
  <c r="U350" i="6"/>
  <c r="AT37" i="6"/>
  <c r="AW37" i="6" s="1"/>
  <c r="AX37" i="6" s="1"/>
  <c r="U37" i="6"/>
  <c r="T37" i="6"/>
  <c r="AT356" i="6"/>
  <c r="AW356" i="6" s="1"/>
  <c r="AX356" i="6" s="1"/>
  <c r="U356" i="6"/>
  <c r="T356" i="6"/>
  <c r="AT446" i="6"/>
  <c r="AW446" i="6" s="1"/>
  <c r="AX446" i="6" s="1"/>
  <c r="U446" i="6"/>
  <c r="T446" i="6"/>
  <c r="AT191" i="6"/>
  <c r="AW191" i="6" s="1"/>
  <c r="AX191" i="6" s="1"/>
  <c r="U191" i="6"/>
  <c r="T191" i="6"/>
  <c r="AT348" i="6"/>
  <c r="AW348" i="6" s="1"/>
  <c r="AX348" i="6" s="1"/>
  <c r="T348" i="6"/>
  <c r="U348" i="6"/>
  <c r="AH149" i="7"/>
  <c r="AC179" i="7"/>
  <c r="AH72" i="7"/>
  <c r="AC319" i="7"/>
  <c r="U312" i="7"/>
  <c r="AS312" i="7"/>
  <c r="AT312" i="7" s="1"/>
  <c r="AU312" i="7" s="1"/>
  <c r="T312" i="7"/>
  <c r="AS358" i="7"/>
  <c r="AT358" i="7" s="1"/>
  <c r="AU358" i="7" s="1"/>
  <c r="U358" i="7"/>
  <c r="T358" i="7"/>
  <c r="AS441" i="7"/>
  <c r="AT441" i="7" s="1"/>
  <c r="AU441" i="7" s="1"/>
  <c r="U441" i="7"/>
  <c r="T441" i="7"/>
  <c r="AS448" i="7"/>
  <c r="AT448" i="7" s="1"/>
  <c r="AU448" i="7" s="1"/>
  <c r="U448" i="7"/>
  <c r="T448" i="7"/>
  <c r="AS440" i="7"/>
  <c r="AT440" i="7" s="1"/>
  <c r="AU440" i="7" s="1"/>
  <c r="T440" i="7"/>
  <c r="U440" i="7"/>
  <c r="AS450" i="7"/>
  <c r="AT450" i="7" s="1"/>
  <c r="AU450" i="7" s="1"/>
  <c r="U450" i="7"/>
  <c r="T450" i="7"/>
  <c r="AS473" i="7"/>
  <c r="AT473" i="7" s="1"/>
  <c r="AU473" i="7" s="1"/>
  <c r="U473" i="7"/>
  <c r="T473" i="7"/>
  <c r="AS73" i="7"/>
  <c r="AT73" i="7" s="1"/>
  <c r="AU73" i="7" s="1"/>
  <c r="T73" i="7"/>
  <c r="U73" i="7"/>
  <c r="AS13" i="7"/>
  <c r="AT13" i="7" s="1"/>
  <c r="AU13" i="7" s="1"/>
  <c r="U13" i="7"/>
  <c r="T13" i="7"/>
  <c r="X289" i="7"/>
  <c r="P289" i="7"/>
  <c r="AM289" i="7"/>
  <c r="O289" i="7"/>
  <c r="AM387" i="7"/>
  <c r="P387" i="7"/>
  <c r="O387" i="7"/>
  <c r="X387" i="7"/>
  <c r="AC387" i="7"/>
  <c r="AH387" i="7"/>
  <c r="AM216" i="7"/>
  <c r="P216" i="7"/>
  <c r="O216" i="7"/>
  <c r="AM318" i="7"/>
  <c r="O318" i="7"/>
  <c r="P318" i="7"/>
  <c r="AH318" i="7"/>
  <c r="X318" i="7"/>
  <c r="AC318" i="7"/>
  <c r="P442" i="7"/>
  <c r="AM442" i="7"/>
  <c r="AC442" i="7"/>
  <c r="O442" i="7"/>
  <c r="X442" i="7"/>
  <c r="AH442" i="7"/>
  <c r="O353" i="7"/>
  <c r="P353" i="7"/>
  <c r="AM353" i="7"/>
  <c r="X353" i="7"/>
  <c r="P119" i="6"/>
  <c r="AM119" i="6"/>
  <c r="O119" i="6"/>
  <c r="X419" i="6"/>
  <c r="O419" i="6"/>
  <c r="AM419" i="6"/>
  <c r="P419" i="6"/>
  <c r="AH387" i="6"/>
  <c r="X387" i="6"/>
  <c r="O387" i="6"/>
  <c r="AC387" i="6"/>
  <c r="AM387" i="6"/>
  <c r="P387" i="6"/>
  <c r="AM358" i="7"/>
  <c r="P358" i="7"/>
  <c r="O358" i="7"/>
  <c r="X358" i="7"/>
  <c r="AC358" i="7"/>
  <c r="AH358" i="7"/>
  <c r="AT285" i="6"/>
  <c r="AW285" i="6" s="1"/>
  <c r="AX285" i="6" s="1"/>
  <c r="U285" i="6"/>
  <c r="T285" i="6"/>
  <c r="T91" i="6"/>
  <c r="U91" i="6"/>
  <c r="AT91" i="6"/>
  <c r="AW91" i="6" s="1"/>
  <c r="AX91" i="6" s="1"/>
  <c r="AS362" i="7"/>
  <c r="AT362" i="7" s="1"/>
  <c r="AU362" i="7" s="1"/>
  <c r="U362" i="7"/>
  <c r="T362" i="7"/>
  <c r="AS390" i="7"/>
  <c r="AT390" i="7" s="1"/>
  <c r="AU390" i="7" s="1"/>
  <c r="U390" i="7"/>
  <c r="T390" i="7"/>
  <c r="T313" i="7"/>
  <c r="AS313" i="7"/>
  <c r="AT313" i="7" s="1"/>
  <c r="AU313" i="7" s="1"/>
  <c r="U313" i="7"/>
  <c r="AT177" i="5"/>
  <c r="AW177" i="5" s="1"/>
  <c r="AX177" i="5" s="1"/>
  <c r="AT69" i="6"/>
  <c r="AW69" i="6" s="1"/>
  <c r="AX69" i="6" s="1"/>
  <c r="T69" i="6"/>
  <c r="U69" i="6"/>
  <c r="T256" i="7"/>
  <c r="AS256" i="7"/>
  <c r="AT256" i="7" s="1"/>
  <c r="AU256" i="7" s="1"/>
  <c r="U256" i="7"/>
  <c r="AS204" i="7"/>
  <c r="AT204" i="7" s="1"/>
  <c r="AU204" i="7" s="1"/>
  <c r="U204" i="7"/>
  <c r="T204" i="7"/>
  <c r="AS335" i="7"/>
  <c r="AT335" i="7" s="1"/>
  <c r="AU335" i="7" s="1"/>
  <c r="U335" i="7"/>
  <c r="T335" i="7"/>
  <c r="AH216" i="6"/>
  <c r="AC261" i="7"/>
  <c r="U388" i="7"/>
  <c r="AS388" i="7"/>
  <c r="AT388" i="7" s="1"/>
  <c r="AU388" i="7" s="1"/>
  <c r="T388" i="7"/>
  <c r="T293" i="7"/>
  <c r="U293" i="7"/>
  <c r="AS293" i="7"/>
  <c r="AT293" i="7" s="1"/>
  <c r="AU293" i="7" s="1"/>
  <c r="T373" i="7"/>
  <c r="AS373" i="7"/>
  <c r="AT373" i="7" s="1"/>
  <c r="AU373" i="7" s="1"/>
  <c r="U373" i="7"/>
  <c r="U19" i="7"/>
  <c r="AS19" i="7"/>
  <c r="AT19" i="7" s="1"/>
  <c r="AU19" i="7" s="1"/>
  <c r="T19" i="7"/>
  <c r="U165" i="7"/>
  <c r="AS165" i="7"/>
  <c r="AT165" i="7" s="1"/>
  <c r="AU165" i="7" s="1"/>
  <c r="T165" i="7"/>
  <c r="AC336" i="6"/>
  <c r="AC301" i="6"/>
  <c r="U133" i="7"/>
  <c r="T133" i="7"/>
  <c r="AM208" i="7"/>
  <c r="P208" i="7"/>
  <c r="O208" i="7"/>
  <c r="AC208" i="7"/>
  <c r="X208" i="7"/>
  <c r="AH208" i="7"/>
  <c r="AH313" i="7"/>
  <c r="AC313" i="7"/>
  <c r="O313" i="7"/>
  <c r="X313" i="7"/>
  <c r="P313" i="7"/>
  <c r="AM313" i="7"/>
  <c r="AC33" i="7"/>
  <c r="AM254" i="7"/>
  <c r="P254" i="7"/>
  <c r="X254" i="7"/>
  <c r="O254" i="7"/>
  <c r="AC254" i="7"/>
  <c r="AH254" i="7"/>
  <c r="O135" i="7"/>
  <c r="P135" i="7"/>
  <c r="AM379" i="7"/>
  <c r="P379" i="7"/>
  <c r="X379" i="7"/>
  <c r="O379" i="7"/>
  <c r="O325" i="7"/>
  <c r="P325" i="7"/>
  <c r="AM325" i="7"/>
  <c r="AH325" i="7"/>
  <c r="X325" i="7"/>
  <c r="AC325" i="7"/>
  <c r="U116" i="6"/>
  <c r="AT116" i="6"/>
  <c r="AW116" i="6" s="1"/>
  <c r="AX116" i="6" s="1"/>
  <c r="T116" i="6"/>
  <c r="X201" i="6"/>
  <c r="AH163" i="5"/>
  <c r="U83" i="6"/>
  <c r="AT83" i="6"/>
  <c r="AW83" i="6" s="1"/>
  <c r="AX83" i="6" s="1"/>
  <c r="T83" i="6"/>
  <c r="AH76" i="5"/>
  <c r="AT272" i="6"/>
  <c r="AW272" i="6" s="1"/>
  <c r="AX272" i="6" s="1"/>
  <c r="T272" i="6"/>
  <c r="U272" i="6"/>
  <c r="AT252" i="6"/>
  <c r="AW252" i="6" s="1"/>
  <c r="AX252" i="6" s="1"/>
  <c r="U252" i="6"/>
  <c r="T252" i="6"/>
  <c r="X22" i="7"/>
  <c r="AM346" i="7"/>
  <c r="P346" i="7"/>
  <c r="O346" i="7"/>
  <c r="AC346" i="7"/>
  <c r="AH346" i="7"/>
  <c r="X346" i="7"/>
  <c r="U43" i="7"/>
  <c r="AS43" i="7"/>
  <c r="AT43" i="7" s="1"/>
  <c r="AU43" i="7" s="1"/>
  <c r="T43" i="7"/>
  <c r="AM232" i="7"/>
  <c r="P232" i="7"/>
  <c r="O232" i="7"/>
  <c r="P474" i="7"/>
  <c r="AM474" i="7"/>
  <c r="AC474" i="7"/>
  <c r="X474" i="7"/>
  <c r="O474" i="7"/>
  <c r="AH474" i="7"/>
  <c r="P458" i="7"/>
  <c r="AM458" i="7"/>
  <c r="O458" i="7"/>
  <c r="P150" i="7"/>
  <c r="O150" i="7"/>
  <c r="X150" i="7"/>
  <c r="U396" i="7"/>
  <c r="AS396" i="7"/>
  <c r="AT396" i="7" s="1"/>
  <c r="AU396" i="7" s="1"/>
  <c r="T396" i="7"/>
  <c r="U384" i="7"/>
  <c r="AS384" i="7"/>
  <c r="AT384" i="7" s="1"/>
  <c r="AU384" i="7" s="1"/>
  <c r="T384" i="7"/>
  <c r="AH91" i="7"/>
  <c r="U170" i="7"/>
  <c r="T170" i="7"/>
  <c r="AS170" i="7"/>
  <c r="AT170" i="7" s="1"/>
  <c r="AU170" i="7" s="1"/>
  <c r="AM30" i="7"/>
  <c r="O30" i="7"/>
  <c r="P30" i="7"/>
  <c r="AM188" i="7"/>
  <c r="P188" i="7"/>
  <c r="O188" i="7"/>
  <c r="AM378" i="7"/>
  <c r="P378" i="7"/>
  <c r="O378" i="7"/>
  <c r="AC378" i="7"/>
  <c r="AH378" i="7"/>
  <c r="X378" i="7"/>
  <c r="AM282" i="7"/>
  <c r="P282" i="7"/>
  <c r="O282" i="7"/>
  <c r="AM432" i="7"/>
  <c r="P432" i="7"/>
  <c r="O432" i="7"/>
  <c r="AH432" i="7"/>
  <c r="X432" i="7"/>
  <c r="AC432" i="7"/>
  <c r="AM261" i="7"/>
  <c r="O261" i="7"/>
  <c r="P261" i="7"/>
  <c r="X261" i="7"/>
  <c r="AM303" i="7"/>
  <c r="P303" i="7"/>
  <c r="O303" i="7"/>
  <c r="AH303" i="7"/>
  <c r="O24" i="7"/>
  <c r="P24" i="7"/>
  <c r="AM24" i="7"/>
  <c r="T175" i="6"/>
  <c r="U175" i="6"/>
  <c r="AT175" i="6"/>
  <c r="AW175" i="6" s="1"/>
  <c r="AX175" i="6" s="1"/>
  <c r="AC198" i="7"/>
  <c r="AH458" i="7"/>
  <c r="AM371" i="7"/>
  <c r="P371" i="7"/>
  <c r="O371" i="7"/>
  <c r="AH371" i="7"/>
  <c r="AM88" i="5"/>
  <c r="O88" i="5"/>
  <c r="P88" i="5"/>
  <c r="AH88" i="5"/>
  <c r="AH244" i="5"/>
  <c r="P244" i="5"/>
  <c r="O244" i="5"/>
  <c r="AM425" i="7"/>
  <c r="P425" i="7"/>
  <c r="O425" i="7"/>
  <c r="AH425" i="7"/>
  <c r="O451" i="5"/>
  <c r="P451" i="5"/>
  <c r="AM451" i="5"/>
  <c r="P271" i="5"/>
  <c r="AM271" i="5"/>
  <c r="O271" i="5"/>
  <c r="AH271" i="5"/>
  <c r="X298" i="7"/>
  <c r="AM332" i="7"/>
  <c r="O332" i="7"/>
  <c r="P332" i="7"/>
  <c r="P43" i="5"/>
  <c r="O43" i="5"/>
  <c r="P258" i="5"/>
  <c r="AH258" i="5"/>
  <c r="O258" i="5"/>
  <c r="AH346" i="5"/>
  <c r="P346" i="5"/>
  <c r="AM346" i="5"/>
  <c r="O346" i="5"/>
  <c r="AM118" i="5"/>
  <c r="O118" i="5"/>
  <c r="P118" i="5"/>
  <c r="AM152" i="5"/>
  <c r="AH152" i="5"/>
  <c r="O152" i="5"/>
  <c r="P152" i="5"/>
  <c r="O459" i="5"/>
  <c r="AH459" i="5"/>
  <c r="P459" i="5"/>
  <c r="AM459" i="5"/>
  <c r="AM365" i="5"/>
  <c r="P365" i="5"/>
  <c r="O365" i="5"/>
  <c r="P81" i="5"/>
  <c r="AM81" i="5"/>
  <c r="O81" i="5"/>
  <c r="O149" i="7"/>
  <c r="P149" i="7"/>
  <c r="X256" i="7"/>
  <c r="AM256" i="7"/>
  <c r="O256" i="7"/>
  <c r="P256" i="7"/>
  <c r="AH256" i="7"/>
  <c r="AC256" i="7"/>
  <c r="X181" i="7"/>
  <c r="AM181" i="7"/>
  <c r="P181" i="7"/>
  <c r="AC181" i="7"/>
  <c r="O181" i="7"/>
  <c r="AM480" i="7"/>
  <c r="P480" i="7"/>
  <c r="O480" i="7"/>
  <c r="X480" i="7"/>
  <c r="AM65" i="5"/>
  <c r="P65" i="5"/>
  <c r="AH65" i="5"/>
  <c r="O65" i="5"/>
  <c r="AM408" i="5"/>
  <c r="P408" i="5"/>
  <c r="O408" i="5"/>
  <c r="AH408" i="5"/>
  <c r="AH177" i="5"/>
  <c r="AM177" i="5"/>
  <c r="P177" i="5"/>
  <c r="O177" i="5"/>
  <c r="AM108" i="6"/>
  <c r="O108" i="6"/>
  <c r="P108" i="6"/>
  <c r="AH255" i="5"/>
  <c r="P255" i="5"/>
  <c r="O255" i="5"/>
  <c r="AM211" i="5"/>
  <c r="P211" i="5"/>
  <c r="O211" i="5"/>
  <c r="P390" i="6"/>
  <c r="AM390" i="6"/>
  <c r="O390" i="6"/>
  <c r="AM243" i="6"/>
  <c r="P243" i="6"/>
  <c r="O243" i="6"/>
  <c r="AC243" i="6"/>
  <c r="AH243" i="6"/>
  <c r="X243" i="6"/>
  <c r="P438" i="6"/>
  <c r="AM438" i="6"/>
  <c r="O438" i="6"/>
  <c r="X438" i="6"/>
  <c r="AM137" i="6"/>
  <c r="P137" i="6"/>
  <c r="O137" i="6"/>
  <c r="X137" i="6"/>
  <c r="AH137" i="6"/>
  <c r="AC137" i="6"/>
  <c r="O328" i="7"/>
  <c r="P328" i="7"/>
  <c r="AM328" i="7"/>
  <c r="X328" i="7"/>
  <c r="AM25" i="7"/>
  <c r="P25" i="7"/>
  <c r="O25" i="7"/>
  <c r="AM402" i="5"/>
  <c r="P402" i="5"/>
  <c r="AH402" i="5"/>
  <c r="O402" i="5"/>
  <c r="AM336" i="5"/>
  <c r="O336" i="5"/>
  <c r="P336" i="5"/>
  <c r="AM380" i="5"/>
  <c r="P380" i="5"/>
  <c r="O380" i="5"/>
  <c r="AH378" i="5"/>
  <c r="P378" i="5"/>
  <c r="AM378" i="5"/>
  <c r="O378" i="5"/>
  <c r="AM401" i="6"/>
  <c r="P401" i="6"/>
  <c r="O401" i="6"/>
  <c r="X401" i="6"/>
  <c r="AM94" i="5"/>
  <c r="O94" i="5"/>
  <c r="P94" i="5"/>
  <c r="O331" i="5"/>
  <c r="AH331" i="5"/>
  <c r="P331" i="5"/>
  <c r="AM331" i="5"/>
  <c r="AH451" i="6"/>
  <c r="O451" i="6"/>
  <c r="X451" i="6"/>
  <c r="AM451" i="6"/>
  <c r="AC451" i="6"/>
  <c r="P451" i="6"/>
  <c r="AM231" i="6"/>
  <c r="O231" i="6"/>
  <c r="P231" i="6"/>
  <c r="AH231" i="6"/>
  <c r="X231" i="6"/>
  <c r="AT102" i="6"/>
  <c r="AW102" i="6" s="1"/>
  <c r="AX102" i="6" s="1"/>
  <c r="U102" i="6"/>
  <c r="T102" i="6"/>
  <c r="P58" i="5"/>
  <c r="AM58" i="5"/>
  <c r="AN58" i="5" s="1"/>
  <c r="O58" i="5"/>
  <c r="P90" i="5"/>
  <c r="AM90" i="5"/>
  <c r="AH90" i="5"/>
  <c r="O90" i="5"/>
  <c r="AM126" i="5"/>
  <c r="O126" i="5"/>
  <c r="P126" i="5"/>
  <c r="AH126" i="5"/>
  <c r="AH303" i="6"/>
  <c r="P303" i="6"/>
  <c r="X303" i="6"/>
  <c r="AC303" i="6"/>
  <c r="AM303" i="6"/>
  <c r="O303" i="6"/>
  <c r="AM320" i="5"/>
  <c r="P320" i="5"/>
  <c r="O320" i="5"/>
  <c r="AM277" i="5"/>
  <c r="P277" i="5"/>
  <c r="O277" i="5"/>
  <c r="P105" i="5"/>
  <c r="AH105" i="5"/>
  <c r="AM105" i="5"/>
  <c r="O105" i="5"/>
  <c r="P225" i="5"/>
  <c r="AM225" i="5"/>
  <c r="O225" i="5"/>
  <c r="AM141" i="5"/>
  <c r="P141" i="5"/>
  <c r="O141" i="5"/>
  <c r="AM445" i="5"/>
  <c r="P445" i="5"/>
  <c r="O445" i="5"/>
  <c r="AM318" i="5"/>
  <c r="P318" i="5"/>
  <c r="AH318" i="5"/>
  <c r="O318" i="5"/>
  <c r="O248" i="5"/>
  <c r="P248" i="5"/>
  <c r="AH248" i="5"/>
  <c r="AM388" i="5"/>
  <c r="P388" i="5"/>
  <c r="O388" i="5"/>
  <c r="AH388" i="5"/>
  <c r="O48" i="5"/>
  <c r="P48" i="5"/>
  <c r="AM111" i="5"/>
  <c r="P111" i="5"/>
  <c r="O111" i="5"/>
  <c r="P363" i="5"/>
  <c r="AM363" i="5"/>
  <c r="O363" i="5"/>
  <c r="O407" i="6"/>
  <c r="P407" i="6"/>
  <c r="AM407" i="6"/>
  <c r="AM368" i="6"/>
  <c r="O368" i="6"/>
  <c r="P368" i="6"/>
  <c r="X368" i="6"/>
  <c r="AC368" i="6"/>
  <c r="AH368" i="6"/>
  <c r="P278" i="6"/>
  <c r="AM278" i="6"/>
  <c r="AC278" i="6"/>
  <c r="AH278" i="6"/>
  <c r="O278" i="6"/>
  <c r="X278" i="6"/>
  <c r="P71" i="6"/>
  <c r="AM71" i="6"/>
  <c r="AC71" i="6"/>
  <c r="O71" i="6"/>
  <c r="X71" i="6"/>
  <c r="AH71" i="6"/>
  <c r="AM452" i="6"/>
  <c r="O452" i="6"/>
  <c r="P452" i="6"/>
  <c r="X452" i="6"/>
  <c r="P63" i="6"/>
  <c r="AM63" i="6"/>
  <c r="AC63" i="6"/>
  <c r="O63" i="6"/>
  <c r="P426" i="6"/>
  <c r="AM426" i="6"/>
  <c r="AC426" i="6"/>
  <c r="O426" i="6"/>
  <c r="X426" i="6"/>
  <c r="AH426" i="6"/>
  <c r="P103" i="6"/>
  <c r="AM103" i="6"/>
  <c r="O103" i="6"/>
  <c r="X103" i="6"/>
  <c r="AM421" i="6"/>
  <c r="P421" i="6"/>
  <c r="AH421" i="6"/>
  <c r="O421" i="6"/>
  <c r="P225" i="6"/>
  <c r="AM225" i="6"/>
  <c r="O225" i="6"/>
  <c r="X225" i="6"/>
  <c r="AM211" i="6"/>
  <c r="P211" i="6"/>
  <c r="O211" i="6"/>
  <c r="AC211" i="6"/>
  <c r="AH211" i="6"/>
  <c r="X211" i="6"/>
  <c r="AM174" i="6"/>
  <c r="P174" i="6"/>
  <c r="O174" i="6"/>
  <c r="X174" i="6"/>
  <c r="AH174" i="6"/>
  <c r="AC174" i="6"/>
  <c r="AM178" i="6"/>
  <c r="P178" i="6"/>
  <c r="O178" i="6"/>
  <c r="AC178" i="6"/>
  <c r="P197" i="6"/>
  <c r="AM197" i="6"/>
  <c r="O197" i="6"/>
  <c r="AM157" i="6"/>
  <c r="P157" i="6"/>
  <c r="O157" i="6"/>
  <c r="X157" i="6"/>
  <c r="AM397" i="6"/>
  <c r="P397" i="6"/>
  <c r="O397" i="6"/>
  <c r="AC397" i="6"/>
  <c r="P434" i="6"/>
  <c r="AM434" i="6"/>
  <c r="O434" i="6"/>
  <c r="X434" i="6"/>
  <c r="AM220" i="6"/>
  <c r="P220" i="6"/>
  <c r="O220" i="6"/>
  <c r="AM153" i="6"/>
  <c r="O153" i="6"/>
  <c r="P153" i="6"/>
  <c r="X153" i="6"/>
  <c r="AM367" i="6"/>
  <c r="O367" i="6"/>
  <c r="AC367" i="6"/>
  <c r="P367" i="6"/>
  <c r="X367" i="6"/>
  <c r="AH367" i="6"/>
  <c r="AM384" i="5"/>
  <c r="P384" i="5"/>
  <c r="O384" i="5"/>
  <c r="AH384" i="5"/>
  <c r="AM101" i="6"/>
  <c r="P101" i="6"/>
  <c r="O101" i="6"/>
  <c r="AM381" i="6"/>
  <c r="P381" i="6"/>
  <c r="O381" i="6"/>
  <c r="X381" i="6"/>
  <c r="AC381" i="6"/>
  <c r="P330" i="6"/>
  <c r="AM330" i="6"/>
  <c r="O330" i="6"/>
  <c r="P414" i="6"/>
  <c r="AM414" i="6"/>
  <c r="O414" i="6"/>
  <c r="AC414" i="6"/>
  <c r="X414" i="6"/>
  <c r="AH414" i="6"/>
  <c r="AM412" i="6"/>
  <c r="O412" i="6"/>
  <c r="P412" i="6"/>
  <c r="AM14" i="6"/>
  <c r="P14" i="6"/>
  <c r="O14" i="6"/>
  <c r="X14" i="6"/>
  <c r="AC14" i="6"/>
  <c r="AH14" i="6"/>
  <c r="Y13" i="3"/>
  <c r="AY13" i="3"/>
  <c r="Z13" i="3"/>
  <c r="P350" i="6"/>
  <c r="AM350" i="6"/>
  <c r="O350" i="6"/>
  <c r="AC350" i="6"/>
  <c r="X350" i="6"/>
  <c r="AH350" i="6"/>
  <c r="BI13" i="2"/>
  <c r="AE13" i="2"/>
  <c r="AF13" i="2"/>
  <c r="AM297" i="6"/>
  <c r="P297" i="6"/>
  <c r="X297" i="6"/>
  <c r="O297" i="6"/>
  <c r="AH403" i="5"/>
  <c r="AH249" i="6"/>
  <c r="AH64" i="5"/>
  <c r="AT71" i="5"/>
  <c r="AW71" i="5" s="1"/>
  <c r="AX71" i="5" s="1"/>
  <c r="AC420" i="6"/>
  <c r="X255" i="6"/>
  <c r="AH294" i="6"/>
  <c r="AH176" i="5"/>
  <c r="AT180" i="5"/>
  <c r="AW180" i="5" s="1"/>
  <c r="AX180" i="5" s="1"/>
  <c r="AT87" i="5"/>
  <c r="AW87" i="5" s="1"/>
  <c r="AX87" i="5" s="1"/>
  <c r="AT67" i="5"/>
  <c r="AW67" i="5" s="1"/>
  <c r="AX67" i="5" s="1"/>
  <c r="AT172" i="5"/>
  <c r="AW172" i="5" s="1"/>
  <c r="AX172" i="5" s="1"/>
  <c r="AT168" i="5"/>
  <c r="AW168" i="5" s="1"/>
  <c r="AX168" i="5" s="1"/>
  <c r="AT355" i="5"/>
  <c r="AW355" i="5" s="1"/>
  <c r="AX355" i="5" s="1"/>
  <c r="AT388" i="5"/>
  <c r="AW388" i="5" s="1"/>
  <c r="AX388" i="5" s="1"/>
  <c r="AH82" i="5"/>
  <c r="AT319" i="5"/>
  <c r="AW319" i="5" s="1"/>
  <c r="AX319" i="5" s="1"/>
  <c r="AT37" i="5"/>
  <c r="AW37" i="5" s="1"/>
  <c r="AX37" i="5" s="1"/>
  <c r="AH48" i="5"/>
  <c r="U190" i="6"/>
  <c r="T190" i="6"/>
  <c r="AT190" i="6"/>
  <c r="AW190" i="6" s="1"/>
  <c r="AX190" i="6" s="1"/>
  <c r="AT310" i="6"/>
  <c r="AW310" i="6" s="1"/>
  <c r="AX310" i="6" s="1"/>
  <c r="T310" i="6"/>
  <c r="U310" i="6"/>
  <c r="AT114" i="6"/>
  <c r="AW114" i="6" s="1"/>
  <c r="AX114" i="6" s="1"/>
  <c r="U114" i="6"/>
  <c r="T114" i="6"/>
  <c r="AT207" i="6"/>
  <c r="AW207" i="6" s="1"/>
  <c r="AX207" i="6" s="1"/>
  <c r="U207" i="6"/>
  <c r="T207" i="6"/>
  <c r="AC460" i="6"/>
  <c r="U152" i="6"/>
  <c r="AT152" i="6"/>
  <c r="AW152" i="6" s="1"/>
  <c r="AX152" i="6" s="1"/>
  <c r="T152" i="6"/>
  <c r="AT170" i="6"/>
  <c r="AW170" i="6" s="1"/>
  <c r="AX170" i="6" s="1"/>
  <c r="U170" i="6"/>
  <c r="T170" i="6"/>
  <c r="AT84" i="5"/>
  <c r="AW84" i="5" s="1"/>
  <c r="AX84" i="5" s="1"/>
  <c r="AT164" i="5"/>
  <c r="AW164" i="5" s="1"/>
  <c r="AX164" i="5" s="1"/>
  <c r="AH192" i="6"/>
  <c r="AH82" i="6"/>
  <c r="U95" i="7"/>
  <c r="AS95" i="7"/>
  <c r="AT95" i="7" s="1"/>
  <c r="AU95" i="7" s="1"/>
  <c r="T95" i="7"/>
  <c r="AS355" i="7"/>
  <c r="AT355" i="7" s="1"/>
  <c r="AU355" i="7" s="1"/>
  <c r="U355" i="7"/>
  <c r="T355" i="7"/>
  <c r="AS187" i="7"/>
  <c r="AT187" i="7" s="1"/>
  <c r="AU187" i="7" s="1"/>
  <c r="T187" i="7"/>
  <c r="U187" i="7"/>
  <c r="AT366" i="5"/>
  <c r="AW366" i="5" s="1"/>
  <c r="AX366" i="5" s="1"/>
  <c r="AT209" i="5"/>
  <c r="AW209" i="5" s="1"/>
  <c r="AX209" i="5" s="1"/>
  <c r="AT224" i="5"/>
  <c r="AW224" i="5" s="1"/>
  <c r="AX224" i="5" s="1"/>
  <c r="AT283" i="5"/>
  <c r="AW283" i="5" s="1"/>
  <c r="AX283" i="5" s="1"/>
  <c r="AT147" i="5"/>
  <c r="AW147" i="5" s="1"/>
  <c r="AX147" i="5" s="1"/>
  <c r="AT459" i="5"/>
  <c r="AW459" i="5" s="1"/>
  <c r="AX459" i="5" s="1"/>
  <c r="U221" i="6"/>
  <c r="AT221" i="6"/>
  <c r="AW221" i="6" s="1"/>
  <c r="AX221" i="6" s="1"/>
  <c r="T221" i="6"/>
  <c r="U335" i="6"/>
  <c r="T335" i="6"/>
  <c r="AT335" i="6"/>
  <c r="AW335" i="6" s="1"/>
  <c r="AX335" i="6" s="1"/>
  <c r="U451" i="6"/>
  <c r="AT451" i="6"/>
  <c r="AW451" i="6" s="1"/>
  <c r="AX451" i="6" s="1"/>
  <c r="T451" i="6"/>
  <c r="X266" i="6"/>
  <c r="AT424" i="6"/>
  <c r="AW424" i="6" s="1"/>
  <c r="AX424" i="6" s="1"/>
  <c r="U424" i="6"/>
  <c r="T424" i="6"/>
  <c r="AT134" i="5"/>
  <c r="AW134" i="5" s="1"/>
  <c r="AX134" i="5" s="1"/>
  <c r="AT457" i="5"/>
  <c r="AW457" i="5" s="1"/>
  <c r="AX457" i="5" s="1"/>
  <c r="AT333" i="5"/>
  <c r="AW333" i="5" s="1"/>
  <c r="AX333" i="5" s="1"/>
  <c r="AT265" i="5"/>
  <c r="AW265" i="5" s="1"/>
  <c r="AX265" i="5" s="1"/>
  <c r="AT346" i="5"/>
  <c r="AW346" i="5" s="1"/>
  <c r="AX346" i="5" s="1"/>
  <c r="AT379" i="5"/>
  <c r="AW379" i="5" s="1"/>
  <c r="AX379" i="5" s="1"/>
  <c r="AT385" i="5"/>
  <c r="AW385" i="5" s="1"/>
  <c r="AX385" i="5" s="1"/>
  <c r="AT343" i="5"/>
  <c r="AW343" i="5" s="1"/>
  <c r="AX343" i="5" s="1"/>
  <c r="U80" i="6"/>
  <c r="T80" i="6"/>
  <c r="AT80" i="6"/>
  <c r="AW80" i="6" s="1"/>
  <c r="AX80" i="6" s="1"/>
  <c r="AT257" i="6"/>
  <c r="AW257" i="6" s="1"/>
  <c r="AX257" i="6" s="1"/>
  <c r="U257" i="6"/>
  <c r="T257" i="6"/>
  <c r="AT357" i="6"/>
  <c r="AW357" i="6" s="1"/>
  <c r="AX357" i="6" s="1"/>
  <c r="U357" i="6"/>
  <c r="T357" i="6"/>
  <c r="AT26" i="6"/>
  <c r="AW26" i="6" s="1"/>
  <c r="AX26" i="6" s="1"/>
  <c r="U26" i="6"/>
  <c r="T26" i="6"/>
  <c r="U283" i="6"/>
  <c r="AT283" i="6"/>
  <c r="AW283" i="6" s="1"/>
  <c r="AX283" i="6" s="1"/>
  <c r="T283" i="6"/>
  <c r="AT309" i="6"/>
  <c r="AW309" i="6" s="1"/>
  <c r="AX309" i="6" s="1"/>
  <c r="U309" i="6"/>
  <c r="T309" i="6"/>
  <c r="U210" i="6"/>
  <c r="AT210" i="6"/>
  <c r="AW210" i="6" s="1"/>
  <c r="AX210" i="6" s="1"/>
  <c r="T210" i="6"/>
  <c r="T298" i="6"/>
  <c r="U298" i="6"/>
  <c r="AT298" i="6"/>
  <c r="AW298" i="6" s="1"/>
  <c r="AX298" i="6" s="1"/>
  <c r="AT151" i="6"/>
  <c r="AW151" i="6" s="1"/>
  <c r="AX151" i="6" s="1"/>
  <c r="T151" i="6"/>
  <c r="U151" i="6"/>
  <c r="AT126" i="6"/>
  <c r="AW126" i="6" s="1"/>
  <c r="AX126" i="6" s="1"/>
  <c r="U126" i="6"/>
  <c r="T126" i="6"/>
  <c r="AT260" i="5"/>
  <c r="AW260" i="5" s="1"/>
  <c r="AX260" i="5" s="1"/>
  <c r="U180" i="6"/>
  <c r="T180" i="6"/>
  <c r="AT180" i="6"/>
  <c r="AW180" i="6" s="1"/>
  <c r="AX180" i="6" s="1"/>
  <c r="X139" i="6"/>
  <c r="T218" i="7"/>
  <c r="AS218" i="7"/>
  <c r="AT218" i="7" s="1"/>
  <c r="AU218" i="7" s="1"/>
  <c r="U218" i="7"/>
  <c r="U435" i="7"/>
  <c r="T435" i="7"/>
  <c r="AS435" i="7"/>
  <c r="AT435" i="7" s="1"/>
  <c r="AU435" i="7" s="1"/>
  <c r="T32" i="7"/>
  <c r="U32" i="7"/>
  <c r="AS32" i="7"/>
  <c r="AT32" i="7" s="1"/>
  <c r="AU32" i="7" s="1"/>
  <c r="U79" i="7"/>
  <c r="AS79" i="7"/>
  <c r="AT79" i="7" s="1"/>
  <c r="AU79" i="7" s="1"/>
  <c r="T79" i="7"/>
  <c r="X320" i="6"/>
  <c r="X168" i="6"/>
  <c r="X456" i="7"/>
  <c r="AC82" i="7"/>
  <c r="U439" i="7"/>
  <c r="AS439" i="7"/>
  <c r="AT439" i="7" s="1"/>
  <c r="AU439" i="7" s="1"/>
  <c r="T439" i="7"/>
  <c r="AS215" i="7"/>
  <c r="AT215" i="7" s="1"/>
  <c r="AU215" i="7" s="1"/>
  <c r="U215" i="7"/>
  <c r="T215" i="7"/>
  <c r="AC163" i="7"/>
  <c r="AH279" i="7"/>
  <c r="AS283" i="7"/>
  <c r="AT283" i="7" s="1"/>
  <c r="AU283" i="7" s="1"/>
  <c r="U283" i="7"/>
  <c r="T283" i="7"/>
  <c r="P142" i="7"/>
  <c r="O142" i="7"/>
  <c r="AM88" i="7"/>
  <c r="O88" i="7"/>
  <c r="AH88" i="7"/>
  <c r="P88" i="7"/>
  <c r="AC88" i="7"/>
  <c r="X88" i="7"/>
  <c r="AH111" i="7"/>
  <c r="X111" i="7"/>
  <c r="P111" i="7"/>
  <c r="O111" i="7"/>
  <c r="AM111" i="7"/>
  <c r="AC111" i="7"/>
  <c r="AM118" i="7"/>
  <c r="AH118" i="7"/>
  <c r="X118" i="7"/>
  <c r="O118" i="7"/>
  <c r="P118" i="7"/>
  <c r="AC118" i="7"/>
  <c r="AM262" i="7"/>
  <c r="P262" i="7"/>
  <c r="AC262" i="7"/>
  <c r="AH262" i="7"/>
  <c r="O262" i="7"/>
  <c r="X262" i="7"/>
  <c r="U84" i="6"/>
  <c r="T84" i="6"/>
  <c r="AT84" i="6"/>
  <c r="AW84" i="6" s="1"/>
  <c r="AX84" i="6" s="1"/>
  <c r="AM89" i="7"/>
  <c r="P89" i="7"/>
  <c r="O89" i="7"/>
  <c r="AH89" i="7"/>
  <c r="X89" i="7"/>
  <c r="AC89" i="7"/>
  <c r="AH312" i="7"/>
  <c r="X312" i="7"/>
  <c r="O312" i="7"/>
  <c r="P312" i="7"/>
  <c r="AM312" i="7"/>
  <c r="AC312" i="7"/>
  <c r="AM69" i="7"/>
  <c r="P69" i="7"/>
  <c r="O69" i="7"/>
  <c r="AC373" i="7"/>
  <c r="X373" i="7"/>
  <c r="AM373" i="7"/>
  <c r="O373" i="7"/>
  <c r="P373" i="7"/>
  <c r="AH373" i="7"/>
  <c r="AS412" i="7"/>
  <c r="AT412" i="7" s="1"/>
  <c r="AU412" i="7" s="1"/>
  <c r="U412" i="7"/>
  <c r="T412" i="7"/>
  <c r="X367" i="7"/>
  <c r="T36" i="7"/>
  <c r="U36" i="7"/>
  <c r="AS36" i="7"/>
  <c r="AT36" i="7" s="1"/>
  <c r="AU36" i="7" s="1"/>
  <c r="U27" i="7"/>
  <c r="AS27" i="7"/>
  <c r="AT27" i="7" s="1"/>
  <c r="AU27" i="7" s="1"/>
  <c r="T27" i="7"/>
  <c r="U251" i="7"/>
  <c r="AS251" i="7"/>
  <c r="AT251" i="7" s="1"/>
  <c r="AU251" i="7" s="1"/>
  <c r="T251" i="7"/>
  <c r="AH297" i="7"/>
  <c r="AS327" i="7"/>
  <c r="AT327" i="7" s="1"/>
  <c r="AU327" i="7" s="1"/>
  <c r="U327" i="7"/>
  <c r="T327" i="7"/>
  <c r="AS129" i="7"/>
  <c r="AT129" i="7" s="1"/>
  <c r="AU129" i="7" s="1"/>
  <c r="U129" i="7"/>
  <c r="T129" i="7"/>
  <c r="AH145" i="7"/>
  <c r="P145" i="7"/>
  <c r="O145" i="7"/>
  <c r="X145" i="7"/>
  <c r="P23" i="7"/>
  <c r="O23" i="7"/>
  <c r="AM23" i="7"/>
  <c r="AW29" i="5"/>
  <c r="AX29" i="5" s="1"/>
  <c r="AT49" i="6"/>
  <c r="AW49" i="6" s="1"/>
  <c r="AX49" i="6" s="1"/>
  <c r="T49" i="6"/>
  <c r="U49" i="6"/>
  <c r="AT185" i="6"/>
  <c r="AW185" i="6" s="1"/>
  <c r="AX185" i="6" s="1"/>
  <c r="T185" i="6"/>
  <c r="U185" i="6"/>
  <c r="AT146" i="6"/>
  <c r="AW146" i="6" s="1"/>
  <c r="AX146" i="6" s="1"/>
  <c r="U146" i="6"/>
  <c r="T146" i="6"/>
  <c r="AT121" i="6"/>
  <c r="AW121" i="6" s="1"/>
  <c r="AX121" i="6" s="1"/>
  <c r="U121" i="6"/>
  <c r="T121" i="6"/>
  <c r="AT97" i="6"/>
  <c r="AW97" i="6" s="1"/>
  <c r="AX97" i="6" s="1"/>
  <c r="U97" i="6"/>
  <c r="T97" i="6"/>
  <c r="AT400" i="6"/>
  <c r="AW400" i="6" s="1"/>
  <c r="AX400" i="6" s="1"/>
  <c r="U400" i="6"/>
  <c r="T400" i="6"/>
  <c r="U299" i="6"/>
  <c r="T299" i="6"/>
  <c r="AT299" i="6"/>
  <c r="AW299" i="6" s="1"/>
  <c r="AX299" i="6" s="1"/>
  <c r="AS405" i="7"/>
  <c r="AT405" i="7" s="1"/>
  <c r="AU405" i="7" s="1"/>
  <c r="U405" i="7"/>
  <c r="T405" i="7"/>
  <c r="U173" i="7"/>
  <c r="AS173" i="7"/>
  <c r="AT173" i="7" s="1"/>
  <c r="AU173" i="7" s="1"/>
  <c r="T173" i="7"/>
  <c r="T317" i="7"/>
  <c r="AS317" i="7"/>
  <c r="AT317" i="7" s="1"/>
  <c r="AU317" i="7" s="1"/>
  <c r="U317" i="7"/>
  <c r="AS387" i="7"/>
  <c r="AT387" i="7" s="1"/>
  <c r="AU387" i="7" s="1"/>
  <c r="U387" i="7"/>
  <c r="T387" i="7"/>
  <c r="AS246" i="7"/>
  <c r="AT246" i="7" s="1"/>
  <c r="AU246" i="7" s="1"/>
  <c r="U246" i="7"/>
  <c r="T246" i="7"/>
  <c r="AS210" i="7"/>
  <c r="AT210" i="7" s="1"/>
  <c r="AU210" i="7" s="1"/>
  <c r="U210" i="7"/>
  <c r="T210" i="7"/>
  <c r="U233" i="7"/>
  <c r="AS233" i="7"/>
  <c r="AT233" i="7" s="1"/>
  <c r="AU233" i="7" s="1"/>
  <c r="T233" i="7"/>
  <c r="U190" i="7"/>
  <c r="T190" i="7"/>
  <c r="AS190" i="7"/>
  <c r="AT190" i="7" s="1"/>
  <c r="AU190" i="7" s="1"/>
  <c r="T112" i="7"/>
  <c r="U112" i="7"/>
  <c r="AS112" i="7"/>
  <c r="AT112" i="7" s="1"/>
  <c r="AU112" i="7" s="1"/>
  <c r="AT382" i="5"/>
  <c r="AW382" i="5" s="1"/>
  <c r="AX382" i="5" s="1"/>
  <c r="U238" i="6"/>
  <c r="AT238" i="6"/>
  <c r="AW238" i="6" s="1"/>
  <c r="AX238" i="6" s="1"/>
  <c r="T238" i="6"/>
  <c r="U198" i="6"/>
  <c r="T198" i="6"/>
  <c r="AT198" i="6"/>
  <c r="AW198" i="6" s="1"/>
  <c r="AX198" i="6" s="1"/>
  <c r="AT384" i="6"/>
  <c r="AW384" i="6" s="1"/>
  <c r="AX384" i="6" s="1"/>
  <c r="T384" i="6"/>
  <c r="U384" i="6"/>
  <c r="AH78" i="6"/>
  <c r="AC92" i="6"/>
  <c r="AT184" i="5"/>
  <c r="AW184" i="5" s="1"/>
  <c r="AX184" i="5" s="1"/>
  <c r="AH14" i="5"/>
  <c r="AC390" i="6"/>
  <c r="AT30" i="6"/>
  <c r="AW30" i="6" s="1"/>
  <c r="AX30" i="6" s="1"/>
  <c r="U30" i="6"/>
  <c r="T30" i="6"/>
  <c r="AC150" i="6"/>
  <c r="AC394" i="6"/>
  <c r="AT122" i="6"/>
  <c r="AW122" i="6" s="1"/>
  <c r="AX122" i="6" s="1"/>
  <c r="U122" i="6"/>
  <c r="T122" i="6"/>
  <c r="AS228" i="7"/>
  <c r="AT228" i="7" s="1"/>
  <c r="AU228" i="7" s="1"/>
  <c r="U228" i="7"/>
  <c r="T228" i="7"/>
  <c r="U229" i="7"/>
  <c r="AS229" i="7"/>
  <c r="AT229" i="7" s="1"/>
  <c r="AU229" i="7" s="1"/>
  <c r="T229" i="7"/>
  <c r="AS275" i="7"/>
  <c r="AT275" i="7" s="1"/>
  <c r="AU275" i="7" s="1"/>
  <c r="U275" i="7"/>
  <c r="T275" i="7"/>
  <c r="U308" i="7"/>
  <c r="AS308" i="7"/>
  <c r="AT308" i="7" s="1"/>
  <c r="AU308" i="7" s="1"/>
  <c r="T308" i="7"/>
  <c r="X343" i="7"/>
  <c r="X24" i="7"/>
  <c r="P462" i="7"/>
  <c r="AM462" i="7"/>
  <c r="O462" i="7"/>
  <c r="P134" i="7"/>
  <c r="O134" i="7"/>
  <c r="Y382" i="3"/>
  <c r="AY382" i="3"/>
  <c r="Z382" i="3"/>
  <c r="AY121" i="3"/>
  <c r="Z121" i="3"/>
  <c r="Y121" i="3"/>
  <c r="Y481" i="3"/>
  <c r="Z481" i="3"/>
  <c r="AY481" i="3"/>
  <c r="Y186" i="3"/>
  <c r="AY186" i="3"/>
  <c r="Z186" i="3"/>
  <c r="Z415" i="3"/>
  <c r="Y415" i="3"/>
  <c r="AY415" i="3"/>
  <c r="Z602" i="3"/>
  <c r="AY602" i="3"/>
  <c r="Y602" i="3"/>
  <c r="AY567" i="3"/>
  <c r="Y567" i="3"/>
  <c r="Z567" i="3"/>
  <c r="AY409" i="3"/>
  <c r="Y409" i="3"/>
  <c r="Z409" i="3"/>
  <c r="AC232" i="7"/>
  <c r="AC69" i="7"/>
  <c r="AS350" i="7"/>
  <c r="AT350" i="7" s="1"/>
  <c r="AU350" i="7" s="1"/>
  <c r="U350" i="7"/>
  <c r="T350" i="7"/>
  <c r="AC25" i="7"/>
  <c r="AH94" i="5"/>
  <c r="AC194" i="7"/>
  <c r="P253" i="5"/>
  <c r="AH253" i="5"/>
  <c r="O253" i="5"/>
  <c r="P197" i="5"/>
  <c r="AH197" i="5"/>
  <c r="AM197" i="5"/>
  <c r="O197" i="5"/>
  <c r="AH369" i="5"/>
  <c r="AH13" i="5"/>
  <c r="AH171" i="5"/>
  <c r="AW60" i="5"/>
  <c r="AX60" i="5" s="1"/>
  <c r="AT235" i="6"/>
  <c r="AW235" i="6" s="1"/>
  <c r="AX235" i="6" s="1"/>
  <c r="U235" i="6"/>
  <c r="T235" i="6"/>
  <c r="AH417" i="6"/>
  <c r="AC23" i="7"/>
  <c r="AC349" i="7"/>
  <c r="P349" i="7"/>
  <c r="AM349" i="7"/>
  <c r="X349" i="7"/>
  <c r="AH349" i="7"/>
  <c r="O349" i="7"/>
  <c r="AS254" i="7"/>
  <c r="AT254" i="7" s="1"/>
  <c r="AU254" i="7" s="1"/>
  <c r="U254" i="7"/>
  <c r="T254" i="7"/>
  <c r="AS118" i="7"/>
  <c r="AT118" i="7" s="1"/>
  <c r="AU118" i="7" s="1"/>
  <c r="U118" i="7"/>
  <c r="T118" i="7"/>
  <c r="AS101" i="7"/>
  <c r="AT101" i="7" s="1"/>
  <c r="AU101" i="7" s="1"/>
  <c r="T101" i="7"/>
  <c r="U101" i="7"/>
  <c r="AM355" i="7"/>
  <c r="P355" i="7"/>
  <c r="X355" i="7"/>
  <c r="AC355" i="7"/>
  <c r="O355" i="7"/>
  <c r="AH355" i="7"/>
  <c r="AM362" i="7"/>
  <c r="P362" i="7"/>
  <c r="O362" i="7"/>
  <c r="AC362" i="7"/>
  <c r="AH362" i="7"/>
  <c r="X362" i="7"/>
  <c r="AM257" i="7"/>
  <c r="P257" i="7"/>
  <c r="O257" i="7"/>
  <c r="AH257" i="7"/>
  <c r="X257" i="7"/>
  <c r="AC257" i="7"/>
  <c r="AM464" i="7"/>
  <c r="P464" i="7"/>
  <c r="O464" i="7"/>
  <c r="AH464" i="7"/>
  <c r="AC464" i="7"/>
  <c r="X464" i="7"/>
  <c r="P300" i="7"/>
  <c r="O300" i="7"/>
  <c r="AM300" i="7"/>
  <c r="X400" i="7"/>
  <c r="AH400" i="7"/>
  <c r="AM400" i="7"/>
  <c r="O400" i="7"/>
  <c r="AC400" i="7"/>
  <c r="P400" i="7"/>
  <c r="AH138" i="7"/>
  <c r="X138" i="7"/>
  <c r="O138" i="7"/>
  <c r="P138" i="7"/>
  <c r="AC138" i="7"/>
  <c r="X336" i="7"/>
  <c r="O336" i="7"/>
  <c r="P336" i="7"/>
  <c r="AM336" i="7"/>
  <c r="AM78" i="7"/>
  <c r="O78" i="7"/>
  <c r="P78" i="7"/>
  <c r="P410" i="7"/>
  <c r="AM410" i="7"/>
  <c r="O410" i="7"/>
  <c r="AH410" i="7"/>
  <c r="AH300" i="7"/>
  <c r="P418" i="7"/>
  <c r="AC418" i="7"/>
  <c r="AM418" i="7"/>
  <c r="X418" i="7"/>
  <c r="O418" i="7"/>
  <c r="AH418" i="7"/>
  <c r="AM110" i="5"/>
  <c r="O110" i="5"/>
  <c r="P110" i="5"/>
  <c r="AM193" i="5"/>
  <c r="P193" i="5"/>
  <c r="O193" i="5"/>
  <c r="AM64" i="5"/>
  <c r="O64" i="5"/>
  <c r="P64" i="5"/>
  <c r="U255" i="7"/>
  <c r="AS255" i="7"/>
  <c r="AT255" i="7" s="1"/>
  <c r="AU255" i="7" s="1"/>
  <c r="T255" i="7"/>
  <c r="AM441" i="5"/>
  <c r="P441" i="5"/>
  <c r="O441" i="5"/>
  <c r="AH441" i="5"/>
  <c r="AM63" i="5"/>
  <c r="P63" i="5"/>
  <c r="O63" i="5"/>
  <c r="O391" i="5"/>
  <c r="AH391" i="5"/>
  <c r="P391" i="5"/>
  <c r="AM391" i="5"/>
  <c r="AM41" i="5"/>
  <c r="P41" i="5"/>
  <c r="O41" i="5"/>
  <c r="AM71" i="5"/>
  <c r="P71" i="5"/>
  <c r="O71" i="5"/>
  <c r="AH71" i="5"/>
  <c r="O22" i="5"/>
  <c r="P22" i="5"/>
  <c r="AM22" i="5"/>
  <c r="AH22" i="5"/>
  <c r="AM400" i="5"/>
  <c r="O400" i="5"/>
  <c r="P400" i="5"/>
  <c r="AH276" i="7"/>
  <c r="AM276" i="7"/>
  <c r="X276" i="7"/>
  <c r="AC276" i="7"/>
  <c r="P276" i="7"/>
  <c r="O276" i="7"/>
  <c r="AM367" i="7"/>
  <c r="P367" i="7"/>
  <c r="O367" i="7"/>
  <c r="AH367" i="7"/>
  <c r="AC367" i="7"/>
  <c r="AM70" i="7"/>
  <c r="X70" i="7"/>
  <c r="O70" i="7"/>
  <c r="P70" i="7"/>
  <c r="AM348" i="5"/>
  <c r="P348" i="5"/>
  <c r="O348" i="5"/>
  <c r="AM36" i="5"/>
  <c r="O36" i="5"/>
  <c r="P36" i="5"/>
  <c r="AM226" i="5"/>
  <c r="O226" i="5"/>
  <c r="AH226" i="5"/>
  <c r="P226" i="5"/>
  <c r="AM449" i="5"/>
  <c r="P449" i="5"/>
  <c r="AH449" i="5"/>
  <c r="O449" i="5"/>
  <c r="P435" i="5"/>
  <c r="AM435" i="5"/>
  <c r="O435" i="5"/>
  <c r="P354" i="6"/>
  <c r="AM354" i="6"/>
  <c r="O354" i="6"/>
  <c r="O383" i="6"/>
  <c r="AC383" i="6"/>
  <c r="P383" i="6"/>
  <c r="AM383" i="6"/>
  <c r="AH140" i="6"/>
  <c r="P140" i="6"/>
  <c r="X140" i="6"/>
  <c r="AC140" i="6"/>
  <c r="AM140" i="6"/>
  <c r="O140" i="6"/>
  <c r="AM425" i="6"/>
  <c r="P425" i="6"/>
  <c r="X425" i="6"/>
  <c r="O425" i="6"/>
  <c r="AC425" i="6"/>
  <c r="AH425" i="6"/>
  <c r="AM417" i="6"/>
  <c r="P417" i="6"/>
  <c r="O417" i="6"/>
  <c r="AM188" i="5"/>
  <c r="P188" i="5"/>
  <c r="O188" i="5"/>
  <c r="AM454" i="5"/>
  <c r="P454" i="5"/>
  <c r="AH454" i="5"/>
  <c r="O454" i="5"/>
  <c r="P187" i="5"/>
  <c r="O187" i="5"/>
  <c r="O455" i="5"/>
  <c r="P455" i="5"/>
  <c r="AM455" i="5"/>
  <c r="AM182" i="6"/>
  <c r="P182" i="6"/>
  <c r="AC182" i="6"/>
  <c r="O182" i="6"/>
  <c r="AM280" i="6"/>
  <c r="P280" i="6"/>
  <c r="O280" i="6"/>
  <c r="AC280" i="6"/>
  <c r="AH60" i="6"/>
  <c r="X60" i="6"/>
  <c r="O60" i="6"/>
  <c r="AC60" i="6"/>
  <c r="AM60" i="6"/>
  <c r="P60" i="6"/>
  <c r="AM82" i="6"/>
  <c r="P82" i="6"/>
  <c r="O82" i="6"/>
  <c r="X82" i="6"/>
  <c r="AM307" i="6"/>
  <c r="AC307" i="6"/>
  <c r="P307" i="6"/>
  <c r="O307" i="6"/>
  <c r="AM41" i="6"/>
  <c r="P41" i="6"/>
  <c r="O41" i="6"/>
  <c r="AC41" i="6"/>
  <c r="X41" i="6"/>
  <c r="AH41" i="6"/>
  <c r="AT267" i="5"/>
  <c r="AW267" i="5" s="1"/>
  <c r="AX267" i="5" s="1"/>
  <c r="AM412" i="7"/>
  <c r="P412" i="7"/>
  <c r="O412" i="7"/>
  <c r="AC412" i="7"/>
  <c r="AH412" i="7"/>
  <c r="X412" i="7"/>
  <c r="P178" i="7"/>
  <c r="AM178" i="7"/>
  <c r="O178" i="7"/>
  <c r="AM343" i="7"/>
  <c r="P343" i="7"/>
  <c r="O343" i="7"/>
  <c r="AC343" i="7"/>
  <c r="P137" i="5"/>
  <c r="AM137" i="5"/>
  <c r="O137" i="5"/>
  <c r="O395" i="5"/>
  <c r="AH395" i="5"/>
  <c r="P395" i="5"/>
  <c r="AM395" i="5"/>
  <c r="AM313" i="5"/>
  <c r="P313" i="5"/>
  <c r="O313" i="5"/>
  <c r="AH313" i="5"/>
  <c r="AM132" i="5"/>
  <c r="O132" i="5"/>
  <c r="P132" i="5"/>
  <c r="AH132" i="5"/>
  <c r="O339" i="5"/>
  <c r="P339" i="5"/>
  <c r="AM339" i="5"/>
  <c r="AH339" i="5"/>
  <c r="AM84" i="5"/>
  <c r="AN84" i="5" s="1"/>
  <c r="O84" i="5"/>
  <c r="P84" i="5"/>
  <c r="AH84" i="5"/>
  <c r="O60" i="5"/>
  <c r="P60" i="5"/>
  <c r="AH60" i="5"/>
  <c r="AM369" i="5"/>
  <c r="P369" i="5"/>
  <c r="O369" i="5"/>
  <c r="AM25" i="5"/>
  <c r="P25" i="5"/>
  <c r="O25" i="5"/>
  <c r="O174" i="5"/>
  <c r="P174" i="5"/>
  <c r="AM174" i="5"/>
  <c r="P53" i="5"/>
  <c r="AM53" i="5"/>
  <c r="AN53" i="5" s="1"/>
  <c r="O53" i="5"/>
  <c r="P152" i="7"/>
  <c r="AC152" i="7"/>
  <c r="O152" i="7"/>
  <c r="AM26" i="5"/>
  <c r="P26" i="5"/>
  <c r="O26" i="5"/>
  <c r="P362" i="5"/>
  <c r="AM362" i="5"/>
  <c r="O362" i="5"/>
  <c r="AM76" i="5"/>
  <c r="O76" i="5"/>
  <c r="P76" i="5"/>
  <c r="AH106" i="5"/>
  <c r="P106" i="5"/>
  <c r="AM106" i="5"/>
  <c r="O106" i="5"/>
  <c r="AM134" i="5"/>
  <c r="O134" i="5"/>
  <c r="P134" i="5"/>
  <c r="AH134" i="5"/>
  <c r="AM16" i="5"/>
  <c r="O16" i="5"/>
  <c r="P16" i="5"/>
  <c r="AM377" i="5"/>
  <c r="P377" i="5"/>
  <c r="O377" i="5"/>
  <c r="AH377" i="5"/>
  <c r="AH181" i="5"/>
  <c r="O181" i="5"/>
  <c r="P181" i="5"/>
  <c r="AM181" i="5"/>
  <c r="AM151" i="5"/>
  <c r="P151" i="5"/>
  <c r="O151" i="5"/>
  <c r="AH151" i="5"/>
  <c r="P298" i="6"/>
  <c r="AM298" i="6"/>
  <c r="AC298" i="6"/>
  <c r="X298" i="6"/>
  <c r="AH298" i="6"/>
  <c r="O298" i="6"/>
  <c r="P127" i="6"/>
  <c r="AC127" i="6"/>
  <c r="AM127" i="6"/>
  <c r="O127" i="6"/>
  <c r="O100" i="6"/>
  <c r="AH100" i="6"/>
  <c r="X100" i="6"/>
  <c r="P100" i="6"/>
  <c r="AC100" i="6"/>
  <c r="AM100" i="6"/>
  <c r="X366" i="6"/>
  <c r="AM172" i="5"/>
  <c r="P172" i="5"/>
  <c r="O172" i="5"/>
  <c r="AH172" i="5"/>
  <c r="AM421" i="5"/>
  <c r="P421" i="5"/>
  <c r="O421" i="5"/>
  <c r="AH421" i="5"/>
  <c r="AM424" i="5"/>
  <c r="P424" i="5"/>
  <c r="O424" i="5"/>
  <c r="AH424" i="5"/>
  <c r="AM360" i="6"/>
  <c r="P360" i="6"/>
  <c r="O360" i="6"/>
  <c r="X360" i="6"/>
  <c r="P394" i="6"/>
  <c r="AM394" i="6"/>
  <c r="O394" i="6"/>
  <c r="X394" i="6"/>
  <c r="AH88" i="6"/>
  <c r="X88" i="6"/>
  <c r="O88" i="6"/>
  <c r="AC88" i="6"/>
  <c r="P88" i="6"/>
  <c r="AM88" i="6"/>
  <c r="P290" i="6"/>
  <c r="AM290" i="6"/>
  <c r="AC290" i="6"/>
  <c r="X290" i="6"/>
  <c r="AH290" i="6"/>
  <c r="O290" i="6"/>
  <c r="AM441" i="6"/>
  <c r="P441" i="6"/>
  <c r="O441" i="6"/>
  <c r="AH441" i="6"/>
  <c r="O343" i="6"/>
  <c r="P343" i="6"/>
  <c r="AM343" i="6"/>
  <c r="P111" i="6"/>
  <c r="AM111" i="6"/>
  <c r="O111" i="6"/>
  <c r="AM361" i="6"/>
  <c r="P361" i="6"/>
  <c r="O361" i="6"/>
  <c r="X361" i="6"/>
  <c r="AC361" i="6"/>
  <c r="AH361" i="6"/>
  <c r="P366" i="6"/>
  <c r="AM366" i="6"/>
  <c r="O366" i="6"/>
  <c r="AM162" i="6"/>
  <c r="P162" i="6"/>
  <c r="X162" i="6"/>
  <c r="AH162" i="6"/>
  <c r="AC162" i="6"/>
  <c r="O162" i="6"/>
  <c r="O52" i="6"/>
  <c r="X52" i="6"/>
  <c r="P52" i="6"/>
  <c r="AM52" i="6"/>
  <c r="AH52" i="6"/>
  <c r="AH132" i="6"/>
  <c r="X132" i="6"/>
  <c r="O132" i="6"/>
  <c r="P132" i="6"/>
  <c r="AC132" i="6"/>
  <c r="AM132" i="6"/>
  <c r="O347" i="6"/>
  <c r="P347" i="6"/>
  <c r="AM347" i="6"/>
  <c r="P115" i="6"/>
  <c r="AM115" i="6"/>
  <c r="X115" i="6"/>
  <c r="O115" i="6"/>
  <c r="P217" i="6"/>
  <c r="AM217" i="6"/>
  <c r="AH217" i="6"/>
  <c r="AC217" i="6"/>
  <c r="O217" i="6"/>
  <c r="X217" i="6"/>
  <c r="AM272" i="6"/>
  <c r="O272" i="6"/>
  <c r="P272" i="6"/>
  <c r="X272" i="6"/>
  <c r="AC272" i="6"/>
  <c r="AH272" i="6"/>
  <c r="AM77" i="6"/>
  <c r="P77" i="6"/>
  <c r="O77" i="6"/>
  <c r="X77" i="6"/>
  <c r="AM420" i="6"/>
  <c r="P420" i="6"/>
  <c r="O420" i="6"/>
  <c r="AM142" i="6"/>
  <c r="P142" i="6"/>
  <c r="X142" i="6"/>
  <c r="AC142" i="6"/>
  <c r="O142" i="6"/>
  <c r="AH142" i="6"/>
  <c r="P131" i="6"/>
  <c r="AM131" i="6"/>
  <c r="AC131" i="6"/>
  <c r="X131" i="6"/>
  <c r="O131" i="6"/>
  <c r="AH131" i="6"/>
  <c r="O120" i="6"/>
  <c r="AM120" i="6"/>
  <c r="AH120" i="6"/>
  <c r="P120" i="6"/>
  <c r="O267" i="6"/>
  <c r="X267" i="6"/>
  <c r="AM267" i="6"/>
  <c r="AH267" i="6"/>
  <c r="AC267" i="6"/>
  <c r="P267" i="6"/>
  <c r="AM69" i="6"/>
  <c r="O69" i="6"/>
  <c r="P69" i="6"/>
  <c r="AH69" i="6"/>
  <c r="AC69" i="6"/>
  <c r="X69" i="6"/>
  <c r="AM257" i="6"/>
  <c r="P257" i="6"/>
  <c r="AC257" i="6"/>
  <c r="AH257" i="6"/>
  <c r="O257" i="6"/>
  <c r="X257" i="6"/>
  <c r="P175" i="6"/>
  <c r="AC175" i="6"/>
  <c r="AM175" i="6"/>
  <c r="X175" i="6"/>
  <c r="AH175" i="6"/>
  <c r="O175" i="6"/>
  <c r="AM430" i="5"/>
  <c r="P430" i="5"/>
  <c r="O430" i="5"/>
  <c r="P185" i="5"/>
  <c r="AH185" i="5"/>
  <c r="O185" i="5"/>
  <c r="P87" i="6"/>
  <c r="AM87" i="6"/>
  <c r="O87" i="6"/>
  <c r="AM300" i="6"/>
  <c r="O300" i="6"/>
  <c r="P300" i="6"/>
  <c r="X300" i="6"/>
  <c r="AH300" i="6"/>
  <c r="AC300" i="6"/>
  <c r="AM271" i="6"/>
  <c r="O271" i="6"/>
  <c r="P271" i="6"/>
  <c r="AM345" i="6"/>
  <c r="P345" i="6"/>
  <c r="X345" i="6"/>
  <c r="O345" i="6"/>
  <c r="P19" i="6"/>
  <c r="AM19" i="6"/>
  <c r="X19" i="6"/>
  <c r="O19" i="6"/>
  <c r="AM158" i="6"/>
  <c r="P158" i="6"/>
  <c r="O158" i="6"/>
  <c r="X447" i="6"/>
  <c r="AM447" i="6"/>
  <c r="O447" i="6"/>
  <c r="P447" i="6"/>
  <c r="AM333" i="6"/>
  <c r="P333" i="6"/>
  <c r="X333" i="6"/>
  <c r="AC333" i="6"/>
  <c r="O333" i="6"/>
  <c r="AH333" i="6"/>
  <c r="AM337" i="6"/>
  <c r="P337" i="6"/>
  <c r="O337" i="6"/>
  <c r="P187" i="6"/>
  <c r="AM187" i="6"/>
  <c r="O187" i="6"/>
  <c r="AC187" i="6"/>
  <c r="AH187" i="6"/>
  <c r="X187" i="6"/>
  <c r="BI14" i="2"/>
  <c r="AF14" i="2"/>
  <c r="AE14" i="2"/>
  <c r="BI17" i="2"/>
  <c r="AF17" i="2"/>
  <c r="AE17" i="2"/>
  <c r="AT161" i="5"/>
  <c r="AW161" i="5" s="1"/>
  <c r="AX161" i="5" s="1"/>
  <c r="AH158" i="5"/>
  <c r="AH161" i="5"/>
  <c r="P161" i="5"/>
  <c r="O161" i="5"/>
  <c r="AM161" i="5"/>
  <c r="AM163" i="5"/>
  <c r="P163" i="5"/>
  <c r="O163" i="5"/>
  <c r="AM158" i="5"/>
  <c r="O158" i="5"/>
  <c r="P158" i="5"/>
  <c r="AY13" i="2"/>
  <c r="X271" i="6" l="1"/>
  <c r="AH115" i="6"/>
  <c r="AH16" i="5"/>
  <c r="AI16" i="5" s="1"/>
  <c r="AH26" i="5"/>
  <c r="AJ26" i="5" s="1"/>
  <c r="AH178" i="7"/>
  <c r="AH36" i="5"/>
  <c r="AI36" i="5" s="1"/>
  <c r="AC462" i="7"/>
  <c r="AD462" i="7" s="1"/>
  <c r="AH81" i="5"/>
  <c r="AI81" i="5" s="1"/>
  <c r="AH379" i="7"/>
  <c r="AH45" i="6"/>
  <c r="AC228" i="6"/>
  <c r="AE228" i="6" s="1"/>
  <c r="AH205" i="7"/>
  <c r="AJ205" i="7" s="1"/>
  <c r="X277" i="7"/>
  <c r="AC277" i="7"/>
  <c r="AD277" i="7" s="1"/>
  <c r="AH175" i="5"/>
  <c r="AJ175" i="5" s="1"/>
  <c r="AC86" i="6"/>
  <c r="AE86" i="6" s="1"/>
  <c r="AC296" i="7"/>
  <c r="X120" i="6"/>
  <c r="X420" i="6"/>
  <c r="Z420" i="6" s="1"/>
  <c r="AH400" i="5"/>
  <c r="AJ400" i="5" s="1"/>
  <c r="AH78" i="7"/>
  <c r="X78" i="7"/>
  <c r="AW78" i="7" s="1"/>
  <c r="AH462" i="7"/>
  <c r="AJ462" i="7" s="1"/>
  <c r="AC101" i="6"/>
  <c r="AE101" i="6" s="1"/>
  <c r="AH157" i="6"/>
  <c r="AH111" i="5"/>
  <c r="AI111" i="5" s="1"/>
  <c r="AC286" i="7"/>
  <c r="AE286" i="7" s="1"/>
  <c r="AC45" i="6"/>
  <c r="AD45" i="6" s="1"/>
  <c r="X403" i="6"/>
  <c r="AC51" i="6"/>
  <c r="X395" i="6"/>
  <c r="Z395" i="6" s="1"/>
  <c r="AH98" i="6"/>
  <c r="AI98" i="6" s="1"/>
  <c r="AH420" i="6"/>
  <c r="AC178" i="7"/>
  <c r="AD178" i="7" s="1"/>
  <c r="AH63" i="5"/>
  <c r="AJ63" i="5" s="1"/>
  <c r="AH101" i="6"/>
  <c r="AI101" i="6" s="1"/>
  <c r="AH197" i="6"/>
  <c r="AC407" i="6"/>
  <c r="AC403" i="6"/>
  <c r="AE403" i="6" s="1"/>
  <c r="AC395" i="6"/>
  <c r="AE395" i="6" s="1"/>
  <c r="X419" i="7"/>
  <c r="AH419" i="7"/>
  <c r="AJ419" i="7" s="1"/>
  <c r="AC419" i="7"/>
  <c r="AE419" i="7" s="1"/>
  <c r="AH67" i="7"/>
  <c r="AI67" i="7" s="1"/>
  <c r="AC67" i="7"/>
  <c r="X67" i="7"/>
  <c r="AW67" i="7" s="1"/>
  <c r="AH199" i="6"/>
  <c r="AJ199" i="6" s="1"/>
  <c r="X199" i="6"/>
  <c r="AZ199" i="6" s="1"/>
  <c r="BC199" i="6" s="1"/>
  <c r="AC412" i="6"/>
  <c r="X412" i="6"/>
  <c r="X188" i="7"/>
  <c r="AW188" i="7" s="1"/>
  <c r="AZ188" i="7" s="1"/>
  <c r="AC188" i="7"/>
  <c r="AE188" i="7" s="1"/>
  <c r="AH127" i="6"/>
  <c r="X127" i="6"/>
  <c r="AD90" i="5"/>
  <c r="AH142" i="7"/>
  <c r="AJ142" i="7" s="1"/>
  <c r="X142" i="7"/>
  <c r="X68" i="6"/>
  <c r="AC68" i="6"/>
  <c r="AD68" i="6" s="1"/>
  <c r="AH454" i="7"/>
  <c r="AI454" i="7" s="1"/>
  <c r="X454" i="7"/>
  <c r="AC454" i="7"/>
  <c r="AE454" i="7" s="1"/>
  <c r="AC417" i="6"/>
  <c r="AE417" i="6" s="1"/>
  <c r="X417" i="6"/>
  <c r="AZ417" i="6" s="1"/>
  <c r="BC417" i="6" s="1"/>
  <c r="AH307" i="6"/>
  <c r="X307" i="6"/>
  <c r="AH193" i="5"/>
  <c r="AJ193" i="5" s="1"/>
  <c r="AH455" i="5"/>
  <c r="AI455" i="5" s="1"/>
  <c r="AC337" i="6"/>
  <c r="X337" i="6"/>
  <c r="X220" i="6"/>
  <c r="Z220" i="6" s="1"/>
  <c r="AC220" i="6"/>
  <c r="AE220" i="6" s="1"/>
  <c r="AH343" i="6"/>
  <c r="AC343" i="6"/>
  <c r="AH118" i="5"/>
  <c r="AJ118" i="5" s="1"/>
  <c r="AD118" i="5"/>
  <c r="AH320" i="5"/>
  <c r="AI320" i="5" s="1"/>
  <c r="AC441" i="6"/>
  <c r="X441" i="6"/>
  <c r="Z441" i="6" s="1"/>
  <c r="AC199" i="6"/>
  <c r="AE199" i="6" s="1"/>
  <c r="AC479" i="7"/>
  <c r="X479" i="7"/>
  <c r="AW479" i="7" s="1"/>
  <c r="AZ479" i="7" s="1"/>
  <c r="AH479" i="7"/>
  <c r="AJ479" i="7" s="1"/>
  <c r="AC269" i="6"/>
  <c r="AE269" i="6" s="1"/>
  <c r="X269" i="6"/>
  <c r="AH187" i="5"/>
  <c r="AI187" i="5" s="1"/>
  <c r="AC354" i="6"/>
  <c r="AE354" i="6" s="1"/>
  <c r="AH354" i="6"/>
  <c r="AI354" i="6" s="1"/>
  <c r="AC111" i="6"/>
  <c r="AH111" i="6"/>
  <c r="AI111" i="6" s="1"/>
  <c r="AC30" i="7"/>
  <c r="AD30" i="7" s="1"/>
  <c r="AH30" i="7"/>
  <c r="AJ30" i="7" s="1"/>
  <c r="AH343" i="7"/>
  <c r="AJ343" i="7" s="1"/>
  <c r="AC142" i="7"/>
  <c r="AD142" i="7" s="1"/>
  <c r="AH134" i="7"/>
  <c r="AJ134" i="7" s="1"/>
  <c r="X134" i="7"/>
  <c r="Y134" i="7" s="1"/>
  <c r="AC134" i="7"/>
  <c r="X383" i="6"/>
  <c r="AH383" i="6"/>
  <c r="AJ383" i="6" s="1"/>
  <c r="AH412" i="6"/>
  <c r="AJ412" i="6" s="1"/>
  <c r="AH277" i="5"/>
  <c r="AJ277" i="5" s="1"/>
  <c r="AH188" i="7"/>
  <c r="AI188" i="7" s="1"/>
  <c r="X30" i="7"/>
  <c r="Y30" i="7" s="1"/>
  <c r="AD185" i="5"/>
  <c r="AH77" i="6"/>
  <c r="AI77" i="6" s="1"/>
  <c r="AC347" i="6"/>
  <c r="X347" i="6"/>
  <c r="Z347" i="6" s="1"/>
  <c r="AH394" i="6"/>
  <c r="AI394" i="6" s="1"/>
  <c r="AH53" i="5"/>
  <c r="AI53" i="5" s="1"/>
  <c r="AH174" i="5"/>
  <c r="AI174" i="5" s="1"/>
  <c r="AH336" i="7"/>
  <c r="AJ336" i="7" s="1"/>
  <c r="AH153" i="6"/>
  <c r="AI153" i="6" s="1"/>
  <c r="X63" i="6"/>
  <c r="Z63" i="6" s="1"/>
  <c r="AH407" i="6"/>
  <c r="AC438" i="6"/>
  <c r="AE438" i="6" s="1"/>
  <c r="AE211" i="5"/>
  <c r="AC149" i="7"/>
  <c r="X371" i="7"/>
  <c r="AW371" i="7" s="1"/>
  <c r="AZ371" i="7" s="1"/>
  <c r="X135" i="7"/>
  <c r="Z135" i="7" s="1"/>
  <c r="AC355" i="6"/>
  <c r="AD355" i="6" s="1"/>
  <c r="X437" i="6"/>
  <c r="AC47" i="6"/>
  <c r="AE47" i="6" s="1"/>
  <c r="X209" i="6"/>
  <c r="Z209" i="6" s="1"/>
  <c r="AH51" i="6"/>
  <c r="AJ51" i="6" s="1"/>
  <c r="X289" i="6"/>
  <c r="Z289" i="6" s="1"/>
  <c r="AC360" i="7"/>
  <c r="AD360" i="7" s="1"/>
  <c r="AC85" i="6"/>
  <c r="AE85" i="6" s="1"/>
  <c r="AH119" i="5"/>
  <c r="AJ119" i="5" s="1"/>
  <c r="AH406" i="7"/>
  <c r="AC323" i="6"/>
  <c r="AH85" i="6"/>
  <c r="AI85" i="6" s="1"/>
  <c r="AH481" i="7"/>
  <c r="AI481" i="7" s="1"/>
  <c r="AC328" i="7"/>
  <c r="X149" i="7"/>
  <c r="Z149" i="7" s="1"/>
  <c r="AH353" i="7"/>
  <c r="AJ353" i="7" s="1"/>
  <c r="AC451" i="7"/>
  <c r="AD451" i="7" s="1"/>
  <c r="AC447" i="6"/>
  <c r="X158" i="6"/>
  <c r="AH345" i="6"/>
  <c r="AJ345" i="6" s="1"/>
  <c r="AH271" i="6"/>
  <c r="AJ271" i="6" s="1"/>
  <c r="X87" i="6"/>
  <c r="AC366" i="6"/>
  <c r="AZ137" i="5"/>
  <c r="AH137" i="5"/>
  <c r="AJ137" i="5" s="1"/>
  <c r="AC82" i="6"/>
  <c r="X280" i="6"/>
  <c r="Z280" i="6" s="1"/>
  <c r="AH182" i="6"/>
  <c r="AJ182" i="6" s="1"/>
  <c r="AH41" i="5"/>
  <c r="AI41" i="5" s="1"/>
  <c r="AE391" i="5"/>
  <c r="AC410" i="7"/>
  <c r="AE410" i="7" s="1"/>
  <c r="AH434" i="6"/>
  <c r="AJ434" i="6" s="1"/>
  <c r="AH397" i="6"/>
  <c r="AI397" i="6" s="1"/>
  <c r="AC197" i="6"/>
  <c r="AH225" i="6"/>
  <c r="AC103" i="6"/>
  <c r="AD103" i="6" s="1"/>
  <c r="AD331" i="5"/>
  <c r="X108" i="6"/>
  <c r="AC108" i="6"/>
  <c r="AE108" i="6" s="1"/>
  <c r="AC480" i="7"/>
  <c r="AD480" i="7" s="1"/>
  <c r="AH261" i="7"/>
  <c r="AJ261" i="7" s="1"/>
  <c r="AC282" i="7"/>
  <c r="AC150" i="7"/>
  <c r="AD150" i="7" s="1"/>
  <c r="AC216" i="7"/>
  <c r="AD216" i="7" s="1"/>
  <c r="X208" i="6"/>
  <c r="AZ208" i="6" s="1"/>
  <c r="BC208" i="6" s="1"/>
  <c r="AH339" i="6"/>
  <c r="X71" i="7"/>
  <c r="AW71" i="7" s="1"/>
  <c r="AH165" i="5"/>
  <c r="AJ165" i="5" s="1"/>
  <c r="AC84" i="7"/>
  <c r="AD84" i="7" s="1"/>
  <c r="X13" i="6"/>
  <c r="AZ13" i="6" s="1"/>
  <c r="AH198" i="5"/>
  <c r="AI198" i="5" s="1"/>
  <c r="AH158" i="6"/>
  <c r="AJ158" i="6" s="1"/>
  <c r="AH19" i="6"/>
  <c r="AI19" i="6" s="1"/>
  <c r="AC87" i="6"/>
  <c r="AH366" i="6"/>
  <c r="AI366" i="6" s="1"/>
  <c r="AC360" i="6"/>
  <c r="AE360" i="6" s="1"/>
  <c r="X152" i="7"/>
  <c r="Y152" i="7" s="1"/>
  <c r="AE132" i="5"/>
  <c r="AC70" i="7"/>
  <c r="AD70" i="7" s="1"/>
  <c r="AC297" i="6"/>
  <c r="AD297" i="6" s="1"/>
  <c r="AH178" i="6"/>
  <c r="AJ178" i="6" s="1"/>
  <c r="X421" i="6"/>
  <c r="AH452" i="6"/>
  <c r="AH401" i="6"/>
  <c r="AJ401" i="6" s="1"/>
  <c r="AC425" i="7"/>
  <c r="AE425" i="7" s="1"/>
  <c r="AC303" i="7"/>
  <c r="X282" i="7"/>
  <c r="Y282" i="7" s="1"/>
  <c r="AC135" i="7"/>
  <c r="AE135" i="7" s="1"/>
  <c r="AC419" i="6"/>
  <c r="AD419" i="6" s="1"/>
  <c r="X216" i="7"/>
  <c r="AC289" i="7"/>
  <c r="AD289" i="7" s="1"/>
  <c r="X74" i="6"/>
  <c r="Y74" i="6" s="1"/>
  <c r="AH74" i="6"/>
  <c r="AJ74" i="6" s="1"/>
  <c r="AC339" i="6"/>
  <c r="AD354" i="5"/>
  <c r="AH71" i="7"/>
  <c r="AJ71" i="7" s="1"/>
  <c r="AH13" i="6"/>
  <c r="AI13" i="6" s="1"/>
  <c r="AH288" i="6"/>
  <c r="AI288" i="6" s="1"/>
  <c r="AH118" i="6"/>
  <c r="AH79" i="6"/>
  <c r="AI79" i="6" s="1"/>
  <c r="X296" i="7"/>
  <c r="AW296" i="7" s="1"/>
  <c r="AZ296" i="7" s="1"/>
  <c r="AJ297" i="7"/>
  <c r="AI297" i="7"/>
  <c r="AJ279" i="7"/>
  <c r="AI279" i="7"/>
  <c r="AE163" i="7"/>
  <c r="AD163" i="7"/>
  <c r="AE82" i="7"/>
  <c r="AD82" i="7"/>
  <c r="Y456" i="7"/>
  <c r="Z456" i="7"/>
  <c r="AW456" i="7"/>
  <c r="AZ456" i="7" s="1"/>
  <c r="AZ168" i="6"/>
  <c r="BC168" i="6" s="1"/>
  <c r="Z168" i="6"/>
  <c r="Y168" i="6"/>
  <c r="Z320" i="6"/>
  <c r="AZ320" i="6"/>
  <c r="BC320" i="6" s="1"/>
  <c r="Y320" i="6"/>
  <c r="AZ139" i="6"/>
  <c r="BC139" i="6" s="1"/>
  <c r="Z139" i="6"/>
  <c r="Y139" i="6"/>
  <c r="AE374" i="5"/>
  <c r="AD374" i="5"/>
  <c r="AJ176" i="5"/>
  <c r="AI176" i="5"/>
  <c r="AZ411" i="5"/>
  <c r="BC411" i="5" s="1"/>
  <c r="AJ294" i="6"/>
  <c r="AI294" i="6"/>
  <c r="Z255" i="6"/>
  <c r="Y255" i="6"/>
  <c r="AZ255" i="6"/>
  <c r="BC255" i="6" s="1"/>
  <c r="Z22" i="7"/>
  <c r="Y22" i="7"/>
  <c r="AW22" i="7"/>
  <c r="AJ216" i="6"/>
  <c r="AI216" i="6"/>
  <c r="AE453" i="5"/>
  <c r="AD453" i="5"/>
  <c r="AI72" i="7"/>
  <c r="AJ72" i="7"/>
  <c r="AE179" i="7"/>
  <c r="AD179" i="7"/>
  <c r="AE217" i="7"/>
  <c r="AD217" i="7"/>
  <c r="AJ186" i="6"/>
  <c r="AI186" i="6"/>
  <c r="AJ436" i="6"/>
  <c r="AI436" i="6"/>
  <c r="AE386" i="5"/>
  <c r="AD386" i="5"/>
  <c r="AE372" i="5"/>
  <c r="AD372" i="5"/>
  <c r="AD46" i="5"/>
  <c r="AE46" i="5"/>
  <c r="AJ435" i="6"/>
  <c r="AI435" i="6"/>
  <c r="AJ381" i="5"/>
  <c r="AI381" i="5"/>
  <c r="AE356" i="5"/>
  <c r="AD356" i="5"/>
  <c r="AZ103" i="5"/>
  <c r="BC103" i="5" s="1"/>
  <c r="AE123" i="5"/>
  <c r="AD123" i="5"/>
  <c r="AE415" i="7"/>
  <c r="AD415" i="7"/>
  <c r="AW416" i="7"/>
  <c r="AZ416" i="7" s="1"/>
  <c r="Z416" i="7"/>
  <c r="Y416" i="7"/>
  <c r="AE275" i="5"/>
  <c r="AD275" i="5"/>
  <c r="AJ444" i="7"/>
  <c r="AI444" i="7"/>
  <c r="AJ13" i="5"/>
  <c r="AI13" i="5"/>
  <c r="AZ249" i="5"/>
  <c r="AD25" i="7"/>
  <c r="AE25" i="7"/>
  <c r="AZ380" i="5"/>
  <c r="BC380" i="5" s="1"/>
  <c r="AE92" i="6"/>
  <c r="AD92" i="6"/>
  <c r="AZ451" i="5"/>
  <c r="BC451" i="5" s="1"/>
  <c r="AE365" i="5"/>
  <c r="AD365" i="5"/>
  <c r="AE338" i="5"/>
  <c r="AD338" i="5"/>
  <c r="AZ432" i="5"/>
  <c r="BC432" i="5" s="1"/>
  <c r="AZ266" i="6"/>
  <c r="BC266" i="6" s="1"/>
  <c r="Z266" i="6"/>
  <c r="Y266" i="6"/>
  <c r="AZ58" i="5"/>
  <c r="AJ82" i="5"/>
  <c r="AI82" i="5"/>
  <c r="Y298" i="7"/>
  <c r="AW298" i="7"/>
  <c r="AZ298" i="7" s="1"/>
  <c r="Z298" i="7"/>
  <c r="AJ458" i="7"/>
  <c r="AI458" i="7"/>
  <c r="AE198" i="7"/>
  <c r="AD198" i="7"/>
  <c r="Z201" i="6"/>
  <c r="AZ201" i="6"/>
  <c r="BC201" i="6" s="1"/>
  <c r="Y201" i="6"/>
  <c r="AE301" i="6"/>
  <c r="AD301" i="6"/>
  <c r="AZ221" i="5"/>
  <c r="BC221" i="5" s="1"/>
  <c r="AD34" i="6"/>
  <c r="AE34" i="6"/>
  <c r="AI56" i="6"/>
  <c r="AJ56" i="6"/>
  <c r="AJ453" i="7"/>
  <c r="AI453" i="7"/>
  <c r="BA13" i="2"/>
  <c r="AZ13" i="2"/>
  <c r="AJ300" i="7"/>
  <c r="AI300" i="7"/>
  <c r="AE69" i="7"/>
  <c r="AD69" i="7"/>
  <c r="AE232" i="7"/>
  <c r="AD232" i="7"/>
  <c r="AW24" i="7"/>
  <c r="Y24" i="7"/>
  <c r="Z24" i="7"/>
  <c r="AE390" i="6"/>
  <c r="AD390" i="6"/>
  <c r="AJ14" i="5"/>
  <c r="AI14" i="5"/>
  <c r="AI91" i="7"/>
  <c r="AJ91" i="7"/>
  <c r="AE319" i="7"/>
  <c r="AD319" i="7"/>
  <c r="AE293" i="6"/>
  <c r="AD293" i="6"/>
  <c r="AD89" i="5"/>
  <c r="AE89" i="5"/>
  <c r="AJ135" i="6"/>
  <c r="AI135" i="6"/>
  <c r="AJ296" i="6"/>
  <c r="AI296" i="6"/>
  <c r="AJ429" i="5"/>
  <c r="AI429" i="5"/>
  <c r="Z265" i="6"/>
  <c r="Y265" i="6"/>
  <c r="AZ265" i="6"/>
  <c r="BC265" i="6" s="1"/>
  <c r="AJ18" i="5"/>
  <c r="AI18" i="5"/>
  <c r="AE72" i="6"/>
  <c r="AD72" i="6"/>
  <c r="AE166" i="6"/>
  <c r="AD166" i="6"/>
  <c r="AE23" i="7"/>
  <c r="AD23" i="7"/>
  <c r="AD114" i="5"/>
  <c r="AE114" i="5"/>
  <c r="AJ171" i="5"/>
  <c r="AI171" i="5"/>
  <c r="AE194" i="7"/>
  <c r="AD194" i="7"/>
  <c r="AI94" i="5"/>
  <c r="AJ94" i="5"/>
  <c r="AD150" i="6"/>
  <c r="AE150" i="6"/>
  <c r="AE288" i="5"/>
  <c r="AD288" i="5"/>
  <c r="AJ78" i="6"/>
  <c r="AI78" i="6"/>
  <c r="AJ192" i="6"/>
  <c r="AI192" i="6"/>
  <c r="AZ59" i="5"/>
  <c r="AD141" i="5"/>
  <c r="AE141" i="5"/>
  <c r="AE460" i="6"/>
  <c r="AD460" i="6"/>
  <c r="AJ48" i="5"/>
  <c r="AI48" i="5"/>
  <c r="AE295" i="5"/>
  <c r="AD295" i="5"/>
  <c r="AJ249" i="6"/>
  <c r="AI249" i="6"/>
  <c r="AJ403" i="5"/>
  <c r="AI403" i="5"/>
  <c r="AE399" i="5"/>
  <c r="AD399" i="5"/>
  <c r="AE33" i="7"/>
  <c r="AD33" i="7"/>
  <c r="AE336" i="6"/>
  <c r="AD336" i="6"/>
  <c r="Y35" i="7"/>
  <c r="AW35" i="7"/>
  <c r="Z35" i="7"/>
  <c r="Y162" i="7"/>
  <c r="Z162" i="7"/>
  <c r="AW162" i="7"/>
  <c r="AZ162" i="7" s="1"/>
  <c r="AJ241" i="7"/>
  <c r="AI241" i="7"/>
  <c r="AE145" i="6"/>
  <c r="AD145" i="6"/>
  <c r="AJ106" i="6"/>
  <c r="AI106" i="6"/>
  <c r="Z64" i="6"/>
  <c r="AZ64" i="6"/>
  <c r="BC64" i="6" s="1"/>
  <c r="Y64" i="6"/>
  <c r="AZ393" i="5"/>
  <c r="BC393" i="5" s="1"/>
  <c r="AZ16" i="6"/>
  <c r="Y16" i="6"/>
  <c r="Z16" i="6"/>
  <c r="AW258" i="7"/>
  <c r="AZ258" i="7" s="1"/>
  <c r="Y258" i="7"/>
  <c r="Z258" i="7"/>
  <c r="AJ123" i="7"/>
  <c r="AI123" i="7"/>
  <c r="AI16" i="7"/>
  <c r="AJ16" i="7"/>
  <c r="AJ377" i="6"/>
  <c r="AI377" i="6"/>
  <c r="AZ277" i="6"/>
  <c r="BC277" i="6" s="1"/>
  <c r="Z277" i="6"/>
  <c r="Y277" i="6"/>
  <c r="Z331" i="6"/>
  <c r="AZ331" i="6"/>
  <c r="BC331" i="6" s="1"/>
  <c r="Y331" i="6"/>
  <c r="AE431" i="6"/>
  <c r="AD431" i="6"/>
  <c r="AE370" i="7"/>
  <c r="AD370" i="7"/>
  <c r="AY325" i="3"/>
  <c r="Z325" i="3"/>
  <c r="Y325" i="3"/>
  <c r="Y398" i="3"/>
  <c r="AY398" i="3"/>
  <c r="Z398" i="3"/>
  <c r="Z695" i="3"/>
  <c r="AY695" i="3"/>
  <c r="Y695" i="3"/>
  <c r="Y477" i="3"/>
  <c r="AY477" i="3"/>
  <c r="Z477" i="3"/>
  <c r="AY235" i="3"/>
  <c r="Z235" i="3"/>
  <c r="Y235" i="3"/>
  <c r="AY116" i="3"/>
  <c r="Z116" i="3"/>
  <c r="Y116" i="3"/>
  <c r="AY105" i="3"/>
  <c r="Z105" i="3"/>
  <c r="Y105" i="3"/>
  <c r="Y370" i="3"/>
  <c r="Z370" i="3"/>
  <c r="AY370" i="3"/>
  <c r="Y670" i="3"/>
  <c r="AY670" i="3"/>
  <c r="Z670" i="3"/>
  <c r="Y566" i="3"/>
  <c r="AY566" i="3"/>
  <c r="Z566" i="3"/>
  <c r="AY255" i="3"/>
  <c r="Z255" i="3"/>
  <c r="Y255" i="3"/>
  <c r="Y518" i="3"/>
  <c r="AY518" i="3"/>
  <c r="Z518" i="3"/>
  <c r="AY223" i="3"/>
  <c r="Z223" i="3"/>
  <c r="Y223" i="3"/>
  <c r="AY205" i="3"/>
  <c r="Z205" i="3"/>
  <c r="Y205" i="3"/>
  <c r="AY350" i="3"/>
  <c r="Z350" i="3"/>
  <c r="Y350" i="3"/>
  <c r="AY128" i="3"/>
  <c r="Y128" i="3"/>
  <c r="Z128" i="3"/>
  <c r="AY440" i="3"/>
  <c r="Z440" i="3"/>
  <c r="Y440" i="3"/>
  <c r="Y162" i="3"/>
  <c r="AY162" i="3"/>
  <c r="Z162" i="3"/>
  <c r="Y706" i="3"/>
  <c r="AY706" i="3"/>
  <c r="Z706" i="3"/>
  <c r="AY273" i="3"/>
  <c r="Z273" i="3"/>
  <c r="Y273" i="3"/>
  <c r="AY133" i="3"/>
  <c r="Z133" i="3"/>
  <c r="Y133" i="3"/>
  <c r="Y459" i="3"/>
  <c r="AY459" i="3"/>
  <c r="Z459" i="3"/>
  <c r="Y291" i="3"/>
  <c r="AY291" i="3"/>
  <c r="Z291" i="3"/>
  <c r="AY153" i="3"/>
  <c r="Z153" i="3"/>
  <c r="Y153" i="3"/>
  <c r="Y579" i="3"/>
  <c r="AY579" i="3"/>
  <c r="Z579" i="3"/>
  <c r="Y565" i="3"/>
  <c r="AY565" i="3"/>
  <c r="Z565" i="3"/>
  <c r="Y253" i="3"/>
  <c r="Z253" i="3"/>
  <c r="AY253" i="3"/>
  <c r="Y424" i="3"/>
  <c r="AY424" i="3"/>
  <c r="Z424" i="3"/>
  <c r="AY373" i="3"/>
  <c r="Z373" i="3"/>
  <c r="Y373" i="3"/>
  <c r="AY436" i="3"/>
  <c r="Y436" i="3"/>
  <c r="Z436" i="3"/>
  <c r="Z395" i="3"/>
  <c r="AY395" i="3"/>
  <c r="Y395" i="3"/>
  <c r="AY365" i="3"/>
  <c r="Z365" i="3"/>
  <c r="Y365" i="3"/>
  <c r="AY129" i="3"/>
  <c r="Z129" i="3"/>
  <c r="Y129" i="3"/>
  <c r="Y324" i="3"/>
  <c r="AY324" i="3"/>
  <c r="Z324" i="3"/>
  <c r="AY449" i="3"/>
  <c r="Y449" i="3"/>
  <c r="Z449" i="3"/>
  <c r="AY137" i="3"/>
  <c r="Z137" i="3"/>
  <c r="Y137" i="3"/>
  <c r="Z117" i="3"/>
  <c r="AY117" i="3"/>
  <c r="Y117" i="3"/>
  <c r="Y38" i="3"/>
  <c r="AY38" i="3"/>
  <c r="Z38" i="3"/>
  <c r="AY468" i="3"/>
  <c r="Z468" i="3"/>
  <c r="Y468" i="3"/>
  <c r="Z674" i="3"/>
  <c r="AY674" i="3"/>
  <c r="Y674" i="3"/>
  <c r="Y102" i="3"/>
  <c r="AY102" i="3"/>
  <c r="Z102" i="3"/>
  <c r="AY549" i="3"/>
  <c r="Y549" i="3"/>
  <c r="Z549" i="3"/>
  <c r="AY536" i="3"/>
  <c r="Z536" i="3"/>
  <c r="Y536" i="3"/>
  <c r="AY195" i="3"/>
  <c r="Y195" i="3"/>
  <c r="Z195" i="3"/>
  <c r="Z363" i="3"/>
  <c r="AY363" i="3"/>
  <c r="Y363" i="3"/>
  <c r="Y78" i="3"/>
  <c r="AY78" i="3"/>
  <c r="Z78" i="3"/>
  <c r="AY168" i="3"/>
  <c r="Z168" i="3"/>
  <c r="Y168" i="3"/>
  <c r="Y450" i="3"/>
  <c r="AY450" i="3"/>
  <c r="Z450" i="3"/>
  <c r="AY276" i="3"/>
  <c r="Z276" i="3"/>
  <c r="Y276" i="3"/>
  <c r="AY285" i="3"/>
  <c r="Z285" i="3"/>
  <c r="Y285" i="3"/>
  <c r="Y570" i="3"/>
  <c r="AY570" i="3"/>
  <c r="Z570" i="3"/>
  <c r="Y191" i="3"/>
  <c r="AY191" i="3"/>
  <c r="Z191" i="3"/>
  <c r="Y578" i="3"/>
  <c r="AY578" i="3"/>
  <c r="Z578" i="3"/>
  <c r="Y610" i="3"/>
  <c r="AY610" i="3"/>
  <c r="Z610" i="3"/>
  <c r="AY50" i="3"/>
  <c r="Z50" i="3"/>
  <c r="Y50" i="3"/>
  <c r="Y522" i="3"/>
  <c r="AY522" i="3"/>
  <c r="Z522" i="3"/>
  <c r="AY435" i="3"/>
  <c r="Y435" i="3"/>
  <c r="Z435" i="3"/>
  <c r="AY225" i="3"/>
  <c r="Z225" i="3"/>
  <c r="Y225" i="3"/>
  <c r="AY620" i="3"/>
  <c r="Z620" i="3"/>
  <c r="Y620" i="3"/>
  <c r="Y639" i="3"/>
  <c r="Z639" i="3"/>
  <c r="AY639" i="3"/>
  <c r="Y130" i="3"/>
  <c r="AY130" i="3"/>
  <c r="Z130" i="3"/>
  <c r="AE517" i="2"/>
  <c r="BI517" i="2"/>
  <c r="AF517" i="2"/>
  <c r="AE607" i="2"/>
  <c r="BI607" i="2"/>
  <c r="AF607" i="2"/>
  <c r="AE593" i="2"/>
  <c r="BI593" i="2"/>
  <c r="AF593" i="2"/>
  <c r="AF458" i="2"/>
  <c r="BI458" i="2"/>
  <c r="AE458" i="2"/>
  <c r="BI93" i="2"/>
  <c r="AF93" i="2"/>
  <c r="AE93" i="2"/>
  <c r="BI137" i="2"/>
  <c r="AF137" i="2"/>
  <c r="AE137" i="2"/>
  <c r="BI633" i="2"/>
  <c r="AF633" i="2"/>
  <c r="AE633" i="2"/>
  <c r="BI436" i="2"/>
  <c r="AE436" i="2"/>
  <c r="AF436" i="2"/>
  <c r="AE414" i="2"/>
  <c r="BI414" i="2"/>
  <c r="AF414" i="2"/>
  <c r="AE671" i="2"/>
  <c r="AF671" i="2"/>
  <c r="BI671" i="2"/>
  <c r="BI151" i="2"/>
  <c r="AF151" i="2"/>
  <c r="AE151" i="2"/>
  <c r="AE321" i="2"/>
  <c r="BI321" i="2"/>
  <c r="AF321" i="2"/>
  <c r="BI419" i="2"/>
  <c r="AF419" i="2"/>
  <c r="AE419" i="2"/>
  <c r="BI412" i="2"/>
  <c r="AF412" i="2"/>
  <c r="AE412" i="2"/>
  <c r="AF462" i="2"/>
  <c r="BI462" i="2"/>
  <c r="AE462" i="2"/>
  <c r="AE443" i="2"/>
  <c r="BI443" i="2"/>
  <c r="AF443" i="2"/>
  <c r="BI190" i="2"/>
  <c r="AE190" i="2"/>
  <c r="AF190" i="2"/>
  <c r="AE541" i="2"/>
  <c r="BI541" i="2"/>
  <c r="AF541" i="2"/>
  <c r="BI645" i="2"/>
  <c r="AF645" i="2"/>
  <c r="AE645" i="2"/>
  <c r="BI106" i="2"/>
  <c r="AF106" i="2"/>
  <c r="AE106" i="2"/>
  <c r="BI596" i="2"/>
  <c r="AF596" i="2"/>
  <c r="AE596" i="2"/>
  <c r="AF142" i="2"/>
  <c r="BI142" i="2"/>
  <c r="AE142" i="2"/>
  <c r="BI537" i="2"/>
  <c r="AF537" i="2"/>
  <c r="AE537" i="2"/>
  <c r="AE327" i="2"/>
  <c r="BI327" i="2"/>
  <c r="AF327" i="2"/>
  <c r="BI91" i="2"/>
  <c r="AE91" i="2"/>
  <c r="AF91" i="2"/>
  <c r="AF250" i="2"/>
  <c r="BI250" i="2"/>
  <c r="AE250" i="2"/>
  <c r="AE427" i="2"/>
  <c r="AF427" i="2"/>
  <c r="BI427" i="2"/>
  <c r="AE644" i="2"/>
  <c r="BI644" i="2"/>
  <c r="AF644" i="2"/>
  <c r="AE494" i="2"/>
  <c r="BI494" i="2"/>
  <c r="AF494" i="2"/>
  <c r="AE191" i="2"/>
  <c r="BI191" i="2"/>
  <c r="AF191" i="2"/>
  <c r="BI533" i="2"/>
  <c r="AF533" i="2"/>
  <c r="AE533" i="2"/>
  <c r="AE315" i="2"/>
  <c r="BI315" i="2"/>
  <c r="AF315" i="2"/>
  <c r="BI338" i="2"/>
  <c r="AF338" i="2"/>
  <c r="AE338" i="2"/>
  <c r="AE273" i="2"/>
  <c r="BI273" i="2"/>
  <c r="AF273" i="2"/>
  <c r="BI187" i="2"/>
  <c r="AF187" i="2"/>
  <c r="AE187" i="2"/>
  <c r="BI290" i="2"/>
  <c r="AF290" i="2"/>
  <c r="AE290" i="2"/>
  <c r="Y483" i="3"/>
  <c r="AY483" i="3"/>
  <c r="Z483" i="3"/>
  <c r="AE561" i="2"/>
  <c r="BI561" i="2"/>
  <c r="AF561" i="2"/>
  <c r="BI97" i="2"/>
  <c r="AF97" i="2"/>
  <c r="AE97" i="2"/>
  <c r="BI135" i="2"/>
  <c r="AF135" i="2"/>
  <c r="AE135" i="2"/>
  <c r="Y346" i="3"/>
  <c r="AY346" i="3"/>
  <c r="Z346" i="3"/>
  <c r="BI515" i="2"/>
  <c r="AF515" i="2"/>
  <c r="AE515" i="2"/>
  <c r="BI342" i="2"/>
  <c r="AF342" i="2"/>
  <c r="AE342" i="2"/>
  <c r="BI294" i="2"/>
  <c r="AF294" i="2"/>
  <c r="AE294" i="2"/>
  <c r="AF337" i="2"/>
  <c r="AE337" i="2"/>
  <c r="BI632" i="2"/>
  <c r="AF632" i="2"/>
  <c r="AE632" i="2"/>
  <c r="BI639" i="2"/>
  <c r="AF639" i="2"/>
  <c r="AE639" i="2"/>
  <c r="BI146" i="2"/>
  <c r="AF146" i="2"/>
  <c r="AE146" i="2"/>
  <c r="BI132" i="2"/>
  <c r="AF132" i="2"/>
  <c r="AE132" i="2"/>
  <c r="AE371" i="2"/>
  <c r="AF371" i="2"/>
  <c r="BI371" i="2"/>
  <c r="BI158" i="2"/>
  <c r="AE158" i="2"/>
  <c r="AF158" i="2"/>
  <c r="BI73" i="2"/>
  <c r="AF73" i="2"/>
  <c r="AE73" i="2"/>
  <c r="AF668" i="2"/>
  <c r="BI668" i="2"/>
  <c r="AE668" i="2"/>
  <c r="AF319" i="2"/>
  <c r="BI319" i="2"/>
  <c r="AE319" i="2"/>
  <c r="BI508" i="2"/>
  <c r="AF508" i="2"/>
  <c r="AE508" i="2"/>
  <c r="BI502" i="2"/>
  <c r="AF502" i="2"/>
  <c r="AE502" i="2"/>
  <c r="BI390" i="2"/>
  <c r="AE390" i="2"/>
  <c r="AF390" i="2"/>
  <c r="BI212" i="2"/>
  <c r="AF212" i="2"/>
  <c r="AE212" i="2"/>
  <c r="BI711" i="2"/>
  <c r="AF711" i="2"/>
  <c r="AE711" i="2"/>
  <c r="BI110" i="2"/>
  <c r="AF110" i="2"/>
  <c r="AE110" i="2"/>
  <c r="AE284" i="2"/>
  <c r="BI284" i="2"/>
  <c r="AF284" i="2"/>
  <c r="BI643" i="2"/>
  <c r="AF643" i="2"/>
  <c r="AE643" i="2"/>
  <c r="AF269" i="2"/>
  <c r="BI269" i="2"/>
  <c r="AE269" i="2"/>
  <c r="BI243" i="2"/>
  <c r="AF243" i="2"/>
  <c r="AE243" i="2"/>
  <c r="BI210" i="2"/>
  <c r="AF210" i="2"/>
  <c r="AE210" i="2"/>
  <c r="AE653" i="2"/>
  <c r="BI653" i="2"/>
  <c r="AF653" i="2"/>
  <c r="BI453" i="2"/>
  <c r="AF453" i="2"/>
  <c r="AE453" i="2"/>
  <c r="AE451" i="2"/>
  <c r="BI451" i="2"/>
  <c r="AF451" i="2"/>
  <c r="BI170" i="2"/>
  <c r="AF170" i="2"/>
  <c r="AE170" i="2"/>
  <c r="AE194" i="2"/>
  <c r="BI194" i="2"/>
  <c r="AF194" i="2"/>
  <c r="BI429" i="2"/>
  <c r="AF429" i="2"/>
  <c r="AE429" i="2"/>
  <c r="BI505" i="2"/>
  <c r="AF505" i="2"/>
  <c r="AE505" i="2"/>
  <c r="AF309" i="2"/>
  <c r="BI309" i="2"/>
  <c r="AE309" i="2"/>
  <c r="BI675" i="2"/>
  <c r="AF675" i="2"/>
  <c r="AE675" i="2"/>
  <c r="BI25" i="2"/>
  <c r="AE25" i="2"/>
  <c r="AF25" i="2"/>
  <c r="BI544" i="2"/>
  <c r="AF544" i="2"/>
  <c r="AE544" i="2"/>
  <c r="BI423" i="2"/>
  <c r="AF423" i="2"/>
  <c r="AE423" i="2"/>
  <c r="AE715" i="2"/>
  <c r="BI715" i="2"/>
  <c r="AF715" i="2"/>
  <c r="BI203" i="2"/>
  <c r="AF203" i="2"/>
  <c r="AE203" i="2"/>
  <c r="BI687" i="2"/>
  <c r="AF687" i="2"/>
  <c r="AE687" i="2"/>
  <c r="BI526" i="2"/>
  <c r="AE526" i="2"/>
  <c r="AF526" i="2"/>
  <c r="AE347" i="2"/>
  <c r="BI347" i="2"/>
  <c r="AF347" i="2"/>
  <c r="AY251" i="3"/>
  <c r="Z251" i="3"/>
  <c r="Y251" i="3"/>
  <c r="Y618" i="3"/>
  <c r="AY618" i="3"/>
  <c r="Z618" i="3"/>
  <c r="AY532" i="3"/>
  <c r="Z532" i="3"/>
  <c r="Y532" i="3"/>
  <c r="Y202" i="3"/>
  <c r="AY202" i="3"/>
  <c r="Z202" i="3"/>
  <c r="AE445" i="2"/>
  <c r="AF445" i="2"/>
  <c r="BI445" i="2"/>
  <c r="AF58" i="2"/>
  <c r="AE58" i="2"/>
  <c r="BI58" i="2"/>
  <c r="AF74" i="2"/>
  <c r="BI74" i="2"/>
  <c r="AE74" i="2"/>
  <c r="AE263" i="2"/>
  <c r="BI263" i="2"/>
  <c r="AF263" i="2"/>
  <c r="AY609" i="3"/>
  <c r="Y609" i="3"/>
  <c r="Z609" i="3"/>
  <c r="AY713" i="3"/>
  <c r="Z713" i="3"/>
  <c r="Y713" i="3"/>
  <c r="AY68" i="3"/>
  <c r="Y68" i="3"/>
  <c r="Z68" i="3"/>
  <c r="BI87" i="2"/>
  <c r="AF87" i="2"/>
  <c r="AE87" i="2"/>
  <c r="BI356" i="2"/>
  <c r="AE356" i="2"/>
  <c r="AF356" i="2"/>
  <c r="BI369" i="2"/>
  <c r="AF369" i="2"/>
  <c r="AE369" i="2"/>
  <c r="BI176" i="2"/>
  <c r="AF176" i="2"/>
  <c r="AE176" i="2"/>
  <c r="AF32" i="2"/>
  <c r="BI32" i="2"/>
  <c r="AE32" i="2"/>
  <c r="AE145" i="2"/>
  <c r="BI145" i="2"/>
  <c r="AF145" i="2"/>
  <c r="BI130" i="2"/>
  <c r="AF130" i="2"/>
  <c r="AE130" i="2"/>
  <c r="BI226" i="2"/>
  <c r="AF226" i="2"/>
  <c r="AE226" i="2"/>
  <c r="AE385" i="2"/>
  <c r="BI385" i="2"/>
  <c r="AF385" i="2"/>
  <c r="AE221" i="2"/>
  <c r="BI221" i="2"/>
  <c r="AF221" i="2"/>
  <c r="BI479" i="2"/>
  <c r="AE479" i="2"/>
  <c r="AF479" i="2"/>
  <c r="BI227" i="2"/>
  <c r="AF227" i="2"/>
  <c r="AE227" i="2"/>
  <c r="BI387" i="2"/>
  <c r="AF387" i="2"/>
  <c r="AE387" i="2"/>
  <c r="BI31" i="2"/>
  <c r="AF31" i="2"/>
  <c r="AE31" i="2"/>
  <c r="AE94" i="2"/>
  <c r="BI94" i="2"/>
  <c r="AF94" i="2"/>
  <c r="AE335" i="2"/>
  <c r="AF335" i="2"/>
  <c r="BI340" i="2"/>
  <c r="AE340" i="2"/>
  <c r="AF340" i="2"/>
  <c r="AE157" i="2"/>
  <c r="BI157" i="2"/>
  <c r="AF157" i="2"/>
  <c r="BI112" i="2"/>
  <c r="AF112" i="2"/>
  <c r="AE112" i="2"/>
  <c r="BI446" i="2"/>
  <c r="AF446" i="2"/>
  <c r="AE446" i="2"/>
  <c r="BI585" i="2"/>
  <c r="AF585" i="2"/>
  <c r="AE585" i="2"/>
  <c r="BI708" i="2"/>
  <c r="AF708" i="2"/>
  <c r="AE708" i="2"/>
  <c r="BI402" i="2"/>
  <c r="AF402" i="2"/>
  <c r="AE402" i="2"/>
  <c r="AE317" i="2"/>
  <c r="AF317" i="2"/>
  <c r="BI317" i="2"/>
  <c r="BI108" i="2"/>
  <c r="AF108" i="2"/>
  <c r="AE108" i="2"/>
  <c r="AF252" i="2"/>
  <c r="BI252" i="2"/>
  <c r="AE252" i="2"/>
  <c r="AF476" i="2"/>
  <c r="BI476" i="2"/>
  <c r="AE476" i="2"/>
  <c r="BI714" i="2"/>
  <c r="AF714" i="2"/>
  <c r="AE714" i="2"/>
  <c r="BI529" i="2"/>
  <c r="AE529" i="2"/>
  <c r="AF529" i="2"/>
  <c r="AF308" i="2"/>
  <c r="BI308" i="2"/>
  <c r="AE308" i="2"/>
  <c r="BI218" i="2"/>
  <c r="AF218" i="2"/>
  <c r="AE218" i="2"/>
  <c r="AE343" i="2"/>
  <c r="BI343" i="2"/>
  <c r="AF343" i="2"/>
  <c r="AE254" i="2"/>
  <c r="BI254" i="2"/>
  <c r="AF254" i="2"/>
  <c r="BI498" i="2"/>
  <c r="AF498" i="2"/>
  <c r="AE498" i="2"/>
  <c r="AE29" i="2"/>
  <c r="AF29" i="2"/>
  <c r="BI29" i="2"/>
  <c r="AF169" i="2"/>
  <c r="BI169" i="2"/>
  <c r="AE169" i="2"/>
  <c r="AF286" i="2"/>
  <c r="BI286" i="2"/>
  <c r="AE286" i="2"/>
  <c r="BI696" i="2"/>
  <c r="AF696" i="2"/>
  <c r="AE696" i="2"/>
  <c r="BI272" i="2"/>
  <c r="AF272" i="2"/>
  <c r="AE272" i="2"/>
  <c r="BI388" i="2"/>
  <c r="AF388" i="2"/>
  <c r="AE388" i="2"/>
  <c r="BI531" i="2"/>
  <c r="AF531" i="2"/>
  <c r="AE531" i="2"/>
  <c r="AE85" i="2"/>
  <c r="AF85" i="2"/>
  <c r="BI85" i="2"/>
  <c r="BI576" i="2"/>
  <c r="AE576" i="2"/>
  <c r="AF576" i="2"/>
  <c r="AF379" i="2"/>
  <c r="BI379" i="2"/>
  <c r="AE379" i="2"/>
  <c r="Y24" i="3"/>
  <c r="AY24" i="3"/>
  <c r="Z24" i="3"/>
  <c r="Z687" i="3"/>
  <c r="Y687" i="3"/>
  <c r="AY687" i="3"/>
  <c r="BI509" i="2"/>
  <c r="AF509" i="2"/>
  <c r="AE509" i="2"/>
  <c r="AE357" i="2"/>
  <c r="BI357" i="2"/>
  <c r="AF357" i="2"/>
  <c r="BI368" i="2"/>
  <c r="AE368" i="2"/>
  <c r="AF368" i="2"/>
  <c r="BI558" i="2"/>
  <c r="AF558" i="2"/>
  <c r="AE558" i="2"/>
  <c r="BI525" i="2"/>
  <c r="AF525" i="2"/>
  <c r="AE525" i="2"/>
  <c r="AE441" i="2"/>
  <c r="BI441" i="2"/>
  <c r="AF441" i="2"/>
  <c r="BI53" i="2"/>
  <c r="AF53" i="2"/>
  <c r="AE53" i="2"/>
  <c r="BI677" i="2"/>
  <c r="AF677" i="2"/>
  <c r="AE677" i="2"/>
  <c r="Y241" i="3"/>
  <c r="Z241" i="3"/>
  <c r="AY241" i="3"/>
  <c r="AY667" i="3"/>
  <c r="Z667" i="3"/>
  <c r="Y667" i="3"/>
  <c r="AF69" i="2"/>
  <c r="BI69" i="2"/>
  <c r="AE69" i="2"/>
  <c r="AE204" i="2"/>
  <c r="BI204" i="2"/>
  <c r="AF204" i="2"/>
  <c r="BI303" i="2"/>
  <c r="AF303" i="2"/>
  <c r="AE303" i="2"/>
  <c r="AY503" i="3"/>
  <c r="Z503" i="3"/>
  <c r="Y503" i="3"/>
  <c r="Y262" i="3"/>
  <c r="AY262" i="3"/>
  <c r="Z262" i="3"/>
  <c r="AY587" i="3"/>
  <c r="Y587" i="3"/>
  <c r="Z587" i="3"/>
  <c r="BI472" i="2"/>
  <c r="AE472" i="2"/>
  <c r="AF472" i="2"/>
  <c r="BI230" i="2"/>
  <c r="AF230" i="2"/>
  <c r="AE230" i="2"/>
  <c r="AY138" i="3"/>
  <c r="Z138" i="3"/>
  <c r="Y138" i="3"/>
  <c r="Y344" i="3"/>
  <c r="AY344" i="3"/>
  <c r="Z344" i="3"/>
  <c r="AY475" i="3"/>
  <c r="Z475" i="3"/>
  <c r="Y475" i="3"/>
  <c r="BK17" i="2"/>
  <c r="BL17" i="2" s="1"/>
  <c r="X439" i="6"/>
  <c r="O439" i="6"/>
  <c r="AM439" i="6"/>
  <c r="AC439" i="6"/>
  <c r="P439" i="6"/>
  <c r="AH439" i="6"/>
  <c r="Y17" i="3"/>
  <c r="AY17" i="3"/>
  <c r="Z17" i="3"/>
  <c r="AE187" i="6"/>
  <c r="AD187" i="6"/>
  <c r="Z337" i="6"/>
  <c r="Y337" i="6"/>
  <c r="AZ337" i="6"/>
  <c r="BC337" i="6" s="1"/>
  <c r="AE333" i="6"/>
  <c r="AD333" i="6"/>
  <c r="AM37" i="6"/>
  <c r="P37" i="6"/>
  <c r="O37" i="6"/>
  <c r="AH37" i="6"/>
  <c r="X37" i="6"/>
  <c r="AC37" i="6"/>
  <c r="AE447" i="6"/>
  <c r="AD447" i="6"/>
  <c r="AZ158" i="6"/>
  <c r="BC158" i="6" s="1"/>
  <c r="Z158" i="6"/>
  <c r="Y158" i="6"/>
  <c r="AP19" i="6"/>
  <c r="AQ19" i="6" s="1"/>
  <c r="AZ300" i="6"/>
  <c r="BC300" i="6" s="1"/>
  <c r="Z300" i="6"/>
  <c r="Y300" i="6"/>
  <c r="AM215" i="6"/>
  <c r="P215" i="6"/>
  <c r="O215" i="6"/>
  <c r="AH215" i="6"/>
  <c r="X215" i="6"/>
  <c r="AC215" i="6"/>
  <c r="P318" i="6"/>
  <c r="AM318" i="6"/>
  <c r="O318" i="6"/>
  <c r="AC318" i="6"/>
  <c r="X318" i="6"/>
  <c r="AH318" i="6"/>
  <c r="AM204" i="6"/>
  <c r="P204" i="6"/>
  <c r="O204" i="6"/>
  <c r="X204" i="6"/>
  <c r="AC204" i="6"/>
  <c r="AH204" i="6"/>
  <c r="P450" i="6"/>
  <c r="AC450" i="6"/>
  <c r="AM450" i="6"/>
  <c r="O450" i="6"/>
  <c r="AH450" i="6"/>
  <c r="X450" i="6"/>
  <c r="AH98" i="5"/>
  <c r="P98" i="5"/>
  <c r="AM98" i="5"/>
  <c r="O98" i="5"/>
  <c r="AJ430" i="5"/>
  <c r="AI430" i="5"/>
  <c r="AH305" i="7"/>
  <c r="AC305" i="7"/>
  <c r="X305" i="7"/>
  <c r="P305" i="7"/>
  <c r="AM305" i="7"/>
  <c r="O305" i="7"/>
  <c r="P246" i="6"/>
  <c r="AC246" i="6"/>
  <c r="AM246" i="6"/>
  <c r="AH246" i="6"/>
  <c r="O246" i="6"/>
  <c r="X246" i="6"/>
  <c r="AZ175" i="6"/>
  <c r="BC175" i="6" s="1"/>
  <c r="Y175" i="6"/>
  <c r="Z175" i="6"/>
  <c r="AM29" i="6"/>
  <c r="P29" i="6"/>
  <c r="O29" i="6"/>
  <c r="X29" i="6"/>
  <c r="AH29" i="6"/>
  <c r="AC29" i="6"/>
  <c r="AZ257" i="6"/>
  <c r="BC257" i="6" s="1"/>
  <c r="Y257" i="6"/>
  <c r="Z257" i="6"/>
  <c r="AI69" i="6"/>
  <c r="AJ69" i="6"/>
  <c r="Z267" i="6"/>
  <c r="AZ267" i="6"/>
  <c r="BC267" i="6" s="1"/>
  <c r="Y267" i="6"/>
  <c r="AE120" i="6"/>
  <c r="AD120" i="6"/>
  <c r="P95" i="6"/>
  <c r="AM95" i="6"/>
  <c r="AC95" i="6"/>
  <c r="X95" i="6"/>
  <c r="AH95" i="6"/>
  <c r="O95" i="6"/>
  <c r="Z131" i="6"/>
  <c r="Y131" i="6"/>
  <c r="AZ131" i="6"/>
  <c r="BC131" i="6" s="1"/>
  <c r="AJ142" i="6"/>
  <c r="AI142" i="6"/>
  <c r="AZ77" i="6"/>
  <c r="Y77" i="6"/>
  <c r="Z77" i="6"/>
  <c r="AJ272" i="6"/>
  <c r="AI272" i="6"/>
  <c r="P342" i="5"/>
  <c r="AH342" i="5"/>
  <c r="AM342" i="5"/>
  <c r="O342" i="5"/>
  <c r="AM217" i="5"/>
  <c r="P217" i="5"/>
  <c r="AH217" i="5"/>
  <c r="O217" i="5"/>
  <c r="AE217" i="6"/>
  <c r="AD217" i="6"/>
  <c r="AE115" i="6"/>
  <c r="AD115" i="6"/>
  <c r="AP347" i="6"/>
  <c r="AQ347" i="6" s="1"/>
  <c r="AP132" i="6"/>
  <c r="AQ132" i="6" s="1"/>
  <c r="AZ132" i="6"/>
  <c r="BC132" i="6" s="1"/>
  <c r="Z132" i="6"/>
  <c r="Y132" i="6"/>
  <c r="AP52" i="6"/>
  <c r="AQ52" i="6" s="1"/>
  <c r="AJ366" i="6"/>
  <c r="AP366" i="6"/>
  <c r="AQ366" i="6" s="1"/>
  <c r="Y361" i="6"/>
  <c r="Z361" i="6"/>
  <c r="AZ361" i="6"/>
  <c r="BC361" i="6" s="1"/>
  <c r="AE111" i="6"/>
  <c r="AD111" i="6"/>
  <c r="X315" i="6"/>
  <c r="O315" i="6"/>
  <c r="AC315" i="6"/>
  <c r="P315" i="6"/>
  <c r="AH315" i="6"/>
  <c r="AM315" i="6"/>
  <c r="AM253" i="6"/>
  <c r="P253" i="6"/>
  <c r="O253" i="6"/>
  <c r="X253" i="6"/>
  <c r="AC253" i="6"/>
  <c r="AH253" i="6"/>
  <c r="AM264" i="6"/>
  <c r="P264" i="6"/>
  <c r="O264" i="6"/>
  <c r="AH264" i="6"/>
  <c r="X264" i="6"/>
  <c r="AC264" i="6"/>
  <c r="AJ441" i="6"/>
  <c r="AI441" i="6"/>
  <c r="AP290" i="6"/>
  <c r="AQ290" i="6" s="1"/>
  <c r="P402" i="6"/>
  <c r="AM402" i="6"/>
  <c r="AC402" i="6"/>
  <c r="O402" i="6"/>
  <c r="X402" i="6"/>
  <c r="AH402" i="6"/>
  <c r="AP88" i="6"/>
  <c r="AQ88" i="6" s="1"/>
  <c r="AZ88" i="6"/>
  <c r="BC88" i="6" s="1"/>
  <c r="Z88" i="6"/>
  <c r="Y88" i="6"/>
  <c r="AM456" i="6"/>
  <c r="P456" i="6"/>
  <c r="O456" i="6"/>
  <c r="AH456" i="6"/>
  <c r="AC456" i="6"/>
  <c r="X456" i="6"/>
  <c r="AJ360" i="6"/>
  <c r="AI360" i="6"/>
  <c r="AM113" i="6"/>
  <c r="O113" i="6"/>
  <c r="P113" i="6"/>
  <c r="AC113" i="6"/>
  <c r="AH113" i="6"/>
  <c r="X113" i="6"/>
  <c r="AJ424" i="5"/>
  <c r="AI424" i="5"/>
  <c r="AJ421" i="5"/>
  <c r="AI421" i="5"/>
  <c r="AE172" i="5"/>
  <c r="AD172" i="5"/>
  <c r="AM207" i="5"/>
  <c r="P207" i="5"/>
  <c r="O207" i="5"/>
  <c r="AH207" i="5"/>
  <c r="AM27" i="5"/>
  <c r="O27" i="5"/>
  <c r="P27" i="5"/>
  <c r="AH27" i="5"/>
  <c r="AM196" i="5"/>
  <c r="P196" i="5"/>
  <c r="O196" i="5"/>
  <c r="AH196" i="5"/>
  <c r="AM91" i="5"/>
  <c r="P91" i="5"/>
  <c r="O91" i="5"/>
  <c r="AH91" i="5"/>
  <c r="P42" i="5"/>
  <c r="AM42" i="5"/>
  <c r="AH42" i="5"/>
  <c r="O42" i="5"/>
  <c r="AH302" i="5"/>
  <c r="O302" i="5"/>
  <c r="P302" i="5"/>
  <c r="AM302" i="5"/>
  <c r="AM224" i="5"/>
  <c r="P224" i="5"/>
  <c r="O224" i="5"/>
  <c r="AH224" i="5"/>
  <c r="AH252" i="5"/>
  <c r="P252" i="5"/>
  <c r="O252" i="5"/>
  <c r="O359" i="5"/>
  <c r="AH359" i="5"/>
  <c r="P359" i="5"/>
  <c r="AM359" i="5"/>
  <c r="AM220" i="5"/>
  <c r="P220" i="5"/>
  <c r="O220" i="5"/>
  <c r="AH220" i="5"/>
  <c r="AM240" i="7"/>
  <c r="P240" i="7"/>
  <c r="O240" i="7"/>
  <c r="AC240" i="7"/>
  <c r="X240" i="7"/>
  <c r="AH240" i="7"/>
  <c r="AM283" i="7"/>
  <c r="P283" i="7"/>
  <c r="O283" i="7"/>
  <c r="AH283" i="7"/>
  <c r="X283" i="7"/>
  <c r="AC283" i="7"/>
  <c r="P35" i="6"/>
  <c r="AM35" i="6"/>
  <c r="AC35" i="6"/>
  <c r="X35" i="6"/>
  <c r="O35" i="6"/>
  <c r="AH35" i="6"/>
  <c r="AM224" i="6"/>
  <c r="P224" i="6"/>
  <c r="O224" i="6"/>
  <c r="AC224" i="6"/>
  <c r="AH224" i="6"/>
  <c r="X224" i="6"/>
  <c r="AH310" i="5"/>
  <c r="O310" i="5"/>
  <c r="P310" i="5"/>
  <c r="AM310" i="5"/>
  <c r="AM67" i="5"/>
  <c r="P67" i="5"/>
  <c r="O67" i="5"/>
  <c r="AH67" i="5"/>
  <c r="AM445" i="6"/>
  <c r="P445" i="6"/>
  <c r="X445" i="6"/>
  <c r="O445" i="6"/>
  <c r="AC445" i="6"/>
  <c r="AH445" i="6"/>
  <c r="AM384" i="6"/>
  <c r="O384" i="6"/>
  <c r="P384" i="6"/>
  <c r="X384" i="6"/>
  <c r="AC384" i="6"/>
  <c r="AH384" i="6"/>
  <c r="Z127" i="6"/>
  <c r="AZ127" i="6"/>
  <c r="BC127" i="6" s="1"/>
  <c r="Y127" i="6"/>
  <c r="P193" i="6"/>
  <c r="AM193" i="6"/>
  <c r="AC193" i="6"/>
  <c r="O193" i="6"/>
  <c r="X193" i="6"/>
  <c r="AH193" i="6"/>
  <c r="AM305" i="6"/>
  <c r="P305" i="6"/>
  <c r="O305" i="6"/>
  <c r="AC305" i="6"/>
  <c r="AH305" i="6"/>
  <c r="X305" i="6"/>
  <c r="AZ298" i="6"/>
  <c r="BC298" i="6" s="1"/>
  <c r="Y298" i="6"/>
  <c r="Z298" i="6"/>
  <c r="X375" i="6"/>
  <c r="O375" i="6"/>
  <c r="AH375" i="6"/>
  <c r="P375" i="6"/>
  <c r="AC375" i="6"/>
  <c r="AM375" i="6"/>
  <c r="P218" i="6"/>
  <c r="AH218" i="6"/>
  <c r="O218" i="6"/>
  <c r="X218" i="6"/>
  <c r="AC218" i="6"/>
  <c r="AM218" i="6"/>
  <c r="P303" i="5"/>
  <c r="O303" i="5"/>
  <c r="AM303" i="5"/>
  <c r="AH303" i="5"/>
  <c r="O347" i="5"/>
  <c r="P347" i="5"/>
  <c r="AM347" i="5"/>
  <c r="AH347" i="5"/>
  <c r="AH84" i="6"/>
  <c r="X84" i="6"/>
  <c r="O84" i="6"/>
  <c r="AM84" i="6"/>
  <c r="AC84" i="6"/>
  <c r="P84" i="6"/>
  <c r="AM12" i="5"/>
  <c r="O12" i="5"/>
  <c r="P12" i="5"/>
  <c r="AH12" i="5"/>
  <c r="AM28" i="5"/>
  <c r="AH28" i="5"/>
  <c r="O28" i="5"/>
  <c r="P28" i="5"/>
  <c r="AH133" i="5"/>
  <c r="AM133" i="5"/>
  <c r="P133" i="5"/>
  <c r="O133" i="5"/>
  <c r="AM292" i="5"/>
  <c r="O292" i="5"/>
  <c r="P292" i="5"/>
  <c r="AH292" i="5"/>
  <c r="AH83" i="7"/>
  <c r="AM83" i="7"/>
  <c r="P83" i="7"/>
  <c r="X83" i="7"/>
  <c r="AC83" i="7"/>
  <c r="O83" i="7"/>
  <c r="O36" i="6"/>
  <c r="X36" i="6"/>
  <c r="AM36" i="6"/>
  <c r="AC36" i="6"/>
  <c r="AH36" i="6"/>
  <c r="P36" i="6"/>
  <c r="P242" i="6"/>
  <c r="X242" i="6"/>
  <c r="O242" i="6"/>
  <c r="AH242" i="6"/>
  <c r="AC242" i="6"/>
  <c r="AM242" i="6"/>
  <c r="AM428" i="6"/>
  <c r="P428" i="6"/>
  <c r="O428" i="6"/>
  <c r="X428" i="6"/>
  <c r="AH428" i="6"/>
  <c r="AC428" i="6"/>
  <c r="AM453" i="6"/>
  <c r="P453" i="6"/>
  <c r="AH453" i="6"/>
  <c r="O453" i="6"/>
  <c r="X453" i="6"/>
  <c r="AC453" i="6"/>
  <c r="AM424" i="6"/>
  <c r="O424" i="6"/>
  <c r="P424" i="6"/>
  <c r="AH424" i="6"/>
  <c r="X424" i="6"/>
  <c r="AC424" i="6"/>
  <c r="AM393" i="6"/>
  <c r="P393" i="6"/>
  <c r="O393" i="6"/>
  <c r="X393" i="6"/>
  <c r="AC393" i="6"/>
  <c r="AH393" i="6"/>
  <c r="AM312" i="6"/>
  <c r="O312" i="6"/>
  <c r="P312" i="6"/>
  <c r="AH312" i="6"/>
  <c r="AC312" i="6"/>
  <c r="X312" i="6"/>
  <c r="AM315" i="7"/>
  <c r="P315" i="7"/>
  <c r="AH315" i="7"/>
  <c r="O315" i="7"/>
  <c r="AC315" i="7"/>
  <c r="X315" i="7"/>
  <c r="AH284" i="7"/>
  <c r="P284" i="7"/>
  <c r="AM284" i="7"/>
  <c r="X284" i="7"/>
  <c r="AC284" i="7"/>
  <c r="O284" i="7"/>
  <c r="AJ151" i="5"/>
  <c r="AI151" i="5"/>
  <c r="AZ377" i="5"/>
  <c r="BC377" i="5" s="1"/>
  <c r="AE16" i="5"/>
  <c r="AD16" i="5"/>
  <c r="AZ134" i="5"/>
  <c r="AE76" i="5"/>
  <c r="AD76" i="5"/>
  <c r="AZ362" i="5"/>
  <c r="BC362" i="5" s="1"/>
  <c r="AZ174" i="5"/>
  <c r="AP25" i="5"/>
  <c r="AQ25" i="5" s="1"/>
  <c r="AP369" i="5"/>
  <c r="AQ369" i="5" s="1"/>
  <c r="AD84" i="5"/>
  <c r="AE84" i="5"/>
  <c r="BA84" i="5"/>
  <c r="AP84" i="5"/>
  <c r="AQ84" i="5" s="1"/>
  <c r="BF84" i="5"/>
  <c r="BG84" i="5" s="1"/>
  <c r="BH84" i="5" s="1"/>
  <c r="AP339" i="5"/>
  <c r="AQ339" i="5" s="1"/>
  <c r="AP132" i="5"/>
  <c r="AQ132" i="5" s="1"/>
  <c r="AZ395" i="5"/>
  <c r="BC395" i="5" s="1"/>
  <c r="AE137" i="5"/>
  <c r="AD137" i="5"/>
  <c r="AI343" i="7"/>
  <c r="AO343" i="7"/>
  <c r="AP343" i="7" s="1"/>
  <c r="AJ412" i="7"/>
  <c r="AI412" i="7"/>
  <c r="AO412" i="7"/>
  <c r="AP412" i="7" s="1"/>
  <c r="AX412" i="7"/>
  <c r="BC412" i="7"/>
  <c r="BD412" i="7" s="1"/>
  <c r="BE412" i="7" s="1"/>
  <c r="AI41" i="6"/>
  <c r="AJ41" i="6"/>
  <c r="AM133" i="6"/>
  <c r="O133" i="6"/>
  <c r="P133" i="6"/>
  <c r="AH133" i="6"/>
  <c r="AC133" i="6"/>
  <c r="X133" i="6"/>
  <c r="Y82" i="6"/>
  <c r="AZ82" i="6"/>
  <c r="BC82" i="6" s="1"/>
  <c r="Z82" i="6"/>
  <c r="AZ60" i="6"/>
  <c r="Z60" i="6"/>
  <c r="Y60" i="6"/>
  <c r="AP455" i="5"/>
  <c r="AQ455" i="5" s="1"/>
  <c r="AM227" i="5"/>
  <c r="P227" i="5"/>
  <c r="O227" i="5"/>
  <c r="AH227" i="5"/>
  <c r="AM143" i="5"/>
  <c r="P143" i="5"/>
  <c r="O143" i="5"/>
  <c r="AH143" i="5"/>
  <c r="AJ454" i="5"/>
  <c r="AI454" i="5"/>
  <c r="P307" i="5"/>
  <c r="AM307" i="5"/>
  <c r="O307" i="5"/>
  <c r="AH307" i="5"/>
  <c r="AE188" i="5"/>
  <c r="AD188" i="5"/>
  <c r="AM337" i="5"/>
  <c r="P337" i="5"/>
  <c r="O337" i="5"/>
  <c r="AH337" i="5"/>
  <c r="AM272" i="5"/>
  <c r="P272" i="5"/>
  <c r="O272" i="5"/>
  <c r="AH272" i="5"/>
  <c r="AH278" i="5"/>
  <c r="O278" i="5"/>
  <c r="AM278" i="5"/>
  <c r="P278" i="5"/>
  <c r="P419" i="5"/>
  <c r="AM419" i="5"/>
  <c r="AH419" i="5"/>
  <c r="O419" i="5"/>
  <c r="P245" i="5"/>
  <c r="O245" i="5"/>
  <c r="AH245" i="5"/>
  <c r="AM168" i="5"/>
  <c r="O168" i="5"/>
  <c r="P168" i="5"/>
  <c r="AH168" i="5"/>
  <c r="AM87" i="5"/>
  <c r="P87" i="5"/>
  <c r="O87" i="5"/>
  <c r="AH87" i="5"/>
  <c r="AE449" i="5"/>
  <c r="AD449" i="5"/>
  <c r="AZ226" i="5"/>
  <c r="BC226" i="5" s="1"/>
  <c r="AZ36" i="5"/>
  <c r="AE348" i="5"/>
  <c r="AD348" i="5"/>
  <c r="AM448" i="5"/>
  <c r="P448" i="5"/>
  <c r="O448" i="5"/>
  <c r="AH448" i="5"/>
  <c r="AM201" i="7"/>
  <c r="AC201" i="7"/>
  <c r="P201" i="7"/>
  <c r="X201" i="7"/>
  <c r="AH201" i="7"/>
  <c r="O201" i="7"/>
  <c r="AM13" i="7"/>
  <c r="P13" i="7"/>
  <c r="O13" i="7"/>
  <c r="X13" i="7"/>
  <c r="AC13" i="7"/>
  <c r="AH13" i="7"/>
  <c r="AE367" i="7"/>
  <c r="AD367" i="7"/>
  <c r="AE276" i="7"/>
  <c r="AD276" i="7"/>
  <c r="P471" i="7"/>
  <c r="AH471" i="7"/>
  <c r="X471" i="7"/>
  <c r="O471" i="7"/>
  <c r="AC471" i="7"/>
  <c r="AM471" i="7"/>
  <c r="AZ400" i="5"/>
  <c r="BC400" i="5" s="1"/>
  <c r="AD22" i="5"/>
  <c r="AE22" i="5"/>
  <c r="AE71" i="5"/>
  <c r="AD71" i="5"/>
  <c r="AZ41" i="5"/>
  <c r="AP391" i="5"/>
  <c r="AQ391" i="5" s="1"/>
  <c r="AE63" i="5"/>
  <c r="AD63" i="5"/>
  <c r="AZ441" i="5"/>
  <c r="BC441" i="5" s="1"/>
  <c r="AM461" i="7"/>
  <c r="P461" i="7"/>
  <c r="O461" i="7"/>
  <c r="X461" i="7"/>
  <c r="AC461" i="7"/>
  <c r="AH461" i="7"/>
  <c r="AJ64" i="5"/>
  <c r="AI64" i="5"/>
  <c r="AP64" i="5"/>
  <c r="AQ64" i="5" s="1"/>
  <c r="AZ110" i="5"/>
  <c r="BC110" i="5" s="1"/>
  <c r="AP110" i="5"/>
  <c r="AQ110" i="5" s="1"/>
  <c r="AO418" i="7"/>
  <c r="AP418" i="7" s="1"/>
  <c r="BC418" i="7"/>
  <c r="BD418" i="7" s="1"/>
  <c r="BE418" i="7" s="1"/>
  <c r="AX418" i="7"/>
  <c r="AE78" i="7"/>
  <c r="AD78" i="7"/>
  <c r="AO78" i="7"/>
  <c r="AP78" i="7" s="1"/>
  <c r="AE336" i="7"/>
  <c r="AD336" i="7"/>
  <c r="AW138" i="7"/>
  <c r="Z138" i="7"/>
  <c r="Y138" i="7"/>
  <c r="AJ400" i="7"/>
  <c r="AI400" i="7"/>
  <c r="X300" i="7"/>
  <c r="AM101" i="7"/>
  <c r="O101" i="7"/>
  <c r="P101" i="7"/>
  <c r="AC101" i="7"/>
  <c r="AH101" i="7"/>
  <c r="X101" i="7"/>
  <c r="AJ464" i="7"/>
  <c r="AI464" i="7"/>
  <c r="AE257" i="7"/>
  <c r="AD257" i="7"/>
  <c r="AE362" i="7"/>
  <c r="AD362" i="7"/>
  <c r="O301" i="7"/>
  <c r="AH301" i="7"/>
  <c r="P301" i="7"/>
  <c r="AM301" i="7"/>
  <c r="AC301" i="7"/>
  <c r="X301" i="7"/>
  <c r="AJ355" i="7"/>
  <c r="AI355" i="7"/>
  <c r="U332" i="7"/>
  <c r="AS332" i="7"/>
  <c r="AT332" i="7" s="1"/>
  <c r="AU332" i="7" s="1"/>
  <c r="T332" i="7"/>
  <c r="AO349" i="7"/>
  <c r="AP349" i="7" s="1"/>
  <c r="AT323" i="5"/>
  <c r="AW323" i="5" s="1"/>
  <c r="AX323" i="5" s="1"/>
  <c r="AJ197" i="5"/>
  <c r="AI197" i="5"/>
  <c r="AZ253" i="5"/>
  <c r="AS271" i="7"/>
  <c r="AT271" i="7" s="1"/>
  <c r="AU271" i="7" s="1"/>
  <c r="U271" i="7"/>
  <c r="T271" i="7"/>
  <c r="AS117" i="7"/>
  <c r="AT117" i="7" s="1"/>
  <c r="AU117" i="7" s="1"/>
  <c r="T117" i="7"/>
  <c r="U117" i="7"/>
  <c r="T285" i="7"/>
  <c r="AS285" i="7"/>
  <c r="AT285" i="7" s="1"/>
  <c r="AU285" i="7" s="1"/>
  <c r="U285" i="7"/>
  <c r="U31" i="7"/>
  <c r="AS31" i="7"/>
  <c r="AT31" i="7" s="1"/>
  <c r="AU31" i="7" s="1"/>
  <c r="T31" i="7"/>
  <c r="AS200" i="7"/>
  <c r="AT200" i="7" s="1"/>
  <c r="AU200" i="7" s="1"/>
  <c r="U200" i="7"/>
  <c r="T200" i="7"/>
  <c r="AT61" i="6"/>
  <c r="AW61" i="6" s="1"/>
  <c r="AX61" i="6" s="1"/>
  <c r="T61" i="6"/>
  <c r="U61" i="6"/>
  <c r="AS106" i="7"/>
  <c r="AT106" i="7" s="1"/>
  <c r="AU106" i="7" s="1"/>
  <c r="U106" i="7"/>
  <c r="T106" i="7"/>
  <c r="AS18" i="7"/>
  <c r="AT18" i="7" s="1"/>
  <c r="AU18" i="7" s="1"/>
  <c r="U18" i="7"/>
  <c r="T18" i="7"/>
  <c r="AS174" i="7"/>
  <c r="AT174" i="7" s="1"/>
  <c r="AU174" i="7" s="1"/>
  <c r="T174" i="7"/>
  <c r="U174" i="7"/>
  <c r="U32" i="6"/>
  <c r="AT32" i="6"/>
  <c r="AW32" i="6" s="1"/>
  <c r="AX32" i="6" s="1"/>
  <c r="T32" i="6"/>
  <c r="AT186" i="5"/>
  <c r="AW186" i="5" s="1"/>
  <c r="AX186" i="5" s="1"/>
  <c r="AH259" i="7"/>
  <c r="AC259" i="7"/>
  <c r="O259" i="7"/>
  <c r="P259" i="7"/>
  <c r="X259" i="7"/>
  <c r="AM259" i="7"/>
  <c r="AM322" i="7"/>
  <c r="P322" i="7"/>
  <c r="O322" i="7"/>
  <c r="X322" i="7"/>
  <c r="AH322" i="7"/>
  <c r="AC322" i="7"/>
  <c r="P146" i="7"/>
  <c r="AH146" i="7"/>
  <c r="X146" i="7"/>
  <c r="AC146" i="7"/>
  <c r="O146" i="7"/>
  <c r="AS363" i="7"/>
  <c r="AT363" i="7" s="1"/>
  <c r="AU363" i="7" s="1"/>
  <c r="U363" i="7"/>
  <c r="T363" i="7"/>
  <c r="T301" i="7"/>
  <c r="U301" i="7"/>
  <c r="AS301" i="7"/>
  <c r="AT301" i="7" s="1"/>
  <c r="AU301" i="7" s="1"/>
  <c r="T104" i="7"/>
  <c r="U104" i="7"/>
  <c r="AS104" i="7"/>
  <c r="AT104" i="7" s="1"/>
  <c r="AU104" i="7" s="1"/>
  <c r="T357" i="7"/>
  <c r="AS357" i="7"/>
  <c r="AT357" i="7" s="1"/>
  <c r="AU357" i="7" s="1"/>
  <c r="U357" i="7"/>
  <c r="T92" i="7"/>
  <c r="U92" i="7"/>
  <c r="AS92" i="7"/>
  <c r="AT92" i="7" s="1"/>
  <c r="AU92" i="7" s="1"/>
  <c r="AS374" i="7"/>
  <c r="AT374" i="7" s="1"/>
  <c r="AU374" i="7" s="1"/>
  <c r="U374" i="7"/>
  <c r="T374" i="7"/>
  <c r="U423" i="6"/>
  <c r="T423" i="6"/>
  <c r="AT423" i="6"/>
  <c r="AW423" i="6" s="1"/>
  <c r="AX423" i="6" s="1"/>
  <c r="AT454" i="6"/>
  <c r="AW454" i="6" s="1"/>
  <c r="AX454" i="6" s="1"/>
  <c r="U454" i="6"/>
  <c r="T454" i="6"/>
  <c r="AT461" i="5"/>
  <c r="AW461" i="5" s="1"/>
  <c r="AX461" i="5" s="1"/>
  <c r="AO23" i="7"/>
  <c r="AP23" i="7" s="1"/>
  <c r="AW145" i="7"/>
  <c r="Z145" i="7"/>
  <c r="Y145" i="7"/>
  <c r="AJ145" i="7"/>
  <c r="AI145" i="7"/>
  <c r="AS171" i="7"/>
  <c r="AT171" i="7" s="1"/>
  <c r="AU171" i="7" s="1"/>
  <c r="T171" i="7"/>
  <c r="U171" i="7"/>
  <c r="AS367" i="7"/>
  <c r="AT367" i="7" s="1"/>
  <c r="AU367" i="7" s="1"/>
  <c r="U367" i="7"/>
  <c r="T367" i="7"/>
  <c r="AE373" i="7"/>
  <c r="AD373" i="7"/>
  <c r="AH69" i="7"/>
  <c r="AO69" i="7"/>
  <c r="AP69" i="7" s="1"/>
  <c r="Y89" i="7"/>
  <c r="AW89" i="7"/>
  <c r="Z89" i="7"/>
  <c r="AO89" i="7"/>
  <c r="AP89" i="7" s="1"/>
  <c r="AJ262" i="7"/>
  <c r="AI262" i="7"/>
  <c r="AE118" i="7"/>
  <c r="AD118" i="7"/>
  <c r="AJ118" i="7"/>
  <c r="AI118" i="7"/>
  <c r="AE111" i="7"/>
  <c r="AD111" i="7"/>
  <c r="AW111" i="7"/>
  <c r="Z111" i="7"/>
  <c r="Y111" i="7"/>
  <c r="Y142" i="7"/>
  <c r="AW142" i="7"/>
  <c r="Z142" i="7"/>
  <c r="AS29" i="7"/>
  <c r="AT29" i="7" s="1"/>
  <c r="AU29" i="7" s="1"/>
  <c r="U29" i="7"/>
  <c r="T29" i="7"/>
  <c r="AS330" i="7"/>
  <c r="AT330" i="7" s="1"/>
  <c r="AU330" i="7" s="1"/>
  <c r="U330" i="7"/>
  <c r="T330" i="7"/>
  <c r="AS290" i="7"/>
  <c r="AT290" i="7" s="1"/>
  <c r="AU290" i="7" s="1"/>
  <c r="U290" i="7"/>
  <c r="T290" i="7"/>
  <c r="U127" i="7"/>
  <c r="AS127" i="7"/>
  <c r="AT127" i="7" s="1"/>
  <c r="AU127" i="7" s="1"/>
  <c r="T127" i="7"/>
  <c r="AS195" i="7"/>
  <c r="AT195" i="7" s="1"/>
  <c r="AU195" i="7" s="1"/>
  <c r="U195" i="7"/>
  <c r="T195" i="7"/>
  <c r="AM220" i="7"/>
  <c r="P220" i="7"/>
  <c r="O220" i="7"/>
  <c r="AH220" i="7"/>
  <c r="AC220" i="7"/>
  <c r="X220" i="7"/>
  <c r="T154" i="7"/>
  <c r="AS154" i="7"/>
  <c r="AT154" i="7" s="1"/>
  <c r="AU154" i="7" s="1"/>
  <c r="U154" i="7"/>
  <c r="AS89" i="7"/>
  <c r="AT89" i="7" s="1"/>
  <c r="AU89" i="7" s="1"/>
  <c r="U89" i="7"/>
  <c r="T89" i="7"/>
  <c r="U161" i="7"/>
  <c r="AS161" i="7"/>
  <c r="AT161" i="7" s="1"/>
  <c r="AU161" i="7" s="1"/>
  <c r="T161" i="7"/>
  <c r="AS351" i="7"/>
  <c r="AT351" i="7" s="1"/>
  <c r="AU351" i="7" s="1"/>
  <c r="U351" i="7"/>
  <c r="T351" i="7"/>
  <c r="U134" i="7"/>
  <c r="T134" i="7"/>
  <c r="U158" i="7"/>
  <c r="T158" i="7"/>
  <c r="AS158" i="7"/>
  <c r="AT158" i="7" s="1"/>
  <c r="AU158" i="7" s="1"/>
  <c r="T442" i="6"/>
  <c r="U442" i="6"/>
  <c r="AT442" i="6"/>
  <c r="AW442" i="6" s="1"/>
  <c r="AX442" i="6" s="1"/>
  <c r="T132" i="7"/>
  <c r="AS132" i="7"/>
  <c r="AT132" i="7" s="1"/>
  <c r="AU132" i="7" s="1"/>
  <c r="U132" i="7"/>
  <c r="AS287" i="7"/>
  <c r="AT287" i="7" s="1"/>
  <c r="AU287" i="7" s="1"/>
  <c r="U287" i="7"/>
  <c r="T287" i="7"/>
  <c r="AS105" i="7"/>
  <c r="AT105" i="7" s="1"/>
  <c r="AU105" i="7" s="1"/>
  <c r="T105" i="7"/>
  <c r="U105" i="7"/>
  <c r="U24" i="6"/>
  <c r="AT24" i="6"/>
  <c r="AW24" i="6" s="1"/>
  <c r="AX24" i="6" s="1"/>
  <c r="T24" i="6"/>
  <c r="AT327" i="5"/>
  <c r="AW327" i="5" s="1"/>
  <c r="AX327" i="5" s="1"/>
  <c r="AT446" i="5"/>
  <c r="AW446" i="5" s="1"/>
  <c r="AX446" i="5" s="1"/>
  <c r="AT217" i="5"/>
  <c r="AW217" i="5" s="1"/>
  <c r="AX217" i="5" s="1"/>
  <c r="AT357" i="5"/>
  <c r="AW357" i="5" s="1"/>
  <c r="AX357" i="5" s="1"/>
  <c r="AT353" i="5"/>
  <c r="AW353" i="5" s="1"/>
  <c r="AX353" i="5" s="1"/>
  <c r="AT385" i="6"/>
  <c r="AW385" i="6" s="1"/>
  <c r="AX385" i="6" s="1"/>
  <c r="U385" i="6"/>
  <c r="T385" i="6"/>
  <c r="AT365" i="6"/>
  <c r="AW365" i="6" s="1"/>
  <c r="AX365" i="6" s="1"/>
  <c r="U365" i="6"/>
  <c r="T365" i="6"/>
  <c r="T67" i="6"/>
  <c r="AT67" i="6"/>
  <c r="AW67" i="6" s="1"/>
  <c r="AX67" i="6" s="1"/>
  <c r="U67" i="6"/>
  <c r="AT273" i="6"/>
  <c r="AW273" i="6" s="1"/>
  <c r="AX273" i="6" s="1"/>
  <c r="U273" i="6"/>
  <c r="T273" i="6"/>
  <c r="AT352" i="6"/>
  <c r="AW352" i="6" s="1"/>
  <c r="AX352" i="6" s="1"/>
  <c r="U352" i="6"/>
  <c r="T352" i="6"/>
  <c r="AT422" i="6"/>
  <c r="AW422" i="6" s="1"/>
  <c r="AX422" i="6" s="1"/>
  <c r="T422" i="6"/>
  <c r="U422" i="6"/>
  <c r="T258" i="6"/>
  <c r="U258" i="6"/>
  <c r="AT258" i="6"/>
  <c r="AW258" i="6" s="1"/>
  <c r="AX258" i="6" s="1"/>
  <c r="U40" i="6"/>
  <c r="AT40" i="6"/>
  <c r="AW40" i="6" s="1"/>
  <c r="AX40" i="6" s="1"/>
  <c r="T40" i="6"/>
  <c r="AT420" i="6"/>
  <c r="AW420" i="6" s="1"/>
  <c r="AX420" i="6" s="1"/>
  <c r="U420" i="6"/>
  <c r="T420" i="6"/>
  <c r="AT140" i="5"/>
  <c r="AW140" i="5" s="1"/>
  <c r="AX140" i="5" s="1"/>
  <c r="AT360" i="5"/>
  <c r="AW360" i="5" s="1"/>
  <c r="AX360" i="5" s="1"/>
  <c r="AT416" i="5"/>
  <c r="AW416" i="5" s="1"/>
  <c r="AX416" i="5" s="1"/>
  <c r="AT119" i="6"/>
  <c r="AW119" i="6" s="1"/>
  <c r="AX119" i="6" s="1"/>
  <c r="T119" i="6"/>
  <c r="U119" i="6"/>
  <c r="AT344" i="5"/>
  <c r="AW344" i="5" s="1"/>
  <c r="AX344" i="5" s="1"/>
  <c r="AJ350" i="6"/>
  <c r="AI350" i="6"/>
  <c r="AP350" i="6"/>
  <c r="AQ350" i="6" s="1"/>
  <c r="BF350" i="6"/>
  <c r="BG350" i="6" s="1"/>
  <c r="BH350" i="6" s="1"/>
  <c r="BA350" i="6"/>
  <c r="P91" i="6"/>
  <c r="AM91" i="6"/>
  <c r="AH91" i="6"/>
  <c r="AC91" i="6"/>
  <c r="X91" i="6"/>
  <c r="O91" i="6"/>
  <c r="Z14" i="6"/>
  <c r="AZ14" i="6"/>
  <c r="Y14" i="6"/>
  <c r="P446" i="6"/>
  <c r="AM446" i="6"/>
  <c r="O446" i="6"/>
  <c r="AC446" i="6"/>
  <c r="AH446" i="6"/>
  <c r="X446" i="6"/>
  <c r="P155" i="6"/>
  <c r="AM155" i="6"/>
  <c r="AH155" i="6"/>
  <c r="AC155" i="6"/>
  <c r="X155" i="6"/>
  <c r="O155" i="6"/>
  <c r="X32" i="6"/>
  <c r="O32" i="6"/>
  <c r="AC32" i="6"/>
  <c r="P32" i="6"/>
  <c r="AH32" i="6"/>
  <c r="AM32" i="6"/>
  <c r="AE414" i="6"/>
  <c r="AD414" i="6"/>
  <c r="AP330" i="6"/>
  <c r="AQ330" i="6" s="1"/>
  <c r="Z381" i="6"/>
  <c r="Y381" i="6"/>
  <c r="AZ381" i="6"/>
  <c r="BC381" i="6" s="1"/>
  <c r="AM404" i="6"/>
  <c r="P404" i="6"/>
  <c r="O404" i="6"/>
  <c r="AC404" i="6"/>
  <c r="AH404" i="6"/>
  <c r="X404" i="6"/>
  <c r="Y101" i="6"/>
  <c r="Z101" i="6"/>
  <c r="AZ101" i="6"/>
  <c r="BC101" i="6" s="1"/>
  <c r="AZ384" i="5"/>
  <c r="BC384" i="5" s="1"/>
  <c r="AM116" i="5"/>
  <c r="P116" i="5"/>
  <c r="O116" i="5"/>
  <c r="AH116" i="5"/>
  <c r="P418" i="5"/>
  <c r="AH418" i="5"/>
  <c r="O418" i="5"/>
  <c r="AM418" i="5"/>
  <c r="AJ367" i="6"/>
  <c r="AI367" i="6"/>
  <c r="AE153" i="6"/>
  <c r="AD153" i="6"/>
  <c r="AM130" i="6"/>
  <c r="P130" i="6"/>
  <c r="X130" i="6"/>
  <c r="AC130" i="6"/>
  <c r="O130" i="6"/>
  <c r="AH130" i="6"/>
  <c r="AM54" i="6"/>
  <c r="O54" i="6"/>
  <c r="P54" i="6"/>
  <c r="AC54" i="6"/>
  <c r="AH54" i="6"/>
  <c r="X54" i="6"/>
  <c r="AP434" i="6"/>
  <c r="AQ434" i="6" s="1"/>
  <c r="P107" i="6"/>
  <c r="AM107" i="6"/>
  <c r="AH107" i="6"/>
  <c r="AC107" i="6"/>
  <c r="X107" i="6"/>
  <c r="O107" i="6"/>
  <c r="Z397" i="6"/>
  <c r="AZ397" i="6"/>
  <c r="BC397" i="6" s="1"/>
  <c r="Y397" i="6"/>
  <c r="P214" i="6"/>
  <c r="AH214" i="6"/>
  <c r="X214" i="6"/>
  <c r="O214" i="6"/>
  <c r="AM214" i="6"/>
  <c r="AC214" i="6"/>
  <c r="AJ157" i="6"/>
  <c r="AI157" i="6"/>
  <c r="AM232" i="5"/>
  <c r="P232" i="5"/>
  <c r="O232" i="5"/>
  <c r="AH232" i="5"/>
  <c r="AH33" i="5"/>
  <c r="P33" i="5"/>
  <c r="AM33" i="5"/>
  <c r="O33" i="5"/>
  <c r="P310" i="6"/>
  <c r="AC310" i="6"/>
  <c r="AM310" i="6"/>
  <c r="AH310" i="6"/>
  <c r="X310" i="6"/>
  <c r="O310" i="6"/>
  <c r="Z197" i="6"/>
  <c r="Y197" i="6"/>
  <c r="AZ197" i="6"/>
  <c r="BC197" i="6" s="1"/>
  <c r="P302" i="6"/>
  <c r="AM302" i="6"/>
  <c r="O302" i="6"/>
  <c r="X302" i="6"/>
  <c r="AC302" i="6"/>
  <c r="AH302" i="6"/>
  <c r="X28" i="6"/>
  <c r="O28" i="6"/>
  <c r="P28" i="6"/>
  <c r="AH28" i="6"/>
  <c r="AM28" i="6"/>
  <c r="AC28" i="6"/>
  <c r="Z178" i="6"/>
  <c r="AZ178" i="6"/>
  <c r="BC178" i="6" s="1"/>
  <c r="Y178" i="6"/>
  <c r="P229" i="6"/>
  <c r="AM229" i="6"/>
  <c r="AC229" i="6"/>
  <c r="X229" i="6"/>
  <c r="AH229" i="6"/>
  <c r="O229" i="6"/>
  <c r="Z174" i="6"/>
  <c r="AZ174" i="6"/>
  <c r="BC174" i="6" s="1"/>
  <c r="Y174" i="6"/>
  <c r="AM405" i="6"/>
  <c r="P405" i="6"/>
  <c r="AH405" i="6"/>
  <c r="O405" i="6"/>
  <c r="AC405" i="6"/>
  <c r="X405" i="6"/>
  <c r="AM448" i="7"/>
  <c r="P448" i="7"/>
  <c r="O448" i="7"/>
  <c r="AH448" i="7"/>
  <c r="AC448" i="7"/>
  <c r="X448" i="7"/>
  <c r="Y211" i="6"/>
  <c r="Z211" i="6"/>
  <c r="AZ211" i="6"/>
  <c r="BC211" i="6" s="1"/>
  <c r="AZ421" i="6"/>
  <c r="BC421" i="6" s="1"/>
  <c r="Z421" i="6"/>
  <c r="Y421" i="6"/>
  <c r="AZ103" i="6"/>
  <c r="BC103" i="6" s="1"/>
  <c r="Z103" i="6"/>
  <c r="Y103" i="6"/>
  <c r="AP103" i="6"/>
  <c r="AQ103" i="6" s="1"/>
  <c r="P31" i="6"/>
  <c r="AM31" i="6"/>
  <c r="AC31" i="6"/>
  <c r="X31" i="6"/>
  <c r="O31" i="6"/>
  <c r="AH31" i="6"/>
  <c r="AP63" i="6"/>
  <c r="AQ63" i="6" s="1"/>
  <c r="AE452" i="6"/>
  <c r="AD452" i="6"/>
  <c r="AJ71" i="6"/>
  <c r="AI71" i="6"/>
  <c r="AP71" i="6"/>
  <c r="AQ71" i="6" s="1"/>
  <c r="AJ278" i="6"/>
  <c r="AI278" i="6"/>
  <c r="AM58" i="6"/>
  <c r="AH58" i="6"/>
  <c r="X58" i="6"/>
  <c r="O58" i="6"/>
  <c r="P58" i="6"/>
  <c r="AC58" i="6"/>
  <c r="AM444" i="6"/>
  <c r="P444" i="6"/>
  <c r="O444" i="6"/>
  <c r="AC444" i="6"/>
  <c r="X444" i="6"/>
  <c r="AH444" i="6"/>
  <c r="AZ368" i="6"/>
  <c r="BC368" i="6" s="1"/>
  <c r="Z368" i="6"/>
  <c r="Y368" i="6"/>
  <c r="P254" i="6"/>
  <c r="AM254" i="6"/>
  <c r="O254" i="6"/>
  <c r="AC254" i="6"/>
  <c r="X254" i="6"/>
  <c r="AH254" i="6"/>
  <c r="AJ407" i="6"/>
  <c r="AI407" i="6"/>
  <c r="AZ363" i="5"/>
  <c r="BC363" i="5" s="1"/>
  <c r="AP363" i="5"/>
  <c r="AQ363" i="5" s="1"/>
  <c r="AE111" i="5"/>
  <c r="AD111" i="5"/>
  <c r="AM32" i="5"/>
  <c r="O32" i="5"/>
  <c r="P32" i="5"/>
  <c r="AH32" i="5"/>
  <c r="AE388" i="5"/>
  <c r="AD388" i="5"/>
  <c r="O78" i="5"/>
  <c r="P78" i="5"/>
  <c r="AM78" i="5"/>
  <c r="AN78" i="5" s="1"/>
  <c r="AH78" i="5"/>
  <c r="AZ248" i="5"/>
  <c r="BA318" i="5"/>
  <c r="BF318" i="5"/>
  <c r="BG318" i="5" s="1"/>
  <c r="BH318" i="5" s="1"/>
  <c r="AP318" i="5"/>
  <c r="AQ318" i="5" s="1"/>
  <c r="AZ445" i="5"/>
  <c r="BC445" i="5" s="1"/>
  <c r="AP445" i="5"/>
  <c r="AQ445" i="5" s="1"/>
  <c r="AZ225" i="5"/>
  <c r="BC225" i="5" s="1"/>
  <c r="AJ105" i="5"/>
  <c r="AI105" i="5"/>
  <c r="AP277" i="5"/>
  <c r="AQ277" i="5" s="1"/>
  <c r="AE320" i="5"/>
  <c r="AD320" i="5"/>
  <c r="AP320" i="5"/>
  <c r="AQ320" i="5" s="1"/>
  <c r="AP303" i="6"/>
  <c r="AQ303" i="6" s="1"/>
  <c r="BF303" i="6"/>
  <c r="BG303" i="6" s="1"/>
  <c r="BH303" i="6" s="1"/>
  <c r="BA303" i="6"/>
  <c r="AJ303" i="6"/>
  <c r="AI303" i="6"/>
  <c r="AE126" i="5"/>
  <c r="AD126" i="5"/>
  <c r="AH58" i="5"/>
  <c r="AM344" i="6"/>
  <c r="P344" i="6"/>
  <c r="O344" i="6"/>
  <c r="AH344" i="6"/>
  <c r="X344" i="6"/>
  <c r="AC344" i="6"/>
  <c r="AM46" i="6"/>
  <c r="O46" i="6"/>
  <c r="P46" i="6"/>
  <c r="AC46" i="6"/>
  <c r="X46" i="6"/>
  <c r="AH46" i="6"/>
  <c r="AE231" i="6"/>
  <c r="AD231" i="6"/>
  <c r="BF451" i="6"/>
  <c r="BG451" i="6" s="1"/>
  <c r="BH451" i="6" s="1"/>
  <c r="AP451" i="6"/>
  <c r="AQ451" i="6" s="1"/>
  <c r="BA451" i="6"/>
  <c r="P282" i="6"/>
  <c r="AM282" i="6"/>
  <c r="X282" i="6"/>
  <c r="AH282" i="6"/>
  <c r="O282" i="6"/>
  <c r="AC282" i="6"/>
  <c r="AM170" i="6"/>
  <c r="P170" i="6"/>
  <c r="O170" i="6"/>
  <c r="AH170" i="6"/>
  <c r="X170" i="6"/>
  <c r="AC170" i="6"/>
  <c r="AM20" i="5"/>
  <c r="O20" i="5"/>
  <c r="P20" i="5"/>
  <c r="AH20" i="5"/>
  <c r="AM112" i="5"/>
  <c r="P112" i="5"/>
  <c r="O112" i="5"/>
  <c r="AH112" i="5"/>
  <c r="AM40" i="5"/>
  <c r="P40" i="5"/>
  <c r="O40" i="5"/>
  <c r="AH40" i="5"/>
  <c r="AM47" i="5"/>
  <c r="AN47" i="5" s="1"/>
  <c r="P47" i="5"/>
  <c r="O47" i="5"/>
  <c r="AH47" i="5"/>
  <c r="AM412" i="5"/>
  <c r="P412" i="5"/>
  <c r="O412" i="5"/>
  <c r="AH412" i="5"/>
  <c r="AM449" i="7"/>
  <c r="P449" i="7"/>
  <c r="O449" i="7"/>
  <c r="AC449" i="7"/>
  <c r="AH449" i="7"/>
  <c r="X449" i="7"/>
  <c r="P210" i="6"/>
  <c r="AH210" i="6"/>
  <c r="O210" i="6"/>
  <c r="X210" i="6"/>
  <c r="AC210" i="6"/>
  <c r="AM210" i="6"/>
  <c r="AM81" i="6"/>
  <c r="O81" i="6"/>
  <c r="P81" i="6"/>
  <c r="AC81" i="6"/>
  <c r="AH81" i="6"/>
  <c r="X81" i="6"/>
  <c r="AM26" i="6"/>
  <c r="AN26" i="6" s="1"/>
  <c r="O26" i="6"/>
  <c r="P26" i="6"/>
  <c r="AH26" i="6"/>
  <c r="X26" i="6"/>
  <c r="AC26" i="6"/>
  <c r="AE401" i="6"/>
  <c r="AD401" i="6"/>
  <c r="AM235" i="6"/>
  <c r="P235" i="6"/>
  <c r="O235" i="6"/>
  <c r="X235" i="6"/>
  <c r="AH235" i="6"/>
  <c r="AC235" i="6"/>
  <c r="AM207" i="6"/>
  <c r="P207" i="6"/>
  <c r="O207" i="6"/>
  <c r="X207" i="6"/>
  <c r="AH207" i="6"/>
  <c r="AC207" i="6"/>
  <c r="AM409" i="6"/>
  <c r="P409" i="6"/>
  <c r="O409" i="6"/>
  <c r="X409" i="6"/>
  <c r="AC409" i="6"/>
  <c r="AH409" i="6"/>
  <c r="AH352" i="7"/>
  <c r="X352" i="7"/>
  <c r="AC352" i="7"/>
  <c r="O352" i="7"/>
  <c r="P352" i="7"/>
  <c r="AM352" i="7"/>
  <c r="AH79" i="7"/>
  <c r="P79" i="7"/>
  <c r="X79" i="7"/>
  <c r="AM79" i="7"/>
  <c r="O79" i="7"/>
  <c r="AC79" i="7"/>
  <c r="P446" i="7"/>
  <c r="AM446" i="7"/>
  <c r="AC446" i="7"/>
  <c r="AH446" i="7"/>
  <c r="X446" i="7"/>
  <c r="O446" i="7"/>
  <c r="AJ378" i="5"/>
  <c r="AI378" i="5"/>
  <c r="O70" i="5"/>
  <c r="P70" i="5"/>
  <c r="AM70" i="5"/>
  <c r="AH70" i="5"/>
  <c r="AH410" i="5"/>
  <c r="P410" i="5"/>
  <c r="AM410" i="5"/>
  <c r="O410" i="5"/>
  <c r="AM300" i="5"/>
  <c r="O300" i="5"/>
  <c r="P300" i="5"/>
  <c r="AH300" i="5"/>
  <c r="AM190" i="5"/>
  <c r="P190" i="5"/>
  <c r="AH190" i="5"/>
  <c r="O190" i="5"/>
  <c r="AM122" i="7"/>
  <c r="P122" i="7"/>
  <c r="O122" i="7"/>
  <c r="X122" i="7"/>
  <c r="AH122" i="7"/>
  <c r="AC122" i="7"/>
  <c r="AH194" i="5"/>
  <c r="P194" i="5"/>
  <c r="AM194" i="5"/>
  <c r="O194" i="5"/>
  <c r="AZ336" i="5"/>
  <c r="BC336" i="5" s="1"/>
  <c r="AM31" i="5"/>
  <c r="P31" i="5"/>
  <c r="O31" i="5"/>
  <c r="AH31" i="5"/>
  <c r="AM364" i="5"/>
  <c r="O364" i="5"/>
  <c r="P364" i="5"/>
  <c r="AH364" i="5"/>
  <c r="AH138" i="5"/>
  <c r="P138" i="5"/>
  <c r="AM138" i="5"/>
  <c r="O138" i="5"/>
  <c r="AD402" i="5"/>
  <c r="AE402" i="5"/>
  <c r="P322" i="5"/>
  <c r="AH322" i="5"/>
  <c r="O322" i="5"/>
  <c r="AM322" i="5"/>
  <c r="AO328" i="7"/>
  <c r="AP328" i="7" s="1"/>
  <c r="X415" i="6"/>
  <c r="O415" i="6"/>
  <c r="AM415" i="6"/>
  <c r="AC415" i="6"/>
  <c r="P415" i="6"/>
  <c r="AH415" i="6"/>
  <c r="P418" i="6"/>
  <c r="AC418" i="6"/>
  <c r="AM418" i="6"/>
  <c r="O418" i="6"/>
  <c r="X418" i="6"/>
  <c r="AH418" i="6"/>
  <c r="AE137" i="6"/>
  <c r="AD137" i="6"/>
  <c r="Y243" i="6"/>
  <c r="Z243" i="6"/>
  <c r="AZ243" i="6"/>
  <c r="BC243" i="6" s="1"/>
  <c r="O407" i="5"/>
  <c r="AH407" i="5"/>
  <c r="P407" i="5"/>
  <c r="AM407" i="5"/>
  <c r="AJ211" i="5"/>
  <c r="AI211" i="5"/>
  <c r="AE255" i="5"/>
  <c r="AD255" i="5"/>
  <c r="AJ255" i="5"/>
  <c r="AI255" i="5"/>
  <c r="Y108" i="6"/>
  <c r="AZ108" i="6"/>
  <c r="BC108" i="6" s="1"/>
  <c r="Z108" i="6"/>
  <c r="AJ177" i="5"/>
  <c r="AI177" i="5"/>
  <c r="AZ65" i="5"/>
  <c r="BC65" i="5" s="1"/>
  <c r="AP65" i="5"/>
  <c r="AQ65" i="5" s="1"/>
  <c r="AE181" i="7"/>
  <c r="AD181" i="7"/>
  <c r="Z181" i="7"/>
  <c r="AW181" i="7"/>
  <c r="AZ181" i="7" s="1"/>
  <c r="Y181" i="7"/>
  <c r="AJ256" i="7"/>
  <c r="AI256" i="7"/>
  <c r="Y256" i="7"/>
  <c r="Z256" i="7"/>
  <c r="AW256" i="7"/>
  <c r="AZ256" i="7" s="1"/>
  <c r="AP81" i="5"/>
  <c r="AQ81" i="5" s="1"/>
  <c r="AE459" i="5"/>
  <c r="AD459" i="5"/>
  <c r="AH121" i="5"/>
  <c r="P121" i="5"/>
  <c r="AM121" i="5"/>
  <c r="O121" i="5"/>
  <c r="AE346" i="5"/>
  <c r="AD346" i="5"/>
  <c r="AO332" i="7"/>
  <c r="AP332" i="7" s="1"/>
  <c r="AE244" i="5"/>
  <c r="AD244" i="5"/>
  <c r="AZ88" i="5"/>
  <c r="AH321" i="7"/>
  <c r="AC321" i="7"/>
  <c r="O321" i="7"/>
  <c r="X321" i="7"/>
  <c r="P321" i="7"/>
  <c r="AM321" i="7"/>
  <c r="T321" i="7"/>
  <c r="U321" i="7"/>
  <c r="AS321" i="7"/>
  <c r="AT321" i="7" s="1"/>
  <c r="AU321" i="7" s="1"/>
  <c r="T206" i="7"/>
  <c r="AS206" i="7"/>
  <c r="AT206" i="7" s="1"/>
  <c r="AU206" i="7" s="1"/>
  <c r="U206" i="7"/>
  <c r="AE303" i="7"/>
  <c r="AD303" i="7"/>
  <c r="AO303" i="7"/>
  <c r="AP303" i="7" s="1"/>
  <c r="AW261" i="7"/>
  <c r="AZ261" i="7" s="1"/>
  <c r="Y261" i="7"/>
  <c r="Z261" i="7"/>
  <c r="AO261" i="7"/>
  <c r="AP261" i="7" s="1"/>
  <c r="Z432" i="7"/>
  <c r="AW432" i="7"/>
  <c r="AZ432" i="7" s="1"/>
  <c r="Y432" i="7"/>
  <c r="BC432" i="7"/>
  <c r="BD432" i="7" s="1"/>
  <c r="BE432" i="7" s="1"/>
  <c r="AX432" i="7"/>
  <c r="AO432" i="7"/>
  <c r="AP432" i="7" s="1"/>
  <c r="AJ282" i="7"/>
  <c r="AI282" i="7"/>
  <c r="AO282" i="7"/>
  <c r="AP282" i="7" s="1"/>
  <c r="AO188" i="7"/>
  <c r="AP188" i="7" s="1"/>
  <c r="AE474" i="7"/>
  <c r="AD474" i="7"/>
  <c r="AH232" i="7"/>
  <c r="AO232" i="7"/>
  <c r="AP232" i="7" s="1"/>
  <c r="U28" i="6"/>
  <c r="AT28" i="6"/>
  <c r="AW28" i="6" s="1"/>
  <c r="AX28" i="6" s="1"/>
  <c r="T28" i="6"/>
  <c r="AE346" i="7"/>
  <c r="AD346" i="7"/>
  <c r="X372" i="7"/>
  <c r="AH372" i="7"/>
  <c r="P372" i="7"/>
  <c r="AM372" i="7"/>
  <c r="AC372" i="7"/>
  <c r="O372" i="7"/>
  <c r="AS359" i="7"/>
  <c r="AT359" i="7" s="1"/>
  <c r="AU359" i="7" s="1"/>
  <c r="U359" i="7"/>
  <c r="T359" i="7"/>
  <c r="U36" i="6"/>
  <c r="T36" i="6"/>
  <c r="AT36" i="6"/>
  <c r="AW36" i="6" s="1"/>
  <c r="AX36" i="6" s="1"/>
  <c r="U245" i="6"/>
  <c r="AT245" i="6"/>
  <c r="AW245" i="6" s="1"/>
  <c r="AX245" i="6" s="1"/>
  <c r="T245" i="6"/>
  <c r="AT370" i="6"/>
  <c r="AW370" i="6" s="1"/>
  <c r="AX370" i="6" s="1"/>
  <c r="T370" i="6"/>
  <c r="U370" i="6"/>
  <c r="AT206" i="5"/>
  <c r="AW206" i="5" s="1"/>
  <c r="AX206" i="5" s="1"/>
  <c r="AT17" i="5"/>
  <c r="AW17" i="5" s="1"/>
  <c r="AX17" i="5" s="1"/>
  <c r="AM18" i="7"/>
  <c r="AH18" i="7"/>
  <c r="O18" i="7"/>
  <c r="P18" i="7"/>
  <c r="AC18" i="7"/>
  <c r="X18" i="7"/>
  <c r="AJ325" i="7"/>
  <c r="AI325" i="7"/>
  <c r="AM473" i="7"/>
  <c r="P473" i="7"/>
  <c r="O473" i="7"/>
  <c r="AC473" i="7"/>
  <c r="X473" i="7"/>
  <c r="AH473" i="7"/>
  <c r="AW379" i="7"/>
  <c r="AZ379" i="7" s="1"/>
  <c r="Y379" i="7"/>
  <c r="Z379" i="7"/>
  <c r="AJ135" i="7"/>
  <c r="AI135" i="7"/>
  <c r="AW254" i="7"/>
  <c r="AZ254" i="7" s="1"/>
  <c r="Y254" i="7"/>
  <c r="Z254" i="7"/>
  <c r="AS261" i="7"/>
  <c r="AT261" i="7" s="1"/>
  <c r="AU261" i="7" s="1"/>
  <c r="U261" i="7"/>
  <c r="T261" i="7"/>
  <c r="T369" i="7"/>
  <c r="U369" i="7"/>
  <c r="AS369" i="7"/>
  <c r="AT369" i="7" s="1"/>
  <c r="AU369" i="7" s="1"/>
  <c r="AT49" i="5"/>
  <c r="AW49" i="5" s="1"/>
  <c r="AX49" i="5" s="1"/>
  <c r="AJ358" i="7"/>
  <c r="AI358" i="7"/>
  <c r="AH324" i="7"/>
  <c r="O324" i="7"/>
  <c r="P324" i="7"/>
  <c r="AC324" i="7"/>
  <c r="X324" i="7"/>
  <c r="AM324" i="7"/>
  <c r="AM156" i="7"/>
  <c r="P156" i="7"/>
  <c r="O156" i="7"/>
  <c r="AH156" i="7"/>
  <c r="AC156" i="7"/>
  <c r="X156" i="7"/>
  <c r="P237" i="6"/>
  <c r="AM237" i="6"/>
  <c r="AC237" i="6"/>
  <c r="O237" i="6"/>
  <c r="AH237" i="6"/>
  <c r="X237" i="6"/>
  <c r="P198" i="6"/>
  <c r="X198" i="6"/>
  <c r="O198" i="6"/>
  <c r="AH198" i="6"/>
  <c r="AM198" i="6"/>
  <c r="AC198" i="6"/>
  <c r="AM366" i="7"/>
  <c r="P366" i="7"/>
  <c r="O366" i="7"/>
  <c r="AH366" i="7"/>
  <c r="AC366" i="7"/>
  <c r="X366" i="7"/>
  <c r="AM105" i="7"/>
  <c r="O105" i="7"/>
  <c r="P105" i="7"/>
  <c r="AH105" i="7"/>
  <c r="X105" i="7"/>
  <c r="AC105" i="7"/>
  <c r="AM191" i="7"/>
  <c r="O191" i="7"/>
  <c r="P191" i="7"/>
  <c r="X191" i="7"/>
  <c r="AH191" i="7"/>
  <c r="AC191" i="7"/>
  <c r="Z387" i="6"/>
  <c r="AZ387" i="6"/>
  <c r="BC387" i="6" s="1"/>
  <c r="Y387" i="6"/>
  <c r="AP419" i="6"/>
  <c r="AQ419" i="6" s="1"/>
  <c r="P179" i="6"/>
  <c r="AC179" i="6"/>
  <c r="AM179" i="6"/>
  <c r="AH179" i="6"/>
  <c r="X179" i="6"/>
  <c r="O179" i="6"/>
  <c r="AC119" i="6"/>
  <c r="Y353" i="7"/>
  <c r="Z353" i="7"/>
  <c r="AW353" i="7"/>
  <c r="AZ353" i="7" s="1"/>
  <c r="AE318" i="7"/>
  <c r="AD318" i="7"/>
  <c r="Z216" i="7"/>
  <c r="Y216" i="7"/>
  <c r="AW216" i="7"/>
  <c r="AZ216" i="7" s="1"/>
  <c r="Z387" i="7"/>
  <c r="Y387" i="7"/>
  <c r="AW387" i="7"/>
  <c r="AZ387" i="7" s="1"/>
  <c r="U222" i="6"/>
  <c r="AT222" i="6"/>
  <c r="AW222" i="6" s="1"/>
  <c r="AX222" i="6" s="1"/>
  <c r="T222" i="6"/>
  <c r="AT392" i="6"/>
  <c r="AW392" i="6" s="1"/>
  <c r="AX392" i="6" s="1"/>
  <c r="U392" i="6"/>
  <c r="T392" i="6"/>
  <c r="AT374" i="6"/>
  <c r="AW374" i="6" s="1"/>
  <c r="AX374" i="6" s="1"/>
  <c r="U374" i="6"/>
  <c r="T374" i="6"/>
  <c r="AT88" i="5"/>
  <c r="AW88" i="5" s="1"/>
  <c r="AX88" i="5" s="1"/>
  <c r="AT291" i="5"/>
  <c r="AT153" i="5"/>
  <c r="AW153" i="5" s="1"/>
  <c r="AX153" i="5" s="1"/>
  <c r="AT303" i="5"/>
  <c r="AT178" i="5"/>
  <c r="AW178" i="5" s="1"/>
  <c r="AX178" i="5" s="1"/>
  <c r="AT106" i="5"/>
  <c r="AW106" i="5" s="1"/>
  <c r="AX106" i="5" s="1"/>
  <c r="AT282" i="5"/>
  <c r="AW282" i="5" s="1"/>
  <c r="AX282" i="5" s="1"/>
  <c r="AO279" i="7"/>
  <c r="AP279" i="7" s="1"/>
  <c r="AC333" i="7"/>
  <c r="P333" i="7"/>
  <c r="AM333" i="7"/>
  <c r="AH333" i="7"/>
  <c r="X333" i="7"/>
  <c r="O333" i="7"/>
  <c r="AM107" i="7"/>
  <c r="AC107" i="7"/>
  <c r="P107" i="7"/>
  <c r="AH107" i="7"/>
  <c r="X107" i="7"/>
  <c r="O107" i="7"/>
  <c r="AH136" i="7"/>
  <c r="P136" i="7"/>
  <c r="O136" i="7"/>
  <c r="X136" i="7"/>
  <c r="AC136" i="7"/>
  <c r="P478" i="7"/>
  <c r="AM478" i="7"/>
  <c r="AC478" i="7"/>
  <c r="AH478" i="7"/>
  <c r="O478" i="7"/>
  <c r="X478" i="7"/>
  <c r="AM187" i="7"/>
  <c r="O187" i="7"/>
  <c r="P187" i="7"/>
  <c r="AH187" i="7"/>
  <c r="X187" i="7"/>
  <c r="AC187" i="7"/>
  <c r="AC116" i="7"/>
  <c r="X116" i="7"/>
  <c r="O116" i="7"/>
  <c r="P116" i="7"/>
  <c r="AH116" i="7"/>
  <c r="AM116" i="7"/>
  <c r="AS382" i="7"/>
  <c r="AT382" i="7" s="1"/>
  <c r="AU382" i="7" s="1"/>
  <c r="U382" i="7"/>
  <c r="T382" i="7"/>
  <c r="U222" i="7"/>
  <c r="T222" i="7"/>
  <c r="AS222" i="7"/>
  <c r="AT222" i="7" s="1"/>
  <c r="AU222" i="7" s="1"/>
  <c r="AS122" i="7"/>
  <c r="AT122" i="7" s="1"/>
  <c r="AU122" i="7" s="1"/>
  <c r="U122" i="7"/>
  <c r="T122" i="7"/>
  <c r="U157" i="7"/>
  <c r="AS157" i="7"/>
  <c r="AT157" i="7" s="1"/>
  <c r="AU157" i="7" s="1"/>
  <c r="T157" i="7"/>
  <c r="T361" i="7"/>
  <c r="U361" i="7"/>
  <c r="AS361" i="7"/>
  <c r="AT361" i="7" s="1"/>
  <c r="AU361" i="7" s="1"/>
  <c r="U475" i="7"/>
  <c r="T475" i="7"/>
  <c r="AS475" i="7"/>
  <c r="AT475" i="7" s="1"/>
  <c r="AU475" i="7" s="1"/>
  <c r="AS391" i="7"/>
  <c r="AT391" i="7" s="1"/>
  <c r="AU391" i="7" s="1"/>
  <c r="U391" i="7"/>
  <c r="T391" i="7"/>
  <c r="U407" i="7"/>
  <c r="AS407" i="7"/>
  <c r="AT407" i="7" s="1"/>
  <c r="AU407" i="7" s="1"/>
  <c r="T407" i="7"/>
  <c r="AS183" i="7"/>
  <c r="AT183" i="7" s="1"/>
  <c r="AU183" i="7" s="1"/>
  <c r="U183" i="7"/>
  <c r="T183" i="7"/>
  <c r="U169" i="7"/>
  <c r="AS169" i="7"/>
  <c r="AT169" i="7" s="1"/>
  <c r="AU169" i="7" s="1"/>
  <c r="T169" i="7"/>
  <c r="AS114" i="7"/>
  <c r="AT114" i="7" s="1"/>
  <c r="AU114" i="7" s="1"/>
  <c r="U114" i="7"/>
  <c r="T114" i="7"/>
  <c r="U124" i="7"/>
  <c r="AS124" i="7"/>
  <c r="AT124" i="7" s="1"/>
  <c r="AU124" i="7" s="1"/>
  <c r="T124" i="7"/>
  <c r="T353" i="7"/>
  <c r="AS353" i="7"/>
  <c r="AT353" i="7" s="1"/>
  <c r="AU353" i="7" s="1"/>
  <c r="U353" i="7"/>
  <c r="U243" i="7"/>
  <c r="AS243" i="7"/>
  <c r="AT243" i="7" s="1"/>
  <c r="AU243" i="7" s="1"/>
  <c r="T243" i="7"/>
  <c r="U263" i="6"/>
  <c r="AT263" i="6"/>
  <c r="AW263" i="6" s="1"/>
  <c r="AX263" i="6" s="1"/>
  <c r="T263" i="6"/>
  <c r="T422" i="7"/>
  <c r="U422" i="7"/>
  <c r="AS422" i="7"/>
  <c r="AT422" i="7" s="1"/>
  <c r="AU422" i="7" s="1"/>
  <c r="AS176" i="7"/>
  <c r="AT176" i="7" s="1"/>
  <c r="AU176" i="7" s="1"/>
  <c r="U176" i="7"/>
  <c r="T176" i="7"/>
  <c r="T325" i="7"/>
  <c r="U325" i="7"/>
  <c r="AS325" i="7"/>
  <c r="AT325" i="7" s="1"/>
  <c r="AU325" i="7" s="1"/>
  <c r="AS17" i="7"/>
  <c r="AT17" i="7" s="1"/>
  <c r="AU17" i="7" s="1"/>
  <c r="T17" i="7"/>
  <c r="U17" i="7"/>
  <c r="U12" i="6"/>
  <c r="AT12" i="6"/>
  <c r="AW12" i="6" s="1"/>
  <c r="AX12" i="6" s="1"/>
  <c r="T12" i="6"/>
  <c r="AT149" i="6"/>
  <c r="AW149" i="6" s="1"/>
  <c r="AX149" i="6" s="1"/>
  <c r="U149" i="6"/>
  <c r="T149" i="6"/>
  <c r="U124" i="6"/>
  <c r="AT124" i="6"/>
  <c r="AW124" i="6" s="1"/>
  <c r="AX124" i="6" s="1"/>
  <c r="T124" i="6"/>
  <c r="AT130" i="5"/>
  <c r="AW130" i="5" s="1"/>
  <c r="AX130" i="5" s="1"/>
  <c r="AT129" i="5"/>
  <c r="AW129" i="5" s="1"/>
  <c r="AX129" i="5" s="1"/>
  <c r="AT285" i="5"/>
  <c r="AW285" i="5" s="1"/>
  <c r="AX285" i="5" s="1"/>
  <c r="AT205" i="6"/>
  <c r="AW205" i="6" s="1"/>
  <c r="AX205" i="6" s="1"/>
  <c r="U205" i="6"/>
  <c r="T205" i="6"/>
  <c r="U108" i="6"/>
  <c r="AT108" i="6"/>
  <c r="AW108" i="6" s="1"/>
  <c r="AX108" i="6" s="1"/>
  <c r="T108" i="6"/>
  <c r="AT173" i="6"/>
  <c r="AW173" i="6" s="1"/>
  <c r="AX173" i="6" s="1"/>
  <c r="U173" i="6"/>
  <c r="T173" i="6"/>
  <c r="U439" i="6"/>
  <c r="T439" i="6"/>
  <c r="AT439" i="6"/>
  <c r="AW439" i="6" s="1"/>
  <c r="AX439" i="6" s="1"/>
  <c r="T147" i="6"/>
  <c r="U147" i="6"/>
  <c r="AT147" i="6"/>
  <c r="AW147" i="6" s="1"/>
  <c r="AX147" i="6" s="1"/>
  <c r="AT73" i="5"/>
  <c r="AW73" i="5" s="1"/>
  <c r="AX73" i="5" s="1"/>
  <c r="AT199" i="5"/>
  <c r="AW199" i="5" s="1"/>
  <c r="AX199" i="5" s="1"/>
  <c r="AT41" i="5"/>
  <c r="AW41" i="5" s="1"/>
  <c r="AX41" i="5" s="1"/>
  <c r="AT81" i="5"/>
  <c r="AW81" i="5" s="1"/>
  <c r="AX81" i="5" s="1"/>
  <c r="U23" i="6"/>
  <c r="AT23" i="6"/>
  <c r="AW23" i="6" s="1"/>
  <c r="AX23" i="6" s="1"/>
  <c r="T23" i="6"/>
  <c r="AT360" i="6"/>
  <c r="AW360" i="6" s="1"/>
  <c r="AX360" i="6" s="1"/>
  <c r="U360" i="6"/>
  <c r="T360" i="6"/>
  <c r="AT139" i="5"/>
  <c r="AW139" i="5" s="1"/>
  <c r="AX139" i="5" s="1"/>
  <c r="U62" i="6"/>
  <c r="T62" i="6"/>
  <c r="AP104" i="6"/>
  <c r="AQ104" i="6" s="1"/>
  <c r="AP336" i="6"/>
  <c r="AQ336" i="6" s="1"/>
  <c r="AJ285" i="6"/>
  <c r="AI285" i="6"/>
  <c r="BF285" i="6"/>
  <c r="BG285" i="6" s="1"/>
  <c r="BH285" i="6" s="1"/>
  <c r="BA285" i="6"/>
  <c r="AP285" i="6"/>
  <c r="AQ285" i="6" s="1"/>
  <c r="AJ313" i="6"/>
  <c r="AI313" i="6"/>
  <c r="AP313" i="6"/>
  <c r="AQ313" i="6" s="1"/>
  <c r="AJ227" i="6"/>
  <c r="AI227" i="6"/>
  <c r="AP227" i="6"/>
  <c r="AQ227" i="6" s="1"/>
  <c r="AP306" i="6"/>
  <c r="AQ306" i="6" s="1"/>
  <c r="AP222" i="6"/>
  <c r="AQ222" i="6" s="1"/>
  <c r="BF222" i="6"/>
  <c r="BG222" i="6" s="1"/>
  <c r="BH222" i="6" s="1"/>
  <c r="AJ48" i="6"/>
  <c r="AI48" i="6"/>
  <c r="AZ48" i="6"/>
  <c r="Y48" i="6"/>
  <c r="Z48" i="6"/>
  <c r="AP317" i="6"/>
  <c r="AQ317" i="6" s="1"/>
  <c r="AZ230" i="5"/>
  <c r="BC230" i="5" s="1"/>
  <c r="AP230" i="5"/>
  <c r="AQ230" i="5" s="1"/>
  <c r="AD34" i="5"/>
  <c r="AE34" i="5"/>
  <c r="AP34" i="5"/>
  <c r="AQ34" i="5" s="1"/>
  <c r="AE109" i="6"/>
  <c r="AD109" i="6"/>
  <c r="BA109" i="6"/>
  <c r="BF109" i="6"/>
  <c r="BG109" i="6" s="1"/>
  <c r="BH109" i="6" s="1"/>
  <c r="AP109" i="6"/>
  <c r="AQ109" i="6" s="1"/>
  <c r="BA369" i="6"/>
  <c r="BF369" i="6"/>
  <c r="BG369" i="6" s="1"/>
  <c r="BH369" i="6" s="1"/>
  <c r="AP369" i="6"/>
  <c r="AQ369" i="6" s="1"/>
  <c r="AD47" i="6"/>
  <c r="AJ15" i="6"/>
  <c r="AI15" i="6"/>
  <c r="AE391" i="6"/>
  <c r="AD391" i="6"/>
  <c r="AZ274" i="5"/>
  <c r="BC274" i="5" s="1"/>
  <c r="AJ240" i="5"/>
  <c r="AI240" i="5"/>
  <c r="AM268" i="6"/>
  <c r="P268" i="6"/>
  <c r="O268" i="6"/>
  <c r="X268" i="6"/>
  <c r="AH268" i="6"/>
  <c r="AC268" i="6"/>
  <c r="AM66" i="6"/>
  <c r="P66" i="6"/>
  <c r="O66" i="6"/>
  <c r="X66" i="6"/>
  <c r="AC66" i="6"/>
  <c r="AH66" i="6"/>
  <c r="AC266" i="6"/>
  <c r="P143" i="6"/>
  <c r="AM143" i="6"/>
  <c r="AC143" i="6"/>
  <c r="X143" i="6"/>
  <c r="AH143" i="6"/>
  <c r="O143" i="6"/>
  <c r="AM93" i="6"/>
  <c r="P93" i="6"/>
  <c r="O93" i="6"/>
  <c r="X93" i="6"/>
  <c r="AH93" i="6"/>
  <c r="AC93" i="6"/>
  <c r="AM349" i="6"/>
  <c r="P349" i="6"/>
  <c r="O349" i="6"/>
  <c r="X349" i="6"/>
  <c r="AC349" i="6"/>
  <c r="AH349" i="6"/>
  <c r="Y236" i="6"/>
  <c r="AZ236" i="6"/>
  <c r="BC236" i="6" s="1"/>
  <c r="Z236" i="6"/>
  <c r="AZ403" i="6"/>
  <c r="BC403" i="6" s="1"/>
  <c r="Z403" i="6"/>
  <c r="Y403" i="6"/>
  <c r="Z284" i="6"/>
  <c r="AZ284" i="6"/>
  <c r="BC284" i="6" s="1"/>
  <c r="Y284" i="6"/>
  <c r="AE117" i="6"/>
  <c r="AD117" i="6"/>
  <c r="X435" i="6"/>
  <c r="AJ269" i="6"/>
  <c r="AI269" i="6"/>
  <c r="AJ68" i="6"/>
  <c r="AI68" i="6"/>
  <c r="AJ339" i="6"/>
  <c r="AI339" i="6"/>
  <c r="AP139" i="6"/>
  <c r="AQ139" i="6" s="1"/>
  <c r="AP234" i="6"/>
  <c r="AQ234" i="6" s="1"/>
  <c r="BF234" i="6"/>
  <c r="BG234" i="6" s="1"/>
  <c r="BH234" i="6" s="1"/>
  <c r="BA234" i="6"/>
  <c r="AJ234" i="6"/>
  <c r="AI234" i="6"/>
  <c r="Y228" i="6"/>
  <c r="AZ228" i="6"/>
  <c r="BC228" i="6" s="1"/>
  <c r="Z228" i="6"/>
  <c r="AP16" i="6"/>
  <c r="AQ16" i="6" s="1"/>
  <c r="AP135" i="6"/>
  <c r="AQ135" i="6" s="1"/>
  <c r="AJ164" i="5"/>
  <c r="AI164" i="5"/>
  <c r="AZ107" i="5"/>
  <c r="AJ307" i="7"/>
  <c r="AI307" i="7"/>
  <c r="AZ260" i="5"/>
  <c r="BC260" i="5" s="1"/>
  <c r="P311" i="5"/>
  <c r="O311" i="5"/>
  <c r="AM311" i="5"/>
  <c r="AH311" i="5"/>
  <c r="AM366" i="5"/>
  <c r="P366" i="5"/>
  <c r="AH366" i="5"/>
  <c r="O366" i="5"/>
  <c r="AZ222" i="5"/>
  <c r="BC222" i="5" s="1"/>
  <c r="AZ325" i="5"/>
  <c r="BC325" i="5" s="1"/>
  <c r="AM305" i="5"/>
  <c r="P305" i="5"/>
  <c r="O305" i="5"/>
  <c r="AH305" i="5"/>
  <c r="X319" i="7"/>
  <c r="AM332" i="5"/>
  <c r="P332" i="5"/>
  <c r="O332" i="5"/>
  <c r="AH332" i="5"/>
  <c r="AE264" i="5"/>
  <c r="AD264" i="5"/>
  <c r="AH17" i="5"/>
  <c r="AE354" i="5"/>
  <c r="AM173" i="5"/>
  <c r="P173" i="5"/>
  <c r="AH173" i="5"/>
  <c r="O173" i="5"/>
  <c r="AH103" i="5"/>
  <c r="AZ148" i="5"/>
  <c r="Y133" i="7"/>
  <c r="AW133" i="7"/>
  <c r="Z133" i="7"/>
  <c r="AW74" i="7"/>
  <c r="Z74" i="7"/>
  <c r="Y74" i="7"/>
  <c r="AO74" i="7"/>
  <c r="AP74" i="7" s="1"/>
  <c r="BC74" i="7"/>
  <c r="BD74" i="7" s="1"/>
  <c r="BE74" i="7" s="1"/>
  <c r="AX74" i="7"/>
  <c r="AH385" i="6"/>
  <c r="AP385" i="6"/>
  <c r="AQ385" i="6" s="1"/>
  <c r="AH285" i="5"/>
  <c r="AP285" i="5"/>
  <c r="AQ285" i="5" s="1"/>
  <c r="P454" i="6"/>
  <c r="AM454" i="6"/>
  <c r="O454" i="6"/>
  <c r="AC454" i="6"/>
  <c r="AH454" i="6"/>
  <c r="X454" i="6"/>
  <c r="P270" i="6"/>
  <c r="AM270" i="6"/>
  <c r="O270" i="6"/>
  <c r="X270" i="6"/>
  <c r="AH270" i="6"/>
  <c r="AC270" i="6"/>
  <c r="AM341" i="6"/>
  <c r="P341" i="6"/>
  <c r="AH341" i="6"/>
  <c r="O341" i="6"/>
  <c r="X341" i="6"/>
  <c r="AC341" i="6"/>
  <c r="AM413" i="6"/>
  <c r="P413" i="6"/>
  <c r="X413" i="6"/>
  <c r="O413" i="6"/>
  <c r="AC413" i="6"/>
  <c r="AH413" i="6"/>
  <c r="AM293" i="5"/>
  <c r="P293" i="5"/>
  <c r="O293" i="5"/>
  <c r="AH293" i="5"/>
  <c r="AM357" i="5"/>
  <c r="P357" i="5"/>
  <c r="O357" i="5"/>
  <c r="AH357" i="5"/>
  <c r="AH45" i="5"/>
  <c r="AM45" i="5"/>
  <c r="AN45" i="5" s="1"/>
  <c r="O45" i="5"/>
  <c r="P45" i="5"/>
  <c r="AM57" i="5"/>
  <c r="AN57" i="5" s="1"/>
  <c r="P57" i="5"/>
  <c r="AH57" i="5"/>
  <c r="O57" i="5"/>
  <c r="AM333" i="5"/>
  <c r="P333" i="5"/>
  <c r="O333" i="5"/>
  <c r="AH333" i="5"/>
  <c r="AM304" i="5"/>
  <c r="P304" i="5"/>
  <c r="O304" i="5"/>
  <c r="AH304" i="5"/>
  <c r="AM350" i="7"/>
  <c r="P350" i="7"/>
  <c r="O350" i="7"/>
  <c r="AH350" i="7"/>
  <c r="X350" i="7"/>
  <c r="AC350" i="7"/>
  <c r="T393" i="7"/>
  <c r="U393" i="7"/>
  <c r="AS393" i="7"/>
  <c r="AT393" i="7" s="1"/>
  <c r="AU393" i="7" s="1"/>
  <c r="AE332" i="6"/>
  <c r="AD332" i="6"/>
  <c r="AE49" i="6"/>
  <c r="AD49" i="6"/>
  <c r="AJ389" i="6"/>
  <c r="AI389" i="6"/>
  <c r="AP209" i="6"/>
  <c r="AQ209" i="6" s="1"/>
  <c r="AZ289" i="6"/>
  <c r="BC289" i="6" s="1"/>
  <c r="AM248" i="6"/>
  <c r="O248" i="6"/>
  <c r="P248" i="6"/>
  <c r="AH248" i="6"/>
  <c r="X248" i="6"/>
  <c r="AC248" i="6"/>
  <c r="AJ114" i="6"/>
  <c r="AI114" i="6"/>
  <c r="AC298" i="7"/>
  <c r="AO401" i="7"/>
  <c r="AP401" i="7" s="1"/>
  <c r="AX401" i="7"/>
  <c r="BC401" i="7"/>
  <c r="BD401" i="7" s="1"/>
  <c r="BE401" i="7" s="1"/>
  <c r="AC91" i="7"/>
  <c r="AM125" i="5"/>
  <c r="P125" i="5"/>
  <c r="AH125" i="5"/>
  <c r="O125" i="5"/>
  <c r="AH442" i="5"/>
  <c r="P442" i="5"/>
  <c r="AM442" i="5"/>
  <c r="O442" i="5"/>
  <c r="AM39" i="5"/>
  <c r="P39" i="5"/>
  <c r="O39" i="5"/>
  <c r="AH39" i="5"/>
  <c r="P434" i="5"/>
  <c r="AH434" i="5"/>
  <c r="AM434" i="5"/>
  <c r="O434" i="5"/>
  <c r="AM420" i="5"/>
  <c r="O420" i="5"/>
  <c r="P420" i="5"/>
  <c r="AH420" i="5"/>
  <c r="AM452" i="5"/>
  <c r="O452" i="5"/>
  <c r="P452" i="5"/>
  <c r="AH452" i="5"/>
  <c r="P117" i="5"/>
  <c r="AM117" i="5"/>
  <c r="AH117" i="5"/>
  <c r="O117" i="5"/>
  <c r="AH286" i="5"/>
  <c r="O286" i="5"/>
  <c r="AM286" i="5"/>
  <c r="P286" i="5"/>
  <c r="AM208" i="5"/>
  <c r="AH208" i="5"/>
  <c r="O208" i="5"/>
  <c r="P208" i="5"/>
  <c r="AM128" i="5"/>
  <c r="AN128" i="5" s="1"/>
  <c r="O128" i="5"/>
  <c r="P128" i="5"/>
  <c r="AH128" i="5"/>
  <c r="AH343" i="5"/>
  <c r="P343" i="5"/>
  <c r="AM343" i="5"/>
  <c r="O343" i="5"/>
  <c r="AC233" i="7"/>
  <c r="P233" i="7"/>
  <c r="AH233" i="7"/>
  <c r="AM233" i="7"/>
  <c r="O233" i="7"/>
  <c r="X233" i="7"/>
  <c r="AM96" i="6"/>
  <c r="AH96" i="6"/>
  <c r="AC96" i="6"/>
  <c r="P96" i="6"/>
  <c r="O96" i="6"/>
  <c r="X96" i="6"/>
  <c r="P163" i="6"/>
  <c r="AC163" i="6"/>
  <c r="AM163" i="6"/>
  <c r="X163" i="6"/>
  <c r="O163" i="6"/>
  <c r="AH163" i="6"/>
  <c r="X423" i="6"/>
  <c r="O423" i="6"/>
  <c r="AM423" i="6"/>
  <c r="AH423" i="6"/>
  <c r="AC423" i="6"/>
  <c r="P423" i="6"/>
  <c r="AM401" i="5"/>
  <c r="P401" i="5"/>
  <c r="AH401" i="5"/>
  <c r="O401" i="5"/>
  <c r="AM236" i="5"/>
  <c r="P236" i="5"/>
  <c r="O236" i="5"/>
  <c r="AH236" i="5"/>
  <c r="P49" i="5"/>
  <c r="AH49" i="5"/>
  <c r="O49" i="5"/>
  <c r="AM345" i="5"/>
  <c r="P345" i="5"/>
  <c r="O345" i="5"/>
  <c r="AH345" i="5"/>
  <c r="AM357" i="6"/>
  <c r="P357" i="6"/>
  <c r="AH357" i="6"/>
  <c r="O357" i="6"/>
  <c r="X357" i="6"/>
  <c r="AC357" i="6"/>
  <c r="AM169" i="6"/>
  <c r="P169" i="6"/>
  <c r="O169" i="6"/>
  <c r="X169" i="6"/>
  <c r="AH169" i="6"/>
  <c r="AC169" i="6"/>
  <c r="AM292" i="6"/>
  <c r="P292" i="6"/>
  <c r="O292" i="6"/>
  <c r="AC292" i="6"/>
  <c r="AH292" i="6"/>
  <c r="X292" i="6"/>
  <c r="AZ157" i="5"/>
  <c r="AJ102" i="5"/>
  <c r="AI102" i="5"/>
  <c r="AJ239" i="5"/>
  <c r="AI239" i="5"/>
  <c r="AE165" i="5"/>
  <c r="AD165" i="5"/>
  <c r="AP14" i="5"/>
  <c r="AQ14" i="5" s="1"/>
  <c r="AE299" i="5"/>
  <c r="AD299" i="5"/>
  <c r="AJ360" i="7"/>
  <c r="AI360" i="7"/>
  <c r="AE173" i="7"/>
  <c r="AD173" i="7"/>
  <c r="AJ173" i="7"/>
  <c r="AI173" i="7"/>
  <c r="AH82" i="7"/>
  <c r="AO82" i="7"/>
  <c r="AP82" i="7" s="1"/>
  <c r="AW189" i="7"/>
  <c r="AZ189" i="7" s="1"/>
  <c r="Z189" i="7"/>
  <c r="Y189" i="7"/>
  <c r="AO396" i="7"/>
  <c r="AP396" i="7" s="1"/>
  <c r="AX396" i="7"/>
  <c r="BC396" i="7"/>
  <c r="BD396" i="7" s="1"/>
  <c r="BE396" i="7" s="1"/>
  <c r="Z396" i="7"/>
  <c r="AW396" i="7"/>
  <c r="AZ396" i="7" s="1"/>
  <c r="Y396" i="7"/>
  <c r="Z84" i="7"/>
  <c r="AW84" i="7"/>
  <c r="Y84" i="7"/>
  <c r="AW308" i="7"/>
  <c r="AZ308" i="7" s="1"/>
  <c r="Z308" i="7"/>
  <c r="Y308" i="7"/>
  <c r="AT200" i="5"/>
  <c r="AW200" i="5" s="1"/>
  <c r="AX200" i="5" s="1"/>
  <c r="AT42" i="6"/>
  <c r="AW42" i="6" s="1"/>
  <c r="AX42" i="6" s="1"/>
  <c r="U42" i="6"/>
  <c r="T42" i="6"/>
  <c r="AT340" i="6"/>
  <c r="AW340" i="6" s="1"/>
  <c r="AX340" i="6" s="1"/>
  <c r="U340" i="6"/>
  <c r="T340" i="6"/>
  <c r="AT350" i="5"/>
  <c r="AW350" i="5" s="1"/>
  <c r="AX350" i="5" s="1"/>
  <c r="AT405" i="5"/>
  <c r="AW405" i="5" s="1"/>
  <c r="AX405" i="5" s="1"/>
  <c r="AM15" i="5"/>
  <c r="O15" i="5"/>
  <c r="P15" i="5"/>
  <c r="AH15" i="5"/>
  <c r="Z45" i="7"/>
  <c r="Y45" i="7"/>
  <c r="AW45" i="7"/>
  <c r="AZ45" i="7" s="1"/>
  <c r="Y98" i="7"/>
  <c r="AW98" i="7"/>
  <c r="AZ98" i="7" s="1"/>
  <c r="Z98" i="7"/>
  <c r="AE205" i="7"/>
  <c r="AD205" i="7"/>
  <c r="AO479" i="7"/>
  <c r="AP479" i="7" s="1"/>
  <c r="AJ463" i="7"/>
  <c r="AI463" i="7"/>
  <c r="AE311" i="7"/>
  <c r="AD311" i="7"/>
  <c r="AE273" i="5"/>
  <c r="AD273" i="5"/>
  <c r="AP273" i="5"/>
  <c r="AQ273" i="5" s="1"/>
  <c r="AO72" i="7"/>
  <c r="AP72" i="7" s="1"/>
  <c r="AM363" i="7"/>
  <c r="P363" i="7"/>
  <c r="AH363" i="7"/>
  <c r="O363" i="7"/>
  <c r="AC363" i="7"/>
  <c r="X363" i="7"/>
  <c r="AS403" i="7"/>
  <c r="AT403" i="7" s="1"/>
  <c r="AU403" i="7" s="1"/>
  <c r="U403" i="7"/>
  <c r="T403" i="7"/>
  <c r="AT166" i="5"/>
  <c r="AW166" i="5" s="1"/>
  <c r="AX166" i="5" s="1"/>
  <c r="AO209" i="7"/>
  <c r="AP209" i="7" s="1"/>
  <c r="AM129" i="7"/>
  <c r="P129" i="7"/>
  <c r="O129" i="7"/>
  <c r="X129" i="7"/>
  <c r="AH129" i="7"/>
  <c r="AC129" i="7"/>
  <c r="P252" i="7"/>
  <c r="AM252" i="7"/>
  <c r="AH252" i="7"/>
  <c r="AC252" i="7"/>
  <c r="O252" i="7"/>
  <c r="X252" i="7"/>
  <c r="U166" i="7"/>
  <c r="T166" i="7"/>
  <c r="AS166" i="7"/>
  <c r="AT166" i="7" s="1"/>
  <c r="AU166" i="7" s="1"/>
  <c r="AS468" i="7"/>
  <c r="AT468" i="7" s="1"/>
  <c r="AU468" i="7" s="1"/>
  <c r="U468" i="7"/>
  <c r="T468" i="7"/>
  <c r="T389" i="7"/>
  <c r="AS389" i="7"/>
  <c r="AT389" i="7" s="1"/>
  <c r="AU389" i="7" s="1"/>
  <c r="U389" i="7"/>
  <c r="AS97" i="7"/>
  <c r="AT97" i="7" s="1"/>
  <c r="AU97" i="7" s="1"/>
  <c r="U97" i="7"/>
  <c r="T97" i="7"/>
  <c r="U115" i="6"/>
  <c r="T115" i="6"/>
  <c r="AT115" i="6"/>
  <c r="AW115" i="6" s="1"/>
  <c r="AX115" i="6" s="1"/>
  <c r="AJ277" i="7"/>
  <c r="AI277" i="7"/>
  <c r="X169" i="7"/>
  <c r="AH169" i="7"/>
  <c r="Y122" i="6"/>
  <c r="AZ122" i="6"/>
  <c r="BC122" i="6" s="1"/>
  <c r="Z122" i="6"/>
  <c r="AP122" i="6"/>
  <c r="AQ122" i="6" s="1"/>
  <c r="BA122" i="6"/>
  <c r="BF122" i="6"/>
  <c r="BG122" i="6" s="1"/>
  <c r="BH122" i="6" s="1"/>
  <c r="Y165" i="6"/>
  <c r="Z165" i="6"/>
  <c r="AZ165" i="6"/>
  <c r="BC165" i="6" s="1"/>
  <c r="BF165" i="6"/>
  <c r="BG165" i="6" s="1"/>
  <c r="BH165" i="6" s="1"/>
  <c r="BA165" i="6"/>
  <c r="AP165" i="6"/>
  <c r="AQ165" i="6" s="1"/>
  <c r="AJ395" i="6"/>
  <c r="AI395" i="6"/>
  <c r="AC201" i="6"/>
  <c r="AC123" i="7"/>
  <c r="AO451" i="7"/>
  <c r="AP451" i="7" s="1"/>
  <c r="Z272" i="7"/>
  <c r="AW272" i="7"/>
  <c r="AZ272" i="7" s="1"/>
  <c r="Y272" i="7"/>
  <c r="AJ272" i="7"/>
  <c r="AI272" i="7"/>
  <c r="AT174" i="5"/>
  <c r="AW174" i="5" s="1"/>
  <c r="AX174" i="5" s="1"/>
  <c r="AT69" i="5"/>
  <c r="AW69" i="5" s="1"/>
  <c r="AX69" i="5" s="1"/>
  <c r="AT427" i="5"/>
  <c r="AW427" i="5" s="1"/>
  <c r="AX427" i="5" s="1"/>
  <c r="AC369" i="7"/>
  <c r="O369" i="7"/>
  <c r="AH369" i="7"/>
  <c r="P369" i="7"/>
  <c r="AM369" i="7"/>
  <c r="X369" i="7"/>
  <c r="AM124" i="7"/>
  <c r="X124" i="7"/>
  <c r="P124" i="7"/>
  <c r="O124" i="7"/>
  <c r="AC124" i="7"/>
  <c r="AH124" i="7"/>
  <c r="P242" i="7"/>
  <c r="O242" i="7"/>
  <c r="AM242" i="7"/>
  <c r="AH242" i="7"/>
  <c r="X242" i="7"/>
  <c r="T96" i="7"/>
  <c r="U96" i="7"/>
  <c r="AS96" i="7"/>
  <c r="AT96" i="7" s="1"/>
  <c r="AU96" i="7" s="1"/>
  <c r="AS303" i="7"/>
  <c r="AT303" i="7" s="1"/>
  <c r="AU303" i="7" s="1"/>
  <c r="U303" i="7"/>
  <c r="T303" i="7"/>
  <c r="U471" i="7"/>
  <c r="T471" i="7"/>
  <c r="AS471" i="7"/>
  <c r="AT471" i="7" s="1"/>
  <c r="AU471" i="7" s="1"/>
  <c r="U83" i="7"/>
  <c r="AS83" i="7"/>
  <c r="AT83" i="7" s="1"/>
  <c r="AU83" i="7" s="1"/>
  <c r="T83" i="7"/>
  <c r="AT461" i="6"/>
  <c r="AW461" i="6" s="1"/>
  <c r="AX461" i="6" s="1"/>
  <c r="U461" i="6"/>
  <c r="T461" i="6"/>
  <c r="AC361" i="7"/>
  <c r="AH361" i="7"/>
  <c r="X361" i="7"/>
  <c r="O361" i="7"/>
  <c r="P361" i="7"/>
  <c r="AM361" i="7"/>
  <c r="AH255" i="7"/>
  <c r="AC255" i="7"/>
  <c r="P255" i="7"/>
  <c r="X255" i="7"/>
  <c r="AM255" i="7"/>
  <c r="O255" i="7"/>
  <c r="AM200" i="7"/>
  <c r="P200" i="7"/>
  <c r="O200" i="7"/>
  <c r="AC200" i="7"/>
  <c r="AH200" i="7"/>
  <c r="X200" i="7"/>
  <c r="AH193" i="7"/>
  <c r="P193" i="7"/>
  <c r="AM193" i="7"/>
  <c r="AC193" i="7"/>
  <c r="X193" i="7"/>
  <c r="O193" i="7"/>
  <c r="AM110" i="7"/>
  <c r="O110" i="7"/>
  <c r="P110" i="7"/>
  <c r="X110" i="7"/>
  <c r="AC110" i="7"/>
  <c r="AH110" i="7"/>
  <c r="AM323" i="7"/>
  <c r="P323" i="7"/>
  <c r="X323" i="7"/>
  <c r="O323" i="7"/>
  <c r="AC323" i="7"/>
  <c r="AH323" i="7"/>
  <c r="U221" i="7"/>
  <c r="AS221" i="7"/>
  <c r="AT221" i="7" s="1"/>
  <c r="AU221" i="7" s="1"/>
  <c r="T221" i="7"/>
  <c r="AS421" i="7"/>
  <c r="AT421" i="7" s="1"/>
  <c r="AU421" i="7" s="1"/>
  <c r="U421" i="7"/>
  <c r="T421" i="7"/>
  <c r="U352" i="7"/>
  <c r="AS352" i="7"/>
  <c r="AT352" i="7" s="1"/>
  <c r="AU352" i="7" s="1"/>
  <c r="T352" i="7"/>
  <c r="AS383" i="7"/>
  <c r="AT383" i="7" s="1"/>
  <c r="AU383" i="7" s="1"/>
  <c r="U383" i="7"/>
  <c r="T383" i="7"/>
  <c r="U442" i="7"/>
  <c r="AS442" i="7"/>
  <c r="AT442" i="7" s="1"/>
  <c r="AU442" i="7" s="1"/>
  <c r="T442" i="7"/>
  <c r="AS424" i="7"/>
  <c r="AT424" i="7" s="1"/>
  <c r="AU424" i="7" s="1"/>
  <c r="T424" i="7"/>
  <c r="U424" i="7"/>
  <c r="U402" i="6"/>
  <c r="T402" i="6"/>
  <c r="AT402" i="6"/>
  <c r="AW402" i="6" s="1"/>
  <c r="AX402" i="6" s="1"/>
  <c r="AT260" i="6"/>
  <c r="AW260" i="6" s="1"/>
  <c r="AX260" i="6" s="1"/>
  <c r="T260" i="6"/>
  <c r="U260" i="6"/>
  <c r="AT382" i="6"/>
  <c r="AW382" i="6" s="1"/>
  <c r="AX382" i="6" s="1"/>
  <c r="U382" i="6"/>
  <c r="T382" i="6"/>
  <c r="AT77" i="6"/>
  <c r="AW77" i="6" s="1"/>
  <c r="AX77" i="6" s="1"/>
  <c r="U77" i="6"/>
  <c r="T77" i="6"/>
  <c r="AT12" i="5"/>
  <c r="AW12" i="5" s="1"/>
  <c r="AX12" i="5" s="1"/>
  <c r="AT216" i="5"/>
  <c r="AW216" i="5" s="1"/>
  <c r="AX216" i="5" s="1"/>
  <c r="AT24" i="5"/>
  <c r="AW24" i="5" s="1"/>
  <c r="AX24" i="5" s="1"/>
  <c r="AT231" i="5"/>
  <c r="AW231" i="5" s="1"/>
  <c r="AX231" i="5" s="1"/>
  <c r="U150" i="7"/>
  <c r="T150" i="7"/>
  <c r="U230" i="6"/>
  <c r="AT230" i="6"/>
  <c r="AW230" i="6" s="1"/>
  <c r="AX230" i="6" s="1"/>
  <c r="T230" i="6"/>
  <c r="AT208" i="6"/>
  <c r="AW208" i="6" s="1"/>
  <c r="AX208" i="6" s="1"/>
  <c r="U208" i="6"/>
  <c r="T208" i="6"/>
  <c r="AT209" i="6"/>
  <c r="AW209" i="6" s="1"/>
  <c r="AX209" i="6" s="1"/>
  <c r="U209" i="6"/>
  <c r="T209" i="6"/>
  <c r="AT344" i="6"/>
  <c r="AW344" i="6" s="1"/>
  <c r="AX344" i="6" s="1"/>
  <c r="U344" i="6"/>
  <c r="T344" i="6"/>
  <c r="AT117" i="5"/>
  <c r="AW117" i="5" s="1"/>
  <c r="AX117" i="5" s="1"/>
  <c r="AT284" i="5"/>
  <c r="AW284" i="5" s="1"/>
  <c r="AX284" i="5" s="1"/>
  <c r="U143" i="7"/>
  <c r="T143" i="7"/>
  <c r="AS216" i="7"/>
  <c r="AT216" i="7" s="1"/>
  <c r="AU216" i="7" s="1"/>
  <c r="U216" i="7"/>
  <c r="T216" i="7"/>
  <c r="AT219" i="6"/>
  <c r="AW219" i="6" s="1"/>
  <c r="AX219" i="6" s="1"/>
  <c r="T219" i="6"/>
  <c r="U219" i="6"/>
  <c r="AT94" i="6"/>
  <c r="AW94" i="6" s="1"/>
  <c r="AX94" i="6" s="1"/>
  <c r="U94" i="6"/>
  <c r="T94" i="6"/>
  <c r="T302" i="6"/>
  <c r="U302" i="6"/>
  <c r="AT302" i="6"/>
  <c r="AW302" i="6" s="1"/>
  <c r="AX302" i="6" s="1"/>
  <c r="AT202" i="5"/>
  <c r="AW202" i="5" s="1"/>
  <c r="AX202" i="5" s="1"/>
  <c r="AT298" i="5"/>
  <c r="AW298" i="5" s="1"/>
  <c r="AX298" i="5" s="1"/>
  <c r="AT415" i="5"/>
  <c r="AW415" i="5" s="1"/>
  <c r="AX415" i="5" s="1"/>
  <c r="AT79" i="5"/>
  <c r="AW79" i="5" s="1"/>
  <c r="AX79" i="5" s="1"/>
  <c r="AT308" i="5"/>
  <c r="AW308" i="5" s="1"/>
  <c r="AX308" i="5" s="1"/>
  <c r="AT78" i="5"/>
  <c r="AW78" i="5" s="1"/>
  <c r="AX78" i="5" s="1"/>
  <c r="AT354" i="5"/>
  <c r="AW354" i="5" s="1"/>
  <c r="AX354" i="5" s="1"/>
  <c r="AT228" i="5"/>
  <c r="AW228" i="5" s="1"/>
  <c r="AX228" i="5" s="1"/>
  <c r="AT200" i="6"/>
  <c r="AW200" i="6" s="1"/>
  <c r="AX200" i="6" s="1"/>
  <c r="U200" i="6"/>
  <c r="T200" i="6"/>
  <c r="T155" i="6"/>
  <c r="U155" i="6"/>
  <c r="AT155" i="6"/>
  <c r="AW155" i="6" s="1"/>
  <c r="AX155" i="6" s="1"/>
  <c r="AT213" i="6"/>
  <c r="AW213" i="6" s="1"/>
  <c r="AX213" i="6" s="1"/>
  <c r="T213" i="6"/>
  <c r="U213" i="6"/>
  <c r="AT414" i="5"/>
  <c r="AW414" i="5" s="1"/>
  <c r="AX414" i="5" s="1"/>
  <c r="AT225" i="5"/>
  <c r="AW225" i="5" s="1"/>
  <c r="AX225" i="5" s="1"/>
  <c r="AT116" i="5"/>
  <c r="AW116" i="5" s="1"/>
  <c r="AX116" i="5" s="1"/>
  <c r="AT312" i="5"/>
  <c r="AW312" i="5" s="1"/>
  <c r="AX312" i="5" s="1"/>
  <c r="AT146" i="5"/>
  <c r="AW146" i="5" s="1"/>
  <c r="AX146" i="5" s="1"/>
  <c r="AT352" i="5"/>
  <c r="AW352" i="5" s="1"/>
  <c r="AX352" i="5" s="1"/>
  <c r="AT376" i="5"/>
  <c r="AW376" i="5" s="1"/>
  <c r="AX376" i="5" s="1"/>
  <c r="AT394" i="5"/>
  <c r="AW394" i="5" s="1"/>
  <c r="AX394" i="5" s="1"/>
  <c r="AT434" i="5"/>
  <c r="AW434" i="5" s="1"/>
  <c r="AX434" i="5" s="1"/>
  <c r="AT165" i="5"/>
  <c r="AW165" i="5" s="1"/>
  <c r="AX165" i="5" s="1"/>
  <c r="AT279" i="5"/>
  <c r="AW279" i="5" s="1"/>
  <c r="AX279" i="5" s="1"/>
  <c r="AT96" i="5"/>
  <c r="AW96" i="5" s="1"/>
  <c r="AX96" i="5" s="1"/>
  <c r="AT215" i="6"/>
  <c r="AW215" i="6" s="1"/>
  <c r="AX215" i="6" s="1"/>
  <c r="T215" i="6"/>
  <c r="U215" i="6"/>
  <c r="U339" i="6"/>
  <c r="T339" i="6"/>
  <c r="AT339" i="6"/>
  <c r="AW339" i="6" s="1"/>
  <c r="AX339" i="6" s="1"/>
  <c r="U47" i="6"/>
  <c r="AT47" i="6"/>
  <c r="AW47" i="6" s="1"/>
  <c r="AX47" i="6" s="1"/>
  <c r="T47" i="6"/>
  <c r="AT317" i="6"/>
  <c r="AW317" i="6" s="1"/>
  <c r="AX317" i="6" s="1"/>
  <c r="U317" i="6"/>
  <c r="T317" i="6"/>
  <c r="AT128" i="5"/>
  <c r="AW128" i="5" s="1"/>
  <c r="AX128" i="5" s="1"/>
  <c r="P43" i="6"/>
  <c r="AM43" i="6"/>
  <c r="AC43" i="6"/>
  <c r="AH43" i="6"/>
  <c r="X43" i="6"/>
  <c r="O43" i="6"/>
  <c r="AT14" i="3"/>
  <c r="AJ14" i="3"/>
  <c r="AY14" i="3"/>
  <c r="AO14" i="3"/>
  <c r="Y14" i="3"/>
  <c r="Z14" i="3"/>
  <c r="Z110" i="6"/>
  <c r="AZ110" i="6"/>
  <c r="BC110" i="6" s="1"/>
  <c r="Y110" i="6"/>
  <c r="AE160" i="6"/>
  <c r="AD160" i="6"/>
  <c r="AZ98" i="6"/>
  <c r="BC98" i="6" s="1"/>
  <c r="Y98" i="6"/>
  <c r="Z98" i="6"/>
  <c r="Y59" i="6"/>
  <c r="Z59" i="6"/>
  <c r="AZ59" i="6"/>
  <c r="AZ175" i="5"/>
  <c r="AP175" i="5"/>
  <c r="AQ175" i="5" s="1"/>
  <c r="AC205" i="6"/>
  <c r="AP275" i="5"/>
  <c r="AQ275" i="5" s="1"/>
  <c r="AE13" i="6"/>
  <c r="AD13" i="6"/>
  <c r="AP13" i="6"/>
  <c r="AQ13" i="6" s="1"/>
  <c r="AC186" i="6"/>
  <c r="AP186" i="6"/>
  <c r="AQ186" i="6" s="1"/>
  <c r="Y328" i="6"/>
  <c r="Z328" i="6"/>
  <c r="AZ328" i="6"/>
  <c r="BC328" i="6" s="1"/>
  <c r="BF328" i="6"/>
  <c r="BG328" i="6" s="1"/>
  <c r="BH328" i="6" s="1"/>
  <c r="BA328" i="6"/>
  <c r="AP328" i="6"/>
  <c r="AQ328" i="6" s="1"/>
  <c r="X382" i="6"/>
  <c r="AH370" i="6"/>
  <c r="AP192" i="6"/>
  <c r="AQ192" i="6" s="1"/>
  <c r="AJ288" i="6"/>
  <c r="AP288" i="6"/>
  <c r="AQ288" i="6" s="1"/>
  <c r="AZ458" i="6"/>
  <c r="BC458" i="6" s="1"/>
  <c r="Z458" i="6"/>
  <c r="Y458" i="6"/>
  <c r="AE274" i="6"/>
  <c r="AD274" i="6"/>
  <c r="AE342" i="6"/>
  <c r="AD342" i="6"/>
  <c r="AH79" i="5"/>
  <c r="BF79" i="5"/>
  <c r="BG79" i="5" s="1"/>
  <c r="BH79" i="5" s="1"/>
  <c r="AP79" i="5"/>
  <c r="AQ79" i="5" s="1"/>
  <c r="AZ323" i="6"/>
  <c r="BC323" i="6" s="1"/>
  <c r="Z323" i="6"/>
  <c r="Y323" i="6"/>
  <c r="AJ455" i="6"/>
  <c r="AI455" i="6"/>
  <c r="AH62" i="6"/>
  <c r="AZ241" i="6"/>
  <c r="BC241" i="6" s="1"/>
  <c r="Z241" i="6"/>
  <c r="Y241" i="6"/>
  <c r="AC78" i="6"/>
  <c r="AH293" i="6"/>
  <c r="AJ361" i="5"/>
  <c r="AI361" i="5"/>
  <c r="AP361" i="5"/>
  <c r="AQ361" i="5" s="1"/>
  <c r="BA361" i="5"/>
  <c r="BF361" i="5"/>
  <c r="BG361" i="5" s="1"/>
  <c r="BH361" i="5" s="1"/>
  <c r="AP403" i="5"/>
  <c r="AQ403" i="5" s="1"/>
  <c r="AH114" i="5"/>
  <c r="AP114" i="5"/>
  <c r="AQ114" i="5" s="1"/>
  <c r="AP334" i="5"/>
  <c r="AQ334" i="5" s="1"/>
  <c r="AZ334" i="5"/>
  <c r="BC334" i="5" s="1"/>
  <c r="AP374" i="5"/>
  <c r="AQ374" i="5" s="1"/>
  <c r="AP381" i="5"/>
  <c r="AQ381" i="5" s="1"/>
  <c r="AZ316" i="5"/>
  <c r="BC316" i="5" s="1"/>
  <c r="BA316" i="5"/>
  <c r="BF316" i="5"/>
  <c r="BG316" i="5" s="1"/>
  <c r="BH316" i="5" s="1"/>
  <c r="AP316" i="5"/>
  <c r="AQ316" i="5" s="1"/>
  <c r="AE233" i="6"/>
  <c r="AD233" i="6"/>
  <c r="AP34" i="6"/>
  <c r="AQ34" i="6" s="1"/>
  <c r="AP176" i="6"/>
  <c r="AQ176" i="6" s="1"/>
  <c r="AJ198" i="5"/>
  <c r="AH372" i="5"/>
  <c r="AP372" i="5"/>
  <c r="AQ372" i="5" s="1"/>
  <c r="AP432" i="5"/>
  <c r="AQ432" i="5" s="1"/>
  <c r="U148" i="6"/>
  <c r="T148" i="6"/>
  <c r="AT148" i="6"/>
  <c r="AW148" i="6" s="1"/>
  <c r="AX148" i="6" s="1"/>
  <c r="AM61" i="6"/>
  <c r="O61" i="6"/>
  <c r="P61" i="6"/>
  <c r="X61" i="6"/>
  <c r="AC61" i="6"/>
  <c r="AH61" i="6"/>
  <c r="Y85" i="6"/>
  <c r="Z85" i="6"/>
  <c r="AZ85" i="6"/>
  <c r="BC85" i="6" s="1"/>
  <c r="X359" i="6"/>
  <c r="AM359" i="6"/>
  <c r="AH359" i="6"/>
  <c r="AC359" i="6"/>
  <c r="O359" i="6"/>
  <c r="P359" i="6"/>
  <c r="AM121" i="6"/>
  <c r="P121" i="6"/>
  <c r="O121" i="6"/>
  <c r="AC121" i="6"/>
  <c r="X121" i="6"/>
  <c r="AH121" i="6"/>
  <c r="AM372" i="6"/>
  <c r="P372" i="6"/>
  <c r="O372" i="6"/>
  <c r="AC372" i="6"/>
  <c r="AH372" i="6"/>
  <c r="X372" i="6"/>
  <c r="P142" i="5"/>
  <c r="AM142" i="5"/>
  <c r="AN142" i="5" s="1"/>
  <c r="AH142" i="5"/>
  <c r="O142" i="5"/>
  <c r="AJ147" i="5"/>
  <c r="AI147" i="5"/>
  <c r="AE119" i="5"/>
  <c r="AD119" i="5"/>
  <c r="AM326" i="5"/>
  <c r="P326" i="5"/>
  <c r="AH326" i="5"/>
  <c r="O326" i="5"/>
  <c r="AM284" i="5"/>
  <c r="O284" i="5"/>
  <c r="P284" i="5"/>
  <c r="AH284" i="5"/>
  <c r="AM385" i="5"/>
  <c r="P385" i="5"/>
  <c r="O385" i="5"/>
  <c r="AH385" i="5"/>
  <c r="P226" i="7"/>
  <c r="AM226" i="7"/>
  <c r="AC226" i="7"/>
  <c r="AH226" i="7"/>
  <c r="O226" i="7"/>
  <c r="X226" i="7"/>
  <c r="AM25" i="6"/>
  <c r="P25" i="6"/>
  <c r="O25" i="6"/>
  <c r="X25" i="6"/>
  <c r="AH25" i="6"/>
  <c r="AC25" i="6"/>
  <c r="P398" i="6"/>
  <c r="AM398" i="6"/>
  <c r="O398" i="6"/>
  <c r="X398" i="6"/>
  <c r="AC398" i="6"/>
  <c r="AH398" i="6"/>
  <c r="AJ80" i="6"/>
  <c r="AI80" i="6"/>
  <c r="AM128" i="6"/>
  <c r="AH128" i="6"/>
  <c r="AC128" i="6"/>
  <c r="P128" i="6"/>
  <c r="O128" i="6"/>
  <c r="X128" i="6"/>
  <c r="AE79" i="6"/>
  <c r="AD79" i="6"/>
  <c r="P362" i="6"/>
  <c r="AC362" i="6"/>
  <c r="AM362" i="6"/>
  <c r="O362" i="6"/>
  <c r="X362" i="6"/>
  <c r="AH362" i="6"/>
  <c r="AM126" i="7"/>
  <c r="O126" i="7"/>
  <c r="P126" i="7"/>
  <c r="X126" i="7"/>
  <c r="AC126" i="7"/>
  <c r="AH126" i="7"/>
  <c r="P214" i="7"/>
  <c r="AM214" i="7"/>
  <c r="AC214" i="7"/>
  <c r="X214" i="7"/>
  <c r="AH214" i="7"/>
  <c r="O214" i="7"/>
  <c r="AM196" i="7"/>
  <c r="P196" i="7"/>
  <c r="O196" i="7"/>
  <c r="X196" i="7"/>
  <c r="AC196" i="7"/>
  <c r="AH196" i="7"/>
  <c r="O256" i="5"/>
  <c r="P256" i="5"/>
  <c r="AH256" i="5"/>
  <c r="P367" i="5"/>
  <c r="AM367" i="5"/>
  <c r="AH367" i="5"/>
  <c r="O367" i="5"/>
  <c r="AH453" i="5"/>
  <c r="AP221" i="5"/>
  <c r="AQ221" i="5" s="1"/>
  <c r="AM438" i="5"/>
  <c r="P438" i="5"/>
  <c r="AH438" i="5"/>
  <c r="O438" i="5"/>
  <c r="AM192" i="5"/>
  <c r="P192" i="5"/>
  <c r="O192" i="5"/>
  <c r="AH192" i="5"/>
  <c r="AM234" i="5"/>
  <c r="AH234" i="5"/>
  <c r="O234" i="5"/>
  <c r="P234" i="5"/>
  <c r="AM140" i="5"/>
  <c r="P140" i="5"/>
  <c r="O140" i="5"/>
  <c r="AH140" i="5"/>
  <c r="AM216" i="5"/>
  <c r="P216" i="5"/>
  <c r="O216" i="5"/>
  <c r="AH216" i="5"/>
  <c r="AM74" i="5"/>
  <c r="AN74" i="5" s="1"/>
  <c r="AH74" i="5"/>
  <c r="P74" i="5"/>
  <c r="O74" i="5"/>
  <c r="P148" i="7"/>
  <c r="X148" i="7"/>
  <c r="AH148" i="7"/>
  <c r="AC148" i="7"/>
  <c r="O148" i="7"/>
  <c r="P202" i="6"/>
  <c r="AH202" i="6"/>
  <c r="X202" i="6"/>
  <c r="O202" i="6"/>
  <c r="AC202" i="6"/>
  <c r="AM202" i="6"/>
  <c r="AM388" i="6"/>
  <c r="O388" i="6"/>
  <c r="P388" i="6"/>
  <c r="AC388" i="6"/>
  <c r="AH388" i="6"/>
  <c r="X388" i="6"/>
  <c r="AM281" i="6"/>
  <c r="P281" i="6"/>
  <c r="O281" i="6"/>
  <c r="X281" i="6"/>
  <c r="AC281" i="6"/>
  <c r="AH281" i="6"/>
  <c r="AM351" i="6"/>
  <c r="O351" i="6"/>
  <c r="AC351" i="6"/>
  <c r="AH351" i="6"/>
  <c r="P351" i="6"/>
  <c r="X351" i="6"/>
  <c r="P350" i="5"/>
  <c r="AH350" i="5"/>
  <c r="AM350" i="5"/>
  <c r="O350" i="5"/>
  <c r="AM144" i="5"/>
  <c r="O144" i="5"/>
  <c r="P144" i="5"/>
  <c r="AH144" i="5"/>
  <c r="AM344" i="5"/>
  <c r="O344" i="5"/>
  <c r="P344" i="5"/>
  <c r="AH344" i="5"/>
  <c r="AH46" i="5"/>
  <c r="AJ376" i="6"/>
  <c r="AI376" i="6"/>
  <c r="AC56" i="6"/>
  <c r="X56" i="6"/>
  <c r="Z125" i="6"/>
  <c r="Y125" i="6"/>
  <c r="AZ125" i="6"/>
  <c r="BC125" i="6" s="1"/>
  <c r="AZ118" i="6"/>
  <c r="BC118" i="6" s="1"/>
  <c r="Z118" i="6"/>
  <c r="Y118" i="6"/>
  <c r="P314" i="5"/>
  <c r="AM314" i="5"/>
  <c r="O314" i="5"/>
  <c r="AH314" i="5"/>
  <c r="AM95" i="5"/>
  <c r="P95" i="5"/>
  <c r="O95" i="5"/>
  <c r="AH95" i="5"/>
  <c r="AH205" i="5"/>
  <c r="O205" i="5"/>
  <c r="P205" i="5"/>
  <c r="AM205" i="5"/>
  <c r="AH201" i="5"/>
  <c r="AM201" i="5"/>
  <c r="P201" i="5"/>
  <c r="O201" i="5"/>
  <c r="P447" i="5"/>
  <c r="AM447" i="5"/>
  <c r="AH447" i="5"/>
  <c r="O447" i="5"/>
  <c r="AZ404" i="5"/>
  <c r="BC404" i="5" s="1"/>
  <c r="AZ368" i="5"/>
  <c r="BC368" i="5" s="1"/>
  <c r="AM440" i="5"/>
  <c r="P440" i="5"/>
  <c r="O440" i="5"/>
  <c r="AH440" i="5"/>
  <c r="AJ289" i="5"/>
  <c r="AI289" i="5"/>
  <c r="AZ56" i="5"/>
  <c r="AZ265" i="5"/>
  <c r="BC265" i="5" s="1"/>
  <c r="X330" i="7"/>
  <c r="P238" i="7"/>
  <c r="AM238" i="7"/>
  <c r="O238" i="7"/>
  <c r="AC238" i="7"/>
  <c r="X238" i="7"/>
  <c r="AH238" i="7"/>
  <c r="AO162" i="7"/>
  <c r="AP162" i="7" s="1"/>
  <c r="AM386" i="7"/>
  <c r="P386" i="7"/>
  <c r="O386" i="7"/>
  <c r="X386" i="7"/>
  <c r="AH386" i="7"/>
  <c r="AC386" i="7"/>
  <c r="AP360" i="5"/>
  <c r="AQ360" i="5" s="1"/>
  <c r="AH288" i="5"/>
  <c r="AP288" i="5"/>
  <c r="AQ288" i="5" s="1"/>
  <c r="BA267" i="5"/>
  <c r="AP267" i="5"/>
  <c r="AQ267" i="5" s="1"/>
  <c r="BF267" i="5"/>
  <c r="BG267" i="5" s="1"/>
  <c r="BH267" i="5" s="1"/>
  <c r="AP386" i="5"/>
  <c r="AQ386" i="5" s="1"/>
  <c r="AZ195" i="5"/>
  <c r="BC195" i="5" s="1"/>
  <c r="AC241" i="7"/>
  <c r="AP50" i="5"/>
  <c r="AQ50" i="5" s="1"/>
  <c r="AZ50" i="5"/>
  <c r="AO356" i="7"/>
  <c r="AP356" i="7" s="1"/>
  <c r="BC356" i="7"/>
  <c r="BD356" i="7" s="1"/>
  <c r="BE356" i="7" s="1"/>
  <c r="AX356" i="7"/>
  <c r="Z356" i="7"/>
  <c r="AW356" i="7"/>
  <c r="AZ356" i="7" s="1"/>
  <c r="Y356" i="7"/>
  <c r="X297" i="7"/>
  <c r="AO179" i="7"/>
  <c r="AP179" i="7" s="1"/>
  <c r="AJ296" i="7"/>
  <c r="AI296" i="7"/>
  <c r="AC290" i="7"/>
  <c r="AO290" i="7"/>
  <c r="AP290" i="7" s="1"/>
  <c r="Z377" i="7"/>
  <c r="AW377" i="7"/>
  <c r="AZ377" i="7" s="1"/>
  <c r="Y377" i="7"/>
  <c r="AP166" i="5"/>
  <c r="AQ166" i="5" s="1"/>
  <c r="X415" i="7"/>
  <c r="AO16" i="7"/>
  <c r="AP16" i="7" s="1"/>
  <c r="X222" i="7"/>
  <c r="AO251" i="7"/>
  <c r="AP251" i="7" s="1"/>
  <c r="AX251" i="7"/>
  <c r="BC251" i="7"/>
  <c r="BD251" i="7" s="1"/>
  <c r="BE251" i="7" s="1"/>
  <c r="AJ251" i="7"/>
  <c r="AI251" i="7"/>
  <c r="AW95" i="7"/>
  <c r="Y95" i="7"/>
  <c r="Z95" i="7"/>
  <c r="Y481" i="7"/>
  <c r="Z481" i="7"/>
  <c r="AW481" i="7"/>
  <c r="AZ481" i="7" s="1"/>
  <c r="AO481" i="7"/>
  <c r="AP481" i="7" s="1"/>
  <c r="U39" i="7"/>
  <c r="AS39" i="7"/>
  <c r="AT39" i="7" s="1"/>
  <c r="AU39" i="7" s="1"/>
  <c r="T39" i="7"/>
  <c r="U185" i="7"/>
  <c r="AS185" i="7"/>
  <c r="AT185" i="7" s="1"/>
  <c r="AU185" i="7" s="1"/>
  <c r="T185" i="7"/>
  <c r="AS211" i="7"/>
  <c r="AT211" i="7" s="1"/>
  <c r="AU211" i="7" s="1"/>
  <c r="U211" i="7"/>
  <c r="T211" i="7"/>
  <c r="AS28" i="7"/>
  <c r="U28" i="7"/>
  <c r="T28" i="7"/>
  <c r="AW34" i="7"/>
  <c r="Y34" i="7"/>
  <c r="Z34" i="7"/>
  <c r="AO444" i="7"/>
  <c r="AP444" i="7" s="1"/>
  <c r="AC359" i="7"/>
  <c r="AH258" i="7"/>
  <c r="AO258" i="7"/>
  <c r="AP258" i="7" s="1"/>
  <c r="AJ405" i="7"/>
  <c r="AI405" i="7"/>
  <c r="AE405" i="7"/>
  <c r="AD405" i="7"/>
  <c r="X301" i="6"/>
  <c r="AP255" i="6"/>
  <c r="AQ255" i="6" s="1"/>
  <c r="AH255" i="6"/>
  <c r="AH150" i="6"/>
  <c r="AP150" i="6"/>
  <c r="AQ150" i="6" s="1"/>
  <c r="AH456" i="7"/>
  <c r="AO456" i="7"/>
  <c r="AP456" i="7" s="1"/>
  <c r="AO316" i="7"/>
  <c r="AP316" i="7" s="1"/>
  <c r="BC316" i="7"/>
  <c r="BD316" i="7" s="1"/>
  <c r="BE316" i="7" s="1"/>
  <c r="AX316" i="7"/>
  <c r="AJ316" i="7"/>
  <c r="AI316" i="7"/>
  <c r="AO194" i="7"/>
  <c r="AP194" i="7" s="1"/>
  <c r="X453" i="7"/>
  <c r="AO453" i="7"/>
  <c r="AP453" i="7" s="1"/>
  <c r="AE130" i="7"/>
  <c r="AD130" i="7"/>
  <c r="AT86" i="6"/>
  <c r="AW86" i="6" s="1"/>
  <c r="AX86" i="6" s="1"/>
  <c r="U86" i="6"/>
  <c r="T86" i="6"/>
  <c r="AS371" i="7"/>
  <c r="AT371" i="7" s="1"/>
  <c r="AU371" i="7" s="1"/>
  <c r="U371" i="7"/>
  <c r="T371" i="7"/>
  <c r="T202" i="7"/>
  <c r="U202" i="7"/>
  <c r="AS202" i="7"/>
  <c r="AT202" i="7" s="1"/>
  <c r="AU202" i="7" s="1"/>
  <c r="AT325" i="6"/>
  <c r="AW325" i="6" s="1"/>
  <c r="AX325" i="6" s="1"/>
  <c r="U325" i="6"/>
  <c r="T325" i="6"/>
  <c r="AT390" i="5"/>
  <c r="AW390" i="5" s="1"/>
  <c r="AX390" i="5" s="1"/>
  <c r="AT205" i="5"/>
  <c r="AW205" i="5" s="1"/>
  <c r="AX205" i="5" s="1"/>
  <c r="AT95" i="5"/>
  <c r="AW95" i="5" s="1"/>
  <c r="AX95" i="5" s="1"/>
  <c r="AT66" i="6"/>
  <c r="AW66" i="6" s="1"/>
  <c r="AX66" i="6" s="1"/>
  <c r="U66" i="6"/>
  <c r="T66" i="6"/>
  <c r="AT420" i="5"/>
  <c r="AW420" i="5" s="1"/>
  <c r="AX420" i="5" s="1"/>
  <c r="U355" i="6"/>
  <c r="T355" i="6"/>
  <c r="AT355" i="6"/>
  <c r="AW355" i="6" s="1"/>
  <c r="AX355" i="6" s="1"/>
  <c r="AT157" i="5"/>
  <c r="AW157" i="5" s="1"/>
  <c r="AX157" i="5" s="1"/>
  <c r="AT212" i="5"/>
  <c r="AW212" i="5" s="1"/>
  <c r="AX212" i="5" s="1"/>
  <c r="AE335" i="7"/>
  <c r="AD335" i="7"/>
  <c r="AC103" i="7"/>
  <c r="AH103" i="7"/>
  <c r="X103" i="7"/>
  <c r="O103" i="7"/>
  <c r="AM103" i="7"/>
  <c r="P103" i="7"/>
  <c r="AH115" i="7"/>
  <c r="X115" i="7"/>
  <c r="AC115" i="7"/>
  <c r="AM115" i="7"/>
  <c r="O115" i="7"/>
  <c r="P115" i="7"/>
  <c r="O285" i="7"/>
  <c r="AC285" i="7"/>
  <c r="P285" i="7"/>
  <c r="AM285" i="7"/>
  <c r="AH285" i="7"/>
  <c r="X285" i="7"/>
  <c r="U147" i="7"/>
  <c r="T147" i="7"/>
  <c r="AS425" i="7"/>
  <c r="AT425" i="7" s="1"/>
  <c r="AU425" i="7" s="1"/>
  <c r="U425" i="7"/>
  <c r="T425" i="7"/>
  <c r="U177" i="7"/>
  <c r="AS177" i="7"/>
  <c r="AT177" i="7" s="1"/>
  <c r="AU177" i="7" s="1"/>
  <c r="T177" i="7"/>
  <c r="AS460" i="7"/>
  <c r="AT460" i="7" s="1"/>
  <c r="AU460" i="7" s="1"/>
  <c r="U460" i="7"/>
  <c r="T460" i="7"/>
  <c r="U226" i="6"/>
  <c r="AT226" i="6"/>
  <c r="AW226" i="6" s="1"/>
  <c r="AX226" i="6" s="1"/>
  <c r="T226" i="6"/>
  <c r="X357" i="7"/>
  <c r="X27" i="7"/>
  <c r="AH27" i="7"/>
  <c r="AM27" i="7"/>
  <c r="AC27" i="7"/>
  <c r="O27" i="7"/>
  <c r="P27" i="7"/>
  <c r="AC35" i="7"/>
  <c r="AM132" i="7"/>
  <c r="AH132" i="7"/>
  <c r="O132" i="7"/>
  <c r="X132" i="7"/>
  <c r="P132" i="7"/>
  <c r="AC132" i="7"/>
  <c r="P466" i="7"/>
  <c r="AC466" i="7"/>
  <c r="AM466" i="7"/>
  <c r="O466" i="7"/>
  <c r="X466" i="7"/>
  <c r="AH466" i="7"/>
  <c r="U75" i="7"/>
  <c r="AS75" i="7"/>
  <c r="AT75" i="7" s="1"/>
  <c r="AU75" i="7" s="1"/>
  <c r="T75" i="7"/>
  <c r="AT280" i="6"/>
  <c r="AW280" i="6" s="1"/>
  <c r="AX280" i="6" s="1"/>
  <c r="U280" i="6"/>
  <c r="T280" i="6"/>
  <c r="AT339" i="5"/>
  <c r="AW339" i="5" s="1"/>
  <c r="AX339" i="5" s="1"/>
  <c r="AT288" i="6"/>
  <c r="AW288" i="6" s="1"/>
  <c r="AX288" i="6" s="1"/>
  <c r="U288" i="6"/>
  <c r="T288" i="6"/>
  <c r="AT14" i="6"/>
  <c r="AW14" i="6" s="1"/>
  <c r="AX14" i="6" s="1"/>
  <c r="U14" i="6"/>
  <c r="T14" i="6"/>
  <c r="AT345" i="6"/>
  <c r="AW345" i="6" s="1"/>
  <c r="AX345" i="6" s="1"/>
  <c r="U345" i="6"/>
  <c r="T345" i="6"/>
  <c r="AT308" i="6"/>
  <c r="AW308" i="6" s="1"/>
  <c r="AX308" i="6" s="1"/>
  <c r="T308" i="6"/>
  <c r="U308" i="6"/>
  <c r="AT401" i="6"/>
  <c r="AW401" i="6" s="1"/>
  <c r="AX401" i="6" s="1"/>
  <c r="U401" i="6"/>
  <c r="T401" i="6"/>
  <c r="AT188" i="5"/>
  <c r="AW188" i="5" s="1"/>
  <c r="AX188" i="5" s="1"/>
  <c r="AS282" i="7"/>
  <c r="AT282" i="7" s="1"/>
  <c r="AU282" i="7" s="1"/>
  <c r="U282" i="7"/>
  <c r="T282" i="7"/>
  <c r="AT113" i="6"/>
  <c r="AW113" i="6" s="1"/>
  <c r="AX113" i="6" s="1"/>
  <c r="T113" i="6"/>
  <c r="U113" i="6"/>
  <c r="AW346" i="6"/>
  <c r="AX346" i="6" s="1"/>
  <c r="AT413" i="5"/>
  <c r="AW413" i="5" s="1"/>
  <c r="AX413" i="5" s="1"/>
  <c r="AT23" i="5"/>
  <c r="AW23" i="5" s="1"/>
  <c r="AX23" i="5" s="1"/>
  <c r="AT22" i="5"/>
  <c r="AW22" i="5" s="1"/>
  <c r="AX22" i="5" s="1"/>
  <c r="AT335" i="5"/>
  <c r="AW335" i="5" s="1"/>
  <c r="AX335" i="5" s="1"/>
  <c r="AT127" i="5"/>
  <c r="AW127" i="5" s="1"/>
  <c r="AX127" i="5" s="1"/>
  <c r="AT174" i="6"/>
  <c r="AW174" i="6" s="1"/>
  <c r="AX174" i="6" s="1"/>
  <c r="U174" i="6"/>
  <c r="T174" i="6"/>
  <c r="U202" i="6"/>
  <c r="AT202" i="6"/>
  <c r="AW202" i="6" s="1"/>
  <c r="AX202" i="6" s="1"/>
  <c r="T202" i="6"/>
  <c r="U391" i="6"/>
  <c r="T391" i="6"/>
  <c r="AT391" i="6"/>
  <c r="AW391" i="6" s="1"/>
  <c r="AX391" i="6" s="1"/>
  <c r="U44" i="6"/>
  <c r="AT44" i="6"/>
  <c r="AW44" i="6" s="1"/>
  <c r="AX44" i="6" s="1"/>
  <c r="T44" i="6"/>
  <c r="U319" i="6"/>
  <c r="AT319" i="6"/>
  <c r="AW319" i="6" s="1"/>
  <c r="AX319" i="6" s="1"/>
  <c r="T319" i="6"/>
  <c r="U379" i="6"/>
  <c r="T379" i="6"/>
  <c r="AT379" i="6"/>
  <c r="AW379" i="6" s="1"/>
  <c r="AX379" i="6" s="1"/>
  <c r="AT289" i="6"/>
  <c r="AW289" i="6" s="1"/>
  <c r="AX289" i="6" s="1"/>
  <c r="U289" i="6"/>
  <c r="T289" i="6"/>
  <c r="AT68" i="5"/>
  <c r="AW68" i="5" s="1"/>
  <c r="AX68" i="5" s="1"/>
  <c r="AT404" i="5"/>
  <c r="AW404" i="5" s="1"/>
  <c r="AX404" i="5" s="1"/>
  <c r="AT428" i="5"/>
  <c r="AW428" i="5" s="1"/>
  <c r="AX428" i="5" s="1"/>
  <c r="AT349" i="5"/>
  <c r="AW349" i="5" s="1"/>
  <c r="AX349" i="5" s="1"/>
  <c r="U403" i="6"/>
  <c r="AT403" i="6"/>
  <c r="AW403" i="6" s="1"/>
  <c r="AX403" i="6" s="1"/>
  <c r="T403" i="6"/>
  <c r="AT286" i="5"/>
  <c r="AW286" i="5" s="1"/>
  <c r="AX286" i="5" s="1"/>
  <c r="AT111" i="5"/>
  <c r="AW111" i="5" s="1"/>
  <c r="AX111" i="5" s="1"/>
  <c r="AT126" i="5"/>
  <c r="AW126" i="5" s="1"/>
  <c r="AX126" i="5" s="1"/>
  <c r="AT384" i="5"/>
  <c r="AW384" i="5" s="1"/>
  <c r="AX384" i="5" s="1"/>
  <c r="AT142" i="5"/>
  <c r="AW142" i="5" s="1"/>
  <c r="AX142" i="5" s="1"/>
  <c r="AT437" i="5"/>
  <c r="AW437" i="5" s="1"/>
  <c r="AX437" i="5" s="1"/>
  <c r="AT145" i="5"/>
  <c r="AW145" i="5" s="1"/>
  <c r="AX145" i="5" s="1"/>
  <c r="AY170" i="3"/>
  <c r="Z170" i="3"/>
  <c r="Y170" i="3"/>
  <c r="AY94" i="3"/>
  <c r="Z94" i="3"/>
  <c r="Y94" i="3"/>
  <c r="Y275" i="3"/>
  <c r="Z275" i="3"/>
  <c r="AY275" i="3"/>
  <c r="AY461" i="3"/>
  <c r="Z461" i="3"/>
  <c r="Y461" i="3"/>
  <c r="AY290" i="3"/>
  <c r="Z290" i="3"/>
  <c r="Y290" i="3"/>
  <c r="Z155" i="3"/>
  <c r="Y155" i="3"/>
  <c r="AY155" i="3"/>
  <c r="Z20" i="3"/>
  <c r="AY20" i="3"/>
  <c r="Y20" i="3"/>
  <c r="Y582" i="3"/>
  <c r="AY582" i="3"/>
  <c r="Z582" i="3"/>
  <c r="AY563" i="3"/>
  <c r="Y563" i="3"/>
  <c r="Z563" i="3"/>
  <c r="AY63" i="3"/>
  <c r="Z63" i="3"/>
  <c r="Y63" i="3"/>
  <c r="Y359" i="3"/>
  <c r="AY359" i="3"/>
  <c r="Z359" i="3"/>
  <c r="AY433" i="3"/>
  <c r="Z433" i="3"/>
  <c r="Y433" i="3"/>
  <c r="Y397" i="3"/>
  <c r="Z397" i="3"/>
  <c r="AY397" i="3"/>
  <c r="Y642" i="3"/>
  <c r="Z642" i="3"/>
  <c r="AY642" i="3"/>
  <c r="Y404" i="3"/>
  <c r="AY404" i="3"/>
  <c r="Z404" i="3"/>
  <c r="Y326" i="3"/>
  <c r="AY326" i="3"/>
  <c r="Z326" i="3"/>
  <c r="AY401" i="3"/>
  <c r="Z401" i="3"/>
  <c r="Y401" i="3"/>
  <c r="Y218" i="3"/>
  <c r="AY218" i="3"/>
  <c r="Z218" i="3"/>
  <c r="AY647" i="3"/>
  <c r="Y647" i="3"/>
  <c r="Z647" i="3"/>
  <c r="AY167" i="3"/>
  <c r="Y167" i="3"/>
  <c r="Z167" i="3"/>
  <c r="AY263" i="3"/>
  <c r="Z263" i="3"/>
  <c r="Y263" i="3"/>
  <c r="AY33" i="3"/>
  <c r="Z33" i="3"/>
  <c r="Y33" i="3"/>
  <c r="Y597" i="3"/>
  <c r="AY597" i="3"/>
  <c r="Z597" i="3"/>
  <c r="Z387" i="3"/>
  <c r="AY387" i="3"/>
  <c r="Y387" i="3"/>
  <c r="AY256" i="3"/>
  <c r="Z256" i="3"/>
  <c r="Y256" i="3"/>
  <c r="AY682" i="3"/>
  <c r="Z682" i="3"/>
  <c r="Y682" i="3"/>
  <c r="Y193" i="3"/>
  <c r="AY193" i="3"/>
  <c r="Z193" i="3"/>
  <c r="AY280" i="3"/>
  <c r="Z280" i="3"/>
  <c r="Y280" i="3"/>
  <c r="Y366" i="3"/>
  <c r="AY366" i="3"/>
  <c r="Z366" i="3"/>
  <c r="BO13" i="2"/>
  <c r="BR13" i="2" s="1"/>
  <c r="BS13" i="2" s="1"/>
  <c r="AQ13" i="2"/>
  <c r="AP13" i="2"/>
  <c r="AY171" i="3"/>
  <c r="Z171" i="3"/>
  <c r="Y171" i="3"/>
  <c r="AY93" i="3"/>
  <c r="Z93" i="3"/>
  <c r="Y93" i="3"/>
  <c r="Y499" i="3"/>
  <c r="AY499" i="3"/>
  <c r="Z499" i="3"/>
  <c r="Y163" i="3"/>
  <c r="AY163" i="3"/>
  <c r="Z163" i="3"/>
  <c r="AY37" i="3"/>
  <c r="Z37" i="3"/>
  <c r="Y37" i="3"/>
  <c r="Z336" i="3"/>
  <c r="Y336" i="3"/>
  <c r="AY683" i="3"/>
  <c r="Y683" i="3"/>
  <c r="Z683" i="3"/>
  <c r="AY257" i="3"/>
  <c r="Z257" i="3"/>
  <c r="Y257" i="3"/>
  <c r="Y330" i="3"/>
  <c r="AY330" i="3"/>
  <c r="Z330" i="3"/>
  <c r="AY659" i="3"/>
  <c r="Z659" i="3"/>
  <c r="Y659" i="3"/>
  <c r="AY434" i="3"/>
  <c r="Z434" i="3"/>
  <c r="Y434" i="3"/>
  <c r="AY149" i="3"/>
  <c r="Y149" i="3"/>
  <c r="Z149" i="3"/>
  <c r="Y439" i="3"/>
  <c r="AY439" i="3"/>
  <c r="Z439" i="3"/>
  <c r="Y209" i="3"/>
  <c r="AY209" i="3"/>
  <c r="Z209" i="3"/>
  <c r="AY96" i="3"/>
  <c r="Y96" i="3"/>
  <c r="Z96" i="3"/>
  <c r="Y645" i="3"/>
  <c r="Z645" i="3"/>
  <c r="AY645" i="3"/>
  <c r="Y463" i="3"/>
  <c r="AY463" i="3"/>
  <c r="Z463" i="3"/>
  <c r="AY283" i="3"/>
  <c r="Z283" i="3"/>
  <c r="Y283" i="3"/>
  <c r="Y333" i="3"/>
  <c r="Z333" i="3"/>
  <c r="Y410" i="3"/>
  <c r="AY410" i="3"/>
  <c r="Z410" i="3"/>
  <c r="AY675" i="3"/>
  <c r="Z675" i="3"/>
  <c r="Y675" i="3"/>
  <c r="AY548" i="3"/>
  <c r="Z548" i="3"/>
  <c r="Y548" i="3"/>
  <c r="AY611" i="3"/>
  <c r="Y611" i="3"/>
  <c r="Z611" i="3"/>
  <c r="Y658" i="3"/>
  <c r="AY658" i="3"/>
  <c r="Z658" i="3"/>
  <c r="AY375" i="3"/>
  <c r="Z375" i="3"/>
  <c r="Y375" i="3"/>
  <c r="AY392" i="3"/>
  <c r="Z392" i="3"/>
  <c r="Y392" i="3"/>
  <c r="AY145" i="3"/>
  <c r="Z145" i="3"/>
  <c r="Y145" i="3"/>
  <c r="Z224" i="3"/>
  <c r="AY224" i="3"/>
  <c r="Y224" i="3"/>
  <c r="AY710" i="3"/>
  <c r="Z710" i="3"/>
  <c r="Y710" i="3"/>
  <c r="BE14" i="3"/>
  <c r="BF14" i="3" s="1"/>
  <c r="BG14" i="3" s="1"/>
  <c r="AF14" i="3"/>
  <c r="AG14" i="3"/>
  <c r="AC14" i="3"/>
  <c r="AY152" i="3"/>
  <c r="Z152" i="3"/>
  <c r="Y152" i="3"/>
  <c r="AY405" i="3"/>
  <c r="Z405" i="3"/>
  <c r="Y405" i="3"/>
  <c r="Y74" i="3"/>
  <c r="AY74" i="3"/>
  <c r="Z74" i="3"/>
  <c r="AY91" i="3"/>
  <c r="Y91" i="3"/>
  <c r="Z91" i="3"/>
  <c r="AF236" i="2"/>
  <c r="BI236" i="2"/>
  <c r="AE236" i="2"/>
  <c r="AE301" i="2"/>
  <c r="AF301" i="2"/>
  <c r="BI301" i="2"/>
  <c r="AE213" i="2"/>
  <c r="AF213" i="2"/>
  <c r="BI213" i="2"/>
  <c r="AF140" i="2"/>
  <c r="BI140" i="2"/>
  <c r="AE140" i="2"/>
  <c r="BI153" i="2"/>
  <c r="AF153" i="2"/>
  <c r="AE153" i="2"/>
  <c r="BI518" i="2"/>
  <c r="AF518" i="2"/>
  <c r="AE518" i="2"/>
  <c r="BI159" i="2"/>
  <c r="AF159" i="2"/>
  <c r="AE159" i="2"/>
  <c r="BI329" i="2"/>
  <c r="AF329" i="2"/>
  <c r="AE329" i="2"/>
  <c r="AE413" i="2"/>
  <c r="BI413" i="2"/>
  <c r="AF413" i="2"/>
  <c r="BI365" i="2"/>
  <c r="AF365" i="2"/>
  <c r="AE365" i="2"/>
  <c r="AY108" i="3"/>
  <c r="Z108" i="3"/>
  <c r="Y108" i="3"/>
  <c r="BI233" i="2"/>
  <c r="AF233" i="2"/>
  <c r="AE233" i="2"/>
  <c r="AE555" i="2"/>
  <c r="BI555" i="2"/>
  <c r="AF555" i="2"/>
  <c r="BI536" i="2"/>
  <c r="AF536" i="2"/>
  <c r="AE536" i="2"/>
  <c r="AE375" i="2"/>
  <c r="BI375" i="2"/>
  <c r="AF375" i="2"/>
  <c r="AE425" i="2"/>
  <c r="BI425" i="2"/>
  <c r="AF425" i="2"/>
  <c r="AE255" i="2"/>
  <c r="BI255" i="2"/>
  <c r="AF255" i="2"/>
  <c r="BI276" i="2"/>
  <c r="AF276" i="2"/>
  <c r="AE276" i="2"/>
  <c r="BI217" i="2"/>
  <c r="AF217" i="2"/>
  <c r="AE217" i="2"/>
  <c r="BI553" i="2"/>
  <c r="AF553" i="2"/>
  <c r="AE553" i="2"/>
  <c r="BI61" i="2"/>
  <c r="AF61" i="2"/>
  <c r="AE61" i="2"/>
  <c r="BI27" i="2"/>
  <c r="AF27" i="2"/>
  <c r="AE27" i="2"/>
  <c r="BI615" i="2"/>
  <c r="AF615" i="2"/>
  <c r="AE615" i="2"/>
  <c r="BI538" i="2"/>
  <c r="AF538" i="2"/>
  <c r="AE538" i="2"/>
  <c r="BI622" i="2"/>
  <c r="AF622" i="2"/>
  <c r="AE622" i="2"/>
  <c r="BI144" i="2"/>
  <c r="AF144" i="2"/>
  <c r="AE144" i="2"/>
  <c r="BI196" i="2"/>
  <c r="AE196" i="2"/>
  <c r="AF196" i="2"/>
  <c r="AE341" i="2"/>
  <c r="BI341" i="2"/>
  <c r="AF341" i="2"/>
  <c r="BI82" i="2"/>
  <c r="AF82" i="2"/>
  <c r="AE82" i="2"/>
  <c r="BI521" i="2"/>
  <c r="AF521" i="2"/>
  <c r="AE521" i="2"/>
  <c r="AE107" i="2"/>
  <c r="BI107" i="2"/>
  <c r="AF107" i="2"/>
  <c r="AF35" i="2"/>
  <c r="BI35" i="2"/>
  <c r="AE35" i="2"/>
  <c r="AE291" i="2"/>
  <c r="AF291" i="2"/>
  <c r="BI291" i="2"/>
  <c r="BI604" i="2"/>
  <c r="AF604" i="2"/>
  <c r="AE604" i="2"/>
  <c r="BI120" i="2"/>
  <c r="AE120" i="2"/>
  <c r="AF120" i="2"/>
  <c r="BI678" i="2"/>
  <c r="AF678" i="2"/>
  <c r="AE678" i="2"/>
  <c r="AE603" i="2"/>
  <c r="BI603" i="2"/>
  <c r="AF603" i="2"/>
  <c r="AE277" i="2"/>
  <c r="BI277" i="2"/>
  <c r="AF277" i="2"/>
  <c r="BI282" i="2"/>
  <c r="AF282" i="2"/>
  <c r="AE282" i="2"/>
  <c r="AF522" i="2"/>
  <c r="BI522" i="2"/>
  <c r="AE522" i="2"/>
  <c r="BI516" i="2"/>
  <c r="AE516" i="2"/>
  <c r="AF516" i="2"/>
  <c r="AF460" i="2"/>
  <c r="BI460" i="2"/>
  <c r="AE460" i="2"/>
  <c r="BI444" i="2"/>
  <c r="AF444" i="2"/>
  <c r="AE444" i="2"/>
  <c r="BI134" i="2"/>
  <c r="AF134" i="2"/>
  <c r="AE134" i="2"/>
  <c r="Z123" i="3"/>
  <c r="Y123" i="3"/>
  <c r="AY123" i="3"/>
  <c r="AF37" i="2"/>
  <c r="BI37" i="2"/>
  <c r="AE37" i="2"/>
  <c r="BI42" i="2"/>
  <c r="AE42" i="2"/>
  <c r="AF42" i="2"/>
  <c r="AE434" i="2"/>
  <c r="BI434" i="2"/>
  <c r="AF434" i="2"/>
  <c r="AE417" i="2"/>
  <c r="AF417" i="2"/>
  <c r="BI417" i="2"/>
  <c r="BI669" i="2"/>
  <c r="AF669" i="2"/>
  <c r="AE669" i="2"/>
  <c r="BI542" i="2"/>
  <c r="AF542" i="2"/>
  <c r="AE542" i="2"/>
  <c r="BI703" i="2"/>
  <c r="AF703" i="2"/>
  <c r="AE703" i="2"/>
  <c r="BI486" i="2"/>
  <c r="AF486" i="2"/>
  <c r="AE486" i="2"/>
  <c r="AF72" i="2"/>
  <c r="BI72" i="2"/>
  <c r="AE72" i="2"/>
  <c r="AF396" i="2"/>
  <c r="BI396" i="2"/>
  <c r="AE396" i="2"/>
  <c r="BI421" i="2"/>
  <c r="AF421" i="2"/>
  <c r="AE421" i="2"/>
  <c r="BI651" i="2"/>
  <c r="AF651" i="2"/>
  <c r="AE651" i="2"/>
  <c r="BI699" i="2"/>
  <c r="AF699" i="2"/>
  <c r="AE699" i="2"/>
  <c r="BI466" i="2"/>
  <c r="AE466" i="2"/>
  <c r="AF466" i="2"/>
  <c r="AE49" i="2"/>
  <c r="AF49" i="2"/>
  <c r="BI49" i="2"/>
  <c r="BI625" i="2"/>
  <c r="AF625" i="2"/>
  <c r="AE625" i="2"/>
  <c r="AE564" i="2"/>
  <c r="AF564" i="2"/>
  <c r="BI564" i="2"/>
  <c r="BI161" i="2"/>
  <c r="AF161" i="2"/>
  <c r="AE161" i="2"/>
  <c r="BI77" i="2"/>
  <c r="AF77" i="2"/>
  <c r="AE77" i="2"/>
  <c r="BI249" i="2"/>
  <c r="AF249" i="2"/>
  <c r="AE249" i="2"/>
  <c r="BI620" i="2"/>
  <c r="AF620" i="2"/>
  <c r="AE620" i="2"/>
  <c r="BI18" i="2"/>
  <c r="AE18" i="2"/>
  <c r="AF18" i="2"/>
  <c r="BI477" i="2"/>
  <c r="AF477" i="2"/>
  <c r="AE477" i="2"/>
  <c r="BI499" i="2"/>
  <c r="AF499" i="2"/>
  <c r="AE499" i="2"/>
  <c r="AE113" i="2"/>
  <c r="BI113" i="2"/>
  <c r="AF113" i="2"/>
  <c r="BI684" i="2"/>
  <c r="AF684" i="2"/>
  <c r="AE684" i="2"/>
  <c r="BI220" i="2"/>
  <c r="AF220" i="2"/>
  <c r="AE220" i="2"/>
  <c r="BI231" i="2"/>
  <c r="AF231" i="2"/>
  <c r="AE231" i="2"/>
  <c r="BI590" i="2"/>
  <c r="AE590" i="2"/>
  <c r="AF590" i="2"/>
  <c r="AE281" i="2"/>
  <c r="AF281" i="2"/>
  <c r="BI281" i="2"/>
  <c r="BI188" i="2"/>
  <c r="AF188" i="2"/>
  <c r="AE188" i="2"/>
  <c r="AF66" i="2"/>
  <c r="BI66" i="2"/>
  <c r="AE66" i="2"/>
  <c r="BI406" i="2"/>
  <c r="AF406" i="2"/>
  <c r="AE406" i="2"/>
  <c r="AE581" i="2"/>
  <c r="AF581" i="2"/>
  <c r="BI581" i="2"/>
  <c r="BI160" i="2"/>
  <c r="AE160" i="2"/>
  <c r="AF160" i="2"/>
  <c r="AF333" i="2"/>
  <c r="AE333" i="2"/>
  <c r="BI198" i="2"/>
  <c r="AF198" i="2"/>
  <c r="AE198" i="2"/>
  <c r="BI598" i="2"/>
  <c r="AE598" i="2"/>
  <c r="AF598" i="2"/>
  <c r="BI43" i="2"/>
  <c r="AE43" i="2"/>
  <c r="AF43" i="2"/>
  <c r="AE174" i="2"/>
  <c r="BI174" i="2"/>
  <c r="AF174" i="2"/>
  <c r="BI362" i="2"/>
  <c r="AF362" i="2"/>
  <c r="AE362" i="2"/>
  <c r="AY523" i="3"/>
  <c r="Y523" i="3"/>
  <c r="Z523" i="3"/>
  <c r="Y641" i="3"/>
  <c r="AY641" i="3"/>
  <c r="Z641" i="3"/>
  <c r="AY631" i="3"/>
  <c r="Y631" i="3"/>
  <c r="Z631" i="3"/>
  <c r="BI141" i="2"/>
  <c r="AF141" i="2"/>
  <c r="AE141" i="2"/>
  <c r="BI288" i="2"/>
  <c r="AF288" i="2"/>
  <c r="AE288" i="2"/>
  <c r="AE351" i="2"/>
  <c r="AF351" i="2"/>
  <c r="BI351" i="2"/>
  <c r="AE334" i="2"/>
  <c r="AF334" i="2"/>
  <c r="BI366" i="2"/>
  <c r="AF366" i="2"/>
  <c r="AE366" i="2"/>
  <c r="BI638" i="2"/>
  <c r="AF638" i="2"/>
  <c r="AE638" i="2"/>
  <c r="BI70" i="2"/>
  <c r="AF70" i="2"/>
  <c r="AE70" i="2"/>
  <c r="BI418" i="2"/>
  <c r="AF418" i="2"/>
  <c r="AE418" i="2"/>
  <c r="BI67" i="2"/>
  <c r="AF67" i="2"/>
  <c r="AE67" i="2"/>
  <c r="BI359" i="2"/>
  <c r="AE359" i="2"/>
  <c r="AF359" i="2"/>
  <c r="BI114" i="2"/>
  <c r="AF114" i="2"/>
  <c r="AE114" i="2"/>
  <c r="BI167" i="2"/>
  <c r="AF167" i="2"/>
  <c r="AE167" i="2"/>
  <c r="AF52" i="2"/>
  <c r="BI52" i="2"/>
  <c r="AE52" i="2"/>
  <c r="AE393" i="2"/>
  <c r="BI393" i="2"/>
  <c r="AF393" i="2"/>
  <c r="BI370" i="2"/>
  <c r="AE370" i="2"/>
  <c r="AF370" i="2"/>
  <c r="BI528" i="2"/>
  <c r="AE528" i="2"/>
  <c r="AF528" i="2"/>
  <c r="BI261" i="2"/>
  <c r="AF261" i="2"/>
  <c r="AE261" i="2"/>
  <c r="BI592" i="2"/>
  <c r="AF592" i="2"/>
  <c r="AE592" i="2"/>
  <c r="BI621" i="2"/>
  <c r="AF621" i="2"/>
  <c r="AE621" i="2"/>
  <c r="AF19" i="2"/>
  <c r="BI19" i="2"/>
  <c r="AE19" i="2"/>
  <c r="AE211" i="2"/>
  <c r="BI211" i="2"/>
  <c r="AF211" i="2"/>
  <c r="AE491" i="2"/>
  <c r="BI491" i="2"/>
  <c r="AF491" i="2"/>
  <c r="AE707" i="2"/>
  <c r="AF707" i="2"/>
  <c r="BI707" i="2"/>
  <c r="AE507" i="2"/>
  <c r="BI507" i="2"/>
  <c r="AF507" i="2"/>
  <c r="AE431" i="2"/>
  <c r="AF431" i="2"/>
  <c r="BI431" i="2"/>
  <c r="BI279" i="2"/>
  <c r="AF279" i="2"/>
  <c r="AE279" i="2"/>
  <c r="BI235" i="2"/>
  <c r="AF235" i="2"/>
  <c r="AE235" i="2"/>
  <c r="BI629" i="2"/>
  <c r="AF629" i="2"/>
  <c r="AE629" i="2"/>
  <c r="BI463" i="2"/>
  <c r="AF463" i="2"/>
  <c r="AE463" i="2"/>
  <c r="BI702" i="2"/>
  <c r="AF702" i="2"/>
  <c r="AE702" i="2"/>
  <c r="AE364" i="2"/>
  <c r="AF364" i="2"/>
  <c r="BI364" i="2"/>
  <c r="Z247" i="3"/>
  <c r="Y247" i="3"/>
  <c r="AY247" i="3"/>
  <c r="BI41" i="2"/>
  <c r="AF41" i="2"/>
  <c r="AE41" i="2"/>
  <c r="BI670" i="2"/>
  <c r="AF670" i="2"/>
  <c r="AE670" i="2"/>
  <c r="AF322" i="2"/>
  <c r="BI322" i="2"/>
  <c r="AE322" i="2"/>
  <c r="BI178" i="2"/>
  <c r="AF178" i="2"/>
  <c r="AE178" i="2"/>
  <c r="BI600" i="2"/>
  <c r="AF600" i="2"/>
  <c r="AE600" i="2"/>
  <c r="AE683" i="2"/>
  <c r="AF683" i="2"/>
  <c r="BI683" i="2"/>
  <c r="BI450" i="2"/>
  <c r="AE450" i="2"/>
  <c r="AF450" i="2"/>
  <c r="BI219" i="2"/>
  <c r="AF219" i="2"/>
  <c r="AE219" i="2"/>
  <c r="BI126" i="2"/>
  <c r="AF126" i="2"/>
  <c r="AE126" i="2"/>
  <c r="BI355" i="2"/>
  <c r="AF355" i="2"/>
  <c r="AE355" i="2"/>
  <c r="AF207" i="2"/>
  <c r="BI207" i="2"/>
  <c r="AE207" i="2"/>
  <c r="BI572" i="2"/>
  <c r="AE572" i="2"/>
  <c r="AF572" i="2"/>
  <c r="BI619" i="2"/>
  <c r="AF619" i="2"/>
  <c r="AE619" i="2"/>
  <c r="AF658" i="2"/>
  <c r="BI658" i="2"/>
  <c r="AE658" i="2"/>
  <c r="AE485" i="2"/>
  <c r="BI485" i="2"/>
  <c r="AF485" i="2"/>
  <c r="AF223" i="2"/>
  <c r="BI223" i="2"/>
  <c r="AE223" i="2"/>
  <c r="AF489" i="2"/>
  <c r="BI489" i="2"/>
  <c r="AE489" i="2"/>
  <c r="BI609" i="2"/>
  <c r="AF609" i="2"/>
  <c r="AE609" i="2"/>
  <c r="BI577" i="2"/>
  <c r="AF577" i="2"/>
  <c r="AE577" i="2"/>
  <c r="AY51" i="3"/>
  <c r="Z51" i="3"/>
  <c r="Y51" i="3"/>
  <c r="AY230" i="3"/>
  <c r="Z230" i="3"/>
  <c r="Y230" i="3"/>
  <c r="AY635" i="3"/>
  <c r="Y635" i="3"/>
  <c r="Z635" i="3"/>
  <c r="Y90" i="3"/>
  <c r="AY90" i="3"/>
  <c r="Z90" i="3"/>
  <c r="Y624" i="3"/>
  <c r="AY624" i="3"/>
  <c r="Z624" i="3"/>
  <c r="AY19" i="3"/>
  <c r="Z19" i="3"/>
  <c r="Y19" i="3"/>
  <c r="AY332" i="3"/>
  <c r="Z332" i="3"/>
  <c r="Y332" i="3"/>
  <c r="AF660" i="2"/>
  <c r="BI660" i="2"/>
  <c r="AE660" i="2"/>
  <c r="BI253" i="2"/>
  <c r="AF253" i="2"/>
  <c r="AE253" i="2"/>
  <c r="BI354" i="2"/>
  <c r="AF354" i="2"/>
  <c r="AE354" i="2"/>
  <c r="AE115" i="2"/>
  <c r="BI115" i="2"/>
  <c r="AF115" i="2"/>
  <c r="Y546" i="3"/>
  <c r="AY546" i="3"/>
  <c r="Z546" i="3"/>
  <c r="AY627" i="3"/>
  <c r="Y627" i="3"/>
  <c r="Z627" i="3"/>
  <c r="Z32" i="3"/>
  <c r="AY32" i="3"/>
  <c r="Y32" i="3"/>
  <c r="AE328" i="2"/>
  <c r="AF328" i="2"/>
  <c r="BI695" i="2"/>
  <c r="AF695" i="2"/>
  <c r="AE695" i="2"/>
  <c r="BI601" i="2"/>
  <c r="AF601" i="2"/>
  <c r="AE601" i="2"/>
  <c r="BI524" i="2"/>
  <c r="AF524" i="2"/>
  <c r="AE524" i="2"/>
  <c r="BI627" i="2"/>
  <c r="AF627" i="2"/>
  <c r="AE627" i="2"/>
  <c r="AE237" i="2"/>
  <c r="AF237" i="2"/>
  <c r="BI237" i="2"/>
  <c r="BI225" i="2"/>
  <c r="AF225" i="2"/>
  <c r="AE225" i="2"/>
  <c r="AY685" i="3"/>
  <c r="Z685" i="3"/>
  <c r="Y685" i="3"/>
  <c r="Y86" i="3"/>
  <c r="AY86" i="3"/>
  <c r="Z86" i="3"/>
  <c r="AY574" i="3"/>
  <c r="Z574" i="3"/>
  <c r="Y574" i="3"/>
  <c r="BI608" i="2"/>
  <c r="AE608" i="2"/>
  <c r="AF608" i="2"/>
  <c r="AE395" i="2"/>
  <c r="AF395" i="2"/>
  <c r="BI395" i="2"/>
  <c r="AE587" i="2"/>
  <c r="BI587" i="2"/>
  <c r="AF587" i="2"/>
  <c r="AE473" i="2"/>
  <c r="BI473" i="2"/>
  <c r="AF473" i="2"/>
  <c r="BI566" i="2"/>
  <c r="AE566" i="2"/>
  <c r="AF566" i="2"/>
  <c r="BI457" i="2"/>
  <c r="AF457" i="2"/>
  <c r="AE457" i="2"/>
  <c r="AF228" i="2"/>
  <c r="BI228" i="2"/>
  <c r="AE228" i="2"/>
  <c r="AY88" i="3"/>
  <c r="Y88" i="3"/>
  <c r="Z88" i="3"/>
  <c r="BI206" i="2"/>
  <c r="AF206" i="2"/>
  <c r="AE206" i="2"/>
  <c r="BI478" i="2"/>
  <c r="AF478" i="2"/>
  <c r="AE478" i="2"/>
  <c r="Y89" i="3"/>
  <c r="AY89" i="3"/>
  <c r="Z89" i="3"/>
  <c r="AY92" i="3"/>
  <c r="Z92" i="3"/>
  <c r="Y92" i="3"/>
  <c r="AJ337" i="6"/>
  <c r="AI337" i="6"/>
  <c r="AP337" i="6"/>
  <c r="AQ337" i="6" s="1"/>
  <c r="AZ333" i="6"/>
  <c r="BC333" i="6" s="1"/>
  <c r="Y333" i="6"/>
  <c r="Z333" i="6"/>
  <c r="AZ447" i="6"/>
  <c r="BC447" i="6" s="1"/>
  <c r="Z447" i="6"/>
  <c r="Y447" i="6"/>
  <c r="AZ19" i="6"/>
  <c r="Z19" i="6"/>
  <c r="Y19" i="6"/>
  <c r="AZ345" i="6"/>
  <c r="BC345" i="6" s="1"/>
  <c r="Z345" i="6"/>
  <c r="Y345" i="6"/>
  <c r="Y271" i="6"/>
  <c r="AZ271" i="6"/>
  <c r="BC271" i="6" s="1"/>
  <c r="Z271" i="6"/>
  <c r="AP271" i="6"/>
  <c r="AQ271" i="6" s="1"/>
  <c r="AE87" i="6"/>
  <c r="AD87" i="6"/>
  <c r="AZ185" i="5"/>
  <c r="AP175" i="6"/>
  <c r="AQ175" i="6" s="1"/>
  <c r="BA175" i="6"/>
  <c r="BF175" i="6"/>
  <c r="BG175" i="6" s="1"/>
  <c r="BH175" i="6" s="1"/>
  <c r="AP257" i="6"/>
  <c r="AQ257" i="6" s="1"/>
  <c r="BF257" i="6"/>
  <c r="BG257" i="6" s="1"/>
  <c r="BH257" i="6" s="1"/>
  <c r="BA257" i="6"/>
  <c r="BB257" i="6" s="1"/>
  <c r="AE267" i="6"/>
  <c r="AD267" i="6"/>
  <c r="AP120" i="6"/>
  <c r="AQ120" i="6" s="1"/>
  <c r="AE131" i="6"/>
  <c r="AD131" i="6"/>
  <c r="BA142" i="6"/>
  <c r="BF142" i="6"/>
  <c r="BG142" i="6" s="1"/>
  <c r="BH142" i="6" s="1"/>
  <c r="AP142" i="6"/>
  <c r="AQ142" i="6" s="1"/>
  <c r="AJ420" i="6"/>
  <c r="AI420" i="6"/>
  <c r="AP420" i="6"/>
  <c r="AQ420" i="6" s="1"/>
  <c r="AE272" i="6"/>
  <c r="AD272" i="6"/>
  <c r="BF272" i="6"/>
  <c r="BG272" i="6" s="1"/>
  <c r="BH272" i="6" s="1"/>
  <c r="BA272" i="6"/>
  <c r="AP272" i="6"/>
  <c r="AQ272" i="6" s="1"/>
  <c r="AJ217" i="6"/>
  <c r="AI217" i="6"/>
  <c r="Y115" i="6"/>
  <c r="AZ115" i="6"/>
  <c r="BC115" i="6" s="1"/>
  <c r="Z115" i="6"/>
  <c r="AE132" i="6"/>
  <c r="AD132" i="6"/>
  <c r="AJ132" i="6"/>
  <c r="AI132" i="6"/>
  <c r="AE162" i="6"/>
  <c r="AD162" i="6"/>
  <c r="BA162" i="6"/>
  <c r="AP162" i="6"/>
  <c r="AQ162" i="6" s="1"/>
  <c r="BF162" i="6"/>
  <c r="BG162" i="6" s="1"/>
  <c r="BH162" i="6" s="1"/>
  <c r="AZ366" i="6"/>
  <c r="BC366" i="6" s="1"/>
  <c r="Y366" i="6"/>
  <c r="Z366" i="6"/>
  <c r="AJ343" i="6"/>
  <c r="AI343" i="6"/>
  <c r="AE441" i="6"/>
  <c r="AD441" i="6"/>
  <c r="AP441" i="6"/>
  <c r="AQ441" i="6" s="1"/>
  <c r="AJ290" i="6"/>
  <c r="AI290" i="6"/>
  <c r="AJ88" i="6"/>
  <c r="AI88" i="6"/>
  <c r="AP394" i="6"/>
  <c r="AQ394" i="6" s="1"/>
  <c r="AE421" i="5"/>
  <c r="AD421" i="5"/>
  <c r="AP421" i="5"/>
  <c r="AQ421" i="5" s="1"/>
  <c r="Z100" i="6"/>
  <c r="AZ100" i="6"/>
  <c r="BC100" i="6" s="1"/>
  <c r="Y100" i="6"/>
  <c r="AP127" i="6"/>
  <c r="AQ127" i="6" s="1"/>
  <c r="AE298" i="6"/>
  <c r="AD298" i="6"/>
  <c r="AZ151" i="5"/>
  <c r="BA151" i="5"/>
  <c r="BF151" i="5"/>
  <c r="BG151" i="5" s="1"/>
  <c r="BH151" i="5" s="1"/>
  <c r="AP151" i="5"/>
  <c r="AQ151" i="5" s="1"/>
  <c r="AJ377" i="5"/>
  <c r="AI377" i="5"/>
  <c r="AP377" i="5"/>
  <c r="AQ377" i="5" s="1"/>
  <c r="AJ134" i="5"/>
  <c r="AI134" i="5"/>
  <c r="BF134" i="5"/>
  <c r="BG134" i="5" s="1"/>
  <c r="BH134" i="5" s="1"/>
  <c r="BA134" i="5"/>
  <c r="AP134" i="5"/>
  <c r="AQ134" i="5" s="1"/>
  <c r="AZ106" i="5"/>
  <c r="AZ76" i="5"/>
  <c r="AP76" i="5"/>
  <c r="AQ76" i="5" s="1"/>
  <c r="AP362" i="5"/>
  <c r="AQ362" i="5" s="1"/>
  <c r="AE26" i="5"/>
  <c r="AD26" i="5"/>
  <c r="AP26" i="5"/>
  <c r="AQ26" i="5" s="1"/>
  <c r="AJ152" i="7"/>
  <c r="AI152" i="7"/>
  <c r="AE53" i="5"/>
  <c r="AD53" i="5"/>
  <c r="AZ53" i="5"/>
  <c r="AE174" i="5"/>
  <c r="AD174" i="5"/>
  <c r="AZ25" i="5"/>
  <c r="BC25" i="5" s="1"/>
  <c r="AJ369" i="5"/>
  <c r="AI369" i="5"/>
  <c r="AE60" i="5"/>
  <c r="AD60" i="5"/>
  <c r="AZ84" i="5"/>
  <c r="AJ339" i="5"/>
  <c r="AI339" i="5"/>
  <c r="AZ132" i="5"/>
  <c r="AE313" i="5"/>
  <c r="AD313" i="5"/>
  <c r="AE395" i="5"/>
  <c r="AD395" i="5"/>
  <c r="AE343" i="7"/>
  <c r="AD343" i="7"/>
  <c r="AJ178" i="7"/>
  <c r="AI178" i="7"/>
  <c r="AO178" i="7"/>
  <c r="AP178" i="7" s="1"/>
  <c r="AE412" i="7"/>
  <c r="AD412" i="7"/>
  <c r="AZ41" i="6"/>
  <c r="Z41" i="6"/>
  <c r="Y41" i="6"/>
  <c r="AP41" i="6"/>
  <c r="AQ41" i="6" s="1"/>
  <c r="AE307" i="6"/>
  <c r="AD307" i="6"/>
  <c r="AP60" i="6"/>
  <c r="AQ60" i="6" s="1"/>
  <c r="AJ60" i="6"/>
  <c r="AI60" i="6"/>
  <c r="AE280" i="6"/>
  <c r="AD280" i="6"/>
  <c r="AP280" i="6"/>
  <c r="AQ280" i="6" s="1"/>
  <c r="AD182" i="6"/>
  <c r="AE182" i="6"/>
  <c r="AZ455" i="5"/>
  <c r="BC455" i="5" s="1"/>
  <c r="AJ417" i="6"/>
  <c r="AI417" i="6"/>
  <c r="AP417" i="6"/>
  <c r="AQ417" i="6" s="1"/>
  <c r="Z425" i="6"/>
  <c r="Y425" i="6"/>
  <c r="AZ425" i="6"/>
  <c r="BC425" i="6" s="1"/>
  <c r="AP140" i="6"/>
  <c r="AQ140" i="6" s="1"/>
  <c r="BF140" i="6"/>
  <c r="BG140" i="6" s="1"/>
  <c r="BH140" i="6" s="1"/>
  <c r="BA140" i="6"/>
  <c r="AJ140" i="6"/>
  <c r="AI140" i="6"/>
  <c r="AE383" i="6"/>
  <c r="AD383" i="6"/>
  <c r="Y354" i="6"/>
  <c r="Z354" i="6"/>
  <c r="AZ354" i="6"/>
  <c r="BC354" i="6" s="1"/>
  <c r="AZ449" i="5"/>
  <c r="BC449" i="5" s="1"/>
  <c r="AE226" i="5"/>
  <c r="AD226" i="5"/>
  <c r="AP226" i="5"/>
  <c r="AQ226" i="5" s="1"/>
  <c r="AP36" i="5"/>
  <c r="AQ36" i="5" s="1"/>
  <c r="Z70" i="7"/>
  <c r="Y70" i="7"/>
  <c r="AW70" i="7"/>
  <c r="AJ367" i="7"/>
  <c r="AI367" i="7"/>
  <c r="AO367" i="7"/>
  <c r="AP367" i="7" s="1"/>
  <c r="AW276" i="7"/>
  <c r="AZ276" i="7" s="1"/>
  <c r="Y276" i="7"/>
  <c r="Z276" i="7"/>
  <c r="AI22" i="5"/>
  <c r="AJ22" i="5"/>
  <c r="AE41" i="5"/>
  <c r="AD41" i="5"/>
  <c r="AZ391" i="5"/>
  <c r="BC391" i="5" s="1"/>
  <c r="AJ441" i="5"/>
  <c r="AI441" i="5"/>
  <c r="AP441" i="5"/>
  <c r="AQ441" i="5" s="1"/>
  <c r="AZ64" i="5"/>
  <c r="AE193" i="5"/>
  <c r="AD193" i="5"/>
  <c r="AE110" i="5"/>
  <c r="AD110" i="5"/>
  <c r="AJ418" i="7"/>
  <c r="AI418" i="7"/>
  <c r="AE418" i="7"/>
  <c r="AD418" i="7"/>
  <c r="AM299" i="7"/>
  <c r="P299" i="7"/>
  <c r="O299" i="7"/>
  <c r="AH299" i="7"/>
  <c r="X299" i="7"/>
  <c r="AC299" i="7"/>
  <c r="U12" i="7"/>
  <c r="AS12" i="7"/>
  <c r="AT12" i="7" s="1"/>
  <c r="AU12" i="7" s="1"/>
  <c r="T12" i="7"/>
  <c r="U447" i="7"/>
  <c r="T447" i="7"/>
  <c r="AS447" i="7"/>
  <c r="AT447" i="7" s="1"/>
  <c r="AU447" i="7" s="1"/>
  <c r="AJ410" i="7"/>
  <c r="AI410" i="7"/>
  <c r="AO410" i="7"/>
  <c r="AP410" i="7" s="1"/>
  <c r="AO336" i="7"/>
  <c r="AP336" i="7" s="1"/>
  <c r="AE138" i="7"/>
  <c r="AD138" i="7"/>
  <c r="AJ138" i="7"/>
  <c r="AI138" i="7"/>
  <c r="AE400" i="7"/>
  <c r="AD400" i="7"/>
  <c r="Z400" i="7"/>
  <c r="AW400" i="7"/>
  <c r="AZ400" i="7" s="1"/>
  <c r="Y400" i="7"/>
  <c r="AO300" i="7"/>
  <c r="AP300" i="7" s="1"/>
  <c r="Z257" i="7"/>
  <c r="AW257" i="7"/>
  <c r="AZ257" i="7" s="1"/>
  <c r="Y257" i="7"/>
  <c r="BC257" i="7"/>
  <c r="BD257" i="7" s="1"/>
  <c r="BE257" i="7" s="1"/>
  <c r="AX257" i="7"/>
  <c r="AO257" i="7"/>
  <c r="AP257" i="7" s="1"/>
  <c r="AO355" i="7"/>
  <c r="AP355" i="7" s="1"/>
  <c r="AX355" i="7"/>
  <c r="BC355" i="7"/>
  <c r="BD355" i="7" s="1"/>
  <c r="BE355" i="7" s="1"/>
  <c r="X340" i="7"/>
  <c r="AH340" i="7"/>
  <c r="AM340" i="7"/>
  <c r="O340" i="7"/>
  <c r="AC340" i="7"/>
  <c r="P340" i="7"/>
  <c r="P140" i="7"/>
  <c r="AH140" i="7"/>
  <c r="X140" i="7"/>
  <c r="AC140" i="7"/>
  <c r="O140" i="7"/>
  <c r="T386" i="6"/>
  <c r="U386" i="6"/>
  <c r="AT386" i="6"/>
  <c r="AW386" i="6" s="1"/>
  <c r="AX386" i="6" s="1"/>
  <c r="AM278" i="7"/>
  <c r="P278" i="7"/>
  <c r="O278" i="7"/>
  <c r="X278" i="7"/>
  <c r="AC278" i="7"/>
  <c r="AH278" i="7"/>
  <c r="T397" i="7"/>
  <c r="U397" i="7"/>
  <c r="AS397" i="7"/>
  <c r="AT397" i="7" s="1"/>
  <c r="AU397" i="7" s="1"/>
  <c r="T318" i="6"/>
  <c r="AT318" i="6"/>
  <c r="AW318" i="6" s="1"/>
  <c r="AX318" i="6" s="1"/>
  <c r="U318" i="6"/>
  <c r="U306" i="6"/>
  <c r="T306" i="6"/>
  <c r="AT306" i="6"/>
  <c r="AW306" i="6" s="1"/>
  <c r="AX306" i="6" s="1"/>
  <c r="AT317" i="5"/>
  <c r="AW317" i="5" s="1"/>
  <c r="AX317" i="5" s="1"/>
  <c r="AT372" i="6"/>
  <c r="AW372" i="6" s="1"/>
  <c r="AX372" i="6" s="1"/>
  <c r="U372" i="6"/>
  <c r="T372" i="6"/>
  <c r="U358" i="6"/>
  <c r="T358" i="6"/>
  <c r="AT358" i="6"/>
  <c r="AW358" i="6" s="1"/>
  <c r="AX358" i="6" s="1"/>
  <c r="AT13" i="5"/>
  <c r="AW13" i="5" s="1"/>
  <c r="AX13" i="5" s="1"/>
  <c r="AZ197" i="5"/>
  <c r="AJ253" i="5"/>
  <c r="AI253" i="5"/>
  <c r="AH229" i="7"/>
  <c r="P229" i="7"/>
  <c r="X229" i="7"/>
  <c r="AC229" i="7"/>
  <c r="AM229" i="7"/>
  <c r="O229" i="7"/>
  <c r="AH292" i="7"/>
  <c r="P292" i="7"/>
  <c r="AM292" i="7"/>
  <c r="X292" i="7"/>
  <c r="AC292" i="7"/>
  <c r="O292" i="7"/>
  <c r="P447" i="7"/>
  <c r="X447" i="7"/>
  <c r="O447" i="7"/>
  <c r="AH447" i="7"/>
  <c r="AC447" i="7"/>
  <c r="AM447" i="7"/>
  <c r="AM266" i="7"/>
  <c r="P266" i="7"/>
  <c r="O266" i="7"/>
  <c r="AC266" i="7"/>
  <c r="AH266" i="7"/>
  <c r="X266" i="7"/>
  <c r="AT91" i="5"/>
  <c r="AW91" i="5" s="1"/>
  <c r="AX91" i="5" s="1"/>
  <c r="P291" i="5"/>
  <c r="AM291" i="5"/>
  <c r="O291" i="5"/>
  <c r="AH291" i="5"/>
  <c r="AM375" i="7"/>
  <c r="P375" i="7"/>
  <c r="AC375" i="7"/>
  <c r="O375" i="7"/>
  <c r="AH375" i="7"/>
  <c r="X375" i="7"/>
  <c r="AM383" i="7"/>
  <c r="P383" i="7"/>
  <c r="X383" i="7"/>
  <c r="AC383" i="7"/>
  <c r="O383" i="7"/>
  <c r="AH383" i="7"/>
  <c r="AM265" i="7"/>
  <c r="O265" i="7"/>
  <c r="P265" i="7"/>
  <c r="X265" i="7"/>
  <c r="AC265" i="7"/>
  <c r="AH265" i="7"/>
  <c r="AS25" i="7"/>
  <c r="AT25" i="7" s="1"/>
  <c r="AU25" i="7" s="1"/>
  <c r="U25" i="7"/>
  <c r="T25" i="7"/>
  <c r="AS37" i="7"/>
  <c r="AT37" i="7" s="1"/>
  <c r="AU37" i="7" s="1"/>
  <c r="U37" i="7"/>
  <c r="T37" i="7"/>
  <c r="U275" i="6"/>
  <c r="AT275" i="6"/>
  <c r="AW275" i="6" s="1"/>
  <c r="AX275" i="6" s="1"/>
  <c r="T275" i="6"/>
  <c r="AT181" i="5"/>
  <c r="AW181" i="5" s="1"/>
  <c r="AX181" i="5" s="1"/>
  <c r="AT448" i="5"/>
  <c r="AW448" i="5" s="1"/>
  <c r="AX448" i="5" s="1"/>
  <c r="P80" i="7"/>
  <c r="AM80" i="7"/>
  <c r="AH80" i="7"/>
  <c r="AC80" i="7"/>
  <c r="O80" i="7"/>
  <c r="X80" i="7"/>
  <c r="AH384" i="7"/>
  <c r="X384" i="7"/>
  <c r="AM384" i="7"/>
  <c r="O384" i="7"/>
  <c r="AC384" i="7"/>
  <c r="P384" i="7"/>
  <c r="BA409" i="3"/>
  <c r="BB409" i="3" s="1"/>
  <c r="BA481" i="3"/>
  <c r="BB481" i="3" s="1"/>
  <c r="P210" i="7"/>
  <c r="AC210" i="7"/>
  <c r="AM210" i="7"/>
  <c r="O210" i="7"/>
  <c r="X210" i="7"/>
  <c r="AH210" i="7"/>
  <c r="O96" i="7"/>
  <c r="P96" i="7"/>
  <c r="AM96" i="7"/>
  <c r="AC96" i="7"/>
  <c r="X96" i="7"/>
  <c r="AH96" i="7"/>
  <c r="X40" i="7"/>
  <c r="O40" i="7"/>
  <c r="AH40" i="7"/>
  <c r="AC40" i="7"/>
  <c r="P40" i="7"/>
  <c r="AM40" i="7"/>
  <c r="P386" i="6"/>
  <c r="AC386" i="6"/>
  <c r="AM386" i="6"/>
  <c r="O386" i="6"/>
  <c r="AH386" i="6"/>
  <c r="X386" i="6"/>
  <c r="AM260" i="6"/>
  <c r="P260" i="6"/>
  <c r="O260" i="6"/>
  <c r="AC260" i="6"/>
  <c r="AH260" i="6"/>
  <c r="X260" i="6"/>
  <c r="X299" i="6"/>
  <c r="O299" i="6"/>
  <c r="AC299" i="6"/>
  <c r="AH299" i="6"/>
  <c r="AM299" i="6"/>
  <c r="P299" i="6"/>
  <c r="AM68" i="7"/>
  <c r="P68" i="7"/>
  <c r="AC68" i="7"/>
  <c r="AH68" i="7"/>
  <c r="X68" i="7"/>
  <c r="O68" i="7"/>
  <c r="AM167" i="7"/>
  <c r="P167" i="7"/>
  <c r="O167" i="7"/>
  <c r="AC167" i="7"/>
  <c r="AH167" i="7"/>
  <c r="X167" i="7"/>
  <c r="P430" i="7"/>
  <c r="AM430" i="7"/>
  <c r="AC430" i="7"/>
  <c r="X430" i="7"/>
  <c r="O430" i="7"/>
  <c r="AH430" i="7"/>
  <c r="AM256" i="6"/>
  <c r="O256" i="6"/>
  <c r="P256" i="6"/>
  <c r="X256" i="6"/>
  <c r="AC256" i="6"/>
  <c r="AH256" i="6"/>
  <c r="AE134" i="7"/>
  <c r="AD134" i="7"/>
  <c r="U470" i="7"/>
  <c r="T470" i="7"/>
  <c r="AS470" i="7"/>
  <c r="AT470" i="7" s="1"/>
  <c r="AU470" i="7" s="1"/>
  <c r="U112" i="6"/>
  <c r="AT112" i="6"/>
  <c r="AW112" i="6" s="1"/>
  <c r="AX112" i="6" s="1"/>
  <c r="T112" i="6"/>
  <c r="U394" i="6"/>
  <c r="T394" i="6"/>
  <c r="AT394" i="6"/>
  <c r="AW394" i="6" s="1"/>
  <c r="AX394" i="6" s="1"/>
  <c r="AT380" i="5"/>
  <c r="AW380" i="5" s="1"/>
  <c r="AX380" i="5" s="1"/>
  <c r="U92" i="6"/>
  <c r="T92" i="6"/>
  <c r="AT92" i="6"/>
  <c r="AW92" i="6" s="1"/>
  <c r="AX92" i="6" s="1"/>
  <c r="AT451" i="5"/>
  <c r="AW451" i="5" s="1"/>
  <c r="AX451" i="5" s="1"/>
  <c r="AT364" i="5"/>
  <c r="AW364" i="5" s="1"/>
  <c r="AX364" i="5" s="1"/>
  <c r="AT365" i="5"/>
  <c r="AW365" i="5" s="1"/>
  <c r="AX365" i="5" s="1"/>
  <c r="AT338" i="5"/>
  <c r="AW338" i="5" s="1"/>
  <c r="AX338" i="5" s="1"/>
  <c r="AT193" i="5"/>
  <c r="AW193" i="5" s="1"/>
  <c r="AX193" i="5" s="1"/>
  <c r="AT314" i="5"/>
  <c r="AW314" i="5" s="1"/>
  <c r="AX314" i="5" s="1"/>
  <c r="AH23" i="7"/>
  <c r="AE145" i="7"/>
  <c r="AD145" i="7"/>
  <c r="P166" i="7"/>
  <c r="AM166" i="7"/>
  <c r="AC166" i="7"/>
  <c r="O166" i="7"/>
  <c r="X166" i="7"/>
  <c r="AH166" i="7"/>
  <c r="AM424" i="7"/>
  <c r="O424" i="7"/>
  <c r="P424" i="7"/>
  <c r="X424" i="7"/>
  <c r="AC424" i="7"/>
  <c r="AH424" i="7"/>
  <c r="AM102" i="7"/>
  <c r="P102" i="7"/>
  <c r="AH102" i="7"/>
  <c r="X102" i="7"/>
  <c r="O102" i="7"/>
  <c r="AC102" i="7"/>
  <c r="AT330" i="6"/>
  <c r="AW330" i="6" s="1"/>
  <c r="AX330" i="6" s="1"/>
  <c r="U330" i="6"/>
  <c r="T330" i="6"/>
  <c r="P190" i="7"/>
  <c r="AM190" i="7"/>
  <c r="X190" i="7"/>
  <c r="AH190" i="7"/>
  <c r="AC190" i="7"/>
  <c r="O190" i="7"/>
  <c r="AE312" i="7"/>
  <c r="AD312" i="7"/>
  <c r="AW312" i="7"/>
  <c r="AZ312" i="7" s="1"/>
  <c r="Z312" i="7"/>
  <c r="Y312" i="7"/>
  <c r="AJ89" i="7"/>
  <c r="AI89" i="7"/>
  <c r="P206" i="7"/>
  <c r="AM206" i="7"/>
  <c r="X206" i="7"/>
  <c r="O206" i="7"/>
  <c r="AH206" i="7"/>
  <c r="AC206" i="7"/>
  <c r="AE262" i="7"/>
  <c r="AD262" i="7"/>
  <c r="AO118" i="7"/>
  <c r="AP118" i="7" s="1"/>
  <c r="BC118" i="7"/>
  <c r="BD118" i="7" s="1"/>
  <c r="BE118" i="7" s="1"/>
  <c r="AX118" i="7"/>
  <c r="AO111" i="7"/>
  <c r="AP111" i="7" s="1"/>
  <c r="AJ111" i="7"/>
  <c r="AI111" i="7"/>
  <c r="AJ88" i="7"/>
  <c r="AI88" i="7"/>
  <c r="AM41" i="7"/>
  <c r="O41" i="7"/>
  <c r="P41" i="7"/>
  <c r="X41" i="7"/>
  <c r="AH41" i="7"/>
  <c r="AC41" i="7"/>
  <c r="U399" i="6"/>
  <c r="AT399" i="6"/>
  <c r="AW399" i="6" s="1"/>
  <c r="AX399" i="6" s="1"/>
  <c r="T399" i="6"/>
  <c r="AT340" i="5"/>
  <c r="AW340" i="5" s="1"/>
  <c r="AX340" i="5" s="1"/>
  <c r="U131" i="6"/>
  <c r="T131" i="6"/>
  <c r="AT131" i="6"/>
  <c r="AW131" i="6" s="1"/>
  <c r="AX131" i="6" s="1"/>
  <c r="U76" i="6"/>
  <c r="T76" i="6"/>
  <c r="AT76" i="6"/>
  <c r="AW76" i="6" s="1"/>
  <c r="AX76" i="6" s="1"/>
  <c r="U96" i="6"/>
  <c r="AT96" i="6"/>
  <c r="AW96" i="6" s="1"/>
  <c r="AX96" i="6" s="1"/>
  <c r="T96" i="6"/>
  <c r="AT82" i="6"/>
  <c r="AW82" i="6" s="1"/>
  <c r="AX82" i="6" s="1"/>
  <c r="U82" i="6"/>
  <c r="T82" i="6"/>
  <c r="AT192" i="6"/>
  <c r="AW192" i="6" s="1"/>
  <c r="AX192" i="6" s="1"/>
  <c r="U192" i="6"/>
  <c r="T192" i="6"/>
  <c r="T322" i="6"/>
  <c r="AT322" i="6"/>
  <c r="AW322" i="6" s="1"/>
  <c r="AX322" i="6" s="1"/>
  <c r="U322" i="6"/>
  <c r="U31" i="6"/>
  <c r="T31" i="6"/>
  <c r="AT31" i="6"/>
  <c r="AW31" i="6" s="1"/>
  <c r="AX31" i="6" s="1"/>
  <c r="AT59" i="5"/>
  <c r="AW59" i="5" s="1"/>
  <c r="AX59" i="5" s="1"/>
  <c r="AT26" i="5"/>
  <c r="AW26" i="5" s="1"/>
  <c r="AX26" i="5" s="1"/>
  <c r="AT132" i="5"/>
  <c r="AW132" i="5" s="1"/>
  <c r="AX132" i="5" s="1"/>
  <c r="AT296" i="5"/>
  <c r="AW296" i="5" s="1"/>
  <c r="AX296" i="5" s="1"/>
  <c r="AT141" i="5"/>
  <c r="AW141" i="5" s="1"/>
  <c r="AX141" i="5" s="1"/>
  <c r="AT74" i="5"/>
  <c r="AW74" i="5" s="1"/>
  <c r="AX74" i="5" s="1"/>
  <c r="AT460" i="6"/>
  <c r="AW460" i="6" s="1"/>
  <c r="AX460" i="6" s="1"/>
  <c r="U460" i="6"/>
  <c r="T460" i="6"/>
  <c r="AW48" i="5"/>
  <c r="AX48" i="5" s="1"/>
  <c r="AT64" i="5"/>
  <c r="AW64" i="5" s="1"/>
  <c r="AX64" i="5" s="1"/>
  <c r="AT383" i="5"/>
  <c r="AW383" i="5" s="1"/>
  <c r="AX383" i="5" s="1"/>
  <c r="AT295" i="5"/>
  <c r="AW295" i="5" s="1"/>
  <c r="AX295" i="5" s="1"/>
  <c r="AT249" i="6"/>
  <c r="AW249" i="6" s="1"/>
  <c r="AX249" i="6" s="1"/>
  <c r="U249" i="6"/>
  <c r="T249" i="6"/>
  <c r="AT35" i="5"/>
  <c r="AW35" i="5" s="1"/>
  <c r="AX35" i="5" s="1"/>
  <c r="AT213" i="5"/>
  <c r="AW213" i="5" s="1"/>
  <c r="AX213" i="5" s="1"/>
  <c r="AT403" i="5"/>
  <c r="AW403" i="5" s="1"/>
  <c r="AX403" i="5" s="1"/>
  <c r="AJ297" i="6"/>
  <c r="AI297" i="6"/>
  <c r="Z350" i="6"/>
  <c r="Y350" i="6"/>
  <c r="AZ350" i="6"/>
  <c r="BC350" i="6" s="1"/>
  <c r="Z412" i="6"/>
  <c r="AZ412" i="6"/>
  <c r="BC412" i="6" s="1"/>
  <c r="Y412" i="6"/>
  <c r="AP412" i="6"/>
  <c r="AQ412" i="6" s="1"/>
  <c r="AH330" i="6"/>
  <c r="AP101" i="6"/>
  <c r="AQ101" i="6" s="1"/>
  <c r="Z367" i="6"/>
  <c r="AZ367" i="6"/>
  <c r="BC367" i="6" s="1"/>
  <c r="Y367" i="6"/>
  <c r="BA367" i="6"/>
  <c r="AP367" i="6"/>
  <c r="AQ367" i="6" s="1"/>
  <c r="BF367" i="6"/>
  <c r="BG367" i="6" s="1"/>
  <c r="BH367" i="6" s="1"/>
  <c r="AP153" i="6"/>
  <c r="AQ153" i="6" s="1"/>
  <c r="AJ220" i="6"/>
  <c r="AI220" i="6"/>
  <c r="AP220" i="6"/>
  <c r="AQ220" i="6" s="1"/>
  <c r="Y434" i="6"/>
  <c r="AZ434" i="6"/>
  <c r="BC434" i="6" s="1"/>
  <c r="Z434" i="6"/>
  <c r="AE157" i="6"/>
  <c r="AD157" i="6"/>
  <c r="AP157" i="6"/>
  <c r="AQ157" i="6" s="1"/>
  <c r="AP197" i="6"/>
  <c r="AQ197" i="6" s="1"/>
  <c r="AJ211" i="6"/>
  <c r="AI211" i="6"/>
  <c r="AP211" i="6"/>
  <c r="AQ211" i="6" s="1"/>
  <c r="AP225" i="6"/>
  <c r="AQ225" i="6" s="1"/>
  <c r="AE421" i="6"/>
  <c r="AD421" i="6"/>
  <c r="AP421" i="6"/>
  <c r="AQ421" i="6" s="1"/>
  <c r="AJ103" i="6"/>
  <c r="AI103" i="6"/>
  <c r="AE426" i="6"/>
  <c r="AD426" i="6"/>
  <c r="AJ63" i="6"/>
  <c r="AI63" i="6"/>
  <c r="Z71" i="6"/>
  <c r="Y71" i="6"/>
  <c r="AZ71" i="6"/>
  <c r="AE278" i="6"/>
  <c r="AD278" i="6"/>
  <c r="AE407" i="6"/>
  <c r="AD407" i="6"/>
  <c r="AP48" i="5"/>
  <c r="AQ48" i="5" s="1"/>
  <c r="AJ248" i="5"/>
  <c r="AI248" i="5"/>
  <c r="AM328" i="5"/>
  <c r="P328" i="5"/>
  <c r="O328" i="5"/>
  <c r="AH328" i="5"/>
  <c r="AM460" i="5"/>
  <c r="O460" i="5"/>
  <c r="P460" i="5"/>
  <c r="AH460" i="5"/>
  <c r="AH97" i="5"/>
  <c r="AM97" i="5"/>
  <c r="P97" i="5"/>
  <c r="O97" i="5"/>
  <c r="AZ318" i="5"/>
  <c r="BC318" i="5" s="1"/>
  <c r="AJ445" i="5"/>
  <c r="AI445" i="5"/>
  <c r="AM280" i="5"/>
  <c r="P280" i="5"/>
  <c r="O280" i="5"/>
  <c r="AH280" i="5"/>
  <c r="AE225" i="5"/>
  <c r="AD225" i="5"/>
  <c r="AE277" i="5"/>
  <c r="AD277" i="5"/>
  <c r="AM104" i="5"/>
  <c r="O104" i="5"/>
  <c r="P104" i="5"/>
  <c r="AH104" i="5"/>
  <c r="AM85" i="7"/>
  <c r="O85" i="7"/>
  <c r="P85" i="7"/>
  <c r="AC85" i="7"/>
  <c r="AH85" i="7"/>
  <c r="X85" i="7"/>
  <c r="P202" i="7"/>
  <c r="AM202" i="7"/>
  <c r="AC202" i="7"/>
  <c r="X202" i="7"/>
  <c r="AH202" i="7"/>
  <c r="O202" i="7"/>
  <c r="AE303" i="6"/>
  <c r="AD303" i="6"/>
  <c r="P262" i="6"/>
  <c r="AM262" i="6"/>
  <c r="AC262" i="6"/>
  <c r="AH262" i="6"/>
  <c r="X262" i="6"/>
  <c r="O262" i="6"/>
  <c r="AJ126" i="5"/>
  <c r="AI126" i="5"/>
  <c r="AZ126" i="5"/>
  <c r="BC126" i="5" s="1"/>
  <c r="AJ90" i="5"/>
  <c r="AI90" i="5"/>
  <c r="AP58" i="5"/>
  <c r="AQ58" i="5" s="1"/>
  <c r="Y231" i="6"/>
  <c r="AZ231" i="6"/>
  <c r="BC231" i="6" s="1"/>
  <c r="Z231" i="6"/>
  <c r="AP231" i="6"/>
  <c r="AQ231" i="6" s="1"/>
  <c r="Z451" i="6"/>
  <c r="AZ451" i="6"/>
  <c r="BC451" i="6" s="1"/>
  <c r="Y451" i="6"/>
  <c r="AJ331" i="5"/>
  <c r="AI331" i="5"/>
  <c r="AP94" i="5"/>
  <c r="AQ94" i="5" s="1"/>
  <c r="AP378" i="5"/>
  <c r="AQ378" i="5" s="1"/>
  <c r="BF378" i="5"/>
  <c r="BG378" i="5" s="1"/>
  <c r="BH378" i="5" s="1"/>
  <c r="BA378" i="5"/>
  <c r="AZ378" i="5"/>
  <c r="BC378" i="5" s="1"/>
  <c r="AJ402" i="5"/>
  <c r="AI402" i="5"/>
  <c r="AP402" i="5"/>
  <c r="AQ402" i="5" s="1"/>
  <c r="AH25" i="7"/>
  <c r="AX25" i="7"/>
  <c r="AO25" i="7"/>
  <c r="AP25" i="7" s="1"/>
  <c r="AJ137" i="6"/>
  <c r="AI137" i="6"/>
  <c r="AP137" i="6"/>
  <c r="AQ137" i="6" s="1"/>
  <c r="AJ243" i="6"/>
  <c r="AI243" i="6"/>
  <c r="BF243" i="6"/>
  <c r="BG243" i="6" s="1"/>
  <c r="BH243" i="6" s="1"/>
  <c r="BA243" i="6"/>
  <c r="AP243" i="6"/>
  <c r="AQ243" i="6" s="1"/>
  <c r="AP211" i="5"/>
  <c r="AQ211" i="5" s="1"/>
  <c r="AZ255" i="5"/>
  <c r="AH247" i="5"/>
  <c r="P247" i="5"/>
  <c r="O247" i="5"/>
  <c r="O66" i="5"/>
  <c r="AH66" i="5"/>
  <c r="P66" i="5"/>
  <c r="AM66" i="5"/>
  <c r="X180" i="6"/>
  <c r="AH180" i="6"/>
  <c r="AM180" i="6"/>
  <c r="O180" i="6"/>
  <c r="AC180" i="6"/>
  <c r="P180" i="6"/>
  <c r="AM38" i="6"/>
  <c r="AC38" i="6"/>
  <c r="O38" i="6"/>
  <c r="P38" i="6"/>
  <c r="AH38" i="6"/>
  <c r="X38" i="6"/>
  <c r="AM324" i="5"/>
  <c r="P324" i="5"/>
  <c r="O324" i="5"/>
  <c r="AH324" i="5"/>
  <c r="P335" i="5"/>
  <c r="AM335" i="5"/>
  <c r="AH335" i="5"/>
  <c r="O335" i="5"/>
  <c r="AM62" i="5"/>
  <c r="P62" i="5"/>
  <c r="AH62" i="5"/>
  <c r="O62" i="5"/>
  <c r="AM321" i="5"/>
  <c r="P321" i="5"/>
  <c r="O321" i="5"/>
  <c r="AH321" i="5"/>
  <c r="AM124" i="5"/>
  <c r="O124" i="5"/>
  <c r="P124" i="5"/>
  <c r="AH124" i="5"/>
  <c r="P414" i="5"/>
  <c r="AH414" i="5"/>
  <c r="AM414" i="5"/>
  <c r="O414" i="5"/>
  <c r="P406" i="5"/>
  <c r="AH406" i="5"/>
  <c r="AM406" i="5"/>
  <c r="O406" i="5"/>
  <c r="BA177" i="5"/>
  <c r="BF177" i="5"/>
  <c r="BG177" i="5" s="1"/>
  <c r="BH177" i="5" s="1"/>
  <c r="AP177" i="5"/>
  <c r="AQ177" i="5" s="1"/>
  <c r="P283" i="5"/>
  <c r="AM283" i="5"/>
  <c r="O283" i="5"/>
  <c r="AH283" i="5"/>
  <c r="AM297" i="5"/>
  <c r="P297" i="5"/>
  <c r="O297" i="5"/>
  <c r="AH297" i="5"/>
  <c r="AZ408" i="5"/>
  <c r="BC408" i="5" s="1"/>
  <c r="AJ65" i="5"/>
  <c r="AI65" i="5"/>
  <c r="AM235" i="7"/>
  <c r="O235" i="7"/>
  <c r="P235" i="7"/>
  <c r="AH235" i="7"/>
  <c r="AC235" i="7"/>
  <c r="X235" i="7"/>
  <c r="AM239" i="7"/>
  <c r="O239" i="7"/>
  <c r="P239" i="7"/>
  <c r="X239" i="7"/>
  <c r="AC239" i="7"/>
  <c r="AH239" i="7"/>
  <c r="AJ149" i="7"/>
  <c r="AI149" i="7"/>
  <c r="AP365" i="5"/>
  <c r="AQ365" i="5" s="1"/>
  <c r="AJ459" i="5"/>
  <c r="AI459" i="5"/>
  <c r="AJ152" i="5"/>
  <c r="AI152" i="5"/>
  <c r="AP118" i="5"/>
  <c r="AQ118" i="5" s="1"/>
  <c r="AJ258" i="5"/>
  <c r="AI258" i="5"/>
  <c r="AJ43" i="5"/>
  <c r="AI43" i="5"/>
  <c r="AC332" i="7"/>
  <c r="AH332" i="7"/>
  <c r="AZ271" i="5"/>
  <c r="BC271" i="5" s="1"/>
  <c r="AP271" i="5"/>
  <c r="AQ271" i="5" s="1"/>
  <c r="AJ425" i="7"/>
  <c r="AI425" i="7"/>
  <c r="AJ88" i="5"/>
  <c r="AI88" i="5"/>
  <c r="BA88" i="5"/>
  <c r="AP88" i="5"/>
  <c r="AQ88" i="5" s="1"/>
  <c r="X15" i="7"/>
  <c r="P15" i="7"/>
  <c r="AM15" i="7"/>
  <c r="AH15" i="7"/>
  <c r="O15" i="7"/>
  <c r="AC15" i="7"/>
  <c r="AC329" i="7"/>
  <c r="AH329" i="7"/>
  <c r="O329" i="7"/>
  <c r="X329" i="7"/>
  <c r="P329" i="7"/>
  <c r="AM329" i="7"/>
  <c r="AO24" i="7"/>
  <c r="AP24" i="7" s="1"/>
  <c r="AM121" i="7"/>
  <c r="P121" i="7"/>
  <c r="O121" i="7"/>
  <c r="AH121" i="7"/>
  <c r="X121" i="7"/>
  <c r="AC121" i="7"/>
  <c r="Z303" i="7"/>
  <c r="AW303" i="7"/>
  <c r="AZ303" i="7" s="1"/>
  <c r="Y303" i="7"/>
  <c r="AM391" i="7"/>
  <c r="P391" i="7"/>
  <c r="AC391" i="7"/>
  <c r="O391" i="7"/>
  <c r="AH391" i="7"/>
  <c r="X391" i="7"/>
  <c r="AE261" i="7"/>
  <c r="AD261" i="7"/>
  <c r="AH273" i="7"/>
  <c r="AC273" i="7"/>
  <c r="X273" i="7"/>
  <c r="P273" i="7"/>
  <c r="AM273" i="7"/>
  <c r="O273" i="7"/>
  <c r="AJ432" i="7"/>
  <c r="AI432" i="7"/>
  <c r="P455" i="7"/>
  <c r="AH455" i="7"/>
  <c r="X455" i="7"/>
  <c r="O455" i="7"/>
  <c r="AC455" i="7"/>
  <c r="AM455" i="7"/>
  <c r="AE282" i="7"/>
  <c r="AD282" i="7"/>
  <c r="Y378" i="7"/>
  <c r="AW378" i="7"/>
  <c r="AZ378" i="7" s="1"/>
  <c r="Z378" i="7"/>
  <c r="AJ150" i="7"/>
  <c r="AI150" i="7"/>
  <c r="AJ474" i="7"/>
  <c r="AI474" i="7"/>
  <c r="AO474" i="7"/>
  <c r="AP474" i="7" s="1"/>
  <c r="BC474" i="7"/>
  <c r="BD474" i="7" s="1"/>
  <c r="BE474" i="7" s="1"/>
  <c r="AX474" i="7"/>
  <c r="AT341" i="6"/>
  <c r="AW341" i="6" s="1"/>
  <c r="AX341" i="6" s="1"/>
  <c r="U341" i="6"/>
  <c r="T341" i="6"/>
  <c r="AT136" i="5"/>
  <c r="AW136" i="5" s="1"/>
  <c r="AX136" i="5" s="1"/>
  <c r="AT399" i="5"/>
  <c r="AW399" i="5" s="1"/>
  <c r="AX399" i="5" s="1"/>
  <c r="AT380" i="6"/>
  <c r="AW380" i="6" s="1"/>
  <c r="AX380" i="6" s="1"/>
  <c r="U380" i="6"/>
  <c r="T380" i="6"/>
  <c r="BC325" i="7"/>
  <c r="BD325" i="7" s="1"/>
  <c r="BE325" i="7" s="1"/>
  <c r="AO325" i="7"/>
  <c r="AP325" i="7" s="1"/>
  <c r="AX325" i="7"/>
  <c r="AJ379" i="7"/>
  <c r="AI379" i="7"/>
  <c r="AJ254" i="7"/>
  <c r="AI254" i="7"/>
  <c r="AM468" i="7"/>
  <c r="P468" i="7"/>
  <c r="O468" i="7"/>
  <c r="X468" i="7"/>
  <c r="AC468" i="7"/>
  <c r="AH468" i="7"/>
  <c r="AS33" i="7"/>
  <c r="AT33" i="7" s="1"/>
  <c r="AU33" i="7" s="1"/>
  <c r="U33" i="7"/>
  <c r="T33" i="7"/>
  <c r="AT229" i="5"/>
  <c r="AW229" i="5" s="1"/>
  <c r="AX229" i="5" s="1"/>
  <c r="BC313" i="7"/>
  <c r="BD313" i="7" s="1"/>
  <c r="BE313" i="7" s="1"/>
  <c r="AX313" i="7"/>
  <c r="AO313" i="7"/>
  <c r="AP313" i="7" s="1"/>
  <c r="AE313" i="7"/>
  <c r="AD313" i="7"/>
  <c r="AJ208" i="7"/>
  <c r="AI208" i="7"/>
  <c r="AM73" i="7"/>
  <c r="O73" i="7"/>
  <c r="P73" i="7"/>
  <c r="AH73" i="7"/>
  <c r="X73" i="7"/>
  <c r="AC73" i="7"/>
  <c r="T20" i="7"/>
  <c r="U20" i="7"/>
  <c r="AS20" i="7"/>
  <c r="AT20" i="7" s="1"/>
  <c r="AU20" i="7" s="1"/>
  <c r="AT336" i="6"/>
  <c r="AW336" i="6" s="1"/>
  <c r="AX336" i="6" s="1"/>
  <c r="U336" i="6"/>
  <c r="T336" i="6"/>
  <c r="AT276" i="5"/>
  <c r="AW276" i="5" s="1"/>
  <c r="AX276" i="5" s="1"/>
  <c r="X380" i="7"/>
  <c r="AH380" i="7"/>
  <c r="AC380" i="7"/>
  <c r="O380" i="7"/>
  <c r="P380" i="7"/>
  <c r="AM380" i="7"/>
  <c r="AH344" i="7"/>
  <c r="X344" i="7"/>
  <c r="P344" i="7"/>
  <c r="O344" i="7"/>
  <c r="AM344" i="7"/>
  <c r="AC344" i="7"/>
  <c r="AS44" i="7"/>
  <c r="AT44" i="7" s="1"/>
  <c r="AU44" i="7" s="1"/>
  <c r="U44" i="7"/>
  <c r="T44" i="7"/>
  <c r="AE358" i="7"/>
  <c r="AD358" i="7"/>
  <c r="BC358" i="7"/>
  <c r="BD358" i="7" s="1"/>
  <c r="BE358" i="7" s="1"/>
  <c r="AX358" i="7"/>
  <c r="AO358" i="7"/>
  <c r="AP358" i="7" s="1"/>
  <c r="BA387" i="6"/>
  <c r="BB387" i="6" s="1"/>
  <c r="BF387" i="6"/>
  <c r="BG387" i="6" s="1"/>
  <c r="BH387" i="6" s="1"/>
  <c r="AP387" i="6"/>
  <c r="AQ387" i="6" s="1"/>
  <c r="AJ387" i="6"/>
  <c r="AI387" i="6"/>
  <c r="AE353" i="7"/>
  <c r="AD353" i="7"/>
  <c r="AE442" i="7"/>
  <c r="AD442" i="7"/>
  <c r="AW318" i="7"/>
  <c r="AZ318" i="7" s="1"/>
  <c r="Z318" i="7"/>
  <c r="Y318" i="7"/>
  <c r="BC318" i="7"/>
  <c r="BD318" i="7" s="1"/>
  <c r="BE318" i="7" s="1"/>
  <c r="AX318" i="7"/>
  <c r="AY318" i="7" s="1"/>
  <c r="AO318" i="7"/>
  <c r="AP318" i="7" s="1"/>
  <c r="AJ216" i="7"/>
  <c r="AI216" i="7"/>
  <c r="AO216" i="7"/>
  <c r="AP216" i="7" s="1"/>
  <c r="AO289" i="7"/>
  <c r="AP289" i="7" s="1"/>
  <c r="AJ289" i="7"/>
  <c r="AI289" i="7"/>
  <c r="AS113" i="7"/>
  <c r="AT113" i="7" s="1"/>
  <c r="AU113" i="7" s="1"/>
  <c r="T113" i="7"/>
  <c r="U113" i="7"/>
  <c r="U201" i="7"/>
  <c r="AS201" i="7"/>
  <c r="AT201" i="7" s="1"/>
  <c r="AU201" i="7" s="1"/>
  <c r="T201" i="7"/>
  <c r="U446" i="7"/>
  <c r="AS446" i="7"/>
  <c r="AT446" i="7" s="1"/>
  <c r="AU446" i="7" s="1"/>
  <c r="T446" i="7"/>
  <c r="U72" i="7"/>
  <c r="AS72" i="7"/>
  <c r="AT72" i="7" s="1"/>
  <c r="AU72" i="7" s="1"/>
  <c r="T72" i="7"/>
  <c r="AS179" i="7"/>
  <c r="AT179" i="7" s="1"/>
  <c r="AU179" i="7" s="1"/>
  <c r="T179" i="7"/>
  <c r="U179" i="7"/>
  <c r="AT129" i="6"/>
  <c r="AW129" i="6" s="1"/>
  <c r="AX129" i="6" s="1"/>
  <c r="T129" i="6"/>
  <c r="U129" i="6"/>
  <c r="AT169" i="6"/>
  <c r="AW169" i="6" s="1"/>
  <c r="AX169" i="6" s="1"/>
  <c r="U169" i="6"/>
  <c r="T169" i="6"/>
  <c r="AT361" i="6"/>
  <c r="AW361" i="6" s="1"/>
  <c r="AX361" i="6" s="1"/>
  <c r="U361" i="6"/>
  <c r="T361" i="6"/>
  <c r="AT300" i="5"/>
  <c r="AW300" i="5" s="1"/>
  <c r="AX300" i="5" s="1"/>
  <c r="AS93" i="7"/>
  <c r="AT93" i="7" s="1"/>
  <c r="AU93" i="7" s="1"/>
  <c r="U93" i="7"/>
  <c r="T93" i="7"/>
  <c r="AM294" i="7"/>
  <c r="P294" i="7"/>
  <c r="O294" i="7"/>
  <c r="X294" i="7"/>
  <c r="AH294" i="7"/>
  <c r="AC294" i="7"/>
  <c r="AH106" i="7"/>
  <c r="AD286" i="7"/>
  <c r="AM236" i="7"/>
  <c r="P236" i="7"/>
  <c r="O236" i="7"/>
  <c r="AH236" i="7"/>
  <c r="AC236" i="7"/>
  <c r="X236" i="7"/>
  <c r="T260" i="7"/>
  <c r="AS260" i="7"/>
  <c r="AT260" i="7" s="1"/>
  <c r="AU260" i="7" s="1"/>
  <c r="U260" i="7"/>
  <c r="U336" i="7"/>
  <c r="AS336" i="7"/>
  <c r="AT336" i="7" s="1"/>
  <c r="AU336" i="7" s="1"/>
  <c r="T336" i="7"/>
  <c r="AS398" i="7"/>
  <c r="AT398" i="7" s="1"/>
  <c r="AU398" i="7" s="1"/>
  <c r="T398" i="7"/>
  <c r="U398" i="7"/>
  <c r="AS306" i="7"/>
  <c r="AT306" i="7" s="1"/>
  <c r="AU306" i="7" s="1"/>
  <c r="U306" i="7"/>
  <c r="T306" i="7"/>
  <c r="U372" i="7"/>
  <c r="AS372" i="7"/>
  <c r="AT372" i="7" s="1"/>
  <c r="AU372" i="7" s="1"/>
  <c r="T372" i="7"/>
  <c r="T314" i="6"/>
  <c r="AT314" i="6"/>
  <c r="U314" i="6"/>
  <c r="AT154" i="5"/>
  <c r="AW154" i="5" s="1"/>
  <c r="AX154" i="5" s="1"/>
  <c r="AS182" i="7"/>
  <c r="AT182" i="7" s="1"/>
  <c r="AU182" i="7" s="1"/>
  <c r="U182" i="7"/>
  <c r="T182" i="7"/>
  <c r="AT307" i="5"/>
  <c r="AW307" i="5" s="1"/>
  <c r="AX307" i="5" s="1"/>
  <c r="AT89" i="5"/>
  <c r="AW89" i="5" s="1"/>
  <c r="AX89" i="5" s="1"/>
  <c r="AT322" i="5"/>
  <c r="AW322" i="5" s="1"/>
  <c r="AX322" i="5" s="1"/>
  <c r="AT124" i="5"/>
  <c r="AW124" i="5" s="1"/>
  <c r="AX124" i="5" s="1"/>
  <c r="AT118" i="5"/>
  <c r="AW118" i="5" s="1"/>
  <c r="AX118" i="5" s="1"/>
  <c r="AT45" i="5"/>
  <c r="AW45" i="5" s="1"/>
  <c r="AX45" i="5" s="1"/>
  <c r="T135" i="6"/>
  <c r="U135" i="6"/>
  <c r="AT135" i="6"/>
  <c r="AW135" i="6" s="1"/>
  <c r="AX135" i="6" s="1"/>
  <c r="AT426" i="5"/>
  <c r="AW426" i="5" s="1"/>
  <c r="AX426" i="5" s="1"/>
  <c r="AT51" i="5"/>
  <c r="AW51" i="5" s="1"/>
  <c r="AX51" i="5" s="1"/>
  <c r="AT363" i="5"/>
  <c r="AW363" i="5" s="1"/>
  <c r="AX363" i="5" s="1"/>
  <c r="AT332" i="5"/>
  <c r="AW332" i="5" s="1"/>
  <c r="AX332" i="5" s="1"/>
  <c r="AT153" i="6"/>
  <c r="AW153" i="6" s="1"/>
  <c r="AX153" i="6" s="1"/>
  <c r="T153" i="6"/>
  <c r="U153" i="6"/>
  <c r="AT460" i="5"/>
  <c r="AW460" i="5" s="1"/>
  <c r="AX460" i="5" s="1"/>
  <c r="AT326" i="5"/>
  <c r="AW326" i="5" s="1"/>
  <c r="AX326" i="5" s="1"/>
  <c r="AT18" i="6"/>
  <c r="AW18" i="6" s="1"/>
  <c r="AX18" i="6" s="1"/>
  <c r="U18" i="6"/>
  <c r="T18" i="6"/>
  <c r="U311" i="6"/>
  <c r="AT311" i="6"/>
  <c r="AW311" i="6" s="1"/>
  <c r="AX311" i="6" s="1"/>
  <c r="T311" i="6"/>
  <c r="AT296" i="6"/>
  <c r="AW296" i="6" s="1"/>
  <c r="AX296" i="6" s="1"/>
  <c r="U296" i="6"/>
  <c r="T296" i="6"/>
  <c r="AT178" i="6"/>
  <c r="AW178" i="6" s="1"/>
  <c r="AX178" i="6" s="1"/>
  <c r="U178" i="6"/>
  <c r="T178" i="6"/>
  <c r="AT392" i="5"/>
  <c r="AW392" i="5" s="1"/>
  <c r="AX392" i="5" s="1"/>
  <c r="AT373" i="5"/>
  <c r="AW373" i="5" s="1"/>
  <c r="AX373" i="5" s="1"/>
  <c r="AT429" i="5"/>
  <c r="AW429" i="5" s="1"/>
  <c r="AX429" i="5" s="1"/>
  <c r="AT101" i="5"/>
  <c r="AW101" i="5" s="1"/>
  <c r="AX101" i="5" s="1"/>
  <c r="AT265" i="6"/>
  <c r="AW265" i="6" s="1"/>
  <c r="AX265" i="6" s="1"/>
  <c r="U265" i="6"/>
  <c r="T265" i="6"/>
  <c r="AT18" i="5"/>
  <c r="AW18" i="5" s="1"/>
  <c r="AX18" i="5" s="1"/>
  <c r="AT131" i="5"/>
  <c r="AW131" i="5" s="1"/>
  <c r="AX131" i="5" s="1"/>
  <c r="X336" i="6"/>
  <c r="AJ355" i="6"/>
  <c r="AI355" i="6"/>
  <c r="Y285" i="6"/>
  <c r="AZ285" i="6"/>
  <c r="BC285" i="6" s="1"/>
  <c r="Z285" i="6"/>
  <c r="AJ45" i="6"/>
  <c r="AI45" i="6"/>
  <c r="X311" i="6"/>
  <c r="X245" i="6"/>
  <c r="X392" i="6"/>
  <c r="AE227" i="6"/>
  <c r="AD227" i="6"/>
  <c r="AC306" i="6"/>
  <c r="AE48" i="6"/>
  <c r="AD48" i="6"/>
  <c r="AE317" i="6"/>
  <c r="AD317" i="6"/>
  <c r="AE252" i="6"/>
  <c r="AD252" i="6"/>
  <c r="P151" i="6"/>
  <c r="AM151" i="6"/>
  <c r="O151" i="6"/>
  <c r="AC151" i="6"/>
  <c r="AH151" i="6"/>
  <c r="X151" i="6"/>
  <c r="AJ230" i="5"/>
  <c r="AI230" i="5"/>
  <c r="AJ404" i="7"/>
  <c r="AI404" i="7"/>
  <c r="AJ233" i="5"/>
  <c r="AI233" i="5"/>
  <c r="AE437" i="6"/>
  <c r="AD437" i="6"/>
  <c r="AM17" i="6"/>
  <c r="O17" i="6"/>
  <c r="P17" i="6"/>
  <c r="AC17" i="6"/>
  <c r="AH17" i="6"/>
  <c r="X17" i="6"/>
  <c r="AZ109" i="6"/>
  <c r="BC109" i="6" s="1"/>
  <c r="Y109" i="6"/>
  <c r="Z109" i="6"/>
  <c r="AE203" i="6"/>
  <c r="AD203" i="6"/>
  <c r="AJ369" i="6"/>
  <c r="AI369" i="6"/>
  <c r="AJ47" i="6"/>
  <c r="AI47" i="6"/>
  <c r="AP47" i="6"/>
  <c r="AQ47" i="6" s="1"/>
  <c r="BF47" i="6"/>
  <c r="BG47" i="6" s="1"/>
  <c r="BH47" i="6" s="1"/>
  <c r="BA47" i="6"/>
  <c r="P67" i="6"/>
  <c r="AC67" i="6"/>
  <c r="AM67" i="6"/>
  <c r="X67" i="6"/>
  <c r="O67" i="6"/>
  <c r="AH67" i="6"/>
  <c r="AZ15" i="6"/>
  <c r="Y15" i="6"/>
  <c r="Z15" i="6"/>
  <c r="AH23" i="6"/>
  <c r="AP23" i="6"/>
  <c r="AQ23" i="6" s="1"/>
  <c r="BA391" i="6"/>
  <c r="AP391" i="6"/>
  <c r="AQ391" i="6" s="1"/>
  <c r="BF391" i="6"/>
  <c r="BG391" i="6" s="1"/>
  <c r="BH391" i="6" s="1"/>
  <c r="AZ391" i="6"/>
  <c r="BC391" i="6" s="1"/>
  <c r="Z391" i="6"/>
  <c r="Y391" i="6"/>
  <c r="AM141" i="6"/>
  <c r="P141" i="6"/>
  <c r="O141" i="6"/>
  <c r="X141" i="6"/>
  <c r="AC141" i="6"/>
  <c r="AH141" i="6"/>
  <c r="AP274" i="5"/>
  <c r="AQ274" i="5" s="1"/>
  <c r="BA274" i="5"/>
  <c r="BF274" i="5"/>
  <c r="BG274" i="5" s="1"/>
  <c r="BH274" i="5" s="1"/>
  <c r="AP295" i="5"/>
  <c r="AQ295" i="5" s="1"/>
  <c r="AE240" i="5"/>
  <c r="AD240" i="5"/>
  <c r="AJ403" i="6"/>
  <c r="AI403" i="6"/>
  <c r="Y117" i="6"/>
  <c r="Z117" i="6"/>
  <c r="AZ117" i="6"/>
  <c r="BC117" i="6" s="1"/>
  <c r="BF117" i="6"/>
  <c r="BG117" i="6" s="1"/>
  <c r="BH117" i="6" s="1"/>
  <c r="BA117" i="6"/>
  <c r="AP117" i="6"/>
  <c r="AQ117" i="6" s="1"/>
  <c r="AP294" i="6"/>
  <c r="AQ294" i="6" s="1"/>
  <c r="AC435" i="6"/>
  <c r="AP269" i="6"/>
  <c r="AQ269" i="6" s="1"/>
  <c r="AP68" i="6"/>
  <c r="AQ68" i="6" s="1"/>
  <c r="AP199" i="6"/>
  <c r="AQ199" i="6" s="1"/>
  <c r="BF339" i="6"/>
  <c r="BG339" i="6" s="1"/>
  <c r="BH339" i="6" s="1"/>
  <c r="AP339" i="6"/>
  <c r="AQ339" i="6" s="1"/>
  <c r="AE234" i="6"/>
  <c r="AD234" i="6"/>
  <c r="AP228" i="6"/>
  <c r="AQ228" i="6" s="1"/>
  <c r="AC135" i="6"/>
  <c r="AE164" i="5"/>
  <c r="AD164" i="5"/>
  <c r="BA164" i="5"/>
  <c r="AP164" i="5"/>
  <c r="AQ164" i="5" s="1"/>
  <c r="BF164" i="5"/>
  <c r="BG164" i="5" s="1"/>
  <c r="BH164" i="5" s="1"/>
  <c r="AE307" i="7"/>
  <c r="AD307" i="7"/>
  <c r="AO307" i="7"/>
  <c r="AP307" i="7" s="1"/>
  <c r="AX307" i="7"/>
  <c r="BC307" i="7"/>
  <c r="BD307" i="7" s="1"/>
  <c r="BE307" i="7" s="1"/>
  <c r="AE260" i="5"/>
  <c r="AD260" i="5"/>
  <c r="BA260" i="5"/>
  <c r="BF260" i="5"/>
  <c r="BG260" i="5" s="1"/>
  <c r="BH260" i="5" s="1"/>
  <c r="AP260" i="5"/>
  <c r="AQ260" i="5" s="1"/>
  <c r="AJ222" i="5"/>
  <c r="AI222" i="5"/>
  <c r="AP222" i="5"/>
  <c r="AQ222" i="5" s="1"/>
  <c r="AP338" i="5"/>
  <c r="AQ338" i="5" s="1"/>
  <c r="AJ264" i="5"/>
  <c r="AI264" i="5"/>
  <c r="AP264" i="5"/>
  <c r="AQ264" i="5" s="1"/>
  <c r="AJ354" i="5"/>
  <c r="AI354" i="5"/>
  <c r="AP103" i="5"/>
  <c r="AQ103" i="5" s="1"/>
  <c r="AJ133" i="7"/>
  <c r="AI133" i="7"/>
  <c r="AM429" i="7"/>
  <c r="P429" i="7"/>
  <c r="O429" i="7"/>
  <c r="X429" i="7"/>
  <c r="AH429" i="7"/>
  <c r="AC429" i="7"/>
  <c r="AE74" i="7"/>
  <c r="AD74" i="7"/>
  <c r="AH368" i="7"/>
  <c r="X368" i="7"/>
  <c r="AM368" i="7"/>
  <c r="O368" i="7"/>
  <c r="AC368" i="7"/>
  <c r="P368" i="7"/>
  <c r="AC275" i="6"/>
  <c r="X275" i="6"/>
  <c r="AM275" i="6"/>
  <c r="AH275" i="6"/>
  <c r="P275" i="6"/>
  <c r="O275" i="6"/>
  <c r="AC385" i="6"/>
  <c r="AM77" i="5"/>
  <c r="P77" i="5"/>
  <c r="AH77" i="5"/>
  <c r="O77" i="5"/>
  <c r="AJ444" i="5"/>
  <c r="AI444" i="5"/>
  <c r="AJ332" i="6"/>
  <c r="AI332" i="6"/>
  <c r="BA332" i="6"/>
  <c r="BF332" i="6"/>
  <c r="BG332" i="6" s="1"/>
  <c r="BH332" i="6" s="1"/>
  <c r="AP332" i="6"/>
  <c r="AQ332" i="6" s="1"/>
  <c r="X249" i="6"/>
  <c r="AP249" i="6"/>
  <c r="AQ249" i="6" s="1"/>
  <c r="AJ209" i="6"/>
  <c r="AI209" i="6"/>
  <c r="AE51" i="6"/>
  <c r="AD51" i="6"/>
  <c r="AP289" i="6"/>
  <c r="AQ289" i="6" s="1"/>
  <c r="AD114" i="6"/>
  <c r="AE114" i="6"/>
  <c r="AP114" i="6"/>
  <c r="AQ114" i="6" s="1"/>
  <c r="BF114" i="6"/>
  <c r="BG114" i="6" s="1"/>
  <c r="BH114" i="6" s="1"/>
  <c r="BA114" i="6"/>
  <c r="AO419" i="7"/>
  <c r="AP419" i="7" s="1"/>
  <c r="AO71" i="7"/>
  <c r="AP71" i="7" s="1"/>
  <c r="AO91" i="7"/>
  <c r="AP91" i="7" s="1"/>
  <c r="AP171" i="5"/>
  <c r="AQ171" i="5" s="1"/>
  <c r="AZ102" i="5"/>
  <c r="BC102" i="5" s="1"/>
  <c r="AP102" i="5"/>
  <c r="AQ102" i="5" s="1"/>
  <c r="AH399" i="5"/>
  <c r="AZ165" i="5"/>
  <c r="BC165" i="5" s="1"/>
  <c r="AJ149" i="5"/>
  <c r="AI149" i="5"/>
  <c r="AJ299" i="5"/>
  <c r="AI299" i="5"/>
  <c r="AD96" i="5"/>
  <c r="AE96" i="5"/>
  <c r="AM204" i="5"/>
  <c r="O204" i="5"/>
  <c r="P204" i="5"/>
  <c r="AH204" i="5"/>
  <c r="AM191" i="5"/>
  <c r="P191" i="5"/>
  <c r="O191" i="5"/>
  <c r="AH191" i="5"/>
  <c r="AM179" i="5"/>
  <c r="P179" i="5"/>
  <c r="O179" i="5"/>
  <c r="AH179" i="5"/>
  <c r="AM127" i="5"/>
  <c r="P127" i="5"/>
  <c r="O127" i="5"/>
  <c r="AH127" i="5"/>
  <c r="AC345" i="7"/>
  <c r="AH345" i="7"/>
  <c r="X345" i="7"/>
  <c r="P345" i="7"/>
  <c r="AM345" i="7"/>
  <c r="O345" i="7"/>
  <c r="AH376" i="7"/>
  <c r="X376" i="7"/>
  <c r="O376" i="7"/>
  <c r="AM376" i="7"/>
  <c r="P376" i="7"/>
  <c r="AC376" i="7"/>
  <c r="AM295" i="7"/>
  <c r="P295" i="7"/>
  <c r="O295" i="7"/>
  <c r="AC295" i="7"/>
  <c r="AH295" i="7"/>
  <c r="X295" i="7"/>
  <c r="AM51" i="5"/>
  <c r="AN51" i="5" s="1"/>
  <c r="P51" i="5"/>
  <c r="O51" i="5"/>
  <c r="AH51" i="5"/>
  <c r="AM235" i="5"/>
  <c r="P235" i="5"/>
  <c r="O235" i="5"/>
  <c r="AH235" i="5"/>
  <c r="AH254" i="5"/>
  <c r="O254" i="5"/>
  <c r="P254" i="5"/>
  <c r="AM218" i="5"/>
  <c r="AH218" i="5"/>
  <c r="O218" i="5"/>
  <c r="P218" i="5"/>
  <c r="AM456" i="5"/>
  <c r="P456" i="5"/>
  <c r="O456" i="5"/>
  <c r="AH456" i="5"/>
  <c r="P443" i="7"/>
  <c r="X443" i="7"/>
  <c r="O443" i="7"/>
  <c r="AH443" i="7"/>
  <c r="AC443" i="7"/>
  <c r="AM443" i="7"/>
  <c r="AH306" i="5"/>
  <c r="P306" i="5"/>
  <c r="O306" i="5"/>
  <c r="AM306" i="5"/>
  <c r="AM72" i="5"/>
  <c r="O72" i="5"/>
  <c r="P72" i="5"/>
  <c r="AH72" i="5"/>
  <c r="AM338" i="7"/>
  <c r="P338" i="7"/>
  <c r="O338" i="7"/>
  <c r="X338" i="7"/>
  <c r="AC338" i="7"/>
  <c r="AH338" i="7"/>
  <c r="AM287" i="7"/>
  <c r="P287" i="7"/>
  <c r="O287" i="7"/>
  <c r="AC287" i="7"/>
  <c r="X287" i="7"/>
  <c r="AH287" i="7"/>
  <c r="U284" i="7"/>
  <c r="AS284" i="7"/>
  <c r="AT284" i="7" s="1"/>
  <c r="AU284" i="7" s="1"/>
  <c r="T284" i="7"/>
  <c r="AT404" i="6"/>
  <c r="AW404" i="6" s="1"/>
  <c r="AX404" i="6" s="1"/>
  <c r="T404" i="6"/>
  <c r="U404" i="6"/>
  <c r="AO360" i="7"/>
  <c r="AP360" i="7" s="1"/>
  <c r="X20" i="7"/>
  <c r="O20" i="7"/>
  <c r="AH20" i="7"/>
  <c r="AC20" i="7"/>
  <c r="AM20" i="7"/>
  <c r="P20" i="7"/>
  <c r="AM231" i="7"/>
  <c r="O231" i="7"/>
  <c r="P231" i="7"/>
  <c r="AC231" i="7"/>
  <c r="AH231" i="7"/>
  <c r="X231" i="7"/>
  <c r="Z173" i="7"/>
  <c r="AW173" i="7"/>
  <c r="AZ173" i="7" s="1"/>
  <c r="Y173" i="7"/>
  <c r="AM460" i="7"/>
  <c r="P460" i="7"/>
  <c r="O460" i="7"/>
  <c r="AC460" i="7"/>
  <c r="AH460" i="7"/>
  <c r="X460" i="7"/>
  <c r="AE189" i="7"/>
  <c r="AD189" i="7"/>
  <c r="P153" i="7"/>
  <c r="O153" i="7"/>
  <c r="AH153" i="7"/>
  <c r="X153" i="7"/>
  <c r="AC153" i="7"/>
  <c r="P438" i="7"/>
  <c r="AM438" i="7"/>
  <c r="AH438" i="7"/>
  <c r="AC438" i="7"/>
  <c r="O438" i="7"/>
  <c r="X438" i="7"/>
  <c r="U288" i="7"/>
  <c r="AS288" i="7"/>
  <c r="AT288" i="7" s="1"/>
  <c r="AU288" i="7" s="1"/>
  <c r="T288" i="7"/>
  <c r="U99" i="7"/>
  <c r="AS99" i="7"/>
  <c r="AT99" i="7" s="1"/>
  <c r="AU99" i="7" s="1"/>
  <c r="T99" i="7"/>
  <c r="AT269" i="6"/>
  <c r="AW269" i="6" s="1"/>
  <c r="AX269" i="6" s="1"/>
  <c r="U269" i="6"/>
  <c r="T269" i="6"/>
  <c r="P423" i="7"/>
  <c r="AH423" i="7"/>
  <c r="O423" i="7"/>
  <c r="X423" i="7"/>
  <c r="AM423" i="7"/>
  <c r="AC423" i="7"/>
  <c r="AH157" i="7"/>
  <c r="P157" i="7"/>
  <c r="AM157" i="7"/>
  <c r="AC157" i="7"/>
  <c r="X157" i="7"/>
  <c r="O157" i="7"/>
  <c r="AT34" i="6"/>
  <c r="AW34" i="6" s="1"/>
  <c r="AX34" i="6" s="1"/>
  <c r="U34" i="6"/>
  <c r="T34" i="6"/>
  <c r="AT237" i="5"/>
  <c r="AW237" i="5" s="1"/>
  <c r="AX237" i="5" s="1"/>
  <c r="P182" i="7"/>
  <c r="AM182" i="7"/>
  <c r="AC182" i="7"/>
  <c r="X182" i="7"/>
  <c r="AH182" i="7"/>
  <c r="O182" i="7"/>
  <c r="AH268" i="7"/>
  <c r="AM268" i="7"/>
  <c r="X268" i="7"/>
  <c r="AC268" i="7"/>
  <c r="P268" i="7"/>
  <c r="O268" i="7"/>
  <c r="T234" i="7"/>
  <c r="AS234" i="7"/>
  <c r="U234" i="7"/>
  <c r="U68" i="6"/>
  <c r="AT68" i="6"/>
  <c r="AW68" i="6" s="1"/>
  <c r="AX68" i="6" s="1"/>
  <c r="T68" i="6"/>
  <c r="AT225" i="6"/>
  <c r="AW225" i="6" s="1"/>
  <c r="AX225" i="6" s="1"/>
  <c r="T225" i="6"/>
  <c r="U225" i="6"/>
  <c r="AT187" i="5"/>
  <c r="AW187" i="5" s="1"/>
  <c r="AX187" i="5" s="1"/>
  <c r="AO98" i="7"/>
  <c r="AP98" i="7" s="1"/>
  <c r="AJ454" i="7"/>
  <c r="AE479" i="7"/>
  <c r="AD479" i="7"/>
  <c r="AO67" i="7"/>
  <c r="AP67" i="7" s="1"/>
  <c r="AJ273" i="5"/>
  <c r="AI273" i="5"/>
  <c r="AZ397" i="5"/>
  <c r="BC397" i="5" s="1"/>
  <c r="AC72" i="7"/>
  <c r="AE137" i="7"/>
  <c r="AD137" i="7"/>
  <c r="AJ137" i="7"/>
  <c r="AI137" i="7"/>
  <c r="AT50" i="6"/>
  <c r="AW50" i="6" s="1"/>
  <c r="AX50" i="6" s="1"/>
  <c r="U50" i="6"/>
  <c r="T50" i="6"/>
  <c r="U360" i="7"/>
  <c r="AS360" i="7"/>
  <c r="AT360" i="7" s="1"/>
  <c r="AU360" i="7" s="1"/>
  <c r="T360" i="7"/>
  <c r="AH374" i="7"/>
  <c r="AO277" i="7"/>
  <c r="AP277" i="7" s="1"/>
  <c r="AM199" i="7"/>
  <c r="P199" i="7"/>
  <c r="O199" i="7"/>
  <c r="AC199" i="7"/>
  <c r="AH199" i="7"/>
  <c r="X199" i="7"/>
  <c r="AO169" i="7"/>
  <c r="AP169" i="7" s="1"/>
  <c r="O317" i="7"/>
  <c r="P317" i="7"/>
  <c r="AM317" i="7"/>
  <c r="AH317" i="7"/>
  <c r="X317" i="7"/>
  <c r="AC317" i="7"/>
  <c r="AM161" i="6"/>
  <c r="P161" i="6"/>
  <c r="O161" i="6"/>
  <c r="AC161" i="6"/>
  <c r="AH161" i="6"/>
  <c r="X161" i="6"/>
  <c r="AJ122" i="6"/>
  <c r="AI122" i="6"/>
  <c r="P406" i="6"/>
  <c r="AM406" i="6"/>
  <c r="O406" i="6"/>
  <c r="AC406" i="6"/>
  <c r="AH406" i="6"/>
  <c r="X406" i="6"/>
  <c r="AM253" i="7"/>
  <c r="P253" i="7"/>
  <c r="O253" i="7"/>
  <c r="AC253" i="7"/>
  <c r="AH253" i="7"/>
  <c r="X253" i="7"/>
  <c r="AM180" i="7"/>
  <c r="P180" i="7"/>
  <c r="O180" i="7"/>
  <c r="X180" i="7"/>
  <c r="AC180" i="7"/>
  <c r="AH180" i="7"/>
  <c r="AH143" i="7"/>
  <c r="X143" i="7"/>
  <c r="P143" i="7"/>
  <c r="AC143" i="7"/>
  <c r="O143" i="7"/>
  <c r="AH119" i="7"/>
  <c r="X119" i="7"/>
  <c r="AM119" i="7"/>
  <c r="P119" i="7"/>
  <c r="O119" i="7"/>
  <c r="AC119" i="7"/>
  <c r="AJ165" i="6"/>
  <c r="AI165" i="6"/>
  <c r="X436" i="6"/>
  <c r="AP395" i="6"/>
  <c r="AQ395" i="6" s="1"/>
  <c r="AP201" i="6"/>
  <c r="AQ201" i="6" s="1"/>
  <c r="AO123" i="7"/>
  <c r="AP123" i="7" s="1"/>
  <c r="AE204" i="7"/>
  <c r="AD204" i="7"/>
  <c r="AC37" i="7"/>
  <c r="AJ451" i="7"/>
  <c r="AI451" i="7"/>
  <c r="X17" i="7"/>
  <c r="AE272" i="7"/>
  <c r="AD272" i="7"/>
  <c r="AS310" i="7"/>
  <c r="AT310" i="7" s="1"/>
  <c r="AU310" i="7" s="1"/>
  <c r="U310" i="7"/>
  <c r="T310" i="7"/>
  <c r="T365" i="7"/>
  <c r="U365" i="7"/>
  <c r="AS365" i="7"/>
  <c r="AT365" i="7" s="1"/>
  <c r="AU365" i="7" s="1"/>
  <c r="AS41" i="7"/>
  <c r="AT41" i="7" s="1"/>
  <c r="AU41" i="7" s="1"/>
  <c r="T41" i="7"/>
  <c r="U41" i="7"/>
  <c r="U71" i="7"/>
  <c r="AS71" i="7"/>
  <c r="AT71" i="7" s="1"/>
  <c r="AU71" i="7" s="1"/>
  <c r="T71" i="7"/>
  <c r="AS433" i="7"/>
  <c r="AT433" i="7" s="1"/>
  <c r="AU433" i="7" s="1"/>
  <c r="U433" i="7"/>
  <c r="T433" i="7"/>
  <c r="T438" i="7"/>
  <c r="AS438" i="7"/>
  <c r="AT438" i="7" s="1"/>
  <c r="AU438" i="7" s="1"/>
  <c r="U438" i="7"/>
  <c r="T305" i="7"/>
  <c r="U305" i="7"/>
  <c r="AS305" i="7"/>
  <c r="AT305" i="7" s="1"/>
  <c r="AU305" i="7" s="1"/>
  <c r="AS417" i="7"/>
  <c r="AT417" i="7" s="1"/>
  <c r="AU417" i="7" s="1"/>
  <c r="U417" i="7"/>
  <c r="T417" i="7"/>
  <c r="U197" i="7"/>
  <c r="AS197" i="7"/>
  <c r="AT197" i="7" s="1"/>
  <c r="AU197" i="7" s="1"/>
  <c r="T197" i="7"/>
  <c r="U410" i="7"/>
  <c r="AS410" i="7"/>
  <c r="AT410" i="7" s="1"/>
  <c r="AU410" i="7" s="1"/>
  <c r="T410" i="7"/>
  <c r="T254" i="6"/>
  <c r="AT254" i="6"/>
  <c r="AW254" i="6" s="1"/>
  <c r="AX254" i="6" s="1"/>
  <c r="U254" i="6"/>
  <c r="T143" i="6"/>
  <c r="U143" i="6"/>
  <c r="AT143" i="6"/>
  <c r="AW143" i="6" s="1"/>
  <c r="AX143" i="6" s="1"/>
  <c r="T179" i="6"/>
  <c r="U179" i="6"/>
  <c r="AT179" i="6"/>
  <c r="AW179" i="6" s="1"/>
  <c r="AX179" i="6" s="1"/>
  <c r="U171" i="6"/>
  <c r="AT171" i="6"/>
  <c r="AW171" i="6" s="1"/>
  <c r="AX171" i="6" s="1"/>
  <c r="T171" i="6"/>
  <c r="AT364" i="6"/>
  <c r="AW364" i="6" s="1"/>
  <c r="AX364" i="6" s="1"/>
  <c r="T364" i="6"/>
  <c r="U364" i="6"/>
  <c r="AT336" i="5"/>
  <c r="AW336" i="5" s="1"/>
  <c r="AX336" i="5" s="1"/>
  <c r="AT173" i="5"/>
  <c r="AW173" i="5" s="1"/>
  <c r="AX173" i="5" s="1"/>
  <c r="U419" i="6"/>
  <c r="T419" i="6"/>
  <c r="AT419" i="6"/>
  <c r="AW419" i="6" s="1"/>
  <c r="AX419" i="6" s="1"/>
  <c r="U72" i="6"/>
  <c r="AT72" i="6"/>
  <c r="AW72" i="6" s="1"/>
  <c r="AX72" i="6" s="1"/>
  <c r="T72" i="6"/>
  <c r="U103" i="6"/>
  <c r="T103" i="6"/>
  <c r="AT103" i="6"/>
  <c r="BF103" i="6" s="1"/>
  <c r="BG103" i="6" s="1"/>
  <c r="BH103" i="6" s="1"/>
  <c r="AT219" i="5"/>
  <c r="AW219" i="5" s="1"/>
  <c r="AX219" i="5" s="1"/>
  <c r="AS102" i="7"/>
  <c r="AT102" i="7" s="1"/>
  <c r="AU102" i="7" s="1"/>
  <c r="U102" i="7"/>
  <c r="T102" i="7"/>
  <c r="U340" i="7"/>
  <c r="AS340" i="7"/>
  <c r="AT340" i="7" s="1"/>
  <c r="AU340" i="7" s="1"/>
  <c r="T340" i="7"/>
  <c r="AT237" i="6"/>
  <c r="AW237" i="6" s="1"/>
  <c r="AX237" i="6" s="1"/>
  <c r="U237" i="6"/>
  <c r="T237" i="6"/>
  <c r="U60" i="6"/>
  <c r="AT60" i="6"/>
  <c r="AW60" i="6" s="1"/>
  <c r="AX60" i="6" s="1"/>
  <c r="T60" i="6"/>
  <c r="AT412" i="6"/>
  <c r="AW412" i="6" s="1"/>
  <c r="AX412" i="6" s="1"/>
  <c r="U412" i="6"/>
  <c r="T412" i="6"/>
  <c r="AT373" i="6"/>
  <c r="AW373" i="6" s="1"/>
  <c r="AX373" i="6" s="1"/>
  <c r="U373" i="6"/>
  <c r="T373" i="6"/>
  <c r="AT210" i="5"/>
  <c r="AW210" i="5" s="1"/>
  <c r="AX210" i="5" s="1"/>
  <c r="AT120" i="5"/>
  <c r="AW120" i="5" s="1"/>
  <c r="AX120" i="5" s="1"/>
  <c r="AT375" i="5"/>
  <c r="AW375" i="5" s="1"/>
  <c r="AX375" i="5" s="1"/>
  <c r="U364" i="7"/>
  <c r="AS364" i="7"/>
  <c r="AT364" i="7" s="1"/>
  <c r="AU364" i="7" s="1"/>
  <c r="T364" i="7"/>
  <c r="AS454" i="7"/>
  <c r="AT454" i="7" s="1"/>
  <c r="AU454" i="7" s="1"/>
  <c r="T454" i="7"/>
  <c r="U454" i="7"/>
  <c r="U404" i="7"/>
  <c r="AS404" i="7"/>
  <c r="AT404" i="7" s="1"/>
  <c r="AU404" i="7" s="1"/>
  <c r="T404" i="7"/>
  <c r="AS30" i="7"/>
  <c r="AT30" i="7" s="1"/>
  <c r="AU30" i="7" s="1"/>
  <c r="U30" i="7"/>
  <c r="T30" i="7"/>
  <c r="AS94" i="7"/>
  <c r="AT94" i="7" s="1"/>
  <c r="AU94" i="7" s="1"/>
  <c r="U94" i="7"/>
  <c r="T94" i="7"/>
  <c r="AS188" i="7"/>
  <c r="AT188" i="7" s="1"/>
  <c r="AU188" i="7" s="1"/>
  <c r="U188" i="7"/>
  <c r="T188" i="7"/>
  <c r="T246" i="6"/>
  <c r="U246" i="6"/>
  <c r="AT246" i="6"/>
  <c r="AW246" i="6" s="1"/>
  <c r="AX246" i="6" s="1"/>
  <c r="U206" i="6"/>
  <c r="T206" i="6"/>
  <c r="AT206" i="6"/>
  <c r="AW206" i="6" s="1"/>
  <c r="AX206" i="6" s="1"/>
  <c r="U280" i="7"/>
  <c r="AS280" i="7"/>
  <c r="AT280" i="7" s="1"/>
  <c r="AU280" i="7" s="1"/>
  <c r="T280" i="7"/>
  <c r="AS408" i="7"/>
  <c r="AT408" i="7" s="1"/>
  <c r="AU408" i="7" s="1"/>
  <c r="T408" i="7"/>
  <c r="U408" i="7"/>
  <c r="AS77" i="7"/>
  <c r="AT77" i="7" s="1"/>
  <c r="AU77" i="7" s="1"/>
  <c r="T77" i="7"/>
  <c r="U77" i="7"/>
  <c r="AS109" i="7"/>
  <c r="AT109" i="7" s="1"/>
  <c r="AU109" i="7" s="1"/>
  <c r="U109" i="7"/>
  <c r="T109" i="7"/>
  <c r="AS262" i="7"/>
  <c r="AT262" i="7" s="1"/>
  <c r="AU262" i="7" s="1"/>
  <c r="U262" i="7"/>
  <c r="T262" i="7"/>
  <c r="AS395" i="7"/>
  <c r="AT395" i="7" s="1"/>
  <c r="AU395" i="7" s="1"/>
  <c r="U395" i="7"/>
  <c r="T395" i="7"/>
  <c r="AT333" i="6"/>
  <c r="AW333" i="6" s="1"/>
  <c r="AX333" i="6" s="1"/>
  <c r="U333" i="6"/>
  <c r="T333" i="6"/>
  <c r="T159" i="6"/>
  <c r="U159" i="6"/>
  <c r="AT159" i="6"/>
  <c r="AW159" i="6" s="1"/>
  <c r="AX159" i="6" s="1"/>
  <c r="AW17" i="6"/>
  <c r="AX17" i="6" s="1"/>
  <c r="T17" i="6"/>
  <c r="U17" i="6"/>
  <c r="AT21" i="6"/>
  <c r="AW21" i="6" s="1"/>
  <c r="AX21" i="6" s="1"/>
  <c r="U21" i="6"/>
  <c r="T21" i="6"/>
  <c r="U438" i="6"/>
  <c r="AT438" i="6"/>
  <c r="AW438" i="6" s="1"/>
  <c r="AX438" i="6" s="1"/>
  <c r="T438" i="6"/>
  <c r="AT311" i="5"/>
  <c r="AW311" i="5" s="1"/>
  <c r="AX311" i="5" s="1"/>
  <c r="AT418" i="5"/>
  <c r="AW418" i="5" s="1"/>
  <c r="AX418" i="5" s="1"/>
  <c r="AT305" i="5"/>
  <c r="AW305" i="5" s="1"/>
  <c r="AX305" i="5" s="1"/>
  <c r="AT450" i="5"/>
  <c r="AW450" i="5" s="1"/>
  <c r="AX450" i="5" s="1"/>
  <c r="AT166" i="6"/>
  <c r="AW166" i="6" s="1"/>
  <c r="AX166" i="6" s="1"/>
  <c r="U166" i="6"/>
  <c r="T166" i="6"/>
  <c r="AT299" i="5"/>
  <c r="AW299" i="5" s="1"/>
  <c r="AX299" i="5" s="1"/>
  <c r="AT406" i="5"/>
  <c r="AW406" i="5" s="1"/>
  <c r="AX406" i="5" s="1"/>
  <c r="BA59" i="6"/>
  <c r="AW59" i="6"/>
  <c r="AX59" i="6" s="1"/>
  <c r="BK16" i="2"/>
  <c r="BL16" i="2" s="1"/>
  <c r="AE110" i="6"/>
  <c r="AD110" i="6"/>
  <c r="AM53" i="6"/>
  <c r="P53" i="6"/>
  <c r="O53" i="6"/>
  <c r="AH53" i="6"/>
  <c r="X53" i="6"/>
  <c r="AC53" i="6"/>
  <c r="AM329" i="6"/>
  <c r="P329" i="6"/>
  <c r="X329" i="6"/>
  <c r="O329" i="6"/>
  <c r="AH329" i="6"/>
  <c r="AC329" i="6"/>
  <c r="AM259" i="6"/>
  <c r="AH259" i="6"/>
  <c r="AC259" i="6"/>
  <c r="P259" i="6"/>
  <c r="O259" i="6"/>
  <c r="X259" i="6"/>
  <c r="AJ160" i="6"/>
  <c r="AI160" i="6"/>
  <c r="P123" i="6"/>
  <c r="AM123" i="6"/>
  <c r="AH123" i="6"/>
  <c r="AC123" i="6"/>
  <c r="X123" i="6"/>
  <c r="O123" i="6"/>
  <c r="AE98" i="6"/>
  <c r="AD98" i="6"/>
  <c r="P250" i="6"/>
  <c r="AM250" i="6"/>
  <c r="X250" i="6"/>
  <c r="AH250" i="6"/>
  <c r="O250" i="6"/>
  <c r="AC250" i="6"/>
  <c r="P226" i="6"/>
  <c r="AH226" i="6"/>
  <c r="O226" i="6"/>
  <c r="X226" i="6"/>
  <c r="AC226" i="6"/>
  <c r="AM226" i="6"/>
  <c r="AJ39" i="6"/>
  <c r="AI39" i="6"/>
  <c r="AP39" i="6"/>
  <c r="AQ39" i="6" s="1"/>
  <c r="BA39" i="6"/>
  <c r="BF39" i="6"/>
  <c r="BG39" i="6" s="1"/>
  <c r="BH39" i="6" s="1"/>
  <c r="AE59" i="6"/>
  <c r="AD59" i="6"/>
  <c r="Y356" i="6"/>
  <c r="AZ356" i="6"/>
  <c r="BC356" i="6" s="1"/>
  <c r="Z356" i="6"/>
  <c r="AE175" i="5"/>
  <c r="AD175" i="5"/>
  <c r="AM409" i="5"/>
  <c r="P409" i="5"/>
  <c r="O409" i="5"/>
  <c r="AH409" i="5"/>
  <c r="X205" i="6"/>
  <c r="AP205" i="6"/>
  <c r="AQ205" i="6" s="1"/>
  <c r="AH275" i="5"/>
  <c r="AE196" i="6"/>
  <c r="AD196" i="6"/>
  <c r="AE146" i="6"/>
  <c r="AD146" i="6"/>
  <c r="AH352" i="6"/>
  <c r="AJ328" i="6"/>
  <c r="AI328" i="6"/>
  <c r="X166" i="6"/>
  <c r="AP331" i="6"/>
  <c r="AQ331" i="6" s="1"/>
  <c r="AC382" i="6"/>
  <c r="Y86" i="6"/>
  <c r="Z86" i="6"/>
  <c r="AZ86" i="6"/>
  <c r="BC86" i="6" s="1"/>
  <c r="AH61" i="5"/>
  <c r="P61" i="5"/>
  <c r="AM61" i="5"/>
  <c r="O61" i="5"/>
  <c r="O44" i="6"/>
  <c r="X44" i="6"/>
  <c r="AH44" i="6"/>
  <c r="P44" i="6"/>
  <c r="AC44" i="6"/>
  <c r="AM44" i="6"/>
  <c r="AC192" i="6"/>
  <c r="AP206" i="6"/>
  <c r="AQ206" i="6" s="1"/>
  <c r="X206" i="6"/>
  <c r="AZ288" i="6"/>
  <c r="BC288" i="6" s="1"/>
  <c r="Z288" i="6"/>
  <c r="Y288" i="6"/>
  <c r="AM177" i="6"/>
  <c r="O177" i="6"/>
  <c r="P177" i="6"/>
  <c r="AC177" i="6"/>
  <c r="AH177" i="6"/>
  <c r="X177" i="6"/>
  <c r="AP274" i="6"/>
  <c r="AQ274" i="6" s="1"/>
  <c r="Y342" i="6"/>
  <c r="AZ342" i="6"/>
  <c r="BC342" i="6" s="1"/>
  <c r="Z342" i="6"/>
  <c r="AP342" i="6"/>
  <c r="AQ342" i="6" s="1"/>
  <c r="BF342" i="6"/>
  <c r="BG342" i="6" s="1"/>
  <c r="BH342" i="6" s="1"/>
  <c r="BA342" i="6"/>
  <c r="BB342" i="6" s="1"/>
  <c r="AC263" i="6"/>
  <c r="X263" i="6"/>
  <c r="AM138" i="6"/>
  <c r="P138" i="6"/>
  <c r="O138" i="6"/>
  <c r="AH138" i="6"/>
  <c r="AC138" i="6"/>
  <c r="X138" i="6"/>
  <c r="AJ323" i="6"/>
  <c r="AI323" i="6"/>
  <c r="P442" i="6"/>
  <c r="AM442" i="6"/>
  <c r="AC442" i="6"/>
  <c r="O442" i="6"/>
  <c r="X442" i="6"/>
  <c r="AH442" i="6"/>
  <c r="BA455" i="6"/>
  <c r="BF455" i="6"/>
  <c r="BG455" i="6" s="1"/>
  <c r="BH455" i="6" s="1"/>
  <c r="AP455" i="6"/>
  <c r="AQ455" i="6" s="1"/>
  <c r="AM240" i="6"/>
  <c r="P240" i="6"/>
  <c r="O240" i="6"/>
  <c r="AC240" i="6"/>
  <c r="AH240" i="6"/>
  <c r="X240" i="6"/>
  <c r="X62" i="6"/>
  <c r="AM129" i="6"/>
  <c r="P129" i="6"/>
  <c r="O129" i="6"/>
  <c r="AC129" i="6"/>
  <c r="AH129" i="6"/>
  <c r="X129" i="6"/>
  <c r="X374" i="6"/>
  <c r="AP374" i="6"/>
  <c r="AQ374" i="6" s="1"/>
  <c r="BF374" i="6"/>
  <c r="BG374" i="6" s="1"/>
  <c r="BH374" i="6" s="1"/>
  <c r="AM239" i="6"/>
  <c r="O239" i="6"/>
  <c r="P239" i="6"/>
  <c r="X239" i="6"/>
  <c r="AC239" i="6"/>
  <c r="AH239" i="6"/>
  <c r="AM457" i="6"/>
  <c r="P457" i="6"/>
  <c r="O457" i="6"/>
  <c r="X457" i="6"/>
  <c r="AH457" i="6"/>
  <c r="AC457" i="6"/>
  <c r="AE361" i="5"/>
  <c r="AD361" i="5"/>
  <c r="AC112" i="7"/>
  <c r="O112" i="7"/>
  <c r="P112" i="7"/>
  <c r="AM112" i="7"/>
  <c r="X112" i="7"/>
  <c r="AH112" i="7"/>
  <c r="AM349" i="5"/>
  <c r="P349" i="5"/>
  <c r="O349" i="5"/>
  <c r="AH349" i="5"/>
  <c r="AM319" i="5"/>
  <c r="O319" i="5"/>
  <c r="AH319" i="5"/>
  <c r="P319" i="5"/>
  <c r="AE334" i="5"/>
  <c r="AD334" i="5"/>
  <c r="AH139" i="5"/>
  <c r="AH439" i="5"/>
  <c r="P439" i="5"/>
  <c r="AM439" i="5"/>
  <c r="O439" i="5"/>
  <c r="O246" i="5"/>
  <c r="AH246" i="5"/>
  <c r="P246" i="5"/>
  <c r="O122" i="5"/>
  <c r="P122" i="5"/>
  <c r="AM122" i="5"/>
  <c r="AH122" i="5"/>
  <c r="AP168" i="6"/>
  <c r="AQ168" i="6" s="1"/>
  <c r="AH405" i="5"/>
  <c r="AH69" i="5"/>
  <c r="AM212" i="5"/>
  <c r="P212" i="5"/>
  <c r="O212" i="5"/>
  <c r="AH212" i="5"/>
  <c r="AE316" i="5"/>
  <c r="AD316" i="5"/>
  <c r="AM203" i="7"/>
  <c r="P203" i="7"/>
  <c r="O203" i="7"/>
  <c r="AH203" i="7"/>
  <c r="X203" i="7"/>
  <c r="AC203" i="7"/>
  <c r="P218" i="7"/>
  <c r="AM218" i="7"/>
  <c r="O218" i="7"/>
  <c r="AC218" i="7"/>
  <c r="X218" i="7"/>
  <c r="AH218" i="7"/>
  <c r="AH76" i="7"/>
  <c r="AC76" i="7"/>
  <c r="X76" i="7"/>
  <c r="O76" i="7"/>
  <c r="P76" i="7"/>
  <c r="AM76" i="7"/>
  <c r="Y233" i="6"/>
  <c r="AZ233" i="6"/>
  <c r="BC233" i="6" s="1"/>
  <c r="Z233" i="6"/>
  <c r="BA233" i="6"/>
  <c r="AP233" i="6"/>
  <c r="AQ233" i="6" s="1"/>
  <c r="BF233" i="6"/>
  <c r="BG233" i="6" s="1"/>
  <c r="BH233" i="6" s="1"/>
  <c r="X34" i="6"/>
  <c r="AZ176" i="6"/>
  <c r="BC176" i="6" s="1"/>
  <c r="Z176" i="6"/>
  <c r="Y176" i="6"/>
  <c r="AZ198" i="5"/>
  <c r="AZ170" i="5"/>
  <c r="AH123" i="5"/>
  <c r="AP85" i="6"/>
  <c r="AQ85" i="6" s="1"/>
  <c r="AP119" i="5"/>
  <c r="AQ119" i="5" s="1"/>
  <c r="AH186" i="5"/>
  <c r="BA186" i="5"/>
  <c r="BF186" i="5"/>
  <c r="BG186" i="5" s="1"/>
  <c r="BH186" i="5" s="1"/>
  <c r="AP186" i="5"/>
  <c r="AQ186" i="5" s="1"/>
  <c r="BA80" i="6"/>
  <c r="BF80" i="6"/>
  <c r="BG80" i="6" s="1"/>
  <c r="BH80" i="6" s="1"/>
  <c r="AP80" i="6"/>
  <c r="AQ80" i="6" s="1"/>
  <c r="AC64" i="6"/>
  <c r="AP453" i="5"/>
  <c r="AQ453" i="5" s="1"/>
  <c r="AH221" i="5"/>
  <c r="AP46" i="5"/>
  <c r="AQ46" i="5" s="1"/>
  <c r="AP56" i="6"/>
  <c r="AQ56" i="6" s="1"/>
  <c r="AH460" i="6"/>
  <c r="BA460" i="6"/>
  <c r="AP460" i="6"/>
  <c r="AQ460" i="6" s="1"/>
  <c r="BF460" i="6"/>
  <c r="BG460" i="6" s="1"/>
  <c r="BH460" i="6" s="1"/>
  <c r="AJ118" i="6"/>
  <c r="AI118" i="6"/>
  <c r="AP118" i="6"/>
  <c r="AQ118" i="6" s="1"/>
  <c r="AJ404" i="5"/>
  <c r="AI404" i="5"/>
  <c r="AP404" i="5"/>
  <c r="AQ404" i="5" s="1"/>
  <c r="AH356" i="5"/>
  <c r="AP356" i="5"/>
  <c r="AQ356" i="5" s="1"/>
  <c r="AJ56" i="5"/>
  <c r="AI56" i="5"/>
  <c r="BA56" i="5"/>
  <c r="AP56" i="5"/>
  <c r="AQ56" i="5" s="1"/>
  <c r="BF56" i="5"/>
  <c r="BG56" i="5" s="1"/>
  <c r="BH56" i="5" s="1"/>
  <c r="AH330" i="7"/>
  <c r="BC330" i="7"/>
  <c r="BD330" i="7" s="1"/>
  <c r="BE330" i="7" s="1"/>
  <c r="AO330" i="7"/>
  <c r="AP330" i="7" s="1"/>
  <c r="AX450" i="7"/>
  <c r="BC450" i="7"/>
  <c r="BD450" i="7" s="1"/>
  <c r="BE450" i="7" s="1"/>
  <c r="AO450" i="7"/>
  <c r="AP450" i="7" s="1"/>
  <c r="AH217" i="7"/>
  <c r="AP85" i="5"/>
  <c r="AQ85" i="5" s="1"/>
  <c r="AH360" i="5"/>
  <c r="AP89" i="5"/>
  <c r="AQ89" i="5" s="1"/>
  <c r="BA89" i="5"/>
  <c r="AJ267" i="5"/>
  <c r="AI267" i="5"/>
  <c r="AO241" i="7"/>
  <c r="AP241" i="7" s="1"/>
  <c r="AE341" i="5"/>
  <c r="AD341" i="5"/>
  <c r="AE50" i="5"/>
  <c r="AD50" i="5"/>
  <c r="AJ406" i="7"/>
  <c r="AI406" i="7"/>
  <c r="Y215" i="7"/>
  <c r="Z215" i="7"/>
  <c r="AW215" i="7"/>
  <c r="AZ215" i="7" s="1"/>
  <c r="AS278" i="7"/>
  <c r="AT278" i="7" s="1"/>
  <c r="AU278" i="7" s="1"/>
  <c r="U278" i="7"/>
  <c r="T278" i="7"/>
  <c r="U451" i="7"/>
  <c r="T451" i="7"/>
  <c r="AS451" i="7"/>
  <c r="AT451" i="7" s="1"/>
  <c r="AU451" i="7" s="1"/>
  <c r="AM164" i="7"/>
  <c r="P164" i="7"/>
  <c r="O164" i="7"/>
  <c r="X164" i="7"/>
  <c r="AC164" i="7"/>
  <c r="AH164" i="7"/>
  <c r="P244" i="7"/>
  <c r="AM244" i="7"/>
  <c r="AH244" i="7"/>
  <c r="AC244" i="7"/>
  <c r="O244" i="7"/>
  <c r="X244" i="7"/>
  <c r="AM93" i="7"/>
  <c r="P93" i="7"/>
  <c r="O93" i="7"/>
  <c r="X93" i="7"/>
  <c r="AC93" i="7"/>
  <c r="AH93" i="7"/>
  <c r="AM227" i="7"/>
  <c r="P227" i="7"/>
  <c r="O227" i="7"/>
  <c r="X227" i="7"/>
  <c r="AC227" i="7"/>
  <c r="AH227" i="7"/>
  <c r="AM97" i="7"/>
  <c r="P97" i="7"/>
  <c r="O97" i="7"/>
  <c r="X97" i="7"/>
  <c r="AC97" i="7"/>
  <c r="AH97" i="7"/>
  <c r="O185" i="7"/>
  <c r="AC185" i="7"/>
  <c r="P185" i="7"/>
  <c r="AH185" i="7"/>
  <c r="AM185" i="7"/>
  <c r="X185" i="7"/>
  <c r="AM440" i="7"/>
  <c r="P440" i="7"/>
  <c r="O440" i="7"/>
  <c r="X440" i="7"/>
  <c r="AC440" i="7"/>
  <c r="AH440" i="7"/>
  <c r="AC393" i="7"/>
  <c r="AH393" i="7"/>
  <c r="O393" i="7"/>
  <c r="X393" i="7"/>
  <c r="P393" i="7"/>
  <c r="AM393" i="7"/>
  <c r="AS270" i="7"/>
  <c r="AT270" i="7" s="1"/>
  <c r="AU270" i="7" s="1"/>
  <c r="T270" i="7"/>
  <c r="U270" i="7"/>
  <c r="U247" i="7"/>
  <c r="AS247" i="7"/>
  <c r="AT247" i="7" s="1"/>
  <c r="AU247" i="7" s="1"/>
  <c r="T247" i="7"/>
  <c r="T281" i="7"/>
  <c r="U281" i="7"/>
  <c r="AS281" i="7"/>
  <c r="AT281" i="7" s="1"/>
  <c r="AU281" i="7" s="1"/>
  <c r="AH31" i="7"/>
  <c r="AM399" i="7"/>
  <c r="P399" i="7"/>
  <c r="X399" i="7"/>
  <c r="O399" i="7"/>
  <c r="AH399" i="7"/>
  <c r="AC399" i="7"/>
  <c r="P427" i="7"/>
  <c r="AH427" i="7"/>
  <c r="X427" i="7"/>
  <c r="O427" i="7"/>
  <c r="AC427" i="7"/>
  <c r="AM427" i="7"/>
  <c r="U411" i="6"/>
  <c r="T411" i="6"/>
  <c r="AT411" i="6"/>
  <c r="AW411" i="6" s="1"/>
  <c r="AX411" i="6" s="1"/>
  <c r="AM420" i="7"/>
  <c r="P420" i="7"/>
  <c r="O420" i="7"/>
  <c r="X420" i="7"/>
  <c r="AC420" i="7"/>
  <c r="AH420" i="7"/>
  <c r="AM175" i="7"/>
  <c r="P175" i="7"/>
  <c r="O175" i="7"/>
  <c r="X175" i="7"/>
  <c r="AC175" i="7"/>
  <c r="AH175" i="7"/>
  <c r="AS235" i="7"/>
  <c r="AT235" i="7" s="1"/>
  <c r="AU235" i="7" s="1"/>
  <c r="T235" i="7"/>
  <c r="U235" i="7"/>
  <c r="AT349" i="6"/>
  <c r="AW349" i="6" s="1"/>
  <c r="AX349" i="6" s="1"/>
  <c r="U349" i="6"/>
  <c r="T349" i="6"/>
  <c r="U450" i="6"/>
  <c r="T450" i="6"/>
  <c r="AT450" i="6"/>
  <c r="AW450" i="6" s="1"/>
  <c r="AX450" i="6" s="1"/>
  <c r="T163" i="6"/>
  <c r="U163" i="6"/>
  <c r="AT163" i="6"/>
  <c r="AW163" i="6" s="1"/>
  <c r="AX163" i="6" s="1"/>
  <c r="AT231" i="6"/>
  <c r="AW231" i="6" s="1"/>
  <c r="AX231" i="6" s="1"/>
  <c r="T231" i="6"/>
  <c r="U231" i="6"/>
  <c r="U431" i="6"/>
  <c r="T431" i="6"/>
  <c r="AT431" i="6"/>
  <c r="AW431" i="6" s="1"/>
  <c r="AX431" i="6" s="1"/>
  <c r="AT408" i="5"/>
  <c r="AW408" i="5" s="1"/>
  <c r="AX408" i="5" s="1"/>
  <c r="AT135" i="5"/>
  <c r="AW135" i="5" s="1"/>
  <c r="AX135" i="5" s="1"/>
  <c r="AT244" i="6"/>
  <c r="AW244" i="6" s="1"/>
  <c r="AX244" i="6" s="1"/>
  <c r="U244" i="6"/>
  <c r="T244" i="6"/>
  <c r="AT197" i="6"/>
  <c r="AW197" i="6" s="1"/>
  <c r="AX197" i="6" s="1"/>
  <c r="U197" i="6"/>
  <c r="T197" i="6"/>
  <c r="AT167" i="5"/>
  <c r="AW167" i="5" s="1"/>
  <c r="AX167" i="5" s="1"/>
  <c r="AT370" i="5"/>
  <c r="AW370" i="5" s="1"/>
  <c r="AX370" i="5" s="1"/>
  <c r="AC297" i="7"/>
  <c r="X179" i="7"/>
  <c r="AM249" i="7"/>
  <c r="O249" i="7"/>
  <c r="P249" i="7"/>
  <c r="X249" i="7"/>
  <c r="AC249" i="7"/>
  <c r="AH249" i="7"/>
  <c r="AO296" i="7"/>
  <c r="AP296" i="7" s="1"/>
  <c r="AC416" i="7"/>
  <c r="AH403" i="7"/>
  <c r="X290" i="7"/>
  <c r="AJ377" i="7"/>
  <c r="AI377" i="7"/>
  <c r="AT395" i="5"/>
  <c r="AW395" i="5" s="1"/>
  <c r="AX395" i="5" s="1"/>
  <c r="AH166" i="5"/>
  <c r="AO415" i="7"/>
  <c r="AP415" i="7" s="1"/>
  <c r="AH415" i="7"/>
  <c r="AO222" i="7"/>
  <c r="AP222" i="7" s="1"/>
  <c r="AX222" i="7"/>
  <c r="AE95" i="7"/>
  <c r="AD95" i="7"/>
  <c r="AE481" i="7"/>
  <c r="AD481" i="7"/>
  <c r="AS462" i="7"/>
  <c r="AT462" i="7" s="1"/>
  <c r="AU462" i="7" s="1"/>
  <c r="U462" i="7"/>
  <c r="T462" i="7"/>
  <c r="U459" i="7"/>
  <c r="T459" i="7"/>
  <c r="AS459" i="7"/>
  <c r="AT459" i="7" s="1"/>
  <c r="AU459" i="7" s="1"/>
  <c r="T410" i="6"/>
  <c r="U410" i="6"/>
  <c r="AT410" i="6"/>
  <c r="AW410" i="6" s="1"/>
  <c r="AX410" i="6" s="1"/>
  <c r="AT264" i="5"/>
  <c r="AW264" i="5" s="1"/>
  <c r="AX264" i="5" s="1"/>
  <c r="AT226" i="5"/>
  <c r="AW226" i="5" s="1"/>
  <c r="AX226" i="5" s="1"/>
  <c r="P230" i="7"/>
  <c r="AM230" i="7"/>
  <c r="AC230" i="7"/>
  <c r="O230" i="7"/>
  <c r="AH230" i="7"/>
  <c r="X230" i="7"/>
  <c r="AM211" i="7"/>
  <c r="O211" i="7"/>
  <c r="P211" i="7"/>
  <c r="X211" i="7"/>
  <c r="AC211" i="7"/>
  <c r="AH211" i="7"/>
  <c r="T76" i="7"/>
  <c r="AS76" i="7"/>
  <c r="AT76" i="7" s="1"/>
  <c r="AU76" i="7" s="1"/>
  <c r="U76" i="7"/>
  <c r="AS266" i="7"/>
  <c r="AT266" i="7" s="1"/>
  <c r="AU266" i="7" s="1"/>
  <c r="T266" i="7"/>
  <c r="U266" i="7"/>
  <c r="U68" i="7"/>
  <c r="T68" i="7"/>
  <c r="AS68" i="7"/>
  <c r="AT68" i="7" s="1"/>
  <c r="AU68" i="7" s="1"/>
  <c r="AS444" i="7"/>
  <c r="AT444" i="7" s="1"/>
  <c r="AU444" i="7" s="1"/>
  <c r="U444" i="7"/>
  <c r="T444" i="7"/>
  <c r="AT240" i="6"/>
  <c r="AW240" i="6" s="1"/>
  <c r="AX240" i="6" s="1"/>
  <c r="U240" i="6"/>
  <c r="T240" i="6"/>
  <c r="AT290" i="5"/>
  <c r="AW290" i="5" s="1"/>
  <c r="AX290" i="5" s="1"/>
  <c r="AE34" i="7"/>
  <c r="AD34" i="7"/>
  <c r="AJ34" i="7"/>
  <c r="AI34" i="7"/>
  <c r="AC444" i="7"/>
  <c r="X359" i="7"/>
  <c r="AC258" i="7"/>
  <c r="AH195" i="7"/>
  <c r="Y405" i="7"/>
  <c r="Z405" i="7"/>
  <c r="AW405" i="7"/>
  <c r="AZ405" i="7" s="1"/>
  <c r="P183" i="6"/>
  <c r="AM183" i="6"/>
  <c r="AC183" i="6"/>
  <c r="O183" i="6"/>
  <c r="X183" i="6"/>
  <c r="AH183" i="6"/>
  <c r="AM14" i="7"/>
  <c r="P14" i="7"/>
  <c r="AC14" i="7"/>
  <c r="AH14" i="7"/>
  <c r="O14" i="7"/>
  <c r="X14" i="7"/>
  <c r="AM172" i="7"/>
  <c r="P172" i="7"/>
  <c r="O172" i="7"/>
  <c r="AH172" i="7"/>
  <c r="X172" i="7"/>
  <c r="AC172" i="7"/>
  <c r="X364" i="7"/>
  <c r="AH364" i="7"/>
  <c r="AC364" i="7"/>
  <c r="AM364" i="7"/>
  <c r="P364" i="7"/>
  <c r="O364" i="7"/>
  <c r="P36" i="7"/>
  <c r="AM36" i="7"/>
  <c r="AH36" i="7"/>
  <c r="AC36" i="7"/>
  <c r="O36" i="7"/>
  <c r="X36" i="7"/>
  <c r="O164" i="6"/>
  <c r="AH164" i="6"/>
  <c r="X164" i="6"/>
  <c r="AC164" i="6"/>
  <c r="P164" i="6"/>
  <c r="AM164" i="6"/>
  <c r="AE155" i="7"/>
  <c r="AD155" i="7"/>
  <c r="AE316" i="7"/>
  <c r="AD316" i="7"/>
  <c r="X194" i="7"/>
  <c r="Z130" i="7"/>
  <c r="Y130" i="7"/>
  <c r="AW130" i="7"/>
  <c r="AZ130" i="7" s="1"/>
  <c r="AS461" i="7"/>
  <c r="AT461" i="7" s="1"/>
  <c r="AU461" i="7" s="1"/>
  <c r="U461" i="7"/>
  <c r="T461" i="7"/>
  <c r="U103" i="7"/>
  <c r="AS103" i="7"/>
  <c r="AT103" i="7" s="1"/>
  <c r="AU103" i="7" s="1"/>
  <c r="T103" i="7"/>
  <c r="T337" i="7"/>
  <c r="U337" i="7"/>
  <c r="AS337" i="7"/>
  <c r="AT337" i="7" s="1"/>
  <c r="AU337" i="7" s="1"/>
  <c r="T269" i="7"/>
  <c r="U269" i="7"/>
  <c r="AS269" i="7"/>
  <c r="AT269" i="7" s="1"/>
  <c r="AU269" i="7" s="1"/>
  <c r="AS175" i="7"/>
  <c r="AT175" i="7" s="1"/>
  <c r="AU175" i="7" s="1"/>
  <c r="U175" i="7"/>
  <c r="T175" i="7"/>
  <c r="AS370" i="7"/>
  <c r="AT370" i="7" s="1"/>
  <c r="AU370" i="7" s="1"/>
  <c r="U370" i="7"/>
  <c r="T370" i="7"/>
  <c r="AT182" i="6"/>
  <c r="AW182" i="6" s="1"/>
  <c r="AX182" i="6" s="1"/>
  <c r="U182" i="6"/>
  <c r="T182" i="6"/>
  <c r="U184" i="6"/>
  <c r="T184" i="6"/>
  <c r="AT184" i="6"/>
  <c r="AW184" i="6" s="1"/>
  <c r="AX184" i="6" s="1"/>
  <c r="AT281" i="6"/>
  <c r="AW281" i="6" s="1"/>
  <c r="AX281" i="6" s="1"/>
  <c r="U281" i="6"/>
  <c r="T281" i="6"/>
  <c r="AT28" i="5"/>
  <c r="AW28" i="5" s="1"/>
  <c r="AX28" i="5" s="1"/>
  <c r="AT289" i="5"/>
  <c r="AW289" i="5" s="1"/>
  <c r="AX289" i="5" s="1"/>
  <c r="U359" i="6"/>
  <c r="T359" i="6"/>
  <c r="AT359" i="6"/>
  <c r="AW359" i="6" s="1"/>
  <c r="AX359" i="6" s="1"/>
  <c r="AT448" i="6"/>
  <c r="AW448" i="6" s="1"/>
  <c r="AX448" i="6" s="1"/>
  <c r="U448" i="6"/>
  <c r="T448" i="6"/>
  <c r="AT409" i="6"/>
  <c r="AW409" i="6" s="1"/>
  <c r="AX409" i="6" s="1"/>
  <c r="U409" i="6"/>
  <c r="T409" i="6"/>
  <c r="AT55" i="5"/>
  <c r="AW55" i="5" s="1"/>
  <c r="AX55" i="5" s="1"/>
  <c r="AT158" i="6"/>
  <c r="AW158" i="6" s="1"/>
  <c r="AX158" i="6" s="1"/>
  <c r="U158" i="6"/>
  <c r="T158" i="6"/>
  <c r="Z335" i="7"/>
  <c r="AW335" i="7"/>
  <c r="AZ335" i="7" s="1"/>
  <c r="Y335" i="7"/>
  <c r="AH357" i="7"/>
  <c r="AC357" i="7"/>
  <c r="AH370" i="7"/>
  <c r="AO370" i="7"/>
  <c r="AP370" i="7" s="1"/>
  <c r="Z381" i="7"/>
  <c r="Y381" i="7"/>
  <c r="AW381" i="7"/>
  <c r="AZ381" i="7" s="1"/>
  <c r="AE381" i="7"/>
  <c r="AD381" i="7"/>
  <c r="AT89" i="6"/>
  <c r="AW89" i="6" s="1"/>
  <c r="AX89" i="6" s="1"/>
  <c r="T89" i="6"/>
  <c r="U89" i="6"/>
  <c r="U238" i="7"/>
  <c r="T238" i="7"/>
  <c r="AS238" i="7"/>
  <c r="AT238" i="7" s="1"/>
  <c r="AU238" i="7" s="1"/>
  <c r="AS406" i="7"/>
  <c r="AT406" i="7" s="1"/>
  <c r="AU406" i="7" s="1"/>
  <c r="T406" i="7"/>
  <c r="U406" i="7"/>
  <c r="AS78" i="7"/>
  <c r="AT78" i="7" s="1"/>
  <c r="AU78" i="7" s="1"/>
  <c r="U78" i="7"/>
  <c r="T78" i="7"/>
  <c r="AS331" i="7"/>
  <c r="AT331" i="7" s="1"/>
  <c r="AU331" i="7" s="1"/>
  <c r="U331" i="7"/>
  <c r="T331" i="7"/>
  <c r="U296" i="7"/>
  <c r="AS296" i="7"/>
  <c r="AT296" i="7" s="1"/>
  <c r="AU296" i="7" s="1"/>
  <c r="T296" i="7"/>
  <c r="AS98" i="7"/>
  <c r="AT98" i="7" s="1"/>
  <c r="AU98" i="7" s="1"/>
  <c r="U98" i="7"/>
  <c r="T98" i="7"/>
  <c r="AS265" i="7"/>
  <c r="AT265" i="7" s="1"/>
  <c r="AU265" i="7" s="1"/>
  <c r="T265" i="7"/>
  <c r="U265" i="7"/>
  <c r="AT57" i="6"/>
  <c r="AW57" i="6" s="1"/>
  <c r="AX57" i="6" s="1"/>
  <c r="U57" i="6"/>
  <c r="T57" i="6"/>
  <c r="U427" i="6"/>
  <c r="T427" i="6"/>
  <c r="AT427" i="6"/>
  <c r="AW427" i="6" s="1"/>
  <c r="AX427" i="6" s="1"/>
  <c r="AT439" i="5"/>
  <c r="AW439" i="5" s="1"/>
  <c r="AX439" i="5" s="1"/>
  <c r="AT222" i="5"/>
  <c r="AW222" i="5" s="1"/>
  <c r="AX222" i="5" s="1"/>
  <c r="AT367" i="5"/>
  <c r="AW367" i="5" s="1"/>
  <c r="AX367" i="5" s="1"/>
  <c r="AT438" i="5"/>
  <c r="AW438" i="5" s="1"/>
  <c r="AX438" i="5" s="1"/>
  <c r="AT43" i="5"/>
  <c r="AW43" i="5" s="1"/>
  <c r="AX43" i="5" s="1"/>
  <c r="AS465" i="7"/>
  <c r="AT465" i="7" s="1"/>
  <c r="AU465" i="7" s="1"/>
  <c r="U465" i="7"/>
  <c r="T465" i="7"/>
  <c r="U151" i="7"/>
  <c r="T151" i="7"/>
  <c r="U167" i="6"/>
  <c r="AT167" i="6"/>
  <c r="T167" i="6"/>
  <c r="AT54" i="6"/>
  <c r="AW54" i="6" s="1"/>
  <c r="AX54" i="6" s="1"/>
  <c r="U54" i="6"/>
  <c r="T54" i="6"/>
  <c r="U136" i="6"/>
  <c r="AT136" i="6"/>
  <c r="AW136" i="6" s="1"/>
  <c r="AX136" i="6" s="1"/>
  <c r="T136" i="6"/>
  <c r="AT266" i="5"/>
  <c r="AW266" i="5" s="1"/>
  <c r="AX266" i="5" s="1"/>
  <c r="AT261" i="5"/>
  <c r="AW261" i="5" s="1"/>
  <c r="AX261" i="5" s="1"/>
  <c r="AT34" i="5"/>
  <c r="AW34" i="5" s="1"/>
  <c r="AX34" i="5" s="1"/>
  <c r="AT435" i="5"/>
  <c r="AW435" i="5" s="1"/>
  <c r="AX435" i="5" s="1"/>
  <c r="AT143" i="5"/>
  <c r="AW143" i="5" s="1"/>
  <c r="AX143" i="5" s="1"/>
  <c r="AT192" i="5"/>
  <c r="AW192" i="5" s="1"/>
  <c r="AX192" i="5" s="1"/>
  <c r="AT108" i="5"/>
  <c r="AW108" i="5" s="1"/>
  <c r="AX108" i="5" s="1"/>
  <c r="AT278" i="5"/>
  <c r="AW278" i="5" s="1"/>
  <c r="AX278" i="5" s="1"/>
  <c r="AT81" i="6"/>
  <c r="AW81" i="6" s="1"/>
  <c r="AX81" i="6" s="1"/>
  <c r="U81" i="6"/>
  <c r="T81" i="6"/>
  <c r="AT400" i="5"/>
  <c r="AW400" i="5" s="1"/>
  <c r="AX400" i="5" s="1"/>
  <c r="U43" i="6"/>
  <c r="AT43" i="6"/>
  <c r="AW43" i="6" s="1"/>
  <c r="AX43" i="6" s="1"/>
  <c r="T43" i="6"/>
  <c r="AY80" i="3"/>
  <c r="Z80" i="3"/>
  <c r="Y80" i="3"/>
  <c r="AY208" i="3"/>
  <c r="Y208" i="3"/>
  <c r="Z208" i="3"/>
  <c r="Z443" i="3"/>
  <c r="AY443" i="3"/>
  <c r="Y443" i="3"/>
  <c r="AY274" i="3"/>
  <c r="Z274" i="3"/>
  <c r="Y274" i="3"/>
  <c r="Y165" i="3"/>
  <c r="AY165" i="3"/>
  <c r="Z165" i="3"/>
  <c r="AY460" i="3"/>
  <c r="Z460" i="3"/>
  <c r="Y460" i="3"/>
  <c r="AY34" i="3"/>
  <c r="Z34" i="3"/>
  <c r="Y34" i="3"/>
  <c r="Y313" i="3"/>
  <c r="AY313" i="3"/>
  <c r="Z313" i="3"/>
  <c r="Y581" i="3"/>
  <c r="AY581" i="3"/>
  <c r="Z581" i="3"/>
  <c r="AY386" i="3"/>
  <c r="Z386" i="3"/>
  <c r="Y386" i="3"/>
  <c r="AY67" i="3"/>
  <c r="Z67" i="3"/>
  <c r="Y67" i="3"/>
  <c r="AY654" i="3"/>
  <c r="Z654" i="3"/>
  <c r="Y654" i="3"/>
  <c r="AY717" i="3"/>
  <c r="Z717" i="3"/>
  <c r="Y717" i="3"/>
  <c r="Z194" i="3"/>
  <c r="AY194" i="3"/>
  <c r="Y194" i="3"/>
  <c r="Z394" i="3"/>
  <c r="AY394" i="3"/>
  <c r="Y394" i="3"/>
  <c r="Y364" i="3"/>
  <c r="AY364" i="3"/>
  <c r="Z364" i="3"/>
  <c r="AY296" i="3"/>
  <c r="Z296" i="3"/>
  <c r="Y296" i="3"/>
  <c r="AY403" i="3"/>
  <c r="Y403" i="3"/>
  <c r="Z403" i="3"/>
  <c r="AY169" i="3"/>
  <c r="Z169" i="3"/>
  <c r="Y169" i="3"/>
  <c r="Y95" i="3"/>
  <c r="AY95" i="3"/>
  <c r="Z95" i="3"/>
  <c r="AY221" i="3"/>
  <c r="Z221" i="3"/>
  <c r="Y221" i="3"/>
  <c r="Y473" i="3"/>
  <c r="AY473" i="3"/>
  <c r="Z473" i="3"/>
  <c r="Z233" i="3"/>
  <c r="AY233" i="3"/>
  <c r="Y233" i="3"/>
  <c r="AY649" i="3"/>
  <c r="Z649" i="3"/>
  <c r="Y649" i="3"/>
  <c r="Y18" i="3"/>
  <c r="AY18" i="3"/>
  <c r="Z18" i="3"/>
  <c r="Y673" i="3"/>
  <c r="Z673" i="3"/>
  <c r="AY673" i="3"/>
  <c r="AY385" i="3"/>
  <c r="Z385" i="3"/>
  <c r="Y385" i="3"/>
  <c r="Y657" i="3"/>
  <c r="Z657" i="3"/>
  <c r="AY657" i="3"/>
  <c r="Z714" i="3"/>
  <c r="AY714" i="3"/>
  <c r="Y714" i="3"/>
  <c r="AY43" i="3"/>
  <c r="Y43" i="3"/>
  <c r="Z43" i="3"/>
  <c r="AY621" i="3"/>
  <c r="Z621" i="3"/>
  <c r="Y621" i="3"/>
  <c r="AY638" i="3"/>
  <c r="Z638" i="3"/>
  <c r="Y638" i="3"/>
  <c r="Y442" i="3"/>
  <c r="AY442" i="3"/>
  <c r="Z442" i="3"/>
  <c r="Y161" i="3"/>
  <c r="AY161" i="3"/>
  <c r="Z161" i="3"/>
  <c r="AY703" i="3"/>
  <c r="Z703" i="3"/>
  <c r="Y703" i="3"/>
  <c r="AY277" i="3"/>
  <c r="Z277" i="3"/>
  <c r="Y277" i="3"/>
  <c r="Y237" i="3"/>
  <c r="Z237" i="3"/>
  <c r="AY237" i="3"/>
  <c r="AY107" i="3"/>
  <c r="Z107" i="3"/>
  <c r="Y107" i="3"/>
  <c r="AY188" i="3"/>
  <c r="Y188" i="3"/>
  <c r="Z188" i="3"/>
  <c r="AY528" i="3"/>
  <c r="Z528" i="3"/>
  <c r="Y528" i="3"/>
  <c r="Y678" i="3"/>
  <c r="AY678" i="3"/>
  <c r="Z678" i="3"/>
  <c r="AY52" i="3"/>
  <c r="Z52" i="3"/>
  <c r="Y52" i="3"/>
  <c r="AY227" i="3"/>
  <c r="Z227" i="3"/>
  <c r="Y227" i="3"/>
  <c r="Z691" i="3"/>
  <c r="AY691" i="3"/>
  <c r="Y691" i="3"/>
  <c r="AY327" i="3"/>
  <c r="Y327" i="3"/>
  <c r="Z327" i="3"/>
  <c r="AY159" i="3"/>
  <c r="Z159" i="3"/>
  <c r="Y159" i="3"/>
  <c r="AY693" i="3"/>
  <c r="Z693" i="3"/>
  <c r="Y693" i="3"/>
  <c r="Y643" i="3"/>
  <c r="AY643" i="3"/>
  <c r="Z643" i="3"/>
  <c r="AY236" i="3"/>
  <c r="Z236" i="3"/>
  <c r="Y236" i="3"/>
  <c r="AY292" i="3"/>
  <c r="Z292" i="3"/>
  <c r="Y292" i="3"/>
  <c r="AY104" i="3"/>
  <c r="Z104" i="3"/>
  <c r="Y104" i="3"/>
  <c r="AY594" i="3"/>
  <c r="Y594" i="3"/>
  <c r="Z594" i="3"/>
  <c r="Y65" i="3"/>
  <c r="AY65" i="3"/>
  <c r="Z65" i="3"/>
  <c r="Y585" i="3"/>
  <c r="AY585" i="3"/>
  <c r="Z585" i="3"/>
  <c r="AY28" i="3"/>
  <c r="Z28" i="3"/>
  <c r="Y28" i="3"/>
  <c r="AY716" i="3"/>
  <c r="Z716" i="3"/>
  <c r="Y716" i="3"/>
  <c r="Y533" i="3"/>
  <c r="AY533" i="3"/>
  <c r="Z533" i="3"/>
  <c r="AY197" i="3"/>
  <c r="Z197" i="3"/>
  <c r="Y197" i="3"/>
  <c r="AY393" i="3"/>
  <c r="Z393" i="3"/>
  <c r="Y393" i="3"/>
  <c r="AY367" i="3"/>
  <c r="Z367" i="3"/>
  <c r="Y367" i="3"/>
  <c r="Y295" i="3"/>
  <c r="Z295" i="3"/>
  <c r="AY295" i="3"/>
  <c r="AY125" i="3"/>
  <c r="Z125" i="3"/>
  <c r="Y125" i="3"/>
  <c r="Y650" i="3"/>
  <c r="Z650" i="3"/>
  <c r="AY650" i="3"/>
  <c r="Y211" i="3"/>
  <c r="AY211" i="3"/>
  <c r="Z211" i="3"/>
  <c r="AY131" i="3"/>
  <c r="Y131" i="3"/>
  <c r="Z131" i="3"/>
  <c r="AE313" i="2"/>
  <c r="BI313" i="2"/>
  <c r="AF313" i="2"/>
  <c r="AF242" i="2"/>
  <c r="BI242" i="2"/>
  <c r="AE242" i="2"/>
  <c r="BI339" i="2"/>
  <c r="AE339" i="2"/>
  <c r="AF339" i="2"/>
  <c r="AF80" i="2"/>
  <c r="AE80" i="2"/>
  <c r="BI80" i="2"/>
  <c r="BI295" i="2"/>
  <c r="AF295" i="2"/>
  <c r="AE295" i="2"/>
  <c r="AF519" i="2"/>
  <c r="BI519" i="2"/>
  <c r="AE519" i="2"/>
  <c r="AF649" i="2"/>
  <c r="BI649" i="2"/>
  <c r="AE649" i="2"/>
  <c r="AF709" i="2"/>
  <c r="BI709" i="2"/>
  <c r="AE709" i="2"/>
  <c r="BI248" i="2"/>
  <c r="AF248" i="2"/>
  <c r="AE248" i="2"/>
  <c r="BI129" i="2"/>
  <c r="AF129" i="2"/>
  <c r="AE129" i="2"/>
  <c r="AY73" i="3"/>
  <c r="Z73" i="3"/>
  <c r="Y73" i="3"/>
  <c r="AE104" i="2"/>
  <c r="BI104" i="2"/>
  <c r="AF104" i="2"/>
  <c r="BI559" i="2"/>
  <c r="AE559" i="2"/>
  <c r="AF559" i="2"/>
  <c r="BI100" i="2"/>
  <c r="AF100" i="2"/>
  <c r="AE100" i="2"/>
  <c r="BI111" i="2"/>
  <c r="AF111" i="2"/>
  <c r="AE111" i="2"/>
  <c r="AF199" i="2"/>
  <c r="BI199" i="2"/>
  <c r="AE199" i="2"/>
  <c r="BI244" i="2"/>
  <c r="AF244" i="2"/>
  <c r="AE244" i="2"/>
  <c r="AY29" i="3"/>
  <c r="Z29" i="3"/>
  <c r="Y29" i="3"/>
  <c r="AE497" i="2"/>
  <c r="BI497" i="2"/>
  <c r="AF497" i="2"/>
  <c r="BI560" i="2"/>
  <c r="AF560" i="2"/>
  <c r="AE560" i="2"/>
  <c r="AE185" i="2"/>
  <c r="AF185" i="2"/>
  <c r="BI185" i="2"/>
  <c r="AF33" i="2"/>
  <c r="BI33" i="2"/>
  <c r="AE33" i="2"/>
  <c r="AE437" i="2"/>
  <c r="BI437" i="2"/>
  <c r="AF437" i="2"/>
  <c r="BI689" i="2"/>
  <c r="AF689" i="2"/>
  <c r="AE689" i="2"/>
  <c r="BI152" i="2"/>
  <c r="AF152" i="2"/>
  <c r="AE152" i="2"/>
  <c r="AF48" i="2"/>
  <c r="BI48" i="2"/>
  <c r="AE48" i="2"/>
  <c r="AE314" i="2"/>
  <c r="AF314" i="2"/>
  <c r="BI314" i="2"/>
  <c r="BI298" i="2"/>
  <c r="AF298" i="2"/>
  <c r="AE298" i="2"/>
  <c r="AE193" i="2"/>
  <c r="BI193" i="2"/>
  <c r="AF193" i="2"/>
  <c r="AE461" i="2"/>
  <c r="BI461" i="2"/>
  <c r="AF461" i="2"/>
  <c r="BI96" i="2"/>
  <c r="AF96" i="2"/>
  <c r="AE96" i="2"/>
  <c r="BI493" i="2"/>
  <c r="AF493" i="2"/>
  <c r="AE493" i="2"/>
  <c r="AF36" i="2"/>
  <c r="BI36" i="2"/>
  <c r="AE36" i="2"/>
  <c r="AF39" i="2"/>
  <c r="BI39" i="2"/>
  <c r="AE39" i="2"/>
  <c r="BI239" i="2"/>
  <c r="AF239" i="2"/>
  <c r="AE239" i="2"/>
  <c r="BI293" i="2"/>
  <c r="AF293" i="2"/>
  <c r="AE293" i="2"/>
  <c r="AE495" i="2"/>
  <c r="BI495" i="2"/>
  <c r="AF495" i="2"/>
  <c r="BI197" i="2"/>
  <c r="AF197" i="2"/>
  <c r="AE197" i="2"/>
  <c r="BI138" i="2"/>
  <c r="AF138" i="2"/>
  <c r="AE138" i="2"/>
  <c r="AE634" i="2"/>
  <c r="AF634" i="2"/>
  <c r="BI634" i="2"/>
  <c r="BI410" i="2"/>
  <c r="AE410" i="2"/>
  <c r="AF410" i="2"/>
  <c r="BI122" i="2"/>
  <c r="AE122" i="2"/>
  <c r="AF122" i="2"/>
  <c r="AF289" i="2"/>
  <c r="BI289" i="2"/>
  <c r="AE289" i="2"/>
  <c r="AE681" i="2"/>
  <c r="BI681" i="2"/>
  <c r="AF681" i="2"/>
  <c r="BI234" i="2"/>
  <c r="AF234" i="2"/>
  <c r="AE234" i="2"/>
  <c r="BI680" i="2"/>
  <c r="AF680" i="2"/>
  <c r="AE680" i="2"/>
  <c r="BI373" i="2"/>
  <c r="AF373" i="2"/>
  <c r="AE373" i="2"/>
  <c r="BI363" i="2"/>
  <c r="AF363" i="2"/>
  <c r="AE363" i="2"/>
  <c r="BI149" i="2"/>
  <c r="AF149" i="2"/>
  <c r="AE149" i="2"/>
  <c r="BI50" i="2"/>
  <c r="AE50" i="2"/>
  <c r="AF50" i="2"/>
  <c r="AE475" i="2"/>
  <c r="AF475" i="2"/>
  <c r="BI475" i="2"/>
  <c r="BI624" i="2"/>
  <c r="AF624" i="2"/>
  <c r="AE624" i="2"/>
  <c r="BI422" i="2"/>
  <c r="AF422" i="2"/>
  <c r="AE422" i="2"/>
  <c r="AF60" i="2"/>
  <c r="BI60" i="2"/>
  <c r="AE60" i="2"/>
  <c r="AF90" i="2"/>
  <c r="AE90" i="2"/>
  <c r="BI90" i="2"/>
  <c r="BI148" i="2"/>
  <c r="AF148" i="2"/>
  <c r="AE148" i="2"/>
  <c r="BI618" i="2"/>
  <c r="AE618" i="2"/>
  <c r="AF618" i="2"/>
  <c r="BI662" i="2"/>
  <c r="AF662" i="2"/>
  <c r="AE662" i="2"/>
  <c r="BI611" i="2"/>
  <c r="AF611" i="2"/>
  <c r="AE611" i="2"/>
  <c r="BI71" i="2"/>
  <c r="AE71" i="2"/>
  <c r="AF71" i="2"/>
  <c r="BI224" i="2"/>
  <c r="AF224" i="2"/>
  <c r="AE224" i="2"/>
  <c r="AE205" i="2"/>
  <c r="BI205" i="2"/>
  <c r="AF205" i="2"/>
  <c r="BI503" i="2"/>
  <c r="AF503" i="2"/>
  <c r="AE503" i="2"/>
  <c r="BI326" i="2"/>
  <c r="AF326" i="2"/>
  <c r="AE326" i="2"/>
  <c r="BI467" i="2"/>
  <c r="AF467" i="2"/>
  <c r="AE467" i="2"/>
  <c r="BI706" i="2"/>
  <c r="AF706" i="2"/>
  <c r="AE706" i="2"/>
  <c r="BI642" i="2"/>
  <c r="AF642" i="2"/>
  <c r="AE642" i="2"/>
  <c r="BI257" i="2"/>
  <c r="AF257" i="2"/>
  <c r="AE257" i="2"/>
  <c r="AF68" i="2"/>
  <c r="BI68" i="2"/>
  <c r="AE68" i="2"/>
  <c r="AF716" i="2"/>
  <c r="BI716" i="2"/>
  <c r="AE716" i="2"/>
  <c r="BI532" i="2"/>
  <c r="AE532" i="2"/>
  <c r="AF532" i="2"/>
  <c r="BI490" i="2"/>
  <c r="AF490" i="2"/>
  <c r="AE490" i="2"/>
  <c r="BI344" i="2"/>
  <c r="AF344" i="2"/>
  <c r="AE344" i="2"/>
  <c r="AE554" i="2"/>
  <c r="AF554" i="2"/>
  <c r="BI554" i="2"/>
  <c r="BI471" i="2"/>
  <c r="AF471" i="2"/>
  <c r="AE471" i="2"/>
  <c r="BI404" i="2"/>
  <c r="AF404" i="2"/>
  <c r="AE404" i="2"/>
  <c r="AE433" i="2"/>
  <c r="BI433" i="2"/>
  <c r="AF433" i="2"/>
  <c r="BI88" i="2"/>
  <c r="AE88" i="2"/>
  <c r="AF88" i="2"/>
  <c r="AE401" i="2"/>
  <c r="AF401" i="2"/>
  <c r="BI401" i="2"/>
  <c r="BI469" i="2"/>
  <c r="AE469" i="2"/>
  <c r="AF469" i="2"/>
  <c r="BI563" i="2"/>
  <c r="AF563" i="2"/>
  <c r="AE563" i="2"/>
  <c r="AE311" i="2"/>
  <c r="BI311" i="2"/>
  <c r="AF311" i="2"/>
  <c r="AF306" i="2"/>
  <c r="BI306" i="2"/>
  <c r="AE306" i="2"/>
  <c r="AF296" i="2"/>
  <c r="BI296" i="2"/>
  <c r="AE296" i="2"/>
  <c r="BI133" i="2"/>
  <c r="AF133" i="2"/>
  <c r="AE133" i="2"/>
  <c r="BI332" i="2"/>
  <c r="AF332" i="2"/>
  <c r="AE332" i="2"/>
  <c r="BI89" i="2"/>
  <c r="AF89" i="2"/>
  <c r="AE89" i="2"/>
  <c r="BI691" i="2"/>
  <c r="AF691" i="2"/>
  <c r="AE691" i="2"/>
  <c r="BI474" i="2"/>
  <c r="AF474" i="2"/>
  <c r="AE474" i="2"/>
  <c r="BI389" i="2"/>
  <c r="AE389" i="2"/>
  <c r="AF389" i="2"/>
  <c r="BI116" i="2"/>
  <c r="AE116" i="2"/>
  <c r="AF116" i="2"/>
  <c r="BI657" i="2"/>
  <c r="AF657" i="2"/>
  <c r="AE657" i="2"/>
  <c r="AE663" i="2"/>
  <c r="BI663" i="2"/>
  <c r="AF663" i="2"/>
  <c r="BI579" i="2"/>
  <c r="AF579" i="2"/>
  <c r="AE579" i="2"/>
  <c r="BI229" i="2"/>
  <c r="AF229" i="2"/>
  <c r="AE229" i="2"/>
  <c r="BI270" i="2"/>
  <c r="AF270" i="2"/>
  <c r="AE270" i="2"/>
  <c r="BI392" i="2"/>
  <c r="AF392" i="2"/>
  <c r="AE392" i="2"/>
  <c r="AE717" i="2"/>
  <c r="BI717" i="2"/>
  <c r="AF717" i="2"/>
  <c r="BI456" i="2"/>
  <c r="AF456" i="2"/>
  <c r="AE456" i="2"/>
  <c r="BI345" i="2"/>
  <c r="AF345" i="2"/>
  <c r="AE345" i="2"/>
  <c r="AE694" i="2"/>
  <c r="BI694" i="2"/>
  <c r="AF694" i="2"/>
  <c r="BI271" i="2"/>
  <c r="AF271" i="2"/>
  <c r="AE271" i="2"/>
  <c r="BI452" i="2"/>
  <c r="AF452" i="2"/>
  <c r="AE452" i="2"/>
  <c r="BI454" i="2"/>
  <c r="AF454" i="2"/>
  <c r="AE454" i="2"/>
  <c r="AF459" i="2"/>
  <c r="BI459" i="2"/>
  <c r="AE459" i="2"/>
  <c r="AF139" i="2"/>
  <c r="BI139" i="2"/>
  <c r="AE139" i="2"/>
  <c r="BI274" i="2"/>
  <c r="AF274" i="2"/>
  <c r="AE274" i="2"/>
  <c r="BI539" i="2"/>
  <c r="AE539" i="2"/>
  <c r="AF539" i="2"/>
  <c r="BI287" i="2"/>
  <c r="AF287" i="2"/>
  <c r="AE287" i="2"/>
  <c r="AE424" i="2"/>
  <c r="AF424" i="2"/>
  <c r="BI424" i="2"/>
  <c r="BI584" i="2"/>
  <c r="AF584" i="2"/>
  <c r="AE584" i="2"/>
  <c r="BI672" i="2"/>
  <c r="AF672" i="2"/>
  <c r="AE672" i="2"/>
  <c r="AE403" i="2"/>
  <c r="BI403" i="2"/>
  <c r="AF403" i="2"/>
  <c r="BI569" i="2"/>
  <c r="AF569" i="2"/>
  <c r="AE569" i="2"/>
  <c r="BI258" i="2"/>
  <c r="AF258" i="2"/>
  <c r="AE258" i="2"/>
  <c r="BI168" i="2"/>
  <c r="AF168" i="2"/>
  <c r="AE168" i="2"/>
  <c r="AF245" i="2"/>
  <c r="BI245" i="2"/>
  <c r="AE245" i="2"/>
  <c r="BI44" i="2"/>
  <c r="AE44" i="2"/>
  <c r="AF44" i="2"/>
  <c r="AE304" i="2"/>
  <c r="BI304" i="2"/>
  <c r="AF304" i="2"/>
  <c r="BI358" i="2"/>
  <c r="AE358" i="2"/>
  <c r="AF358" i="2"/>
  <c r="AE20" i="2"/>
  <c r="AF20" i="2"/>
  <c r="BI20" i="2"/>
  <c r="BI246" i="2"/>
  <c r="AF246" i="2"/>
  <c r="AE246" i="2"/>
  <c r="BI667" i="2"/>
  <c r="AF667" i="2"/>
  <c r="AE667" i="2"/>
  <c r="BI256" i="2"/>
  <c r="AF256" i="2"/>
  <c r="AE256" i="2"/>
  <c r="BI420" i="2"/>
  <c r="AE420" i="2"/>
  <c r="AF420" i="2"/>
  <c r="BI647" i="2"/>
  <c r="AF647" i="2"/>
  <c r="AE647" i="2"/>
  <c r="BI123" i="2"/>
  <c r="AF123" i="2"/>
  <c r="AE123" i="2"/>
  <c r="AE623" i="2"/>
  <c r="BI623" i="2"/>
  <c r="AF623" i="2"/>
  <c r="BI442" i="2"/>
  <c r="AE442" i="2"/>
  <c r="AF442" i="2"/>
  <c r="AE411" i="2"/>
  <c r="AF411" i="2"/>
  <c r="BI411" i="2"/>
  <c r="AE175" i="2"/>
  <c r="BI175" i="2"/>
  <c r="AF175" i="2"/>
  <c r="BI92" i="2"/>
  <c r="AE92" i="2"/>
  <c r="AF92" i="2"/>
  <c r="BI574" i="2"/>
  <c r="AF574" i="2"/>
  <c r="AE574" i="2"/>
  <c r="BI177" i="2"/>
  <c r="AF177" i="2"/>
  <c r="AE177" i="2"/>
  <c r="AE661" i="2"/>
  <c r="BI661" i="2"/>
  <c r="AF661" i="2"/>
  <c r="BI209" i="2"/>
  <c r="AF209" i="2"/>
  <c r="AE209" i="2"/>
  <c r="AF378" i="2"/>
  <c r="BI378" i="2"/>
  <c r="AE378" i="2"/>
  <c r="AF63" i="2"/>
  <c r="BI63" i="2"/>
  <c r="AE63" i="2"/>
  <c r="BI540" i="2"/>
  <c r="AF540" i="2"/>
  <c r="AE540" i="2"/>
  <c r="BI500" i="2"/>
  <c r="AF500" i="2"/>
  <c r="AE500" i="2"/>
  <c r="BI54" i="2"/>
  <c r="AF54" i="2"/>
  <c r="AE54" i="2"/>
  <c r="BI685" i="2"/>
  <c r="AF685" i="2"/>
  <c r="AE685" i="2"/>
  <c r="AE523" i="2"/>
  <c r="BI523" i="2"/>
  <c r="AF523" i="2"/>
  <c r="BI506" i="2"/>
  <c r="AF506" i="2"/>
  <c r="AE506" i="2"/>
  <c r="BI578" i="2"/>
  <c r="AE578" i="2"/>
  <c r="AF578" i="2"/>
  <c r="BI504" i="2"/>
  <c r="AF504" i="2"/>
  <c r="AE504" i="2"/>
  <c r="AJ15" i="3"/>
  <c r="AY15" i="3"/>
  <c r="AT15" i="3"/>
  <c r="Y15" i="3"/>
  <c r="AO15" i="3"/>
  <c r="Z15" i="3"/>
  <c r="BK14" i="2"/>
  <c r="BL14" i="2" s="1"/>
  <c r="Z187" i="6"/>
  <c r="AZ187" i="6"/>
  <c r="BC187" i="6" s="1"/>
  <c r="Y187" i="6"/>
  <c r="AP187" i="6"/>
  <c r="AQ187" i="6" s="1"/>
  <c r="AJ333" i="6"/>
  <c r="AI333" i="6"/>
  <c r="AM70" i="6"/>
  <c r="AC70" i="6"/>
  <c r="AH70" i="6"/>
  <c r="O70" i="6"/>
  <c r="P70" i="6"/>
  <c r="X70" i="6"/>
  <c r="AP447" i="6"/>
  <c r="AQ447" i="6" s="1"/>
  <c r="AI158" i="6"/>
  <c r="AE345" i="6"/>
  <c r="AD345" i="6"/>
  <c r="AE300" i="6"/>
  <c r="AD300" i="6"/>
  <c r="AM134" i="6"/>
  <c r="P134" i="6"/>
  <c r="AC134" i="6"/>
  <c r="O134" i="6"/>
  <c r="AH134" i="6"/>
  <c r="X134" i="6"/>
  <c r="AJ87" i="6"/>
  <c r="AI87" i="6"/>
  <c r="AP87" i="6"/>
  <c r="AQ87" i="6" s="1"/>
  <c r="P83" i="6"/>
  <c r="AM83" i="6"/>
  <c r="AC83" i="6"/>
  <c r="X83" i="6"/>
  <c r="O83" i="6"/>
  <c r="AH83" i="6"/>
  <c r="AJ185" i="5"/>
  <c r="AI185" i="5"/>
  <c r="AM99" i="5"/>
  <c r="P99" i="5"/>
  <c r="O99" i="5"/>
  <c r="AH99" i="5"/>
  <c r="P172" i="6"/>
  <c r="X172" i="6"/>
  <c r="AM172" i="6"/>
  <c r="O172" i="6"/>
  <c r="AH172" i="6"/>
  <c r="AC172" i="6"/>
  <c r="AE430" i="5"/>
  <c r="AD430" i="5"/>
  <c r="P378" i="6"/>
  <c r="AM378" i="6"/>
  <c r="AC378" i="6"/>
  <c r="O378" i="6"/>
  <c r="X378" i="6"/>
  <c r="AH378" i="6"/>
  <c r="AE175" i="6"/>
  <c r="AD175" i="6"/>
  <c r="AM105" i="6"/>
  <c r="P105" i="6"/>
  <c r="O105" i="6"/>
  <c r="X105" i="6"/>
  <c r="AC105" i="6"/>
  <c r="AH105" i="6"/>
  <c r="AJ257" i="6"/>
  <c r="AI257" i="6"/>
  <c r="Y69" i="6"/>
  <c r="Z69" i="6"/>
  <c r="AZ69" i="6"/>
  <c r="AJ267" i="6"/>
  <c r="AI267" i="6"/>
  <c r="Z120" i="6"/>
  <c r="AZ120" i="6"/>
  <c r="BC120" i="6" s="1"/>
  <c r="Y120" i="6"/>
  <c r="AJ131" i="6"/>
  <c r="AI131" i="6"/>
  <c r="BF131" i="6"/>
  <c r="BG131" i="6" s="1"/>
  <c r="BH131" i="6" s="1"/>
  <c r="AP131" i="6"/>
  <c r="AQ131" i="6" s="1"/>
  <c r="AE142" i="6"/>
  <c r="AD142" i="6"/>
  <c r="AM30" i="6"/>
  <c r="X30" i="6"/>
  <c r="O30" i="6"/>
  <c r="P30" i="6"/>
  <c r="AH30" i="6"/>
  <c r="AC30" i="6"/>
  <c r="AE420" i="6"/>
  <c r="AD420" i="6"/>
  <c r="AE77" i="6"/>
  <c r="AD77" i="6"/>
  <c r="Z272" i="6"/>
  <c r="Y272" i="6"/>
  <c r="AZ272" i="6"/>
  <c r="BC272" i="6" s="1"/>
  <c r="AH237" i="5"/>
  <c r="AM237" i="5"/>
  <c r="P237" i="5"/>
  <c r="O237" i="5"/>
  <c r="AM83" i="5"/>
  <c r="O83" i="5"/>
  <c r="P83" i="5"/>
  <c r="AH83" i="5"/>
  <c r="Y217" i="6"/>
  <c r="AZ217" i="6"/>
  <c r="BC217" i="6" s="1"/>
  <c r="Z217" i="6"/>
  <c r="BA217" i="6"/>
  <c r="BF217" i="6"/>
  <c r="BG217" i="6" s="1"/>
  <c r="BH217" i="6" s="1"/>
  <c r="AP217" i="6"/>
  <c r="AQ217" i="6" s="1"/>
  <c r="AJ115" i="6"/>
  <c r="AI115" i="6"/>
  <c r="AJ347" i="6"/>
  <c r="AI347" i="6"/>
  <c r="AI52" i="6"/>
  <c r="AJ52" i="6"/>
  <c r="AZ52" i="6"/>
  <c r="Y52" i="6"/>
  <c r="Z52" i="6"/>
  <c r="AJ162" i="6"/>
  <c r="AI162" i="6"/>
  <c r="X379" i="6"/>
  <c r="O379" i="6"/>
  <c r="AH379" i="6"/>
  <c r="AC379" i="6"/>
  <c r="AM379" i="6"/>
  <c r="P379" i="6"/>
  <c r="AE366" i="6"/>
  <c r="AD366" i="6"/>
  <c r="AJ361" i="6"/>
  <c r="AI361" i="6"/>
  <c r="AZ111" i="6"/>
  <c r="BC111" i="6" s="1"/>
  <c r="Y111" i="6"/>
  <c r="Z111" i="6"/>
  <c r="AM191" i="6"/>
  <c r="P191" i="6"/>
  <c r="O191" i="6"/>
  <c r="X191" i="6"/>
  <c r="AH191" i="6"/>
  <c r="AC191" i="6"/>
  <c r="AE343" i="6"/>
  <c r="AD343" i="6"/>
  <c r="P258" i="6"/>
  <c r="AC258" i="6"/>
  <c r="AM258" i="6"/>
  <c r="X258" i="6"/>
  <c r="AH258" i="6"/>
  <c r="O258" i="6"/>
  <c r="AM380" i="6"/>
  <c r="P380" i="6"/>
  <c r="O380" i="6"/>
  <c r="AC380" i="6"/>
  <c r="X380" i="6"/>
  <c r="AH380" i="6"/>
  <c r="AZ441" i="6"/>
  <c r="BC441" i="6" s="1"/>
  <c r="Y441" i="6"/>
  <c r="X152" i="6"/>
  <c r="O152" i="6"/>
  <c r="P152" i="6"/>
  <c r="AM152" i="6"/>
  <c r="AH152" i="6"/>
  <c r="AC152" i="6"/>
  <c r="Y290" i="6"/>
  <c r="Z290" i="6"/>
  <c r="AZ290" i="6"/>
  <c r="BC290" i="6" s="1"/>
  <c r="AM232" i="6"/>
  <c r="P232" i="6"/>
  <c r="O232" i="6"/>
  <c r="X232" i="6"/>
  <c r="AH232" i="6"/>
  <c r="AC232" i="6"/>
  <c r="X371" i="6"/>
  <c r="O371" i="6"/>
  <c r="AH371" i="6"/>
  <c r="AC371" i="6"/>
  <c r="AM371" i="6"/>
  <c r="P371" i="6"/>
  <c r="AE88" i="6"/>
  <c r="AD88" i="6"/>
  <c r="AE394" i="6"/>
  <c r="AD394" i="6"/>
  <c r="Y360" i="6"/>
  <c r="AZ360" i="6"/>
  <c r="BC360" i="6" s="1"/>
  <c r="Z360" i="6"/>
  <c r="AE424" i="5"/>
  <c r="AD424" i="5"/>
  <c r="AZ421" i="5"/>
  <c r="BC421" i="5" s="1"/>
  <c r="AZ172" i="5"/>
  <c r="AM86" i="5"/>
  <c r="P86" i="5"/>
  <c r="AH86" i="5"/>
  <c r="O86" i="5"/>
  <c r="AM23" i="5"/>
  <c r="P23" i="5"/>
  <c r="O23" i="5"/>
  <c r="AH23" i="5"/>
  <c r="AM68" i="5"/>
  <c r="P68" i="5"/>
  <c r="O68" i="5"/>
  <c r="AH68" i="5"/>
  <c r="AM396" i="5"/>
  <c r="P396" i="5"/>
  <c r="O396" i="5"/>
  <c r="AH396" i="5"/>
  <c r="AC365" i="7"/>
  <c r="P365" i="7"/>
  <c r="AM365" i="7"/>
  <c r="AH365" i="7"/>
  <c r="O365" i="7"/>
  <c r="X365" i="7"/>
  <c r="AM389" i="5"/>
  <c r="P389" i="5"/>
  <c r="O389" i="5"/>
  <c r="AH389" i="5"/>
  <c r="P113" i="5"/>
  <c r="AM113" i="5"/>
  <c r="AH113" i="5"/>
  <c r="O113" i="5"/>
  <c r="AM92" i="5"/>
  <c r="O92" i="5"/>
  <c r="P92" i="5"/>
  <c r="AH92" i="5"/>
  <c r="AM383" i="5"/>
  <c r="O383" i="5"/>
  <c r="AH383" i="5"/>
  <c r="P383" i="5"/>
  <c r="AM477" i="7"/>
  <c r="P477" i="7"/>
  <c r="O477" i="7"/>
  <c r="AC477" i="7"/>
  <c r="X477" i="7"/>
  <c r="AH477" i="7"/>
  <c r="AH225" i="7"/>
  <c r="AM225" i="7"/>
  <c r="AC225" i="7"/>
  <c r="O225" i="7"/>
  <c r="X225" i="7"/>
  <c r="P225" i="7"/>
  <c r="AM90" i="7"/>
  <c r="X90" i="7"/>
  <c r="O90" i="7"/>
  <c r="P90" i="7"/>
  <c r="AH90" i="7"/>
  <c r="AC90" i="7"/>
  <c r="X427" i="6"/>
  <c r="AH427" i="6"/>
  <c r="O427" i="6"/>
  <c r="AM427" i="6"/>
  <c r="AC427" i="6"/>
  <c r="P427" i="6"/>
  <c r="AM415" i="5"/>
  <c r="O415" i="5"/>
  <c r="AH415" i="5"/>
  <c r="P415" i="5"/>
  <c r="O257" i="5"/>
  <c r="AH257" i="5"/>
  <c r="P257" i="5"/>
  <c r="T366" i="6"/>
  <c r="AT366" i="6"/>
  <c r="AW366" i="6" s="1"/>
  <c r="AX366" i="6" s="1"/>
  <c r="U366" i="6"/>
  <c r="BF100" i="6"/>
  <c r="BG100" i="6" s="1"/>
  <c r="BH100" i="6" s="1"/>
  <c r="AP100" i="6"/>
  <c r="AQ100" i="6" s="1"/>
  <c r="BA100" i="6"/>
  <c r="AJ100" i="6"/>
  <c r="AI100" i="6"/>
  <c r="AE127" i="6"/>
  <c r="AD127" i="6"/>
  <c r="AM448" i="6"/>
  <c r="P448" i="6"/>
  <c r="O448" i="6"/>
  <c r="X448" i="6"/>
  <c r="AC448" i="6"/>
  <c r="AH448" i="6"/>
  <c r="AP298" i="6"/>
  <c r="AQ298" i="6" s="1"/>
  <c r="BA298" i="6"/>
  <c r="BF298" i="6"/>
  <c r="BG298" i="6" s="1"/>
  <c r="BH298" i="6" s="1"/>
  <c r="AH247" i="6"/>
  <c r="X247" i="6"/>
  <c r="O247" i="6"/>
  <c r="AC247" i="6"/>
  <c r="AM247" i="6"/>
  <c r="P247" i="6"/>
  <c r="AM309" i="5"/>
  <c r="P309" i="5"/>
  <c r="O309" i="5"/>
  <c r="AH309" i="5"/>
  <c r="AM215" i="5"/>
  <c r="P215" i="5"/>
  <c r="O215" i="5"/>
  <c r="AH215" i="5"/>
  <c r="AH375" i="5"/>
  <c r="P375" i="5"/>
  <c r="AM375" i="5"/>
  <c r="O375" i="5"/>
  <c r="P238" i="5"/>
  <c r="AH238" i="5"/>
  <c r="O238" i="5"/>
  <c r="AM437" i="5"/>
  <c r="P437" i="5"/>
  <c r="O437" i="5"/>
  <c r="AH437" i="5"/>
  <c r="AM206" i="5"/>
  <c r="AH206" i="5"/>
  <c r="P206" i="5"/>
  <c r="O206" i="5"/>
  <c r="O30" i="5"/>
  <c r="AH30" i="5"/>
  <c r="P30" i="5"/>
  <c r="AM30" i="5"/>
  <c r="P234" i="7"/>
  <c r="AM234" i="7"/>
  <c r="O234" i="7"/>
  <c r="AC234" i="7"/>
  <c r="AH234" i="7"/>
  <c r="X234" i="7"/>
  <c r="AM413" i="7"/>
  <c r="P413" i="7"/>
  <c r="O413" i="7"/>
  <c r="X413" i="7"/>
  <c r="AH413" i="7"/>
  <c r="AC413" i="7"/>
  <c r="P159" i="6"/>
  <c r="AM159" i="6"/>
  <c r="AC159" i="6"/>
  <c r="X159" i="6"/>
  <c r="O159" i="6"/>
  <c r="AH159" i="6"/>
  <c r="P430" i="6"/>
  <c r="AM430" i="6"/>
  <c r="O430" i="6"/>
  <c r="AC430" i="6"/>
  <c r="X430" i="6"/>
  <c r="AH430" i="6"/>
  <c r="AM244" i="6"/>
  <c r="P244" i="6"/>
  <c r="O244" i="6"/>
  <c r="AH244" i="6"/>
  <c r="X244" i="6"/>
  <c r="AC244" i="6"/>
  <c r="P171" i="6"/>
  <c r="AM171" i="6"/>
  <c r="AH171" i="6"/>
  <c r="AC171" i="6"/>
  <c r="X171" i="6"/>
  <c r="O171" i="6"/>
  <c r="AM440" i="6"/>
  <c r="P440" i="6"/>
  <c r="O440" i="6"/>
  <c r="AH440" i="6"/>
  <c r="AC440" i="6"/>
  <c r="X440" i="6"/>
  <c r="P334" i="6"/>
  <c r="AM334" i="6"/>
  <c r="O334" i="6"/>
  <c r="X334" i="6"/>
  <c r="AH334" i="6"/>
  <c r="AC334" i="6"/>
  <c r="AM184" i="7"/>
  <c r="P184" i="7"/>
  <c r="O184" i="7"/>
  <c r="AC184" i="7"/>
  <c r="AH184" i="7"/>
  <c r="X184" i="7"/>
  <c r="AM314" i="7"/>
  <c r="P314" i="7"/>
  <c r="O314" i="7"/>
  <c r="AC314" i="7"/>
  <c r="AH314" i="7"/>
  <c r="X314" i="7"/>
  <c r="AM441" i="7"/>
  <c r="P441" i="7"/>
  <c r="O441" i="7"/>
  <c r="X441" i="7"/>
  <c r="AH441" i="7"/>
  <c r="AC441" i="7"/>
  <c r="AE151" i="5"/>
  <c r="AD151" i="5"/>
  <c r="AE181" i="5"/>
  <c r="AD181" i="5"/>
  <c r="AZ181" i="5"/>
  <c r="AE377" i="5"/>
  <c r="AD377" i="5"/>
  <c r="AE134" i="5"/>
  <c r="AD134" i="5"/>
  <c r="AD106" i="5"/>
  <c r="AE106" i="5"/>
  <c r="AJ76" i="5"/>
  <c r="AI76" i="5"/>
  <c r="AM108" i="5"/>
  <c r="O108" i="5"/>
  <c r="P108" i="5"/>
  <c r="AH108" i="5"/>
  <c r="AE25" i="5"/>
  <c r="AD25" i="5"/>
  <c r="AJ25" i="5"/>
  <c r="AI25" i="5"/>
  <c r="AZ369" i="5"/>
  <c r="BC369" i="5" s="1"/>
  <c r="AZ60" i="5"/>
  <c r="BF60" i="5"/>
  <c r="BG60" i="5" s="1"/>
  <c r="BH60" i="5" s="1"/>
  <c r="BA60" i="5"/>
  <c r="AP60" i="5"/>
  <c r="AQ60" i="5" s="1"/>
  <c r="AE339" i="5"/>
  <c r="AD339" i="5"/>
  <c r="AJ313" i="5"/>
  <c r="AI313" i="5"/>
  <c r="AP313" i="5"/>
  <c r="AQ313" i="5" s="1"/>
  <c r="AJ395" i="5"/>
  <c r="AI395" i="5"/>
  <c r="Y178" i="7"/>
  <c r="Z178" i="7"/>
  <c r="AW178" i="7"/>
  <c r="AZ178" i="7" s="1"/>
  <c r="AD41" i="6"/>
  <c r="AE41" i="6"/>
  <c r="Z307" i="6"/>
  <c r="Y307" i="6"/>
  <c r="AZ307" i="6"/>
  <c r="BC307" i="6" s="1"/>
  <c r="AJ307" i="6"/>
  <c r="AI307" i="6"/>
  <c r="AJ82" i="6"/>
  <c r="AI82" i="6"/>
  <c r="AD60" i="6"/>
  <c r="AE60" i="6"/>
  <c r="AM50" i="6"/>
  <c r="O50" i="6"/>
  <c r="P50" i="6"/>
  <c r="X50" i="6"/>
  <c r="AC50" i="6"/>
  <c r="AH50" i="6"/>
  <c r="AJ280" i="6"/>
  <c r="AI280" i="6"/>
  <c r="Y182" i="6"/>
  <c r="AZ182" i="6"/>
  <c r="BC182" i="6" s="1"/>
  <c r="Z182" i="6"/>
  <c r="AE455" i="5"/>
  <c r="AD455" i="5"/>
  <c r="AM436" i="5"/>
  <c r="O436" i="5"/>
  <c r="P436" i="5"/>
  <c r="AH436" i="5"/>
  <c r="AE187" i="5"/>
  <c r="AD187" i="5"/>
  <c r="AE454" i="5"/>
  <c r="AD454" i="5"/>
  <c r="AZ188" i="5"/>
  <c r="BC188" i="5" s="1"/>
  <c r="AJ425" i="6"/>
  <c r="AI425" i="6"/>
  <c r="AE140" i="6"/>
  <c r="AD140" i="6"/>
  <c r="AP383" i="6"/>
  <c r="AQ383" i="6" s="1"/>
  <c r="AM365" i="6"/>
  <c r="P365" i="6"/>
  <c r="X365" i="6"/>
  <c r="AH365" i="6"/>
  <c r="AC365" i="6"/>
  <c r="O365" i="6"/>
  <c r="AH262" i="5"/>
  <c r="O262" i="5"/>
  <c r="AM262" i="5"/>
  <c r="P262" i="5"/>
  <c r="AM269" i="5"/>
  <c r="P269" i="5"/>
  <c r="O269" i="5"/>
  <c r="AH269" i="5"/>
  <c r="AH243" i="5"/>
  <c r="P243" i="5"/>
  <c r="O243" i="5"/>
  <c r="AM422" i="5"/>
  <c r="P422" i="5"/>
  <c r="AH422" i="5"/>
  <c r="O422" i="5"/>
  <c r="AM433" i="5"/>
  <c r="P433" i="5"/>
  <c r="O433" i="5"/>
  <c r="AH433" i="5"/>
  <c r="AE435" i="5"/>
  <c r="AD435" i="5"/>
  <c r="AM353" i="5"/>
  <c r="P353" i="5"/>
  <c r="O353" i="5"/>
  <c r="AH353" i="5"/>
  <c r="AE36" i="5"/>
  <c r="AD36" i="5"/>
  <c r="AJ348" i="5"/>
  <c r="AI348" i="5"/>
  <c r="AM390" i="5"/>
  <c r="P390" i="5"/>
  <c r="AH390" i="5"/>
  <c r="O390" i="5"/>
  <c r="AH43" i="7"/>
  <c r="X43" i="7"/>
  <c r="AC43" i="7"/>
  <c r="O43" i="7"/>
  <c r="P43" i="7"/>
  <c r="AM43" i="7"/>
  <c r="AJ70" i="7"/>
  <c r="AI70" i="7"/>
  <c r="AO276" i="7"/>
  <c r="AP276" i="7" s="1"/>
  <c r="AE400" i="5"/>
  <c r="AD400" i="5"/>
  <c r="AZ22" i="5"/>
  <c r="AJ71" i="5"/>
  <c r="AI71" i="5"/>
  <c r="AH73" i="5"/>
  <c r="P73" i="5"/>
  <c r="AM73" i="5"/>
  <c r="O73" i="5"/>
  <c r="AD391" i="5"/>
  <c r="AZ63" i="5"/>
  <c r="BC63" i="5" s="1"/>
  <c r="AE441" i="5"/>
  <c r="AD441" i="5"/>
  <c r="AM156" i="5"/>
  <c r="AN156" i="5" s="1"/>
  <c r="O156" i="5"/>
  <c r="P156" i="5"/>
  <c r="AH156" i="5"/>
  <c r="AH320" i="7"/>
  <c r="O320" i="7"/>
  <c r="X320" i="7"/>
  <c r="P320" i="7"/>
  <c r="AM320" i="7"/>
  <c r="AC320" i="7"/>
  <c r="AZ193" i="5"/>
  <c r="BC193" i="5" s="1"/>
  <c r="AP193" i="5"/>
  <c r="AQ193" i="5" s="1"/>
  <c r="Z410" i="7"/>
  <c r="Y410" i="7"/>
  <c r="AW410" i="7"/>
  <c r="AZ410" i="7" s="1"/>
  <c r="Z336" i="7"/>
  <c r="AW336" i="7"/>
  <c r="AZ336" i="7" s="1"/>
  <c r="Y336" i="7"/>
  <c r="AM223" i="7"/>
  <c r="P223" i="7"/>
  <c r="O223" i="7"/>
  <c r="AC223" i="7"/>
  <c r="X223" i="7"/>
  <c r="AH223" i="7"/>
  <c r="P422" i="7"/>
  <c r="AM422" i="7"/>
  <c r="AC422" i="7"/>
  <c r="AH422" i="7"/>
  <c r="O422" i="7"/>
  <c r="X422" i="7"/>
  <c r="AM250" i="7"/>
  <c r="P250" i="7"/>
  <c r="AH250" i="7"/>
  <c r="X250" i="7"/>
  <c r="O250" i="7"/>
  <c r="AC250" i="7"/>
  <c r="Z464" i="7"/>
  <c r="Y464" i="7"/>
  <c r="AW464" i="7"/>
  <c r="AZ464" i="7" s="1"/>
  <c r="AJ257" i="7"/>
  <c r="AI257" i="7"/>
  <c r="Y362" i="7"/>
  <c r="Z362" i="7"/>
  <c r="AW362" i="7"/>
  <c r="AZ362" i="7" s="1"/>
  <c r="X388" i="7"/>
  <c r="AH388" i="7"/>
  <c r="P388" i="7"/>
  <c r="AC388" i="7"/>
  <c r="O388" i="7"/>
  <c r="AM388" i="7"/>
  <c r="AE355" i="7"/>
  <c r="AD355" i="7"/>
  <c r="P414" i="7"/>
  <c r="AM414" i="7"/>
  <c r="AC414" i="7"/>
  <c r="O414" i="7"/>
  <c r="X414" i="7"/>
  <c r="AH414" i="7"/>
  <c r="AJ349" i="7"/>
  <c r="AI349" i="7"/>
  <c r="AE349" i="7"/>
  <c r="AD349" i="7"/>
  <c r="U164" i="6"/>
  <c r="T164" i="6"/>
  <c r="AT164" i="6"/>
  <c r="AW164" i="6" s="1"/>
  <c r="AX164" i="6" s="1"/>
  <c r="P462" i="5"/>
  <c r="AH462" i="5"/>
  <c r="O462" i="5"/>
  <c r="AE253" i="5"/>
  <c r="AD253" i="5"/>
  <c r="AS69" i="7"/>
  <c r="AT69" i="7" s="1"/>
  <c r="AU69" i="7" s="1"/>
  <c r="U69" i="7"/>
  <c r="T69" i="7"/>
  <c r="AS21" i="7"/>
  <c r="AT21" i="7" s="1"/>
  <c r="AU21" i="7" s="1"/>
  <c r="U21" i="7"/>
  <c r="T21" i="7"/>
  <c r="U128" i="6"/>
  <c r="T128" i="6"/>
  <c r="AT128" i="6"/>
  <c r="AW128" i="6" s="1"/>
  <c r="AX128" i="6" s="1"/>
  <c r="AS199" i="7"/>
  <c r="AT199" i="7" s="1"/>
  <c r="AU199" i="7" s="1"/>
  <c r="U199" i="7"/>
  <c r="T199" i="7"/>
  <c r="AS126" i="7"/>
  <c r="AT126" i="7" s="1"/>
  <c r="AU126" i="7" s="1"/>
  <c r="U126" i="7"/>
  <c r="T126" i="7"/>
  <c r="AS232" i="7"/>
  <c r="AT232" i="7" s="1"/>
  <c r="AU232" i="7" s="1"/>
  <c r="U232" i="7"/>
  <c r="T232" i="7"/>
  <c r="U139" i="7"/>
  <c r="T139" i="7"/>
  <c r="AS192" i="7"/>
  <c r="AT192" i="7" s="1"/>
  <c r="AU192" i="7" s="1"/>
  <c r="U192" i="7"/>
  <c r="T192" i="7"/>
  <c r="T127" i="6"/>
  <c r="AT127" i="6"/>
  <c r="AW127" i="6" s="1"/>
  <c r="AX127" i="6" s="1"/>
  <c r="U127" i="6"/>
  <c r="U104" i="6"/>
  <c r="T104" i="6"/>
  <c r="AT104" i="6"/>
  <c r="AW104" i="6" s="1"/>
  <c r="AX104" i="6" s="1"/>
  <c r="BA567" i="3"/>
  <c r="BB567" i="3" s="1"/>
  <c r="BA186" i="3"/>
  <c r="BB186" i="3" s="1"/>
  <c r="BA121" i="3"/>
  <c r="BB121" i="3" s="1"/>
  <c r="BA382" i="3"/>
  <c r="BB382" i="3" s="1"/>
  <c r="AI462" i="7"/>
  <c r="AO462" i="7"/>
  <c r="AP462" i="7" s="1"/>
  <c r="AX462" i="7"/>
  <c r="AH221" i="7"/>
  <c r="P221" i="7"/>
  <c r="O221" i="7"/>
  <c r="AM221" i="7"/>
  <c r="AC221" i="7"/>
  <c r="X221" i="7"/>
  <c r="AH288" i="7"/>
  <c r="P288" i="7"/>
  <c r="X288" i="7"/>
  <c r="O288" i="7"/>
  <c r="AC288" i="7"/>
  <c r="AM288" i="7"/>
  <c r="T252" i="7"/>
  <c r="U252" i="7"/>
  <c r="AS252" i="7"/>
  <c r="AT252" i="7" s="1"/>
  <c r="AU252" i="7" s="1"/>
  <c r="AS167" i="7"/>
  <c r="AT167" i="7" s="1"/>
  <c r="AU167" i="7" s="1"/>
  <c r="U167" i="7"/>
  <c r="T167" i="7"/>
  <c r="T24" i="7"/>
  <c r="AS24" i="7"/>
  <c r="AT24" i="7" s="1"/>
  <c r="AU24" i="7" s="1"/>
  <c r="U24" i="7"/>
  <c r="AS343" i="7"/>
  <c r="AT343" i="7" s="1"/>
  <c r="AU343" i="7" s="1"/>
  <c r="U343" i="7"/>
  <c r="T343" i="7"/>
  <c r="AS445" i="7"/>
  <c r="AT445" i="7" s="1"/>
  <c r="AU445" i="7" s="1"/>
  <c r="U445" i="7"/>
  <c r="T445" i="7"/>
  <c r="AS38" i="7"/>
  <c r="AT38" i="7" s="1"/>
  <c r="AU38" i="7" s="1"/>
  <c r="U38" i="7"/>
  <c r="T38" i="7"/>
  <c r="AS227" i="7"/>
  <c r="AT227" i="7" s="1"/>
  <c r="AU227" i="7" s="1"/>
  <c r="U227" i="7"/>
  <c r="T227" i="7"/>
  <c r="AT390" i="6"/>
  <c r="AW390" i="6" s="1"/>
  <c r="AX390" i="6" s="1"/>
  <c r="T390" i="6"/>
  <c r="U390" i="6"/>
  <c r="AT14" i="5"/>
  <c r="AW14" i="5" s="1"/>
  <c r="AX14" i="5" s="1"/>
  <c r="AT161" i="6"/>
  <c r="AW161" i="6" s="1"/>
  <c r="AX161" i="6" s="1"/>
  <c r="U161" i="6"/>
  <c r="T161" i="6"/>
  <c r="AS219" i="7"/>
  <c r="AT219" i="7" s="1"/>
  <c r="AU219" i="7" s="1"/>
  <c r="T219" i="7"/>
  <c r="U219" i="7"/>
  <c r="AT455" i="5"/>
  <c r="AW455" i="5" s="1"/>
  <c r="AX455" i="5" s="1"/>
  <c r="AM395" i="7"/>
  <c r="P395" i="7"/>
  <c r="AH395" i="7"/>
  <c r="O395" i="7"/>
  <c r="AC395" i="7"/>
  <c r="X395" i="7"/>
  <c r="BC373" i="7"/>
  <c r="BD373" i="7" s="1"/>
  <c r="BE373" i="7" s="1"/>
  <c r="AO373" i="7"/>
  <c r="AP373" i="7" s="1"/>
  <c r="AX373" i="7"/>
  <c r="AX312" i="7"/>
  <c r="BC312" i="7"/>
  <c r="BD312" i="7" s="1"/>
  <c r="BE312" i="7" s="1"/>
  <c r="AO312" i="7"/>
  <c r="AP312" i="7" s="1"/>
  <c r="AJ312" i="7"/>
  <c r="AI312" i="7"/>
  <c r="AW262" i="7"/>
  <c r="AZ262" i="7" s="1"/>
  <c r="Z262" i="7"/>
  <c r="Y262" i="7"/>
  <c r="AM228" i="7"/>
  <c r="P228" i="7"/>
  <c r="O228" i="7"/>
  <c r="X228" i="7"/>
  <c r="AC228" i="7"/>
  <c r="AH228" i="7"/>
  <c r="Z88" i="7"/>
  <c r="AW88" i="7"/>
  <c r="AZ88" i="7" s="1"/>
  <c r="Y88" i="7"/>
  <c r="AS279" i="7"/>
  <c r="AT279" i="7" s="1"/>
  <c r="AU279" i="7" s="1"/>
  <c r="U279" i="7"/>
  <c r="T279" i="7"/>
  <c r="AS163" i="7"/>
  <c r="AT163" i="7" s="1"/>
  <c r="AU163" i="7" s="1"/>
  <c r="U163" i="7"/>
  <c r="T163" i="7"/>
  <c r="AS82" i="7"/>
  <c r="AT82" i="7" s="1"/>
  <c r="AU82" i="7" s="1"/>
  <c r="U82" i="7"/>
  <c r="T82" i="7"/>
  <c r="AS456" i="7"/>
  <c r="AT456" i="7" s="1"/>
  <c r="AU456" i="7" s="1"/>
  <c r="U456" i="7"/>
  <c r="T456" i="7"/>
  <c r="U168" i="6"/>
  <c r="T168" i="6"/>
  <c r="AT168" i="6"/>
  <c r="AW168" i="6" s="1"/>
  <c r="AX168" i="6" s="1"/>
  <c r="AS354" i="7"/>
  <c r="AT354" i="7" s="1"/>
  <c r="AU354" i="7" s="1"/>
  <c r="U354" i="7"/>
  <c r="T354" i="7"/>
  <c r="AS428" i="7"/>
  <c r="AT428" i="7" s="1"/>
  <c r="AU428" i="7" s="1"/>
  <c r="U428" i="7"/>
  <c r="T428" i="7"/>
  <c r="U213" i="7"/>
  <c r="AS213" i="7"/>
  <c r="AT213" i="7" s="1"/>
  <c r="AU213" i="7" s="1"/>
  <c r="T213" i="7"/>
  <c r="AS399" i="7"/>
  <c r="AT399" i="7" s="1"/>
  <c r="AU399" i="7" s="1"/>
  <c r="U399" i="7"/>
  <c r="T399" i="7"/>
  <c r="AS315" i="7"/>
  <c r="AT315" i="7" s="1"/>
  <c r="AU315" i="7" s="1"/>
  <c r="U315" i="7"/>
  <c r="T315" i="7"/>
  <c r="U15" i="7"/>
  <c r="AS15" i="7"/>
  <c r="AT15" i="7" s="1"/>
  <c r="AU15" i="7" s="1"/>
  <c r="T15" i="7"/>
  <c r="T273" i="7"/>
  <c r="AS273" i="7"/>
  <c r="AT273" i="7" s="1"/>
  <c r="AU273" i="7" s="1"/>
  <c r="U273" i="7"/>
  <c r="AT320" i="6"/>
  <c r="AW320" i="6" s="1"/>
  <c r="AX320" i="6" s="1"/>
  <c r="T320" i="6"/>
  <c r="U320" i="6"/>
  <c r="T385" i="7"/>
  <c r="U385" i="7"/>
  <c r="AS385" i="7"/>
  <c r="AT385" i="7" s="1"/>
  <c r="AU385" i="7" s="1"/>
  <c r="U237" i="7"/>
  <c r="AS237" i="7"/>
  <c r="AT237" i="7" s="1"/>
  <c r="AU237" i="7" s="1"/>
  <c r="T237" i="7"/>
  <c r="T139" i="6"/>
  <c r="AT139" i="6"/>
  <c r="AW139" i="6" s="1"/>
  <c r="AX139" i="6" s="1"/>
  <c r="U139" i="6"/>
  <c r="AS413" i="7"/>
  <c r="AT413" i="7" s="1"/>
  <c r="AU413" i="7" s="1"/>
  <c r="U413" i="7"/>
  <c r="T413" i="7"/>
  <c r="U324" i="7"/>
  <c r="AS324" i="7"/>
  <c r="AT324" i="7" s="1"/>
  <c r="AU324" i="7" s="1"/>
  <c r="T324" i="7"/>
  <c r="AT374" i="5"/>
  <c r="AW374" i="5" s="1"/>
  <c r="AX374" i="5" s="1"/>
  <c r="AT330" i="5"/>
  <c r="AW330" i="5" s="1"/>
  <c r="AX330" i="5" s="1"/>
  <c r="AT93" i="5"/>
  <c r="AW93" i="5" s="1"/>
  <c r="AX93" i="5" s="1"/>
  <c r="AT176" i="5"/>
  <c r="AW176" i="5" s="1"/>
  <c r="AX176" i="5" s="1"/>
  <c r="AT264" i="6"/>
  <c r="AW264" i="6" s="1"/>
  <c r="AX264" i="6" s="1"/>
  <c r="T264" i="6"/>
  <c r="U264" i="6"/>
  <c r="AT411" i="5"/>
  <c r="AW411" i="5" s="1"/>
  <c r="AX411" i="5" s="1"/>
  <c r="AT150" i="5"/>
  <c r="AW150" i="5" s="1"/>
  <c r="AX150" i="5" s="1"/>
  <c r="AT431" i="5"/>
  <c r="AW431" i="5" s="1"/>
  <c r="AX431" i="5" s="1"/>
  <c r="T187" i="6"/>
  <c r="U187" i="6"/>
  <c r="AT187" i="6"/>
  <c r="AW187" i="6" s="1"/>
  <c r="AX187" i="6" s="1"/>
  <c r="U383" i="6"/>
  <c r="AT383" i="6"/>
  <c r="AW383" i="6" s="1"/>
  <c r="AX383" i="6" s="1"/>
  <c r="T383" i="6"/>
  <c r="U291" i="6"/>
  <c r="AT291" i="6"/>
  <c r="AW291" i="6" s="1"/>
  <c r="AX291" i="6" s="1"/>
  <c r="T291" i="6"/>
  <c r="U156" i="6"/>
  <c r="T156" i="6"/>
  <c r="AT156" i="6"/>
  <c r="AW156" i="6" s="1"/>
  <c r="AX156" i="6" s="1"/>
  <c r="U294" i="6"/>
  <c r="AT294" i="6"/>
  <c r="AW294" i="6" s="1"/>
  <c r="AX294" i="6" s="1"/>
  <c r="T294" i="6"/>
  <c r="AT353" i="6"/>
  <c r="AW353" i="6" s="1"/>
  <c r="AX353" i="6" s="1"/>
  <c r="U353" i="6"/>
  <c r="T353" i="6"/>
  <c r="AT444" i="6"/>
  <c r="AW444" i="6" s="1"/>
  <c r="AX444" i="6" s="1"/>
  <c r="U444" i="6"/>
  <c r="T444" i="6"/>
  <c r="U255" i="6"/>
  <c r="AT255" i="6"/>
  <c r="AW255" i="6" s="1"/>
  <c r="AX255" i="6" s="1"/>
  <c r="T255" i="6"/>
  <c r="AT454" i="5"/>
  <c r="AW454" i="5" s="1"/>
  <c r="AX454" i="5" s="1"/>
  <c r="AT121" i="5"/>
  <c r="AW121" i="5" s="1"/>
  <c r="AX121" i="5" s="1"/>
  <c r="AT39" i="5"/>
  <c r="AW39" i="5" s="1"/>
  <c r="AX39" i="5" s="1"/>
  <c r="AT300" i="6"/>
  <c r="AW300" i="6" s="1"/>
  <c r="AX300" i="6" s="1"/>
  <c r="U300" i="6"/>
  <c r="T300" i="6"/>
  <c r="AP297" i="6"/>
  <c r="AQ297" i="6" s="1"/>
  <c r="BK13" i="2"/>
  <c r="BL13" i="2" s="1"/>
  <c r="AE350" i="6"/>
  <c r="AD350" i="6"/>
  <c r="AM57" i="6"/>
  <c r="P57" i="6"/>
  <c r="O57" i="6"/>
  <c r="X57" i="6"/>
  <c r="AH57" i="6"/>
  <c r="AC57" i="6"/>
  <c r="AJ14" i="6"/>
  <c r="AI14" i="6"/>
  <c r="AM308" i="6"/>
  <c r="O308" i="6"/>
  <c r="P308" i="6"/>
  <c r="AC308" i="6"/>
  <c r="AH308" i="6"/>
  <c r="X308" i="6"/>
  <c r="AM373" i="6"/>
  <c r="P373" i="6"/>
  <c r="AH373" i="6"/>
  <c r="X373" i="6"/>
  <c r="O373" i="6"/>
  <c r="AC373" i="6"/>
  <c r="AC287" i="6"/>
  <c r="AH287" i="6"/>
  <c r="X287" i="6"/>
  <c r="AM287" i="6"/>
  <c r="O287" i="6"/>
  <c r="P287" i="6"/>
  <c r="AE412" i="6"/>
  <c r="AD412" i="6"/>
  <c r="AJ414" i="6"/>
  <c r="AI414" i="6"/>
  <c r="BF414" i="6"/>
  <c r="BG414" i="6" s="1"/>
  <c r="BH414" i="6" s="1"/>
  <c r="AP414" i="6"/>
  <c r="AQ414" i="6" s="1"/>
  <c r="BA414" i="6"/>
  <c r="AC330" i="6"/>
  <c r="AJ381" i="6"/>
  <c r="AI381" i="6"/>
  <c r="AM276" i="6"/>
  <c r="P276" i="6"/>
  <c r="O276" i="6"/>
  <c r="AC276" i="6"/>
  <c r="AH276" i="6"/>
  <c r="X276" i="6"/>
  <c r="AE384" i="5"/>
  <c r="AD384" i="5"/>
  <c r="AH327" i="6"/>
  <c r="X327" i="6"/>
  <c r="O327" i="6"/>
  <c r="AC327" i="6"/>
  <c r="AM327" i="6"/>
  <c r="P327" i="6"/>
  <c r="AH294" i="5"/>
  <c r="O294" i="5"/>
  <c r="AM294" i="5"/>
  <c r="P294" i="5"/>
  <c r="P76" i="6"/>
  <c r="O76" i="6"/>
  <c r="AM76" i="6"/>
  <c r="AH76" i="6"/>
  <c r="X76" i="6"/>
  <c r="AC76" i="6"/>
  <c r="Z153" i="6"/>
  <c r="AZ153" i="6"/>
  <c r="BC153" i="6" s="1"/>
  <c r="Y153" i="6"/>
  <c r="AM44" i="5"/>
  <c r="AN44" i="5" s="1"/>
  <c r="O44" i="5"/>
  <c r="P44" i="5"/>
  <c r="AH44" i="5"/>
  <c r="P213" i="6"/>
  <c r="AC213" i="6"/>
  <c r="AM213" i="6"/>
  <c r="X213" i="6"/>
  <c r="O213" i="6"/>
  <c r="AH213" i="6"/>
  <c r="AM18" i="6"/>
  <c r="P18" i="6"/>
  <c r="X18" i="6"/>
  <c r="AH18" i="6"/>
  <c r="AC18" i="6"/>
  <c r="O18" i="6"/>
  <c r="P238" i="6"/>
  <c r="AH238" i="6"/>
  <c r="O238" i="6"/>
  <c r="X238" i="6"/>
  <c r="AM238" i="6"/>
  <c r="AC238" i="6"/>
  <c r="X443" i="6"/>
  <c r="AH443" i="6"/>
  <c r="O443" i="6"/>
  <c r="AC443" i="6"/>
  <c r="AM443" i="6"/>
  <c r="P443" i="6"/>
  <c r="O295" i="6"/>
  <c r="AH295" i="6"/>
  <c r="X295" i="6"/>
  <c r="P295" i="6"/>
  <c r="AM295" i="6"/>
  <c r="AC295" i="6"/>
  <c r="AZ157" i="6"/>
  <c r="BC157" i="6" s="1"/>
  <c r="Y157" i="6"/>
  <c r="Z157" i="6"/>
  <c r="AM353" i="6"/>
  <c r="P353" i="6"/>
  <c r="AC353" i="6"/>
  <c r="AH353" i="6"/>
  <c r="O353" i="6"/>
  <c r="X353" i="6"/>
  <c r="AM446" i="5"/>
  <c r="P446" i="5"/>
  <c r="AH446" i="5"/>
  <c r="O446" i="5"/>
  <c r="AM270" i="7"/>
  <c r="O270" i="7"/>
  <c r="P270" i="7"/>
  <c r="AH270" i="7"/>
  <c r="X270" i="7"/>
  <c r="AC270" i="7"/>
  <c r="AE197" i="6"/>
  <c r="AD197" i="6"/>
  <c r="AH156" i="6"/>
  <c r="P156" i="6"/>
  <c r="X156" i="6"/>
  <c r="AC156" i="6"/>
  <c r="AM156" i="6"/>
  <c r="O156" i="6"/>
  <c r="AD178" i="6"/>
  <c r="AE178" i="6"/>
  <c r="AE174" i="6"/>
  <c r="AD174" i="6"/>
  <c r="AM144" i="6"/>
  <c r="AH144" i="6"/>
  <c r="AC144" i="6"/>
  <c r="P144" i="6"/>
  <c r="O144" i="6"/>
  <c r="X144" i="6"/>
  <c r="P189" i="6"/>
  <c r="AM189" i="6"/>
  <c r="AC189" i="6"/>
  <c r="O189" i="6"/>
  <c r="X189" i="6"/>
  <c r="AH189" i="6"/>
  <c r="AE211" i="6"/>
  <c r="AD211" i="6"/>
  <c r="AJ225" i="6"/>
  <c r="AI225" i="6"/>
  <c r="AE225" i="6"/>
  <c r="AD225" i="6"/>
  <c r="X148" i="6"/>
  <c r="O148" i="6"/>
  <c r="AH148" i="6"/>
  <c r="AM148" i="6"/>
  <c r="AC148" i="6"/>
  <c r="P148" i="6"/>
  <c r="AJ426" i="6"/>
  <c r="AI426" i="6"/>
  <c r="AP426" i="6"/>
  <c r="AQ426" i="6" s="1"/>
  <c r="BF426" i="6"/>
  <c r="BG426" i="6" s="1"/>
  <c r="BH426" i="6" s="1"/>
  <c r="BA426" i="6"/>
  <c r="AM223" i="6"/>
  <c r="P223" i="6"/>
  <c r="O223" i="6"/>
  <c r="X223" i="6"/>
  <c r="AC223" i="6"/>
  <c r="AH223" i="6"/>
  <c r="Y452" i="6"/>
  <c r="Z452" i="6"/>
  <c r="AZ452" i="6"/>
  <c r="BC452" i="6" s="1"/>
  <c r="Z278" i="6"/>
  <c r="Y278" i="6"/>
  <c r="AZ278" i="6"/>
  <c r="BC278" i="6" s="1"/>
  <c r="AP278" i="6"/>
  <c r="AQ278" i="6" s="1"/>
  <c r="BF278" i="6"/>
  <c r="BG278" i="6" s="1"/>
  <c r="BH278" i="6" s="1"/>
  <c r="BA278" i="6"/>
  <c r="P338" i="6"/>
  <c r="AM338" i="6"/>
  <c r="AC338" i="6"/>
  <c r="X338" i="6"/>
  <c r="AH338" i="6"/>
  <c r="O338" i="6"/>
  <c r="AJ368" i="6"/>
  <c r="AI368" i="6"/>
  <c r="AP407" i="6"/>
  <c r="AQ407" i="6" s="1"/>
  <c r="AE363" i="5"/>
  <c r="AD363" i="5"/>
  <c r="AZ111" i="5"/>
  <c r="AH213" i="5"/>
  <c r="P213" i="5"/>
  <c r="AM213" i="5"/>
  <c r="O213" i="5"/>
  <c r="AZ388" i="5"/>
  <c r="BC388" i="5" s="1"/>
  <c r="AM228" i="5"/>
  <c r="P228" i="5"/>
  <c r="O228" i="5"/>
  <c r="AH228" i="5"/>
  <c r="AE248" i="5"/>
  <c r="AD248" i="5"/>
  <c r="AJ318" i="5"/>
  <c r="AI318" i="5"/>
  <c r="AE318" i="5"/>
  <c r="AD318" i="5"/>
  <c r="AH141" i="5"/>
  <c r="AJ225" i="5"/>
  <c r="AI225" i="5"/>
  <c r="AP105" i="5"/>
  <c r="AQ105" i="5" s="1"/>
  <c r="AZ105" i="5"/>
  <c r="Y303" i="6"/>
  <c r="Z303" i="6"/>
  <c r="AZ303" i="6"/>
  <c r="BC303" i="6" s="1"/>
  <c r="AP126" i="5"/>
  <c r="AQ126" i="5" s="1"/>
  <c r="AP90" i="5"/>
  <c r="AQ90" i="5" s="1"/>
  <c r="O136" i="6"/>
  <c r="X136" i="6"/>
  <c r="P136" i="6"/>
  <c r="AH136" i="6"/>
  <c r="AM136" i="6"/>
  <c r="AC136" i="6"/>
  <c r="P286" i="6"/>
  <c r="AM286" i="6"/>
  <c r="O286" i="6"/>
  <c r="AC286" i="6"/>
  <c r="X286" i="6"/>
  <c r="AH286" i="6"/>
  <c r="AM89" i="6"/>
  <c r="O89" i="6"/>
  <c r="P89" i="6"/>
  <c r="X89" i="6"/>
  <c r="AC89" i="6"/>
  <c r="AH89" i="6"/>
  <c r="AJ231" i="6"/>
  <c r="AI231" i="6"/>
  <c r="X20" i="6"/>
  <c r="O20" i="6"/>
  <c r="AC20" i="6"/>
  <c r="P20" i="6"/>
  <c r="AH20" i="6"/>
  <c r="AM20" i="6"/>
  <c r="AP331" i="5"/>
  <c r="AQ331" i="5" s="1"/>
  <c r="AM180" i="5"/>
  <c r="P180" i="5"/>
  <c r="O180" i="5"/>
  <c r="AH180" i="5"/>
  <c r="AH363" i="6"/>
  <c r="O363" i="6"/>
  <c r="X363" i="6"/>
  <c r="AC363" i="6"/>
  <c r="AM363" i="6"/>
  <c r="P363" i="6"/>
  <c r="AM276" i="5"/>
  <c r="O276" i="5"/>
  <c r="P276" i="5"/>
  <c r="AH276" i="5"/>
  <c r="AM340" i="5"/>
  <c r="P340" i="5"/>
  <c r="O340" i="5"/>
  <c r="AH340" i="5"/>
  <c r="P242" i="5"/>
  <c r="O242" i="5"/>
  <c r="AH242" i="5"/>
  <c r="AM183" i="7"/>
  <c r="P183" i="7"/>
  <c r="O183" i="7"/>
  <c r="AC183" i="7"/>
  <c r="AH183" i="7"/>
  <c r="X183" i="7"/>
  <c r="AM433" i="7"/>
  <c r="P433" i="7"/>
  <c r="O433" i="7"/>
  <c r="AC433" i="7"/>
  <c r="AH433" i="7"/>
  <c r="X433" i="7"/>
  <c r="AM396" i="6"/>
  <c r="P396" i="6"/>
  <c r="O396" i="6"/>
  <c r="AC396" i="6"/>
  <c r="X396" i="6"/>
  <c r="AH396" i="6"/>
  <c r="AM429" i="6"/>
  <c r="P429" i="6"/>
  <c r="O429" i="6"/>
  <c r="X429" i="6"/>
  <c r="AC429" i="6"/>
  <c r="AH429" i="6"/>
  <c r="Z401" i="6"/>
  <c r="Y401" i="6"/>
  <c r="AZ401" i="6"/>
  <c r="BC401" i="6" s="1"/>
  <c r="P410" i="6"/>
  <c r="AM410" i="6"/>
  <c r="AC410" i="6"/>
  <c r="O410" i="6"/>
  <c r="X410" i="6"/>
  <c r="AH410" i="6"/>
  <c r="P12" i="6"/>
  <c r="O12" i="6"/>
  <c r="AM12" i="6"/>
  <c r="AH12" i="6"/>
  <c r="X12" i="6"/>
  <c r="AC12" i="6"/>
  <c r="AM400" i="6"/>
  <c r="P400" i="6"/>
  <c r="O400" i="6"/>
  <c r="X400" i="6"/>
  <c r="AC400" i="6"/>
  <c r="AH400" i="6"/>
  <c r="AM445" i="7"/>
  <c r="P445" i="7"/>
  <c r="O445" i="7"/>
  <c r="X445" i="7"/>
  <c r="AC445" i="7"/>
  <c r="AH445" i="7"/>
  <c r="AC341" i="7"/>
  <c r="X341" i="7"/>
  <c r="P341" i="7"/>
  <c r="O341" i="7"/>
  <c r="AM341" i="7"/>
  <c r="AH341" i="7"/>
  <c r="P467" i="7"/>
  <c r="X467" i="7"/>
  <c r="O467" i="7"/>
  <c r="AH467" i="7"/>
  <c r="AM467" i="7"/>
  <c r="AC467" i="7"/>
  <c r="AE378" i="5"/>
  <c r="AD378" i="5"/>
  <c r="AH380" i="5"/>
  <c r="AH426" i="5"/>
  <c r="AM426" i="5"/>
  <c r="P426" i="5"/>
  <c r="O426" i="5"/>
  <c r="O387" i="5"/>
  <c r="P387" i="5"/>
  <c r="AM387" i="5"/>
  <c r="AH387" i="5"/>
  <c r="P279" i="5"/>
  <c r="AM279" i="5"/>
  <c r="O279" i="5"/>
  <c r="AH279" i="5"/>
  <c r="AM37" i="5"/>
  <c r="P37" i="5"/>
  <c r="AH37" i="5"/>
  <c r="O37" i="5"/>
  <c r="AH241" i="5"/>
  <c r="P241" i="5"/>
  <c r="O241" i="5"/>
  <c r="AJ336" i="5"/>
  <c r="AI336" i="5"/>
  <c r="AM329" i="5"/>
  <c r="P329" i="5"/>
  <c r="AH329" i="5"/>
  <c r="O329" i="5"/>
  <c r="AH327" i="5"/>
  <c r="P327" i="5"/>
  <c r="AM327" i="5"/>
  <c r="O327" i="5"/>
  <c r="AM417" i="5"/>
  <c r="P417" i="5"/>
  <c r="O417" i="5"/>
  <c r="AH417" i="5"/>
  <c r="AM203" i="5"/>
  <c r="O203" i="5"/>
  <c r="P203" i="5"/>
  <c r="AH203" i="5"/>
  <c r="AM421" i="7"/>
  <c r="P421" i="7"/>
  <c r="O421" i="7"/>
  <c r="AH421" i="7"/>
  <c r="AC421" i="7"/>
  <c r="X421" i="7"/>
  <c r="X25" i="7"/>
  <c r="Y328" i="7"/>
  <c r="AW328" i="7"/>
  <c r="AZ328" i="7" s="1"/>
  <c r="Z328" i="7"/>
  <c r="AM432" i="6"/>
  <c r="O432" i="6"/>
  <c r="P432" i="6"/>
  <c r="X432" i="6"/>
  <c r="AH432" i="6"/>
  <c r="AC432" i="6"/>
  <c r="AM185" i="6"/>
  <c r="O185" i="6"/>
  <c r="P185" i="6"/>
  <c r="X185" i="6"/>
  <c r="AH185" i="6"/>
  <c r="AC185" i="6"/>
  <c r="AZ137" i="6"/>
  <c r="BC137" i="6" s="1"/>
  <c r="Z137" i="6"/>
  <c r="Y137" i="6"/>
  <c r="Y438" i="6"/>
  <c r="Z438" i="6"/>
  <c r="AZ438" i="6"/>
  <c r="BC438" i="6" s="1"/>
  <c r="AP438" i="6"/>
  <c r="AQ438" i="6" s="1"/>
  <c r="AE243" i="6"/>
  <c r="AD243" i="6"/>
  <c r="X390" i="6"/>
  <c r="AP390" i="6"/>
  <c r="AQ390" i="6" s="1"/>
  <c r="P250" i="5"/>
  <c r="AH250" i="5"/>
  <c r="O250" i="5"/>
  <c r="AZ211" i="5"/>
  <c r="BC211" i="5" s="1"/>
  <c r="O431" i="5"/>
  <c r="AH431" i="5"/>
  <c r="P431" i="5"/>
  <c r="AM431" i="5"/>
  <c r="AP108" i="6"/>
  <c r="AQ108" i="6" s="1"/>
  <c r="AE177" i="5"/>
  <c r="AD177" i="5"/>
  <c r="AE408" i="5"/>
  <c r="AD408" i="5"/>
  <c r="AP408" i="5"/>
  <c r="AQ408" i="5" s="1"/>
  <c r="AW480" i="7"/>
  <c r="AZ480" i="7" s="1"/>
  <c r="Z480" i="7"/>
  <c r="Y480" i="7"/>
  <c r="AO480" i="7"/>
  <c r="AP480" i="7" s="1"/>
  <c r="AO181" i="7"/>
  <c r="AP181" i="7" s="1"/>
  <c r="AE149" i="7"/>
  <c r="AD149" i="7"/>
  <c r="AZ81" i="5"/>
  <c r="AH365" i="5"/>
  <c r="BF459" i="5"/>
  <c r="BG459" i="5" s="1"/>
  <c r="BH459" i="5" s="1"/>
  <c r="AP459" i="5"/>
  <c r="AQ459" i="5" s="1"/>
  <c r="BA459" i="5"/>
  <c r="AZ152" i="5"/>
  <c r="AE152" i="5"/>
  <c r="AD152" i="5"/>
  <c r="AZ346" i="5"/>
  <c r="BC346" i="5" s="1"/>
  <c r="AZ258" i="5"/>
  <c r="AE43" i="5"/>
  <c r="AD43" i="5"/>
  <c r="AP43" i="5"/>
  <c r="AQ43" i="5" s="1"/>
  <c r="X332" i="7"/>
  <c r="AJ271" i="5"/>
  <c r="AI271" i="5"/>
  <c r="AH451" i="5"/>
  <c r="AO425" i="7"/>
  <c r="AP425" i="7" s="1"/>
  <c r="AE88" i="5"/>
  <c r="AD88" i="5"/>
  <c r="AJ371" i="7"/>
  <c r="AI371" i="7"/>
  <c r="AM331" i="7"/>
  <c r="P331" i="7"/>
  <c r="AH331" i="7"/>
  <c r="O331" i="7"/>
  <c r="AC331" i="7"/>
  <c r="X331" i="7"/>
  <c r="T458" i="7"/>
  <c r="AS458" i="7"/>
  <c r="AT458" i="7" s="1"/>
  <c r="AU458" i="7" s="1"/>
  <c r="U458" i="7"/>
  <c r="U198" i="7"/>
  <c r="T198" i="7"/>
  <c r="AS198" i="7"/>
  <c r="AT198" i="7" s="1"/>
  <c r="AU198" i="7" s="1"/>
  <c r="AJ378" i="7"/>
  <c r="AI378" i="7"/>
  <c r="BC378" i="7"/>
  <c r="BD378" i="7" s="1"/>
  <c r="BE378" i="7" s="1"/>
  <c r="AX378" i="7"/>
  <c r="AO378" i="7"/>
  <c r="AP378" i="7" s="1"/>
  <c r="AO30" i="7"/>
  <c r="AP30" i="7" s="1"/>
  <c r="U91" i="7"/>
  <c r="AS91" i="7"/>
  <c r="AT91" i="7" s="1"/>
  <c r="AU91" i="7" s="1"/>
  <c r="T91" i="7"/>
  <c r="AC458" i="7"/>
  <c r="Y346" i="7"/>
  <c r="Z346" i="7"/>
  <c r="AW346" i="7"/>
  <c r="AZ346" i="7" s="1"/>
  <c r="AC385" i="7"/>
  <c r="O385" i="7"/>
  <c r="AH385" i="7"/>
  <c r="P385" i="7"/>
  <c r="AM385" i="7"/>
  <c r="X385" i="7"/>
  <c r="AS22" i="7"/>
  <c r="AT22" i="7" s="1"/>
  <c r="AU22" i="7" s="1"/>
  <c r="U22" i="7"/>
  <c r="T22" i="7"/>
  <c r="U351" i="6"/>
  <c r="AT351" i="6"/>
  <c r="AW351" i="6" s="1"/>
  <c r="AX351" i="6" s="1"/>
  <c r="T351" i="6"/>
  <c r="AT76" i="5"/>
  <c r="AW76" i="5" s="1"/>
  <c r="AX76" i="5" s="1"/>
  <c r="AT329" i="5"/>
  <c r="AW329" i="5" s="1"/>
  <c r="AX329" i="5" s="1"/>
  <c r="AT90" i="5"/>
  <c r="AW90" i="5" s="1"/>
  <c r="AX90" i="5" s="1"/>
  <c r="AM183" i="5"/>
  <c r="P183" i="5"/>
  <c r="O183" i="5"/>
  <c r="AH183" i="5"/>
  <c r="AE325" i="7"/>
  <c r="AD325" i="7"/>
  <c r="AW135" i="7"/>
  <c r="AE254" i="7"/>
  <c r="AD254" i="7"/>
  <c r="AX254" i="7"/>
  <c r="BC254" i="7"/>
  <c r="BD254" i="7" s="1"/>
  <c r="BE254" i="7" s="1"/>
  <c r="AO254" i="7"/>
  <c r="AP254" i="7" s="1"/>
  <c r="AJ313" i="7"/>
  <c r="AI313" i="7"/>
  <c r="AW208" i="7"/>
  <c r="AZ208" i="7" s="1"/>
  <c r="Y208" i="7"/>
  <c r="Z208" i="7"/>
  <c r="BC208" i="7"/>
  <c r="BD208" i="7" s="1"/>
  <c r="BE208" i="7" s="1"/>
  <c r="AO208" i="7"/>
  <c r="AP208" i="7" s="1"/>
  <c r="AX208" i="7"/>
  <c r="AT216" i="6"/>
  <c r="AW216" i="6" s="1"/>
  <c r="AX216" i="6" s="1"/>
  <c r="U216" i="6"/>
  <c r="T216" i="6"/>
  <c r="AS295" i="7"/>
  <c r="AT295" i="7" s="1"/>
  <c r="AU295" i="7" s="1"/>
  <c r="U295" i="7"/>
  <c r="T295" i="7"/>
  <c r="AS164" i="7"/>
  <c r="AT164" i="7" s="1"/>
  <c r="AU164" i="7" s="1"/>
  <c r="U164" i="7"/>
  <c r="T164" i="7"/>
  <c r="U315" i="6"/>
  <c r="T315" i="6"/>
  <c r="AT315" i="6"/>
  <c r="AW315" i="6" s="1"/>
  <c r="AX315" i="6" s="1"/>
  <c r="AT453" i="5"/>
  <c r="AW453" i="5" s="1"/>
  <c r="AX453" i="5" s="1"/>
  <c r="AT86" i="5"/>
  <c r="AW86" i="5" s="1"/>
  <c r="AX86" i="5" s="1"/>
  <c r="AW358" i="7"/>
  <c r="AZ358" i="7" s="1"/>
  <c r="Y358" i="7"/>
  <c r="Z358" i="7"/>
  <c r="X213" i="7"/>
  <c r="AC213" i="7"/>
  <c r="AH213" i="7"/>
  <c r="O213" i="7"/>
  <c r="P213" i="7"/>
  <c r="AM213" i="7"/>
  <c r="AM402" i="7"/>
  <c r="P402" i="7"/>
  <c r="O402" i="7"/>
  <c r="X402" i="7"/>
  <c r="AC402" i="7"/>
  <c r="AH402" i="7"/>
  <c r="AM273" i="6"/>
  <c r="P273" i="6"/>
  <c r="AC273" i="6"/>
  <c r="O273" i="6"/>
  <c r="AH273" i="6"/>
  <c r="X273" i="6"/>
  <c r="X24" i="6"/>
  <c r="O24" i="6"/>
  <c r="AM24" i="6"/>
  <c r="AC24" i="6"/>
  <c r="P24" i="6"/>
  <c r="AH24" i="6"/>
  <c r="P99" i="6"/>
  <c r="AC99" i="6"/>
  <c r="AM99" i="6"/>
  <c r="X99" i="6"/>
  <c r="O99" i="6"/>
  <c r="AH99" i="6"/>
  <c r="AM437" i="7"/>
  <c r="P437" i="7"/>
  <c r="O437" i="7"/>
  <c r="AH437" i="7"/>
  <c r="X437" i="7"/>
  <c r="AC437" i="7"/>
  <c r="AH263" i="7"/>
  <c r="AM263" i="7"/>
  <c r="AC263" i="7"/>
  <c r="X263" i="7"/>
  <c r="O263" i="7"/>
  <c r="P263" i="7"/>
  <c r="X197" i="7"/>
  <c r="AM197" i="7"/>
  <c r="AC197" i="7"/>
  <c r="P197" i="7"/>
  <c r="AH197" i="7"/>
  <c r="O197" i="7"/>
  <c r="AE387" i="6"/>
  <c r="AD387" i="6"/>
  <c r="Z419" i="6"/>
  <c r="AZ419" i="6"/>
  <c r="BC419" i="6" s="1"/>
  <c r="Y419" i="6"/>
  <c r="AH119" i="6"/>
  <c r="BF119" i="6"/>
  <c r="BG119" i="6" s="1"/>
  <c r="BH119" i="6" s="1"/>
  <c r="AP119" i="6"/>
  <c r="AQ119" i="6" s="1"/>
  <c r="BA119" i="6"/>
  <c r="AO353" i="7"/>
  <c r="AP353" i="7" s="1"/>
  <c r="AJ442" i="7"/>
  <c r="AI442" i="7"/>
  <c r="AO442" i="7"/>
  <c r="AP442" i="7" s="1"/>
  <c r="AJ318" i="7"/>
  <c r="AI318" i="7"/>
  <c r="AM192" i="7"/>
  <c r="P192" i="7"/>
  <c r="O192" i="7"/>
  <c r="X192" i="7"/>
  <c r="AC192" i="7"/>
  <c r="AH192" i="7"/>
  <c r="AJ387" i="7"/>
  <c r="AI387" i="7"/>
  <c r="AT211" i="5"/>
  <c r="AW211" i="5" s="1"/>
  <c r="AX211" i="5" s="1"/>
  <c r="AT183" i="6"/>
  <c r="AW183" i="6" s="1"/>
  <c r="AX183" i="6" s="1"/>
  <c r="T183" i="6"/>
  <c r="U183" i="6"/>
  <c r="AT337" i="6"/>
  <c r="AW337" i="6" s="1"/>
  <c r="AX337" i="6" s="1"/>
  <c r="U337" i="6"/>
  <c r="T337" i="6"/>
  <c r="U52" i="6"/>
  <c r="T52" i="6"/>
  <c r="AT52" i="6"/>
  <c r="AW52" i="6" s="1"/>
  <c r="AX52" i="6" s="1"/>
  <c r="U218" i="6"/>
  <c r="AT218" i="6"/>
  <c r="AW218" i="6" s="1"/>
  <c r="AX218" i="6" s="1"/>
  <c r="T218" i="6"/>
  <c r="AT324" i="5"/>
  <c r="AW324" i="5" s="1"/>
  <c r="AX324" i="5" s="1"/>
  <c r="AT452" i="5"/>
  <c r="AW452" i="5" s="1"/>
  <c r="AX452" i="5" s="1"/>
  <c r="AT188" i="6"/>
  <c r="AW188" i="6" s="1"/>
  <c r="AX188" i="6" s="1"/>
  <c r="U188" i="6"/>
  <c r="T188" i="6"/>
  <c r="AT221" i="5"/>
  <c r="AW221" i="5" s="1"/>
  <c r="AX221" i="5" s="1"/>
  <c r="AT70" i="5"/>
  <c r="AW70" i="5" s="1"/>
  <c r="AX70" i="5" s="1"/>
  <c r="X106" i="7"/>
  <c r="AO106" i="7"/>
  <c r="AP106" i="7" s="1"/>
  <c r="AC279" i="7"/>
  <c r="Z286" i="7"/>
  <c r="AW286" i="7"/>
  <c r="AZ286" i="7" s="1"/>
  <c r="Y286" i="7"/>
  <c r="AO286" i="7"/>
  <c r="AP286" i="7" s="1"/>
  <c r="P174" i="7"/>
  <c r="AM174" i="7"/>
  <c r="AC174" i="7"/>
  <c r="X174" i="7"/>
  <c r="O174" i="7"/>
  <c r="AH174" i="7"/>
  <c r="AM219" i="7"/>
  <c r="O219" i="7"/>
  <c r="P219" i="7"/>
  <c r="AH219" i="7"/>
  <c r="AC219" i="7"/>
  <c r="X219" i="7"/>
  <c r="P139" i="7"/>
  <c r="AC139" i="7"/>
  <c r="O139" i="7"/>
  <c r="AH139" i="7"/>
  <c r="X139" i="7"/>
  <c r="AH39" i="7"/>
  <c r="AM39" i="7"/>
  <c r="P39" i="7"/>
  <c r="AC39" i="7"/>
  <c r="X39" i="7"/>
  <c r="O39" i="7"/>
  <c r="AM168" i="7"/>
  <c r="P168" i="7"/>
  <c r="O168" i="7"/>
  <c r="AC168" i="7"/>
  <c r="AH168" i="7"/>
  <c r="X168" i="7"/>
  <c r="AM417" i="7"/>
  <c r="P417" i="7"/>
  <c r="O417" i="7"/>
  <c r="AC417" i="7"/>
  <c r="AH417" i="7"/>
  <c r="X417" i="7"/>
  <c r="U120" i="6"/>
  <c r="T120" i="6"/>
  <c r="AT120" i="6"/>
  <c r="AW120" i="6" s="1"/>
  <c r="AX120" i="6" s="1"/>
  <c r="AS42" i="7"/>
  <c r="AT42" i="7" s="1"/>
  <c r="AU42" i="7" s="1"/>
  <c r="U42" i="7"/>
  <c r="T42" i="7"/>
  <c r="AS26" i="7"/>
  <c r="AT26" i="7" s="1"/>
  <c r="AU26" i="7" s="1"/>
  <c r="U26" i="7"/>
  <c r="T26" i="7"/>
  <c r="T116" i="7"/>
  <c r="U116" i="7"/>
  <c r="AS116" i="7"/>
  <c r="AT116" i="7" s="1"/>
  <c r="AU116" i="7" s="1"/>
  <c r="U131" i="7"/>
  <c r="AS131" i="7"/>
  <c r="AT131" i="7" s="1"/>
  <c r="AU131" i="7" s="1"/>
  <c r="T131" i="7"/>
  <c r="AS429" i="7"/>
  <c r="AT429" i="7" s="1"/>
  <c r="AU429" i="7" s="1"/>
  <c r="U429" i="7"/>
  <c r="T429" i="7"/>
  <c r="T264" i="7"/>
  <c r="AS264" i="7"/>
  <c r="AT264" i="7" s="1"/>
  <c r="AU264" i="7" s="1"/>
  <c r="U264" i="7"/>
  <c r="AT452" i="6"/>
  <c r="AW452" i="6" s="1"/>
  <c r="AX452" i="6" s="1"/>
  <c r="T452" i="6"/>
  <c r="U452" i="6"/>
  <c r="AS240" i="7"/>
  <c r="AT240" i="7" s="1"/>
  <c r="AU240" i="7" s="1"/>
  <c r="U240" i="7"/>
  <c r="T240" i="7"/>
  <c r="U35" i="7"/>
  <c r="AS35" i="7"/>
  <c r="AT35" i="7" s="1"/>
  <c r="AU35" i="7" s="1"/>
  <c r="T35" i="7"/>
  <c r="T162" i="7"/>
  <c r="U162" i="7"/>
  <c r="AS162" i="7"/>
  <c r="AT162" i="7" s="1"/>
  <c r="AU162" i="7" s="1"/>
  <c r="AS66" i="7"/>
  <c r="AT66" i="7" s="1"/>
  <c r="AU66" i="7" s="1"/>
  <c r="U66" i="7"/>
  <c r="T66" i="7"/>
  <c r="U178" i="7"/>
  <c r="AS178" i="7"/>
  <c r="AT178" i="7" s="1"/>
  <c r="AU178" i="7" s="1"/>
  <c r="T178" i="7"/>
  <c r="U230" i="7"/>
  <c r="T230" i="7"/>
  <c r="AS230" i="7"/>
  <c r="AT230" i="7" s="1"/>
  <c r="AU230" i="7" s="1"/>
  <c r="AT220" i="6"/>
  <c r="AW220" i="6" s="1"/>
  <c r="AX220" i="6" s="1"/>
  <c r="U220" i="6"/>
  <c r="T220" i="6"/>
  <c r="U466" i="7"/>
  <c r="AS466" i="7"/>
  <c r="AT466" i="7" s="1"/>
  <c r="AU466" i="7" s="1"/>
  <c r="T466" i="7"/>
  <c r="U368" i="7"/>
  <c r="AS368" i="7"/>
  <c r="AT368" i="7" s="1"/>
  <c r="AU368" i="7" s="1"/>
  <c r="T368" i="7"/>
  <c r="T40" i="7"/>
  <c r="U40" i="7"/>
  <c r="AS40" i="7"/>
  <c r="AT40" i="7" s="1"/>
  <c r="AU40" i="7" s="1"/>
  <c r="AS231" i="7"/>
  <c r="AT231" i="7" s="1"/>
  <c r="AU231" i="7" s="1"/>
  <c r="T231" i="7"/>
  <c r="U231" i="7"/>
  <c r="U241" i="7"/>
  <c r="AS241" i="7"/>
  <c r="AT241" i="7" s="1"/>
  <c r="AU241" i="7" s="1"/>
  <c r="T241" i="7"/>
  <c r="AT145" i="6"/>
  <c r="AW145" i="6" s="1"/>
  <c r="AX145" i="6" s="1"/>
  <c r="U145" i="6"/>
  <c r="T145" i="6"/>
  <c r="U443" i="6"/>
  <c r="AT443" i="6"/>
  <c r="AW443" i="6" s="1"/>
  <c r="AX443" i="6" s="1"/>
  <c r="T443" i="6"/>
  <c r="U343" i="6"/>
  <c r="T343" i="6"/>
  <c r="AT343" i="6"/>
  <c r="AW343" i="6" s="1"/>
  <c r="AX343" i="6" s="1"/>
  <c r="AT201" i="5"/>
  <c r="AW201" i="5" s="1"/>
  <c r="AX201" i="5" s="1"/>
  <c r="AS322" i="7"/>
  <c r="AT322" i="7" s="1"/>
  <c r="AU322" i="7" s="1"/>
  <c r="U322" i="7"/>
  <c r="T322" i="7"/>
  <c r="AT106" i="6"/>
  <c r="AW106" i="6" s="1"/>
  <c r="AX106" i="6" s="1"/>
  <c r="U106" i="6"/>
  <c r="T106" i="6"/>
  <c r="AT44" i="5"/>
  <c r="AW44" i="5" s="1"/>
  <c r="AX44" i="5" s="1"/>
  <c r="U64" i="6"/>
  <c r="T64" i="6"/>
  <c r="AT292" i="6"/>
  <c r="AW292" i="6" s="1"/>
  <c r="AX292" i="6" s="1"/>
  <c r="U292" i="6"/>
  <c r="T292" i="6"/>
  <c r="AT232" i="6"/>
  <c r="AW232" i="6" s="1"/>
  <c r="AX232" i="6" s="1"/>
  <c r="U232" i="6"/>
  <c r="T232" i="6"/>
  <c r="AS299" i="7"/>
  <c r="AT299" i="7" s="1"/>
  <c r="AU299" i="7" s="1"/>
  <c r="U299" i="7"/>
  <c r="T299" i="7"/>
  <c r="U181" i="7"/>
  <c r="AS181" i="7"/>
  <c r="AT181" i="7" s="1"/>
  <c r="AU181" i="7" s="1"/>
  <c r="T181" i="7"/>
  <c r="AT53" i="6"/>
  <c r="AW53" i="6" s="1"/>
  <c r="AX53" i="6" s="1"/>
  <c r="U53" i="6"/>
  <c r="T53" i="6"/>
  <c r="U172" i="6"/>
  <c r="AT172" i="6"/>
  <c r="AW172" i="6" s="1"/>
  <c r="AX172" i="6" s="1"/>
  <c r="T172" i="6"/>
  <c r="U71" i="6"/>
  <c r="AT71" i="6"/>
  <c r="AW71" i="6" s="1"/>
  <c r="AX71" i="6" s="1"/>
  <c r="T71" i="6"/>
  <c r="AT31" i="5"/>
  <c r="AW31" i="5" s="1"/>
  <c r="AX31" i="5" s="1"/>
  <c r="AT393" i="5"/>
  <c r="AW393" i="5" s="1"/>
  <c r="AX393" i="5" s="1"/>
  <c r="AT105" i="5"/>
  <c r="AW105" i="5" s="1"/>
  <c r="AX105" i="5" s="1"/>
  <c r="U88" i="6"/>
  <c r="AT88" i="6"/>
  <c r="AW88" i="6" s="1"/>
  <c r="AX88" i="6" s="1"/>
  <c r="T88" i="6"/>
  <c r="AT329" i="6"/>
  <c r="AW329" i="6" s="1"/>
  <c r="AX329" i="6" s="1"/>
  <c r="U329" i="6"/>
  <c r="T329" i="6"/>
  <c r="U16" i="6"/>
  <c r="AT16" i="6"/>
  <c r="AW16" i="6" s="1"/>
  <c r="AX16" i="6" s="1"/>
  <c r="T16" i="6"/>
  <c r="AC104" i="6"/>
  <c r="X104" i="6"/>
  <c r="Z355" i="6"/>
  <c r="AZ355" i="6"/>
  <c r="BC355" i="6" s="1"/>
  <c r="Y355" i="6"/>
  <c r="AP45" i="6"/>
  <c r="AQ45" i="6" s="1"/>
  <c r="Y313" i="6"/>
  <c r="AZ313" i="6"/>
  <c r="BC313" i="6" s="1"/>
  <c r="Z313" i="6"/>
  <c r="AC311" i="6"/>
  <c r="AH311" i="6"/>
  <c r="AC245" i="6"/>
  <c r="AC392" i="6"/>
  <c r="BF392" i="6"/>
  <c r="BG392" i="6" s="1"/>
  <c r="BH392" i="6" s="1"/>
  <c r="AP392" i="6"/>
  <c r="AQ392" i="6" s="1"/>
  <c r="BA392" i="6"/>
  <c r="AH306" i="6"/>
  <c r="X222" i="6"/>
  <c r="AC216" i="6"/>
  <c r="AP216" i="6"/>
  <c r="AQ216" i="6" s="1"/>
  <c r="BA48" i="6"/>
  <c r="BF48" i="6"/>
  <c r="BG48" i="6" s="1"/>
  <c r="BH48" i="6" s="1"/>
  <c r="AP48" i="6"/>
  <c r="AQ48" i="6" s="1"/>
  <c r="AI208" i="6"/>
  <c r="AJ208" i="6"/>
  <c r="AP208" i="6"/>
  <c r="AQ208" i="6" s="1"/>
  <c r="Y317" i="6"/>
  <c r="Z317" i="6"/>
  <c r="AZ317" i="6"/>
  <c r="BC317" i="6" s="1"/>
  <c r="AJ252" i="6"/>
  <c r="AI252" i="6"/>
  <c r="BA252" i="6"/>
  <c r="BF252" i="6"/>
  <c r="BG252" i="6" s="1"/>
  <c r="BH252" i="6" s="1"/>
  <c r="AP252" i="6"/>
  <c r="AQ252" i="6" s="1"/>
  <c r="AE230" i="5"/>
  <c r="AD230" i="5"/>
  <c r="AO404" i="7"/>
  <c r="AP404" i="7" s="1"/>
  <c r="Z404" i="7"/>
  <c r="AW404" i="7"/>
  <c r="AZ404" i="7" s="1"/>
  <c r="Y404" i="7"/>
  <c r="BF92" i="6"/>
  <c r="BG92" i="6" s="1"/>
  <c r="BH92" i="6" s="1"/>
  <c r="AP92" i="6"/>
  <c r="AQ92" i="6" s="1"/>
  <c r="BA92" i="6"/>
  <c r="AP233" i="5"/>
  <c r="AQ233" i="5" s="1"/>
  <c r="AZ233" i="5"/>
  <c r="BC233" i="5" s="1"/>
  <c r="AZ34" i="5"/>
  <c r="Z437" i="6"/>
  <c r="AZ437" i="6"/>
  <c r="BC437" i="6" s="1"/>
  <c r="Y437" i="6"/>
  <c r="AP437" i="6"/>
  <c r="AQ437" i="6" s="1"/>
  <c r="AJ203" i="6"/>
  <c r="AI203" i="6"/>
  <c r="BA203" i="6"/>
  <c r="AP203" i="6"/>
  <c r="AQ203" i="6" s="1"/>
  <c r="BF203" i="6"/>
  <c r="BG203" i="6" s="1"/>
  <c r="BH203" i="6" s="1"/>
  <c r="AE369" i="6"/>
  <c r="AD369" i="6"/>
  <c r="AE74" i="6"/>
  <c r="AD74" i="6"/>
  <c r="AP74" i="6"/>
  <c r="AQ74" i="6" s="1"/>
  <c r="AP15" i="6"/>
  <c r="AQ15" i="6" s="1"/>
  <c r="X23" i="6"/>
  <c r="AJ391" i="6"/>
  <c r="AI391" i="6"/>
  <c r="AI274" i="5"/>
  <c r="AJ274" i="5"/>
  <c r="AH295" i="5"/>
  <c r="AZ240" i="5"/>
  <c r="P75" i="6"/>
  <c r="AM75" i="6"/>
  <c r="AC75" i="6"/>
  <c r="AH75" i="6"/>
  <c r="X75" i="6"/>
  <c r="O75" i="6"/>
  <c r="AP266" i="6"/>
  <c r="AQ266" i="6" s="1"/>
  <c r="AM21" i="6"/>
  <c r="P21" i="6"/>
  <c r="O21" i="6"/>
  <c r="AH21" i="6"/>
  <c r="AC21" i="6"/>
  <c r="X21" i="6"/>
  <c r="AM309" i="6"/>
  <c r="P309" i="6"/>
  <c r="O309" i="6"/>
  <c r="AH309" i="6"/>
  <c r="X309" i="6"/>
  <c r="AC309" i="6"/>
  <c r="AJ236" i="6"/>
  <c r="AI236" i="6"/>
  <c r="AP403" i="6"/>
  <c r="AQ403" i="6" s="1"/>
  <c r="AE284" i="6"/>
  <c r="AD284" i="6"/>
  <c r="AJ117" i="6"/>
  <c r="AI117" i="6"/>
  <c r="X294" i="6"/>
  <c r="AC294" i="6"/>
  <c r="AP435" i="6"/>
  <c r="AQ435" i="6" s="1"/>
  <c r="X296" i="6"/>
  <c r="Y68" i="6"/>
  <c r="AZ68" i="6"/>
  <c r="Z68" i="6"/>
  <c r="AE339" i="6"/>
  <c r="AD339" i="6"/>
  <c r="AC139" i="6"/>
  <c r="AH320" i="6"/>
  <c r="AC106" i="6"/>
  <c r="AJ228" i="6"/>
  <c r="AI228" i="6"/>
  <c r="X135" i="6"/>
  <c r="AC265" i="6"/>
  <c r="AZ164" i="5"/>
  <c r="AE107" i="5"/>
  <c r="AD107" i="5"/>
  <c r="AW307" i="7"/>
  <c r="AZ307" i="7" s="1"/>
  <c r="Z307" i="7"/>
  <c r="Y307" i="7"/>
  <c r="AJ260" i="5"/>
  <c r="AI260" i="5"/>
  <c r="AM382" i="5"/>
  <c r="P382" i="5"/>
  <c r="AH382" i="5"/>
  <c r="O382" i="5"/>
  <c r="AE222" i="5"/>
  <c r="AD222" i="5"/>
  <c r="AJ325" i="5"/>
  <c r="AI325" i="5"/>
  <c r="AH338" i="5"/>
  <c r="AZ264" i="5"/>
  <c r="BC264" i="5" s="1"/>
  <c r="AP17" i="5"/>
  <c r="AQ17" i="5" s="1"/>
  <c r="AP354" i="5"/>
  <c r="AQ354" i="5" s="1"/>
  <c r="AM169" i="5"/>
  <c r="P169" i="5"/>
  <c r="AH169" i="5"/>
  <c r="O169" i="5"/>
  <c r="AJ148" i="5"/>
  <c r="AI148" i="5"/>
  <c r="AE133" i="7"/>
  <c r="AD133" i="7"/>
  <c r="AH178" i="5"/>
  <c r="AZ444" i="5"/>
  <c r="BC444" i="5" s="1"/>
  <c r="AP444" i="5"/>
  <c r="AQ444" i="5" s="1"/>
  <c r="AH393" i="5"/>
  <c r="AP393" i="5"/>
  <c r="AQ393" i="5" s="1"/>
  <c r="AM261" i="6"/>
  <c r="P261" i="6"/>
  <c r="AH261" i="6"/>
  <c r="O261" i="6"/>
  <c r="AC261" i="6"/>
  <c r="X261" i="6"/>
  <c r="AC319" i="6"/>
  <c r="X319" i="6"/>
  <c r="AH319" i="6"/>
  <c r="P319" i="6"/>
  <c r="AM319" i="6"/>
  <c r="O319" i="6"/>
  <c r="AM433" i="6"/>
  <c r="P433" i="6"/>
  <c r="O433" i="6"/>
  <c r="AC433" i="6"/>
  <c r="AH433" i="6"/>
  <c r="X433" i="6"/>
  <c r="P326" i="6"/>
  <c r="AM326" i="6"/>
  <c r="AC326" i="6"/>
  <c r="AH326" i="6"/>
  <c r="O326" i="6"/>
  <c r="X326" i="6"/>
  <c r="AM97" i="6"/>
  <c r="P97" i="6"/>
  <c r="O97" i="6"/>
  <c r="AC97" i="6"/>
  <c r="AH97" i="6"/>
  <c r="X97" i="6"/>
  <c r="P189" i="5"/>
  <c r="AM189" i="5"/>
  <c r="AH189" i="5"/>
  <c r="O189" i="5"/>
  <c r="AM461" i="5"/>
  <c r="P461" i="5"/>
  <c r="O461" i="5"/>
  <c r="AH461" i="5"/>
  <c r="AM413" i="5"/>
  <c r="P413" i="5"/>
  <c r="O413" i="5"/>
  <c r="AH413" i="5"/>
  <c r="AM135" i="5"/>
  <c r="P135" i="5"/>
  <c r="O135" i="5"/>
  <c r="AH135" i="5"/>
  <c r="AM281" i="5"/>
  <c r="P281" i="5"/>
  <c r="O281" i="5"/>
  <c r="AH281" i="5"/>
  <c r="O269" i="7"/>
  <c r="AC269" i="7"/>
  <c r="P269" i="7"/>
  <c r="AM269" i="7"/>
  <c r="AH269" i="7"/>
  <c r="X269" i="7"/>
  <c r="AM465" i="7"/>
  <c r="P465" i="7"/>
  <c r="O465" i="7"/>
  <c r="AH465" i="7"/>
  <c r="X465" i="7"/>
  <c r="AC465" i="7"/>
  <c r="AM321" i="6"/>
  <c r="P321" i="6"/>
  <c r="AC321" i="6"/>
  <c r="AH321" i="6"/>
  <c r="O321" i="6"/>
  <c r="X321" i="6"/>
  <c r="AZ332" i="6"/>
  <c r="BC332" i="6" s="1"/>
  <c r="Z332" i="6"/>
  <c r="Y332" i="6"/>
  <c r="Y49" i="6"/>
  <c r="AZ49" i="6"/>
  <c r="Z49" i="6"/>
  <c r="AE389" i="6"/>
  <c r="AD389" i="6"/>
  <c r="AP51" i="6"/>
  <c r="AQ51" i="6" s="1"/>
  <c r="AJ289" i="6"/>
  <c r="AI289" i="6"/>
  <c r="X145" i="6"/>
  <c r="AM102" i="6"/>
  <c r="P102" i="6"/>
  <c r="O102" i="6"/>
  <c r="AC102" i="6"/>
  <c r="AH102" i="6"/>
  <c r="X102" i="6"/>
  <c r="Z114" i="6"/>
  <c r="Y114" i="6"/>
  <c r="AZ114" i="6"/>
  <c r="BC114" i="6" s="1"/>
  <c r="X198" i="7"/>
  <c r="AO198" i="7"/>
  <c r="AP198" i="7" s="1"/>
  <c r="AE71" i="7"/>
  <c r="AD71" i="7"/>
  <c r="Y401" i="7"/>
  <c r="AW401" i="7"/>
  <c r="AZ401" i="7" s="1"/>
  <c r="Z401" i="7"/>
  <c r="X91" i="7"/>
  <c r="AH22" i="7"/>
  <c r="AM296" i="5"/>
  <c r="P296" i="5"/>
  <c r="O296" i="5"/>
  <c r="AH296" i="5"/>
  <c r="P251" i="5"/>
  <c r="O251" i="5"/>
  <c r="AH251" i="5"/>
  <c r="P259" i="5"/>
  <c r="AH259" i="5"/>
  <c r="O259" i="5"/>
  <c r="P282" i="5"/>
  <c r="AM282" i="5"/>
  <c r="O282" i="5"/>
  <c r="AH282" i="5"/>
  <c r="O355" i="5"/>
  <c r="P355" i="5"/>
  <c r="AM355" i="5"/>
  <c r="AH355" i="5"/>
  <c r="AM317" i="5"/>
  <c r="P317" i="5"/>
  <c r="O317" i="5"/>
  <c r="AH317" i="5"/>
  <c r="AM167" i="5"/>
  <c r="O167" i="5"/>
  <c r="P167" i="5"/>
  <c r="AH167" i="5"/>
  <c r="AM370" i="5"/>
  <c r="P370" i="5"/>
  <c r="AH370" i="5"/>
  <c r="O370" i="5"/>
  <c r="AM199" i="5"/>
  <c r="P199" i="5"/>
  <c r="O199" i="5"/>
  <c r="AH199" i="5"/>
  <c r="O351" i="5"/>
  <c r="AM351" i="5"/>
  <c r="AH351" i="5"/>
  <c r="P351" i="5"/>
  <c r="P287" i="5"/>
  <c r="AM287" i="5"/>
  <c r="O287" i="5"/>
  <c r="AH287" i="5"/>
  <c r="AM33" i="6"/>
  <c r="O33" i="6"/>
  <c r="P33" i="6"/>
  <c r="AC33" i="6"/>
  <c r="AH33" i="6"/>
  <c r="X33" i="6"/>
  <c r="AM324" i="6"/>
  <c r="P324" i="6"/>
  <c r="O324" i="6"/>
  <c r="AC324" i="6"/>
  <c r="AH324" i="6"/>
  <c r="X324" i="6"/>
  <c r="P147" i="6"/>
  <c r="AM147" i="6"/>
  <c r="AC147" i="6"/>
  <c r="AH147" i="6"/>
  <c r="X147" i="6"/>
  <c r="O147" i="6"/>
  <c r="AM173" i="6"/>
  <c r="P173" i="6"/>
  <c r="O173" i="6"/>
  <c r="X173" i="6"/>
  <c r="AH173" i="6"/>
  <c r="AC173" i="6"/>
  <c r="AH145" i="5"/>
  <c r="P145" i="5"/>
  <c r="AM145" i="5"/>
  <c r="O145" i="5"/>
  <c r="O323" i="5"/>
  <c r="P323" i="5"/>
  <c r="AM323" i="5"/>
  <c r="AH323" i="5"/>
  <c r="O315" i="5"/>
  <c r="AM315" i="5"/>
  <c r="AH315" i="5"/>
  <c r="P315" i="5"/>
  <c r="AM394" i="5"/>
  <c r="P394" i="5"/>
  <c r="AH394" i="5"/>
  <c r="O394" i="5"/>
  <c r="P291" i="6"/>
  <c r="O291" i="6"/>
  <c r="AC291" i="6"/>
  <c r="AM291" i="6"/>
  <c r="AH291" i="6"/>
  <c r="X291" i="6"/>
  <c r="P112" i="6"/>
  <c r="O112" i="6"/>
  <c r="AM112" i="6"/>
  <c r="AH112" i="6"/>
  <c r="X112" i="6"/>
  <c r="AC112" i="6"/>
  <c r="AE157" i="5"/>
  <c r="AD157" i="5"/>
  <c r="AD146" i="5"/>
  <c r="AE146" i="5"/>
  <c r="AZ146" i="5"/>
  <c r="AE102" i="5"/>
  <c r="AD102" i="5"/>
  <c r="AP399" i="5"/>
  <c r="AQ399" i="5" s="1"/>
  <c r="AZ239" i="5"/>
  <c r="AP165" i="5"/>
  <c r="AQ165" i="5" s="1"/>
  <c r="BF149" i="5"/>
  <c r="BG149" i="5" s="1"/>
  <c r="BH149" i="5" s="1"/>
  <c r="BA149" i="5"/>
  <c r="AP149" i="5"/>
  <c r="AQ149" i="5" s="1"/>
  <c r="AZ149" i="5"/>
  <c r="AJ96" i="5"/>
  <c r="AI96" i="5"/>
  <c r="BF96" i="5"/>
  <c r="BG96" i="5" s="1"/>
  <c r="BH96" i="5" s="1"/>
  <c r="AP96" i="5"/>
  <c r="AQ96" i="5" s="1"/>
  <c r="AP131" i="5"/>
  <c r="AQ131" i="5" s="1"/>
  <c r="AH163" i="7"/>
  <c r="AO163" i="7"/>
  <c r="AP163" i="7" s="1"/>
  <c r="AX173" i="7"/>
  <c r="AY173" i="7" s="1"/>
  <c r="BC173" i="7"/>
  <c r="BD173" i="7" s="1"/>
  <c r="BE173" i="7" s="1"/>
  <c r="AO173" i="7"/>
  <c r="AP173" i="7" s="1"/>
  <c r="AO189" i="7"/>
  <c r="AP189" i="7" s="1"/>
  <c r="BC189" i="7"/>
  <c r="BD189" i="7" s="1"/>
  <c r="BE189" i="7" s="1"/>
  <c r="AX189" i="7"/>
  <c r="AJ189" i="7"/>
  <c r="AI189" i="7"/>
  <c r="AE396" i="7"/>
  <c r="AD396" i="7"/>
  <c r="AI84" i="7"/>
  <c r="AJ84" i="7"/>
  <c r="AE308" i="7"/>
  <c r="AD308" i="7"/>
  <c r="AJ308" i="7"/>
  <c r="AI308" i="7"/>
  <c r="U434" i="6"/>
  <c r="T434" i="6"/>
  <c r="AT434" i="6"/>
  <c r="AW434" i="6" s="1"/>
  <c r="AX434" i="6" s="1"/>
  <c r="U354" i="6"/>
  <c r="AT354" i="6"/>
  <c r="AW354" i="6" s="1"/>
  <c r="AX354" i="6" s="1"/>
  <c r="T354" i="6"/>
  <c r="U19" i="6"/>
  <c r="AT19" i="6"/>
  <c r="AW19" i="6" s="1"/>
  <c r="AX19" i="6" s="1"/>
  <c r="T19" i="6"/>
  <c r="AT412" i="5"/>
  <c r="AW412" i="5" s="1"/>
  <c r="AX412" i="5" s="1"/>
  <c r="AT137" i="5"/>
  <c r="AX137" i="5" s="1"/>
  <c r="AE45" i="7"/>
  <c r="AD45" i="7"/>
  <c r="AJ98" i="7"/>
  <c r="AI98" i="7"/>
  <c r="P475" i="7"/>
  <c r="X475" i="7"/>
  <c r="O475" i="7"/>
  <c r="AH475" i="7"/>
  <c r="AC475" i="7"/>
  <c r="AM475" i="7"/>
  <c r="AO205" i="7"/>
  <c r="AP205" i="7" s="1"/>
  <c r="Z454" i="7"/>
  <c r="AW454" i="7"/>
  <c r="AZ454" i="7" s="1"/>
  <c r="Y454" i="7"/>
  <c r="AO454" i="7"/>
  <c r="AP454" i="7" s="1"/>
  <c r="AO463" i="7"/>
  <c r="AP463" i="7" s="1"/>
  <c r="BC463" i="7"/>
  <c r="BD463" i="7" s="1"/>
  <c r="BE463" i="7" s="1"/>
  <c r="AX463" i="7"/>
  <c r="AW463" i="7"/>
  <c r="AZ463" i="7" s="1"/>
  <c r="Z463" i="7"/>
  <c r="Y463" i="7"/>
  <c r="AD67" i="7"/>
  <c r="AE67" i="7"/>
  <c r="Y311" i="7"/>
  <c r="AW311" i="7"/>
  <c r="AZ311" i="7" s="1"/>
  <c r="Z311" i="7"/>
  <c r="AE397" i="5"/>
  <c r="AD397" i="5"/>
  <c r="BF397" i="5"/>
  <c r="BG397" i="5" s="1"/>
  <c r="BH397" i="5" s="1"/>
  <c r="BA397" i="5"/>
  <c r="AP397" i="5"/>
  <c r="AQ397" i="5" s="1"/>
  <c r="Z137" i="7"/>
  <c r="AW137" i="7"/>
  <c r="Y137" i="7"/>
  <c r="X33" i="7"/>
  <c r="AS86" i="7"/>
  <c r="AT86" i="7" s="1"/>
  <c r="AU86" i="7" s="1"/>
  <c r="U86" i="7"/>
  <c r="T86" i="7"/>
  <c r="AT389" i="5"/>
  <c r="AW389" i="5" s="1"/>
  <c r="AX389" i="5" s="1"/>
  <c r="Y209" i="7"/>
  <c r="AW209" i="7"/>
  <c r="AZ209" i="7" s="1"/>
  <c r="Z209" i="7"/>
  <c r="X104" i="7"/>
  <c r="O104" i="7"/>
  <c r="AH104" i="7"/>
  <c r="AC104" i="7"/>
  <c r="P104" i="7"/>
  <c r="AM104" i="7"/>
  <c r="AH304" i="7"/>
  <c r="P304" i="7"/>
  <c r="O304" i="7"/>
  <c r="AM304" i="7"/>
  <c r="AC304" i="7"/>
  <c r="X304" i="7"/>
  <c r="AT47" i="5"/>
  <c r="AW47" i="5" s="1"/>
  <c r="AX47" i="5" s="1"/>
  <c r="U479" i="7"/>
  <c r="T479" i="7"/>
  <c r="AS479" i="7"/>
  <c r="AT479" i="7" s="1"/>
  <c r="AU479" i="7" s="1"/>
  <c r="AS191" i="7"/>
  <c r="AT191" i="7" s="1"/>
  <c r="AU191" i="7" s="1"/>
  <c r="T191" i="7"/>
  <c r="U191" i="7"/>
  <c r="U304" i="7"/>
  <c r="AS304" i="7"/>
  <c r="AT304" i="7" s="1"/>
  <c r="AU304" i="7" s="1"/>
  <c r="T304" i="7"/>
  <c r="AT212" i="6"/>
  <c r="AW212" i="6" s="1"/>
  <c r="AX212" i="6" s="1"/>
  <c r="U212" i="6"/>
  <c r="T212" i="6"/>
  <c r="AC374" i="7"/>
  <c r="AO374" i="7"/>
  <c r="AP374" i="7" s="1"/>
  <c r="AC169" i="7"/>
  <c r="AP436" i="6"/>
  <c r="AQ436" i="6" s="1"/>
  <c r="Z204" i="7"/>
  <c r="AW204" i="7"/>
  <c r="AZ204" i="7" s="1"/>
  <c r="Y204" i="7"/>
  <c r="AX204" i="7"/>
  <c r="BC204" i="7"/>
  <c r="BD204" i="7" s="1"/>
  <c r="BE204" i="7" s="1"/>
  <c r="AO204" i="7"/>
  <c r="AP204" i="7" s="1"/>
  <c r="X37" i="7"/>
  <c r="AO37" i="7"/>
  <c r="AP37" i="7" s="1"/>
  <c r="AH17" i="7"/>
  <c r="AX17" i="7"/>
  <c r="AO17" i="7"/>
  <c r="AP17" i="7" s="1"/>
  <c r="AT436" i="5"/>
  <c r="AW436" i="5" s="1"/>
  <c r="AX436" i="5" s="1"/>
  <c r="AT99" i="5"/>
  <c r="AW99" i="5" s="1"/>
  <c r="AX99" i="5" s="1"/>
  <c r="AM171" i="7"/>
  <c r="P171" i="7"/>
  <c r="O171" i="7"/>
  <c r="AH171" i="7"/>
  <c r="AC171" i="7"/>
  <c r="X171" i="7"/>
  <c r="P99" i="7"/>
  <c r="AH99" i="7"/>
  <c r="AM99" i="7"/>
  <c r="X99" i="7"/>
  <c r="O99" i="7"/>
  <c r="AC99" i="7"/>
  <c r="AH247" i="7"/>
  <c r="AM247" i="7"/>
  <c r="P247" i="7"/>
  <c r="AC247" i="7"/>
  <c r="X247" i="7"/>
  <c r="O247" i="7"/>
  <c r="AM452" i="7"/>
  <c r="P452" i="7"/>
  <c r="O452" i="7"/>
  <c r="X452" i="7"/>
  <c r="AC452" i="7"/>
  <c r="AH452" i="7"/>
  <c r="T16" i="7"/>
  <c r="U16" i="7"/>
  <c r="AS16" i="7"/>
  <c r="AT16" i="7" s="1"/>
  <c r="AU16" i="7" s="1"/>
  <c r="U115" i="7"/>
  <c r="AS115" i="7"/>
  <c r="AT115" i="7" s="1"/>
  <c r="AU115" i="7" s="1"/>
  <c r="T115" i="7"/>
  <c r="T329" i="7"/>
  <c r="U329" i="7"/>
  <c r="AS329" i="7"/>
  <c r="AT329" i="7" s="1"/>
  <c r="AU329" i="7" s="1"/>
  <c r="T341" i="7"/>
  <c r="U341" i="7"/>
  <c r="AS341" i="7"/>
  <c r="AT341" i="7" s="1"/>
  <c r="AU341" i="7" s="1"/>
  <c r="AH281" i="7"/>
  <c r="AC281" i="7"/>
  <c r="X281" i="7"/>
  <c r="P281" i="7"/>
  <c r="AM281" i="7"/>
  <c r="O281" i="7"/>
  <c r="AH392" i="7"/>
  <c r="X392" i="7"/>
  <c r="O392" i="7"/>
  <c r="P392" i="7"/>
  <c r="AM392" i="7"/>
  <c r="AC392" i="7"/>
  <c r="AM291" i="7"/>
  <c r="P291" i="7"/>
  <c r="O291" i="7"/>
  <c r="X291" i="7"/>
  <c r="AH291" i="7"/>
  <c r="AC291" i="7"/>
  <c r="AM267" i="7"/>
  <c r="P267" i="7"/>
  <c r="AH267" i="7"/>
  <c r="O267" i="7"/>
  <c r="AC267" i="7"/>
  <c r="X267" i="7"/>
  <c r="AH100" i="7"/>
  <c r="AC100" i="7"/>
  <c r="X100" i="7"/>
  <c r="O100" i="7"/>
  <c r="P100" i="7"/>
  <c r="AM100" i="7"/>
  <c r="AM326" i="7"/>
  <c r="P326" i="7"/>
  <c r="O326" i="7"/>
  <c r="X326" i="7"/>
  <c r="AH326" i="7"/>
  <c r="AC326" i="7"/>
  <c r="AM29" i="7"/>
  <c r="P29" i="7"/>
  <c r="O29" i="7"/>
  <c r="X29" i="7"/>
  <c r="AH29" i="7"/>
  <c r="AC29" i="7"/>
  <c r="AS184" i="7"/>
  <c r="AT184" i="7" s="1"/>
  <c r="AU184" i="7" s="1"/>
  <c r="U184" i="7"/>
  <c r="T184" i="7"/>
  <c r="T84" i="7"/>
  <c r="AS84" i="7"/>
  <c r="AT84" i="7" s="1"/>
  <c r="AU84" i="7" s="1"/>
  <c r="U84" i="7"/>
  <c r="AS220" i="7"/>
  <c r="AT220" i="7" s="1"/>
  <c r="AU220" i="7" s="1"/>
  <c r="U220" i="7"/>
  <c r="T220" i="7"/>
  <c r="AT421" i="6"/>
  <c r="AW421" i="6" s="1"/>
  <c r="AX421" i="6" s="1"/>
  <c r="U421" i="6"/>
  <c r="T421" i="6"/>
  <c r="AT324" i="6"/>
  <c r="AW324" i="6" s="1"/>
  <c r="AX324" i="6" s="1"/>
  <c r="U324" i="6"/>
  <c r="T324" i="6"/>
  <c r="AS90" i="7"/>
  <c r="AT90" i="7" s="1"/>
  <c r="AU90" i="7" s="1"/>
  <c r="U90" i="7"/>
  <c r="T90" i="7"/>
  <c r="AT377" i="6"/>
  <c r="AW377" i="6" s="1"/>
  <c r="AX377" i="6" s="1"/>
  <c r="U377" i="6"/>
  <c r="T377" i="6"/>
  <c r="AT248" i="6"/>
  <c r="AW248" i="6" s="1"/>
  <c r="AX248" i="6" s="1"/>
  <c r="T248" i="6"/>
  <c r="U248" i="6"/>
  <c r="AT25" i="6"/>
  <c r="AW25" i="6" s="1"/>
  <c r="AX25" i="6" s="1"/>
  <c r="U25" i="6"/>
  <c r="T25" i="6"/>
  <c r="AT313" i="5"/>
  <c r="AW313" i="5" s="1"/>
  <c r="AX313" i="5" s="1"/>
  <c r="AT398" i="5"/>
  <c r="AW398" i="5" s="1"/>
  <c r="AX398" i="5" s="1"/>
  <c r="AT271" i="5"/>
  <c r="BA271" i="5" s="1"/>
  <c r="AT294" i="5"/>
  <c r="AW294" i="5" s="1"/>
  <c r="AX294" i="5" s="1"/>
  <c r="AT421" i="5"/>
  <c r="AW421" i="5" s="1"/>
  <c r="AX421" i="5" s="1"/>
  <c r="U287" i="6"/>
  <c r="T287" i="6"/>
  <c r="AT287" i="6"/>
  <c r="AW287" i="6" s="1"/>
  <c r="AX287" i="6" s="1"/>
  <c r="U189" i="6"/>
  <c r="AT189" i="6"/>
  <c r="AW189" i="6" s="1"/>
  <c r="AX189" i="6" s="1"/>
  <c r="T189" i="6"/>
  <c r="U395" i="6"/>
  <c r="T395" i="6"/>
  <c r="AT395" i="6"/>
  <c r="AW395" i="6" s="1"/>
  <c r="AX395" i="6" s="1"/>
  <c r="AT282" i="6"/>
  <c r="U282" i="6"/>
  <c r="T282" i="6"/>
  <c r="AT277" i="6"/>
  <c r="AW277" i="6" s="1"/>
  <c r="AX277" i="6" s="1"/>
  <c r="U277" i="6"/>
  <c r="T277" i="6"/>
  <c r="AT268" i="5"/>
  <c r="AW268" i="5" s="1"/>
  <c r="AX268" i="5" s="1"/>
  <c r="AT419" i="5"/>
  <c r="AW419" i="5" s="1"/>
  <c r="AX419" i="5" s="1"/>
  <c r="AT155" i="5"/>
  <c r="AW155" i="5" s="1"/>
  <c r="AX155" i="5" s="1"/>
  <c r="AS457" i="7"/>
  <c r="AT457" i="7" s="1"/>
  <c r="AU457" i="7" s="1"/>
  <c r="U457" i="7"/>
  <c r="T457" i="7"/>
  <c r="AS267" i="7"/>
  <c r="AT267" i="7" s="1"/>
  <c r="AU267" i="7" s="1"/>
  <c r="U267" i="7"/>
  <c r="T267" i="7"/>
  <c r="U51" i="6"/>
  <c r="T51" i="6"/>
  <c r="AT51" i="6"/>
  <c r="AW51" i="6" s="1"/>
  <c r="AX51" i="6" s="1"/>
  <c r="AT177" i="6"/>
  <c r="AW177" i="6" s="1"/>
  <c r="AX177" i="6" s="1"/>
  <c r="T177" i="6"/>
  <c r="U177" i="6"/>
  <c r="U144" i="6"/>
  <c r="AT144" i="6"/>
  <c r="AW144" i="6" s="1"/>
  <c r="AX144" i="6" s="1"/>
  <c r="T144" i="6"/>
  <c r="AT15" i="6"/>
  <c r="AW15" i="6" s="1"/>
  <c r="AX15" i="6" s="1"/>
  <c r="T15" i="6"/>
  <c r="U15" i="6"/>
  <c r="AT263" i="5"/>
  <c r="AW263" i="5" s="1"/>
  <c r="AX263" i="5" s="1"/>
  <c r="AT57" i="5"/>
  <c r="AW57" i="5" s="1"/>
  <c r="AX57" i="5" s="1"/>
  <c r="AT377" i="5"/>
  <c r="AW377" i="5" s="1"/>
  <c r="AX377" i="5" s="1"/>
  <c r="AT301" i="5"/>
  <c r="AW301" i="5" s="1"/>
  <c r="AX301" i="5" s="1"/>
  <c r="AT456" i="5"/>
  <c r="AW456" i="5" s="1"/>
  <c r="AX456" i="5" s="1"/>
  <c r="AT53" i="5"/>
  <c r="AW53" i="5" s="1"/>
  <c r="AX53" i="5" s="1"/>
  <c r="AT396" i="6"/>
  <c r="AW396" i="6" s="1"/>
  <c r="AX396" i="6" s="1"/>
  <c r="U396" i="6"/>
  <c r="T396" i="6"/>
  <c r="U251" i="6"/>
  <c r="T251" i="6"/>
  <c r="AT251" i="6"/>
  <c r="AW251" i="6" s="1"/>
  <c r="AX251" i="6" s="1"/>
  <c r="U295" i="6"/>
  <c r="T295" i="6"/>
  <c r="AT295" i="6"/>
  <c r="AW295" i="6" s="1"/>
  <c r="AX295" i="6" s="1"/>
  <c r="U407" i="6"/>
  <c r="T407" i="6"/>
  <c r="AT407" i="6"/>
  <c r="AW407" i="6" s="1"/>
  <c r="AX407" i="6" s="1"/>
  <c r="AT62" i="5"/>
  <c r="AW62" i="5" s="1"/>
  <c r="AX62" i="5" s="1"/>
  <c r="AT144" i="5"/>
  <c r="AW144" i="5" s="1"/>
  <c r="AX144" i="5" s="1"/>
  <c r="AT207" i="5"/>
  <c r="AW207" i="5" s="1"/>
  <c r="AX207" i="5" s="1"/>
  <c r="AT194" i="5"/>
  <c r="AW194" i="5" s="1"/>
  <c r="AX194" i="5" s="1"/>
  <c r="AT396" i="5"/>
  <c r="AW396" i="5" s="1"/>
  <c r="AX396" i="5" s="1"/>
  <c r="AT85" i="5"/>
  <c r="AW85" i="5" s="1"/>
  <c r="AX85" i="5" s="1"/>
  <c r="U331" i="6"/>
  <c r="AT331" i="6"/>
  <c r="AW331" i="6" s="1"/>
  <c r="AX331" i="6" s="1"/>
  <c r="T331" i="6"/>
  <c r="AT27" i="5"/>
  <c r="AW27" i="5" s="1"/>
  <c r="AX27" i="5" s="1"/>
  <c r="AT63" i="5"/>
  <c r="AW63" i="5" s="1"/>
  <c r="AX63" i="5" s="1"/>
  <c r="AT449" i="5"/>
  <c r="AW449" i="5" s="1"/>
  <c r="AX449" i="5" s="1"/>
  <c r="AT63" i="6"/>
  <c r="AW63" i="6" s="1"/>
  <c r="AX63" i="6" s="1"/>
  <c r="U63" i="6"/>
  <c r="T63" i="6"/>
  <c r="AT256" i="6"/>
  <c r="AW256" i="6" s="1"/>
  <c r="AX256" i="6" s="1"/>
  <c r="T256" i="6"/>
  <c r="U256" i="6"/>
  <c r="U194" i="6"/>
  <c r="AT194" i="6"/>
  <c r="AW194" i="6" s="1"/>
  <c r="AX194" i="6" s="1"/>
  <c r="T194" i="6"/>
  <c r="AT101" i="6"/>
  <c r="AW101" i="6" s="1"/>
  <c r="AX101" i="6" s="1"/>
  <c r="U101" i="6"/>
  <c r="T101" i="6"/>
  <c r="AT208" i="5"/>
  <c r="AW208" i="5" s="1"/>
  <c r="AX208" i="5" s="1"/>
  <c r="AT270" i="5"/>
  <c r="AW270" i="5" s="1"/>
  <c r="AX270" i="5" s="1"/>
  <c r="BI15" i="2"/>
  <c r="AY15" i="2"/>
  <c r="BD15" i="2"/>
  <c r="AF15" i="2"/>
  <c r="AT15" i="2"/>
  <c r="AE15" i="2"/>
  <c r="AJ110" i="6"/>
  <c r="AI110" i="6"/>
  <c r="BA110" i="6"/>
  <c r="BF110" i="6"/>
  <c r="BG110" i="6" s="1"/>
  <c r="BH110" i="6" s="1"/>
  <c r="AP110" i="6"/>
  <c r="AQ110" i="6" s="1"/>
  <c r="BF160" i="6"/>
  <c r="BG160" i="6" s="1"/>
  <c r="BH160" i="6" s="1"/>
  <c r="AP160" i="6"/>
  <c r="AQ160" i="6" s="1"/>
  <c r="BA160" i="6"/>
  <c r="AP98" i="6"/>
  <c r="AQ98" i="6" s="1"/>
  <c r="AZ39" i="6"/>
  <c r="Y39" i="6"/>
  <c r="Z39" i="6"/>
  <c r="AJ59" i="6"/>
  <c r="AI59" i="6"/>
  <c r="AJ356" i="6"/>
  <c r="AI356" i="6"/>
  <c r="BF356" i="6"/>
  <c r="BG356" i="6" s="1"/>
  <c r="BH356" i="6" s="1"/>
  <c r="BA356" i="6"/>
  <c r="AP356" i="6"/>
  <c r="AQ356" i="6" s="1"/>
  <c r="AH205" i="6"/>
  <c r="AC277" i="6"/>
  <c r="AP277" i="6"/>
  <c r="AQ277" i="6" s="1"/>
  <c r="Y196" i="6"/>
  <c r="AZ196" i="6"/>
  <c r="BC196" i="6" s="1"/>
  <c r="Z196" i="6"/>
  <c r="BF196" i="6"/>
  <c r="BG196" i="6" s="1"/>
  <c r="BH196" i="6" s="1"/>
  <c r="BA196" i="6"/>
  <c r="AP196" i="6"/>
  <c r="AQ196" i="6" s="1"/>
  <c r="AJ146" i="6"/>
  <c r="AI146" i="6"/>
  <c r="BA146" i="6"/>
  <c r="AP146" i="6"/>
  <c r="AQ146" i="6" s="1"/>
  <c r="BF146" i="6"/>
  <c r="BG146" i="6" s="1"/>
  <c r="BH146" i="6" s="1"/>
  <c r="AC352" i="6"/>
  <c r="AP352" i="6"/>
  <c r="AQ352" i="6" s="1"/>
  <c r="AP166" i="6"/>
  <c r="AQ166" i="6" s="1"/>
  <c r="BF166" i="6"/>
  <c r="BG166" i="6" s="1"/>
  <c r="BH166" i="6" s="1"/>
  <c r="AC331" i="6"/>
  <c r="AP86" i="6"/>
  <c r="AQ86" i="6" s="1"/>
  <c r="AC370" i="6"/>
  <c r="AC377" i="6"/>
  <c r="BF377" i="6"/>
  <c r="BG377" i="6" s="1"/>
  <c r="BH377" i="6" s="1"/>
  <c r="AP377" i="6"/>
  <c r="AQ377" i="6" s="1"/>
  <c r="AC206" i="6"/>
  <c r="AE458" i="6"/>
  <c r="AD458" i="6"/>
  <c r="AJ274" i="6"/>
  <c r="AI274" i="6"/>
  <c r="BF263" i="6"/>
  <c r="BG263" i="6" s="1"/>
  <c r="BH263" i="6" s="1"/>
  <c r="AP263" i="6"/>
  <c r="AQ263" i="6" s="1"/>
  <c r="BA263" i="6"/>
  <c r="AH263" i="6"/>
  <c r="AP323" i="6"/>
  <c r="AQ323" i="6" s="1"/>
  <c r="AH374" i="6"/>
  <c r="AE241" i="6"/>
  <c r="AD241" i="6"/>
  <c r="AP78" i="6"/>
  <c r="AQ78" i="6" s="1"/>
  <c r="AP293" i="6"/>
  <c r="AQ293" i="6" s="1"/>
  <c r="BA308" i="5"/>
  <c r="BF308" i="5"/>
  <c r="BG308" i="5" s="1"/>
  <c r="BH308" i="5" s="1"/>
  <c r="AP308" i="5"/>
  <c r="AQ308" i="5" s="1"/>
  <c r="AJ334" i="5"/>
  <c r="AI334" i="5"/>
  <c r="AP139" i="5"/>
  <c r="AQ139" i="5" s="1"/>
  <c r="AP411" i="5"/>
  <c r="AQ411" i="5" s="1"/>
  <c r="AH168" i="6"/>
  <c r="AP405" i="5"/>
  <c r="AQ405" i="5" s="1"/>
  <c r="AP69" i="5"/>
  <c r="AQ69" i="5" s="1"/>
  <c r="AH374" i="5"/>
  <c r="AH153" i="5"/>
  <c r="AP392" i="5"/>
  <c r="AQ392" i="5" s="1"/>
  <c r="AI233" i="6"/>
  <c r="AJ233" i="6"/>
  <c r="AE176" i="6"/>
  <c r="AD176" i="6"/>
  <c r="AP198" i="5"/>
  <c r="AQ198" i="5" s="1"/>
  <c r="AJ170" i="5"/>
  <c r="AI170" i="5"/>
  <c r="AP170" i="5"/>
  <c r="AQ170" i="5" s="1"/>
  <c r="AP123" i="5"/>
  <c r="AQ123" i="5" s="1"/>
  <c r="P190" i="6"/>
  <c r="X190" i="6"/>
  <c r="O190" i="6"/>
  <c r="AH190" i="6"/>
  <c r="AC190" i="6"/>
  <c r="AM190" i="6"/>
  <c r="AM364" i="6"/>
  <c r="O364" i="6"/>
  <c r="P364" i="6"/>
  <c r="X364" i="6"/>
  <c r="AC364" i="6"/>
  <c r="AH364" i="6"/>
  <c r="AJ85" i="6"/>
  <c r="AM42" i="6"/>
  <c r="O42" i="6"/>
  <c r="P42" i="6"/>
  <c r="AH42" i="6"/>
  <c r="X42" i="6"/>
  <c r="AC42" i="6"/>
  <c r="AM416" i="6"/>
  <c r="P416" i="6"/>
  <c r="O416" i="6"/>
  <c r="X416" i="6"/>
  <c r="AC416" i="6"/>
  <c r="AH416" i="6"/>
  <c r="P167" i="6"/>
  <c r="AM167" i="6"/>
  <c r="AC167" i="6"/>
  <c r="O167" i="6"/>
  <c r="X167" i="6"/>
  <c r="AH167" i="6"/>
  <c r="P335" i="6"/>
  <c r="X335" i="6"/>
  <c r="AM335" i="6"/>
  <c r="O335" i="6"/>
  <c r="AH335" i="6"/>
  <c r="AC335" i="6"/>
  <c r="AZ147" i="5"/>
  <c r="AZ119" i="5"/>
  <c r="P298" i="5"/>
  <c r="AM298" i="5"/>
  <c r="O298" i="5"/>
  <c r="AH298" i="5"/>
  <c r="P427" i="5"/>
  <c r="AM427" i="5"/>
  <c r="AH427" i="5"/>
  <c r="O427" i="5"/>
  <c r="AM214" i="5"/>
  <c r="P214" i="5"/>
  <c r="AH214" i="5"/>
  <c r="O214" i="5"/>
  <c r="AM150" i="5"/>
  <c r="AN150" i="5" s="1"/>
  <c r="O150" i="5"/>
  <c r="P150" i="5"/>
  <c r="AH150" i="5"/>
  <c r="AM472" i="7"/>
  <c r="O472" i="7"/>
  <c r="P472" i="7"/>
  <c r="X472" i="7"/>
  <c r="AH472" i="7"/>
  <c r="AC472" i="7"/>
  <c r="P158" i="7"/>
  <c r="AM158" i="7"/>
  <c r="X158" i="7"/>
  <c r="AH158" i="7"/>
  <c r="AC158" i="7"/>
  <c r="O158" i="7"/>
  <c r="AM149" i="6"/>
  <c r="P149" i="6"/>
  <c r="O149" i="6"/>
  <c r="AH149" i="6"/>
  <c r="X149" i="6"/>
  <c r="AC149" i="6"/>
  <c r="AE80" i="6"/>
  <c r="AD80" i="6"/>
  <c r="AH64" i="6"/>
  <c r="AM340" i="6"/>
  <c r="P340" i="6"/>
  <c r="O340" i="6"/>
  <c r="AC340" i="6"/>
  <c r="AH340" i="6"/>
  <c r="X340" i="6"/>
  <c r="AM90" i="6"/>
  <c r="P90" i="6"/>
  <c r="O90" i="6"/>
  <c r="AH90" i="6"/>
  <c r="AC90" i="6"/>
  <c r="X90" i="6"/>
  <c r="AZ79" i="6"/>
  <c r="Y79" i="6"/>
  <c r="Z79" i="6"/>
  <c r="AM195" i="6"/>
  <c r="P195" i="6"/>
  <c r="O195" i="6"/>
  <c r="AC195" i="6"/>
  <c r="AH195" i="6"/>
  <c r="X195" i="6"/>
  <c r="AM394" i="7"/>
  <c r="P394" i="7"/>
  <c r="O394" i="7"/>
  <c r="AC394" i="7"/>
  <c r="AH394" i="7"/>
  <c r="X394" i="7"/>
  <c r="AM310" i="7"/>
  <c r="P310" i="7"/>
  <c r="O310" i="7"/>
  <c r="X310" i="7"/>
  <c r="AH310" i="7"/>
  <c r="AC310" i="7"/>
  <c r="AM382" i="7"/>
  <c r="P382" i="7"/>
  <c r="O382" i="7"/>
  <c r="AH382" i="7"/>
  <c r="X382" i="7"/>
  <c r="AC382" i="7"/>
  <c r="AM200" i="5"/>
  <c r="O200" i="5"/>
  <c r="P200" i="5"/>
  <c r="AH200" i="5"/>
  <c r="AM35" i="5"/>
  <c r="P35" i="5"/>
  <c r="O35" i="5"/>
  <c r="AH35" i="5"/>
  <c r="AM210" i="5"/>
  <c r="O210" i="5"/>
  <c r="P210" i="5"/>
  <c r="AH210" i="5"/>
  <c r="AM457" i="5"/>
  <c r="P457" i="5"/>
  <c r="O457" i="5"/>
  <c r="AH457" i="5"/>
  <c r="AM212" i="7"/>
  <c r="P212" i="7"/>
  <c r="O212" i="7"/>
  <c r="X212" i="7"/>
  <c r="AC212" i="7"/>
  <c r="AH212" i="7"/>
  <c r="O184" i="5"/>
  <c r="P184" i="5"/>
  <c r="AH184" i="5"/>
  <c r="AM268" i="5"/>
  <c r="P268" i="5"/>
  <c r="O268" i="5"/>
  <c r="AH268" i="5"/>
  <c r="AM223" i="5"/>
  <c r="P223" i="5"/>
  <c r="O223" i="5"/>
  <c r="AH223" i="5"/>
  <c r="AM80" i="5"/>
  <c r="O80" i="5"/>
  <c r="P80" i="5"/>
  <c r="AH80" i="5"/>
  <c r="P398" i="5"/>
  <c r="AH398" i="5"/>
  <c r="AM398" i="5"/>
  <c r="O398" i="5"/>
  <c r="P151" i="7"/>
  <c r="AH151" i="7"/>
  <c r="O151" i="7"/>
  <c r="AC151" i="7"/>
  <c r="X151" i="7"/>
  <c r="AM224" i="7"/>
  <c r="P224" i="7"/>
  <c r="O224" i="7"/>
  <c r="AC224" i="7"/>
  <c r="X224" i="7"/>
  <c r="AH224" i="7"/>
  <c r="P27" i="6"/>
  <c r="AM27" i="6"/>
  <c r="AN27" i="6" s="1"/>
  <c r="AC27" i="6"/>
  <c r="AH27" i="6"/>
  <c r="X27" i="6"/>
  <c r="O27" i="6"/>
  <c r="AM316" i="6"/>
  <c r="P316" i="6"/>
  <c r="O316" i="6"/>
  <c r="X316" i="6"/>
  <c r="AH316" i="6"/>
  <c r="AC316" i="6"/>
  <c r="AM399" i="6"/>
  <c r="O399" i="6"/>
  <c r="AC399" i="6"/>
  <c r="P399" i="6"/>
  <c r="X399" i="6"/>
  <c r="AH399" i="6"/>
  <c r="AH116" i="6"/>
  <c r="X116" i="6"/>
  <c r="O116" i="6"/>
  <c r="AM116" i="6"/>
  <c r="AC116" i="6"/>
  <c r="P116" i="6"/>
  <c r="AM352" i="5"/>
  <c r="P352" i="5"/>
  <c r="O352" i="5"/>
  <c r="AH352" i="5"/>
  <c r="AM155" i="5"/>
  <c r="AN155" i="5" s="1"/>
  <c r="P155" i="5"/>
  <c r="O155" i="5"/>
  <c r="AH155" i="5"/>
  <c r="P371" i="5"/>
  <c r="AM371" i="5"/>
  <c r="AH371" i="5"/>
  <c r="O371" i="5"/>
  <c r="AE376" i="6"/>
  <c r="AD376" i="6"/>
  <c r="AJ125" i="6"/>
  <c r="AI125" i="6"/>
  <c r="X460" i="6"/>
  <c r="AH72" i="6"/>
  <c r="AD118" i="6"/>
  <c r="AE118" i="6"/>
  <c r="AM19" i="5"/>
  <c r="P19" i="5"/>
  <c r="O19" i="5"/>
  <c r="AH19" i="5"/>
  <c r="P423" i="5"/>
  <c r="AM423" i="5"/>
  <c r="AH423" i="5"/>
  <c r="O423" i="5"/>
  <c r="AH266" i="5"/>
  <c r="O266" i="5"/>
  <c r="AM266" i="5"/>
  <c r="P266" i="5"/>
  <c r="AM136" i="5"/>
  <c r="O136" i="5"/>
  <c r="P136" i="5"/>
  <c r="AH136" i="5"/>
  <c r="AH109" i="5"/>
  <c r="AM109" i="5"/>
  <c r="P109" i="5"/>
  <c r="O109" i="5"/>
  <c r="AH129" i="5"/>
  <c r="P129" i="5"/>
  <c r="AM129" i="5"/>
  <c r="O129" i="5"/>
  <c r="AE404" i="5"/>
  <c r="AD404" i="5"/>
  <c r="AE368" i="5"/>
  <c r="AD368" i="5"/>
  <c r="AZ289" i="5"/>
  <c r="BC289" i="5" s="1"/>
  <c r="AE56" i="5"/>
  <c r="AD56" i="5"/>
  <c r="AJ265" i="5"/>
  <c r="AI265" i="5"/>
  <c r="AC330" i="7"/>
  <c r="AM94" i="7"/>
  <c r="O94" i="7"/>
  <c r="P94" i="7"/>
  <c r="X94" i="7"/>
  <c r="AH94" i="7"/>
  <c r="AC94" i="7"/>
  <c r="AJ450" i="7"/>
  <c r="AI450" i="7"/>
  <c r="AE450" i="7"/>
  <c r="AD450" i="7"/>
  <c r="AH162" i="7"/>
  <c r="X217" i="7"/>
  <c r="AH85" i="5"/>
  <c r="AH89" i="5"/>
  <c r="AE267" i="5"/>
  <c r="AD267" i="5"/>
  <c r="AJ195" i="5"/>
  <c r="AI195" i="5"/>
  <c r="AJ341" i="5"/>
  <c r="AI341" i="5"/>
  <c r="BF341" i="5"/>
  <c r="BG341" i="5" s="1"/>
  <c r="BH341" i="5" s="1"/>
  <c r="BA341" i="5"/>
  <c r="AP341" i="5"/>
  <c r="AQ341" i="5" s="1"/>
  <c r="AJ50" i="5"/>
  <c r="AI50" i="5"/>
  <c r="AP376" i="5"/>
  <c r="AQ376" i="5" s="1"/>
  <c r="AE406" i="7"/>
  <c r="AD406" i="7"/>
  <c r="AJ215" i="7"/>
  <c r="AI215" i="7"/>
  <c r="BC215" i="7"/>
  <c r="BD215" i="7" s="1"/>
  <c r="BE215" i="7" s="1"/>
  <c r="AX215" i="7"/>
  <c r="AO215" i="7"/>
  <c r="AP215" i="7" s="1"/>
  <c r="AX31" i="7"/>
  <c r="AO31" i="7"/>
  <c r="AP31" i="7" s="1"/>
  <c r="AO297" i="7"/>
  <c r="AP297" i="7" s="1"/>
  <c r="AO416" i="7"/>
  <c r="AP416" i="7" s="1"/>
  <c r="AC403" i="7"/>
  <c r="AO403" i="7"/>
  <c r="AP403" i="7" s="1"/>
  <c r="BC377" i="7"/>
  <c r="BD377" i="7" s="1"/>
  <c r="BE377" i="7" s="1"/>
  <c r="AX377" i="7"/>
  <c r="AO377" i="7"/>
  <c r="AP377" i="7" s="1"/>
  <c r="AE377" i="7"/>
  <c r="AD377" i="7"/>
  <c r="AC222" i="7"/>
  <c r="Z251" i="7"/>
  <c r="AW251" i="7"/>
  <c r="AZ251" i="7" s="1"/>
  <c r="Y251" i="7"/>
  <c r="AJ95" i="7"/>
  <c r="AI95" i="7"/>
  <c r="T349" i="7"/>
  <c r="AS349" i="7"/>
  <c r="AT349" i="7" s="1"/>
  <c r="AU349" i="7" s="1"/>
  <c r="U349" i="7"/>
  <c r="AT456" i="6"/>
  <c r="AW456" i="6" s="1"/>
  <c r="AX456" i="6" s="1"/>
  <c r="U456" i="6"/>
  <c r="T456" i="6"/>
  <c r="AS453" i="7"/>
  <c r="AT453" i="7" s="1"/>
  <c r="AU453" i="7" s="1"/>
  <c r="U453" i="7"/>
  <c r="T453" i="7"/>
  <c r="AS379" i="7"/>
  <c r="AT379" i="7" s="1"/>
  <c r="AU379" i="7" s="1"/>
  <c r="U379" i="7"/>
  <c r="T379" i="7"/>
  <c r="AS480" i="7"/>
  <c r="AT480" i="7" s="1"/>
  <c r="AU480" i="7" s="1"/>
  <c r="U480" i="7"/>
  <c r="T480" i="7"/>
  <c r="AO34" i="7"/>
  <c r="AP34" i="7" s="1"/>
  <c r="AH359" i="7"/>
  <c r="AO359" i="7"/>
  <c r="AP359" i="7" s="1"/>
  <c r="AC195" i="7"/>
  <c r="AO195" i="7"/>
  <c r="AP195" i="7" s="1"/>
  <c r="AO405" i="7"/>
  <c r="AP405" i="7" s="1"/>
  <c r="AX405" i="7"/>
  <c r="BC405" i="7"/>
  <c r="BD405" i="7" s="1"/>
  <c r="BE405" i="7" s="1"/>
  <c r="AP301" i="6"/>
  <c r="AQ301" i="6" s="1"/>
  <c r="AP431" i="6"/>
  <c r="AQ431" i="6" s="1"/>
  <c r="X431" i="6"/>
  <c r="AW155" i="7"/>
  <c r="AZ155" i="7" s="1"/>
  <c r="Y155" i="7"/>
  <c r="Z155" i="7"/>
  <c r="BC155" i="7"/>
  <c r="BD155" i="7" s="1"/>
  <c r="BE155" i="7" s="1"/>
  <c r="AX155" i="7"/>
  <c r="AO155" i="7"/>
  <c r="AP155" i="7" s="1"/>
  <c r="Y316" i="7"/>
  <c r="Z316" i="7"/>
  <c r="AW316" i="7"/>
  <c r="AZ316" i="7" s="1"/>
  <c r="AJ130" i="7"/>
  <c r="AI130" i="7"/>
  <c r="AO130" i="7"/>
  <c r="AP130" i="7" s="1"/>
  <c r="BC130" i="7"/>
  <c r="BD130" i="7" s="1"/>
  <c r="BE130" i="7" s="1"/>
  <c r="AX130" i="7"/>
  <c r="U276" i="7"/>
  <c r="AS276" i="7"/>
  <c r="AT276" i="7" s="1"/>
  <c r="AU276" i="7" s="1"/>
  <c r="T276" i="7"/>
  <c r="AT425" i="6"/>
  <c r="AW425" i="6" s="1"/>
  <c r="AX425" i="6" s="1"/>
  <c r="U425" i="6"/>
  <c r="T425" i="6"/>
  <c r="AS394" i="7"/>
  <c r="AT394" i="7" s="1"/>
  <c r="AU394" i="7" s="1"/>
  <c r="U394" i="7"/>
  <c r="T394" i="7"/>
  <c r="AT211" i="6"/>
  <c r="AW211" i="6" s="1"/>
  <c r="AX211" i="6" s="1"/>
  <c r="U211" i="6"/>
  <c r="T211" i="6"/>
  <c r="AT92" i="5"/>
  <c r="AW92" i="5" s="1"/>
  <c r="AX92" i="5" s="1"/>
  <c r="AT233" i="5"/>
  <c r="AW233" i="5" s="1"/>
  <c r="AX233" i="5" s="1"/>
  <c r="AT306" i="5"/>
  <c r="AW306" i="5" s="1"/>
  <c r="AX306" i="5" s="1"/>
  <c r="AT223" i="5"/>
  <c r="AW223" i="5" s="1"/>
  <c r="AX223" i="5" s="1"/>
  <c r="AT348" i="5"/>
  <c r="AW348" i="5" s="1"/>
  <c r="AX348" i="5" s="1"/>
  <c r="AT272" i="5"/>
  <c r="AW272" i="5" s="1"/>
  <c r="AX272" i="5" s="1"/>
  <c r="AT214" i="5"/>
  <c r="AW214" i="5" s="1"/>
  <c r="AX214" i="5" s="1"/>
  <c r="AM32" i="7"/>
  <c r="P32" i="7"/>
  <c r="AC32" i="7"/>
  <c r="AH32" i="7"/>
  <c r="X32" i="7"/>
  <c r="O32" i="7"/>
  <c r="O293" i="7"/>
  <c r="AC293" i="7"/>
  <c r="P293" i="7"/>
  <c r="AM293" i="7"/>
  <c r="AH293" i="7"/>
  <c r="X293" i="7"/>
  <c r="U145" i="7"/>
  <c r="T145" i="7"/>
  <c r="T277" i="7"/>
  <c r="AS277" i="7"/>
  <c r="AT277" i="7" s="1"/>
  <c r="AU277" i="7" s="1"/>
  <c r="U277" i="7"/>
  <c r="AS481" i="7"/>
  <c r="AT481" i="7" s="1"/>
  <c r="AU481" i="7" s="1"/>
  <c r="U481" i="7"/>
  <c r="T481" i="7"/>
  <c r="AS253" i="7"/>
  <c r="AT253" i="7" s="1"/>
  <c r="AU253" i="7" s="1"/>
  <c r="U253" i="7"/>
  <c r="T253" i="7"/>
  <c r="AS236" i="7"/>
  <c r="AT236" i="7" s="1"/>
  <c r="AU236" i="7" s="1"/>
  <c r="U236" i="7"/>
  <c r="T236" i="7"/>
  <c r="X348" i="7"/>
  <c r="AH348" i="7"/>
  <c r="AM348" i="7"/>
  <c r="O348" i="7"/>
  <c r="P348" i="7"/>
  <c r="AC348" i="7"/>
  <c r="AC397" i="7"/>
  <c r="P397" i="7"/>
  <c r="AM397" i="7"/>
  <c r="AH397" i="7"/>
  <c r="O397" i="7"/>
  <c r="X397" i="7"/>
  <c r="AO35" i="7"/>
  <c r="AP35" i="7" s="1"/>
  <c r="X370" i="7"/>
  <c r="AM342" i="7"/>
  <c r="P342" i="7"/>
  <c r="O342" i="7"/>
  <c r="X342" i="7"/>
  <c r="AC342" i="7"/>
  <c r="AH342" i="7"/>
  <c r="AJ381" i="7"/>
  <c r="AI381" i="7"/>
  <c r="AM306" i="7"/>
  <c r="P306" i="7"/>
  <c r="O306" i="7"/>
  <c r="X306" i="7"/>
  <c r="AH306" i="7"/>
  <c r="AC306" i="7"/>
  <c r="AM176" i="7"/>
  <c r="P176" i="7"/>
  <c r="O176" i="7"/>
  <c r="AC176" i="7"/>
  <c r="X176" i="7"/>
  <c r="AH176" i="7"/>
  <c r="U411" i="7"/>
  <c r="AS411" i="7"/>
  <c r="AT411" i="7" s="1"/>
  <c r="AU411" i="7" s="1"/>
  <c r="T411" i="7"/>
  <c r="AS420" i="7"/>
  <c r="AT420" i="7" s="1"/>
  <c r="AU420" i="7" s="1"/>
  <c r="T420" i="7"/>
  <c r="U420" i="7"/>
  <c r="U214" i="6"/>
  <c r="AT214" i="6"/>
  <c r="AW214" i="6" s="1"/>
  <c r="AX214" i="6" s="1"/>
  <c r="T214" i="6"/>
  <c r="AT93" i="6"/>
  <c r="AW93" i="6" s="1"/>
  <c r="AX93" i="6" s="1"/>
  <c r="U93" i="6"/>
  <c r="T93" i="6"/>
  <c r="AS477" i="7"/>
  <c r="AT477" i="7" s="1"/>
  <c r="AU477" i="7" s="1"/>
  <c r="U477" i="7"/>
  <c r="T477" i="7"/>
  <c r="AT388" i="6"/>
  <c r="AW388" i="6" s="1"/>
  <c r="AX388" i="6" s="1"/>
  <c r="T388" i="6"/>
  <c r="U388" i="6"/>
  <c r="AT85" i="6"/>
  <c r="AW85" i="6" s="1"/>
  <c r="AX85" i="6" s="1"/>
  <c r="U85" i="6"/>
  <c r="T85" i="6"/>
  <c r="AT98" i="6"/>
  <c r="AW98" i="6" s="1"/>
  <c r="AX98" i="6" s="1"/>
  <c r="U98" i="6"/>
  <c r="T98" i="6"/>
  <c r="AT80" i="5"/>
  <c r="AW80" i="5" s="1"/>
  <c r="AX80" i="5" s="1"/>
  <c r="AT334" i="5"/>
  <c r="AW334" i="5" s="1"/>
  <c r="AX334" i="5" s="1"/>
  <c r="AT331" i="5"/>
  <c r="AW331" i="5" s="1"/>
  <c r="AX331" i="5" s="1"/>
  <c r="AT227" i="6"/>
  <c r="AW227" i="6" s="1"/>
  <c r="AX227" i="6" s="1"/>
  <c r="T227" i="6"/>
  <c r="U227" i="6"/>
  <c r="AT440" i="6"/>
  <c r="AW440" i="6" s="1"/>
  <c r="AX440" i="6" s="1"/>
  <c r="T440" i="6"/>
  <c r="U440" i="6"/>
  <c r="AT38" i="6"/>
  <c r="AW38" i="6" s="1"/>
  <c r="AX38" i="6" s="1"/>
  <c r="U38" i="6"/>
  <c r="T38" i="6"/>
  <c r="AW36" i="5"/>
  <c r="AX36" i="5" s="1"/>
  <c r="AT65" i="5"/>
  <c r="AW65" i="5" s="1"/>
  <c r="AX65" i="5" s="1"/>
  <c r="AT119" i="5"/>
  <c r="AW119" i="5" s="1"/>
  <c r="AX119" i="5" s="1"/>
  <c r="AT220" i="5"/>
  <c r="AW220" i="5" s="1"/>
  <c r="AX220" i="5" s="1"/>
  <c r="AT32" i="5"/>
  <c r="AW32" i="5" s="1"/>
  <c r="AX32" i="5" s="1"/>
  <c r="AT157" i="6"/>
  <c r="AW157" i="6" s="1"/>
  <c r="AX157" i="6" s="1"/>
  <c r="U157" i="6"/>
  <c r="T157" i="6"/>
  <c r="AT133" i="5"/>
  <c r="AW133" i="5" s="1"/>
  <c r="AX133" i="5" s="1"/>
  <c r="AT175" i="5"/>
  <c r="AW175" i="5" s="1"/>
  <c r="AX175" i="5" s="1"/>
  <c r="AT230" i="5"/>
  <c r="AW230" i="5" s="1"/>
  <c r="AX230" i="5" s="1"/>
  <c r="AT228" i="6"/>
  <c r="AW228" i="6" s="1"/>
  <c r="AX228" i="6" s="1"/>
  <c r="U228" i="6"/>
  <c r="T228" i="6"/>
  <c r="AT437" i="6"/>
  <c r="AW437" i="6" s="1"/>
  <c r="AX437" i="6" s="1"/>
  <c r="U437" i="6"/>
  <c r="T437" i="6"/>
  <c r="AT297" i="6"/>
  <c r="AW297" i="6" s="1"/>
  <c r="AX297" i="6" s="1"/>
  <c r="U297" i="6"/>
  <c r="T297" i="6"/>
  <c r="AT389" i="6"/>
  <c r="AW389" i="6" s="1"/>
  <c r="AX389" i="6" s="1"/>
  <c r="U389" i="6"/>
  <c r="T389" i="6"/>
  <c r="U87" i="6"/>
  <c r="AT87" i="6"/>
  <c r="AW87" i="6" s="1"/>
  <c r="AX87" i="6" s="1"/>
  <c r="T87" i="6"/>
  <c r="AT41" i="6"/>
  <c r="AW41" i="6" s="1"/>
  <c r="AX41" i="6" s="1"/>
  <c r="U41" i="6"/>
  <c r="T41" i="6"/>
  <c r="AT109" i="5"/>
  <c r="AW109" i="5" s="1"/>
  <c r="AX109" i="5" s="1"/>
  <c r="AT218" i="5"/>
  <c r="AW218" i="5" s="1"/>
  <c r="AX218" i="5" s="1"/>
  <c r="AT442" i="5"/>
  <c r="AW442" i="5" s="1"/>
  <c r="AX442" i="5" s="1"/>
  <c r="AT310" i="5"/>
  <c r="AW310" i="5" s="1"/>
  <c r="AX310" i="5" s="1"/>
  <c r="AT287" i="5"/>
  <c r="AW287" i="5" s="1"/>
  <c r="AX287" i="5" s="1"/>
  <c r="AT371" i="5"/>
  <c r="AW371" i="5" s="1"/>
  <c r="AX371" i="5" s="1"/>
  <c r="AT430" i="5"/>
  <c r="AW430" i="5" s="1"/>
  <c r="AX430" i="5" s="1"/>
  <c r="AT342" i="5"/>
  <c r="AW342" i="5" s="1"/>
  <c r="AX342" i="5" s="1"/>
  <c r="AT27" i="6"/>
  <c r="AW27" i="6" s="1"/>
  <c r="AX27" i="6" s="1"/>
  <c r="U27" i="6"/>
  <c r="T27" i="6"/>
  <c r="AT458" i="5"/>
  <c r="AW458" i="5" s="1"/>
  <c r="AX458" i="5" s="1"/>
  <c r="AT148" i="5"/>
  <c r="AW148" i="5" s="1"/>
  <c r="AX148" i="5" s="1"/>
  <c r="AT170" i="5"/>
  <c r="AW170" i="5" s="1"/>
  <c r="AX170" i="5" s="1"/>
  <c r="Y441" i="3"/>
  <c r="AY441" i="3"/>
  <c r="Z441" i="3"/>
  <c r="Y446" i="3"/>
  <c r="AY446" i="3"/>
  <c r="Z446" i="3"/>
  <c r="Y466" i="3"/>
  <c r="AY466" i="3"/>
  <c r="Z466" i="3"/>
  <c r="Z287" i="3"/>
  <c r="Y287" i="3"/>
  <c r="AY287" i="3"/>
  <c r="AY36" i="3"/>
  <c r="Z36" i="3"/>
  <c r="Y36" i="3"/>
  <c r="AY595" i="3"/>
  <c r="Y595" i="3"/>
  <c r="Z595" i="3"/>
  <c r="AY408" i="3"/>
  <c r="Z408" i="3"/>
  <c r="Y408" i="3"/>
  <c r="Y677" i="3"/>
  <c r="AY677" i="3"/>
  <c r="Z677" i="3"/>
  <c r="AY98" i="3"/>
  <c r="Z98" i="3"/>
  <c r="Y98" i="3"/>
  <c r="AY328" i="3"/>
  <c r="Z328" i="3"/>
  <c r="Y328" i="3"/>
  <c r="AY244" i="3"/>
  <c r="Z244" i="3"/>
  <c r="Y244" i="3"/>
  <c r="AY480" i="3"/>
  <c r="Y480" i="3"/>
  <c r="Z480" i="3"/>
  <c r="AY45" i="3"/>
  <c r="Z45" i="3"/>
  <c r="Y45" i="3"/>
  <c r="AY619" i="3"/>
  <c r="Z619" i="3"/>
  <c r="Y619" i="3"/>
  <c r="BE15" i="3"/>
  <c r="BF15" i="3" s="1"/>
  <c r="BG15" i="3" s="1"/>
  <c r="AF15" i="3"/>
  <c r="AG15" i="3"/>
  <c r="AC15" i="3"/>
  <c r="AY297" i="3"/>
  <c r="Z297" i="3"/>
  <c r="Y297" i="3"/>
  <c r="AY160" i="3"/>
  <c r="Y160" i="3"/>
  <c r="Z160" i="3"/>
  <c r="AY97" i="3"/>
  <c r="Z97" i="3"/>
  <c r="Y97" i="3"/>
  <c r="AY697" i="3"/>
  <c r="Z697" i="3"/>
  <c r="Y697" i="3"/>
  <c r="AY135" i="3"/>
  <c r="Z135" i="3"/>
  <c r="Y135" i="3"/>
  <c r="Y234" i="3"/>
  <c r="AY234" i="3"/>
  <c r="Z234" i="3"/>
  <c r="AY538" i="3"/>
  <c r="Z538" i="3"/>
  <c r="Y538" i="3"/>
  <c r="AY106" i="3"/>
  <c r="Z106" i="3"/>
  <c r="Y106" i="3"/>
  <c r="Y317" i="3"/>
  <c r="AY317" i="3"/>
  <c r="Z317" i="3"/>
  <c r="Y686" i="3"/>
  <c r="AY686" i="3"/>
  <c r="Z686" i="3"/>
  <c r="AY99" i="3"/>
  <c r="Z99" i="3"/>
  <c r="Y99" i="3"/>
  <c r="AY66" i="3"/>
  <c r="Z66" i="3"/>
  <c r="Y66" i="3"/>
  <c r="AY30" i="3"/>
  <c r="Z30" i="3"/>
  <c r="Y30" i="3"/>
  <c r="AY269" i="3"/>
  <c r="Z269" i="3"/>
  <c r="Y269" i="3"/>
  <c r="AY226" i="3"/>
  <c r="Z226" i="3"/>
  <c r="Y226" i="3"/>
  <c r="Z323" i="3"/>
  <c r="AY323" i="3"/>
  <c r="Y323" i="3"/>
  <c r="AY402" i="3"/>
  <c r="Z402" i="3"/>
  <c r="Y402" i="3"/>
  <c r="Z694" i="3"/>
  <c r="AY694" i="3"/>
  <c r="Y694" i="3"/>
  <c r="Y646" i="3"/>
  <c r="AY646" i="3"/>
  <c r="Z646" i="3"/>
  <c r="AY541" i="3"/>
  <c r="Z541" i="3"/>
  <c r="Y541" i="3"/>
  <c r="AY571" i="3"/>
  <c r="Z571" i="3"/>
  <c r="Y571" i="3"/>
  <c r="AY472" i="3"/>
  <c r="Z472" i="3"/>
  <c r="Y472" i="3"/>
  <c r="AY383" i="3"/>
  <c r="Y383" i="3"/>
  <c r="Z383" i="3"/>
  <c r="Y679" i="3"/>
  <c r="AY679" i="3"/>
  <c r="Z679" i="3"/>
  <c r="AY139" i="3"/>
  <c r="Z139" i="3"/>
  <c r="Y139" i="3"/>
  <c r="AY389" i="3"/>
  <c r="Y389" i="3"/>
  <c r="Z389" i="3"/>
  <c r="AY147" i="3"/>
  <c r="Y147" i="3"/>
  <c r="Z147" i="3"/>
  <c r="Y622" i="3"/>
  <c r="AY622" i="3"/>
  <c r="Z622" i="3"/>
  <c r="Y406" i="3"/>
  <c r="Z406" i="3"/>
  <c r="AY406" i="3"/>
  <c r="AY172" i="3"/>
  <c r="Z172" i="3"/>
  <c r="Y172" i="3"/>
  <c r="AY400" i="3"/>
  <c r="Z400" i="3"/>
  <c r="Y400" i="3"/>
  <c r="AY500" i="3"/>
  <c r="Z500" i="3"/>
  <c r="Y500" i="3"/>
  <c r="AY136" i="3"/>
  <c r="Z136" i="3"/>
  <c r="Y136" i="3"/>
  <c r="Y265" i="3"/>
  <c r="AY265" i="3"/>
  <c r="Z265" i="3"/>
  <c r="AY289" i="3"/>
  <c r="Z289" i="3"/>
  <c r="Y289" i="3"/>
  <c r="AY103" i="3"/>
  <c r="Z103" i="3"/>
  <c r="Y103" i="3"/>
  <c r="AY372" i="3"/>
  <c r="Y372" i="3"/>
  <c r="Z372" i="3"/>
  <c r="AY531" i="3"/>
  <c r="Y531" i="3"/>
  <c r="Z531" i="3"/>
  <c r="Y384" i="3"/>
  <c r="AY384" i="3"/>
  <c r="Z384" i="3"/>
  <c r="Y425" i="3"/>
  <c r="AY425" i="3"/>
  <c r="Z425" i="3"/>
  <c r="AY681" i="3"/>
  <c r="Z681" i="3"/>
  <c r="Y681" i="3"/>
  <c r="AY358" i="3"/>
  <c r="Z358" i="3"/>
  <c r="Y358" i="3"/>
  <c r="Y482" i="3"/>
  <c r="AY482" i="3"/>
  <c r="Z482" i="3"/>
  <c r="Y437" i="3"/>
  <c r="AY437" i="3"/>
  <c r="Z437" i="3"/>
  <c r="AY196" i="3"/>
  <c r="Z196" i="3"/>
  <c r="Y196" i="3"/>
  <c r="AY281" i="3"/>
  <c r="Z281" i="3"/>
  <c r="Y281" i="3"/>
  <c r="AJ17" i="3"/>
  <c r="AY351" i="3"/>
  <c r="Z351" i="3"/>
  <c r="Y351" i="3"/>
  <c r="AY542" i="3"/>
  <c r="Y542" i="3"/>
  <c r="Z542" i="3"/>
  <c r="Y470" i="3"/>
  <c r="AY470" i="3"/>
  <c r="Z470" i="3"/>
  <c r="AY596" i="3"/>
  <c r="Z596" i="3"/>
  <c r="Y596" i="3"/>
  <c r="Z651" i="3"/>
  <c r="AY651" i="3"/>
  <c r="Y651" i="3"/>
  <c r="AY64" i="3"/>
  <c r="Z64" i="3"/>
  <c r="Y64" i="3"/>
  <c r="AY203" i="3"/>
  <c r="Y203" i="3"/>
  <c r="Z203" i="3"/>
  <c r="AE105" i="2"/>
  <c r="BI105" i="2"/>
  <c r="AF105" i="2"/>
  <c r="BI316" i="2"/>
  <c r="AF316" i="2"/>
  <c r="AE316" i="2"/>
  <c r="BI275" i="2"/>
  <c r="AF275" i="2"/>
  <c r="AE275" i="2"/>
  <c r="AE297" i="2"/>
  <c r="BI297" i="2"/>
  <c r="AF297" i="2"/>
  <c r="AF682" i="2"/>
  <c r="BI682" i="2"/>
  <c r="AE682" i="2"/>
  <c r="AE323" i="2"/>
  <c r="BI323" i="2"/>
  <c r="AF323" i="2"/>
  <c r="AF109" i="2"/>
  <c r="BI109" i="2"/>
  <c r="AE109" i="2"/>
  <c r="BI150" i="2"/>
  <c r="AE150" i="2"/>
  <c r="AF150" i="2"/>
  <c r="BI704" i="2"/>
  <c r="AF704" i="2"/>
  <c r="AE704" i="2"/>
  <c r="BI208" i="2"/>
  <c r="AE208" i="2"/>
  <c r="AF208" i="2"/>
  <c r="AE514" i="2"/>
  <c r="BI514" i="2"/>
  <c r="AF514" i="2"/>
  <c r="BI34" i="2"/>
  <c r="AF34" i="2"/>
  <c r="AE34" i="2"/>
  <c r="BI679" i="2"/>
  <c r="AF679" i="2"/>
  <c r="AE679" i="2"/>
  <c r="BI265" i="2"/>
  <c r="AF265" i="2"/>
  <c r="AE265" i="2"/>
  <c r="BI700" i="2"/>
  <c r="AF700" i="2"/>
  <c r="AE700" i="2"/>
  <c r="BI399" i="2"/>
  <c r="AF399" i="2"/>
  <c r="AE399" i="2"/>
  <c r="Y41" i="3"/>
  <c r="AY41" i="3"/>
  <c r="Z41" i="3"/>
  <c r="AY122" i="3"/>
  <c r="Z122" i="3"/>
  <c r="Y122" i="3"/>
  <c r="AF299" i="2"/>
  <c r="BI299" i="2"/>
  <c r="AE299" i="2"/>
  <c r="AE195" i="2"/>
  <c r="AF195" i="2"/>
  <c r="BI195" i="2"/>
  <c r="AE534" i="2"/>
  <c r="BI534" i="2"/>
  <c r="AF534" i="2"/>
  <c r="BI192" i="2"/>
  <c r="AF192" i="2"/>
  <c r="AE192" i="2"/>
  <c r="BI352" i="2"/>
  <c r="AF352" i="2"/>
  <c r="AE352" i="2"/>
  <c r="AF336" i="2"/>
  <c r="AE336" i="2"/>
  <c r="AE367" i="2"/>
  <c r="BI367" i="2"/>
  <c r="AF367" i="2"/>
  <c r="BI381" i="2"/>
  <c r="AF381" i="2"/>
  <c r="AE381" i="2"/>
  <c r="AE693" i="2"/>
  <c r="BI693" i="2"/>
  <c r="AF693" i="2"/>
  <c r="BI595" i="2"/>
  <c r="AF595" i="2"/>
  <c r="AE595" i="2"/>
  <c r="AE557" i="2"/>
  <c r="AF557" i="2"/>
  <c r="BI557" i="2"/>
  <c r="BI156" i="2"/>
  <c r="AF156" i="2"/>
  <c r="AE156" i="2"/>
  <c r="BI189" i="2"/>
  <c r="AF189" i="2"/>
  <c r="AE189" i="2"/>
  <c r="BI594" i="2"/>
  <c r="AF594" i="2"/>
  <c r="AE594" i="2"/>
  <c r="BI447" i="2"/>
  <c r="AF447" i="2"/>
  <c r="AE447" i="2"/>
  <c r="AE597" i="2"/>
  <c r="BI597" i="2"/>
  <c r="AF597" i="2"/>
  <c r="BI136" i="2"/>
  <c r="AF136" i="2"/>
  <c r="AE136" i="2"/>
  <c r="AY249" i="3"/>
  <c r="Z249" i="3"/>
  <c r="Y249" i="3"/>
  <c r="AY77" i="3"/>
  <c r="Z77" i="3"/>
  <c r="Y77" i="3"/>
  <c r="AE154" i="2"/>
  <c r="BI154" i="2"/>
  <c r="AF154" i="2"/>
  <c r="BI496" i="2"/>
  <c r="AF496" i="2"/>
  <c r="AE496" i="2"/>
  <c r="AE95" i="2"/>
  <c r="BI95" i="2"/>
  <c r="AF95" i="2"/>
  <c r="AY232" i="3"/>
  <c r="Z232" i="3"/>
  <c r="Y232" i="3"/>
  <c r="AY42" i="3"/>
  <c r="Z42" i="3"/>
  <c r="Y42" i="3"/>
  <c r="AY70" i="3"/>
  <c r="Z70" i="3"/>
  <c r="Y70" i="3"/>
  <c r="AE214" i="2"/>
  <c r="BI214" i="2"/>
  <c r="AF214" i="2"/>
  <c r="AF292" i="2"/>
  <c r="BI292" i="2"/>
  <c r="AE292" i="2"/>
  <c r="BI648" i="2"/>
  <c r="AF648" i="2"/>
  <c r="AE648" i="2"/>
  <c r="BI23" i="2"/>
  <c r="AE23" i="2"/>
  <c r="AF23" i="2"/>
  <c r="BI101" i="2"/>
  <c r="AF101" i="2"/>
  <c r="AE101" i="2"/>
  <c r="BI547" i="2"/>
  <c r="AF547" i="2"/>
  <c r="AE547" i="2"/>
  <c r="BI426" i="2"/>
  <c r="AE426" i="2"/>
  <c r="AF426" i="2"/>
  <c r="BI697" i="2"/>
  <c r="AF697" i="2"/>
  <c r="AE697" i="2"/>
  <c r="AE124" i="2"/>
  <c r="BI124" i="2"/>
  <c r="AF124" i="2"/>
  <c r="BI128" i="2"/>
  <c r="AE128" i="2"/>
  <c r="AF128" i="2"/>
  <c r="BI552" i="2"/>
  <c r="AF552" i="2"/>
  <c r="AE552" i="2"/>
  <c r="BI438" i="2"/>
  <c r="AE438" i="2"/>
  <c r="AF438" i="2"/>
  <c r="AF266" i="2"/>
  <c r="BI266" i="2"/>
  <c r="AE266" i="2"/>
  <c r="AF380" i="2"/>
  <c r="BI380" i="2"/>
  <c r="AE380" i="2"/>
  <c r="BI705" i="2"/>
  <c r="AF705" i="2"/>
  <c r="AE705" i="2"/>
  <c r="BI84" i="2"/>
  <c r="AF84" i="2"/>
  <c r="AE84" i="2"/>
  <c r="BI394" i="2"/>
  <c r="AF394" i="2"/>
  <c r="AE394" i="2"/>
  <c r="BI548" i="2"/>
  <c r="AF548" i="2"/>
  <c r="AE548" i="2"/>
  <c r="AE655" i="2"/>
  <c r="BI655" i="2"/>
  <c r="AF655" i="2"/>
  <c r="BI330" i="2"/>
  <c r="AF330" i="2"/>
  <c r="AE330" i="2"/>
  <c r="BI400" i="2"/>
  <c r="AF400" i="2"/>
  <c r="AE400" i="2"/>
  <c r="BI320" i="2"/>
  <c r="AF320" i="2"/>
  <c r="AE320" i="2"/>
  <c r="BI511" i="2"/>
  <c r="AF511" i="2"/>
  <c r="AE511" i="2"/>
  <c r="BI125" i="2"/>
  <c r="AF125" i="2"/>
  <c r="AE125" i="2"/>
  <c r="BI530" i="2"/>
  <c r="AF530" i="2"/>
  <c r="AE530" i="2"/>
  <c r="BI165" i="2"/>
  <c r="AF165" i="2"/>
  <c r="AE165" i="2"/>
  <c r="AE674" i="2"/>
  <c r="BI674" i="2"/>
  <c r="AF674" i="2"/>
  <c r="BI78" i="2"/>
  <c r="AE78" i="2"/>
  <c r="AF78" i="2"/>
  <c r="AE383" i="2"/>
  <c r="AF383" i="2"/>
  <c r="BI383" i="2"/>
  <c r="AF492" i="2"/>
  <c r="BI492" i="2"/>
  <c r="AE492" i="2"/>
  <c r="BI28" i="2"/>
  <c r="AF28" i="2"/>
  <c r="AE28" i="2"/>
  <c r="BI348" i="2"/>
  <c r="AF348" i="2"/>
  <c r="AE348" i="2"/>
  <c r="BI468" i="2"/>
  <c r="AF468" i="2"/>
  <c r="AE468" i="2"/>
  <c r="BI455" i="2"/>
  <c r="AF455" i="2"/>
  <c r="AE455" i="2"/>
  <c r="BI571" i="2"/>
  <c r="AF571" i="2"/>
  <c r="AE571" i="2"/>
  <c r="BI482" i="2"/>
  <c r="AE482" i="2"/>
  <c r="AF482" i="2"/>
  <c r="BI580" i="2"/>
  <c r="AF580" i="2"/>
  <c r="AE580" i="2"/>
  <c r="Y444" i="3"/>
  <c r="AY444" i="3"/>
  <c r="Z444" i="3"/>
  <c r="Y506" i="3"/>
  <c r="AY506" i="3"/>
  <c r="Z506" i="3"/>
  <c r="AY633" i="3"/>
  <c r="Z633" i="3"/>
  <c r="Y633" i="3"/>
  <c r="AY664" i="3"/>
  <c r="Z664" i="3"/>
  <c r="Y664" i="3"/>
  <c r="AY228" i="3"/>
  <c r="Z228" i="3"/>
  <c r="Y228" i="3"/>
  <c r="AY181" i="3"/>
  <c r="Z181" i="3"/>
  <c r="Y181" i="3"/>
  <c r="AY85" i="3"/>
  <c r="Z85" i="3"/>
  <c r="Y85" i="3"/>
  <c r="BI103" i="2"/>
  <c r="AF103" i="2"/>
  <c r="AE103" i="2"/>
  <c r="AE38" i="2"/>
  <c r="AF38" i="2"/>
  <c r="BI38" i="2"/>
  <c r="AF712" i="2"/>
  <c r="BI712" i="2"/>
  <c r="AE712" i="2"/>
  <c r="BI99" i="2"/>
  <c r="AF99" i="2"/>
  <c r="AE99" i="2"/>
  <c r="AY702" i="3"/>
  <c r="Z702" i="3"/>
  <c r="Y702" i="3"/>
  <c r="AY474" i="3"/>
  <c r="Z474" i="3"/>
  <c r="Y474" i="3"/>
  <c r="AY568" i="3"/>
  <c r="Z568" i="3"/>
  <c r="Y568" i="3"/>
  <c r="Y303" i="3"/>
  <c r="Z303" i="3"/>
  <c r="AY303" i="3"/>
  <c r="AY427" i="3"/>
  <c r="Y427" i="3"/>
  <c r="Z427" i="3"/>
  <c r="AE127" i="2"/>
  <c r="BI127" i="2"/>
  <c r="AF127" i="2"/>
  <c r="BI372" i="2"/>
  <c r="AF372" i="2"/>
  <c r="AE372" i="2"/>
  <c r="BI440" i="2"/>
  <c r="AF440" i="2"/>
  <c r="AE440" i="2"/>
  <c r="BI610" i="2"/>
  <c r="AF610" i="2"/>
  <c r="AE610" i="2"/>
  <c r="BI656" i="2"/>
  <c r="AF656" i="2"/>
  <c r="AE656" i="2"/>
  <c r="BI172" i="2"/>
  <c r="AF172" i="2"/>
  <c r="AE172" i="2"/>
  <c r="BI626" i="2"/>
  <c r="AF626" i="2"/>
  <c r="AE626" i="2"/>
  <c r="AE654" i="2"/>
  <c r="BI654" i="2"/>
  <c r="AF654" i="2"/>
  <c r="BI568" i="2"/>
  <c r="AF568" i="2"/>
  <c r="AE568" i="2"/>
  <c r="BI166" i="2"/>
  <c r="AE166" i="2"/>
  <c r="AF166" i="2"/>
  <c r="BI346" i="2"/>
  <c r="AE346" i="2"/>
  <c r="AF346" i="2"/>
  <c r="BI659" i="2"/>
  <c r="AF659" i="2"/>
  <c r="AE659" i="2"/>
  <c r="BI612" i="2"/>
  <c r="AF612" i="2"/>
  <c r="AE612" i="2"/>
  <c r="BI666" i="2"/>
  <c r="AF666" i="2"/>
  <c r="AE666" i="2"/>
  <c r="BI57" i="2"/>
  <c r="AE57" i="2"/>
  <c r="AF57" i="2"/>
  <c r="BI118" i="2"/>
  <c r="AF118" i="2"/>
  <c r="AE118" i="2"/>
  <c r="BI710" i="2"/>
  <c r="AF710" i="2"/>
  <c r="AE710" i="2"/>
  <c r="BI408" i="2"/>
  <c r="AF408" i="2"/>
  <c r="AE408" i="2"/>
  <c r="BI79" i="2"/>
  <c r="AE79" i="2"/>
  <c r="AF79" i="2"/>
  <c r="BI324" i="2"/>
  <c r="AF324" i="2"/>
  <c r="AE324" i="2"/>
  <c r="BI398" i="2"/>
  <c r="AE398" i="2"/>
  <c r="AF398" i="2"/>
  <c r="BI162" i="2"/>
  <c r="AF162" i="2"/>
  <c r="AE162" i="2"/>
  <c r="BI349" i="2"/>
  <c r="AE349" i="2"/>
  <c r="AF349" i="2"/>
  <c r="BI251" i="2"/>
  <c r="AF251" i="2"/>
  <c r="AE251" i="2"/>
  <c r="BI652" i="2"/>
  <c r="AF652" i="2"/>
  <c r="AE652" i="2"/>
  <c r="BI546" i="2"/>
  <c r="AF546" i="2"/>
  <c r="AE546" i="2"/>
  <c r="BI512" i="2"/>
  <c r="AF512" i="2"/>
  <c r="AE512" i="2"/>
  <c r="BI713" i="2"/>
  <c r="AF713" i="2"/>
  <c r="AE713" i="2"/>
  <c r="BI470" i="2"/>
  <c r="AE470" i="2"/>
  <c r="AF470" i="2"/>
  <c r="BI488" i="2"/>
  <c r="AF488" i="2"/>
  <c r="AE488" i="2"/>
  <c r="BI664" i="2"/>
  <c r="AF664" i="2"/>
  <c r="AE664" i="2"/>
  <c r="BI163" i="2"/>
  <c r="AF163" i="2"/>
  <c r="AE163" i="2"/>
  <c r="BI588" i="2"/>
  <c r="AE588" i="2"/>
  <c r="AF588" i="2"/>
  <c r="BI646" i="2"/>
  <c r="AE646" i="2"/>
  <c r="AF646" i="2"/>
  <c r="BI599" i="2"/>
  <c r="AE599" i="2"/>
  <c r="AF599" i="2"/>
  <c r="BI232" i="2"/>
  <c r="AF232" i="2"/>
  <c r="AE232" i="2"/>
  <c r="AF676" i="2"/>
  <c r="BI676" i="2"/>
  <c r="AE676" i="2"/>
  <c r="BI98" i="2"/>
  <c r="AE98" i="2"/>
  <c r="AF98" i="2"/>
  <c r="AE641" i="2"/>
  <c r="BI641" i="2"/>
  <c r="AF641" i="2"/>
  <c r="BI397" i="2"/>
  <c r="AF397" i="2"/>
  <c r="AE397" i="2"/>
  <c r="AF46" i="2"/>
  <c r="BI46" i="2"/>
  <c r="AE46" i="2"/>
  <c r="AE171" i="2"/>
  <c r="BI171" i="2"/>
  <c r="AF171" i="2"/>
  <c r="BI24" i="2"/>
  <c r="AE24" i="2"/>
  <c r="AF24" i="2"/>
  <c r="Y338" i="3"/>
  <c r="AY338" i="3"/>
  <c r="Z338" i="3"/>
  <c r="Y210" i="3"/>
  <c r="AY210" i="3"/>
  <c r="Z210" i="3"/>
  <c r="AY245" i="3"/>
  <c r="Z245" i="3"/>
  <c r="Y245" i="3"/>
  <c r="BI640" i="2"/>
  <c r="AF640" i="2"/>
  <c r="AE640" i="2"/>
  <c r="BI549" i="2"/>
  <c r="AF549" i="2"/>
  <c r="AE549" i="2"/>
  <c r="BI241" i="2"/>
  <c r="AF241" i="2"/>
  <c r="AE241" i="2"/>
  <c r="AF30" i="2"/>
  <c r="BI30" i="2"/>
  <c r="AE30" i="2"/>
  <c r="BI617" i="2"/>
  <c r="AF617" i="2"/>
  <c r="AE617" i="2"/>
  <c r="AE131" i="2"/>
  <c r="BI131" i="2"/>
  <c r="AF131" i="2"/>
  <c r="AE483" i="2"/>
  <c r="BI483" i="2"/>
  <c r="AF483" i="2"/>
  <c r="AF686" i="2"/>
  <c r="BI686" i="2"/>
  <c r="AE686" i="2"/>
  <c r="BI318" i="2"/>
  <c r="AF318" i="2"/>
  <c r="AE318" i="2"/>
  <c r="AE164" i="2"/>
  <c r="BI164" i="2"/>
  <c r="AF164" i="2"/>
  <c r="AY175" i="3"/>
  <c r="Z175" i="3"/>
  <c r="Y175" i="3"/>
  <c r="Y306" i="3"/>
  <c r="AY306" i="3"/>
  <c r="Z306" i="3"/>
  <c r="AE147" i="2"/>
  <c r="AF147" i="2"/>
  <c r="BI147" i="2"/>
  <c r="BI439" i="2"/>
  <c r="AE439" i="2"/>
  <c r="AF439" i="2"/>
  <c r="AE551" i="2"/>
  <c r="BI551" i="2"/>
  <c r="AF551" i="2"/>
  <c r="AE673" i="2"/>
  <c r="BI673" i="2"/>
  <c r="AF673" i="2"/>
  <c r="AF310" i="2"/>
  <c r="BI310" i="2"/>
  <c r="AE310" i="2"/>
  <c r="BI589" i="2"/>
  <c r="AF589" i="2"/>
  <c r="AE589" i="2"/>
  <c r="BI312" i="2"/>
  <c r="AF312" i="2"/>
  <c r="AE312" i="2"/>
  <c r="AY663" i="3"/>
  <c r="Z663" i="3"/>
  <c r="Y663" i="3"/>
  <c r="BI582" i="2"/>
  <c r="AF582" i="2"/>
  <c r="AE582" i="2"/>
  <c r="BI386" i="2"/>
  <c r="AF386" i="2"/>
  <c r="AE386" i="2"/>
  <c r="AJ187" i="6"/>
  <c r="AI187" i="6"/>
  <c r="AE337" i="6"/>
  <c r="AD337" i="6"/>
  <c r="AP333" i="6"/>
  <c r="AQ333" i="6" s="1"/>
  <c r="BA333" i="6"/>
  <c r="BF333" i="6"/>
  <c r="BG333" i="6" s="1"/>
  <c r="BH333" i="6" s="1"/>
  <c r="AJ447" i="6"/>
  <c r="AI447" i="6"/>
  <c r="AE158" i="6"/>
  <c r="AD158" i="6"/>
  <c r="AP158" i="6"/>
  <c r="AQ158" i="6" s="1"/>
  <c r="AE19" i="6"/>
  <c r="AD19" i="6"/>
  <c r="BA345" i="6"/>
  <c r="BB345" i="6" s="1"/>
  <c r="AP345" i="6"/>
  <c r="AQ345" i="6" s="1"/>
  <c r="AE271" i="6"/>
  <c r="AD271" i="6"/>
  <c r="AJ300" i="6"/>
  <c r="AI300" i="6"/>
  <c r="AP300" i="6"/>
  <c r="AQ300" i="6" s="1"/>
  <c r="Z87" i="6"/>
  <c r="AZ87" i="6"/>
  <c r="BC87" i="6" s="1"/>
  <c r="Y87" i="6"/>
  <c r="AP185" i="5"/>
  <c r="AQ185" i="5" s="1"/>
  <c r="AZ430" i="5"/>
  <c r="BC430" i="5" s="1"/>
  <c r="AP430" i="5"/>
  <c r="AQ430" i="5" s="1"/>
  <c r="AJ175" i="6"/>
  <c r="AI175" i="6"/>
  <c r="AE257" i="6"/>
  <c r="AD257" i="6"/>
  <c r="AD69" i="6"/>
  <c r="AE69" i="6"/>
  <c r="BF69" i="6"/>
  <c r="BG69" i="6" s="1"/>
  <c r="BH69" i="6" s="1"/>
  <c r="BA69" i="6"/>
  <c r="AP69" i="6"/>
  <c r="AQ69" i="6" s="1"/>
  <c r="BF267" i="6"/>
  <c r="BG267" i="6" s="1"/>
  <c r="BH267" i="6" s="1"/>
  <c r="AP267" i="6"/>
  <c r="AQ267" i="6" s="1"/>
  <c r="BA267" i="6"/>
  <c r="AJ120" i="6"/>
  <c r="AI120" i="6"/>
  <c r="Y142" i="6"/>
  <c r="AZ142" i="6"/>
  <c r="BC142" i="6" s="1"/>
  <c r="Z142" i="6"/>
  <c r="AJ77" i="6"/>
  <c r="AP77" i="6"/>
  <c r="AQ77" i="6" s="1"/>
  <c r="AP115" i="6"/>
  <c r="AQ115" i="6" s="1"/>
  <c r="BF115" i="6"/>
  <c r="BG115" i="6" s="1"/>
  <c r="BH115" i="6" s="1"/>
  <c r="AE347" i="6"/>
  <c r="AD347" i="6"/>
  <c r="AZ347" i="6"/>
  <c r="BC347" i="6" s="1"/>
  <c r="Y347" i="6"/>
  <c r="AD52" i="6"/>
  <c r="AE52" i="6"/>
  <c r="Z162" i="6"/>
  <c r="AZ162" i="6"/>
  <c r="BC162" i="6" s="1"/>
  <c r="Y162" i="6"/>
  <c r="AE361" i="6"/>
  <c r="AD361" i="6"/>
  <c r="BF361" i="6"/>
  <c r="BG361" i="6" s="1"/>
  <c r="BH361" i="6" s="1"/>
  <c r="BA361" i="6"/>
  <c r="AP361" i="6"/>
  <c r="AQ361" i="6" s="1"/>
  <c r="AP111" i="6"/>
  <c r="AQ111" i="6" s="1"/>
  <c r="AP343" i="6"/>
  <c r="AQ343" i="6" s="1"/>
  <c r="BF343" i="6"/>
  <c r="BG343" i="6" s="1"/>
  <c r="BH343" i="6" s="1"/>
  <c r="Z343" i="6"/>
  <c r="AZ343" i="6"/>
  <c r="BC343" i="6" s="1"/>
  <c r="Y343" i="6"/>
  <c r="AE290" i="6"/>
  <c r="AD290" i="6"/>
  <c r="AZ394" i="6"/>
  <c r="BC394" i="6" s="1"/>
  <c r="Y394" i="6"/>
  <c r="Z394" i="6"/>
  <c r="AP360" i="6"/>
  <c r="AQ360" i="6" s="1"/>
  <c r="BF360" i="6"/>
  <c r="BG360" i="6" s="1"/>
  <c r="BH360" i="6" s="1"/>
  <c r="BA360" i="6"/>
  <c r="AZ424" i="5"/>
  <c r="BC424" i="5" s="1"/>
  <c r="AP424" i="5"/>
  <c r="AQ424" i="5" s="1"/>
  <c r="AJ172" i="5"/>
  <c r="AI172" i="5"/>
  <c r="BF172" i="5"/>
  <c r="BG172" i="5" s="1"/>
  <c r="BH172" i="5" s="1"/>
  <c r="BA172" i="5"/>
  <c r="AP172" i="5"/>
  <c r="AQ172" i="5" s="1"/>
  <c r="AE100" i="6"/>
  <c r="AD100" i="6"/>
  <c r="AJ127" i="6"/>
  <c r="AI127" i="6"/>
  <c r="AJ298" i="6"/>
  <c r="AI298" i="6"/>
  <c r="AP181" i="5"/>
  <c r="AQ181" i="5" s="1"/>
  <c r="BF181" i="5"/>
  <c r="BG181" i="5" s="1"/>
  <c r="BH181" i="5" s="1"/>
  <c r="BA181" i="5"/>
  <c r="AJ181" i="5"/>
  <c r="AI181" i="5"/>
  <c r="AZ16" i="5"/>
  <c r="AP16" i="5"/>
  <c r="AQ16" i="5" s="1"/>
  <c r="AP106" i="5"/>
  <c r="AQ106" i="5" s="1"/>
  <c r="AI106" i="5"/>
  <c r="AJ106" i="5"/>
  <c r="AE362" i="5"/>
  <c r="AD362" i="5"/>
  <c r="AJ362" i="5"/>
  <c r="AI362" i="5"/>
  <c r="AZ26" i="5"/>
  <c r="AE152" i="7"/>
  <c r="AD152" i="7"/>
  <c r="AP53" i="5"/>
  <c r="AQ53" i="5" s="1"/>
  <c r="AP174" i="5"/>
  <c r="AQ174" i="5" s="1"/>
  <c r="AE369" i="5"/>
  <c r="AD369" i="5"/>
  <c r="AJ60" i="5"/>
  <c r="AI60" i="5"/>
  <c r="AI84" i="5"/>
  <c r="AJ84" i="5"/>
  <c r="AZ339" i="5"/>
  <c r="BC339" i="5" s="1"/>
  <c r="AJ132" i="5"/>
  <c r="AI132" i="5"/>
  <c r="AZ313" i="5"/>
  <c r="BC313" i="5" s="1"/>
  <c r="AP395" i="5"/>
  <c r="AQ395" i="5" s="1"/>
  <c r="AP137" i="5"/>
  <c r="AQ137" i="5" s="1"/>
  <c r="Z343" i="7"/>
  <c r="Y343" i="7"/>
  <c r="AW343" i="7"/>
  <c r="AZ343" i="7" s="1"/>
  <c r="Y412" i="7"/>
  <c r="Z412" i="7"/>
  <c r="AW412" i="7"/>
  <c r="AZ412" i="7" s="1"/>
  <c r="AP307" i="6"/>
  <c r="AQ307" i="6" s="1"/>
  <c r="AE82" i="6"/>
  <c r="AD82" i="6"/>
  <c r="AP82" i="6"/>
  <c r="AQ82" i="6" s="1"/>
  <c r="BA182" i="6"/>
  <c r="AP182" i="6"/>
  <c r="AQ182" i="6" s="1"/>
  <c r="AZ187" i="5"/>
  <c r="AP187" i="5"/>
  <c r="AQ187" i="5" s="1"/>
  <c r="AZ454" i="5"/>
  <c r="BC454" i="5" s="1"/>
  <c r="AP454" i="5"/>
  <c r="AQ454" i="5" s="1"/>
  <c r="AJ188" i="5"/>
  <c r="AI188" i="5"/>
  <c r="AP188" i="5"/>
  <c r="AQ188" i="5" s="1"/>
  <c r="AE425" i="6"/>
  <c r="AD425" i="6"/>
  <c r="BA425" i="6"/>
  <c r="AP425" i="6"/>
  <c r="AQ425" i="6" s="1"/>
  <c r="AZ140" i="6"/>
  <c r="BC140" i="6" s="1"/>
  <c r="Z140" i="6"/>
  <c r="Y140" i="6"/>
  <c r="Z383" i="6"/>
  <c r="AZ383" i="6"/>
  <c r="BC383" i="6" s="1"/>
  <c r="Y383" i="6"/>
  <c r="AP354" i="6"/>
  <c r="AQ354" i="6" s="1"/>
  <c r="BA354" i="6"/>
  <c r="BB354" i="6" s="1"/>
  <c r="AP435" i="5"/>
  <c r="AQ435" i="5" s="1"/>
  <c r="AJ435" i="5"/>
  <c r="AI435" i="5"/>
  <c r="AJ449" i="5"/>
  <c r="AI449" i="5"/>
  <c r="AP449" i="5"/>
  <c r="AQ449" i="5" s="1"/>
  <c r="AJ226" i="5"/>
  <c r="AI226" i="5"/>
  <c r="AJ36" i="5"/>
  <c r="AZ348" i="5"/>
  <c r="BC348" i="5" s="1"/>
  <c r="AP348" i="5"/>
  <c r="AQ348" i="5" s="1"/>
  <c r="AO70" i="7"/>
  <c r="AP70" i="7" s="1"/>
  <c r="Z367" i="7"/>
  <c r="AW367" i="7"/>
  <c r="AZ367" i="7" s="1"/>
  <c r="Y367" i="7"/>
  <c r="AJ276" i="7"/>
  <c r="AI276" i="7"/>
  <c r="BA400" i="5"/>
  <c r="AP400" i="5"/>
  <c r="AQ400" i="5" s="1"/>
  <c r="AP22" i="5"/>
  <c r="AQ22" i="5" s="1"/>
  <c r="BF22" i="5"/>
  <c r="BG22" i="5" s="1"/>
  <c r="BH22" i="5" s="1"/>
  <c r="AZ71" i="5"/>
  <c r="BA71" i="5"/>
  <c r="BF71" i="5"/>
  <c r="BG71" i="5" s="1"/>
  <c r="BH71" i="5" s="1"/>
  <c r="AP71" i="5"/>
  <c r="AQ71" i="5" s="1"/>
  <c r="AP41" i="5"/>
  <c r="AQ41" i="5" s="1"/>
  <c r="AJ391" i="5"/>
  <c r="AI391" i="5"/>
  <c r="AP63" i="5"/>
  <c r="AQ63" i="5" s="1"/>
  <c r="AD64" i="5"/>
  <c r="AE64" i="5"/>
  <c r="AJ110" i="5"/>
  <c r="AI110" i="5"/>
  <c r="Y418" i="7"/>
  <c r="Z418" i="7"/>
  <c r="AW418" i="7"/>
  <c r="AZ418" i="7" s="1"/>
  <c r="AM428" i="7"/>
  <c r="P428" i="7"/>
  <c r="O428" i="7"/>
  <c r="AC428" i="7"/>
  <c r="AH428" i="7"/>
  <c r="X428" i="7"/>
  <c r="U300" i="7"/>
  <c r="AS300" i="7"/>
  <c r="AT300" i="7" s="1"/>
  <c r="AU300" i="7" s="1"/>
  <c r="T300" i="7"/>
  <c r="T244" i="7"/>
  <c r="U244" i="7"/>
  <c r="AS244" i="7"/>
  <c r="AT244" i="7" s="1"/>
  <c r="AU244" i="7" s="1"/>
  <c r="O202" i="5"/>
  <c r="AH202" i="5"/>
  <c r="P202" i="5"/>
  <c r="AM202" i="5"/>
  <c r="AJ78" i="7"/>
  <c r="AI78" i="7"/>
  <c r="Y78" i="7"/>
  <c r="P411" i="7"/>
  <c r="AH411" i="7"/>
  <c r="X411" i="7"/>
  <c r="O411" i="7"/>
  <c r="AC411" i="7"/>
  <c r="AM411" i="7"/>
  <c r="BC400" i="7"/>
  <c r="BD400" i="7" s="1"/>
  <c r="BE400" i="7" s="1"/>
  <c r="AX400" i="7"/>
  <c r="AO400" i="7"/>
  <c r="AP400" i="7" s="1"/>
  <c r="AC300" i="7"/>
  <c r="AE464" i="7"/>
  <c r="AD464" i="7"/>
  <c r="AX464" i="7"/>
  <c r="BC464" i="7"/>
  <c r="BD464" i="7" s="1"/>
  <c r="BE464" i="7" s="1"/>
  <c r="AO464" i="7"/>
  <c r="AP464" i="7" s="1"/>
  <c r="AJ362" i="7"/>
  <c r="AI362" i="7"/>
  <c r="BC362" i="7"/>
  <c r="BD362" i="7" s="1"/>
  <c r="BE362" i="7" s="1"/>
  <c r="AX362" i="7"/>
  <c r="AO362" i="7"/>
  <c r="AP362" i="7" s="1"/>
  <c r="Y355" i="7"/>
  <c r="AW355" i="7"/>
  <c r="AZ355" i="7" s="1"/>
  <c r="Z355" i="7"/>
  <c r="AS347" i="7"/>
  <c r="AT347" i="7" s="1"/>
  <c r="AU347" i="7" s="1"/>
  <c r="U347" i="7"/>
  <c r="T347" i="7"/>
  <c r="P19" i="7"/>
  <c r="AH19" i="7"/>
  <c r="AM19" i="7"/>
  <c r="O19" i="7"/>
  <c r="AC19" i="7"/>
  <c r="X19" i="7"/>
  <c r="AM275" i="7"/>
  <c r="P275" i="7"/>
  <c r="X275" i="7"/>
  <c r="AC275" i="7"/>
  <c r="AH275" i="7"/>
  <c r="O275" i="7"/>
  <c r="T270" i="6"/>
  <c r="U270" i="6"/>
  <c r="AT270" i="6"/>
  <c r="AW270" i="6" s="1"/>
  <c r="AX270" i="6" s="1"/>
  <c r="Y349" i="7"/>
  <c r="AW349" i="7"/>
  <c r="AZ349" i="7" s="1"/>
  <c r="Z349" i="7"/>
  <c r="X131" i="7"/>
  <c r="AC131" i="7"/>
  <c r="AH131" i="7"/>
  <c r="P131" i="7"/>
  <c r="AM131" i="7"/>
  <c r="O131" i="7"/>
  <c r="O309" i="7"/>
  <c r="AH309" i="7"/>
  <c r="P309" i="7"/>
  <c r="AM309" i="7"/>
  <c r="AC309" i="7"/>
  <c r="X309" i="7"/>
  <c r="U23" i="7"/>
  <c r="AS23" i="7"/>
  <c r="AT23" i="7" s="1"/>
  <c r="AU23" i="7" s="1"/>
  <c r="T23" i="7"/>
  <c r="U259" i="6"/>
  <c r="T259" i="6"/>
  <c r="AT259" i="6"/>
  <c r="AW259" i="6" s="1"/>
  <c r="AX259" i="6" s="1"/>
  <c r="T123" i="6"/>
  <c r="AT123" i="6"/>
  <c r="AW123" i="6" s="1"/>
  <c r="AX123" i="6" s="1"/>
  <c r="U123" i="6"/>
  <c r="AT417" i="6"/>
  <c r="AW417" i="6" s="1"/>
  <c r="AX417" i="6" s="1"/>
  <c r="U417" i="6"/>
  <c r="T417" i="6"/>
  <c r="AT114" i="5"/>
  <c r="AW114" i="5" s="1"/>
  <c r="AX114" i="5" s="1"/>
  <c r="AT171" i="5"/>
  <c r="AW171" i="5" s="1"/>
  <c r="AX171" i="5" s="1"/>
  <c r="AT33" i="6"/>
  <c r="AW33" i="6" s="1"/>
  <c r="AX33" i="6" s="1"/>
  <c r="T33" i="6"/>
  <c r="U33" i="6"/>
  <c r="AT316" i="6"/>
  <c r="AW316" i="6" s="1"/>
  <c r="AX316" i="6" s="1"/>
  <c r="U316" i="6"/>
  <c r="T316" i="6"/>
  <c r="AT369" i="5"/>
  <c r="AW369" i="5" s="1"/>
  <c r="AX369" i="5" s="1"/>
  <c r="AE197" i="5"/>
  <c r="AD197" i="5"/>
  <c r="AP197" i="5"/>
  <c r="AQ197" i="5" s="1"/>
  <c r="BF197" i="5"/>
  <c r="BG197" i="5" s="1"/>
  <c r="BH197" i="5" s="1"/>
  <c r="BA197" i="5"/>
  <c r="X127" i="7"/>
  <c r="AM127" i="7"/>
  <c r="AC127" i="7"/>
  <c r="P127" i="7"/>
  <c r="AH127" i="7"/>
  <c r="O127" i="7"/>
  <c r="AH237" i="7"/>
  <c r="AM237" i="7"/>
  <c r="AC237" i="7"/>
  <c r="P237" i="7"/>
  <c r="O237" i="7"/>
  <c r="X237" i="7"/>
  <c r="AM66" i="7"/>
  <c r="P66" i="7"/>
  <c r="AC66" i="7"/>
  <c r="AH66" i="7"/>
  <c r="O66" i="7"/>
  <c r="X66" i="7"/>
  <c r="AM398" i="7"/>
  <c r="P398" i="7"/>
  <c r="O398" i="7"/>
  <c r="AH398" i="7"/>
  <c r="X398" i="7"/>
  <c r="AC398" i="7"/>
  <c r="T194" i="7"/>
  <c r="AS194" i="7"/>
  <c r="AT194" i="7" s="1"/>
  <c r="AU194" i="7" s="1"/>
  <c r="U194" i="7"/>
  <c r="AT94" i="5"/>
  <c r="AW94" i="5" s="1"/>
  <c r="AX94" i="5" s="1"/>
  <c r="AM274" i="7"/>
  <c r="P274" i="7"/>
  <c r="O274" i="7"/>
  <c r="X274" i="7"/>
  <c r="AH274" i="7"/>
  <c r="AC274" i="7"/>
  <c r="P459" i="7"/>
  <c r="X459" i="7"/>
  <c r="O459" i="7"/>
  <c r="AH459" i="7"/>
  <c r="AC459" i="7"/>
  <c r="AM459" i="7"/>
  <c r="AM113" i="7"/>
  <c r="O113" i="7"/>
  <c r="P113" i="7"/>
  <c r="X113" i="7"/>
  <c r="AH113" i="7"/>
  <c r="AC113" i="7"/>
  <c r="AS434" i="7"/>
  <c r="AT434" i="7" s="1"/>
  <c r="AU434" i="7" s="1"/>
  <c r="T434" i="7"/>
  <c r="U434" i="7"/>
  <c r="AS334" i="7"/>
  <c r="AT334" i="7" s="1"/>
  <c r="AU334" i="7" s="1"/>
  <c r="T334" i="7"/>
  <c r="U334" i="7"/>
  <c r="AT141" i="6"/>
  <c r="AW141" i="6" s="1"/>
  <c r="AX141" i="6" s="1"/>
  <c r="T141" i="6"/>
  <c r="U141" i="6"/>
  <c r="AT418" i="6"/>
  <c r="AW418" i="6" s="1"/>
  <c r="AX418" i="6" s="1"/>
  <c r="T418" i="6"/>
  <c r="U418" i="6"/>
  <c r="AT30" i="5"/>
  <c r="AW30" i="5" s="1"/>
  <c r="AX30" i="5" s="1"/>
  <c r="P470" i="7"/>
  <c r="AM470" i="7"/>
  <c r="O470" i="7"/>
  <c r="AH470" i="7"/>
  <c r="AC470" i="7"/>
  <c r="X470" i="7"/>
  <c r="P435" i="7"/>
  <c r="X435" i="7"/>
  <c r="O435" i="7"/>
  <c r="AH435" i="7"/>
  <c r="AM435" i="7"/>
  <c r="AC435" i="7"/>
  <c r="AC337" i="7"/>
  <c r="O337" i="7"/>
  <c r="P337" i="7"/>
  <c r="AM337" i="7"/>
  <c r="X337" i="7"/>
  <c r="AH337" i="7"/>
  <c r="BA602" i="3"/>
  <c r="BB602" i="3" s="1"/>
  <c r="BA415" i="3"/>
  <c r="BB415" i="3" s="1"/>
  <c r="AM86" i="7"/>
  <c r="AH86" i="7"/>
  <c r="O86" i="7"/>
  <c r="P86" i="7"/>
  <c r="AC86" i="7"/>
  <c r="X86" i="7"/>
  <c r="AM469" i="7"/>
  <c r="P469" i="7"/>
  <c r="O469" i="7"/>
  <c r="AC469" i="7"/>
  <c r="AH469" i="7"/>
  <c r="X469" i="7"/>
  <c r="AH144" i="7"/>
  <c r="P144" i="7"/>
  <c r="AC144" i="7"/>
  <c r="O144" i="7"/>
  <c r="X144" i="7"/>
  <c r="X459" i="6"/>
  <c r="AH459" i="6"/>
  <c r="O459" i="6"/>
  <c r="P459" i="6"/>
  <c r="AM459" i="6"/>
  <c r="AC459" i="6"/>
  <c r="P322" i="6"/>
  <c r="AC322" i="6"/>
  <c r="AM322" i="6"/>
  <c r="X322" i="6"/>
  <c r="AH322" i="6"/>
  <c r="O322" i="6"/>
  <c r="X108" i="7"/>
  <c r="AM108" i="7"/>
  <c r="O108" i="7"/>
  <c r="AH108" i="7"/>
  <c r="AC108" i="7"/>
  <c r="P108" i="7"/>
  <c r="AM114" i="7"/>
  <c r="P114" i="7"/>
  <c r="AC114" i="7"/>
  <c r="O114" i="7"/>
  <c r="AH114" i="7"/>
  <c r="X114" i="7"/>
  <c r="AM117" i="7"/>
  <c r="O117" i="7"/>
  <c r="P117" i="7"/>
  <c r="AC117" i="7"/>
  <c r="AH117" i="7"/>
  <c r="X117" i="7"/>
  <c r="AM200" i="6"/>
  <c r="P200" i="6"/>
  <c r="O200" i="6"/>
  <c r="X200" i="6"/>
  <c r="AH200" i="6"/>
  <c r="AC200" i="6"/>
  <c r="AW462" i="7"/>
  <c r="AZ462" i="7" s="1"/>
  <c r="Y462" i="7"/>
  <c r="Z462" i="7"/>
  <c r="U327" i="6"/>
  <c r="AT327" i="6"/>
  <c r="AW327" i="6" s="1"/>
  <c r="AX327" i="6" s="1"/>
  <c r="T327" i="6"/>
  <c r="U307" i="6"/>
  <c r="AT307" i="6"/>
  <c r="AW307" i="6" s="1"/>
  <c r="AX307" i="6" s="1"/>
  <c r="T307" i="6"/>
  <c r="AT150" i="6"/>
  <c r="AW150" i="6" s="1"/>
  <c r="AX150" i="6" s="1"/>
  <c r="U150" i="6"/>
  <c r="T150" i="6"/>
  <c r="AT203" i="5"/>
  <c r="AW203" i="5" s="1"/>
  <c r="AX203" i="5" s="1"/>
  <c r="AT288" i="5"/>
  <c r="AW288" i="5" s="1"/>
  <c r="AX288" i="5" s="1"/>
  <c r="AT78" i="6"/>
  <c r="AW78" i="6" s="1"/>
  <c r="AX78" i="6" s="1"/>
  <c r="U78" i="6"/>
  <c r="T78" i="6"/>
  <c r="AT315" i="5"/>
  <c r="AW315" i="5" s="1"/>
  <c r="AX315" i="5" s="1"/>
  <c r="AT162" i="5"/>
  <c r="AW162" i="5" s="1"/>
  <c r="AX162" i="5" s="1"/>
  <c r="AT321" i="5"/>
  <c r="AW321" i="5" s="1"/>
  <c r="AX321" i="5" s="1"/>
  <c r="AT281" i="5"/>
  <c r="AW281" i="5" s="1"/>
  <c r="AX281" i="5" s="1"/>
  <c r="AT72" i="5"/>
  <c r="AW72" i="5" s="1"/>
  <c r="AX72" i="5" s="1"/>
  <c r="AT204" i="5"/>
  <c r="AW204" i="5" s="1"/>
  <c r="AX204" i="5" s="1"/>
  <c r="X23" i="7"/>
  <c r="AM302" i="7"/>
  <c r="O302" i="7"/>
  <c r="P302" i="7"/>
  <c r="AH302" i="7"/>
  <c r="X302" i="7"/>
  <c r="AC302" i="7"/>
  <c r="AM207" i="7"/>
  <c r="O207" i="7"/>
  <c r="P207" i="7"/>
  <c r="X207" i="7"/>
  <c r="AC207" i="7"/>
  <c r="AH207" i="7"/>
  <c r="U128" i="7"/>
  <c r="AS128" i="7"/>
  <c r="AT128" i="7" s="1"/>
  <c r="AU128" i="7" s="1"/>
  <c r="T128" i="7"/>
  <c r="T297" i="7"/>
  <c r="AS297" i="7"/>
  <c r="AT297" i="7" s="1"/>
  <c r="AU297" i="7" s="1"/>
  <c r="U297" i="7"/>
  <c r="AJ373" i="7"/>
  <c r="AI373" i="7"/>
  <c r="Z373" i="7"/>
  <c r="AW373" i="7"/>
  <c r="AZ373" i="7" s="1"/>
  <c r="Y373" i="7"/>
  <c r="X69" i="7"/>
  <c r="AD89" i="7"/>
  <c r="AE89" i="7"/>
  <c r="AO262" i="7"/>
  <c r="AP262" i="7" s="1"/>
  <c r="Y118" i="7"/>
  <c r="AW118" i="7"/>
  <c r="Z118" i="7"/>
  <c r="AE88" i="7"/>
  <c r="AD88" i="7"/>
  <c r="AO88" i="7"/>
  <c r="AP88" i="7" s="1"/>
  <c r="U378" i="6"/>
  <c r="T378" i="6"/>
  <c r="AT378" i="6"/>
  <c r="AW378" i="6" s="1"/>
  <c r="AX378" i="6" s="1"/>
  <c r="AT432" i="5"/>
  <c r="AW432" i="5" s="1"/>
  <c r="AX432" i="5" s="1"/>
  <c r="AT266" i="6"/>
  <c r="AW266" i="6" s="1"/>
  <c r="AX266" i="6" s="1"/>
  <c r="T266" i="6"/>
  <c r="U266" i="6"/>
  <c r="U247" i="6"/>
  <c r="AT247" i="6"/>
  <c r="AW247" i="6" s="1"/>
  <c r="AX247" i="6" s="1"/>
  <c r="T247" i="6"/>
  <c r="AT261" i="6"/>
  <c r="AW261" i="6" s="1"/>
  <c r="AX261" i="6" s="1"/>
  <c r="U261" i="6"/>
  <c r="T261" i="6"/>
  <c r="AT181" i="6"/>
  <c r="AW181" i="6" s="1"/>
  <c r="AX181" i="6" s="1"/>
  <c r="U181" i="6"/>
  <c r="T181" i="6"/>
  <c r="AT393" i="6"/>
  <c r="AW393" i="6" s="1"/>
  <c r="AX393" i="6" s="1"/>
  <c r="U393" i="6"/>
  <c r="T393" i="6"/>
  <c r="AT293" i="5"/>
  <c r="AW293" i="5" s="1"/>
  <c r="AX293" i="5" s="1"/>
  <c r="AT58" i="5"/>
  <c r="AW58" i="5" s="1"/>
  <c r="AX58" i="5" s="1"/>
  <c r="AT409" i="5"/>
  <c r="AW409" i="5" s="1"/>
  <c r="AX409" i="5" s="1"/>
  <c r="AT83" i="5"/>
  <c r="AW83" i="5" s="1"/>
  <c r="AX83" i="5" s="1"/>
  <c r="AT328" i="5"/>
  <c r="AW328" i="5" s="1"/>
  <c r="AX328" i="5" s="1"/>
  <c r="AT70" i="6"/>
  <c r="AW70" i="6" s="1"/>
  <c r="AX70" i="6" s="1"/>
  <c r="U70" i="6"/>
  <c r="T70" i="6"/>
  <c r="AT82" i="5"/>
  <c r="AW82" i="5" s="1"/>
  <c r="AX82" i="5" s="1"/>
  <c r="AT100" i="5"/>
  <c r="AW100" i="5" s="1"/>
  <c r="AX100" i="5" s="1"/>
  <c r="AT417" i="5"/>
  <c r="AW417" i="5" s="1"/>
  <c r="AX417" i="5" s="1"/>
  <c r="AT179" i="5"/>
  <c r="AW179" i="5" s="1"/>
  <c r="AX179" i="5" s="1"/>
  <c r="AT196" i="5"/>
  <c r="AW196" i="5" s="1"/>
  <c r="AX196" i="5" s="1"/>
  <c r="AT447" i="5"/>
  <c r="AW447" i="5" s="1"/>
  <c r="AX447" i="5" s="1"/>
  <c r="AT410" i="5"/>
  <c r="AW410" i="5" s="1"/>
  <c r="AX410" i="5" s="1"/>
  <c r="AT77" i="5"/>
  <c r="AW77" i="5" s="1"/>
  <c r="AX77" i="5" s="1"/>
  <c r="Z297" i="6"/>
  <c r="AZ297" i="6"/>
  <c r="BC297" i="6" s="1"/>
  <c r="Y297" i="6"/>
  <c r="AT13" i="2"/>
  <c r="BD13" i="2"/>
  <c r="BA13" i="3"/>
  <c r="BB13" i="3" s="1"/>
  <c r="AE14" i="6"/>
  <c r="AD14" i="6"/>
  <c r="AP14" i="6"/>
  <c r="AQ14" i="6" s="1"/>
  <c r="Z414" i="6"/>
  <c r="Y414" i="6"/>
  <c r="AZ414" i="6"/>
  <c r="BC414" i="6" s="1"/>
  <c r="X330" i="6"/>
  <c r="AE381" i="6"/>
  <c r="AD381" i="6"/>
  <c r="AP381" i="6"/>
  <c r="AQ381" i="6" s="1"/>
  <c r="AJ384" i="5"/>
  <c r="AI384" i="5"/>
  <c r="AP384" i="5"/>
  <c r="AQ384" i="5" s="1"/>
  <c r="AE367" i="6"/>
  <c r="AD367" i="6"/>
  <c r="AE434" i="6"/>
  <c r="AD434" i="6"/>
  <c r="AE397" i="6"/>
  <c r="AD397" i="6"/>
  <c r="AP397" i="6"/>
  <c r="AQ397" i="6" s="1"/>
  <c r="AI197" i="6"/>
  <c r="AJ197" i="6"/>
  <c r="AP178" i="6"/>
  <c r="AQ178" i="6" s="1"/>
  <c r="AJ174" i="6"/>
  <c r="AI174" i="6"/>
  <c r="BF174" i="6"/>
  <c r="BG174" i="6" s="1"/>
  <c r="BH174" i="6" s="1"/>
  <c r="AP174" i="6"/>
  <c r="AQ174" i="6" s="1"/>
  <c r="BA174" i="6"/>
  <c r="AZ225" i="6"/>
  <c r="BC225" i="6" s="1"/>
  <c r="Z225" i="6"/>
  <c r="Y225" i="6"/>
  <c r="AJ421" i="6"/>
  <c r="AI421" i="6"/>
  <c r="AE103" i="6"/>
  <c r="AZ426" i="6"/>
  <c r="BC426" i="6" s="1"/>
  <c r="Y426" i="6"/>
  <c r="Z426" i="6"/>
  <c r="AE63" i="6"/>
  <c r="AD63" i="6"/>
  <c r="AJ452" i="6"/>
  <c r="AI452" i="6"/>
  <c r="AP452" i="6"/>
  <c r="AQ452" i="6" s="1"/>
  <c r="AE71" i="6"/>
  <c r="AD71" i="6"/>
  <c r="AE368" i="6"/>
  <c r="AD368" i="6"/>
  <c r="BF368" i="6"/>
  <c r="BG368" i="6" s="1"/>
  <c r="BH368" i="6" s="1"/>
  <c r="BA368" i="6"/>
  <c r="AP368" i="6"/>
  <c r="AQ368" i="6" s="1"/>
  <c r="Z407" i="6"/>
  <c r="AZ407" i="6"/>
  <c r="BC407" i="6" s="1"/>
  <c r="Y407" i="6"/>
  <c r="AJ363" i="5"/>
  <c r="AI363" i="5"/>
  <c r="AJ111" i="5"/>
  <c r="AP111" i="5"/>
  <c r="AQ111" i="5" s="1"/>
  <c r="AJ388" i="5"/>
  <c r="AI388" i="5"/>
  <c r="BA388" i="5"/>
  <c r="BF388" i="5"/>
  <c r="BG388" i="5" s="1"/>
  <c r="BH388" i="5" s="1"/>
  <c r="AP388" i="5"/>
  <c r="AQ388" i="5" s="1"/>
  <c r="P330" i="5"/>
  <c r="AH330" i="5"/>
  <c r="AM330" i="5"/>
  <c r="O330" i="5"/>
  <c r="P101" i="5"/>
  <c r="AM101" i="5"/>
  <c r="AH101" i="5"/>
  <c r="O101" i="5"/>
  <c r="P426" i="7"/>
  <c r="AM426" i="7"/>
  <c r="O426" i="7"/>
  <c r="X426" i="7"/>
  <c r="AC426" i="7"/>
  <c r="AH426" i="7"/>
  <c r="AE445" i="5"/>
  <c r="AD445" i="5"/>
  <c r="AP141" i="5"/>
  <c r="AQ141" i="5" s="1"/>
  <c r="P290" i="5"/>
  <c r="AM290" i="5"/>
  <c r="AH290" i="5"/>
  <c r="O290" i="5"/>
  <c r="AP225" i="5"/>
  <c r="AQ225" i="5" s="1"/>
  <c r="AE105" i="5"/>
  <c r="AD105" i="5"/>
  <c r="AM44" i="7"/>
  <c r="O44" i="7"/>
  <c r="AH44" i="7"/>
  <c r="P44" i="7"/>
  <c r="AC44" i="7"/>
  <c r="X44" i="7"/>
  <c r="AM73" i="6"/>
  <c r="P73" i="6"/>
  <c r="O73" i="6"/>
  <c r="X73" i="6"/>
  <c r="AC73" i="6"/>
  <c r="AH73" i="6"/>
  <c r="AZ90" i="5"/>
  <c r="BC90" i="5" s="1"/>
  <c r="AE451" i="6"/>
  <c r="AD451" i="6"/>
  <c r="AJ451" i="6"/>
  <c r="AI451" i="6"/>
  <c r="AZ331" i="5"/>
  <c r="BC331" i="5" s="1"/>
  <c r="AP401" i="6"/>
  <c r="AQ401" i="6" s="1"/>
  <c r="BA401" i="6"/>
  <c r="AP380" i="5"/>
  <c r="AQ380" i="5" s="1"/>
  <c r="AE336" i="5"/>
  <c r="AD336" i="5"/>
  <c r="AP336" i="5"/>
  <c r="AQ336" i="5" s="1"/>
  <c r="AZ402" i="5"/>
  <c r="BC402" i="5" s="1"/>
  <c r="AE328" i="7"/>
  <c r="AD328" i="7"/>
  <c r="AJ328" i="7"/>
  <c r="AI328" i="7"/>
  <c r="AJ438" i="6"/>
  <c r="AI438" i="6"/>
  <c r="AH390" i="6"/>
  <c r="AM219" i="5"/>
  <c r="P219" i="5"/>
  <c r="O219" i="5"/>
  <c r="AH219" i="5"/>
  <c r="AJ108" i="6"/>
  <c r="AI108" i="6"/>
  <c r="AM408" i="6"/>
  <c r="O408" i="6"/>
  <c r="P408" i="6"/>
  <c r="AH408" i="6"/>
  <c r="X408" i="6"/>
  <c r="AC408" i="6"/>
  <c r="AM461" i="6"/>
  <c r="P461" i="6"/>
  <c r="O461" i="6"/>
  <c r="X461" i="6"/>
  <c r="AH461" i="6"/>
  <c r="AC461" i="6"/>
  <c r="AM261" i="5"/>
  <c r="P261" i="5"/>
  <c r="O261" i="5"/>
  <c r="AH261" i="5"/>
  <c r="AH270" i="5"/>
  <c r="O270" i="5"/>
  <c r="AM270" i="5"/>
  <c r="P270" i="5"/>
  <c r="AM120" i="5"/>
  <c r="O120" i="5"/>
  <c r="P120" i="5"/>
  <c r="AH120" i="5"/>
  <c r="AH379" i="5"/>
  <c r="P379" i="5"/>
  <c r="AM379" i="5"/>
  <c r="O379" i="5"/>
  <c r="P29" i="5"/>
  <c r="AH29" i="5"/>
  <c r="AM29" i="5"/>
  <c r="O29" i="5"/>
  <c r="AH93" i="5"/>
  <c r="P93" i="5"/>
  <c r="AM93" i="5"/>
  <c r="O93" i="5"/>
  <c r="AZ177" i="5"/>
  <c r="AM428" i="5"/>
  <c r="O428" i="5"/>
  <c r="P428" i="5"/>
  <c r="AH428" i="5"/>
  <c r="AM425" i="5"/>
  <c r="P425" i="5"/>
  <c r="O425" i="5"/>
  <c r="AH425" i="5"/>
  <c r="AJ408" i="5"/>
  <c r="AI408" i="5"/>
  <c r="AE65" i="5"/>
  <c r="AD65" i="5"/>
  <c r="AJ480" i="7"/>
  <c r="AI480" i="7"/>
  <c r="AJ181" i="7"/>
  <c r="AI181" i="7"/>
  <c r="AE256" i="7"/>
  <c r="AD256" i="7"/>
  <c r="BC256" i="7"/>
  <c r="BD256" i="7" s="1"/>
  <c r="BE256" i="7" s="1"/>
  <c r="AX256" i="7"/>
  <c r="AO256" i="7"/>
  <c r="AP256" i="7" s="1"/>
  <c r="AM351" i="7"/>
  <c r="P351" i="7"/>
  <c r="X351" i="7"/>
  <c r="AC351" i="7"/>
  <c r="AH351" i="7"/>
  <c r="O351" i="7"/>
  <c r="AE81" i="5"/>
  <c r="AD81" i="5"/>
  <c r="AZ459" i="5"/>
  <c r="BC459" i="5" s="1"/>
  <c r="BA152" i="5"/>
  <c r="AP152" i="5"/>
  <c r="AQ152" i="5" s="1"/>
  <c r="BF152" i="5"/>
  <c r="BG152" i="5" s="1"/>
  <c r="BH152" i="5" s="1"/>
  <c r="AZ118" i="5"/>
  <c r="BA346" i="5"/>
  <c r="BF346" i="5"/>
  <c r="BG346" i="5" s="1"/>
  <c r="BH346" i="5" s="1"/>
  <c r="AP346" i="5"/>
  <c r="AQ346" i="5" s="1"/>
  <c r="AJ346" i="5"/>
  <c r="AI346" i="5"/>
  <c r="AE258" i="5"/>
  <c r="AD258" i="5"/>
  <c r="AZ43" i="5"/>
  <c r="P186" i="7"/>
  <c r="AM186" i="7"/>
  <c r="AC186" i="7"/>
  <c r="O186" i="7"/>
  <c r="X186" i="7"/>
  <c r="AH186" i="7"/>
  <c r="AS298" i="7"/>
  <c r="AT298" i="7" s="1"/>
  <c r="AU298" i="7" s="1"/>
  <c r="U298" i="7"/>
  <c r="T298" i="7"/>
  <c r="AE271" i="5"/>
  <c r="AD271" i="5"/>
  <c r="AP451" i="5"/>
  <c r="AQ451" i="5" s="1"/>
  <c r="BA451" i="5"/>
  <c r="Z425" i="7"/>
  <c r="AW425" i="7"/>
  <c r="AZ425" i="7" s="1"/>
  <c r="Y425" i="7"/>
  <c r="AZ244" i="5"/>
  <c r="AJ244" i="5"/>
  <c r="AI244" i="5"/>
  <c r="AE371" i="7"/>
  <c r="AD371" i="7"/>
  <c r="AO371" i="7"/>
  <c r="AP371" i="7" s="1"/>
  <c r="P229" i="5"/>
  <c r="AM229" i="5"/>
  <c r="AH229" i="5"/>
  <c r="O229" i="5"/>
  <c r="AM245" i="7"/>
  <c r="P245" i="7"/>
  <c r="O245" i="7"/>
  <c r="AC245" i="7"/>
  <c r="X245" i="7"/>
  <c r="AH245" i="7"/>
  <c r="AH24" i="7"/>
  <c r="AC24" i="7"/>
  <c r="AJ303" i="7"/>
  <c r="AI303" i="7"/>
  <c r="AE432" i="7"/>
  <c r="AD432" i="7"/>
  <c r="AW282" i="7"/>
  <c r="AZ282" i="7" s="1"/>
  <c r="AE378" i="7"/>
  <c r="AD378" i="7"/>
  <c r="Y188" i="7"/>
  <c r="AE30" i="7"/>
  <c r="Z150" i="7"/>
  <c r="AW150" i="7"/>
  <c r="Y150" i="7"/>
  <c r="X458" i="7"/>
  <c r="AO458" i="7"/>
  <c r="AP458" i="7" s="1"/>
  <c r="Z474" i="7"/>
  <c r="Y474" i="7"/>
  <c r="AW474" i="7"/>
  <c r="AZ474" i="7" s="1"/>
  <c r="X232" i="7"/>
  <c r="AJ346" i="7"/>
  <c r="AI346" i="7"/>
  <c r="AO346" i="7"/>
  <c r="AP346" i="7" s="1"/>
  <c r="U338" i="6"/>
  <c r="AT338" i="6"/>
  <c r="AW338" i="6" s="1"/>
  <c r="AX338" i="6" s="1"/>
  <c r="T338" i="6"/>
  <c r="AT163" i="5"/>
  <c r="AW163" i="5" s="1"/>
  <c r="AX163" i="5" s="1"/>
  <c r="AT429" i="6"/>
  <c r="AW429" i="6" s="1"/>
  <c r="AX429" i="6" s="1"/>
  <c r="U429" i="6"/>
  <c r="T429" i="6"/>
  <c r="U201" i="6"/>
  <c r="AT201" i="6"/>
  <c r="AW201" i="6" s="1"/>
  <c r="AX201" i="6" s="1"/>
  <c r="T201" i="6"/>
  <c r="Y325" i="7"/>
  <c r="AW325" i="7"/>
  <c r="AZ325" i="7" s="1"/>
  <c r="Z325" i="7"/>
  <c r="AE379" i="7"/>
  <c r="AD379" i="7"/>
  <c r="AO379" i="7"/>
  <c r="AP379" i="7" s="1"/>
  <c r="AD135" i="7"/>
  <c r="P407" i="7"/>
  <c r="AH407" i="7"/>
  <c r="O407" i="7"/>
  <c r="X407" i="7"/>
  <c r="AM407" i="7"/>
  <c r="AC407" i="7"/>
  <c r="T142" i="7"/>
  <c r="U142" i="7"/>
  <c r="AT98" i="5"/>
  <c r="AW98" i="5" s="1"/>
  <c r="AX98" i="5" s="1"/>
  <c r="AM75" i="5"/>
  <c r="P75" i="5"/>
  <c r="O75" i="5"/>
  <c r="AH75" i="5"/>
  <c r="Z313" i="7"/>
  <c r="AW313" i="7"/>
  <c r="AZ313" i="7" s="1"/>
  <c r="Y313" i="7"/>
  <c r="AM339" i="7"/>
  <c r="P339" i="7"/>
  <c r="X339" i="7"/>
  <c r="AC339" i="7"/>
  <c r="AH339" i="7"/>
  <c r="O339" i="7"/>
  <c r="AE208" i="7"/>
  <c r="AD208" i="7"/>
  <c r="AM246" i="7"/>
  <c r="P246" i="7"/>
  <c r="O246" i="7"/>
  <c r="AC246" i="7"/>
  <c r="AH246" i="7"/>
  <c r="X246" i="7"/>
  <c r="AM334" i="7"/>
  <c r="O334" i="7"/>
  <c r="P334" i="7"/>
  <c r="AH334" i="7"/>
  <c r="AC334" i="7"/>
  <c r="X334" i="7"/>
  <c r="U467" i="7"/>
  <c r="T467" i="7"/>
  <c r="AS467" i="7"/>
  <c r="AT467" i="7" s="1"/>
  <c r="AU467" i="7" s="1"/>
  <c r="AT301" i="6"/>
  <c r="AW301" i="6" s="1"/>
  <c r="AX301" i="6" s="1"/>
  <c r="U301" i="6"/>
  <c r="T301" i="6"/>
  <c r="AT441" i="5"/>
  <c r="AW441" i="5" s="1"/>
  <c r="AX441" i="5" s="1"/>
  <c r="AH87" i="7"/>
  <c r="X87" i="7"/>
  <c r="AM87" i="7"/>
  <c r="AC87" i="7"/>
  <c r="O87" i="7"/>
  <c r="P87" i="7"/>
  <c r="P54" i="5"/>
  <c r="AH54" i="5"/>
  <c r="O54" i="5"/>
  <c r="AM159" i="7"/>
  <c r="P159" i="7"/>
  <c r="O159" i="7"/>
  <c r="X159" i="7"/>
  <c r="AC159" i="7"/>
  <c r="AH159" i="7"/>
  <c r="AS186" i="7"/>
  <c r="AT186" i="7" s="1"/>
  <c r="AU186" i="7" s="1"/>
  <c r="T186" i="7"/>
  <c r="U186" i="7"/>
  <c r="AJ419" i="6"/>
  <c r="AI419" i="6"/>
  <c r="X119" i="6"/>
  <c r="AW442" i="7"/>
  <c r="AZ442" i="7" s="1"/>
  <c r="Z442" i="7"/>
  <c r="Y442" i="7"/>
  <c r="AE387" i="7"/>
  <c r="AD387" i="7"/>
  <c r="AO387" i="7"/>
  <c r="AP387" i="7" s="1"/>
  <c r="AX387" i="7"/>
  <c r="BC387" i="7"/>
  <c r="BD387" i="7" s="1"/>
  <c r="BE387" i="7" s="1"/>
  <c r="AW289" i="7"/>
  <c r="AZ289" i="7" s="1"/>
  <c r="Y289" i="7"/>
  <c r="Z289" i="7"/>
  <c r="T108" i="7"/>
  <c r="U108" i="7"/>
  <c r="AS108" i="7"/>
  <c r="AT108" i="7" s="1"/>
  <c r="AU108" i="7" s="1"/>
  <c r="T226" i="7"/>
  <c r="U226" i="7"/>
  <c r="AS226" i="7"/>
  <c r="AT226" i="7" s="1"/>
  <c r="AU226" i="7" s="1"/>
  <c r="AS319" i="7"/>
  <c r="AT319" i="7" s="1"/>
  <c r="AU319" i="7" s="1"/>
  <c r="U319" i="7"/>
  <c r="T319" i="7"/>
  <c r="AS476" i="7"/>
  <c r="AT476" i="7" s="1"/>
  <c r="AU476" i="7" s="1"/>
  <c r="U476" i="7"/>
  <c r="T476" i="7"/>
  <c r="U149" i="7"/>
  <c r="T149" i="7"/>
  <c r="T286" i="6"/>
  <c r="AT286" i="6"/>
  <c r="AW286" i="6" s="1"/>
  <c r="AX286" i="6" s="1"/>
  <c r="U286" i="6"/>
  <c r="AT362" i="5"/>
  <c r="AW362" i="5" s="1"/>
  <c r="AX362" i="5" s="1"/>
  <c r="U363" i="6"/>
  <c r="AT363" i="6"/>
  <c r="AW363" i="6" s="1"/>
  <c r="AX363" i="6" s="1"/>
  <c r="T363" i="6"/>
  <c r="AT293" i="6"/>
  <c r="AW293" i="6" s="1"/>
  <c r="AX293" i="6" s="1"/>
  <c r="U293" i="6"/>
  <c r="T293" i="6"/>
  <c r="U430" i="6"/>
  <c r="AT430" i="6"/>
  <c r="AW430" i="6" s="1"/>
  <c r="AX430" i="6" s="1"/>
  <c r="T430" i="6"/>
  <c r="AT391" i="5"/>
  <c r="AW391" i="5" s="1"/>
  <c r="AX391" i="5" s="1"/>
  <c r="U344" i="7"/>
  <c r="AS344" i="7"/>
  <c r="AT344" i="7" s="1"/>
  <c r="AU344" i="7" s="1"/>
  <c r="T344" i="7"/>
  <c r="AM436" i="7"/>
  <c r="P436" i="7"/>
  <c r="O436" i="7"/>
  <c r="X436" i="7"/>
  <c r="AC436" i="7"/>
  <c r="AH436" i="7"/>
  <c r="AC106" i="7"/>
  <c r="X279" i="7"/>
  <c r="AJ286" i="7"/>
  <c r="AI286" i="7"/>
  <c r="X248" i="7"/>
  <c r="P248" i="7"/>
  <c r="O248" i="7"/>
  <c r="AM248" i="7"/>
  <c r="AH248" i="7"/>
  <c r="AC248" i="7"/>
  <c r="U217" i="7"/>
  <c r="AS217" i="7"/>
  <c r="AT217" i="7" s="1"/>
  <c r="AU217" i="7" s="1"/>
  <c r="T217" i="7"/>
  <c r="U423" i="7"/>
  <c r="AS423" i="7"/>
  <c r="AT423" i="7" s="1"/>
  <c r="AU423" i="7" s="1"/>
  <c r="T423" i="7"/>
  <c r="U328" i="7"/>
  <c r="AS328" i="7"/>
  <c r="AT328" i="7" s="1"/>
  <c r="AU328" i="7" s="1"/>
  <c r="T328" i="7"/>
  <c r="AS224" i="7"/>
  <c r="AT224" i="7" s="1"/>
  <c r="AU224" i="7" s="1"/>
  <c r="U224" i="7"/>
  <c r="T224" i="7"/>
  <c r="AT186" i="6"/>
  <c r="AW186" i="6" s="1"/>
  <c r="AX186" i="6" s="1"/>
  <c r="U186" i="6"/>
  <c r="T186" i="6"/>
  <c r="T107" i="6"/>
  <c r="AT107" i="6"/>
  <c r="AW107" i="6" s="1"/>
  <c r="AX107" i="6" s="1"/>
  <c r="U107" i="6"/>
  <c r="AT407" i="5"/>
  <c r="AW407" i="5" s="1"/>
  <c r="AX407" i="5" s="1"/>
  <c r="AT436" i="6"/>
  <c r="AW436" i="6" s="1"/>
  <c r="AX436" i="6" s="1"/>
  <c r="U436" i="6"/>
  <c r="T436" i="6"/>
  <c r="AT337" i="5"/>
  <c r="AW337" i="5" s="1"/>
  <c r="AX337" i="5" s="1"/>
  <c r="AT185" i="5"/>
  <c r="AW185" i="5" s="1"/>
  <c r="AX185" i="5" s="1"/>
  <c r="AT386" i="5"/>
  <c r="AW386" i="5" s="1"/>
  <c r="AX386" i="5" s="1"/>
  <c r="AW54" i="5"/>
  <c r="AX54" i="5" s="1"/>
  <c r="AT137" i="6"/>
  <c r="AW137" i="6" s="1"/>
  <c r="AX137" i="6" s="1"/>
  <c r="U137" i="6"/>
  <c r="T137" i="6"/>
  <c r="AT232" i="5"/>
  <c r="AW232" i="5" s="1"/>
  <c r="AX232" i="5" s="1"/>
  <c r="AT372" i="5"/>
  <c r="AW372" i="5" s="1"/>
  <c r="AX372" i="5" s="1"/>
  <c r="AT445" i="5"/>
  <c r="AW445" i="5" s="1"/>
  <c r="AX445" i="5" s="1"/>
  <c r="AT347" i="5"/>
  <c r="AW347" i="5" s="1"/>
  <c r="AX347" i="5" s="1"/>
  <c r="AT46" i="5"/>
  <c r="AW46" i="5" s="1"/>
  <c r="AX46" i="5" s="1"/>
  <c r="AT320" i="5"/>
  <c r="AW320" i="5" s="1"/>
  <c r="AX320" i="5" s="1"/>
  <c r="AT189" i="5"/>
  <c r="AW189" i="5" s="1"/>
  <c r="AX189" i="5" s="1"/>
  <c r="AT441" i="6"/>
  <c r="AW441" i="6" s="1"/>
  <c r="AX441" i="6" s="1"/>
  <c r="U441" i="6"/>
  <c r="T441" i="6"/>
  <c r="AT138" i="6"/>
  <c r="AW138" i="6" s="1"/>
  <c r="AX138" i="6" s="1"/>
  <c r="U138" i="6"/>
  <c r="T138" i="6"/>
  <c r="AT239" i="6"/>
  <c r="AW239" i="6" s="1"/>
  <c r="AX239" i="6" s="1"/>
  <c r="T239" i="6"/>
  <c r="U239" i="6"/>
  <c r="AT224" i="6"/>
  <c r="AW224" i="6" s="1"/>
  <c r="AX224" i="6" s="1"/>
  <c r="U224" i="6"/>
  <c r="T224" i="6"/>
  <c r="U435" i="6"/>
  <c r="T435" i="6"/>
  <c r="AT435" i="6"/>
  <c r="AW435" i="6" s="1"/>
  <c r="AX435" i="6" s="1"/>
  <c r="U193" i="6"/>
  <c r="AT193" i="6"/>
  <c r="AW193" i="6" s="1"/>
  <c r="AX193" i="6" s="1"/>
  <c r="T193" i="6"/>
  <c r="AT381" i="5"/>
  <c r="AW381" i="5" s="1"/>
  <c r="AX381" i="5" s="1"/>
  <c r="AT182" i="5"/>
  <c r="AW182" i="5" s="1"/>
  <c r="AX182" i="5" s="1"/>
  <c r="AT356" i="5"/>
  <c r="AW356" i="5" s="1"/>
  <c r="AX356" i="5" s="1"/>
  <c r="AT358" i="5"/>
  <c r="AW358" i="5" s="1"/>
  <c r="AX358" i="5" s="1"/>
  <c r="AT443" i="5"/>
  <c r="AW443" i="5" s="1"/>
  <c r="AX443" i="5" s="1"/>
  <c r="AT103" i="5"/>
  <c r="AW103" i="5" s="1"/>
  <c r="AX103" i="5" s="1"/>
  <c r="AT125" i="5"/>
  <c r="AW125" i="5" s="1"/>
  <c r="AX125" i="5" s="1"/>
  <c r="X279" i="6"/>
  <c r="O279" i="6"/>
  <c r="AH279" i="6"/>
  <c r="AM279" i="6"/>
  <c r="AC279" i="6"/>
  <c r="P279" i="6"/>
  <c r="AH104" i="6"/>
  <c r="AH336" i="6"/>
  <c r="BF355" i="6"/>
  <c r="BG355" i="6" s="1"/>
  <c r="BH355" i="6" s="1"/>
  <c r="AP355" i="6"/>
  <c r="AQ355" i="6" s="1"/>
  <c r="BA355" i="6"/>
  <c r="AE285" i="6"/>
  <c r="AD285" i="6"/>
  <c r="Y45" i="6"/>
  <c r="Z45" i="6"/>
  <c r="AZ45" i="6"/>
  <c r="AD313" i="6"/>
  <c r="AE313" i="6"/>
  <c r="BF311" i="6"/>
  <c r="BG311" i="6" s="1"/>
  <c r="BH311" i="6" s="1"/>
  <c r="AP311" i="6"/>
  <c r="AQ311" i="6" s="1"/>
  <c r="AH245" i="6"/>
  <c r="AP245" i="6"/>
  <c r="AQ245" i="6" s="1"/>
  <c r="BF245" i="6"/>
  <c r="BG245" i="6" s="1"/>
  <c r="BH245" i="6" s="1"/>
  <c r="AH392" i="6"/>
  <c r="Y227" i="6"/>
  <c r="AZ227" i="6"/>
  <c r="BC227" i="6" s="1"/>
  <c r="Z227" i="6"/>
  <c r="X306" i="6"/>
  <c r="AC222" i="6"/>
  <c r="AH222" i="6"/>
  <c r="X216" i="6"/>
  <c r="AE208" i="6"/>
  <c r="AD208" i="6"/>
  <c r="AJ317" i="6"/>
  <c r="AI317" i="6"/>
  <c r="AZ252" i="6"/>
  <c r="BC252" i="6" s="1"/>
  <c r="Z252" i="6"/>
  <c r="Y252" i="6"/>
  <c r="O40" i="6"/>
  <c r="X40" i="6"/>
  <c r="P40" i="6"/>
  <c r="AM40" i="6"/>
  <c r="AC40" i="6"/>
  <c r="AH40" i="6"/>
  <c r="AE404" i="7"/>
  <c r="AD404" i="7"/>
  <c r="X92" i="6"/>
  <c r="AH92" i="6"/>
  <c r="AD233" i="5"/>
  <c r="AE233" i="5"/>
  <c r="AI34" i="5"/>
  <c r="AJ34" i="5"/>
  <c r="AJ437" i="6"/>
  <c r="AI437" i="6"/>
  <c r="AM126" i="6"/>
  <c r="P126" i="6"/>
  <c r="AC126" i="6"/>
  <c r="O126" i="6"/>
  <c r="X126" i="6"/>
  <c r="AH126" i="6"/>
  <c r="AJ109" i="6"/>
  <c r="AI109" i="6"/>
  <c r="Z203" i="6"/>
  <c r="AZ203" i="6"/>
  <c r="BC203" i="6" s="1"/>
  <c r="Y203" i="6"/>
  <c r="AZ369" i="6"/>
  <c r="BC369" i="6" s="1"/>
  <c r="Z369" i="6"/>
  <c r="Y369" i="6"/>
  <c r="AZ47" i="6"/>
  <c r="Y47" i="6"/>
  <c r="Z47" i="6"/>
  <c r="P314" i="6"/>
  <c r="AM314" i="6"/>
  <c r="X314" i="6"/>
  <c r="AH314" i="6"/>
  <c r="O314" i="6"/>
  <c r="AC314" i="6"/>
  <c r="P221" i="6"/>
  <c r="AM221" i="6"/>
  <c r="AC221" i="6"/>
  <c r="O221" i="6"/>
  <c r="AH221" i="6"/>
  <c r="X221" i="6"/>
  <c r="AE15" i="6"/>
  <c r="AD15" i="6"/>
  <c r="AC23" i="6"/>
  <c r="AM181" i="6"/>
  <c r="P181" i="6"/>
  <c r="O181" i="6"/>
  <c r="AH181" i="6"/>
  <c r="X181" i="6"/>
  <c r="AC181" i="6"/>
  <c r="O251" i="6"/>
  <c r="X251" i="6"/>
  <c r="P251" i="6"/>
  <c r="AM251" i="6"/>
  <c r="AH251" i="6"/>
  <c r="AC251" i="6"/>
  <c r="AE274" i="5"/>
  <c r="AD274" i="5"/>
  <c r="AH266" i="6"/>
  <c r="AE236" i="6"/>
  <c r="AD236" i="6"/>
  <c r="AP236" i="6"/>
  <c r="AQ236" i="6" s="1"/>
  <c r="AJ284" i="6"/>
  <c r="AI284" i="6"/>
  <c r="AP284" i="6"/>
  <c r="AQ284" i="6" s="1"/>
  <c r="AC296" i="6"/>
  <c r="BF296" i="6"/>
  <c r="BG296" i="6" s="1"/>
  <c r="BH296" i="6" s="1"/>
  <c r="BA296" i="6"/>
  <c r="AP296" i="6"/>
  <c r="AQ296" i="6" s="1"/>
  <c r="Z269" i="6"/>
  <c r="Y269" i="6"/>
  <c r="AZ269" i="6"/>
  <c r="BC269" i="6" s="1"/>
  <c r="Y339" i="6"/>
  <c r="AZ339" i="6"/>
  <c r="BC339" i="6" s="1"/>
  <c r="Z339" i="6"/>
  <c r="AH139" i="6"/>
  <c r="AC320" i="6"/>
  <c r="AP320" i="6"/>
  <c r="AQ320" i="6" s="1"/>
  <c r="AZ234" i="6"/>
  <c r="BC234" i="6" s="1"/>
  <c r="Z234" i="6"/>
  <c r="Y234" i="6"/>
  <c r="X106" i="6"/>
  <c r="BF106" i="6"/>
  <c r="BG106" i="6" s="1"/>
  <c r="BH106" i="6" s="1"/>
  <c r="BA106" i="6"/>
  <c r="AP106" i="6"/>
  <c r="AQ106" i="6" s="1"/>
  <c r="AC16" i="6"/>
  <c r="AH16" i="6"/>
  <c r="AH265" i="6"/>
  <c r="AP265" i="6"/>
  <c r="AQ265" i="6" s="1"/>
  <c r="AJ107" i="5"/>
  <c r="AI107" i="5"/>
  <c r="BA107" i="5"/>
  <c r="BF107" i="5"/>
  <c r="BG107" i="5" s="1"/>
  <c r="BH107" i="5" s="1"/>
  <c r="AP107" i="5"/>
  <c r="AQ107" i="5" s="1"/>
  <c r="AP18" i="5"/>
  <c r="AQ18" i="5" s="1"/>
  <c r="AP82" i="5"/>
  <c r="AQ82" i="5" s="1"/>
  <c r="AH59" i="5"/>
  <c r="AP59" i="5"/>
  <c r="AQ59" i="5" s="1"/>
  <c r="AE325" i="5"/>
  <c r="AD325" i="5"/>
  <c r="BA325" i="5"/>
  <c r="BF325" i="5"/>
  <c r="BG325" i="5" s="1"/>
  <c r="BH325" i="5" s="1"/>
  <c r="AP325" i="5"/>
  <c r="AQ325" i="5" s="1"/>
  <c r="BA13" i="5"/>
  <c r="AP13" i="5"/>
  <c r="AQ13" i="5" s="1"/>
  <c r="AH319" i="7"/>
  <c r="AO319" i="7"/>
  <c r="AP319" i="7" s="1"/>
  <c r="AP154" i="5"/>
  <c r="AQ154" i="5" s="1"/>
  <c r="AH154" i="5"/>
  <c r="AP176" i="5"/>
  <c r="AQ176" i="5" s="1"/>
  <c r="AZ354" i="5"/>
  <c r="BC354" i="5" s="1"/>
  <c r="AE148" i="5"/>
  <c r="AD148" i="5"/>
  <c r="AP148" i="5"/>
  <c r="AQ148" i="5" s="1"/>
  <c r="AJ74" i="7"/>
  <c r="AI74" i="7"/>
  <c r="AM65" i="6"/>
  <c r="P65" i="6"/>
  <c r="O65" i="6"/>
  <c r="AC65" i="6"/>
  <c r="AH65" i="6"/>
  <c r="X65" i="6"/>
  <c r="X385" i="6"/>
  <c r="AP178" i="5"/>
  <c r="AQ178" i="5" s="1"/>
  <c r="AE444" i="5"/>
  <c r="AD444" i="5"/>
  <c r="AJ49" i="6"/>
  <c r="AI49" i="6"/>
  <c r="BA49" i="6"/>
  <c r="BF49" i="6"/>
  <c r="BG49" i="6" s="1"/>
  <c r="BH49" i="6" s="1"/>
  <c r="AP49" i="6"/>
  <c r="AQ49" i="6" s="1"/>
  <c r="AC249" i="6"/>
  <c r="AZ389" i="6"/>
  <c r="BC389" i="6" s="1"/>
  <c r="Z389" i="6"/>
  <c r="Y389" i="6"/>
  <c r="BF389" i="6"/>
  <c r="BG389" i="6" s="1"/>
  <c r="BH389" i="6" s="1"/>
  <c r="BA389" i="6"/>
  <c r="BB389" i="6" s="1"/>
  <c r="AP389" i="6"/>
  <c r="AQ389" i="6" s="1"/>
  <c r="AE209" i="6"/>
  <c r="AD209" i="6"/>
  <c r="Y51" i="6"/>
  <c r="AZ51" i="6"/>
  <c r="Z51" i="6"/>
  <c r="AE289" i="6"/>
  <c r="AD289" i="6"/>
  <c r="AH145" i="6"/>
  <c r="BF145" i="6"/>
  <c r="BG145" i="6" s="1"/>
  <c r="BH145" i="6" s="1"/>
  <c r="BA145" i="6"/>
  <c r="AP145" i="6"/>
  <c r="AQ145" i="6" s="1"/>
  <c r="AH198" i="7"/>
  <c r="AW419" i="7"/>
  <c r="AZ419" i="7" s="1"/>
  <c r="Z419" i="7"/>
  <c r="Y419" i="7"/>
  <c r="AH298" i="7"/>
  <c r="AO298" i="7"/>
  <c r="AP298" i="7" s="1"/>
  <c r="Y71" i="7"/>
  <c r="AJ401" i="7"/>
  <c r="AI401" i="7"/>
  <c r="AE401" i="7"/>
  <c r="AD401" i="7"/>
  <c r="AC22" i="7"/>
  <c r="AO22" i="7"/>
  <c r="AP22" i="7" s="1"/>
  <c r="AJ157" i="5"/>
  <c r="AI157" i="5"/>
  <c r="AP157" i="5"/>
  <c r="AQ157" i="5" s="1"/>
  <c r="AI146" i="5"/>
  <c r="AJ146" i="5"/>
  <c r="AP146" i="5"/>
  <c r="AQ146" i="5" s="1"/>
  <c r="AE239" i="5"/>
  <c r="AD239" i="5"/>
  <c r="AD149" i="5"/>
  <c r="AE149" i="5"/>
  <c r="AZ299" i="5"/>
  <c r="BC299" i="5" s="1"/>
  <c r="AP299" i="5"/>
  <c r="AQ299" i="5" s="1"/>
  <c r="AZ96" i="5"/>
  <c r="AM21" i="5"/>
  <c r="P21" i="5"/>
  <c r="AH21" i="5"/>
  <c r="O21" i="5"/>
  <c r="AH131" i="5"/>
  <c r="AM301" i="5"/>
  <c r="P301" i="5"/>
  <c r="O301" i="5"/>
  <c r="AH301" i="5"/>
  <c r="AM231" i="5"/>
  <c r="P231" i="5"/>
  <c r="O231" i="5"/>
  <c r="AH231" i="5"/>
  <c r="AM115" i="5"/>
  <c r="P115" i="5"/>
  <c r="O115" i="5"/>
  <c r="AH115" i="5"/>
  <c r="P209" i="5"/>
  <c r="AM209" i="5"/>
  <c r="AH209" i="5"/>
  <c r="O209" i="5"/>
  <c r="AM125" i="7"/>
  <c r="P125" i="7"/>
  <c r="O125" i="7"/>
  <c r="X125" i="7"/>
  <c r="AC125" i="7"/>
  <c r="AH125" i="7"/>
  <c r="P170" i="7"/>
  <c r="AM170" i="7"/>
  <c r="AC170" i="7"/>
  <c r="X170" i="7"/>
  <c r="AH170" i="7"/>
  <c r="O170" i="7"/>
  <c r="AH177" i="7"/>
  <c r="AC177" i="7"/>
  <c r="O177" i="7"/>
  <c r="P177" i="7"/>
  <c r="X177" i="7"/>
  <c r="AM177" i="7"/>
  <c r="AM26" i="7"/>
  <c r="X26" i="7"/>
  <c r="O26" i="7"/>
  <c r="P26" i="7"/>
  <c r="AC26" i="7"/>
  <c r="AH26" i="7"/>
  <c r="AM100" i="5"/>
  <c r="O100" i="5"/>
  <c r="P100" i="5"/>
  <c r="AH100" i="5"/>
  <c r="AM358" i="5"/>
  <c r="P358" i="5"/>
  <c r="AH358" i="5"/>
  <c r="O358" i="5"/>
  <c r="P263" i="5"/>
  <c r="AM263" i="5"/>
  <c r="O263" i="5"/>
  <c r="AH263" i="5"/>
  <c r="AM312" i="5"/>
  <c r="P312" i="5"/>
  <c r="O312" i="5"/>
  <c r="AH312" i="5"/>
  <c r="AM390" i="7"/>
  <c r="P390" i="7"/>
  <c r="O390" i="7"/>
  <c r="X390" i="7"/>
  <c r="AC390" i="7"/>
  <c r="AH390" i="7"/>
  <c r="AS346" i="7"/>
  <c r="AT346" i="7" s="1"/>
  <c r="AU346" i="7" s="1"/>
  <c r="U346" i="7"/>
  <c r="T346" i="7"/>
  <c r="AM52" i="5"/>
  <c r="AN52" i="5" s="1"/>
  <c r="O52" i="5"/>
  <c r="P52" i="5"/>
  <c r="AH52" i="5"/>
  <c r="P130" i="5"/>
  <c r="AM130" i="5"/>
  <c r="AH130" i="5"/>
  <c r="O130" i="5"/>
  <c r="AM21" i="7"/>
  <c r="P21" i="7"/>
  <c r="O21" i="7"/>
  <c r="AH21" i="7"/>
  <c r="X21" i="7"/>
  <c r="AC21" i="7"/>
  <c r="AS159" i="7"/>
  <c r="AT159" i="7" s="1"/>
  <c r="AU159" i="7" s="1"/>
  <c r="U159" i="7"/>
  <c r="T159" i="7"/>
  <c r="AS478" i="7"/>
  <c r="AT478" i="7" s="1"/>
  <c r="AU478" i="7" s="1"/>
  <c r="U478" i="7"/>
  <c r="T478" i="7"/>
  <c r="AE360" i="7"/>
  <c r="Z360" i="7"/>
  <c r="AW360" i="7"/>
  <c r="AZ360" i="7" s="1"/>
  <c r="Y360" i="7"/>
  <c r="AM476" i="7"/>
  <c r="P476" i="7"/>
  <c r="O476" i="7"/>
  <c r="AC476" i="7"/>
  <c r="AH476" i="7"/>
  <c r="X476" i="7"/>
  <c r="X163" i="7"/>
  <c r="AM347" i="7"/>
  <c r="P347" i="7"/>
  <c r="AH347" i="7"/>
  <c r="O347" i="7"/>
  <c r="X347" i="7"/>
  <c r="AC347" i="7"/>
  <c r="X82" i="7"/>
  <c r="X264" i="7"/>
  <c r="AM264" i="7"/>
  <c r="O264" i="7"/>
  <c r="P264" i="7"/>
  <c r="AH264" i="7"/>
  <c r="AC264" i="7"/>
  <c r="AJ396" i="7"/>
  <c r="AI396" i="7"/>
  <c r="AO84" i="7"/>
  <c r="AP84" i="7" s="1"/>
  <c r="BC308" i="7"/>
  <c r="BD308" i="7" s="1"/>
  <c r="BE308" i="7" s="1"/>
  <c r="AX308" i="7"/>
  <c r="AO308" i="7"/>
  <c r="AP308" i="7" s="1"/>
  <c r="AS258" i="7"/>
  <c r="AT258" i="7" s="1"/>
  <c r="AU258" i="7" s="1"/>
  <c r="U258" i="7"/>
  <c r="T258" i="7"/>
  <c r="AS180" i="7"/>
  <c r="AT180" i="7" s="1"/>
  <c r="AU180" i="7" s="1"/>
  <c r="U180" i="7"/>
  <c r="T180" i="7"/>
  <c r="T88" i="7"/>
  <c r="U88" i="7"/>
  <c r="AS88" i="7"/>
  <c r="AT88" i="7" s="1"/>
  <c r="AU88" i="7" s="1"/>
  <c r="P147" i="7"/>
  <c r="AC147" i="7"/>
  <c r="X147" i="7"/>
  <c r="AH147" i="7"/>
  <c r="O147" i="7"/>
  <c r="P165" i="7"/>
  <c r="X165" i="7"/>
  <c r="AM165" i="7"/>
  <c r="AH165" i="7"/>
  <c r="AC165" i="7"/>
  <c r="O165" i="7"/>
  <c r="U148" i="7"/>
  <c r="T148" i="7"/>
  <c r="AT304" i="6"/>
  <c r="AW304" i="6" s="1"/>
  <c r="AX304" i="6" s="1"/>
  <c r="U304" i="6"/>
  <c r="T304" i="6"/>
  <c r="AM120" i="7"/>
  <c r="AH120" i="7"/>
  <c r="X120" i="7"/>
  <c r="P120" i="7"/>
  <c r="AC120" i="7"/>
  <c r="O120" i="7"/>
  <c r="P260" i="7"/>
  <c r="AM260" i="7"/>
  <c r="AH260" i="7"/>
  <c r="AC260" i="7"/>
  <c r="O260" i="7"/>
  <c r="X260" i="7"/>
  <c r="U123" i="7"/>
  <c r="AS123" i="7"/>
  <c r="AT123" i="7" s="1"/>
  <c r="AU123" i="7" s="1"/>
  <c r="T123" i="7"/>
  <c r="U20" i="6"/>
  <c r="T20" i="6"/>
  <c r="AT20" i="6"/>
  <c r="AW20" i="6" s="1"/>
  <c r="AX20" i="6" s="1"/>
  <c r="AT73" i="6"/>
  <c r="AW73" i="6" s="1"/>
  <c r="AX73" i="6" s="1"/>
  <c r="U73" i="6"/>
  <c r="T73" i="6"/>
  <c r="AT22" i="6"/>
  <c r="AW22" i="6" s="1"/>
  <c r="AX22" i="6" s="1"/>
  <c r="U22" i="6"/>
  <c r="T22" i="6"/>
  <c r="AT284" i="6"/>
  <c r="AW284" i="6" s="1"/>
  <c r="AX284" i="6" s="1"/>
  <c r="T284" i="6"/>
  <c r="U284" i="6"/>
  <c r="AJ45" i="7"/>
  <c r="AI45" i="7"/>
  <c r="BC45" i="7"/>
  <c r="BD45" i="7" s="1"/>
  <c r="BE45" i="7" s="1"/>
  <c r="AX45" i="7"/>
  <c r="AO45" i="7"/>
  <c r="AP45" i="7" s="1"/>
  <c r="AE98" i="7"/>
  <c r="AD98" i="7"/>
  <c r="Z205" i="7"/>
  <c r="Y205" i="7"/>
  <c r="AW205" i="7"/>
  <c r="AZ205" i="7" s="1"/>
  <c r="AE463" i="7"/>
  <c r="AD463" i="7"/>
  <c r="AJ311" i="7"/>
  <c r="AI311" i="7"/>
  <c r="AO311" i="7"/>
  <c r="AP311" i="7" s="1"/>
  <c r="AZ273" i="5"/>
  <c r="BC273" i="5" s="1"/>
  <c r="AJ397" i="5"/>
  <c r="AI397" i="5"/>
  <c r="X72" i="7"/>
  <c r="AH33" i="7"/>
  <c r="AO33" i="7"/>
  <c r="AP33" i="7" s="1"/>
  <c r="AE209" i="7"/>
  <c r="AD209" i="7"/>
  <c r="AJ209" i="7"/>
  <c r="AI209" i="7"/>
  <c r="AS156" i="7"/>
  <c r="AT156" i="7" s="1"/>
  <c r="AU156" i="7" s="1"/>
  <c r="U156" i="7"/>
  <c r="T156" i="7"/>
  <c r="AE242" i="7"/>
  <c r="AD242" i="7"/>
  <c r="U56" i="6"/>
  <c r="T56" i="6"/>
  <c r="AT56" i="6"/>
  <c r="AW56" i="6" s="1"/>
  <c r="AX56" i="6" s="1"/>
  <c r="AS286" i="7"/>
  <c r="AT286" i="7" s="1"/>
  <c r="AU286" i="7" s="1"/>
  <c r="U286" i="7"/>
  <c r="T286" i="7"/>
  <c r="AT33" i="5"/>
  <c r="AW33" i="5" s="1"/>
  <c r="AX33" i="5" s="1"/>
  <c r="X374" i="7"/>
  <c r="Y277" i="7"/>
  <c r="Z277" i="7"/>
  <c r="AW277" i="7"/>
  <c r="AZ277" i="7" s="1"/>
  <c r="P422" i="6"/>
  <c r="AM422" i="6"/>
  <c r="O422" i="6"/>
  <c r="AH422" i="6"/>
  <c r="AC422" i="6"/>
  <c r="X422" i="6"/>
  <c r="AE122" i="6"/>
  <c r="AD122" i="6"/>
  <c r="AM449" i="6"/>
  <c r="P449" i="6"/>
  <c r="O449" i="6"/>
  <c r="AC449" i="6"/>
  <c r="AH449" i="6"/>
  <c r="X449" i="6"/>
  <c r="AM81" i="7"/>
  <c r="P81" i="7"/>
  <c r="O81" i="7"/>
  <c r="X81" i="7"/>
  <c r="AC81" i="7"/>
  <c r="AH81" i="7"/>
  <c r="AM327" i="7"/>
  <c r="P327" i="7"/>
  <c r="AC327" i="7"/>
  <c r="O327" i="7"/>
  <c r="AH327" i="7"/>
  <c r="X327" i="7"/>
  <c r="P439" i="7"/>
  <c r="AH439" i="7"/>
  <c r="X439" i="7"/>
  <c r="O439" i="7"/>
  <c r="AM439" i="7"/>
  <c r="AC439" i="7"/>
  <c r="AE165" i="6"/>
  <c r="AD165" i="6"/>
  <c r="AC436" i="6"/>
  <c r="AH201" i="6"/>
  <c r="X123" i="7"/>
  <c r="AJ204" i="7"/>
  <c r="AI204" i="7"/>
  <c r="P434" i="7"/>
  <c r="AC434" i="7"/>
  <c r="AM434" i="7"/>
  <c r="X434" i="7"/>
  <c r="O434" i="7"/>
  <c r="AH434" i="7"/>
  <c r="AH37" i="7"/>
  <c r="AW451" i="7"/>
  <c r="AZ451" i="7" s="1"/>
  <c r="Z451" i="7"/>
  <c r="Y451" i="7"/>
  <c r="AC17" i="7"/>
  <c r="BC272" i="7"/>
  <c r="BD272" i="7" s="1"/>
  <c r="BE272" i="7" s="1"/>
  <c r="AX272" i="7"/>
  <c r="AO272" i="7"/>
  <c r="AP272" i="7" s="1"/>
  <c r="AS323" i="7"/>
  <c r="AT323" i="7" s="1"/>
  <c r="AU323" i="7" s="1"/>
  <c r="U323" i="7"/>
  <c r="T323" i="7"/>
  <c r="AS250" i="7"/>
  <c r="AT250" i="7" s="1"/>
  <c r="AU250" i="7" s="1"/>
  <c r="U250" i="7"/>
  <c r="T250" i="7"/>
  <c r="U455" i="7"/>
  <c r="AS455" i="7"/>
  <c r="AT455" i="7" s="1"/>
  <c r="AU455" i="7" s="1"/>
  <c r="T455" i="7"/>
  <c r="U419" i="7"/>
  <c r="AS419" i="7"/>
  <c r="AT419" i="7" s="1"/>
  <c r="AU419" i="7" s="1"/>
  <c r="T419" i="7"/>
  <c r="AS409" i="7"/>
  <c r="AT409" i="7" s="1"/>
  <c r="AU409" i="7" s="1"/>
  <c r="U409" i="7"/>
  <c r="T409" i="7"/>
  <c r="U268" i="7"/>
  <c r="AS268" i="7"/>
  <c r="AT268" i="7" s="1"/>
  <c r="AU268" i="7" s="1"/>
  <c r="T268" i="7"/>
  <c r="AS302" i="7"/>
  <c r="AT302" i="7" s="1"/>
  <c r="AU302" i="7" s="1"/>
  <c r="T302" i="7"/>
  <c r="U302" i="7"/>
  <c r="U67" i="7"/>
  <c r="AS67" i="7"/>
  <c r="AT67" i="7" s="1"/>
  <c r="AU67" i="7" s="1"/>
  <c r="T67" i="7"/>
  <c r="AS212" i="7"/>
  <c r="AT212" i="7" s="1"/>
  <c r="AU212" i="7" s="1"/>
  <c r="U212" i="7"/>
  <c r="T212" i="7"/>
  <c r="AS239" i="7"/>
  <c r="AT239" i="7" s="1"/>
  <c r="AU239" i="7" s="1"/>
  <c r="T239" i="7"/>
  <c r="U239" i="7"/>
  <c r="U132" i="6"/>
  <c r="T132" i="6"/>
  <c r="AT132" i="6"/>
  <c r="AW132" i="6" s="1"/>
  <c r="AX132" i="6" s="1"/>
  <c r="AT199" i="6"/>
  <c r="AW199" i="6" s="1"/>
  <c r="AX199" i="6" s="1"/>
  <c r="U199" i="6"/>
  <c r="T199" i="6"/>
  <c r="AT312" i="6"/>
  <c r="AW312" i="6" s="1"/>
  <c r="AX312" i="6" s="1"/>
  <c r="T312" i="6"/>
  <c r="U312" i="6"/>
  <c r="T111" i="6"/>
  <c r="U111" i="6"/>
  <c r="AT111" i="6"/>
  <c r="AW111" i="6" s="1"/>
  <c r="AX111" i="6" s="1"/>
  <c r="AT102" i="5"/>
  <c r="AW102" i="5" s="1"/>
  <c r="AX102" i="5" s="1"/>
  <c r="AT123" i="5"/>
  <c r="AW123" i="5" s="1"/>
  <c r="AX123" i="5" s="1"/>
  <c r="AT422" i="5"/>
  <c r="AW422" i="5" s="1"/>
  <c r="AX422" i="5" s="1"/>
  <c r="AT276" i="6"/>
  <c r="AW276" i="6" s="1"/>
  <c r="AX276" i="6" s="1"/>
  <c r="U276" i="6"/>
  <c r="T276" i="6"/>
  <c r="U35" i="6"/>
  <c r="AT35" i="6"/>
  <c r="AW35" i="6" s="1"/>
  <c r="AX35" i="6" s="1"/>
  <c r="T35" i="6"/>
  <c r="AT277" i="5"/>
  <c r="AW277" i="5" s="1"/>
  <c r="AX277" i="5" s="1"/>
  <c r="AS366" i="7"/>
  <c r="AT366" i="7" s="1"/>
  <c r="AU366" i="7" s="1"/>
  <c r="U366" i="7"/>
  <c r="T366" i="7"/>
  <c r="U415" i="7"/>
  <c r="T415" i="7"/>
  <c r="AS415" i="7"/>
  <c r="AT415" i="7" s="1"/>
  <c r="AU415" i="7" s="1"/>
  <c r="AT236" i="6"/>
  <c r="AW236" i="6" s="1"/>
  <c r="AX236" i="6" s="1"/>
  <c r="U236" i="6"/>
  <c r="T236" i="6"/>
  <c r="AT74" i="6"/>
  <c r="AW74" i="6" s="1"/>
  <c r="AX74" i="6" s="1"/>
  <c r="U74" i="6"/>
  <c r="T74" i="6"/>
  <c r="AT408" i="6"/>
  <c r="AW408" i="6" s="1"/>
  <c r="AX408" i="6" s="1"/>
  <c r="U408" i="6"/>
  <c r="T408" i="6"/>
  <c r="AT405" i="6"/>
  <c r="AW405" i="6" s="1"/>
  <c r="AX405" i="6" s="1"/>
  <c r="U405" i="6"/>
  <c r="T405" i="6"/>
  <c r="AT21" i="5"/>
  <c r="AW21" i="5" s="1"/>
  <c r="AX21" i="5" s="1"/>
  <c r="AT280" i="5"/>
  <c r="AW280" i="5" s="1"/>
  <c r="AX280" i="5" s="1"/>
  <c r="T345" i="7"/>
  <c r="AS345" i="7"/>
  <c r="AT345" i="7" s="1"/>
  <c r="AU345" i="7" s="1"/>
  <c r="U345" i="7"/>
  <c r="U152" i="7"/>
  <c r="T152" i="7"/>
  <c r="AS416" i="7"/>
  <c r="AT416" i="7" s="1"/>
  <c r="AU416" i="7" s="1"/>
  <c r="T416" i="7"/>
  <c r="U416" i="7"/>
  <c r="AS81" i="7"/>
  <c r="AT81" i="7" s="1"/>
  <c r="AU81" i="7" s="1"/>
  <c r="U81" i="7"/>
  <c r="T81" i="7"/>
  <c r="AS196" i="7"/>
  <c r="AT196" i="7" s="1"/>
  <c r="AU196" i="7" s="1"/>
  <c r="U196" i="7"/>
  <c r="T196" i="7"/>
  <c r="AS120" i="7"/>
  <c r="AT120" i="7" s="1"/>
  <c r="AU120" i="7" s="1"/>
  <c r="T120" i="7"/>
  <c r="U120" i="7"/>
  <c r="AS249" i="7"/>
  <c r="AT249" i="7" s="1"/>
  <c r="AU249" i="7" s="1"/>
  <c r="T249" i="7"/>
  <c r="U249" i="7"/>
  <c r="AT397" i="6"/>
  <c r="AW397" i="6" s="1"/>
  <c r="AX397" i="6" s="1"/>
  <c r="U397" i="6"/>
  <c r="T397" i="6"/>
  <c r="AS294" i="7"/>
  <c r="AT294" i="7" s="1"/>
  <c r="AU294" i="7" s="1"/>
  <c r="U294" i="7"/>
  <c r="T294" i="7"/>
  <c r="AS314" i="7"/>
  <c r="AT314" i="7" s="1"/>
  <c r="AU314" i="7" s="1"/>
  <c r="T314" i="7"/>
  <c r="U314" i="7"/>
  <c r="AS402" i="7"/>
  <c r="AT402" i="7" s="1"/>
  <c r="AU402" i="7" s="1"/>
  <c r="U402" i="7"/>
  <c r="T402" i="7"/>
  <c r="T80" i="7"/>
  <c r="AS80" i="7"/>
  <c r="AT80" i="7" s="1"/>
  <c r="AU80" i="7" s="1"/>
  <c r="U80" i="7"/>
  <c r="U376" i="7"/>
  <c r="AS376" i="7"/>
  <c r="AT376" i="7" s="1"/>
  <c r="AU376" i="7" s="1"/>
  <c r="T376" i="7"/>
  <c r="U140" i="7"/>
  <c r="T140" i="7"/>
  <c r="AT130" i="6"/>
  <c r="AW130" i="6" s="1"/>
  <c r="AX130" i="6" s="1"/>
  <c r="U130" i="6"/>
  <c r="T130" i="6"/>
  <c r="AT433" i="6"/>
  <c r="AW433" i="6" s="1"/>
  <c r="AX433" i="6" s="1"/>
  <c r="U433" i="6"/>
  <c r="T433" i="6"/>
  <c r="AT449" i="6"/>
  <c r="AW449" i="6" s="1"/>
  <c r="AX449" i="6" s="1"/>
  <c r="U449" i="6"/>
  <c r="T449" i="6"/>
  <c r="AT169" i="5"/>
  <c r="AW169" i="5" s="1"/>
  <c r="AX169" i="5" s="1"/>
  <c r="AT113" i="5"/>
  <c r="AW113" i="5" s="1"/>
  <c r="AX113" i="5" s="1"/>
  <c r="AT183" i="5"/>
  <c r="AW183" i="5" s="1"/>
  <c r="AX183" i="5" s="1"/>
  <c r="AT275" i="5"/>
  <c r="AW275" i="5" s="1"/>
  <c r="AX275" i="5" s="1"/>
  <c r="AT29" i="6"/>
  <c r="AW29" i="6" s="1"/>
  <c r="AX29" i="6" s="1"/>
  <c r="U29" i="6"/>
  <c r="T29" i="6"/>
  <c r="AT433" i="5"/>
  <c r="AW433" i="5" s="1"/>
  <c r="AX433" i="5" s="1"/>
  <c r="BA16" i="3"/>
  <c r="BB16" i="3" s="1"/>
  <c r="AM304" i="6"/>
  <c r="P304" i="6"/>
  <c r="O304" i="6"/>
  <c r="X304" i="6"/>
  <c r="AH304" i="6"/>
  <c r="AC304" i="6"/>
  <c r="AM348" i="6"/>
  <c r="O348" i="6"/>
  <c r="P348" i="6"/>
  <c r="X348" i="6"/>
  <c r="AH348" i="6"/>
  <c r="AC348" i="6"/>
  <c r="AM154" i="6"/>
  <c r="P154" i="6"/>
  <c r="O154" i="6"/>
  <c r="AH154" i="6"/>
  <c r="X154" i="6"/>
  <c r="AC154" i="6"/>
  <c r="Z160" i="6"/>
  <c r="AZ160" i="6"/>
  <c r="BC160" i="6" s="1"/>
  <c r="Y160" i="6"/>
  <c r="AM212" i="6"/>
  <c r="P212" i="6"/>
  <c r="O212" i="6"/>
  <c r="AH212" i="6"/>
  <c r="AC212" i="6"/>
  <c r="X212" i="6"/>
  <c r="AH188" i="6"/>
  <c r="AC188" i="6"/>
  <c r="AM188" i="6"/>
  <c r="P188" i="6"/>
  <c r="X188" i="6"/>
  <c r="O188" i="6"/>
  <c r="P230" i="6"/>
  <c r="AH230" i="6"/>
  <c r="O230" i="6"/>
  <c r="X230" i="6"/>
  <c r="AM230" i="6"/>
  <c r="AC230" i="6"/>
  <c r="P346" i="6"/>
  <c r="AM346" i="6"/>
  <c r="BA346" i="6" s="1"/>
  <c r="X346" i="6"/>
  <c r="AH346" i="6"/>
  <c r="O346" i="6"/>
  <c r="AC346" i="6"/>
  <c r="AE39" i="6"/>
  <c r="AD39" i="6"/>
  <c r="AP59" i="6"/>
  <c r="AQ59" i="6" s="1"/>
  <c r="BF59" i="6"/>
  <c r="BG59" i="6" s="1"/>
  <c r="BH59" i="6" s="1"/>
  <c r="AE356" i="6"/>
  <c r="AD356" i="6"/>
  <c r="AH124" i="6"/>
  <c r="P124" i="6"/>
  <c r="X124" i="6"/>
  <c r="AC124" i="6"/>
  <c r="O124" i="6"/>
  <c r="AM124" i="6"/>
  <c r="P55" i="5"/>
  <c r="O55" i="5"/>
  <c r="AH55" i="5"/>
  <c r="AH38" i="5"/>
  <c r="P38" i="5"/>
  <c r="AM38" i="5"/>
  <c r="O38" i="5"/>
  <c r="AH277" i="6"/>
  <c r="AJ196" i="6"/>
  <c r="AI196" i="6"/>
  <c r="AM219" i="6"/>
  <c r="O219" i="6"/>
  <c r="P219" i="6"/>
  <c r="AC219" i="6"/>
  <c r="X219" i="6"/>
  <c r="AH219" i="6"/>
  <c r="Y146" i="6"/>
  <c r="AZ146" i="6"/>
  <c r="BC146" i="6" s="1"/>
  <c r="Z146" i="6"/>
  <c r="X186" i="6"/>
  <c r="X352" i="6"/>
  <c r="AE328" i="6"/>
  <c r="AD328" i="6"/>
  <c r="AH166" i="6"/>
  <c r="X283" i="6"/>
  <c r="O283" i="6"/>
  <c r="AM283" i="6"/>
  <c r="AH283" i="6"/>
  <c r="AC283" i="6"/>
  <c r="P283" i="6"/>
  <c r="AH331" i="6"/>
  <c r="AH382" i="6"/>
  <c r="BA382" i="6"/>
  <c r="BF382" i="6"/>
  <c r="BG382" i="6" s="1"/>
  <c r="BH382" i="6" s="1"/>
  <c r="AP382" i="6"/>
  <c r="AQ382" i="6" s="1"/>
  <c r="AJ86" i="6"/>
  <c r="AI86" i="6"/>
  <c r="X370" i="6"/>
  <c r="AP370" i="6"/>
  <c r="AQ370" i="6" s="1"/>
  <c r="BF370" i="6"/>
  <c r="BG370" i="6" s="1"/>
  <c r="BH370" i="6" s="1"/>
  <c r="BA370" i="6"/>
  <c r="X377" i="6"/>
  <c r="AM373" i="5"/>
  <c r="P373" i="5"/>
  <c r="O373" i="5"/>
  <c r="AH373" i="5"/>
  <c r="AM450" i="5"/>
  <c r="P450" i="5"/>
  <c r="AH450" i="5"/>
  <c r="O450" i="5"/>
  <c r="X192" i="6"/>
  <c r="AH206" i="6"/>
  <c r="AE288" i="6"/>
  <c r="AD288" i="6"/>
  <c r="AJ458" i="6"/>
  <c r="AI458" i="6"/>
  <c r="AP458" i="6"/>
  <c r="AQ458" i="6" s="1"/>
  <c r="BF458" i="6"/>
  <c r="BG458" i="6" s="1"/>
  <c r="BH458" i="6" s="1"/>
  <c r="BA458" i="6"/>
  <c r="AZ274" i="6"/>
  <c r="BC274" i="6" s="1"/>
  <c r="Z274" i="6"/>
  <c r="Y274" i="6"/>
  <c r="AM22" i="6"/>
  <c r="AC22" i="6"/>
  <c r="AH22" i="6"/>
  <c r="P22" i="6"/>
  <c r="X22" i="6"/>
  <c r="O22" i="6"/>
  <c r="AJ342" i="6"/>
  <c r="AI342" i="6"/>
  <c r="P358" i="6"/>
  <c r="AM358" i="6"/>
  <c r="O358" i="6"/>
  <c r="AH358" i="6"/>
  <c r="AC358" i="6"/>
  <c r="X358" i="6"/>
  <c r="AE323" i="6"/>
  <c r="AD323" i="6"/>
  <c r="AE455" i="6"/>
  <c r="AD455" i="6"/>
  <c r="AZ455" i="6"/>
  <c r="BC455" i="6" s="1"/>
  <c r="Z455" i="6"/>
  <c r="Y455" i="6"/>
  <c r="AC62" i="6"/>
  <c r="AH411" i="6"/>
  <c r="X411" i="6"/>
  <c r="O411" i="6"/>
  <c r="AM411" i="6"/>
  <c r="AC411" i="6"/>
  <c r="P411" i="6"/>
  <c r="AC374" i="6"/>
  <c r="AJ241" i="6"/>
  <c r="AI241" i="6"/>
  <c r="BF241" i="6"/>
  <c r="BG241" i="6" s="1"/>
  <c r="BH241" i="6" s="1"/>
  <c r="AP241" i="6"/>
  <c r="AQ241" i="6" s="1"/>
  <c r="BA241" i="6"/>
  <c r="AM94" i="6"/>
  <c r="P94" i="6"/>
  <c r="O94" i="6"/>
  <c r="X94" i="6"/>
  <c r="AC94" i="6"/>
  <c r="AH94" i="6"/>
  <c r="X78" i="6"/>
  <c r="P55" i="6"/>
  <c r="AM55" i="6"/>
  <c r="AC55" i="6"/>
  <c r="O55" i="6"/>
  <c r="X55" i="6"/>
  <c r="AH55" i="6"/>
  <c r="X293" i="6"/>
  <c r="AM325" i="6"/>
  <c r="P325" i="6"/>
  <c r="AH325" i="6"/>
  <c r="O325" i="6"/>
  <c r="X325" i="6"/>
  <c r="AC325" i="6"/>
  <c r="AZ361" i="5"/>
  <c r="BC361" i="5" s="1"/>
  <c r="AH308" i="5"/>
  <c r="AH443" i="5"/>
  <c r="P443" i="5"/>
  <c r="AM443" i="5"/>
  <c r="O443" i="5"/>
  <c r="AH411" i="5"/>
  <c r="AM24" i="5"/>
  <c r="O24" i="5"/>
  <c r="P24" i="5"/>
  <c r="AH24" i="5"/>
  <c r="AH458" i="5"/>
  <c r="P458" i="5"/>
  <c r="AM458" i="5"/>
  <c r="O458" i="5"/>
  <c r="AC168" i="6"/>
  <c r="AP153" i="5"/>
  <c r="AQ153" i="5" s="1"/>
  <c r="AH392" i="5"/>
  <c r="AJ316" i="5"/>
  <c r="AI316" i="5"/>
  <c r="AM75" i="7"/>
  <c r="AC75" i="7"/>
  <c r="P75" i="7"/>
  <c r="AH75" i="7"/>
  <c r="X75" i="7"/>
  <c r="O75" i="7"/>
  <c r="AH243" i="7"/>
  <c r="P243" i="7"/>
  <c r="O243" i="7"/>
  <c r="AM243" i="7"/>
  <c r="AC243" i="7"/>
  <c r="X243" i="7"/>
  <c r="AM409" i="7"/>
  <c r="P409" i="7"/>
  <c r="O409" i="7"/>
  <c r="X409" i="7"/>
  <c r="AH409" i="7"/>
  <c r="AC409" i="7"/>
  <c r="AH34" i="6"/>
  <c r="AJ176" i="6"/>
  <c r="AI176" i="6"/>
  <c r="AD198" i="5"/>
  <c r="AE198" i="5"/>
  <c r="AE170" i="5"/>
  <c r="AD170" i="5"/>
  <c r="AH432" i="5"/>
  <c r="AD147" i="5"/>
  <c r="AE147" i="5"/>
  <c r="BA147" i="5"/>
  <c r="BF147" i="5"/>
  <c r="BG147" i="5" s="1"/>
  <c r="BH147" i="5" s="1"/>
  <c r="AP147" i="5"/>
  <c r="AQ147" i="5" s="1"/>
  <c r="Z80" i="6"/>
  <c r="Y80" i="6"/>
  <c r="AZ80" i="6"/>
  <c r="BC80" i="6" s="1"/>
  <c r="AP79" i="6"/>
  <c r="AQ79" i="6" s="1"/>
  <c r="Y376" i="6"/>
  <c r="AZ376" i="6"/>
  <c r="BC376" i="6" s="1"/>
  <c r="Z376" i="6"/>
  <c r="BF376" i="6"/>
  <c r="BG376" i="6" s="1"/>
  <c r="BH376" i="6" s="1"/>
  <c r="BA376" i="6"/>
  <c r="AP376" i="6"/>
  <c r="AQ376" i="6" s="1"/>
  <c r="AE125" i="6"/>
  <c r="AD125" i="6"/>
  <c r="BA125" i="6"/>
  <c r="BF125" i="6"/>
  <c r="BG125" i="6" s="1"/>
  <c r="BH125" i="6" s="1"/>
  <c r="AP125" i="6"/>
  <c r="AQ125" i="6" s="1"/>
  <c r="BA72" i="6"/>
  <c r="AP72" i="6"/>
  <c r="AQ72" i="6" s="1"/>
  <c r="X72" i="6"/>
  <c r="AJ368" i="5"/>
  <c r="AI368" i="5"/>
  <c r="BF368" i="5"/>
  <c r="BG368" i="5" s="1"/>
  <c r="BH368" i="5" s="1"/>
  <c r="BA368" i="5"/>
  <c r="AP368" i="5"/>
  <c r="AQ368" i="5" s="1"/>
  <c r="AP429" i="5"/>
  <c r="AQ429" i="5" s="1"/>
  <c r="AE289" i="5"/>
  <c r="AD289" i="5"/>
  <c r="BA289" i="5"/>
  <c r="AP289" i="5"/>
  <c r="AQ289" i="5" s="1"/>
  <c r="AE265" i="5"/>
  <c r="AD265" i="5"/>
  <c r="BF265" i="5"/>
  <c r="BG265" i="5" s="1"/>
  <c r="BH265" i="5" s="1"/>
  <c r="BA265" i="5"/>
  <c r="AP265" i="5"/>
  <c r="AQ265" i="5" s="1"/>
  <c r="Y450" i="7"/>
  <c r="AW450" i="7"/>
  <c r="AZ450" i="7" s="1"/>
  <c r="Z450" i="7"/>
  <c r="AC162" i="7"/>
  <c r="AO217" i="7"/>
  <c r="AP217" i="7" s="1"/>
  <c r="AZ267" i="5"/>
  <c r="BC267" i="5" s="1"/>
  <c r="AH249" i="5"/>
  <c r="AH386" i="5"/>
  <c r="AE195" i="5"/>
  <c r="AD195" i="5"/>
  <c r="BF195" i="5"/>
  <c r="BG195" i="5" s="1"/>
  <c r="BH195" i="5" s="1"/>
  <c r="BA195" i="5"/>
  <c r="AP195" i="5"/>
  <c r="AQ195" i="5" s="1"/>
  <c r="X241" i="7"/>
  <c r="AZ341" i="5"/>
  <c r="BC341" i="5" s="1"/>
  <c r="AH376" i="5"/>
  <c r="AW406" i="7"/>
  <c r="AZ406" i="7" s="1"/>
  <c r="Y406" i="7"/>
  <c r="Z406" i="7"/>
  <c r="AO406" i="7"/>
  <c r="AP406" i="7" s="1"/>
  <c r="AE215" i="7"/>
  <c r="AD215" i="7"/>
  <c r="AE356" i="7"/>
  <c r="AD356" i="7"/>
  <c r="AJ356" i="7"/>
  <c r="AI356" i="7"/>
  <c r="U348" i="7"/>
  <c r="AS348" i="7"/>
  <c r="AT348" i="7" s="1"/>
  <c r="AU348" i="7" s="1"/>
  <c r="T348" i="7"/>
  <c r="U193" i="7"/>
  <c r="AS193" i="7"/>
  <c r="AT193" i="7" s="1"/>
  <c r="AU193" i="7" s="1"/>
  <c r="T193" i="7"/>
  <c r="O141" i="7"/>
  <c r="P141" i="7"/>
  <c r="X141" i="7"/>
  <c r="AC141" i="7"/>
  <c r="AH141" i="7"/>
  <c r="AH280" i="7"/>
  <c r="P280" i="7"/>
  <c r="O280" i="7"/>
  <c r="X280" i="7"/>
  <c r="AM280" i="7"/>
  <c r="AC280" i="7"/>
  <c r="AM92" i="7"/>
  <c r="AH92" i="7"/>
  <c r="O92" i="7"/>
  <c r="X92" i="7"/>
  <c r="P92" i="7"/>
  <c r="AC92" i="7"/>
  <c r="AM128" i="7"/>
  <c r="P128" i="7"/>
  <c r="AC128" i="7"/>
  <c r="AH128" i="7"/>
  <c r="O128" i="7"/>
  <c r="X128" i="7"/>
  <c r="AM77" i="7"/>
  <c r="O77" i="7"/>
  <c r="P77" i="7"/>
  <c r="X77" i="7"/>
  <c r="AC77" i="7"/>
  <c r="AH77" i="7"/>
  <c r="AC389" i="7"/>
  <c r="X389" i="7"/>
  <c r="O389" i="7"/>
  <c r="AM389" i="7"/>
  <c r="AH389" i="7"/>
  <c r="P389" i="7"/>
  <c r="AM354" i="7"/>
  <c r="P354" i="7"/>
  <c r="O354" i="7"/>
  <c r="X354" i="7"/>
  <c r="AH354" i="7"/>
  <c r="AC354" i="7"/>
  <c r="P154" i="7"/>
  <c r="AM154" i="7"/>
  <c r="AC154" i="7"/>
  <c r="O154" i="7"/>
  <c r="AH154" i="7"/>
  <c r="X154" i="7"/>
  <c r="U135" i="7"/>
  <c r="T135" i="7"/>
  <c r="AS311" i="7"/>
  <c r="AT311" i="7" s="1"/>
  <c r="AU311" i="7" s="1"/>
  <c r="U311" i="7"/>
  <c r="T311" i="7"/>
  <c r="AC31" i="7"/>
  <c r="X31" i="7"/>
  <c r="AM12" i="7"/>
  <c r="AH12" i="7"/>
  <c r="X12" i="7"/>
  <c r="O12" i="7"/>
  <c r="P12" i="7"/>
  <c r="AC12" i="7"/>
  <c r="U209" i="7"/>
  <c r="AS209" i="7"/>
  <c r="AT209" i="7" s="1"/>
  <c r="AU209" i="7" s="1"/>
  <c r="T209" i="7"/>
  <c r="U271" i="6"/>
  <c r="T271" i="6"/>
  <c r="AT271" i="6"/>
  <c r="AW271" i="6" s="1"/>
  <c r="AX271" i="6" s="1"/>
  <c r="P431" i="7"/>
  <c r="X431" i="7"/>
  <c r="O431" i="7"/>
  <c r="AH431" i="7"/>
  <c r="AC431" i="7"/>
  <c r="AM431" i="7"/>
  <c r="AM457" i="7"/>
  <c r="P457" i="7"/>
  <c r="O457" i="7"/>
  <c r="AC457" i="7"/>
  <c r="X457" i="7"/>
  <c r="AH457" i="7"/>
  <c r="U111" i="7"/>
  <c r="AS111" i="7"/>
  <c r="AT111" i="7" s="1"/>
  <c r="AU111" i="7" s="1"/>
  <c r="T111" i="7"/>
  <c r="AT118" i="6"/>
  <c r="AW118" i="6" s="1"/>
  <c r="AX118" i="6" s="1"/>
  <c r="U118" i="6"/>
  <c r="T118" i="6"/>
  <c r="AT313" i="6"/>
  <c r="AW313" i="6" s="1"/>
  <c r="AX313" i="6" s="1"/>
  <c r="U313" i="6"/>
  <c r="T313" i="6"/>
  <c r="AT16" i="5"/>
  <c r="AW16" i="5" s="1"/>
  <c r="AX16" i="5" s="1"/>
  <c r="AT79" i="6"/>
  <c r="AW79" i="6" s="1"/>
  <c r="AX79" i="6" s="1"/>
  <c r="T79" i="6"/>
  <c r="U79" i="6"/>
  <c r="AT50" i="5"/>
  <c r="AW50" i="5" s="1"/>
  <c r="AX50" i="5" s="1"/>
  <c r="AT204" i="6"/>
  <c r="AW204" i="6" s="1"/>
  <c r="AX204" i="6" s="1"/>
  <c r="U204" i="6"/>
  <c r="T204" i="6"/>
  <c r="AT457" i="6"/>
  <c r="AW457" i="6" s="1"/>
  <c r="AX457" i="6" s="1"/>
  <c r="U457" i="6"/>
  <c r="T457" i="6"/>
  <c r="AT387" i="5"/>
  <c r="AW387" i="5" s="1"/>
  <c r="AX387" i="5" s="1"/>
  <c r="AT292" i="5"/>
  <c r="AW292" i="5" s="1"/>
  <c r="AX292" i="5" s="1"/>
  <c r="AM416" i="5"/>
  <c r="P416" i="5"/>
  <c r="O416" i="5"/>
  <c r="AH416" i="5"/>
  <c r="AH179" i="7"/>
  <c r="AE296" i="7"/>
  <c r="AD296" i="7"/>
  <c r="AH416" i="7"/>
  <c r="AM42" i="7"/>
  <c r="X42" i="7"/>
  <c r="O42" i="7"/>
  <c r="P42" i="7"/>
  <c r="AC42" i="7"/>
  <c r="AH42" i="7"/>
  <c r="X403" i="7"/>
  <c r="AH290" i="7"/>
  <c r="AC16" i="7"/>
  <c r="X16" i="7"/>
  <c r="AH222" i="7"/>
  <c r="AE251" i="7"/>
  <c r="AD251" i="7"/>
  <c r="AX95" i="7"/>
  <c r="BC95" i="7"/>
  <c r="BD95" i="7" s="1"/>
  <c r="BE95" i="7" s="1"/>
  <c r="AO95" i="7"/>
  <c r="AP95" i="7" s="1"/>
  <c r="AT45" i="6"/>
  <c r="AW45" i="6" s="1"/>
  <c r="AX45" i="6" s="1"/>
  <c r="U45" i="6"/>
  <c r="T45" i="6"/>
  <c r="U447" i="6"/>
  <c r="AT447" i="6"/>
  <c r="AW447" i="6" s="1"/>
  <c r="AX447" i="6" s="1"/>
  <c r="T447" i="6"/>
  <c r="AT297" i="5"/>
  <c r="AW297" i="5" s="1"/>
  <c r="AX297" i="5" s="1"/>
  <c r="AM271" i="7"/>
  <c r="P271" i="7"/>
  <c r="X271" i="7"/>
  <c r="AC271" i="7"/>
  <c r="O271" i="7"/>
  <c r="AH271" i="7"/>
  <c r="AH161" i="7"/>
  <c r="X161" i="7"/>
  <c r="AM161" i="7"/>
  <c r="P161" i="7"/>
  <c r="O161" i="7"/>
  <c r="AC161" i="7"/>
  <c r="AM109" i="7"/>
  <c r="P109" i="7"/>
  <c r="O109" i="7"/>
  <c r="X109" i="7"/>
  <c r="AC109" i="7"/>
  <c r="AH109" i="7"/>
  <c r="AS85" i="7"/>
  <c r="AT85" i="7" s="1"/>
  <c r="AU85" i="7" s="1"/>
  <c r="T85" i="7"/>
  <c r="U85" i="7"/>
  <c r="AT413" i="6"/>
  <c r="AW413" i="6" s="1"/>
  <c r="AX413" i="6" s="1"/>
  <c r="U413" i="6"/>
  <c r="T413" i="6"/>
  <c r="AS168" i="7"/>
  <c r="AT168" i="7" s="1"/>
  <c r="AU168" i="7" s="1"/>
  <c r="U168" i="7"/>
  <c r="T168" i="7"/>
  <c r="AT25" i="5"/>
  <c r="AW25" i="5" s="1"/>
  <c r="AX25" i="5" s="1"/>
  <c r="AT444" i="5"/>
  <c r="AW444" i="5" s="1"/>
  <c r="AX444" i="5" s="1"/>
  <c r="X444" i="7"/>
  <c r="X195" i="7"/>
  <c r="AH301" i="6"/>
  <c r="AH184" i="6"/>
  <c r="X184" i="6"/>
  <c r="O184" i="6"/>
  <c r="AC184" i="6"/>
  <c r="P184" i="6"/>
  <c r="AM184" i="6"/>
  <c r="P194" i="6"/>
  <c r="AH194" i="6"/>
  <c r="O194" i="6"/>
  <c r="X194" i="6"/>
  <c r="AC194" i="6"/>
  <c r="AM194" i="6"/>
  <c r="AM408" i="7"/>
  <c r="O408" i="7"/>
  <c r="P408" i="7"/>
  <c r="X408" i="7"/>
  <c r="AC408" i="7"/>
  <c r="AH408" i="7"/>
  <c r="AM160" i="7"/>
  <c r="P160" i="7"/>
  <c r="O160" i="7"/>
  <c r="X160" i="7"/>
  <c r="AH160" i="7"/>
  <c r="AC160" i="7"/>
  <c r="AM28" i="7"/>
  <c r="O28" i="7"/>
  <c r="AH28" i="7"/>
  <c r="P28" i="7"/>
  <c r="AC28" i="7"/>
  <c r="X28" i="7"/>
  <c r="AC255" i="6"/>
  <c r="X150" i="6"/>
  <c r="AH431" i="6"/>
  <c r="AC456" i="7"/>
  <c r="AJ155" i="7"/>
  <c r="AI155" i="7"/>
  <c r="AH194" i="7"/>
  <c r="AC453" i="7"/>
  <c r="T100" i="7"/>
  <c r="AS100" i="7"/>
  <c r="AT100" i="7" s="1"/>
  <c r="AU100" i="7" s="1"/>
  <c r="U100" i="7"/>
  <c r="U205" i="7"/>
  <c r="AS205" i="7"/>
  <c r="AT205" i="7" s="1"/>
  <c r="AU205" i="7" s="1"/>
  <c r="T205" i="7"/>
  <c r="AS291" i="7"/>
  <c r="AT291" i="7" s="1"/>
  <c r="AU291" i="7" s="1"/>
  <c r="U291" i="7"/>
  <c r="T291" i="7"/>
  <c r="T309" i="7"/>
  <c r="AS309" i="7"/>
  <c r="AT309" i="7" s="1"/>
  <c r="AU309" i="7" s="1"/>
  <c r="U309" i="7"/>
  <c r="U107" i="7"/>
  <c r="AS107" i="7"/>
  <c r="AT107" i="7" s="1"/>
  <c r="AU107" i="7" s="1"/>
  <c r="T107" i="7"/>
  <c r="U262" i="6"/>
  <c r="T262" i="6"/>
  <c r="AT262" i="6"/>
  <c r="AW262" i="6" s="1"/>
  <c r="AX262" i="6" s="1"/>
  <c r="U415" i="6"/>
  <c r="AT415" i="6"/>
  <c r="AW415" i="6" s="1"/>
  <c r="AX415" i="6" s="1"/>
  <c r="T415" i="6"/>
  <c r="AT424" i="5"/>
  <c r="AW424" i="5" s="1"/>
  <c r="AX424" i="5" s="1"/>
  <c r="AT223" i="6"/>
  <c r="AW223" i="6" s="1"/>
  <c r="AX223" i="6" s="1"/>
  <c r="U223" i="6"/>
  <c r="T223" i="6"/>
  <c r="AT134" i="6"/>
  <c r="AW134" i="6" s="1"/>
  <c r="AX134" i="6" s="1"/>
  <c r="U134" i="6"/>
  <c r="T134" i="6"/>
  <c r="U323" i="6"/>
  <c r="T323" i="6"/>
  <c r="AT323" i="6"/>
  <c r="AW323" i="6" s="1"/>
  <c r="AX323" i="6" s="1"/>
  <c r="AT110" i="5"/>
  <c r="AW110" i="5" s="1"/>
  <c r="AX110" i="5" s="1"/>
  <c r="U347" i="6"/>
  <c r="AT347" i="6"/>
  <c r="AW347" i="6" s="1"/>
  <c r="AX347" i="6" s="1"/>
  <c r="T347" i="6"/>
  <c r="AJ335" i="7"/>
  <c r="AI335" i="7"/>
  <c r="AO335" i="7"/>
  <c r="AP335" i="7" s="1"/>
  <c r="BC335" i="7"/>
  <c r="BD335" i="7" s="1"/>
  <c r="BE335" i="7" s="1"/>
  <c r="AX335" i="7"/>
  <c r="AO357" i="7"/>
  <c r="AP357" i="7" s="1"/>
  <c r="AH35" i="7"/>
  <c r="AX381" i="7"/>
  <c r="AY381" i="7" s="1"/>
  <c r="AO381" i="7"/>
  <c r="AP381" i="7" s="1"/>
  <c r="BC381" i="7"/>
  <c r="BD381" i="7" s="1"/>
  <c r="BE381" i="7" s="1"/>
  <c r="AS414" i="7"/>
  <c r="AT414" i="7" s="1"/>
  <c r="AU414" i="7" s="1"/>
  <c r="T414" i="7"/>
  <c r="U414" i="7"/>
  <c r="T290" i="6"/>
  <c r="U290" i="6"/>
  <c r="AT290" i="6"/>
  <c r="AW290" i="6" s="1"/>
  <c r="AX290" i="6" s="1"/>
  <c r="T289" i="7"/>
  <c r="AS289" i="7"/>
  <c r="AT289" i="7" s="1"/>
  <c r="AU289" i="7" s="1"/>
  <c r="U289" i="7"/>
  <c r="U87" i="7"/>
  <c r="AS87" i="7"/>
  <c r="AT87" i="7" s="1"/>
  <c r="AU87" i="7" s="1"/>
  <c r="T87" i="7"/>
  <c r="AS452" i="7"/>
  <c r="AT452" i="7" s="1"/>
  <c r="AU452" i="7" s="1"/>
  <c r="U452" i="7"/>
  <c r="T452" i="7"/>
  <c r="AS274" i="7"/>
  <c r="AT274" i="7" s="1"/>
  <c r="AU274" i="7" s="1"/>
  <c r="U274" i="7"/>
  <c r="T274" i="7"/>
  <c r="AS14" i="7"/>
  <c r="AT14" i="7" s="1"/>
  <c r="AU14" i="7" s="1"/>
  <c r="U14" i="7"/>
  <c r="T14" i="7"/>
  <c r="U443" i="7"/>
  <c r="T443" i="7"/>
  <c r="AS443" i="7"/>
  <c r="AT443" i="7" s="1"/>
  <c r="AU443" i="7" s="1"/>
  <c r="AT432" i="6"/>
  <c r="AW432" i="6" s="1"/>
  <c r="AX432" i="6" s="1"/>
  <c r="U432" i="6"/>
  <c r="T432" i="6"/>
  <c r="AM38" i="7"/>
  <c r="O38" i="7"/>
  <c r="X38" i="7"/>
  <c r="P38" i="7"/>
  <c r="AH38" i="7"/>
  <c r="AC38" i="7"/>
  <c r="AT362" i="6"/>
  <c r="AW362" i="6" s="1"/>
  <c r="AX362" i="6" s="1"/>
  <c r="T362" i="6"/>
  <c r="U362" i="6"/>
  <c r="AT381" i="6"/>
  <c r="AW381" i="6" s="1"/>
  <c r="AX381" i="6" s="1"/>
  <c r="U381" i="6"/>
  <c r="T381" i="6"/>
  <c r="AT269" i="5"/>
  <c r="AW269" i="5" s="1"/>
  <c r="AX269" i="5" s="1"/>
  <c r="AT273" i="5"/>
  <c r="AW273" i="5" s="1"/>
  <c r="AX273" i="5" s="1"/>
  <c r="AT425" i="5"/>
  <c r="AW425" i="5" s="1"/>
  <c r="AX425" i="5" s="1"/>
  <c r="AT19" i="5"/>
  <c r="AW19" i="5" s="1"/>
  <c r="AX19" i="5" s="1"/>
  <c r="AS34" i="7"/>
  <c r="AT34" i="7" s="1"/>
  <c r="AU34" i="7" s="1"/>
  <c r="U34" i="7"/>
  <c r="T34" i="7"/>
  <c r="AS70" i="7"/>
  <c r="AT70" i="7" s="1"/>
  <c r="AU70" i="7" s="1"/>
  <c r="U70" i="7"/>
  <c r="T70" i="7"/>
  <c r="U274" i="6"/>
  <c r="AT274" i="6"/>
  <c r="AW274" i="6" s="1"/>
  <c r="AX274" i="6" s="1"/>
  <c r="T274" i="6"/>
  <c r="AT13" i="6"/>
  <c r="T13" i="6"/>
  <c r="U13" i="6"/>
  <c r="U176" i="6"/>
  <c r="AT176" i="6"/>
  <c r="AW176" i="6" s="1"/>
  <c r="AX176" i="6" s="1"/>
  <c r="T176" i="6"/>
  <c r="AT428" i="6"/>
  <c r="AW428" i="6" s="1"/>
  <c r="AX428" i="6" s="1"/>
  <c r="U428" i="6"/>
  <c r="T428" i="6"/>
  <c r="AT402" i="5"/>
  <c r="AW402" i="5" s="1"/>
  <c r="AX402" i="5" s="1"/>
  <c r="AT104" i="5"/>
  <c r="AW104" i="5" s="1"/>
  <c r="AX104" i="5" s="1"/>
  <c r="AT234" i="5"/>
  <c r="AW234" i="5" s="1"/>
  <c r="AX234" i="5" s="1"/>
  <c r="AT66" i="5"/>
  <c r="AW66" i="5" s="1"/>
  <c r="AX66" i="5" s="1"/>
  <c r="AT198" i="5"/>
  <c r="AW198" i="5" s="1"/>
  <c r="AX198" i="5" s="1"/>
  <c r="AT52" i="5"/>
  <c r="AW52" i="5" s="1"/>
  <c r="AX52" i="5" s="1"/>
  <c r="T334" i="6"/>
  <c r="AT334" i="6"/>
  <c r="AW334" i="6" s="1"/>
  <c r="AX334" i="6" s="1"/>
  <c r="U334" i="6"/>
  <c r="AT160" i="5"/>
  <c r="AH160" i="5"/>
  <c r="AT159" i="5"/>
  <c r="AW159" i="5" s="1"/>
  <c r="AX159" i="5" s="1"/>
  <c r="AT158" i="5"/>
  <c r="AW158" i="5" s="1"/>
  <c r="AX158" i="5" s="1"/>
  <c r="AM182" i="5"/>
  <c r="AH182" i="5"/>
  <c r="P182" i="5"/>
  <c r="O182" i="5"/>
  <c r="AE161" i="5"/>
  <c r="AD161" i="5"/>
  <c r="BF161" i="5"/>
  <c r="BG161" i="5" s="1"/>
  <c r="BH161" i="5" s="1"/>
  <c r="BA161" i="5"/>
  <c r="AP161" i="5"/>
  <c r="AQ161" i="5" s="1"/>
  <c r="AZ161" i="5"/>
  <c r="AJ161" i="5"/>
  <c r="AI161" i="5"/>
  <c r="AH162" i="5"/>
  <c r="P162" i="5"/>
  <c r="O162" i="5"/>
  <c r="AM162" i="5"/>
  <c r="AZ163" i="5"/>
  <c r="AE163" i="5"/>
  <c r="AD163" i="5"/>
  <c r="AJ163" i="5"/>
  <c r="AI163" i="5"/>
  <c r="AP163" i="5"/>
  <c r="AQ163" i="5" s="1"/>
  <c r="AE158" i="5"/>
  <c r="AD158" i="5"/>
  <c r="AP158" i="5"/>
  <c r="AQ158" i="5" s="1"/>
  <c r="AJ158" i="5"/>
  <c r="AI158" i="5"/>
  <c r="AM159" i="5"/>
  <c r="P159" i="5"/>
  <c r="O159" i="5"/>
  <c r="AH159" i="5"/>
  <c r="AZ158" i="5"/>
  <c r="BD67" i="2"/>
  <c r="AT172" i="2"/>
  <c r="AT460" i="2"/>
  <c r="AY558" i="2"/>
  <c r="AT134" i="2"/>
  <c r="AT311" i="2"/>
  <c r="BD140" i="2"/>
  <c r="BD38" i="2"/>
  <c r="AT276" i="2"/>
  <c r="BD118" i="2"/>
  <c r="AT679" i="2"/>
  <c r="AT504" i="2"/>
  <c r="AT471" i="2"/>
  <c r="AY499" i="2"/>
  <c r="BD282" i="2"/>
  <c r="AY422" i="2"/>
  <c r="AT621" i="2"/>
  <c r="AT645" i="2"/>
  <c r="AT217" i="2"/>
  <c r="AT372" i="2"/>
  <c r="BD126" i="2"/>
  <c r="BD48" i="2"/>
  <c r="BD32" i="2"/>
  <c r="AT658" i="2"/>
  <c r="AY53" i="2"/>
  <c r="BD365" i="2"/>
  <c r="AT233" i="2"/>
  <c r="AY434" i="2"/>
  <c r="AY392" i="2"/>
  <c r="BD633" i="2"/>
  <c r="AY694" i="2"/>
  <c r="AY231" i="2"/>
  <c r="AT104" i="2"/>
  <c r="AT88" i="3"/>
  <c r="AJ91" i="3"/>
  <c r="AO210" i="3"/>
  <c r="AT523" i="3"/>
  <c r="AO410" i="3"/>
  <c r="AJ618" i="3"/>
  <c r="AO444" i="3"/>
  <c r="AO470" i="3"/>
  <c r="AT468" i="3"/>
  <c r="AO171" i="3"/>
  <c r="AJ344" i="3"/>
  <c r="AO273" i="3"/>
  <c r="AT587" i="3"/>
  <c r="AJ359" i="3"/>
  <c r="AT541" i="3"/>
  <c r="AT691" i="3"/>
  <c r="AT73" i="3"/>
  <c r="AJ609" i="3"/>
  <c r="AJ95" i="3"/>
  <c r="AT578" i="3"/>
  <c r="AJ233" i="3"/>
  <c r="AT663" i="3"/>
  <c r="AJ679" i="3"/>
  <c r="AJ499" i="3"/>
  <c r="AJ32" i="3"/>
  <c r="AO714" i="3"/>
  <c r="AT338" i="3"/>
  <c r="AO324" i="3"/>
  <c r="AO232" i="3"/>
  <c r="AO262" i="3"/>
  <c r="AT651" i="3"/>
  <c r="AT211" i="3"/>
  <c r="AO297" i="3"/>
  <c r="AT147" i="3"/>
  <c r="AO41" i="3"/>
  <c r="AO641" i="3"/>
  <c r="AT249" i="3"/>
  <c r="AJ346" i="3"/>
  <c r="AT67" i="3"/>
  <c r="AT474" i="3"/>
  <c r="AT51" i="3"/>
  <c r="AJ635" i="3"/>
  <c r="AJ241" i="3"/>
  <c r="AT435" i="3"/>
  <c r="AJ230" i="3"/>
  <c r="AT208" i="3"/>
  <c r="AO42" i="3"/>
  <c r="AO624" i="3"/>
  <c r="AJ43" i="3"/>
  <c r="AT427" i="3"/>
  <c r="AJ70" i="3"/>
  <c r="AT123" i="3"/>
  <c r="AT131" i="3"/>
  <c r="AO29" i="3"/>
  <c r="AT303" i="3"/>
  <c r="AJ687" i="3"/>
  <c r="AT90" i="3"/>
  <c r="AO247" i="3"/>
  <c r="AJ245" i="3"/>
  <c r="AT202" i="3"/>
  <c r="AJ631" i="3"/>
  <c r="AT181" i="3"/>
  <c r="AO627" i="3"/>
  <c r="AJ532" i="3"/>
  <c r="AO542" i="3"/>
  <c r="AO546" i="3"/>
  <c r="AT702" i="3"/>
  <c r="AT74" i="3"/>
  <c r="AJ596" i="3"/>
  <c r="AT633" i="3"/>
  <c r="AJ713" i="3"/>
  <c r="AT483" i="3"/>
  <c r="AO503" i="3"/>
  <c r="Y149" i="7" l="1"/>
  <c r="Z479" i="7"/>
  <c r="BC462" i="7"/>
  <c r="BD462" i="7" s="1"/>
  <c r="BE462" i="7" s="1"/>
  <c r="AD454" i="7"/>
  <c r="BC290" i="7"/>
  <c r="BD290" i="7" s="1"/>
  <c r="BE290" i="7" s="1"/>
  <c r="BC169" i="7"/>
  <c r="BD169" i="7" s="1"/>
  <c r="BE169" i="7" s="1"/>
  <c r="Z30" i="7"/>
  <c r="AE480" i="7"/>
  <c r="AD419" i="7"/>
  <c r="AY45" i="7"/>
  <c r="Z71" i="7"/>
  <c r="AE142" i="7"/>
  <c r="Z78" i="7"/>
  <c r="AX374" i="7"/>
  <c r="AX404" i="7"/>
  <c r="AE150" i="7"/>
  <c r="AE289" i="7"/>
  <c r="AE277" i="7"/>
  <c r="AY387" i="7"/>
  <c r="Z282" i="7"/>
  <c r="BC454" i="7"/>
  <c r="BD454" i="7" s="1"/>
  <c r="BE454" i="7" s="1"/>
  <c r="AX442" i="7"/>
  <c r="BC425" i="7"/>
  <c r="BD425" i="7" s="1"/>
  <c r="BE425" i="7" s="1"/>
  <c r="AE70" i="7"/>
  <c r="AJ188" i="7"/>
  <c r="AW149" i="7"/>
  <c r="AY149" i="7" s="1"/>
  <c r="AX290" i="7"/>
  <c r="Y479" i="7"/>
  <c r="Y371" i="7"/>
  <c r="AD410" i="7"/>
  <c r="AE178" i="7"/>
  <c r="AY464" i="7"/>
  <c r="AX454" i="7"/>
  <c r="AY454" i="7" s="1"/>
  <c r="BC404" i="7"/>
  <c r="BD404" i="7" s="1"/>
  <c r="BE404" i="7" s="1"/>
  <c r="BC442" i="7"/>
  <c r="BD442" i="7" s="1"/>
  <c r="BE442" i="7" s="1"/>
  <c r="AX353" i="7"/>
  <c r="AY353" i="7" s="1"/>
  <c r="AY378" i="7"/>
  <c r="AX425" i="7"/>
  <c r="AY335" i="7"/>
  <c r="AY362" i="7"/>
  <c r="BC106" i="7"/>
  <c r="BD106" i="7" s="1"/>
  <c r="BE106" i="7" s="1"/>
  <c r="BC353" i="7"/>
  <c r="BD353" i="7" s="1"/>
  <c r="BE353" i="7" s="1"/>
  <c r="AI30" i="7"/>
  <c r="Y67" i="7"/>
  <c r="AI419" i="7"/>
  <c r="AI134" i="7"/>
  <c r="AY155" i="7"/>
  <c r="BC37" i="7"/>
  <c r="BD37" i="7" s="1"/>
  <c r="BE37" i="7" s="1"/>
  <c r="BC222" i="7"/>
  <c r="BD222" i="7" s="1"/>
  <c r="BE222" i="7" s="1"/>
  <c r="BB125" i="6"/>
  <c r="AJ79" i="6"/>
  <c r="BB175" i="6"/>
  <c r="AI199" i="6"/>
  <c r="AW13" i="6"/>
  <c r="AX13" i="6" s="1"/>
  <c r="AJ187" i="5"/>
  <c r="AJ174" i="5"/>
  <c r="BB195" i="5"/>
  <c r="BA174" i="5"/>
  <c r="BB174" i="5" s="1"/>
  <c r="BA17" i="5"/>
  <c r="CA13" i="2"/>
  <c r="BV13" i="2"/>
  <c r="BA377" i="6"/>
  <c r="BB110" i="6"/>
  <c r="BA208" i="6"/>
  <c r="BB208" i="6" s="1"/>
  <c r="Z296" i="7"/>
  <c r="BC33" i="7"/>
  <c r="BD33" i="7" s="1"/>
  <c r="BE33" i="7" s="1"/>
  <c r="BA14" i="6"/>
  <c r="BB14" i="6" s="1"/>
  <c r="AX33" i="7"/>
  <c r="AX403" i="7"/>
  <c r="AY312" i="7"/>
  <c r="BF14" i="6"/>
  <c r="BG14" i="6" s="1"/>
  <c r="BH14" i="6" s="1"/>
  <c r="AX262" i="7"/>
  <c r="AY262" i="7" s="1"/>
  <c r="BC403" i="7"/>
  <c r="BD403" i="7" s="1"/>
  <c r="BE403" i="7" s="1"/>
  <c r="BA86" i="6"/>
  <c r="BB86" i="6" s="1"/>
  <c r="BF390" i="6"/>
  <c r="BG390" i="6" s="1"/>
  <c r="BH390" i="6" s="1"/>
  <c r="AI137" i="5"/>
  <c r="BC262" i="7"/>
  <c r="BD262" i="7" s="1"/>
  <c r="BE262" i="7" s="1"/>
  <c r="BA82" i="6"/>
  <c r="BB82" i="6" s="1"/>
  <c r="BA300" i="6"/>
  <c r="BA431" i="6"/>
  <c r="BF86" i="6"/>
  <c r="BG86" i="6" s="1"/>
  <c r="BH86" i="6" s="1"/>
  <c r="BA390" i="6"/>
  <c r="BF141" i="5"/>
  <c r="BG141" i="5" s="1"/>
  <c r="BH141" i="5" s="1"/>
  <c r="BF82" i="6"/>
  <c r="BG82" i="6" s="1"/>
  <c r="BH82" i="6" s="1"/>
  <c r="BF300" i="6"/>
  <c r="BG300" i="6" s="1"/>
  <c r="BH300" i="6" s="1"/>
  <c r="BF431" i="6"/>
  <c r="BG431" i="6" s="1"/>
  <c r="BH431" i="6" s="1"/>
  <c r="AX379" i="7"/>
  <c r="AY379" i="7" s="1"/>
  <c r="Z188" i="7"/>
  <c r="AE216" i="7"/>
  <c r="Y135" i="7"/>
  <c r="AX370" i="7"/>
  <c r="AX330" i="7"/>
  <c r="AI71" i="7"/>
  <c r="AE462" i="7"/>
  <c r="BC367" i="7"/>
  <c r="BD367" i="7" s="1"/>
  <c r="BE367" i="7" s="1"/>
  <c r="AI479" i="7"/>
  <c r="AI353" i="7"/>
  <c r="AW30" i="7"/>
  <c r="AI336" i="7"/>
  <c r="BC379" i="7"/>
  <c r="BD379" i="7" s="1"/>
  <c r="BE379" i="7" s="1"/>
  <c r="AY256" i="7"/>
  <c r="BC35" i="7"/>
  <c r="BD35" i="7" s="1"/>
  <c r="BE35" i="7" s="1"/>
  <c r="AY95" i="7"/>
  <c r="AX406" i="7"/>
  <c r="AY406" i="7" s="1"/>
  <c r="Z134" i="7"/>
  <c r="BC374" i="7"/>
  <c r="BD374" i="7" s="1"/>
  <c r="BE374" i="7" s="1"/>
  <c r="AI142" i="7"/>
  <c r="Y296" i="7"/>
  <c r="AJ481" i="7"/>
  <c r="AE451" i="7"/>
  <c r="AX195" i="7"/>
  <c r="BC216" i="7"/>
  <c r="BD216" i="7" s="1"/>
  <c r="BE216" i="7" s="1"/>
  <c r="BC332" i="7"/>
  <c r="BD332" i="7" s="1"/>
  <c r="BE332" i="7" s="1"/>
  <c r="BC406" i="7"/>
  <c r="BD406" i="7" s="1"/>
  <c r="BE406" i="7" s="1"/>
  <c r="BC195" i="7"/>
  <c r="BD195" i="7" s="1"/>
  <c r="BE195" i="7" s="1"/>
  <c r="AX216" i="7"/>
  <c r="AY216" i="7" s="1"/>
  <c r="BA311" i="6"/>
  <c r="BA115" i="6"/>
  <c r="BB115" i="6" s="1"/>
  <c r="BF277" i="6"/>
  <c r="BG277" i="6" s="1"/>
  <c r="BH277" i="6" s="1"/>
  <c r="BF403" i="6"/>
  <c r="BG403" i="6" s="1"/>
  <c r="BH403" i="6" s="1"/>
  <c r="BA108" i="6"/>
  <c r="BB108" i="6" s="1"/>
  <c r="BF289" i="6"/>
  <c r="BG289" i="6" s="1"/>
  <c r="BH289" i="6" s="1"/>
  <c r="BF249" i="6"/>
  <c r="BG249" i="6" s="1"/>
  <c r="BH249" i="6" s="1"/>
  <c r="BA339" i="6"/>
  <c r="BA420" i="6"/>
  <c r="BF265" i="6"/>
  <c r="BG265" i="6" s="1"/>
  <c r="BH265" i="6" s="1"/>
  <c r="BF354" i="6"/>
  <c r="BG354" i="6" s="1"/>
  <c r="BH354" i="6" s="1"/>
  <c r="BA352" i="6"/>
  <c r="BF108" i="6"/>
  <c r="BG108" i="6" s="1"/>
  <c r="BH108" i="6" s="1"/>
  <c r="BA131" i="6"/>
  <c r="BA206" i="6"/>
  <c r="BF420" i="6"/>
  <c r="BG420" i="6" s="1"/>
  <c r="BH420" i="6" s="1"/>
  <c r="BA265" i="6"/>
  <c r="BB265" i="6" s="1"/>
  <c r="BA245" i="6"/>
  <c r="BF345" i="6"/>
  <c r="BG345" i="6" s="1"/>
  <c r="BH345" i="6" s="1"/>
  <c r="BF352" i="6"/>
  <c r="BG352" i="6" s="1"/>
  <c r="BH352" i="6" s="1"/>
  <c r="BA403" i="6"/>
  <c r="BB403" i="6" s="1"/>
  <c r="AJ394" i="6"/>
  <c r="BA205" i="6"/>
  <c r="BF178" i="5"/>
  <c r="BG178" i="5" s="1"/>
  <c r="BH178" i="5" s="1"/>
  <c r="AI119" i="5"/>
  <c r="BA392" i="5"/>
  <c r="BA126" i="5"/>
  <c r="BB126" i="5" s="1"/>
  <c r="BA404" i="5"/>
  <c r="BF451" i="5"/>
  <c r="BG451" i="5" s="1"/>
  <c r="BH451" i="5" s="1"/>
  <c r="AJ455" i="5"/>
  <c r="BA384" i="5"/>
  <c r="BB384" i="5" s="1"/>
  <c r="BF137" i="5"/>
  <c r="BG137" i="5" s="1"/>
  <c r="BH137" i="5" s="1"/>
  <c r="BF393" i="5"/>
  <c r="BG393" i="5" s="1"/>
  <c r="BH393" i="5" s="1"/>
  <c r="AZ63" i="6"/>
  <c r="Y13" i="6"/>
  <c r="BF77" i="6"/>
  <c r="BG77" i="6" s="1"/>
  <c r="BH77" i="6" s="1"/>
  <c r="Y63" i="6"/>
  <c r="Z13" i="6"/>
  <c r="BF23" i="6"/>
  <c r="BG23" i="6" s="1"/>
  <c r="BH23" i="6" s="1"/>
  <c r="BA23" i="6"/>
  <c r="BB400" i="5"/>
  <c r="BA153" i="5"/>
  <c r="BF157" i="5"/>
  <c r="BG157" i="5" s="1"/>
  <c r="BH157" i="5" s="1"/>
  <c r="BA82" i="5"/>
  <c r="BB107" i="5"/>
  <c r="BA157" i="5"/>
  <c r="BB157" i="5" s="1"/>
  <c r="BF430" i="5"/>
  <c r="BG430" i="5" s="1"/>
  <c r="BH430" i="5" s="1"/>
  <c r="AI277" i="5"/>
  <c r="BC177" i="5"/>
  <c r="AJ53" i="5"/>
  <c r="AJ320" i="5"/>
  <c r="BB451" i="5"/>
  <c r="BB152" i="5"/>
  <c r="BB368" i="5"/>
  <c r="BF225" i="5"/>
  <c r="BG225" i="5" s="1"/>
  <c r="BH225" i="5" s="1"/>
  <c r="BA411" i="5"/>
  <c r="BB411" i="5" s="1"/>
  <c r="BA295" i="5"/>
  <c r="AX84" i="7"/>
  <c r="AZ84" i="7" s="1"/>
  <c r="BC458" i="7"/>
  <c r="BD458" i="7" s="1"/>
  <c r="BE458" i="7" s="1"/>
  <c r="Z152" i="7"/>
  <c r="AW134" i="7"/>
  <c r="AY134" i="7" s="1"/>
  <c r="AI205" i="7"/>
  <c r="AE84" i="7"/>
  <c r="AW152" i="7"/>
  <c r="AZ152" i="7" s="1"/>
  <c r="AI261" i="7"/>
  <c r="AY130" i="7"/>
  <c r="AY254" i="7"/>
  <c r="AD425" i="7"/>
  <c r="AJ67" i="7"/>
  <c r="AY84" i="7"/>
  <c r="AY377" i="7"/>
  <c r="AD188" i="7"/>
  <c r="Z74" i="6"/>
  <c r="BF62" i="6"/>
  <c r="BG62" i="6" s="1"/>
  <c r="BH62" i="6" s="1"/>
  <c r="AZ209" i="6"/>
  <c r="BC209" i="6" s="1"/>
  <c r="AE297" i="6"/>
  <c r="AD354" i="6"/>
  <c r="BF182" i="6"/>
  <c r="BG182" i="6" s="1"/>
  <c r="BH182" i="6" s="1"/>
  <c r="BA438" i="6"/>
  <c r="BB438" i="6" s="1"/>
  <c r="BF205" i="6"/>
  <c r="BG205" i="6" s="1"/>
  <c r="BH205" i="6" s="1"/>
  <c r="BF280" i="6"/>
  <c r="BG280" i="6" s="1"/>
  <c r="BH280" i="6" s="1"/>
  <c r="AI182" i="6"/>
  <c r="Y420" i="6"/>
  <c r="BF64" i="6"/>
  <c r="BG64" i="6" s="1"/>
  <c r="BH64" i="6" s="1"/>
  <c r="BA277" i="6"/>
  <c r="BB277" i="6" s="1"/>
  <c r="BF438" i="6"/>
  <c r="BG438" i="6" s="1"/>
  <c r="BH438" i="6" s="1"/>
  <c r="BA374" i="6"/>
  <c r="BA289" i="6"/>
  <c r="BB289" i="6" s="1"/>
  <c r="AZ74" i="6"/>
  <c r="BA62" i="6"/>
  <c r="AI271" i="6"/>
  <c r="AJ98" i="6"/>
  <c r="Y395" i="6"/>
  <c r="AE68" i="6"/>
  <c r="AI383" i="6"/>
  <c r="BB298" i="6"/>
  <c r="Z208" i="6"/>
  <c r="AJ153" i="6"/>
  <c r="AD101" i="6"/>
  <c r="AJ354" i="6"/>
  <c r="BB360" i="6"/>
  <c r="BC39" i="6"/>
  <c r="Z417" i="6"/>
  <c r="AZ395" i="6"/>
  <c r="BC395" i="6" s="1"/>
  <c r="AI401" i="6"/>
  <c r="BB267" i="6"/>
  <c r="BB300" i="6"/>
  <c r="AZ220" i="6"/>
  <c r="BC220" i="6" s="1"/>
  <c r="AJ101" i="6"/>
  <c r="BB131" i="6"/>
  <c r="AD228" i="6"/>
  <c r="AD395" i="6"/>
  <c r="AI178" i="6"/>
  <c r="Y417" i="6"/>
  <c r="BB241" i="6"/>
  <c r="AJ13" i="6"/>
  <c r="AE419" i="6"/>
  <c r="BB425" i="6"/>
  <c r="AD360" i="6"/>
  <c r="BB356" i="6"/>
  <c r="AE45" i="6"/>
  <c r="AJ397" i="6"/>
  <c r="Y220" i="6"/>
  <c r="AD417" i="6"/>
  <c r="AJ19" i="6"/>
  <c r="AD85" i="6"/>
  <c r="Z199" i="6"/>
  <c r="AD269" i="6"/>
  <c r="AD403" i="6"/>
  <c r="AI74" i="6"/>
  <c r="AE355" i="6"/>
  <c r="AD86" i="6"/>
  <c r="AI51" i="6"/>
  <c r="Y209" i="6"/>
  <c r="AD199" i="6"/>
  <c r="AI434" i="6"/>
  <c r="AI412" i="6"/>
  <c r="AZ420" i="6"/>
  <c r="BC420" i="6" s="1"/>
  <c r="Y199" i="6"/>
  <c r="Y208" i="6"/>
  <c r="AD220" i="6"/>
  <c r="BB458" i="6"/>
  <c r="BB401" i="6"/>
  <c r="BB368" i="6"/>
  <c r="BB174" i="6"/>
  <c r="BB100" i="6"/>
  <c r="BB117" i="6"/>
  <c r="BB243" i="6"/>
  <c r="BA299" i="5"/>
  <c r="BB299" i="5" s="1"/>
  <c r="AJ81" i="5"/>
  <c r="BF380" i="5"/>
  <c r="BG380" i="5" s="1"/>
  <c r="BH380" i="5" s="1"/>
  <c r="BF187" i="5"/>
  <c r="BG187" i="5" s="1"/>
  <c r="BH187" i="5" s="1"/>
  <c r="BF106" i="5"/>
  <c r="BG106" i="5" s="1"/>
  <c r="BH106" i="5" s="1"/>
  <c r="BA96" i="5"/>
  <c r="BC96" i="5" s="1"/>
  <c r="BA166" i="5"/>
  <c r="AI26" i="5"/>
  <c r="BA163" i="5"/>
  <c r="BB265" i="5"/>
  <c r="BF299" i="5"/>
  <c r="BG299" i="5" s="1"/>
  <c r="BH299" i="5" s="1"/>
  <c r="BF148" i="5"/>
  <c r="BG148" i="5" s="1"/>
  <c r="BH148" i="5" s="1"/>
  <c r="BF82" i="5"/>
  <c r="BG82" i="5" s="1"/>
  <c r="BH82" i="5" s="1"/>
  <c r="BA380" i="5"/>
  <c r="BB380" i="5" s="1"/>
  <c r="AI400" i="5"/>
  <c r="BA435" i="5"/>
  <c r="BA137" i="5"/>
  <c r="BB137" i="5" s="1"/>
  <c r="BA106" i="5"/>
  <c r="BB106" i="5" s="1"/>
  <c r="BB181" i="5"/>
  <c r="BB397" i="5"/>
  <c r="BC164" i="5"/>
  <c r="BA43" i="5"/>
  <c r="BC43" i="5" s="1"/>
  <c r="BA338" i="5"/>
  <c r="BF88" i="5"/>
  <c r="BG88" i="5" s="1"/>
  <c r="BH88" i="5" s="1"/>
  <c r="AJ41" i="5"/>
  <c r="BB134" i="5"/>
  <c r="BF166" i="5"/>
  <c r="BG166" i="5" s="1"/>
  <c r="BH166" i="5" s="1"/>
  <c r="BF400" i="5"/>
  <c r="BG400" i="5" s="1"/>
  <c r="BH400" i="5" s="1"/>
  <c r="BF435" i="5"/>
  <c r="BG435" i="5" s="1"/>
  <c r="BH435" i="5" s="1"/>
  <c r="BF43" i="5"/>
  <c r="BG43" i="5" s="1"/>
  <c r="BH43" i="5" s="1"/>
  <c r="BB88" i="5"/>
  <c r="BF163" i="5"/>
  <c r="BG163" i="5" s="1"/>
  <c r="BH163" i="5" s="1"/>
  <c r="BA148" i="5"/>
  <c r="BB148" i="5" s="1"/>
  <c r="BF13" i="5"/>
  <c r="BG13" i="5" s="1"/>
  <c r="BH13" i="5" s="1"/>
  <c r="BB325" i="5"/>
  <c r="BA141" i="5"/>
  <c r="BB71" i="5"/>
  <c r="BF392" i="5"/>
  <c r="BG392" i="5" s="1"/>
  <c r="BH392" i="5" s="1"/>
  <c r="BA408" i="5"/>
  <c r="BB408" i="5" s="1"/>
  <c r="BF404" i="5"/>
  <c r="BG404" i="5" s="1"/>
  <c r="BH404" i="5" s="1"/>
  <c r="BF338" i="5"/>
  <c r="BG338" i="5" s="1"/>
  <c r="BH338" i="5" s="1"/>
  <c r="BC84" i="5"/>
  <c r="AI193" i="5"/>
  <c r="BF395" i="5"/>
  <c r="BG395" i="5" s="1"/>
  <c r="BH395" i="5" s="1"/>
  <c r="BF69" i="5"/>
  <c r="BG69" i="5" s="1"/>
  <c r="BH69" i="5" s="1"/>
  <c r="BA165" i="5"/>
  <c r="BB165" i="5" s="1"/>
  <c r="BA399" i="5"/>
  <c r="BF153" i="5"/>
  <c r="BG153" i="5" s="1"/>
  <c r="BH153" i="5" s="1"/>
  <c r="BA178" i="5"/>
  <c r="BF384" i="5"/>
  <c r="BG384" i="5" s="1"/>
  <c r="BH384" i="5" s="1"/>
  <c r="BF63" i="5"/>
  <c r="BG63" i="5" s="1"/>
  <c r="BH63" i="5" s="1"/>
  <c r="BF139" i="5"/>
  <c r="BG139" i="5" s="1"/>
  <c r="BH139" i="5" s="1"/>
  <c r="BF131" i="5"/>
  <c r="BG131" i="5" s="1"/>
  <c r="BH131" i="5" s="1"/>
  <c r="AI165" i="5"/>
  <c r="AI118" i="5"/>
  <c r="AI175" i="5"/>
  <c r="BB197" i="5"/>
  <c r="BA63" i="5"/>
  <c r="BB63" i="5" s="1"/>
  <c r="BA69" i="5"/>
  <c r="BA139" i="5"/>
  <c r="BA131" i="5"/>
  <c r="BF165" i="5"/>
  <c r="BG165" i="5" s="1"/>
  <c r="BH165" i="5" s="1"/>
  <c r="BF399" i="5"/>
  <c r="BG399" i="5" s="1"/>
  <c r="BH399" i="5" s="1"/>
  <c r="BF295" i="5"/>
  <c r="BG295" i="5" s="1"/>
  <c r="BH295" i="5" s="1"/>
  <c r="BB163" i="5"/>
  <c r="BA59" i="5"/>
  <c r="BB59" i="5" s="1"/>
  <c r="BA348" i="5"/>
  <c r="BB348" i="5" s="1"/>
  <c r="BA454" i="5"/>
  <c r="BB454" i="5" s="1"/>
  <c r="BF405" i="5"/>
  <c r="BG405" i="5" s="1"/>
  <c r="BH405" i="5" s="1"/>
  <c r="BF360" i="5"/>
  <c r="BG360" i="5" s="1"/>
  <c r="BH360" i="5" s="1"/>
  <c r="AJ16" i="5"/>
  <c r="BF289" i="5"/>
  <c r="BG289" i="5" s="1"/>
  <c r="BH289" i="5" s="1"/>
  <c r="BF429" i="5"/>
  <c r="BG429" i="5" s="1"/>
  <c r="BH429" i="5" s="1"/>
  <c r="BA176" i="5"/>
  <c r="BA336" i="5"/>
  <c r="BB336" i="5" s="1"/>
  <c r="BA225" i="5"/>
  <c r="BB225" i="5" s="1"/>
  <c r="AI63" i="5"/>
  <c r="BA41" i="5"/>
  <c r="BB41" i="5" s="1"/>
  <c r="BA188" i="5"/>
  <c r="BB188" i="5" s="1"/>
  <c r="BF174" i="5"/>
  <c r="BG174" i="5" s="1"/>
  <c r="BH174" i="5" s="1"/>
  <c r="BA429" i="5"/>
  <c r="BF59" i="5"/>
  <c r="BG59" i="5" s="1"/>
  <c r="BH59" i="5" s="1"/>
  <c r="BF336" i="5"/>
  <c r="BG336" i="5" s="1"/>
  <c r="BH336" i="5" s="1"/>
  <c r="BF41" i="5"/>
  <c r="BG41" i="5" s="1"/>
  <c r="BH41" i="5" s="1"/>
  <c r="BF348" i="5"/>
  <c r="BG348" i="5" s="1"/>
  <c r="BH348" i="5" s="1"/>
  <c r="BF188" i="5"/>
  <c r="BG188" i="5" s="1"/>
  <c r="BH188" i="5" s="1"/>
  <c r="BF454" i="5"/>
  <c r="BG454" i="5" s="1"/>
  <c r="BH454" i="5" s="1"/>
  <c r="BA405" i="5"/>
  <c r="BA360" i="5"/>
  <c r="BB274" i="5"/>
  <c r="AZ320" i="5"/>
  <c r="BC320" i="5" s="1"/>
  <c r="AZ435" i="5"/>
  <c r="BC435" i="5" s="1"/>
  <c r="AE185" i="5"/>
  <c r="AE331" i="5"/>
  <c r="AE90" i="5"/>
  <c r="BB147" i="5"/>
  <c r="BB346" i="5"/>
  <c r="BB271" i="5"/>
  <c r="AD211" i="5"/>
  <c r="BB404" i="5"/>
  <c r="BF158" i="5"/>
  <c r="BG158" i="5" s="1"/>
  <c r="BB161" i="5"/>
  <c r="BC357" i="7"/>
  <c r="BD357" i="7" s="1"/>
  <c r="BE357" i="7" s="1"/>
  <c r="BC217" i="7"/>
  <c r="BD217" i="7" s="1"/>
  <c r="BE217" i="7" s="1"/>
  <c r="AY272" i="7"/>
  <c r="BA146" i="5"/>
  <c r="BC146" i="5" s="1"/>
  <c r="BA18" i="5"/>
  <c r="AZ118" i="7"/>
  <c r="BA395" i="5"/>
  <c r="BB395" i="5" s="1"/>
  <c r="BA53" i="5"/>
  <c r="BB53" i="5" s="1"/>
  <c r="BB361" i="6"/>
  <c r="BA77" i="6"/>
  <c r="BB77" i="6" s="1"/>
  <c r="BF158" i="6"/>
  <c r="BG158" i="6" s="1"/>
  <c r="BH158" i="6" s="1"/>
  <c r="BB333" i="6"/>
  <c r="AX359" i="7"/>
  <c r="BC31" i="7"/>
  <c r="BD31" i="7" s="1"/>
  <c r="BE31" i="7" s="1"/>
  <c r="BA354" i="5"/>
  <c r="BB354" i="5" s="1"/>
  <c r="BF17" i="5"/>
  <c r="BG17" i="5" s="1"/>
  <c r="BH17" i="5" s="1"/>
  <c r="BF208" i="6"/>
  <c r="BG208" i="6" s="1"/>
  <c r="BH208" i="6" s="1"/>
  <c r="BF126" i="5"/>
  <c r="BG126" i="5" s="1"/>
  <c r="BH126" i="5" s="1"/>
  <c r="AD462" i="5"/>
  <c r="AX332" i="7"/>
  <c r="BA158" i="5"/>
  <c r="BB158" i="5" s="1"/>
  <c r="AX357" i="7"/>
  <c r="AX217" i="7"/>
  <c r="BF72" i="6"/>
  <c r="BG72" i="6" s="1"/>
  <c r="BH72" i="6" s="1"/>
  <c r="BA64" i="6"/>
  <c r="BB64" i="6" s="1"/>
  <c r="AY308" i="7"/>
  <c r="BA154" i="5"/>
  <c r="BA320" i="6"/>
  <c r="BB320" i="6" s="1"/>
  <c r="BC47" i="6"/>
  <c r="BB355" i="6"/>
  <c r="AX371" i="7"/>
  <c r="AY371" i="7" s="1"/>
  <c r="BF111" i="5"/>
  <c r="BG111" i="5" s="1"/>
  <c r="BH111" i="5" s="1"/>
  <c r="BA178" i="6"/>
  <c r="BB178" i="6" s="1"/>
  <c r="AY400" i="7"/>
  <c r="BA22" i="5"/>
  <c r="BB22" i="5" s="1"/>
  <c r="BC359" i="7"/>
  <c r="BD359" i="7" s="1"/>
  <c r="BE359" i="7" s="1"/>
  <c r="BF376" i="5"/>
  <c r="BG376" i="5" s="1"/>
  <c r="BH376" i="5" s="1"/>
  <c r="BA166" i="6"/>
  <c r="AY189" i="7"/>
  <c r="BF354" i="5"/>
  <c r="BG354" i="5" s="1"/>
  <c r="BH354" i="5" s="1"/>
  <c r="BA193" i="5"/>
  <c r="BB193" i="5" s="1"/>
  <c r="BF146" i="5"/>
  <c r="BG146" i="5" s="1"/>
  <c r="BH146" i="5" s="1"/>
  <c r="BF154" i="5"/>
  <c r="BG154" i="5" s="1"/>
  <c r="BH154" i="5" s="1"/>
  <c r="BF18" i="5"/>
  <c r="BG18" i="5" s="1"/>
  <c r="BH18" i="5" s="1"/>
  <c r="BF320" i="6"/>
  <c r="BG320" i="6" s="1"/>
  <c r="BH320" i="6" s="1"/>
  <c r="BC371" i="7"/>
  <c r="BD371" i="7" s="1"/>
  <c r="BE371" i="7" s="1"/>
  <c r="BF401" i="6"/>
  <c r="BG401" i="6" s="1"/>
  <c r="BH401" i="6" s="1"/>
  <c r="BA111" i="5"/>
  <c r="BB111" i="5" s="1"/>
  <c r="BF178" i="6"/>
  <c r="BG178" i="6" s="1"/>
  <c r="BH178" i="6" s="1"/>
  <c r="BA187" i="5"/>
  <c r="BB187" i="5" s="1"/>
  <c r="BA158" i="6"/>
  <c r="BB158" i="6" s="1"/>
  <c r="AY405" i="7"/>
  <c r="AY215" i="7"/>
  <c r="BA376" i="5"/>
  <c r="BC17" i="7"/>
  <c r="BD17" i="7" s="1"/>
  <c r="BE17" i="7" s="1"/>
  <c r="AX37" i="7"/>
  <c r="BB48" i="6"/>
  <c r="AX106" i="7"/>
  <c r="BF193" i="5"/>
  <c r="BG193" i="5" s="1"/>
  <c r="BH193" i="5" s="1"/>
  <c r="Y289" i="6"/>
  <c r="Z371" i="7"/>
  <c r="AE118" i="5"/>
  <c r="AD108" i="6"/>
  <c r="AD438" i="6"/>
  <c r="AZ277" i="5"/>
  <c r="BC277" i="5" s="1"/>
  <c r="AZ280" i="6"/>
  <c r="BC280" i="6" s="1"/>
  <c r="AD132" i="5"/>
  <c r="AJ111" i="6"/>
  <c r="AI345" i="6"/>
  <c r="BF89" i="5"/>
  <c r="BG89" i="5" s="1"/>
  <c r="BH89" i="5" s="1"/>
  <c r="BA249" i="6"/>
  <c r="BF48" i="5"/>
  <c r="BG48" i="5" s="1"/>
  <c r="BH48" i="5" s="1"/>
  <c r="BA280" i="6"/>
  <c r="BA79" i="5"/>
  <c r="Z67" i="7"/>
  <c r="Y280" i="6"/>
  <c r="BA452" i="6"/>
  <c r="BB452" i="6" s="1"/>
  <c r="BB196" i="6"/>
  <c r="BB146" i="5"/>
  <c r="AX22" i="7"/>
  <c r="AY22" i="7" s="1"/>
  <c r="AX298" i="7"/>
  <c r="AY298" i="7" s="1"/>
  <c r="BF176" i="5"/>
  <c r="BG176" i="5" s="1"/>
  <c r="BH176" i="5" s="1"/>
  <c r="BB388" i="5"/>
  <c r="BF452" i="6"/>
  <c r="BG452" i="6" s="1"/>
  <c r="BH452" i="6" s="1"/>
  <c r="BF449" i="5"/>
  <c r="BG449" i="5" s="1"/>
  <c r="BH449" i="5" s="1"/>
  <c r="BB182" i="6"/>
  <c r="BB172" i="5"/>
  <c r="BF411" i="5"/>
  <c r="BG411" i="5" s="1"/>
  <c r="BH411" i="5" s="1"/>
  <c r="BC163" i="7"/>
  <c r="BD163" i="7" s="1"/>
  <c r="BE163" i="7" s="1"/>
  <c r="BB278" i="6"/>
  <c r="BB217" i="6"/>
  <c r="BB289" i="5"/>
  <c r="BF53" i="5"/>
  <c r="BG53" i="5" s="1"/>
  <c r="BH53" i="5" s="1"/>
  <c r="BC84" i="7"/>
  <c r="BD84" i="7" s="1"/>
  <c r="BE84" i="7" s="1"/>
  <c r="BC22" i="7"/>
  <c r="BD22" i="7" s="1"/>
  <c r="BE22" i="7" s="1"/>
  <c r="BC298" i="7"/>
  <c r="BD298" i="7" s="1"/>
  <c r="BE298" i="7" s="1"/>
  <c r="BB49" i="6"/>
  <c r="AX458" i="7"/>
  <c r="BA449" i="5"/>
  <c r="BB449" i="5" s="1"/>
  <c r="BA343" i="6"/>
  <c r="BB343" i="6" s="1"/>
  <c r="BB69" i="6"/>
  <c r="AX35" i="7"/>
  <c r="AY35" i="7" s="1"/>
  <c r="AX163" i="7"/>
  <c r="BA48" i="5"/>
  <c r="BF425" i="6"/>
  <c r="BG425" i="6" s="1"/>
  <c r="BH425" i="6" s="1"/>
  <c r="BA430" i="5"/>
  <c r="BB430" i="5" s="1"/>
  <c r="BC30" i="7"/>
  <c r="BD30" i="7" s="1"/>
  <c r="BE30" i="7" s="1"/>
  <c r="AY74" i="7"/>
  <c r="AH463" i="5"/>
  <c r="BB376" i="6"/>
  <c r="BC319" i="7"/>
  <c r="BD319" i="7" s="1"/>
  <c r="BE319" i="7" s="1"/>
  <c r="AX198" i="7"/>
  <c r="BF408" i="5"/>
  <c r="BG408" i="5" s="1"/>
  <c r="BH408" i="5" s="1"/>
  <c r="BB60" i="5"/>
  <c r="BC370" i="7"/>
  <c r="BD370" i="7" s="1"/>
  <c r="BE370" i="7" s="1"/>
  <c r="BB56" i="5"/>
  <c r="BB59" i="6"/>
  <c r="AX169" i="7"/>
  <c r="AX367" i="7"/>
  <c r="AY367" i="7" s="1"/>
  <c r="AX319" i="7"/>
  <c r="AY204" i="7"/>
  <c r="BC198" i="7"/>
  <c r="BD198" i="7" s="1"/>
  <c r="BE198" i="7" s="1"/>
  <c r="AX30" i="7"/>
  <c r="BB233" i="6"/>
  <c r="BB260" i="5"/>
  <c r="AY432" i="7"/>
  <c r="BB165" i="6"/>
  <c r="BF385" i="6"/>
  <c r="BG385" i="6" s="1"/>
  <c r="BH385" i="6" s="1"/>
  <c r="BA385" i="6"/>
  <c r="BA222" i="6"/>
  <c r="BC149" i="5"/>
  <c r="BF216" i="6"/>
  <c r="BG216" i="6" s="1"/>
  <c r="BH216" i="6" s="1"/>
  <c r="BA393" i="5"/>
  <c r="BB393" i="5" s="1"/>
  <c r="BA216" i="6"/>
  <c r="AY208" i="7"/>
  <c r="BF206" i="6"/>
  <c r="BG206" i="6" s="1"/>
  <c r="BH206" i="6" s="1"/>
  <c r="BA365" i="5"/>
  <c r="BB378" i="5"/>
  <c r="AY257" i="7"/>
  <c r="BB151" i="5"/>
  <c r="BB316" i="5"/>
  <c r="AY396" i="7"/>
  <c r="BF365" i="5"/>
  <c r="BG365" i="5" s="1"/>
  <c r="BH365" i="5" s="1"/>
  <c r="BC25" i="7"/>
  <c r="BD25" i="7" s="1"/>
  <c r="BE25" i="7" s="1"/>
  <c r="BB367" i="6"/>
  <c r="AY463" i="7"/>
  <c r="AV483" i="3"/>
  <c r="AU483" i="3"/>
  <c r="AK596" i="3"/>
  <c r="BI596" i="3"/>
  <c r="AL596" i="3"/>
  <c r="AU74" i="3"/>
  <c r="AV74" i="3"/>
  <c r="AV702" i="3"/>
  <c r="AU702" i="3"/>
  <c r="AQ627" i="3"/>
  <c r="AP627" i="3"/>
  <c r="AV181" i="3"/>
  <c r="AU181" i="3"/>
  <c r="AQ247" i="3"/>
  <c r="AP247" i="3"/>
  <c r="AK43" i="3"/>
  <c r="BI43" i="3"/>
  <c r="AL43" i="3"/>
  <c r="AV208" i="3"/>
  <c r="AU208" i="3"/>
  <c r="BI346" i="3"/>
  <c r="AL346" i="3"/>
  <c r="AK346" i="3"/>
  <c r="AQ641" i="3"/>
  <c r="AP641" i="3"/>
  <c r="AV211" i="3"/>
  <c r="AU211" i="3"/>
  <c r="AP262" i="3"/>
  <c r="AQ262" i="3"/>
  <c r="AV663" i="3"/>
  <c r="AU663" i="3"/>
  <c r="AU73" i="3"/>
  <c r="AV73" i="3"/>
  <c r="AV587" i="3"/>
  <c r="AU587" i="3"/>
  <c r="AK618" i="3"/>
  <c r="BI618" i="3"/>
  <c r="AL618" i="3"/>
  <c r="AU88" i="3"/>
  <c r="AV88" i="3"/>
  <c r="AZ434" i="2"/>
  <c r="BA434" i="2"/>
  <c r="BU233" i="2"/>
  <c r="BX233" i="2" s="1"/>
  <c r="AV233" i="2"/>
  <c r="AU233" i="2"/>
  <c r="BF365" i="2"/>
  <c r="BE365" i="2"/>
  <c r="BA53" i="2"/>
  <c r="AZ53" i="2"/>
  <c r="BF48" i="2"/>
  <c r="BE48" i="2"/>
  <c r="BF126" i="2"/>
  <c r="BE126" i="2"/>
  <c r="AU311" i="2"/>
  <c r="BU311" i="2"/>
  <c r="BX311" i="2" s="1"/>
  <c r="AV311" i="2"/>
  <c r="BA558" i="2"/>
  <c r="AZ558" i="2"/>
  <c r="AV172" i="2"/>
  <c r="BU172" i="2"/>
  <c r="BX172" i="2" s="1"/>
  <c r="AU172" i="2"/>
  <c r="BF67" i="2"/>
  <c r="BE67" i="2"/>
  <c r="AK17" i="3"/>
  <c r="BI17" i="3"/>
  <c r="AL17" i="3"/>
  <c r="AQ503" i="3"/>
  <c r="AP503" i="3"/>
  <c r="AV633" i="3"/>
  <c r="AU633" i="3"/>
  <c r="AV303" i="3"/>
  <c r="AU303" i="3"/>
  <c r="AV427" i="3"/>
  <c r="AU427" i="3"/>
  <c r="AQ624" i="3"/>
  <c r="AP624" i="3"/>
  <c r="AQ42" i="3"/>
  <c r="AP42" i="3"/>
  <c r="AV435" i="3"/>
  <c r="AU435" i="3"/>
  <c r="AV67" i="3"/>
  <c r="AU67" i="3"/>
  <c r="AV249" i="3"/>
  <c r="AU249" i="3"/>
  <c r="AP41" i="3"/>
  <c r="AQ41" i="3"/>
  <c r="AQ297" i="3"/>
  <c r="AP297" i="3"/>
  <c r="AQ324" i="3"/>
  <c r="AP324" i="3"/>
  <c r="AK32" i="3"/>
  <c r="BI32" i="3"/>
  <c r="AL32" i="3"/>
  <c r="BI679" i="3"/>
  <c r="BL679" i="3" s="1"/>
  <c r="AL679" i="3"/>
  <c r="AK679" i="3"/>
  <c r="AL233" i="3"/>
  <c r="BI233" i="3"/>
  <c r="BL233" i="3" s="1"/>
  <c r="AK233" i="3"/>
  <c r="AV578" i="3"/>
  <c r="AU578" i="3"/>
  <c r="AV691" i="3"/>
  <c r="AU691" i="3"/>
  <c r="AK359" i="3"/>
  <c r="AL359" i="3"/>
  <c r="BI359" i="3"/>
  <c r="AV468" i="3"/>
  <c r="AU468" i="3"/>
  <c r="AQ444" i="3"/>
  <c r="AP444" i="3"/>
  <c r="AU523" i="3"/>
  <c r="AV523" i="3"/>
  <c r="AQ210" i="3"/>
  <c r="AP210" i="3"/>
  <c r="BA231" i="2"/>
  <c r="AZ231" i="2"/>
  <c r="AV645" i="2"/>
  <c r="BU645" i="2"/>
  <c r="AU645" i="2"/>
  <c r="AU460" i="2"/>
  <c r="BU460" i="2"/>
  <c r="AV460" i="2"/>
  <c r="AL713" i="3"/>
  <c r="BI713" i="3"/>
  <c r="BL713" i="3" s="1"/>
  <c r="AK713" i="3"/>
  <c r="AQ546" i="3"/>
  <c r="AP546" i="3"/>
  <c r="AQ542" i="3"/>
  <c r="AP542" i="3"/>
  <c r="AK532" i="3"/>
  <c r="BI532" i="3"/>
  <c r="AL532" i="3"/>
  <c r="BI631" i="3"/>
  <c r="AL631" i="3"/>
  <c r="AK631" i="3"/>
  <c r="AV202" i="3"/>
  <c r="AU202" i="3"/>
  <c r="AK245" i="3"/>
  <c r="BI245" i="3"/>
  <c r="BL245" i="3" s="1"/>
  <c r="AL245" i="3"/>
  <c r="AU90" i="3"/>
  <c r="AV90" i="3"/>
  <c r="AL687" i="3"/>
  <c r="BI687" i="3"/>
  <c r="BL687" i="3" s="1"/>
  <c r="AK687" i="3"/>
  <c r="AQ29" i="3"/>
  <c r="AP29" i="3"/>
  <c r="AV131" i="3"/>
  <c r="AU131" i="3"/>
  <c r="AV123" i="3"/>
  <c r="AU123" i="3"/>
  <c r="BI70" i="3"/>
  <c r="AK70" i="3"/>
  <c r="AL70" i="3"/>
  <c r="AK230" i="3"/>
  <c r="BI230" i="3"/>
  <c r="BL230" i="3" s="1"/>
  <c r="AL230" i="3"/>
  <c r="AK241" i="3"/>
  <c r="AL241" i="3"/>
  <c r="BI241" i="3"/>
  <c r="BL241" i="3" s="1"/>
  <c r="BI635" i="3"/>
  <c r="AL635" i="3"/>
  <c r="AK635" i="3"/>
  <c r="AV51" i="3"/>
  <c r="AU51" i="3"/>
  <c r="AV474" i="3"/>
  <c r="AU474" i="3"/>
  <c r="AV147" i="3"/>
  <c r="AU147" i="3"/>
  <c r="AV651" i="3"/>
  <c r="AU651" i="3"/>
  <c r="AQ232" i="3"/>
  <c r="AP232" i="3"/>
  <c r="AV338" i="3"/>
  <c r="AU338" i="3"/>
  <c r="AQ714" i="3"/>
  <c r="AP714" i="3"/>
  <c r="BI499" i="3"/>
  <c r="AL499" i="3"/>
  <c r="AK499" i="3"/>
  <c r="AK95" i="3"/>
  <c r="BI95" i="3"/>
  <c r="AL95" i="3"/>
  <c r="BI609" i="3"/>
  <c r="AK609" i="3"/>
  <c r="AL609" i="3"/>
  <c r="AU541" i="3"/>
  <c r="AV541" i="3"/>
  <c r="AQ273" i="3"/>
  <c r="AP273" i="3"/>
  <c r="BI344" i="3"/>
  <c r="AL344" i="3"/>
  <c r="AK344" i="3"/>
  <c r="AQ171" i="3"/>
  <c r="AP171" i="3"/>
  <c r="AQ470" i="3"/>
  <c r="AP470" i="3"/>
  <c r="AQ410" i="3"/>
  <c r="AP410" i="3"/>
  <c r="AL91" i="3"/>
  <c r="BI91" i="3"/>
  <c r="AK91" i="3"/>
  <c r="AU104" i="2"/>
  <c r="AV104" i="2"/>
  <c r="BU104" i="2"/>
  <c r="BA694" i="2"/>
  <c r="AZ694" i="2"/>
  <c r="BF633" i="2"/>
  <c r="BE633" i="2"/>
  <c r="BA392" i="2"/>
  <c r="AZ392" i="2"/>
  <c r="BU658" i="2"/>
  <c r="BX658" i="2" s="1"/>
  <c r="AV658" i="2"/>
  <c r="AU658" i="2"/>
  <c r="BF32" i="2"/>
  <c r="BE32" i="2"/>
  <c r="AV372" i="2"/>
  <c r="BU372" i="2"/>
  <c r="AU372" i="2"/>
  <c r="AU217" i="2"/>
  <c r="AV217" i="2"/>
  <c r="BU217" i="2"/>
  <c r="BX217" i="2" s="1"/>
  <c r="AV621" i="2"/>
  <c r="BU621" i="2"/>
  <c r="AU621" i="2"/>
  <c r="BA422" i="2"/>
  <c r="AZ422" i="2"/>
  <c r="BF282" i="2"/>
  <c r="BE282" i="2"/>
  <c r="BA499" i="2"/>
  <c r="AZ499" i="2"/>
  <c r="BU471" i="2"/>
  <c r="AU471" i="2"/>
  <c r="AV471" i="2"/>
  <c r="BU504" i="2"/>
  <c r="AU504" i="2"/>
  <c r="AV504" i="2"/>
  <c r="AV679" i="2"/>
  <c r="AU679" i="2"/>
  <c r="BU679" i="2"/>
  <c r="BX679" i="2" s="1"/>
  <c r="BF118" i="2"/>
  <c r="BE118" i="2"/>
  <c r="BU276" i="2"/>
  <c r="BX276" i="2" s="1"/>
  <c r="AV276" i="2"/>
  <c r="AU276" i="2"/>
  <c r="BF38" i="2"/>
  <c r="BE38" i="2"/>
  <c r="BF140" i="2"/>
  <c r="BE140" i="2"/>
  <c r="AV134" i="2"/>
  <c r="BU134" i="2"/>
  <c r="AU134" i="2"/>
  <c r="BE554" i="3"/>
  <c r="BF554" i="3" s="1"/>
  <c r="BG554" i="3" s="1"/>
  <c r="AF554" i="3"/>
  <c r="AC554" i="3"/>
  <c r="AG554" i="3"/>
  <c r="BE506" i="3"/>
  <c r="BF506" i="3" s="1"/>
  <c r="BG506" i="3" s="1"/>
  <c r="AC506" i="3"/>
  <c r="AG506" i="3"/>
  <c r="AF506" i="3"/>
  <c r="BE242" i="3"/>
  <c r="BF242" i="3" s="1"/>
  <c r="BG242" i="3" s="1"/>
  <c r="AG242" i="3"/>
  <c r="AC242" i="3"/>
  <c r="AF242" i="3"/>
  <c r="BE322" i="3"/>
  <c r="BF322" i="3" s="1"/>
  <c r="BG322" i="3" s="1"/>
  <c r="AG322" i="3"/>
  <c r="AF322" i="3"/>
  <c r="AC322" i="3"/>
  <c r="BE87" i="3"/>
  <c r="BF87" i="3" s="1"/>
  <c r="BG87" i="3" s="1"/>
  <c r="AC87" i="3"/>
  <c r="AG87" i="3"/>
  <c r="AF87" i="3"/>
  <c r="BE637" i="3"/>
  <c r="BF637" i="3" s="1"/>
  <c r="BG637" i="3" s="1"/>
  <c r="AC637" i="3"/>
  <c r="AG637" i="3"/>
  <c r="AF637" i="3"/>
  <c r="BE31" i="3"/>
  <c r="BF31" i="3" s="1"/>
  <c r="BG31" i="3" s="1"/>
  <c r="AF31" i="3"/>
  <c r="AG31" i="3"/>
  <c r="AC31" i="3"/>
  <c r="AG156" i="3"/>
  <c r="AC156" i="3"/>
  <c r="AF156" i="3"/>
  <c r="BE156" i="3"/>
  <c r="BF156" i="3" s="1"/>
  <c r="BG156" i="3" s="1"/>
  <c r="AG271" i="3"/>
  <c r="AC271" i="3"/>
  <c r="BE271" i="3"/>
  <c r="BF271" i="3" s="1"/>
  <c r="BG271" i="3" s="1"/>
  <c r="AF271" i="3"/>
  <c r="BE593" i="3"/>
  <c r="BF593" i="3" s="1"/>
  <c r="BG593" i="3" s="1"/>
  <c r="AC593" i="3"/>
  <c r="AG593" i="3"/>
  <c r="AF593" i="3"/>
  <c r="AO127" i="3"/>
  <c r="AG127" i="3"/>
  <c r="AC127" i="3"/>
  <c r="BE127" i="3"/>
  <c r="BF127" i="3" s="1"/>
  <c r="BG127" i="3" s="1"/>
  <c r="AF127" i="3"/>
  <c r="BE415" i="3"/>
  <c r="AF415" i="3"/>
  <c r="AC415" i="3"/>
  <c r="AG415" i="3"/>
  <c r="AO415" i="3"/>
  <c r="AT415" i="3"/>
  <c r="AJ415" i="3"/>
  <c r="AC215" i="3"/>
  <c r="AF215" i="3"/>
  <c r="BE215" i="3"/>
  <c r="BF215" i="3" s="1"/>
  <c r="BG215" i="3" s="1"/>
  <c r="AG215" i="3"/>
  <c r="BE475" i="3"/>
  <c r="AF475" i="3"/>
  <c r="AG475" i="3"/>
  <c r="AC475" i="3"/>
  <c r="BE64" i="3"/>
  <c r="BF64" i="3" s="1"/>
  <c r="BG64" i="3" s="1"/>
  <c r="AC64" i="3"/>
  <c r="AG64" i="3"/>
  <c r="AF64" i="3"/>
  <c r="AG298" i="3"/>
  <c r="AF298" i="3"/>
  <c r="AC298" i="3"/>
  <c r="BE298" i="3"/>
  <c r="BF298" i="3" s="1"/>
  <c r="BG298" i="3" s="1"/>
  <c r="BE68" i="3"/>
  <c r="BF68" i="3" s="1"/>
  <c r="BG68" i="3" s="1"/>
  <c r="AF68" i="3"/>
  <c r="AG68" i="3"/>
  <c r="AC68" i="3"/>
  <c r="BE360" i="3"/>
  <c r="BF360" i="3" s="1"/>
  <c r="BG360" i="3" s="1"/>
  <c r="AC360" i="3"/>
  <c r="AG360" i="3"/>
  <c r="AF360" i="3"/>
  <c r="AF423" i="3"/>
  <c r="BE423" i="3"/>
  <c r="BF423" i="3" s="1"/>
  <c r="BG423" i="3" s="1"/>
  <c r="AC423" i="3"/>
  <c r="AG423" i="3"/>
  <c r="BE421" i="3"/>
  <c r="BF421" i="3" s="1"/>
  <c r="BG421" i="3" s="1"/>
  <c r="AC421" i="3"/>
  <c r="AG421" i="3"/>
  <c r="AF421" i="3"/>
  <c r="AG251" i="3"/>
  <c r="AC251" i="3"/>
  <c r="BE251" i="3"/>
  <c r="BF251" i="3" s="1"/>
  <c r="BG251" i="3" s="1"/>
  <c r="AF251" i="3"/>
  <c r="BE332" i="3"/>
  <c r="AC332" i="3"/>
  <c r="AF332" i="3"/>
  <c r="AG332" i="3"/>
  <c r="BE623" i="3"/>
  <c r="BF623" i="3" s="1"/>
  <c r="BG623" i="3" s="1"/>
  <c r="AF623" i="3"/>
  <c r="AC623" i="3"/>
  <c r="AG623" i="3"/>
  <c r="BE668" i="3"/>
  <c r="BF668" i="3" s="1"/>
  <c r="BG668" i="3" s="1"/>
  <c r="AC668" i="3"/>
  <c r="AG668" i="3"/>
  <c r="AF668" i="3"/>
  <c r="BE676" i="3"/>
  <c r="BF676" i="3" s="1"/>
  <c r="BG676" i="3" s="1"/>
  <c r="AF676" i="3"/>
  <c r="AG676" i="3"/>
  <c r="AC676" i="3"/>
  <c r="BE712" i="3"/>
  <c r="BF712" i="3" s="1"/>
  <c r="BG712" i="3" s="1"/>
  <c r="AG712" i="3"/>
  <c r="AF712" i="3"/>
  <c r="AC712" i="3"/>
  <c r="AC309" i="3"/>
  <c r="AG309" i="3"/>
  <c r="AF309" i="3"/>
  <c r="BE309" i="3"/>
  <c r="BF309" i="3" s="1"/>
  <c r="BG309" i="3" s="1"/>
  <c r="AF187" i="3"/>
  <c r="AC187" i="3"/>
  <c r="AG187" i="3"/>
  <c r="BE187" i="3"/>
  <c r="BF187" i="3" s="1"/>
  <c r="BG187" i="3" s="1"/>
  <c r="AF527" i="3"/>
  <c r="BE527" i="3"/>
  <c r="BF527" i="3" s="1"/>
  <c r="BG527" i="3" s="1"/>
  <c r="AG527" i="3"/>
  <c r="AC527" i="3"/>
  <c r="BE231" i="3"/>
  <c r="BF231" i="3" s="1"/>
  <c r="BG231" i="3" s="1"/>
  <c r="AG231" i="3"/>
  <c r="AC231" i="3"/>
  <c r="AF231" i="3"/>
  <c r="BE495" i="3"/>
  <c r="BF495" i="3" s="1"/>
  <c r="BG495" i="3" s="1"/>
  <c r="AG495" i="3"/>
  <c r="AF495" i="3"/>
  <c r="AC495" i="3"/>
  <c r="BE219" i="3"/>
  <c r="BF219" i="3" s="1"/>
  <c r="BG219" i="3" s="1"/>
  <c r="AG219" i="3"/>
  <c r="AC219" i="3"/>
  <c r="AF219" i="3"/>
  <c r="BE491" i="3"/>
  <c r="BF491" i="3" s="1"/>
  <c r="BG491" i="3" s="1"/>
  <c r="AG491" i="3"/>
  <c r="AF491" i="3"/>
  <c r="AC491" i="3"/>
  <c r="BE342" i="3"/>
  <c r="BF342" i="3" s="1"/>
  <c r="BG342" i="3" s="1"/>
  <c r="AG342" i="3"/>
  <c r="AC342" i="3"/>
  <c r="AF342" i="3"/>
  <c r="BE148" i="3"/>
  <c r="BF148" i="3" s="1"/>
  <c r="BG148" i="3" s="1"/>
  <c r="AF148" i="3"/>
  <c r="AC148" i="3"/>
  <c r="AG148" i="3"/>
  <c r="AC484" i="3"/>
  <c r="AG484" i="3"/>
  <c r="AF484" i="3"/>
  <c r="BE484" i="3"/>
  <c r="BF484" i="3" s="1"/>
  <c r="BG484" i="3" s="1"/>
  <c r="BE715" i="3"/>
  <c r="BF715" i="3" s="1"/>
  <c r="BG715" i="3" s="1"/>
  <c r="AF715" i="3"/>
  <c r="AG715" i="3"/>
  <c r="AC715" i="3"/>
  <c r="AC378" i="3"/>
  <c r="AG378" i="3"/>
  <c r="AF378" i="3"/>
  <c r="BE378" i="3"/>
  <c r="BF378" i="3" s="1"/>
  <c r="BG378" i="3" s="1"/>
  <c r="AG604" i="3"/>
  <c r="AC604" i="3"/>
  <c r="AF604" i="3"/>
  <c r="BE604" i="3"/>
  <c r="BF604" i="3" s="1"/>
  <c r="BG604" i="3" s="1"/>
  <c r="BE662" i="3"/>
  <c r="BF662" i="3" s="1"/>
  <c r="BG662" i="3" s="1"/>
  <c r="AG662" i="3"/>
  <c r="AF662" i="3"/>
  <c r="AC662" i="3"/>
  <c r="AC284" i="3"/>
  <c r="AG284" i="3"/>
  <c r="AF284" i="3"/>
  <c r="BE284" i="3"/>
  <c r="BF284" i="3" s="1"/>
  <c r="BG284" i="3" s="1"/>
  <c r="BE455" i="3"/>
  <c r="BF455" i="3" s="1"/>
  <c r="BG455" i="3" s="1"/>
  <c r="AF455" i="3"/>
  <c r="AC455" i="3"/>
  <c r="AG455" i="3"/>
  <c r="BE134" i="3"/>
  <c r="BF134" i="3" s="1"/>
  <c r="BG134" i="3" s="1"/>
  <c r="AF134" i="3"/>
  <c r="AG134" i="3"/>
  <c r="AC134" i="3"/>
  <c r="BE574" i="3"/>
  <c r="AF574" i="3"/>
  <c r="AC574" i="3"/>
  <c r="AG574" i="3"/>
  <c r="AG558" i="3"/>
  <c r="AC558" i="3"/>
  <c r="AF558" i="3"/>
  <c r="BE558" i="3"/>
  <c r="BF558" i="3" s="1"/>
  <c r="BG558" i="3" s="1"/>
  <c r="AG598" i="3"/>
  <c r="AC598" i="3"/>
  <c r="AF598" i="3"/>
  <c r="BE598" i="3"/>
  <c r="BF598" i="3" s="1"/>
  <c r="BG598" i="3" s="1"/>
  <c r="BE368" i="3"/>
  <c r="BF368" i="3" s="1"/>
  <c r="BG368" i="3" s="1"/>
  <c r="AC368" i="3"/>
  <c r="AF368" i="3"/>
  <c r="AG368" i="3"/>
  <c r="BE547" i="3"/>
  <c r="BF547" i="3" s="1"/>
  <c r="BG547" i="3" s="1"/>
  <c r="AF547" i="3"/>
  <c r="AG547" i="3"/>
  <c r="AC547" i="3"/>
  <c r="AF60" i="3"/>
  <c r="AC60" i="3"/>
  <c r="BE60" i="3"/>
  <c r="BF60" i="3" s="1"/>
  <c r="BG60" i="3" s="1"/>
  <c r="AG60" i="3"/>
  <c r="AC343" i="3"/>
  <c r="AF343" i="3"/>
  <c r="AG343" i="3"/>
  <c r="BE343" i="3"/>
  <c r="BF343" i="3" s="1"/>
  <c r="BG343" i="3" s="1"/>
  <c r="AG111" i="3"/>
  <c r="BE111" i="3"/>
  <c r="BF111" i="3" s="1"/>
  <c r="BG111" i="3" s="1"/>
  <c r="AC111" i="3"/>
  <c r="AF111" i="3"/>
  <c r="BE113" i="3"/>
  <c r="BF113" i="3" s="1"/>
  <c r="BG113" i="3" s="1"/>
  <c r="AC113" i="3"/>
  <c r="AG113" i="3"/>
  <c r="AF113" i="3"/>
  <c r="BE630" i="3"/>
  <c r="BF630" i="3" s="1"/>
  <c r="BG630" i="3" s="1"/>
  <c r="AG630" i="3"/>
  <c r="AF630" i="3"/>
  <c r="AC630" i="3"/>
  <c r="AF620" i="3"/>
  <c r="BE620" i="3"/>
  <c r="BF620" i="3" s="1"/>
  <c r="BG620" i="3" s="1"/>
  <c r="AC620" i="3"/>
  <c r="AG620" i="3"/>
  <c r="BE201" i="3"/>
  <c r="BF201" i="3" s="1"/>
  <c r="BG201" i="3" s="1"/>
  <c r="AG201" i="3"/>
  <c r="AC201" i="3"/>
  <c r="AF201" i="3"/>
  <c r="BE411" i="3"/>
  <c r="BF411" i="3" s="1"/>
  <c r="BG411" i="3" s="1"/>
  <c r="AF411" i="3"/>
  <c r="AC411" i="3"/>
  <c r="AG411" i="3"/>
  <c r="BE24" i="3"/>
  <c r="BF24" i="3" s="1"/>
  <c r="BG24" i="3" s="1"/>
  <c r="AG24" i="3"/>
  <c r="AC24" i="3"/>
  <c r="AF24" i="3"/>
  <c r="BE243" i="3"/>
  <c r="BF243" i="3" s="1"/>
  <c r="BG243" i="3" s="1"/>
  <c r="AG243" i="3"/>
  <c r="AC243" i="3"/>
  <c r="AF243" i="3"/>
  <c r="BE92" i="3"/>
  <c r="BF92" i="3" s="1"/>
  <c r="BG92" i="3" s="1"/>
  <c r="AF92" i="3"/>
  <c r="AG92" i="3"/>
  <c r="AC92" i="3"/>
  <c r="BE260" i="3"/>
  <c r="BF260" i="3" s="1"/>
  <c r="BG260" i="3" s="1"/>
  <c r="AC260" i="3"/>
  <c r="AF260" i="3"/>
  <c r="AG260" i="3"/>
  <c r="BE493" i="3"/>
  <c r="BF493" i="3" s="1"/>
  <c r="BG493" i="3" s="1"/>
  <c r="AG493" i="3"/>
  <c r="AC493" i="3"/>
  <c r="AF493" i="3"/>
  <c r="BE222" i="3"/>
  <c r="BF222" i="3" s="1"/>
  <c r="BG222" i="3" s="1"/>
  <c r="AG222" i="3"/>
  <c r="AC222" i="3"/>
  <c r="AF222" i="3"/>
  <c r="AG488" i="3"/>
  <c r="AF488" i="3"/>
  <c r="BE488" i="3"/>
  <c r="BF488" i="3" s="1"/>
  <c r="BG488" i="3" s="1"/>
  <c r="AC488" i="3"/>
  <c r="AF192" i="3"/>
  <c r="AC192" i="3"/>
  <c r="AG192" i="3"/>
  <c r="BE192" i="3"/>
  <c r="BF192" i="3" s="1"/>
  <c r="BG192" i="3" s="1"/>
  <c r="BE282" i="3"/>
  <c r="BF282" i="3" s="1"/>
  <c r="BG282" i="3" s="1"/>
  <c r="AG282" i="3"/>
  <c r="AF282" i="3"/>
  <c r="AC282" i="3"/>
  <c r="BE151" i="3"/>
  <c r="BF151" i="3" s="1"/>
  <c r="BG151" i="3" s="1"/>
  <c r="AF151" i="3"/>
  <c r="AG151" i="3"/>
  <c r="AC151" i="3"/>
  <c r="BE487" i="3"/>
  <c r="BF487" i="3" s="1"/>
  <c r="BG487" i="3" s="1"/>
  <c r="AF487" i="3"/>
  <c r="AG487" i="3"/>
  <c r="AC487" i="3"/>
  <c r="AF716" i="3"/>
  <c r="BE716" i="3"/>
  <c r="AG716" i="3"/>
  <c r="AC716" i="3"/>
  <c r="BE381" i="3"/>
  <c r="BF381" i="3" s="1"/>
  <c r="BG381" i="3" s="1"/>
  <c r="AG381" i="3"/>
  <c r="AC381" i="3"/>
  <c r="AF381" i="3"/>
  <c r="BE306" i="3"/>
  <c r="BF306" i="3" s="1"/>
  <c r="BG306" i="3" s="1"/>
  <c r="AG306" i="3"/>
  <c r="AC306" i="3"/>
  <c r="AF306" i="3"/>
  <c r="BE286" i="3"/>
  <c r="BF286" i="3" s="1"/>
  <c r="BG286" i="3" s="1"/>
  <c r="AC286" i="3"/>
  <c r="AG286" i="3"/>
  <c r="AF286" i="3"/>
  <c r="AF456" i="3"/>
  <c r="AC456" i="3"/>
  <c r="AG456" i="3"/>
  <c r="BE456" i="3"/>
  <c r="BF456" i="3" s="1"/>
  <c r="BG456" i="3" s="1"/>
  <c r="BE667" i="3"/>
  <c r="BF667" i="3" s="1"/>
  <c r="BG667" i="3" s="1"/>
  <c r="AC667" i="3"/>
  <c r="AG667" i="3"/>
  <c r="AF667" i="3"/>
  <c r="BE577" i="3"/>
  <c r="BF577" i="3" s="1"/>
  <c r="BG577" i="3" s="1"/>
  <c r="AC577" i="3"/>
  <c r="AG577" i="3"/>
  <c r="AF577" i="3"/>
  <c r="AO608" i="3"/>
  <c r="AC608" i="3"/>
  <c r="AF608" i="3"/>
  <c r="AG608" i="3"/>
  <c r="BE608" i="3"/>
  <c r="BF608" i="3" s="1"/>
  <c r="BG608" i="3" s="1"/>
  <c r="AG699" i="3"/>
  <c r="AC699" i="3"/>
  <c r="AF699" i="3"/>
  <c r="BE699" i="3"/>
  <c r="BF699" i="3" s="1"/>
  <c r="BG699" i="3" s="1"/>
  <c r="BE602" i="3"/>
  <c r="AC602" i="3"/>
  <c r="AG602" i="3"/>
  <c r="AF602" i="3"/>
  <c r="AO602" i="3"/>
  <c r="AT602" i="3"/>
  <c r="AJ602" i="3"/>
  <c r="BE545" i="3"/>
  <c r="BF545" i="3" s="1"/>
  <c r="BG545" i="3" s="1"/>
  <c r="AC545" i="3"/>
  <c r="AG545" i="3"/>
  <c r="AF545" i="3"/>
  <c r="BE540" i="3"/>
  <c r="BF540" i="3" s="1"/>
  <c r="BG540" i="3" s="1"/>
  <c r="AF540" i="3"/>
  <c r="AC540" i="3"/>
  <c r="AG540" i="3"/>
  <c r="AC59" i="3"/>
  <c r="AG59" i="3"/>
  <c r="AF59" i="3"/>
  <c r="BE59" i="3"/>
  <c r="BF59" i="3" s="1"/>
  <c r="BG59" i="3" s="1"/>
  <c r="BE586" i="3"/>
  <c r="BF586" i="3" s="1"/>
  <c r="BG586" i="3" s="1"/>
  <c r="AG586" i="3"/>
  <c r="AC586" i="3"/>
  <c r="AF586" i="3"/>
  <c r="AF108" i="3"/>
  <c r="AG108" i="3"/>
  <c r="BE108" i="3"/>
  <c r="BF108" i="3" s="1"/>
  <c r="BG108" i="3" s="1"/>
  <c r="AC108" i="3"/>
  <c r="BE390" i="3"/>
  <c r="BF390" i="3" s="1"/>
  <c r="BG390" i="3" s="1"/>
  <c r="AC390" i="3"/>
  <c r="AG390" i="3"/>
  <c r="AF390" i="3"/>
  <c r="AG19" i="3"/>
  <c r="AC19" i="3"/>
  <c r="AF19" i="3"/>
  <c r="BE19" i="3"/>
  <c r="BF19" i="3" s="1"/>
  <c r="BG19" i="3" s="1"/>
  <c r="AG569" i="3"/>
  <c r="AC569" i="3"/>
  <c r="BE569" i="3"/>
  <c r="BF569" i="3" s="1"/>
  <c r="BG569" i="3" s="1"/>
  <c r="AF569" i="3"/>
  <c r="BE628" i="3"/>
  <c r="BF628" i="3" s="1"/>
  <c r="BG628" i="3" s="1"/>
  <c r="AF628" i="3"/>
  <c r="AG628" i="3"/>
  <c r="AC628" i="3"/>
  <c r="BE200" i="3"/>
  <c r="BF200" i="3" s="1"/>
  <c r="BG200" i="3" s="1"/>
  <c r="AC200" i="3"/>
  <c r="AF200" i="3"/>
  <c r="AG200" i="3"/>
  <c r="BE644" i="3"/>
  <c r="BF644" i="3" s="1"/>
  <c r="BG644" i="3" s="1"/>
  <c r="AG644" i="3"/>
  <c r="AC644" i="3"/>
  <c r="AF644" i="3"/>
  <c r="BE26" i="3"/>
  <c r="BF26" i="3" s="1"/>
  <c r="BG26" i="3" s="1"/>
  <c r="AG26" i="3"/>
  <c r="AC26" i="3"/>
  <c r="AF26" i="3"/>
  <c r="AC89" i="3"/>
  <c r="AF89" i="3"/>
  <c r="AG89" i="3"/>
  <c r="BE89" i="3"/>
  <c r="BF89" i="3" s="1"/>
  <c r="BG89" i="3" s="1"/>
  <c r="AG258" i="3"/>
  <c r="AF258" i="3"/>
  <c r="AC258" i="3"/>
  <c r="BE258" i="3"/>
  <c r="BF258" i="3" s="1"/>
  <c r="BG258" i="3" s="1"/>
  <c r="BE684" i="3"/>
  <c r="BF684" i="3" s="1"/>
  <c r="BG684" i="3" s="1"/>
  <c r="AC684" i="3"/>
  <c r="AG684" i="3"/>
  <c r="AF684" i="3"/>
  <c r="BE556" i="3"/>
  <c r="BF556" i="3" s="1"/>
  <c r="BG556" i="3" s="1"/>
  <c r="AC556" i="3"/>
  <c r="AF556" i="3"/>
  <c r="AG556" i="3"/>
  <c r="BE567" i="3"/>
  <c r="AF567" i="3"/>
  <c r="AG567" i="3"/>
  <c r="AC567" i="3"/>
  <c r="AJ567" i="3"/>
  <c r="AT567" i="3"/>
  <c r="AO567" i="3"/>
  <c r="BE239" i="3"/>
  <c r="BF239" i="3" s="1"/>
  <c r="BG239" i="3" s="1"/>
  <c r="AG239" i="3"/>
  <c r="AF239" i="3"/>
  <c r="AC239" i="3"/>
  <c r="BE320" i="3"/>
  <c r="BF320" i="3" s="1"/>
  <c r="BG320" i="3" s="1"/>
  <c r="AG320" i="3"/>
  <c r="AF320" i="3"/>
  <c r="AC320" i="3"/>
  <c r="BE84" i="3"/>
  <c r="BF84" i="3" s="1"/>
  <c r="BG84" i="3" s="1"/>
  <c r="AG84" i="3"/>
  <c r="AC84" i="3"/>
  <c r="AF84" i="3"/>
  <c r="BE138" i="3"/>
  <c r="BF138" i="3" s="1"/>
  <c r="BG138" i="3" s="1"/>
  <c r="AC138" i="3"/>
  <c r="AG138" i="3"/>
  <c r="AF138" i="3"/>
  <c r="AC268" i="3"/>
  <c r="BE268" i="3"/>
  <c r="BF268" i="3" s="1"/>
  <c r="BG268" i="3" s="1"/>
  <c r="AG268" i="3"/>
  <c r="AF268" i="3"/>
  <c r="BE118" i="3"/>
  <c r="BF118" i="3" s="1"/>
  <c r="BG118" i="3" s="1"/>
  <c r="AG118" i="3"/>
  <c r="AC118" i="3"/>
  <c r="AF118" i="3"/>
  <c r="BE126" i="3"/>
  <c r="BF126" i="3" s="1"/>
  <c r="BG126" i="3" s="1"/>
  <c r="AC126" i="3"/>
  <c r="AG126" i="3"/>
  <c r="AF126" i="3"/>
  <c r="BE413" i="3"/>
  <c r="BF413" i="3" s="1"/>
  <c r="BG413" i="3" s="1"/>
  <c r="AG413" i="3"/>
  <c r="AC413" i="3"/>
  <c r="AF413" i="3"/>
  <c r="BE35" i="3"/>
  <c r="BF35" i="3" s="1"/>
  <c r="BG35" i="3" s="1"/>
  <c r="AF35" i="3"/>
  <c r="AC35" i="3"/>
  <c r="AG35" i="3"/>
  <c r="AC77" i="3"/>
  <c r="AG77" i="3"/>
  <c r="AF77" i="3"/>
  <c r="BE77" i="3"/>
  <c r="BF77" i="3" s="1"/>
  <c r="BG77" i="3" s="1"/>
  <c r="BE217" i="3"/>
  <c r="BF217" i="3" s="1"/>
  <c r="BG217" i="3" s="1"/>
  <c r="AG217" i="3"/>
  <c r="AC217" i="3"/>
  <c r="AF217" i="3"/>
  <c r="BE300" i="3"/>
  <c r="BF300" i="3" s="1"/>
  <c r="BG300" i="3" s="1"/>
  <c r="AG300" i="3"/>
  <c r="AF300" i="3"/>
  <c r="AC300" i="3"/>
  <c r="AF432" i="3"/>
  <c r="AG432" i="3"/>
  <c r="BE432" i="3"/>
  <c r="BF432" i="3" s="1"/>
  <c r="BG432" i="3" s="1"/>
  <c r="AC432" i="3"/>
  <c r="BE361" i="3"/>
  <c r="BF361" i="3" s="1"/>
  <c r="BG361" i="3" s="1"/>
  <c r="AG361" i="3"/>
  <c r="AC361" i="3"/>
  <c r="AF361" i="3"/>
  <c r="BE707" i="3"/>
  <c r="BF707" i="3" s="1"/>
  <c r="BG707" i="3" s="1"/>
  <c r="AF707" i="3"/>
  <c r="AG707" i="3"/>
  <c r="AC707" i="3"/>
  <c r="BE426" i="3"/>
  <c r="BF426" i="3" s="1"/>
  <c r="BG426" i="3" s="1"/>
  <c r="AG426" i="3"/>
  <c r="AC426" i="3"/>
  <c r="AF426" i="3"/>
  <c r="BE656" i="3"/>
  <c r="BF656" i="3" s="1"/>
  <c r="BG656" i="3" s="1"/>
  <c r="AF656" i="3"/>
  <c r="AG656" i="3"/>
  <c r="AC656" i="3"/>
  <c r="BE357" i="3"/>
  <c r="BF357" i="3" s="1"/>
  <c r="BG357" i="3" s="1"/>
  <c r="AC357" i="3"/>
  <c r="AG357" i="3"/>
  <c r="AF357" i="3"/>
  <c r="BE419" i="3"/>
  <c r="BF419" i="3" s="1"/>
  <c r="BG419" i="3" s="1"/>
  <c r="AC419" i="3"/>
  <c r="AG419" i="3"/>
  <c r="AF419" i="3"/>
  <c r="AF252" i="3"/>
  <c r="AG252" i="3"/>
  <c r="AC252" i="3"/>
  <c r="BE252" i="3"/>
  <c r="BF252" i="3" s="1"/>
  <c r="BG252" i="3" s="1"/>
  <c r="BE329" i="3"/>
  <c r="BF329" i="3" s="1"/>
  <c r="BG329" i="3" s="1"/>
  <c r="AF329" i="3"/>
  <c r="AC329" i="3"/>
  <c r="AG329" i="3"/>
  <c r="BE626" i="3"/>
  <c r="BF626" i="3" s="1"/>
  <c r="BG626" i="3" s="1"/>
  <c r="AG626" i="3"/>
  <c r="AC626" i="3"/>
  <c r="AF626" i="3"/>
  <c r="BE182" i="3"/>
  <c r="BF182" i="3" s="1"/>
  <c r="BG182" i="3" s="1"/>
  <c r="AC182" i="3"/>
  <c r="AG182" i="3"/>
  <c r="AF182" i="3"/>
  <c r="AG39" i="3"/>
  <c r="AC39" i="3"/>
  <c r="AF39" i="3"/>
  <c r="BE39" i="3"/>
  <c r="BF39" i="3" s="1"/>
  <c r="BG39" i="3" s="1"/>
  <c r="AG308" i="3"/>
  <c r="AC308" i="3"/>
  <c r="BE308" i="3"/>
  <c r="BF308" i="3" s="1"/>
  <c r="BG308" i="3" s="1"/>
  <c r="AF308" i="3"/>
  <c r="BE526" i="3"/>
  <c r="BF526" i="3" s="1"/>
  <c r="BG526" i="3" s="1"/>
  <c r="AG526" i="3"/>
  <c r="AC526" i="3"/>
  <c r="AF526" i="3"/>
  <c r="AC203" i="3"/>
  <c r="BE203" i="3"/>
  <c r="AG203" i="3"/>
  <c r="AF203" i="3"/>
  <c r="BE293" i="3"/>
  <c r="BF293" i="3" s="1"/>
  <c r="BG293" i="3" s="1"/>
  <c r="AG293" i="3"/>
  <c r="AC293" i="3"/>
  <c r="AF293" i="3"/>
  <c r="AF316" i="3"/>
  <c r="AG316" i="3"/>
  <c r="BE316" i="3"/>
  <c r="BF316" i="3" s="1"/>
  <c r="BG316" i="3" s="1"/>
  <c r="AC316" i="3"/>
  <c r="AQ462" i="2"/>
  <c r="AP462" i="2"/>
  <c r="BO462" i="2"/>
  <c r="BR462" i="2" s="1"/>
  <c r="BS462" i="2" s="1"/>
  <c r="AT238" i="2"/>
  <c r="BO252" i="2"/>
  <c r="BR252" i="2" s="1"/>
  <c r="BS252" i="2" s="1"/>
  <c r="AP252" i="2"/>
  <c r="AQ252" i="2"/>
  <c r="AY75" i="2"/>
  <c r="BD484" i="2"/>
  <c r="BO235" i="2"/>
  <c r="BR235" i="2" s="1"/>
  <c r="BS235" i="2" s="1"/>
  <c r="AP235" i="2"/>
  <c r="AQ235" i="2"/>
  <c r="AQ155" i="2"/>
  <c r="AP155" i="2"/>
  <c r="BO155" i="2"/>
  <c r="BR155" i="2" s="1"/>
  <c r="BS155" i="2" s="1"/>
  <c r="BO391" i="2"/>
  <c r="BR391" i="2" s="1"/>
  <c r="BS391" i="2" s="1"/>
  <c r="AP391" i="2"/>
  <c r="AQ391" i="2"/>
  <c r="AQ467" i="2"/>
  <c r="AP467" i="2"/>
  <c r="BO467" i="2"/>
  <c r="BR467" i="2" s="1"/>
  <c r="BS467" i="2" s="1"/>
  <c r="AQ45" i="2"/>
  <c r="BO45" i="2"/>
  <c r="BR45" i="2" s="1"/>
  <c r="BS45" i="2" s="1"/>
  <c r="AP45" i="2"/>
  <c r="BO529" i="2"/>
  <c r="BR529" i="2" s="1"/>
  <c r="BS529" i="2" s="1"/>
  <c r="AP529" i="2"/>
  <c r="AQ529" i="2"/>
  <c r="BO81" i="2"/>
  <c r="BR81" i="2" s="1"/>
  <c r="BS81" i="2" s="1"/>
  <c r="AQ81" i="2"/>
  <c r="AP81" i="2"/>
  <c r="AQ545" i="2"/>
  <c r="AP545" i="2"/>
  <c r="BO545" i="2"/>
  <c r="BR545" i="2" s="1"/>
  <c r="BS545" i="2" s="1"/>
  <c r="AP109" i="2"/>
  <c r="AQ109" i="2"/>
  <c r="BO109" i="2"/>
  <c r="BR109" i="2" s="1"/>
  <c r="BS109" i="2" s="1"/>
  <c r="AJ35" i="7"/>
  <c r="AI35" i="7"/>
  <c r="AE456" i="7"/>
  <c r="AD456" i="7"/>
  <c r="AE160" i="7"/>
  <c r="AD160" i="7"/>
  <c r="AW408" i="7"/>
  <c r="AZ408" i="7" s="1"/>
  <c r="Z408" i="7"/>
  <c r="Y408" i="7"/>
  <c r="BA194" i="6"/>
  <c r="BF194" i="6"/>
  <c r="BG194" i="6" s="1"/>
  <c r="BH194" i="6" s="1"/>
  <c r="AP194" i="6"/>
  <c r="AQ194" i="6" s="1"/>
  <c r="AJ194" i="6"/>
  <c r="AI194" i="6"/>
  <c r="AE184" i="6"/>
  <c r="AD184" i="6"/>
  <c r="AJ301" i="6"/>
  <c r="AI301" i="6"/>
  <c r="Y444" i="7"/>
  <c r="AW444" i="7"/>
  <c r="AZ444" i="7" s="1"/>
  <c r="Z444" i="7"/>
  <c r="Z109" i="7"/>
  <c r="AW109" i="7"/>
  <c r="AZ109" i="7" s="1"/>
  <c r="Y109" i="7"/>
  <c r="AE161" i="7"/>
  <c r="AD161" i="7"/>
  <c r="AW161" i="7"/>
  <c r="AZ161" i="7" s="1"/>
  <c r="Z161" i="7"/>
  <c r="Y161" i="7"/>
  <c r="AE271" i="7"/>
  <c r="AD271" i="7"/>
  <c r="AJ222" i="7"/>
  <c r="AI222" i="7"/>
  <c r="AJ42" i="7"/>
  <c r="AI42" i="7"/>
  <c r="Z42" i="7"/>
  <c r="Y42" i="7"/>
  <c r="AW42" i="7"/>
  <c r="AJ416" i="5"/>
  <c r="AI416" i="5"/>
  <c r="AJ457" i="7"/>
  <c r="AI457" i="7"/>
  <c r="AJ431" i="7"/>
  <c r="AI431" i="7"/>
  <c r="Y31" i="7"/>
  <c r="Z31" i="7"/>
  <c r="AW31" i="7"/>
  <c r="AZ31" i="7" s="1"/>
  <c r="AJ154" i="7"/>
  <c r="AI154" i="7"/>
  <c r="AJ389" i="7"/>
  <c r="AI389" i="7"/>
  <c r="AE389" i="7"/>
  <c r="AD389" i="7"/>
  <c r="AX128" i="7"/>
  <c r="BC128" i="7"/>
  <c r="BD128" i="7" s="1"/>
  <c r="BE128" i="7" s="1"/>
  <c r="AO128" i="7"/>
  <c r="AP128" i="7" s="1"/>
  <c r="AO280" i="7"/>
  <c r="AP280" i="7" s="1"/>
  <c r="BC280" i="7"/>
  <c r="BD280" i="7" s="1"/>
  <c r="BE280" i="7" s="1"/>
  <c r="AX280" i="7"/>
  <c r="AJ280" i="7"/>
  <c r="AI280" i="7"/>
  <c r="AJ376" i="5"/>
  <c r="AI376" i="5"/>
  <c r="AJ386" i="5"/>
  <c r="AI386" i="5"/>
  <c r="AE360" i="5"/>
  <c r="AD360" i="5"/>
  <c r="AE162" i="7"/>
  <c r="AD162" i="7"/>
  <c r="AE243" i="7"/>
  <c r="AD243" i="7"/>
  <c r="AJ243" i="7"/>
  <c r="AI243" i="7"/>
  <c r="AE381" i="5"/>
  <c r="AD381" i="5"/>
  <c r="AE458" i="5"/>
  <c r="AD458" i="5"/>
  <c r="AJ458" i="5"/>
  <c r="AI458" i="5"/>
  <c r="AZ139" i="5"/>
  <c r="AZ443" i="5"/>
  <c r="BC443" i="5" s="1"/>
  <c r="AZ293" i="6"/>
  <c r="BC293" i="6" s="1"/>
  <c r="Z293" i="6"/>
  <c r="Y293" i="6"/>
  <c r="AE55" i="6"/>
  <c r="AD55" i="6"/>
  <c r="AJ94" i="6"/>
  <c r="AI94" i="6"/>
  <c r="Z411" i="6"/>
  <c r="AZ411" i="6"/>
  <c r="BC411" i="6" s="1"/>
  <c r="Y411" i="6"/>
  <c r="Y358" i="6"/>
  <c r="AZ358" i="6"/>
  <c r="BC358" i="6" s="1"/>
  <c r="Z358" i="6"/>
  <c r="AP358" i="6"/>
  <c r="AQ358" i="6" s="1"/>
  <c r="BF358" i="6"/>
  <c r="BG358" i="6" s="1"/>
  <c r="BH358" i="6" s="1"/>
  <c r="BA358" i="6"/>
  <c r="AI22" i="6"/>
  <c r="AJ22" i="6"/>
  <c r="AJ450" i="5"/>
  <c r="AI450" i="5"/>
  <c r="BF450" i="5"/>
  <c r="BG450" i="5" s="1"/>
  <c r="BH450" i="5" s="1"/>
  <c r="BA450" i="5"/>
  <c r="AP450" i="5"/>
  <c r="AQ450" i="5" s="1"/>
  <c r="AE283" i="6"/>
  <c r="AD283" i="6"/>
  <c r="Z283" i="6"/>
  <c r="AZ283" i="6"/>
  <c r="BC283" i="6" s="1"/>
  <c r="Y283" i="6"/>
  <c r="Z352" i="6"/>
  <c r="AZ352" i="6"/>
  <c r="BC352" i="6" s="1"/>
  <c r="Y352" i="6"/>
  <c r="AZ275" i="5"/>
  <c r="BC275" i="5" s="1"/>
  <c r="AZ124" i="6"/>
  <c r="BC124" i="6" s="1"/>
  <c r="Y124" i="6"/>
  <c r="Z124" i="6"/>
  <c r="Y188" i="6"/>
  <c r="AZ188" i="6"/>
  <c r="BC188" i="6" s="1"/>
  <c r="Z188" i="6"/>
  <c r="AJ188" i="6"/>
  <c r="AI188" i="6"/>
  <c r="AE212" i="6"/>
  <c r="AD212" i="6"/>
  <c r="BF212" i="6"/>
  <c r="BG212" i="6" s="1"/>
  <c r="BH212" i="6" s="1"/>
  <c r="BA212" i="6"/>
  <c r="AP212" i="6"/>
  <c r="AQ212" i="6" s="1"/>
  <c r="AJ154" i="6"/>
  <c r="AI154" i="6"/>
  <c r="AE348" i="6"/>
  <c r="AD348" i="6"/>
  <c r="Z304" i="6"/>
  <c r="AZ304" i="6"/>
  <c r="BC304" i="6" s="1"/>
  <c r="Y304" i="6"/>
  <c r="AJ37" i="7"/>
  <c r="AI37" i="7"/>
  <c r="BC434" i="7"/>
  <c r="BD434" i="7" s="1"/>
  <c r="BE434" i="7" s="1"/>
  <c r="AX434" i="7"/>
  <c r="AO434" i="7"/>
  <c r="AP434" i="7" s="1"/>
  <c r="AI201" i="6"/>
  <c r="AJ201" i="6"/>
  <c r="AE436" i="6"/>
  <c r="AD436" i="6"/>
  <c r="BC439" i="7"/>
  <c r="BD439" i="7" s="1"/>
  <c r="BE439" i="7" s="1"/>
  <c r="AO439" i="7"/>
  <c r="AP439" i="7" s="1"/>
  <c r="AX439" i="7"/>
  <c r="AE327" i="7"/>
  <c r="AD327" i="7"/>
  <c r="AE81" i="7"/>
  <c r="AD81" i="7"/>
  <c r="BC81" i="7"/>
  <c r="BD81" i="7" s="1"/>
  <c r="BE81" i="7" s="1"/>
  <c r="AX81" i="7"/>
  <c r="AO81" i="7"/>
  <c r="AP81" i="7" s="1"/>
  <c r="AJ33" i="7"/>
  <c r="AI33" i="7"/>
  <c r="BC311" i="7"/>
  <c r="BD311" i="7" s="1"/>
  <c r="BE311" i="7" s="1"/>
  <c r="AW120" i="7"/>
  <c r="AZ120" i="7" s="1"/>
  <c r="Z120" i="7"/>
  <c r="Y120" i="7"/>
  <c r="Y165" i="7"/>
  <c r="AW165" i="7"/>
  <c r="AZ165" i="7" s="1"/>
  <c r="Z165" i="7"/>
  <c r="Y147" i="7"/>
  <c r="Z147" i="7"/>
  <c r="AW147" i="7"/>
  <c r="AJ347" i="7"/>
  <c r="AI347" i="7"/>
  <c r="Y476" i="7"/>
  <c r="Z476" i="7"/>
  <c r="AW476" i="7"/>
  <c r="AZ476" i="7" s="1"/>
  <c r="AE130" i="5"/>
  <c r="AD130" i="5"/>
  <c r="AW390" i="7"/>
  <c r="AZ390" i="7" s="1"/>
  <c r="Y390" i="7"/>
  <c r="Z390" i="7"/>
  <c r="AJ312" i="5"/>
  <c r="AI312" i="5"/>
  <c r="AE263" i="5"/>
  <c r="AD263" i="5"/>
  <c r="AZ358" i="5"/>
  <c r="BC358" i="5" s="1"/>
  <c r="AZ100" i="5"/>
  <c r="AJ26" i="7"/>
  <c r="AI26" i="7"/>
  <c r="Y26" i="7"/>
  <c r="AW26" i="7"/>
  <c r="Z26" i="7"/>
  <c r="AO170" i="7"/>
  <c r="AP170" i="7" s="1"/>
  <c r="BC170" i="7"/>
  <c r="BD170" i="7" s="1"/>
  <c r="BE170" i="7" s="1"/>
  <c r="AX170" i="7"/>
  <c r="AW125" i="7"/>
  <c r="Z125" i="7"/>
  <c r="Y125" i="7"/>
  <c r="BA209" i="5"/>
  <c r="BF209" i="5"/>
  <c r="BG209" i="5" s="1"/>
  <c r="BH209" i="5" s="1"/>
  <c r="AP209" i="5"/>
  <c r="AQ209" i="5" s="1"/>
  <c r="AJ115" i="5"/>
  <c r="AI115" i="5"/>
  <c r="AZ231" i="5"/>
  <c r="BC231" i="5" s="1"/>
  <c r="AE301" i="5"/>
  <c r="AD301" i="5"/>
  <c r="AJ131" i="5"/>
  <c r="AI131" i="5"/>
  <c r="AJ145" i="6"/>
  <c r="AI145" i="6"/>
  <c r="Z65" i="6"/>
  <c r="Y65" i="6"/>
  <c r="AZ65" i="6"/>
  <c r="AJ59" i="5"/>
  <c r="AI59" i="5"/>
  <c r="AE82" i="5"/>
  <c r="AD82" i="5"/>
  <c r="AJ265" i="6"/>
  <c r="AI265" i="6"/>
  <c r="AE16" i="6"/>
  <c r="AD16" i="6"/>
  <c r="AE296" i="6"/>
  <c r="AD296" i="6"/>
  <c r="AE251" i="6"/>
  <c r="AD251" i="6"/>
  <c r="Z251" i="6"/>
  <c r="AZ251" i="6"/>
  <c r="BC251" i="6" s="1"/>
  <c r="Y251" i="6"/>
  <c r="AJ181" i="6"/>
  <c r="AI181" i="6"/>
  <c r="AE23" i="6"/>
  <c r="AD23" i="6"/>
  <c r="AE221" i="6"/>
  <c r="AD221" i="6"/>
  <c r="AJ126" i="6"/>
  <c r="AI126" i="6"/>
  <c r="AI40" i="6"/>
  <c r="AJ40" i="6"/>
  <c r="AZ40" i="6"/>
  <c r="Z40" i="6"/>
  <c r="Y40" i="6"/>
  <c r="AJ222" i="6"/>
  <c r="AI222" i="6"/>
  <c r="AJ392" i="6"/>
  <c r="AI392" i="6"/>
  <c r="AJ245" i="6"/>
  <c r="AI245" i="6"/>
  <c r="AJ248" i="7"/>
  <c r="AI248" i="7"/>
  <c r="AW248" i="7"/>
  <c r="AZ248" i="7" s="1"/>
  <c r="Z248" i="7"/>
  <c r="Y248" i="7"/>
  <c r="AE106" i="7"/>
  <c r="AD106" i="7"/>
  <c r="AW159" i="7"/>
  <c r="AZ159" i="7" s="1"/>
  <c r="Z159" i="7"/>
  <c r="Y159" i="7"/>
  <c r="AZ54" i="5"/>
  <c r="AE87" i="7"/>
  <c r="AD87" i="7"/>
  <c r="AJ246" i="7"/>
  <c r="AI246" i="7"/>
  <c r="BC246" i="7"/>
  <c r="BD246" i="7" s="1"/>
  <c r="BE246" i="7" s="1"/>
  <c r="AO246" i="7"/>
  <c r="AP246" i="7" s="1"/>
  <c r="AX246" i="7"/>
  <c r="AJ339" i="7"/>
  <c r="AI339" i="7"/>
  <c r="AO339" i="7"/>
  <c r="AP339" i="7" s="1"/>
  <c r="BC339" i="7"/>
  <c r="BD339" i="7" s="1"/>
  <c r="BE339" i="7" s="1"/>
  <c r="AX339" i="7"/>
  <c r="AJ75" i="5"/>
  <c r="AI75" i="5"/>
  <c r="AX407" i="7"/>
  <c r="AO407" i="7"/>
  <c r="AP407" i="7" s="1"/>
  <c r="BC407" i="7"/>
  <c r="BD407" i="7" s="1"/>
  <c r="BE407" i="7" s="1"/>
  <c r="AX346" i="7"/>
  <c r="AY346" i="7" s="1"/>
  <c r="Y232" i="7"/>
  <c r="Z232" i="7"/>
  <c r="AW232" i="7"/>
  <c r="AZ232" i="7" s="1"/>
  <c r="Z245" i="7"/>
  <c r="AW245" i="7"/>
  <c r="AZ245" i="7" s="1"/>
  <c r="Y245" i="7"/>
  <c r="BC245" i="7"/>
  <c r="BD245" i="7" s="1"/>
  <c r="BE245" i="7" s="1"/>
  <c r="AX245" i="7"/>
  <c r="AO245" i="7"/>
  <c r="AP245" i="7" s="1"/>
  <c r="BF229" i="5"/>
  <c r="BG229" i="5" s="1"/>
  <c r="BH229" i="5" s="1"/>
  <c r="BA229" i="5"/>
  <c r="AP229" i="5"/>
  <c r="AQ229" i="5" s="1"/>
  <c r="BC244" i="5"/>
  <c r="BB244" i="5"/>
  <c r="AJ186" i="7"/>
  <c r="AI186" i="7"/>
  <c r="BC186" i="7"/>
  <c r="BD186" i="7" s="1"/>
  <c r="BE186" i="7" s="1"/>
  <c r="AX186" i="7"/>
  <c r="AO186" i="7"/>
  <c r="AP186" i="7" s="1"/>
  <c r="AJ351" i="7"/>
  <c r="AI351" i="7"/>
  <c r="AO351" i="7"/>
  <c r="AP351" i="7" s="1"/>
  <c r="BC351" i="7"/>
  <c r="BD351" i="7" s="1"/>
  <c r="BE351" i="7" s="1"/>
  <c r="AX351" i="7"/>
  <c r="AE425" i="5"/>
  <c r="AD425" i="5"/>
  <c r="AJ428" i="5"/>
  <c r="AI428" i="5"/>
  <c r="AP93" i="5"/>
  <c r="AQ93" i="5" s="1"/>
  <c r="BA93" i="5"/>
  <c r="BF93" i="5"/>
  <c r="BG93" i="5" s="1"/>
  <c r="BH93" i="5" s="1"/>
  <c r="AJ93" i="5"/>
  <c r="AI93" i="5"/>
  <c r="AP29" i="5"/>
  <c r="AQ29" i="5" s="1"/>
  <c r="BF29" i="5"/>
  <c r="BG29" i="5" s="1"/>
  <c r="BH29" i="5" s="1"/>
  <c r="BA29" i="5"/>
  <c r="BF379" i="5"/>
  <c r="BG379" i="5" s="1"/>
  <c r="BH379" i="5" s="1"/>
  <c r="BA379" i="5"/>
  <c r="AP379" i="5"/>
  <c r="AQ379" i="5" s="1"/>
  <c r="AJ379" i="5"/>
  <c r="AI379" i="5"/>
  <c r="BA270" i="5"/>
  <c r="BF270" i="5"/>
  <c r="BG270" i="5" s="1"/>
  <c r="BH270" i="5" s="1"/>
  <c r="AP270" i="5"/>
  <c r="AQ270" i="5" s="1"/>
  <c r="AJ270" i="5"/>
  <c r="AI270" i="5"/>
  <c r="AJ461" i="6"/>
  <c r="AI461" i="6"/>
  <c r="BA461" i="6"/>
  <c r="BF461" i="6"/>
  <c r="BG461" i="6" s="1"/>
  <c r="BH461" i="6" s="1"/>
  <c r="AP461" i="6"/>
  <c r="AQ461" i="6" s="1"/>
  <c r="AJ44" i="7"/>
  <c r="AI44" i="7"/>
  <c r="AJ290" i="5"/>
  <c r="AI290" i="5"/>
  <c r="AD101" i="5"/>
  <c r="AE101" i="5"/>
  <c r="AZ101" i="5"/>
  <c r="BC101" i="5" s="1"/>
  <c r="AJ330" i="5"/>
  <c r="AI330" i="5"/>
  <c r="BF381" i="6"/>
  <c r="BG381" i="6" s="1"/>
  <c r="BH381" i="6" s="1"/>
  <c r="AX88" i="7"/>
  <c r="AY88" i="7" s="1"/>
  <c r="AW207" i="7"/>
  <c r="AZ207" i="7" s="1"/>
  <c r="Y207" i="7"/>
  <c r="Z207" i="7"/>
  <c r="AE302" i="7"/>
  <c r="AD302" i="7"/>
  <c r="AJ117" i="7"/>
  <c r="AI117" i="7"/>
  <c r="AX117" i="7"/>
  <c r="BC117" i="7"/>
  <c r="BD117" i="7" s="1"/>
  <c r="BE117" i="7" s="1"/>
  <c r="AO117" i="7"/>
  <c r="AP117" i="7" s="1"/>
  <c r="AE114" i="7"/>
  <c r="AD114" i="7"/>
  <c r="AE108" i="7"/>
  <c r="AD108" i="7"/>
  <c r="Y108" i="7"/>
  <c r="AW108" i="7"/>
  <c r="AZ108" i="7" s="1"/>
  <c r="Z108" i="7"/>
  <c r="AP322" i="6"/>
  <c r="AQ322" i="6" s="1"/>
  <c r="BF322" i="6"/>
  <c r="BG322" i="6" s="1"/>
  <c r="BH322" i="6" s="1"/>
  <c r="BA322" i="6"/>
  <c r="BF459" i="6"/>
  <c r="BG459" i="6" s="1"/>
  <c r="BH459" i="6" s="1"/>
  <c r="AP459" i="6"/>
  <c r="AQ459" i="6" s="1"/>
  <c r="BA459" i="6"/>
  <c r="Z459" i="6"/>
  <c r="AZ459" i="6"/>
  <c r="BC459" i="6" s="1"/>
  <c r="Y459" i="6"/>
  <c r="AE469" i="7"/>
  <c r="AD469" i="7"/>
  <c r="AW86" i="7"/>
  <c r="Y86" i="7"/>
  <c r="Z86" i="7"/>
  <c r="AI86" i="7"/>
  <c r="AJ86" i="7"/>
  <c r="AO337" i="7"/>
  <c r="AP337" i="7" s="1"/>
  <c r="AX337" i="7"/>
  <c r="BC337" i="7"/>
  <c r="BD337" i="7" s="1"/>
  <c r="BE337" i="7" s="1"/>
  <c r="AE435" i="7"/>
  <c r="AD435" i="7"/>
  <c r="Z435" i="7"/>
  <c r="AW435" i="7"/>
  <c r="AZ435" i="7" s="1"/>
  <c r="Y435" i="7"/>
  <c r="AJ470" i="7"/>
  <c r="AI470" i="7"/>
  <c r="AJ113" i="7"/>
  <c r="AI113" i="7"/>
  <c r="AX113" i="7"/>
  <c r="BC113" i="7"/>
  <c r="BD113" i="7" s="1"/>
  <c r="BE113" i="7" s="1"/>
  <c r="AO113" i="7"/>
  <c r="AP113" i="7" s="1"/>
  <c r="AJ274" i="7"/>
  <c r="AI274" i="7"/>
  <c r="BC274" i="7"/>
  <c r="BD274" i="7" s="1"/>
  <c r="BE274" i="7" s="1"/>
  <c r="AX274" i="7"/>
  <c r="AO274" i="7"/>
  <c r="AP274" i="7" s="1"/>
  <c r="AW398" i="7"/>
  <c r="AZ398" i="7" s="1"/>
  <c r="Y398" i="7"/>
  <c r="Z398" i="7"/>
  <c r="BC398" i="7"/>
  <c r="BD398" i="7" s="1"/>
  <c r="BE398" i="7" s="1"/>
  <c r="AX398" i="7"/>
  <c r="AY398" i="7" s="1"/>
  <c r="AO398" i="7"/>
  <c r="AP398" i="7" s="1"/>
  <c r="AE66" i="7"/>
  <c r="AD66" i="7"/>
  <c r="AJ237" i="7"/>
  <c r="AI237" i="7"/>
  <c r="AE127" i="7"/>
  <c r="AD127" i="7"/>
  <c r="AO131" i="7"/>
  <c r="AP131" i="7" s="1"/>
  <c r="AX131" i="7"/>
  <c r="BC131" i="7"/>
  <c r="BD131" i="7" s="1"/>
  <c r="BE131" i="7" s="1"/>
  <c r="Z131" i="7"/>
  <c r="AW131" i="7"/>
  <c r="AZ131" i="7" s="1"/>
  <c r="Y131" i="7"/>
  <c r="AJ275" i="7"/>
  <c r="AI275" i="7"/>
  <c r="AO275" i="7"/>
  <c r="AP275" i="7" s="1"/>
  <c r="BC275" i="7"/>
  <c r="BD275" i="7" s="1"/>
  <c r="BE275" i="7" s="1"/>
  <c r="AX275" i="7"/>
  <c r="AX19" i="7"/>
  <c r="BC19" i="7"/>
  <c r="BD19" i="7" s="1"/>
  <c r="BE19" i="7" s="1"/>
  <c r="AO19" i="7"/>
  <c r="AP19" i="7" s="1"/>
  <c r="AE411" i="7"/>
  <c r="AD411" i="7"/>
  <c r="AJ202" i="5"/>
  <c r="AI202" i="5"/>
  <c r="AE428" i="7"/>
  <c r="AD428" i="7"/>
  <c r="AX70" i="7"/>
  <c r="AY70" i="7" s="1"/>
  <c r="BA307" i="6"/>
  <c r="BB307" i="6" s="1"/>
  <c r="BF424" i="5"/>
  <c r="BG424" i="5" s="1"/>
  <c r="BH424" i="5" s="1"/>
  <c r="BA185" i="5"/>
  <c r="BB185" i="5" s="1"/>
  <c r="AJ663" i="3"/>
  <c r="Y501" i="3"/>
  <c r="AJ501" i="3"/>
  <c r="AY501" i="3"/>
  <c r="Z501" i="3"/>
  <c r="AO501" i="3"/>
  <c r="AT501" i="3"/>
  <c r="BK312" i="2"/>
  <c r="BL312" i="2" s="1"/>
  <c r="BK147" i="2"/>
  <c r="BL147" i="2" s="1"/>
  <c r="Y665" i="3"/>
  <c r="AJ665" i="3"/>
  <c r="AY665" i="3"/>
  <c r="Z665" i="3"/>
  <c r="AO665" i="3"/>
  <c r="AT665" i="3"/>
  <c r="AT185" i="3"/>
  <c r="AO185" i="3"/>
  <c r="AY185" i="3"/>
  <c r="Z185" i="3"/>
  <c r="AJ185" i="3"/>
  <c r="Y185" i="3"/>
  <c r="AO613" i="3"/>
  <c r="Y613" i="3"/>
  <c r="AJ613" i="3"/>
  <c r="AT613" i="3"/>
  <c r="AY613" i="3"/>
  <c r="Z613" i="3"/>
  <c r="AJ306" i="3"/>
  <c r="BK164" i="2"/>
  <c r="BL164" i="2" s="1"/>
  <c r="BK318" i="2"/>
  <c r="BL318" i="2" s="1"/>
  <c r="AY215" i="3"/>
  <c r="Y215" i="3"/>
  <c r="AO215" i="3"/>
  <c r="Z215" i="3"/>
  <c r="AJ215" i="3"/>
  <c r="AT215" i="3"/>
  <c r="AO245" i="3"/>
  <c r="AT210" i="3"/>
  <c r="AJ489" i="3"/>
  <c r="Z489" i="3"/>
  <c r="AY489" i="3"/>
  <c r="AO489" i="3"/>
  <c r="Y489" i="3"/>
  <c r="AT489" i="3"/>
  <c r="AY179" i="3"/>
  <c r="Z179" i="3"/>
  <c r="AT179" i="3"/>
  <c r="Y179" i="3"/>
  <c r="AJ179" i="3"/>
  <c r="AO179" i="3"/>
  <c r="AY216" i="3"/>
  <c r="Z216" i="3"/>
  <c r="AT216" i="3"/>
  <c r="AO216" i="3"/>
  <c r="Y216" i="3"/>
  <c r="AJ216" i="3"/>
  <c r="AJ600" i="3"/>
  <c r="AT600" i="3"/>
  <c r="AY600" i="3"/>
  <c r="AO600" i="3"/>
  <c r="Y600" i="3"/>
  <c r="Z600" i="3"/>
  <c r="BA338" i="3"/>
  <c r="BB338" i="3" s="1"/>
  <c r="AY465" i="3"/>
  <c r="Z465" i="3"/>
  <c r="AT465" i="3"/>
  <c r="Y465" i="3"/>
  <c r="AJ465" i="3"/>
  <c r="AO465" i="3"/>
  <c r="BK24" i="2"/>
  <c r="BL24" i="2" s="1"/>
  <c r="BK232" i="2"/>
  <c r="BL232" i="2" s="1"/>
  <c r="BK163" i="2"/>
  <c r="BL163" i="2" s="1"/>
  <c r="BK488" i="2"/>
  <c r="BL488" i="2" s="1"/>
  <c r="BK568" i="2"/>
  <c r="BL568" i="2" s="1"/>
  <c r="BK626" i="2"/>
  <c r="BL626" i="2" s="1"/>
  <c r="AF260" i="2"/>
  <c r="BI260" i="2"/>
  <c r="BD260" i="2"/>
  <c r="AY260" i="2"/>
  <c r="AT260" i="2"/>
  <c r="AE260" i="2"/>
  <c r="BK440" i="2"/>
  <c r="BL440" i="2" s="1"/>
  <c r="AY372" i="2"/>
  <c r="Z709" i="3"/>
  <c r="AY709" i="3"/>
  <c r="Y709" i="3"/>
  <c r="AO709" i="3"/>
  <c r="AT709" i="3"/>
  <c r="AJ709" i="3"/>
  <c r="AY376" i="3"/>
  <c r="Z376" i="3"/>
  <c r="AO376" i="3"/>
  <c r="AT376" i="3"/>
  <c r="Y376" i="3"/>
  <c r="AJ376" i="3"/>
  <c r="BA568" i="3"/>
  <c r="BB568" i="3" s="1"/>
  <c r="AO474" i="3"/>
  <c r="BA474" i="3"/>
  <c r="BB474" i="3" s="1"/>
  <c r="AO702" i="3"/>
  <c r="AJ702" i="3"/>
  <c r="BK712" i="2"/>
  <c r="BL712" i="2" s="1"/>
  <c r="Y301" i="3"/>
  <c r="AJ301" i="3"/>
  <c r="AY301" i="3"/>
  <c r="Z301" i="3"/>
  <c r="AO301" i="3"/>
  <c r="AT301" i="3"/>
  <c r="AO181" i="3"/>
  <c r="Y115" i="3"/>
  <c r="AY115" i="3"/>
  <c r="Z115" i="3"/>
  <c r="AO115" i="3"/>
  <c r="AT115" i="3"/>
  <c r="AJ115" i="3"/>
  <c r="AJ633" i="3"/>
  <c r="AO506" i="3"/>
  <c r="BK468" i="2"/>
  <c r="BL468" i="2" s="1"/>
  <c r="AE613" i="2"/>
  <c r="AF613" i="2"/>
  <c r="BI613" i="2"/>
  <c r="BK348" i="2"/>
  <c r="BL348" i="2" s="1"/>
  <c r="BK78" i="2"/>
  <c r="BL78" i="2" s="1"/>
  <c r="BK165" i="2"/>
  <c r="BL165" i="2" s="1"/>
  <c r="BK530" i="2"/>
  <c r="BL530" i="2" s="1"/>
  <c r="BI550" i="2"/>
  <c r="BD550" i="2"/>
  <c r="AY550" i="2"/>
  <c r="AF550" i="2"/>
  <c r="AE550" i="2"/>
  <c r="AT550" i="2"/>
  <c r="BK125" i="2"/>
  <c r="BL125" i="2" s="1"/>
  <c r="BI487" i="2"/>
  <c r="AF487" i="2"/>
  <c r="AE487" i="2"/>
  <c r="BK380" i="2"/>
  <c r="BL380" i="2" s="1"/>
  <c r="BK124" i="2"/>
  <c r="BL124" i="2" s="1"/>
  <c r="BK697" i="2"/>
  <c r="BL697" i="2" s="1"/>
  <c r="BK101" i="2"/>
  <c r="BL101" i="2" s="1"/>
  <c r="BK23" i="2"/>
  <c r="BL23" i="2" s="1"/>
  <c r="BK648" i="2"/>
  <c r="BL648" i="2" s="1"/>
  <c r="AO70" i="3"/>
  <c r="AJ232" i="3"/>
  <c r="AY120" i="3"/>
  <c r="Z120" i="3"/>
  <c r="AT120" i="3"/>
  <c r="AJ120" i="3"/>
  <c r="Y120" i="3"/>
  <c r="AO120" i="3"/>
  <c r="AJ77" i="3"/>
  <c r="BI513" i="2"/>
  <c r="AF513" i="2"/>
  <c r="AE513" i="2"/>
  <c r="BK557" i="2"/>
  <c r="BL557" i="2" s="1"/>
  <c r="AY238" i="2"/>
  <c r="AF238" i="2"/>
  <c r="AE238" i="2"/>
  <c r="BI238" i="2"/>
  <c r="BK381" i="2"/>
  <c r="BL381" i="2" s="1"/>
  <c r="BK336" i="2"/>
  <c r="BL336" i="2" s="1"/>
  <c r="BK192" i="2"/>
  <c r="BL192" i="2" s="1"/>
  <c r="BA122" i="3"/>
  <c r="BB122" i="3" s="1"/>
  <c r="BK399" i="2"/>
  <c r="BL399" i="2" s="1"/>
  <c r="AY679" i="2"/>
  <c r="BK34" i="2"/>
  <c r="BL34" i="2" s="1"/>
  <c r="AY314" i="3"/>
  <c r="AO314" i="3"/>
  <c r="Z314" i="3"/>
  <c r="AJ314" i="3"/>
  <c r="AT314" i="3"/>
  <c r="Y314" i="3"/>
  <c r="AT109" i="2"/>
  <c r="BK323" i="2"/>
  <c r="BL323" i="2" s="1"/>
  <c r="BK105" i="2"/>
  <c r="BL105" i="2" s="1"/>
  <c r="AO64" i="3"/>
  <c r="AJ64" i="3"/>
  <c r="BA351" i="3"/>
  <c r="BB351" i="3" s="1"/>
  <c r="BA281" i="3"/>
  <c r="BB281" i="3" s="1"/>
  <c r="BA531" i="3"/>
  <c r="BB531" i="3" s="1"/>
  <c r="BA265" i="3"/>
  <c r="BB265" i="3" s="1"/>
  <c r="BA406" i="3"/>
  <c r="BB406" i="3" s="1"/>
  <c r="BA147" i="3"/>
  <c r="BB147" i="3" s="1"/>
  <c r="BA389" i="3"/>
  <c r="BB389" i="3" s="1"/>
  <c r="AO679" i="3"/>
  <c r="AY580" i="3"/>
  <c r="AT580" i="3"/>
  <c r="AJ580" i="3"/>
  <c r="AO580" i="3"/>
  <c r="Z580" i="3"/>
  <c r="Y580" i="3"/>
  <c r="BA694" i="3"/>
  <c r="BB694" i="3" s="1"/>
  <c r="AO206" i="3"/>
  <c r="AJ206" i="3"/>
  <c r="Y206" i="3"/>
  <c r="AT206" i="3"/>
  <c r="Z206" i="3"/>
  <c r="AY206" i="3"/>
  <c r="BA226" i="3"/>
  <c r="BB226" i="3" s="1"/>
  <c r="BA30" i="3"/>
  <c r="BB30" i="3" s="1"/>
  <c r="BA538" i="3"/>
  <c r="BB538" i="3" s="1"/>
  <c r="BA234" i="3"/>
  <c r="BB234" i="3" s="1"/>
  <c r="BA135" i="3"/>
  <c r="BB135" i="3" s="1"/>
  <c r="BA697" i="3"/>
  <c r="BB697" i="3" s="1"/>
  <c r="AJ297" i="3"/>
  <c r="BA595" i="3"/>
  <c r="BB595" i="3" s="1"/>
  <c r="BA287" i="3"/>
  <c r="BB287" i="3" s="1"/>
  <c r="BA441" i="3"/>
  <c r="BB441" i="3" s="1"/>
  <c r="AJ306" i="7"/>
  <c r="AI306" i="7"/>
  <c r="BC306" i="7"/>
  <c r="BD306" i="7" s="1"/>
  <c r="BE306" i="7" s="1"/>
  <c r="AX306" i="7"/>
  <c r="AO306" i="7"/>
  <c r="AP306" i="7" s="1"/>
  <c r="AE342" i="7"/>
  <c r="AD342" i="7"/>
  <c r="BC342" i="7"/>
  <c r="BD342" i="7" s="1"/>
  <c r="BE342" i="7" s="1"/>
  <c r="AX342" i="7"/>
  <c r="AO342" i="7"/>
  <c r="AP342" i="7" s="1"/>
  <c r="AE397" i="7"/>
  <c r="AD397" i="7"/>
  <c r="Z348" i="7"/>
  <c r="AW348" i="7"/>
  <c r="AZ348" i="7" s="1"/>
  <c r="Y348" i="7"/>
  <c r="AJ293" i="7"/>
  <c r="AI293" i="7"/>
  <c r="AE32" i="7"/>
  <c r="AD32" i="7"/>
  <c r="BF301" i="6"/>
  <c r="BG301" i="6" s="1"/>
  <c r="BH301" i="6" s="1"/>
  <c r="AE166" i="5"/>
  <c r="AD166" i="5"/>
  <c r="AX416" i="7"/>
  <c r="AY416" i="7" s="1"/>
  <c r="AW217" i="7"/>
  <c r="AZ217" i="7" s="1"/>
  <c r="Y217" i="7"/>
  <c r="Z217" i="7"/>
  <c r="AW94" i="7"/>
  <c r="Y94" i="7"/>
  <c r="Z94" i="7"/>
  <c r="AE330" i="7"/>
  <c r="AD330" i="7"/>
  <c r="AE429" i="5"/>
  <c r="AD429" i="5"/>
  <c r="AE129" i="5"/>
  <c r="AD129" i="5"/>
  <c r="AJ109" i="5"/>
  <c r="AI109" i="5"/>
  <c r="AP266" i="5"/>
  <c r="AQ266" i="5" s="1"/>
  <c r="BF266" i="5"/>
  <c r="BG266" i="5" s="1"/>
  <c r="BH266" i="5" s="1"/>
  <c r="BA266" i="5"/>
  <c r="AZ266" i="5"/>
  <c r="BC266" i="5" s="1"/>
  <c r="AJ423" i="5"/>
  <c r="AI423" i="5"/>
  <c r="AZ19" i="5"/>
  <c r="BA19" i="5"/>
  <c r="BF19" i="5"/>
  <c r="BG19" i="5" s="1"/>
  <c r="BH19" i="5" s="1"/>
  <c r="AP19" i="5"/>
  <c r="AQ19" i="5" s="1"/>
  <c r="AZ460" i="6"/>
  <c r="BC460" i="6" s="1"/>
  <c r="Z460" i="6"/>
  <c r="Y460" i="6"/>
  <c r="AE352" i="5"/>
  <c r="AD352" i="5"/>
  <c r="BA352" i="5"/>
  <c r="BF352" i="5"/>
  <c r="BG352" i="5" s="1"/>
  <c r="BH352" i="5" s="1"/>
  <c r="AP352" i="5"/>
  <c r="AQ352" i="5" s="1"/>
  <c r="Y399" i="6"/>
  <c r="Z399" i="6"/>
  <c r="AZ399" i="6"/>
  <c r="BC399" i="6" s="1"/>
  <c r="BF399" i="6"/>
  <c r="BG399" i="6" s="1"/>
  <c r="BH399" i="6" s="1"/>
  <c r="AP399" i="6"/>
  <c r="AQ399" i="6" s="1"/>
  <c r="BA399" i="6"/>
  <c r="Z27" i="6"/>
  <c r="AZ27" i="6"/>
  <c r="Y27" i="6"/>
  <c r="AE151" i="7"/>
  <c r="AD151" i="7"/>
  <c r="AZ80" i="5"/>
  <c r="AJ223" i="5"/>
  <c r="AI223" i="5"/>
  <c r="AZ268" i="5"/>
  <c r="BC268" i="5" s="1"/>
  <c r="AJ184" i="5"/>
  <c r="AI184" i="5"/>
  <c r="AZ184" i="5"/>
  <c r="Z212" i="7"/>
  <c r="AW212" i="7"/>
  <c r="AZ212" i="7" s="1"/>
  <c r="Y212" i="7"/>
  <c r="AZ457" i="5"/>
  <c r="BC457" i="5" s="1"/>
  <c r="AZ210" i="5"/>
  <c r="BC210" i="5" s="1"/>
  <c r="BA210" i="5"/>
  <c r="BF210" i="5"/>
  <c r="BG210" i="5" s="1"/>
  <c r="BH210" i="5" s="1"/>
  <c r="AP210" i="5"/>
  <c r="AQ210" i="5" s="1"/>
  <c r="AJ200" i="5"/>
  <c r="AI200" i="5"/>
  <c r="AP200" i="5"/>
  <c r="AQ200" i="5" s="1"/>
  <c r="BA200" i="5"/>
  <c r="BF200" i="5"/>
  <c r="BG200" i="5" s="1"/>
  <c r="BH200" i="5" s="1"/>
  <c r="AJ310" i="7"/>
  <c r="AI310" i="7"/>
  <c r="BC310" i="7"/>
  <c r="BD310" i="7" s="1"/>
  <c r="BE310" i="7" s="1"/>
  <c r="AX310" i="7"/>
  <c r="AO310" i="7"/>
  <c r="AP310" i="7" s="1"/>
  <c r="AJ195" i="6"/>
  <c r="AI195" i="6"/>
  <c r="BA195" i="6"/>
  <c r="BF195" i="6"/>
  <c r="BG195" i="6" s="1"/>
  <c r="BH195" i="6" s="1"/>
  <c r="AP195" i="6"/>
  <c r="AQ195" i="6" s="1"/>
  <c r="Z90" i="6"/>
  <c r="Y90" i="6"/>
  <c r="AZ90" i="6"/>
  <c r="BC90" i="6" s="1"/>
  <c r="AE340" i="6"/>
  <c r="AD340" i="6"/>
  <c r="AJ64" i="6"/>
  <c r="AI64" i="6"/>
  <c r="AE158" i="7"/>
  <c r="AD158" i="7"/>
  <c r="AJ150" i="5"/>
  <c r="AI150" i="5"/>
  <c r="BF150" i="5"/>
  <c r="BG150" i="5" s="1"/>
  <c r="BH150" i="5" s="1"/>
  <c r="BA150" i="5"/>
  <c r="AP150" i="5"/>
  <c r="AQ150" i="5" s="1"/>
  <c r="AE214" i="5"/>
  <c r="AD214" i="5"/>
  <c r="AJ298" i="5"/>
  <c r="AI298" i="5"/>
  <c r="AJ167" i="6"/>
  <c r="AI167" i="6"/>
  <c r="AP167" i="6"/>
  <c r="AQ167" i="6" s="1"/>
  <c r="BF167" i="6"/>
  <c r="BG167" i="6" s="1"/>
  <c r="BH167" i="6" s="1"/>
  <c r="AZ416" i="6"/>
  <c r="BC416" i="6" s="1"/>
  <c r="Z416" i="6"/>
  <c r="Y416" i="6"/>
  <c r="AE42" i="6"/>
  <c r="AD42" i="6"/>
  <c r="AJ364" i="6"/>
  <c r="AI364" i="6"/>
  <c r="AJ190" i="6"/>
  <c r="AI190" i="6"/>
  <c r="BA123" i="5"/>
  <c r="BF198" i="5"/>
  <c r="BG198" i="5" s="1"/>
  <c r="BH198" i="5" s="1"/>
  <c r="AZ392" i="5"/>
  <c r="BC392" i="5" s="1"/>
  <c r="AJ374" i="5"/>
  <c r="AI374" i="5"/>
  <c r="AJ168" i="6"/>
  <c r="AI168" i="6"/>
  <c r="BF78" i="6"/>
  <c r="BG78" i="6" s="1"/>
  <c r="BH78" i="6" s="1"/>
  <c r="BA323" i="6"/>
  <c r="BB323" i="6" s="1"/>
  <c r="AE331" i="6"/>
  <c r="AD331" i="6"/>
  <c r="BB146" i="6"/>
  <c r="AE277" i="6"/>
  <c r="AD277" i="6"/>
  <c r="BA98" i="6"/>
  <c r="BB98" i="6" s="1"/>
  <c r="AW29" i="7"/>
  <c r="AZ29" i="7" s="1"/>
  <c r="Z29" i="7"/>
  <c r="Y29" i="7"/>
  <c r="AE326" i="7"/>
  <c r="AD326" i="7"/>
  <c r="Z267" i="7"/>
  <c r="AW267" i="7"/>
  <c r="AZ267" i="7" s="1"/>
  <c r="Y267" i="7"/>
  <c r="AW291" i="7"/>
  <c r="AZ291" i="7" s="1"/>
  <c r="Z291" i="7"/>
  <c r="Y291" i="7"/>
  <c r="AE392" i="7"/>
  <c r="AD392" i="7"/>
  <c r="Z392" i="7"/>
  <c r="AW392" i="7"/>
  <c r="AZ392" i="7" s="1"/>
  <c r="Y392" i="7"/>
  <c r="AJ452" i="7"/>
  <c r="AI452" i="7"/>
  <c r="AE247" i="7"/>
  <c r="AD247" i="7"/>
  <c r="AD99" i="7"/>
  <c r="AE99" i="7"/>
  <c r="AJ99" i="7"/>
  <c r="AI99" i="7"/>
  <c r="AJ171" i="7"/>
  <c r="AI171" i="7"/>
  <c r="Y304" i="7"/>
  <c r="AW304" i="7"/>
  <c r="AZ304" i="7" s="1"/>
  <c r="Z304" i="7"/>
  <c r="AE104" i="7"/>
  <c r="AD104" i="7"/>
  <c r="BC475" i="7"/>
  <c r="BD475" i="7" s="1"/>
  <c r="BE475" i="7" s="1"/>
  <c r="AO475" i="7"/>
  <c r="AP475" i="7" s="1"/>
  <c r="AX475" i="7"/>
  <c r="Z475" i="7"/>
  <c r="AW475" i="7"/>
  <c r="AZ475" i="7" s="1"/>
  <c r="Y475" i="7"/>
  <c r="AZ131" i="5"/>
  <c r="BB149" i="5"/>
  <c r="Y112" i="6"/>
  <c r="AZ112" i="6"/>
  <c r="BC112" i="6" s="1"/>
  <c r="Z112" i="6"/>
  <c r="AE291" i="6"/>
  <c r="AD291" i="6"/>
  <c r="AJ394" i="5"/>
  <c r="AI394" i="5"/>
  <c r="AE394" i="5"/>
  <c r="AD394" i="5"/>
  <c r="AZ315" i="5"/>
  <c r="BC315" i="5" s="1"/>
  <c r="AJ323" i="5"/>
  <c r="AI323" i="5"/>
  <c r="AJ173" i="6"/>
  <c r="AI173" i="6"/>
  <c r="BA173" i="6"/>
  <c r="BF173" i="6"/>
  <c r="BG173" i="6" s="1"/>
  <c r="BH173" i="6" s="1"/>
  <c r="AP173" i="6"/>
  <c r="AQ173" i="6" s="1"/>
  <c r="AE147" i="6"/>
  <c r="AD147" i="6"/>
  <c r="AJ324" i="6"/>
  <c r="AI324" i="6"/>
  <c r="BA324" i="6"/>
  <c r="BF324" i="6"/>
  <c r="BG324" i="6" s="1"/>
  <c r="BH324" i="6" s="1"/>
  <c r="AP324" i="6"/>
  <c r="AQ324" i="6" s="1"/>
  <c r="AZ287" i="5"/>
  <c r="BC287" i="5" s="1"/>
  <c r="BA351" i="5"/>
  <c r="AP351" i="5"/>
  <c r="AQ351" i="5" s="1"/>
  <c r="BF351" i="5"/>
  <c r="BG351" i="5" s="1"/>
  <c r="BH351" i="5" s="1"/>
  <c r="AJ199" i="5"/>
  <c r="AI199" i="5"/>
  <c r="BF199" i="5"/>
  <c r="BG199" i="5" s="1"/>
  <c r="BH199" i="5" s="1"/>
  <c r="BA199" i="5"/>
  <c r="AP199" i="5"/>
  <c r="AQ199" i="5" s="1"/>
  <c r="AE370" i="5"/>
  <c r="AD370" i="5"/>
  <c r="AJ167" i="5"/>
  <c r="AI167" i="5"/>
  <c r="BF167" i="5"/>
  <c r="BG167" i="5" s="1"/>
  <c r="BH167" i="5" s="1"/>
  <c r="BA167" i="5"/>
  <c r="AP167" i="5"/>
  <c r="AQ167" i="5" s="1"/>
  <c r="AJ355" i="5"/>
  <c r="AI355" i="5"/>
  <c r="AP282" i="5"/>
  <c r="AQ282" i="5" s="1"/>
  <c r="BF282" i="5"/>
  <c r="BG282" i="5" s="1"/>
  <c r="BH282" i="5" s="1"/>
  <c r="BA282" i="5"/>
  <c r="AE251" i="5"/>
  <c r="AD251" i="5"/>
  <c r="BC49" i="6"/>
  <c r="AE321" i="6"/>
  <c r="AD321" i="6"/>
  <c r="Y465" i="7"/>
  <c r="AW465" i="7"/>
  <c r="AZ465" i="7" s="1"/>
  <c r="Z465" i="7"/>
  <c r="BC465" i="7"/>
  <c r="BD465" i="7" s="1"/>
  <c r="BE465" i="7" s="1"/>
  <c r="AX465" i="7"/>
  <c r="AO465" i="7"/>
  <c r="AP465" i="7" s="1"/>
  <c r="AE281" i="5"/>
  <c r="AD281" i="5"/>
  <c r="BF281" i="5"/>
  <c r="BG281" i="5" s="1"/>
  <c r="BH281" i="5" s="1"/>
  <c r="BA281" i="5"/>
  <c r="AP281" i="5"/>
  <c r="AQ281" i="5" s="1"/>
  <c r="AE413" i="5"/>
  <c r="AD413" i="5"/>
  <c r="BA413" i="5"/>
  <c r="AP413" i="5"/>
  <c r="AQ413" i="5" s="1"/>
  <c r="BF413" i="5"/>
  <c r="BG413" i="5" s="1"/>
  <c r="BH413" i="5" s="1"/>
  <c r="AZ189" i="5"/>
  <c r="BF319" i="6"/>
  <c r="BG319" i="6" s="1"/>
  <c r="BH319" i="6" s="1"/>
  <c r="AP319" i="6"/>
  <c r="AQ319" i="6" s="1"/>
  <c r="BA319" i="6"/>
  <c r="AE319" i="6"/>
  <c r="AD319" i="6"/>
  <c r="AJ261" i="6"/>
  <c r="AI261" i="6"/>
  <c r="AZ176" i="5"/>
  <c r="AE154" i="5"/>
  <c r="AD154" i="5"/>
  <c r="AJ382" i="5"/>
  <c r="AI382" i="5"/>
  <c r="AE382" i="5"/>
  <c r="AD382" i="5"/>
  <c r="AZ18" i="5"/>
  <c r="AE106" i="6"/>
  <c r="AD106" i="6"/>
  <c r="Y296" i="6"/>
  <c r="AZ296" i="6"/>
  <c r="BC296" i="6" s="1"/>
  <c r="Z296" i="6"/>
  <c r="AE294" i="6"/>
  <c r="AD294" i="6"/>
  <c r="AE21" i="6"/>
  <c r="AD21" i="6"/>
  <c r="BF21" i="6"/>
  <c r="BG21" i="6" s="1"/>
  <c r="BH21" i="6" s="1"/>
  <c r="BA21" i="6"/>
  <c r="AP21" i="6"/>
  <c r="AQ21" i="6" s="1"/>
  <c r="AJ75" i="6"/>
  <c r="AI75" i="6"/>
  <c r="BB240" i="5"/>
  <c r="BC240" i="5"/>
  <c r="BF15" i="6"/>
  <c r="BG15" i="6" s="1"/>
  <c r="BH15" i="6" s="1"/>
  <c r="BF74" i="6"/>
  <c r="BG74" i="6" s="1"/>
  <c r="BH74" i="6" s="1"/>
  <c r="BF437" i="6"/>
  <c r="BG437" i="6" s="1"/>
  <c r="BH437" i="6" s="1"/>
  <c r="Z222" i="6"/>
  <c r="AZ222" i="6"/>
  <c r="BC222" i="6" s="1"/>
  <c r="Y222" i="6"/>
  <c r="AE311" i="6"/>
  <c r="AD311" i="6"/>
  <c r="Z104" i="6"/>
  <c r="AZ104" i="6"/>
  <c r="BC104" i="6" s="1"/>
  <c r="Y104" i="6"/>
  <c r="AI417" i="7"/>
  <c r="AJ417" i="7"/>
  <c r="BC417" i="7"/>
  <c r="BD417" i="7" s="1"/>
  <c r="BE417" i="7" s="1"/>
  <c r="AX417" i="7"/>
  <c r="AO417" i="7"/>
  <c r="AP417" i="7" s="1"/>
  <c r="Y39" i="7"/>
  <c r="AW39" i="7"/>
  <c r="Z39" i="7"/>
  <c r="AJ39" i="7"/>
  <c r="AI39" i="7"/>
  <c r="AE139" i="7"/>
  <c r="AD139" i="7"/>
  <c r="AJ219" i="7"/>
  <c r="AI219" i="7"/>
  <c r="AJ174" i="7"/>
  <c r="AI174" i="7"/>
  <c r="BC174" i="7"/>
  <c r="BD174" i="7" s="1"/>
  <c r="BE174" i="7" s="1"/>
  <c r="AX174" i="7"/>
  <c r="AO174" i="7"/>
  <c r="AP174" i="7" s="1"/>
  <c r="BC286" i="7"/>
  <c r="BD286" i="7" s="1"/>
  <c r="BE286" i="7" s="1"/>
  <c r="AE279" i="7"/>
  <c r="AD279" i="7"/>
  <c r="AW106" i="7"/>
  <c r="Y106" i="7"/>
  <c r="Z106" i="7"/>
  <c r="AE192" i="7"/>
  <c r="AD192" i="7"/>
  <c r="AX192" i="7"/>
  <c r="AO192" i="7"/>
  <c r="AP192" i="7" s="1"/>
  <c r="BC192" i="7"/>
  <c r="BD192" i="7" s="1"/>
  <c r="BE192" i="7" s="1"/>
  <c r="AO197" i="7"/>
  <c r="AP197" i="7" s="1"/>
  <c r="BC197" i="7"/>
  <c r="BD197" i="7" s="1"/>
  <c r="BE197" i="7" s="1"/>
  <c r="AX197" i="7"/>
  <c r="AW263" i="7"/>
  <c r="AZ263" i="7" s="1"/>
  <c r="Z263" i="7"/>
  <c r="Y263" i="7"/>
  <c r="AE437" i="7"/>
  <c r="AD437" i="7"/>
  <c r="Y99" i="6"/>
  <c r="Z99" i="6"/>
  <c r="AZ99" i="6"/>
  <c r="BC99" i="6" s="1"/>
  <c r="AJ24" i="6"/>
  <c r="AI24" i="6"/>
  <c r="AJ402" i="7"/>
  <c r="AI402" i="7"/>
  <c r="AJ331" i="7"/>
  <c r="AI331" i="7"/>
  <c r="AJ451" i="5"/>
  <c r="AI451" i="5"/>
  <c r="AX181" i="7"/>
  <c r="AY181" i="7" s="1"/>
  <c r="AX480" i="7"/>
  <c r="AY480" i="7" s="1"/>
  <c r="AE431" i="5"/>
  <c r="AD431" i="5"/>
  <c r="AJ431" i="5"/>
  <c r="AI431" i="5"/>
  <c r="AD250" i="5"/>
  <c r="AE250" i="5"/>
  <c r="AJ432" i="6"/>
  <c r="AI432" i="6"/>
  <c r="BF432" i="6"/>
  <c r="BG432" i="6" s="1"/>
  <c r="BH432" i="6" s="1"/>
  <c r="BA432" i="6"/>
  <c r="AP432" i="6"/>
  <c r="AQ432" i="6" s="1"/>
  <c r="AE421" i="7"/>
  <c r="AD421" i="7"/>
  <c r="BC421" i="7"/>
  <c r="BD421" i="7" s="1"/>
  <c r="BE421" i="7" s="1"/>
  <c r="AX421" i="7"/>
  <c r="AO421" i="7"/>
  <c r="AP421" i="7" s="1"/>
  <c r="AE417" i="5"/>
  <c r="AD417" i="5"/>
  <c r="BA417" i="5"/>
  <c r="AP417" i="5"/>
  <c r="AQ417" i="5" s="1"/>
  <c r="BF417" i="5"/>
  <c r="BG417" i="5" s="1"/>
  <c r="BH417" i="5" s="1"/>
  <c r="AZ327" i="5"/>
  <c r="BC327" i="5" s="1"/>
  <c r="BF329" i="5"/>
  <c r="BG329" i="5" s="1"/>
  <c r="BH329" i="5" s="1"/>
  <c r="BA329" i="5"/>
  <c r="AP329" i="5"/>
  <c r="AQ329" i="5" s="1"/>
  <c r="AJ37" i="5"/>
  <c r="AI37" i="5"/>
  <c r="AZ279" i="5"/>
  <c r="BC279" i="5" s="1"/>
  <c r="BF279" i="5"/>
  <c r="BG279" i="5" s="1"/>
  <c r="BH279" i="5" s="1"/>
  <c r="AP279" i="5"/>
  <c r="AQ279" i="5" s="1"/>
  <c r="BA279" i="5"/>
  <c r="AZ387" i="5"/>
  <c r="BC387" i="5" s="1"/>
  <c r="AE426" i="5"/>
  <c r="AD426" i="5"/>
  <c r="AX341" i="7"/>
  <c r="AO341" i="7"/>
  <c r="AP341" i="7" s="1"/>
  <c r="BC341" i="7"/>
  <c r="BD341" i="7" s="1"/>
  <c r="BE341" i="7" s="1"/>
  <c r="AE341" i="7"/>
  <c r="AD341" i="7"/>
  <c r="AE400" i="6"/>
  <c r="AD400" i="6"/>
  <c r="BF400" i="6"/>
  <c r="BG400" i="6" s="1"/>
  <c r="BH400" i="6" s="1"/>
  <c r="BA400" i="6"/>
  <c r="AP400" i="6"/>
  <c r="AQ400" i="6" s="1"/>
  <c r="AP12" i="6"/>
  <c r="AQ12" i="6" s="1"/>
  <c r="BF12" i="6"/>
  <c r="BA12" i="6"/>
  <c r="Y410" i="6"/>
  <c r="Z410" i="6"/>
  <c r="AZ410" i="6"/>
  <c r="BC410" i="6" s="1"/>
  <c r="AJ429" i="6"/>
  <c r="AI429" i="6"/>
  <c r="AE396" i="6"/>
  <c r="AD396" i="6"/>
  <c r="Y433" i="7"/>
  <c r="Z433" i="7"/>
  <c r="AW433" i="7"/>
  <c r="AZ433" i="7" s="1"/>
  <c r="AE183" i="7"/>
  <c r="AD183" i="7"/>
  <c r="AE242" i="5"/>
  <c r="AD242" i="5"/>
  <c r="AE276" i="5"/>
  <c r="AD276" i="5"/>
  <c r="BA276" i="5"/>
  <c r="BF276" i="5"/>
  <c r="BG276" i="5" s="1"/>
  <c r="BH276" i="5" s="1"/>
  <c r="AP276" i="5"/>
  <c r="AQ276" i="5" s="1"/>
  <c r="Z363" i="6"/>
  <c r="AZ363" i="6"/>
  <c r="BC363" i="6" s="1"/>
  <c r="Y363" i="6"/>
  <c r="BA20" i="6"/>
  <c r="BF20" i="6"/>
  <c r="BG20" i="6" s="1"/>
  <c r="BH20" i="6" s="1"/>
  <c r="AP20" i="6"/>
  <c r="AQ20" i="6" s="1"/>
  <c r="Z89" i="6"/>
  <c r="AZ89" i="6"/>
  <c r="BC89" i="6" s="1"/>
  <c r="Y89" i="6"/>
  <c r="AJ286" i="6"/>
  <c r="AI286" i="6"/>
  <c r="BF286" i="6"/>
  <c r="BG286" i="6" s="1"/>
  <c r="BH286" i="6" s="1"/>
  <c r="BA286" i="6"/>
  <c r="AP286" i="6"/>
  <c r="AQ286" i="6" s="1"/>
  <c r="AJ136" i="6"/>
  <c r="AI136" i="6"/>
  <c r="AE228" i="5"/>
  <c r="AD228" i="5"/>
  <c r="AZ213" i="5"/>
  <c r="BC213" i="5" s="1"/>
  <c r="BF407" i="6"/>
  <c r="BG407" i="6" s="1"/>
  <c r="BH407" i="6" s="1"/>
  <c r="AZ338" i="6"/>
  <c r="BC338" i="6" s="1"/>
  <c r="Y338" i="6"/>
  <c r="Z338" i="6"/>
  <c r="AJ223" i="6"/>
  <c r="AI223" i="6"/>
  <c r="AJ148" i="6"/>
  <c r="AI148" i="6"/>
  <c r="Z189" i="6"/>
  <c r="AZ189" i="6"/>
  <c r="BC189" i="6" s="1"/>
  <c r="Y189" i="6"/>
  <c r="AE144" i="6"/>
  <c r="AD144" i="6"/>
  <c r="AP156" i="6"/>
  <c r="AQ156" i="6" s="1"/>
  <c r="BF156" i="6"/>
  <c r="BG156" i="6" s="1"/>
  <c r="BH156" i="6" s="1"/>
  <c r="BA156" i="6"/>
  <c r="AJ156" i="6"/>
  <c r="AI156" i="6"/>
  <c r="AJ446" i="5"/>
  <c r="AI446" i="5"/>
  <c r="AE446" i="5"/>
  <c r="AD446" i="5"/>
  <c r="AE353" i="6"/>
  <c r="AD353" i="6"/>
  <c r="AE443" i="6"/>
  <c r="AD443" i="6"/>
  <c r="AZ238" i="6"/>
  <c r="BC238" i="6" s="1"/>
  <c r="Z238" i="6"/>
  <c r="Y238" i="6"/>
  <c r="AP213" i="6"/>
  <c r="AQ213" i="6" s="1"/>
  <c r="BF213" i="6"/>
  <c r="BG213" i="6" s="1"/>
  <c r="BH213" i="6" s="1"/>
  <c r="BA213" i="6"/>
  <c r="AE44" i="5"/>
  <c r="AD44" i="5"/>
  <c r="AP44" i="5"/>
  <c r="AQ44" i="5" s="1"/>
  <c r="BF44" i="5"/>
  <c r="BG44" i="5" s="1"/>
  <c r="BH44" i="5" s="1"/>
  <c r="BA44" i="5"/>
  <c r="AE76" i="6"/>
  <c r="AD76" i="6"/>
  <c r="AP294" i="5"/>
  <c r="AQ294" i="5" s="1"/>
  <c r="BA294" i="5"/>
  <c r="BF294" i="5"/>
  <c r="BG294" i="5" s="1"/>
  <c r="BH294" i="5" s="1"/>
  <c r="Z327" i="6"/>
  <c r="AZ327" i="6"/>
  <c r="BC327" i="6" s="1"/>
  <c r="Y327" i="6"/>
  <c r="AE276" i="6"/>
  <c r="AD276" i="6"/>
  <c r="BF287" i="6"/>
  <c r="BG287" i="6" s="1"/>
  <c r="BH287" i="6" s="1"/>
  <c r="AP287" i="6"/>
  <c r="AQ287" i="6" s="1"/>
  <c r="BA287" i="6"/>
  <c r="AE373" i="6"/>
  <c r="AD373" i="6"/>
  <c r="AE308" i="6"/>
  <c r="AD308" i="6"/>
  <c r="Z57" i="6"/>
  <c r="AZ57" i="6"/>
  <c r="Y57" i="6"/>
  <c r="AE228" i="7"/>
  <c r="AD228" i="7"/>
  <c r="AO228" i="7"/>
  <c r="AP228" i="7" s="1"/>
  <c r="BC228" i="7"/>
  <c r="BD228" i="7" s="1"/>
  <c r="BE228" i="7" s="1"/>
  <c r="AX228" i="7"/>
  <c r="Z395" i="7"/>
  <c r="Y395" i="7"/>
  <c r="AW395" i="7"/>
  <c r="AZ395" i="7" s="1"/>
  <c r="Z221" i="7"/>
  <c r="AW221" i="7"/>
  <c r="AZ221" i="7" s="1"/>
  <c r="Y221" i="7"/>
  <c r="AJ462" i="5"/>
  <c r="AI462" i="5"/>
  <c r="Y414" i="7"/>
  <c r="Z414" i="7"/>
  <c r="AW414" i="7"/>
  <c r="AZ414" i="7" s="1"/>
  <c r="Z388" i="7"/>
  <c r="AW388" i="7"/>
  <c r="AZ388" i="7" s="1"/>
  <c r="Y388" i="7"/>
  <c r="AJ250" i="7"/>
  <c r="AI250" i="7"/>
  <c r="AE422" i="7"/>
  <c r="AD422" i="7"/>
  <c r="AO320" i="7"/>
  <c r="AP320" i="7" s="1"/>
  <c r="AX320" i="7"/>
  <c r="BC320" i="7"/>
  <c r="BD320" i="7" s="1"/>
  <c r="BE320" i="7" s="1"/>
  <c r="AJ320" i="7"/>
  <c r="AI320" i="7"/>
  <c r="AP73" i="5"/>
  <c r="AQ73" i="5" s="1"/>
  <c r="BA73" i="5"/>
  <c r="BF73" i="5"/>
  <c r="BG73" i="5" s="1"/>
  <c r="BH73" i="5" s="1"/>
  <c r="AO43" i="7"/>
  <c r="AP43" i="7" s="1"/>
  <c r="AX43" i="7"/>
  <c r="BC43" i="7"/>
  <c r="BD43" i="7" s="1"/>
  <c r="BE43" i="7" s="1"/>
  <c r="Z43" i="7"/>
  <c r="AW43" i="7"/>
  <c r="AZ43" i="7" s="1"/>
  <c r="Y43" i="7"/>
  <c r="AE353" i="5"/>
  <c r="AD353" i="5"/>
  <c r="AJ433" i="5"/>
  <c r="AI433" i="5"/>
  <c r="AJ422" i="5"/>
  <c r="AI422" i="5"/>
  <c r="AJ243" i="5"/>
  <c r="AI243" i="5"/>
  <c r="AJ262" i="5"/>
  <c r="AI262" i="5"/>
  <c r="AZ365" i="6"/>
  <c r="BC365" i="6" s="1"/>
  <c r="Z365" i="6"/>
  <c r="Y365" i="6"/>
  <c r="AZ50" i="6"/>
  <c r="Z50" i="6"/>
  <c r="Y50" i="6"/>
  <c r="AZ108" i="5"/>
  <c r="BA108" i="5"/>
  <c r="AP108" i="5"/>
  <c r="AQ108" i="5" s="1"/>
  <c r="BF108" i="5"/>
  <c r="BG108" i="5" s="1"/>
  <c r="BH108" i="5" s="1"/>
  <c r="AE441" i="7"/>
  <c r="AD441" i="7"/>
  <c r="AE314" i="7"/>
  <c r="AD314" i="7"/>
  <c r="Y184" i="7"/>
  <c r="AW184" i="7"/>
  <c r="AZ184" i="7" s="1"/>
  <c r="Z184" i="7"/>
  <c r="AZ334" i="6"/>
  <c r="BC334" i="6" s="1"/>
  <c r="Z334" i="6"/>
  <c r="Y334" i="6"/>
  <c r="Y440" i="6"/>
  <c r="Z440" i="6"/>
  <c r="AZ440" i="6"/>
  <c r="BC440" i="6" s="1"/>
  <c r="AE171" i="6"/>
  <c r="AD171" i="6"/>
  <c r="AE244" i="6"/>
  <c r="AD244" i="6"/>
  <c r="AE430" i="6"/>
  <c r="AD430" i="6"/>
  <c r="AJ159" i="6"/>
  <c r="AI159" i="6"/>
  <c r="AP159" i="6"/>
  <c r="AQ159" i="6" s="1"/>
  <c r="BF159" i="6"/>
  <c r="BG159" i="6" s="1"/>
  <c r="BH159" i="6" s="1"/>
  <c r="BA159" i="6"/>
  <c r="Z413" i="7"/>
  <c r="Y413" i="7"/>
  <c r="AW413" i="7"/>
  <c r="AZ413" i="7" s="1"/>
  <c r="AW234" i="7"/>
  <c r="AZ234" i="7" s="1"/>
  <c r="Y234" i="7"/>
  <c r="Z234" i="7"/>
  <c r="BC234" i="7"/>
  <c r="BD234" i="7" s="1"/>
  <c r="BE234" i="7" s="1"/>
  <c r="AO234" i="7"/>
  <c r="AP234" i="7" s="1"/>
  <c r="AE30" i="5"/>
  <c r="AD30" i="5"/>
  <c r="AJ206" i="5"/>
  <c r="AI206" i="5"/>
  <c r="AZ437" i="5"/>
  <c r="BC437" i="5" s="1"/>
  <c r="AZ238" i="5"/>
  <c r="AZ375" i="5"/>
  <c r="BC375" i="5" s="1"/>
  <c r="AJ215" i="5"/>
  <c r="AI215" i="5"/>
  <c r="BF215" i="5"/>
  <c r="BG215" i="5" s="1"/>
  <c r="BH215" i="5" s="1"/>
  <c r="BA215" i="5"/>
  <c r="AP215" i="5"/>
  <c r="AQ215" i="5" s="1"/>
  <c r="BA247" i="6"/>
  <c r="BF247" i="6"/>
  <c r="BG247" i="6" s="1"/>
  <c r="BH247" i="6" s="1"/>
  <c r="AP247" i="6"/>
  <c r="AQ247" i="6" s="1"/>
  <c r="AJ247" i="6"/>
  <c r="AI247" i="6"/>
  <c r="AZ448" i="6"/>
  <c r="BC448" i="6" s="1"/>
  <c r="Z448" i="6"/>
  <c r="Y448" i="6"/>
  <c r="AE257" i="5"/>
  <c r="AD257" i="5"/>
  <c r="AZ257" i="5"/>
  <c r="AE427" i="6"/>
  <c r="AD427" i="6"/>
  <c r="Z427" i="6"/>
  <c r="AZ427" i="6"/>
  <c r="BC427" i="6" s="1"/>
  <c r="Y427" i="6"/>
  <c r="AW225" i="7"/>
  <c r="AZ225" i="7" s="1"/>
  <c r="Y225" i="7"/>
  <c r="Z225" i="7"/>
  <c r="AJ225" i="7"/>
  <c r="AI225" i="7"/>
  <c r="AE383" i="5"/>
  <c r="AD383" i="5"/>
  <c r="AZ383" i="5"/>
  <c r="BC383" i="5" s="1"/>
  <c r="AZ113" i="5"/>
  <c r="AE365" i="7"/>
  <c r="AD365" i="7"/>
  <c r="AE68" i="5"/>
  <c r="AD68" i="5"/>
  <c r="BF68" i="5"/>
  <c r="BG68" i="5" s="1"/>
  <c r="BH68" i="5" s="1"/>
  <c r="AP68" i="5"/>
  <c r="AQ68" i="5" s="1"/>
  <c r="BA68" i="5"/>
  <c r="AZ86" i="5"/>
  <c r="BA86" i="5"/>
  <c r="BF86" i="5"/>
  <c r="BG86" i="5" s="1"/>
  <c r="BH86" i="5" s="1"/>
  <c r="AP86" i="5"/>
  <c r="AQ86" i="5" s="1"/>
  <c r="AE371" i="6"/>
  <c r="AD371" i="6"/>
  <c r="AE232" i="6"/>
  <c r="AD232" i="6"/>
  <c r="AE380" i="6"/>
  <c r="AD380" i="6"/>
  <c r="AE258" i="6"/>
  <c r="AD258" i="6"/>
  <c r="AZ191" i="6"/>
  <c r="BC191" i="6" s="1"/>
  <c r="Z191" i="6"/>
  <c r="Y191" i="6"/>
  <c r="BA379" i="6"/>
  <c r="AP379" i="6"/>
  <c r="AQ379" i="6" s="1"/>
  <c r="BF379" i="6"/>
  <c r="BG379" i="6" s="1"/>
  <c r="BH379" i="6" s="1"/>
  <c r="AZ379" i="6"/>
  <c r="BC379" i="6" s="1"/>
  <c r="Z379" i="6"/>
  <c r="Y379" i="6"/>
  <c r="AZ83" i="5"/>
  <c r="AP237" i="5"/>
  <c r="AQ237" i="5" s="1"/>
  <c r="BA237" i="5"/>
  <c r="BF237" i="5"/>
  <c r="BG237" i="5" s="1"/>
  <c r="BH237" i="5" s="1"/>
  <c r="AJ30" i="6"/>
  <c r="AI30" i="6"/>
  <c r="BA30" i="6"/>
  <c r="BF30" i="6"/>
  <c r="BG30" i="6" s="1"/>
  <c r="BH30" i="6" s="1"/>
  <c r="AP30" i="6"/>
  <c r="AQ30" i="6" s="1"/>
  <c r="AJ105" i="6"/>
  <c r="AI105" i="6"/>
  <c r="AE172" i="6"/>
  <c r="AD172" i="6"/>
  <c r="Y172" i="6"/>
  <c r="Z172" i="6"/>
  <c r="AZ172" i="6"/>
  <c r="BC172" i="6" s="1"/>
  <c r="AJ99" i="5"/>
  <c r="AI99" i="5"/>
  <c r="Y83" i="6"/>
  <c r="AZ83" i="6"/>
  <c r="BC83" i="6" s="1"/>
  <c r="Z83" i="6"/>
  <c r="BF87" i="6"/>
  <c r="BG87" i="6" s="1"/>
  <c r="BH87" i="6" s="1"/>
  <c r="AE134" i="6"/>
  <c r="AD134" i="6"/>
  <c r="AZ70" i="6"/>
  <c r="Z70" i="6"/>
  <c r="Y70" i="6"/>
  <c r="AE70" i="6"/>
  <c r="AD70" i="6"/>
  <c r="BA187" i="6"/>
  <c r="BB187" i="6" s="1"/>
  <c r="AY207" i="3"/>
  <c r="Y207" i="3"/>
  <c r="AT207" i="3"/>
  <c r="AJ207" i="3"/>
  <c r="AO207" i="3"/>
  <c r="Z207" i="3"/>
  <c r="AY445" i="3"/>
  <c r="Z445" i="3"/>
  <c r="AT445" i="3"/>
  <c r="Y445" i="3"/>
  <c r="AJ445" i="3"/>
  <c r="AO445" i="3"/>
  <c r="BK504" i="2"/>
  <c r="BL504" i="2" s="1"/>
  <c r="BK506" i="2"/>
  <c r="BL506" i="2" s="1"/>
  <c r="BK523" i="2"/>
  <c r="BL523" i="2" s="1"/>
  <c r="BK661" i="2"/>
  <c r="BL661" i="2" s="1"/>
  <c r="BK92" i="2"/>
  <c r="BL92" i="2" s="1"/>
  <c r="BK411" i="2"/>
  <c r="BL411" i="2" s="1"/>
  <c r="AT217" i="3"/>
  <c r="AO217" i="3"/>
  <c r="AY217" i="3"/>
  <c r="Z217" i="3"/>
  <c r="Y217" i="3"/>
  <c r="AJ217" i="3"/>
  <c r="Y377" i="3"/>
  <c r="AJ377" i="3"/>
  <c r="AY377" i="3"/>
  <c r="Z377" i="3"/>
  <c r="AO377" i="3"/>
  <c r="AT377" i="3"/>
  <c r="AY708" i="3"/>
  <c r="AT708" i="3"/>
  <c r="Z708" i="3"/>
  <c r="AJ708" i="3"/>
  <c r="AO708" i="3"/>
  <c r="Y708" i="3"/>
  <c r="AO25" i="3"/>
  <c r="Y25" i="3"/>
  <c r="AJ25" i="3"/>
  <c r="AT25" i="3"/>
  <c r="Z25" i="3"/>
  <c r="AY25" i="3"/>
  <c r="AY576" i="3"/>
  <c r="Z576" i="3"/>
  <c r="AO576" i="3"/>
  <c r="AT576" i="3"/>
  <c r="AJ576" i="3"/>
  <c r="Y576" i="3"/>
  <c r="Y267" i="3"/>
  <c r="AY267" i="3"/>
  <c r="Z267" i="3"/>
  <c r="AO267" i="3"/>
  <c r="AJ267" i="3"/>
  <c r="AT267" i="3"/>
  <c r="AY76" i="3"/>
  <c r="AJ76" i="3"/>
  <c r="Y76" i="3"/>
  <c r="AO76" i="3"/>
  <c r="AT76" i="3"/>
  <c r="Z76" i="3"/>
  <c r="AT601" i="3"/>
  <c r="AO601" i="3"/>
  <c r="AY601" i="3"/>
  <c r="Z601" i="3"/>
  <c r="AJ601" i="3"/>
  <c r="Y601" i="3"/>
  <c r="AY81" i="3"/>
  <c r="Z81" i="3"/>
  <c r="AT81" i="3"/>
  <c r="Y81" i="3"/>
  <c r="AJ81" i="3"/>
  <c r="AO81" i="3"/>
  <c r="AT558" i="3"/>
  <c r="AO558" i="3"/>
  <c r="Y558" i="3"/>
  <c r="AY558" i="3"/>
  <c r="Z558" i="3"/>
  <c r="AJ558" i="3"/>
  <c r="AT457" i="3"/>
  <c r="AO457" i="3"/>
  <c r="AY457" i="3"/>
  <c r="Z457" i="3"/>
  <c r="AJ457" i="3"/>
  <c r="Y457" i="3"/>
  <c r="Y343" i="3"/>
  <c r="AY343" i="3"/>
  <c r="AO343" i="3"/>
  <c r="AJ343" i="3"/>
  <c r="AT343" i="3"/>
  <c r="Z343" i="3"/>
  <c r="BK667" i="2"/>
  <c r="BL667" i="2" s="1"/>
  <c r="BI117" i="2"/>
  <c r="AF117" i="2"/>
  <c r="AE117" i="2"/>
  <c r="BK246" i="2"/>
  <c r="BL246" i="2" s="1"/>
  <c r="AP17" i="2"/>
  <c r="AQ17" i="2"/>
  <c r="BO17" i="2"/>
  <c r="AY17" i="2"/>
  <c r="BD17" i="2"/>
  <c r="AT17" i="2"/>
  <c r="BK304" i="2"/>
  <c r="BL304" i="2" s="1"/>
  <c r="BK44" i="2"/>
  <c r="BL44" i="2" s="1"/>
  <c r="BK245" i="2"/>
  <c r="BL245" i="2" s="1"/>
  <c r="BI690" i="2"/>
  <c r="AF690" i="2"/>
  <c r="AE690" i="2"/>
  <c r="BK459" i="2"/>
  <c r="BL459" i="2" s="1"/>
  <c r="AT694" i="2"/>
  <c r="BD694" i="2"/>
  <c r="BD392" i="2"/>
  <c r="BK392" i="2"/>
  <c r="BL392" i="2" s="1"/>
  <c r="BO16" i="2"/>
  <c r="AP16" i="2"/>
  <c r="AQ16" i="2"/>
  <c r="AY16" i="2"/>
  <c r="AT16" i="2"/>
  <c r="BD16" i="2"/>
  <c r="Y479" i="3"/>
  <c r="AJ479" i="3"/>
  <c r="AY479" i="3"/>
  <c r="Z479" i="3"/>
  <c r="AO479" i="3"/>
  <c r="AT479" i="3"/>
  <c r="AJ551" i="3"/>
  <c r="AT551" i="3"/>
  <c r="AY551" i="3"/>
  <c r="AO551" i="3"/>
  <c r="Y551" i="3"/>
  <c r="Z551" i="3"/>
  <c r="AT504" i="3"/>
  <c r="AO504" i="3"/>
  <c r="Y504" i="3"/>
  <c r="AY504" i="3"/>
  <c r="Z504" i="3"/>
  <c r="AJ504" i="3"/>
  <c r="BK89" i="2"/>
  <c r="BL89" i="2" s="1"/>
  <c r="BK133" i="2"/>
  <c r="BL133" i="2" s="1"/>
  <c r="AO204" i="3"/>
  <c r="Y204" i="3"/>
  <c r="AJ204" i="3"/>
  <c r="AT204" i="3"/>
  <c r="AY204" i="3"/>
  <c r="Z204" i="3"/>
  <c r="Y661" i="3"/>
  <c r="AJ661" i="3"/>
  <c r="AY661" i="3"/>
  <c r="Z661" i="3"/>
  <c r="AT661" i="3"/>
  <c r="AO661" i="3"/>
  <c r="AY340" i="3"/>
  <c r="AT340" i="3"/>
  <c r="AJ340" i="3"/>
  <c r="AO340" i="3"/>
  <c r="Z340" i="3"/>
  <c r="Y340" i="3"/>
  <c r="AY525" i="3"/>
  <c r="Z525" i="3"/>
  <c r="AT525" i="3"/>
  <c r="Y525" i="3"/>
  <c r="AJ525" i="3"/>
  <c r="AO525" i="3"/>
  <c r="Y44" i="3"/>
  <c r="AT44" i="3"/>
  <c r="AO44" i="3"/>
  <c r="AY44" i="3"/>
  <c r="Z44" i="3"/>
  <c r="AJ44" i="3"/>
  <c r="Z109" i="3"/>
  <c r="Y109" i="3"/>
  <c r="AY109" i="3"/>
  <c r="AO109" i="3"/>
  <c r="AJ109" i="3"/>
  <c r="AT109" i="3"/>
  <c r="AY636" i="3"/>
  <c r="Z636" i="3"/>
  <c r="AT636" i="3"/>
  <c r="AJ636" i="3"/>
  <c r="Y636" i="3"/>
  <c r="AT607" i="3"/>
  <c r="AJ607" i="3"/>
  <c r="AY607" i="3"/>
  <c r="AO607" i="3"/>
  <c r="Y607" i="3"/>
  <c r="Z607" i="3"/>
  <c r="AE701" i="2"/>
  <c r="BI701" i="2"/>
  <c r="AF701" i="2"/>
  <c r="AT665" i="2"/>
  <c r="BI665" i="2"/>
  <c r="AF665" i="2"/>
  <c r="AE665" i="2"/>
  <c r="AY665" i="2"/>
  <c r="BD665" i="2"/>
  <c r="BI262" i="2"/>
  <c r="AF262" i="2"/>
  <c r="AE262" i="2"/>
  <c r="BK490" i="2"/>
  <c r="BL490" i="2" s="1"/>
  <c r="BK68" i="2"/>
  <c r="BL68" i="2" s="1"/>
  <c r="BK205" i="2"/>
  <c r="BL205" i="2" s="1"/>
  <c r="BK224" i="2"/>
  <c r="BL224" i="2" s="1"/>
  <c r="BK611" i="2"/>
  <c r="BL611" i="2" s="1"/>
  <c r="BD422" i="2"/>
  <c r="AE331" i="2"/>
  <c r="AF331" i="2"/>
  <c r="BI331" i="2"/>
  <c r="BK234" i="2"/>
  <c r="BL234" i="2" s="1"/>
  <c r="AY252" i="3"/>
  <c r="Z252" i="3"/>
  <c r="AT252" i="3"/>
  <c r="AO252" i="3"/>
  <c r="AJ252" i="3"/>
  <c r="Y252" i="3"/>
  <c r="AY534" i="3"/>
  <c r="Z534" i="3"/>
  <c r="AT534" i="3"/>
  <c r="AO534" i="3"/>
  <c r="AJ534" i="3"/>
  <c r="Y534" i="3"/>
  <c r="AT417" i="3"/>
  <c r="AO417" i="3"/>
  <c r="AY417" i="3"/>
  <c r="Z417" i="3"/>
  <c r="AJ417" i="3"/>
  <c r="Y417" i="3"/>
  <c r="AY157" i="3"/>
  <c r="Z157" i="3"/>
  <c r="AT157" i="3"/>
  <c r="Y157" i="3"/>
  <c r="AJ157" i="3"/>
  <c r="AO157" i="3"/>
  <c r="BK193" i="2"/>
  <c r="BL193" i="2" s="1"/>
  <c r="BK314" i="2"/>
  <c r="BL314" i="2" s="1"/>
  <c r="AT48" i="2"/>
  <c r="BI267" i="2"/>
  <c r="AF267" i="2"/>
  <c r="AE267" i="2"/>
  <c r="BK185" i="2"/>
  <c r="BL185" i="2" s="1"/>
  <c r="AT29" i="3"/>
  <c r="BK104" i="2"/>
  <c r="BL104" i="2" s="1"/>
  <c r="AO73" i="3"/>
  <c r="BK248" i="2"/>
  <c r="BL248" i="2" s="1"/>
  <c r="BK709" i="2"/>
  <c r="BL709" i="2" s="1"/>
  <c r="BK649" i="2"/>
  <c r="BL649" i="2" s="1"/>
  <c r="BK242" i="2"/>
  <c r="BL242" i="2" s="1"/>
  <c r="BA131" i="3"/>
  <c r="BB131" i="3" s="1"/>
  <c r="BA650" i="3"/>
  <c r="BB650" i="3" s="1"/>
  <c r="AJ716" i="3"/>
  <c r="BA716" i="3"/>
  <c r="BB716" i="3" s="1"/>
  <c r="BA28" i="3"/>
  <c r="BB28" i="3" s="1"/>
  <c r="BA65" i="3"/>
  <c r="BB65" i="3" s="1"/>
  <c r="BA236" i="3"/>
  <c r="BB236" i="3" s="1"/>
  <c r="BA693" i="3"/>
  <c r="BB693" i="3" s="1"/>
  <c r="BA678" i="3"/>
  <c r="BB678" i="3" s="1"/>
  <c r="BA277" i="3"/>
  <c r="BB277" i="3" s="1"/>
  <c r="BA161" i="3"/>
  <c r="BB161" i="3" s="1"/>
  <c r="BA442" i="3"/>
  <c r="BB442" i="3" s="1"/>
  <c r="AO43" i="3"/>
  <c r="BA714" i="3"/>
  <c r="BB714" i="3" s="1"/>
  <c r="BA385" i="3"/>
  <c r="BB385" i="3" s="1"/>
  <c r="Y286" i="3"/>
  <c r="AY286" i="3"/>
  <c r="Z286" i="3"/>
  <c r="AT286" i="3"/>
  <c r="AJ286" i="3"/>
  <c r="AO286" i="3"/>
  <c r="BA233" i="3"/>
  <c r="BB233" i="3" s="1"/>
  <c r="AT95" i="3"/>
  <c r="BA717" i="3"/>
  <c r="BB717" i="3" s="1"/>
  <c r="BA67" i="3"/>
  <c r="BB67" i="3" s="1"/>
  <c r="BA581" i="3"/>
  <c r="BB581" i="3" s="1"/>
  <c r="BA313" i="3"/>
  <c r="BB313" i="3" s="1"/>
  <c r="BA34" i="3"/>
  <c r="BB34" i="3" s="1"/>
  <c r="BA460" i="3"/>
  <c r="BB460" i="3" s="1"/>
  <c r="AO208" i="3"/>
  <c r="AJ208" i="3"/>
  <c r="BA80" i="3"/>
  <c r="BB80" i="3" s="1"/>
  <c r="AJ357" i="7"/>
  <c r="AI357" i="7"/>
  <c r="AE164" i="6"/>
  <c r="AD164" i="6"/>
  <c r="AW36" i="7"/>
  <c r="Z36" i="7"/>
  <c r="Y36" i="7"/>
  <c r="AX36" i="7"/>
  <c r="AO36" i="7"/>
  <c r="AP36" i="7" s="1"/>
  <c r="BC36" i="7"/>
  <c r="BD36" i="7" s="1"/>
  <c r="BE36" i="7" s="1"/>
  <c r="AO364" i="7"/>
  <c r="AP364" i="7" s="1"/>
  <c r="BC364" i="7"/>
  <c r="BD364" i="7" s="1"/>
  <c r="BE364" i="7" s="1"/>
  <c r="AX364" i="7"/>
  <c r="AE172" i="7"/>
  <c r="AD172" i="7"/>
  <c r="AJ14" i="7"/>
  <c r="AI14" i="7"/>
  <c r="AJ183" i="6"/>
  <c r="AI183" i="6"/>
  <c r="AP183" i="6"/>
  <c r="AQ183" i="6" s="1"/>
  <c r="BF183" i="6"/>
  <c r="BG183" i="6" s="1"/>
  <c r="BH183" i="6" s="1"/>
  <c r="BA183" i="6"/>
  <c r="AE258" i="7"/>
  <c r="AD258" i="7"/>
  <c r="AJ230" i="7"/>
  <c r="AI230" i="7"/>
  <c r="AX415" i="7"/>
  <c r="AJ403" i="7"/>
  <c r="AI403" i="7"/>
  <c r="AE249" i="7"/>
  <c r="AD249" i="7"/>
  <c r="BC249" i="7"/>
  <c r="BD249" i="7" s="1"/>
  <c r="BE249" i="7" s="1"/>
  <c r="AX249" i="7"/>
  <c r="AO249" i="7"/>
  <c r="AP249" i="7" s="1"/>
  <c r="AE420" i="7"/>
  <c r="AD420" i="7"/>
  <c r="AX420" i="7"/>
  <c r="BC420" i="7"/>
  <c r="BD420" i="7" s="1"/>
  <c r="BE420" i="7" s="1"/>
  <c r="AO420" i="7"/>
  <c r="AP420" i="7" s="1"/>
  <c r="AX427" i="7"/>
  <c r="BC427" i="7"/>
  <c r="BD427" i="7" s="1"/>
  <c r="BE427" i="7" s="1"/>
  <c r="AO427" i="7"/>
  <c r="AP427" i="7" s="1"/>
  <c r="AJ427" i="7"/>
  <c r="AI427" i="7"/>
  <c r="AJ31" i="7"/>
  <c r="AI31" i="7"/>
  <c r="AW393" i="7"/>
  <c r="AZ393" i="7" s="1"/>
  <c r="Z393" i="7"/>
  <c r="Y393" i="7"/>
  <c r="AJ440" i="7"/>
  <c r="AI440" i="7"/>
  <c r="AJ185" i="7"/>
  <c r="AI185" i="7"/>
  <c r="AJ97" i="7"/>
  <c r="AI97" i="7"/>
  <c r="Z227" i="7"/>
  <c r="AW227" i="7"/>
  <c r="AZ227" i="7" s="1"/>
  <c r="Y227" i="7"/>
  <c r="AI93" i="7"/>
  <c r="AJ93" i="7"/>
  <c r="AE244" i="7"/>
  <c r="AD244" i="7"/>
  <c r="AJ164" i="7"/>
  <c r="AI164" i="7"/>
  <c r="AE249" i="5"/>
  <c r="AD249" i="5"/>
  <c r="AY450" i="7"/>
  <c r="AJ330" i="7"/>
  <c r="AI330" i="7"/>
  <c r="BA356" i="5"/>
  <c r="BA118" i="6"/>
  <c r="BB118" i="6" s="1"/>
  <c r="BB80" i="6"/>
  <c r="AJ186" i="5"/>
  <c r="AI186" i="5"/>
  <c r="AO76" i="7"/>
  <c r="AP76" i="7" s="1"/>
  <c r="AX76" i="7"/>
  <c r="BC76" i="7"/>
  <c r="BD76" i="7" s="1"/>
  <c r="BE76" i="7" s="1"/>
  <c r="AE76" i="7"/>
  <c r="AD76" i="7"/>
  <c r="AE218" i="7"/>
  <c r="AD218" i="7"/>
  <c r="AE203" i="7"/>
  <c r="AD203" i="7"/>
  <c r="AE392" i="5"/>
  <c r="AD392" i="5"/>
  <c r="AJ212" i="5"/>
  <c r="AI212" i="5"/>
  <c r="BA168" i="6"/>
  <c r="BB168" i="6" s="1"/>
  <c r="AZ122" i="5"/>
  <c r="AE122" i="5"/>
  <c r="AD122" i="5"/>
  <c r="AE246" i="5"/>
  <c r="AD246" i="5"/>
  <c r="AJ139" i="5"/>
  <c r="AI139" i="5"/>
  <c r="AE319" i="5"/>
  <c r="AD319" i="5"/>
  <c r="AZ319" i="5"/>
  <c r="BC319" i="5" s="1"/>
  <c r="AJ349" i="5"/>
  <c r="AI349" i="5"/>
  <c r="AJ112" i="7"/>
  <c r="AI112" i="7"/>
  <c r="AE308" i="5"/>
  <c r="AD308" i="5"/>
  <c r="AJ457" i="6"/>
  <c r="AI457" i="6"/>
  <c r="BA457" i="6"/>
  <c r="AP457" i="6"/>
  <c r="AQ457" i="6" s="1"/>
  <c r="BF457" i="6"/>
  <c r="BG457" i="6" s="1"/>
  <c r="BH457" i="6" s="1"/>
  <c r="AE239" i="6"/>
  <c r="AD239" i="6"/>
  <c r="BF239" i="6"/>
  <c r="BG239" i="6" s="1"/>
  <c r="BH239" i="6" s="1"/>
  <c r="BA239" i="6"/>
  <c r="AP239" i="6"/>
  <c r="AQ239" i="6" s="1"/>
  <c r="AJ129" i="6"/>
  <c r="AI129" i="6"/>
  <c r="BF129" i="6"/>
  <c r="BG129" i="6" s="1"/>
  <c r="BH129" i="6" s="1"/>
  <c r="BA129" i="6"/>
  <c r="AP129" i="6"/>
  <c r="AQ129" i="6" s="1"/>
  <c r="AE240" i="6"/>
  <c r="AD240" i="6"/>
  <c r="Y442" i="6"/>
  <c r="Z442" i="6"/>
  <c r="AZ442" i="6"/>
  <c r="BC442" i="6" s="1"/>
  <c r="AE138" i="6"/>
  <c r="AD138" i="6"/>
  <c r="BF138" i="6"/>
  <c r="BG138" i="6" s="1"/>
  <c r="BH138" i="6" s="1"/>
  <c r="AP138" i="6"/>
  <c r="AQ138" i="6" s="1"/>
  <c r="BA138" i="6"/>
  <c r="AD44" i="6"/>
  <c r="AE44" i="6"/>
  <c r="AE382" i="6"/>
  <c r="AD382" i="6"/>
  <c r="Y166" i="6"/>
  <c r="Z166" i="6"/>
  <c r="AZ166" i="6"/>
  <c r="AE409" i="5"/>
  <c r="AD409" i="5"/>
  <c r="BB39" i="6"/>
  <c r="AP226" i="6"/>
  <c r="AQ226" i="6" s="1"/>
  <c r="BF226" i="6"/>
  <c r="BG226" i="6" s="1"/>
  <c r="BH226" i="6" s="1"/>
  <c r="BA226" i="6"/>
  <c r="AJ226" i="6"/>
  <c r="AI226" i="6"/>
  <c r="AJ250" i="6"/>
  <c r="AI250" i="6"/>
  <c r="AE123" i="6"/>
  <c r="AD123" i="6"/>
  <c r="AE329" i="6"/>
  <c r="AD329" i="6"/>
  <c r="AJ53" i="6"/>
  <c r="AI53" i="6"/>
  <c r="BF201" i="6"/>
  <c r="BG201" i="6" s="1"/>
  <c r="BH201" i="6" s="1"/>
  <c r="BA395" i="6"/>
  <c r="AE119" i="7"/>
  <c r="AD119" i="7"/>
  <c r="Z119" i="7"/>
  <c r="AW119" i="7"/>
  <c r="Y119" i="7"/>
  <c r="AE180" i="7"/>
  <c r="AD180" i="7"/>
  <c r="BC180" i="7"/>
  <c r="BD180" i="7" s="1"/>
  <c r="BE180" i="7" s="1"/>
  <c r="AX180" i="7"/>
  <c r="AO180" i="7"/>
  <c r="AP180" i="7" s="1"/>
  <c r="AJ406" i="6"/>
  <c r="AI406" i="6"/>
  <c r="AJ161" i="6"/>
  <c r="AI161" i="6"/>
  <c r="BA161" i="6"/>
  <c r="BF161" i="6"/>
  <c r="BG161" i="6" s="1"/>
  <c r="BH161" i="6" s="1"/>
  <c r="AP161" i="6"/>
  <c r="AQ161" i="6" s="1"/>
  <c r="BC317" i="7"/>
  <c r="BD317" i="7" s="1"/>
  <c r="BE317" i="7" s="1"/>
  <c r="AX317" i="7"/>
  <c r="AO317" i="7"/>
  <c r="AP317" i="7" s="1"/>
  <c r="AE199" i="7"/>
  <c r="AD199" i="7"/>
  <c r="BC277" i="7"/>
  <c r="BD277" i="7" s="1"/>
  <c r="BE277" i="7" s="1"/>
  <c r="AE72" i="7"/>
  <c r="AD72" i="7"/>
  <c r="BC67" i="7"/>
  <c r="BD67" i="7" s="1"/>
  <c r="BE67" i="7" s="1"/>
  <c r="AX268" i="7"/>
  <c r="BC268" i="7"/>
  <c r="BD268" i="7" s="1"/>
  <c r="BE268" i="7" s="1"/>
  <c r="AO268" i="7"/>
  <c r="AP268" i="7" s="1"/>
  <c r="Y182" i="7"/>
  <c r="AW182" i="7"/>
  <c r="AZ182" i="7" s="1"/>
  <c r="Z182" i="7"/>
  <c r="AE157" i="7"/>
  <c r="AD157" i="7"/>
  <c r="AE423" i="7"/>
  <c r="AD423" i="7"/>
  <c r="AJ423" i="7"/>
  <c r="AI423" i="7"/>
  <c r="AW153" i="7"/>
  <c r="Y153" i="7"/>
  <c r="Z153" i="7"/>
  <c r="AE460" i="7"/>
  <c r="AD460" i="7"/>
  <c r="AJ231" i="7"/>
  <c r="AI231" i="7"/>
  <c r="BC231" i="7"/>
  <c r="BD231" i="7" s="1"/>
  <c r="BE231" i="7" s="1"/>
  <c r="AX231" i="7"/>
  <c r="AO231" i="7"/>
  <c r="AP231" i="7" s="1"/>
  <c r="AJ20" i="7"/>
  <c r="AI20" i="7"/>
  <c r="AX360" i="7"/>
  <c r="AY360" i="7" s="1"/>
  <c r="AJ287" i="7"/>
  <c r="AI287" i="7"/>
  <c r="Z338" i="7"/>
  <c r="AW338" i="7"/>
  <c r="AZ338" i="7" s="1"/>
  <c r="Y338" i="7"/>
  <c r="AZ72" i="5"/>
  <c r="AE306" i="5"/>
  <c r="AD306" i="5"/>
  <c r="AX443" i="7"/>
  <c r="AO443" i="7"/>
  <c r="AP443" i="7" s="1"/>
  <c r="BC443" i="7"/>
  <c r="BD443" i="7" s="1"/>
  <c r="BE443" i="7" s="1"/>
  <c r="Z443" i="7"/>
  <c r="AW443" i="7"/>
  <c r="AZ443" i="7" s="1"/>
  <c r="Y443" i="7"/>
  <c r="AJ456" i="5"/>
  <c r="AI456" i="5"/>
  <c r="AE218" i="5"/>
  <c r="AD218" i="5"/>
  <c r="AJ218" i="5"/>
  <c r="AI218" i="5"/>
  <c r="AZ254" i="5"/>
  <c r="AE235" i="5"/>
  <c r="AD235" i="5"/>
  <c r="BF235" i="5"/>
  <c r="BG235" i="5" s="1"/>
  <c r="BH235" i="5" s="1"/>
  <c r="BA235" i="5"/>
  <c r="AP235" i="5"/>
  <c r="AQ235" i="5" s="1"/>
  <c r="AJ295" i="7"/>
  <c r="AI295" i="7"/>
  <c r="AO295" i="7"/>
  <c r="AP295" i="7" s="1"/>
  <c r="AX295" i="7"/>
  <c r="BC295" i="7"/>
  <c r="BD295" i="7" s="1"/>
  <c r="BE295" i="7" s="1"/>
  <c r="AO345" i="7"/>
  <c r="AP345" i="7" s="1"/>
  <c r="AX345" i="7"/>
  <c r="BC345" i="7"/>
  <c r="BD345" i="7" s="1"/>
  <c r="BE345" i="7" s="1"/>
  <c r="AE345" i="7"/>
  <c r="AD345" i="7"/>
  <c r="AJ179" i="5"/>
  <c r="AI179" i="5"/>
  <c r="BF179" i="5"/>
  <c r="BG179" i="5" s="1"/>
  <c r="BH179" i="5" s="1"/>
  <c r="BA179" i="5"/>
  <c r="AP179" i="5"/>
  <c r="AQ179" i="5" s="1"/>
  <c r="AJ204" i="5"/>
  <c r="AI204" i="5"/>
  <c r="BF204" i="5"/>
  <c r="BG204" i="5" s="1"/>
  <c r="BH204" i="5" s="1"/>
  <c r="BA204" i="5"/>
  <c r="AP204" i="5"/>
  <c r="AQ204" i="5" s="1"/>
  <c r="BA102" i="5"/>
  <c r="BB102" i="5" s="1"/>
  <c r="AX91" i="7"/>
  <c r="AZ249" i="6"/>
  <c r="BC249" i="6" s="1"/>
  <c r="Y249" i="6"/>
  <c r="Z249" i="6"/>
  <c r="AZ77" i="5"/>
  <c r="AE275" i="6"/>
  <c r="AD275" i="6"/>
  <c r="AO368" i="7"/>
  <c r="AP368" i="7" s="1"/>
  <c r="BC368" i="7"/>
  <c r="BD368" i="7" s="1"/>
  <c r="BE368" i="7" s="1"/>
  <c r="AX368" i="7"/>
  <c r="BF103" i="5"/>
  <c r="BG103" i="5" s="1"/>
  <c r="BH103" i="5" s="1"/>
  <c r="BF264" i="5"/>
  <c r="BG264" i="5" s="1"/>
  <c r="BH264" i="5" s="1"/>
  <c r="AZ154" i="5"/>
  <c r="BA222" i="5"/>
  <c r="BB222" i="5" s="1"/>
  <c r="AY307" i="7"/>
  <c r="BB164" i="5"/>
  <c r="BF228" i="6"/>
  <c r="BG228" i="6" s="1"/>
  <c r="BH228" i="6" s="1"/>
  <c r="BA199" i="6"/>
  <c r="BB199" i="6" s="1"/>
  <c r="BA68" i="6"/>
  <c r="BB68" i="6" s="1"/>
  <c r="BA269" i="6"/>
  <c r="BB269" i="6" s="1"/>
  <c r="BA294" i="6"/>
  <c r="AE141" i="6"/>
  <c r="AD141" i="6"/>
  <c r="BA141" i="6"/>
  <c r="BF141" i="6"/>
  <c r="BG141" i="6" s="1"/>
  <c r="BH141" i="6" s="1"/>
  <c r="AP141" i="6"/>
  <c r="AQ141" i="6" s="1"/>
  <c r="Y245" i="6"/>
  <c r="AZ245" i="6"/>
  <c r="BC245" i="6" s="1"/>
  <c r="Z245" i="6"/>
  <c r="BF314" i="6"/>
  <c r="BG314" i="6" s="1"/>
  <c r="BH314" i="6" s="1"/>
  <c r="AW314" i="6"/>
  <c r="AX314" i="6" s="1"/>
  <c r="Z294" i="7"/>
  <c r="AW294" i="7"/>
  <c r="AZ294" i="7" s="1"/>
  <c r="Y294" i="7"/>
  <c r="AX289" i="7"/>
  <c r="AY289" i="7" s="1"/>
  <c r="AY358" i="7"/>
  <c r="AO344" i="7"/>
  <c r="AP344" i="7" s="1"/>
  <c r="AX344" i="7"/>
  <c r="BC344" i="7"/>
  <c r="BD344" i="7" s="1"/>
  <c r="BE344" i="7" s="1"/>
  <c r="AJ344" i="7"/>
  <c r="AI344" i="7"/>
  <c r="AE380" i="7"/>
  <c r="AD380" i="7"/>
  <c r="AD73" i="7"/>
  <c r="AE73" i="7"/>
  <c r="AE468" i="7"/>
  <c r="AD468" i="7"/>
  <c r="BC468" i="7"/>
  <c r="BD468" i="7" s="1"/>
  <c r="BE468" i="7" s="1"/>
  <c r="AX468" i="7"/>
  <c r="AO468" i="7"/>
  <c r="AP468" i="7" s="1"/>
  <c r="AY474" i="7"/>
  <c r="AE455" i="7"/>
  <c r="AD455" i="7"/>
  <c r="AX273" i="7"/>
  <c r="AO273" i="7"/>
  <c r="AP273" i="7" s="1"/>
  <c r="BC273" i="7"/>
  <c r="BD273" i="7" s="1"/>
  <c r="BE273" i="7" s="1"/>
  <c r="AJ273" i="7"/>
  <c r="AI273" i="7"/>
  <c r="AJ391" i="7"/>
  <c r="AI391" i="7"/>
  <c r="AO391" i="7"/>
  <c r="AP391" i="7" s="1"/>
  <c r="BC391" i="7"/>
  <c r="BD391" i="7" s="1"/>
  <c r="BE391" i="7" s="1"/>
  <c r="AX391" i="7"/>
  <c r="AE121" i="7"/>
  <c r="AD121" i="7"/>
  <c r="BC24" i="7"/>
  <c r="BD24" i="7" s="1"/>
  <c r="BE24" i="7" s="1"/>
  <c r="AW15" i="7"/>
  <c r="Y15" i="7"/>
  <c r="Z15" i="7"/>
  <c r="AE451" i="5"/>
  <c r="AD451" i="5"/>
  <c r="BF118" i="5"/>
  <c r="BG118" i="5" s="1"/>
  <c r="BH118" i="5" s="1"/>
  <c r="AJ239" i="7"/>
  <c r="AI239" i="7"/>
  <c r="AJ235" i="7"/>
  <c r="AI235" i="7"/>
  <c r="AI297" i="5"/>
  <c r="AJ297" i="5"/>
  <c r="BA297" i="5"/>
  <c r="BF297" i="5"/>
  <c r="BG297" i="5" s="1"/>
  <c r="BH297" i="5" s="1"/>
  <c r="AP297" i="5"/>
  <c r="AQ297" i="5" s="1"/>
  <c r="AZ406" i="5"/>
  <c r="BC406" i="5" s="1"/>
  <c r="AJ414" i="5"/>
  <c r="AI414" i="5"/>
  <c r="AJ124" i="5"/>
  <c r="AI124" i="5"/>
  <c r="AE321" i="5"/>
  <c r="AD321" i="5"/>
  <c r="AJ62" i="5"/>
  <c r="AI62" i="5"/>
  <c r="AZ335" i="5"/>
  <c r="BC335" i="5" s="1"/>
  <c r="AP335" i="5"/>
  <c r="AQ335" i="5" s="1"/>
  <c r="BA335" i="5"/>
  <c r="BF335" i="5"/>
  <c r="BG335" i="5" s="1"/>
  <c r="BH335" i="5" s="1"/>
  <c r="AE324" i="5"/>
  <c r="AD324" i="5"/>
  <c r="Y38" i="6"/>
  <c r="Z38" i="6"/>
  <c r="AZ38" i="6"/>
  <c r="AE38" i="6"/>
  <c r="AD38" i="6"/>
  <c r="AE66" i="5"/>
  <c r="AD66" i="5"/>
  <c r="AE247" i="5"/>
  <c r="AD247" i="5"/>
  <c r="AJ247" i="5"/>
  <c r="AI247" i="5"/>
  <c r="BF137" i="6"/>
  <c r="BG137" i="6" s="1"/>
  <c r="BH137" i="6" s="1"/>
  <c r="BA402" i="5"/>
  <c r="BB402" i="5" s="1"/>
  <c r="BF94" i="5"/>
  <c r="BG94" i="5" s="1"/>
  <c r="BH94" i="5" s="1"/>
  <c r="BF58" i="5"/>
  <c r="BG58" i="5" s="1"/>
  <c r="BH58" i="5" s="1"/>
  <c r="AJ262" i="6"/>
  <c r="AI262" i="6"/>
  <c r="Z202" i="7"/>
  <c r="Y202" i="7"/>
  <c r="AW202" i="7"/>
  <c r="AZ202" i="7" s="1"/>
  <c r="Y85" i="7"/>
  <c r="AW85" i="7"/>
  <c r="Z85" i="7"/>
  <c r="AE97" i="5"/>
  <c r="AD97" i="5"/>
  <c r="AZ460" i="5"/>
  <c r="BC460" i="5" s="1"/>
  <c r="BA460" i="5"/>
  <c r="BF460" i="5"/>
  <c r="BG460" i="5" s="1"/>
  <c r="BH460" i="5" s="1"/>
  <c r="AP460" i="5"/>
  <c r="AQ460" i="5" s="1"/>
  <c r="BA421" i="6"/>
  <c r="BB421" i="6" s="1"/>
  <c r="BF220" i="6"/>
  <c r="BG220" i="6" s="1"/>
  <c r="BH220" i="6" s="1"/>
  <c r="BA153" i="6"/>
  <c r="BB153" i="6" s="1"/>
  <c r="BA412" i="6"/>
  <c r="BB412" i="6" s="1"/>
  <c r="AI41" i="7"/>
  <c r="AJ41" i="7"/>
  <c r="AX41" i="7"/>
  <c r="BC41" i="7"/>
  <c r="BD41" i="7" s="1"/>
  <c r="BE41" i="7" s="1"/>
  <c r="AO41" i="7"/>
  <c r="AP41" i="7" s="1"/>
  <c r="AX111" i="7"/>
  <c r="AY111" i="7" s="1"/>
  <c r="AJ206" i="7"/>
  <c r="AI206" i="7"/>
  <c r="BC190" i="7"/>
  <c r="BD190" i="7" s="1"/>
  <c r="BE190" i="7" s="1"/>
  <c r="AO190" i="7"/>
  <c r="AP190" i="7" s="1"/>
  <c r="AX190" i="7"/>
  <c r="AO102" i="7"/>
  <c r="AP102" i="7" s="1"/>
  <c r="AX102" i="7"/>
  <c r="BC102" i="7"/>
  <c r="BD102" i="7" s="1"/>
  <c r="BE102" i="7" s="1"/>
  <c r="Y166" i="7"/>
  <c r="AW166" i="7"/>
  <c r="AZ166" i="7" s="1"/>
  <c r="Z166" i="7"/>
  <c r="AE256" i="6"/>
  <c r="AD256" i="6"/>
  <c r="BF256" i="6"/>
  <c r="BG256" i="6" s="1"/>
  <c r="BH256" i="6" s="1"/>
  <c r="BA256" i="6"/>
  <c r="AP256" i="6"/>
  <c r="AQ256" i="6" s="1"/>
  <c r="AE430" i="7"/>
  <c r="AD430" i="7"/>
  <c r="AJ167" i="7"/>
  <c r="AI167" i="7"/>
  <c r="BC167" i="7"/>
  <c r="BD167" i="7" s="1"/>
  <c r="BE167" i="7" s="1"/>
  <c r="AX167" i="7"/>
  <c r="AO167" i="7"/>
  <c r="AP167" i="7" s="1"/>
  <c r="AD68" i="7"/>
  <c r="AE68" i="7"/>
  <c r="AP299" i="6"/>
  <c r="AQ299" i="6" s="1"/>
  <c r="BF299" i="6"/>
  <c r="BG299" i="6" s="1"/>
  <c r="BH299" i="6" s="1"/>
  <c r="BA299" i="6"/>
  <c r="Z299" i="6"/>
  <c r="AZ299" i="6"/>
  <c r="BC299" i="6" s="1"/>
  <c r="Y299" i="6"/>
  <c r="AJ386" i="6"/>
  <c r="AI386" i="6"/>
  <c r="AJ40" i="7"/>
  <c r="AI40" i="7"/>
  <c r="AW96" i="7"/>
  <c r="Y96" i="7"/>
  <c r="Z96" i="7"/>
  <c r="BC210" i="7"/>
  <c r="BD210" i="7" s="1"/>
  <c r="BE210" i="7" s="1"/>
  <c r="AO210" i="7"/>
  <c r="AP210" i="7" s="1"/>
  <c r="AX210" i="7"/>
  <c r="Z384" i="7"/>
  <c r="AW384" i="7"/>
  <c r="AZ384" i="7" s="1"/>
  <c r="Y384" i="7"/>
  <c r="AD80" i="7"/>
  <c r="AE80" i="7"/>
  <c r="AE265" i="7"/>
  <c r="AD265" i="7"/>
  <c r="BC265" i="7"/>
  <c r="BD265" i="7" s="1"/>
  <c r="BE265" i="7" s="1"/>
  <c r="AX265" i="7"/>
  <c r="AO265" i="7"/>
  <c r="AP265" i="7" s="1"/>
  <c r="AW383" i="7"/>
  <c r="AZ383" i="7" s="1"/>
  <c r="Y383" i="7"/>
  <c r="Z383" i="7"/>
  <c r="AJ375" i="7"/>
  <c r="AI375" i="7"/>
  <c r="AO375" i="7"/>
  <c r="AP375" i="7" s="1"/>
  <c r="BC375" i="7"/>
  <c r="BD375" i="7" s="1"/>
  <c r="BE375" i="7" s="1"/>
  <c r="AX375" i="7"/>
  <c r="AE266" i="7"/>
  <c r="AD266" i="7"/>
  <c r="AX447" i="7"/>
  <c r="AO447" i="7"/>
  <c r="AP447" i="7" s="1"/>
  <c r="BC447" i="7"/>
  <c r="BD447" i="7" s="1"/>
  <c r="BE447" i="7" s="1"/>
  <c r="Z447" i="7"/>
  <c r="AW447" i="7"/>
  <c r="AZ447" i="7" s="1"/>
  <c r="Y447" i="7"/>
  <c r="Z292" i="7"/>
  <c r="AW292" i="7"/>
  <c r="AZ292" i="7" s="1"/>
  <c r="Y292" i="7"/>
  <c r="AJ278" i="7"/>
  <c r="AI278" i="7"/>
  <c r="AE140" i="7"/>
  <c r="AD140" i="7"/>
  <c r="AJ340" i="7"/>
  <c r="AI340" i="7"/>
  <c r="AX336" i="7"/>
  <c r="AY336" i="7" s="1"/>
  <c r="BA441" i="5"/>
  <c r="BB441" i="5" s="1"/>
  <c r="BA226" i="5"/>
  <c r="BB226" i="5" s="1"/>
  <c r="BB140" i="6"/>
  <c r="BF41" i="6"/>
  <c r="BG41" i="6" s="1"/>
  <c r="BH41" i="6" s="1"/>
  <c r="BC178" i="7"/>
  <c r="BD178" i="7" s="1"/>
  <c r="BE178" i="7" s="1"/>
  <c r="BA26" i="5"/>
  <c r="BF76" i="5"/>
  <c r="BG76" i="5" s="1"/>
  <c r="BH76" i="5" s="1"/>
  <c r="BF127" i="6"/>
  <c r="BG127" i="6" s="1"/>
  <c r="BH127" i="6" s="1"/>
  <c r="BF421" i="5"/>
  <c r="BG421" i="5" s="1"/>
  <c r="BH421" i="5" s="1"/>
  <c r="BB162" i="6"/>
  <c r="BF337" i="6"/>
  <c r="BG337" i="6" s="1"/>
  <c r="BH337" i="6" s="1"/>
  <c r="BO92" i="3"/>
  <c r="BP92" i="3" s="1"/>
  <c r="BQ92" i="3" s="1"/>
  <c r="BJ92" i="3"/>
  <c r="BA92" i="3"/>
  <c r="BB92" i="3" s="1"/>
  <c r="AJ92" i="3"/>
  <c r="AY127" i="3"/>
  <c r="Y127" i="3"/>
  <c r="Z127" i="3"/>
  <c r="AJ127" i="3"/>
  <c r="AT127" i="3"/>
  <c r="AT89" i="3"/>
  <c r="BA89" i="3"/>
  <c r="BB89" i="3" s="1"/>
  <c r="BK478" i="2"/>
  <c r="BL478" i="2" s="1"/>
  <c r="AO57" i="3"/>
  <c r="AJ57" i="3"/>
  <c r="AT57" i="3"/>
  <c r="AY57" i="3"/>
  <c r="Z57" i="3"/>
  <c r="Y57" i="3"/>
  <c r="Y47" i="3"/>
  <c r="AY47" i="3"/>
  <c r="AJ47" i="3"/>
  <c r="AO47" i="3"/>
  <c r="Z47" i="3"/>
  <c r="AT47" i="3"/>
  <c r="AT361" i="3"/>
  <c r="AO361" i="3"/>
  <c r="AY361" i="3"/>
  <c r="Z361" i="3"/>
  <c r="Y361" i="3"/>
  <c r="AJ361" i="3"/>
  <c r="Y517" i="3"/>
  <c r="AY517" i="3"/>
  <c r="Z517" i="3"/>
  <c r="AO419" i="3"/>
  <c r="Y419" i="3"/>
  <c r="AJ419" i="3"/>
  <c r="AT419" i="3"/>
  <c r="AY419" i="3"/>
  <c r="Z419" i="3"/>
  <c r="AY488" i="3"/>
  <c r="Z488" i="3"/>
  <c r="AJ488" i="3"/>
  <c r="AO488" i="3"/>
  <c r="AT488" i="3"/>
  <c r="Y488" i="3"/>
  <c r="BK457" i="2"/>
  <c r="BL457" i="2" s="1"/>
  <c r="AO381" i="3"/>
  <c r="Y381" i="3"/>
  <c r="AJ381" i="3"/>
  <c r="AT381" i="3"/>
  <c r="Z381" i="3"/>
  <c r="AY381" i="3"/>
  <c r="BA86" i="3"/>
  <c r="BB86" i="3" s="1"/>
  <c r="AJ496" i="3"/>
  <c r="AT496" i="3"/>
  <c r="AY496" i="3"/>
  <c r="AO496" i="3"/>
  <c r="Z496" i="3"/>
  <c r="Y496" i="3"/>
  <c r="AO378" i="3"/>
  <c r="AJ378" i="3"/>
  <c r="AT378" i="3"/>
  <c r="Z378" i="3"/>
  <c r="Y378" i="3"/>
  <c r="AY378" i="3"/>
  <c r="AO493" i="3"/>
  <c r="Y493" i="3"/>
  <c r="AJ493" i="3"/>
  <c r="AT493" i="3"/>
  <c r="Z493" i="3"/>
  <c r="AY493" i="3"/>
  <c r="BK225" i="2"/>
  <c r="BL225" i="2" s="1"/>
  <c r="BK237" i="2"/>
  <c r="BL237" i="2" s="1"/>
  <c r="BK627" i="2"/>
  <c r="BL627" i="2" s="1"/>
  <c r="BA32" i="3"/>
  <c r="BB32" i="3" s="1"/>
  <c r="AT627" i="3"/>
  <c r="BK354" i="2"/>
  <c r="BL354" i="2" s="1"/>
  <c r="BK253" i="2"/>
  <c r="BL253" i="2" s="1"/>
  <c r="AY320" i="3"/>
  <c r="Z320" i="3"/>
  <c r="AO320" i="3"/>
  <c r="AT320" i="3"/>
  <c r="Y320" i="3"/>
  <c r="AJ320" i="3"/>
  <c r="AT19" i="3"/>
  <c r="AT624" i="3"/>
  <c r="Z516" i="3"/>
  <c r="AY516" i="3"/>
  <c r="AT516" i="3"/>
  <c r="AO516" i="3"/>
  <c r="Y516" i="3"/>
  <c r="AJ516" i="3"/>
  <c r="BA635" i="3"/>
  <c r="BB635" i="3" s="1"/>
  <c r="AJ51" i="3"/>
  <c r="AJ575" i="3"/>
  <c r="AT575" i="3"/>
  <c r="AY575" i="3"/>
  <c r="Y575" i="3"/>
  <c r="AO575" i="3"/>
  <c r="Z575" i="3"/>
  <c r="Y124" i="3"/>
  <c r="AY124" i="3"/>
  <c r="Z124" i="3"/>
  <c r="AT124" i="3"/>
  <c r="AJ124" i="3"/>
  <c r="AO124" i="3"/>
  <c r="Y606" i="3"/>
  <c r="AJ606" i="3"/>
  <c r="AY606" i="3"/>
  <c r="Z606" i="3"/>
  <c r="AO606" i="3"/>
  <c r="AT606" i="3"/>
  <c r="BK609" i="2"/>
  <c r="BL609" i="2" s="1"/>
  <c r="BK489" i="2"/>
  <c r="BL489" i="2" s="1"/>
  <c r="BK619" i="2"/>
  <c r="BL619" i="2" s="1"/>
  <c r="BK126" i="2"/>
  <c r="BL126" i="2" s="1"/>
  <c r="BK219" i="2"/>
  <c r="BL219" i="2" s="1"/>
  <c r="AT247" i="3"/>
  <c r="BA247" i="3"/>
  <c r="BB247" i="3" s="1"/>
  <c r="BK364" i="2"/>
  <c r="BL364" i="2" s="1"/>
  <c r="BK702" i="2"/>
  <c r="BL702" i="2" s="1"/>
  <c r="BK463" i="2"/>
  <c r="BL463" i="2" s="1"/>
  <c r="AT235" i="2"/>
  <c r="BK279" i="2"/>
  <c r="BL279" i="2" s="1"/>
  <c r="BD621" i="2"/>
  <c r="BK370" i="2"/>
  <c r="BL370" i="2" s="1"/>
  <c r="BI570" i="2"/>
  <c r="AF570" i="2"/>
  <c r="AE570" i="2"/>
  <c r="BK638" i="2"/>
  <c r="BL638" i="2" s="1"/>
  <c r="AY187" i="3"/>
  <c r="Z187" i="3"/>
  <c r="AO187" i="3"/>
  <c r="Y187" i="3"/>
  <c r="AJ187" i="3"/>
  <c r="AT187" i="3"/>
  <c r="AJ589" i="3"/>
  <c r="Z589" i="3"/>
  <c r="AY589" i="3"/>
  <c r="AT589" i="3"/>
  <c r="AO589" i="3"/>
  <c r="Y589" i="3"/>
  <c r="Y544" i="3"/>
  <c r="AT544" i="3"/>
  <c r="AO544" i="3"/>
  <c r="AY544" i="3"/>
  <c r="Z544" i="3"/>
  <c r="AJ544" i="3"/>
  <c r="AY355" i="3"/>
  <c r="AJ355" i="3"/>
  <c r="AT355" i="3"/>
  <c r="AO355" i="3"/>
  <c r="Y355" i="3"/>
  <c r="Z355" i="3"/>
  <c r="Y318" i="3"/>
  <c r="AO318" i="3"/>
  <c r="AJ318" i="3"/>
  <c r="AT318" i="3"/>
  <c r="Z318" i="3"/>
  <c r="AY318" i="3"/>
  <c r="AY634" i="3"/>
  <c r="Z634" i="3"/>
  <c r="AT634" i="3"/>
  <c r="Y634" i="3"/>
  <c r="AJ634" i="3"/>
  <c r="AT641" i="3"/>
  <c r="BA641" i="3"/>
  <c r="BB641" i="3" s="1"/>
  <c r="AY143" i="3"/>
  <c r="AT143" i="3"/>
  <c r="AJ143" i="3"/>
  <c r="AO143" i="3"/>
  <c r="Y143" i="3"/>
  <c r="Z143" i="3"/>
  <c r="Y586" i="3"/>
  <c r="AJ586" i="3"/>
  <c r="AY586" i="3"/>
  <c r="Z586" i="3"/>
  <c r="AO586" i="3"/>
  <c r="AT586" i="3"/>
  <c r="AO418" i="3"/>
  <c r="Y418" i="3"/>
  <c r="AJ418" i="3"/>
  <c r="AT418" i="3"/>
  <c r="AY418" i="3"/>
  <c r="Z418" i="3"/>
  <c r="BA523" i="3"/>
  <c r="BB523" i="3" s="1"/>
  <c r="AY352" i="3"/>
  <c r="AO352" i="3"/>
  <c r="AT352" i="3"/>
  <c r="AJ352" i="3"/>
  <c r="Y352" i="3"/>
  <c r="Z352" i="3"/>
  <c r="BI259" i="2"/>
  <c r="AF259" i="2"/>
  <c r="AE259" i="2"/>
  <c r="BK598" i="2"/>
  <c r="BL598" i="2" s="1"/>
  <c r="BK198" i="2"/>
  <c r="BL198" i="2" s="1"/>
  <c r="BK333" i="2"/>
  <c r="BL333" i="2" s="1"/>
  <c r="BK66" i="2"/>
  <c r="BL66" i="2" s="1"/>
  <c r="BI47" i="2"/>
  <c r="AF47" i="2"/>
  <c r="AE47" i="2"/>
  <c r="AT499" i="2"/>
  <c r="BK620" i="2"/>
  <c r="BL620" i="2" s="1"/>
  <c r="BK625" i="2"/>
  <c r="BL625" i="2" s="1"/>
  <c r="BK49" i="2"/>
  <c r="BL49" i="2" s="1"/>
  <c r="BK542" i="2"/>
  <c r="BL542" i="2" s="1"/>
  <c r="BK37" i="2"/>
  <c r="BL37" i="2" s="1"/>
  <c r="BI409" i="2"/>
  <c r="AF409" i="2"/>
  <c r="AE409" i="2"/>
  <c r="AO123" i="3"/>
  <c r="BA123" i="3"/>
  <c r="BB123" i="3" s="1"/>
  <c r="BD134" i="2"/>
  <c r="BK522" i="2"/>
  <c r="BL522" i="2" s="1"/>
  <c r="AT282" i="2"/>
  <c r="AT653" i="3"/>
  <c r="AO653" i="3"/>
  <c r="AY653" i="3"/>
  <c r="Z653" i="3"/>
  <c r="Y653" i="3"/>
  <c r="AJ653" i="3"/>
  <c r="BK604" i="2"/>
  <c r="BL604" i="2" s="1"/>
  <c r="BK291" i="2"/>
  <c r="BL291" i="2" s="1"/>
  <c r="BK521" i="2"/>
  <c r="BL521" i="2" s="1"/>
  <c r="BK615" i="2"/>
  <c r="BL615" i="2" s="1"/>
  <c r="BK553" i="2"/>
  <c r="BL553" i="2" s="1"/>
  <c r="AY276" i="2"/>
  <c r="BI586" i="2"/>
  <c r="AF586" i="2"/>
  <c r="AE586" i="2"/>
  <c r="AY233" i="2"/>
  <c r="BD233" i="2"/>
  <c r="AO108" i="3"/>
  <c r="Y502" i="3"/>
  <c r="AT502" i="3"/>
  <c r="AO502" i="3"/>
  <c r="AY502" i="3"/>
  <c r="Z502" i="3"/>
  <c r="AJ502" i="3"/>
  <c r="BI201" i="2"/>
  <c r="AF201" i="2"/>
  <c r="AE201" i="2"/>
  <c r="BK413" i="2"/>
  <c r="BL413" i="2" s="1"/>
  <c r="BA91" i="3"/>
  <c r="BB91" i="3" s="1"/>
  <c r="AT668" i="3"/>
  <c r="AJ668" i="3"/>
  <c r="Z668" i="3"/>
  <c r="AY668" i="3"/>
  <c r="AO668" i="3"/>
  <c r="Y668" i="3"/>
  <c r="AJ410" i="3"/>
  <c r="BA96" i="3"/>
  <c r="BB96" i="3" s="1"/>
  <c r="BA209" i="3"/>
  <c r="BB209" i="3" s="1"/>
  <c r="BA439" i="3"/>
  <c r="BB439" i="3" s="1"/>
  <c r="BA659" i="3"/>
  <c r="BB659" i="3" s="1"/>
  <c r="BA257" i="3"/>
  <c r="BB257" i="3" s="1"/>
  <c r="BA93" i="3"/>
  <c r="BB93" i="3" s="1"/>
  <c r="BA171" i="3"/>
  <c r="BB171" i="3" s="1"/>
  <c r="BA366" i="3"/>
  <c r="BB366" i="3" s="1"/>
  <c r="BA193" i="3"/>
  <c r="BB193" i="3" s="1"/>
  <c r="BA682" i="3"/>
  <c r="BB682" i="3" s="1"/>
  <c r="BA326" i="3"/>
  <c r="BB326" i="3" s="1"/>
  <c r="AY712" i="3"/>
  <c r="Z712" i="3"/>
  <c r="AO712" i="3"/>
  <c r="AT712" i="3"/>
  <c r="AJ712" i="3"/>
  <c r="Y712" i="3"/>
  <c r="BA290" i="3"/>
  <c r="BB290" i="3" s="1"/>
  <c r="Y466" i="7"/>
  <c r="Z466" i="7"/>
  <c r="AW466" i="7"/>
  <c r="AZ466" i="7" s="1"/>
  <c r="AE27" i="7"/>
  <c r="AD27" i="7"/>
  <c r="AW357" i="7"/>
  <c r="AZ357" i="7" s="1"/>
  <c r="Y357" i="7"/>
  <c r="Z357" i="7"/>
  <c r="AJ285" i="7"/>
  <c r="AI285" i="7"/>
  <c r="AE115" i="7"/>
  <c r="AD115" i="7"/>
  <c r="AX103" i="7"/>
  <c r="BC103" i="7"/>
  <c r="BD103" i="7" s="1"/>
  <c r="BE103" i="7" s="1"/>
  <c r="AO103" i="7"/>
  <c r="AP103" i="7" s="1"/>
  <c r="AE103" i="7"/>
  <c r="AD103" i="7"/>
  <c r="Y453" i="7"/>
  <c r="Z453" i="7"/>
  <c r="AW453" i="7"/>
  <c r="AZ453" i="7" s="1"/>
  <c r="AJ456" i="7"/>
  <c r="AI456" i="7"/>
  <c r="AJ150" i="6"/>
  <c r="AI150" i="6"/>
  <c r="BA255" i="6"/>
  <c r="BB255" i="6" s="1"/>
  <c r="AX258" i="7"/>
  <c r="AY258" i="7" s="1"/>
  <c r="AE359" i="7"/>
  <c r="AD359" i="7"/>
  <c r="BC481" i="7"/>
  <c r="BD481" i="7" s="1"/>
  <c r="BE481" i="7" s="1"/>
  <c r="AX16" i="7"/>
  <c r="AW297" i="7"/>
  <c r="AZ297" i="7" s="1"/>
  <c r="Z297" i="7"/>
  <c r="Y297" i="7"/>
  <c r="BF50" i="5"/>
  <c r="BG50" i="5" s="1"/>
  <c r="BH50" i="5" s="1"/>
  <c r="BF386" i="5"/>
  <c r="BG386" i="5" s="1"/>
  <c r="BH386" i="5" s="1"/>
  <c r="BB267" i="5"/>
  <c r="AJ288" i="5"/>
  <c r="AI288" i="5"/>
  <c r="AZ360" i="5"/>
  <c r="BC360" i="5" s="1"/>
  <c r="AE238" i="7"/>
  <c r="AD238" i="7"/>
  <c r="AE440" i="5"/>
  <c r="AD440" i="5"/>
  <c r="BF447" i="5"/>
  <c r="BG447" i="5" s="1"/>
  <c r="BH447" i="5" s="1"/>
  <c r="BA447" i="5"/>
  <c r="AP447" i="5"/>
  <c r="AQ447" i="5" s="1"/>
  <c r="AP201" i="5"/>
  <c r="AQ201" i="5" s="1"/>
  <c r="BF201" i="5"/>
  <c r="BG201" i="5" s="1"/>
  <c r="BH201" i="5" s="1"/>
  <c r="BA201" i="5"/>
  <c r="AE205" i="5"/>
  <c r="AD205" i="5"/>
  <c r="AZ205" i="5"/>
  <c r="BC205" i="5" s="1"/>
  <c r="AE95" i="5"/>
  <c r="AD95" i="5"/>
  <c r="AE314" i="5"/>
  <c r="AD314" i="5"/>
  <c r="AZ314" i="5"/>
  <c r="BC314" i="5" s="1"/>
  <c r="AZ56" i="6"/>
  <c r="Y56" i="6"/>
  <c r="Z56" i="6"/>
  <c r="AZ344" i="5"/>
  <c r="BC344" i="5" s="1"/>
  <c r="BF344" i="5"/>
  <c r="BG344" i="5" s="1"/>
  <c r="BH344" i="5" s="1"/>
  <c r="BA344" i="5"/>
  <c r="AP344" i="5"/>
  <c r="AQ344" i="5" s="1"/>
  <c r="AE350" i="5"/>
  <c r="AD350" i="5"/>
  <c r="AE351" i="6"/>
  <c r="AD351" i="6"/>
  <c r="AE281" i="6"/>
  <c r="AD281" i="6"/>
  <c r="BA281" i="6"/>
  <c r="BF281" i="6"/>
  <c r="BG281" i="6" s="1"/>
  <c r="BH281" i="6" s="1"/>
  <c r="AP281" i="6"/>
  <c r="AQ281" i="6" s="1"/>
  <c r="AE202" i="6"/>
  <c r="AD202" i="6"/>
  <c r="Y148" i="7"/>
  <c r="Z148" i="7"/>
  <c r="AW148" i="7"/>
  <c r="AJ216" i="5"/>
  <c r="AI216" i="5"/>
  <c r="AJ140" i="5"/>
  <c r="AI140" i="5"/>
  <c r="AE234" i="5"/>
  <c r="AD234" i="5"/>
  <c r="AJ234" i="5"/>
  <c r="AI234" i="5"/>
  <c r="AJ192" i="5"/>
  <c r="AI192" i="5"/>
  <c r="AE438" i="5"/>
  <c r="AD438" i="5"/>
  <c r="BF367" i="5"/>
  <c r="BG367" i="5" s="1"/>
  <c r="BH367" i="5" s="1"/>
  <c r="BA367" i="5"/>
  <c r="AP367" i="5"/>
  <c r="AQ367" i="5" s="1"/>
  <c r="AZ256" i="5"/>
  <c r="AE196" i="7"/>
  <c r="AD196" i="7"/>
  <c r="AO196" i="7"/>
  <c r="AP196" i="7" s="1"/>
  <c r="BC196" i="7"/>
  <c r="BD196" i="7" s="1"/>
  <c r="BE196" i="7" s="1"/>
  <c r="AX196" i="7"/>
  <c r="AE214" i="7"/>
  <c r="AD214" i="7"/>
  <c r="AE126" i="7"/>
  <c r="AD126" i="7"/>
  <c r="AO126" i="7"/>
  <c r="AP126" i="7" s="1"/>
  <c r="BC126" i="7"/>
  <c r="BD126" i="7" s="1"/>
  <c r="BE126" i="7" s="1"/>
  <c r="AX126" i="7"/>
  <c r="AP362" i="6"/>
  <c r="AQ362" i="6" s="1"/>
  <c r="BF362" i="6"/>
  <c r="BG362" i="6" s="1"/>
  <c r="BH362" i="6" s="1"/>
  <c r="BA362" i="6"/>
  <c r="BF128" i="6"/>
  <c r="BG128" i="6" s="1"/>
  <c r="BH128" i="6" s="1"/>
  <c r="AP128" i="6"/>
  <c r="AQ128" i="6" s="1"/>
  <c r="BA128" i="6"/>
  <c r="AI25" i="6"/>
  <c r="AJ25" i="6"/>
  <c r="BF25" i="6"/>
  <c r="BG25" i="6" s="1"/>
  <c r="BH25" i="6" s="1"/>
  <c r="BA25" i="6"/>
  <c r="AP25" i="6"/>
  <c r="AQ25" i="6" s="1"/>
  <c r="AE226" i="7"/>
  <c r="AD226" i="7"/>
  <c r="AZ385" i="5"/>
  <c r="BC385" i="5" s="1"/>
  <c r="BF385" i="5"/>
  <c r="BG385" i="5" s="1"/>
  <c r="BH385" i="5" s="1"/>
  <c r="AP385" i="5"/>
  <c r="AQ385" i="5" s="1"/>
  <c r="BA385" i="5"/>
  <c r="AZ326" i="5"/>
  <c r="BC326" i="5" s="1"/>
  <c r="AP326" i="5"/>
  <c r="AQ326" i="5" s="1"/>
  <c r="BF326" i="5"/>
  <c r="BG326" i="5" s="1"/>
  <c r="BH326" i="5" s="1"/>
  <c r="BA326" i="5"/>
  <c r="AZ142" i="5"/>
  <c r="AE372" i="6"/>
  <c r="AD372" i="6"/>
  <c r="AJ121" i="6"/>
  <c r="AI121" i="6"/>
  <c r="AE359" i="6"/>
  <c r="AD359" i="6"/>
  <c r="BF432" i="5"/>
  <c r="BG432" i="5" s="1"/>
  <c r="BH432" i="5" s="1"/>
  <c r="BF176" i="6"/>
  <c r="BG176" i="6" s="1"/>
  <c r="BH176" i="6" s="1"/>
  <c r="BA381" i="5"/>
  <c r="BF334" i="5"/>
  <c r="BG334" i="5" s="1"/>
  <c r="BH334" i="5" s="1"/>
  <c r="BA114" i="5"/>
  <c r="BA403" i="5"/>
  <c r="AE78" i="6"/>
  <c r="AD78" i="6"/>
  <c r="BF288" i="6"/>
  <c r="BG288" i="6" s="1"/>
  <c r="BH288" i="6" s="1"/>
  <c r="BA186" i="6"/>
  <c r="BA13" i="6"/>
  <c r="BB13" i="6" s="1"/>
  <c r="AE205" i="6"/>
  <c r="AD205" i="6"/>
  <c r="AJ43" i="6"/>
  <c r="AI43" i="6"/>
  <c r="AJ323" i="7"/>
  <c r="AI323" i="7"/>
  <c r="Y110" i="7"/>
  <c r="AW110" i="7"/>
  <c r="Z110" i="7"/>
  <c r="AE200" i="7"/>
  <c r="AD200" i="7"/>
  <c r="AE255" i="7"/>
  <c r="AD255" i="7"/>
  <c r="AJ242" i="7"/>
  <c r="AI242" i="7"/>
  <c r="AJ124" i="7"/>
  <c r="AI124" i="7"/>
  <c r="AW124" i="7"/>
  <c r="Z124" i="7"/>
  <c r="Y124" i="7"/>
  <c r="BB122" i="6"/>
  <c r="Y252" i="7"/>
  <c r="Z252" i="7"/>
  <c r="AW252" i="7"/>
  <c r="AZ252" i="7" s="1"/>
  <c r="AO252" i="7"/>
  <c r="AP252" i="7" s="1"/>
  <c r="AX252" i="7"/>
  <c r="BC252" i="7"/>
  <c r="BD252" i="7" s="1"/>
  <c r="BE252" i="7" s="1"/>
  <c r="Z129" i="7"/>
  <c r="AW129" i="7"/>
  <c r="AZ129" i="7" s="1"/>
  <c r="Y129" i="7"/>
  <c r="BC209" i="7"/>
  <c r="BD209" i="7" s="1"/>
  <c r="BE209" i="7" s="1"/>
  <c r="AJ363" i="7"/>
  <c r="AI363" i="7"/>
  <c r="BC72" i="7"/>
  <c r="BD72" i="7" s="1"/>
  <c r="BE72" i="7" s="1"/>
  <c r="AZ15" i="5"/>
  <c r="AX82" i="7"/>
  <c r="BF14" i="5"/>
  <c r="BG14" i="5" s="1"/>
  <c r="BH14" i="5" s="1"/>
  <c r="AJ292" i="6"/>
  <c r="AI292" i="6"/>
  <c r="BA292" i="6"/>
  <c r="BF292" i="6"/>
  <c r="BG292" i="6" s="1"/>
  <c r="BH292" i="6" s="1"/>
  <c r="AP292" i="6"/>
  <c r="AQ292" i="6" s="1"/>
  <c r="AZ357" i="6"/>
  <c r="BC357" i="6" s="1"/>
  <c r="Z357" i="6"/>
  <c r="Y357" i="6"/>
  <c r="BF357" i="6"/>
  <c r="BG357" i="6" s="1"/>
  <c r="BH357" i="6" s="1"/>
  <c r="BA357" i="6"/>
  <c r="BB357" i="6" s="1"/>
  <c r="AP357" i="6"/>
  <c r="AQ357" i="6" s="1"/>
  <c r="AE49" i="5"/>
  <c r="AD49" i="5"/>
  <c r="AJ401" i="5"/>
  <c r="AI401" i="5"/>
  <c r="BF401" i="5"/>
  <c r="BG401" i="5" s="1"/>
  <c r="BH401" i="5" s="1"/>
  <c r="BA401" i="5"/>
  <c r="AP401" i="5"/>
  <c r="AQ401" i="5" s="1"/>
  <c r="BF423" i="6"/>
  <c r="BG423" i="6" s="1"/>
  <c r="BH423" i="6" s="1"/>
  <c r="AP423" i="6"/>
  <c r="AQ423" i="6" s="1"/>
  <c r="BA423" i="6"/>
  <c r="AE96" i="6"/>
  <c r="AD96" i="6"/>
  <c r="AE233" i="7"/>
  <c r="AD233" i="7"/>
  <c r="AZ343" i="5"/>
  <c r="BC343" i="5" s="1"/>
  <c r="AI128" i="5"/>
  <c r="AJ128" i="5"/>
  <c r="BA128" i="5"/>
  <c r="AP128" i="5"/>
  <c r="AQ128" i="5" s="1"/>
  <c r="BF128" i="5"/>
  <c r="BG128" i="5" s="1"/>
  <c r="BH128" i="5" s="1"/>
  <c r="AZ286" i="5"/>
  <c r="BC286" i="5" s="1"/>
  <c r="AJ286" i="5"/>
  <c r="AI286" i="5"/>
  <c r="AP117" i="5"/>
  <c r="AQ117" i="5" s="1"/>
  <c r="BA117" i="5"/>
  <c r="BF117" i="5"/>
  <c r="BG117" i="5" s="1"/>
  <c r="BH117" i="5" s="1"/>
  <c r="AJ452" i="5"/>
  <c r="AI452" i="5"/>
  <c r="BA452" i="5"/>
  <c r="BF452" i="5"/>
  <c r="BG452" i="5" s="1"/>
  <c r="BH452" i="5" s="1"/>
  <c r="AP452" i="5"/>
  <c r="AQ452" i="5" s="1"/>
  <c r="AZ434" i="5"/>
  <c r="BC434" i="5" s="1"/>
  <c r="AP442" i="5"/>
  <c r="AQ442" i="5" s="1"/>
  <c r="BA442" i="5"/>
  <c r="BF442" i="5"/>
  <c r="BG442" i="5" s="1"/>
  <c r="BH442" i="5" s="1"/>
  <c r="AJ442" i="5"/>
  <c r="AI442" i="5"/>
  <c r="AE248" i="6"/>
  <c r="AD248" i="6"/>
  <c r="AJ350" i="7"/>
  <c r="AI350" i="7"/>
  <c r="AZ304" i="5"/>
  <c r="BC304" i="5" s="1"/>
  <c r="AJ333" i="5"/>
  <c r="AI333" i="5"/>
  <c r="AE57" i="5"/>
  <c r="AD57" i="5"/>
  <c r="AE45" i="5"/>
  <c r="AD45" i="5"/>
  <c r="AJ357" i="5"/>
  <c r="AI357" i="5"/>
  <c r="AZ293" i="5"/>
  <c r="BC293" i="5" s="1"/>
  <c r="AJ413" i="6"/>
  <c r="AI413" i="6"/>
  <c r="AE270" i="6"/>
  <c r="AD270" i="6"/>
  <c r="AP270" i="6"/>
  <c r="AQ270" i="6" s="1"/>
  <c r="BA270" i="6"/>
  <c r="BF270" i="6"/>
  <c r="BG270" i="6" s="1"/>
  <c r="BH270" i="6" s="1"/>
  <c r="AE454" i="6"/>
  <c r="AD454" i="6"/>
  <c r="BA285" i="5"/>
  <c r="AZ74" i="7"/>
  <c r="AZ173" i="5"/>
  <c r="AJ17" i="5"/>
  <c r="AI17" i="5"/>
  <c r="AZ305" i="5"/>
  <c r="BC305" i="5" s="1"/>
  <c r="AJ311" i="5"/>
  <c r="AI311" i="5"/>
  <c r="BC107" i="5"/>
  <c r="BA16" i="6"/>
  <c r="BB16" i="6" s="1"/>
  <c r="BB234" i="6"/>
  <c r="BF139" i="6"/>
  <c r="BG139" i="6" s="1"/>
  <c r="BH139" i="6" s="1"/>
  <c r="AZ435" i="6"/>
  <c r="BC435" i="6" s="1"/>
  <c r="Z435" i="6"/>
  <c r="Y435" i="6"/>
  <c r="Y349" i="6"/>
  <c r="AZ349" i="6"/>
  <c r="BC349" i="6" s="1"/>
  <c r="Z349" i="6"/>
  <c r="AE93" i="6"/>
  <c r="AD93" i="6"/>
  <c r="AZ143" i="6"/>
  <c r="BC143" i="6" s="1"/>
  <c r="Y143" i="6"/>
  <c r="Z143" i="6"/>
  <c r="AE266" i="6"/>
  <c r="AD266" i="6"/>
  <c r="AJ268" i="6"/>
  <c r="AI268" i="6"/>
  <c r="BF268" i="6"/>
  <c r="BG268" i="6" s="1"/>
  <c r="BH268" i="6" s="1"/>
  <c r="BA268" i="6"/>
  <c r="AP268" i="6"/>
  <c r="AQ268" i="6" s="1"/>
  <c r="BB369" i="6"/>
  <c r="BF34" i="5"/>
  <c r="BG34" i="5" s="1"/>
  <c r="BH34" i="5" s="1"/>
  <c r="BF313" i="6"/>
  <c r="BG313" i="6" s="1"/>
  <c r="BH313" i="6" s="1"/>
  <c r="BB285" i="6"/>
  <c r="BF336" i="6"/>
  <c r="BG336" i="6" s="1"/>
  <c r="BH336" i="6" s="1"/>
  <c r="AE187" i="7"/>
  <c r="AD187" i="7"/>
  <c r="AJ478" i="7"/>
  <c r="AI478" i="7"/>
  <c r="AE136" i="7"/>
  <c r="AD136" i="7"/>
  <c r="AJ136" i="7"/>
  <c r="AI136" i="7"/>
  <c r="Y333" i="7"/>
  <c r="Z333" i="7"/>
  <c r="AW333" i="7"/>
  <c r="AZ333" i="7" s="1"/>
  <c r="AE333" i="7"/>
  <c r="AD333" i="7"/>
  <c r="BC279" i="7"/>
  <c r="BD279" i="7" s="1"/>
  <c r="BE279" i="7" s="1"/>
  <c r="AJ179" i="6"/>
  <c r="AI179" i="6"/>
  <c r="BA419" i="6"/>
  <c r="BB419" i="6" s="1"/>
  <c r="Z191" i="7"/>
  <c r="Y191" i="7"/>
  <c r="AW191" i="7"/>
  <c r="AZ191" i="7" s="1"/>
  <c r="AE105" i="7"/>
  <c r="AD105" i="7"/>
  <c r="AJ366" i="7"/>
  <c r="AI366" i="7"/>
  <c r="AE198" i="6"/>
  <c r="AD198" i="6"/>
  <c r="Z198" i="6"/>
  <c r="AZ198" i="6"/>
  <c r="BC198" i="6" s="1"/>
  <c r="Y198" i="6"/>
  <c r="AW156" i="7"/>
  <c r="AZ156" i="7" s="1"/>
  <c r="Z156" i="7"/>
  <c r="Y156" i="7"/>
  <c r="AE324" i="7"/>
  <c r="AD324" i="7"/>
  <c r="Y473" i="7"/>
  <c r="AW473" i="7"/>
  <c r="AZ473" i="7" s="1"/>
  <c r="Z473" i="7"/>
  <c r="BC473" i="7"/>
  <c r="BD473" i="7" s="1"/>
  <c r="BE473" i="7" s="1"/>
  <c r="AX473" i="7"/>
  <c r="AO473" i="7"/>
  <c r="AP473" i="7" s="1"/>
  <c r="AD18" i="7"/>
  <c r="AE18" i="7"/>
  <c r="AO18" i="7"/>
  <c r="AP18" i="7" s="1"/>
  <c r="BC18" i="7"/>
  <c r="BD18" i="7" s="1"/>
  <c r="BE18" i="7" s="1"/>
  <c r="AX18" i="7"/>
  <c r="AE372" i="7"/>
  <c r="AD372" i="7"/>
  <c r="Z372" i="7"/>
  <c r="AW372" i="7"/>
  <c r="AZ372" i="7" s="1"/>
  <c r="Y372" i="7"/>
  <c r="BC232" i="7"/>
  <c r="BD232" i="7" s="1"/>
  <c r="BE232" i="7" s="1"/>
  <c r="BC188" i="7"/>
  <c r="BD188" i="7" s="1"/>
  <c r="BE188" i="7" s="1"/>
  <c r="BC282" i="7"/>
  <c r="BD282" i="7" s="1"/>
  <c r="BE282" i="7" s="1"/>
  <c r="BC303" i="7"/>
  <c r="BD303" i="7" s="1"/>
  <c r="BE303" i="7" s="1"/>
  <c r="BC321" i="7"/>
  <c r="BD321" i="7" s="1"/>
  <c r="BE321" i="7" s="1"/>
  <c r="AO321" i="7"/>
  <c r="AP321" i="7" s="1"/>
  <c r="AX321" i="7"/>
  <c r="AE321" i="7"/>
  <c r="AD321" i="7"/>
  <c r="BF121" i="5"/>
  <c r="BG121" i="5" s="1"/>
  <c r="BH121" i="5" s="1"/>
  <c r="BA121" i="5"/>
  <c r="AP121" i="5"/>
  <c r="AQ121" i="5" s="1"/>
  <c r="BA65" i="5"/>
  <c r="BB65" i="5" s="1"/>
  <c r="BA407" i="5"/>
  <c r="AP407" i="5"/>
  <c r="AQ407" i="5" s="1"/>
  <c r="BF407" i="5"/>
  <c r="BG407" i="5" s="1"/>
  <c r="BH407" i="5" s="1"/>
  <c r="AP418" i="6"/>
  <c r="AQ418" i="6" s="1"/>
  <c r="BF418" i="6"/>
  <c r="BG418" i="6" s="1"/>
  <c r="BH418" i="6" s="1"/>
  <c r="BA418" i="6"/>
  <c r="Z415" i="6"/>
  <c r="AZ415" i="6"/>
  <c r="BC415" i="6" s="1"/>
  <c r="Y415" i="6"/>
  <c r="AP322" i="5"/>
  <c r="AQ322" i="5" s="1"/>
  <c r="BA322" i="5"/>
  <c r="BF322" i="5"/>
  <c r="BG322" i="5" s="1"/>
  <c r="BH322" i="5" s="1"/>
  <c r="AE364" i="5"/>
  <c r="AD364" i="5"/>
  <c r="AE31" i="5"/>
  <c r="AD31" i="5"/>
  <c r="AP194" i="5"/>
  <c r="AQ194" i="5" s="1"/>
  <c r="BA194" i="5"/>
  <c r="BF194" i="5"/>
  <c r="BG194" i="5" s="1"/>
  <c r="BH194" i="5" s="1"/>
  <c r="AJ194" i="5"/>
  <c r="AI194" i="5"/>
  <c r="AP190" i="5"/>
  <c r="AQ190" i="5" s="1"/>
  <c r="BF190" i="5"/>
  <c r="BG190" i="5" s="1"/>
  <c r="BH190" i="5" s="1"/>
  <c r="BA190" i="5"/>
  <c r="AE410" i="5"/>
  <c r="AD410" i="5"/>
  <c r="AJ410" i="5"/>
  <c r="AI410" i="5"/>
  <c r="AP70" i="5"/>
  <c r="AQ70" i="5" s="1"/>
  <c r="BA70" i="5"/>
  <c r="BF70" i="5"/>
  <c r="BG70" i="5" s="1"/>
  <c r="BH70" i="5" s="1"/>
  <c r="AW446" i="7"/>
  <c r="AZ446" i="7" s="1"/>
  <c r="Y446" i="7"/>
  <c r="Z446" i="7"/>
  <c r="Z79" i="7"/>
  <c r="Y79" i="7"/>
  <c r="AW79" i="7"/>
  <c r="AJ352" i="7"/>
  <c r="AI352" i="7"/>
  <c r="AJ207" i="6"/>
  <c r="AI207" i="6"/>
  <c r="BA207" i="6"/>
  <c r="BF207" i="6"/>
  <c r="BG207" i="6" s="1"/>
  <c r="BH207" i="6" s="1"/>
  <c r="AP207" i="6"/>
  <c r="AQ207" i="6" s="1"/>
  <c r="AJ81" i="6"/>
  <c r="AI81" i="6"/>
  <c r="BF81" i="6"/>
  <c r="BG81" i="6" s="1"/>
  <c r="BH81" i="6" s="1"/>
  <c r="BA81" i="6"/>
  <c r="AP81" i="6"/>
  <c r="AQ81" i="6" s="1"/>
  <c r="AI449" i="7"/>
  <c r="AJ449" i="7"/>
  <c r="BC449" i="7"/>
  <c r="BD449" i="7" s="1"/>
  <c r="BE449" i="7" s="1"/>
  <c r="AX449" i="7"/>
  <c r="AO449" i="7"/>
  <c r="AP449" i="7" s="1"/>
  <c r="AJ47" i="5"/>
  <c r="AI47" i="5"/>
  <c r="BF47" i="5"/>
  <c r="BG47" i="5" s="1"/>
  <c r="BH47" i="5" s="1"/>
  <c r="BA47" i="5"/>
  <c r="AP47" i="5"/>
  <c r="AQ47" i="5" s="1"/>
  <c r="AJ112" i="5"/>
  <c r="AI112" i="5"/>
  <c r="BA112" i="5"/>
  <c r="AP112" i="5"/>
  <c r="AQ112" i="5" s="1"/>
  <c r="BF112" i="5"/>
  <c r="BG112" i="5" s="1"/>
  <c r="BH112" i="5" s="1"/>
  <c r="AJ170" i="6"/>
  <c r="AI170" i="6"/>
  <c r="AD282" i="6"/>
  <c r="AE282" i="6"/>
  <c r="AP282" i="6"/>
  <c r="AQ282" i="6" s="1"/>
  <c r="BF282" i="6"/>
  <c r="BG282" i="6" s="1"/>
  <c r="BH282" i="6" s="1"/>
  <c r="Y344" i="6"/>
  <c r="AZ344" i="6"/>
  <c r="BC344" i="6" s="1"/>
  <c r="Z344" i="6"/>
  <c r="BF344" i="6"/>
  <c r="BG344" i="6" s="1"/>
  <c r="BH344" i="6" s="1"/>
  <c r="BA344" i="6"/>
  <c r="AP344" i="6"/>
  <c r="AQ344" i="6" s="1"/>
  <c r="BA277" i="5"/>
  <c r="AI78" i="5"/>
  <c r="AJ78" i="5"/>
  <c r="AJ32" i="5"/>
  <c r="AI32" i="5"/>
  <c r="BA32" i="5"/>
  <c r="BF32" i="5"/>
  <c r="BG32" i="5" s="1"/>
  <c r="BH32" i="5" s="1"/>
  <c r="AP32" i="5"/>
  <c r="AQ32" i="5" s="1"/>
  <c r="AE444" i="6"/>
  <c r="AD444" i="6"/>
  <c r="AE58" i="6"/>
  <c r="AD58" i="6"/>
  <c r="AJ58" i="6"/>
  <c r="AI58" i="6"/>
  <c r="BA71" i="6"/>
  <c r="BB71" i="6" s="1"/>
  <c r="BF63" i="6"/>
  <c r="BG63" i="6" s="1"/>
  <c r="BH63" i="6" s="1"/>
  <c r="AI31" i="6"/>
  <c r="AJ31" i="6"/>
  <c r="AP31" i="6"/>
  <c r="AQ31" i="6" s="1"/>
  <c r="BF31" i="6"/>
  <c r="BG31" i="6" s="1"/>
  <c r="BH31" i="6" s="1"/>
  <c r="BA31" i="6"/>
  <c r="AE405" i="6"/>
  <c r="AD405" i="6"/>
  <c r="BF405" i="6"/>
  <c r="BG405" i="6" s="1"/>
  <c r="BH405" i="6" s="1"/>
  <c r="AP405" i="6"/>
  <c r="AQ405" i="6" s="1"/>
  <c r="BA405" i="6"/>
  <c r="AP229" i="6"/>
  <c r="AQ229" i="6" s="1"/>
  <c r="BF229" i="6"/>
  <c r="BG229" i="6" s="1"/>
  <c r="BH229" i="6" s="1"/>
  <c r="BA229" i="6"/>
  <c r="AE302" i="6"/>
  <c r="AD302" i="6"/>
  <c r="AE310" i="6"/>
  <c r="AD310" i="6"/>
  <c r="AJ232" i="5"/>
  <c r="AI232" i="5"/>
  <c r="AE214" i="6"/>
  <c r="AD214" i="6"/>
  <c r="AJ214" i="6"/>
  <c r="AI214" i="6"/>
  <c r="AJ107" i="6"/>
  <c r="AI107" i="6"/>
  <c r="BF434" i="6"/>
  <c r="BG434" i="6" s="1"/>
  <c r="BH434" i="6" s="1"/>
  <c r="Y54" i="6"/>
  <c r="Z54" i="6"/>
  <c r="AZ54" i="6"/>
  <c r="AJ130" i="6"/>
  <c r="AI130" i="6"/>
  <c r="AD418" i="5"/>
  <c r="AE418" i="5"/>
  <c r="AJ116" i="5"/>
  <c r="AI116" i="5"/>
  <c r="Y404" i="6"/>
  <c r="AZ404" i="6"/>
  <c r="BC404" i="6" s="1"/>
  <c r="Z404" i="6"/>
  <c r="AP32" i="6"/>
  <c r="AQ32" i="6" s="1"/>
  <c r="BF32" i="6"/>
  <c r="BG32" i="6" s="1"/>
  <c r="BH32" i="6" s="1"/>
  <c r="BA32" i="6"/>
  <c r="AE155" i="6"/>
  <c r="AD155" i="6"/>
  <c r="Z446" i="6"/>
  <c r="Y446" i="6"/>
  <c r="AZ446" i="6"/>
  <c r="BC446" i="6" s="1"/>
  <c r="AP446" i="6"/>
  <c r="AQ446" i="6" s="1"/>
  <c r="BA446" i="6"/>
  <c r="BF446" i="6"/>
  <c r="BG446" i="6" s="1"/>
  <c r="BH446" i="6" s="1"/>
  <c r="AJ91" i="6"/>
  <c r="AI91" i="6"/>
  <c r="AE220" i="7"/>
  <c r="AD220" i="7"/>
  <c r="BC220" i="7"/>
  <c r="BD220" i="7" s="1"/>
  <c r="BE220" i="7" s="1"/>
  <c r="AX220" i="7"/>
  <c r="AO220" i="7"/>
  <c r="AP220" i="7" s="1"/>
  <c r="AX89" i="7"/>
  <c r="AY89" i="7" s="1"/>
  <c r="AX69" i="7"/>
  <c r="AX23" i="7"/>
  <c r="AJ146" i="7"/>
  <c r="AI146" i="7"/>
  <c r="Z322" i="7"/>
  <c r="Y322" i="7"/>
  <c r="AW322" i="7"/>
  <c r="AZ322" i="7" s="1"/>
  <c r="BC349" i="7"/>
  <c r="BD349" i="7" s="1"/>
  <c r="BE349" i="7" s="1"/>
  <c r="AO301" i="7"/>
  <c r="AP301" i="7" s="1"/>
  <c r="AX301" i="7"/>
  <c r="BC301" i="7"/>
  <c r="BD301" i="7" s="1"/>
  <c r="BE301" i="7" s="1"/>
  <c r="AE101" i="7"/>
  <c r="AD101" i="7"/>
  <c r="Y300" i="7"/>
  <c r="AW300" i="7"/>
  <c r="AZ300" i="7" s="1"/>
  <c r="Z300" i="7"/>
  <c r="BC78" i="7"/>
  <c r="BD78" i="7" s="1"/>
  <c r="BE78" i="7" s="1"/>
  <c r="BA110" i="5"/>
  <c r="BB110" i="5" s="1"/>
  <c r="BF391" i="5"/>
  <c r="BG391" i="5" s="1"/>
  <c r="BH391" i="5" s="1"/>
  <c r="Z471" i="7"/>
  <c r="AW471" i="7"/>
  <c r="AZ471" i="7" s="1"/>
  <c r="Y471" i="7"/>
  <c r="AJ201" i="7"/>
  <c r="AI201" i="7"/>
  <c r="AO201" i="7"/>
  <c r="AP201" i="7" s="1"/>
  <c r="AX201" i="7"/>
  <c r="BC201" i="7"/>
  <c r="BD201" i="7" s="1"/>
  <c r="BE201" i="7" s="1"/>
  <c r="AZ87" i="5"/>
  <c r="BA87" i="5"/>
  <c r="BF87" i="5"/>
  <c r="BG87" i="5" s="1"/>
  <c r="BH87" i="5" s="1"/>
  <c r="AP87" i="5"/>
  <c r="AQ87" i="5" s="1"/>
  <c r="AZ245" i="5"/>
  <c r="AZ419" i="5"/>
  <c r="BC419" i="5" s="1"/>
  <c r="AP419" i="5"/>
  <c r="AQ419" i="5" s="1"/>
  <c r="BA419" i="5"/>
  <c r="BF419" i="5"/>
  <c r="BG419" i="5" s="1"/>
  <c r="BH419" i="5" s="1"/>
  <c r="AZ278" i="5"/>
  <c r="BC278" i="5" s="1"/>
  <c r="AZ272" i="5"/>
  <c r="BC272" i="5" s="1"/>
  <c r="AE133" i="6"/>
  <c r="AD133" i="6"/>
  <c r="BA133" i="6"/>
  <c r="BF133" i="6"/>
  <c r="BG133" i="6" s="1"/>
  <c r="BH133" i="6" s="1"/>
  <c r="AP133" i="6"/>
  <c r="AQ133" i="6" s="1"/>
  <c r="AY412" i="7"/>
  <c r="BF132" i="5"/>
  <c r="BG132" i="5" s="1"/>
  <c r="BH132" i="5" s="1"/>
  <c r="BB84" i="5"/>
  <c r="BF369" i="5"/>
  <c r="BG369" i="5" s="1"/>
  <c r="BH369" i="5" s="1"/>
  <c r="BC174" i="5"/>
  <c r="Y312" i="6"/>
  <c r="Z312" i="6"/>
  <c r="AZ312" i="6"/>
  <c r="BC312" i="6" s="1"/>
  <c r="Y393" i="6"/>
  <c r="AZ393" i="6"/>
  <c r="BC393" i="6" s="1"/>
  <c r="Z393" i="6"/>
  <c r="AE424" i="6"/>
  <c r="AD424" i="6"/>
  <c r="AE428" i="6"/>
  <c r="AD428" i="6"/>
  <c r="AJ242" i="6"/>
  <c r="AI242" i="6"/>
  <c r="AZ36" i="6"/>
  <c r="Z36" i="6"/>
  <c r="Y36" i="6"/>
  <c r="Y83" i="7"/>
  <c r="AW83" i="7"/>
  <c r="AZ83" i="7" s="1"/>
  <c r="Z83" i="7"/>
  <c r="AE292" i="5"/>
  <c r="AD292" i="5"/>
  <c r="AJ28" i="5"/>
  <c r="AI28" i="5"/>
  <c r="AJ12" i="5"/>
  <c r="AI12" i="5"/>
  <c r="Z84" i="6"/>
  <c r="AZ84" i="6"/>
  <c r="BC84" i="6" s="1"/>
  <c r="Y84" i="6"/>
  <c r="AZ347" i="5"/>
  <c r="BC347" i="5" s="1"/>
  <c r="AZ303" i="5"/>
  <c r="BC303" i="5" s="1"/>
  <c r="AE303" i="5"/>
  <c r="AD303" i="5"/>
  <c r="Z218" i="6"/>
  <c r="AZ218" i="6"/>
  <c r="BC218" i="6" s="1"/>
  <c r="Y218" i="6"/>
  <c r="BF375" i="6"/>
  <c r="BG375" i="6" s="1"/>
  <c r="BH375" i="6" s="1"/>
  <c r="AP375" i="6"/>
  <c r="AQ375" i="6" s="1"/>
  <c r="BA375" i="6"/>
  <c r="Z193" i="6"/>
  <c r="AZ193" i="6"/>
  <c r="BC193" i="6" s="1"/>
  <c r="Y193" i="6"/>
  <c r="AJ384" i="6"/>
  <c r="AI384" i="6"/>
  <c r="AE67" i="5"/>
  <c r="AD67" i="5"/>
  <c r="AP310" i="5"/>
  <c r="AQ310" i="5" s="1"/>
  <c r="BF310" i="5"/>
  <c r="BG310" i="5" s="1"/>
  <c r="BH310" i="5" s="1"/>
  <c r="BA310" i="5"/>
  <c r="Y224" i="6"/>
  <c r="Z224" i="6"/>
  <c r="AZ224" i="6"/>
  <c r="BC224" i="6" s="1"/>
  <c r="Y35" i="6"/>
  <c r="Z35" i="6"/>
  <c r="AZ35" i="6"/>
  <c r="AE283" i="7"/>
  <c r="AD283" i="7"/>
  <c r="AE240" i="7"/>
  <c r="AD240" i="7"/>
  <c r="AZ220" i="5"/>
  <c r="BC220" i="5" s="1"/>
  <c r="AE359" i="5"/>
  <c r="AD359" i="5"/>
  <c r="AE252" i="5"/>
  <c r="AD252" i="5"/>
  <c r="AJ252" i="5"/>
  <c r="AI252" i="5"/>
  <c r="AZ302" i="5"/>
  <c r="BC302" i="5" s="1"/>
  <c r="AJ302" i="5"/>
  <c r="AI302" i="5"/>
  <c r="AJ42" i="5"/>
  <c r="AI42" i="5"/>
  <c r="AE91" i="5"/>
  <c r="AD91" i="5"/>
  <c r="BA91" i="5"/>
  <c r="BF91" i="5"/>
  <c r="BG91" i="5" s="1"/>
  <c r="BH91" i="5" s="1"/>
  <c r="AP91" i="5"/>
  <c r="AQ91" i="5" s="1"/>
  <c r="AJ27" i="5"/>
  <c r="AI27" i="5"/>
  <c r="BA27" i="5"/>
  <c r="BF27" i="5"/>
  <c r="BG27" i="5" s="1"/>
  <c r="BH27" i="5" s="1"/>
  <c r="AP27" i="5"/>
  <c r="AQ27" i="5" s="1"/>
  <c r="BA88" i="6"/>
  <c r="BB88" i="6" s="1"/>
  <c r="AZ402" i="6"/>
  <c r="BC402" i="6" s="1"/>
  <c r="Z402" i="6"/>
  <c r="Y402" i="6"/>
  <c r="AE264" i="6"/>
  <c r="AD264" i="6"/>
  <c r="AZ253" i="6"/>
  <c r="BC253" i="6" s="1"/>
  <c r="Z253" i="6"/>
  <c r="Y253" i="6"/>
  <c r="BA315" i="6"/>
  <c r="BF315" i="6"/>
  <c r="BG315" i="6" s="1"/>
  <c r="BH315" i="6" s="1"/>
  <c r="AP315" i="6"/>
  <c r="AQ315" i="6" s="1"/>
  <c r="BF132" i="6"/>
  <c r="BG132" i="6" s="1"/>
  <c r="BH132" i="6" s="1"/>
  <c r="AE95" i="6"/>
  <c r="AD95" i="6"/>
  <c r="AJ246" i="6"/>
  <c r="AI246" i="6"/>
  <c r="AE305" i="7"/>
  <c r="AD305" i="7"/>
  <c r="AJ98" i="5"/>
  <c r="AI98" i="5"/>
  <c r="AZ204" i="6"/>
  <c r="BC204" i="6" s="1"/>
  <c r="Z204" i="6"/>
  <c r="Y204" i="6"/>
  <c r="AE318" i="6"/>
  <c r="AD318" i="6"/>
  <c r="AE215" i="6"/>
  <c r="AD215" i="6"/>
  <c r="BF19" i="6"/>
  <c r="BG19" i="6" s="1"/>
  <c r="BH19" i="6" s="1"/>
  <c r="AO17" i="3"/>
  <c r="AZ439" i="6"/>
  <c r="BC439" i="6" s="1"/>
  <c r="Z439" i="6"/>
  <c r="Y439" i="6"/>
  <c r="AY183" i="3"/>
  <c r="AT183" i="3"/>
  <c r="AJ183" i="3"/>
  <c r="Z183" i="3"/>
  <c r="Y183" i="3"/>
  <c r="AO183" i="3"/>
  <c r="AJ475" i="3"/>
  <c r="BA475" i="3"/>
  <c r="BB475" i="3" s="1"/>
  <c r="BJ475" i="3"/>
  <c r="AJ240" i="3"/>
  <c r="AY240" i="3"/>
  <c r="Z240" i="3"/>
  <c r="AO240" i="3"/>
  <c r="Y240" i="3"/>
  <c r="AT240" i="3"/>
  <c r="AT55" i="3"/>
  <c r="AJ55" i="3"/>
  <c r="AY55" i="3"/>
  <c r="Y55" i="3"/>
  <c r="AO55" i="3"/>
  <c r="Z55" i="3"/>
  <c r="Y198" i="3"/>
  <c r="AT198" i="3"/>
  <c r="AO198" i="3"/>
  <c r="AY198" i="3"/>
  <c r="Z198" i="3"/>
  <c r="AJ198" i="3"/>
  <c r="BA262" i="3"/>
  <c r="BB262" i="3" s="1"/>
  <c r="AT262" i="3"/>
  <c r="BI484" i="2"/>
  <c r="AF484" i="2"/>
  <c r="AE484" i="2"/>
  <c r="AY214" i="3"/>
  <c r="AO214" i="3"/>
  <c r="Z214" i="3"/>
  <c r="AJ214" i="3"/>
  <c r="AT214" i="3"/>
  <c r="Y214" i="3"/>
  <c r="AT667" i="3"/>
  <c r="AO667" i="3"/>
  <c r="Z307" i="3"/>
  <c r="Y307" i="3"/>
  <c r="AY307" i="3"/>
  <c r="AO307" i="3"/>
  <c r="AJ307" i="3"/>
  <c r="AT307" i="3"/>
  <c r="AT701" i="3"/>
  <c r="AO701" i="3"/>
  <c r="AY701" i="3"/>
  <c r="Z701" i="3"/>
  <c r="AJ701" i="3"/>
  <c r="Y701" i="3"/>
  <c r="BA241" i="3"/>
  <c r="BB241" i="3" s="1"/>
  <c r="AT261" i="3"/>
  <c r="AO261" i="3"/>
  <c r="AY261" i="3"/>
  <c r="Z261" i="3"/>
  <c r="Y261" i="3"/>
  <c r="AJ261" i="3"/>
  <c r="AT334" i="3"/>
  <c r="AJ334" i="3"/>
  <c r="AO334" i="3"/>
  <c r="Y334" i="3"/>
  <c r="Z334" i="3"/>
  <c r="Y46" i="3"/>
  <c r="AO46" i="3"/>
  <c r="AJ46" i="3"/>
  <c r="AT46" i="3"/>
  <c r="Z46" i="3"/>
  <c r="AY46" i="3"/>
  <c r="AJ222" i="3"/>
  <c r="AY222" i="3"/>
  <c r="Z222" i="3"/>
  <c r="AO222" i="3"/>
  <c r="Y222" i="3"/>
  <c r="AT222" i="3"/>
  <c r="BI307" i="2"/>
  <c r="AF307" i="2"/>
  <c r="AE307" i="2"/>
  <c r="BI283" i="2"/>
  <c r="AF283" i="2"/>
  <c r="AE283" i="2"/>
  <c r="BD558" i="2"/>
  <c r="BK368" i="2"/>
  <c r="BL368" i="2" s="1"/>
  <c r="BK509" i="2"/>
  <c r="BL509" i="2" s="1"/>
  <c r="AT687" i="3"/>
  <c r="AJ554" i="3"/>
  <c r="AT554" i="3"/>
  <c r="AY554" i="3"/>
  <c r="AO554" i="3"/>
  <c r="Y554" i="3"/>
  <c r="Z554" i="3"/>
  <c r="AY660" i="3"/>
  <c r="Z660" i="3"/>
  <c r="AJ660" i="3"/>
  <c r="AO660" i="3"/>
  <c r="AT660" i="3"/>
  <c r="Y660" i="3"/>
  <c r="AY615" i="3"/>
  <c r="AT615" i="3"/>
  <c r="AJ615" i="3"/>
  <c r="Z615" i="3"/>
  <c r="AO615" i="3"/>
  <c r="Y615" i="3"/>
  <c r="Z632" i="3"/>
  <c r="AY632" i="3"/>
  <c r="AT632" i="3"/>
  <c r="AJ632" i="3"/>
  <c r="AO632" i="3"/>
  <c r="Y632" i="3"/>
  <c r="BK85" i="2"/>
  <c r="BL85" i="2" s="1"/>
  <c r="BK272" i="2"/>
  <c r="BL272" i="2" s="1"/>
  <c r="BK169" i="2"/>
  <c r="BL169" i="2" s="1"/>
  <c r="BK29" i="2"/>
  <c r="BL29" i="2" s="1"/>
  <c r="BK498" i="2"/>
  <c r="BL498" i="2" s="1"/>
  <c r="BK218" i="2"/>
  <c r="BL218" i="2" s="1"/>
  <c r="AT529" i="2"/>
  <c r="BD252" i="2"/>
  <c r="BK108" i="2"/>
  <c r="BL108" i="2" s="1"/>
  <c r="BK317" i="2"/>
  <c r="BL317" i="2" s="1"/>
  <c r="BK585" i="2"/>
  <c r="BL585" i="2" s="1"/>
  <c r="BK335" i="2"/>
  <c r="BL335" i="2" s="1"/>
  <c r="BK94" i="2"/>
  <c r="BL94" i="2" s="1"/>
  <c r="BK385" i="2"/>
  <c r="BL385" i="2" s="1"/>
  <c r="AE405" i="2"/>
  <c r="BI405" i="2"/>
  <c r="AF405" i="2"/>
  <c r="BK32" i="2"/>
  <c r="BL32" i="2" s="1"/>
  <c r="AT68" i="3"/>
  <c r="AT713" i="3"/>
  <c r="BA713" i="3"/>
  <c r="BB713" i="3" s="1"/>
  <c r="Z40" i="3"/>
  <c r="AY40" i="3"/>
  <c r="AO40" i="3"/>
  <c r="AT40" i="3"/>
  <c r="AJ40" i="3"/>
  <c r="Y40" i="3"/>
  <c r="AO618" i="3"/>
  <c r="AT618" i="3"/>
  <c r="AT519" i="3"/>
  <c r="AO519" i="3"/>
  <c r="AY519" i="3"/>
  <c r="Z519" i="3"/>
  <c r="Y519" i="3"/>
  <c r="AJ519" i="3"/>
  <c r="AY329" i="3"/>
  <c r="Z329" i="3"/>
  <c r="AO329" i="3"/>
  <c r="AT329" i="3"/>
  <c r="AJ329" i="3"/>
  <c r="Y329" i="3"/>
  <c r="AO251" i="3"/>
  <c r="Z476" i="3"/>
  <c r="AY476" i="3"/>
  <c r="AT476" i="3"/>
  <c r="Y476" i="3"/>
  <c r="AJ476" i="3"/>
  <c r="Y486" i="3"/>
  <c r="AT486" i="3"/>
  <c r="AO486" i="3"/>
  <c r="AY486" i="3"/>
  <c r="Z486" i="3"/>
  <c r="AJ486" i="3"/>
  <c r="BK687" i="2"/>
  <c r="BL687" i="2" s="1"/>
  <c r="BK675" i="2"/>
  <c r="BL675" i="2" s="1"/>
  <c r="BK243" i="2"/>
  <c r="BL243" i="2" s="1"/>
  <c r="BK269" i="2"/>
  <c r="BL269" i="2" s="1"/>
  <c r="BK711" i="2"/>
  <c r="BL711" i="2" s="1"/>
  <c r="BK212" i="2"/>
  <c r="BL212" i="2" s="1"/>
  <c r="BK668" i="2"/>
  <c r="BL668" i="2" s="1"/>
  <c r="BI616" i="2"/>
  <c r="AE616" i="2"/>
  <c r="AF616" i="2"/>
  <c r="BI59" i="2"/>
  <c r="AF59" i="2"/>
  <c r="AE59" i="2"/>
  <c r="AT346" i="3"/>
  <c r="BK97" i="2"/>
  <c r="BL97" i="2" s="1"/>
  <c r="AO483" i="3"/>
  <c r="BA483" i="3"/>
  <c r="BB483" i="3" s="1"/>
  <c r="BK533" i="2"/>
  <c r="BL533" i="2" s="1"/>
  <c r="BK191" i="2"/>
  <c r="BL191" i="2" s="1"/>
  <c r="BK494" i="2"/>
  <c r="BL494" i="2" s="1"/>
  <c r="BK91" i="2"/>
  <c r="BL91" i="2" s="1"/>
  <c r="BK142" i="2"/>
  <c r="BL142" i="2" s="1"/>
  <c r="BK106" i="2"/>
  <c r="BL106" i="2" s="1"/>
  <c r="BK190" i="2"/>
  <c r="BL190" i="2" s="1"/>
  <c r="BK443" i="2"/>
  <c r="BL443" i="2" s="1"/>
  <c r="AY462" i="2"/>
  <c r="Y58" i="3"/>
  <c r="AO58" i="3"/>
  <c r="AJ58" i="3"/>
  <c r="AT58" i="3"/>
  <c r="AY58" i="3"/>
  <c r="Z58" i="3"/>
  <c r="BK436" i="2"/>
  <c r="BL436" i="2" s="1"/>
  <c r="BK137" i="2"/>
  <c r="BL137" i="2" s="1"/>
  <c r="AJ620" i="3"/>
  <c r="BA225" i="3"/>
  <c r="BB225" i="3" s="1"/>
  <c r="BA522" i="3"/>
  <c r="BB522" i="3" s="1"/>
  <c r="BA191" i="3"/>
  <c r="BB191" i="3" s="1"/>
  <c r="BA285" i="3"/>
  <c r="BB285" i="3" s="1"/>
  <c r="Y166" i="3"/>
  <c r="AO166" i="3"/>
  <c r="AJ166" i="3"/>
  <c r="AT166" i="3"/>
  <c r="AY166" i="3"/>
  <c r="Z166" i="3"/>
  <c r="BA276" i="3"/>
  <c r="BB276" i="3" s="1"/>
  <c r="BA168" i="3"/>
  <c r="BB168" i="3" s="1"/>
  <c r="BA102" i="3"/>
  <c r="BB102" i="3" s="1"/>
  <c r="BA674" i="3"/>
  <c r="BB674" i="3" s="1"/>
  <c r="AT324" i="3"/>
  <c r="BA129" i="3"/>
  <c r="BB129" i="3" s="1"/>
  <c r="BA424" i="3"/>
  <c r="BB424" i="3" s="1"/>
  <c r="BA253" i="3"/>
  <c r="BB253" i="3" s="1"/>
  <c r="BA565" i="3"/>
  <c r="BB565" i="3" s="1"/>
  <c r="BA579" i="3"/>
  <c r="BB579" i="3" s="1"/>
  <c r="BA459" i="3"/>
  <c r="BB459" i="3" s="1"/>
  <c r="BA133" i="3"/>
  <c r="BB133" i="3" s="1"/>
  <c r="AJ273" i="3"/>
  <c r="BA706" i="3"/>
  <c r="BB706" i="3" s="1"/>
  <c r="BA128" i="3"/>
  <c r="BB128" i="3" s="1"/>
  <c r="BA566" i="3"/>
  <c r="BB566" i="3" s="1"/>
  <c r="BA670" i="3"/>
  <c r="BB670" i="3" s="1"/>
  <c r="BA325" i="3"/>
  <c r="BB325" i="3" s="1"/>
  <c r="BC249" i="5"/>
  <c r="BB249" i="5"/>
  <c r="AG478" i="3"/>
  <c r="AC478" i="3"/>
  <c r="AF478" i="3"/>
  <c r="BE478" i="3"/>
  <c r="BF478" i="3" s="1"/>
  <c r="BG478" i="3" s="1"/>
  <c r="BE552" i="3"/>
  <c r="BF552" i="3" s="1"/>
  <c r="BG552" i="3" s="1"/>
  <c r="AG552" i="3"/>
  <c r="AC552" i="3"/>
  <c r="AF552" i="3"/>
  <c r="AF503" i="3"/>
  <c r="AC503" i="3"/>
  <c r="AG503" i="3"/>
  <c r="BE503" i="3"/>
  <c r="BE590" i="3"/>
  <c r="BF590" i="3" s="1"/>
  <c r="BG590" i="3" s="1"/>
  <c r="AG590" i="3"/>
  <c r="AF590" i="3"/>
  <c r="AC590" i="3"/>
  <c r="AF56" i="3"/>
  <c r="AG56" i="3"/>
  <c r="BE56" i="3"/>
  <c r="BF56" i="3" s="1"/>
  <c r="BG56" i="3" s="1"/>
  <c r="AC56" i="3"/>
  <c r="BE515" i="3"/>
  <c r="BF515" i="3" s="1"/>
  <c r="BG515" i="3" s="1"/>
  <c r="AF515" i="3"/>
  <c r="AC515" i="3"/>
  <c r="AG515" i="3"/>
  <c r="BE633" i="3"/>
  <c r="AC633" i="3"/>
  <c r="AG633" i="3"/>
  <c r="AF633" i="3"/>
  <c r="AG498" i="3"/>
  <c r="AC498" i="3"/>
  <c r="AF498" i="3"/>
  <c r="BE498" i="3"/>
  <c r="BF498" i="3" s="1"/>
  <c r="BG498" i="3" s="1"/>
  <c r="BE49" i="3"/>
  <c r="BF49" i="3" s="1"/>
  <c r="BG49" i="3" s="1"/>
  <c r="AF49" i="3"/>
  <c r="AG49" i="3"/>
  <c r="AC49" i="3"/>
  <c r="AF680" i="3"/>
  <c r="AG680" i="3"/>
  <c r="AC680" i="3"/>
  <c r="BE680" i="3"/>
  <c r="BF680" i="3" s="1"/>
  <c r="BG680" i="3" s="1"/>
  <c r="BE613" i="3"/>
  <c r="BF613" i="3" s="1"/>
  <c r="BG613" i="3" s="1"/>
  <c r="AG613" i="3"/>
  <c r="AC613" i="3"/>
  <c r="AF613" i="3"/>
  <c r="BE512" i="3"/>
  <c r="BF512" i="3" s="1"/>
  <c r="BG512" i="3" s="1"/>
  <c r="AG512" i="3"/>
  <c r="AC512" i="3"/>
  <c r="AF512" i="3"/>
  <c r="BE692" i="3"/>
  <c r="BF692" i="3" s="1"/>
  <c r="BG692" i="3" s="1"/>
  <c r="AF692" i="3"/>
  <c r="AG692" i="3"/>
  <c r="AC692" i="3"/>
  <c r="AO69" i="3"/>
  <c r="BE69" i="3"/>
  <c r="BF69" i="3" s="1"/>
  <c r="BG69" i="3" s="1"/>
  <c r="AC69" i="3"/>
  <c r="AG69" i="3"/>
  <c r="AF69" i="3"/>
  <c r="BE467" i="3"/>
  <c r="BF467" i="3" s="1"/>
  <c r="BG467" i="3" s="1"/>
  <c r="AF467" i="3"/>
  <c r="AG467" i="3"/>
  <c r="AC467" i="3"/>
  <c r="BE44" i="3"/>
  <c r="BF44" i="3" s="1"/>
  <c r="BG44" i="3" s="1"/>
  <c r="AG44" i="3"/>
  <c r="AC44" i="3"/>
  <c r="AF44" i="3"/>
  <c r="BE177" i="3"/>
  <c r="BF177" i="3" s="1"/>
  <c r="BG177" i="3" s="1"/>
  <c r="AC177" i="3"/>
  <c r="AG177" i="3"/>
  <c r="AF177" i="3"/>
  <c r="BE672" i="3"/>
  <c r="BF672" i="3" s="1"/>
  <c r="BG672" i="3" s="1"/>
  <c r="AF672" i="3"/>
  <c r="AC672" i="3"/>
  <c r="AG672" i="3"/>
  <c r="AG144" i="3"/>
  <c r="AC144" i="3"/>
  <c r="AF144" i="3"/>
  <c r="BE144" i="3"/>
  <c r="BF144" i="3" s="1"/>
  <c r="BG144" i="3" s="1"/>
  <c r="BE183" i="3"/>
  <c r="BF183" i="3" s="1"/>
  <c r="BG183" i="3" s="1"/>
  <c r="AF183" i="3"/>
  <c r="AC183" i="3"/>
  <c r="AG183" i="3"/>
  <c r="BE521" i="3"/>
  <c r="BF521" i="3" s="1"/>
  <c r="BG521" i="3" s="1"/>
  <c r="AC521" i="3"/>
  <c r="AG521" i="3"/>
  <c r="AF521" i="3"/>
  <c r="BE652" i="3"/>
  <c r="BF652" i="3" s="1"/>
  <c r="BG652" i="3" s="1"/>
  <c r="AG652" i="3"/>
  <c r="AC652" i="3"/>
  <c r="AF652" i="3"/>
  <c r="AC228" i="3"/>
  <c r="AG228" i="3"/>
  <c r="AF228" i="3"/>
  <c r="BE228" i="3"/>
  <c r="BF228" i="3" s="1"/>
  <c r="BG228" i="3" s="1"/>
  <c r="BE496" i="3"/>
  <c r="BF496" i="3" s="1"/>
  <c r="BG496" i="3" s="1"/>
  <c r="AF496" i="3"/>
  <c r="AC496" i="3"/>
  <c r="AG496" i="3"/>
  <c r="AG685" i="3"/>
  <c r="AC685" i="3"/>
  <c r="AF685" i="3"/>
  <c r="BE685" i="3"/>
  <c r="BF685" i="3" s="1"/>
  <c r="BG685" i="3" s="1"/>
  <c r="BE553" i="3"/>
  <c r="BF553" i="3" s="1"/>
  <c r="BG553" i="3" s="1"/>
  <c r="AG553" i="3"/>
  <c r="AC553" i="3"/>
  <c r="AF553" i="3"/>
  <c r="AG278" i="3"/>
  <c r="AF278" i="3"/>
  <c r="AC278" i="3"/>
  <c r="BE278" i="3"/>
  <c r="BF278" i="3" s="1"/>
  <c r="BG278" i="3" s="1"/>
  <c r="AG85" i="3"/>
  <c r="AC85" i="3"/>
  <c r="BE85" i="3"/>
  <c r="BF85" i="3" s="1"/>
  <c r="BG85" i="3" s="1"/>
  <c r="AF85" i="3"/>
  <c r="BE267" i="3"/>
  <c r="BF267" i="3" s="1"/>
  <c r="BG267" i="3" s="1"/>
  <c r="AF267" i="3"/>
  <c r="AC267" i="3"/>
  <c r="AG267" i="3"/>
  <c r="AG141" i="3"/>
  <c r="AC141" i="3"/>
  <c r="AF141" i="3"/>
  <c r="BE141" i="3"/>
  <c r="BF141" i="3" s="1"/>
  <c r="BG141" i="3" s="1"/>
  <c r="AO303" i="3"/>
  <c r="BE303" i="3"/>
  <c r="BF303" i="3" s="1"/>
  <c r="BG303" i="3" s="1"/>
  <c r="AF303" i="3"/>
  <c r="AG303" i="3"/>
  <c r="AC303" i="3"/>
  <c r="AF272" i="3"/>
  <c r="AG272" i="3"/>
  <c r="AC272" i="3"/>
  <c r="BE272" i="3"/>
  <c r="BF272" i="3" s="1"/>
  <c r="BG272" i="3" s="1"/>
  <c r="AC121" i="3"/>
  <c r="AG121" i="3"/>
  <c r="AF121" i="3"/>
  <c r="BE121" i="3"/>
  <c r="AJ121" i="3"/>
  <c r="AO121" i="3"/>
  <c r="AT121" i="3"/>
  <c r="AG664" i="3"/>
  <c r="AC664" i="3"/>
  <c r="AF664" i="3"/>
  <c r="BE664" i="3"/>
  <c r="BF664" i="3" s="1"/>
  <c r="BG664" i="3" s="1"/>
  <c r="BE414" i="3"/>
  <c r="BF414" i="3" s="1"/>
  <c r="BG414" i="3" s="1"/>
  <c r="AF414" i="3"/>
  <c r="AC414" i="3"/>
  <c r="AG414" i="3"/>
  <c r="BE75" i="3"/>
  <c r="BF75" i="3" s="1"/>
  <c r="BG75" i="3" s="1"/>
  <c r="AC75" i="3"/>
  <c r="AG75" i="3"/>
  <c r="AF75" i="3"/>
  <c r="BE698" i="3"/>
  <c r="BF698" i="3" s="1"/>
  <c r="BG698" i="3" s="1"/>
  <c r="AG698" i="3"/>
  <c r="AC698" i="3"/>
  <c r="AF698" i="3"/>
  <c r="BE600" i="3"/>
  <c r="BF600" i="3" s="1"/>
  <c r="BG600" i="3" s="1"/>
  <c r="AF600" i="3"/>
  <c r="AC600" i="3"/>
  <c r="AG600" i="3"/>
  <c r="BE299" i="3"/>
  <c r="BF299" i="3" s="1"/>
  <c r="BG299" i="3" s="1"/>
  <c r="AG299" i="3"/>
  <c r="AC299" i="3"/>
  <c r="AF299" i="3"/>
  <c r="BE431" i="3"/>
  <c r="AC431" i="3"/>
  <c r="AG431" i="3"/>
  <c r="AF431" i="3"/>
  <c r="BE334" i="3"/>
  <c r="AF334" i="3"/>
  <c r="AC334" i="3"/>
  <c r="AG334" i="3"/>
  <c r="BE62" i="3"/>
  <c r="BF62" i="3" s="1"/>
  <c r="BG62" i="3" s="1"/>
  <c r="AG62" i="3"/>
  <c r="AF62" i="3"/>
  <c r="AC62" i="3"/>
  <c r="BE427" i="3"/>
  <c r="BF427" i="3" s="1"/>
  <c r="BG427" i="3" s="1"/>
  <c r="AF427" i="3"/>
  <c r="AG427" i="3"/>
  <c r="AC427" i="3"/>
  <c r="BE655" i="3"/>
  <c r="BF655" i="3" s="1"/>
  <c r="BG655" i="3" s="1"/>
  <c r="AF655" i="3"/>
  <c r="AG655" i="3"/>
  <c r="AC655" i="3"/>
  <c r="BE355" i="3"/>
  <c r="BF355" i="3" s="1"/>
  <c r="BG355" i="3" s="1"/>
  <c r="AF355" i="3"/>
  <c r="AC355" i="3"/>
  <c r="AG355" i="3"/>
  <c r="BE624" i="3"/>
  <c r="BF624" i="3" s="1"/>
  <c r="BG624" i="3" s="1"/>
  <c r="AG624" i="3"/>
  <c r="AC624" i="3"/>
  <c r="AF624" i="3"/>
  <c r="AG178" i="3"/>
  <c r="AC178" i="3"/>
  <c r="AF178" i="3"/>
  <c r="BE178" i="3"/>
  <c r="BF178" i="3" s="1"/>
  <c r="BG178" i="3" s="1"/>
  <c r="BE22" i="3"/>
  <c r="BF22" i="3" s="1"/>
  <c r="BG22" i="3" s="1"/>
  <c r="AG22" i="3"/>
  <c r="AC22" i="3"/>
  <c r="AF22" i="3"/>
  <c r="AG568" i="3"/>
  <c r="AF568" i="3"/>
  <c r="AC568" i="3"/>
  <c r="BE568" i="3"/>
  <c r="BF568" i="3" s="1"/>
  <c r="BG568" i="3" s="1"/>
  <c r="BE42" i="3"/>
  <c r="BF42" i="3" s="1"/>
  <c r="BG42" i="3" s="1"/>
  <c r="AG42" i="3"/>
  <c r="AF42" i="3"/>
  <c r="AC42" i="3"/>
  <c r="AF312" i="3"/>
  <c r="AC312" i="3"/>
  <c r="BE312" i="3"/>
  <c r="BF312" i="3" s="1"/>
  <c r="BG312" i="3" s="1"/>
  <c r="AG312" i="3"/>
  <c r="BE462" i="3"/>
  <c r="BF462" i="3" s="1"/>
  <c r="BG462" i="3" s="1"/>
  <c r="AG462" i="3"/>
  <c r="AC462" i="3"/>
  <c r="AF462" i="3"/>
  <c r="AO23" i="3"/>
  <c r="AC23" i="3"/>
  <c r="AF23" i="3"/>
  <c r="BE23" i="3"/>
  <c r="BF23" i="3" s="1"/>
  <c r="BG23" i="3" s="1"/>
  <c r="AG23" i="3"/>
  <c r="AG452" i="3"/>
  <c r="AC452" i="3"/>
  <c r="AF452" i="3"/>
  <c r="BE452" i="3"/>
  <c r="BF452" i="3" s="1"/>
  <c r="BG452" i="3" s="1"/>
  <c r="BE435" i="3"/>
  <c r="AG435" i="3"/>
  <c r="AC435" i="3"/>
  <c r="AF435" i="3"/>
  <c r="BE555" i="3"/>
  <c r="BF555" i="3" s="1"/>
  <c r="BG555" i="3" s="1"/>
  <c r="AF555" i="3"/>
  <c r="AG555" i="3"/>
  <c r="AC555" i="3"/>
  <c r="BE319" i="3"/>
  <c r="BF319" i="3" s="1"/>
  <c r="BG319" i="3" s="1"/>
  <c r="AG319" i="3"/>
  <c r="AC319" i="3"/>
  <c r="AF319" i="3"/>
  <c r="BE83" i="3"/>
  <c r="BF83" i="3" s="1"/>
  <c r="BG83" i="3" s="1"/>
  <c r="AC83" i="3"/>
  <c r="AF83" i="3"/>
  <c r="AG83" i="3"/>
  <c r="AC264" i="3"/>
  <c r="AG264" i="3"/>
  <c r="AF264" i="3"/>
  <c r="BE264" i="3"/>
  <c r="BF264" i="3" s="1"/>
  <c r="BG264" i="3" s="1"/>
  <c r="BE140" i="3"/>
  <c r="BF140" i="3" s="1"/>
  <c r="BG140" i="3" s="1"/>
  <c r="AF140" i="3"/>
  <c r="AG140" i="3"/>
  <c r="AC140" i="3"/>
  <c r="BE305" i="3"/>
  <c r="BF305" i="3" s="1"/>
  <c r="BG305" i="3" s="1"/>
  <c r="AC305" i="3"/>
  <c r="AG305" i="3"/>
  <c r="AF305" i="3"/>
  <c r="BE157" i="3"/>
  <c r="BF157" i="3" s="1"/>
  <c r="BG157" i="3" s="1"/>
  <c r="AG157" i="3"/>
  <c r="AC157" i="3"/>
  <c r="AF157" i="3"/>
  <c r="BE270" i="3"/>
  <c r="BF270" i="3" s="1"/>
  <c r="BG270" i="3" s="1"/>
  <c r="AC270" i="3"/>
  <c r="AG270" i="3"/>
  <c r="AF270" i="3"/>
  <c r="BE122" i="3"/>
  <c r="BF122" i="3" s="1"/>
  <c r="BG122" i="3" s="1"/>
  <c r="AG122" i="3"/>
  <c r="AC122" i="3"/>
  <c r="AF122" i="3"/>
  <c r="BE666" i="3"/>
  <c r="BF666" i="3" s="1"/>
  <c r="BG666" i="3" s="1"/>
  <c r="AG666" i="3"/>
  <c r="AF666" i="3"/>
  <c r="AC666" i="3"/>
  <c r="AC125" i="3"/>
  <c r="AG125" i="3"/>
  <c r="AF125" i="3"/>
  <c r="BE125" i="3"/>
  <c r="BF125" i="3" s="1"/>
  <c r="BG125" i="3" s="1"/>
  <c r="BE417" i="3"/>
  <c r="BF417" i="3" s="1"/>
  <c r="BG417" i="3" s="1"/>
  <c r="AC417" i="3"/>
  <c r="AG417" i="3"/>
  <c r="AF417" i="3"/>
  <c r="BE76" i="3"/>
  <c r="BF76" i="3" s="1"/>
  <c r="BG76" i="3" s="1"/>
  <c r="AF76" i="3"/>
  <c r="AC76" i="3"/>
  <c r="AG76" i="3"/>
  <c r="BE700" i="3"/>
  <c r="BF700" i="3" s="1"/>
  <c r="BG700" i="3" s="1"/>
  <c r="AF700" i="3"/>
  <c r="AG700" i="3"/>
  <c r="AC700" i="3"/>
  <c r="AC67" i="3"/>
  <c r="BE67" i="3"/>
  <c r="BF67" i="3" s="1"/>
  <c r="BG67" i="3" s="1"/>
  <c r="AG67" i="3"/>
  <c r="AF67" i="3"/>
  <c r="BE302" i="3"/>
  <c r="BF302" i="3" s="1"/>
  <c r="BG302" i="3" s="1"/>
  <c r="AG302" i="3"/>
  <c r="AC302" i="3"/>
  <c r="AF302" i="3"/>
  <c r="AG428" i="3"/>
  <c r="AF428" i="3"/>
  <c r="BE428" i="3"/>
  <c r="BF428" i="3" s="1"/>
  <c r="BG428" i="3" s="1"/>
  <c r="AC428" i="3"/>
  <c r="BE335" i="3"/>
  <c r="BF335" i="3" s="1"/>
  <c r="BG335" i="3" s="1"/>
  <c r="AF335" i="3"/>
  <c r="AC335" i="3"/>
  <c r="AG335" i="3"/>
  <c r="BE704" i="3"/>
  <c r="BF704" i="3" s="1"/>
  <c r="BG704" i="3" s="1"/>
  <c r="AG704" i="3"/>
  <c r="AC704" i="3"/>
  <c r="AF704" i="3"/>
  <c r="BE653" i="3"/>
  <c r="BF653" i="3" s="1"/>
  <c r="BG653" i="3" s="1"/>
  <c r="AC653" i="3"/>
  <c r="AG653" i="3"/>
  <c r="AF653" i="3"/>
  <c r="AG356" i="3"/>
  <c r="AC356" i="3"/>
  <c r="AF356" i="3"/>
  <c r="BE356" i="3"/>
  <c r="BF356" i="3" s="1"/>
  <c r="BG356" i="3" s="1"/>
  <c r="BE396" i="3"/>
  <c r="BF396" i="3" s="1"/>
  <c r="BG396" i="3" s="1"/>
  <c r="AG396" i="3"/>
  <c r="AF396" i="3"/>
  <c r="AC396" i="3"/>
  <c r="AG249" i="3"/>
  <c r="AF249" i="3"/>
  <c r="AC249" i="3"/>
  <c r="BE249" i="3"/>
  <c r="BF249" i="3" s="1"/>
  <c r="BG249" i="3" s="1"/>
  <c r="AF331" i="3"/>
  <c r="AC331" i="3"/>
  <c r="BE331" i="3"/>
  <c r="BF331" i="3" s="1"/>
  <c r="BG331" i="3" s="1"/>
  <c r="AG331" i="3"/>
  <c r="AG625" i="3"/>
  <c r="AC625" i="3"/>
  <c r="AF625" i="3"/>
  <c r="BE625" i="3"/>
  <c r="BF625" i="3" s="1"/>
  <c r="BG625" i="3" s="1"/>
  <c r="AF180" i="3"/>
  <c r="BE180" i="3"/>
  <c r="AC180" i="3"/>
  <c r="AG180" i="3"/>
  <c r="AC21" i="3"/>
  <c r="AG21" i="3"/>
  <c r="AF21" i="3"/>
  <c r="BE21" i="3"/>
  <c r="BF21" i="3" s="1"/>
  <c r="BG21" i="3" s="1"/>
  <c r="BE708" i="3"/>
  <c r="BF708" i="3" s="1"/>
  <c r="BG708" i="3" s="1"/>
  <c r="AG708" i="3"/>
  <c r="AC708" i="3"/>
  <c r="AF708" i="3"/>
  <c r="AG41" i="3"/>
  <c r="AC41" i="3"/>
  <c r="BE41" i="3"/>
  <c r="AF41" i="3"/>
  <c r="AG311" i="3"/>
  <c r="AF311" i="3"/>
  <c r="AC311" i="3"/>
  <c r="BE311" i="3"/>
  <c r="BF311" i="3" s="1"/>
  <c r="BG311" i="3" s="1"/>
  <c r="AG458" i="3"/>
  <c r="AC458" i="3"/>
  <c r="AF458" i="3"/>
  <c r="BE458" i="3"/>
  <c r="BF458" i="3" s="1"/>
  <c r="BG458" i="3" s="1"/>
  <c r="AG204" i="3"/>
  <c r="AC204" i="3"/>
  <c r="AF204" i="3"/>
  <c r="BE204" i="3"/>
  <c r="BF204" i="3" s="1"/>
  <c r="BG204" i="3" s="1"/>
  <c r="BE297" i="3"/>
  <c r="BJ297" i="3" s="1"/>
  <c r="AG297" i="3"/>
  <c r="AC297" i="3"/>
  <c r="AF297" i="3"/>
  <c r="BE451" i="3"/>
  <c r="BF451" i="3" s="1"/>
  <c r="BG451" i="3" s="1"/>
  <c r="AF451" i="3"/>
  <c r="AC451" i="3"/>
  <c r="AG451" i="3"/>
  <c r="AG314" i="3"/>
  <c r="AC314" i="3"/>
  <c r="AF314" i="3"/>
  <c r="BE314" i="3"/>
  <c r="BF314" i="3" s="1"/>
  <c r="BG314" i="3" s="1"/>
  <c r="BE481" i="3"/>
  <c r="AG481" i="3"/>
  <c r="AC481" i="3"/>
  <c r="AF481" i="3"/>
  <c r="AT481" i="3"/>
  <c r="AO481" i="3"/>
  <c r="AJ481" i="3"/>
  <c r="AC324" i="3"/>
  <c r="AG324" i="3"/>
  <c r="AF324" i="3"/>
  <c r="BE324" i="3"/>
  <c r="AG507" i="3"/>
  <c r="BE507" i="3"/>
  <c r="AC507" i="3"/>
  <c r="AF507" i="3"/>
  <c r="BE238" i="3"/>
  <c r="BF238" i="3" s="1"/>
  <c r="BG238" i="3" s="1"/>
  <c r="AC238" i="3"/>
  <c r="AG238" i="3"/>
  <c r="AF238" i="3"/>
  <c r="BE53" i="3"/>
  <c r="BF53" i="3" s="1"/>
  <c r="BG53" i="3" s="1"/>
  <c r="AC53" i="3"/>
  <c r="AG53" i="3"/>
  <c r="AF53" i="3"/>
  <c r="BE513" i="3"/>
  <c r="BF513" i="3" s="1"/>
  <c r="BG513" i="3" s="1"/>
  <c r="AG513" i="3"/>
  <c r="AC513" i="3"/>
  <c r="AF513" i="3"/>
  <c r="AO634" i="3"/>
  <c r="BE634" i="3"/>
  <c r="BF634" i="3" s="1"/>
  <c r="BG634" i="3" s="1"/>
  <c r="AG634" i="3"/>
  <c r="AF634" i="3"/>
  <c r="AC634" i="3"/>
  <c r="AF32" i="3"/>
  <c r="AC32" i="3"/>
  <c r="BE32" i="3"/>
  <c r="AG32" i="3"/>
  <c r="BE501" i="3"/>
  <c r="BF501" i="3" s="1"/>
  <c r="BG501" i="3" s="1"/>
  <c r="AC501" i="3"/>
  <c r="AG501" i="3"/>
  <c r="AF501" i="3"/>
  <c r="BE48" i="3"/>
  <c r="AG48" i="3"/>
  <c r="AF48" i="3"/>
  <c r="AC48" i="3"/>
  <c r="BE679" i="3"/>
  <c r="BF679" i="3" s="1"/>
  <c r="BG679" i="3" s="1"/>
  <c r="AG679" i="3"/>
  <c r="AC679" i="3"/>
  <c r="AF679" i="3"/>
  <c r="AF349" i="3"/>
  <c r="AC349" i="3"/>
  <c r="BE349" i="3"/>
  <c r="BF349" i="3" s="1"/>
  <c r="BG349" i="3" s="1"/>
  <c r="AG349" i="3"/>
  <c r="BE233" i="3"/>
  <c r="BF233" i="3" s="1"/>
  <c r="BG233" i="3" s="1"/>
  <c r="AF233" i="3"/>
  <c r="AC233" i="3"/>
  <c r="AG233" i="3"/>
  <c r="AG578" i="3"/>
  <c r="AF578" i="3"/>
  <c r="AC578" i="3"/>
  <c r="BE578" i="3"/>
  <c r="BF578" i="3" s="1"/>
  <c r="BG578" i="3" s="1"/>
  <c r="AF616" i="3"/>
  <c r="BE616" i="3"/>
  <c r="BF616" i="3" s="1"/>
  <c r="BG616" i="3" s="1"/>
  <c r="AC616" i="3"/>
  <c r="AG616" i="3"/>
  <c r="BE439" i="3"/>
  <c r="BF439" i="3" s="1"/>
  <c r="BG439" i="3" s="1"/>
  <c r="AG439" i="3"/>
  <c r="AC439" i="3"/>
  <c r="AF439" i="3"/>
  <c r="AC214" i="3"/>
  <c r="AF214" i="3"/>
  <c r="AG214" i="3"/>
  <c r="BE214" i="3"/>
  <c r="BF214" i="3" s="1"/>
  <c r="BG214" i="3" s="1"/>
  <c r="BE691" i="3"/>
  <c r="BF691" i="3" s="1"/>
  <c r="BG691" i="3" s="1"/>
  <c r="AF691" i="3"/>
  <c r="AG691" i="3"/>
  <c r="AC691" i="3"/>
  <c r="AF71" i="3"/>
  <c r="AC71" i="3"/>
  <c r="BE71" i="3"/>
  <c r="BF71" i="3" s="1"/>
  <c r="BG71" i="3" s="1"/>
  <c r="AG71" i="3"/>
  <c r="BE359" i="3"/>
  <c r="BF359" i="3" s="1"/>
  <c r="BG359" i="3" s="1"/>
  <c r="AG359" i="3"/>
  <c r="AC359" i="3"/>
  <c r="AF359" i="3"/>
  <c r="BE365" i="3"/>
  <c r="BF365" i="3" s="1"/>
  <c r="BG365" i="3" s="1"/>
  <c r="AC365" i="3"/>
  <c r="AG365" i="3"/>
  <c r="AF365" i="3"/>
  <c r="BE534" i="3"/>
  <c r="BF534" i="3" s="1"/>
  <c r="BG534" i="3" s="1"/>
  <c r="AC534" i="3"/>
  <c r="AG534" i="3"/>
  <c r="AF534" i="3"/>
  <c r="AG387" i="3"/>
  <c r="BE387" i="3"/>
  <c r="BF387" i="3" s="1"/>
  <c r="BG387" i="3" s="1"/>
  <c r="AC387" i="3"/>
  <c r="AF387" i="3"/>
  <c r="BE422" i="3"/>
  <c r="BF422" i="3" s="1"/>
  <c r="BG422" i="3" s="1"/>
  <c r="AC422" i="3"/>
  <c r="AG422" i="3"/>
  <c r="AF422" i="3"/>
  <c r="BE640" i="3"/>
  <c r="BF640" i="3" s="1"/>
  <c r="BG640" i="3" s="1"/>
  <c r="AF640" i="3"/>
  <c r="AG640" i="3"/>
  <c r="AC640" i="3"/>
  <c r="BE46" i="3"/>
  <c r="BF46" i="3" s="1"/>
  <c r="BG46" i="3" s="1"/>
  <c r="AC46" i="3"/>
  <c r="AG46" i="3"/>
  <c r="AF46" i="3"/>
  <c r="AF174" i="3"/>
  <c r="BE174" i="3"/>
  <c r="BF174" i="3" s="1"/>
  <c r="BG174" i="3" s="1"/>
  <c r="AC174" i="3"/>
  <c r="AG174" i="3"/>
  <c r="BE671" i="3"/>
  <c r="BF671" i="3" s="1"/>
  <c r="BG671" i="3" s="1"/>
  <c r="AF671" i="3"/>
  <c r="AC671" i="3"/>
  <c r="AG671" i="3"/>
  <c r="AF468" i="3"/>
  <c r="AC468" i="3"/>
  <c r="BE468" i="3"/>
  <c r="BF468" i="3" s="1"/>
  <c r="BG468" i="3" s="1"/>
  <c r="AG468" i="3"/>
  <c r="AG444" i="3"/>
  <c r="AF444" i="3"/>
  <c r="AC444" i="3"/>
  <c r="BE444" i="3"/>
  <c r="BF444" i="3" s="1"/>
  <c r="BG444" i="3" s="1"/>
  <c r="BE143" i="3"/>
  <c r="BF143" i="3" s="1"/>
  <c r="BG143" i="3" s="1"/>
  <c r="AF143" i="3"/>
  <c r="AC143" i="3"/>
  <c r="AG143" i="3"/>
  <c r="AG184" i="3"/>
  <c r="AC184" i="3"/>
  <c r="AF184" i="3"/>
  <c r="BE184" i="3"/>
  <c r="BF184" i="3" s="1"/>
  <c r="BG184" i="3" s="1"/>
  <c r="AG523" i="3"/>
  <c r="AC523" i="3"/>
  <c r="BE523" i="3"/>
  <c r="BF523" i="3" s="1"/>
  <c r="BG523" i="3" s="1"/>
  <c r="AF523" i="3"/>
  <c r="BE210" i="3"/>
  <c r="BF210" i="3" s="1"/>
  <c r="BG210" i="3" s="1"/>
  <c r="AC210" i="3"/>
  <c r="AG210" i="3"/>
  <c r="AF210" i="3"/>
  <c r="BE650" i="3"/>
  <c r="BF650" i="3" s="1"/>
  <c r="BG650" i="3" s="1"/>
  <c r="AC650" i="3"/>
  <c r="AG650" i="3"/>
  <c r="AF650" i="3"/>
  <c r="BE229" i="3"/>
  <c r="BF229" i="3" s="1"/>
  <c r="BG229" i="3" s="1"/>
  <c r="AG229" i="3"/>
  <c r="AC229" i="3"/>
  <c r="AF229" i="3"/>
  <c r="BO231" i="2"/>
  <c r="BR231" i="2" s="1"/>
  <c r="BS231" i="2" s="1"/>
  <c r="AQ231" i="2"/>
  <c r="AP231" i="2"/>
  <c r="BD283" i="2"/>
  <c r="AT262" i="2"/>
  <c r="AT201" i="2"/>
  <c r="AY487" i="2"/>
  <c r="BO645" i="2"/>
  <c r="BR645" i="2" s="1"/>
  <c r="BS645" i="2" s="1"/>
  <c r="AP645" i="2"/>
  <c r="AQ645" i="2"/>
  <c r="BD409" i="2"/>
  <c r="AY59" i="2"/>
  <c r="BD350" i="2"/>
  <c r="AP460" i="2"/>
  <c r="BO460" i="2"/>
  <c r="BR460" i="2" s="1"/>
  <c r="BS460" i="2" s="1"/>
  <c r="AQ460" i="2"/>
  <c r="AT613" i="2"/>
  <c r="AQ665" i="2"/>
  <c r="AP665" i="2"/>
  <c r="BO665" i="2"/>
  <c r="BR665" i="2" s="1"/>
  <c r="BS665" i="2" s="1"/>
  <c r="AY556" i="2"/>
  <c r="BO90" i="2"/>
  <c r="BR90" i="2" s="1"/>
  <c r="BS90" i="2" s="1"/>
  <c r="AP90" i="2"/>
  <c r="AQ90" i="2"/>
  <c r="AT428" i="2"/>
  <c r="Y38" i="7"/>
  <c r="AW38" i="7"/>
  <c r="Z38" i="7"/>
  <c r="AJ431" i="6"/>
  <c r="AI431" i="6"/>
  <c r="AE255" i="6"/>
  <c r="AD255" i="6"/>
  <c r="AJ28" i="7"/>
  <c r="AI28" i="7"/>
  <c r="AJ160" i="7"/>
  <c r="AI160" i="7"/>
  <c r="AX160" i="7"/>
  <c r="AO160" i="7"/>
  <c r="AP160" i="7" s="1"/>
  <c r="BC160" i="7"/>
  <c r="BD160" i="7" s="1"/>
  <c r="BE160" i="7" s="1"/>
  <c r="AE194" i="6"/>
  <c r="AD194" i="6"/>
  <c r="AJ161" i="7"/>
  <c r="AI161" i="7"/>
  <c r="Z271" i="7"/>
  <c r="Y271" i="7"/>
  <c r="AW271" i="7"/>
  <c r="AZ271" i="7" s="1"/>
  <c r="Y16" i="7"/>
  <c r="Z16" i="7"/>
  <c r="AW16" i="7"/>
  <c r="AZ166" i="5"/>
  <c r="AE42" i="7"/>
  <c r="AD42" i="7"/>
  <c r="AO42" i="7"/>
  <c r="AP42" i="7" s="1"/>
  <c r="BC42" i="7"/>
  <c r="BD42" i="7" s="1"/>
  <c r="BE42" i="7" s="1"/>
  <c r="AX42" i="7"/>
  <c r="AE416" i="5"/>
  <c r="AD416" i="5"/>
  <c r="BA416" i="5"/>
  <c r="BF416" i="5"/>
  <c r="BG416" i="5" s="1"/>
  <c r="BH416" i="5" s="1"/>
  <c r="AP416" i="5"/>
  <c r="AQ416" i="5" s="1"/>
  <c r="Z457" i="7"/>
  <c r="AW457" i="7"/>
  <c r="AZ457" i="7" s="1"/>
  <c r="Y457" i="7"/>
  <c r="AX457" i="7"/>
  <c r="AO457" i="7"/>
  <c r="AP457" i="7" s="1"/>
  <c r="BC457" i="7"/>
  <c r="BD457" i="7" s="1"/>
  <c r="BE457" i="7" s="1"/>
  <c r="Z12" i="7"/>
  <c r="AW12" i="7"/>
  <c r="AZ12" i="7" s="1"/>
  <c r="Y12" i="7"/>
  <c r="AE31" i="7"/>
  <c r="AD31" i="7"/>
  <c r="AE354" i="7"/>
  <c r="AD354" i="7"/>
  <c r="BC389" i="7"/>
  <c r="BD389" i="7" s="1"/>
  <c r="BE389" i="7" s="1"/>
  <c r="AX389" i="7"/>
  <c r="AO389" i="7"/>
  <c r="AP389" i="7" s="1"/>
  <c r="AI77" i="7"/>
  <c r="AJ77" i="7"/>
  <c r="AJ128" i="7"/>
  <c r="AI128" i="7"/>
  <c r="AE92" i="7"/>
  <c r="AD92" i="7"/>
  <c r="AJ92" i="7"/>
  <c r="AI92" i="7"/>
  <c r="Y280" i="7"/>
  <c r="Z280" i="7"/>
  <c r="AW280" i="7"/>
  <c r="AZ280" i="7" s="1"/>
  <c r="AJ141" i="7"/>
  <c r="AI141" i="7"/>
  <c r="AE85" i="5"/>
  <c r="AD85" i="5"/>
  <c r="AZ429" i="5"/>
  <c r="BC429" i="5" s="1"/>
  <c r="BA79" i="6"/>
  <c r="BB79" i="6" s="1"/>
  <c r="AJ432" i="5"/>
  <c r="AI432" i="5"/>
  <c r="AZ372" i="5"/>
  <c r="BC372" i="5" s="1"/>
  <c r="AE409" i="7"/>
  <c r="AD409" i="7"/>
  <c r="AO243" i="7"/>
  <c r="AP243" i="7" s="1"/>
  <c r="AX243" i="7"/>
  <c r="BC243" i="7"/>
  <c r="BD243" i="7" s="1"/>
  <c r="BE243" i="7" s="1"/>
  <c r="AD75" i="7"/>
  <c r="AE75" i="7"/>
  <c r="AZ458" i="5"/>
  <c r="BC458" i="5" s="1"/>
  <c r="AZ24" i="5"/>
  <c r="AE443" i="5"/>
  <c r="AD443" i="5"/>
  <c r="AJ325" i="6"/>
  <c r="AI325" i="6"/>
  <c r="AJ55" i="6"/>
  <c r="AI55" i="6"/>
  <c r="AP55" i="6"/>
  <c r="AQ55" i="6" s="1"/>
  <c r="BF55" i="6"/>
  <c r="BG55" i="6" s="1"/>
  <c r="BH55" i="6" s="1"/>
  <c r="BA55" i="6"/>
  <c r="AE94" i="6"/>
  <c r="AD94" i="6"/>
  <c r="AP94" i="6"/>
  <c r="AQ94" i="6" s="1"/>
  <c r="BA94" i="6"/>
  <c r="BF94" i="6"/>
  <c r="BG94" i="6" s="1"/>
  <c r="BH94" i="6" s="1"/>
  <c r="AE411" i="6"/>
  <c r="AD411" i="6"/>
  <c r="AJ411" i="6"/>
  <c r="AI411" i="6"/>
  <c r="AE358" i="6"/>
  <c r="AD358" i="6"/>
  <c r="AE22" i="6"/>
  <c r="AD22" i="6"/>
  <c r="AJ206" i="6"/>
  <c r="AI206" i="6"/>
  <c r="AJ373" i="5"/>
  <c r="AI373" i="5"/>
  <c r="AJ382" i="6"/>
  <c r="AI382" i="6"/>
  <c r="AJ283" i="6"/>
  <c r="AI283" i="6"/>
  <c r="AJ166" i="6"/>
  <c r="AI166" i="6"/>
  <c r="AZ186" i="6"/>
  <c r="BC186" i="6" s="1"/>
  <c r="Z186" i="6"/>
  <c r="Y186" i="6"/>
  <c r="AJ219" i="6"/>
  <c r="AI219" i="6"/>
  <c r="AJ277" i="6"/>
  <c r="AI277" i="6"/>
  <c r="AZ38" i="5"/>
  <c r="AE55" i="5"/>
  <c r="AD55" i="5"/>
  <c r="BF124" i="6"/>
  <c r="BG124" i="6" s="1"/>
  <c r="BH124" i="6" s="1"/>
  <c r="AP124" i="6"/>
  <c r="AQ124" i="6" s="1"/>
  <c r="BA124" i="6"/>
  <c r="AJ346" i="6"/>
  <c r="AI346" i="6"/>
  <c r="AE230" i="6"/>
  <c r="AD230" i="6"/>
  <c r="AJ230" i="6"/>
  <c r="AI230" i="6"/>
  <c r="AJ212" i="6"/>
  <c r="AI212" i="6"/>
  <c r="AJ348" i="6"/>
  <c r="AI348" i="6"/>
  <c r="BA348" i="6"/>
  <c r="BF348" i="6"/>
  <c r="BG348" i="6" s="1"/>
  <c r="BH348" i="6" s="1"/>
  <c r="AP348" i="6"/>
  <c r="AQ348" i="6" s="1"/>
  <c r="AJ434" i="7"/>
  <c r="AI434" i="7"/>
  <c r="AE434" i="7"/>
  <c r="AD434" i="7"/>
  <c r="AW123" i="7"/>
  <c r="Y123" i="7"/>
  <c r="Z123" i="7"/>
  <c r="Y327" i="7"/>
  <c r="Z327" i="7"/>
  <c r="AW327" i="7"/>
  <c r="AZ327" i="7" s="1"/>
  <c r="AW81" i="7"/>
  <c r="Z81" i="7"/>
  <c r="Y81" i="7"/>
  <c r="Y449" i="6"/>
  <c r="AZ449" i="6"/>
  <c r="BC449" i="6" s="1"/>
  <c r="Z449" i="6"/>
  <c r="Y422" i="6"/>
  <c r="AZ422" i="6"/>
  <c r="BC422" i="6" s="1"/>
  <c r="Z422" i="6"/>
  <c r="BF422" i="6"/>
  <c r="BG422" i="6" s="1"/>
  <c r="BH422" i="6" s="1"/>
  <c r="AP422" i="6"/>
  <c r="AQ422" i="6" s="1"/>
  <c r="BA422" i="6"/>
  <c r="BB422" i="6" s="1"/>
  <c r="Y72" i="7"/>
  <c r="Z72" i="7"/>
  <c r="AW72" i="7"/>
  <c r="AE260" i="7"/>
  <c r="AD260" i="7"/>
  <c r="AJ120" i="7"/>
  <c r="AI120" i="7"/>
  <c r="AE165" i="7"/>
  <c r="AD165" i="7"/>
  <c r="AE147" i="7"/>
  <c r="AD147" i="7"/>
  <c r="AE347" i="7"/>
  <c r="AD347" i="7"/>
  <c r="AJ476" i="7"/>
  <c r="AI476" i="7"/>
  <c r="BC476" i="7"/>
  <c r="BD476" i="7" s="1"/>
  <c r="BE476" i="7" s="1"/>
  <c r="AX476" i="7"/>
  <c r="AO476" i="7"/>
  <c r="AP476" i="7" s="1"/>
  <c r="AD21" i="7"/>
  <c r="AE21" i="7"/>
  <c r="AI130" i="5"/>
  <c r="AJ130" i="5"/>
  <c r="AE52" i="5"/>
  <c r="AD52" i="5"/>
  <c r="AE312" i="5"/>
  <c r="AD312" i="5"/>
  <c r="BA312" i="5"/>
  <c r="BF312" i="5"/>
  <c r="BG312" i="5" s="1"/>
  <c r="BH312" i="5" s="1"/>
  <c r="AP312" i="5"/>
  <c r="AQ312" i="5" s="1"/>
  <c r="AJ358" i="5"/>
  <c r="AI358" i="5"/>
  <c r="AE358" i="5"/>
  <c r="AD358" i="5"/>
  <c r="AE26" i="7"/>
  <c r="AD26" i="7"/>
  <c r="AO26" i="7"/>
  <c r="AP26" i="7" s="1"/>
  <c r="AX26" i="7"/>
  <c r="BC26" i="7"/>
  <c r="BD26" i="7" s="1"/>
  <c r="BE26" i="7" s="1"/>
  <c r="AJ170" i="7"/>
  <c r="AI170" i="7"/>
  <c r="AE209" i="5"/>
  <c r="AD209" i="5"/>
  <c r="AJ231" i="5"/>
  <c r="AI231" i="5"/>
  <c r="BF231" i="5"/>
  <c r="BG231" i="5" s="1"/>
  <c r="BH231" i="5" s="1"/>
  <c r="BA231" i="5"/>
  <c r="AP231" i="5"/>
  <c r="AQ231" i="5" s="1"/>
  <c r="AE21" i="5"/>
  <c r="AD21" i="5"/>
  <c r="AZ399" i="5"/>
  <c r="BC399" i="5" s="1"/>
  <c r="AJ65" i="6"/>
  <c r="AI65" i="6"/>
  <c r="BF65" i="6"/>
  <c r="BG65" i="6" s="1"/>
  <c r="BH65" i="6" s="1"/>
  <c r="BA65" i="6"/>
  <c r="AP65" i="6"/>
  <c r="AQ65" i="6" s="1"/>
  <c r="AJ319" i="7"/>
  <c r="AI319" i="7"/>
  <c r="AZ13" i="5"/>
  <c r="BC13" i="5" s="1"/>
  <c r="AE320" i="6"/>
  <c r="AD320" i="6"/>
  <c r="BA236" i="6"/>
  <c r="BB236" i="6" s="1"/>
  <c r="AJ266" i="6"/>
  <c r="AI266" i="6"/>
  <c r="AJ251" i="6"/>
  <c r="AI251" i="6"/>
  <c r="Y221" i="6"/>
  <c r="AZ221" i="6"/>
  <c r="BC221" i="6" s="1"/>
  <c r="Z221" i="6"/>
  <c r="BF221" i="6"/>
  <c r="BG221" i="6" s="1"/>
  <c r="BH221" i="6" s="1"/>
  <c r="BA221" i="6"/>
  <c r="AP221" i="6"/>
  <c r="AQ221" i="6" s="1"/>
  <c r="AJ314" i="6"/>
  <c r="AI314" i="6"/>
  <c r="Z126" i="6"/>
  <c r="AZ126" i="6"/>
  <c r="BC126" i="6" s="1"/>
  <c r="Y126" i="6"/>
  <c r="BA126" i="6"/>
  <c r="AP126" i="6"/>
  <c r="AQ126" i="6" s="1"/>
  <c r="BF126" i="6"/>
  <c r="BG126" i="6" s="1"/>
  <c r="BH126" i="6" s="1"/>
  <c r="AE40" i="6"/>
  <c r="AD40" i="6"/>
  <c r="AE222" i="6"/>
  <c r="AD222" i="6"/>
  <c r="AE279" i="6"/>
  <c r="AD279" i="6"/>
  <c r="AZ279" i="6"/>
  <c r="BC279" i="6" s="1"/>
  <c r="Z279" i="6"/>
  <c r="Y279" i="6"/>
  <c r="AX248" i="7"/>
  <c r="AO248" i="7"/>
  <c r="AP248" i="7" s="1"/>
  <c r="BC248" i="7"/>
  <c r="BD248" i="7" s="1"/>
  <c r="BE248" i="7" s="1"/>
  <c r="AJ436" i="7"/>
  <c r="AI436" i="7"/>
  <c r="BA54" i="5"/>
  <c r="BF54" i="5"/>
  <c r="BG54" i="5" s="1"/>
  <c r="BH54" i="5" s="1"/>
  <c r="AP54" i="5"/>
  <c r="AQ54" i="5" s="1"/>
  <c r="BC87" i="7"/>
  <c r="BD87" i="7" s="1"/>
  <c r="BE87" i="7" s="1"/>
  <c r="AX87" i="7"/>
  <c r="AO87" i="7"/>
  <c r="AP87" i="7" s="1"/>
  <c r="AW334" i="7"/>
  <c r="AZ334" i="7" s="1"/>
  <c r="Z334" i="7"/>
  <c r="Y334" i="7"/>
  <c r="AE246" i="7"/>
  <c r="AD246" i="7"/>
  <c r="AE339" i="7"/>
  <c r="AD339" i="7"/>
  <c r="AE75" i="5"/>
  <c r="AD75" i="5"/>
  <c r="BA75" i="5"/>
  <c r="BF75" i="5"/>
  <c r="BG75" i="5" s="1"/>
  <c r="BH75" i="5" s="1"/>
  <c r="AP75" i="5"/>
  <c r="AQ75" i="5" s="1"/>
  <c r="Z407" i="7"/>
  <c r="AW407" i="7"/>
  <c r="AZ407" i="7" s="1"/>
  <c r="Y407" i="7"/>
  <c r="BC346" i="7"/>
  <c r="BD346" i="7" s="1"/>
  <c r="BE346" i="7" s="1"/>
  <c r="AZ150" i="7"/>
  <c r="AY150" i="7"/>
  <c r="AE24" i="7"/>
  <c r="AD24" i="7"/>
  <c r="AE245" i="7"/>
  <c r="AD245" i="7"/>
  <c r="AZ229" i="5"/>
  <c r="BC229" i="5" s="1"/>
  <c r="AW186" i="7"/>
  <c r="AZ186" i="7" s="1"/>
  <c r="Z186" i="7"/>
  <c r="Y186" i="7"/>
  <c r="AE351" i="7"/>
  <c r="AD351" i="7"/>
  <c r="AZ428" i="5"/>
  <c r="BC428" i="5" s="1"/>
  <c r="BA428" i="5"/>
  <c r="BF428" i="5"/>
  <c r="BG428" i="5" s="1"/>
  <c r="BH428" i="5" s="1"/>
  <c r="AP428" i="5"/>
  <c r="AQ428" i="5" s="1"/>
  <c r="AE93" i="5"/>
  <c r="AD93" i="5"/>
  <c r="AJ29" i="5"/>
  <c r="AI29" i="5"/>
  <c r="AZ120" i="5"/>
  <c r="AZ270" i="5"/>
  <c r="BC270" i="5" s="1"/>
  <c r="AJ261" i="5"/>
  <c r="AI261" i="5"/>
  <c r="Y461" i="6"/>
  <c r="AZ461" i="6"/>
  <c r="BC461" i="6" s="1"/>
  <c r="Z461" i="6"/>
  <c r="AE408" i="6"/>
  <c r="AD408" i="6"/>
  <c r="AE219" i="5"/>
  <c r="AD219" i="5"/>
  <c r="AJ390" i="6"/>
  <c r="AI390" i="6"/>
  <c r="AE380" i="5"/>
  <c r="AD380" i="5"/>
  <c r="AI73" i="6"/>
  <c r="AJ73" i="6"/>
  <c r="Y44" i="7"/>
  <c r="Z44" i="7"/>
  <c r="AW44" i="7"/>
  <c r="BA290" i="5"/>
  <c r="BF290" i="5"/>
  <c r="BG290" i="5" s="1"/>
  <c r="BH290" i="5" s="1"/>
  <c r="AP290" i="5"/>
  <c r="AQ290" i="5" s="1"/>
  <c r="AJ426" i="7"/>
  <c r="AI426" i="7"/>
  <c r="AO426" i="7"/>
  <c r="AP426" i="7" s="1"/>
  <c r="AX426" i="7"/>
  <c r="BC426" i="7"/>
  <c r="BD426" i="7" s="1"/>
  <c r="BE426" i="7" s="1"/>
  <c r="AJ101" i="5"/>
  <c r="AI101" i="5"/>
  <c r="BF397" i="6"/>
  <c r="BG397" i="6" s="1"/>
  <c r="BH397" i="6" s="1"/>
  <c r="BF13" i="2"/>
  <c r="BE13" i="2"/>
  <c r="BC88" i="7"/>
  <c r="BD88" i="7" s="1"/>
  <c r="BE88" i="7" s="1"/>
  <c r="Z302" i="7"/>
  <c r="AW302" i="7"/>
  <c r="AZ302" i="7" s="1"/>
  <c r="Y302" i="7"/>
  <c r="BC302" i="7"/>
  <c r="BD302" i="7" s="1"/>
  <c r="BE302" i="7" s="1"/>
  <c r="AX302" i="7"/>
  <c r="AO302" i="7"/>
  <c r="AP302" i="7" s="1"/>
  <c r="AE200" i="6"/>
  <c r="AD200" i="6"/>
  <c r="AE117" i="7"/>
  <c r="AD117" i="7"/>
  <c r="Y114" i="7"/>
  <c r="Z114" i="7"/>
  <c r="AW114" i="7"/>
  <c r="AZ114" i="7" s="1"/>
  <c r="AJ108" i="7"/>
  <c r="AI108" i="7"/>
  <c r="AE322" i="6"/>
  <c r="AD322" i="6"/>
  <c r="Y144" i="7"/>
  <c r="AW144" i="7"/>
  <c r="Z144" i="7"/>
  <c r="AJ144" i="7"/>
  <c r="AI144" i="7"/>
  <c r="AE86" i="7"/>
  <c r="AD86" i="7"/>
  <c r="AO86" i="7"/>
  <c r="AP86" i="7" s="1"/>
  <c r="BC86" i="7"/>
  <c r="BD86" i="7" s="1"/>
  <c r="BE86" i="7" s="1"/>
  <c r="AX86" i="7"/>
  <c r="AX435" i="7"/>
  <c r="AO435" i="7"/>
  <c r="AP435" i="7" s="1"/>
  <c r="BC435" i="7"/>
  <c r="BD435" i="7" s="1"/>
  <c r="BE435" i="7" s="1"/>
  <c r="AW113" i="7"/>
  <c r="AZ113" i="7" s="1"/>
  <c r="Z113" i="7"/>
  <c r="Y113" i="7"/>
  <c r="AO459" i="7"/>
  <c r="AP459" i="7" s="1"/>
  <c r="BC459" i="7"/>
  <c r="BD459" i="7" s="1"/>
  <c r="BE459" i="7" s="1"/>
  <c r="AX459" i="7"/>
  <c r="Z459" i="7"/>
  <c r="AW459" i="7"/>
  <c r="AZ459" i="7" s="1"/>
  <c r="Y459" i="7"/>
  <c r="Z274" i="7"/>
  <c r="AW274" i="7"/>
  <c r="AZ274" i="7" s="1"/>
  <c r="Y274" i="7"/>
  <c r="AJ398" i="7"/>
  <c r="AI398" i="7"/>
  <c r="Z66" i="7"/>
  <c r="AW66" i="7"/>
  <c r="AZ66" i="7" s="1"/>
  <c r="Y66" i="7"/>
  <c r="AO127" i="7"/>
  <c r="AP127" i="7" s="1"/>
  <c r="AX127" i="7"/>
  <c r="BC127" i="7"/>
  <c r="BD127" i="7" s="1"/>
  <c r="BE127" i="7" s="1"/>
  <c r="Y309" i="7"/>
  <c r="Z309" i="7"/>
  <c r="AW309" i="7"/>
  <c r="AZ309" i="7" s="1"/>
  <c r="AJ309" i="7"/>
  <c r="AI309" i="7"/>
  <c r="AE275" i="7"/>
  <c r="AD275" i="7"/>
  <c r="Z19" i="7"/>
  <c r="AW19" i="7"/>
  <c r="Y19" i="7"/>
  <c r="AJ19" i="7"/>
  <c r="AI19" i="7"/>
  <c r="AE300" i="7"/>
  <c r="AD300" i="7"/>
  <c r="BC71" i="5"/>
  <c r="BC70" i="7"/>
  <c r="BD70" i="7" s="1"/>
  <c r="BE70" i="7" s="1"/>
  <c r="BA424" i="5"/>
  <c r="BB424" i="5" s="1"/>
  <c r="BF111" i="6"/>
  <c r="BG111" i="6" s="1"/>
  <c r="BH111" i="6" s="1"/>
  <c r="BF185" i="5"/>
  <c r="BG185" i="5" s="1"/>
  <c r="BH185" i="5" s="1"/>
  <c r="Y258" i="3"/>
  <c r="AO258" i="3"/>
  <c r="AJ258" i="3"/>
  <c r="AT258" i="3"/>
  <c r="AY258" i="3"/>
  <c r="Z258" i="3"/>
  <c r="Y298" i="3"/>
  <c r="AY298" i="3"/>
  <c r="Z298" i="3"/>
  <c r="AT298" i="3"/>
  <c r="AJ298" i="3"/>
  <c r="AO298" i="3"/>
  <c r="AY368" i="3"/>
  <c r="AO368" i="3"/>
  <c r="AT368" i="3"/>
  <c r="Y368" i="3"/>
  <c r="AJ368" i="3"/>
  <c r="Z368" i="3"/>
  <c r="AY69" i="3"/>
  <c r="Y69" i="3"/>
  <c r="AT69" i="3"/>
  <c r="AJ69" i="3"/>
  <c r="Z69" i="3"/>
  <c r="BK582" i="2"/>
  <c r="BL582" i="2" s="1"/>
  <c r="AO62" i="3"/>
  <c r="Y62" i="3"/>
  <c r="AJ62" i="3"/>
  <c r="AT62" i="3"/>
  <c r="AY62" i="3"/>
  <c r="Z62" i="3"/>
  <c r="AO238" i="3"/>
  <c r="Y238" i="3"/>
  <c r="AJ238" i="3"/>
  <c r="AT238" i="3"/>
  <c r="Z238" i="3"/>
  <c r="AY238" i="3"/>
  <c r="AO598" i="3"/>
  <c r="Y598" i="3"/>
  <c r="AJ598" i="3"/>
  <c r="AT598" i="3"/>
  <c r="Z598" i="3"/>
  <c r="AY598" i="3"/>
  <c r="AY371" i="3"/>
  <c r="Y371" i="3"/>
  <c r="AJ371" i="3"/>
  <c r="AT371" i="3"/>
  <c r="Z371" i="3"/>
  <c r="AO371" i="3"/>
  <c r="AY448" i="3"/>
  <c r="Z448" i="3"/>
  <c r="AO448" i="3"/>
  <c r="AT448" i="3"/>
  <c r="Y448" i="3"/>
  <c r="AJ448" i="3"/>
  <c r="AY605" i="3"/>
  <c r="Z605" i="3"/>
  <c r="AT605" i="3"/>
  <c r="Y605" i="3"/>
  <c r="AJ605" i="3"/>
  <c r="AO605" i="3"/>
  <c r="BK673" i="2"/>
  <c r="BL673" i="2" s="1"/>
  <c r="BK551" i="2"/>
  <c r="BL551" i="2" s="1"/>
  <c r="BK439" i="2"/>
  <c r="BL439" i="2" s="1"/>
  <c r="AO306" i="3"/>
  <c r="BA175" i="3"/>
  <c r="BB175" i="3" s="1"/>
  <c r="AO379" i="3"/>
  <c r="Y379" i="3"/>
  <c r="AJ379" i="3"/>
  <c r="AT379" i="3"/>
  <c r="AY379" i="3"/>
  <c r="Z379" i="3"/>
  <c r="AY591" i="3"/>
  <c r="AT591" i="3"/>
  <c r="AJ591" i="3"/>
  <c r="AO591" i="3"/>
  <c r="Y591" i="3"/>
  <c r="Z591" i="3"/>
  <c r="AY572" i="3"/>
  <c r="AO572" i="3"/>
  <c r="AT572" i="3"/>
  <c r="Y572" i="3"/>
  <c r="Z572" i="3"/>
  <c r="AJ572" i="3"/>
  <c r="AT119" i="3"/>
  <c r="AO119" i="3"/>
  <c r="AY119" i="3"/>
  <c r="Z119" i="3"/>
  <c r="AJ119" i="3"/>
  <c r="Y119" i="3"/>
  <c r="AY603" i="3"/>
  <c r="Y603" i="3"/>
  <c r="AO603" i="3"/>
  <c r="AT603" i="3"/>
  <c r="AJ603" i="3"/>
  <c r="Z603" i="3"/>
  <c r="AF650" i="2"/>
  <c r="BI650" i="2"/>
  <c r="AY650" i="2"/>
  <c r="BD650" i="2"/>
  <c r="AT650" i="2"/>
  <c r="AE650" i="2"/>
  <c r="BK30" i="2"/>
  <c r="BL30" i="2" s="1"/>
  <c r="BD181" i="2"/>
  <c r="AY181" i="2"/>
  <c r="BI181" i="2"/>
  <c r="AF181" i="2"/>
  <c r="AE181" i="2"/>
  <c r="AT181" i="2"/>
  <c r="AY715" i="3"/>
  <c r="AJ715" i="3"/>
  <c r="Z715" i="3"/>
  <c r="AO715" i="3"/>
  <c r="AT715" i="3"/>
  <c r="Y715" i="3"/>
  <c r="AY689" i="3"/>
  <c r="Y689" i="3"/>
  <c r="Z689" i="3"/>
  <c r="AJ689" i="3"/>
  <c r="AT689" i="3"/>
  <c r="AO689" i="3"/>
  <c r="AY239" i="3"/>
  <c r="Z239" i="3"/>
  <c r="AO239" i="3"/>
  <c r="Y239" i="3"/>
  <c r="AT239" i="3"/>
  <c r="AJ239" i="3"/>
  <c r="BA245" i="3"/>
  <c r="BB245" i="3" s="1"/>
  <c r="AO304" i="3"/>
  <c r="AJ304" i="3"/>
  <c r="AT304" i="3"/>
  <c r="Y304" i="3"/>
  <c r="AY304" i="3"/>
  <c r="Z304" i="3"/>
  <c r="BK171" i="2"/>
  <c r="BL171" i="2" s="1"/>
  <c r="BK46" i="2"/>
  <c r="BL46" i="2" s="1"/>
  <c r="BK397" i="2"/>
  <c r="BL397" i="2" s="1"/>
  <c r="BK641" i="2"/>
  <c r="BL641" i="2" s="1"/>
  <c r="BK599" i="2"/>
  <c r="BL599" i="2" s="1"/>
  <c r="BK646" i="2"/>
  <c r="BL646" i="2" s="1"/>
  <c r="BK588" i="2"/>
  <c r="BL588" i="2" s="1"/>
  <c r="BK664" i="2"/>
  <c r="BL664" i="2" s="1"/>
  <c r="Y484" i="3"/>
  <c r="AJ484" i="3"/>
  <c r="AY484" i="3"/>
  <c r="Z484" i="3"/>
  <c r="AO484" i="3"/>
  <c r="AT484" i="3"/>
  <c r="BK324" i="2"/>
  <c r="BL324" i="2" s="1"/>
  <c r="BK408" i="2"/>
  <c r="BL408" i="2" s="1"/>
  <c r="BK612" i="2"/>
  <c r="BL612" i="2" s="1"/>
  <c r="BK166" i="2"/>
  <c r="BL166" i="2" s="1"/>
  <c r="BD172" i="2"/>
  <c r="BK372" i="2"/>
  <c r="BL372" i="2" s="1"/>
  <c r="AO427" i="3"/>
  <c r="BA427" i="3"/>
  <c r="BB427" i="3" s="1"/>
  <c r="AT568" i="3"/>
  <c r="AE155" i="2"/>
  <c r="AY155" i="2"/>
  <c r="AT155" i="2"/>
  <c r="BD155" i="2"/>
  <c r="BI155" i="2"/>
  <c r="AF155" i="2"/>
  <c r="AO85" i="3"/>
  <c r="AT85" i="3"/>
  <c r="AO513" i="3"/>
  <c r="Y513" i="3"/>
  <c r="AJ513" i="3"/>
  <c r="AT513" i="3"/>
  <c r="AY513" i="3"/>
  <c r="Z513" i="3"/>
  <c r="AO228" i="3"/>
  <c r="Y279" i="3"/>
  <c r="AJ279" i="3"/>
  <c r="AY279" i="3"/>
  <c r="Z279" i="3"/>
  <c r="AO279" i="3"/>
  <c r="AT279" i="3"/>
  <c r="AY243" i="3"/>
  <c r="Z243" i="3"/>
  <c r="AT243" i="3"/>
  <c r="AJ243" i="3"/>
  <c r="AO243" i="3"/>
  <c r="Y243" i="3"/>
  <c r="BA664" i="3"/>
  <c r="BB664" i="3" s="1"/>
  <c r="BJ664" i="3"/>
  <c r="BO664" i="3"/>
  <c r="BP664" i="3" s="1"/>
  <c r="BQ664" i="3" s="1"/>
  <c r="BA506" i="3"/>
  <c r="BB506" i="3" s="1"/>
  <c r="BJ506" i="3"/>
  <c r="BO506" i="3"/>
  <c r="BP506" i="3" s="1"/>
  <c r="BQ506" i="3" s="1"/>
  <c r="BK580" i="2"/>
  <c r="BL580" i="2" s="1"/>
  <c r="BK571" i="2"/>
  <c r="BL571" i="2" s="1"/>
  <c r="BK455" i="2"/>
  <c r="BL455" i="2" s="1"/>
  <c r="BK28" i="2"/>
  <c r="BL28" i="2" s="1"/>
  <c r="BK383" i="2"/>
  <c r="BL383" i="2" s="1"/>
  <c r="BK511" i="2"/>
  <c r="BL511" i="2" s="1"/>
  <c r="BK320" i="2"/>
  <c r="BL320" i="2" s="1"/>
  <c r="AT376" i="2"/>
  <c r="BI376" i="2"/>
  <c r="BD376" i="2"/>
  <c r="AY376" i="2"/>
  <c r="AE376" i="2"/>
  <c r="AF376" i="2"/>
  <c r="BK548" i="2"/>
  <c r="BL548" i="2" s="1"/>
  <c r="BK394" i="2"/>
  <c r="BL394" i="2" s="1"/>
  <c r="BK266" i="2"/>
  <c r="BL266" i="2" s="1"/>
  <c r="BK128" i="2"/>
  <c r="BL128" i="2" s="1"/>
  <c r="BK426" i="2"/>
  <c r="BL426" i="2" s="1"/>
  <c r="BK292" i="2"/>
  <c r="BL292" i="2" s="1"/>
  <c r="BK214" i="2"/>
  <c r="BL214" i="2" s="1"/>
  <c r="BA70" i="3"/>
  <c r="BB70" i="3" s="1"/>
  <c r="AJ42" i="3"/>
  <c r="BJ42" i="3"/>
  <c r="BA42" i="3"/>
  <c r="BB42" i="3" s="1"/>
  <c r="BO42" i="3"/>
  <c r="BP42" i="3" s="1"/>
  <c r="BQ42" i="3" s="1"/>
  <c r="BA232" i="3"/>
  <c r="BB232" i="3" s="1"/>
  <c r="BI216" i="2"/>
  <c r="AF216" i="2"/>
  <c r="BD216" i="2"/>
  <c r="AY216" i="2"/>
  <c r="AT216" i="2"/>
  <c r="AE216" i="2"/>
  <c r="BJ77" i="3"/>
  <c r="BA77" i="3"/>
  <c r="BB77" i="3" s="1"/>
  <c r="AJ249" i="3"/>
  <c r="BA249" i="3"/>
  <c r="BB249" i="3" s="1"/>
  <c r="BK594" i="2"/>
  <c r="BL594" i="2" s="1"/>
  <c r="BK156" i="2"/>
  <c r="BL156" i="2" s="1"/>
  <c r="BK693" i="2"/>
  <c r="BL693" i="2" s="1"/>
  <c r="BI698" i="2"/>
  <c r="AF698" i="2"/>
  <c r="AY698" i="2"/>
  <c r="BD698" i="2"/>
  <c r="AE698" i="2"/>
  <c r="AT698" i="2"/>
  <c r="BK195" i="2"/>
  <c r="BL195" i="2" s="1"/>
  <c r="BK299" i="2"/>
  <c r="BL299" i="2" s="1"/>
  <c r="AO122" i="3"/>
  <c r="AT122" i="3"/>
  <c r="AT41" i="3"/>
  <c r="BK700" i="2"/>
  <c r="BL700" i="2" s="1"/>
  <c r="BK265" i="2"/>
  <c r="BL265" i="2" s="1"/>
  <c r="BK208" i="2"/>
  <c r="BL208" i="2" s="1"/>
  <c r="BK150" i="2"/>
  <c r="BL150" i="2" s="1"/>
  <c r="AY109" i="2"/>
  <c r="BD75" i="2"/>
  <c r="AF75" i="2"/>
  <c r="BI75" i="2"/>
  <c r="AT75" i="2"/>
  <c r="AE75" i="2"/>
  <c r="BK682" i="2"/>
  <c r="BL682" i="2" s="1"/>
  <c r="BK297" i="2"/>
  <c r="BL297" i="2" s="1"/>
  <c r="AT119" i="2"/>
  <c r="BI119" i="2"/>
  <c r="AY119" i="2"/>
  <c r="AE119" i="2"/>
  <c r="AF119" i="2"/>
  <c r="BD119" i="2"/>
  <c r="BK316" i="2"/>
  <c r="BL316" i="2" s="1"/>
  <c r="AJ203" i="3"/>
  <c r="AO203" i="3"/>
  <c r="AT64" i="3"/>
  <c r="BA651" i="3"/>
  <c r="BB651" i="3" s="1"/>
  <c r="AO596" i="3"/>
  <c r="AT542" i="3"/>
  <c r="AG17" i="3"/>
  <c r="AC17" i="3"/>
  <c r="AF17" i="3"/>
  <c r="BE17" i="3"/>
  <c r="BF17" i="3" s="1"/>
  <c r="BG17" i="3" s="1"/>
  <c r="BA482" i="3"/>
  <c r="BB482" i="3" s="1"/>
  <c r="BA358" i="3"/>
  <c r="BB358" i="3" s="1"/>
  <c r="BA681" i="3"/>
  <c r="BB681" i="3" s="1"/>
  <c r="BA425" i="3"/>
  <c r="BB425" i="3" s="1"/>
  <c r="BA384" i="3"/>
  <c r="BB384" i="3" s="1"/>
  <c r="BA500" i="3"/>
  <c r="BB500" i="3" s="1"/>
  <c r="AT679" i="3"/>
  <c r="BA383" i="3"/>
  <c r="BB383" i="3" s="1"/>
  <c r="BA99" i="3"/>
  <c r="BB99" i="3" s="1"/>
  <c r="BA317" i="3"/>
  <c r="BB317" i="3" s="1"/>
  <c r="BA45" i="3"/>
  <c r="BB45" i="3" s="1"/>
  <c r="BA98" i="3"/>
  <c r="BB98" i="3" s="1"/>
  <c r="BA408" i="3"/>
  <c r="BB408" i="3" s="1"/>
  <c r="Y644" i="3"/>
  <c r="AO644" i="3"/>
  <c r="AJ644" i="3"/>
  <c r="AT644" i="3"/>
  <c r="AY644" i="3"/>
  <c r="Z644" i="3"/>
  <c r="BA446" i="3"/>
  <c r="BB446" i="3" s="1"/>
  <c r="AJ176" i="7"/>
  <c r="AI176" i="7"/>
  <c r="AW306" i="7"/>
  <c r="AZ306" i="7" s="1"/>
  <c r="Z306" i="7"/>
  <c r="Y306" i="7"/>
  <c r="Y342" i="7"/>
  <c r="AW342" i="7"/>
  <c r="AZ342" i="7" s="1"/>
  <c r="Z342" i="7"/>
  <c r="AW370" i="7"/>
  <c r="AZ370" i="7" s="1"/>
  <c r="Z370" i="7"/>
  <c r="Y370" i="7"/>
  <c r="AJ397" i="7"/>
  <c r="AI397" i="7"/>
  <c r="BC293" i="7"/>
  <c r="BD293" i="7" s="1"/>
  <c r="BE293" i="7" s="1"/>
  <c r="AO293" i="7"/>
  <c r="AP293" i="7" s="1"/>
  <c r="AX293" i="7"/>
  <c r="BC416" i="7"/>
  <c r="BD416" i="7" s="1"/>
  <c r="BE416" i="7" s="1"/>
  <c r="BC297" i="7"/>
  <c r="BD297" i="7" s="1"/>
  <c r="BE297" i="7" s="1"/>
  <c r="AZ376" i="5"/>
  <c r="BC376" i="5" s="1"/>
  <c r="BB341" i="5"/>
  <c r="AJ89" i="5"/>
  <c r="AI89" i="5"/>
  <c r="AJ85" i="5"/>
  <c r="AI85" i="5"/>
  <c r="AJ162" i="7"/>
  <c r="AI162" i="7"/>
  <c r="AZ136" i="5"/>
  <c r="AZ423" i="5"/>
  <c r="BC423" i="5" s="1"/>
  <c r="BF423" i="5"/>
  <c r="BG423" i="5" s="1"/>
  <c r="BH423" i="5" s="1"/>
  <c r="BA423" i="5"/>
  <c r="AP423" i="5"/>
  <c r="AQ423" i="5" s="1"/>
  <c r="AJ19" i="5"/>
  <c r="AI19" i="5"/>
  <c r="AE371" i="5"/>
  <c r="AD371" i="5"/>
  <c r="AJ155" i="5"/>
  <c r="AI155" i="5"/>
  <c r="AZ352" i="5"/>
  <c r="BC352" i="5" s="1"/>
  <c r="AZ116" i="6"/>
  <c r="BC116" i="6" s="1"/>
  <c r="Z116" i="6"/>
  <c r="Y116" i="6"/>
  <c r="AE316" i="6"/>
  <c r="AD316" i="6"/>
  <c r="AJ27" i="6"/>
  <c r="AI27" i="6"/>
  <c r="AJ224" i="7"/>
  <c r="AI224" i="7"/>
  <c r="AP398" i="5"/>
  <c r="AQ398" i="5" s="1"/>
  <c r="BF398" i="5"/>
  <c r="BG398" i="5" s="1"/>
  <c r="BH398" i="5" s="1"/>
  <c r="BA398" i="5"/>
  <c r="AZ398" i="5"/>
  <c r="BC398" i="5" s="1"/>
  <c r="AZ223" i="5"/>
  <c r="BC223" i="5" s="1"/>
  <c r="BF223" i="5"/>
  <c r="BG223" i="5" s="1"/>
  <c r="BH223" i="5" s="1"/>
  <c r="BA223" i="5"/>
  <c r="AP223" i="5"/>
  <c r="AQ223" i="5" s="1"/>
  <c r="AE184" i="5"/>
  <c r="AD184" i="5"/>
  <c r="BF184" i="5"/>
  <c r="BG184" i="5" s="1"/>
  <c r="BH184" i="5" s="1"/>
  <c r="BA184" i="5"/>
  <c r="BB184" i="5" s="1"/>
  <c r="AP184" i="5"/>
  <c r="AQ184" i="5" s="1"/>
  <c r="AJ457" i="5"/>
  <c r="AI457" i="5"/>
  <c r="BF457" i="5"/>
  <c r="BG457" i="5" s="1"/>
  <c r="BH457" i="5" s="1"/>
  <c r="BA457" i="5"/>
  <c r="AP457" i="5"/>
  <c r="AQ457" i="5" s="1"/>
  <c r="AE210" i="5"/>
  <c r="AD210" i="5"/>
  <c r="AZ35" i="5"/>
  <c r="BC35" i="5" s="1"/>
  <c r="AZ200" i="5"/>
  <c r="AE382" i="7"/>
  <c r="AD382" i="7"/>
  <c r="AW310" i="7"/>
  <c r="AZ310" i="7" s="1"/>
  <c r="Z310" i="7"/>
  <c r="Y310" i="7"/>
  <c r="Y394" i="7"/>
  <c r="AW394" i="7"/>
  <c r="AZ394" i="7" s="1"/>
  <c r="Z394" i="7"/>
  <c r="AE195" i="6"/>
  <c r="AD195" i="6"/>
  <c r="AE90" i="6"/>
  <c r="AD90" i="6"/>
  <c r="BA90" i="6"/>
  <c r="BF90" i="6"/>
  <c r="BG90" i="6" s="1"/>
  <c r="BH90" i="6" s="1"/>
  <c r="AP90" i="6"/>
  <c r="AQ90" i="6" s="1"/>
  <c r="AE149" i="6"/>
  <c r="AD149" i="6"/>
  <c r="AJ158" i="7"/>
  <c r="AI158" i="7"/>
  <c r="AE472" i="7"/>
  <c r="AD472" i="7"/>
  <c r="AE150" i="5"/>
  <c r="AD150" i="5"/>
  <c r="AE427" i="5"/>
  <c r="AD427" i="5"/>
  <c r="AD186" i="5"/>
  <c r="AE186" i="5"/>
  <c r="BC147" i="5"/>
  <c r="BA335" i="6"/>
  <c r="AP335" i="6"/>
  <c r="AQ335" i="6" s="1"/>
  <c r="BF335" i="6"/>
  <c r="BG335" i="6" s="1"/>
  <c r="BH335" i="6" s="1"/>
  <c r="Z167" i="6"/>
  <c r="AZ167" i="6"/>
  <c r="BC167" i="6" s="1"/>
  <c r="Y167" i="6"/>
  <c r="Y42" i="6"/>
  <c r="AZ42" i="6"/>
  <c r="Z42" i="6"/>
  <c r="AP42" i="6"/>
  <c r="AQ42" i="6" s="1"/>
  <c r="BF42" i="6"/>
  <c r="BG42" i="6" s="1"/>
  <c r="BH42" i="6" s="1"/>
  <c r="BA42" i="6"/>
  <c r="BB42" i="6" s="1"/>
  <c r="AE364" i="6"/>
  <c r="AD364" i="6"/>
  <c r="BA364" i="6"/>
  <c r="AP364" i="6"/>
  <c r="AQ364" i="6" s="1"/>
  <c r="BF364" i="6"/>
  <c r="BG364" i="6" s="1"/>
  <c r="BH364" i="6" s="1"/>
  <c r="BA170" i="5"/>
  <c r="BB170" i="5" s="1"/>
  <c r="AJ263" i="6"/>
  <c r="AI263" i="6"/>
  <c r="AE377" i="6"/>
  <c r="AD377" i="6"/>
  <c r="AJ205" i="6"/>
  <c r="AI205" i="6"/>
  <c r="BB160" i="6"/>
  <c r="BK15" i="2"/>
  <c r="BL15" i="2" s="1"/>
  <c r="AJ326" i="7"/>
  <c r="AI326" i="7"/>
  <c r="BC326" i="7"/>
  <c r="BD326" i="7" s="1"/>
  <c r="BE326" i="7" s="1"/>
  <c r="AX326" i="7"/>
  <c r="AO326" i="7"/>
  <c r="AP326" i="7" s="1"/>
  <c r="AW100" i="7"/>
  <c r="Z100" i="7"/>
  <c r="Y100" i="7"/>
  <c r="AE267" i="7"/>
  <c r="AD267" i="7"/>
  <c r="AO267" i="7"/>
  <c r="AP267" i="7" s="1"/>
  <c r="BC267" i="7"/>
  <c r="BD267" i="7" s="1"/>
  <c r="BE267" i="7" s="1"/>
  <c r="AX267" i="7"/>
  <c r="AX392" i="7"/>
  <c r="BC392" i="7"/>
  <c r="BD392" i="7" s="1"/>
  <c r="BE392" i="7" s="1"/>
  <c r="AO392" i="7"/>
  <c r="AP392" i="7" s="1"/>
  <c r="AJ392" i="7"/>
  <c r="AI392" i="7"/>
  <c r="Z281" i="7"/>
  <c r="AW281" i="7"/>
  <c r="AZ281" i="7" s="1"/>
  <c r="Y281" i="7"/>
  <c r="AE452" i="7"/>
  <c r="AD452" i="7"/>
  <c r="AX452" i="7"/>
  <c r="BC452" i="7"/>
  <c r="BD452" i="7" s="1"/>
  <c r="BE452" i="7" s="1"/>
  <c r="AO452" i="7"/>
  <c r="AP452" i="7" s="1"/>
  <c r="Y37" i="7"/>
  <c r="Z37" i="7"/>
  <c r="AW37" i="7"/>
  <c r="BF436" i="6"/>
  <c r="BG436" i="6" s="1"/>
  <c r="BH436" i="6" s="1"/>
  <c r="AE304" i="7"/>
  <c r="AD304" i="7"/>
  <c r="AJ304" i="7"/>
  <c r="AI304" i="7"/>
  <c r="AJ104" i="7"/>
  <c r="AI104" i="7"/>
  <c r="AZ137" i="7"/>
  <c r="AY137" i="7"/>
  <c r="AE475" i="7"/>
  <c r="AD475" i="7"/>
  <c r="BB239" i="5"/>
  <c r="BC239" i="5"/>
  <c r="AJ112" i="6"/>
  <c r="AI112" i="6"/>
  <c r="AZ291" i="6"/>
  <c r="BC291" i="6" s="1"/>
  <c r="Y291" i="6"/>
  <c r="Z291" i="6"/>
  <c r="BF315" i="5"/>
  <c r="BG315" i="5" s="1"/>
  <c r="BH315" i="5" s="1"/>
  <c r="BA315" i="5"/>
  <c r="AP315" i="5"/>
  <c r="AQ315" i="5" s="1"/>
  <c r="AZ323" i="5"/>
  <c r="BC323" i="5" s="1"/>
  <c r="AI145" i="5"/>
  <c r="AJ145" i="5"/>
  <c r="Z173" i="6"/>
  <c r="Y173" i="6"/>
  <c r="AZ173" i="6"/>
  <c r="BC173" i="6" s="1"/>
  <c r="AP147" i="6"/>
  <c r="AQ147" i="6" s="1"/>
  <c r="BA147" i="6"/>
  <c r="BF147" i="6"/>
  <c r="BG147" i="6" s="1"/>
  <c r="BH147" i="6" s="1"/>
  <c r="AE324" i="6"/>
  <c r="AD324" i="6"/>
  <c r="Z33" i="6"/>
  <c r="Y33" i="6"/>
  <c r="AZ33" i="6"/>
  <c r="AE199" i="5"/>
  <c r="AD199" i="5"/>
  <c r="AZ370" i="5"/>
  <c r="BC370" i="5" s="1"/>
  <c r="AE167" i="5"/>
  <c r="AD167" i="5"/>
  <c r="AE317" i="5"/>
  <c r="AD317" i="5"/>
  <c r="AZ355" i="5"/>
  <c r="BC355" i="5" s="1"/>
  <c r="AE282" i="5"/>
  <c r="AD282" i="5"/>
  <c r="AJ259" i="5"/>
  <c r="AI259" i="5"/>
  <c r="AJ251" i="5"/>
  <c r="AI251" i="5"/>
  <c r="AJ296" i="5"/>
  <c r="AI296" i="5"/>
  <c r="AJ22" i="7"/>
  <c r="AI22" i="7"/>
  <c r="Z198" i="7"/>
  <c r="Y198" i="7"/>
  <c r="AW198" i="7"/>
  <c r="AZ198" i="7" s="1"/>
  <c r="Y102" i="6"/>
  <c r="AZ102" i="6"/>
  <c r="BC102" i="6" s="1"/>
  <c r="Z102" i="6"/>
  <c r="Y321" i="6"/>
  <c r="AZ321" i="6"/>
  <c r="BC321" i="6" s="1"/>
  <c r="Z321" i="6"/>
  <c r="AJ465" i="7"/>
  <c r="AI465" i="7"/>
  <c r="Y269" i="7"/>
  <c r="Z269" i="7"/>
  <c r="AW269" i="7"/>
  <c r="AZ269" i="7" s="1"/>
  <c r="AE269" i="7"/>
  <c r="AD269" i="7"/>
  <c r="AZ281" i="5"/>
  <c r="BC281" i="5" s="1"/>
  <c r="AJ135" i="5"/>
  <c r="AI135" i="5"/>
  <c r="AJ413" i="5"/>
  <c r="AI413" i="5"/>
  <c r="AZ461" i="5"/>
  <c r="BC461" i="5" s="1"/>
  <c r="AJ189" i="5"/>
  <c r="AI189" i="5"/>
  <c r="Y97" i="6"/>
  <c r="Z97" i="6"/>
  <c r="AZ97" i="6"/>
  <c r="BC97" i="6" s="1"/>
  <c r="AJ326" i="6"/>
  <c r="AI326" i="6"/>
  <c r="AZ433" i="6"/>
  <c r="BC433" i="6" s="1"/>
  <c r="Y433" i="6"/>
  <c r="Z433" i="6"/>
  <c r="Z261" i="6"/>
  <c r="Y261" i="6"/>
  <c r="AZ261" i="6"/>
  <c r="BC261" i="6" s="1"/>
  <c r="AD169" i="5"/>
  <c r="AE169" i="5"/>
  <c r="AE18" i="5"/>
  <c r="AD18" i="5"/>
  <c r="AJ320" i="6"/>
  <c r="AI320" i="6"/>
  <c r="BA435" i="6"/>
  <c r="Y294" i="6"/>
  <c r="Z294" i="6"/>
  <c r="AZ294" i="6"/>
  <c r="BC294" i="6" s="1"/>
  <c r="AE309" i="6"/>
  <c r="AD309" i="6"/>
  <c r="AJ21" i="6"/>
  <c r="AI21" i="6"/>
  <c r="BF266" i="6"/>
  <c r="BG266" i="6" s="1"/>
  <c r="BH266" i="6" s="1"/>
  <c r="AE75" i="6"/>
  <c r="AD75" i="6"/>
  <c r="BB203" i="6"/>
  <c r="AJ306" i="6"/>
  <c r="AI306" i="6"/>
  <c r="AE392" i="6"/>
  <c r="AD392" i="6"/>
  <c r="BF45" i="6"/>
  <c r="BG45" i="6" s="1"/>
  <c r="BH45" i="6" s="1"/>
  <c r="AE104" i="6"/>
  <c r="AD104" i="6"/>
  <c r="AE417" i="7"/>
  <c r="AD417" i="7"/>
  <c r="Y168" i="7"/>
  <c r="Z168" i="7"/>
  <c r="AW168" i="7"/>
  <c r="AZ168" i="7" s="1"/>
  <c r="AE39" i="7"/>
  <c r="AD39" i="7"/>
  <c r="Z139" i="7"/>
  <c r="AW139" i="7"/>
  <c r="Y139" i="7"/>
  <c r="AW192" i="7"/>
  <c r="AZ192" i="7" s="1"/>
  <c r="Z192" i="7"/>
  <c r="Y192" i="7"/>
  <c r="AJ197" i="7"/>
  <c r="AI197" i="7"/>
  <c r="AW197" i="7"/>
  <c r="AZ197" i="7" s="1"/>
  <c r="Z197" i="7"/>
  <c r="Y197" i="7"/>
  <c r="AE263" i="7"/>
  <c r="AD263" i="7"/>
  <c r="Y437" i="7"/>
  <c r="AW437" i="7"/>
  <c r="AZ437" i="7" s="1"/>
  <c r="Z437" i="7"/>
  <c r="AX437" i="7"/>
  <c r="BC437" i="7"/>
  <c r="BD437" i="7" s="1"/>
  <c r="BE437" i="7" s="1"/>
  <c r="AO437" i="7"/>
  <c r="AP437" i="7" s="1"/>
  <c r="AP99" i="6"/>
  <c r="AQ99" i="6" s="1"/>
  <c r="BF99" i="6"/>
  <c r="BG99" i="6" s="1"/>
  <c r="BH99" i="6" s="1"/>
  <c r="BA99" i="6"/>
  <c r="AZ24" i="6"/>
  <c r="Z24" i="6"/>
  <c r="Y24" i="6"/>
  <c r="AE273" i="6"/>
  <c r="AD273" i="6"/>
  <c r="AE402" i="7"/>
  <c r="AD402" i="7"/>
  <c r="BC402" i="7"/>
  <c r="BD402" i="7" s="1"/>
  <c r="BE402" i="7" s="1"/>
  <c r="AX402" i="7"/>
  <c r="AO402" i="7"/>
  <c r="AP402" i="7" s="1"/>
  <c r="AJ213" i="7"/>
  <c r="AI213" i="7"/>
  <c r="AZ183" i="5"/>
  <c r="BC183" i="5" s="1"/>
  <c r="AJ385" i="7"/>
  <c r="AI385" i="7"/>
  <c r="Z331" i="7"/>
  <c r="AW331" i="7"/>
  <c r="AZ331" i="7" s="1"/>
  <c r="Y331" i="7"/>
  <c r="BB258" i="5"/>
  <c r="BC258" i="5"/>
  <c r="BC152" i="5"/>
  <c r="AJ365" i="5"/>
  <c r="AI365" i="5"/>
  <c r="BC181" i="7"/>
  <c r="BD181" i="7" s="1"/>
  <c r="BE181" i="7" s="1"/>
  <c r="AZ431" i="5"/>
  <c r="BC431" i="5" s="1"/>
  <c r="Z390" i="6"/>
  <c r="AZ390" i="6"/>
  <c r="BC390" i="6" s="1"/>
  <c r="Y390" i="6"/>
  <c r="AE185" i="6"/>
  <c r="AD185" i="6"/>
  <c r="Z432" i="6"/>
  <c r="AZ432" i="6"/>
  <c r="BC432" i="6" s="1"/>
  <c r="Y432" i="6"/>
  <c r="AJ421" i="7"/>
  <c r="AI421" i="7"/>
  <c r="AE203" i="5"/>
  <c r="AD203" i="5"/>
  <c r="AZ417" i="5"/>
  <c r="BC417" i="5" s="1"/>
  <c r="AE327" i="5"/>
  <c r="AD327" i="5"/>
  <c r="AJ329" i="5"/>
  <c r="AI329" i="5"/>
  <c r="AE241" i="5"/>
  <c r="AD241" i="5"/>
  <c r="AJ241" i="5"/>
  <c r="AI241" i="5"/>
  <c r="AJ279" i="5"/>
  <c r="AI279" i="5"/>
  <c r="AP387" i="5"/>
  <c r="AQ387" i="5" s="1"/>
  <c r="BA387" i="5"/>
  <c r="BF387" i="5"/>
  <c r="BG387" i="5" s="1"/>
  <c r="BH387" i="5" s="1"/>
  <c r="AJ426" i="5"/>
  <c r="AI426" i="5"/>
  <c r="AE467" i="7"/>
  <c r="AD467" i="7"/>
  <c r="Z467" i="7"/>
  <c r="AW467" i="7"/>
  <c r="AZ467" i="7" s="1"/>
  <c r="Y467" i="7"/>
  <c r="AJ445" i="7"/>
  <c r="AI445" i="7"/>
  <c r="Z400" i="6"/>
  <c r="AZ400" i="6"/>
  <c r="BC400" i="6" s="1"/>
  <c r="Y400" i="6"/>
  <c r="AD12" i="6"/>
  <c r="AC463" i="6"/>
  <c r="AE12" i="6"/>
  <c r="AD429" i="6"/>
  <c r="AE429" i="6"/>
  <c r="BA429" i="6"/>
  <c r="BF429" i="6"/>
  <c r="BG429" i="6" s="1"/>
  <c r="BH429" i="6" s="1"/>
  <c r="AP429" i="6"/>
  <c r="AQ429" i="6" s="1"/>
  <c r="AJ433" i="7"/>
  <c r="AI433" i="7"/>
  <c r="BC433" i="7"/>
  <c r="BD433" i="7" s="1"/>
  <c r="BE433" i="7" s="1"/>
  <c r="AX433" i="7"/>
  <c r="AO433" i="7"/>
  <c r="AP433" i="7" s="1"/>
  <c r="AJ242" i="5"/>
  <c r="AI242" i="5"/>
  <c r="AZ340" i="5"/>
  <c r="BC340" i="5" s="1"/>
  <c r="AJ276" i="5"/>
  <c r="AI276" i="5"/>
  <c r="AE180" i="5"/>
  <c r="AD180" i="5"/>
  <c r="AJ20" i="6"/>
  <c r="AI20" i="6"/>
  <c r="AZ20" i="6"/>
  <c r="Z20" i="6"/>
  <c r="Y20" i="6"/>
  <c r="Z286" i="6"/>
  <c r="Y286" i="6"/>
  <c r="AZ286" i="6"/>
  <c r="BC286" i="6" s="1"/>
  <c r="AJ228" i="5"/>
  <c r="AI228" i="5"/>
  <c r="BA228" i="5"/>
  <c r="AP228" i="5"/>
  <c r="AQ228" i="5" s="1"/>
  <c r="BF228" i="5"/>
  <c r="BG228" i="5" s="1"/>
  <c r="BH228" i="5" s="1"/>
  <c r="BC111" i="5"/>
  <c r="BA407" i="6"/>
  <c r="BB407" i="6" s="1"/>
  <c r="AE338" i="6"/>
  <c r="AD338" i="6"/>
  <c r="AE223" i="6"/>
  <c r="AD223" i="6"/>
  <c r="BA223" i="6"/>
  <c r="BF223" i="6"/>
  <c r="BG223" i="6" s="1"/>
  <c r="BH223" i="6" s="1"/>
  <c r="AP223" i="6"/>
  <c r="AQ223" i="6" s="1"/>
  <c r="Y144" i="6"/>
  <c r="AZ144" i="6"/>
  <c r="BC144" i="6" s="1"/>
  <c r="Z144" i="6"/>
  <c r="AJ144" i="6"/>
  <c r="AI144" i="6"/>
  <c r="AE156" i="6"/>
  <c r="AD156" i="6"/>
  <c r="AE270" i="7"/>
  <c r="AD270" i="7"/>
  <c r="Y353" i="6"/>
  <c r="Z353" i="6"/>
  <c r="AZ353" i="6"/>
  <c r="BC353" i="6" s="1"/>
  <c r="Z295" i="6"/>
  <c r="AZ295" i="6"/>
  <c r="BC295" i="6" s="1"/>
  <c r="Y295" i="6"/>
  <c r="AE18" i="6"/>
  <c r="AD18" i="6"/>
  <c r="BF18" i="6"/>
  <c r="BG18" i="6" s="1"/>
  <c r="BH18" i="6" s="1"/>
  <c r="AP18" i="6"/>
  <c r="AQ18" i="6" s="1"/>
  <c r="BA18" i="6"/>
  <c r="AJ213" i="6"/>
  <c r="AI213" i="6"/>
  <c r="AE213" i="6"/>
  <c r="AD213" i="6"/>
  <c r="AJ44" i="5"/>
  <c r="AI44" i="5"/>
  <c r="Y76" i="6"/>
  <c r="AZ76" i="6"/>
  <c r="Z76" i="6"/>
  <c r="AZ294" i="5"/>
  <c r="BC294" i="5" s="1"/>
  <c r="BF327" i="6"/>
  <c r="BG327" i="6" s="1"/>
  <c r="BH327" i="6" s="1"/>
  <c r="AP327" i="6"/>
  <c r="AQ327" i="6" s="1"/>
  <c r="BA327" i="6"/>
  <c r="AJ327" i="6"/>
  <c r="AI327" i="6"/>
  <c r="Y287" i="6"/>
  <c r="AZ287" i="6"/>
  <c r="BC287" i="6" s="1"/>
  <c r="Z287" i="6"/>
  <c r="BF373" i="6"/>
  <c r="BG373" i="6" s="1"/>
  <c r="BH373" i="6" s="1"/>
  <c r="BA373" i="6"/>
  <c r="AP373" i="6"/>
  <c r="AQ373" i="6" s="1"/>
  <c r="Y228" i="7"/>
  <c r="Z228" i="7"/>
  <c r="AW228" i="7"/>
  <c r="AZ228" i="7" s="1"/>
  <c r="AE395" i="7"/>
  <c r="AD395" i="7"/>
  <c r="AO395" i="7"/>
  <c r="AP395" i="7" s="1"/>
  <c r="BC395" i="7"/>
  <c r="BD395" i="7" s="1"/>
  <c r="BE395" i="7" s="1"/>
  <c r="AX395" i="7"/>
  <c r="Y288" i="7"/>
  <c r="AW288" i="7"/>
  <c r="AZ288" i="7" s="1"/>
  <c r="Z288" i="7"/>
  <c r="AE221" i="7"/>
  <c r="AD221" i="7"/>
  <c r="AJ221" i="7"/>
  <c r="AI221" i="7"/>
  <c r="AE388" i="7"/>
  <c r="AD388" i="7"/>
  <c r="AE250" i="7"/>
  <c r="AD250" i="7"/>
  <c r="Y422" i="7"/>
  <c r="AW422" i="7"/>
  <c r="AZ422" i="7" s="1"/>
  <c r="Z422" i="7"/>
  <c r="BC422" i="7"/>
  <c r="BD422" i="7" s="1"/>
  <c r="BE422" i="7" s="1"/>
  <c r="AX422" i="7"/>
  <c r="AO422" i="7"/>
  <c r="AP422" i="7" s="1"/>
  <c r="AJ223" i="7"/>
  <c r="AI223" i="7"/>
  <c r="AE156" i="5"/>
  <c r="AD156" i="5"/>
  <c r="AJ43" i="7"/>
  <c r="AI43" i="7"/>
  <c r="BA390" i="5"/>
  <c r="BF390" i="5"/>
  <c r="BG390" i="5" s="1"/>
  <c r="BH390" i="5" s="1"/>
  <c r="AP390" i="5"/>
  <c r="AQ390" i="5" s="1"/>
  <c r="AJ353" i="5"/>
  <c r="AI353" i="5"/>
  <c r="AP353" i="5"/>
  <c r="AQ353" i="5" s="1"/>
  <c r="BF353" i="5"/>
  <c r="BG353" i="5" s="1"/>
  <c r="BH353" i="5" s="1"/>
  <c r="BA353" i="5"/>
  <c r="AP433" i="5"/>
  <c r="AQ433" i="5" s="1"/>
  <c r="BA433" i="5"/>
  <c r="BF433" i="5"/>
  <c r="BG433" i="5" s="1"/>
  <c r="BH433" i="5" s="1"/>
  <c r="AZ243" i="5"/>
  <c r="AZ269" i="5"/>
  <c r="BC269" i="5" s="1"/>
  <c r="AE262" i="5"/>
  <c r="AD262" i="5"/>
  <c r="BA383" i="6"/>
  <c r="BB383" i="6" s="1"/>
  <c r="AZ436" i="5"/>
  <c r="BC436" i="5" s="1"/>
  <c r="AJ108" i="5"/>
  <c r="AI108" i="5"/>
  <c r="AJ441" i="7"/>
  <c r="AI441" i="7"/>
  <c r="AX441" i="7"/>
  <c r="AO441" i="7"/>
  <c r="AP441" i="7" s="1"/>
  <c r="BC441" i="7"/>
  <c r="BD441" i="7" s="1"/>
  <c r="BE441" i="7" s="1"/>
  <c r="AJ184" i="7"/>
  <c r="AI184" i="7"/>
  <c r="AX184" i="7"/>
  <c r="BC184" i="7"/>
  <c r="BD184" i="7" s="1"/>
  <c r="BE184" i="7" s="1"/>
  <c r="AO184" i="7"/>
  <c r="AP184" i="7" s="1"/>
  <c r="AE440" i="6"/>
  <c r="AD440" i="6"/>
  <c r="BF440" i="6"/>
  <c r="BG440" i="6" s="1"/>
  <c r="BH440" i="6" s="1"/>
  <c r="BA440" i="6"/>
  <c r="AP440" i="6"/>
  <c r="AQ440" i="6" s="1"/>
  <c r="AJ171" i="6"/>
  <c r="AI171" i="6"/>
  <c r="Z244" i="6"/>
  <c r="AZ244" i="6"/>
  <c r="BC244" i="6" s="1"/>
  <c r="Y244" i="6"/>
  <c r="BF244" i="6"/>
  <c r="BG244" i="6" s="1"/>
  <c r="BH244" i="6" s="1"/>
  <c r="BA244" i="6"/>
  <c r="AP244" i="6"/>
  <c r="AQ244" i="6" s="1"/>
  <c r="AJ234" i="7"/>
  <c r="AI234" i="7"/>
  <c r="AJ30" i="5"/>
  <c r="AI30" i="5"/>
  <c r="AE206" i="5"/>
  <c r="AD206" i="5"/>
  <c r="BF206" i="5"/>
  <c r="BG206" i="5" s="1"/>
  <c r="BH206" i="5" s="1"/>
  <c r="AP206" i="5"/>
  <c r="AQ206" i="5" s="1"/>
  <c r="BA206" i="5"/>
  <c r="AE375" i="5"/>
  <c r="AD375" i="5"/>
  <c r="AE215" i="5"/>
  <c r="AD215" i="5"/>
  <c r="AJ309" i="5"/>
  <c r="AI309" i="5"/>
  <c r="AE247" i="6"/>
  <c r="AD247" i="6"/>
  <c r="BF415" i="5"/>
  <c r="BG415" i="5" s="1"/>
  <c r="BH415" i="5" s="1"/>
  <c r="BA415" i="5"/>
  <c r="AP415" i="5"/>
  <c r="AQ415" i="5" s="1"/>
  <c r="BF427" i="6"/>
  <c r="BG427" i="6" s="1"/>
  <c r="BH427" i="6" s="1"/>
  <c r="AP427" i="6"/>
  <c r="AQ427" i="6" s="1"/>
  <c r="BA427" i="6"/>
  <c r="AE90" i="7"/>
  <c r="AD90" i="7"/>
  <c r="Z90" i="7"/>
  <c r="AW90" i="7"/>
  <c r="Y90" i="7"/>
  <c r="AJ477" i="7"/>
  <c r="AI477" i="7"/>
  <c r="AJ383" i="5"/>
  <c r="AI383" i="5"/>
  <c r="AE92" i="5"/>
  <c r="AD92" i="5"/>
  <c r="AE113" i="5"/>
  <c r="AD113" i="5"/>
  <c r="AJ389" i="5"/>
  <c r="AI389" i="5"/>
  <c r="AJ365" i="7"/>
  <c r="AI365" i="7"/>
  <c r="AJ396" i="5"/>
  <c r="AI396" i="5"/>
  <c r="AZ68" i="5"/>
  <c r="BC68" i="5" s="1"/>
  <c r="AJ23" i="5"/>
  <c r="AI23" i="5"/>
  <c r="AJ86" i="5"/>
  <c r="AI86" i="5"/>
  <c r="AJ371" i="6"/>
  <c r="AI371" i="6"/>
  <c r="AJ232" i="6"/>
  <c r="AI232" i="6"/>
  <c r="BA232" i="6"/>
  <c r="BF232" i="6"/>
  <c r="BG232" i="6" s="1"/>
  <c r="BH232" i="6" s="1"/>
  <c r="AP232" i="6"/>
  <c r="AQ232" i="6" s="1"/>
  <c r="AE152" i="6"/>
  <c r="AD152" i="6"/>
  <c r="AJ258" i="6"/>
  <c r="AI258" i="6"/>
  <c r="AE379" i="6"/>
  <c r="AD379" i="6"/>
  <c r="AD83" i="5"/>
  <c r="AE83" i="5"/>
  <c r="BA83" i="5"/>
  <c r="BF83" i="5"/>
  <c r="BG83" i="5" s="1"/>
  <c r="BH83" i="5" s="1"/>
  <c r="AP83" i="5"/>
  <c r="AQ83" i="5" s="1"/>
  <c r="AJ237" i="5"/>
  <c r="AI237" i="5"/>
  <c r="AE105" i="6"/>
  <c r="AD105" i="6"/>
  <c r="BF105" i="6"/>
  <c r="BG105" i="6" s="1"/>
  <c r="BH105" i="6" s="1"/>
  <c r="BA105" i="6"/>
  <c r="AP105" i="6"/>
  <c r="AQ105" i="6" s="1"/>
  <c r="AE378" i="6"/>
  <c r="AD378" i="6"/>
  <c r="AJ172" i="6"/>
  <c r="AI172" i="6"/>
  <c r="AE83" i="6"/>
  <c r="AD83" i="6"/>
  <c r="BA87" i="6"/>
  <c r="BB87" i="6" s="1"/>
  <c r="Y134" i="6"/>
  <c r="Z134" i="6"/>
  <c r="AZ134" i="6"/>
  <c r="BC134" i="6" s="1"/>
  <c r="BA70" i="6"/>
  <c r="BF70" i="6"/>
  <c r="BG70" i="6" s="1"/>
  <c r="BH70" i="6" s="1"/>
  <c r="AP70" i="6"/>
  <c r="AQ70" i="6" s="1"/>
  <c r="AP15" i="3"/>
  <c r="AQ15" i="3"/>
  <c r="BO15" i="3"/>
  <c r="BP15" i="3" s="1"/>
  <c r="BQ15" i="3" s="1"/>
  <c r="BJ15" i="3"/>
  <c r="BA15" i="3"/>
  <c r="BB15" i="3" s="1"/>
  <c r="AY504" i="2"/>
  <c r="AY83" i="3"/>
  <c r="Z83" i="3"/>
  <c r="AO83" i="3"/>
  <c r="Y83" i="3"/>
  <c r="AT83" i="3"/>
  <c r="AJ83" i="3"/>
  <c r="AT144" i="3"/>
  <c r="AO144" i="3"/>
  <c r="AY144" i="3"/>
  <c r="Z144" i="3"/>
  <c r="Y144" i="3"/>
  <c r="AJ144" i="3"/>
  <c r="AE481" i="2"/>
  <c r="BI481" i="2"/>
  <c r="AF481" i="2"/>
  <c r="AT430" i="3"/>
  <c r="AO430" i="3"/>
  <c r="AY430" i="3"/>
  <c r="Z430" i="3"/>
  <c r="Y430" i="3"/>
  <c r="AJ430" i="3"/>
  <c r="AY553" i="3"/>
  <c r="Z553" i="3"/>
  <c r="AT553" i="3"/>
  <c r="Y553" i="3"/>
  <c r="AJ553" i="3"/>
  <c r="AO553" i="3"/>
  <c r="AY380" i="3"/>
  <c r="Z380" i="3"/>
  <c r="AT380" i="3"/>
  <c r="AO380" i="3"/>
  <c r="Y380" i="3"/>
  <c r="AJ380" i="3"/>
  <c r="AY357" i="3"/>
  <c r="Z357" i="3"/>
  <c r="AT357" i="3"/>
  <c r="Y357" i="3"/>
  <c r="AJ357" i="3"/>
  <c r="AO357" i="3"/>
  <c r="AO599" i="3"/>
  <c r="Y599" i="3"/>
  <c r="AJ599" i="3"/>
  <c r="AT599" i="3"/>
  <c r="AY599" i="3"/>
  <c r="Z599" i="3"/>
  <c r="AY494" i="3"/>
  <c r="Z494" i="3"/>
  <c r="AO494" i="3"/>
  <c r="AT494" i="3"/>
  <c r="AJ494" i="3"/>
  <c r="Y494" i="3"/>
  <c r="Y438" i="3"/>
  <c r="AY438" i="3"/>
  <c r="Z438" i="3"/>
  <c r="AT438" i="3"/>
  <c r="AJ438" i="3"/>
  <c r="AO438" i="3"/>
  <c r="AY220" i="3"/>
  <c r="AT220" i="3"/>
  <c r="Y220" i="3"/>
  <c r="AJ220" i="3"/>
  <c r="Z220" i="3"/>
  <c r="AO220" i="3"/>
  <c r="Z711" i="3"/>
  <c r="AY711" i="3"/>
  <c r="AJ711" i="3"/>
  <c r="AO711" i="3"/>
  <c r="Y711" i="3"/>
  <c r="AT711" i="3"/>
  <c r="Z260" i="3"/>
  <c r="AY260" i="3"/>
  <c r="AT260" i="3"/>
  <c r="Y260" i="3"/>
  <c r="AO260" i="3"/>
  <c r="AJ260" i="3"/>
  <c r="AJ178" i="3"/>
  <c r="Y178" i="3"/>
  <c r="AY178" i="3"/>
  <c r="Z178" i="3"/>
  <c r="AO178" i="3"/>
  <c r="AT178" i="3"/>
  <c r="AT692" i="3"/>
  <c r="AJ692" i="3"/>
  <c r="AY692" i="3"/>
  <c r="Z692" i="3"/>
  <c r="AO692" i="3"/>
  <c r="Y692" i="3"/>
  <c r="AO308" i="3"/>
  <c r="Z308" i="3"/>
  <c r="AY308" i="3"/>
  <c r="AT308" i="3"/>
  <c r="Y308" i="3"/>
  <c r="AJ308" i="3"/>
  <c r="AY369" i="3"/>
  <c r="AO369" i="3"/>
  <c r="Y369" i="3"/>
  <c r="AJ369" i="3"/>
  <c r="AT369" i="3"/>
  <c r="Z369" i="3"/>
  <c r="AY72" i="3"/>
  <c r="Z72" i="3"/>
  <c r="AT72" i="3"/>
  <c r="AJ72" i="3"/>
  <c r="Y72" i="3"/>
  <c r="AY21" i="3"/>
  <c r="Z21" i="3"/>
  <c r="AT21" i="3"/>
  <c r="Y21" i="3"/>
  <c r="AJ21" i="3"/>
  <c r="AO21" i="3"/>
  <c r="BK63" i="2"/>
  <c r="BL63" i="2" s="1"/>
  <c r="BK209" i="2"/>
  <c r="BL209" i="2" s="1"/>
  <c r="BK623" i="2"/>
  <c r="BL623" i="2" s="1"/>
  <c r="BK256" i="2"/>
  <c r="BL256" i="2" s="1"/>
  <c r="BK358" i="2"/>
  <c r="BL358" i="2" s="1"/>
  <c r="AF21" i="2"/>
  <c r="AE21" i="2"/>
  <c r="BI21" i="2"/>
  <c r="AY21" i="2"/>
  <c r="BD21" i="2"/>
  <c r="AT21" i="2"/>
  <c r="AE637" i="2"/>
  <c r="BI637" i="2"/>
  <c r="AF637" i="2"/>
  <c r="BK584" i="2"/>
  <c r="BL584" i="2" s="1"/>
  <c r="BK287" i="2"/>
  <c r="BL287" i="2" s="1"/>
  <c r="Z312" i="3"/>
  <c r="AY312" i="3"/>
  <c r="AO312" i="3"/>
  <c r="AT312" i="3"/>
  <c r="AJ312" i="3"/>
  <c r="Y312" i="3"/>
  <c r="BK452" i="2"/>
  <c r="BL452" i="2" s="1"/>
  <c r="BK270" i="2"/>
  <c r="BL270" i="2" s="1"/>
  <c r="BK663" i="2"/>
  <c r="BL663" i="2" s="1"/>
  <c r="BD311" i="2"/>
  <c r="AY311" i="2"/>
  <c r="BK88" i="2"/>
  <c r="BL88" i="2" s="1"/>
  <c r="BK471" i="2"/>
  <c r="BL471" i="2" s="1"/>
  <c r="BK344" i="2"/>
  <c r="BL344" i="2" s="1"/>
  <c r="BK642" i="2"/>
  <c r="BL642" i="2" s="1"/>
  <c r="BK706" i="2"/>
  <c r="BL706" i="2" s="1"/>
  <c r="BI415" i="2"/>
  <c r="AF415" i="2"/>
  <c r="BD415" i="2"/>
  <c r="AT415" i="2"/>
  <c r="AY415" i="2"/>
  <c r="AE415" i="2"/>
  <c r="BK662" i="2"/>
  <c r="BL662" i="2" s="1"/>
  <c r="CA90" i="2"/>
  <c r="CB90" i="2" s="1"/>
  <c r="CC90" i="2" s="1"/>
  <c r="BV90" i="2"/>
  <c r="BK90" i="2"/>
  <c r="BL90" i="2" s="1"/>
  <c r="AT90" i="2"/>
  <c r="AY90" i="2"/>
  <c r="BK60" i="2"/>
  <c r="BL60" i="2" s="1"/>
  <c r="BK422" i="2"/>
  <c r="BL422" i="2" s="1"/>
  <c r="BK624" i="2"/>
  <c r="BL624" i="2" s="1"/>
  <c r="BI573" i="2"/>
  <c r="AF573" i="2"/>
  <c r="BD573" i="2"/>
  <c r="AT573" i="2"/>
  <c r="AE573" i="2"/>
  <c r="AY573" i="2"/>
  <c r="BK149" i="2"/>
  <c r="BL149" i="2" s="1"/>
  <c r="BK680" i="2"/>
  <c r="BL680" i="2" s="1"/>
  <c r="BK289" i="2"/>
  <c r="BL289" i="2" s="1"/>
  <c r="BK122" i="2"/>
  <c r="BL122" i="2" s="1"/>
  <c r="BK495" i="2"/>
  <c r="BL495" i="2" s="1"/>
  <c r="BK293" i="2"/>
  <c r="BL293" i="2" s="1"/>
  <c r="BK152" i="2"/>
  <c r="BL152" i="2" s="1"/>
  <c r="BK689" i="2"/>
  <c r="BL689" i="2" s="1"/>
  <c r="BK437" i="2"/>
  <c r="BL437" i="2" s="1"/>
  <c r="BK33" i="2"/>
  <c r="BL33" i="2" s="1"/>
  <c r="BK560" i="2"/>
  <c r="BL560" i="2" s="1"/>
  <c r="AF430" i="2"/>
  <c r="BI430" i="2"/>
  <c r="AE430" i="2"/>
  <c r="AY250" i="3"/>
  <c r="Z250" i="3"/>
  <c r="AT250" i="3"/>
  <c r="AJ250" i="3"/>
  <c r="Y250" i="3"/>
  <c r="AO250" i="3"/>
  <c r="BD285" i="2"/>
  <c r="AY285" i="2"/>
  <c r="BI285" i="2"/>
  <c r="AF285" i="2"/>
  <c r="AE285" i="2"/>
  <c r="AT285" i="2"/>
  <c r="BI377" i="2"/>
  <c r="AF377" i="2"/>
  <c r="BD377" i="2"/>
  <c r="AT377" i="2"/>
  <c r="AY377" i="2"/>
  <c r="AE377" i="2"/>
  <c r="BK519" i="2"/>
  <c r="BL519" i="2" s="1"/>
  <c r="BK339" i="2"/>
  <c r="BL339" i="2" s="1"/>
  <c r="AJ396" i="3"/>
  <c r="Z396" i="3"/>
  <c r="AT396" i="3"/>
  <c r="AY396" i="3"/>
  <c r="AO396" i="3"/>
  <c r="Y396" i="3"/>
  <c r="AO211" i="3"/>
  <c r="AO125" i="3"/>
  <c r="AT125" i="3"/>
  <c r="BA295" i="3"/>
  <c r="BB295" i="3" s="1"/>
  <c r="AG13" i="3"/>
  <c r="AC13" i="3"/>
  <c r="AF13" i="3"/>
  <c r="AT13" i="3"/>
  <c r="AO13" i="3"/>
  <c r="AJ13" i="3"/>
  <c r="BA197" i="3"/>
  <c r="BB197" i="3" s="1"/>
  <c r="BA585" i="3"/>
  <c r="BB585" i="3" s="1"/>
  <c r="AY672" i="3"/>
  <c r="AJ672" i="3"/>
  <c r="Z672" i="3"/>
  <c r="AT672" i="3"/>
  <c r="AO672" i="3"/>
  <c r="Y672" i="3"/>
  <c r="BA691" i="3"/>
  <c r="BB691" i="3" s="1"/>
  <c r="AJ270" i="3"/>
  <c r="AY270" i="3"/>
  <c r="Z270" i="3"/>
  <c r="Y270" i="3"/>
  <c r="AO270" i="3"/>
  <c r="AT270" i="3"/>
  <c r="BA52" i="3"/>
  <c r="BB52" i="3" s="1"/>
  <c r="BA237" i="3"/>
  <c r="BB237" i="3" s="1"/>
  <c r="BA638" i="3"/>
  <c r="BB638" i="3" s="1"/>
  <c r="AT43" i="3"/>
  <c r="BA649" i="3"/>
  <c r="BB649" i="3" s="1"/>
  <c r="BA654" i="3"/>
  <c r="BB654" i="3" s="1"/>
  <c r="AJ67" i="3"/>
  <c r="Z164" i="6"/>
  <c r="AZ164" i="6"/>
  <c r="BC164" i="6" s="1"/>
  <c r="Y164" i="6"/>
  <c r="AE364" i="7"/>
  <c r="AD364" i="7"/>
  <c r="Z172" i="7"/>
  <c r="AW172" i="7"/>
  <c r="AZ172" i="7" s="1"/>
  <c r="Y172" i="7"/>
  <c r="AX172" i="7"/>
  <c r="BC172" i="7"/>
  <c r="BD172" i="7" s="1"/>
  <c r="BE172" i="7" s="1"/>
  <c r="AO172" i="7"/>
  <c r="AP172" i="7" s="1"/>
  <c r="AE14" i="7"/>
  <c r="AD14" i="7"/>
  <c r="Z183" i="6"/>
  <c r="Y183" i="6"/>
  <c r="AZ183" i="6"/>
  <c r="BC183" i="6" s="1"/>
  <c r="Y359" i="7"/>
  <c r="AW359" i="7"/>
  <c r="AZ359" i="7" s="1"/>
  <c r="Z359" i="7"/>
  <c r="AJ211" i="7"/>
  <c r="AI211" i="7"/>
  <c r="AX296" i="7"/>
  <c r="AY296" i="7" s="1"/>
  <c r="Y249" i="7"/>
  <c r="AW249" i="7"/>
  <c r="AZ249" i="7" s="1"/>
  <c r="Z249" i="7"/>
  <c r="AW179" i="7"/>
  <c r="AZ179" i="7" s="1"/>
  <c r="Z179" i="7"/>
  <c r="Y179" i="7"/>
  <c r="AJ175" i="7"/>
  <c r="AI175" i="7"/>
  <c r="AW420" i="7"/>
  <c r="AZ420" i="7" s="1"/>
  <c r="Z420" i="7"/>
  <c r="Y420" i="7"/>
  <c r="AE427" i="7"/>
  <c r="AD427" i="7"/>
  <c r="Z399" i="7"/>
  <c r="AW399" i="7"/>
  <c r="AZ399" i="7" s="1"/>
  <c r="Y399" i="7"/>
  <c r="AE440" i="7"/>
  <c r="AD440" i="7"/>
  <c r="BC440" i="7"/>
  <c r="BD440" i="7" s="1"/>
  <c r="BE440" i="7" s="1"/>
  <c r="AO440" i="7"/>
  <c r="AP440" i="7" s="1"/>
  <c r="AX440" i="7"/>
  <c r="AE97" i="7"/>
  <c r="AD97" i="7"/>
  <c r="BC97" i="7"/>
  <c r="BD97" i="7" s="1"/>
  <c r="BE97" i="7" s="1"/>
  <c r="AX97" i="7"/>
  <c r="AO97" i="7"/>
  <c r="AP97" i="7" s="1"/>
  <c r="AD93" i="7"/>
  <c r="AE93" i="7"/>
  <c r="AX93" i="7"/>
  <c r="BC93" i="7"/>
  <c r="BD93" i="7" s="1"/>
  <c r="BE93" i="7" s="1"/>
  <c r="AO93" i="7"/>
  <c r="AP93" i="7" s="1"/>
  <c r="AJ244" i="7"/>
  <c r="AI244" i="7"/>
  <c r="AE164" i="7"/>
  <c r="AD164" i="7"/>
  <c r="AO164" i="7"/>
  <c r="AP164" i="7" s="1"/>
  <c r="BC164" i="7"/>
  <c r="BD164" i="7" s="1"/>
  <c r="BE164" i="7" s="1"/>
  <c r="AX164" i="7"/>
  <c r="BC241" i="7"/>
  <c r="BD241" i="7" s="1"/>
  <c r="BE241" i="7" s="1"/>
  <c r="AZ386" i="5"/>
  <c r="BC386" i="5" s="1"/>
  <c r="AJ360" i="5"/>
  <c r="AI360" i="5"/>
  <c r="AJ217" i="7"/>
  <c r="AI217" i="7"/>
  <c r="AJ356" i="5"/>
  <c r="AI356" i="5"/>
  <c r="BF118" i="6"/>
  <c r="BG118" i="6" s="1"/>
  <c r="BH118" i="6" s="1"/>
  <c r="AJ460" i="6"/>
  <c r="AI460" i="6"/>
  <c r="BF46" i="5"/>
  <c r="BG46" i="5" s="1"/>
  <c r="BH46" i="5" s="1"/>
  <c r="BA453" i="5"/>
  <c r="AE64" i="6"/>
  <c r="AD64" i="6"/>
  <c r="BA85" i="6"/>
  <c r="BB85" i="6" s="1"/>
  <c r="AJ123" i="5"/>
  <c r="AI123" i="5"/>
  <c r="AZ34" i="6"/>
  <c r="Z34" i="6"/>
  <c r="Y34" i="6"/>
  <c r="AI76" i="7"/>
  <c r="AJ76" i="7"/>
  <c r="Y203" i="7"/>
  <c r="Z203" i="7"/>
  <c r="AW203" i="7"/>
  <c r="AZ203" i="7" s="1"/>
  <c r="BC203" i="7"/>
  <c r="BD203" i="7" s="1"/>
  <c r="BE203" i="7" s="1"/>
  <c r="AX203" i="7"/>
  <c r="AO203" i="7"/>
  <c r="AP203" i="7" s="1"/>
  <c r="AZ153" i="5"/>
  <c r="AE212" i="5"/>
  <c r="AD212" i="5"/>
  <c r="BF212" i="5"/>
  <c r="BG212" i="5" s="1"/>
  <c r="BH212" i="5" s="1"/>
  <c r="BA212" i="5"/>
  <c r="AP212" i="5"/>
  <c r="AQ212" i="5" s="1"/>
  <c r="BF122" i="5"/>
  <c r="BG122" i="5" s="1"/>
  <c r="BH122" i="5" s="1"/>
  <c r="AP122" i="5"/>
  <c r="AQ122" i="5" s="1"/>
  <c r="BA122" i="5"/>
  <c r="AZ246" i="5"/>
  <c r="AZ439" i="5"/>
  <c r="BC439" i="5" s="1"/>
  <c r="AJ319" i="5"/>
  <c r="AI319" i="5"/>
  <c r="AZ114" i="5"/>
  <c r="Z112" i="7"/>
  <c r="Y112" i="7"/>
  <c r="AW112" i="7"/>
  <c r="AE112" i="7"/>
  <c r="AD112" i="7"/>
  <c r="AZ457" i="6"/>
  <c r="BC457" i="6" s="1"/>
  <c r="Y457" i="6"/>
  <c r="Z457" i="6"/>
  <c r="Z239" i="6"/>
  <c r="AZ239" i="6"/>
  <c r="BC239" i="6" s="1"/>
  <c r="Y239" i="6"/>
  <c r="AE129" i="6"/>
  <c r="AD129" i="6"/>
  <c r="Z62" i="6"/>
  <c r="AZ62" i="6"/>
  <c r="BC62" i="6" s="1"/>
  <c r="Y62" i="6"/>
  <c r="AJ138" i="6"/>
  <c r="AI138" i="6"/>
  <c r="Z263" i="6"/>
  <c r="AZ263" i="6"/>
  <c r="BC263" i="6" s="1"/>
  <c r="Y263" i="6"/>
  <c r="Y177" i="6"/>
  <c r="Z177" i="6"/>
  <c r="AZ177" i="6"/>
  <c r="BC177" i="6" s="1"/>
  <c r="AE61" i="5"/>
  <c r="AD61" i="5"/>
  <c r="AZ61" i="5"/>
  <c r="BC61" i="5" s="1"/>
  <c r="AJ275" i="5"/>
  <c r="AI275" i="5"/>
  <c r="AZ205" i="6"/>
  <c r="BC205" i="6" s="1"/>
  <c r="Y205" i="6"/>
  <c r="Z205" i="6"/>
  <c r="AE226" i="6"/>
  <c r="AD226" i="6"/>
  <c r="Z250" i="6"/>
  <c r="AZ250" i="6"/>
  <c r="BC250" i="6" s="1"/>
  <c r="Y250" i="6"/>
  <c r="AJ123" i="6"/>
  <c r="AI123" i="6"/>
  <c r="AE259" i="6"/>
  <c r="AD259" i="6"/>
  <c r="AJ329" i="6"/>
  <c r="AI329" i="6"/>
  <c r="BF329" i="6"/>
  <c r="BG329" i="6" s="1"/>
  <c r="BH329" i="6" s="1"/>
  <c r="BA329" i="6"/>
  <c r="AP329" i="6"/>
  <c r="AQ329" i="6" s="1"/>
  <c r="AE37" i="7"/>
  <c r="AD37" i="7"/>
  <c r="AX123" i="7"/>
  <c r="BA201" i="6"/>
  <c r="BB201" i="6" s="1"/>
  <c r="Y436" i="6"/>
  <c r="AZ436" i="6"/>
  <c r="BC436" i="6" s="1"/>
  <c r="Z436" i="6"/>
  <c r="AJ119" i="7"/>
  <c r="AI119" i="7"/>
  <c r="AW143" i="7"/>
  <c r="Z143" i="7"/>
  <c r="Y143" i="7"/>
  <c r="Y180" i="7"/>
  <c r="AW180" i="7"/>
  <c r="AZ180" i="7" s="1"/>
  <c r="Z180" i="7"/>
  <c r="Y253" i="7"/>
  <c r="AW253" i="7"/>
  <c r="AZ253" i="7" s="1"/>
  <c r="Z253" i="7"/>
  <c r="AE406" i="6"/>
  <c r="AD406" i="6"/>
  <c r="AE161" i="6"/>
  <c r="AD161" i="6"/>
  <c r="AE317" i="7"/>
  <c r="AD317" i="7"/>
  <c r="AX98" i="7"/>
  <c r="AY98" i="7" s="1"/>
  <c r="AJ268" i="7"/>
  <c r="AI268" i="7"/>
  <c r="AE182" i="7"/>
  <c r="AD182" i="7"/>
  <c r="BC157" i="7"/>
  <c r="BD157" i="7" s="1"/>
  <c r="BE157" i="7" s="1"/>
  <c r="AX157" i="7"/>
  <c r="AO157" i="7"/>
  <c r="AP157" i="7" s="1"/>
  <c r="AO423" i="7"/>
  <c r="AP423" i="7" s="1"/>
  <c r="BC423" i="7"/>
  <c r="BD423" i="7" s="1"/>
  <c r="BE423" i="7" s="1"/>
  <c r="AX423" i="7"/>
  <c r="AE438" i="7"/>
  <c r="AD438" i="7"/>
  <c r="AJ153" i="7"/>
  <c r="AI153" i="7"/>
  <c r="AE231" i="7"/>
  <c r="AD231" i="7"/>
  <c r="Y287" i="7"/>
  <c r="AW287" i="7"/>
  <c r="AZ287" i="7" s="1"/>
  <c r="Z287" i="7"/>
  <c r="AO287" i="7"/>
  <c r="AP287" i="7" s="1"/>
  <c r="BC287" i="7"/>
  <c r="BD287" i="7" s="1"/>
  <c r="BE287" i="7" s="1"/>
  <c r="AX287" i="7"/>
  <c r="AY287" i="7" s="1"/>
  <c r="AI72" i="5"/>
  <c r="AJ72" i="5"/>
  <c r="BF72" i="5"/>
  <c r="BG72" i="5" s="1"/>
  <c r="BH72" i="5" s="1"/>
  <c r="AP72" i="5"/>
  <c r="AQ72" i="5" s="1"/>
  <c r="BA72" i="5"/>
  <c r="AE443" i="7"/>
  <c r="AD443" i="7"/>
  <c r="AP218" i="5"/>
  <c r="AQ218" i="5" s="1"/>
  <c r="BA218" i="5"/>
  <c r="BF218" i="5"/>
  <c r="BG218" i="5" s="1"/>
  <c r="BH218" i="5" s="1"/>
  <c r="AJ235" i="5"/>
  <c r="AI235" i="5"/>
  <c r="AZ51" i="5"/>
  <c r="AE295" i="7"/>
  <c r="AD295" i="7"/>
  <c r="AE376" i="7"/>
  <c r="AD376" i="7"/>
  <c r="Z376" i="7"/>
  <c r="AW376" i="7"/>
  <c r="AZ376" i="7" s="1"/>
  <c r="Y376" i="7"/>
  <c r="AZ127" i="5"/>
  <c r="AZ179" i="5"/>
  <c r="AJ191" i="5"/>
  <c r="AI191" i="5"/>
  <c r="AE204" i="5"/>
  <c r="AD204" i="5"/>
  <c r="AD131" i="5"/>
  <c r="AE131" i="5"/>
  <c r="AJ399" i="5"/>
  <c r="AI399" i="5"/>
  <c r="BF171" i="5"/>
  <c r="BG171" i="5" s="1"/>
  <c r="BH171" i="5" s="1"/>
  <c r="BC91" i="7"/>
  <c r="BD91" i="7" s="1"/>
  <c r="BE91" i="7" s="1"/>
  <c r="BC71" i="7"/>
  <c r="BD71" i="7" s="1"/>
  <c r="BE71" i="7" s="1"/>
  <c r="BC419" i="7"/>
  <c r="BD419" i="7" s="1"/>
  <c r="BE419" i="7" s="1"/>
  <c r="AJ77" i="5"/>
  <c r="AI77" i="5"/>
  <c r="AE77" i="5"/>
  <c r="AD77" i="5"/>
  <c r="AJ275" i="6"/>
  <c r="AI275" i="6"/>
  <c r="Z368" i="7"/>
  <c r="AW368" i="7"/>
  <c r="AZ368" i="7" s="1"/>
  <c r="Y368" i="7"/>
  <c r="AE429" i="7"/>
  <c r="AD429" i="7"/>
  <c r="BA103" i="5"/>
  <c r="BB103" i="5" s="1"/>
  <c r="AZ17" i="5"/>
  <c r="BC17" i="5" s="1"/>
  <c r="BA264" i="5"/>
  <c r="BB264" i="5" s="1"/>
  <c r="AE135" i="6"/>
  <c r="AD135" i="6"/>
  <c r="BB339" i="6"/>
  <c r="AZ141" i="6"/>
  <c r="BC141" i="6" s="1"/>
  <c r="Z141" i="6"/>
  <c r="Y141" i="6"/>
  <c r="Y67" i="6"/>
  <c r="Z67" i="6"/>
  <c r="AZ67" i="6"/>
  <c r="BC67" i="6" s="1"/>
  <c r="BB47" i="6"/>
  <c r="Z17" i="6"/>
  <c r="AZ17" i="6"/>
  <c r="Y17" i="6"/>
  <c r="AZ151" i="6"/>
  <c r="BC151" i="6" s="1"/>
  <c r="Y151" i="6"/>
  <c r="Z151" i="6"/>
  <c r="AP151" i="6"/>
  <c r="AQ151" i="6" s="1"/>
  <c r="BA151" i="6"/>
  <c r="BF151" i="6"/>
  <c r="BG151" i="6" s="1"/>
  <c r="BH151" i="6" s="1"/>
  <c r="Z311" i="6"/>
  <c r="AZ311" i="6"/>
  <c r="BC311" i="6" s="1"/>
  <c r="Y311" i="6"/>
  <c r="AZ336" i="6"/>
  <c r="BC336" i="6" s="1"/>
  <c r="Z336" i="6"/>
  <c r="Y336" i="6"/>
  <c r="Z236" i="7"/>
  <c r="Y236" i="7"/>
  <c r="AW236" i="7"/>
  <c r="AZ236" i="7" s="1"/>
  <c r="AJ106" i="7"/>
  <c r="AI106" i="7"/>
  <c r="AO380" i="7"/>
  <c r="AP380" i="7" s="1"/>
  <c r="BC380" i="7"/>
  <c r="BD380" i="7" s="1"/>
  <c r="BE380" i="7" s="1"/>
  <c r="AX380" i="7"/>
  <c r="AJ380" i="7"/>
  <c r="AI380" i="7"/>
  <c r="Y73" i="7"/>
  <c r="Z73" i="7"/>
  <c r="AW73" i="7"/>
  <c r="BC73" i="7"/>
  <c r="BD73" i="7" s="1"/>
  <c r="BE73" i="7" s="1"/>
  <c r="AX73" i="7"/>
  <c r="AO73" i="7"/>
  <c r="AP73" i="7" s="1"/>
  <c r="Z468" i="7"/>
  <c r="Y468" i="7"/>
  <c r="AW468" i="7"/>
  <c r="AZ468" i="7" s="1"/>
  <c r="Y121" i="7"/>
  <c r="AW121" i="7"/>
  <c r="AZ121" i="7" s="1"/>
  <c r="Z121" i="7"/>
  <c r="BC121" i="7"/>
  <c r="BD121" i="7" s="1"/>
  <c r="BE121" i="7" s="1"/>
  <c r="AX121" i="7"/>
  <c r="AO121" i="7"/>
  <c r="AP121" i="7" s="1"/>
  <c r="AO329" i="7"/>
  <c r="AP329" i="7" s="1"/>
  <c r="AX329" i="7"/>
  <c r="BC329" i="7"/>
  <c r="BD329" i="7" s="1"/>
  <c r="BE329" i="7" s="1"/>
  <c r="AJ329" i="7"/>
  <c r="AI329" i="7"/>
  <c r="AJ15" i="7"/>
  <c r="AI15" i="7"/>
  <c r="BA118" i="5"/>
  <c r="BB118" i="5" s="1"/>
  <c r="AZ149" i="7"/>
  <c r="AE239" i="7"/>
  <c r="AD239" i="7"/>
  <c r="AX239" i="7"/>
  <c r="BC239" i="7"/>
  <c r="BD239" i="7" s="1"/>
  <c r="BE239" i="7" s="1"/>
  <c r="AO239" i="7"/>
  <c r="AP239" i="7" s="1"/>
  <c r="AZ297" i="5"/>
  <c r="BC297" i="5" s="1"/>
  <c r="AJ283" i="5"/>
  <c r="AI283" i="5"/>
  <c r="BA283" i="5"/>
  <c r="AP283" i="5"/>
  <c r="AQ283" i="5" s="1"/>
  <c r="BF283" i="5"/>
  <c r="BG283" i="5" s="1"/>
  <c r="BH283" i="5" s="1"/>
  <c r="BB177" i="5"/>
  <c r="BA406" i="5"/>
  <c r="BF406" i="5"/>
  <c r="BG406" i="5" s="1"/>
  <c r="BH406" i="5" s="1"/>
  <c r="AP406" i="5"/>
  <c r="AQ406" i="5" s="1"/>
  <c r="AE414" i="5"/>
  <c r="AD414" i="5"/>
  <c r="AJ321" i="5"/>
  <c r="AI321" i="5"/>
  <c r="BF321" i="5"/>
  <c r="BG321" i="5" s="1"/>
  <c r="BH321" i="5" s="1"/>
  <c r="AP321" i="5"/>
  <c r="AQ321" i="5" s="1"/>
  <c r="BA321" i="5"/>
  <c r="AE62" i="5"/>
  <c r="AD62" i="5"/>
  <c r="AI38" i="6"/>
  <c r="AJ38" i="6"/>
  <c r="BF38" i="6"/>
  <c r="BG38" i="6" s="1"/>
  <c r="BH38" i="6" s="1"/>
  <c r="BA38" i="6"/>
  <c r="AP38" i="6"/>
  <c r="AQ38" i="6" s="1"/>
  <c r="BA180" i="6"/>
  <c r="BF180" i="6"/>
  <c r="BG180" i="6" s="1"/>
  <c r="BH180" i="6" s="1"/>
  <c r="AP180" i="6"/>
  <c r="AQ180" i="6" s="1"/>
  <c r="AJ66" i="5"/>
  <c r="AI66" i="5"/>
  <c r="AZ247" i="5"/>
  <c r="BF211" i="5"/>
  <c r="BG211" i="5" s="1"/>
  <c r="BH211" i="5" s="1"/>
  <c r="BF402" i="5"/>
  <c r="BG402" i="5" s="1"/>
  <c r="BH402" i="5" s="1"/>
  <c r="AE262" i="6"/>
  <c r="AD262" i="6"/>
  <c r="AE202" i="7"/>
  <c r="AD202" i="7"/>
  <c r="AJ85" i="7"/>
  <c r="AI85" i="7"/>
  <c r="AX85" i="7"/>
  <c r="BC85" i="7"/>
  <c r="BD85" i="7" s="1"/>
  <c r="BE85" i="7" s="1"/>
  <c r="AO85" i="7"/>
  <c r="AP85" i="7" s="1"/>
  <c r="AZ104" i="5"/>
  <c r="AJ280" i="5"/>
  <c r="AI280" i="5"/>
  <c r="AP97" i="5"/>
  <c r="AQ97" i="5" s="1"/>
  <c r="BF97" i="5"/>
  <c r="BG97" i="5" s="1"/>
  <c r="BH97" i="5" s="1"/>
  <c r="BA97" i="5"/>
  <c r="AE460" i="5"/>
  <c r="AD460" i="5"/>
  <c r="AE328" i="5"/>
  <c r="AD328" i="5"/>
  <c r="BA225" i="6"/>
  <c r="BB225" i="6" s="1"/>
  <c r="BA211" i="6"/>
  <c r="BB211" i="6" s="1"/>
  <c r="BA197" i="6"/>
  <c r="BB197" i="6" s="1"/>
  <c r="BF157" i="6"/>
  <c r="BG157" i="6" s="1"/>
  <c r="BH157" i="6" s="1"/>
  <c r="BF153" i="6"/>
  <c r="BG153" i="6" s="1"/>
  <c r="BH153" i="6" s="1"/>
  <c r="BF101" i="6"/>
  <c r="BG101" i="6" s="1"/>
  <c r="BH101" i="6" s="1"/>
  <c r="AW41" i="7"/>
  <c r="Z41" i="7"/>
  <c r="Y41" i="7"/>
  <c r="AE190" i="7"/>
  <c r="AD190" i="7"/>
  <c r="AW102" i="7"/>
  <c r="AZ102" i="7" s="1"/>
  <c r="Y102" i="7"/>
  <c r="Z102" i="7"/>
  <c r="AJ424" i="7"/>
  <c r="AI424" i="7"/>
  <c r="AZ256" i="6"/>
  <c r="BC256" i="6" s="1"/>
  <c r="Z256" i="6"/>
  <c r="Y256" i="6"/>
  <c r="AJ430" i="7"/>
  <c r="AI430" i="7"/>
  <c r="BC430" i="7"/>
  <c r="BD430" i="7" s="1"/>
  <c r="BE430" i="7" s="1"/>
  <c r="AO430" i="7"/>
  <c r="AP430" i="7" s="1"/>
  <c r="AX430" i="7"/>
  <c r="AE167" i="7"/>
  <c r="AD167" i="7"/>
  <c r="AJ299" i="6"/>
  <c r="AI299" i="6"/>
  <c r="Y260" i="6"/>
  <c r="AZ260" i="6"/>
  <c r="BC260" i="6" s="1"/>
  <c r="Z260" i="6"/>
  <c r="AO40" i="7"/>
  <c r="AP40" i="7" s="1"/>
  <c r="AX40" i="7"/>
  <c r="BC40" i="7"/>
  <c r="BD40" i="7" s="1"/>
  <c r="BE40" i="7" s="1"/>
  <c r="AE96" i="7"/>
  <c r="AD96" i="7"/>
  <c r="AJ210" i="7"/>
  <c r="AI210" i="7"/>
  <c r="AE210" i="7"/>
  <c r="AD210" i="7"/>
  <c r="AE384" i="7"/>
  <c r="AD384" i="7"/>
  <c r="AJ384" i="7"/>
  <c r="AI384" i="7"/>
  <c r="AI80" i="7"/>
  <c r="AJ80" i="7"/>
  <c r="Y265" i="7"/>
  <c r="AW265" i="7"/>
  <c r="AZ265" i="7" s="1"/>
  <c r="Z265" i="7"/>
  <c r="AJ383" i="7"/>
  <c r="AI383" i="7"/>
  <c r="AE291" i="5"/>
  <c r="AD291" i="5"/>
  <c r="AP291" i="5"/>
  <c r="AQ291" i="5" s="1"/>
  <c r="BF291" i="5"/>
  <c r="BG291" i="5" s="1"/>
  <c r="BH291" i="5" s="1"/>
  <c r="AE447" i="7"/>
  <c r="AD447" i="7"/>
  <c r="BC292" i="7"/>
  <c r="BD292" i="7" s="1"/>
  <c r="BE292" i="7" s="1"/>
  <c r="AX292" i="7"/>
  <c r="AO292" i="7"/>
  <c r="AP292" i="7" s="1"/>
  <c r="AX229" i="7"/>
  <c r="BC229" i="7"/>
  <c r="BD229" i="7" s="1"/>
  <c r="BE229" i="7" s="1"/>
  <c r="AO229" i="7"/>
  <c r="AP229" i="7" s="1"/>
  <c r="AJ229" i="7"/>
  <c r="AI229" i="7"/>
  <c r="BC197" i="5"/>
  <c r="AE278" i="7"/>
  <c r="AD278" i="7"/>
  <c r="BC278" i="7"/>
  <c r="BD278" i="7" s="1"/>
  <c r="BE278" i="7" s="1"/>
  <c r="AX278" i="7"/>
  <c r="AO278" i="7"/>
  <c r="AP278" i="7" s="1"/>
  <c r="Z140" i="7"/>
  <c r="Y140" i="7"/>
  <c r="AW140" i="7"/>
  <c r="AE340" i="7"/>
  <c r="AD340" i="7"/>
  <c r="Z340" i="7"/>
  <c r="AW340" i="7"/>
  <c r="AZ340" i="7" s="1"/>
  <c r="Y340" i="7"/>
  <c r="AX300" i="7"/>
  <c r="AE299" i="7"/>
  <c r="AD299" i="7"/>
  <c r="BF441" i="5"/>
  <c r="BG441" i="5" s="1"/>
  <c r="BH441" i="5" s="1"/>
  <c r="BA60" i="6"/>
  <c r="BB60" i="6" s="1"/>
  <c r="BF26" i="5"/>
  <c r="BG26" i="5" s="1"/>
  <c r="BH26" i="5" s="1"/>
  <c r="BA362" i="5"/>
  <c r="BB362" i="5" s="1"/>
  <c r="BC151" i="5"/>
  <c r="BA127" i="6"/>
  <c r="BB127" i="6" s="1"/>
  <c r="BA394" i="6"/>
  <c r="BB394" i="6" s="1"/>
  <c r="BA441" i="6"/>
  <c r="BB441" i="6" s="1"/>
  <c r="BB272" i="6"/>
  <c r="BF120" i="6"/>
  <c r="BG120" i="6" s="1"/>
  <c r="BH120" i="6" s="1"/>
  <c r="BF271" i="6"/>
  <c r="BG271" i="6" s="1"/>
  <c r="BH271" i="6" s="1"/>
  <c r="AY462" i="3"/>
  <c r="Z462" i="3"/>
  <c r="AT462" i="3"/>
  <c r="AJ462" i="3"/>
  <c r="Y462" i="3"/>
  <c r="AO462" i="3"/>
  <c r="AJ89" i="3"/>
  <c r="AY271" i="3"/>
  <c r="Y271" i="3"/>
  <c r="AO271" i="3"/>
  <c r="Z271" i="3"/>
  <c r="AJ271" i="3"/>
  <c r="AT271" i="3"/>
  <c r="AJ88" i="3"/>
  <c r="BK228" i="2"/>
  <c r="BL228" i="2" s="1"/>
  <c r="BK587" i="2"/>
  <c r="BL587" i="2" s="1"/>
  <c r="BJ574" i="3"/>
  <c r="BA574" i="3"/>
  <c r="BB574" i="3" s="1"/>
  <c r="AY339" i="3"/>
  <c r="Z339" i="3"/>
  <c r="AT339" i="3"/>
  <c r="Y339" i="3"/>
  <c r="AJ339" i="3"/>
  <c r="AO339" i="3"/>
  <c r="AY630" i="3"/>
  <c r="Z630" i="3"/>
  <c r="AT630" i="3"/>
  <c r="AJ630" i="3"/>
  <c r="Y630" i="3"/>
  <c r="AO630" i="3"/>
  <c r="AJ509" i="3"/>
  <c r="AT509" i="3"/>
  <c r="AY509" i="3"/>
  <c r="Y509" i="3"/>
  <c r="AO509" i="3"/>
  <c r="Z509" i="3"/>
  <c r="AT685" i="3"/>
  <c r="BK601" i="2"/>
  <c r="BL601" i="2" s="1"/>
  <c r="AJ546" i="3"/>
  <c r="BK115" i="2"/>
  <c r="BL115" i="2" s="1"/>
  <c r="BK660" i="2"/>
  <c r="BL660" i="2" s="1"/>
  <c r="Y491" i="3"/>
  <c r="Z491" i="3"/>
  <c r="AY491" i="3"/>
  <c r="AT491" i="3"/>
  <c r="AO491" i="3"/>
  <c r="AJ491" i="3"/>
  <c r="AO282" i="3"/>
  <c r="Y282" i="3"/>
  <c r="AJ282" i="3"/>
  <c r="AT282" i="3"/>
  <c r="AY282" i="3"/>
  <c r="Z282" i="3"/>
  <c r="AY362" i="3"/>
  <c r="Z362" i="3"/>
  <c r="AT362" i="3"/>
  <c r="AJ362" i="3"/>
  <c r="AO362" i="3"/>
  <c r="Y362" i="3"/>
  <c r="AJ332" i="3"/>
  <c r="BA332" i="3"/>
  <c r="BB332" i="3" s="1"/>
  <c r="BA19" i="3"/>
  <c r="BB19" i="3" s="1"/>
  <c r="BO19" i="3"/>
  <c r="BP19" i="3" s="1"/>
  <c r="BQ19" i="3" s="1"/>
  <c r="BA624" i="3"/>
  <c r="BB624" i="3" s="1"/>
  <c r="AO90" i="3"/>
  <c r="BA51" i="3"/>
  <c r="BB51" i="3" s="1"/>
  <c r="BK207" i="2"/>
  <c r="BL207" i="2" s="1"/>
  <c r="BK355" i="2"/>
  <c r="BL355" i="2" s="1"/>
  <c r="BI361" i="2"/>
  <c r="AF361" i="2"/>
  <c r="AE361" i="2"/>
  <c r="BK450" i="2"/>
  <c r="BL450" i="2" s="1"/>
  <c r="BK600" i="2"/>
  <c r="BL600" i="2" s="1"/>
  <c r="BK178" i="2"/>
  <c r="BL178" i="2" s="1"/>
  <c r="BK322" i="2"/>
  <c r="BL322" i="2" s="1"/>
  <c r="AJ247" i="3"/>
  <c r="BD235" i="2"/>
  <c r="CA235" i="2"/>
  <c r="CB235" i="2" s="1"/>
  <c r="CC235" i="2" s="1"/>
  <c r="BK235" i="2"/>
  <c r="BL235" i="2" s="1"/>
  <c r="AE631" i="2"/>
  <c r="BI631" i="2"/>
  <c r="AF631" i="2"/>
  <c r="BK707" i="2"/>
  <c r="BL707" i="2" s="1"/>
  <c r="BK211" i="2"/>
  <c r="BL211" i="2" s="1"/>
  <c r="BK261" i="2"/>
  <c r="BL261" i="2" s="1"/>
  <c r="AY67" i="2"/>
  <c r="BK67" i="2"/>
  <c r="BL67" i="2" s="1"/>
  <c r="BK70" i="2"/>
  <c r="BL70" i="2" s="1"/>
  <c r="BK334" i="2"/>
  <c r="BL334" i="2" s="1"/>
  <c r="BK141" i="2"/>
  <c r="BL141" i="2" s="1"/>
  <c r="BA631" i="3"/>
  <c r="BB631" i="3" s="1"/>
  <c r="AJ641" i="3"/>
  <c r="BK362" i="2"/>
  <c r="BL362" i="2" s="1"/>
  <c r="BI449" i="2"/>
  <c r="AY449" i="2"/>
  <c r="AF449" i="2"/>
  <c r="AE449" i="2"/>
  <c r="BK220" i="2"/>
  <c r="BL220" i="2" s="1"/>
  <c r="BK684" i="2"/>
  <c r="BL684" i="2" s="1"/>
  <c r="BK113" i="2"/>
  <c r="BL113" i="2" s="1"/>
  <c r="BK77" i="2"/>
  <c r="BL77" i="2" s="1"/>
  <c r="BK564" i="2"/>
  <c r="BL564" i="2" s="1"/>
  <c r="AE143" i="2"/>
  <c r="BI143" i="2"/>
  <c r="AF143" i="2"/>
  <c r="BI416" i="2"/>
  <c r="AF416" i="2"/>
  <c r="BD416" i="2"/>
  <c r="AY416" i="2"/>
  <c r="AE416" i="2"/>
  <c r="AT416" i="2"/>
  <c r="BK651" i="2"/>
  <c r="BL651" i="2" s="1"/>
  <c r="BK486" i="2"/>
  <c r="BL486" i="2" s="1"/>
  <c r="BK669" i="2"/>
  <c r="BL669" i="2" s="1"/>
  <c r="AT434" i="2"/>
  <c r="AY134" i="2"/>
  <c r="BK460" i="2"/>
  <c r="BL460" i="2" s="1"/>
  <c r="CA460" i="2"/>
  <c r="CB460" i="2" s="1"/>
  <c r="CC460" i="2" s="1"/>
  <c r="BV460" i="2"/>
  <c r="BK282" i="2"/>
  <c r="BL282" i="2" s="1"/>
  <c r="BK107" i="2"/>
  <c r="BL107" i="2" s="1"/>
  <c r="BK196" i="2"/>
  <c r="BL196" i="2" s="1"/>
  <c r="BK144" i="2"/>
  <c r="BL144" i="2" s="1"/>
  <c r="BK538" i="2"/>
  <c r="BL538" i="2" s="1"/>
  <c r="BK27" i="2"/>
  <c r="BL27" i="2" s="1"/>
  <c r="BK61" i="2"/>
  <c r="BL61" i="2" s="1"/>
  <c r="BK217" i="2"/>
  <c r="BL217" i="2" s="1"/>
  <c r="BK276" i="2"/>
  <c r="BL276" i="2" s="1"/>
  <c r="Z414" i="3"/>
  <c r="AY414" i="3"/>
  <c r="AT414" i="3"/>
  <c r="AO414" i="3"/>
  <c r="AJ414" i="3"/>
  <c r="Y414" i="3"/>
  <c r="BK425" i="2"/>
  <c r="BL425" i="2" s="1"/>
  <c r="BK233" i="2"/>
  <c r="BL233" i="2" s="1"/>
  <c r="BK153" i="2"/>
  <c r="BL153" i="2" s="1"/>
  <c r="BK140" i="2"/>
  <c r="BL140" i="2" s="1"/>
  <c r="BK301" i="2"/>
  <c r="BL301" i="2" s="1"/>
  <c r="BA74" i="3"/>
  <c r="BB74" i="3" s="1"/>
  <c r="Y498" i="3"/>
  <c r="AJ498" i="3"/>
  <c r="AY498" i="3"/>
  <c r="Z498" i="3"/>
  <c r="AO498" i="3"/>
  <c r="AT498" i="3"/>
  <c r="BA152" i="3"/>
  <c r="BB152" i="3" s="1"/>
  <c r="BA710" i="3"/>
  <c r="BB710" i="3" s="1"/>
  <c r="BA224" i="3"/>
  <c r="BB224" i="3" s="1"/>
  <c r="BA145" i="3"/>
  <c r="BB145" i="3" s="1"/>
  <c r="BA675" i="3"/>
  <c r="BB675" i="3" s="1"/>
  <c r="BA333" i="3"/>
  <c r="BB333" i="3" s="1"/>
  <c r="AT439" i="3"/>
  <c r="AJ439" i="3"/>
  <c r="BA434" i="3"/>
  <c r="BB434" i="3" s="1"/>
  <c r="AO387" i="3"/>
  <c r="BA597" i="3"/>
  <c r="BB597" i="3" s="1"/>
  <c r="BA167" i="3"/>
  <c r="BB167" i="3" s="1"/>
  <c r="AO359" i="3"/>
  <c r="BA155" i="3"/>
  <c r="BB155" i="3" s="1"/>
  <c r="AY134" i="3"/>
  <c r="AT134" i="3"/>
  <c r="AJ134" i="3"/>
  <c r="AO134" i="3"/>
  <c r="Y134" i="3"/>
  <c r="Z134" i="3"/>
  <c r="BA170" i="3"/>
  <c r="BB170" i="3" s="1"/>
  <c r="AE132" i="7"/>
  <c r="AD132" i="7"/>
  <c r="AJ132" i="7"/>
  <c r="AI132" i="7"/>
  <c r="AE35" i="7"/>
  <c r="AD35" i="7"/>
  <c r="AO27" i="7"/>
  <c r="AP27" i="7" s="1"/>
  <c r="AX27" i="7"/>
  <c r="BC27" i="7"/>
  <c r="BD27" i="7" s="1"/>
  <c r="BE27" i="7" s="1"/>
  <c r="BC285" i="7"/>
  <c r="BD285" i="7" s="1"/>
  <c r="BE285" i="7" s="1"/>
  <c r="AX285" i="7"/>
  <c r="AO285" i="7"/>
  <c r="AP285" i="7" s="1"/>
  <c r="Z115" i="7"/>
  <c r="AW115" i="7"/>
  <c r="AZ115" i="7" s="1"/>
  <c r="Y115" i="7"/>
  <c r="AX194" i="7"/>
  <c r="AX456" i="7"/>
  <c r="AY456" i="7" s="1"/>
  <c r="AJ255" i="6"/>
  <c r="AI255" i="6"/>
  <c r="Y301" i="6"/>
  <c r="Z301" i="6"/>
  <c r="AZ301" i="6"/>
  <c r="BC301" i="6" s="1"/>
  <c r="AX444" i="7"/>
  <c r="AY444" i="7" s="1"/>
  <c r="BC28" i="7"/>
  <c r="BD28" i="7" s="1"/>
  <c r="BE28" i="7" s="1"/>
  <c r="AT28" i="7"/>
  <c r="AU28" i="7" s="1"/>
  <c r="AX481" i="7"/>
  <c r="AY481" i="7" s="1"/>
  <c r="Z222" i="7"/>
  <c r="Y222" i="7"/>
  <c r="AW222" i="7"/>
  <c r="AZ222" i="7" s="1"/>
  <c r="Z415" i="7"/>
  <c r="AW415" i="7"/>
  <c r="AZ415" i="7" s="1"/>
  <c r="Y415" i="7"/>
  <c r="AE290" i="7"/>
  <c r="AD290" i="7"/>
  <c r="AE386" i="7"/>
  <c r="AD386" i="7"/>
  <c r="BC162" i="7"/>
  <c r="BD162" i="7" s="1"/>
  <c r="BE162" i="7" s="1"/>
  <c r="BC56" i="5"/>
  <c r="AZ440" i="5"/>
  <c r="BC440" i="5" s="1"/>
  <c r="BF440" i="5"/>
  <c r="BG440" i="5" s="1"/>
  <c r="BH440" i="5" s="1"/>
  <c r="BA440" i="5"/>
  <c r="AP440" i="5"/>
  <c r="AQ440" i="5" s="1"/>
  <c r="AZ447" i="5"/>
  <c r="BC447" i="5" s="1"/>
  <c r="AE201" i="5"/>
  <c r="AD201" i="5"/>
  <c r="AP205" i="5"/>
  <c r="AQ205" i="5" s="1"/>
  <c r="BA205" i="5"/>
  <c r="BF205" i="5"/>
  <c r="BG205" i="5" s="1"/>
  <c r="BH205" i="5" s="1"/>
  <c r="AJ205" i="5"/>
  <c r="AI205" i="5"/>
  <c r="AJ314" i="5"/>
  <c r="AI314" i="5"/>
  <c r="AE56" i="6"/>
  <c r="AD56" i="6"/>
  <c r="AJ344" i="5"/>
  <c r="AI344" i="5"/>
  <c r="AD144" i="5"/>
  <c r="AE144" i="5"/>
  <c r="AZ350" i="5"/>
  <c r="BC350" i="5" s="1"/>
  <c r="AZ351" i="6"/>
  <c r="BC351" i="6" s="1"/>
  <c r="Y351" i="6"/>
  <c r="Z351" i="6"/>
  <c r="AZ281" i="6"/>
  <c r="BC281" i="6" s="1"/>
  <c r="Y281" i="6"/>
  <c r="Z281" i="6"/>
  <c r="Y388" i="6"/>
  <c r="Z388" i="6"/>
  <c r="AZ388" i="6"/>
  <c r="BC388" i="6" s="1"/>
  <c r="AZ74" i="5"/>
  <c r="AE216" i="5"/>
  <c r="AD216" i="5"/>
  <c r="BF216" i="5"/>
  <c r="BG216" i="5" s="1"/>
  <c r="BH216" i="5" s="1"/>
  <c r="BA216" i="5"/>
  <c r="AP216" i="5"/>
  <c r="AQ216" i="5" s="1"/>
  <c r="AP234" i="5"/>
  <c r="AQ234" i="5" s="1"/>
  <c r="BA234" i="5"/>
  <c r="BF234" i="5"/>
  <c r="BG234" i="5" s="1"/>
  <c r="BH234" i="5" s="1"/>
  <c r="AZ438" i="5"/>
  <c r="BC438" i="5" s="1"/>
  <c r="BA438" i="5"/>
  <c r="BF438" i="5"/>
  <c r="BG438" i="5" s="1"/>
  <c r="BH438" i="5" s="1"/>
  <c r="AP438" i="5"/>
  <c r="AQ438" i="5" s="1"/>
  <c r="AZ367" i="5"/>
  <c r="BC367" i="5" s="1"/>
  <c r="AW196" i="7"/>
  <c r="AZ196" i="7" s="1"/>
  <c r="Z196" i="7"/>
  <c r="Y196" i="7"/>
  <c r="AO214" i="7"/>
  <c r="AP214" i="7" s="1"/>
  <c r="BC214" i="7"/>
  <c r="BD214" i="7" s="1"/>
  <c r="BE214" i="7" s="1"/>
  <c r="AX214" i="7"/>
  <c r="Z126" i="7"/>
  <c r="AW126" i="7"/>
  <c r="Y126" i="7"/>
  <c r="AJ362" i="6"/>
  <c r="AI362" i="6"/>
  <c r="AE362" i="6"/>
  <c r="AD362" i="6"/>
  <c r="AJ398" i="6"/>
  <c r="AI398" i="6"/>
  <c r="AP398" i="6"/>
  <c r="AQ398" i="6" s="1"/>
  <c r="BA398" i="6"/>
  <c r="BF398" i="6"/>
  <c r="BG398" i="6" s="1"/>
  <c r="BH398" i="6" s="1"/>
  <c r="AZ25" i="6"/>
  <c r="Z25" i="6"/>
  <c r="Y25" i="6"/>
  <c r="Y226" i="7"/>
  <c r="Z226" i="7"/>
  <c r="AW226" i="7"/>
  <c r="AZ226" i="7" s="1"/>
  <c r="BC226" i="7"/>
  <c r="BD226" i="7" s="1"/>
  <c r="BE226" i="7" s="1"/>
  <c r="AO226" i="7"/>
  <c r="AP226" i="7" s="1"/>
  <c r="AX226" i="7"/>
  <c r="AE385" i="5"/>
  <c r="AD385" i="5"/>
  <c r="AJ284" i="5"/>
  <c r="AI284" i="5"/>
  <c r="AJ326" i="5"/>
  <c r="AI326" i="5"/>
  <c r="AE142" i="5"/>
  <c r="AD142" i="5"/>
  <c r="Z121" i="6"/>
  <c r="AZ121" i="6"/>
  <c r="BC121" i="6" s="1"/>
  <c r="Y121" i="6"/>
  <c r="BF121" i="6"/>
  <c r="BG121" i="6" s="1"/>
  <c r="BH121" i="6" s="1"/>
  <c r="BA121" i="6"/>
  <c r="AP121" i="6"/>
  <c r="AQ121" i="6" s="1"/>
  <c r="AJ359" i="6"/>
  <c r="AI359" i="6"/>
  <c r="AJ61" i="6"/>
  <c r="AI61" i="6"/>
  <c r="AE432" i="5"/>
  <c r="AD432" i="5"/>
  <c r="BF372" i="5"/>
  <c r="BG372" i="5" s="1"/>
  <c r="BH372" i="5" s="1"/>
  <c r="AZ381" i="5"/>
  <c r="BC381" i="5" s="1"/>
  <c r="BA374" i="5"/>
  <c r="BA334" i="5"/>
  <c r="BB334" i="5" s="1"/>
  <c r="BF114" i="5"/>
  <c r="BG114" i="5" s="1"/>
  <c r="BH114" i="5" s="1"/>
  <c r="BF403" i="5"/>
  <c r="BG403" i="5" s="1"/>
  <c r="BH403" i="5" s="1"/>
  <c r="AJ62" i="6"/>
  <c r="AI62" i="6"/>
  <c r="Z382" i="6"/>
  <c r="Y382" i="6"/>
  <c r="AZ382" i="6"/>
  <c r="BC382" i="6" s="1"/>
  <c r="AE186" i="6"/>
  <c r="AD186" i="6"/>
  <c r="BA275" i="5"/>
  <c r="BC59" i="6"/>
  <c r="AQ14" i="3"/>
  <c r="AP14" i="3"/>
  <c r="AV14" i="3"/>
  <c r="AU14" i="3"/>
  <c r="AE43" i="6"/>
  <c r="AD43" i="6"/>
  <c r="AE323" i="7"/>
  <c r="AD323" i="7"/>
  <c r="AO323" i="7"/>
  <c r="AP323" i="7" s="1"/>
  <c r="BC323" i="7"/>
  <c r="BD323" i="7" s="1"/>
  <c r="BE323" i="7" s="1"/>
  <c r="AX323" i="7"/>
  <c r="Z193" i="7"/>
  <c r="AW193" i="7"/>
  <c r="AZ193" i="7" s="1"/>
  <c r="Y193" i="7"/>
  <c r="AJ193" i="7"/>
  <c r="AI193" i="7"/>
  <c r="BC255" i="7"/>
  <c r="BD255" i="7" s="1"/>
  <c r="BE255" i="7" s="1"/>
  <c r="AX255" i="7"/>
  <c r="AO255" i="7"/>
  <c r="AP255" i="7" s="1"/>
  <c r="AJ255" i="7"/>
  <c r="AI255" i="7"/>
  <c r="Z361" i="7"/>
  <c r="AW361" i="7"/>
  <c r="AZ361" i="7" s="1"/>
  <c r="Y361" i="7"/>
  <c r="AO242" i="7"/>
  <c r="AP242" i="7" s="1"/>
  <c r="BC242" i="7"/>
  <c r="BD242" i="7" s="1"/>
  <c r="BE242" i="7" s="1"/>
  <c r="AX242" i="7"/>
  <c r="AE124" i="7"/>
  <c r="AD124" i="7"/>
  <c r="AX124" i="7"/>
  <c r="AO124" i="7"/>
  <c r="AP124" i="7" s="1"/>
  <c r="BC124" i="7"/>
  <c r="BD124" i="7" s="1"/>
  <c r="BE124" i="7" s="1"/>
  <c r="AJ369" i="7"/>
  <c r="AI369" i="7"/>
  <c r="AE123" i="7"/>
  <c r="AD123" i="7"/>
  <c r="AJ169" i="7"/>
  <c r="AI169" i="7"/>
  <c r="AX209" i="7"/>
  <c r="AY209" i="7" s="1"/>
  <c r="Z363" i="7"/>
  <c r="Y363" i="7"/>
  <c r="AW363" i="7"/>
  <c r="AZ363" i="7" s="1"/>
  <c r="AX72" i="7"/>
  <c r="BF273" i="5"/>
  <c r="BG273" i="5" s="1"/>
  <c r="BH273" i="5" s="1"/>
  <c r="AX479" i="7"/>
  <c r="AY479" i="7" s="1"/>
  <c r="AJ15" i="5"/>
  <c r="AI15" i="5"/>
  <c r="BA15" i="5"/>
  <c r="BF15" i="5"/>
  <c r="BG15" i="5" s="1"/>
  <c r="BH15" i="5" s="1"/>
  <c r="AP15" i="5"/>
  <c r="AQ15" i="5" s="1"/>
  <c r="BC82" i="7"/>
  <c r="BD82" i="7" s="1"/>
  <c r="BE82" i="7" s="1"/>
  <c r="BA14" i="5"/>
  <c r="AE292" i="6"/>
  <c r="AD292" i="6"/>
  <c r="AE169" i="6"/>
  <c r="AD169" i="6"/>
  <c r="AZ345" i="5"/>
  <c r="BC345" i="5" s="1"/>
  <c r="AZ49" i="5"/>
  <c r="AZ236" i="5"/>
  <c r="BC236" i="5" s="1"/>
  <c r="AZ401" i="5"/>
  <c r="BC401" i="5" s="1"/>
  <c r="Z163" i="6"/>
  <c r="AZ163" i="6"/>
  <c r="BC163" i="6" s="1"/>
  <c r="Y163" i="6"/>
  <c r="Z96" i="6"/>
  <c r="AZ96" i="6"/>
  <c r="BC96" i="6" s="1"/>
  <c r="Y96" i="6"/>
  <c r="AJ96" i="6"/>
  <c r="AI96" i="6"/>
  <c r="AO233" i="7"/>
  <c r="AP233" i="7" s="1"/>
  <c r="BC233" i="7"/>
  <c r="BD233" i="7" s="1"/>
  <c r="BE233" i="7" s="1"/>
  <c r="AX233" i="7"/>
  <c r="AE343" i="5"/>
  <c r="AD343" i="5"/>
  <c r="AZ128" i="5"/>
  <c r="AE208" i="5"/>
  <c r="AD208" i="5"/>
  <c r="AJ208" i="5"/>
  <c r="AI208" i="5"/>
  <c r="AE286" i="5"/>
  <c r="AD286" i="5"/>
  <c r="AZ117" i="5"/>
  <c r="BC117" i="5" s="1"/>
  <c r="AE452" i="5"/>
  <c r="AD452" i="5"/>
  <c r="AZ420" i="5"/>
  <c r="BC420" i="5" s="1"/>
  <c r="BF434" i="5"/>
  <c r="BG434" i="5" s="1"/>
  <c r="BH434" i="5" s="1"/>
  <c r="BA434" i="5"/>
  <c r="AP434" i="5"/>
  <c r="AQ434" i="5" s="1"/>
  <c r="AJ39" i="5"/>
  <c r="AI39" i="5"/>
  <c r="AE442" i="5"/>
  <c r="AD442" i="5"/>
  <c r="AE125" i="5"/>
  <c r="AD125" i="5"/>
  <c r="Y248" i="6"/>
  <c r="Z248" i="6"/>
  <c r="AZ248" i="6"/>
  <c r="BC248" i="6" s="1"/>
  <c r="BF248" i="6"/>
  <c r="BG248" i="6" s="1"/>
  <c r="BH248" i="6" s="1"/>
  <c r="BA248" i="6"/>
  <c r="AP248" i="6"/>
  <c r="AQ248" i="6" s="1"/>
  <c r="BF209" i="6"/>
  <c r="BG209" i="6" s="1"/>
  <c r="BH209" i="6" s="1"/>
  <c r="AJ304" i="5"/>
  <c r="AI304" i="5"/>
  <c r="BF304" i="5"/>
  <c r="BG304" i="5" s="1"/>
  <c r="BH304" i="5" s="1"/>
  <c r="BA304" i="5"/>
  <c r="AP304" i="5"/>
  <c r="AQ304" i="5" s="1"/>
  <c r="AZ57" i="5"/>
  <c r="BF57" i="5"/>
  <c r="BG57" i="5" s="1"/>
  <c r="BH57" i="5" s="1"/>
  <c r="BA57" i="5"/>
  <c r="AP57" i="5"/>
  <c r="AQ57" i="5" s="1"/>
  <c r="AP45" i="5"/>
  <c r="AQ45" i="5" s="1"/>
  <c r="BA45" i="5"/>
  <c r="BF45" i="5"/>
  <c r="BG45" i="5" s="1"/>
  <c r="BH45" i="5" s="1"/>
  <c r="AE357" i="5"/>
  <c r="AD357" i="5"/>
  <c r="AP357" i="5"/>
  <c r="AQ357" i="5" s="1"/>
  <c r="BF357" i="5"/>
  <c r="BG357" i="5" s="1"/>
  <c r="BH357" i="5" s="1"/>
  <c r="BA357" i="5"/>
  <c r="AD413" i="6"/>
  <c r="AE413" i="6"/>
  <c r="BF413" i="6"/>
  <c r="BG413" i="6" s="1"/>
  <c r="BH413" i="6" s="1"/>
  <c r="BA413" i="6"/>
  <c r="AP413" i="6"/>
  <c r="AQ413" i="6" s="1"/>
  <c r="AJ341" i="6"/>
  <c r="AI341" i="6"/>
  <c r="AJ270" i="6"/>
  <c r="AI270" i="6"/>
  <c r="AJ285" i="5"/>
  <c r="AI285" i="5"/>
  <c r="AJ173" i="5"/>
  <c r="AI173" i="5"/>
  <c r="AE173" i="5"/>
  <c r="AD173" i="5"/>
  <c r="AJ332" i="5"/>
  <c r="AI332" i="5"/>
  <c r="AE305" i="5"/>
  <c r="AD305" i="5"/>
  <c r="BA305" i="5"/>
  <c r="BF305" i="5"/>
  <c r="BG305" i="5" s="1"/>
  <c r="BH305" i="5" s="1"/>
  <c r="AP305" i="5"/>
  <c r="AQ305" i="5" s="1"/>
  <c r="AE366" i="5"/>
  <c r="AD366" i="5"/>
  <c r="AE311" i="5"/>
  <c r="AD311" i="5"/>
  <c r="BA135" i="6"/>
  <c r="BF16" i="6"/>
  <c r="BG16" i="6" s="1"/>
  <c r="BH16" i="6" s="1"/>
  <c r="BA139" i="6"/>
  <c r="BB139" i="6" s="1"/>
  <c r="AJ93" i="6"/>
  <c r="AI93" i="6"/>
  <c r="BA93" i="6"/>
  <c r="BF93" i="6"/>
  <c r="BG93" i="6" s="1"/>
  <c r="BH93" i="6" s="1"/>
  <c r="AP93" i="6"/>
  <c r="AQ93" i="6" s="1"/>
  <c r="AE143" i="6"/>
  <c r="AD143" i="6"/>
  <c r="AJ66" i="6"/>
  <c r="AI66" i="6"/>
  <c r="Z268" i="6"/>
  <c r="Y268" i="6"/>
  <c r="AZ268" i="6"/>
  <c r="BC268" i="6" s="1"/>
  <c r="BA34" i="5"/>
  <c r="BB34" i="5" s="1"/>
  <c r="BA227" i="6"/>
  <c r="BB227" i="6" s="1"/>
  <c r="BA313" i="6"/>
  <c r="BB313" i="6" s="1"/>
  <c r="BA104" i="6"/>
  <c r="Y187" i="7"/>
  <c r="Z187" i="7"/>
  <c r="AW187" i="7"/>
  <c r="AZ187" i="7" s="1"/>
  <c r="BC187" i="7"/>
  <c r="BD187" i="7" s="1"/>
  <c r="BE187" i="7" s="1"/>
  <c r="AX187" i="7"/>
  <c r="AO187" i="7"/>
  <c r="AP187" i="7" s="1"/>
  <c r="AE478" i="7"/>
  <c r="AD478" i="7"/>
  <c r="Y136" i="7"/>
  <c r="Z136" i="7"/>
  <c r="AW136" i="7"/>
  <c r="AE107" i="7"/>
  <c r="AD107" i="7"/>
  <c r="AJ333" i="7"/>
  <c r="AI333" i="7"/>
  <c r="AE119" i="6"/>
  <c r="AD119" i="6"/>
  <c r="AP179" i="6"/>
  <c r="AQ179" i="6" s="1"/>
  <c r="BA179" i="6"/>
  <c r="BF179" i="6"/>
  <c r="BG179" i="6" s="1"/>
  <c r="BH179" i="6" s="1"/>
  <c r="BF419" i="6"/>
  <c r="BG419" i="6" s="1"/>
  <c r="BH419" i="6" s="1"/>
  <c r="Y105" i="7"/>
  <c r="Z105" i="7"/>
  <c r="AW105" i="7"/>
  <c r="AZ105" i="7" s="1"/>
  <c r="AX105" i="7"/>
  <c r="BC105" i="7"/>
  <c r="BD105" i="7" s="1"/>
  <c r="BE105" i="7" s="1"/>
  <c r="AO105" i="7"/>
  <c r="AP105" i="7" s="1"/>
  <c r="BA198" i="6"/>
  <c r="BB198" i="6" s="1"/>
  <c r="BF198" i="6"/>
  <c r="BG198" i="6" s="1"/>
  <c r="BH198" i="6" s="1"/>
  <c r="AP198" i="6"/>
  <c r="AQ198" i="6" s="1"/>
  <c r="AE237" i="6"/>
  <c r="AD237" i="6"/>
  <c r="AE156" i="7"/>
  <c r="AD156" i="7"/>
  <c r="BC156" i="7"/>
  <c r="BD156" i="7" s="1"/>
  <c r="BE156" i="7" s="1"/>
  <c r="AX156" i="7"/>
  <c r="AO156" i="7"/>
  <c r="AP156" i="7" s="1"/>
  <c r="AE473" i="7"/>
  <c r="AD473" i="7"/>
  <c r="BC372" i="7"/>
  <c r="BD372" i="7" s="1"/>
  <c r="BE372" i="7" s="1"/>
  <c r="AX372" i="7"/>
  <c r="AO372" i="7"/>
  <c r="AP372" i="7" s="1"/>
  <c r="AJ232" i="7"/>
  <c r="AI232" i="7"/>
  <c r="AX188" i="7"/>
  <c r="AY188" i="7" s="1"/>
  <c r="AJ321" i="7"/>
  <c r="AI321" i="7"/>
  <c r="AE121" i="5"/>
  <c r="AD121" i="5"/>
  <c r="AZ407" i="5"/>
  <c r="BC407" i="5" s="1"/>
  <c r="AJ418" i="6"/>
  <c r="AI418" i="6"/>
  <c r="AE418" i="6"/>
  <c r="AD418" i="6"/>
  <c r="AE415" i="6"/>
  <c r="AD415" i="6"/>
  <c r="BC328" i="7"/>
  <c r="BD328" i="7" s="1"/>
  <c r="BE328" i="7" s="1"/>
  <c r="AZ322" i="5"/>
  <c r="BC322" i="5" s="1"/>
  <c r="AZ138" i="5"/>
  <c r="AJ364" i="5"/>
  <c r="AI364" i="5"/>
  <c r="BA364" i="5"/>
  <c r="BF364" i="5"/>
  <c r="BG364" i="5" s="1"/>
  <c r="BH364" i="5" s="1"/>
  <c r="AP364" i="5"/>
  <c r="AQ364" i="5" s="1"/>
  <c r="AE122" i="7"/>
  <c r="AD122" i="7"/>
  <c r="AJ190" i="5"/>
  <c r="AI190" i="5"/>
  <c r="AJ300" i="5"/>
  <c r="AI300" i="5"/>
  <c r="AZ410" i="5"/>
  <c r="BC410" i="5" s="1"/>
  <c r="AE70" i="5"/>
  <c r="AD70" i="5"/>
  <c r="AJ446" i="7"/>
  <c r="AI446" i="7"/>
  <c r="AE79" i="7"/>
  <c r="AD79" i="7"/>
  <c r="AJ409" i="6"/>
  <c r="AI409" i="6"/>
  <c r="AZ207" i="6"/>
  <c r="BC207" i="6" s="1"/>
  <c r="Z207" i="6"/>
  <c r="Y207" i="6"/>
  <c r="AE235" i="6"/>
  <c r="AD235" i="6"/>
  <c r="AE26" i="6"/>
  <c r="AD26" i="6"/>
  <c r="AE81" i="6"/>
  <c r="AD81" i="6"/>
  <c r="BF210" i="6"/>
  <c r="BG210" i="6" s="1"/>
  <c r="BH210" i="6" s="1"/>
  <c r="AP210" i="6"/>
  <c r="AQ210" i="6" s="1"/>
  <c r="BA210" i="6"/>
  <c r="AJ210" i="6"/>
  <c r="AI210" i="6"/>
  <c r="AE449" i="7"/>
  <c r="AD449" i="7"/>
  <c r="AJ412" i="5"/>
  <c r="AI412" i="5"/>
  <c r="AE47" i="5"/>
  <c r="AD47" i="5"/>
  <c r="AZ40" i="5"/>
  <c r="BC40" i="5" s="1"/>
  <c r="AZ112" i="5"/>
  <c r="AE94" i="5"/>
  <c r="AD94" i="5"/>
  <c r="AJ46" i="6"/>
  <c r="AI46" i="6"/>
  <c r="AJ344" i="6"/>
  <c r="AI344" i="6"/>
  <c r="AJ58" i="5"/>
  <c r="AI58" i="5"/>
  <c r="BB318" i="5"/>
  <c r="BC248" i="5"/>
  <c r="BB248" i="5"/>
  <c r="AZ78" i="5"/>
  <c r="AZ32" i="5"/>
  <c r="AJ254" i="6"/>
  <c r="AI254" i="6"/>
  <c r="AP254" i="6"/>
  <c r="AQ254" i="6" s="1"/>
  <c r="BF254" i="6"/>
  <c r="BG254" i="6" s="1"/>
  <c r="BH254" i="6" s="1"/>
  <c r="BA254" i="6"/>
  <c r="BA58" i="6"/>
  <c r="BF58" i="6"/>
  <c r="BG58" i="6" s="1"/>
  <c r="BH58" i="6" s="1"/>
  <c r="AP58" i="6"/>
  <c r="AQ58" i="6" s="1"/>
  <c r="BF71" i="6"/>
  <c r="BG71" i="6" s="1"/>
  <c r="BH71" i="6" s="1"/>
  <c r="AW448" i="7"/>
  <c r="AZ448" i="7" s="1"/>
  <c r="Z448" i="7"/>
  <c r="Y448" i="7"/>
  <c r="AJ229" i="6"/>
  <c r="AI229" i="6"/>
  <c r="AE28" i="6"/>
  <c r="AD28" i="6"/>
  <c r="AZ302" i="6"/>
  <c r="BC302" i="6" s="1"/>
  <c r="Y302" i="6"/>
  <c r="Z302" i="6"/>
  <c r="Y310" i="6"/>
  <c r="AZ310" i="6"/>
  <c r="BC310" i="6" s="1"/>
  <c r="Z310" i="6"/>
  <c r="AE33" i="5"/>
  <c r="AD33" i="5"/>
  <c r="AE232" i="5"/>
  <c r="AD232" i="5"/>
  <c r="BA232" i="5"/>
  <c r="BF232" i="5"/>
  <c r="BG232" i="5" s="1"/>
  <c r="BH232" i="5" s="1"/>
  <c r="AP232" i="5"/>
  <c r="AQ232" i="5" s="1"/>
  <c r="BA214" i="6"/>
  <c r="AP214" i="6"/>
  <c r="AQ214" i="6" s="1"/>
  <c r="BF214" i="6"/>
  <c r="BG214" i="6" s="1"/>
  <c r="BH214" i="6" s="1"/>
  <c r="AP107" i="6"/>
  <c r="AQ107" i="6" s="1"/>
  <c r="BA107" i="6"/>
  <c r="BF107" i="6"/>
  <c r="BG107" i="6" s="1"/>
  <c r="BH107" i="6" s="1"/>
  <c r="AJ54" i="6"/>
  <c r="AI54" i="6"/>
  <c r="BF54" i="6"/>
  <c r="BG54" i="6" s="1"/>
  <c r="BH54" i="6" s="1"/>
  <c r="BA54" i="6"/>
  <c r="AP54" i="6"/>
  <c r="AQ54" i="6" s="1"/>
  <c r="AP130" i="6"/>
  <c r="AQ130" i="6" s="1"/>
  <c r="BF130" i="6"/>
  <c r="BG130" i="6" s="1"/>
  <c r="BH130" i="6" s="1"/>
  <c r="BA130" i="6"/>
  <c r="AJ418" i="5"/>
  <c r="AI418" i="5"/>
  <c r="AE116" i="5"/>
  <c r="AD116" i="5"/>
  <c r="BF116" i="5"/>
  <c r="BG116" i="5" s="1"/>
  <c r="BH116" i="5" s="1"/>
  <c r="BA116" i="5"/>
  <c r="AP116" i="5"/>
  <c r="AQ116" i="5" s="1"/>
  <c r="AJ404" i="6"/>
  <c r="AI404" i="6"/>
  <c r="BF404" i="6"/>
  <c r="BG404" i="6" s="1"/>
  <c r="BH404" i="6" s="1"/>
  <c r="BA404" i="6"/>
  <c r="AP404" i="6"/>
  <c r="AQ404" i="6" s="1"/>
  <c r="BA330" i="6"/>
  <c r="AJ32" i="6"/>
  <c r="AI32" i="6"/>
  <c r="AZ32" i="6"/>
  <c r="Y32" i="6"/>
  <c r="Z32" i="6"/>
  <c r="AJ155" i="6"/>
  <c r="AI155" i="6"/>
  <c r="AJ446" i="6"/>
  <c r="AI446" i="6"/>
  <c r="AP91" i="6"/>
  <c r="AQ91" i="6" s="1"/>
  <c r="BA91" i="6"/>
  <c r="BF91" i="6"/>
  <c r="BG91" i="6" s="1"/>
  <c r="BH91" i="6" s="1"/>
  <c r="AJ220" i="7"/>
  <c r="AI220" i="7"/>
  <c r="AY142" i="7"/>
  <c r="AZ142" i="7"/>
  <c r="AJ69" i="7"/>
  <c r="AI69" i="7"/>
  <c r="BC23" i="7"/>
  <c r="BD23" i="7" s="1"/>
  <c r="BE23" i="7" s="1"/>
  <c r="BC253" i="5"/>
  <c r="BB253" i="5"/>
  <c r="AZ138" i="7"/>
  <c r="AY138" i="7"/>
  <c r="AX78" i="7"/>
  <c r="AY78" i="7" s="1"/>
  <c r="BA64" i="5"/>
  <c r="BB64" i="5" s="1"/>
  <c r="AJ461" i="7"/>
  <c r="AI461" i="7"/>
  <c r="AX471" i="7"/>
  <c r="AO471" i="7"/>
  <c r="AP471" i="7" s="1"/>
  <c r="BC471" i="7"/>
  <c r="BD471" i="7" s="1"/>
  <c r="BE471" i="7" s="1"/>
  <c r="AJ471" i="7"/>
  <c r="AI471" i="7"/>
  <c r="AI13" i="7"/>
  <c r="AJ13" i="7"/>
  <c r="Z201" i="7"/>
  <c r="AW201" i="7"/>
  <c r="AZ201" i="7" s="1"/>
  <c r="Y201" i="7"/>
  <c r="AJ448" i="5"/>
  <c r="AI448" i="5"/>
  <c r="AE87" i="5"/>
  <c r="AD87" i="5"/>
  <c r="AJ168" i="5"/>
  <c r="AI168" i="5"/>
  <c r="AZ168" i="5"/>
  <c r="AJ245" i="5"/>
  <c r="AI245" i="5"/>
  <c r="AE278" i="5"/>
  <c r="AD278" i="5"/>
  <c r="AJ272" i="5"/>
  <c r="AI272" i="5"/>
  <c r="BA272" i="5"/>
  <c r="BF272" i="5"/>
  <c r="BG272" i="5" s="1"/>
  <c r="BH272" i="5" s="1"/>
  <c r="AP272" i="5"/>
  <c r="AQ272" i="5" s="1"/>
  <c r="AZ337" i="5"/>
  <c r="BC337" i="5" s="1"/>
  <c r="AJ307" i="5"/>
  <c r="AI307" i="5"/>
  <c r="BF307" i="5"/>
  <c r="BG307" i="5" s="1"/>
  <c r="BH307" i="5" s="1"/>
  <c r="AP307" i="5"/>
  <c r="AQ307" i="5" s="1"/>
  <c r="BA307" i="5"/>
  <c r="AZ143" i="5"/>
  <c r="AJ227" i="5"/>
  <c r="AI227" i="5"/>
  <c r="BA455" i="5"/>
  <c r="BB455" i="5" s="1"/>
  <c r="AJ133" i="6"/>
  <c r="AI133" i="6"/>
  <c r="BA339" i="5"/>
  <c r="BB339" i="5" s="1"/>
  <c r="BF25" i="5"/>
  <c r="BG25" i="5" s="1"/>
  <c r="BH25" i="5" s="1"/>
  <c r="AE284" i="7"/>
  <c r="AD284" i="7"/>
  <c r="AJ284" i="7"/>
  <c r="AI284" i="7"/>
  <c r="AJ315" i="7"/>
  <c r="AI315" i="7"/>
  <c r="AE312" i="6"/>
  <c r="AD312" i="6"/>
  <c r="BF312" i="6"/>
  <c r="BG312" i="6" s="1"/>
  <c r="BH312" i="6" s="1"/>
  <c r="BA312" i="6"/>
  <c r="AP312" i="6"/>
  <c r="AQ312" i="6" s="1"/>
  <c r="Y424" i="6"/>
  <c r="AZ424" i="6"/>
  <c r="BC424" i="6" s="1"/>
  <c r="Z424" i="6"/>
  <c r="BA424" i="6"/>
  <c r="AP424" i="6"/>
  <c r="AQ424" i="6" s="1"/>
  <c r="BF424" i="6"/>
  <c r="BG424" i="6" s="1"/>
  <c r="BH424" i="6" s="1"/>
  <c r="AJ453" i="6"/>
  <c r="AI453" i="6"/>
  <c r="AJ428" i="6"/>
  <c r="AI428" i="6"/>
  <c r="BA428" i="6"/>
  <c r="BF428" i="6"/>
  <c r="BG428" i="6" s="1"/>
  <c r="BH428" i="6" s="1"/>
  <c r="AP428" i="6"/>
  <c r="AQ428" i="6" s="1"/>
  <c r="AI36" i="6"/>
  <c r="AJ36" i="6"/>
  <c r="AZ292" i="5"/>
  <c r="BC292" i="5" s="1"/>
  <c r="BA292" i="5"/>
  <c r="BF292" i="5"/>
  <c r="BG292" i="5" s="1"/>
  <c r="BH292" i="5" s="1"/>
  <c r="AP292" i="5"/>
  <c r="AQ292" i="5" s="1"/>
  <c r="BA133" i="5"/>
  <c r="BF133" i="5"/>
  <c r="BG133" i="5" s="1"/>
  <c r="BH133" i="5" s="1"/>
  <c r="AP133" i="5"/>
  <c r="AQ133" i="5" s="1"/>
  <c r="AD28" i="5"/>
  <c r="AE28" i="5"/>
  <c r="BF28" i="5"/>
  <c r="BG28" i="5" s="1"/>
  <c r="BH28" i="5" s="1"/>
  <c r="BA28" i="5"/>
  <c r="AP28" i="5"/>
  <c r="AQ28" i="5" s="1"/>
  <c r="AE84" i="6"/>
  <c r="AD84" i="6"/>
  <c r="AJ84" i="6"/>
  <c r="AI84" i="6"/>
  <c r="AP347" i="5"/>
  <c r="AQ347" i="5" s="1"/>
  <c r="BA347" i="5"/>
  <c r="BF347" i="5"/>
  <c r="BG347" i="5" s="1"/>
  <c r="BH347" i="5" s="1"/>
  <c r="AJ303" i="5"/>
  <c r="AI303" i="5"/>
  <c r="AE375" i="6"/>
  <c r="AD375" i="6"/>
  <c r="Z375" i="6"/>
  <c r="AZ375" i="6"/>
  <c r="BC375" i="6" s="1"/>
  <c r="Y375" i="6"/>
  <c r="Y305" i="6"/>
  <c r="AZ305" i="6"/>
  <c r="BC305" i="6" s="1"/>
  <c r="Z305" i="6"/>
  <c r="AE384" i="6"/>
  <c r="AD384" i="6"/>
  <c r="BF384" i="6"/>
  <c r="BG384" i="6" s="1"/>
  <c r="BH384" i="6" s="1"/>
  <c r="BA384" i="6"/>
  <c r="AP384" i="6"/>
  <c r="AQ384" i="6" s="1"/>
  <c r="Z445" i="6"/>
  <c r="AZ445" i="6"/>
  <c r="BC445" i="6" s="1"/>
  <c r="Y445" i="6"/>
  <c r="AZ67" i="5"/>
  <c r="BC67" i="5" s="1"/>
  <c r="BA67" i="5"/>
  <c r="BF67" i="5"/>
  <c r="BG67" i="5" s="1"/>
  <c r="BH67" i="5" s="1"/>
  <c r="AP67" i="5"/>
  <c r="AQ67" i="5" s="1"/>
  <c r="AI224" i="6"/>
  <c r="AJ224" i="6"/>
  <c r="BF224" i="6"/>
  <c r="BG224" i="6" s="1"/>
  <c r="BH224" i="6" s="1"/>
  <c r="BA224" i="6"/>
  <c r="AP224" i="6"/>
  <c r="AQ224" i="6" s="1"/>
  <c r="AE35" i="6"/>
  <c r="AD35" i="6"/>
  <c r="Y283" i="7"/>
  <c r="AW283" i="7"/>
  <c r="AZ283" i="7" s="1"/>
  <c r="Z283" i="7"/>
  <c r="AO283" i="7"/>
  <c r="AP283" i="7" s="1"/>
  <c r="AX283" i="7"/>
  <c r="BC283" i="7"/>
  <c r="BD283" i="7" s="1"/>
  <c r="BE283" i="7" s="1"/>
  <c r="AJ220" i="5"/>
  <c r="AI220" i="5"/>
  <c r="BA220" i="5"/>
  <c r="AP220" i="5"/>
  <c r="AQ220" i="5" s="1"/>
  <c r="BF220" i="5"/>
  <c r="BG220" i="5" s="1"/>
  <c r="BH220" i="5" s="1"/>
  <c r="AJ359" i="5"/>
  <c r="AI359" i="5"/>
  <c r="AZ252" i="5"/>
  <c r="AE224" i="5"/>
  <c r="AD224" i="5"/>
  <c r="AP302" i="5"/>
  <c r="AQ302" i="5" s="1"/>
  <c r="BF302" i="5"/>
  <c r="BG302" i="5" s="1"/>
  <c r="BH302" i="5" s="1"/>
  <c r="BA302" i="5"/>
  <c r="AZ42" i="5"/>
  <c r="BC42" i="5" s="1"/>
  <c r="BF42" i="5"/>
  <c r="BG42" i="5" s="1"/>
  <c r="BH42" i="5" s="1"/>
  <c r="BA42" i="5"/>
  <c r="AP42" i="5"/>
  <c r="AQ42" i="5" s="1"/>
  <c r="AZ91" i="5"/>
  <c r="BC91" i="5" s="1"/>
  <c r="AJ196" i="5"/>
  <c r="AI196" i="5"/>
  <c r="AZ27" i="5"/>
  <c r="BC27" i="5" s="1"/>
  <c r="AJ207" i="5"/>
  <c r="AI207" i="5"/>
  <c r="Y113" i="6"/>
  <c r="AZ113" i="6"/>
  <c r="BC113" i="6" s="1"/>
  <c r="Z113" i="6"/>
  <c r="Y456" i="6"/>
  <c r="Z456" i="6"/>
  <c r="AZ456" i="6"/>
  <c r="BC456" i="6" s="1"/>
  <c r="BF290" i="6"/>
  <c r="BG290" i="6" s="1"/>
  <c r="BH290" i="6" s="1"/>
  <c r="Y264" i="6"/>
  <c r="Z264" i="6"/>
  <c r="AZ264" i="6"/>
  <c r="BC264" i="6" s="1"/>
  <c r="BF264" i="6"/>
  <c r="BG264" i="6" s="1"/>
  <c r="BH264" i="6" s="1"/>
  <c r="BA264" i="6"/>
  <c r="AP264" i="6"/>
  <c r="AQ264" i="6" s="1"/>
  <c r="AJ315" i="6"/>
  <c r="AI315" i="6"/>
  <c r="Z315" i="6"/>
  <c r="AZ315" i="6"/>
  <c r="BC315" i="6" s="1"/>
  <c r="Y315" i="6"/>
  <c r="BF366" i="6"/>
  <c r="BG366" i="6" s="1"/>
  <c r="BH366" i="6" s="1"/>
  <c r="BF52" i="6"/>
  <c r="BG52" i="6" s="1"/>
  <c r="BH52" i="6" s="1"/>
  <c r="AE217" i="5"/>
  <c r="AD217" i="5"/>
  <c r="BF342" i="5"/>
  <c r="BG342" i="5" s="1"/>
  <c r="BH342" i="5" s="1"/>
  <c r="BA342" i="5"/>
  <c r="AP342" i="5"/>
  <c r="AQ342" i="5" s="1"/>
  <c r="AZ342" i="5"/>
  <c r="BC342" i="5" s="1"/>
  <c r="AP95" i="6"/>
  <c r="AQ95" i="6" s="1"/>
  <c r="BA95" i="6"/>
  <c r="BF95" i="6"/>
  <c r="BG95" i="6" s="1"/>
  <c r="BH95" i="6" s="1"/>
  <c r="AE29" i="6"/>
  <c r="AD29" i="6"/>
  <c r="BF246" i="6"/>
  <c r="BG246" i="6" s="1"/>
  <c r="BH246" i="6" s="1"/>
  <c r="AP246" i="6"/>
  <c r="AQ246" i="6" s="1"/>
  <c r="BA246" i="6"/>
  <c r="AX305" i="7"/>
  <c r="AO305" i="7"/>
  <c r="AP305" i="7" s="1"/>
  <c r="BC305" i="7"/>
  <c r="BD305" i="7" s="1"/>
  <c r="BE305" i="7" s="1"/>
  <c r="AJ305" i="7"/>
  <c r="AI305" i="7"/>
  <c r="AP98" i="5"/>
  <c r="AQ98" i="5" s="1"/>
  <c r="BA98" i="5"/>
  <c r="BF98" i="5"/>
  <c r="BG98" i="5" s="1"/>
  <c r="BH98" i="5" s="1"/>
  <c r="AE98" i="5"/>
  <c r="AD98" i="5"/>
  <c r="AP450" i="6"/>
  <c r="AQ450" i="6" s="1"/>
  <c r="BF450" i="6"/>
  <c r="BG450" i="6" s="1"/>
  <c r="BH450" i="6" s="1"/>
  <c r="BA450" i="6"/>
  <c r="Y215" i="6"/>
  <c r="Z215" i="6"/>
  <c r="AZ215" i="6"/>
  <c r="BC215" i="6" s="1"/>
  <c r="AP215" i="6"/>
  <c r="AQ215" i="6" s="1"/>
  <c r="BF215" i="6"/>
  <c r="BG215" i="6" s="1"/>
  <c r="BH215" i="6" s="1"/>
  <c r="BA215" i="6"/>
  <c r="AD37" i="6"/>
  <c r="AE37" i="6"/>
  <c r="AE439" i="6"/>
  <c r="AD439" i="6"/>
  <c r="BA344" i="3"/>
  <c r="BB344" i="3" s="1"/>
  <c r="AY374" i="3"/>
  <c r="Z374" i="3"/>
  <c r="AO374" i="3"/>
  <c r="AT374" i="3"/>
  <c r="AJ374" i="3"/>
  <c r="Y374" i="3"/>
  <c r="AJ138" i="3"/>
  <c r="BO138" i="3"/>
  <c r="BP138" i="3" s="1"/>
  <c r="BQ138" i="3" s="1"/>
  <c r="BJ138" i="3"/>
  <c r="BA138" i="3"/>
  <c r="BB138" i="3" s="1"/>
  <c r="AJ587" i="3"/>
  <c r="AJ262" i="3"/>
  <c r="AY341" i="3"/>
  <c r="Z341" i="3"/>
  <c r="AT341" i="3"/>
  <c r="Y341" i="3"/>
  <c r="AJ341" i="3"/>
  <c r="AO341" i="3"/>
  <c r="AY114" i="3"/>
  <c r="Z114" i="3"/>
  <c r="AT114" i="3"/>
  <c r="AJ114" i="3"/>
  <c r="AO114" i="3"/>
  <c r="Y114" i="3"/>
  <c r="AY200" i="3"/>
  <c r="Z200" i="3"/>
  <c r="AT200" i="3"/>
  <c r="AJ200" i="3"/>
  <c r="AO200" i="3"/>
  <c r="Y200" i="3"/>
  <c r="AT503" i="3"/>
  <c r="BO667" i="3"/>
  <c r="BP667" i="3" s="1"/>
  <c r="BQ667" i="3" s="1"/>
  <c r="BA667" i="3"/>
  <c r="BB667" i="3" s="1"/>
  <c r="BJ667" i="3"/>
  <c r="BD53" i="2"/>
  <c r="BK558" i="2"/>
  <c r="BL558" i="2" s="1"/>
  <c r="Y118" i="3"/>
  <c r="AY118" i="3"/>
  <c r="Z118" i="3"/>
  <c r="AT118" i="3"/>
  <c r="AJ118" i="3"/>
  <c r="AO118" i="3"/>
  <c r="BK357" i="2"/>
  <c r="BL357" i="2" s="1"/>
  <c r="AT24" i="3"/>
  <c r="BA24" i="3"/>
  <c r="BB24" i="3" s="1"/>
  <c r="Z309" i="3"/>
  <c r="AY309" i="3"/>
  <c r="AO309" i="3"/>
  <c r="Y309" i="3"/>
  <c r="AJ309" i="3"/>
  <c r="AT309" i="3"/>
  <c r="Z248" i="3"/>
  <c r="AY248" i="3"/>
  <c r="AT248" i="3"/>
  <c r="AJ248" i="3"/>
  <c r="Y248" i="3"/>
  <c r="AO490" i="3"/>
  <c r="AJ490" i="3"/>
  <c r="AT490" i="3"/>
  <c r="Y490" i="3"/>
  <c r="AY490" i="3"/>
  <c r="Z490" i="3"/>
  <c r="AJ514" i="3"/>
  <c r="AY514" i="3"/>
  <c r="AO514" i="3"/>
  <c r="Y514" i="3"/>
  <c r="AT514" i="3"/>
  <c r="Z514" i="3"/>
  <c r="AY173" i="3"/>
  <c r="Z173" i="3"/>
  <c r="AT173" i="3"/>
  <c r="Y173" i="3"/>
  <c r="AJ173" i="3"/>
  <c r="AO173" i="3"/>
  <c r="BK576" i="2"/>
  <c r="BL576" i="2" s="1"/>
  <c r="BK696" i="2"/>
  <c r="BL696" i="2" s="1"/>
  <c r="BI64" i="2"/>
  <c r="AF64" i="2"/>
  <c r="BD64" i="2"/>
  <c r="AY64" i="2"/>
  <c r="AE64" i="2"/>
  <c r="AT64" i="2"/>
  <c r="BK308" i="2"/>
  <c r="BL308" i="2" s="1"/>
  <c r="BK714" i="2"/>
  <c r="BL714" i="2" s="1"/>
  <c r="BK476" i="2"/>
  <c r="BL476" i="2" s="1"/>
  <c r="AY252" i="2"/>
  <c r="BK708" i="2"/>
  <c r="BL708" i="2" s="1"/>
  <c r="BK340" i="2"/>
  <c r="BL340" i="2" s="1"/>
  <c r="BK221" i="2"/>
  <c r="BL221" i="2" s="1"/>
  <c r="BK226" i="2"/>
  <c r="BL226" i="2" s="1"/>
  <c r="BK130" i="2"/>
  <c r="BL130" i="2" s="1"/>
  <c r="BK356" i="2"/>
  <c r="BL356" i="2" s="1"/>
  <c r="AJ68" i="3"/>
  <c r="AO68" i="3"/>
  <c r="AY512" i="3"/>
  <c r="Z512" i="3"/>
  <c r="AJ512" i="3"/>
  <c r="AO512" i="3"/>
  <c r="AT512" i="3"/>
  <c r="Y512" i="3"/>
  <c r="AO609" i="3"/>
  <c r="AY421" i="3"/>
  <c r="Z421" i="3"/>
  <c r="AT421" i="3"/>
  <c r="Y421" i="3"/>
  <c r="AJ421" i="3"/>
  <c r="AO421" i="3"/>
  <c r="Z628" i="3"/>
  <c r="AY628" i="3"/>
  <c r="AT628" i="3"/>
  <c r="AJ628" i="3"/>
  <c r="AO628" i="3"/>
  <c r="Y628" i="3"/>
  <c r="BK74" i="2"/>
  <c r="BL74" i="2" s="1"/>
  <c r="AY141" i="3"/>
  <c r="Z141" i="3"/>
  <c r="AT141" i="3"/>
  <c r="Y141" i="3"/>
  <c r="AJ141" i="3"/>
  <c r="AO141" i="3"/>
  <c r="Z616" i="3"/>
  <c r="AO616" i="3"/>
  <c r="AY616" i="3"/>
  <c r="Y616" i="3"/>
  <c r="AJ616" i="3"/>
  <c r="AT616" i="3"/>
  <c r="BA532" i="3"/>
  <c r="BB532" i="3" s="1"/>
  <c r="BK715" i="2"/>
  <c r="BL715" i="2" s="1"/>
  <c r="BK194" i="2"/>
  <c r="BL194" i="2" s="1"/>
  <c r="BK170" i="2"/>
  <c r="BL170" i="2" s="1"/>
  <c r="BK210" i="2"/>
  <c r="BL210" i="2" s="1"/>
  <c r="BK643" i="2"/>
  <c r="BL643" i="2" s="1"/>
  <c r="BK110" i="2"/>
  <c r="BL110" i="2" s="1"/>
  <c r="BK502" i="2"/>
  <c r="BL502" i="2" s="1"/>
  <c r="AF382" i="2"/>
  <c r="BI382" i="2"/>
  <c r="AE382" i="2"/>
  <c r="BK371" i="2"/>
  <c r="BL371" i="2" s="1"/>
  <c r="BK132" i="2"/>
  <c r="BL132" i="2" s="1"/>
  <c r="AF200" i="2"/>
  <c r="BI200" i="2"/>
  <c r="BD200" i="2"/>
  <c r="AY200" i="2"/>
  <c r="AT200" i="2"/>
  <c r="AE200" i="2"/>
  <c r="BK632" i="2"/>
  <c r="BL632" i="2" s="1"/>
  <c r="BK515" i="2"/>
  <c r="BL515" i="2" s="1"/>
  <c r="BK561" i="2"/>
  <c r="BL561" i="2" s="1"/>
  <c r="AJ483" i="3"/>
  <c r="BK290" i="2"/>
  <c r="BL290" i="2" s="1"/>
  <c r="AT562" i="3"/>
  <c r="Y562" i="3"/>
  <c r="AO562" i="3"/>
  <c r="AY562" i="3"/>
  <c r="Z562" i="3"/>
  <c r="AJ562" i="3"/>
  <c r="BK338" i="2"/>
  <c r="BL338" i="2" s="1"/>
  <c r="BK315" i="2"/>
  <c r="BL315" i="2" s="1"/>
  <c r="BI556" i="2"/>
  <c r="AE556" i="2"/>
  <c r="AF556" i="2"/>
  <c r="BI562" i="2"/>
  <c r="AE562" i="2"/>
  <c r="AF562" i="2"/>
  <c r="BK644" i="2"/>
  <c r="BL644" i="2" s="1"/>
  <c r="BK327" i="2"/>
  <c r="BL327" i="2" s="1"/>
  <c r="BK537" i="2"/>
  <c r="BL537" i="2" s="1"/>
  <c r="AY240" i="2"/>
  <c r="AT240" i="2"/>
  <c r="BD240" i="2"/>
  <c r="BI240" i="2"/>
  <c r="AE240" i="2"/>
  <c r="AF240" i="2"/>
  <c r="Y530" i="3"/>
  <c r="AJ530" i="3"/>
  <c r="AY530" i="3"/>
  <c r="Z530" i="3"/>
  <c r="AO530" i="3"/>
  <c r="AT530" i="3"/>
  <c r="BK645" i="2"/>
  <c r="BL645" i="2" s="1"/>
  <c r="BV645" i="2"/>
  <c r="CA645" i="2"/>
  <c r="CB645" i="2" s="1"/>
  <c r="CC645" i="2" s="1"/>
  <c r="AT545" i="2"/>
  <c r="BI545" i="2"/>
  <c r="AF545" i="2"/>
  <c r="AE545" i="2"/>
  <c r="AY545" i="2"/>
  <c r="BD545" i="2"/>
  <c r="AT462" i="2"/>
  <c r="BK412" i="2"/>
  <c r="BL412" i="2" s="1"/>
  <c r="BK419" i="2"/>
  <c r="BL419" i="2" s="1"/>
  <c r="BK151" i="2"/>
  <c r="BL151" i="2" s="1"/>
  <c r="AT628" i="2"/>
  <c r="BI628" i="2"/>
  <c r="AY628" i="2"/>
  <c r="BD628" i="2"/>
  <c r="AF628" i="2"/>
  <c r="AE628" i="2"/>
  <c r="AY633" i="2"/>
  <c r="BK93" i="2"/>
  <c r="BL93" i="2" s="1"/>
  <c r="BK593" i="2"/>
  <c r="BL593" i="2" s="1"/>
  <c r="AY612" i="3"/>
  <c r="AT612" i="3"/>
  <c r="AJ612" i="3"/>
  <c r="Z612" i="3"/>
  <c r="AO612" i="3"/>
  <c r="Y612" i="3"/>
  <c r="AT593" i="3"/>
  <c r="AO593" i="3"/>
  <c r="AY593" i="3"/>
  <c r="Z593" i="3"/>
  <c r="Y593" i="3"/>
  <c r="AJ593" i="3"/>
  <c r="Z49" i="3"/>
  <c r="AY49" i="3"/>
  <c r="Y49" i="3"/>
  <c r="AJ49" i="3"/>
  <c r="AO49" i="3"/>
  <c r="AT49" i="3"/>
  <c r="AO620" i="3"/>
  <c r="AO435" i="3"/>
  <c r="BA435" i="3"/>
  <c r="BB435" i="3" s="1"/>
  <c r="BA570" i="3"/>
  <c r="BB570" i="3" s="1"/>
  <c r="AJ468" i="3"/>
  <c r="BA38" i="3"/>
  <c r="BB38" i="3" s="1"/>
  <c r="BA117" i="3"/>
  <c r="BB117" i="3" s="1"/>
  <c r="BA449" i="3"/>
  <c r="BB449" i="3" s="1"/>
  <c r="BO365" i="3"/>
  <c r="BP365" i="3" s="1"/>
  <c r="BQ365" i="3" s="1"/>
  <c r="BA365" i="3"/>
  <c r="BB365" i="3" s="1"/>
  <c r="BA162" i="3"/>
  <c r="BB162" i="3" s="1"/>
  <c r="BA350" i="3"/>
  <c r="BB350" i="3" s="1"/>
  <c r="BA223" i="3"/>
  <c r="BB223" i="3" s="1"/>
  <c r="AY31" i="3"/>
  <c r="AJ31" i="3"/>
  <c r="AT31" i="3"/>
  <c r="AO31" i="3"/>
  <c r="Z31" i="3"/>
  <c r="Y31" i="3"/>
  <c r="BA116" i="3"/>
  <c r="BB116" i="3" s="1"/>
  <c r="BA477" i="3"/>
  <c r="BB477" i="3" s="1"/>
  <c r="AF492" i="3"/>
  <c r="AG492" i="3"/>
  <c r="BE492" i="3"/>
  <c r="BF492" i="3" s="1"/>
  <c r="BG492" i="3" s="1"/>
  <c r="AC492" i="3"/>
  <c r="BE190" i="3"/>
  <c r="BF190" i="3" s="1"/>
  <c r="BG190" i="3" s="1"/>
  <c r="AC190" i="3"/>
  <c r="AG190" i="3"/>
  <c r="AF190" i="3"/>
  <c r="BE340" i="3"/>
  <c r="AF340" i="3"/>
  <c r="AG340" i="3"/>
  <c r="AC340" i="3"/>
  <c r="AG588" i="3"/>
  <c r="AF588" i="3"/>
  <c r="AC588" i="3"/>
  <c r="BE588" i="3"/>
  <c r="BF588" i="3" s="1"/>
  <c r="BG588" i="3" s="1"/>
  <c r="BE486" i="3"/>
  <c r="BF486" i="3" s="1"/>
  <c r="BG486" i="3" s="1"/>
  <c r="AC486" i="3"/>
  <c r="AG486" i="3"/>
  <c r="AF486" i="3"/>
  <c r="BE713" i="3"/>
  <c r="BF713" i="3" s="1"/>
  <c r="BG713" i="3" s="1"/>
  <c r="AC713" i="3"/>
  <c r="AG713" i="3"/>
  <c r="AF713" i="3"/>
  <c r="BE379" i="3"/>
  <c r="BF379" i="3" s="1"/>
  <c r="BG379" i="3" s="1"/>
  <c r="AG379" i="3"/>
  <c r="AC379" i="3"/>
  <c r="AF379" i="3"/>
  <c r="AF607" i="3"/>
  <c r="BE607" i="3"/>
  <c r="BF607" i="3" s="1"/>
  <c r="BG607" i="3" s="1"/>
  <c r="AG607" i="3"/>
  <c r="AC607" i="3"/>
  <c r="BE454" i="3"/>
  <c r="BF454" i="3" s="1"/>
  <c r="BG454" i="3" s="1"/>
  <c r="AC454" i="3"/>
  <c r="AG454" i="3"/>
  <c r="AF454" i="3"/>
  <c r="BE254" i="3"/>
  <c r="BF254" i="3" s="1"/>
  <c r="BG254" i="3" s="1"/>
  <c r="AC254" i="3"/>
  <c r="AF254" i="3"/>
  <c r="AG254" i="3"/>
  <c r="BE100" i="3"/>
  <c r="BF100" i="3" s="1"/>
  <c r="BG100" i="3" s="1"/>
  <c r="AF100" i="3"/>
  <c r="AC100" i="3"/>
  <c r="AG100" i="3"/>
  <c r="BE576" i="3"/>
  <c r="BF576" i="3" s="1"/>
  <c r="BG576" i="3" s="1"/>
  <c r="AC576" i="3"/>
  <c r="AF576" i="3"/>
  <c r="AG576" i="3"/>
  <c r="BE561" i="3"/>
  <c r="BF561" i="3" s="1"/>
  <c r="BG561" i="3" s="1"/>
  <c r="AC561" i="3"/>
  <c r="AG561" i="3"/>
  <c r="AF561" i="3"/>
  <c r="AF508" i="3"/>
  <c r="AC508" i="3"/>
  <c r="AG508" i="3"/>
  <c r="BE508" i="3"/>
  <c r="BF508" i="3" s="1"/>
  <c r="BG508" i="3" s="1"/>
  <c r="AC369" i="3"/>
  <c r="AG369" i="3"/>
  <c r="BE369" i="3"/>
  <c r="BF369" i="3" s="1"/>
  <c r="BG369" i="3" s="1"/>
  <c r="AF369" i="3"/>
  <c r="BE546" i="3"/>
  <c r="BF546" i="3" s="1"/>
  <c r="BG546" i="3" s="1"/>
  <c r="AG546" i="3"/>
  <c r="AF546" i="3"/>
  <c r="AC546" i="3"/>
  <c r="BE542" i="3"/>
  <c r="BF542" i="3" s="1"/>
  <c r="BG542" i="3" s="1"/>
  <c r="AG542" i="3"/>
  <c r="AC542" i="3"/>
  <c r="AF542" i="3"/>
  <c r="AF583" i="3"/>
  <c r="BE583" i="3"/>
  <c r="BF583" i="3" s="1"/>
  <c r="BG583" i="3" s="1"/>
  <c r="AC583" i="3"/>
  <c r="AG583" i="3"/>
  <c r="BE347" i="3"/>
  <c r="BF347" i="3" s="1"/>
  <c r="BG347" i="3" s="1"/>
  <c r="AF347" i="3"/>
  <c r="AG347" i="3"/>
  <c r="AC347" i="3"/>
  <c r="AO391" i="3"/>
  <c r="AG391" i="3"/>
  <c r="BE391" i="3"/>
  <c r="BF391" i="3" s="1"/>
  <c r="BG391" i="3" s="1"/>
  <c r="AF391" i="3"/>
  <c r="AC391" i="3"/>
  <c r="BE532" i="3"/>
  <c r="AC532" i="3"/>
  <c r="AF532" i="3"/>
  <c r="AG532" i="3"/>
  <c r="AC115" i="3"/>
  <c r="BE115" i="3"/>
  <c r="BF115" i="3" s="1"/>
  <c r="BG115" i="3" s="1"/>
  <c r="AF115" i="3"/>
  <c r="AG115" i="3"/>
  <c r="BE166" i="3"/>
  <c r="BF166" i="3" s="1"/>
  <c r="BG166" i="3" s="1"/>
  <c r="AC166" i="3"/>
  <c r="AG166" i="3"/>
  <c r="AF166" i="3"/>
  <c r="BE631" i="3"/>
  <c r="BF631" i="3" s="1"/>
  <c r="BG631" i="3" s="1"/>
  <c r="AF631" i="3"/>
  <c r="AC631" i="3"/>
  <c r="AG631" i="3"/>
  <c r="BE202" i="3"/>
  <c r="BF202" i="3" s="1"/>
  <c r="BG202" i="3" s="1"/>
  <c r="AG202" i="3"/>
  <c r="AC202" i="3"/>
  <c r="AF202" i="3"/>
  <c r="BE409" i="3"/>
  <c r="AF409" i="3"/>
  <c r="AG409" i="3"/>
  <c r="AC409" i="3"/>
  <c r="AT409" i="3"/>
  <c r="AO409" i="3"/>
  <c r="AJ409" i="3"/>
  <c r="AF374" i="3"/>
  <c r="AG374" i="3"/>
  <c r="BE374" i="3"/>
  <c r="BF374" i="3" s="1"/>
  <c r="BG374" i="3" s="1"/>
  <c r="AC374" i="3"/>
  <c r="BE245" i="3"/>
  <c r="BF245" i="3" s="1"/>
  <c r="BG245" i="3" s="1"/>
  <c r="AF245" i="3"/>
  <c r="AC245" i="3"/>
  <c r="AG245" i="3"/>
  <c r="BE90" i="3"/>
  <c r="BF90" i="3" s="1"/>
  <c r="BG90" i="3" s="1"/>
  <c r="AG90" i="3"/>
  <c r="AC90" i="3"/>
  <c r="AF90" i="3"/>
  <c r="BE259" i="3"/>
  <c r="BF259" i="3" s="1"/>
  <c r="BG259" i="3" s="1"/>
  <c r="AC259" i="3"/>
  <c r="AG259" i="3"/>
  <c r="AF259" i="3"/>
  <c r="AG687" i="3"/>
  <c r="AC687" i="3"/>
  <c r="AF687" i="3"/>
  <c r="BE687" i="3"/>
  <c r="BF687" i="3" s="1"/>
  <c r="BG687" i="3" s="1"/>
  <c r="AG504" i="3"/>
  <c r="AF504" i="3"/>
  <c r="AC504" i="3"/>
  <c r="BE504" i="3"/>
  <c r="BF504" i="3" s="1"/>
  <c r="BG504" i="3" s="1"/>
  <c r="BE240" i="3"/>
  <c r="BF240" i="3" s="1"/>
  <c r="BG240" i="3" s="1"/>
  <c r="AC240" i="3"/>
  <c r="AG240" i="3"/>
  <c r="AF240" i="3"/>
  <c r="BE321" i="3"/>
  <c r="BF321" i="3" s="1"/>
  <c r="BG321" i="3" s="1"/>
  <c r="AC321" i="3"/>
  <c r="AG321" i="3"/>
  <c r="AF321" i="3"/>
  <c r="BE86" i="3"/>
  <c r="BF86" i="3" s="1"/>
  <c r="BG86" i="3" s="1"/>
  <c r="AC86" i="3"/>
  <c r="AG86" i="3"/>
  <c r="AF86" i="3"/>
  <c r="BE514" i="3"/>
  <c r="BF514" i="3" s="1"/>
  <c r="BG514" i="3" s="1"/>
  <c r="AG514" i="3"/>
  <c r="AC514" i="3"/>
  <c r="AF514" i="3"/>
  <c r="AO636" i="3"/>
  <c r="AC636" i="3"/>
  <c r="AG636" i="3"/>
  <c r="BE636" i="3"/>
  <c r="BF636" i="3" s="1"/>
  <c r="BG636" i="3" s="1"/>
  <c r="AF636" i="3"/>
  <c r="BE29" i="3"/>
  <c r="BF29" i="3" s="1"/>
  <c r="BG29" i="3" s="1"/>
  <c r="AF29" i="3"/>
  <c r="AC29" i="3"/>
  <c r="AG29" i="3"/>
  <c r="BE131" i="3"/>
  <c r="BF131" i="3" s="1"/>
  <c r="BG131" i="3" s="1"/>
  <c r="AC131" i="3"/>
  <c r="AG131" i="3"/>
  <c r="AF131" i="3"/>
  <c r="AG348" i="3"/>
  <c r="BE348" i="3"/>
  <c r="BF348" i="3" s="1"/>
  <c r="BG348" i="3" s="1"/>
  <c r="AC348" i="3"/>
  <c r="AF348" i="3"/>
  <c r="AG123" i="3"/>
  <c r="AC123" i="3"/>
  <c r="BE123" i="3"/>
  <c r="BF123" i="3" s="1"/>
  <c r="BG123" i="3" s="1"/>
  <c r="AF123" i="3"/>
  <c r="AC416" i="3"/>
  <c r="AF416" i="3"/>
  <c r="AG416" i="3"/>
  <c r="BE416" i="3"/>
  <c r="BF416" i="3" s="1"/>
  <c r="BG416" i="3" s="1"/>
  <c r="BE615" i="3"/>
  <c r="BF615" i="3" s="1"/>
  <c r="BG615" i="3" s="1"/>
  <c r="AF615" i="3"/>
  <c r="AC615" i="3"/>
  <c r="AG615" i="3"/>
  <c r="AC438" i="3"/>
  <c r="AG438" i="3"/>
  <c r="AF438" i="3"/>
  <c r="BE438" i="3"/>
  <c r="BF438" i="3" s="1"/>
  <c r="BG438" i="3" s="1"/>
  <c r="AF216" i="3"/>
  <c r="AG216" i="3"/>
  <c r="AC216" i="3"/>
  <c r="BE216" i="3"/>
  <c r="BF216" i="3" s="1"/>
  <c r="BG216" i="3" s="1"/>
  <c r="AO476" i="3"/>
  <c r="BE476" i="3"/>
  <c r="BF476" i="3" s="1"/>
  <c r="BG476" i="3" s="1"/>
  <c r="AC476" i="3"/>
  <c r="AF476" i="3"/>
  <c r="AG476" i="3"/>
  <c r="BE70" i="3"/>
  <c r="BF70" i="3" s="1"/>
  <c r="BG70" i="3" s="1"/>
  <c r="AG70" i="3"/>
  <c r="AF70" i="3"/>
  <c r="AC70" i="3"/>
  <c r="BE362" i="3"/>
  <c r="BF362" i="3" s="1"/>
  <c r="BG362" i="3" s="1"/>
  <c r="AG362" i="3"/>
  <c r="AC362" i="3"/>
  <c r="AF362" i="3"/>
  <c r="AG705" i="3"/>
  <c r="AC705" i="3"/>
  <c r="AF705" i="3"/>
  <c r="BE705" i="3"/>
  <c r="BF705" i="3" s="1"/>
  <c r="BG705" i="3" s="1"/>
  <c r="BE537" i="3"/>
  <c r="BF537" i="3" s="1"/>
  <c r="BG537" i="3" s="1"/>
  <c r="AC537" i="3"/>
  <c r="AG537" i="3"/>
  <c r="AF537" i="3"/>
  <c r="AG418" i="3"/>
  <c r="AF418" i="3"/>
  <c r="AC418" i="3"/>
  <c r="BE418" i="3"/>
  <c r="BF418" i="3" s="1"/>
  <c r="BG418" i="3" s="1"/>
  <c r="AO248" i="3"/>
  <c r="AC248" i="3"/>
  <c r="BE248" i="3"/>
  <c r="BF248" i="3" s="1"/>
  <c r="BG248" i="3" s="1"/>
  <c r="AG248" i="3"/>
  <c r="AF248" i="3"/>
  <c r="BE173" i="3"/>
  <c r="BF173" i="3" s="1"/>
  <c r="BG173" i="3" s="1"/>
  <c r="AG173" i="3"/>
  <c r="AC173" i="3"/>
  <c r="AF173" i="3"/>
  <c r="AG709" i="3"/>
  <c r="AC709" i="3"/>
  <c r="BE709" i="3"/>
  <c r="BF709" i="3" s="1"/>
  <c r="BG709" i="3" s="1"/>
  <c r="AF709" i="3"/>
  <c r="AF40" i="3"/>
  <c r="AG40" i="3"/>
  <c r="BE40" i="3"/>
  <c r="BF40" i="3" s="1"/>
  <c r="BG40" i="3" s="1"/>
  <c r="AC40" i="3"/>
  <c r="BE145" i="3"/>
  <c r="BF145" i="3" s="1"/>
  <c r="BG145" i="3" s="1"/>
  <c r="AG145" i="3"/>
  <c r="AC145" i="3"/>
  <c r="AF145" i="3"/>
  <c r="BE185" i="3"/>
  <c r="BF185" i="3" s="1"/>
  <c r="BG185" i="3" s="1"/>
  <c r="AG185" i="3"/>
  <c r="AC185" i="3"/>
  <c r="AF185" i="3"/>
  <c r="BE525" i="3"/>
  <c r="BF525" i="3" s="1"/>
  <c r="BG525" i="3" s="1"/>
  <c r="AC525" i="3"/>
  <c r="AG525" i="3"/>
  <c r="AF525" i="3"/>
  <c r="BE207" i="3"/>
  <c r="BF207" i="3" s="1"/>
  <c r="BG207" i="3" s="1"/>
  <c r="AG207" i="3"/>
  <c r="AC207" i="3"/>
  <c r="AF207" i="3"/>
  <c r="AG294" i="3"/>
  <c r="AC294" i="3"/>
  <c r="AF294" i="3"/>
  <c r="BE294" i="3"/>
  <c r="BF294" i="3" s="1"/>
  <c r="BG294" i="3" s="1"/>
  <c r="BE230" i="3"/>
  <c r="AG230" i="3"/>
  <c r="AF230" i="3"/>
  <c r="AC230" i="3"/>
  <c r="BE550" i="3"/>
  <c r="BF550" i="3" s="1"/>
  <c r="BG550" i="3" s="1"/>
  <c r="AG550" i="3"/>
  <c r="AC550" i="3"/>
  <c r="AF550" i="3"/>
  <c r="BE505" i="3"/>
  <c r="BF505" i="3" s="1"/>
  <c r="BG505" i="3" s="1"/>
  <c r="AG505" i="3"/>
  <c r="AC505" i="3"/>
  <c r="AF505" i="3"/>
  <c r="BE241" i="3"/>
  <c r="BF241" i="3" s="1"/>
  <c r="BG241" i="3" s="1"/>
  <c r="AG241" i="3"/>
  <c r="AC241" i="3"/>
  <c r="AF241" i="3"/>
  <c r="AG318" i="3"/>
  <c r="AF318" i="3"/>
  <c r="AC318" i="3"/>
  <c r="BE318" i="3"/>
  <c r="BF318" i="3" s="1"/>
  <c r="BG318" i="3" s="1"/>
  <c r="AO517" i="3"/>
  <c r="AG635" i="3"/>
  <c r="BE635" i="3"/>
  <c r="BF635" i="3" s="1"/>
  <c r="BG635" i="3" s="1"/>
  <c r="AC635" i="3"/>
  <c r="AF635" i="3"/>
  <c r="BE154" i="3"/>
  <c r="BF154" i="3" s="1"/>
  <c r="BG154" i="3" s="1"/>
  <c r="AF154" i="3"/>
  <c r="AC154" i="3"/>
  <c r="AG154" i="3"/>
  <c r="AO51" i="3"/>
  <c r="AG51" i="3"/>
  <c r="BE51" i="3"/>
  <c r="BF51" i="3" s="1"/>
  <c r="BG51" i="3" s="1"/>
  <c r="AF51" i="3"/>
  <c r="AC51" i="3"/>
  <c r="BE132" i="3"/>
  <c r="AF132" i="3"/>
  <c r="AG132" i="3"/>
  <c r="AC132" i="3"/>
  <c r="BE352" i="3"/>
  <c r="BF352" i="3" s="1"/>
  <c r="BG352" i="3" s="1"/>
  <c r="AC352" i="3"/>
  <c r="AG352" i="3"/>
  <c r="AF352" i="3"/>
  <c r="BE124" i="3"/>
  <c r="BF124" i="3" s="1"/>
  <c r="BG124" i="3" s="1"/>
  <c r="AC124" i="3"/>
  <c r="AG124" i="3"/>
  <c r="AF124" i="3"/>
  <c r="BE614" i="3"/>
  <c r="BF614" i="3" s="1"/>
  <c r="BG614" i="3" s="1"/>
  <c r="AG614" i="3"/>
  <c r="AC614" i="3"/>
  <c r="AF614" i="3"/>
  <c r="BE213" i="3"/>
  <c r="BF213" i="3" s="1"/>
  <c r="BG213" i="3" s="1"/>
  <c r="AG213" i="3"/>
  <c r="AC213" i="3"/>
  <c r="AF213" i="3"/>
  <c r="BE474" i="3"/>
  <c r="BF474" i="3" s="1"/>
  <c r="BG474" i="3" s="1"/>
  <c r="AG474" i="3"/>
  <c r="AC474" i="3"/>
  <c r="AF474" i="3"/>
  <c r="AJ688" i="3"/>
  <c r="AO72" i="3"/>
  <c r="AC72" i="3"/>
  <c r="AF72" i="3"/>
  <c r="AG72" i="3"/>
  <c r="BE72" i="3"/>
  <c r="BF72" i="3" s="1"/>
  <c r="BG72" i="3" s="1"/>
  <c r="BE535" i="3"/>
  <c r="BF535" i="3" s="1"/>
  <c r="BG535" i="3" s="1"/>
  <c r="AF535" i="3"/>
  <c r="AC535" i="3"/>
  <c r="AG535" i="3"/>
  <c r="BE420" i="3"/>
  <c r="BF420" i="3" s="1"/>
  <c r="BG420" i="3" s="1"/>
  <c r="AG420" i="3"/>
  <c r="AF420" i="3"/>
  <c r="AC420" i="3"/>
  <c r="BE250" i="3"/>
  <c r="BF250" i="3" s="1"/>
  <c r="BG250" i="3" s="1"/>
  <c r="AC250" i="3"/>
  <c r="AG250" i="3"/>
  <c r="AF250" i="3"/>
  <c r="BE175" i="3"/>
  <c r="BF175" i="3" s="1"/>
  <c r="BG175" i="3" s="1"/>
  <c r="AF175" i="3"/>
  <c r="AC175" i="3"/>
  <c r="AG175" i="3"/>
  <c r="BE669" i="3"/>
  <c r="BF669" i="3" s="1"/>
  <c r="BG669" i="3" s="1"/>
  <c r="AF669" i="3"/>
  <c r="AC669" i="3"/>
  <c r="AG669" i="3"/>
  <c r="BE711" i="3"/>
  <c r="BF711" i="3" s="1"/>
  <c r="BG711" i="3" s="1"/>
  <c r="AF711" i="3"/>
  <c r="AG711" i="3"/>
  <c r="AC711" i="3"/>
  <c r="AG447" i="3"/>
  <c r="AC447" i="3"/>
  <c r="BE447" i="3"/>
  <c r="BF447" i="3" s="1"/>
  <c r="BG447" i="3" s="1"/>
  <c r="AF447" i="3"/>
  <c r="AG147" i="3"/>
  <c r="BE147" i="3"/>
  <c r="BF147" i="3" s="1"/>
  <c r="BG147" i="3" s="1"/>
  <c r="AC147" i="3"/>
  <c r="AF147" i="3"/>
  <c r="AC524" i="3"/>
  <c r="AG524" i="3"/>
  <c r="AF524" i="3"/>
  <c r="BE524" i="3"/>
  <c r="BF524" i="3" s="1"/>
  <c r="BG524" i="3" s="1"/>
  <c r="BE206" i="3"/>
  <c r="BF206" i="3" s="1"/>
  <c r="BG206" i="3" s="1"/>
  <c r="AG206" i="3"/>
  <c r="AC206" i="3"/>
  <c r="AF206" i="3"/>
  <c r="AF212" i="3"/>
  <c r="AG212" i="3"/>
  <c r="BE212" i="3"/>
  <c r="BF212" i="3" s="1"/>
  <c r="BG212" i="3" s="1"/>
  <c r="AC212" i="3"/>
  <c r="AG651" i="3"/>
  <c r="AC651" i="3"/>
  <c r="AF651" i="3"/>
  <c r="BE651" i="3"/>
  <c r="BF651" i="3" s="1"/>
  <c r="BG651" i="3" s="1"/>
  <c r="AF232" i="3"/>
  <c r="BE232" i="3"/>
  <c r="BF232" i="3" s="1"/>
  <c r="BG232" i="3" s="1"/>
  <c r="AC232" i="3"/>
  <c r="AG232" i="3"/>
  <c r="BE479" i="3"/>
  <c r="BF479" i="3" s="1"/>
  <c r="BG479" i="3" s="1"/>
  <c r="AC479" i="3"/>
  <c r="AG479" i="3"/>
  <c r="AF479" i="3"/>
  <c r="BE490" i="3"/>
  <c r="BF490" i="3" s="1"/>
  <c r="BG490" i="3" s="1"/>
  <c r="AG490" i="3"/>
  <c r="AC490" i="3"/>
  <c r="AF490" i="3"/>
  <c r="AG338" i="3"/>
  <c r="AC338" i="3"/>
  <c r="AF338" i="3"/>
  <c r="BE338" i="3"/>
  <c r="BF338" i="3" s="1"/>
  <c r="BG338" i="3" s="1"/>
  <c r="BE591" i="3"/>
  <c r="BF591" i="3" s="1"/>
  <c r="BG591" i="3" s="1"/>
  <c r="AF591" i="3"/>
  <c r="AC591" i="3"/>
  <c r="AG591" i="3"/>
  <c r="BE55" i="3"/>
  <c r="BF55" i="3" s="1"/>
  <c r="BG55" i="3" s="1"/>
  <c r="AF55" i="3"/>
  <c r="AG55" i="3"/>
  <c r="AC55" i="3"/>
  <c r="AF714" i="3"/>
  <c r="AC714" i="3"/>
  <c r="AG714" i="3"/>
  <c r="BE714" i="3"/>
  <c r="BF714" i="3" s="1"/>
  <c r="BG714" i="3" s="1"/>
  <c r="AF380" i="3"/>
  <c r="AG380" i="3"/>
  <c r="BE380" i="3"/>
  <c r="BF380" i="3" s="1"/>
  <c r="BG380" i="3" s="1"/>
  <c r="AC380" i="3"/>
  <c r="BE603" i="3"/>
  <c r="BF603" i="3" s="1"/>
  <c r="BG603" i="3" s="1"/>
  <c r="AF603" i="3"/>
  <c r="AG603" i="3"/>
  <c r="AC603" i="3"/>
  <c r="BE499" i="3"/>
  <c r="AC499" i="3"/>
  <c r="AG499" i="3"/>
  <c r="AF499" i="3"/>
  <c r="BE457" i="3"/>
  <c r="BF457" i="3" s="1"/>
  <c r="BG457" i="3" s="1"/>
  <c r="AG457" i="3"/>
  <c r="AC457" i="3"/>
  <c r="AF457" i="3"/>
  <c r="BE95" i="3"/>
  <c r="BF95" i="3" s="1"/>
  <c r="BG95" i="3" s="1"/>
  <c r="AG95" i="3"/>
  <c r="AF95" i="3"/>
  <c r="AC95" i="3"/>
  <c r="BE609" i="3"/>
  <c r="BF609" i="3" s="1"/>
  <c r="BG609" i="3" s="1"/>
  <c r="AF609" i="3"/>
  <c r="AG609" i="3"/>
  <c r="AC609" i="3"/>
  <c r="BE560" i="3"/>
  <c r="BF560" i="3" s="1"/>
  <c r="BG560" i="3" s="1"/>
  <c r="AF560" i="3"/>
  <c r="AG560" i="3"/>
  <c r="AC560" i="3"/>
  <c r="BE509" i="3"/>
  <c r="BF509" i="3" s="1"/>
  <c r="BG509" i="3" s="1"/>
  <c r="AF509" i="3"/>
  <c r="AG509" i="3"/>
  <c r="AC509" i="3"/>
  <c r="BE82" i="3"/>
  <c r="BF82" i="3" s="1"/>
  <c r="BG82" i="3" s="1"/>
  <c r="AG82" i="3"/>
  <c r="AF82" i="3"/>
  <c r="AC82" i="3"/>
  <c r="AF543" i="3"/>
  <c r="BE543" i="3"/>
  <c r="BF543" i="3" s="1"/>
  <c r="BG543" i="3" s="1"/>
  <c r="AG543" i="3"/>
  <c r="AC543" i="3"/>
  <c r="BE541" i="3"/>
  <c r="BF541" i="3" s="1"/>
  <c r="BG541" i="3" s="1"/>
  <c r="AG541" i="3"/>
  <c r="AC541" i="3"/>
  <c r="AF541" i="3"/>
  <c r="AF407" i="3"/>
  <c r="BE407" i="3"/>
  <c r="BF407" i="3" s="1"/>
  <c r="BG407" i="3" s="1"/>
  <c r="AC407" i="3"/>
  <c r="AG407" i="3"/>
  <c r="BE399" i="3"/>
  <c r="BF399" i="3" s="1"/>
  <c r="BG399" i="3" s="1"/>
  <c r="AC399" i="3"/>
  <c r="AG399" i="3"/>
  <c r="AF399" i="3"/>
  <c r="AG584" i="3"/>
  <c r="AC584" i="3"/>
  <c r="AF584" i="3"/>
  <c r="BE584" i="3"/>
  <c r="BF584" i="3" s="1"/>
  <c r="BG584" i="3" s="1"/>
  <c r="BE273" i="3"/>
  <c r="BF273" i="3" s="1"/>
  <c r="BG273" i="3" s="1"/>
  <c r="AC273" i="3"/>
  <c r="AG273" i="3"/>
  <c r="AF273" i="3"/>
  <c r="AG344" i="3"/>
  <c r="AF344" i="3"/>
  <c r="AC344" i="3"/>
  <c r="BE344" i="3"/>
  <c r="BF344" i="3" s="1"/>
  <c r="BG344" i="3" s="1"/>
  <c r="AG464" i="3"/>
  <c r="AC464" i="3"/>
  <c r="AF464" i="3"/>
  <c r="BE464" i="3"/>
  <c r="BF464" i="3" s="1"/>
  <c r="BG464" i="3" s="1"/>
  <c r="BE530" i="3"/>
  <c r="BF530" i="3" s="1"/>
  <c r="BG530" i="3" s="1"/>
  <c r="AG530" i="3"/>
  <c r="AF530" i="3"/>
  <c r="AC530" i="3"/>
  <c r="AG114" i="3"/>
  <c r="AC114" i="3"/>
  <c r="AF114" i="3"/>
  <c r="BE114" i="3"/>
  <c r="BF114" i="3" s="1"/>
  <c r="BG114" i="3" s="1"/>
  <c r="BE171" i="3"/>
  <c r="BF171" i="3" s="1"/>
  <c r="BG171" i="3" s="1"/>
  <c r="AF171" i="3"/>
  <c r="AC171" i="3"/>
  <c r="AG171" i="3"/>
  <c r="BE470" i="3"/>
  <c r="BO470" i="3" s="1"/>
  <c r="BP470" i="3" s="1"/>
  <c r="BQ470" i="3" s="1"/>
  <c r="AG470" i="3"/>
  <c r="AC470" i="3"/>
  <c r="AF470" i="3"/>
  <c r="BE199" i="3"/>
  <c r="BF199" i="3" s="1"/>
  <c r="BG199" i="3" s="1"/>
  <c r="AC199" i="3"/>
  <c r="AG199" i="3"/>
  <c r="AF199" i="3"/>
  <c r="BE410" i="3"/>
  <c r="BF410" i="3" s="1"/>
  <c r="BG410" i="3" s="1"/>
  <c r="AG410" i="3"/>
  <c r="AF410" i="3"/>
  <c r="AC410" i="3"/>
  <c r="BE520" i="3"/>
  <c r="BF520" i="3" s="1"/>
  <c r="BG520" i="3" s="1"/>
  <c r="AG520" i="3"/>
  <c r="AF520" i="3"/>
  <c r="AC520" i="3"/>
  <c r="BE91" i="3"/>
  <c r="BF91" i="3" s="1"/>
  <c r="BG91" i="3" s="1"/>
  <c r="AC91" i="3"/>
  <c r="AF91" i="3"/>
  <c r="AG91" i="3"/>
  <c r="BE261" i="3"/>
  <c r="BF261" i="3" s="1"/>
  <c r="BG261" i="3" s="1"/>
  <c r="AC261" i="3"/>
  <c r="AG261" i="3"/>
  <c r="AF261" i="3"/>
  <c r="AP104" i="2"/>
  <c r="AQ104" i="2"/>
  <c r="BO104" i="2"/>
  <c r="BR104" i="2" s="1"/>
  <c r="BS104" i="2" s="1"/>
  <c r="AQ694" i="2"/>
  <c r="AP694" i="2"/>
  <c r="BO694" i="2"/>
  <c r="BR694" i="2" s="1"/>
  <c r="BS694" i="2" s="1"/>
  <c r="AY83" i="2"/>
  <c r="AQ633" i="2"/>
  <c r="BO633" i="2"/>
  <c r="BR633" i="2" s="1"/>
  <c r="BS633" i="2" s="1"/>
  <c r="AP633" i="2"/>
  <c r="BO392" i="2"/>
  <c r="BR392" i="2" s="1"/>
  <c r="BS392" i="2" s="1"/>
  <c r="AP392" i="2"/>
  <c r="AQ392" i="2"/>
  <c r="AY259" i="2"/>
  <c r="AT405" i="2"/>
  <c r="BO658" i="2"/>
  <c r="BR658" i="2" s="1"/>
  <c r="BS658" i="2" s="1"/>
  <c r="AP658" i="2"/>
  <c r="AQ658" i="2"/>
  <c r="BO32" i="2"/>
  <c r="BR32" i="2" s="1"/>
  <c r="BS32" i="2" s="1"/>
  <c r="AP32" i="2"/>
  <c r="AQ32" i="2"/>
  <c r="AQ372" i="2"/>
  <c r="BO372" i="2"/>
  <c r="BR372" i="2" s="1"/>
  <c r="BS372" i="2" s="1"/>
  <c r="AP372" i="2"/>
  <c r="AQ217" i="2"/>
  <c r="AP217" i="2"/>
  <c r="BO217" i="2"/>
  <c r="BR217" i="2" s="1"/>
  <c r="BS217" i="2" s="1"/>
  <c r="BD432" i="2"/>
  <c r="AP621" i="2"/>
  <c r="AQ621" i="2"/>
  <c r="BO621" i="2"/>
  <c r="AP422" i="2"/>
  <c r="BO422" i="2"/>
  <c r="BR422" i="2" s="1"/>
  <c r="BS422" i="2" s="1"/>
  <c r="AQ422" i="2"/>
  <c r="BO282" i="2"/>
  <c r="BR282" i="2" s="1"/>
  <c r="BS282" i="2" s="1"/>
  <c r="AP282" i="2"/>
  <c r="AQ282" i="2"/>
  <c r="AP499" i="2"/>
  <c r="BO499" i="2"/>
  <c r="BR499" i="2" s="1"/>
  <c r="BS499" i="2" s="1"/>
  <c r="AQ499" i="2"/>
  <c r="BO471" i="2"/>
  <c r="BR471" i="2" s="1"/>
  <c r="BS471" i="2" s="1"/>
  <c r="AP471" i="2"/>
  <c r="AQ471" i="2"/>
  <c r="AQ504" i="2"/>
  <c r="AP504" i="2"/>
  <c r="BO504" i="2"/>
  <c r="BR504" i="2" s="1"/>
  <c r="BS504" i="2" s="1"/>
  <c r="AP679" i="2"/>
  <c r="BO679" i="2"/>
  <c r="BR679" i="2" s="1"/>
  <c r="BS679" i="2" s="1"/>
  <c r="AQ679" i="2"/>
  <c r="AY118" i="2"/>
  <c r="BO118" i="2"/>
  <c r="BR118" i="2" s="1"/>
  <c r="BS118" i="2" s="1"/>
  <c r="AP118" i="2"/>
  <c r="AQ118" i="2"/>
  <c r="BD631" i="2"/>
  <c r="BO276" i="2"/>
  <c r="BR276" i="2" s="1"/>
  <c r="BS276" i="2" s="1"/>
  <c r="AP276" i="2"/>
  <c r="AQ276" i="2"/>
  <c r="AT513" i="2"/>
  <c r="AY117" i="2"/>
  <c r="AP38" i="2"/>
  <c r="BO38" i="2"/>
  <c r="BR38" i="2" s="1"/>
  <c r="BS38" i="2" s="1"/>
  <c r="AQ38" i="2"/>
  <c r="AP140" i="2"/>
  <c r="AQ140" i="2"/>
  <c r="BO140" i="2"/>
  <c r="BR140" i="2" s="1"/>
  <c r="BS140" i="2" s="1"/>
  <c r="BO134" i="2"/>
  <c r="BR134" i="2" s="1"/>
  <c r="BS134" i="2" s="1"/>
  <c r="AQ134" i="2"/>
  <c r="AP134" i="2"/>
  <c r="BD692" i="2"/>
  <c r="AP501" i="2"/>
  <c r="AQ501" i="2"/>
  <c r="BO501" i="2"/>
  <c r="BR501" i="2" s="1"/>
  <c r="BS501" i="2" s="1"/>
  <c r="AT360" i="2"/>
  <c r="BD278" i="2"/>
  <c r="AP64" i="2"/>
  <c r="AQ64" i="2"/>
  <c r="BO64" i="2"/>
  <c r="BR64" i="2" s="1"/>
  <c r="BS64" i="2" s="1"/>
  <c r="AT605" i="2"/>
  <c r="BD183" i="2"/>
  <c r="BO186" i="2"/>
  <c r="BR186" i="2" s="1"/>
  <c r="BS186" i="2" s="1"/>
  <c r="AP186" i="2"/>
  <c r="AQ186" i="2"/>
  <c r="AE38" i="7"/>
  <c r="AD38" i="7"/>
  <c r="AE453" i="7"/>
  <c r="AD453" i="7"/>
  <c r="Y150" i="6"/>
  <c r="AZ150" i="6"/>
  <c r="BC150" i="6" s="1"/>
  <c r="Z150" i="6"/>
  <c r="AW28" i="7"/>
  <c r="Z28" i="7"/>
  <c r="Y28" i="7"/>
  <c r="AW160" i="7"/>
  <c r="AZ160" i="7" s="1"/>
  <c r="Y160" i="7"/>
  <c r="Z160" i="7"/>
  <c r="AJ408" i="7"/>
  <c r="AI408" i="7"/>
  <c r="Z194" i="6"/>
  <c r="AZ194" i="6"/>
  <c r="BC194" i="6" s="1"/>
  <c r="Y194" i="6"/>
  <c r="BA184" i="6"/>
  <c r="BF184" i="6"/>
  <c r="BG184" i="6" s="1"/>
  <c r="BH184" i="6" s="1"/>
  <c r="AP184" i="6"/>
  <c r="AQ184" i="6" s="1"/>
  <c r="AZ184" i="6"/>
  <c r="BC184" i="6" s="1"/>
  <c r="Z184" i="6"/>
  <c r="Y184" i="6"/>
  <c r="AJ109" i="7"/>
  <c r="AI109" i="7"/>
  <c r="AJ271" i="7"/>
  <c r="AI271" i="7"/>
  <c r="AD16" i="7"/>
  <c r="AE16" i="7"/>
  <c r="AJ290" i="7"/>
  <c r="AI290" i="7"/>
  <c r="AJ416" i="7"/>
  <c r="AI416" i="7"/>
  <c r="AZ416" i="5"/>
  <c r="BC416" i="5" s="1"/>
  <c r="AE457" i="7"/>
  <c r="AD457" i="7"/>
  <c r="AX431" i="7"/>
  <c r="BC431" i="7"/>
  <c r="BD431" i="7" s="1"/>
  <c r="BE431" i="7" s="1"/>
  <c r="AO431" i="7"/>
  <c r="AP431" i="7" s="1"/>
  <c r="Z431" i="7"/>
  <c r="AW431" i="7"/>
  <c r="AZ431" i="7" s="1"/>
  <c r="Y431" i="7"/>
  <c r="AD12" i="7"/>
  <c r="AC483" i="7"/>
  <c r="AE12" i="7"/>
  <c r="AJ12" i="7"/>
  <c r="AI12" i="7"/>
  <c r="AH483" i="7"/>
  <c r="AE154" i="7"/>
  <c r="AD154" i="7"/>
  <c r="AJ354" i="7"/>
  <c r="AI354" i="7"/>
  <c r="BC354" i="7"/>
  <c r="BD354" i="7" s="1"/>
  <c r="BE354" i="7" s="1"/>
  <c r="AX354" i="7"/>
  <c r="AO354" i="7"/>
  <c r="AP354" i="7" s="1"/>
  <c r="AE77" i="7"/>
  <c r="AD77" i="7"/>
  <c r="AX77" i="7"/>
  <c r="BC77" i="7"/>
  <c r="BD77" i="7" s="1"/>
  <c r="BE77" i="7" s="1"/>
  <c r="AO77" i="7"/>
  <c r="AP77" i="7" s="1"/>
  <c r="AE128" i="7"/>
  <c r="AD128" i="7"/>
  <c r="BC92" i="7"/>
  <c r="BD92" i="7" s="1"/>
  <c r="BE92" i="7" s="1"/>
  <c r="AO92" i="7"/>
  <c r="AP92" i="7" s="1"/>
  <c r="AX92" i="7"/>
  <c r="AE141" i="7"/>
  <c r="AD141" i="7"/>
  <c r="Z241" i="7"/>
  <c r="Y241" i="7"/>
  <c r="AW241" i="7"/>
  <c r="AZ241" i="7" s="1"/>
  <c r="AZ85" i="5"/>
  <c r="AE221" i="5"/>
  <c r="AD221" i="5"/>
  <c r="BF79" i="6"/>
  <c r="BG79" i="6" s="1"/>
  <c r="BH79" i="6" s="1"/>
  <c r="AZ123" i="5"/>
  <c r="AI34" i="6"/>
  <c r="AJ34" i="6"/>
  <c r="AJ409" i="7"/>
  <c r="AI409" i="7"/>
  <c r="AO409" i="7"/>
  <c r="AP409" i="7" s="1"/>
  <c r="BC409" i="7"/>
  <c r="BD409" i="7" s="1"/>
  <c r="BE409" i="7" s="1"/>
  <c r="AX409" i="7"/>
  <c r="AW75" i="7"/>
  <c r="Z75" i="7"/>
  <c r="Y75" i="7"/>
  <c r="AO75" i="7"/>
  <c r="AP75" i="7" s="1"/>
  <c r="AX75" i="7"/>
  <c r="BC75" i="7"/>
  <c r="BD75" i="7" s="1"/>
  <c r="BE75" i="7" s="1"/>
  <c r="AZ69" i="5"/>
  <c r="AE168" i="6"/>
  <c r="AD168" i="6"/>
  <c r="BF458" i="5"/>
  <c r="BG458" i="5" s="1"/>
  <c r="BH458" i="5" s="1"/>
  <c r="BA458" i="5"/>
  <c r="AP458" i="5"/>
  <c r="AQ458" i="5" s="1"/>
  <c r="AJ24" i="5"/>
  <c r="AI24" i="5"/>
  <c r="BF24" i="5"/>
  <c r="BG24" i="5" s="1"/>
  <c r="BH24" i="5" s="1"/>
  <c r="BA24" i="5"/>
  <c r="AP24" i="5"/>
  <c r="AQ24" i="5" s="1"/>
  <c r="BF443" i="5"/>
  <c r="BG443" i="5" s="1"/>
  <c r="BH443" i="5" s="1"/>
  <c r="BA443" i="5"/>
  <c r="AP443" i="5"/>
  <c r="AQ443" i="5" s="1"/>
  <c r="AJ443" i="5"/>
  <c r="AI443" i="5"/>
  <c r="AJ308" i="5"/>
  <c r="AI308" i="5"/>
  <c r="AE325" i="6"/>
  <c r="AD325" i="6"/>
  <c r="AZ55" i="6"/>
  <c r="Z55" i="6"/>
  <c r="Y55" i="6"/>
  <c r="AZ94" i="6"/>
  <c r="BC94" i="6" s="1"/>
  <c r="Z94" i="6"/>
  <c r="Y94" i="6"/>
  <c r="BA411" i="6"/>
  <c r="BF411" i="6"/>
  <c r="BG411" i="6" s="1"/>
  <c r="BH411" i="6" s="1"/>
  <c r="AP411" i="6"/>
  <c r="AQ411" i="6" s="1"/>
  <c r="AE62" i="6"/>
  <c r="AD62" i="6"/>
  <c r="AJ358" i="6"/>
  <c r="AI358" i="6"/>
  <c r="AZ79" i="5"/>
  <c r="Y22" i="6"/>
  <c r="AZ22" i="6"/>
  <c r="Z22" i="6"/>
  <c r="BA22" i="6"/>
  <c r="AP22" i="6"/>
  <c r="AQ22" i="6" s="1"/>
  <c r="BF22" i="6"/>
  <c r="BG22" i="6" s="1"/>
  <c r="BH22" i="6" s="1"/>
  <c r="Y192" i="6"/>
  <c r="AZ192" i="6"/>
  <c r="BC192" i="6" s="1"/>
  <c r="Z192" i="6"/>
  <c r="AZ450" i="5"/>
  <c r="BC450" i="5" s="1"/>
  <c r="AE373" i="5"/>
  <c r="AD373" i="5"/>
  <c r="AP373" i="5"/>
  <c r="AQ373" i="5" s="1"/>
  <c r="BA373" i="5"/>
  <c r="BF373" i="5"/>
  <c r="BG373" i="5" s="1"/>
  <c r="BH373" i="5" s="1"/>
  <c r="AJ331" i="6"/>
  <c r="AI331" i="6"/>
  <c r="BA283" i="6"/>
  <c r="BB283" i="6" s="1"/>
  <c r="BF283" i="6"/>
  <c r="BG283" i="6" s="1"/>
  <c r="BH283" i="6" s="1"/>
  <c r="AP283" i="6"/>
  <c r="AQ283" i="6" s="1"/>
  <c r="AZ219" i="6"/>
  <c r="BC219" i="6" s="1"/>
  <c r="Z219" i="6"/>
  <c r="Y219" i="6"/>
  <c r="BA219" i="6"/>
  <c r="BF219" i="6"/>
  <c r="BG219" i="6" s="1"/>
  <c r="BH219" i="6" s="1"/>
  <c r="AP219" i="6"/>
  <c r="AQ219" i="6" s="1"/>
  <c r="AE38" i="5"/>
  <c r="AD38" i="5"/>
  <c r="AJ55" i="5"/>
  <c r="AI55" i="5"/>
  <c r="BA55" i="5"/>
  <c r="BF55" i="5"/>
  <c r="BG55" i="5" s="1"/>
  <c r="BH55" i="5" s="1"/>
  <c r="AP55" i="5"/>
  <c r="AQ55" i="5" s="1"/>
  <c r="AJ124" i="6"/>
  <c r="AI124" i="6"/>
  <c r="Z346" i="6"/>
  <c r="AZ346" i="6"/>
  <c r="BC346" i="6" s="1"/>
  <c r="Y346" i="6"/>
  <c r="BF230" i="6"/>
  <c r="BG230" i="6" s="1"/>
  <c r="BH230" i="6" s="1"/>
  <c r="AP230" i="6"/>
  <c r="AQ230" i="6" s="1"/>
  <c r="BA230" i="6"/>
  <c r="BA188" i="6"/>
  <c r="BB188" i="6" s="1"/>
  <c r="AP188" i="6"/>
  <c r="AQ188" i="6" s="1"/>
  <c r="BF188" i="6"/>
  <c r="BG188" i="6" s="1"/>
  <c r="BH188" i="6" s="1"/>
  <c r="AE154" i="6"/>
  <c r="AD154" i="6"/>
  <c r="Z348" i="6"/>
  <c r="AZ348" i="6"/>
  <c r="BC348" i="6" s="1"/>
  <c r="Y348" i="6"/>
  <c r="AE304" i="6"/>
  <c r="AD304" i="6"/>
  <c r="AE17" i="7"/>
  <c r="AD17" i="7"/>
  <c r="Z439" i="7"/>
  <c r="AW439" i="7"/>
  <c r="AZ439" i="7" s="1"/>
  <c r="Y439" i="7"/>
  <c r="AJ327" i="7"/>
  <c r="AI327" i="7"/>
  <c r="AO327" i="7"/>
  <c r="AP327" i="7" s="1"/>
  <c r="BC327" i="7"/>
  <c r="BD327" i="7" s="1"/>
  <c r="BE327" i="7" s="1"/>
  <c r="AX327" i="7"/>
  <c r="AJ449" i="6"/>
  <c r="AI449" i="6"/>
  <c r="AP449" i="6"/>
  <c r="AQ449" i="6" s="1"/>
  <c r="BF449" i="6"/>
  <c r="BG449" i="6" s="1"/>
  <c r="BH449" i="6" s="1"/>
  <c r="BA449" i="6"/>
  <c r="AE422" i="6"/>
  <c r="AD422" i="6"/>
  <c r="AW374" i="7"/>
  <c r="AZ374" i="7" s="1"/>
  <c r="Y374" i="7"/>
  <c r="Z374" i="7"/>
  <c r="AJ260" i="7"/>
  <c r="AI260" i="7"/>
  <c r="AE120" i="7"/>
  <c r="AD120" i="7"/>
  <c r="AO120" i="7"/>
  <c r="AP120" i="7" s="1"/>
  <c r="BC120" i="7"/>
  <c r="BD120" i="7" s="1"/>
  <c r="BE120" i="7" s="1"/>
  <c r="AX120" i="7"/>
  <c r="AJ165" i="7"/>
  <c r="AI165" i="7"/>
  <c r="AE264" i="7"/>
  <c r="AD264" i="7"/>
  <c r="BC264" i="7"/>
  <c r="BD264" i="7" s="1"/>
  <c r="BE264" i="7" s="1"/>
  <c r="AO264" i="7"/>
  <c r="AP264" i="7" s="1"/>
  <c r="AX264" i="7"/>
  <c r="Y82" i="7"/>
  <c r="AW82" i="7"/>
  <c r="AZ82" i="7" s="1"/>
  <c r="Z82" i="7"/>
  <c r="AW347" i="7"/>
  <c r="AZ347" i="7" s="1"/>
  <c r="Y347" i="7"/>
  <c r="Z347" i="7"/>
  <c r="AO347" i="7"/>
  <c r="AP347" i="7" s="1"/>
  <c r="BC347" i="7"/>
  <c r="BD347" i="7" s="1"/>
  <c r="BE347" i="7" s="1"/>
  <c r="AX347" i="7"/>
  <c r="AE476" i="7"/>
  <c r="AD476" i="7"/>
  <c r="Y21" i="7"/>
  <c r="AW21" i="7"/>
  <c r="Z21" i="7"/>
  <c r="BC21" i="7"/>
  <c r="BD21" i="7" s="1"/>
  <c r="BE21" i="7" s="1"/>
  <c r="AX21" i="7"/>
  <c r="AO21" i="7"/>
  <c r="AP21" i="7" s="1"/>
  <c r="AP130" i="5"/>
  <c r="AQ130" i="5" s="1"/>
  <c r="BA130" i="5"/>
  <c r="BF130" i="5"/>
  <c r="BG130" i="5" s="1"/>
  <c r="BH130" i="5" s="1"/>
  <c r="AI52" i="5"/>
  <c r="AJ52" i="5"/>
  <c r="BA52" i="5"/>
  <c r="BF52" i="5"/>
  <c r="BG52" i="5" s="1"/>
  <c r="BH52" i="5" s="1"/>
  <c r="AP52" i="5"/>
  <c r="AQ52" i="5" s="1"/>
  <c r="AJ390" i="7"/>
  <c r="AI390" i="7"/>
  <c r="AZ312" i="5"/>
  <c r="BC312" i="5" s="1"/>
  <c r="AJ263" i="5"/>
  <c r="AI263" i="5"/>
  <c r="BF263" i="5"/>
  <c r="BG263" i="5" s="1"/>
  <c r="BH263" i="5" s="1"/>
  <c r="AP263" i="5"/>
  <c r="AQ263" i="5" s="1"/>
  <c r="BA263" i="5"/>
  <c r="AE100" i="5"/>
  <c r="AD100" i="5"/>
  <c r="BC177" i="7"/>
  <c r="BD177" i="7" s="1"/>
  <c r="BE177" i="7" s="1"/>
  <c r="AX177" i="7"/>
  <c r="AO177" i="7"/>
  <c r="AP177" i="7" s="1"/>
  <c r="AE177" i="7"/>
  <c r="AD177" i="7"/>
  <c r="AW170" i="7"/>
  <c r="AZ170" i="7" s="1"/>
  <c r="Z170" i="7"/>
  <c r="Y170" i="7"/>
  <c r="AJ125" i="7"/>
  <c r="AI125" i="7"/>
  <c r="AZ209" i="5"/>
  <c r="BC209" i="5" s="1"/>
  <c r="AD115" i="5"/>
  <c r="AE115" i="5"/>
  <c r="AE231" i="5"/>
  <c r="AD231" i="5"/>
  <c r="AZ301" i="5"/>
  <c r="BC301" i="5" s="1"/>
  <c r="AJ21" i="5"/>
  <c r="AI21" i="5"/>
  <c r="AP21" i="5"/>
  <c r="AQ21" i="5" s="1"/>
  <c r="BF21" i="5"/>
  <c r="BG21" i="5" s="1"/>
  <c r="BH21" i="5" s="1"/>
  <c r="BA21" i="5"/>
  <c r="AE14" i="5"/>
  <c r="AD14" i="5"/>
  <c r="AJ298" i="7"/>
  <c r="AI298" i="7"/>
  <c r="AJ198" i="7"/>
  <c r="AI198" i="7"/>
  <c r="AD249" i="6"/>
  <c r="AE249" i="6"/>
  <c r="AE393" i="5"/>
  <c r="AD393" i="5"/>
  <c r="AE65" i="6"/>
  <c r="AD65" i="6"/>
  <c r="AJ154" i="5"/>
  <c r="AI154" i="5"/>
  <c r="AZ106" i="6"/>
  <c r="BC106" i="6" s="1"/>
  <c r="Y106" i="6"/>
  <c r="Z106" i="6"/>
  <c r="AJ139" i="6"/>
  <c r="AI139" i="6"/>
  <c r="BF284" i="6"/>
  <c r="BG284" i="6" s="1"/>
  <c r="BH284" i="6" s="1"/>
  <c r="BF236" i="6"/>
  <c r="BG236" i="6" s="1"/>
  <c r="BH236" i="6" s="1"/>
  <c r="BF251" i="6"/>
  <c r="BG251" i="6" s="1"/>
  <c r="BH251" i="6" s="1"/>
  <c r="AP251" i="6"/>
  <c r="AQ251" i="6" s="1"/>
  <c r="BA251" i="6"/>
  <c r="AE181" i="6"/>
  <c r="AD181" i="6"/>
  <c r="AJ221" i="6"/>
  <c r="AI221" i="6"/>
  <c r="Z314" i="6"/>
  <c r="AZ314" i="6"/>
  <c r="BC314" i="6" s="1"/>
  <c r="Y314" i="6"/>
  <c r="AJ92" i="6"/>
  <c r="AI92" i="6"/>
  <c r="AP40" i="6"/>
  <c r="AQ40" i="6" s="1"/>
  <c r="BF40" i="6"/>
  <c r="BG40" i="6" s="1"/>
  <c r="BH40" i="6" s="1"/>
  <c r="BA40" i="6"/>
  <c r="Y306" i="6"/>
  <c r="AZ306" i="6"/>
  <c r="BC306" i="6" s="1"/>
  <c r="Z306" i="6"/>
  <c r="AJ336" i="6"/>
  <c r="AI336" i="6"/>
  <c r="BA279" i="6"/>
  <c r="BF279" i="6"/>
  <c r="BG279" i="6" s="1"/>
  <c r="BH279" i="6" s="1"/>
  <c r="AP279" i="6"/>
  <c r="AQ279" i="6" s="1"/>
  <c r="AE436" i="7"/>
  <c r="AD436" i="7"/>
  <c r="AX436" i="7"/>
  <c r="BC436" i="7"/>
  <c r="BD436" i="7" s="1"/>
  <c r="BE436" i="7" s="1"/>
  <c r="AO436" i="7"/>
  <c r="AP436" i="7" s="1"/>
  <c r="Z119" i="6"/>
  <c r="AZ119" i="6"/>
  <c r="BC119" i="6" s="1"/>
  <c r="Y119" i="6"/>
  <c r="AJ159" i="7"/>
  <c r="AI159" i="7"/>
  <c r="AJ54" i="5"/>
  <c r="AI54" i="5"/>
  <c r="Z87" i="7"/>
  <c r="AW87" i="7"/>
  <c r="AZ87" i="7" s="1"/>
  <c r="Y87" i="7"/>
  <c r="AE334" i="7"/>
  <c r="AD334" i="7"/>
  <c r="BC334" i="7"/>
  <c r="BD334" i="7" s="1"/>
  <c r="BE334" i="7" s="1"/>
  <c r="AX334" i="7"/>
  <c r="AO334" i="7"/>
  <c r="AP334" i="7" s="1"/>
  <c r="Y339" i="7"/>
  <c r="Z339" i="7"/>
  <c r="AW339" i="7"/>
  <c r="AZ339" i="7" s="1"/>
  <c r="AZ75" i="5"/>
  <c r="BC75" i="5" s="1"/>
  <c r="AJ24" i="7"/>
  <c r="AI24" i="7"/>
  <c r="AD229" i="5"/>
  <c r="AE229" i="5"/>
  <c r="AW351" i="7"/>
  <c r="AZ351" i="7" s="1"/>
  <c r="Z351" i="7"/>
  <c r="Y351" i="7"/>
  <c r="AZ425" i="5"/>
  <c r="BC425" i="5" s="1"/>
  <c r="AE428" i="5"/>
  <c r="AD428" i="5"/>
  <c r="AZ93" i="5"/>
  <c r="AE29" i="5"/>
  <c r="AD29" i="5"/>
  <c r="AZ379" i="5"/>
  <c r="BC379" i="5" s="1"/>
  <c r="AJ120" i="5"/>
  <c r="AI120" i="5"/>
  <c r="BA120" i="5"/>
  <c r="BB120" i="5" s="1"/>
  <c r="AP120" i="5"/>
  <c r="AQ120" i="5" s="1"/>
  <c r="BF120" i="5"/>
  <c r="BG120" i="5" s="1"/>
  <c r="BH120" i="5" s="1"/>
  <c r="AE270" i="5"/>
  <c r="AD270" i="5"/>
  <c r="AZ261" i="5"/>
  <c r="BC261" i="5" s="1"/>
  <c r="BA261" i="5"/>
  <c r="BF261" i="5"/>
  <c r="BG261" i="5" s="1"/>
  <c r="BH261" i="5" s="1"/>
  <c r="AP261" i="5"/>
  <c r="AQ261" i="5" s="1"/>
  <c r="Y408" i="6"/>
  <c r="AZ408" i="6"/>
  <c r="BC408" i="6" s="1"/>
  <c r="Z408" i="6"/>
  <c r="BF408" i="6"/>
  <c r="BG408" i="6" s="1"/>
  <c r="BH408" i="6" s="1"/>
  <c r="BA408" i="6"/>
  <c r="AP408" i="6"/>
  <c r="AQ408" i="6" s="1"/>
  <c r="AZ219" i="5"/>
  <c r="BC219" i="5" s="1"/>
  <c r="BA219" i="5"/>
  <c r="BF219" i="5"/>
  <c r="BG219" i="5" s="1"/>
  <c r="BH219" i="5" s="1"/>
  <c r="AP219" i="5"/>
  <c r="AQ219" i="5" s="1"/>
  <c r="AD73" i="6"/>
  <c r="AE73" i="6"/>
  <c r="BF73" i="6"/>
  <c r="BG73" i="6" s="1"/>
  <c r="BH73" i="6" s="1"/>
  <c r="BA73" i="6"/>
  <c r="AP73" i="6"/>
  <c r="AQ73" i="6" s="1"/>
  <c r="AE44" i="7"/>
  <c r="AD44" i="7"/>
  <c r="AX44" i="7"/>
  <c r="BC44" i="7"/>
  <c r="BD44" i="7" s="1"/>
  <c r="BE44" i="7" s="1"/>
  <c r="AO44" i="7"/>
  <c r="AP44" i="7" s="1"/>
  <c r="AE290" i="5"/>
  <c r="AD290" i="5"/>
  <c r="AZ290" i="5"/>
  <c r="BC290" i="5" s="1"/>
  <c r="AE426" i="7"/>
  <c r="AD426" i="7"/>
  <c r="AP101" i="5"/>
  <c r="AQ101" i="5" s="1"/>
  <c r="BF101" i="5"/>
  <c r="BG101" i="5" s="1"/>
  <c r="BH101" i="5" s="1"/>
  <c r="BA101" i="5"/>
  <c r="BA330" i="5"/>
  <c r="BF330" i="5"/>
  <c r="BG330" i="5" s="1"/>
  <c r="BH330" i="5" s="1"/>
  <c r="AP330" i="5"/>
  <c r="AQ330" i="5" s="1"/>
  <c r="AZ330" i="5"/>
  <c r="BC330" i="5" s="1"/>
  <c r="BA397" i="6"/>
  <c r="BB397" i="6" s="1"/>
  <c r="BU13" i="2"/>
  <c r="BX13" i="2" s="1"/>
  <c r="AV13" i="2"/>
  <c r="AU13" i="2"/>
  <c r="Y69" i="7"/>
  <c r="AW69" i="7"/>
  <c r="Z69" i="7"/>
  <c r="AJ207" i="7"/>
  <c r="AI207" i="7"/>
  <c r="AJ302" i="7"/>
  <c r="AI302" i="7"/>
  <c r="Y23" i="7"/>
  <c r="AW23" i="7"/>
  <c r="Z23" i="7"/>
  <c r="AJ200" i="6"/>
  <c r="AI200" i="6"/>
  <c r="BF200" i="6"/>
  <c r="BG200" i="6" s="1"/>
  <c r="BH200" i="6" s="1"/>
  <c r="BA200" i="6"/>
  <c r="AP200" i="6"/>
  <c r="AQ200" i="6" s="1"/>
  <c r="AJ114" i="7"/>
  <c r="AI114" i="7"/>
  <c r="AO114" i="7"/>
  <c r="AP114" i="7" s="1"/>
  <c r="BC114" i="7"/>
  <c r="BD114" i="7" s="1"/>
  <c r="BE114" i="7" s="1"/>
  <c r="AX114" i="7"/>
  <c r="AJ322" i="6"/>
  <c r="AI322" i="6"/>
  <c r="Z469" i="7"/>
  <c r="AW469" i="7"/>
  <c r="AZ469" i="7" s="1"/>
  <c r="Y469" i="7"/>
  <c r="AJ337" i="7"/>
  <c r="AI337" i="7"/>
  <c r="AJ435" i="7"/>
  <c r="AI435" i="7"/>
  <c r="Y470" i="7"/>
  <c r="AW470" i="7"/>
  <c r="AZ470" i="7" s="1"/>
  <c r="Z470" i="7"/>
  <c r="AX470" i="7"/>
  <c r="AO470" i="7"/>
  <c r="AP470" i="7" s="1"/>
  <c r="BC470" i="7"/>
  <c r="BD470" i="7" s="1"/>
  <c r="BE470" i="7" s="1"/>
  <c r="AE459" i="7"/>
  <c r="AD459" i="7"/>
  <c r="AO66" i="7"/>
  <c r="AP66" i="7" s="1"/>
  <c r="AX66" i="7"/>
  <c r="BC66" i="7"/>
  <c r="BD66" i="7" s="1"/>
  <c r="BE66" i="7" s="1"/>
  <c r="AE237" i="7"/>
  <c r="AD237" i="7"/>
  <c r="AJ127" i="7"/>
  <c r="AI127" i="7"/>
  <c r="AW127" i="7"/>
  <c r="Y127" i="7"/>
  <c r="Z127" i="7"/>
  <c r="AE309" i="7"/>
  <c r="AD309" i="7"/>
  <c r="AJ131" i="7"/>
  <c r="AI131" i="7"/>
  <c r="Y275" i="7"/>
  <c r="Z275" i="7"/>
  <c r="AW275" i="7"/>
  <c r="AZ275" i="7" s="1"/>
  <c r="AE19" i="7"/>
  <c r="AD19" i="7"/>
  <c r="Z411" i="7"/>
  <c r="AW411" i="7"/>
  <c r="AZ411" i="7" s="1"/>
  <c r="Y411" i="7"/>
  <c r="BF202" i="5"/>
  <c r="BG202" i="5" s="1"/>
  <c r="BH202" i="5" s="1"/>
  <c r="AP202" i="5"/>
  <c r="AQ202" i="5" s="1"/>
  <c r="BA202" i="5"/>
  <c r="AZ202" i="5"/>
  <c r="BC202" i="5" s="1"/>
  <c r="Y428" i="7"/>
  <c r="Z428" i="7"/>
  <c r="AW428" i="7"/>
  <c r="AZ428" i="7" s="1"/>
  <c r="BF16" i="5"/>
  <c r="BG16" i="5" s="1"/>
  <c r="BH16" i="5" s="1"/>
  <c r="BA111" i="6"/>
  <c r="BB111" i="6" s="1"/>
  <c r="AO663" i="3"/>
  <c r="BK589" i="2"/>
  <c r="BL589" i="2" s="1"/>
  <c r="AY86" i="2"/>
  <c r="BD86" i="2"/>
  <c r="BI86" i="2"/>
  <c r="AT86" i="2"/>
  <c r="AE86" i="2"/>
  <c r="AF86" i="2"/>
  <c r="AY420" i="3"/>
  <c r="AT420" i="3"/>
  <c r="AJ420" i="3"/>
  <c r="AO420" i="3"/>
  <c r="Z420" i="3"/>
  <c r="Y420" i="3"/>
  <c r="AF62" i="2"/>
  <c r="BI62" i="2"/>
  <c r="AT62" i="2"/>
  <c r="BD62" i="2"/>
  <c r="AE62" i="2"/>
  <c r="AY62" i="2"/>
  <c r="BI480" i="2"/>
  <c r="BD480" i="2"/>
  <c r="AT480" i="2"/>
  <c r="AY480" i="2"/>
  <c r="AE480" i="2"/>
  <c r="AF480" i="2"/>
  <c r="AY60" i="3"/>
  <c r="Z60" i="3"/>
  <c r="AT60" i="3"/>
  <c r="AO60" i="3"/>
  <c r="Y60" i="3"/>
  <c r="AJ60" i="3"/>
  <c r="Z432" i="3"/>
  <c r="AY432" i="3"/>
  <c r="AT432" i="3"/>
  <c r="AO432" i="3"/>
  <c r="AJ432" i="3"/>
  <c r="Y432" i="3"/>
  <c r="AT306" i="3"/>
  <c r="AJ175" i="3"/>
  <c r="AO175" i="3"/>
  <c r="BK131" i="2"/>
  <c r="BL131" i="2" s="1"/>
  <c r="AY467" i="3"/>
  <c r="Y467" i="3"/>
  <c r="AO467" i="3"/>
  <c r="AT467" i="3"/>
  <c r="Z467" i="3"/>
  <c r="AJ467" i="3"/>
  <c r="AT545" i="3"/>
  <c r="AO545" i="3"/>
  <c r="AY545" i="3"/>
  <c r="Z545" i="3"/>
  <c r="Y545" i="3"/>
  <c r="AJ545" i="3"/>
  <c r="BA210" i="3"/>
  <c r="BB210" i="3" s="1"/>
  <c r="AJ210" i="3"/>
  <c r="AT201" i="3"/>
  <c r="AO201" i="3"/>
  <c r="AY201" i="3"/>
  <c r="Z201" i="3"/>
  <c r="AJ201" i="3"/>
  <c r="Y201" i="3"/>
  <c r="AT550" i="3"/>
  <c r="AO550" i="3"/>
  <c r="Y550" i="3"/>
  <c r="AY550" i="3"/>
  <c r="Z550" i="3"/>
  <c r="AJ550" i="3"/>
  <c r="AJ264" i="3"/>
  <c r="AY264" i="3"/>
  <c r="Z264" i="3"/>
  <c r="Y264" i="3"/>
  <c r="AO264" i="3"/>
  <c r="AT264" i="3"/>
  <c r="AY331" i="3"/>
  <c r="AJ331" i="3"/>
  <c r="Z331" i="3"/>
  <c r="AO331" i="3"/>
  <c r="AT331" i="3"/>
  <c r="Y331" i="3"/>
  <c r="AJ338" i="3"/>
  <c r="AO338" i="3"/>
  <c r="AT539" i="3"/>
  <c r="AO539" i="3"/>
  <c r="AY539" i="3"/>
  <c r="Z539" i="3"/>
  <c r="Y539" i="3"/>
  <c r="AJ539" i="3"/>
  <c r="Y82" i="3"/>
  <c r="AT82" i="3"/>
  <c r="AO82" i="3"/>
  <c r="AY82" i="3"/>
  <c r="Z82" i="3"/>
  <c r="AJ82" i="3"/>
  <c r="AT353" i="2"/>
  <c r="BI353" i="2"/>
  <c r="AF353" i="2"/>
  <c r="AY353" i="2"/>
  <c r="AE353" i="2"/>
  <c r="BD353" i="2"/>
  <c r="BI51" i="2"/>
  <c r="AF51" i="2"/>
  <c r="AY51" i="2"/>
  <c r="BD51" i="2"/>
  <c r="AE51" i="2"/>
  <c r="AT51" i="2"/>
  <c r="BK98" i="2"/>
  <c r="BL98" i="2" s="1"/>
  <c r="BK349" i="2"/>
  <c r="BL349" i="2" s="1"/>
  <c r="BK162" i="2"/>
  <c r="BL162" i="2" s="1"/>
  <c r="Y75" i="3"/>
  <c r="AJ75" i="3"/>
  <c r="AY75" i="3"/>
  <c r="Z75" i="3"/>
  <c r="AO75" i="3"/>
  <c r="AT75" i="3"/>
  <c r="BK710" i="2"/>
  <c r="BL710" i="2" s="1"/>
  <c r="AT118" i="2"/>
  <c r="BK346" i="2"/>
  <c r="BL346" i="2" s="1"/>
  <c r="BK654" i="2"/>
  <c r="BL654" i="2" s="1"/>
  <c r="AE501" i="2"/>
  <c r="AY501" i="2"/>
  <c r="AT501" i="2"/>
  <c r="BD501" i="2"/>
  <c r="AF501" i="2"/>
  <c r="BI501" i="2"/>
  <c r="BK610" i="2"/>
  <c r="BL610" i="2" s="1"/>
  <c r="BI565" i="2"/>
  <c r="AF565" i="2"/>
  <c r="BD565" i="2"/>
  <c r="AT565" i="2"/>
  <c r="AE565" i="2"/>
  <c r="AY565" i="2"/>
  <c r="BD372" i="2"/>
  <c r="BK127" i="2"/>
  <c r="BL127" i="2" s="1"/>
  <c r="AP14" i="2"/>
  <c r="BO14" i="2"/>
  <c r="AQ14" i="2"/>
  <c r="AY14" i="2"/>
  <c r="AT14" i="2"/>
  <c r="BD14" i="2"/>
  <c r="AY213" i="3"/>
  <c r="Z213" i="3"/>
  <c r="AT213" i="3"/>
  <c r="Y213" i="3"/>
  <c r="AJ213" i="3"/>
  <c r="AO213" i="3"/>
  <c r="AJ427" i="3"/>
  <c r="BA303" i="3"/>
  <c r="BB303" i="3" s="1"/>
  <c r="AO568" i="3"/>
  <c r="BK99" i="2"/>
  <c r="BL99" i="2" s="1"/>
  <c r="BV38" i="2"/>
  <c r="BK38" i="2"/>
  <c r="BL38" i="2" s="1"/>
  <c r="Y26" i="3"/>
  <c r="AY26" i="3"/>
  <c r="Z26" i="3"/>
  <c r="AT26" i="3"/>
  <c r="AJ26" i="3"/>
  <c r="AO26" i="3"/>
  <c r="AJ85" i="3"/>
  <c r="BA181" i="3"/>
  <c r="BB181" i="3" s="1"/>
  <c r="AT228" i="3"/>
  <c r="AJ664" i="3"/>
  <c r="BA633" i="3"/>
  <c r="BB633" i="3" s="1"/>
  <c r="AT506" i="3"/>
  <c r="BA444" i="3"/>
  <c r="BB444" i="3" s="1"/>
  <c r="BJ444" i="3"/>
  <c r="BO444" i="3"/>
  <c r="BP444" i="3" s="1"/>
  <c r="BQ444" i="3" s="1"/>
  <c r="AT444" i="3"/>
  <c r="AT465" i="2"/>
  <c r="BI465" i="2"/>
  <c r="AF465" i="2"/>
  <c r="AY465" i="2"/>
  <c r="BD465" i="2"/>
  <c r="AE465" i="2"/>
  <c r="BK492" i="2"/>
  <c r="BL492" i="2" s="1"/>
  <c r="BK674" i="2"/>
  <c r="BL674" i="2" s="1"/>
  <c r="BI448" i="2"/>
  <c r="AT448" i="2"/>
  <c r="AY448" i="2"/>
  <c r="BD448" i="2"/>
  <c r="AE448" i="2"/>
  <c r="AF448" i="2"/>
  <c r="BI602" i="2"/>
  <c r="BD602" i="2"/>
  <c r="AY602" i="2"/>
  <c r="AE602" i="2"/>
  <c r="AF602" i="2"/>
  <c r="AT602" i="2"/>
  <c r="BK655" i="2"/>
  <c r="BL655" i="2" s="1"/>
  <c r="BK84" i="2"/>
  <c r="BL84" i="2" s="1"/>
  <c r="BK705" i="2"/>
  <c r="BL705" i="2" s="1"/>
  <c r="BK552" i="2"/>
  <c r="BL552" i="2" s="1"/>
  <c r="BK547" i="2"/>
  <c r="BL547" i="2" s="1"/>
  <c r="AT232" i="3"/>
  <c r="BK95" i="2"/>
  <c r="BL95" i="2" s="1"/>
  <c r="BK496" i="2"/>
  <c r="BL496" i="2" s="1"/>
  <c r="AY648" i="3"/>
  <c r="AT648" i="3"/>
  <c r="AJ648" i="3"/>
  <c r="Z648" i="3"/>
  <c r="AO648" i="3"/>
  <c r="Y648" i="3"/>
  <c r="AO101" i="3"/>
  <c r="Y101" i="3"/>
  <c r="AJ101" i="3"/>
  <c r="AT101" i="3"/>
  <c r="Z101" i="3"/>
  <c r="AY101" i="3"/>
  <c r="BK597" i="2"/>
  <c r="BL597" i="2" s="1"/>
  <c r="BK447" i="2"/>
  <c r="BL447" i="2" s="1"/>
  <c r="AE605" i="2"/>
  <c r="AY605" i="2"/>
  <c r="BD605" i="2"/>
  <c r="BI605" i="2"/>
  <c r="AF605" i="2"/>
  <c r="BK367" i="2"/>
  <c r="BL367" i="2" s="1"/>
  <c r="BK352" i="2"/>
  <c r="BL352" i="2" s="1"/>
  <c r="AJ122" i="3"/>
  <c r="AJ41" i="3"/>
  <c r="BI179" i="2"/>
  <c r="AF179" i="2"/>
  <c r="AE179" i="2"/>
  <c r="BK679" i="2"/>
  <c r="BL679" i="2" s="1"/>
  <c r="AY215" i="2"/>
  <c r="AE215" i="2"/>
  <c r="AT215" i="2"/>
  <c r="BD215" i="2"/>
  <c r="BI215" i="2"/>
  <c r="AF215" i="2"/>
  <c r="AY487" i="3"/>
  <c r="AT487" i="3"/>
  <c r="Y487" i="3"/>
  <c r="AJ487" i="3"/>
  <c r="AO487" i="3"/>
  <c r="Z487" i="3"/>
  <c r="BD109" i="2"/>
  <c r="AT203" i="3"/>
  <c r="AJ651" i="3"/>
  <c r="BA596" i="3"/>
  <c r="BB596" i="3" s="1"/>
  <c r="AJ164" i="3"/>
  <c r="Y164" i="3"/>
  <c r="AY164" i="3"/>
  <c r="Z164" i="3"/>
  <c r="AO164" i="3"/>
  <c r="AT164" i="3"/>
  <c r="AT470" i="3"/>
  <c r="BA470" i="3"/>
  <c r="BB470" i="3" s="1"/>
  <c r="AY688" i="3"/>
  <c r="Z688" i="3"/>
  <c r="AO688" i="3"/>
  <c r="Y688" i="3"/>
  <c r="BA196" i="3"/>
  <c r="BB196" i="3" s="1"/>
  <c r="BA103" i="3"/>
  <c r="BB103" i="3" s="1"/>
  <c r="BA400" i="3"/>
  <c r="BB400" i="3" s="1"/>
  <c r="BA172" i="3"/>
  <c r="BB172" i="3" s="1"/>
  <c r="AO147" i="3"/>
  <c r="BA139" i="3"/>
  <c r="BB139" i="3" s="1"/>
  <c r="AO541" i="3"/>
  <c r="BA402" i="3"/>
  <c r="BB402" i="3" s="1"/>
  <c r="AO294" i="3"/>
  <c r="Z294" i="3"/>
  <c r="AY294" i="3"/>
  <c r="AT294" i="3"/>
  <c r="AJ294" i="3"/>
  <c r="Y294" i="3"/>
  <c r="BA66" i="3"/>
  <c r="BB66" i="3" s="1"/>
  <c r="BA686" i="3"/>
  <c r="BB686" i="3" s="1"/>
  <c r="BA106" i="3"/>
  <c r="BB106" i="3" s="1"/>
  <c r="BA97" i="3"/>
  <c r="BB97" i="3" s="1"/>
  <c r="BA297" i="3"/>
  <c r="BB297" i="3" s="1"/>
  <c r="AT297" i="3"/>
  <c r="BA480" i="3"/>
  <c r="BB480" i="3" s="1"/>
  <c r="BA328" i="3"/>
  <c r="BB328" i="3" s="1"/>
  <c r="BA36" i="3"/>
  <c r="BB36" i="3" s="1"/>
  <c r="BA466" i="3"/>
  <c r="BB466" i="3" s="1"/>
  <c r="Y176" i="7"/>
  <c r="Z176" i="7"/>
  <c r="AW176" i="7"/>
  <c r="AZ176" i="7" s="1"/>
  <c r="BC176" i="7"/>
  <c r="BD176" i="7" s="1"/>
  <c r="BE176" i="7" s="1"/>
  <c r="AO176" i="7"/>
  <c r="AP176" i="7" s="1"/>
  <c r="AX176" i="7"/>
  <c r="BC397" i="7"/>
  <c r="BD397" i="7" s="1"/>
  <c r="BE397" i="7" s="1"/>
  <c r="AO397" i="7"/>
  <c r="AP397" i="7" s="1"/>
  <c r="AX397" i="7"/>
  <c r="AX348" i="7"/>
  <c r="BC348" i="7"/>
  <c r="BD348" i="7" s="1"/>
  <c r="BE348" i="7" s="1"/>
  <c r="AO348" i="7"/>
  <c r="AP348" i="7" s="1"/>
  <c r="Y32" i="7"/>
  <c r="AW32" i="7"/>
  <c r="Z32" i="7"/>
  <c r="AX32" i="7"/>
  <c r="BC32" i="7"/>
  <c r="BD32" i="7" s="1"/>
  <c r="BE32" i="7" s="1"/>
  <c r="AO32" i="7"/>
  <c r="AP32" i="7" s="1"/>
  <c r="AZ431" i="6"/>
  <c r="BC431" i="6" s="1"/>
  <c r="Z431" i="6"/>
  <c r="Y431" i="6"/>
  <c r="BA301" i="6"/>
  <c r="BC34" i="7"/>
  <c r="BD34" i="7" s="1"/>
  <c r="BE34" i="7" s="1"/>
  <c r="AX297" i="7"/>
  <c r="AZ89" i="5"/>
  <c r="BC89" i="5" s="1"/>
  <c r="AE94" i="7"/>
  <c r="AD94" i="7"/>
  <c r="AZ129" i="5"/>
  <c r="AJ129" i="5"/>
  <c r="AI129" i="5"/>
  <c r="AP109" i="5"/>
  <c r="AQ109" i="5" s="1"/>
  <c r="BF109" i="5"/>
  <c r="BG109" i="5" s="1"/>
  <c r="BH109" i="5" s="1"/>
  <c r="BA109" i="5"/>
  <c r="AJ136" i="5"/>
  <c r="AI136" i="5"/>
  <c r="BF136" i="5"/>
  <c r="BG136" i="5" s="1"/>
  <c r="BH136" i="5" s="1"/>
  <c r="AP136" i="5"/>
  <c r="AQ136" i="5" s="1"/>
  <c r="BA136" i="5"/>
  <c r="AJ266" i="5"/>
  <c r="AI266" i="5"/>
  <c r="AJ371" i="5"/>
  <c r="AI371" i="5"/>
  <c r="AE155" i="5"/>
  <c r="AD155" i="5"/>
  <c r="BA155" i="5"/>
  <c r="BF155" i="5"/>
  <c r="BG155" i="5" s="1"/>
  <c r="BH155" i="5" s="1"/>
  <c r="AP155" i="5"/>
  <c r="AQ155" i="5" s="1"/>
  <c r="AE116" i="6"/>
  <c r="AD116" i="6"/>
  <c r="AJ116" i="6"/>
  <c r="AI116" i="6"/>
  <c r="AE399" i="6"/>
  <c r="AD399" i="6"/>
  <c r="AJ316" i="6"/>
  <c r="AI316" i="6"/>
  <c r="BA316" i="6"/>
  <c r="BF316" i="6"/>
  <c r="BG316" i="6" s="1"/>
  <c r="BH316" i="6" s="1"/>
  <c r="AP316" i="6"/>
  <c r="AQ316" i="6" s="1"/>
  <c r="AE27" i="6"/>
  <c r="AD27" i="6"/>
  <c r="Y224" i="7"/>
  <c r="Z224" i="7"/>
  <c r="AW224" i="7"/>
  <c r="AZ224" i="7" s="1"/>
  <c r="AX224" i="7"/>
  <c r="AO224" i="7"/>
  <c r="AP224" i="7" s="1"/>
  <c r="BC224" i="7"/>
  <c r="BD224" i="7" s="1"/>
  <c r="BE224" i="7" s="1"/>
  <c r="AI151" i="7"/>
  <c r="AJ151" i="7"/>
  <c r="AE398" i="5"/>
  <c r="AD398" i="5"/>
  <c r="AE80" i="5"/>
  <c r="AD80" i="5"/>
  <c r="AE223" i="5"/>
  <c r="AD223" i="5"/>
  <c r="AE268" i="5"/>
  <c r="AD268" i="5"/>
  <c r="AJ212" i="7"/>
  <c r="AI212" i="7"/>
  <c r="AE457" i="5"/>
  <c r="AD457" i="5"/>
  <c r="AZ453" i="5"/>
  <c r="BC453" i="5" s="1"/>
  <c r="AE35" i="5"/>
  <c r="AD35" i="5"/>
  <c r="BA35" i="5"/>
  <c r="BF35" i="5"/>
  <c r="BG35" i="5" s="1"/>
  <c r="BH35" i="5" s="1"/>
  <c r="AP35" i="5"/>
  <c r="AQ35" i="5" s="1"/>
  <c r="Z382" i="7"/>
  <c r="AW382" i="7"/>
  <c r="AZ382" i="7" s="1"/>
  <c r="Y382" i="7"/>
  <c r="BC382" i="7"/>
  <c r="BD382" i="7" s="1"/>
  <c r="BE382" i="7" s="1"/>
  <c r="AX382" i="7"/>
  <c r="AO382" i="7"/>
  <c r="AP382" i="7" s="1"/>
  <c r="AJ394" i="7"/>
  <c r="AI394" i="7"/>
  <c r="BC394" i="7"/>
  <c r="BD394" i="7" s="1"/>
  <c r="BE394" i="7" s="1"/>
  <c r="AX394" i="7"/>
  <c r="AO394" i="7"/>
  <c r="AP394" i="7" s="1"/>
  <c r="AJ90" i="6"/>
  <c r="AI90" i="6"/>
  <c r="Y340" i="6"/>
  <c r="Z340" i="6"/>
  <c r="AZ340" i="6"/>
  <c r="BC340" i="6" s="1"/>
  <c r="Y149" i="6"/>
  <c r="AZ149" i="6"/>
  <c r="BC149" i="6" s="1"/>
  <c r="Z149" i="6"/>
  <c r="BA149" i="6"/>
  <c r="BF149" i="6"/>
  <c r="BG149" i="6" s="1"/>
  <c r="BH149" i="6" s="1"/>
  <c r="AP149" i="6"/>
  <c r="AQ149" i="6" s="1"/>
  <c r="AW158" i="7"/>
  <c r="AZ158" i="7" s="1"/>
  <c r="Z158" i="7"/>
  <c r="Y158" i="7"/>
  <c r="AJ472" i="7"/>
  <c r="AI472" i="7"/>
  <c r="BC472" i="7"/>
  <c r="BD472" i="7" s="1"/>
  <c r="BE472" i="7" s="1"/>
  <c r="AO472" i="7"/>
  <c r="AP472" i="7" s="1"/>
  <c r="AX472" i="7"/>
  <c r="AZ214" i="5"/>
  <c r="BC214" i="5" s="1"/>
  <c r="BA214" i="5"/>
  <c r="BF214" i="5"/>
  <c r="BG214" i="5" s="1"/>
  <c r="BH214" i="5" s="1"/>
  <c r="AP214" i="5"/>
  <c r="AQ214" i="5" s="1"/>
  <c r="AJ427" i="5"/>
  <c r="AI427" i="5"/>
  <c r="AZ298" i="5"/>
  <c r="BC298" i="5" s="1"/>
  <c r="BF298" i="5"/>
  <c r="BG298" i="5" s="1"/>
  <c r="BH298" i="5" s="1"/>
  <c r="BA298" i="5"/>
  <c r="AP298" i="5"/>
  <c r="AQ298" i="5" s="1"/>
  <c r="AE335" i="6"/>
  <c r="AD335" i="6"/>
  <c r="Y335" i="6"/>
  <c r="AZ335" i="6"/>
  <c r="BC335" i="6" s="1"/>
  <c r="Z335" i="6"/>
  <c r="AJ416" i="6"/>
  <c r="AI416" i="6"/>
  <c r="AJ42" i="6"/>
  <c r="AI42" i="6"/>
  <c r="AZ364" i="6"/>
  <c r="BC364" i="6" s="1"/>
  <c r="Y364" i="6"/>
  <c r="Z364" i="6"/>
  <c r="BA190" i="6"/>
  <c r="BF190" i="6"/>
  <c r="BG190" i="6" s="1"/>
  <c r="BH190" i="6" s="1"/>
  <c r="AP190" i="6"/>
  <c r="AQ190" i="6" s="1"/>
  <c r="Z190" i="6"/>
  <c r="AZ190" i="6"/>
  <c r="BC190" i="6" s="1"/>
  <c r="Y190" i="6"/>
  <c r="BF170" i="5"/>
  <c r="BG170" i="5" s="1"/>
  <c r="BH170" i="5" s="1"/>
  <c r="AZ403" i="5"/>
  <c r="BC403" i="5" s="1"/>
  <c r="AZ308" i="5"/>
  <c r="BC308" i="5" s="1"/>
  <c r="BA293" i="6"/>
  <c r="BA78" i="6"/>
  <c r="AE370" i="6"/>
  <c r="AD370" i="6"/>
  <c r="BF98" i="6"/>
  <c r="BG98" i="6" s="1"/>
  <c r="BH98" i="6" s="1"/>
  <c r="BE15" i="2"/>
  <c r="BF15" i="2"/>
  <c r="BA282" i="6"/>
  <c r="AW282" i="6"/>
  <c r="AX282" i="6" s="1"/>
  <c r="AE29" i="7"/>
  <c r="AD29" i="7"/>
  <c r="AW326" i="7"/>
  <c r="AZ326" i="7" s="1"/>
  <c r="Y326" i="7"/>
  <c r="Z326" i="7"/>
  <c r="AX100" i="7"/>
  <c r="AO100" i="7"/>
  <c r="AP100" i="7" s="1"/>
  <c r="BC100" i="7"/>
  <c r="BD100" i="7" s="1"/>
  <c r="BE100" i="7" s="1"/>
  <c r="AD100" i="7"/>
  <c r="AE100" i="7"/>
  <c r="AE291" i="7"/>
  <c r="AD291" i="7"/>
  <c r="AE281" i="7"/>
  <c r="AD281" i="7"/>
  <c r="AW452" i="7"/>
  <c r="AZ452" i="7" s="1"/>
  <c r="Z452" i="7"/>
  <c r="Y452" i="7"/>
  <c r="AX247" i="7"/>
  <c r="BC247" i="7"/>
  <c r="BD247" i="7" s="1"/>
  <c r="BE247" i="7" s="1"/>
  <c r="AO247" i="7"/>
  <c r="AP247" i="7" s="1"/>
  <c r="Y99" i="7"/>
  <c r="AW99" i="7"/>
  <c r="Z99" i="7"/>
  <c r="Y171" i="7"/>
  <c r="Z171" i="7"/>
  <c r="AW171" i="7"/>
  <c r="AZ171" i="7" s="1"/>
  <c r="BA436" i="6"/>
  <c r="AO304" i="7"/>
  <c r="AP304" i="7" s="1"/>
  <c r="BC304" i="7"/>
  <c r="BD304" i="7" s="1"/>
  <c r="BE304" i="7" s="1"/>
  <c r="AX304" i="7"/>
  <c r="BC104" i="7"/>
  <c r="BD104" i="7" s="1"/>
  <c r="BE104" i="7" s="1"/>
  <c r="AO104" i="7"/>
  <c r="AP104" i="7" s="1"/>
  <c r="AX104" i="7"/>
  <c r="AX205" i="7"/>
  <c r="AY205" i="7" s="1"/>
  <c r="AJ475" i="7"/>
  <c r="AI475" i="7"/>
  <c r="AJ163" i="7"/>
  <c r="AI163" i="7"/>
  <c r="AZ14" i="5"/>
  <c r="BA112" i="6"/>
  <c r="AP112" i="6"/>
  <c r="AQ112" i="6" s="1"/>
  <c r="BF112" i="6"/>
  <c r="BG112" i="6" s="1"/>
  <c r="BH112" i="6" s="1"/>
  <c r="AJ291" i="6"/>
  <c r="AI291" i="6"/>
  <c r="AP394" i="5"/>
  <c r="AQ394" i="5" s="1"/>
  <c r="BF394" i="5"/>
  <c r="BG394" i="5" s="1"/>
  <c r="BH394" i="5" s="1"/>
  <c r="BA394" i="5"/>
  <c r="AE315" i="5"/>
  <c r="AD315" i="5"/>
  <c r="BA323" i="5"/>
  <c r="AP323" i="5"/>
  <c r="AQ323" i="5" s="1"/>
  <c r="BF323" i="5"/>
  <c r="BG323" i="5" s="1"/>
  <c r="BH323" i="5" s="1"/>
  <c r="AP145" i="5"/>
  <c r="AQ145" i="5" s="1"/>
  <c r="BA145" i="5"/>
  <c r="BF145" i="5"/>
  <c r="BG145" i="5" s="1"/>
  <c r="BH145" i="5" s="1"/>
  <c r="AZ145" i="5"/>
  <c r="Y147" i="6"/>
  <c r="AZ147" i="6"/>
  <c r="BC147" i="6" s="1"/>
  <c r="Z147" i="6"/>
  <c r="AJ33" i="6"/>
  <c r="AI33" i="6"/>
  <c r="BA33" i="6"/>
  <c r="BF33" i="6"/>
  <c r="BG33" i="6" s="1"/>
  <c r="BH33" i="6" s="1"/>
  <c r="AP33" i="6"/>
  <c r="AQ33" i="6" s="1"/>
  <c r="AP287" i="5"/>
  <c r="AQ287" i="5" s="1"/>
  <c r="BF287" i="5"/>
  <c r="BG287" i="5" s="1"/>
  <c r="BH287" i="5" s="1"/>
  <c r="BA287" i="5"/>
  <c r="AE351" i="5"/>
  <c r="AD351" i="5"/>
  <c r="AZ351" i="5"/>
  <c r="BC351" i="5" s="1"/>
  <c r="AJ370" i="5"/>
  <c r="AI370" i="5"/>
  <c r="AP370" i="5"/>
  <c r="AQ370" i="5" s="1"/>
  <c r="BF370" i="5"/>
  <c r="BG370" i="5" s="1"/>
  <c r="BH370" i="5" s="1"/>
  <c r="BA370" i="5"/>
  <c r="BB370" i="5" s="1"/>
  <c r="AZ317" i="5"/>
  <c r="BC317" i="5" s="1"/>
  <c r="BF317" i="5"/>
  <c r="BG317" i="5" s="1"/>
  <c r="BH317" i="5" s="1"/>
  <c r="BA317" i="5"/>
  <c r="AP317" i="5"/>
  <c r="AQ317" i="5" s="1"/>
  <c r="BF355" i="5"/>
  <c r="BG355" i="5" s="1"/>
  <c r="BH355" i="5" s="1"/>
  <c r="AP355" i="5"/>
  <c r="AQ355" i="5" s="1"/>
  <c r="BA355" i="5"/>
  <c r="AI282" i="5"/>
  <c r="AJ282" i="5"/>
  <c r="AZ282" i="5"/>
  <c r="BC282" i="5" s="1"/>
  <c r="AE259" i="5"/>
  <c r="AD259" i="5"/>
  <c r="AZ251" i="5"/>
  <c r="AE296" i="5"/>
  <c r="AD296" i="5"/>
  <c r="BF296" i="5"/>
  <c r="BG296" i="5" s="1"/>
  <c r="BH296" i="5" s="1"/>
  <c r="AP296" i="5"/>
  <c r="AQ296" i="5" s="1"/>
  <c r="BA296" i="5"/>
  <c r="Y91" i="7"/>
  <c r="Z91" i="7"/>
  <c r="AW91" i="7"/>
  <c r="AJ102" i="6"/>
  <c r="AI102" i="6"/>
  <c r="BA102" i="6"/>
  <c r="AP102" i="6"/>
  <c r="AQ102" i="6" s="1"/>
  <c r="BF102" i="6"/>
  <c r="BG102" i="6" s="1"/>
  <c r="BH102" i="6" s="1"/>
  <c r="BF51" i="6"/>
  <c r="BG51" i="6" s="1"/>
  <c r="BH51" i="6" s="1"/>
  <c r="BA321" i="6"/>
  <c r="AP321" i="6"/>
  <c r="AQ321" i="6" s="1"/>
  <c r="BF321" i="6"/>
  <c r="BG321" i="6" s="1"/>
  <c r="BH321" i="6" s="1"/>
  <c r="AJ269" i="7"/>
  <c r="AI269" i="7"/>
  <c r="AZ135" i="5"/>
  <c r="BF135" i="5"/>
  <c r="BG135" i="5" s="1"/>
  <c r="BH135" i="5" s="1"/>
  <c r="BA135" i="5"/>
  <c r="AP135" i="5"/>
  <c r="AQ135" i="5" s="1"/>
  <c r="AE461" i="5"/>
  <c r="AD461" i="5"/>
  <c r="BF461" i="5"/>
  <c r="BG461" i="5" s="1"/>
  <c r="BH461" i="5" s="1"/>
  <c r="AP461" i="5"/>
  <c r="AQ461" i="5" s="1"/>
  <c r="BA461" i="5"/>
  <c r="AP189" i="5"/>
  <c r="AQ189" i="5" s="1"/>
  <c r="BA189" i="5"/>
  <c r="BF189" i="5"/>
  <c r="BG189" i="5" s="1"/>
  <c r="BH189" i="5" s="1"/>
  <c r="AJ97" i="6"/>
  <c r="AI97" i="6"/>
  <c r="BF97" i="6"/>
  <c r="BG97" i="6" s="1"/>
  <c r="BH97" i="6" s="1"/>
  <c r="BA97" i="6"/>
  <c r="AP97" i="6"/>
  <c r="AQ97" i="6" s="1"/>
  <c r="AE326" i="6"/>
  <c r="AD326" i="6"/>
  <c r="AJ433" i="6"/>
  <c r="AI433" i="6"/>
  <c r="AP433" i="6"/>
  <c r="AQ433" i="6" s="1"/>
  <c r="BA433" i="6"/>
  <c r="BB433" i="6" s="1"/>
  <c r="BF433" i="6"/>
  <c r="BG433" i="6" s="1"/>
  <c r="BH433" i="6" s="1"/>
  <c r="AJ319" i="6"/>
  <c r="AI319" i="6"/>
  <c r="AE261" i="6"/>
  <c r="AD261" i="6"/>
  <c r="BA261" i="6"/>
  <c r="BB261" i="6" s="1"/>
  <c r="BF261" i="6"/>
  <c r="BG261" i="6" s="1"/>
  <c r="BH261" i="6" s="1"/>
  <c r="AP261" i="6"/>
  <c r="AQ261" i="6" s="1"/>
  <c r="AJ393" i="5"/>
  <c r="AI393" i="5"/>
  <c r="BF444" i="5"/>
  <c r="BG444" i="5" s="1"/>
  <c r="BH444" i="5" s="1"/>
  <c r="AZ169" i="5"/>
  <c r="AJ338" i="5"/>
  <c r="AI338" i="5"/>
  <c r="AP382" i="5"/>
  <c r="AQ382" i="5" s="1"/>
  <c r="BA382" i="5"/>
  <c r="BF382" i="5"/>
  <c r="BG382" i="5" s="1"/>
  <c r="BH382" i="5" s="1"/>
  <c r="AE265" i="6"/>
  <c r="AD265" i="6"/>
  <c r="AE139" i="6"/>
  <c r="AD139" i="6"/>
  <c r="BF435" i="6"/>
  <c r="BG435" i="6" s="1"/>
  <c r="BH435" i="6" s="1"/>
  <c r="Z309" i="6"/>
  <c r="AZ309" i="6"/>
  <c r="BC309" i="6" s="1"/>
  <c r="Y309" i="6"/>
  <c r="BA309" i="6"/>
  <c r="BF309" i="6"/>
  <c r="BG309" i="6" s="1"/>
  <c r="BH309" i="6" s="1"/>
  <c r="AP309" i="6"/>
  <c r="AQ309" i="6" s="1"/>
  <c r="BA266" i="6"/>
  <c r="BB266" i="6" s="1"/>
  <c r="AP75" i="6"/>
  <c r="AQ75" i="6" s="1"/>
  <c r="BF75" i="6"/>
  <c r="BG75" i="6" s="1"/>
  <c r="BH75" i="6" s="1"/>
  <c r="BA75" i="6"/>
  <c r="Y23" i="6"/>
  <c r="Z23" i="6"/>
  <c r="AZ23" i="6"/>
  <c r="BA233" i="5"/>
  <c r="BB233" i="5" s="1"/>
  <c r="BB252" i="6"/>
  <c r="AE245" i="6"/>
  <c r="AD245" i="6"/>
  <c r="BA45" i="6"/>
  <c r="BB45" i="6" s="1"/>
  <c r="AJ168" i="7"/>
  <c r="AI168" i="7"/>
  <c r="BC168" i="7"/>
  <c r="BD168" i="7" s="1"/>
  <c r="BE168" i="7" s="1"/>
  <c r="AX168" i="7"/>
  <c r="AO168" i="7"/>
  <c r="AP168" i="7" s="1"/>
  <c r="AJ139" i="7"/>
  <c r="AI139" i="7"/>
  <c r="Y219" i="7"/>
  <c r="Z219" i="7"/>
  <c r="AW219" i="7"/>
  <c r="AZ219" i="7" s="1"/>
  <c r="Z174" i="7"/>
  <c r="Y174" i="7"/>
  <c r="AW174" i="7"/>
  <c r="AZ174" i="7" s="1"/>
  <c r="AJ119" i="6"/>
  <c r="AI119" i="6"/>
  <c r="AO263" i="7"/>
  <c r="AP263" i="7" s="1"/>
  <c r="AX263" i="7"/>
  <c r="AY263" i="7" s="1"/>
  <c r="BC263" i="7"/>
  <c r="BD263" i="7" s="1"/>
  <c r="BE263" i="7" s="1"/>
  <c r="AJ437" i="7"/>
  <c r="AI437" i="7"/>
  <c r="AJ99" i="6"/>
  <c r="AI99" i="6"/>
  <c r="AE99" i="6"/>
  <c r="AD99" i="6"/>
  <c r="AE24" i="6"/>
  <c r="AD24" i="6"/>
  <c r="Y273" i="6"/>
  <c r="Z273" i="6"/>
  <c r="AZ273" i="6"/>
  <c r="BC273" i="6" s="1"/>
  <c r="Z402" i="7"/>
  <c r="AW402" i="7"/>
  <c r="AZ402" i="7" s="1"/>
  <c r="Y402" i="7"/>
  <c r="AO213" i="7"/>
  <c r="AP213" i="7" s="1"/>
  <c r="BC213" i="7"/>
  <c r="BD213" i="7" s="1"/>
  <c r="BE213" i="7" s="1"/>
  <c r="AX213" i="7"/>
  <c r="AE213" i="7"/>
  <c r="AD213" i="7"/>
  <c r="AJ183" i="5"/>
  <c r="AI183" i="5"/>
  <c r="BF183" i="5"/>
  <c r="BG183" i="5" s="1"/>
  <c r="BH183" i="5" s="1"/>
  <c r="BA183" i="5"/>
  <c r="AP183" i="5"/>
  <c r="AQ183" i="5" s="1"/>
  <c r="Y385" i="7"/>
  <c r="AW385" i="7"/>
  <c r="AZ385" i="7" s="1"/>
  <c r="Z385" i="7"/>
  <c r="AE331" i="7"/>
  <c r="AD331" i="7"/>
  <c r="AO331" i="7"/>
  <c r="AP331" i="7" s="1"/>
  <c r="AX331" i="7"/>
  <c r="BC331" i="7"/>
  <c r="BD331" i="7" s="1"/>
  <c r="BE331" i="7" s="1"/>
  <c r="BB43" i="5"/>
  <c r="BB459" i="5"/>
  <c r="BF431" i="5"/>
  <c r="BG431" i="5" s="1"/>
  <c r="BH431" i="5" s="1"/>
  <c r="BA431" i="5"/>
  <c r="AP431" i="5"/>
  <c r="AQ431" i="5" s="1"/>
  <c r="AJ250" i="5"/>
  <c r="AI250" i="5"/>
  <c r="AJ185" i="6"/>
  <c r="AI185" i="6"/>
  <c r="BF185" i="6"/>
  <c r="BG185" i="6" s="1"/>
  <c r="BH185" i="6" s="1"/>
  <c r="BA185" i="6"/>
  <c r="AP185" i="6"/>
  <c r="AQ185" i="6" s="1"/>
  <c r="AW25" i="7"/>
  <c r="AZ25" i="7" s="1"/>
  <c r="Z25" i="7"/>
  <c r="Y25" i="7"/>
  <c r="AZ203" i="5"/>
  <c r="BC203" i="5" s="1"/>
  <c r="BA203" i="5"/>
  <c r="BF203" i="5"/>
  <c r="BG203" i="5" s="1"/>
  <c r="BH203" i="5" s="1"/>
  <c r="AP203" i="5"/>
  <c r="AQ203" i="5" s="1"/>
  <c r="BF327" i="5"/>
  <c r="BG327" i="5" s="1"/>
  <c r="BH327" i="5" s="1"/>
  <c r="BA327" i="5"/>
  <c r="AP327" i="5"/>
  <c r="AQ327" i="5" s="1"/>
  <c r="AJ327" i="5"/>
  <c r="AI327" i="5"/>
  <c r="AE329" i="5"/>
  <c r="AD329" i="5"/>
  <c r="AZ241" i="5"/>
  <c r="AE37" i="5"/>
  <c r="AD37" i="5"/>
  <c r="AE279" i="5"/>
  <c r="AD279" i="5"/>
  <c r="AJ387" i="5"/>
  <c r="AI387" i="5"/>
  <c r="AP426" i="5"/>
  <c r="AQ426" i="5" s="1"/>
  <c r="BF426" i="5"/>
  <c r="BG426" i="5" s="1"/>
  <c r="BH426" i="5" s="1"/>
  <c r="BA426" i="5"/>
  <c r="AJ380" i="5"/>
  <c r="AI380" i="5"/>
  <c r="BC467" i="7"/>
  <c r="BD467" i="7" s="1"/>
  <c r="BE467" i="7" s="1"/>
  <c r="AO467" i="7"/>
  <c r="AP467" i="7" s="1"/>
  <c r="AX467" i="7"/>
  <c r="AE445" i="7"/>
  <c r="AD445" i="7"/>
  <c r="BC445" i="7"/>
  <c r="BD445" i="7" s="1"/>
  <c r="BE445" i="7" s="1"/>
  <c r="AX445" i="7"/>
  <c r="AO445" i="7"/>
  <c r="AP445" i="7" s="1"/>
  <c r="Y12" i="6"/>
  <c r="AZ12" i="6"/>
  <c r="BC12" i="6" s="1"/>
  <c r="Z12" i="6"/>
  <c r="AE410" i="6"/>
  <c r="AD410" i="6"/>
  <c r="Y429" i="6"/>
  <c r="Z429" i="6"/>
  <c r="AZ429" i="6"/>
  <c r="BC429" i="6" s="1"/>
  <c r="AJ396" i="6"/>
  <c r="AI396" i="6"/>
  <c r="AE433" i="7"/>
  <c r="AD433" i="7"/>
  <c r="AW183" i="7"/>
  <c r="AZ183" i="7" s="1"/>
  <c r="Y183" i="7"/>
  <c r="Z183" i="7"/>
  <c r="AJ340" i="5"/>
  <c r="AI340" i="5"/>
  <c r="BA340" i="5"/>
  <c r="BF340" i="5"/>
  <c r="BG340" i="5" s="1"/>
  <c r="BH340" i="5" s="1"/>
  <c r="AP340" i="5"/>
  <c r="AQ340" i="5" s="1"/>
  <c r="BF363" i="6"/>
  <c r="BG363" i="6" s="1"/>
  <c r="BH363" i="6" s="1"/>
  <c r="AP363" i="6"/>
  <c r="AQ363" i="6" s="1"/>
  <c r="BA363" i="6"/>
  <c r="AJ363" i="6"/>
  <c r="AI363" i="6"/>
  <c r="AJ180" i="5"/>
  <c r="AI180" i="5"/>
  <c r="BA180" i="5"/>
  <c r="BF180" i="5"/>
  <c r="BG180" i="5" s="1"/>
  <c r="BH180" i="5" s="1"/>
  <c r="AP180" i="5"/>
  <c r="AQ180" i="5" s="1"/>
  <c r="BA331" i="5"/>
  <c r="BB331" i="5" s="1"/>
  <c r="AJ89" i="6"/>
  <c r="AI89" i="6"/>
  <c r="AE286" i="6"/>
  <c r="AD286" i="6"/>
  <c r="AE136" i="6"/>
  <c r="AD136" i="6"/>
  <c r="AZ136" i="6"/>
  <c r="BC136" i="6" s="1"/>
  <c r="Z136" i="6"/>
  <c r="Y136" i="6"/>
  <c r="BF90" i="5"/>
  <c r="BG90" i="5" s="1"/>
  <c r="BH90" i="5" s="1"/>
  <c r="BF105" i="5"/>
  <c r="BG105" i="5" s="1"/>
  <c r="BH105" i="5" s="1"/>
  <c r="AZ228" i="5"/>
  <c r="BC228" i="5" s="1"/>
  <c r="BA213" i="5"/>
  <c r="BB213" i="5" s="1"/>
  <c r="BF213" i="5"/>
  <c r="BG213" i="5" s="1"/>
  <c r="BH213" i="5" s="1"/>
  <c r="AP213" i="5"/>
  <c r="AQ213" i="5" s="1"/>
  <c r="AJ213" i="5"/>
  <c r="AI213" i="5"/>
  <c r="AP338" i="6"/>
  <c r="AQ338" i="6" s="1"/>
  <c r="BF338" i="6"/>
  <c r="BG338" i="6" s="1"/>
  <c r="BH338" i="6" s="1"/>
  <c r="BA338" i="6"/>
  <c r="Z223" i="6"/>
  <c r="AZ223" i="6"/>
  <c r="BC223" i="6" s="1"/>
  <c r="Y223" i="6"/>
  <c r="BB426" i="6"/>
  <c r="AE148" i="6"/>
  <c r="AD148" i="6"/>
  <c r="AZ148" i="6"/>
  <c r="BC148" i="6" s="1"/>
  <c r="Z148" i="6"/>
  <c r="Y148" i="6"/>
  <c r="AE189" i="6"/>
  <c r="AD189" i="6"/>
  <c r="AP144" i="6"/>
  <c r="AQ144" i="6" s="1"/>
  <c r="BF144" i="6"/>
  <c r="BG144" i="6" s="1"/>
  <c r="BH144" i="6" s="1"/>
  <c r="BA144" i="6"/>
  <c r="BB144" i="6" s="1"/>
  <c r="Y156" i="6"/>
  <c r="Z156" i="6"/>
  <c r="AZ156" i="6"/>
  <c r="BC156" i="6" s="1"/>
  <c r="AW270" i="7"/>
  <c r="AZ270" i="7" s="1"/>
  <c r="Y270" i="7"/>
  <c r="Z270" i="7"/>
  <c r="BC270" i="7"/>
  <c r="BD270" i="7" s="1"/>
  <c r="BE270" i="7" s="1"/>
  <c r="AX270" i="7"/>
  <c r="AY270" i="7" s="1"/>
  <c r="AO270" i="7"/>
  <c r="AP270" i="7" s="1"/>
  <c r="AP446" i="5"/>
  <c r="AQ446" i="5" s="1"/>
  <c r="BF446" i="5"/>
  <c r="BG446" i="5" s="1"/>
  <c r="BH446" i="5" s="1"/>
  <c r="BA446" i="5"/>
  <c r="BF353" i="6"/>
  <c r="BG353" i="6" s="1"/>
  <c r="BH353" i="6" s="1"/>
  <c r="BA353" i="6"/>
  <c r="AP353" i="6"/>
  <c r="AQ353" i="6" s="1"/>
  <c r="AE295" i="6"/>
  <c r="AD295" i="6"/>
  <c r="AJ295" i="6"/>
  <c r="AI295" i="6"/>
  <c r="AJ443" i="6"/>
  <c r="AI443" i="6"/>
  <c r="AE238" i="6"/>
  <c r="AD238" i="6"/>
  <c r="AJ238" i="6"/>
  <c r="AI238" i="6"/>
  <c r="AJ18" i="6"/>
  <c r="AI18" i="6"/>
  <c r="AJ76" i="6"/>
  <c r="AI76" i="6"/>
  <c r="AE294" i="5"/>
  <c r="AD294" i="5"/>
  <c r="AE327" i="6"/>
  <c r="AD327" i="6"/>
  <c r="Y276" i="6"/>
  <c r="Z276" i="6"/>
  <c r="AZ276" i="6"/>
  <c r="BC276" i="6" s="1"/>
  <c r="AE330" i="6"/>
  <c r="AD330" i="6"/>
  <c r="AJ287" i="6"/>
  <c r="AI287" i="6"/>
  <c r="Y373" i="6"/>
  <c r="Z373" i="6"/>
  <c r="AZ373" i="6"/>
  <c r="BC373" i="6" s="1"/>
  <c r="Y308" i="6"/>
  <c r="Z308" i="6"/>
  <c r="AZ308" i="6"/>
  <c r="BC308" i="6" s="1"/>
  <c r="AE57" i="6"/>
  <c r="AD57" i="6"/>
  <c r="CB13" i="2"/>
  <c r="BA297" i="6"/>
  <c r="BB297" i="6" s="1"/>
  <c r="AO288" i="7"/>
  <c r="AP288" i="7" s="1"/>
  <c r="BC288" i="7"/>
  <c r="BD288" i="7" s="1"/>
  <c r="BE288" i="7" s="1"/>
  <c r="AX288" i="7"/>
  <c r="AO221" i="7"/>
  <c r="AP221" i="7" s="1"/>
  <c r="AX221" i="7"/>
  <c r="BC221" i="7"/>
  <c r="BD221" i="7" s="1"/>
  <c r="BE221" i="7" s="1"/>
  <c r="AY462" i="7"/>
  <c r="AE414" i="7"/>
  <c r="AD414" i="7"/>
  <c r="BC250" i="7"/>
  <c r="BD250" i="7" s="1"/>
  <c r="BE250" i="7" s="1"/>
  <c r="AX250" i="7"/>
  <c r="AO250" i="7"/>
  <c r="AP250" i="7" s="1"/>
  <c r="Y223" i="7"/>
  <c r="Z223" i="7"/>
  <c r="AW223" i="7"/>
  <c r="AZ223" i="7" s="1"/>
  <c r="BC223" i="7"/>
  <c r="BD223" i="7" s="1"/>
  <c r="BE223" i="7" s="1"/>
  <c r="AX223" i="7"/>
  <c r="AO223" i="7"/>
  <c r="AP223" i="7" s="1"/>
  <c r="Z320" i="7"/>
  <c r="Y320" i="7"/>
  <c r="AW320" i="7"/>
  <c r="AZ320" i="7" s="1"/>
  <c r="AZ156" i="5"/>
  <c r="BF156" i="5"/>
  <c r="BG156" i="5" s="1"/>
  <c r="BH156" i="5" s="1"/>
  <c r="BA156" i="5"/>
  <c r="AP156" i="5"/>
  <c r="AQ156" i="5" s="1"/>
  <c r="AE73" i="5"/>
  <c r="AD73" i="5"/>
  <c r="AZ73" i="5"/>
  <c r="BC73" i="5" s="1"/>
  <c r="BC276" i="7"/>
  <c r="BD276" i="7" s="1"/>
  <c r="BE276" i="7" s="1"/>
  <c r="AZ390" i="5"/>
  <c r="BC390" i="5" s="1"/>
  <c r="AZ353" i="5"/>
  <c r="BC353" i="5" s="1"/>
  <c r="AE433" i="5"/>
  <c r="AD433" i="5"/>
  <c r="AE422" i="5"/>
  <c r="AD422" i="5"/>
  <c r="AE243" i="5"/>
  <c r="AD243" i="5"/>
  <c r="AJ269" i="5"/>
  <c r="AI269" i="5"/>
  <c r="BF269" i="5"/>
  <c r="BG269" i="5" s="1"/>
  <c r="BH269" i="5" s="1"/>
  <c r="BA269" i="5"/>
  <c r="AP269" i="5"/>
  <c r="AQ269" i="5" s="1"/>
  <c r="AP262" i="5"/>
  <c r="AQ262" i="5" s="1"/>
  <c r="BF262" i="5"/>
  <c r="BG262" i="5" s="1"/>
  <c r="BH262" i="5" s="1"/>
  <c r="BA262" i="5"/>
  <c r="AD365" i="6"/>
  <c r="AE365" i="6"/>
  <c r="AP365" i="6"/>
  <c r="AQ365" i="6" s="1"/>
  <c r="BA365" i="6"/>
  <c r="BF365" i="6"/>
  <c r="BG365" i="6" s="1"/>
  <c r="BH365" i="6" s="1"/>
  <c r="AJ436" i="5"/>
  <c r="AI436" i="5"/>
  <c r="BA436" i="5"/>
  <c r="BF436" i="5"/>
  <c r="BG436" i="5" s="1"/>
  <c r="BH436" i="5" s="1"/>
  <c r="AP436" i="5"/>
  <c r="AQ436" i="5" s="1"/>
  <c r="AJ50" i="6"/>
  <c r="AI50" i="6"/>
  <c r="BA313" i="5"/>
  <c r="BB313" i="5" s="1"/>
  <c r="BC60" i="5"/>
  <c r="BC181" i="5"/>
  <c r="Z441" i="7"/>
  <c r="Y441" i="7"/>
  <c r="AW441" i="7"/>
  <c r="AZ441" i="7" s="1"/>
  <c r="Y314" i="7"/>
  <c r="AW314" i="7"/>
  <c r="AZ314" i="7" s="1"/>
  <c r="Z314" i="7"/>
  <c r="AE184" i="7"/>
  <c r="AD184" i="7"/>
  <c r="AE334" i="6"/>
  <c r="AD334" i="6"/>
  <c r="AP334" i="6"/>
  <c r="AQ334" i="6" s="1"/>
  <c r="BA334" i="6"/>
  <c r="BF334" i="6"/>
  <c r="BG334" i="6" s="1"/>
  <c r="BH334" i="6" s="1"/>
  <c r="AJ440" i="6"/>
  <c r="AI440" i="6"/>
  <c r="AP171" i="6"/>
  <c r="AQ171" i="6" s="1"/>
  <c r="BA171" i="6"/>
  <c r="BF171" i="6"/>
  <c r="BG171" i="6" s="1"/>
  <c r="BH171" i="6" s="1"/>
  <c r="AJ244" i="6"/>
  <c r="AI244" i="6"/>
  <c r="AJ430" i="6"/>
  <c r="AI430" i="6"/>
  <c r="BA430" i="6"/>
  <c r="BF430" i="6"/>
  <c r="BG430" i="6" s="1"/>
  <c r="BH430" i="6" s="1"/>
  <c r="AP430" i="6"/>
  <c r="AQ430" i="6" s="1"/>
  <c r="Y159" i="6"/>
  <c r="Z159" i="6"/>
  <c r="AZ159" i="6"/>
  <c r="BC159" i="6" s="1"/>
  <c r="AE413" i="7"/>
  <c r="AD413" i="7"/>
  <c r="AE234" i="7"/>
  <c r="AD234" i="7"/>
  <c r="AP30" i="5"/>
  <c r="AQ30" i="5" s="1"/>
  <c r="BA30" i="5"/>
  <c r="BF30" i="5"/>
  <c r="BG30" i="5" s="1"/>
  <c r="BH30" i="5" s="1"/>
  <c r="AJ437" i="5"/>
  <c r="AI437" i="5"/>
  <c r="AJ238" i="5"/>
  <c r="AI238" i="5"/>
  <c r="BF375" i="5"/>
  <c r="BG375" i="5" s="1"/>
  <c r="BH375" i="5" s="1"/>
  <c r="BA375" i="5"/>
  <c r="AP375" i="5"/>
  <c r="AQ375" i="5" s="1"/>
  <c r="AJ375" i="5"/>
  <c r="AI375" i="5"/>
  <c r="AE309" i="5"/>
  <c r="AD309" i="5"/>
  <c r="BF309" i="5"/>
  <c r="BG309" i="5" s="1"/>
  <c r="BH309" i="5" s="1"/>
  <c r="BA309" i="5"/>
  <c r="AP309" i="5"/>
  <c r="AQ309" i="5" s="1"/>
  <c r="AJ448" i="6"/>
  <c r="AI448" i="6"/>
  <c r="AJ257" i="5"/>
  <c r="AI257" i="5"/>
  <c r="AE415" i="5"/>
  <c r="AD415" i="5"/>
  <c r="AZ415" i="5"/>
  <c r="BC415" i="5" s="1"/>
  <c r="AJ90" i="7"/>
  <c r="AI90" i="7"/>
  <c r="AO90" i="7"/>
  <c r="AP90" i="7" s="1"/>
  <c r="AX90" i="7"/>
  <c r="BC90" i="7"/>
  <c r="BD90" i="7" s="1"/>
  <c r="BE90" i="7" s="1"/>
  <c r="AE225" i="7"/>
  <c r="AD225" i="7"/>
  <c r="Y477" i="7"/>
  <c r="Z477" i="7"/>
  <c r="AW477" i="7"/>
  <c r="AZ477" i="7" s="1"/>
  <c r="BC477" i="7"/>
  <c r="BD477" i="7" s="1"/>
  <c r="BE477" i="7" s="1"/>
  <c r="AX477" i="7"/>
  <c r="AO477" i="7"/>
  <c r="AP477" i="7" s="1"/>
  <c r="AZ92" i="5"/>
  <c r="BF92" i="5"/>
  <c r="BG92" i="5" s="1"/>
  <c r="BH92" i="5" s="1"/>
  <c r="BA92" i="5"/>
  <c r="AP92" i="5"/>
  <c r="AQ92" i="5" s="1"/>
  <c r="AI113" i="5"/>
  <c r="AJ113" i="5"/>
  <c r="AE389" i="5"/>
  <c r="AD389" i="5"/>
  <c r="BF389" i="5"/>
  <c r="BG389" i="5" s="1"/>
  <c r="BH389" i="5" s="1"/>
  <c r="BA389" i="5"/>
  <c r="AP389" i="5"/>
  <c r="AQ389" i="5" s="1"/>
  <c r="AO365" i="7"/>
  <c r="AP365" i="7" s="1"/>
  <c r="AX365" i="7"/>
  <c r="BC365" i="7"/>
  <c r="BD365" i="7" s="1"/>
  <c r="BE365" i="7" s="1"/>
  <c r="AE396" i="5"/>
  <c r="AD396" i="5"/>
  <c r="BA396" i="5"/>
  <c r="BF396" i="5"/>
  <c r="BG396" i="5" s="1"/>
  <c r="BH396" i="5" s="1"/>
  <c r="AP396" i="5"/>
  <c r="AQ396" i="5" s="1"/>
  <c r="AE23" i="5"/>
  <c r="AD23" i="5"/>
  <c r="BF23" i="5"/>
  <c r="BG23" i="5" s="1"/>
  <c r="BH23" i="5" s="1"/>
  <c r="BA23" i="5"/>
  <c r="AP23" i="5"/>
  <c r="AQ23" i="5" s="1"/>
  <c r="AE86" i="5"/>
  <c r="AD86" i="5"/>
  <c r="BC172" i="5"/>
  <c r="AZ232" i="6"/>
  <c r="BC232" i="6" s="1"/>
  <c r="Y232" i="6"/>
  <c r="Z232" i="6"/>
  <c r="AJ152" i="6"/>
  <c r="AI152" i="6"/>
  <c r="AZ152" i="6"/>
  <c r="BC152" i="6" s="1"/>
  <c r="Z152" i="6"/>
  <c r="Y152" i="6"/>
  <c r="AJ380" i="6"/>
  <c r="AI380" i="6"/>
  <c r="Y258" i="6"/>
  <c r="Z258" i="6"/>
  <c r="AZ258" i="6"/>
  <c r="BC258" i="6" s="1"/>
  <c r="AE191" i="6"/>
  <c r="AD191" i="6"/>
  <c r="AJ379" i="6"/>
  <c r="AI379" i="6"/>
  <c r="AJ83" i="5"/>
  <c r="AI83" i="5"/>
  <c r="AE237" i="5"/>
  <c r="AD237" i="5"/>
  <c r="AZ105" i="6"/>
  <c r="BC105" i="6" s="1"/>
  <c r="Z105" i="6"/>
  <c r="Y105" i="6"/>
  <c r="AJ378" i="6"/>
  <c r="AI378" i="6"/>
  <c r="AP378" i="6"/>
  <c r="AQ378" i="6" s="1"/>
  <c r="BF378" i="6"/>
  <c r="BG378" i="6" s="1"/>
  <c r="BH378" i="6" s="1"/>
  <c r="BA378" i="6"/>
  <c r="AZ99" i="5"/>
  <c r="AJ83" i="6"/>
  <c r="AI83" i="6"/>
  <c r="AP83" i="6"/>
  <c r="AQ83" i="6" s="1"/>
  <c r="BF83" i="6"/>
  <c r="BG83" i="6" s="1"/>
  <c r="BH83" i="6" s="1"/>
  <c r="BA83" i="6"/>
  <c r="AJ134" i="6"/>
  <c r="AI134" i="6"/>
  <c r="BA134" i="6"/>
  <c r="BF134" i="6"/>
  <c r="BG134" i="6" s="1"/>
  <c r="BH134" i="6" s="1"/>
  <c r="AP134" i="6"/>
  <c r="AQ134" i="6" s="1"/>
  <c r="BF447" i="6"/>
  <c r="BG447" i="6" s="1"/>
  <c r="BH447" i="6" s="1"/>
  <c r="BF187" i="6"/>
  <c r="BG187" i="6" s="1"/>
  <c r="BH187" i="6" s="1"/>
  <c r="BI15" i="3"/>
  <c r="AK15" i="3"/>
  <c r="AL15" i="3"/>
  <c r="AY507" i="3"/>
  <c r="AO507" i="3"/>
  <c r="Z507" i="3"/>
  <c r="Y507" i="3"/>
  <c r="AT507" i="3"/>
  <c r="AJ507" i="3"/>
  <c r="BK540" i="2"/>
  <c r="BL540" i="2" s="1"/>
  <c r="BK378" i="2"/>
  <c r="BL378" i="2" s="1"/>
  <c r="BK574" i="2"/>
  <c r="BL574" i="2" s="1"/>
  <c r="BI614" i="2"/>
  <c r="AF614" i="2"/>
  <c r="AE614" i="2"/>
  <c r="AY113" i="3"/>
  <c r="Z113" i="3"/>
  <c r="AT113" i="3"/>
  <c r="AJ113" i="3"/>
  <c r="AO113" i="3"/>
  <c r="Y113" i="3"/>
  <c r="AY535" i="3"/>
  <c r="Z535" i="3"/>
  <c r="Y535" i="3"/>
  <c r="AT535" i="3"/>
  <c r="AO535" i="3"/>
  <c r="AJ535" i="3"/>
  <c r="AO112" i="3"/>
  <c r="AY112" i="3"/>
  <c r="Z112" i="3"/>
  <c r="AT112" i="3"/>
  <c r="AJ112" i="3"/>
  <c r="Y112" i="3"/>
  <c r="AY192" i="3"/>
  <c r="Z192" i="3"/>
  <c r="AO192" i="3"/>
  <c r="AT192" i="3"/>
  <c r="Y192" i="3"/>
  <c r="AJ192" i="3"/>
  <c r="AY699" i="3"/>
  <c r="Z699" i="3"/>
  <c r="AT699" i="3"/>
  <c r="AO699" i="3"/>
  <c r="Y699" i="3"/>
  <c r="AJ699" i="3"/>
  <c r="Y662" i="3"/>
  <c r="AT662" i="3"/>
  <c r="AO662" i="3"/>
  <c r="AY662" i="3"/>
  <c r="Z662" i="3"/>
  <c r="AJ662" i="3"/>
  <c r="AY454" i="3"/>
  <c r="AJ454" i="3"/>
  <c r="AO454" i="3"/>
  <c r="AT454" i="3"/>
  <c r="Y454" i="3"/>
  <c r="Z454" i="3"/>
  <c r="AY356" i="3"/>
  <c r="Z356" i="3"/>
  <c r="AJ356" i="3"/>
  <c r="AT356" i="3"/>
  <c r="AO356" i="3"/>
  <c r="Y356" i="3"/>
  <c r="Y573" i="3"/>
  <c r="AJ573" i="3"/>
  <c r="AY573" i="3"/>
  <c r="Z573" i="3"/>
  <c r="AO573" i="3"/>
  <c r="AT573" i="3"/>
  <c r="AT524" i="3"/>
  <c r="AO524" i="3"/>
  <c r="Y524" i="3"/>
  <c r="AY524" i="3"/>
  <c r="Z524" i="3"/>
  <c r="AJ524" i="3"/>
  <c r="AO177" i="3"/>
  <c r="Y177" i="3"/>
  <c r="AJ177" i="3"/>
  <c r="AT177" i="3"/>
  <c r="AY177" i="3"/>
  <c r="Z177" i="3"/>
  <c r="BK20" i="2"/>
  <c r="BL20" i="2" s="1"/>
  <c r="BK168" i="2"/>
  <c r="BL168" i="2" s="1"/>
  <c r="BK258" i="2"/>
  <c r="BL258" i="2" s="1"/>
  <c r="BK569" i="2"/>
  <c r="BL569" i="2" s="1"/>
  <c r="BK539" i="2"/>
  <c r="BL539" i="2" s="1"/>
  <c r="BK139" i="2"/>
  <c r="BL139" i="2" s="1"/>
  <c r="AE325" i="2"/>
  <c r="BI325" i="2"/>
  <c r="AF325" i="2"/>
  <c r="BK657" i="2"/>
  <c r="BL657" i="2" s="1"/>
  <c r="AO485" i="3"/>
  <c r="Y485" i="3"/>
  <c r="AJ485" i="3"/>
  <c r="AT485" i="3"/>
  <c r="AY485" i="3"/>
  <c r="Z485" i="3"/>
  <c r="AY27" i="3"/>
  <c r="Y27" i="3"/>
  <c r="AJ27" i="3"/>
  <c r="AO27" i="3"/>
  <c r="Z27" i="3"/>
  <c r="AT27" i="3"/>
  <c r="AY316" i="3"/>
  <c r="Z316" i="3"/>
  <c r="AT316" i="3"/>
  <c r="AO316" i="3"/>
  <c r="Y316" i="3"/>
  <c r="AJ316" i="3"/>
  <c r="AT53" i="3"/>
  <c r="AO53" i="3"/>
  <c r="AY53" i="3"/>
  <c r="Z53" i="3"/>
  <c r="Y53" i="3"/>
  <c r="AJ53" i="3"/>
  <c r="BK691" i="2"/>
  <c r="BL691" i="2" s="1"/>
  <c r="AY121" i="2"/>
  <c r="AT121" i="2"/>
  <c r="AE121" i="2"/>
  <c r="BD121" i="2"/>
  <c r="AF121" i="2"/>
  <c r="BI121" i="2"/>
  <c r="AY511" i="3"/>
  <c r="AT511" i="3"/>
  <c r="AJ511" i="3"/>
  <c r="AO511" i="3"/>
  <c r="Y511" i="3"/>
  <c r="Z511" i="3"/>
  <c r="AO590" i="3"/>
  <c r="AJ590" i="3"/>
  <c r="Y590" i="3"/>
  <c r="AT590" i="3"/>
  <c r="Z590" i="3"/>
  <c r="AY590" i="3"/>
  <c r="Y189" i="3"/>
  <c r="AY189" i="3"/>
  <c r="AO189" i="3"/>
  <c r="AT189" i="3"/>
  <c r="Z189" i="3"/>
  <c r="AJ189" i="3"/>
  <c r="AJ700" i="3"/>
  <c r="Z700" i="3"/>
  <c r="AT700" i="3"/>
  <c r="AY700" i="3"/>
  <c r="AO700" i="3"/>
  <c r="Y700" i="3"/>
  <c r="AJ354" i="3"/>
  <c r="AY354" i="3"/>
  <c r="AT354" i="3"/>
  <c r="AO354" i="3"/>
  <c r="Y354" i="3"/>
  <c r="Z354" i="3"/>
  <c r="AY322" i="3"/>
  <c r="Z322" i="3"/>
  <c r="AT322" i="3"/>
  <c r="AJ322" i="3"/>
  <c r="AO322" i="3"/>
  <c r="Y322" i="3"/>
  <c r="Y266" i="3"/>
  <c r="AT266" i="3"/>
  <c r="AO266" i="3"/>
  <c r="AY266" i="3"/>
  <c r="Z266" i="3"/>
  <c r="AJ266" i="3"/>
  <c r="BK401" i="2"/>
  <c r="BL401" i="2" s="1"/>
  <c r="BK433" i="2"/>
  <c r="BL433" i="2" s="1"/>
  <c r="BK404" i="2"/>
  <c r="BL404" i="2" s="1"/>
  <c r="BK554" i="2"/>
  <c r="BL554" i="2" s="1"/>
  <c r="BI360" i="2"/>
  <c r="AF360" i="2"/>
  <c r="AE360" i="2"/>
  <c r="BK716" i="2"/>
  <c r="BL716" i="2" s="1"/>
  <c r="AY467" i="2"/>
  <c r="BV467" i="2"/>
  <c r="BK467" i="2"/>
  <c r="BL467" i="2" s="1"/>
  <c r="BK326" i="2"/>
  <c r="BL326" i="2" s="1"/>
  <c r="BK503" i="2"/>
  <c r="BL503" i="2" s="1"/>
  <c r="BK71" i="2"/>
  <c r="BL71" i="2" s="1"/>
  <c r="BK618" i="2"/>
  <c r="BL618" i="2" s="1"/>
  <c r="BK363" i="2"/>
  <c r="BL363" i="2" s="1"/>
  <c r="AY388" i="3"/>
  <c r="AO388" i="3"/>
  <c r="AT388" i="3"/>
  <c r="AJ388" i="3"/>
  <c r="Z388" i="3"/>
  <c r="Y388" i="3"/>
  <c r="BK634" i="2"/>
  <c r="BL634" i="2" s="1"/>
  <c r="BK197" i="2"/>
  <c r="BL197" i="2" s="1"/>
  <c r="AY471" i="3"/>
  <c r="AJ471" i="3"/>
  <c r="AT471" i="3"/>
  <c r="AO471" i="3"/>
  <c r="Y471" i="3"/>
  <c r="Z471" i="3"/>
  <c r="BK239" i="2"/>
  <c r="BL239" i="2" s="1"/>
  <c r="BK36" i="2"/>
  <c r="BL36" i="2" s="1"/>
  <c r="BK493" i="2"/>
  <c r="BL493" i="2" s="1"/>
  <c r="BK461" i="2"/>
  <c r="BL461" i="2" s="1"/>
  <c r="BK298" i="2"/>
  <c r="BL298" i="2" s="1"/>
  <c r="BI76" i="2"/>
  <c r="AF76" i="2"/>
  <c r="AE76" i="2"/>
  <c r="BI636" i="2"/>
  <c r="AY636" i="2"/>
  <c r="BD636" i="2"/>
  <c r="AE636" i="2"/>
  <c r="AF636" i="2"/>
  <c r="AT636" i="2"/>
  <c r="AY540" i="3"/>
  <c r="AT540" i="3"/>
  <c r="AJ540" i="3"/>
  <c r="AO540" i="3"/>
  <c r="Y540" i="3"/>
  <c r="Z540" i="3"/>
  <c r="BK244" i="2"/>
  <c r="BL244" i="2" s="1"/>
  <c r="BK111" i="2"/>
  <c r="BL111" i="2" s="1"/>
  <c r="BK559" i="2"/>
  <c r="BL559" i="2" s="1"/>
  <c r="BD104" i="2"/>
  <c r="BA73" i="3"/>
  <c r="BB73" i="3" s="1"/>
  <c r="BK129" i="2"/>
  <c r="BL129" i="2" s="1"/>
  <c r="BK295" i="2"/>
  <c r="BL295" i="2" s="1"/>
  <c r="BK313" i="2"/>
  <c r="BL313" i="2" s="1"/>
  <c r="AO131" i="3"/>
  <c r="AO288" i="3"/>
  <c r="Z288" i="3"/>
  <c r="AY288" i="3"/>
  <c r="AT288" i="3"/>
  <c r="AJ288" i="3"/>
  <c r="Y288" i="3"/>
  <c r="AJ211" i="3"/>
  <c r="AJ650" i="3"/>
  <c r="AO650" i="3"/>
  <c r="BA367" i="3"/>
  <c r="BB367" i="3" s="1"/>
  <c r="BA533" i="3"/>
  <c r="BB533" i="3" s="1"/>
  <c r="AO716" i="3"/>
  <c r="BA104" i="3"/>
  <c r="BB104" i="3" s="1"/>
  <c r="BA292" i="3"/>
  <c r="BB292" i="3" s="1"/>
  <c r="BA643" i="3"/>
  <c r="BB643" i="3" s="1"/>
  <c r="AY588" i="3"/>
  <c r="Z588" i="3"/>
  <c r="AT588" i="3"/>
  <c r="AO588" i="3"/>
  <c r="AJ588" i="3"/>
  <c r="Y588" i="3"/>
  <c r="BA528" i="3"/>
  <c r="BB528" i="3" s="1"/>
  <c r="BA188" i="3"/>
  <c r="BB188" i="3" s="1"/>
  <c r="BA621" i="3"/>
  <c r="BB621" i="3" s="1"/>
  <c r="BA43" i="3"/>
  <c r="BB43" i="3" s="1"/>
  <c r="AJ714" i="3"/>
  <c r="BA18" i="3"/>
  <c r="BB18" i="3" s="1"/>
  <c r="AT233" i="3"/>
  <c r="BA473" i="3"/>
  <c r="BB473" i="3" s="1"/>
  <c r="BJ95" i="3"/>
  <c r="BA95" i="3"/>
  <c r="BB95" i="3" s="1"/>
  <c r="BA364" i="3"/>
  <c r="BB364" i="3" s="1"/>
  <c r="BA394" i="3"/>
  <c r="BB394" i="3" s="1"/>
  <c r="AO67" i="3"/>
  <c r="BA386" i="3"/>
  <c r="BB386" i="3" s="1"/>
  <c r="BA165" i="3"/>
  <c r="BB165" i="3" s="1"/>
  <c r="BA443" i="3"/>
  <c r="BB443" i="3" s="1"/>
  <c r="BA208" i="3"/>
  <c r="BB208" i="3" s="1"/>
  <c r="BA167" i="6"/>
  <c r="AW167" i="6"/>
  <c r="AX167" i="6" s="1"/>
  <c r="AJ370" i="7"/>
  <c r="AI370" i="7"/>
  <c r="BF164" i="6"/>
  <c r="BG164" i="6" s="1"/>
  <c r="BH164" i="6" s="1"/>
  <c r="AP164" i="6"/>
  <c r="AQ164" i="6" s="1"/>
  <c r="BA164" i="6"/>
  <c r="AJ164" i="6"/>
  <c r="AI164" i="6"/>
  <c r="AE36" i="7"/>
  <c r="AD36" i="7"/>
  <c r="AJ364" i="7"/>
  <c r="AI364" i="7"/>
  <c r="AJ172" i="7"/>
  <c r="AI172" i="7"/>
  <c r="Y14" i="7"/>
  <c r="Z14" i="7"/>
  <c r="AW14" i="7"/>
  <c r="AZ14" i="7" s="1"/>
  <c r="AE444" i="7"/>
  <c r="AD444" i="7"/>
  <c r="AE211" i="7"/>
  <c r="AD211" i="7"/>
  <c r="AX211" i="7"/>
  <c r="AO211" i="7"/>
  <c r="AP211" i="7" s="1"/>
  <c r="BC211" i="7"/>
  <c r="BD211" i="7" s="1"/>
  <c r="BE211" i="7" s="1"/>
  <c r="AE230" i="7"/>
  <c r="AD230" i="7"/>
  <c r="BC415" i="7"/>
  <c r="BD415" i="7" s="1"/>
  <c r="BE415" i="7" s="1"/>
  <c r="BC296" i="7"/>
  <c r="BD296" i="7" s="1"/>
  <c r="BE296" i="7" s="1"/>
  <c r="AE297" i="7"/>
  <c r="AD297" i="7"/>
  <c r="AE175" i="7"/>
  <c r="AD175" i="7"/>
  <c r="BC175" i="7"/>
  <c r="BD175" i="7" s="1"/>
  <c r="BE175" i="7" s="1"/>
  <c r="AO175" i="7"/>
  <c r="AP175" i="7" s="1"/>
  <c r="AX175" i="7"/>
  <c r="AE399" i="7"/>
  <c r="AD399" i="7"/>
  <c r="BC393" i="7"/>
  <c r="BD393" i="7" s="1"/>
  <c r="BE393" i="7" s="1"/>
  <c r="AO393" i="7"/>
  <c r="AP393" i="7" s="1"/>
  <c r="AX393" i="7"/>
  <c r="AJ393" i="7"/>
  <c r="AI393" i="7"/>
  <c r="Y440" i="7"/>
  <c r="Z440" i="7"/>
  <c r="AW440" i="7"/>
  <c r="AZ440" i="7" s="1"/>
  <c r="AW185" i="7"/>
  <c r="AZ185" i="7" s="1"/>
  <c r="Z185" i="7"/>
  <c r="Y185" i="7"/>
  <c r="AE185" i="7"/>
  <c r="AD185" i="7"/>
  <c r="Z97" i="7"/>
  <c r="AW97" i="7"/>
  <c r="AZ97" i="7" s="1"/>
  <c r="Y97" i="7"/>
  <c r="AJ227" i="7"/>
  <c r="AI227" i="7"/>
  <c r="AW93" i="7"/>
  <c r="AZ93" i="7" s="1"/>
  <c r="Z93" i="7"/>
  <c r="Y93" i="7"/>
  <c r="Y244" i="7"/>
  <c r="Z244" i="7"/>
  <c r="AW244" i="7"/>
  <c r="AZ244" i="7" s="1"/>
  <c r="BC244" i="7"/>
  <c r="BD244" i="7" s="1"/>
  <c r="BE244" i="7" s="1"/>
  <c r="AO244" i="7"/>
  <c r="AP244" i="7" s="1"/>
  <c r="AX244" i="7"/>
  <c r="Y164" i="7"/>
  <c r="Z164" i="7"/>
  <c r="AW164" i="7"/>
  <c r="AZ164" i="7" s="1"/>
  <c r="AX241" i="7"/>
  <c r="BF85" i="5"/>
  <c r="BG85" i="5" s="1"/>
  <c r="BH85" i="5" s="1"/>
  <c r="BA56" i="6"/>
  <c r="BB56" i="6" s="1"/>
  <c r="AZ46" i="5"/>
  <c r="BF453" i="5"/>
  <c r="BG453" i="5" s="1"/>
  <c r="BH453" i="5" s="1"/>
  <c r="BF119" i="5"/>
  <c r="BG119" i="5" s="1"/>
  <c r="BH119" i="5" s="1"/>
  <c r="BF85" i="6"/>
  <c r="BG85" i="6" s="1"/>
  <c r="BH85" i="6" s="1"/>
  <c r="AJ218" i="7"/>
  <c r="AI218" i="7"/>
  <c r="BC218" i="7"/>
  <c r="BD218" i="7" s="1"/>
  <c r="BE218" i="7" s="1"/>
  <c r="AX218" i="7"/>
  <c r="AO218" i="7"/>
  <c r="AP218" i="7" s="1"/>
  <c r="AJ203" i="7"/>
  <c r="AI203" i="7"/>
  <c r="AZ212" i="5"/>
  <c r="BC212" i="5" s="1"/>
  <c r="AJ69" i="5"/>
  <c r="AI69" i="5"/>
  <c r="BF168" i="6"/>
  <c r="BG168" i="6" s="1"/>
  <c r="BH168" i="6" s="1"/>
  <c r="AJ246" i="5"/>
  <c r="AI246" i="5"/>
  <c r="AE439" i="5"/>
  <c r="AD439" i="5"/>
  <c r="AE349" i="5"/>
  <c r="AD349" i="5"/>
  <c r="AO112" i="7"/>
  <c r="AP112" i="7" s="1"/>
  <c r="AX112" i="7"/>
  <c r="BC112" i="7"/>
  <c r="BD112" i="7" s="1"/>
  <c r="BE112" i="7" s="1"/>
  <c r="Y374" i="6"/>
  <c r="Z374" i="6"/>
  <c r="AZ374" i="6"/>
  <c r="BC374" i="6" s="1"/>
  <c r="Y240" i="6"/>
  <c r="AZ240" i="6"/>
  <c r="BC240" i="6" s="1"/>
  <c r="Z240" i="6"/>
  <c r="BB455" i="6"/>
  <c r="AE442" i="6"/>
  <c r="AD442" i="6"/>
  <c r="AE263" i="6"/>
  <c r="AD263" i="6"/>
  <c r="BF274" i="6"/>
  <c r="BG274" i="6" s="1"/>
  <c r="BH274" i="6" s="1"/>
  <c r="AJ177" i="6"/>
  <c r="AI177" i="6"/>
  <c r="BF177" i="6"/>
  <c r="BG177" i="6" s="1"/>
  <c r="BH177" i="6" s="1"/>
  <c r="BA177" i="6"/>
  <c r="AP177" i="6"/>
  <c r="AQ177" i="6" s="1"/>
  <c r="AZ206" i="6"/>
  <c r="BC206" i="6" s="1"/>
  <c r="Z206" i="6"/>
  <c r="Y206" i="6"/>
  <c r="AE192" i="6"/>
  <c r="AD192" i="6"/>
  <c r="AJ44" i="6"/>
  <c r="AI44" i="6"/>
  <c r="AJ61" i="5"/>
  <c r="AI61" i="5"/>
  <c r="BF331" i="6"/>
  <c r="BG331" i="6" s="1"/>
  <c r="BH331" i="6" s="1"/>
  <c r="AZ409" i="5"/>
  <c r="BC409" i="5" s="1"/>
  <c r="Z226" i="6"/>
  <c r="AZ226" i="6"/>
  <c r="BC226" i="6" s="1"/>
  <c r="Y226" i="6"/>
  <c r="AE250" i="6"/>
  <c r="AD250" i="6"/>
  <c r="AP250" i="6"/>
  <c r="AQ250" i="6" s="1"/>
  <c r="BA250" i="6"/>
  <c r="BF250" i="6"/>
  <c r="BG250" i="6" s="1"/>
  <c r="BH250" i="6" s="1"/>
  <c r="AP123" i="6"/>
  <c r="AQ123" i="6" s="1"/>
  <c r="BA123" i="6"/>
  <c r="BF123" i="6"/>
  <c r="BG123" i="6" s="1"/>
  <c r="BH123" i="6" s="1"/>
  <c r="AZ259" i="6"/>
  <c r="BC259" i="6" s="1"/>
  <c r="Z259" i="6"/>
  <c r="Y259" i="6"/>
  <c r="AJ259" i="6"/>
  <c r="AI259" i="6"/>
  <c r="AE53" i="6"/>
  <c r="AD53" i="6"/>
  <c r="BA103" i="6"/>
  <c r="BB103" i="6" s="1"/>
  <c r="AW103" i="6"/>
  <c r="AX103" i="6" s="1"/>
  <c r="Y17" i="7"/>
  <c r="AW17" i="7"/>
  <c r="AZ17" i="7" s="1"/>
  <c r="Z17" i="7"/>
  <c r="BC123" i="7"/>
  <c r="BD123" i="7" s="1"/>
  <c r="BE123" i="7" s="1"/>
  <c r="AJ143" i="7"/>
  <c r="AI143" i="7"/>
  <c r="AJ253" i="7"/>
  <c r="AI253" i="7"/>
  <c r="BC253" i="7"/>
  <c r="BD253" i="7" s="1"/>
  <c r="BE253" i="7" s="1"/>
  <c r="AX253" i="7"/>
  <c r="AO253" i="7"/>
  <c r="AP253" i="7" s="1"/>
  <c r="Y317" i="7"/>
  <c r="AW317" i="7"/>
  <c r="AZ317" i="7" s="1"/>
  <c r="Z317" i="7"/>
  <c r="Z199" i="7"/>
  <c r="AW199" i="7"/>
  <c r="AZ199" i="7" s="1"/>
  <c r="Y199" i="7"/>
  <c r="AX277" i="7"/>
  <c r="AY277" i="7" s="1"/>
  <c r="BC98" i="7"/>
  <c r="BD98" i="7" s="1"/>
  <c r="BE98" i="7" s="1"/>
  <c r="AX234" i="7"/>
  <c r="AT234" i="7"/>
  <c r="AU234" i="7" s="1"/>
  <c r="AE268" i="7"/>
  <c r="AD268" i="7"/>
  <c r="BC182" i="7"/>
  <c r="BD182" i="7" s="1"/>
  <c r="BE182" i="7" s="1"/>
  <c r="AO182" i="7"/>
  <c r="AP182" i="7" s="1"/>
  <c r="AX182" i="7"/>
  <c r="Z423" i="7"/>
  <c r="AW423" i="7"/>
  <c r="AZ423" i="7" s="1"/>
  <c r="Y423" i="7"/>
  <c r="AJ438" i="7"/>
  <c r="AI438" i="7"/>
  <c r="AW460" i="7"/>
  <c r="AZ460" i="7" s="1"/>
  <c r="Y460" i="7"/>
  <c r="Z460" i="7"/>
  <c r="BC20" i="7"/>
  <c r="BD20" i="7" s="1"/>
  <c r="BE20" i="7" s="1"/>
  <c r="AX20" i="7"/>
  <c r="AO20" i="7"/>
  <c r="AP20" i="7" s="1"/>
  <c r="Y20" i="7"/>
  <c r="Z20" i="7"/>
  <c r="AW20" i="7"/>
  <c r="AZ20" i="7" s="1"/>
  <c r="AE287" i="7"/>
  <c r="AD287" i="7"/>
  <c r="AJ338" i="7"/>
  <c r="AI338" i="7"/>
  <c r="AE72" i="5"/>
  <c r="AD72" i="5"/>
  <c r="BA306" i="5"/>
  <c r="BF306" i="5"/>
  <c r="BG306" i="5" s="1"/>
  <c r="BH306" i="5" s="1"/>
  <c r="AP306" i="5"/>
  <c r="AQ306" i="5" s="1"/>
  <c r="AJ306" i="5"/>
  <c r="AI306" i="5"/>
  <c r="AJ443" i="7"/>
  <c r="AI443" i="7"/>
  <c r="AZ456" i="5"/>
  <c r="BC456" i="5" s="1"/>
  <c r="AZ218" i="5"/>
  <c r="BC218" i="5" s="1"/>
  <c r="AE254" i="5"/>
  <c r="AD254" i="5"/>
  <c r="AJ254" i="5"/>
  <c r="AI254" i="5"/>
  <c r="AE51" i="5"/>
  <c r="AD51" i="5"/>
  <c r="BA51" i="5"/>
  <c r="BF51" i="5"/>
  <c r="BG51" i="5" s="1"/>
  <c r="BH51" i="5" s="1"/>
  <c r="AP51" i="5"/>
  <c r="AQ51" i="5" s="1"/>
  <c r="AJ376" i="7"/>
  <c r="AI376" i="7"/>
  <c r="AW345" i="7"/>
  <c r="AZ345" i="7" s="1"/>
  <c r="Z345" i="7"/>
  <c r="Y345" i="7"/>
  <c r="AJ127" i="5"/>
  <c r="AI127" i="5"/>
  <c r="BA127" i="5"/>
  <c r="BF127" i="5"/>
  <c r="BG127" i="5" s="1"/>
  <c r="BH127" i="5" s="1"/>
  <c r="AP127" i="5"/>
  <c r="AQ127" i="5" s="1"/>
  <c r="AE191" i="5"/>
  <c r="AD191" i="5"/>
  <c r="BF191" i="5"/>
  <c r="BG191" i="5" s="1"/>
  <c r="BH191" i="5" s="1"/>
  <c r="BA191" i="5"/>
  <c r="AP191" i="5"/>
  <c r="AQ191" i="5" s="1"/>
  <c r="BF102" i="5"/>
  <c r="BG102" i="5" s="1"/>
  <c r="BH102" i="5" s="1"/>
  <c r="BA171" i="5"/>
  <c r="AX71" i="7"/>
  <c r="AY71" i="7" s="1"/>
  <c r="AX419" i="7"/>
  <c r="AY419" i="7" s="1"/>
  <c r="AE285" i="5"/>
  <c r="AD285" i="5"/>
  <c r="AE385" i="6"/>
  <c r="AD385" i="6"/>
  <c r="BF275" i="6"/>
  <c r="BG275" i="6" s="1"/>
  <c r="BH275" i="6" s="1"/>
  <c r="AP275" i="6"/>
  <c r="AQ275" i="6" s="1"/>
  <c r="BA275" i="6"/>
  <c r="AE368" i="7"/>
  <c r="AD368" i="7"/>
  <c r="AJ368" i="7"/>
  <c r="AI368" i="7"/>
  <c r="AJ429" i="7"/>
  <c r="AI429" i="7"/>
  <c r="AX429" i="7"/>
  <c r="BC429" i="7"/>
  <c r="BD429" i="7" s="1"/>
  <c r="BE429" i="7" s="1"/>
  <c r="AO429" i="7"/>
  <c r="AP429" i="7" s="1"/>
  <c r="AE103" i="5"/>
  <c r="AD103" i="5"/>
  <c r="AE17" i="5"/>
  <c r="AD17" i="5"/>
  <c r="BA228" i="6"/>
  <c r="BB228" i="6" s="1"/>
  <c r="BF68" i="6"/>
  <c r="BG68" i="6" s="1"/>
  <c r="BH68" i="6" s="1"/>
  <c r="AE435" i="6"/>
  <c r="AD435" i="6"/>
  <c r="BB391" i="6"/>
  <c r="AJ23" i="6"/>
  <c r="AI23" i="6"/>
  <c r="AP67" i="6"/>
  <c r="AQ67" i="6" s="1"/>
  <c r="BF67" i="6"/>
  <c r="BG67" i="6" s="1"/>
  <c r="BH67" i="6" s="1"/>
  <c r="BA67" i="6"/>
  <c r="AJ17" i="6"/>
  <c r="AI17" i="6"/>
  <c r="BA17" i="6"/>
  <c r="BF17" i="6"/>
  <c r="BG17" i="6" s="1"/>
  <c r="BH17" i="6" s="1"/>
  <c r="AP17" i="6"/>
  <c r="AQ17" i="6" s="1"/>
  <c r="AJ151" i="6"/>
  <c r="AI151" i="6"/>
  <c r="AE306" i="6"/>
  <c r="AD306" i="6"/>
  <c r="AE236" i="7"/>
  <c r="AD236" i="7"/>
  <c r="BC236" i="7"/>
  <c r="BD236" i="7" s="1"/>
  <c r="BE236" i="7" s="1"/>
  <c r="AX236" i="7"/>
  <c r="AO236" i="7"/>
  <c r="AP236" i="7" s="1"/>
  <c r="AE294" i="7"/>
  <c r="AD294" i="7"/>
  <c r="BC289" i="7"/>
  <c r="BD289" i="7" s="1"/>
  <c r="BE289" i="7" s="1"/>
  <c r="Z380" i="7"/>
  <c r="AW380" i="7"/>
  <c r="AZ380" i="7" s="1"/>
  <c r="Y380" i="7"/>
  <c r="AJ73" i="7"/>
  <c r="AI73" i="7"/>
  <c r="AW455" i="7"/>
  <c r="AZ455" i="7" s="1"/>
  <c r="Z455" i="7"/>
  <c r="Y455" i="7"/>
  <c r="Z273" i="7"/>
  <c r="Y273" i="7"/>
  <c r="AW273" i="7"/>
  <c r="AZ273" i="7" s="1"/>
  <c r="AE391" i="7"/>
  <c r="AD391" i="7"/>
  <c r="AJ121" i="7"/>
  <c r="AI121" i="7"/>
  <c r="AX24" i="7"/>
  <c r="AY24" i="7" s="1"/>
  <c r="AE329" i="7"/>
  <c r="AD329" i="7"/>
  <c r="BC15" i="7"/>
  <c r="BD15" i="7" s="1"/>
  <c r="BE15" i="7" s="1"/>
  <c r="AX15" i="7"/>
  <c r="AY15" i="7" s="1"/>
  <c r="AO15" i="7"/>
  <c r="AP15" i="7" s="1"/>
  <c r="AJ332" i="7"/>
  <c r="AI332" i="7"/>
  <c r="AZ365" i="5"/>
  <c r="BC365" i="5" s="1"/>
  <c r="Z239" i="7"/>
  <c r="Y239" i="7"/>
  <c r="AW239" i="7"/>
  <c r="AZ239" i="7" s="1"/>
  <c r="Z235" i="7"/>
  <c r="Y235" i="7"/>
  <c r="AW235" i="7"/>
  <c r="AZ235" i="7" s="1"/>
  <c r="AZ283" i="5"/>
  <c r="BC283" i="5" s="1"/>
  <c r="AJ406" i="5"/>
  <c r="AI406" i="5"/>
  <c r="AZ414" i="5"/>
  <c r="BC414" i="5" s="1"/>
  <c r="AE124" i="5"/>
  <c r="AD124" i="5"/>
  <c r="AZ321" i="5"/>
  <c r="BC321" i="5" s="1"/>
  <c r="AZ62" i="5"/>
  <c r="BC62" i="5" s="1"/>
  <c r="AE335" i="5"/>
  <c r="AD335" i="5"/>
  <c r="AZ324" i="5"/>
  <c r="BC324" i="5" s="1"/>
  <c r="AJ180" i="6"/>
  <c r="AI180" i="6"/>
  <c r="BF66" i="5"/>
  <c r="BG66" i="5" s="1"/>
  <c r="BH66" i="5" s="1"/>
  <c r="AP66" i="5"/>
  <c r="AQ66" i="5" s="1"/>
  <c r="BA66" i="5"/>
  <c r="BA211" i="5"/>
  <c r="BB211" i="5" s="1"/>
  <c r="AI25" i="7"/>
  <c r="AJ25" i="7"/>
  <c r="BA231" i="6"/>
  <c r="BB231" i="6" s="1"/>
  <c r="BA58" i="5"/>
  <c r="BB58" i="5" s="1"/>
  <c r="AP262" i="6"/>
  <c r="AQ262" i="6" s="1"/>
  <c r="BF262" i="6"/>
  <c r="BG262" i="6" s="1"/>
  <c r="BH262" i="6" s="1"/>
  <c r="BA262" i="6"/>
  <c r="AO202" i="7"/>
  <c r="AP202" i="7" s="1"/>
  <c r="AX202" i="7"/>
  <c r="BC202" i="7"/>
  <c r="BD202" i="7" s="1"/>
  <c r="BE202" i="7" s="1"/>
  <c r="AE85" i="7"/>
  <c r="AD85" i="7"/>
  <c r="AJ104" i="5"/>
  <c r="AI104" i="5"/>
  <c r="AP104" i="5"/>
  <c r="AQ104" i="5" s="1"/>
  <c r="BA104" i="5"/>
  <c r="BF104" i="5"/>
  <c r="BG104" i="5" s="1"/>
  <c r="BH104" i="5" s="1"/>
  <c r="AZ280" i="5"/>
  <c r="BC280" i="5" s="1"/>
  <c r="BF280" i="5"/>
  <c r="BG280" i="5" s="1"/>
  <c r="BH280" i="5" s="1"/>
  <c r="BA280" i="5"/>
  <c r="AP280" i="5"/>
  <c r="AQ280" i="5" s="1"/>
  <c r="AZ97" i="5"/>
  <c r="AJ97" i="5"/>
  <c r="AI97" i="5"/>
  <c r="AZ328" i="5"/>
  <c r="BC328" i="5" s="1"/>
  <c r="BF328" i="5"/>
  <c r="BG328" i="5" s="1"/>
  <c r="BH328" i="5" s="1"/>
  <c r="BA328" i="5"/>
  <c r="AP328" i="5"/>
  <c r="AQ328" i="5" s="1"/>
  <c r="AE48" i="5"/>
  <c r="AD48" i="5"/>
  <c r="BF421" i="6"/>
  <c r="BG421" i="6" s="1"/>
  <c r="BH421" i="6" s="1"/>
  <c r="BF211" i="6"/>
  <c r="BG211" i="6" s="1"/>
  <c r="BH211" i="6" s="1"/>
  <c r="BA157" i="6"/>
  <c r="BB157" i="6" s="1"/>
  <c r="BA101" i="6"/>
  <c r="BB101" i="6" s="1"/>
  <c r="BF412" i="6"/>
  <c r="BG412" i="6" s="1"/>
  <c r="BH412" i="6" s="1"/>
  <c r="AY118" i="7"/>
  <c r="Y206" i="7"/>
  <c r="AW206" i="7"/>
  <c r="AZ206" i="7" s="1"/>
  <c r="Z206" i="7"/>
  <c r="AJ190" i="7"/>
  <c r="AI190" i="7"/>
  <c r="AJ102" i="7"/>
  <c r="AI102" i="7"/>
  <c r="AE424" i="7"/>
  <c r="AD424" i="7"/>
  <c r="BC424" i="7"/>
  <c r="BD424" i="7" s="1"/>
  <c r="BE424" i="7" s="1"/>
  <c r="AX424" i="7"/>
  <c r="AO424" i="7"/>
  <c r="AP424" i="7" s="1"/>
  <c r="AE166" i="7"/>
  <c r="AD166" i="7"/>
  <c r="Y68" i="7"/>
  <c r="AW68" i="7"/>
  <c r="Z68" i="7"/>
  <c r="BC68" i="7"/>
  <c r="BD68" i="7" s="1"/>
  <c r="BE68" i="7" s="1"/>
  <c r="AO68" i="7"/>
  <c r="AP68" i="7" s="1"/>
  <c r="AX68" i="7"/>
  <c r="AE299" i="6"/>
  <c r="AD299" i="6"/>
  <c r="AJ260" i="6"/>
  <c r="AI260" i="6"/>
  <c r="BA260" i="6"/>
  <c r="BF260" i="6"/>
  <c r="BG260" i="6" s="1"/>
  <c r="BH260" i="6" s="1"/>
  <c r="AP260" i="6"/>
  <c r="AQ260" i="6" s="1"/>
  <c r="AP386" i="6"/>
  <c r="AQ386" i="6" s="1"/>
  <c r="BA386" i="6"/>
  <c r="BF386" i="6"/>
  <c r="BG386" i="6" s="1"/>
  <c r="BH386" i="6" s="1"/>
  <c r="Y40" i="7"/>
  <c r="Z40" i="7"/>
  <c r="AW40" i="7"/>
  <c r="AZ40" i="7" s="1"/>
  <c r="AX96" i="7"/>
  <c r="AO96" i="7"/>
  <c r="AP96" i="7" s="1"/>
  <c r="BC96" i="7"/>
  <c r="BD96" i="7" s="1"/>
  <c r="BE96" i="7" s="1"/>
  <c r="Y210" i="7"/>
  <c r="AW210" i="7"/>
  <c r="AZ210" i="7" s="1"/>
  <c r="Z210" i="7"/>
  <c r="Z80" i="7"/>
  <c r="Y80" i="7"/>
  <c r="AW80" i="7"/>
  <c r="AO80" i="7"/>
  <c r="AP80" i="7" s="1"/>
  <c r="AX80" i="7"/>
  <c r="BC80" i="7"/>
  <c r="BD80" i="7" s="1"/>
  <c r="BE80" i="7" s="1"/>
  <c r="AO383" i="7"/>
  <c r="AP383" i="7" s="1"/>
  <c r="BC383" i="7"/>
  <c r="BD383" i="7" s="1"/>
  <c r="BE383" i="7" s="1"/>
  <c r="AX383" i="7"/>
  <c r="AE375" i="7"/>
  <c r="AD375" i="7"/>
  <c r="AZ291" i="5"/>
  <c r="BC291" i="5" s="1"/>
  <c r="Y266" i="7"/>
  <c r="AW266" i="7"/>
  <c r="AZ266" i="7" s="1"/>
  <c r="Z266" i="7"/>
  <c r="AJ447" i="7"/>
  <c r="AI447" i="7"/>
  <c r="AE229" i="7"/>
  <c r="AD229" i="7"/>
  <c r="Y278" i="7"/>
  <c r="Z278" i="7"/>
  <c r="AW278" i="7"/>
  <c r="AZ278" i="7" s="1"/>
  <c r="AJ140" i="7"/>
  <c r="AI140" i="7"/>
  <c r="BC300" i="7"/>
  <c r="BD300" i="7" s="1"/>
  <c r="BE300" i="7" s="1"/>
  <c r="BC410" i="7"/>
  <c r="BD410" i="7" s="1"/>
  <c r="BE410" i="7" s="1"/>
  <c r="Z299" i="7"/>
  <c r="AW299" i="7"/>
  <c r="AZ299" i="7" s="1"/>
  <c r="Y299" i="7"/>
  <c r="AO299" i="7"/>
  <c r="AP299" i="7" s="1"/>
  <c r="BC299" i="7"/>
  <c r="BD299" i="7" s="1"/>
  <c r="BE299" i="7" s="1"/>
  <c r="AX299" i="7"/>
  <c r="BA36" i="5"/>
  <c r="BB36" i="5" s="1"/>
  <c r="BF417" i="6"/>
  <c r="BG417" i="6" s="1"/>
  <c r="BH417" i="6" s="1"/>
  <c r="AX178" i="7"/>
  <c r="AY178" i="7" s="1"/>
  <c r="BF362" i="5"/>
  <c r="BG362" i="5" s="1"/>
  <c r="BH362" i="5" s="1"/>
  <c r="BA377" i="5"/>
  <c r="BB377" i="5" s="1"/>
  <c r="BA421" i="5"/>
  <c r="BB421" i="5" s="1"/>
  <c r="BF394" i="6"/>
  <c r="BG394" i="6" s="1"/>
  <c r="BH394" i="6" s="1"/>
  <c r="BF441" i="6"/>
  <c r="BG441" i="6" s="1"/>
  <c r="BH441" i="6" s="1"/>
  <c r="BB142" i="6"/>
  <c r="AT92" i="3"/>
  <c r="AO259" i="3"/>
  <c r="Y259" i="3"/>
  <c r="AJ259" i="3"/>
  <c r="AT259" i="3"/>
  <c r="AY259" i="3"/>
  <c r="Z259" i="3"/>
  <c r="AO89" i="3"/>
  <c r="Y150" i="3"/>
  <c r="AO150" i="3"/>
  <c r="AJ150" i="3"/>
  <c r="AT150" i="3"/>
  <c r="Z150" i="3"/>
  <c r="AY150" i="3"/>
  <c r="AO478" i="3"/>
  <c r="Y478" i="3"/>
  <c r="AJ478" i="3"/>
  <c r="AT478" i="3"/>
  <c r="AY478" i="3"/>
  <c r="Z478" i="3"/>
  <c r="Y87" i="3"/>
  <c r="AY87" i="3"/>
  <c r="Z87" i="3"/>
  <c r="AT87" i="3"/>
  <c r="AJ87" i="3"/>
  <c r="AO87" i="3"/>
  <c r="AT455" i="3"/>
  <c r="Y455" i="3"/>
  <c r="AJ455" i="3"/>
  <c r="AY455" i="3"/>
  <c r="AO455" i="3"/>
  <c r="Z455" i="3"/>
  <c r="AT464" i="3"/>
  <c r="AO464" i="3"/>
  <c r="AY464" i="3"/>
  <c r="Z464" i="3"/>
  <c r="AJ464" i="3"/>
  <c r="Y464" i="3"/>
  <c r="AY569" i="3"/>
  <c r="Z569" i="3"/>
  <c r="AO569" i="3"/>
  <c r="Y569" i="3"/>
  <c r="AT569" i="3"/>
  <c r="AJ569" i="3"/>
  <c r="BK566" i="2"/>
  <c r="BL566" i="2" s="1"/>
  <c r="BK395" i="2"/>
  <c r="BL395" i="2" s="1"/>
  <c r="BK608" i="2"/>
  <c r="BL608" i="2" s="1"/>
  <c r="AY416" i="3"/>
  <c r="AO416" i="3"/>
  <c r="Z416" i="3"/>
  <c r="AT416" i="3"/>
  <c r="AJ416" i="3"/>
  <c r="Y416" i="3"/>
  <c r="AJ574" i="3"/>
  <c r="AT86" i="3"/>
  <c r="AO86" i="3"/>
  <c r="AJ685" i="3"/>
  <c r="Y704" i="3"/>
  <c r="AY704" i="3"/>
  <c r="Z704" i="3"/>
  <c r="AT704" i="3"/>
  <c r="AJ704" i="3"/>
  <c r="AO704" i="3"/>
  <c r="Y242" i="3"/>
  <c r="AO242" i="3"/>
  <c r="AJ242" i="3"/>
  <c r="AT242" i="3"/>
  <c r="AY242" i="3"/>
  <c r="Z242" i="3"/>
  <c r="BK695" i="2"/>
  <c r="BL695" i="2" s="1"/>
  <c r="BK328" i="2"/>
  <c r="BL328" i="2" s="1"/>
  <c r="AO32" i="3"/>
  <c r="BA627" i="3"/>
  <c r="BB627" i="3" s="1"/>
  <c r="AY413" i="3"/>
  <c r="Z413" i="3"/>
  <c r="AT413" i="3"/>
  <c r="Y413" i="3"/>
  <c r="AJ413" i="3"/>
  <c r="AO413" i="3"/>
  <c r="AO332" i="3"/>
  <c r="AJ19" i="3"/>
  <c r="AO19" i="3"/>
  <c r="Y447" i="3"/>
  <c r="AY447" i="3"/>
  <c r="Z447" i="3"/>
  <c r="AT447" i="3"/>
  <c r="AO447" i="3"/>
  <c r="AJ447" i="3"/>
  <c r="AJ624" i="3"/>
  <c r="AY656" i="3"/>
  <c r="AT656" i="3"/>
  <c r="AJ656" i="3"/>
  <c r="Z656" i="3"/>
  <c r="AO656" i="3"/>
  <c r="Y656" i="3"/>
  <c r="AT635" i="3"/>
  <c r="AO230" i="3"/>
  <c r="BA230" i="3"/>
  <c r="BB230" i="3" s="1"/>
  <c r="AJ666" i="3"/>
  <c r="AY666" i="3"/>
  <c r="Z666" i="3"/>
  <c r="AO666" i="3"/>
  <c r="Y666" i="3"/>
  <c r="AT666" i="3"/>
  <c r="AY495" i="3"/>
  <c r="AO495" i="3"/>
  <c r="Y495" i="3"/>
  <c r="AT495" i="3"/>
  <c r="Z495" i="3"/>
  <c r="AJ495" i="3"/>
  <c r="AY629" i="3"/>
  <c r="Z629" i="3"/>
  <c r="Y629" i="3"/>
  <c r="AO629" i="3"/>
  <c r="AT629" i="3"/>
  <c r="AJ629" i="3"/>
  <c r="BK577" i="2"/>
  <c r="BL577" i="2" s="1"/>
  <c r="BK223" i="2"/>
  <c r="BL223" i="2" s="1"/>
  <c r="BK485" i="2"/>
  <c r="BL485" i="2" s="1"/>
  <c r="AY658" i="2"/>
  <c r="BK41" i="2"/>
  <c r="BL41" i="2" s="1"/>
  <c r="BK629" i="2"/>
  <c r="BL629" i="2" s="1"/>
  <c r="AY235" i="2"/>
  <c r="AJ423" i="3"/>
  <c r="Y423" i="3"/>
  <c r="AY423" i="3"/>
  <c r="AO423" i="3"/>
  <c r="AT423" i="3"/>
  <c r="Z423" i="3"/>
  <c r="BK491" i="2"/>
  <c r="BL491" i="2" s="1"/>
  <c r="BK621" i="2"/>
  <c r="BL621" i="2" s="1"/>
  <c r="BK393" i="2"/>
  <c r="BL393" i="2" s="1"/>
  <c r="BK167" i="2"/>
  <c r="BL167" i="2" s="1"/>
  <c r="BK114" i="2"/>
  <c r="BL114" i="2" s="1"/>
  <c r="BK359" i="2"/>
  <c r="BL359" i="2" s="1"/>
  <c r="AT67" i="2"/>
  <c r="AY300" i="3"/>
  <c r="Z300" i="3"/>
  <c r="AO300" i="3"/>
  <c r="AT300" i="3"/>
  <c r="AJ300" i="3"/>
  <c r="Y300" i="3"/>
  <c r="AT110" i="3"/>
  <c r="Y110" i="3"/>
  <c r="AO110" i="3"/>
  <c r="AY110" i="3"/>
  <c r="Z110" i="3"/>
  <c r="AJ110" i="3"/>
  <c r="Y190" i="3"/>
  <c r="AY190" i="3"/>
  <c r="Z190" i="3"/>
  <c r="AT190" i="3"/>
  <c r="AJ190" i="3"/>
  <c r="AO190" i="3"/>
  <c r="AY347" i="3"/>
  <c r="AT347" i="3"/>
  <c r="AJ347" i="3"/>
  <c r="AO347" i="3"/>
  <c r="Y347" i="3"/>
  <c r="Z347" i="3"/>
  <c r="Z556" i="3"/>
  <c r="AY556" i="3"/>
  <c r="AO556" i="3"/>
  <c r="AJ556" i="3"/>
  <c r="AT556" i="3"/>
  <c r="Y556" i="3"/>
  <c r="Z111" i="3"/>
  <c r="Y111" i="3"/>
  <c r="AY111" i="3"/>
  <c r="AO111" i="3"/>
  <c r="AT111" i="3"/>
  <c r="AJ111" i="3"/>
  <c r="Y684" i="3"/>
  <c r="AO684" i="3"/>
  <c r="AY684" i="3"/>
  <c r="AJ684" i="3"/>
  <c r="Z684" i="3"/>
  <c r="AT684" i="3"/>
  <c r="AT631" i="3"/>
  <c r="AY23" i="3"/>
  <c r="Y23" i="3"/>
  <c r="AJ23" i="3"/>
  <c r="AT23" i="3"/>
  <c r="Z23" i="3"/>
  <c r="Z456" i="3"/>
  <c r="AY456" i="3"/>
  <c r="AT456" i="3"/>
  <c r="AO456" i="3"/>
  <c r="Y456" i="3"/>
  <c r="AJ456" i="3"/>
  <c r="AO523" i="3"/>
  <c r="AY399" i="3"/>
  <c r="Z399" i="3"/>
  <c r="AT399" i="3"/>
  <c r="Y399" i="3"/>
  <c r="AJ399" i="3"/>
  <c r="AO399" i="3"/>
  <c r="BK43" i="2"/>
  <c r="BL43" i="2" s="1"/>
  <c r="BI688" i="2"/>
  <c r="AF688" i="2"/>
  <c r="AE688" i="2"/>
  <c r="BK406" i="2"/>
  <c r="BL406" i="2" s="1"/>
  <c r="BK281" i="2"/>
  <c r="BL281" i="2" s="1"/>
  <c r="BD231" i="2"/>
  <c r="BV231" i="2"/>
  <c r="BK231" i="2"/>
  <c r="BL231" i="2" s="1"/>
  <c r="BK499" i="2"/>
  <c r="BL499" i="2" s="1"/>
  <c r="BK18" i="2"/>
  <c r="BL18" i="2" s="1"/>
  <c r="BK249" i="2"/>
  <c r="BL249" i="2" s="1"/>
  <c r="BK161" i="2"/>
  <c r="BL161" i="2" s="1"/>
  <c r="BK421" i="2"/>
  <c r="BL421" i="2" s="1"/>
  <c r="BK703" i="2"/>
  <c r="BL703" i="2" s="1"/>
  <c r="BK417" i="2"/>
  <c r="BL417" i="2" s="1"/>
  <c r="BK42" i="2"/>
  <c r="BL42" i="2" s="1"/>
  <c r="AT310" i="3"/>
  <c r="Y310" i="3"/>
  <c r="AO310" i="3"/>
  <c r="AY310" i="3"/>
  <c r="Z310" i="3"/>
  <c r="AJ310" i="3"/>
  <c r="AJ123" i="3"/>
  <c r="BK444" i="2"/>
  <c r="BL444" i="2" s="1"/>
  <c r="AY460" i="2"/>
  <c r="BK516" i="2"/>
  <c r="BL516" i="2" s="1"/>
  <c r="AJ390" i="3"/>
  <c r="AY390" i="3"/>
  <c r="Z390" i="3"/>
  <c r="Y390" i="3"/>
  <c r="AO390" i="3"/>
  <c r="AT390" i="3"/>
  <c r="AY282" i="2"/>
  <c r="BK603" i="2"/>
  <c r="BL603" i="2" s="1"/>
  <c r="AY154" i="3"/>
  <c r="Z154" i="3"/>
  <c r="AT154" i="3"/>
  <c r="Y154" i="3"/>
  <c r="AJ154" i="3"/>
  <c r="AO154" i="3"/>
  <c r="BK678" i="2"/>
  <c r="BL678" i="2" s="1"/>
  <c r="BK120" i="2"/>
  <c r="BL120" i="2" s="1"/>
  <c r="BK35" i="2"/>
  <c r="BL35" i="2" s="1"/>
  <c r="BK82" i="2"/>
  <c r="BL82" i="2" s="1"/>
  <c r="BI630" i="2"/>
  <c r="AY630" i="2"/>
  <c r="BD630" i="2"/>
  <c r="AF630" i="2"/>
  <c r="AE630" i="2"/>
  <c r="AT630" i="2"/>
  <c r="AF520" i="2"/>
  <c r="BI520" i="2"/>
  <c r="AE520" i="2"/>
  <c r="AY217" i="2"/>
  <c r="BD276" i="2"/>
  <c r="BK255" i="2"/>
  <c r="BL255" i="2" s="1"/>
  <c r="BK555" i="2"/>
  <c r="BL555" i="2" s="1"/>
  <c r="AJ108" i="3"/>
  <c r="BA108" i="3"/>
  <c r="BB108" i="3" s="1"/>
  <c r="AE575" i="2"/>
  <c r="BI575" i="2"/>
  <c r="AF575" i="2"/>
  <c r="AT692" i="2"/>
  <c r="AF692" i="2"/>
  <c r="BI692" i="2"/>
  <c r="AY692" i="2"/>
  <c r="AE692" i="2"/>
  <c r="BK365" i="2"/>
  <c r="BL365" i="2" s="1"/>
  <c r="AY140" i="2"/>
  <c r="BK213" i="2"/>
  <c r="BL213" i="2" s="1"/>
  <c r="AO91" i="3"/>
  <c r="AJ100" i="3"/>
  <c r="AY100" i="3"/>
  <c r="AT100" i="3"/>
  <c r="AO100" i="3"/>
  <c r="Z100" i="3"/>
  <c r="Y100" i="3"/>
  <c r="AO284" i="3"/>
  <c r="AJ284" i="3"/>
  <c r="AT284" i="3"/>
  <c r="Y284" i="3"/>
  <c r="Z284" i="3"/>
  <c r="AY284" i="3"/>
  <c r="BA405" i="3"/>
  <c r="BB405" i="3" s="1"/>
  <c r="AO145" i="3"/>
  <c r="AT145" i="3"/>
  <c r="BA375" i="3"/>
  <c r="BB375" i="3" s="1"/>
  <c r="AY652" i="3"/>
  <c r="AJ652" i="3"/>
  <c r="Z652" i="3"/>
  <c r="AT652" i="3"/>
  <c r="AO652" i="3"/>
  <c r="Y652" i="3"/>
  <c r="BA283" i="3"/>
  <c r="BB283" i="3" s="1"/>
  <c r="AO439" i="3"/>
  <c r="BA149" i="3"/>
  <c r="BB149" i="3" s="1"/>
  <c r="BA330" i="3"/>
  <c r="BB330" i="3" s="1"/>
  <c r="BA683" i="3"/>
  <c r="BB683" i="3" s="1"/>
  <c r="BA336" i="3"/>
  <c r="BB336" i="3" s="1"/>
  <c r="BA37" i="3"/>
  <c r="BB37" i="3" s="1"/>
  <c r="BA163" i="3"/>
  <c r="BB163" i="3" s="1"/>
  <c r="BA499" i="3"/>
  <c r="BB499" i="3" s="1"/>
  <c r="AO499" i="3"/>
  <c r="AJ171" i="3"/>
  <c r="BA280" i="3"/>
  <c r="BB280" i="3" s="1"/>
  <c r="BA256" i="3"/>
  <c r="BB256" i="3" s="1"/>
  <c r="AJ387" i="3"/>
  <c r="AJ676" i="3"/>
  <c r="Z676" i="3"/>
  <c r="AY676" i="3"/>
  <c r="AT676" i="3"/>
  <c r="AO676" i="3"/>
  <c r="Y676" i="3"/>
  <c r="BA263" i="3"/>
  <c r="BB263" i="3" s="1"/>
  <c r="BA218" i="3"/>
  <c r="BB218" i="3" s="1"/>
  <c r="BA401" i="3"/>
  <c r="BB401" i="3" s="1"/>
  <c r="BA397" i="3"/>
  <c r="BB397" i="3" s="1"/>
  <c r="BA433" i="3"/>
  <c r="BB433" i="3" s="1"/>
  <c r="BA63" i="3"/>
  <c r="BB63" i="3" s="1"/>
  <c r="BA20" i="3"/>
  <c r="BB20" i="3" s="1"/>
  <c r="BA461" i="3"/>
  <c r="BB461" i="3" s="1"/>
  <c r="BA94" i="3"/>
  <c r="BB94" i="3" s="1"/>
  <c r="AO466" i="7"/>
  <c r="AP466" i="7" s="1"/>
  <c r="BC466" i="7"/>
  <c r="BD466" i="7" s="1"/>
  <c r="BE466" i="7" s="1"/>
  <c r="AX466" i="7"/>
  <c r="AX132" i="7"/>
  <c r="AO132" i="7"/>
  <c r="AP132" i="7" s="1"/>
  <c r="BC132" i="7"/>
  <c r="BD132" i="7" s="1"/>
  <c r="BE132" i="7" s="1"/>
  <c r="AI27" i="7"/>
  <c r="AJ27" i="7"/>
  <c r="AJ115" i="7"/>
  <c r="AI115" i="7"/>
  <c r="Y103" i="7"/>
  <c r="Z103" i="7"/>
  <c r="AW103" i="7"/>
  <c r="AZ103" i="7" s="1"/>
  <c r="AX453" i="7"/>
  <c r="AY316" i="7"/>
  <c r="BA150" i="6"/>
  <c r="BC258" i="7"/>
  <c r="BD258" i="7" s="1"/>
  <c r="BE258" i="7" s="1"/>
  <c r="BC16" i="7"/>
  <c r="BD16" i="7" s="1"/>
  <c r="BE16" i="7" s="1"/>
  <c r="BC179" i="7"/>
  <c r="BD179" i="7" s="1"/>
  <c r="BE179" i="7" s="1"/>
  <c r="AY356" i="7"/>
  <c r="BF288" i="5"/>
  <c r="BG288" i="5" s="1"/>
  <c r="BH288" i="5" s="1"/>
  <c r="AJ386" i="7"/>
  <c r="AI386" i="7"/>
  <c r="BC386" i="7"/>
  <c r="BD386" i="7" s="1"/>
  <c r="BE386" i="7" s="1"/>
  <c r="AX386" i="7"/>
  <c r="AO386" i="7"/>
  <c r="AP386" i="7" s="1"/>
  <c r="AJ238" i="7"/>
  <c r="AI238" i="7"/>
  <c r="BC238" i="7"/>
  <c r="BD238" i="7" s="1"/>
  <c r="BE238" i="7" s="1"/>
  <c r="AX238" i="7"/>
  <c r="AO238" i="7"/>
  <c r="AP238" i="7" s="1"/>
  <c r="Y330" i="7"/>
  <c r="AW330" i="7"/>
  <c r="AZ330" i="7" s="1"/>
  <c r="Z330" i="7"/>
  <c r="AJ440" i="5"/>
  <c r="AI440" i="5"/>
  <c r="AE447" i="5"/>
  <c r="AD447" i="5"/>
  <c r="AZ201" i="5"/>
  <c r="BC201" i="5" s="1"/>
  <c r="AZ95" i="5"/>
  <c r="BC95" i="5" s="1"/>
  <c r="AI46" i="5"/>
  <c r="AJ46" i="5"/>
  <c r="AJ144" i="5"/>
  <c r="AI144" i="5"/>
  <c r="BA144" i="5"/>
  <c r="AP144" i="5"/>
  <c r="AQ144" i="5" s="1"/>
  <c r="BF144" i="5"/>
  <c r="BG144" i="5" s="1"/>
  <c r="BH144" i="5" s="1"/>
  <c r="BA350" i="5"/>
  <c r="BF350" i="5"/>
  <c r="BG350" i="5" s="1"/>
  <c r="BH350" i="5" s="1"/>
  <c r="AP350" i="5"/>
  <c r="AQ350" i="5" s="1"/>
  <c r="BA351" i="6"/>
  <c r="BB351" i="6" s="1"/>
  <c r="BF351" i="6"/>
  <c r="BG351" i="6" s="1"/>
  <c r="BH351" i="6" s="1"/>
  <c r="AP351" i="6"/>
  <c r="AQ351" i="6" s="1"/>
  <c r="AJ388" i="6"/>
  <c r="AI388" i="6"/>
  <c r="BF388" i="6"/>
  <c r="BG388" i="6" s="1"/>
  <c r="BH388" i="6" s="1"/>
  <c r="BA388" i="6"/>
  <c r="AP388" i="6"/>
  <c r="AQ388" i="6" s="1"/>
  <c r="AZ202" i="6"/>
  <c r="BC202" i="6" s="1"/>
  <c r="Z202" i="6"/>
  <c r="Y202" i="6"/>
  <c r="AE148" i="7"/>
  <c r="AD148" i="7"/>
  <c r="AJ74" i="5"/>
  <c r="AI74" i="5"/>
  <c r="AZ216" i="5"/>
  <c r="BC216" i="5" s="1"/>
  <c r="AE140" i="5"/>
  <c r="AD140" i="5"/>
  <c r="AZ234" i="5"/>
  <c r="BC234" i="5" s="1"/>
  <c r="AZ192" i="5"/>
  <c r="AJ438" i="5"/>
  <c r="AI438" i="5"/>
  <c r="BF221" i="5"/>
  <c r="BG221" i="5" s="1"/>
  <c r="BH221" i="5" s="1"/>
  <c r="AE367" i="5"/>
  <c r="AD367" i="5"/>
  <c r="AJ256" i="5"/>
  <c r="AI256" i="5"/>
  <c r="AJ214" i="7"/>
  <c r="AI214" i="7"/>
  <c r="AZ362" i="6"/>
  <c r="BC362" i="6" s="1"/>
  <c r="Z362" i="6"/>
  <c r="Y362" i="6"/>
  <c r="AE128" i="6"/>
  <c r="AD128" i="6"/>
  <c r="AE398" i="6"/>
  <c r="AD398" i="6"/>
  <c r="AE284" i="5"/>
  <c r="AD284" i="5"/>
  <c r="BF284" i="5"/>
  <c r="BG284" i="5" s="1"/>
  <c r="BH284" i="5" s="1"/>
  <c r="BA284" i="5"/>
  <c r="AP284" i="5"/>
  <c r="AQ284" i="5" s="1"/>
  <c r="AJ142" i="5"/>
  <c r="AI142" i="5"/>
  <c r="AZ372" i="6"/>
  <c r="BC372" i="6" s="1"/>
  <c r="Y372" i="6"/>
  <c r="Z372" i="6"/>
  <c r="AE121" i="6"/>
  <c r="AD121" i="6"/>
  <c r="BF359" i="6"/>
  <c r="BG359" i="6" s="1"/>
  <c r="BH359" i="6" s="1"/>
  <c r="AP359" i="6"/>
  <c r="AQ359" i="6" s="1"/>
  <c r="BA359" i="6"/>
  <c r="AE61" i="6"/>
  <c r="AD61" i="6"/>
  <c r="BA61" i="6"/>
  <c r="BF61" i="6"/>
  <c r="BG61" i="6" s="1"/>
  <c r="BH61" i="6" s="1"/>
  <c r="AP61" i="6"/>
  <c r="AQ61" i="6" s="1"/>
  <c r="BA372" i="5"/>
  <c r="BA176" i="6"/>
  <c r="BB176" i="6" s="1"/>
  <c r="BA34" i="6"/>
  <c r="AE153" i="5"/>
  <c r="AD153" i="5"/>
  <c r="BF374" i="5"/>
  <c r="BG374" i="5" s="1"/>
  <c r="BH374" i="5" s="1"/>
  <c r="AE411" i="5"/>
  <c r="AD411" i="5"/>
  <c r="AI114" i="5"/>
  <c r="AJ114" i="5"/>
  <c r="AJ79" i="5"/>
  <c r="AI79" i="5"/>
  <c r="BF192" i="6"/>
  <c r="BG192" i="6" s="1"/>
  <c r="BH192" i="6" s="1"/>
  <c r="AJ370" i="6"/>
  <c r="AI370" i="6"/>
  <c r="BF275" i="5"/>
  <c r="BG275" i="5" s="1"/>
  <c r="BH275" i="5" s="1"/>
  <c r="BA175" i="5"/>
  <c r="BB175" i="5" s="1"/>
  <c r="BJ14" i="3"/>
  <c r="BO14" i="3"/>
  <c r="BP14" i="3" s="1"/>
  <c r="BQ14" i="3" s="1"/>
  <c r="BA14" i="3"/>
  <c r="BB14" i="3" s="1"/>
  <c r="BF43" i="6"/>
  <c r="BG43" i="6" s="1"/>
  <c r="BH43" i="6" s="1"/>
  <c r="BA43" i="6"/>
  <c r="AP43" i="6"/>
  <c r="AQ43" i="6" s="1"/>
  <c r="AJ110" i="7"/>
  <c r="AI110" i="7"/>
  <c r="AE193" i="7"/>
  <c r="AD193" i="7"/>
  <c r="AW200" i="7"/>
  <c r="AZ200" i="7" s="1"/>
  <c r="Y200" i="7"/>
  <c r="Z200" i="7"/>
  <c r="Y255" i="7"/>
  <c r="Z255" i="7"/>
  <c r="AW255" i="7"/>
  <c r="AZ255" i="7" s="1"/>
  <c r="AX361" i="7"/>
  <c r="AO361" i="7"/>
  <c r="AP361" i="7" s="1"/>
  <c r="BC361" i="7"/>
  <c r="BD361" i="7" s="1"/>
  <c r="BE361" i="7" s="1"/>
  <c r="AJ361" i="7"/>
  <c r="AI361" i="7"/>
  <c r="Y369" i="7"/>
  <c r="Z369" i="7"/>
  <c r="AW369" i="7"/>
  <c r="AZ369" i="7" s="1"/>
  <c r="AX451" i="7"/>
  <c r="AY451" i="7" s="1"/>
  <c r="AE201" i="6"/>
  <c r="AD201" i="6"/>
  <c r="Z169" i="7"/>
  <c r="AW169" i="7"/>
  <c r="AZ169" i="7" s="1"/>
  <c r="Y169" i="7"/>
  <c r="AE252" i="7"/>
  <c r="AD252" i="7"/>
  <c r="AE129" i="7"/>
  <c r="AD129" i="7"/>
  <c r="AE363" i="7"/>
  <c r="AD363" i="7"/>
  <c r="AO363" i="7"/>
  <c r="AP363" i="7" s="1"/>
  <c r="BC363" i="7"/>
  <c r="BD363" i="7" s="1"/>
  <c r="BE363" i="7" s="1"/>
  <c r="AX363" i="7"/>
  <c r="BA273" i="5"/>
  <c r="BB273" i="5" s="1"/>
  <c r="AE15" i="5"/>
  <c r="AD15" i="5"/>
  <c r="AJ169" i="6"/>
  <c r="AI169" i="6"/>
  <c r="BF169" i="6"/>
  <c r="BG169" i="6" s="1"/>
  <c r="BH169" i="6" s="1"/>
  <c r="BA169" i="6"/>
  <c r="AP169" i="6"/>
  <c r="AQ169" i="6" s="1"/>
  <c r="AJ357" i="6"/>
  <c r="AI357" i="6"/>
  <c r="AJ345" i="5"/>
  <c r="AI345" i="5"/>
  <c r="BA345" i="5"/>
  <c r="BF345" i="5"/>
  <c r="BG345" i="5" s="1"/>
  <c r="BH345" i="5" s="1"/>
  <c r="AP345" i="5"/>
  <c r="AQ345" i="5" s="1"/>
  <c r="BF49" i="5"/>
  <c r="BG49" i="5" s="1"/>
  <c r="BH49" i="5" s="1"/>
  <c r="BA49" i="5"/>
  <c r="AP49" i="5"/>
  <c r="AQ49" i="5" s="1"/>
  <c r="AJ236" i="5"/>
  <c r="AI236" i="5"/>
  <c r="AP236" i="5"/>
  <c r="AQ236" i="5" s="1"/>
  <c r="BF236" i="5"/>
  <c r="BG236" i="5" s="1"/>
  <c r="BH236" i="5" s="1"/>
  <c r="BA236" i="5"/>
  <c r="AE401" i="5"/>
  <c r="AD401" i="5"/>
  <c r="AE423" i="6"/>
  <c r="AD423" i="6"/>
  <c r="Z423" i="6"/>
  <c r="AZ423" i="6"/>
  <c r="BC423" i="6" s="1"/>
  <c r="Y423" i="6"/>
  <c r="AP163" i="6"/>
  <c r="AQ163" i="6" s="1"/>
  <c r="BF163" i="6"/>
  <c r="BG163" i="6" s="1"/>
  <c r="BH163" i="6" s="1"/>
  <c r="BA163" i="6"/>
  <c r="BA96" i="6"/>
  <c r="BF96" i="6"/>
  <c r="BG96" i="6" s="1"/>
  <c r="BH96" i="6" s="1"/>
  <c r="AP96" i="6"/>
  <c r="AQ96" i="6" s="1"/>
  <c r="AJ233" i="7"/>
  <c r="AI233" i="7"/>
  <c r="AP343" i="5"/>
  <c r="AQ343" i="5" s="1"/>
  <c r="BA343" i="5"/>
  <c r="BF343" i="5"/>
  <c r="BG343" i="5" s="1"/>
  <c r="BH343" i="5" s="1"/>
  <c r="AJ343" i="5"/>
  <c r="AI343" i="5"/>
  <c r="AZ208" i="5"/>
  <c r="BF208" i="5"/>
  <c r="BG208" i="5" s="1"/>
  <c r="BH208" i="5" s="1"/>
  <c r="BA208" i="5"/>
  <c r="AP208" i="5"/>
  <c r="AQ208" i="5" s="1"/>
  <c r="BA286" i="5"/>
  <c r="BF286" i="5"/>
  <c r="BG286" i="5" s="1"/>
  <c r="BH286" i="5" s="1"/>
  <c r="AP286" i="5"/>
  <c r="AQ286" i="5" s="1"/>
  <c r="AE117" i="5"/>
  <c r="AD117" i="5"/>
  <c r="AJ420" i="5"/>
  <c r="AI420" i="5"/>
  <c r="BA420" i="5"/>
  <c r="BF420" i="5"/>
  <c r="BG420" i="5" s="1"/>
  <c r="BH420" i="5" s="1"/>
  <c r="AP420" i="5"/>
  <c r="AQ420" i="5" s="1"/>
  <c r="AE434" i="5"/>
  <c r="AD434" i="5"/>
  <c r="AE39" i="5"/>
  <c r="AD39" i="5"/>
  <c r="BF39" i="5"/>
  <c r="BG39" i="5" s="1"/>
  <c r="BH39" i="5" s="1"/>
  <c r="BA39" i="5"/>
  <c r="AP39" i="5"/>
  <c r="AQ39" i="5" s="1"/>
  <c r="AJ125" i="5"/>
  <c r="AI125" i="5"/>
  <c r="BA125" i="5"/>
  <c r="BF125" i="5"/>
  <c r="BG125" i="5" s="1"/>
  <c r="BH125" i="5" s="1"/>
  <c r="AP125" i="5"/>
  <c r="AQ125" i="5" s="1"/>
  <c r="AJ248" i="6"/>
  <c r="AI248" i="6"/>
  <c r="AE350" i="7"/>
  <c r="AD350" i="7"/>
  <c r="AE304" i="5"/>
  <c r="AD304" i="5"/>
  <c r="AE333" i="5"/>
  <c r="AD333" i="5"/>
  <c r="AJ57" i="5"/>
  <c r="AI57" i="5"/>
  <c r="AZ45" i="5"/>
  <c r="AZ357" i="5"/>
  <c r="BC357" i="5" s="1"/>
  <c r="AE293" i="5"/>
  <c r="AD293" i="5"/>
  <c r="AE341" i="6"/>
  <c r="AD341" i="6"/>
  <c r="AZ270" i="6"/>
  <c r="BC270" i="6" s="1"/>
  <c r="Y270" i="6"/>
  <c r="Z270" i="6"/>
  <c r="Y454" i="6"/>
  <c r="Z454" i="6"/>
  <c r="AZ454" i="6"/>
  <c r="BC454" i="6" s="1"/>
  <c r="BF454" i="6"/>
  <c r="BG454" i="6" s="1"/>
  <c r="BH454" i="6" s="1"/>
  <c r="BA454" i="6"/>
  <c r="AP454" i="6"/>
  <c r="AQ454" i="6" s="1"/>
  <c r="AZ178" i="5"/>
  <c r="AJ385" i="6"/>
  <c r="AI385" i="6"/>
  <c r="AY133" i="7"/>
  <c r="AZ133" i="7"/>
  <c r="AZ332" i="5"/>
  <c r="BC332" i="5" s="1"/>
  <c r="BA332" i="5"/>
  <c r="BF332" i="5"/>
  <c r="BG332" i="5" s="1"/>
  <c r="BH332" i="5" s="1"/>
  <c r="AP332" i="5"/>
  <c r="AQ332" i="5" s="1"/>
  <c r="AJ305" i="5"/>
  <c r="AI305" i="5"/>
  <c r="AZ338" i="5"/>
  <c r="BC338" i="5" s="1"/>
  <c r="AZ366" i="5"/>
  <c r="BC366" i="5" s="1"/>
  <c r="AP366" i="5"/>
  <c r="AQ366" i="5" s="1"/>
  <c r="BF366" i="5"/>
  <c r="BG366" i="5" s="1"/>
  <c r="BH366" i="5" s="1"/>
  <c r="BA366" i="5"/>
  <c r="BF311" i="5"/>
  <c r="BG311" i="5" s="1"/>
  <c r="BH311" i="5" s="1"/>
  <c r="AP311" i="5"/>
  <c r="AQ311" i="5" s="1"/>
  <c r="BA311" i="5"/>
  <c r="BF135" i="6"/>
  <c r="BG135" i="6" s="1"/>
  <c r="BH135" i="6" s="1"/>
  <c r="AJ349" i="6"/>
  <c r="AI349" i="6"/>
  <c r="Z93" i="6"/>
  <c r="Y93" i="6"/>
  <c r="AZ93" i="6"/>
  <c r="BC93" i="6" s="1"/>
  <c r="AP143" i="6"/>
  <c r="AQ143" i="6" s="1"/>
  <c r="BA143" i="6"/>
  <c r="BF143" i="6"/>
  <c r="BG143" i="6" s="1"/>
  <c r="BH143" i="6" s="1"/>
  <c r="AE66" i="6"/>
  <c r="AD66" i="6"/>
  <c r="BF66" i="6"/>
  <c r="BG66" i="6" s="1"/>
  <c r="BH66" i="6" s="1"/>
  <c r="AP66" i="6"/>
  <c r="AQ66" i="6" s="1"/>
  <c r="BA66" i="6"/>
  <c r="BF230" i="5"/>
  <c r="BG230" i="5" s="1"/>
  <c r="BH230" i="5" s="1"/>
  <c r="BA317" i="6"/>
  <c r="BB317" i="6" s="1"/>
  <c r="BC48" i="6"/>
  <c r="BF306" i="6"/>
  <c r="BG306" i="6" s="1"/>
  <c r="BH306" i="6" s="1"/>
  <c r="BC116" i="7"/>
  <c r="BD116" i="7" s="1"/>
  <c r="BE116" i="7" s="1"/>
  <c r="AX116" i="7"/>
  <c r="AO116" i="7"/>
  <c r="AP116" i="7" s="1"/>
  <c r="Y116" i="7"/>
  <c r="Z116" i="7"/>
  <c r="AW116" i="7"/>
  <c r="AJ187" i="7"/>
  <c r="AI187" i="7"/>
  <c r="Z478" i="7"/>
  <c r="Y478" i="7"/>
  <c r="AW478" i="7"/>
  <c r="AZ478" i="7" s="1"/>
  <c r="BC478" i="7"/>
  <c r="BD478" i="7" s="1"/>
  <c r="BE478" i="7" s="1"/>
  <c r="AO478" i="7"/>
  <c r="AP478" i="7" s="1"/>
  <c r="AX478" i="7"/>
  <c r="Z107" i="7"/>
  <c r="AW107" i="7"/>
  <c r="AZ107" i="7" s="1"/>
  <c r="Y107" i="7"/>
  <c r="AX107" i="7"/>
  <c r="BC107" i="7"/>
  <c r="BD107" i="7" s="1"/>
  <c r="BE107" i="7" s="1"/>
  <c r="AO107" i="7"/>
  <c r="AP107" i="7" s="1"/>
  <c r="BC333" i="7"/>
  <c r="BD333" i="7" s="1"/>
  <c r="BE333" i="7" s="1"/>
  <c r="AX333" i="7"/>
  <c r="AO333" i="7"/>
  <c r="AP333" i="7" s="1"/>
  <c r="BA291" i="5"/>
  <c r="AW291" i="5"/>
  <c r="AX291" i="5" s="1"/>
  <c r="AE179" i="6"/>
  <c r="AD179" i="6"/>
  <c r="AE191" i="7"/>
  <c r="AD191" i="7"/>
  <c r="AJ105" i="7"/>
  <c r="AI105" i="7"/>
  <c r="AW366" i="7"/>
  <c r="AZ366" i="7" s="1"/>
  <c r="Y366" i="7"/>
  <c r="Z366" i="7"/>
  <c r="AJ198" i="6"/>
  <c r="AI198" i="6"/>
  <c r="Z237" i="6"/>
  <c r="AZ237" i="6"/>
  <c r="BC237" i="6" s="1"/>
  <c r="Y237" i="6"/>
  <c r="AP237" i="6"/>
  <c r="AQ237" i="6" s="1"/>
  <c r="BA237" i="6"/>
  <c r="BF237" i="6"/>
  <c r="BG237" i="6" s="1"/>
  <c r="BH237" i="6" s="1"/>
  <c r="AJ156" i="7"/>
  <c r="AI156" i="7"/>
  <c r="AO324" i="7"/>
  <c r="AP324" i="7" s="1"/>
  <c r="BC324" i="7"/>
  <c r="BD324" i="7" s="1"/>
  <c r="BE324" i="7" s="1"/>
  <c r="AX324" i="7"/>
  <c r="AX261" i="7"/>
  <c r="AY261" i="7" s="1"/>
  <c r="AW321" i="7"/>
  <c r="AZ321" i="7" s="1"/>
  <c r="Y321" i="7"/>
  <c r="Z321" i="7"/>
  <c r="BA81" i="5"/>
  <c r="BB81" i="5" s="1"/>
  <c r="AE407" i="5"/>
  <c r="AD407" i="5"/>
  <c r="Y418" i="6"/>
  <c r="Z418" i="6"/>
  <c r="AZ418" i="6"/>
  <c r="BC418" i="6" s="1"/>
  <c r="BA415" i="6"/>
  <c r="BF415" i="6"/>
  <c r="BG415" i="6" s="1"/>
  <c r="BH415" i="6" s="1"/>
  <c r="AP415" i="6"/>
  <c r="AQ415" i="6" s="1"/>
  <c r="AX328" i="7"/>
  <c r="AY328" i="7" s="1"/>
  <c r="AE322" i="5"/>
  <c r="AD322" i="5"/>
  <c r="AI138" i="5"/>
  <c r="AJ138" i="5"/>
  <c r="AZ364" i="5"/>
  <c r="BC364" i="5" s="1"/>
  <c r="AZ31" i="5"/>
  <c r="AZ194" i="5"/>
  <c r="AJ122" i="7"/>
  <c r="AI122" i="7"/>
  <c r="AO122" i="7"/>
  <c r="AP122" i="7" s="1"/>
  <c r="AX122" i="7"/>
  <c r="BC122" i="7"/>
  <c r="BD122" i="7" s="1"/>
  <c r="BE122" i="7" s="1"/>
  <c r="AE190" i="5"/>
  <c r="AD190" i="5"/>
  <c r="AE300" i="5"/>
  <c r="AD300" i="5"/>
  <c r="BF300" i="5"/>
  <c r="BG300" i="5" s="1"/>
  <c r="BH300" i="5" s="1"/>
  <c r="BA300" i="5"/>
  <c r="AP300" i="5"/>
  <c r="AQ300" i="5" s="1"/>
  <c r="AP410" i="5"/>
  <c r="AQ410" i="5" s="1"/>
  <c r="BA410" i="5"/>
  <c r="BF410" i="5"/>
  <c r="BG410" i="5" s="1"/>
  <c r="BH410" i="5" s="1"/>
  <c r="AJ70" i="5"/>
  <c r="AI70" i="5"/>
  <c r="AE446" i="7"/>
  <c r="AD446" i="7"/>
  <c r="AJ79" i="7"/>
  <c r="AI79" i="7"/>
  <c r="AE352" i="7"/>
  <c r="AD352" i="7"/>
  <c r="AE409" i="6"/>
  <c r="AD409" i="6"/>
  <c r="AP409" i="6"/>
  <c r="AQ409" i="6" s="1"/>
  <c r="BF409" i="6"/>
  <c r="BG409" i="6" s="1"/>
  <c r="BH409" i="6" s="1"/>
  <c r="BA409" i="6"/>
  <c r="AJ235" i="6"/>
  <c r="AI235" i="6"/>
  <c r="BA235" i="6"/>
  <c r="AP235" i="6"/>
  <c r="AQ235" i="6" s="1"/>
  <c r="BF235" i="6"/>
  <c r="BG235" i="6" s="1"/>
  <c r="BH235" i="6" s="1"/>
  <c r="Y26" i="6"/>
  <c r="Z26" i="6"/>
  <c r="AZ26" i="6"/>
  <c r="BA26" i="6"/>
  <c r="AP26" i="6"/>
  <c r="AQ26" i="6" s="1"/>
  <c r="BF26" i="6"/>
  <c r="BG26" i="6" s="1"/>
  <c r="BH26" i="6" s="1"/>
  <c r="AE210" i="6"/>
  <c r="AD210" i="6"/>
  <c r="AZ412" i="5"/>
  <c r="BC412" i="5" s="1"/>
  <c r="BA412" i="5"/>
  <c r="BF412" i="5"/>
  <c r="BG412" i="5" s="1"/>
  <c r="BH412" i="5" s="1"/>
  <c r="AP412" i="5"/>
  <c r="AQ412" i="5" s="1"/>
  <c r="AJ40" i="5"/>
  <c r="AI40" i="5"/>
  <c r="BF40" i="5"/>
  <c r="BG40" i="5" s="1"/>
  <c r="BH40" i="5" s="1"/>
  <c r="AP40" i="5"/>
  <c r="AQ40" i="5" s="1"/>
  <c r="BA40" i="5"/>
  <c r="AI20" i="5"/>
  <c r="AJ20" i="5"/>
  <c r="AZ20" i="5"/>
  <c r="AE170" i="6"/>
  <c r="AD170" i="6"/>
  <c r="AJ282" i="6"/>
  <c r="AI282" i="6"/>
  <c r="BB451" i="6"/>
  <c r="Y46" i="6"/>
  <c r="Z46" i="6"/>
  <c r="AZ46" i="6"/>
  <c r="BA46" i="6"/>
  <c r="BF46" i="6"/>
  <c r="BG46" i="6" s="1"/>
  <c r="BH46" i="6" s="1"/>
  <c r="AP46" i="6"/>
  <c r="AQ46" i="6" s="1"/>
  <c r="BB303" i="6"/>
  <c r="BA320" i="5"/>
  <c r="BF445" i="5"/>
  <c r="BG445" i="5" s="1"/>
  <c r="BH445" i="5" s="1"/>
  <c r="BF78" i="5"/>
  <c r="BG78" i="5" s="1"/>
  <c r="BH78" i="5" s="1"/>
  <c r="BA78" i="5"/>
  <c r="BB78" i="5" s="1"/>
  <c r="AP78" i="5"/>
  <c r="AQ78" i="5" s="1"/>
  <c r="BA363" i="5"/>
  <c r="BB363" i="5" s="1"/>
  <c r="Z254" i="6"/>
  <c r="Y254" i="6"/>
  <c r="AZ254" i="6"/>
  <c r="BC254" i="6" s="1"/>
  <c r="AJ444" i="6"/>
  <c r="AI444" i="6"/>
  <c r="Y31" i="6"/>
  <c r="Z31" i="6"/>
  <c r="AZ31" i="6"/>
  <c r="BC31" i="6" s="1"/>
  <c r="AE448" i="7"/>
  <c r="AD448" i="7"/>
  <c r="BC448" i="7"/>
  <c r="BD448" i="7" s="1"/>
  <c r="BE448" i="7" s="1"/>
  <c r="AX448" i="7"/>
  <c r="AO448" i="7"/>
  <c r="AP448" i="7" s="1"/>
  <c r="AJ405" i="6"/>
  <c r="AI405" i="6"/>
  <c r="Z229" i="6"/>
  <c r="AZ229" i="6"/>
  <c r="BC229" i="6" s="1"/>
  <c r="Y229" i="6"/>
  <c r="BA28" i="6"/>
  <c r="AP28" i="6"/>
  <c r="AQ28" i="6" s="1"/>
  <c r="BF28" i="6"/>
  <c r="BG28" i="6" s="1"/>
  <c r="BH28" i="6" s="1"/>
  <c r="AZ28" i="6"/>
  <c r="Z28" i="6"/>
  <c r="Y28" i="6"/>
  <c r="AJ310" i="6"/>
  <c r="AI310" i="6"/>
  <c r="AJ33" i="5"/>
  <c r="AI33" i="5"/>
  <c r="AZ232" i="5"/>
  <c r="BC232" i="5" s="1"/>
  <c r="Y107" i="6"/>
  <c r="AZ107" i="6"/>
  <c r="BC107" i="6" s="1"/>
  <c r="Z107" i="6"/>
  <c r="AE54" i="6"/>
  <c r="AD54" i="6"/>
  <c r="AE130" i="6"/>
  <c r="AD130" i="6"/>
  <c r="BF418" i="5"/>
  <c r="BG418" i="5" s="1"/>
  <c r="BH418" i="5" s="1"/>
  <c r="BA418" i="5"/>
  <c r="AP418" i="5"/>
  <c r="AQ418" i="5" s="1"/>
  <c r="AZ116" i="5"/>
  <c r="BC116" i="5" s="1"/>
  <c r="AE404" i="6"/>
  <c r="AD404" i="6"/>
  <c r="BF330" i="6"/>
  <c r="BG330" i="6" s="1"/>
  <c r="BH330" i="6" s="1"/>
  <c r="AP155" i="6"/>
  <c r="AQ155" i="6" s="1"/>
  <c r="BA155" i="6"/>
  <c r="BF155" i="6"/>
  <c r="BG155" i="6" s="1"/>
  <c r="BH155" i="6" s="1"/>
  <c r="AE446" i="6"/>
  <c r="AD446" i="6"/>
  <c r="Z91" i="6"/>
  <c r="AZ91" i="6"/>
  <c r="BC91" i="6" s="1"/>
  <c r="Y91" i="6"/>
  <c r="AY145" i="7"/>
  <c r="AZ145" i="7"/>
  <c r="AE146" i="7"/>
  <c r="AD146" i="7"/>
  <c r="AE322" i="7"/>
  <c r="AD322" i="7"/>
  <c r="AX259" i="7"/>
  <c r="BC259" i="7"/>
  <c r="BD259" i="7" s="1"/>
  <c r="BE259" i="7" s="1"/>
  <c r="AO259" i="7"/>
  <c r="AP259" i="7" s="1"/>
  <c r="AE259" i="7"/>
  <c r="AD259" i="7"/>
  <c r="AX349" i="7"/>
  <c r="AY349" i="7" s="1"/>
  <c r="Z301" i="7"/>
  <c r="Y301" i="7"/>
  <c r="AW301" i="7"/>
  <c r="AZ301" i="7" s="1"/>
  <c r="AJ301" i="7"/>
  <c r="AI301" i="7"/>
  <c r="Z101" i="7"/>
  <c r="Y101" i="7"/>
  <c r="AW101" i="7"/>
  <c r="BF110" i="5"/>
  <c r="BG110" i="5" s="1"/>
  <c r="BH110" i="5" s="1"/>
  <c r="BF64" i="5"/>
  <c r="BG64" i="5" s="1"/>
  <c r="BH64" i="5" s="1"/>
  <c r="AE461" i="7"/>
  <c r="AD461" i="7"/>
  <c r="BC461" i="7"/>
  <c r="BD461" i="7" s="1"/>
  <c r="BE461" i="7" s="1"/>
  <c r="AX461" i="7"/>
  <c r="AO461" i="7"/>
  <c r="AP461" i="7" s="1"/>
  <c r="BA391" i="5"/>
  <c r="BB391" i="5" s="1"/>
  <c r="AE471" i="7"/>
  <c r="AD471" i="7"/>
  <c r="AE13" i="7"/>
  <c r="AD13" i="7"/>
  <c r="BC13" i="7"/>
  <c r="BD13" i="7" s="1"/>
  <c r="BE13" i="7" s="1"/>
  <c r="AX13" i="7"/>
  <c r="AO13" i="7"/>
  <c r="AP13" i="7" s="1"/>
  <c r="AE448" i="5"/>
  <c r="AD448" i="5"/>
  <c r="BF448" i="5"/>
  <c r="BG448" i="5" s="1"/>
  <c r="BH448" i="5" s="1"/>
  <c r="BA448" i="5"/>
  <c r="AP448" i="5"/>
  <c r="AQ448" i="5" s="1"/>
  <c r="BF168" i="5"/>
  <c r="BG168" i="5" s="1"/>
  <c r="BH168" i="5" s="1"/>
  <c r="BA168" i="5"/>
  <c r="AP168" i="5"/>
  <c r="AQ168" i="5" s="1"/>
  <c r="AE419" i="5"/>
  <c r="AD419" i="5"/>
  <c r="AE272" i="5"/>
  <c r="AD272" i="5"/>
  <c r="AJ337" i="5"/>
  <c r="AI337" i="5"/>
  <c r="AZ307" i="5"/>
  <c r="BC307" i="5" s="1"/>
  <c r="AJ143" i="5"/>
  <c r="AI143" i="5"/>
  <c r="BF143" i="5"/>
  <c r="BG143" i="5" s="1"/>
  <c r="BH143" i="5" s="1"/>
  <c r="BA143" i="5"/>
  <c r="AP143" i="5"/>
  <c r="AQ143" i="5" s="1"/>
  <c r="AE227" i="5"/>
  <c r="AD227" i="5"/>
  <c r="BF227" i="5"/>
  <c r="BG227" i="5" s="1"/>
  <c r="BH227" i="5" s="1"/>
  <c r="BA227" i="5"/>
  <c r="AP227" i="5"/>
  <c r="AQ227" i="5" s="1"/>
  <c r="BC343" i="7"/>
  <c r="BD343" i="7" s="1"/>
  <c r="BE343" i="7" s="1"/>
  <c r="BA132" i="5"/>
  <c r="BB132" i="5" s="1"/>
  <c r="BA25" i="5"/>
  <c r="BB25" i="5" s="1"/>
  <c r="BC134" i="5"/>
  <c r="Y284" i="7"/>
  <c r="Z284" i="7"/>
  <c r="AW284" i="7"/>
  <c r="AZ284" i="7" s="1"/>
  <c r="Y315" i="7"/>
  <c r="AW315" i="7"/>
  <c r="AZ315" i="7" s="1"/>
  <c r="Z315" i="7"/>
  <c r="AJ312" i="6"/>
  <c r="AI312" i="6"/>
  <c r="AJ393" i="6"/>
  <c r="AI393" i="6"/>
  <c r="AJ424" i="6"/>
  <c r="AI424" i="6"/>
  <c r="AE453" i="6"/>
  <c r="AD453" i="6"/>
  <c r="AZ428" i="6"/>
  <c r="BC428" i="6" s="1"/>
  <c r="Z428" i="6"/>
  <c r="Y428" i="6"/>
  <c r="BA242" i="6"/>
  <c r="AP242" i="6"/>
  <c r="AQ242" i="6" s="1"/>
  <c r="BF242" i="6"/>
  <c r="BG242" i="6" s="1"/>
  <c r="BH242" i="6" s="1"/>
  <c r="AZ242" i="6"/>
  <c r="BC242" i="6" s="1"/>
  <c r="Z242" i="6"/>
  <c r="Y242" i="6"/>
  <c r="AD36" i="6"/>
  <c r="AE36" i="6"/>
  <c r="AO83" i="7"/>
  <c r="AP83" i="7" s="1"/>
  <c r="BC83" i="7"/>
  <c r="BD83" i="7" s="1"/>
  <c r="BE83" i="7" s="1"/>
  <c r="AX83" i="7"/>
  <c r="AJ292" i="5"/>
  <c r="AI292" i="5"/>
  <c r="AJ133" i="5"/>
  <c r="AI133" i="5"/>
  <c r="AZ12" i="5"/>
  <c r="BF84" i="6"/>
  <c r="BG84" i="6" s="1"/>
  <c r="BH84" i="6" s="1"/>
  <c r="AP84" i="6"/>
  <c r="AQ84" i="6" s="1"/>
  <c r="BA84" i="6"/>
  <c r="AE347" i="5"/>
  <c r="AD347" i="5"/>
  <c r="AP303" i="5"/>
  <c r="AQ303" i="5" s="1"/>
  <c r="BA303" i="5"/>
  <c r="AP218" i="6"/>
  <c r="AQ218" i="6" s="1"/>
  <c r="BF218" i="6"/>
  <c r="BG218" i="6" s="1"/>
  <c r="BH218" i="6" s="1"/>
  <c r="BA218" i="6"/>
  <c r="AJ218" i="6"/>
  <c r="AI218" i="6"/>
  <c r="AJ305" i="6"/>
  <c r="AI305" i="6"/>
  <c r="BF305" i="6"/>
  <c r="BG305" i="6" s="1"/>
  <c r="BH305" i="6" s="1"/>
  <c r="AP305" i="6"/>
  <c r="AQ305" i="6" s="1"/>
  <c r="BA305" i="6"/>
  <c r="AE193" i="6"/>
  <c r="AD193" i="6"/>
  <c r="Z384" i="6"/>
  <c r="Y384" i="6"/>
  <c r="AZ384" i="6"/>
  <c r="BC384" i="6" s="1"/>
  <c r="AJ445" i="6"/>
  <c r="AI445" i="6"/>
  <c r="AJ67" i="5"/>
  <c r="AI67" i="5"/>
  <c r="AE310" i="5"/>
  <c r="AD310" i="5"/>
  <c r="AE224" i="6"/>
  <c r="AD224" i="6"/>
  <c r="AI35" i="6"/>
  <c r="AJ35" i="6"/>
  <c r="BA35" i="6"/>
  <c r="AP35" i="6"/>
  <c r="AQ35" i="6" s="1"/>
  <c r="BF35" i="6"/>
  <c r="BG35" i="6" s="1"/>
  <c r="BH35" i="6" s="1"/>
  <c r="AJ283" i="7"/>
  <c r="AI283" i="7"/>
  <c r="AJ240" i="7"/>
  <c r="AI240" i="7"/>
  <c r="AE220" i="5"/>
  <c r="AD220" i="5"/>
  <c r="BA359" i="5"/>
  <c r="AP359" i="5"/>
  <c r="AQ359" i="5" s="1"/>
  <c r="BF359" i="5"/>
  <c r="BG359" i="5" s="1"/>
  <c r="BH359" i="5" s="1"/>
  <c r="AZ224" i="5"/>
  <c r="BC224" i="5" s="1"/>
  <c r="BA224" i="5"/>
  <c r="AP224" i="5"/>
  <c r="AQ224" i="5" s="1"/>
  <c r="BF224" i="5"/>
  <c r="BG224" i="5" s="1"/>
  <c r="BH224" i="5" s="1"/>
  <c r="AE196" i="5"/>
  <c r="AD196" i="5"/>
  <c r="BF196" i="5"/>
  <c r="BG196" i="5" s="1"/>
  <c r="BH196" i="5" s="1"/>
  <c r="BA196" i="5"/>
  <c r="AP196" i="5"/>
  <c r="AQ196" i="5" s="1"/>
  <c r="AE207" i="5"/>
  <c r="AD207" i="5"/>
  <c r="BF207" i="5"/>
  <c r="BG207" i="5" s="1"/>
  <c r="BH207" i="5" s="1"/>
  <c r="BA207" i="5"/>
  <c r="AP207" i="5"/>
  <c r="AQ207" i="5" s="1"/>
  <c r="AJ113" i="6"/>
  <c r="AI113" i="6"/>
  <c r="BA113" i="6"/>
  <c r="BF113" i="6"/>
  <c r="BG113" i="6" s="1"/>
  <c r="BH113" i="6" s="1"/>
  <c r="AP113" i="6"/>
  <c r="AQ113" i="6" s="1"/>
  <c r="AE456" i="6"/>
  <c r="AD456" i="6"/>
  <c r="BF456" i="6"/>
  <c r="BG456" i="6" s="1"/>
  <c r="BH456" i="6" s="1"/>
  <c r="BA456" i="6"/>
  <c r="AP456" i="6"/>
  <c r="AQ456" i="6" s="1"/>
  <c r="BF88" i="6"/>
  <c r="BG88" i="6" s="1"/>
  <c r="BH88" i="6" s="1"/>
  <c r="AE402" i="6"/>
  <c r="AD402" i="6"/>
  <c r="BA290" i="6"/>
  <c r="BB290" i="6" s="1"/>
  <c r="AJ264" i="6"/>
  <c r="AI264" i="6"/>
  <c r="AJ253" i="6"/>
  <c r="AI253" i="6"/>
  <c r="BA366" i="6"/>
  <c r="BB366" i="6" s="1"/>
  <c r="BA52" i="6"/>
  <c r="BB52" i="6" s="1"/>
  <c r="BA132" i="6"/>
  <c r="BB132" i="6" s="1"/>
  <c r="BF347" i="6"/>
  <c r="BG347" i="6" s="1"/>
  <c r="BH347" i="6" s="1"/>
  <c r="AP217" i="5"/>
  <c r="AQ217" i="5" s="1"/>
  <c r="BA217" i="5"/>
  <c r="BF217" i="5"/>
  <c r="BG217" i="5" s="1"/>
  <c r="BH217" i="5" s="1"/>
  <c r="AE342" i="5"/>
  <c r="AD342" i="5"/>
  <c r="AJ95" i="6"/>
  <c r="AI95" i="6"/>
  <c r="AI29" i="6"/>
  <c r="AJ29" i="6"/>
  <c r="BA29" i="6"/>
  <c r="BF29" i="6"/>
  <c r="BG29" i="6" s="1"/>
  <c r="BH29" i="6" s="1"/>
  <c r="AP29" i="6"/>
  <c r="AQ29" i="6" s="1"/>
  <c r="Z246" i="6"/>
  <c r="AZ246" i="6"/>
  <c r="BC246" i="6" s="1"/>
  <c r="Y246" i="6"/>
  <c r="AE246" i="6"/>
  <c r="AD246" i="6"/>
  <c r="Y450" i="6"/>
  <c r="Z450" i="6"/>
  <c r="AZ450" i="6"/>
  <c r="BC450" i="6" s="1"/>
  <c r="AE450" i="6"/>
  <c r="AD450" i="6"/>
  <c r="AJ204" i="6"/>
  <c r="AI204" i="6"/>
  <c r="AJ318" i="6"/>
  <c r="AI318" i="6"/>
  <c r="AP318" i="6"/>
  <c r="AQ318" i="6" s="1"/>
  <c r="BA318" i="6"/>
  <c r="BF318" i="6"/>
  <c r="BG318" i="6" s="1"/>
  <c r="BH318" i="6" s="1"/>
  <c r="AJ215" i="6"/>
  <c r="AI215" i="6"/>
  <c r="Y37" i="6"/>
  <c r="Z37" i="6"/>
  <c r="AZ37" i="6"/>
  <c r="BA37" i="6"/>
  <c r="BF37" i="6"/>
  <c r="BG37" i="6" s="1"/>
  <c r="BH37" i="6" s="1"/>
  <c r="AP37" i="6"/>
  <c r="AQ37" i="6" s="1"/>
  <c r="BO17" i="3"/>
  <c r="BP17" i="3" s="1"/>
  <c r="BQ17" i="3" s="1"/>
  <c r="BA17" i="3"/>
  <c r="BB17" i="3" s="1"/>
  <c r="BJ17" i="3"/>
  <c r="BK17" i="3" s="1"/>
  <c r="AP439" i="6"/>
  <c r="AQ439" i="6" s="1"/>
  <c r="BF439" i="6"/>
  <c r="BG439" i="6" s="1"/>
  <c r="BH439" i="6" s="1"/>
  <c r="BA439" i="6"/>
  <c r="AO475" i="3"/>
  <c r="AY199" i="3"/>
  <c r="Z199" i="3"/>
  <c r="AT199" i="3"/>
  <c r="Y199" i="3"/>
  <c r="AJ199" i="3"/>
  <c r="AO199" i="3"/>
  <c r="AO22" i="3"/>
  <c r="Y22" i="3"/>
  <c r="AJ22" i="3"/>
  <c r="AT22" i="3"/>
  <c r="Z22" i="3"/>
  <c r="AY22" i="3"/>
  <c r="AO344" i="3"/>
  <c r="AY617" i="3"/>
  <c r="Z617" i="3"/>
  <c r="AT617" i="3"/>
  <c r="Y617" i="3"/>
  <c r="AJ617" i="3"/>
  <c r="AO617" i="3"/>
  <c r="BK230" i="2"/>
  <c r="BL230" i="2" s="1"/>
  <c r="BK472" i="2"/>
  <c r="BL472" i="2" s="1"/>
  <c r="AY349" i="3"/>
  <c r="Z349" i="3"/>
  <c r="AO349" i="3"/>
  <c r="Y349" i="3"/>
  <c r="AJ349" i="3"/>
  <c r="AT349" i="3"/>
  <c r="Y184" i="3"/>
  <c r="AT184" i="3"/>
  <c r="AO184" i="3"/>
  <c r="AY184" i="3"/>
  <c r="Z184" i="3"/>
  <c r="AJ184" i="3"/>
  <c r="AJ503" i="3"/>
  <c r="BA503" i="3"/>
  <c r="BB503" i="3" s="1"/>
  <c r="BI45" i="2"/>
  <c r="BD45" i="2"/>
  <c r="AY45" i="2"/>
  <c r="AF45" i="2"/>
  <c r="AE45" i="2"/>
  <c r="AT45" i="2"/>
  <c r="BI102" i="2"/>
  <c r="BD102" i="2"/>
  <c r="AT102" i="2"/>
  <c r="AY102" i="2"/>
  <c r="AF102" i="2"/>
  <c r="AE102" i="2"/>
  <c r="BK69" i="2"/>
  <c r="BL69" i="2" s="1"/>
  <c r="Y293" i="3"/>
  <c r="AJ293" i="3"/>
  <c r="AY293" i="3"/>
  <c r="Z293" i="3"/>
  <c r="AO293" i="3"/>
  <c r="AT293" i="3"/>
  <c r="AT321" i="3"/>
  <c r="AO321" i="3"/>
  <c r="AY321" i="3"/>
  <c r="Z321" i="3"/>
  <c r="AJ321" i="3"/>
  <c r="Y321" i="3"/>
  <c r="Y126" i="3"/>
  <c r="AO126" i="3"/>
  <c r="AJ126" i="3"/>
  <c r="AT126" i="3"/>
  <c r="AY126" i="3"/>
  <c r="Z126" i="3"/>
  <c r="Y278" i="3"/>
  <c r="AJ278" i="3"/>
  <c r="AY278" i="3"/>
  <c r="Z278" i="3"/>
  <c r="AO278" i="3"/>
  <c r="AT278" i="3"/>
  <c r="AO241" i="3"/>
  <c r="Y182" i="3"/>
  <c r="AT182" i="3"/>
  <c r="AO182" i="3"/>
  <c r="AY182" i="3"/>
  <c r="Z182" i="3"/>
  <c r="AJ182" i="3"/>
  <c r="Z212" i="3"/>
  <c r="AY212" i="3"/>
  <c r="AT212" i="3"/>
  <c r="AO212" i="3"/>
  <c r="Y212" i="3"/>
  <c r="AJ212" i="3"/>
  <c r="AT305" i="3"/>
  <c r="AO305" i="3"/>
  <c r="AY305" i="3"/>
  <c r="Z305" i="3"/>
  <c r="Y305" i="3"/>
  <c r="AJ305" i="3"/>
  <c r="BK677" i="2"/>
  <c r="BL677" i="2" s="1"/>
  <c r="AT53" i="2"/>
  <c r="BI182" i="2"/>
  <c r="AT182" i="2"/>
  <c r="BD182" i="2"/>
  <c r="AY182" i="2"/>
  <c r="AF182" i="2"/>
  <c r="AE182" i="2"/>
  <c r="BD435" i="2"/>
  <c r="AE435" i="2"/>
  <c r="AY435" i="2"/>
  <c r="BI435" i="2"/>
  <c r="AF435" i="2"/>
  <c r="AT435" i="2"/>
  <c r="BK525" i="2"/>
  <c r="BL525" i="2" s="1"/>
  <c r="BA687" i="3"/>
  <c r="BB687" i="3" s="1"/>
  <c r="AY707" i="3"/>
  <c r="AJ707" i="3"/>
  <c r="Z707" i="3"/>
  <c r="AT707" i="3"/>
  <c r="AO707" i="3"/>
  <c r="Y707" i="3"/>
  <c r="Y510" i="3"/>
  <c r="AO510" i="3"/>
  <c r="AJ510" i="3"/>
  <c r="AT510" i="3"/>
  <c r="Z510" i="3"/>
  <c r="AY510" i="3"/>
  <c r="Y426" i="3"/>
  <c r="AY426" i="3"/>
  <c r="Z426" i="3"/>
  <c r="AT426" i="3"/>
  <c r="AJ426" i="3"/>
  <c r="AO426" i="3"/>
  <c r="AJ335" i="3"/>
  <c r="AT335" i="3"/>
  <c r="AO335" i="3"/>
  <c r="Y335" i="3"/>
  <c r="Z335" i="3"/>
  <c r="AO59" i="3"/>
  <c r="AJ59" i="3"/>
  <c r="AT59" i="3"/>
  <c r="Z59" i="3"/>
  <c r="Y59" i="3"/>
  <c r="AY59" i="3"/>
  <c r="BK388" i="2"/>
  <c r="BL388" i="2" s="1"/>
  <c r="BK286" i="2"/>
  <c r="BL286" i="2" s="1"/>
  <c r="BK343" i="2"/>
  <c r="BL343" i="2" s="1"/>
  <c r="AY56" i="2"/>
  <c r="BD56" i="2"/>
  <c r="AT56" i="2"/>
  <c r="AF56" i="2"/>
  <c r="AE56" i="2"/>
  <c r="BI56" i="2"/>
  <c r="BD529" i="2"/>
  <c r="CA252" i="2"/>
  <c r="CB252" i="2" s="1"/>
  <c r="CC252" i="2" s="1"/>
  <c r="BV252" i="2"/>
  <c r="BK252" i="2"/>
  <c r="BL252" i="2" s="1"/>
  <c r="AE374" i="2"/>
  <c r="AY374" i="2"/>
  <c r="AT374" i="2"/>
  <c r="BD374" i="2"/>
  <c r="BI374" i="2"/>
  <c r="AF374" i="2"/>
  <c r="BK402" i="2"/>
  <c r="BL402" i="2" s="1"/>
  <c r="Y537" i="3"/>
  <c r="AJ537" i="3"/>
  <c r="AY537" i="3"/>
  <c r="Z537" i="3"/>
  <c r="AO537" i="3"/>
  <c r="AT537" i="3"/>
  <c r="BK31" i="2"/>
  <c r="BL31" i="2" s="1"/>
  <c r="BK387" i="2"/>
  <c r="BL387" i="2" s="1"/>
  <c r="BK227" i="2"/>
  <c r="BL227" i="2" s="1"/>
  <c r="BK479" i="2"/>
  <c r="BL479" i="2" s="1"/>
  <c r="BO15" i="2"/>
  <c r="BR15" i="2" s="1"/>
  <c r="BS15" i="2" s="1"/>
  <c r="AQ15" i="2"/>
  <c r="AP15" i="2"/>
  <c r="AY32" i="2"/>
  <c r="BK176" i="2"/>
  <c r="BL176" i="2" s="1"/>
  <c r="AO713" i="3"/>
  <c r="AT609" i="3"/>
  <c r="BK263" i="2"/>
  <c r="BL263" i="2" s="1"/>
  <c r="BK445" i="2"/>
  <c r="BL445" i="2" s="1"/>
  <c r="AO202" i="3"/>
  <c r="AO532" i="3"/>
  <c r="AY705" i="3"/>
  <c r="Z705" i="3"/>
  <c r="AT705" i="3"/>
  <c r="Y705" i="3"/>
  <c r="AJ705" i="3"/>
  <c r="AO705" i="3"/>
  <c r="BA618" i="3"/>
  <c r="BB618" i="3" s="1"/>
  <c r="AY492" i="3"/>
  <c r="Z492" i="3"/>
  <c r="AT492" i="3"/>
  <c r="AO492" i="3"/>
  <c r="AJ492" i="3"/>
  <c r="Y492" i="3"/>
  <c r="AY315" i="3"/>
  <c r="AO315" i="3"/>
  <c r="Z315" i="3"/>
  <c r="Y315" i="3"/>
  <c r="AT315" i="3"/>
  <c r="AJ315" i="3"/>
  <c r="AT251" i="3"/>
  <c r="BO251" i="3"/>
  <c r="BP251" i="3" s="1"/>
  <c r="BQ251" i="3" s="1"/>
  <c r="BA251" i="3"/>
  <c r="BB251" i="3" s="1"/>
  <c r="AY79" i="3"/>
  <c r="Z79" i="3"/>
  <c r="AT79" i="3"/>
  <c r="Y79" i="3"/>
  <c r="AJ79" i="3"/>
  <c r="AO79" i="3"/>
  <c r="BK347" i="2"/>
  <c r="BL347" i="2" s="1"/>
  <c r="AF222" i="2"/>
  <c r="BI222" i="2"/>
  <c r="AE222" i="2"/>
  <c r="BK544" i="2"/>
  <c r="BL544" i="2" s="1"/>
  <c r="BK25" i="2"/>
  <c r="BL25" i="2" s="1"/>
  <c r="BK309" i="2"/>
  <c r="BL309" i="2" s="1"/>
  <c r="BK505" i="2"/>
  <c r="BL505" i="2" s="1"/>
  <c r="BK429" i="2"/>
  <c r="BL429" i="2" s="1"/>
  <c r="BK451" i="2"/>
  <c r="BL451" i="2" s="1"/>
  <c r="BK653" i="2"/>
  <c r="BL653" i="2" s="1"/>
  <c r="BK508" i="2"/>
  <c r="BL508" i="2" s="1"/>
  <c r="BK73" i="2"/>
  <c r="BL73" i="2" s="1"/>
  <c r="BK146" i="2"/>
  <c r="BL146" i="2" s="1"/>
  <c r="BK294" i="2"/>
  <c r="BL294" i="2" s="1"/>
  <c r="BK342" i="2"/>
  <c r="BL342" i="2" s="1"/>
  <c r="BA346" i="3"/>
  <c r="BB346" i="3" s="1"/>
  <c r="BK135" i="2"/>
  <c r="BL135" i="2" s="1"/>
  <c r="BK187" i="2"/>
  <c r="BL187" i="2" s="1"/>
  <c r="BK273" i="2"/>
  <c r="BL273" i="2" s="1"/>
  <c r="BI583" i="2"/>
  <c r="AF583" i="2"/>
  <c r="AE583" i="2"/>
  <c r="BI350" i="2"/>
  <c r="AT350" i="2"/>
  <c r="AE350" i="2"/>
  <c r="AF350" i="2"/>
  <c r="BK541" i="2"/>
  <c r="BL541" i="2" s="1"/>
  <c r="BD462" i="2"/>
  <c r="Y311" i="3"/>
  <c r="AO311" i="3"/>
  <c r="AY311" i="3"/>
  <c r="Z311" i="3"/>
  <c r="AJ311" i="3"/>
  <c r="AT311" i="3"/>
  <c r="AT633" i="2"/>
  <c r="BK517" i="2"/>
  <c r="BL517" i="2" s="1"/>
  <c r="BA639" i="3"/>
  <c r="BB639" i="3" s="1"/>
  <c r="BO620" i="3"/>
  <c r="BP620" i="3" s="1"/>
  <c r="BQ620" i="3" s="1"/>
  <c r="BJ620" i="3"/>
  <c r="BA620" i="3"/>
  <c r="BB620" i="3" s="1"/>
  <c r="AJ435" i="3"/>
  <c r="BA50" i="3"/>
  <c r="BB50" i="3" s="1"/>
  <c r="AY254" i="3"/>
  <c r="Z254" i="3"/>
  <c r="AT254" i="3"/>
  <c r="AJ254" i="3"/>
  <c r="AO254" i="3"/>
  <c r="Y254" i="3"/>
  <c r="BA578" i="3"/>
  <c r="BB578" i="3" s="1"/>
  <c r="BJ578" i="3"/>
  <c r="BO578" i="3"/>
  <c r="BP578" i="3" s="1"/>
  <c r="BQ578" i="3" s="1"/>
  <c r="AJ578" i="3"/>
  <c r="AT35" i="3"/>
  <c r="AY35" i="3"/>
  <c r="AJ35" i="3"/>
  <c r="Z35" i="3"/>
  <c r="AO35" i="3"/>
  <c r="Y35" i="3"/>
  <c r="BA363" i="3"/>
  <c r="BB363" i="3" s="1"/>
  <c r="BA195" i="3"/>
  <c r="BB195" i="3" s="1"/>
  <c r="BA549" i="3"/>
  <c r="BB549" i="3" s="1"/>
  <c r="BA137" i="3"/>
  <c r="BB137" i="3" s="1"/>
  <c r="AY696" i="3"/>
  <c r="AT696" i="3"/>
  <c r="AJ696" i="3"/>
  <c r="Z696" i="3"/>
  <c r="AO696" i="3"/>
  <c r="Y696" i="3"/>
  <c r="BA324" i="3"/>
  <c r="BB324" i="3" s="1"/>
  <c r="BJ324" i="3"/>
  <c r="AJ324" i="3"/>
  <c r="AJ365" i="3"/>
  <c r="AO365" i="3"/>
  <c r="BA436" i="3"/>
  <c r="BB436" i="3" s="1"/>
  <c r="BA373" i="3"/>
  <c r="BB373" i="3" s="1"/>
  <c r="BA153" i="3"/>
  <c r="BB153" i="3" s="1"/>
  <c r="BA291" i="3"/>
  <c r="BB291" i="3" s="1"/>
  <c r="AT273" i="3"/>
  <c r="BA205" i="3"/>
  <c r="BB205" i="3" s="1"/>
  <c r="BA255" i="3"/>
  <c r="BB255" i="3" s="1"/>
  <c r="BA370" i="3"/>
  <c r="BB370" i="3" s="1"/>
  <c r="BA105" i="3"/>
  <c r="BB105" i="3" s="1"/>
  <c r="BE497" i="3"/>
  <c r="BF497" i="3" s="1"/>
  <c r="BG497" i="3" s="1"/>
  <c r="AC497" i="3"/>
  <c r="AG497" i="3"/>
  <c r="AF497" i="3"/>
  <c r="BE557" i="3"/>
  <c r="BF557" i="3" s="1"/>
  <c r="BG557" i="3" s="1"/>
  <c r="AG557" i="3"/>
  <c r="AC557" i="3"/>
  <c r="AF557" i="3"/>
  <c r="AC564" i="3"/>
  <c r="AG564" i="3"/>
  <c r="AF564" i="3"/>
  <c r="BE564" i="3"/>
  <c r="BF564" i="3" s="1"/>
  <c r="BG564" i="3" s="1"/>
  <c r="BE279" i="3"/>
  <c r="BF279" i="3" s="1"/>
  <c r="BG279" i="3" s="1"/>
  <c r="AG279" i="3"/>
  <c r="AC279" i="3"/>
  <c r="AF279" i="3"/>
  <c r="BE483" i="3"/>
  <c r="BF483" i="3" s="1"/>
  <c r="BG483" i="3" s="1"/>
  <c r="AF483" i="3"/>
  <c r="AC483" i="3"/>
  <c r="AG483" i="3"/>
  <c r="BE266" i="3"/>
  <c r="BF266" i="3" s="1"/>
  <c r="BG266" i="3" s="1"/>
  <c r="AG266" i="3"/>
  <c r="AC266" i="3"/>
  <c r="AF266" i="3"/>
  <c r="AC304" i="3"/>
  <c r="AG304" i="3"/>
  <c r="AF304" i="3"/>
  <c r="BE304" i="3"/>
  <c r="BF304" i="3" s="1"/>
  <c r="BG304" i="3" s="1"/>
  <c r="AC660" i="3"/>
  <c r="AG660" i="3"/>
  <c r="BE660" i="3"/>
  <c r="AF660" i="3"/>
  <c r="BE596" i="3"/>
  <c r="BF596" i="3" s="1"/>
  <c r="BG596" i="3" s="1"/>
  <c r="AG596" i="3"/>
  <c r="AF596" i="3"/>
  <c r="AC596" i="3"/>
  <c r="AC120" i="3"/>
  <c r="AF120" i="3"/>
  <c r="AG120" i="3"/>
  <c r="BE120" i="3"/>
  <c r="BF120" i="3" s="1"/>
  <c r="BG120" i="3" s="1"/>
  <c r="BE665" i="3"/>
  <c r="BF665" i="3" s="1"/>
  <c r="BG665" i="3" s="1"/>
  <c r="AC665" i="3"/>
  <c r="AG665" i="3"/>
  <c r="AF665" i="3"/>
  <c r="BE575" i="3"/>
  <c r="BF575" i="3" s="1"/>
  <c r="BG575" i="3" s="1"/>
  <c r="AF575" i="3"/>
  <c r="AC575" i="3"/>
  <c r="AG575" i="3"/>
  <c r="AG74" i="3"/>
  <c r="AF74" i="3"/>
  <c r="AC74" i="3"/>
  <c r="BE74" i="3"/>
  <c r="BF74" i="3" s="1"/>
  <c r="BG74" i="3" s="1"/>
  <c r="BE702" i="3"/>
  <c r="BO702" i="3" s="1"/>
  <c r="BP702" i="3" s="1"/>
  <c r="BQ702" i="3" s="1"/>
  <c r="AG702" i="3"/>
  <c r="AF702" i="3"/>
  <c r="AC702" i="3"/>
  <c r="BE601" i="3"/>
  <c r="BF601" i="3" s="1"/>
  <c r="BG601" i="3" s="1"/>
  <c r="AC601" i="3"/>
  <c r="AG601" i="3"/>
  <c r="AF601" i="3"/>
  <c r="BE301" i="3"/>
  <c r="BF301" i="3" s="1"/>
  <c r="BG301" i="3" s="1"/>
  <c r="AG301" i="3"/>
  <c r="AC301" i="3"/>
  <c r="AF301" i="3"/>
  <c r="BE430" i="3"/>
  <c r="BF430" i="3" s="1"/>
  <c r="BG430" i="3" s="1"/>
  <c r="AC430" i="3"/>
  <c r="AG430" i="3"/>
  <c r="AF430" i="3"/>
  <c r="BE337" i="3"/>
  <c r="BF337" i="3" s="1"/>
  <c r="BG337" i="3" s="1"/>
  <c r="AG337" i="3"/>
  <c r="AC337" i="3"/>
  <c r="AF337" i="3"/>
  <c r="BE58" i="3"/>
  <c r="BF58" i="3" s="1"/>
  <c r="BG58" i="3" s="1"/>
  <c r="AG58" i="3"/>
  <c r="AC58" i="3"/>
  <c r="AF58" i="3"/>
  <c r="BE354" i="3"/>
  <c r="BF354" i="3" s="1"/>
  <c r="BG354" i="3" s="1"/>
  <c r="AF354" i="3"/>
  <c r="AG354" i="3"/>
  <c r="AC354" i="3"/>
  <c r="BE112" i="3"/>
  <c r="BF112" i="3" s="1"/>
  <c r="BG112" i="3" s="1"/>
  <c r="AG112" i="3"/>
  <c r="AC112" i="3"/>
  <c r="AF112" i="3"/>
  <c r="BE627" i="3"/>
  <c r="BF627" i="3" s="1"/>
  <c r="BG627" i="3" s="1"/>
  <c r="AF627" i="3"/>
  <c r="AG627" i="3"/>
  <c r="AC627" i="3"/>
  <c r="BE181" i="3"/>
  <c r="BF181" i="3" s="1"/>
  <c r="BG181" i="3" s="1"/>
  <c r="AC181" i="3"/>
  <c r="AG181" i="3"/>
  <c r="AF181" i="3"/>
  <c r="AC629" i="3"/>
  <c r="AG629" i="3"/>
  <c r="BE629" i="3"/>
  <c r="BF629" i="3" s="1"/>
  <c r="BG629" i="3" s="1"/>
  <c r="AF629" i="3"/>
  <c r="BE310" i="3"/>
  <c r="BF310" i="3" s="1"/>
  <c r="BG310" i="3" s="1"/>
  <c r="AG310" i="3"/>
  <c r="AC310" i="3"/>
  <c r="AF310" i="3"/>
  <c r="AG25" i="3"/>
  <c r="AC25" i="3"/>
  <c r="AF25" i="3"/>
  <c r="BE25" i="3"/>
  <c r="BF25" i="3" s="1"/>
  <c r="BG25" i="3" s="1"/>
  <c r="BE247" i="3"/>
  <c r="BF247" i="3" s="1"/>
  <c r="BG247" i="3" s="1"/>
  <c r="AF247" i="3"/>
  <c r="AC247" i="3"/>
  <c r="AG247" i="3"/>
  <c r="AF448" i="3"/>
  <c r="AC448" i="3"/>
  <c r="AG448" i="3"/>
  <c r="BE448" i="3"/>
  <c r="BF448" i="3" s="1"/>
  <c r="BG448" i="3" s="1"/>
  <c r="BE315" i="3"/>
  <c r="BF315" i="3" s="1"/>
  <c r="BG315" i="3" s="1"/>
  <c r="AF315" i="3"/>
  <c r="AC315" i="3"/>
  <c r="AG315" i="3"/>
  <c r="BE551" i="3"/>
  <c r="BF551" i="3" s="1"/>
  <c r="BG551" i="3" s="1"/>
  <c r="AF551" i="3"/>
  <c r="AC551" i="3"/>
  <c r="AG551" i="3"/>
  <c r="BE339" i="3"/>
  <c r="BF339" i="3" s="1"/>
  <c r="BG339" i="3" s="1"/>
  <c r="AG339" i="3"/>
  <c r="AC339" i="3"/>
  <c r="AF339" i="3"/>
  <c r="BE592" i="3"/>
  <c r="BF592" i="3" s="1"/>
  <c r="BG592" i="3" s="1"/>
  <c r="AG592" i="3"/>
  <c r="AF592" i="3"/>
  <c r="AC592" i="3"/>
  <c r="BE54" i="3"/>
  <c r="AF54" i="3"/>
  <c r="AG54" i="3"/>
  <c r="AC54" i="3"/>
  <c r="AG288" i="3"/>
  <c r="AF288" i="3"/>
  <c r="AC288" i="3"/>
  <c r="BE288" i="3"/>
  <c r="BF288" i="3" s="1"/>
  <c r="BG288" i="3" s="1"/>
  <c r="AF516" i="3"/>
  <c r="AG516" i="3"/>
  <c r="AC516" i="3"/>
  <c r="BE516" i="3"/>
  <c r="BF516" i="3" s="1"/>
  <c r="BG516" i="3" s="1"/>
  <c r="BE606" i="3"/>
  <c r="BF606" i="3" s="1"/>
  <c r="BG606" i="3" s="1"/>
  <c r="AG606" i="3"/>
  <c r="AC606" i="3"/>
  <c r="AF606" i="3"/>
  <c r="BE502" i="3"/>
  <c r="BF502" i="3" s="1"/>
  <c r="BG502" i="3" s="1"/>
  <c r="AG502" i="3"/>
  <c r="AC502" i="3"/>
  <c r="AF502" i="3"/>
  <c r="AG617" i="3"/>
  <c r="AC617" i="3"/>
  <c r="AF617" i="3"/>
  <c r="BE617" i="3"/>
  <c r="BF617" i="3" s="1"/>
  <c r="BG617" i="3" s="1"/>
  <c r="BE562" i="3"/>
  <c r="BF562" i="3" s="1"/>
  <c r="BG562" i="3" s="1"/>
  <c r="AC562" i="3"/>
  <c r="AG562" i="3"/>
  <c r="AF562" i="3"/>
  <c r="BE510" i="3"/>
  <c r="BF510" i="3" s="1"/>
  <c r="BG510" i="3" s="1"/>
  <c r="AG510" i="3"/>
  <c r="AC510" i="3"/>
  <c r="AF510" i="3"/>
  <c r="BE79" i="3"/>
  <c r="BF79" i="3" s="1"/>
  <c r="BG79" i="3" s="1"/>
  <c r="AC79" i="3"/>
  <c r="AG79" i="3"/>
  <c r="AF79" i="3"/>
  <c r="AG689" i="3"/>
  <c r="AC689" i="3"/>
  <c r="BE689" i="3"/>
  <c r="BF689" i="3" s="1"/>
  <c r="BG689" i="3" s="1"/>
  <c r="AF689" i="3"/>
  <c r="BE345" i="3"/>
  <c r="BF345" i="3" s="1"/>
  <c r="BG345" i="3" s="1"/>
  <c r="AG345" i="3"/>
  <c r="AC345" i="3"/>
  <c r="AF345" i="3"/>
  <c r="AG43" i="3"/>
  <c r="AC43" i="3"/>
  <c r="BE43" i="3"/>
  <c r="BF43" i="3" s="1"/>
  <c r="BG43" i="3" s="1"/>
  <c r="AF43" i="3"/>
  <c r="BE176" i="3"/>
  <c r="BF176" i="3" s="1"/>
  <c r="BG176" i="3" s="1"/>
  <c r="AF176" i="3"/>
  <c r="AG176" i="3"/>
  <c r="AC176" i="3"/>
  <c r="BE471" i="3"/>
  <c r="BF471" i="3" s="1"/>
  <c r="BG471" i="3" s="1"/>
  <c r="AF471" i="3"/>
  <c r="AC471" i="3"/>
  <c r="AG471" i="3"/>
  <c r="BE146" i="3"/>
  <c r="BF146" i="3" s="1"/>
  <c r="BG146" i="3" s="1"/>
  <c r="AC146" i="3"/>
  <c r="AG146" i="3"/>
  <c r="AF146" i="3"/>
  <c r="BE376" i="3"/>
  <c r="BF376" i="3" s="1"/>
  <c r="BG376" i="3" s="1"/>
  <c r="AF376" i="3"/>
  <c r="AG376" i="3"/>
  <c r="AC376" i="3"/>
  <c r="BE519" i="3"/>
  <c r="BF519" i="3" s="1"/>
  <c r="BG519" i="3" s="1"/>
  <c r="AC519" i="3"/>
  <c r="AG519" i="3"/>
  <c r="AF519" i="3"/>
  <c r="BE208" i="3"/>
  <c r="BF208" i="3" s="1"/>
  <c r="BG208" i="3" s="1"/>
  <c r="AF208" i="3"/>
  <c r="AG208" i="3"/>
  <c r="AC208" i="3"/>
  <c r="BE648" i="3"/>
  <c r="BF648" i="3" s="1"/>
  <c r="BG648" i="3" s="1"/>
  <c r="AF648" i="3"/>
  <c r="AC648" i="3"/>
  <c r="AG648" i="3"/>
  <c r="AG189" i="3"/>
  <c r="BE189" i="3"/>
  <c r="BF189" i="3" s="1"/>
  <c r="BG189" i="3" s="1"/>
  <c r="AC189" i="3"/>
  <c r="AF189" i="3"/>
  <c r="BE341" i="3"/>
  <c r="BF341" i="3" s="1"/>
  <c r="BG341" i="3" s="1"/>
  <c r="AG341" i="3"/>
  <c r="AC341" i="3"/>
  <c r="AF341" i="3"/>
  <c r="BE589" i="3"/>
  <c r="BF589" i="3" s="1"/>
  <c r="BG589" i="3" s="1"/>
  <c r="AF589" i="3"/>
  <c r="AG589" i="3"/>
  <c r="AC589" i="3"/>
  <c r="AG57" i="3"/>
  <c r="AC57" i="3"/>
  <c r="AF57" i="3"/>
  <c r="BE57" i="3"/>
  <c r="BF57" i="3" s="1"/>
  <c r="BG57" i="3" s="1"/>
  <c r="BE382" i="3"/>
  <c r="AG382" i="3"/>
  <c r="AC382" i="3"/>
  <c r="AF382" i="3"/>
  <c r="AJ382" i="3"/>
  <c r="AT382" i="3"/>
  <c r="AO382" i="3"/>
  <c r="BE605" i="3"/>
  <c r="BF605" i="3" s="1"/>
  <c r="BG605" i="3" s="1"/>
  <c r="AG605" i="3"/>
  <c r="AC605" i="3"/>
  <c r="AF605" i="3"/>
  <c r="BE453" i="3"/>
  <c r="BF453" i="3" s="1"/>
  <c r="BG453" i="3" s="1"/>
  <c r="AC453" i="3"/>
  <c r="AG453" i="3"/>
  <c r="AF453" i="3"/>
  <c r="AC101" i="3"/>
  <c r="AG101" i="3"/>
  <c r="AF101" i="3"/>
  <c r="BE101" i="3"/>
  <c r="BF101" i="3" s="1"/>
  <c r="BG101" i="3" s="1"/>
  <c r="BE580" i="3"/>
  <c r="BF580" i="3" s="1"/>
  <c r="BG580" i="3" s="1"/>
  <c r="AF580" i="3"/>
  <c r="AG580" i="3"/>
  <c r="AC580" i="3"/>
  <c r="AF612" i="3"/>
  <c r="BE612" i="3"/>
  <c r="BF612" i="3" s="1"/>
  <c r="BG612" i="3" s="1"/>
  <c r="AG612" i="3"/>
  <c r="AC612" i="3"/>
  <c r="BE559" i="3"/>
  <c r="BF559" i="3" s="1"/>
  <c r="BG559" i="3" s="1"/>
  <c r="AC559" i="3"/>
  <c r="AG559" i="3"/>
  <c r="AF559" i="3"/>
  <c r="BE511" i="3"/>
  <c r="BF511" i="3" s="1"/>
  <c r="BG511" i="3" s="1"/>
  <c r="AF511" i="3"/>
  <c r="AG511" i="3"/>
  <c r="AC511" i="3"/>
  <c r="AC81" i="3"/>
  <c r="AG81" i="3"/>
  <c r="AF81" i="3"/>
  <c r="BE81" i="3"/>
  <c r="BF81" i="3" s="1"/>
  <c r="BG81" i="3" s="1"/>
  <c r="BE690" i="3"/>
  <c r="BF690" i="3" s="1"/>
  <c r="BG690" i="3" s="1"/>
  <c r="AG690" i="3"/>
  <c r="AC690" i="3"/>
  <c r="AF690" i="3"/>
  <c r="BE539" i="3"/>
  <c r="BF539" i="3" s="1"/>
  <c r="BG539" i="3" s="1"/>
  <c r="AG539" i="3"/>
  <c r="AC539" i="3"/>
  <c r="AF539" i="3"/>
  <c r="AG158" i="3"/>
  <c r="AC158" i="3"/>
  <c r="AF158" i="3"/>
  <c r="BE158" i="3"/>
  <c r="BF158" i="3" s="1"/>
  <c r="BG158" i="3" s="1"/>
  <c r="BE346" i="3"/>
  <c r="BF346" i="3" s="1"/>
  <c r="BG346" i="3" s="1"/>
  <c r="AG346" i="3"/>
  <c r="AC346" i="3"/>
  <c r="AF346" i="3"/>
  <c r="BE465" i="3"/>
  <c r="BF465" i="3" s="1"/>
  <c r="BG465" i="3" s="1"/>
  <c r="AC465" i="3"/>
  <c r="AG465" i="3"/>
  <c r="AF465" i="3"/>
  <c r="AC641" i="3"/>
  <c r="AG641" i="3"/>
  <c r="AF641" i="3"/>
  <c r="BE641" i="3"/>
  <c r="BF641" i="3" s="1"/>
  <c r="BG641" i="3" s="1"/>
  <c r="BE47" i="3"/>
  <c r="BF47" i="3" s="1"/>
  <c r="BG47" i="3" s="1"/>
  <c r="AF47" i="3"/>
  <c r="AC47" i="3"/>
  <c r="AG47" i="3"/>
  <c r="AG164" i="3"/>
  <c r="AC164" i="3"/>
  <c r="AF164" i="3"/>
  <c r="BE164" i="3"/>
  <c r="BF164" i="3" s="1"/>
  <c r="BG164" i="3" s="1"/>
  <c r="BE469" i="3"/>
  <c r="BF469" i="3" s="1"/>
  <c r="BG469" i="3" s="1"/>
  <c r="AF469" i="3"/>
  <c r="AC469" i="3"/>
  <c r="AG469" i="3"/>
  <c r="BE445" i="3"/>
  <c r="BF445" i="3" s="1"/>
  <c r="BG445" i="3" s="1"/>
  <c r="AG445" i="3"/>
  <c r="AC445" i="3"/>
  <c r="AF445" i="3"/>
  <c r="AG198" i="3"/>
  <c r="AC198" i="3"/>
  <c r="AF198" i="3"/>
  <c r="BE198" i="3"/>
  <c r="BF198" i="3" s="1"/>
  <c r="BG198" i="3" s="1"/>
  <c r="BE412" i="3"/>
  <c r="BF412" i="3" s="1"/>
  <c r="BG412" i="3" s="1"/>
  <c r="AC412" i="3"/>
  <c r="AF412" i="3"/>
  <c r="AG412" i="3"/>
  <c r="BE377" i="3"/>
  <c r="BF377" i="3" s="1"/>
  <c r="BG377" i="3" s="1"/>
  <c r="AC377" i="3"/>
  <c r="AG377" i="3"/>
  <c r="AF377" i="3"/>
  <c r="BE211" i="3"/>
  <c r="BF211" i="3" s="1"/>
  <c r="BG211" i="3" s="1"/>
  <c r="AF211" i="3"/>
  <c r="AC211" i="3"/>
  <c r="AG211" i="3"/>
  <c r="BE262" i="3"/>
  <c r="BF262" i="3" s="1"/>
  <c r="BG262" i="3" s="1"/>
  <c r="AG262" i="3"/>
  <c r="AF262" i="3"/>
  <c r="AC262" i="3"/>
  <c r="AG494" i="3"/>
  <c r="AC494" i="3"/>
  <c r="AF494" i="3"/>
  <c r="BE494" i="3"/>
  <c r="BF494" i="3" s="1"/>
  <c r="BG494" i="3" s="1"/>
  <c r="BE220" i="3"/>
  <c r="BF220" i="3" s="1"/>
  <c r="BG220" i="3" s="1"/>
  <c r="AC220" i="3"/>
  <c r="AG220" i="3"/>
  <c r="AF220" i="3"/>
  <c r="AF489" i="3"/>
  <c r="AC489" i="3"/>
  <c r="AG489" i="3"/>
  <c r="BE489" i="3"/>
  <c r="BF489" i="3" s="1"/>
  <c r="BG489" i="3" s="1"/>
  <c r="BE150" i="3"/>
  <c r="BF150" i="3" s="1"/>
  <c r="BG150" i="3" s="1"/>
  <c r="AG150" i="3"/>
  <c r="AC150" i="3"/>
  <c r="AF150" i="3"/>
  <c r="BE485" i="3"/>
  <c r="BF485" i="3" s="1"/>
  <c r="BG485" i="3" s="1"/>
  <c r="AC485" i="3"/>
  <c r="AG485" i="3"/>
  <c r="AF485" i="3"/>
  <c r="BE142" i="3"/>
  <c r="BF142" i="3" s="1"/>
  <c r="BG142" i="3" s="1"/>
  <c r="AG142" i="3"/>
  <c r="AF142" i="3"/>
  <c r="AC142" i="3"/>
  <c r="BE307" i="3"/>
  <c r="BF307" i="3" s="1"/>
  <c r="BG307" i="3" s="1"/>
  <c r="AF307" i="3"/>
  <c r="AG307" i="3"/>
  <c r="AC307" i="3"/>
  <c r="BE696" i="3"/>
  <c r="BF696" i="3" s="1"/>
  <c r="BG696" i="3" s="1"/>
  <c r="AC696" i="3"/>
  <c r="AF696" i="3"/>
  <c r="AG696" i="3"/>
  <c r="BE661" i="3"/>
  <c r="BF661" i="3" s="1"/>
  <c r="BG661" i="3" s="1"/>
  <c r="AG661" i="3"/>
  <c r="AC661" i="3"/>
  <c r="AF661" i="3"/>
  <c r="AG119" i="3"/>
  <c r="AC119" i="3"/>
  <c r="AF119" i="3"/>
  <c r="BE119" i="3"/>
  <c r="BF119" i="3" s="1"/>
  <c r="BG119" i="3" s="1"/>
  <c r="BE663" i="3"/>
  <c r="BF663" i="3" s="1"/>
  <c r="BG663" i="3" s="1"/>
  <c r="AF663" i="3"/>
  <c r="AC663" i="3"/>
  <c r="AG663" i="3"/>
  <c r="BE573" i="3"/>
  <c r="BF573" i="3" s="1"/>
  <c r="BG573" i="3" s="1"/>
  <c r="AC573" i="3"/>
  <c r="AG573" i="3"/>
  <c r="AF573" i="3"/>
  <c r="BE73" i="3"/>
  <c r="BF73" i="3" s="1"/>
  <c r="BG73" i="3" s="1"/>
  <c r="AG73" i="3"/>
  <c r="AF73" i="3"/>
  <c r="AC73" i="3"/>
  <c r="AG701" i="3"/>
  <c r="AC701" i="3"/>
  <c r="AF701" i="3"/>
  <c r="BE701" i="3"/>
  <c r="BF701" i="3" s="1"/>
  <c r="BG701" i="3" s="1"/>
  <c r="BE599" i="3"/>
  <c r="BF599" i="3" s="1"/>
  <c r="BG599" i="3" s="1"/>
  <c r="AC599" i="3"/>
  <c r="AG599" i="3"/>
  <c r="AF599" i="3"/>
  <c r="AC371" i="3"/>
  <c r="AG371" i="3"/>
  <c r="BE371" i="3"/>
  <c r="BF371" i="3" s="1"/>
  <c r="BG371" i="3" s="1"/>
  <c r="AF371" i="3"/>
  <c r="AG544" i="3"/>
  <c r="AC544" i="3"/>
  <c r="AF544" i="3"/>
  <c r="BE544" i="3"/>
  <c r="BF544" i="3" s="1"/>
  <c r="BG544" i="3" s="1"/>
  <c r="AF429" i="3"/>
  <c r="AC429" i="3"/>
  <c r="AG429" i="3"/>
  <c r="BE429" i="3"/>
  <c r="BF429" i="3" s="1"/>
  <c r="BG429" i="3" s="1"/>
  <c r="AC61" i="3"/>
  <c r="AG61" i="3"/>
  <c r="AF61" i="3"/>
  <c r="BE61" i="3"/>
  <c r="BF61" i="3" s="1"/>
  <c r="BG61" i="3" s="1"/>
  <c r="BE587" i="3"/>
  <c r="BF587" i="3" s="1"/>
  <c r="BG587" i="3" s="1"/>
  <c r="AF587" i="3"/>
  <c r="AG587" i="3"/>
  <c r="AC587" i="3"/>
  <c r="BE353" i="3"/>
  <c r="BF353" i="3" s="1"/>
  <c r="BG353" i="3" s="1"/>
  <c r="AG353" i="3"/>
  <c r="AC353" i="3"/>
  <c r="AF353" i="3"/>
  <c r="BE109" i="3"/>
  <c r="BF109" i="3" s="1"/>
  <c r="BG109" i="3" s="1"/>
  <c r="AF109" i="3"/>
  <c r="AC109" i="3"/>
  <c r="AG109" i="3"/>
  <c r="BE388" i="3"/>
  <c r="BF388" i="3" s="1"/>
  <c r="BG388" i="3" s="1"/>
  <c r="AF388" i="3"/>
  <c r="AC388" i="3"/>
  <c r="AG388" i="3"/>
  <c r="BE529" i="3"/>
  <c r="BF529" i="3" s="1"/>
  <c r="BG529" i="3" s="1"/>
  <c r="AF529" i="3"/>
  <c r="AC529" i="3"/>
  <c r="AG529" i="3"/>
  <c r="BE179" i="3"/>
  <c r="BF179" i="3" s="1"/>
  <c r="BG179" i="3" s="1"/>
  <c r="AC179" i="3"/>
  <c r="AG179" i="3"/>
  <c r="AF179" i="3"/>
  <c r="BE572" i="3"/>
  <c r="BF572" i="3" s="1"/>
  <c r="BG572" i="3" s="1"/>
  <c r="AG572" i="3"/>
  <c r="AF572" i="3"/>
  <c r="AC572" i="3"/>
  <c r="AG632" i="3"/>
  <c r="AC632" i="3"/>
  <c r="BE632" i="3"/>
  <c r="BF632" i="3" s="1"/>
  <c r="BG632" i="3" s="1"/>
  <c r="AF632" i="3"/>
  <c r="BE618" i="3"/>
  <c r="BF618" i="3" s="1"/>
  <c r="BG618" i="3" s="1"/>
  <c r="AG618" i="3"/>
  <c r="AC618" i="3"/>
  <c r="AF618" i="3"/>
  <c r="BE27" i="3"/>
  <c r="BF27" i="3" s="1"/>
  <c r="BG27" i="3" s="1"/>
  <c r="AF27" i="3"/>
  <c r="AC27" i="3"/>
  <c r="AG27" i="3"/>
  <c r="BE246" i="3"/>
  <c r="BF246" i="3" s="1"/>
  <c r="BG246" i="3" s="1"/>
  <c r="AF246" i="3"/>
  <c r="AG246" i="3"/>
  <c r="AC246" i="3"/>
  <c r="BE88" i="3"/>
  <c r="BF88" i="3" s="1"/>
  <c r="BG88" i="3" s="1"/>
  <c r="AG88" i="3"/>
  <c r="AF88" i="3"/>
  <c r="AC88" i="3"/>
  <c r="AT179" i="2"/>
  <c r="BD520" i="2"/>
  <c r="BD527" i="2"/>
  <c r="BD361" i="2"/>
  <c r="AT143" i="2"/>
  <c r="AT535" i="2"/>
  <c r="AY481" i="2"/>
  <c r="BO434" i="2"/>
  <c r="BR434" i="2" s="1"/>
  <c r="BS434" i="2" s="1"/>
  <c r="AP434" i="2"/>
  <c r="AQ434" i="2"/>
  <c r="AT307" i="2"/>
  <c r="BO233" i="2"/>
  <c r="BR233" i="2" s="1"/>
  <c r="BS233" i="2" s="1"/>
  <c r="AP233" i="2"/>
  <c r="AQ233" i="2"/>
  <c r="AP365" i="2"/>
  <c r="BO365" i="2"/>
  <c r="BR365" i="2" s="1"/>
  <c r="BS365" i="2" s="1"/>
  <c r="AQ365" i="2"/>
  <c r="AP53" i="2"/>
  <c r="AQ53" i="2"/>
  <c r="BO53" i="2"/>
  <c r="BR53" i="2" s="1"/>
  <c r="BS53" i="2" s="1"/>
  <c r="AT635" i="2"/>
  <c r="AQ48" i="2"/>
  <c r="BO48" i="2"/>
  <c r="BR48" i="2" s="1"/>
  <c r="BS48" i="2" s="1"/>
  <c r="AP48" i="2"/>
  <c r="BO126" i="2"/>
  <c r="BR126" i="2" s="1"/>
  <c r="BS126" i="2" s="1"/>
  <c r="AP126" i="2"/>
  <c r="AQ126" i="2"/>
  <c r="BO268" i="2"/>
  <c r="BR268" i="2" s="1"/>
  <c r="BS268" i="2" s="1"/>
  <c r="AP268" i="2"/>
  <c r="AQ268" i="2"/>
  <c r="AT55" i="2"/>
  <c r="AT247" i="2"/>
  <c r="AY173" i="2"/>
  <c r="AQ311" i="2"/>
  <c r="AP311" i="2"/>
  <c r="BO311" i="2"/>
  <c r="BR311" i="2" s="1"/>
  <c r="BS311" i="2" s="1"/>
  <c r="AP558" i="2"/>
  <c r="BO558" i="2"/>
  <c r="BR558" i="2" s="1"/>
  <c r="BS558" i="2" s="1"/>
  <c r="AQ558" i="2"/>
  <c r="BD47" i="2"/>
  <c r="AQ407" i="2"/>
  <c r="AP407" i="2"/>
  <c r="BO407" i="2"/>
  <c r="BR407" i="2" s="1"/>
  <c r="BS407" i="2" s="1"/>
  <c r="AT382" i="2"/>
  <c r="BD614" i="2"/>
  <c r="BD384" i="2"/>
  <c r="BO172" i="2"/>
  <c r="BR172" i="2" s="1"/>
  <c r="BS172" i="2" s="1"/>
  <c r="AP172" i="2"/>
  <c r="AQ172" i="2"/>
  <c r="AQ67" i="2"/>
  <c r="AP67" i="2"/>
  <c r="BO67" i="2"/>
  <c r="BR67" i="2" s="1"/>
  <c r="BS67" i="2" s="1"/>
  <c r="AJ38" i="7"/>
  <c r="AI38" i="7"/>
  <c r="AO38" i="7"/>
  <c r="AP38" i="7" s="1"/>
  <c r="BC38" i="7"/>
  <c r="BD38" i="7" s="1"/>
  <c r="BE38" i="7" s="1"/>
  <c r="AX38" i="7"/>
  <c r="AJ194" i="7"/>
  <c r="AI194" i="7"/>
  <c r="AE28" i="7"/>
  <c r="AD28" i="7"/>
  <c r="AO28" i="7"/>
  <c r="AP28" i="7" s="1"/>
  <c r="AX28" i="7"/>
  <c r="AE408" i="7"/>
  <c r="AD408" i="7"/>
  <c r="AO408" i="7"/>
  <c r="AP408" i="7" s="1"/>
  <c r="BC408" i="7"/>
  <c r="BD408" i="7" s="1"/>
  <c r="BE408" i="7" s="1"/>
  <c r="AX408" i="7"/>
  <c r="AY408" i="7" s="1"/>
  <c r="AJ184" i="6"/>
  <c r="AI184" i="6"/>
  <c r="Z195" i="7"/>
  <c r="AW195" i="7"/>
  <c r="AZ195" i="7" s="1"/>
  <c r="Y195" i="7"/>
  <c r="AE109" i="7"/>
  <c r="AD109" i="7"/>
  <c r="AX109" i="7"/>
  <c r="AY109" i="7" s="1"/>
  <c r="BC109" i="7"/>
  <c r="BD109" i="7" s="1"/>
  <c r="BE109" i="7" s="1"/>
  <c r="AO109" i="7"/>
  <c r="AP109" i="7" s="1"/>
  <c r="AO161" i="7"/>
  <c r="AP161" i="7" s="1"/>
  <c r="BC161" i="7"/>
  <c r="BD161" i="7" s="1"/>
  <c r="BE161" i="7" s="1"/>
  <c r="AX161" i="7"/>
  <c r="AO271" i="7"/>
  <c r="AP271" i="7" s="1"/>
  <c r="AX271" i="7"/>
  <c r="AY271" i="7" s="1"/>
  <c r="BC271" i="7"/>
  <c r="BD271" i="7" s="1"/>
  <c r="BE271" i="7" s="1"/>
  <c r="Y403" i="7"/>
  <c r="Z403" i="7"/>
  <c r="AW403" i="7"/>
  <c r="AZ403" i="7" s="1"/>
  <c r="AJ179" i="7"/>
  <c r="AI179" i="7"/>
  <c r="AE431" i="7"/>
  <c r="AD431" i="7"/>
  <c r="AX12" i="7"/>
  <c r="AO12" i="7"/>
  <c r="AP12" i="7" s="1"/>
  <c r="BC12" i="7"/>
  <c r="Z154" i="7"/>
  <c r="AW154" i="7"/>
  <c r="AZ154" i="7" s="1"/>
  <c r="Y154" i="7"/>
  <c r="BC154" i="7"/>
  <c r="BD154" i="7" s="1"/>
  <c r="BE154" i="7" s="1"/>
  <c r="AX154" i="7"/>
  <c r="AO154" i="7"/>
  <c r="AP154" i="7" s="1"/>
  <c r="AW354" i="7"/>
  <c r="AZ354" i="7" s="1"/>
  <c r="Z354" i="7"/>
  <c r="Y354" i="7"/>
  <c r="AW389" i="7"/>
  <c r="AZ389" i="7" s="1"/>
  <c r="Z389" i="7"/>
  <c r="Y389" i="7"/>
  <c r="Z77" i="7"/>
  <c r="AW77" i="7"/>
  <c r="Y77" i="7"/>
  <c r="AW128" i="7"/>
  <c r="AZ128" i="7" s="1"/>
  <c r="Y128" i="7"/>
  <c r="Z128" i="7"/>
  <c r="Y92" i="7"/>
  <c r="Z92" i="7"/>
  <c r="AW92" i="7"/>
  <c r="AE280" i="7"/>
  <c r="AD280" i="7"/>
  <c r="Z141" i="7"/>
  <c r="AW141" i="7"/>
  <c r="Y141" i="7"/>
  <c r="AJ249" i="5"/>
  <c r="AI249" i="5"/>
  <c r="AZ288" i="5"/>
  <c r="BC288" i="5" s="1"/>
  <c r="Y72" i="6"/>
  <c r="Z72" i="6"/>
  <c r="AZ72" i="6"/>
  <c r="BC72" i="6" s="1"/>
  <c r="Y409" i="7"/>
  <c r="Z409" i="7"/>
  <c r="AW409" i="7"/>
  <c r="AZ409" i="7" s="1"/>
  <c r="Y243" i="7"/>
  <c r="Z243" i="7"/>
  <c r="AW243" i="7"/>
  <c r="AZ243" i="7" s="1"/>
  <c r="AJ75" i="7"/>
  <c r="AI75" i="7"/>
  <c r="AJ392" i="5"/>
  <c r="AI392" i="5"/>
  <c r="AZ405" i="5"/>
  <c r="BC405" i="5" s="1"/>
  <c r="AE24" i="5"/>
  <c r="AD24" i="5"/>
  <c r="AJ411" i="5"/>
  <c r="AI411" i="5"/>
  <c r="AE403" i="5"/>
  <c r="AD403" i="5"/>
  <c r="Z325" i="6"/>
  <c r="AZ325" i="6"/>
  <c r="BC325" i="6" s="1"/>
  <c r="Y325" i="6"/>
  <c r="BA325" i="6"/>
  <c r="BF325" i="6"/>
  <c r="BG325" i="6" s="1"/>
  <c r="BH325" i="6" s="1"/>
  <c r="AP325" i="6"/>
  <c r="AQ325" i="6" s="1"/>
  <c r="AZ78" i="6"/>
  <c r="Z78" i="6"/>
  <c r="Y78" i="6"/>
  <c r="AE374" i="6"/>
  <c r="AD374" i="6"/>
  <c r="AE450" i="5"/>
  <c r="AD450" i="5"/>
  <c r="AZ373" i="5"/>
  <c r="BC373" i="5" s="1"/>
  <c r="Y377" i="6"/>
  <c r="Z377" i="6"/>
  <c r="AZ377" i="6"/>
  <c r="BC377" i="6" s="1"/>
  <c r="Y370" i="6"/>
  <c r="AZ370" i="6"/>
  <c r="BC370" i="6" s="1"/>
  <c r="Z370" i="6"/>
  <c r="AE219" i="6"/>
  <c r="AD219" i="6"/>
  <c r="AP38" i="5"/>
  <c r="AQ38" i="5" s="1"/>
  <c r="BA38" i="5"/>
  <c r="BF38" i="5"/>
  <c r="BG38" i="5" s="1"/>
  <c r="BH38" i="5" s="1"/>
  <c r="AJ38" i="5"/>
  <c r="AI38" i="5"/>
  <c r="AZ55" i="5"/>
  <c r="AE124" i="6"/>
  <c r="AD124" i="6"/>
  <c r="AD346" i="6"/>
  <c r="AE346" i="6"/>
  <c r="AP346" i="6"/>
  <c r="AQ346" i="6" s="1"/>
  <c r="BF346" i="6"/>
  <c r="BG346" i="6" s="1"/>
  <c r="BH346" i="6" s="1"/>
  <c r="Z230" i="6"/>
  <c r="AZ230" i="6"/>
  <c r="BC230" i="6" s="1"/>
  <c r="Y230" i="6"/>
  <c r="AE188" i="6"/>
  <c r="AD188" i="6"/>
  <c r="Y212" i="6"/>
  <c r="Z212" i="6"/>
  <c r="AZ212" i="6"/>
  <c r="BC212" i="6" s="1"/>
  <c r="Y154" i="6"/>
  <c r="Z154" i="6"/>
  <c r="AZ154" i="6"/>
  <c r="BC154" i="6" s="1"/>
  <c r="AP154" i="6"/>
  <c r="AQ154" i="6" s="1"/>
  <c r="BF154" i="6"/>
  <c r="BG154" i="6" s="1"/>
  <c r="BH154" i="6" s="1"/>
  <c r="BA154" i="6"/>
  <c r="AJ304" i="6"/>
  <c r="AI304" i="6"/>
  <c r="BF304" i="6"/>
  <c r="BG304" i="6" s="1"/>
  <c r="BH304" i="6" s="1"/>
  <c r="BA304" i="6"/>
  <c r="AP304" i="6"/>
  <c r="AQ304" i="6" s="1"/>
  <c r="Y434" i="7"/>
  <c r="AW434" i="7"/>
  <c r="AZ434" i="7" s="1"/>
  <c r="Z434" i="7"/>
  <c r="AE439" i="7"/>
  <c r="AD439" i="7"/>
  <c r="AJ439" i="7"/>
  <c r="AI439" i="7"/>
  <c r="AI81" i="7"/>
  <c r="AJ81" i="7"/>
  <c r="AE449" i="6"/>
  <c r="AD449" i="6"/>
  <c r="AJ422" i="6"/>
  <c r="AI422" i="6"/>
  <c r="AX311" i="7"/>
  <c r="AY311" i="7" s="1"/>
  <c r="Y260" i="7"/>
  <c r="AW260" i="7"/>
  <c r="AZ260" i="7" s="1"/>
  <c r="Z260" i="7"/>
  <c r="AX260" i="7"/>
  <c r="AO260" i="7"/>
  <c r="AP260" i="7" s="1"/>
  <c r="BC260" i="7"/>
  <c r="BD260" i="7" s="1"/>
  <c r="BE260" i="7" s="1"/>
  <c r="BC165" i="7"/>
  <c r="BD165" i="7" s="1"/>
  <c r="BE165" i="7" s="1"/>
  <c r="AX165" i="7"/>
  <c r="AO165" i="7"/>
  <c r="AP165" i="7" s="1"/>
  <c r="AJ147" i="7"/>
  <c r="AI147" i="7"/>
  <c r="AJ264" i="7"/>
  <c r="AI264" i="7"/>
  <c r="Z264" i="7"/>
  <c r="AW264" i="7"/>
  <c r="AZ264" i="7" s="1"/>
  <c r="Y264" i="7"/>
  <c r="Z163" i="7"/>
  <c r="AW163" i="7"/>
  <c r="AZ163" i="7" s="1"/>
  <c r="Y163" i="7"/>
  <c r="AJ21" i="7"/>
  <c r="AI21" i="7"/>
  <c r="AZ130" i="5"/>
  <c r="AZ52" i="5"/>
  <c r="AE390" i="7"/>
  <c r="AD390" i="7"/>
  <c r="BC390" i="7"/>
  <c r="BD390" i="7" s="1"/>
  <c r="BE390" i="7" s="1"/>
  <c r="AX390" i="7"/>
  <c r="AO390" i="7"/>
  <c r="AP390" i="7" s="1"/>
  <c r="AZ263" i="5"/>
  <c r="BC263" i="5" s="1"/>
  <c r="BA358" i="5"/>
  <c r="BF358" i="5"/>
  <c r="BG358" i="5" s="1"/>
  <c r="BH358" i="5" s="1"/>
  <c r="AP358" i="5"/>
  <c r="AQ358" i="5" s="1"/>
  <c r="AJ100" i="5"/>
  <c r="AI100" i="5"/>
  <c r="AP100" i="5"/>
  <c r="AQ100" i="5" s="1"/>
  <c r="BF100" i="5"/>
  <c r="BG100" i="5" s="1"/>
  <c r="BH100" i="5" s="1"/>
  <c r="BA100" i="5"/>
  <c r="BB100" i="5" s="1"/>
  <c r="Y177" i="7"/>
  <c r="AW177" i="7"/>
  <c r="AZ177" i="7" s="1"/>
  <c r="Z177" i="7"/>
  <c r="AJ177" i="7"/>
  <c r="AI177" i="7"/>
  <c r="AE170" i="7"/>
  <c r="AD170" i="7"/>
  <c r="AE125" i="7"/>
  <c r="AD125" i="7"/>
  <c r="AX125" i="7"/>
  <c r="BC125" i="7"/>
  <c r="BD125" i="7" s="1"/>
  <c r="BE125" i="7" s="1"/>
  <c r="AO125" i="7"/>
  <c r="AP125" i="7" s="1"/>
  <c r="AJ209" i="5"/>
  <c r="AI209" i="5"/>
  <c r="AZ115" i="5"/>
  <c r="BA115" i="5"/>
  <c r="BF115" i="5"/>
  <c r="BG115" i="5" s="1"/>
  <c r="BH115" i="5" s="1"/>
  <c r="AP115" i="5"/>
  <c r="AQ115" i="5" s="1"/>
  <c r="AJ301" i="5"/>
  <c r="AI301" i="5"/>
  <c r="BA301" i="5"/>
  <c r="BF301" i="5"/>
  <c r="BG301" i="5" s="1"/>
  <c r="BH301" i="5" s="1"/>
  <c r="AP301" i="5"/>
  <c r="AQ301" i="5" s="1"/>
  <c r="AZ21" i="5"/>
  <c r="BC21" i="5" s="1"/>
  <c r="AE22" i="7"/>
  <c r="AD22" i="7"/>
  <c r="AZ285" i="5"/>
  <c r="BC285" i="5" s="1"/>
  <c r="AZ385" i="6"/>
  <c r="BC385" i="6" s="1"/>
  <c r="Z385" i="6"/>
  <c r="Y385" i="6"/>
  <c r="AE176" i="5"/>
  <c r="AD176" i="5"/>
  <c r="AI16" i="6"/>
  <c r="AJ16" i="6"/>
  <c r="BA284" i="6"/>
  <c r="BB284" i="6" s="1"/>
  <c r="Y181" i="6"/>
  <c r="AZ181" i="6"/>
  <c r="BC181" i="6" s="1"/>
  <c r="Z181" i="6"/>
  <c r="BF181" i="6"/>
  <c r="BG181" i="6" s="1"/>
  <c r="BH181" i="6" s="1"/>
  <c r="BA181" i="6"/>
  <c r="AP181" i="6"/>
  <c r="AQ181" i="6" s="1"/>
  <c r="AE314" i="6"/>
  <c r="AD314" i="6"/>
  <c r="BA314" i="6"/>
  <c r="AP314" i="6"/>
  <c r="AQ314" i="6" s="1"/>
  <c r="AE126" i="6"/>
  <c r="AD126" i="6"/>
  <c r="Z92" i="6"/>
  <c r="AZ92" i="6"/>
  <c r="BC92" i="6" s="1"/>
  <c r="Y92" i="6"/>
  <c r="Z216" i="6"/>
  <c r="AZ216" i="6"/>
  <c r="BC216" i="6" s="1"/>
  <c r="Y216" i="6"/>
  <c r="AJ104" i="6"/>
  <c r="AI104" i="6"/>
  <c r="AJ279" i="6"/>
  <c r="AI279" i="6"/>
  <c r="AE248" i="7"/>
  <c r="AD248" i="7"/>
  <c r="Y279" i="7"/>
  <c r="Z279" i="7"/>
  <c r="AW279" i="7"/>
  <c r="AZ279" i="7" s="1"/>
  <c r="Y436" i="7"/>
  <c r="Z436" i="7"/>
  <c r="AW436" i="7"/>
  <c r="AZ436" i="7" s="1"/>
  <c r="AE159" i="7"/>
  <c r="AD159" i="7"/>
  <c r="BC159" i="7"/>
  <c r="BD159" i="7" s="1"/>
  <c r="BE159" i="7" s="1"/>
  <c r="AX159" i="7"/>
  <c r="AO159" i="7"/>
  <c r="AP159" i="7" s="1"/>
  <c r="AE54" i="5"/>
  <c r="AD54" i="5"/>
  <c r="AJ87" i="7"/>
  <c r="AI87" i="7"/>
  <c r="AJ334" i="7"/>
  <c r="AI334" i="7"/>
  <c r="Y246" i="7"/>
  <c r="AW246" i="7"/>
  <c r="AZ246" i="7" s="1"/>
  <c r="Z246" i="7"/>
  <c r="AE407" i="7"/>
  <c r="AD407" i="7"/>
  <c r="AJ407" i="7"/>
  <c r="AI407" i="7"/>
  <c r="AW458" i="7"/>
  <c r="AZ458" i="7" s="1"/>
  <c r="Y458" i="7"/>
  <c r="Z458" i="7"/>
  <c r="AJ245" i="7"/>
  <c r="AI245" i="7"/>
  <c r="AJ229" i="5"/>
  <c r="AI229" i="5"/>
  <c r="AE186" i="7"/>
  <c r="AD186" i="7"/>
  <c r="AJ425" i="5"/>
  <c r="AI425" i="5"/>
  <c r="BA425" i="5"/>
  <c r="AP425" i="5"/>
  <c r="AQ425" i="5" s="1"/>
  <c r="BF425" i="5"/>
  <c r="BG425" i="5" s="1"/>
  <c r="BH425" i="5" s="1"/>
  <c r="AZ29" i="5"/>
  <c r="AE379" i="5"/>
  <c r="AD379" i="5"/>
  <c r="AE120" i="5"/>
  <c r="AD120" i="5"/>
  <c r="AE261" i="5"/>
  <c r="AD261" i="5"/>
  <c r="AE461" i="6"/>
  <c r="AD461" i="6"/>
  <c r="AJ408" i="6"/>
  <c r="AI408" i="6"/>
  <c r="AJ219" i="5"/>
  <c r="AI219" i="5"/>
  <c r="AZ94" i="5"/>
  <c r="AE58" i="5"/>
  <c r="AD58" i="5"/>
  <c r="AZ73" i="6"/>
  <c r="Y73" i="6"/>
  <c r="Z73" i="6"/>
  <c r="Z426" i="7"/>
  <c r="AW426" i="7"/>
  <c r="AZ426" i="7" s="1"/>
  <c r="Y426" i="7"/>
  <c r="AE330" i="5"/>
  <c r="AD330" i="5"/>
  <c r="BA381" i="6"/>
  <c r="BB381" i="6" s="1"/>
  <c r="AZ330" i="6"/>
  <c r="BC330" i="6" s="1"/>
  <c r="Z330" i="6"/>
  <c r="Y330" i="6"/>
  <c r="AE207" i="7"/>
  <c r="AD207" i="7"/>
  <c r="AX207" i="7"/>
  <c r="BC207" i="7"/>
  <c r="BD207" i="7" s="1"/>
  <c r="BE207" i="7" s="1"/>
  <c r="AO207" i="7"/>
  <c r="AP207" i="7" s="1"/>
  <c r="AZ134" i="7"/>
  <c r="Z200" i="6"/>
  <c r="Y200" i="6"/>
  <c r="AZ200" i="6"/>
  <c r="BC200" i="6" s="1"/>
  <c r="Z117" i="7"/>
  <c r="Y117" i="7"/>
  <c r="AW117" i="7"/>
  <c r="BC108" i="7"/>
  <c r="BD108" i="7" s="1"/>
  <c r="BE108" i="7" s="1"/>
  <c r="AO108" i="7"/>
  <c r="AP108" i="7" s="1"/>
  <c r="AX108" i="7"/>
  <c r="Y322" i="6"/>
  <c r="Z322" i="6"/>
  <c r="AZ322" i="6"/>
  <c r="BC322" i="6" s="1"/>
  <c r="AE459" i="6"/>
  <c r="AD459" i="6"/>
  <c r="AJ459" i="6"/>
  <c r="AI459" i="6"/>
  <c r="AE144" i="7"/>
  <c r="AD144" i="7"/>
  <c r="AJ469" i="7"/>
  <c r="AI469" i="7"/>
  <c r="AX469" i="7"/>
  <c r="BC469" i="7"/>
  <c r="BD469" i="7" s="1"/>
  <c r="BE469" i="7" s="1"/>
  <c r="AO469" i="7"/>
  <c r="AP469" i="7" s="1"/>
  <c r="Y337" i="7"/>
  <c r="AW337" i="7"/>
  <c r="AZ337" i="7" s="1"/>
  <c r="Z337" i="7"/>
  <c r="AE337" i="7"/>
  <c r="AD337" i="7"/>
  <c r="AE470" i="7"/>
  <c r="AD470" i="7"/>
  <c r="AE113" i="7"/>
  <c r="AD113" i="7"/>
  <c r="AJ459" i="7"/>
  <c r="AI459" i="7"/>
  <c r="AE274" i="7"/>
  <c r="AD274" i="7"/>
  <c r="AE398" i="7"/>
  <c r="AD398" i="7"/>
  <c r="AJ66" i="7"/>
  <c r="AI66" i="7"/>
  <c r="Z237" i="7"/>
  <c r="Y237" i="7"/>
  <c r="AW237" i="7"/>
  <c r="AZ237" i="7" s="1"/>
  <c r="AO237" i="7"/>
  <c r="AP237" i="7" s="1"/>
  <c r="AX237" i="7"/>
  <c r="BC237" i="7"/>
  <c r="BD237" i="7" s="1"/>
  <c r="BE237" i="7" s="1"/>
  <c r="AX309" i="7"/>
  <c r="AO309" i="7"/>
  <c r="AP309" i="7" s="1"/>
  <c r="BC309" i="7"/>
  <c r="BD309" i="7" s="1"/>
  <c r="BE309" i="7" s="1"/>
  <c r="AE131" i="7"/>
  <c r="AD131" i="7"/>
  <c r="BC411" i="7"/>
  <c r="BD411" i="7" s="1"/>
  <c r="BE411" i="7" s="1"/>
  <c r="AO411" i="7"/>
  <c r="AP411" i="7" s="1"/>
  <c r="AX411" i="7"/>
  <c r="AJ411" i="7"/>
  <c r="AI411" i="7"/>
  <c r="AE202" i="5"/>
  <c r="AD202" i="5"/>
  <c r="AJ428" i="7"/>
  <c r="AI428" i="7"/>
  <c r="BC428" i="7"/>
  <c r="BD428" i="7" s="1"/>
  <c r="BE428" i="7" s="1"/>
  <c r="AX428" i="7"/>
  <c r="AO428" i="7"/>
  <c r="AP428" i="7" s="1"/>
  <c r="BF307" i="6"/>
  <c r="BG307" i="6" s="1"/>
  <c r="BH307" i="6" s="1"/>
  <c r="BA16" i="5"/>
  <c r="BB16" i="5" s="1"/>
  <c r="AT54" i="3"/>
  <c r="AJ54" i="3"/>
  <c r="AY54" i="3"/>
  <c r="AO54" i="3"/>
  <c r="Z54" i="3"/>
  <c r="Y54" i="3"/>
  <c r="AY360" i="3"/>
  <c r="AT360" i="3"/>
  <c r="AJ360" i="3"/>
  <c r="AO360" i="3"/>
  <c r="Z360" i="3"/>
  <c r="Y360" i="3"/>
  <c r="BK386" i="2"/>
  <c r="BL386" i="2" s="1"/>
  <c r="AY671" i="3"/>
  <c r="AJ671" i="3"/>
  <c r="Z671" i="3"/>
  <c r="AT671" i="3"/>
  <c r="AO671" i="3"/>
  <c r="Y671" i="3"/>
  <c r="Z148" i="3"/>
  <c r="AY148" i="3"/>
  <c r="AT148" i="3"/>
  <c r="AJ148" i="3"/>
  <c r="AO148" i="3"/>
  <c r="Y148" i="3"/>
  <c r="BA663" i="3"/>
  <c r="BB663" i="3" s="1"/>
  <c r="Y407" i="3"/>
  <c r="AY407" i="3"/>
  <c r="AO407" i="3"/>
  <c r="AJ407" i="3"/>
  <c r="Z407" i="3"/>
  <c r="AT407" i="3"/>
  <c r="AJ302" i="3"/>
  <c r="AY302" i="3"/>
  <c r="Z302" i="3"/>
  <c r="AO302" i="3"/>
  <c r="Y302" i="3"/>
  <c r="AT302" i="3"/>
  <c r="AY429" i="3"/>
  <c r="AJ429" i="3"/>
  <c r="Z429" i="3"/>
  <c r="AO429" i="3"/>
  <c r="Y429" i="3"/>
  <c r="AT429" i="3"/>
  <c r="Z180" i="3"/>
  <c r="AY180" i="3"/>
  <c r="AT180" i="3"/>
  <c r="AO180" i="3"/>
  <c r="AJ180" i="3"/>
  <c r="Y180" i="3"/>
  <c r="Y527" i="3"/>
  <c r="AY527" i="3"/>
  <c r="AO527" i="3"/>
  <c r="AJ527" i="3"/>
  <c r="AT527" i="3"/>
  <c r="Z527" i="3"/>
  <c r="Z608" i="3"/>
  <c r="AY608" i="3"/>
  <c r="AJ608" i="3"/>
  <c r="AT608" i="3"/>
  <c r="Y608" i="3"/>
  <c r="BK310" i="2"/>
  <c r="BL310" i="2" s="1"/>
  <c r="BO306" i="3"/>
  <c r="BP306" i="3" s="1"/>
  <c r="BQ306" i="3" s="1"/>
  <c r="BA306" i="3"/>
  <c r="BB306" i="3" s="1"/>
  <c r="BJ306" i="3"/>
  <c r="AT175" i="3"/>
  <c r="Y698" i="3"/>
  <c r="AT698" i="3"/>
  <c r="AO698" i="3"/>
  <c r="AJ698" i="3"/>
  <c r="AY698" i="3"/>
  <c r="Z698" i="3"/>
  <c r="AO353" i="3"/>
  <c r="Y353" i="3"/>
  <c r="AJ353" i="3"/>
  <c r="AT353" i="3"/>
  <c r="AY353" i="3"/>
  <c r="Z353" i="3"/>
  <c r="AT469" i="3"/>
  <c r="AJ469" i="3"/>
  <c r="AY469" i="3"/>
  <c r="Y469" i="3"/>
  <c r="AO469" i="3"/>
  <c r="Z469" i="3"/>
  <c r="AT623" i="3"/>
  <c r="AY623" i="3"/>
  <c r="Y623" i="3"/>
  <c r="AJ623" i="3"/>
  <c r="AO623" i="3"/>
  <c r="Z623" i="3"/>
  <c r="AT411" i="3"/>
  <c r="AJ411" i="3"/>
  <c r="AY411" i="3"/>
  <c r="AO411" i="3"/>
  <c r="Y411" i="3"/>
  <c r="Z411" i="3"/>
  <c r="BK686" i="2"/>
  <c r="BL686" i="2" s="1"/>
  <c r="BK483" i="2"/>
  <c r="BL483" i="2" s="1"/>
  <c r="AE407" i="2"/>
  <c r="AY407" i="2"/>
  <c r="AT407" i="2"/>
  <c r="BD407" i="2"/>
  <c r="AF407" i="2"/>
  <c r="BI407" i="2"/>
  <c r="BK617" i="2"/>
  <c r="BL617" i="2" s="1"/>
  <c r="BK241" i="2"/>
  <c r="BL241" i="2" s="1"/>
  <c r="BK549" i="2"/>
  <c r="BL549" i="2" s="1"/>
  <c r="BK640" i="2"/>
  <c r="BL640" i="2" s="1"/>
  <c r="Y497" i="3"/>
  <c r="AJ497" i="3"/>
  <c r="AY497" i="3"/>
  <c r="Z497" i="3"/>
  <c r="AO497" i="3"/>
  <c r="AT497" i="3"/>
  <c r="AT555" i="3"/>
  <c r="Y555" i="3"/>
  <c r="AJ555" i="3"/>
  <c r="AY555" i="3"/>
  <c r="AO555" i="3"/>
  <c r="Z555" i="3"/>
  <c r="AT245" i="3"/>
  <c r="AO431" i="3"/>
  <c r="Z431" i="3"/>
  <c r="Y431" i="3"/>
  <c r="AY431" i="3"/>
  <c r="AT431" i="3"/>
  <c r="AJ431" i="3"/>
  <c r="Z337" i="3"/>
  <c r="AT337" i="3"/>
  <c r="Y337" i="3"/>
  <c r="AJ337" i="3"/>
  <c r="AO337" i="3"/>
  <c r="BK676" i="2"/>
  <c r="BL676" i="2" s="1"/>
  <c r="BI567" i="2"/>
  <c r="AF567" i="2"/>
  <c r="AE567" i="2"/>
  <c r="BI180" i="2"/>
  <c r="AY180" i="2"/>
  <c r="AF180" i="2"/>
  <c r="AE180" i="2"/>
  <c r="BK470" i="2"/>
  <c r="BL470" i="2" s="1"/>
  <c r="BK713" i="2"/>
  <c r="BL713" i="2" s="1"/>
  <c r="BK512" i="2"/>
  <c r="BL512" i="2" s="1"/>
  <c r="BK546" i="2"/>
  <c r="BL546" i="2" s="1"/>
  <c r="BK652" i="2"/>
  <c r="BL652" i="2" s="1"/>
  <c r="BK251" i="2"/>
  <c r="BL251" i="2" s="1"/>
  <c r="BK398" i="2"/>
  <c r="BL398" i="2" s="1"/>
  <c r="BK79" i="2"/>
  <c r="BL79" i="2" s="1"/>
  <c r="BK118" i="2"/>
  <c r="BL118" i="2" s="1"/>
  <c r="BK57" i="2"/>
  <c r="BL57" i="2" s="1"/>
  <c r="BK666" i="2"/>
  <c r="BL666" i="2" s="1"/>
  <c r="BK659" i="2"/>
  <c r="BL659" i="2" s="1"/>
  <c r="AY172" i="2"/>
  <c r="BK172" i="2"/>
  <c r="BL172" i="2" s="1"/>
  <c r="BK656" i="2"/>
  <c r="BL656" i="2" s="1"/>
  <c r="AJ303" i="3"/>
  <c r="AJ568" i="3"/>
  <c r="AJ474" i="3"/>
  <c r="BA702" i="3"/>
  <c r="BB702" i="3" s="1"/>
  <c r="AT38" i="2"/>
  <c r="AY38" i="2"/>
  <c r="BK103" i="2"/>
  <c r="BL103" i="2" s="1"/>
  <c r="BO85" i="3"/>
  <c r="BP85" i="3" s="1"/>
  <c r="BQ85" i="3" s="1"/>
  <c r="BA85" i="3"/>
  <c r="BB85" i="3" s="1"/>
  <c r="BJ85" i="3"/>
  <c r="AJ181" i="3"/>
  <c r="AJ228" i="3"/>
  <c r="BA228" i="3"/>
  <c r="BB228" i="3" s="1"/>
  <c r="BJ228" i="3"/>
  <c r="BO228" i="3"/>
  <c r="BP228" i="3" s="1"/>
  <c r="BQ228" i="3" s="1"/>
  <c r="Z508" i="3"/>
  <c r="AY508" i="3"/>
  <c r="AO508" i="3"/>
  <c r="AT508" i="3"/>
  <c r="AJ508" i="3"/>
  <c r="Y508" i="3"/>
  <c r="AT664" i="3"/>
  <c r="AO664" i="3"/>
  <c r="AO633" i="3"/>
  <c r="AJ506" i="3"/>
  <c r="AJ444" i="3"/>
  <c r="AT229" i="3"/>
  <c r="AO229" i="3"/>
  <c r="AY229" i="3"/>
  <c r="Z229" i="3"/>
  <c r="AJ229" i="3"/>
  <c r="Y229" i="3"/>
  <c r="BK482" i="2"/>
  <c r="BL482" i="2" s="1"/>
  <c r="BK400" i="2"/>
  <c r="BL400" i="2" s="1"/>
  <c r="BK330" i="2"/>
  <c r="BL330" i="2" s="1"/>
  <c r="AT26" i="2"/>
  <c r="AY26" i="2"/>
  <c r="AE26" i="2"/>
  <c r="AF26" i="2"/>
  <c r="BI26" i="2"/>
  <c r="BD26" i="2"/>
  <c r="BK438" i="2"/>
  <c r="BL438" i="2" s="1"/>
  <c r="AT70" i="3"/>
  <c r="AT42" i="3"/>
  <c r="AT432" i="2"/>
  <c r="BI432" i="2"/>
  <c r="AF432" i="2"/>
  <c r="AY432" i="2"/>
  <c r="AE432" i="2"/>
  <c r="BK154" i="2"/>
  <c r="BL154" i="2" s="1"/>
  <c r="AF302" i="2"/>
  <c r="BI302" i="2"/>
  <c r="AE302" i="2"/>
  <c r="AO77" i="3"/>
  <c r="AT77" i="3"/>
  <c r="AO249" i="3"/>
  <c r="BK136" i="2"/>
  <c r="BL136" i="2" s="1"/>
  <c r="BK189" i="2"/>
  <c r="BL189" i="2" s="1"/>
  <c r="BK595" i="2"/>
  <c r="BL595" i="2" s="1"/>
  <c r="BK534" i="2"/>
  <c r="BL534" i="2" s="1"/>
  <c r="AT186" i="2"/>
  <c r="BI186" i="2"/>
  <c r="AF186" i="2"/>
  <c r="BD186" i="2"/>
  <c r="AY186" i="2"/>
  <c r="AE186" i="2"/>
  <c r="BO41" i="3"/>
  <c r="BP41" i="3" s="1"/>
  <c r="BQ41" i="3" s="1"/>
  <c r="BA41" i="3"/>
  <c r="BB41" i="3" s="1"/>
  <c r="BD679" i="2"/>
  <c r="BK514" i="2"/>
  <c r="BL514" i="2" s="1"/>
  <c r="BK704" i="2"/>
  <c r="BL704" i="2" s="1"/>
  <c r="BK109" i="2"/>
  <c r="BL109" i="2" s="1"/>
  <c r="AE264" i="2"/>
  <c r="BI264" i="2"/>
  <c r="AF264" i="2"/>
  <c r="BI280" i="2"/>
  <c r="AF280" i="2"/>
  <c r="BD280" i="2"/>
  <c r="AY280" i="2"/>
  <c r="AT280" i="2"/>
  <c r="AE280" i="2"/>
  <c r="BK275" i="2"/>
  <c r="BL275" i="2" s="1"/>
  <c r="BA203" i="3"/>
  <c r="BB203" i="3" s="1"/>
  <c r="BO64" i="3"/>
  <c r="BP64" i="3" s="1"/>
  <c r="BQ64" i="3" s="1"/>
  <c r="BA64" i="3"/>
  <c r="BB64" i="3" s="1"/>
  <c r="BJ64" i="3"/>
  <c r="AO651" i="3"/>
  <c r="AT596" i="3"/>
  <c r="AJ470" i="3"/>
  <c r="BA542" i="3"/>
  <c r="BB542" i="3" s="1"/>
  <c r="AJ542" i="3"/>
  <c r="BA437" i="3"/>
  <c r="BB437" i="3" s="1"/>
  <c r="BA372" i="3"/>
  <c r="BB372" i="3" s="1"/>
  <c r="BA289" i="3"/>
  <c r="BB289" i="3" s="1"/>
  <c r="BA136" i="3"/>
  <c r="BB136" i="3" s="1"/>
  <c r="BA622" i="3"/>
  <c r="BB622" i="3" s="1"/>
  <c r="AJ147" i="3"/>
  <c r="BA679" i="3"/>
  <c r="BB679" i="3" s="1"/>
  <c r="BJ679" i="3"/>
  <c r="BK679" i="3" s="1"/>
  <c r="BA472" i="3"/>
  <c r="BB472" i="3" s="1"/>
  <c r="BA571" i="3"/>
  <c r="BB571" i="3" s="1"/>
  <c r="AJ541" i="3"/>
  <c r="BA541" i="3"/>
  <c r="BB541" i="3" s="1"/>
  <c r="BO541" i="3"/>
  <c r="BP541" i="3" s="1"/>
  <c r="BQ541" i="3" s="1"/>
  <c r="BA646" i="3"/>
  <c r="BB646" i="3" s="1"/>
  <c r="BA323" i="3"/>
  <c r="BB323" i="3" s="1"/>
  <c r="BA269" i="3"/>
  <c r="BB269" i="3" s="1"/>
  <c r="BA160" i="3"/>
  <c r="BB160" i="3" s="1"/>
  <c r="BA619" i="3"/>
  <c r="BB619" i="3" s="1"/>
  <c r="BA244" i="3"/>
  <c r="BB244" i="3" s="1"/>
  <c r="BA677" i="3"/>
  <c r="BB677" i="3" s="1"/>
  <c r="AT158" i="3"/>
  <c r="AO158" i="3"/>
  <c r="Y158" i="3"/>
  <c r="AY158" i="3"/>
  <c r="Z158" i="3"/>
  <c r="AJ158" i="3"/>
  <c r="AE176" i="7"/>
  <c r="AD176" i="7"/>
  <c r="AE306" i="7"/>
  <c r="AD306" i="7"/>
  <c r="AJ342" i="7"/>
  <c r="AI342" i="7"/>
  <c r="Y397" i="7"/>
  <c r="Z397" i="7"/>
  <c r="AW397" i="7"/>
  <c r="AZ397" i="7" s="1"/>
  <c r="AE348" i="7"/>
  <c r="AD348" i="7"/>
  <c r="AJ348" i="7"/>
  <c r="AI348" i="7"/>
  <c r="Y293" i="7"/>
  <c r="AW293" i="7"/>
  <c r="AZ293" i="7" s="1"/>
  <c r="Z293" i="7"/>
  <c r="AE293" i="7"/>
  <c r="AD293" i="7"/>
  <c r="AJ32" i="7"/>
  <c r="AI32" i="7"/>
  <c r="BB431" i="6"/>
  <c r="AE195" i="7"/>
  <c r="AD195" i="7"/>
  <c r="AJ359" i="7"/>
  <c r="AI359" i="7"/>
  <c r="AX34" i="7"/>
  <c r="AY34" i="7" s="1"/>
  <c r="AE222" i="7"/>
  <c r="AD222" i="7"/>
  <c r="AE403" i="7"/>
  <c r="AD403" i="7"/>
  <c r="AJ94" i="7"/>
  <c r="AI94" i="7"/>
  <c r="AO94" i="7"/>
  <c r="AP94" i="7" s="1"/>
  <c r="BC94" i="7"/>
  <c r="BD94" i="7" s="1"/>
  <c r="BE94" i="7" s="1"/>
  <c r="AX94" i="7"/>
  <c r="BA129" i="5"/>
  <c r="BF129" i="5"/>
  <c r="BG129" i="5" s="1"/>
  <c r="BH129" i="5" s="1"/>
  <c r="AP129" i="5"/>
  <c r="AQ129" i="5" s="1"/>
  <c r="AE109" i="5"/>
  <c r="AD109" i="5"/>
  <c r="AZ109" i="5"/>
  <c r="BC109" i="5" s="1"/>
  <c r="AE136" i="5"/>
  <c r="AD136" i="5"/>
  <c r="AE266" i="5"/>
  <c r="AD266" i="5"/>
  <c r="AE423" i="5"/>
  <c r="AD423" i="5"/>
  <c r="AD19" i="5"/>
  <c r="AE19" i="5"/>
  <c r="AJ72" i="6"/>
  <c r="AI72" i="6"/>
  <c r="AZ371" i="5"/>
  <c r="BC371" i="5" s="1"/>
  <c r="BF371" i="5"/>
  <c r="BG371" i="5" s="1"/>
  <c r="BH371" i="5" s="1"/>
  <c r="AP371" i="5"/>
  <c r="AQ371" i="5" s="1"/>
  <c r="BA371" i="5"/>
  <c r="AZ155" i="5"/>
  <c r="AJ352" i="5"/>
  <c r="AI352" i="5"/>
  <c r="BF116" i="6"/>
  <c r="BG116" i="6" s="1"/>
  <c r="BH116" i="6" s="1"/>
  <c r="AP116" i="6"/>
  <c r="AQ116" i="6" s="1"/>
  <c r="BA116" i="6"/>
  <c r="AJ399" i="6"/>
  <c r="AI399" i="6"/>
  <c r="Z316" i="6"/>
  <c r="AZ316" i="6"/>
  <c r="BC316" i="6" s="1"/>
  <c r="Y316" i="6"/>
  <c r="BF27" i="6"/>
  <c r="BG27" i="6" s="1"/>
  <c r="BH27" i="6" s="1"/>
  <c r="BA27" i="6"/>
  <c r="BB27" i="6" s="1"/>
  <c r="AP27" i="6"/>
  <c r="AQ27" i="6" s="1"/>
  <c r="AE224" i="7"/>
  <c r="AD224" i="7"/>
  <c r="Y151" i="7"/>
  <c r="Z151" i="7"/>
  <c r="AW151" i="7"/>
  <c r="AJ398" i="5"/>
  <c r="AI398" i="5"/>
  <c r="AJ80" i="5"/>
  <c r="AI80" i="5"/>
  <c r="BA80" i="5"/>
  <c r="BF80" i="5"/>
  <c r="BG80" i="5" s="1"/>
  <c r="BH80" i="5" s="1"/>
  <c r="AP80" i="5"/>
  <c r="AQ80" i="5" s="1"/>
  <c r="AJ268" i="5"/>
  <c r="AI268" i="5"/>
  <c r="BF268" i="5"/>
  <c r="BG268" i="5" s="1"/>
  <c r="BH268" i="5" s="1"/>
  <c r="BA268" i="5"/>
  <c r="AP268" i="5"/>
  <c r="AQ268" i="5" s="1"/>
  <c r="AE212" i="7"/>
  <c r="AD212" i="7"/>
  <c r="BC212" i="7"/>
  <c r="BD212" i="7" s="1"/>
  <c r="BE212" i="7" s="1"/>
  <c r="AO212" i="7"/>
  <c r="AP212" i="7" s="1"/>
  <c r="AX212" i="7"/>
  <c r="AJ210" i="5"/>
  <c r="AI210" i="5"/>
  <c r="AJ35" i="5"/>
  <c r="AI35" i="5"/>
  <c r="AE200" i="5"/>
  <c r="AD200" i="5"/>
  <c r="AJ382" i="7"/>
  <c r="AI382" i="7"/>
  <c r="AE310" i="7"/>
  <c r="AD310" i="7"/>
  <c r="AE394" i="7"/>
  <c r="AD394" i="7"/>
  <c r="Y195" i="6"/>
  <c r="Z195" i="6"/>
  <c r="AZ195" i="6"/>
  <c r="BC195" i="6" s="1"/>
  <c r="AJ340" i="6"/>
  <c r="AI340" i="6"/>
  <c r="BA340" i="6"/>
  <c r="BF340" i="6"/>
  <c r="BG340" i="6" s="1"/>
  <c r="BH340" i="6" s="1"/>
  <c r="AP340" i="6"/>
  <c r="AQ340" i="6" s="1"/>
  <c r="AJ149" i="6"/>
  <c r="AI149" i="6"/>
  <c r="BC158" i="7"/>
  <c r="BD158" i="7" s="1"/>
  <c r="BE158" i="7" s="1"/>
  <c r="AO158" i="7"/>
  <c r="AP158" i="7" s="1"/>
  <c r="AX158" i="7"/>
  <c r="AW472" i="7"/>
  <c r="AZ472" i="7" s="1"/>
  <c r="Z472" i="7"/>
  <c r="Y472" i="7"/>
  <c r="AZ150" i="5"/>
  <c r="AJ214" i="5"/>
  <c r="AI214" i="5"/>
  <c r="AZ427" i="5"/>
  <c r="BC427" i="5" s="1"/>
  <c r="BA427" i="5"/>
  <c r="AP427" i="5"/>
  <c r="AQ427" i="5" s="1"/>
  <c r="BF427" i="5"/>
  <c r="BG427" i="5" s="1"/>
  <c r="BH427" i="5" s="1"/>
  <c r="AE298" i="5"/>
  <c r="AD298" i="5"/>
  <c r="AJ335" i="6"/>
  <c r="AI335" i="6"/>
  <c r="AE167" i="6"/>
  <c r="AD167" i="6"/>
  <c r="AE416" i="6"/>
  <c r="AD416" i="6"/>
  <c r="BF416" i="6"/>
  <c r="BG416" i="6" s="1"/>
  <c r="BH416" i="6" s="1"/>
  <c r="BA416" i="6"/>
  <c r="AP416" i="6"/>
  <c r="AQ416" i="6" s="1"/>
  <c r="AE190" i="6"/>
  <c r="AD190" i="6"/>
  <c r="BF123" i="5"/>
  <c r="BG123" i="5" s="1"/>
  <c r="BH123" i="5" s="1"/>
  <c r="BA198" i="5"/>
  <c r="BB198" i="5" s="1"/>
  <c r="BB392" i="5"/>
  <c r="AJ153" i="5"/>
  <c r="AI153" i="5"/>
  <c r="AE405" i="5"/>
  <c r="AD405" i="5"/>
  <c r="AE139" i="5"/>
  <c r="AD139" i="5"/>
  <c r="BF293" i="6"/>
  <c r="BG293" i="6" s="1"/>
  <c r="BH293" i="6" s="1"/>
  <c r="AJ374" i="6"/>
  <c r="AI374" i="6"/>
  <c r="BF323" i="6"/>
  <c r="BG323" i="6" s="1"/>
  <c r="BH323" i="6" s="1"/>
  <c r="AE206" i="6"/>
  <c r="AD206" i="6"/>
  <c r="AE352" i="6"/>
  <c r="AD352" i="6"/>
  <c r="AU15" i="2"/>
  <c r="AV15" i="2"/>
  <c r="BU15" i="2"/>
  <c r="AZ15" i="2"/>
  <c r="BA15" i="2"/>
  <c r="BF271" i="5"/>
  <c r="BG271" i="5" s="1"/>
  <c r="BH271" i="5" s="1"/>
  <c r="AW271" i="5"/>
  <c r="AX271" i="5" s="1"/>
  <c r="AJ29" i="7"/>
  <c r="AI29" i="7"/>
  <c r="AX29" i="7"/>
  <c r="BC29" i="7"/>
  <c r="BD29" i="7" s="1"/>
  <c r="BE29" i="7" s="1"/>
  <c r="AO29" i="7"/>
  <c r="AP29" i="7" s="1"/>
  <c r="AJ100" i="7"/>
  <c r="AI100" i="7"/>
  <c r="AJ267" i="7"/>
  <c r="AI267" i="7"/>
  <c r="AJ291" i="7"/>
  <c r="AI291" i="7"/>
  <c r="AO291" i="7"/>
  <c r="AP291" i="7" s="1"/>
  <c r="BC291" i="7"/>
  <c r="BD291" i="7" s="1"/>
  <c r="BE291" i="7" s="1"/>
  <c r="AX291" i="7"/>
  <c r="BC281" i="7"/>
  <c r="BD281" i="7" s="1"/>
  <c r="BE281" i="7" s="1"/>
  <c r="AX281" i="7"/>
  <c r="AY281" i="7" s="1"/>
  <c r="AO281" i="7"/>
  <c r="AP281" i="7" s="1"/>
  <c r="AJ281" i="7"/>
  <c r="AI281" i="7"/>
  <c r="Z247" i="7"/>
  <c r="AW247" i="7"/>
  <c r="AZ247" i="7" s="1"/>
  <c r="Y247" i="7"/>
  <c r="AJ247" i="7"/>
  <c r="AI247" i="7"/>
  <c r="BC99" i="7"/>
  <c r="BD99" i="7" s="1"/>
  <c r="BE99" i="7" s="1"/>
  <c r="AX99" i="7"/>
  <c r="AO99" i="7"/>
  <c r="AP99" i="7" s="1"/>
  <c r="AE171" i="7"/>
  <c r="AD171" i="7"/>
  <c r="AX171" i="7"/>
  <c r="BC171" i="7"/>
  <c r="BD171" i="7" s="1"/>
  <c r="BE171" i="7" s="1"/>
  <c r="AO171" i="7"/>
  <c r="AP171" i="7" s="1"/>
  <c r="AJ17" i="7"/>
  <c r="AI17" i="7"/>
  <c r="AE169" i="7"/>
  <c r="AD169" i="7"/>
  <c r="AE374" i="7"/>
  <c r="AD374" i="7"/>
  <c r="AW104" i="7"/>
  <c r="AZ104" i="7" s="1"/>
  <c r="Z104" i="7"/>
  <c r="Y104" i="7"/>
  <c r="Y33" i="7"/>
  <c r="Z33" i="7"/>
  <c r="AW33" i="7"/>
  <c r="AZ33" i="7" s="1"/>
  <c r="BC205" i="7"/>
  <c r="BD205" i="7" s="1"/>
  <c r="BE205" i="7" s="1"/>
  <c r="AE112" i="6"/>
  <c r="AD112" i="6"/>
  <c r="AP291" i="6"/>
  <c r="AQ291" i="6" s="1"/>
  <c r="BF291" i="6"/>
  <c r="BG291" i="6" s="1"/>
  <c r="BH291" i="6" s="1"/>
  <c r="BA291" i="6"/>
  <c r="AZ394" i="5"/>
  <c r="BC394" i="5" s="1"/>
  <c r="AJ315" i="5"/>
  <c r="AI315" i="5"/>
  <c r="AE323" i="5"/>
  <c r="AD323" i="5"/>
  <c r="AD145" i="5"/>
  <c r="AE145" i="5"/>
  <c r="AE173" i="6"/>
  <c r="AD173" i="6"/>
  <c r="AJ147" i="6"/>
  <c r="AI147" i="6"/>
  <c r="Y324" i="6"/>
  <c r="AZ324" i="6"/>
  <c r="BC324" i="6" s="1"/>
  <c r="Z324" i="6"/>
  <c r="AE33" i="6"/>
  <c r="AD33" i="6"/>
  <c r="AJ287" i="5"/>
  <c r="AI287" i="5"/>
  <c r="AE287" i="5"/>
  <c r="AD287" i="5"/>
  <c r="AJ351" i="5"/>
  <c r="AI351" i="5"/>
  <c r="AZ199" i="5"/>
  <c r="BC199" i="5" s="1"/>
  <c r="AZ167" i="5"/>
  <c r="AJ317" i="5"/>
  <c r="AI317" i="5"/>
  <c r="AE355" i="5"/>
  <c r="AD355" i="5"/>
  <c r="AZ259" i="5"/>
  <c r="AZ296" i="5"/>
  <c r="BC296" i="5" s="1"/>
  <c r="AE102" i="6"/>
  <c r="AD102" i="6"/>
  <c r="Z145" i="6"/>
  <c r="AZ145" i="6"/>
  <c r="BC145" i="6" s="1"/>
  <c r="Y145" i="6"/>
  <c r="BA51" i="6"/>
  <c r="BB51" i="6" s="1"/>
  <c r="AJ321" i="6"/>
  <c r="AI321" i="6"/>
  <c r="AE465" i="7"/>
  <c r="AD465" i="7"/>
  <c r="AO269" i="7"/>
  <c r="AP269" i="7" s="1"/>
  <c r="AX269" i="7"/>
  <c r="BC269" i="7"/>
  <c r="BD269" i="7" s="1"/>
  <c r="BE269" i="7" s="1"/>
  <c r="AI281" i="5"/>
  <c r="AJ281" i="5"/>
  <c r="AE135" i="5"/>
  <c r="AD135" i="5"/>
  <c r="AZ413" i="5"/>
  <c r="BC413" i="5" s="1"/>
  <c r="AJ461" i="5"/>
  <c r="AI461" i="5"/>
  <c r="AE189" i="5"/>
  <c r="AD189" i="5"/>
  <c r="AE97" i="6"/>
  <c r="AD97" i="6"/>
  <c r="Y326" i="6"/>
  <c r="Z326" i="6"/>
  <c r="AZ326" i="6"/>
  <c r="BC326" i="6" s="1"/>
  <c r="AP326" i="6"/>
  <c r="AQ326" i="6" s="1"/>
  <c r="BA326" i="6"/>
  <c r="BF326" i="6"/>
  <c r="BG326" i="6" s="1"/>
  <c r="BH326" i="6" s="1"/>
  <c r="AE433" i="6"/>
  <c r="AD433" i="6"/>
  <c r="Y319" i="6"/>
  <c r="AZ319" i="6"/>
  <c r="BC319" i="6" s="1"/>
  <c r="Z319" i="6"/>
  <c r="BA444" i="5"/>
  <c r="BB444" i="5" s="1"/>
  <c r="AJ178" i="5"/>
  <c r="AI178" i="5"/>
  <c r="AJ169" i="5"/>
  <c r="AI169" i="5"/>
  <c r="BF169" i="5"/>
  <c r="BG169" i="5" s="1"/>
  <c r="BH169" i="5" s="1"/>
  <c r="BA169" i="5"/>
  <c r="AP169" i="5"/>
  <c r="AQ169" i="5" s="1"/>
  <c r="AE13" i="5"/>
  <c r="AD13" i="5"/>
  <c r="AZ382" i="5"/>
  <c r="BC382" i="5" s="1"/>
  <c r="AE59" i="5"/>
  <c r="AD59" i="5"/>
  <c r="Y135" i="6"/>
  <c r="AZ135" i="6"/>
  <c r="BC135" i="6" s="1"/>
  <c r="Z135" i="6"/>
  <c r="AJ309" i="6"/>
  <c r="AI309" i="6"/>
  <c r="Y21" i="6"/>
  <c r="AZ21" i="6"/>
  <c r="Z21" i="6"/>
  <c r="Y75" i="6"/>
  <c r="AZ75" i="6"/>
  <c r="Z75" i="6"/>
  <c r="AJ295" i="5"/>
  <c r="AI295" i="5"/>
  <c r="BA15" i="6"/>
  <c r="BB15" i="6" s="1"/>
  <c r="BA74" i="6"/>
  <c r="BA437" i="6"/>
  <c r="BB437" i="6" s="1"/>
  <c r="BF233" i="5"/>
  <c r="BG233" i="5" s="1"/>
  <c r="BH233" i="5" s="1"/>
  <c r="AY404" i="7"/>
  <c r="AE216" i="6"/>
  <c r="AD216" i="6"/>
  <c r="AJ311" i="6"/>
  <c r="AI311" i="6"/>
  <c r="Y417" i="7"/>
  <c r="Z417" i="7"/>
  <c r="AW417" i="7"/>
  <c r="AZ417" i="7" s="1"/>
  <c r="AE168" i="7"/>
  <c r="AD168" i="7"/>
  <c r="AX39" i="7"/>
  <c r="AY39" i="7" s="1"/>
  <c r="BC39" i="7"/>
  <c r="BD39" i="7" s="1"/>
  <c r="BE39" i="7" s="1"/>
  <c r="AO39" i="7"/>
  <c r="AP39" i="7" s="1"/>
  <c r="AE219" i="7"/>
  <c r="AD219" i="7"/>
  <c r="BC219" i="7"/>
  <c r="BD219" i="7" s="1"/>
  <c r="BE219" i="7" s="1"/>
  <c r="AX219" i="7"/>
  <c r="AO219" i="7"/>
  <c r="AP219" i="7" s="1"/>
  <c r="AE174" i="7"/>
  <c r="AD174" i="7"/>
  <c r="AX286" i="7"/>
  <c r="AY286" i="7" s="1"/>
  <c r="AJ192" i="7"/>
  <c r="AI192" i="7"/>
  <c r="AY442" i="7"/>
  <c r="AE197" i="7"/>
  <c r="AD197" i="7"/>
  <c r="AJ263" i="7"/>
  <c r="AI263" i="7"/>
  <c r="AP24" i="6"/>
  <c r="AQ24" i="6" s="1"/>
  <c r="BF24" i="6"/>
  <c r="BG24" i="6" s="1"/>
  <c r="BH24" i="6" s="1"/>
  <c r="BA24" i="6"/>
  <c r="BB24" i="6" s="1"/>
  <c r="AJ273" i="6"/>
  <c r="AI273" i="6"/>
  <c r="BF273" i="6"/>
  <c r="BG273" i="6" s="1"/>
  <c r="BH273" i="6" s="1"/>
  <c r="AP273" i="6"/>
  <c r="AQ273" i="6" s="1"/>
  <c r="BA273" i="6"/>
  <c r="Z213" i="7"/>
  <c r="AW213" i="7"/>
  <c r="AZ213" i="7" s="1"/>
  <c r="Y213" i="7"/>
  <c r="AZ135" i="7"/>
  <c r="AY135" i="7"/>
  <c r="AE183" i="5"/>
  <c r="AD183" i="5"/>
  <c r="AX385" i="7"/>
  <c r="AO385" i="7"/>
  <c r="AP385" i="7" s="1"/>
  <c r="BC385" i="7"/>
  <c r="BD385" i="7" s="1"/>
  <c r="BE385" i="7" s="1"/>
  <c r="AE385" i="7"/>
  <c r="AD385" i="7"/>
  <c r="AE458" i="7"/>
  <c r="AD458" i="7"/>
  <c r="AY425" i="7"/>
  <c r="Z332" i="7"/>
  <c r="AW332" i="7"/>
  <c r="AZ332" i="7" s="1"/>
  <c r="Y332" i="7"/>
  <c r="BC480" i="7"/>
  <c r="BD480" i="7" s="1"/>
  <c r="BE480" i="7" s="1"/>
  <c r="AZ250" i="5"/>
  <c r="Z185" i="6"/>
  <c r="Y185" i="6"/>
  <c r="AZ185" i="6"/>
  <c r="BC185" i="6" s="1"/>
  <c r="AE432" i="6"/>
  <c r="AD432" i="6"/>
  <c r="Y421" i="7"/>
  <c r="AW421" i="7"/>
  <c r="AZ421" i="7" s="1"/>
  <c r="Z421" i="7"/>
  <c r="AJ203" i="5"/>
  <c r="AI203" i="5"/>
  <c r="AJ417" i="5"/>
  <c r="AI417" i="5"/>
  <c r="AZ329" i="5"/>
  <c r="BC329" i="5" s="1"/>
  <c r="AZ37" i="5"/>
  <c r="BF37" i="5"/>
  <c r="BG37" i="5" s="1"/>
  <c r="BH37" i="5" s="1"/>
  <c r="BA37" i="5"/>
  <c r="AP37" i="5"/>
  <c r="AQ37" i="5" s="1"/>
  <c r="AE387" i="5"/>
  <c r="AD387" i="5"/>
  <c r="AZ426" i="5"/>
  <c r="BC426" i="5" s="1"/>
  <c r="AJ467" i="7"/>
  <c r="AI467" i="7"/>
  <c r="AJ341" i="7"/>
  <c r="AI341" i="7"/>
  <c r="AW341" i="7"/>
  <c r="AZ341" i="7" s="1"/>
  <c r="Z341" i="7"/>
  <c r="Y341" i="7"/>
  <c r="Y445" i="7"/>
  <c r="Z445" i="7"/>
  <c r="AW445" i="7"/>
  <c r="AZ445" i="7" s="1"/>
  <c r="AJ400" i="6"/>
  <c r="AI400" i="6"/>
  <c r="AJ12" i="6"/>
  <c r="AH463" i="6"/>
  <c r="AI12" i="6"/>
  <c r="AJ410" i="6"/>
  <c r="AI410" i="6"/>
  <c r="AP410" i="6"/>
  <c r="AQ410" i="6" s="1"/>
  <c r="BF410" i="6"/>
  <c r="BG410" i="6" s="1"/>
  <c r="BH410" i="6" s="1"/>
  <c r="BA410" i="6"/>
  <c r="AZ396" i="6"/>
  <c r="BC396" i="6" s="1"/>
  <c r="Z396" i="6"/>
  <c r="Y396" i="6"/>
  <c r="BA396" i="6"/>
  <c r="BF396" i="6"/>
  <c r="BG396" i="6" s="1"/>
  <c r="BH396" i="6" s="1"/>
  <c r="AP396" i="6"/>
  <c r="AQ396" i="6" s="1"/>
  <c r="AJ183" i="7"/>
  <c r="AI183" i="7"/>
  <c r="BC183" i="7"/>
  <c r="BD183" i="7" s="1"/>
  <c r="BE183" i="7" s="1"/>
  <c r="AX183" i="7"/>
  <c r="AO183" i="7"/>
  <c r="AP183" i="7" s="1"/>
  <c r="AZ242" i="5"/>
  <c r="AE340" i="5"/>
  <c r="AD340" i="5"/>
  <c r="AZ276" i="5"/>
  <c r="BC276" i="5" s="1"/>
  <c r="AE363" i="6"/>
  <c r="AD363" i="6"/>
  <c r="AZ180" i="5"/>
  <c r="BC180" i="5" s="1"/>
  <c r="BF331" i="5"/>
  <c r="BG331" i="5" s="1"/>
  <c r="BH331" i="5" s="1"/>
  <c r="AD20" i="6"/>
  <c r="AE20" i="6"/>
  <c r="AE89" i="6"/>
  <c r="AD89" i="6"/>
  <c r="BF89" i="6"/>
  <c r="BG89" i="6" s="1"/>
  <c r="BH89" i="6" s="1"/>
  <c r="BA89" i="6"/>
  <c r="AP89" i="6"/>
  <c r="AQ89" i="6" s="1"/>
  <c r="BA136" i="6"/>
  <c r="AP136" i="6"/>
  <c r="AQ136" i="6" s="1"/>
  <c r="BF136" i="6"/>
  <c r="BG136" i="6" s="1"/>
  <c r="BH136" i="6" s="1"/>
  <c r="BA90" i="5"/>
  <c r="BB90" i="5" s="1"/>
  <c r="BA105" i="5"/>
  <c r="BB105" i="5" s="1"/>
  <c r="AI141" i="5"/>
  <c r="AJ141" i="5"/>
  <c r="AE213" i="5"/>
  <c r="AD213" i="5"/>
  <c r="AZ48" i="5"/>
  <c r="AJ338" i="6"/>
  <c r="AI338" i="6"/>
  <c r="BF148" i="6"/>
  <c r="BG148" i="6" s="1"/>
  <c r="BH148" i="6" s="1"/>
  <c r="AP148" i="6"/>
  <c r="AQ148" i="6" s="1"/>
  <c r="BA148" i="6"/>
  <c r="AJ189" i="6"/>
  <c r="AI189" i="6"/>
  <c r="BA189" i="6"/>
  <c r="AP189" i="6"/>
  <c r="AQ189" i="6" s="1"/>
  <c r="BF189" i="6"/>
  <c r="BG189" i="6" s="1"/>
  <c r="BH189" i="6" s="1"/>
  <c r="AJ270" i="7"/>
  <c r="AI270" i="7"/>
  <c r="AZ446" i="5"/>
  <c r="BC446" i="5" s="1"/>
  <c r="AJ353" i="6"/>
  <c r="AI353" i="6"/>
  <c r="BA295" i="6"/>
  <c r="BB295" i="6" s="1"/>
  <c r="BF295" i="6"/>
  <c r="BG295" i="6" s="1"/>
  <c r="BH295" i="6" s="1"/>
  <c r="AP295" i="6"/>
  <c r="AQ295" i="6" s="1"/>
  <c r="AP443" i="6"/>
  <c r="AQ443" i="6" s="1"/>
  <c r="BF443" i="6"/>
  <c r="BG443" i="6" s="1"/>
  <c r="BH443" i="6" s="1"/>
  <c r="BA443" i="6"/>
  <c r="AZ443" i="6"/>
  <c r="BC443" i="6" s="1"/>
  <c r="Z443" i="6"/>
  <c r="Y443" i="6"/>
  <c r="BF238" i="6"/>
  <c r="BG238" i="6" s="1"/>
  <c r="BH238" i="6" s="1"/>
  <c r="AP238" i="6"/>
  <c r="AQ238" i="6" s="1"/>
  <c r="BA238" i="6"/>
  <c r="Y18" i="6"/>
  <c r="AZ18" i="6"/>
  <c r="BC18" i="6" s="1"/>
  <c r="Z18" i="6"/>
  <c r="AZ213" i="6"/>
  <c r="BC213" i="6" s="1"/>
  <c r="Y213" i="6"/>
  <c r="Z213" i="6"/>
  <c r="AZ44" i="5"/>
  <c r="BF76" i="6"/>
  <c r="BG76" i="6" s="1"/>
  <c r="BH76" i="6" s="1"/>
  <c r="AP76" i="6"/>
  <c r="AQ76" i="6" s="1"/>
  <c r="BA76" i="6"/>
  <c r="AJ294" i="5"/>
  <c r="AI294" i="5"/>
  <c r="AJ276" i="6"/>
  <c r="AI276" i="6"/>
  <c r="BA276" i="6"/>
  <c r="BF276" i="6"/>
  <c r="BG276" i="6" s="1"/>
  <c r="BH276" i="6" s="1"/>
  <c r="AP276" i="6"/>
  <c r="AQ276" i="6" s="1"/>
  <c r="BB414" i="6"/>
  <c r="AE287" i="6"/>
  <c r="AD287" i="6"/>
  <c r="AJ373" i="6"/>
  <c r="AI373" i="6"/>
  <c r="AJ308" i="6"/>
  <c r="AI308" i="6"/>
  <c r="BA308" i="6"/>
  <c r="BF308" i="6"/>
  <c r="BG308" i="6" s="1"/>
  <c r="BH308" i="6" s="1"/>
  <c r="AP308" i="6"/>
  <c r="AQ308" i="6" s="1"/>
  <c r="AJ57" i="6"/>
  <c r="AI57" i="6"/>
  <c r="BF57" i="6"/>
  <c r="BG57" i="6" s="1"/>
  <c r="BH57" i="6" s="1"/>
  <c r="BA57" i="6"/>
  <c r="AP57" i="6"/>
  <c r="AQ57" i="6" s="1"/>
  <c r="BF297" i="6"/>
  <c r="BG297" i="6" s="1"/>
  <c r="BH297" i="6" s="1"/>
  <c r="AJ228" i="7"/>
  <c r="AI228" i="7"/>
  <c r="AY373" i="7"/>
  <c r="AJ395" i="7"/>
  <c r="AI395" i="7"/>
  <c r="AE288" i="7"/>
  <c r="AD288" i="7"/>
  <c r="AJ288" i="7"/>
  <c r="AI288" i="7"/>
  <c r="AZ462" i="5"/>
  <c r="AJ414" i="7"/>
  <c r="AI414" i="7"/>
  <c r="BC414" i="7"/>
  <c r="BD414" i="7" s="1"/>
  <c r="BE414" i="7" s="1"/>
  <c r="AO414" i="7"/>
  <c r="AP414" i="7" s="1"/>
  <c r="AX414" i="7"/>
  <c r="AX388" i="7"/>
  <c r="BC388" i="7"/>
  <c r="BD388" i="7" s="1"/>
  <c r="BE388" i="7" s="1"/>
  <c r="AO388" i="7"/>
  <c r="AP388" i="7" s="1"/>
  <c r="AJ388" i="7"/>
  <c r="AI388" i="7"/>
  <c r="Y250" i="7"/>
  <c r="AW250" i="7"/>
  <c r="AZ250" i="7" s="1"/>
  <c r="Z250" i="7"/>
  <c r="AJ422" i="7"/>
  <c r="AI422" i="7"/>
  <c r="AE223" i="7"/>
  <c r="AD223" i="7"/>
  <c r="AE320" i="7"/>
  <c r="AD320" i="7"/>
  <c r="AJ156" i="5"/>
  <c r="AI156" i="5"/>
  <c r="AJ73" i="5"/>
  <c r="AI73" i="5"/>
  <c r="AX276" i="7"/>
  <c r="AY276" i="7" s="1"/>
  <c r="AE43" i="7"/>
  <c r="AD43" i="7"/>
  <c r="AJ390" i="5"/>
  <c r="AI390" i="5"/>
  <c r="AE390" i="5"/>
  <c r="AD390" i="5"/>
  <c r="AZ433" i="5"/>
  <c r="BC433" i="5" s="1"/>
  <c r="AZ422" i="5"/>
  <c r="BC422" i="5" s="1"/>
  <c r="BF422" i="5"/>
  <c r="BG422" i="5" s="1"/>
  <c r="BH422" i="5" s="1"/>
  <c r="BA422" i="5"/>
  <c r="AP422" i="5"/>
  <c r="AQ422" i="5" s="1"/>
  <c r="AE269" i="5"/>
  <c r="AD269" i="5"/>
  <c r="AZ262" i="5"/>
  <c r="BC262" i="5" s="1"/>
  <c r="AJ365" i="6"/>
  <c r="AI365" i="6"/>
  <c r="BF383" i="6"/>
  <c r="BG383" i="6" s="1"/>
  <c r="BH383" i="6" s="1"/>
  <c r="AE436" i="5"/>
  <c r="AD436" i="5"/>
  <c r="AD50" i="6"/>
  <c r="AE50" i="6"/>
  <c r="BF50" i="6"/>
  <c r="BG50" i="6" s="1"/>
  <c r="BH50" i="6" s="1"/>
  <c r="BA50" i="6"/>
  <c r="AP50" i="6"/>
  <c r="AQ50" i="6" s="1"/>
  <c r="BF313" i="5"/>
  <c r="BG313" i="5" s="1"/>
  <c r="BH313" i="5" s="1"/>
  <c r="AE108" i="5"/>
  <c r="AD108" i="5"/>
  <c r="AJ314" i="7"/>
  <c r="AI314" i="7"/>
  <c r="BC314" i="7"/>
  <c r="BD314" i="7" s="1"/>
  <c r="BE314" i="7" s="1"/>
  <c r="AX314" i="7"/>
  <c r="AO314" i="7"/>
  <c r="AP314" i="7" s="1"/>
  <c r="AJ334" i="6"/>
  <c r="AI334" i="6"/>
  <c r="Y171" i="6"/>
  <c r="AZ171" i="6"/>
  <c r="BC171" i="6" s="1"/>
  <c r="Z171" i="6"/>
  <c r="AZ430" i="6"/>
  <c r="BC430" i="6" s="1"/>
  <c r="Y430" i="6"/>
  <c r="Z430" i="6"/>
  <c r="AE159" i="6"/>
  <c r="AD159" i="6"/>
  <c r="AJ413" i="7"/>
  <c r="AI413" i="7"/>
  <c r="AO413" i="7"/>
  <c r="AP413" i="7" s="1"/>
  <c r="AX413" i="7"/>
  <c r="BC413" i="7"/>
  <c r="BD413" i="7" s="1"/>
  <c r="BE413" i="7" s="1"/>
  <c r="AZ30" i="5"/>
  <c r="AZ206" i="5"/>
  <c r="AE437" i="5"/>
  <c r="AD437" i="5"/>
  <c r="AP437" i="5"/>
  <c r="AQ437" i="5" s="1"/>
  <c r="BF437" i="5"/>
  <c r="BG437" i="5" s="1"/>
  <c r="BH437" i="5" s="1"/>
  <c r="BA437" i="5"/>
  <c r="AE238" i="5"/>
  <c r="AD238" i="5"/>
  <c r="AZ215" i="5"/>
  <c r="BC215" i="5" s="1"/>
  <c r="AZ309" i="5"/>
  <c r="BC309" i="5" s="1"/>
  <c r="AZ247" i="6"/>
  <c r="BC247" i="6" s="1"/>
  <c r="Z247" i="6"/>
  <c r="Y247" i="6"/>
  <c r="AE448" i="6"/>
  <c r="AD448" i="6"/>
  <c r="BF448" i="6"/>
  <c r="BG448" i="6" s="1"/>
  <c r="BH448" i="6" s="1"/>
  <c r="AP448" i="6"/>
  <c r="AQ448" i="6" s="1"/>
  <c r="BA448" i="6"/>
  <c r="AJ415" i="5"/>
  <c r="AI415" i="5"/>
  <c r="AJ427" i="6"/>
  <c r="AI427" i="6"/>
  <c r="AO225" i="7"/>
  <c r="AP225" i="7" s="1"/>
  <c r="BC225" i="7"/>
  <c r="BD225" i="7" s="1"/>
  <c r="BE225" i="7" s="1"/>
  <c r="AX225" i="7"/>
  <c r="AY225" i="7" s="1"/>
  <c r="AE477" i="7"/>
  <c r="AD477" i="7"/>
  <c r="BF383" i="5"/>
  <c r="BG383" i="5" s="1"/>
  <c r="BH383" i="5" s="1"/>
  <c r="AP383" i="5"/>
  <c r="AQ383" i="5" s="1"/>
  <c r="BA383" i="5"/>
  <c r="AJ92" i="5"/>
  <c r="AI92" i="5"/>
  <c r="AP113" i="5"/>
  <c r="AQ113" i="5" s="1"/>
  <c r="BF113" i="5"/>
  <c r="BG113" i="5" s="1"/>
  <c r="BH113" i="5" s="1"/>
  <c r="BA113" i="5"/>
  <c r="AZ389" i="5"/>
  <c r="BC389" i="5" s="1"/>
  <c r="Y365" i="7"/>
  <c r="AW365" i="7"/>
  <c r="AZ365" i="7" s="1"/>
  <c r="Z365" i="7"/>
  <c r="AZ396" i="5"/>
  <c r="BC396" i="5" s="1"/>
  <c r="AJ68" i="5"/>
  <c r="AI68" i="5"/>
  <c r="AZ23" i="5"/>
  <c r="AP371" i="6"/>
  <c r="AQ371" i="6" s="1"/>
  <c r="BF371" i="6"/>
  <c r="BG371" i="6" s="1"/>
  <c r="BH371" i="6" s="1"/>
  <c r="BA371" i="6"/>
  <c r="AZ371" i="6"/>
  <c r="BC371" i="6" s="1"/>
  <c r="Z371" i="6"/>
  <c r="Y371" i="6"/>
  <c r="BF152" i="6"/>
  <c r="BG152" i="6" s="1"/>
  <c r="BH152" i="6" s="1"/>
  <c r="AP152" i="6"/>
  <c r="AQ152" i="6" s="1"/>
  <c r="BA152" i="6"/>
  <c r="Z380" i="6"/>
  <c r="AZ380" i="6"/>
  <c r="BC380" i="6" s="1"/>
  <c r="Y380" i="6"/>
  <c r="BA380" i="6"/>
  <c r="AP380" i="6"/>
  <c r="AQ380" i="6" s="1"/>
  <c r="BF380" i="6"/>
  <c r="BG380" i="6" s="1"/>
  <c r="BH380" i="6" s="1"/>
  <c r="AP258" i="6"/>
  <c r="AQ258" i="6" s="1"/>
  <c r="BF258" i="6"/>
  <c r="BG258" i="6" s="1"/>
  <c r="BH258" i="6" s="1"/>
  <c r="BA258" i="6"/>
  <c r="AJ191" i="6"/>
  <c r="AI191" i="6"/>
  <c r="BF191" i="6"/>
  <c r="BG191" i="6" s="1"/>
  <c r="BH191" i="6" s="1"/>
  <c r="BA191" i="6"/>
  <c r="AP191" i="6"/>
  <c r="AQ191" i="6" s="1"/>
  <c r="AZ237" i="5"/>
  <c r="BC237" i="5" s="1"/>
  <c r="AE30" i="6"/>
  <c r="AD30" i="6"/>
  <c r="Z30" i="6"/>
  <c r="AZ30" i="6"/>
  <c r="BC30" i="6" s="1"/>
  <c r="Y30" i="6"/>
  <c r="BC69" i="6"/>
  <c r="Y378" i="6"/>
  <c r="Z378" i="6"/>
  <c r="AZ378" i="6"/>
  <c r="BC378" i="6" s="1"/>
  <c r="BF172" i="6"/>
  <c r="BG172" i="6" s="1"/>
  <c r="BH172" i="6" s="1"/>
  <c r="AP172" i="6"/>
  <c r="AQ172" i="6" s="1"/>
  <c r="BA172" i="6"/>
  <c r="AD99" i="5"/>
  <c r="AE99" i="5"/>
  <c r="BA99" i="5"/>
  <c r="BF99" i="5"/>
  <c r="BG99" i="5" s="1"/>
  <c r="BH99" i="5" s="1"/>
  <c r="AP99" i="5"/>
  <c r="AQ99" i="5" s="1"/>
  <c r="BA447" i="6"/>
  <c r="BB447" i="6" s="1"/>
  <c r="AJ70" i="6"/>
  <c r="AI70" i="6"/>
  <c r="AU15" i="3"/>
  <c r="AV15" i="3"/>
  <c r="BD504" i="2"/>
  <c r="AY272" i="3"/>
  <c r="Z272" i="3"/>
  <c r="AT272" i="3"/>
  <c r="AO272" i="3"/>
  <c r="Y272" i="3"/>
  <c r="AJ272" i="3"/>
  <c r="AY547" i="3"/>
  <c r="AT547" i="3"/>
  <c r="AJ547" i="3"/>
  <c r="AO547" i="3"/>
  <c r="Y547" i="3"/>
  <c r="Z547" i="3"/>
  <c r="AT637" i="3"/>
  <c r="AO637" i="3"/>
  <c r="AY637" i="3"/>
  <c r="Z637" i="3"/>
  <c r="Y637" i="3"/>
  <c r="AJ637" i="3"/>
  <c r="AT557" i="3"/>
  <c r="AO557" i="3"/>
  <c r="AY557" i="3"/>
  <c r="Z557" i="3"/>
  <c r="AJ557" i="3"/>
  <c r="Y557" i="3"/>
  <c r="BK578" i="2"/>
  <c r="BL578" i="2" s="1"/>
  <c r="AT690" i="3"/>
  <c r="AO690" i="3"/>
  <c r="Y690" i="3"/>
  <c r="AY690" i="3"/>
  <c r="Z690" i="3"/>
  <c r="AJ690" i="3"/>
  <c r="AY521" i="3"/>
  <c r="Z521" i="3"/>
  <c r="AT521" i="3"/>
  <c r="Y521" i="3"/>
  <c r="AJ521" i="3"/>
  <c r="AO521" i="3"/>
  <c r="AY552" i="3"/>
  <c r="Z552" i="3"/>
  <c r="AT552" i="3"/>
  <c r="AJ552" i="3"/>
  <c r="Y552" i="3"/>
  <c r="AO552" i="3"/>
  <c r="AY412" i="3"/>
  <c r="Z412" i="3"/>
  <c r="AO412" i="3"/>
  <c r="AJ412" i="3"/>
  <c r="AT412" i="3"/>
  <c r="Y412" i="3"/>
  <c r="AY174" i="3"/>
  <c r="Z174" i="3"/>
  <c r="AO174" i="3"/>
  <c r="AT174" i="3"/>
  <c r="AJ174" i="3"/>
  <c r="Y174" i="3"/>
  <c r="AY529" i="3"/>
  <c r="AT529" i="3"/>
  <c r="Y529" i="3"/>
  <c r="AJ529" i="3"/>
  <c r="AO529" i="3"/>
  <c r="Z529" i="3"/>
  <c r="BK685" i="2"/>
  <c r="BL685" i="2" s="1"/>
  <c r="BK54" i="2"/>
  <c r="BL54" i="2" s="1"/>
  <c r="BK500" i="2"/>
  <c r="BL500" i="2" s="1"/>
  <c r="AE247" i="2"/>
  <c r="BI247" i="2"/>
  <c r="AF247" i="2"/>
  <c r="BD247" i="2"/>
  <c r="AT140" i="3"/>
  <c r="AJ140" i="3"/>
  <c r="Z140" i="3"/>
  <c r="AY140" i="3"/>
  <c r="AO140" i="3"/>
  <c r="Y140" i="3"/>
  <c r="AT515" i="3"/>
  <c r="AY515" i="3"/>
  <c r="Y515" i="3"/>
  <c r="AJ515" i="3"/>
  <c r="AO515" i="3"/>
  <c r="Z515" i="3"/>
  <c r="AO219" i="3"/>
  <c r="Y219" i="3"/>
  <c r="AJ219" i="3"/>
  <c r="AT219" i="3"/>
  <c r="Z219" i="3"/>
  <c r="AY219" i="3"/>
  <c r="Y146" i="3"/>
  <c r="AJ146" i="3"/>
  <c r="AY146" i="3"/>
  <c r="Z146" i="3"/>
  <c r="AO146" i="3"/>
  <c r="AT146" i="3"/>
  <c r="AJ614" i="3"/>
  <c r="AT614" i="3"/>
  <c r="AY614" i="3"/>
  <c r="AO614" i="3"/>
  <c r="Z614" i="3"/>
  <c r="Y614" i="3"/>
  <c r="Y526" i="3"/>
  <c r="AT526" i="3"/>
  <c r="AO526" i="3"/>
  <c r="AY526" i="3"/>
  <c r="Z526" i="3"/>
  <c r="AJ526" i="3"/>
  <c r="AY299" i="3"/>
  <c r="Z299" i="3"/>
  <c r="AT299" i="3"/>
  <c r="Y299" i="3"/>
  <c r="AJ299" i="3"/>
  <c r="AO299" i="3"/>
  <c r="AY231" i="3"/>
  <c r="AO231" i="3"/>
  <c r="Z231" i="3"/>
  <c r="AT231" i="3"/>
  <c r="AJ231" i="3"/>
  <c r="Y231" i="3"/>
  <c r="BK177" i="2"/>
  <c r="BL177" i="2" s="1"/>
  <c r="BK175" i="2"/>
  <c r="BL175" i="2" s="1"/>
  <c r="BK442" i="2"/>
  <c r="BL442" i="2" s="1"/>
  <c r="BK123" i="2"/>
  <c r="BL123" i="2" s="1"/>
  <c r="BK647" i="2"/>
  <c r="BL647" i="2" s="1"/>
  <c r="BK420" i="2"/>
  <c r="BL420" i="2" s="1"/>
  <c r="BD83" i="2"/>
  <c r="AF83" i="2"/>
  <c r="BI83" i="2"/>
  <c r="AE83" i="2"/>
  <c r="BK403" i="2"/>
  <c r="BL403" i="2" s="1"/>
  <c r="AF65" i="2"/>
  <c r="BI65" i="2"/>
  <c r="BD65" i="2"/>
  <c r="AY65" i="2"/>
  <c r="AE65" i="2"/>
  <c r="AT65" i="2"/>
  <c r="BI202" i="2"/>
  <c r="AF202" i="2"/>
  <c r="AY202" i="2"/>
  <c r="BD202" i="2"/>
  <c r="AT202" i="2"/>
  <c r="AE202" i="2"/>
  <c r="BK672" i="2"/>
  <c r="BL672" i="2" s="1"/>
  <c r="AY391" i="3"/>
  <c r="Y391" i="3"/>
  <c r="AT391" i="3"/>
  <c r="Z391" i="3"/>
  <c r="AJ391" i="3"/>
  <c r="BK424" i="2"/>
  <c r="BL424" i="2" s="1"/>
  <c r="BK274" i="2"/>
  <c r="BL274" i="2" s="1"/>
  <c r="BK454" i="2"/>
  <c r="BL454" i="2" s="1"/>
  <c r="AT391" i="2"/>
  <c r="BI391" i="2"/>
  <c r="AF391" i="2"/>
  <c r="AE391" i="2"/>
  <c r="AY391" i="2"/>
  <c r="BD391" i="2"/>
  <c r="BK271" i="2"/>
  <c r="BL271" i="2" s="1"/>
  <c r="BK694" i="2"/>
  <c r="BL694" i="2" s="1"/>
  <c r="BK345" i="2"/>
  <c r="BL345" i="2" s="1"/>
  <c r="BD305" i="2"/>
  <c r="AE305" i="2"/>
  <c r="AY305" i="2"/>
  <c r="BI305" i="2"/>
  <c r="AF305" i="2"/>
  <c r="AT305" i="2"/>
  <c r="BK456" i="2"/>
  <c r="BL456" i="2" s="1"/>
  <c r="BK717" i="2"/>
  <c r="BL717" i="2" s="1"/>
  <c r="AT392" i="2"/>
  <c r="BK229" i="2"/>
  <c r="BL229" i="2" s="1"/>
  <c r="BK579" i="2"/>
  <c r="BL579" i="2" s="1"/>
  <c r="BK116" i="2"/>
  <c r="BL116" i="2" s="1"/>
  <c r="BK389" i="2"/>
  <c r="BL389" i="2" s="1"/>
  <c r="BK474" i="2"/>
  <c r="BL474" i="2" s="1"/>
  <c r="BK332" i="2"/>
  <c r="BL332" i="2" s="1"/>
  <c r="BK296" i="2"/>
  <c r="BL296" i="2" s="1"/>
  <c r="AE591" i="2"/>
  <c r="AY591" i="2"/>
  <c r="AT591" i="2"/>
  <c r="BD591" i="2"/>
  <c r="BI591" i="2"/>
  <c r="AF591" i="2"/>
  <c r="BK306" i="2"/>
  <c r="BL306" i="2" s="1"/>
  <c r="BK311" i="2"/>
  <c r="BL311" i="2" s="1"/>
  <c r="BV311" i="2"/>
  <c r="CA311" i="2"/>
  <c r="CB311" i="2" s="1"/>
  <c r="CC311" i="2" s="1"/>
  <c r="BK563" i="2"/>
  <c r="BL563" i="2" s="1"/>
  <c r="BK469" i="2"/>
  <c r="BL469" i="2" s="1"/>
  <c r="AY471" i="2"/>
  <c r="BD471" i="2"/>
  <c r="BK532" i="2"/>
  <c r="BL532" i="2" s="1"/>
  <c r="BK257" i="2"/>
  <c r="BL257" i="2" s="1"/>
  <c r="BD467" i="2"/>
  <c r="AT467" i="2"/>
  <c r="BK148" i="2"/>
  <c r="BL148" i="2" s="1"/>
  <c r="BD90" i="2"/>
  <c r="AT422" i="2"/>
  <c r="BK475" i="2"/>
  <c r="BL475" i="2" s="1"/>
  <c r="BK50" i="2"/>
  <c r="BL50" i="2" s="1"/>
  <c r="BK373" i="2"/>
  <c r="BL373" i="2" s="1"/>
  <c r="BD535" i="2"/>
  <c r="BI535" i="2"/>
  <c r="AF535" i="2"/>
  <c r="AE535" i="2"/>
  <c r="BK681" i="2"/>
  <c r="BL681" i="2" s="1"/>
  <c r="BK410" i="2"/>
  <c r="BL410" i="2" s="1"/>
  <c r="BK138" i="2"/>
  <c r="BL138" i="2" s="1"/>
  <c r="BK39" i="2"/>
  <c r="BL39" i="2" s="1"/>
  <c r="BI635" i="2"/>
  <c r="AF635" i="2"/>
  <c r="AE635" i="2"/>
  <c r="BD635" i="2"/>
  <c r="AY635" i="2"/>
  <c r="BK96" i="2"/>
  <c r="BL96" i="2" s="1"/>
  <c r="CA48" i="2"/>
  <c r="CB48" i="2" s="1"/>
  <c r="CC48" i="2" s="1"/>
  <c r="BV48" i="2"/>
  <c r="BK48" i="2"/>
  <c r="BL48" i="2" s="1"/>
  <c r="AY48" i="2"/>
  <c r="BK497" i="2"/>
  <c r="BL497" i="2" s="1"/>
  <c r="AJ29" i="3"/>
  <c r="BA29" i="3"/>
  <c r="BB29" i="3" s="1"/>
  <c r="BK199" i="2"/>
  <c r="BL199" i="2" s="1"/>
  <c r="BK100" i="2"/>
  <c r="BL100" i="2" s="1"/>
  <c r="AY81" i="2"/>
  <c r="BD81" i="2"/>
  <c r="AT81" i="2"/>
  <c r="AF81" i="2"/>
  <c r="BI81" i="2"/>
  <c r="AE81" i="2"/>
  <c r="AY104" i="2"/>
  <c r="AJ73" i="3"/>
  <c r="BD543" i="2"/>
  <c r="AE543" i="2"/>
  <c r="AY543" i="2"/>
  <c r="BI543" i="2"/>
  <c r="AF543" i="2"/>
  <c r="AT543" i="2"/>
  <c r="BK80" i="2"/>
  <c r="BL80" i="2" s="1"/>
  <c r="AY132" i="3"/>
  <c r="AT132" i="3"/>
  <c r="AJ132" i="3"/>
  <c r="AO132" i="3"/>
  <c r="Y132" i="3"/>
  <c r="Z132" i="3"/>
  <c r="AT559" i="3"/>
  <c r="AO559" i="3"/>
  <c r="AY559" i="3"/>
  <c r="Z559" i="3"/>
  <c r="AJ559" i="3"/>
  <c r="Y559" i="3"/>
  <c r="AJ131" i="3"/>
  <c r="BA211" i="3"/>
  <c r="BB211" i="3" s="1"/>
  <c r="BO211" i="3"/>
  <c r="BP211" i="3" s="1"/>
  <c r="BQ211" i="3" s="1"/>
  <c r="BJ211" i="3"/>
  <c r="AT650" i="3"/>
  <c r="AJ125" i="3"/>
  <c r="BA125" i="3"/>
  <c r="BB125" i="3" s="1"/>
  <c r="BO125" i="3"/>
  <c r="BP125" i="3" s="1"/>
  <c r="BQ125" i="3" s="1"/>
  <c r="BA393" i="3"/>
  <c r="BB393" i="3" s="1"/>
  <c r="AT716" i="3"/>
  <c r="Y564" i="3"/>
  <c r="AJ564" i="3"/>
  <c r="AY564" i="3"/>
  <c r="Z564" i="3"/>
  <c r="AO564" i="3"/>
  <c r="AT564" i="3"/>
  <c r="BA594" i="3"/>
  <c r="BB594" i="3" s="1"/>
  <c r="BA159" i="3"/>
  <c r="BB159" i="3" s="1"/>
  <c r="BA327" i="3"/>
  <c r="BB327" i="3" s="1"/>
  <c r="AO691" i="3"/>
  <c r="AJ691" i="3"/>
  <c r="BA227" i="3"/>
  <c r="BB227" i="3" s="1"/>
  <c r="BA107" i="3"/>
  <c r="BB107" i="3" s="1"/>
  <c r="BA703" i="3"/>
  <c r="BB703" i="3" s="1"/>
  <c r="AT714" i="3"/>
  <c r="BA657" i="3"/>
  <c r="BB657" i="3" s="1"/>
  <c r="AY592" i="3"/>
  <c r="Z592" i="3"/>
  <c r="AT592" i="3"/>
  <c r="AJ592" i="3"/>
  <c r="Y592" i="3"/>
  <c r="AO592" i="3"/>
  <c r="BA673" i="3"/>
  <c r="BB673" i="3" s="1"/>
  <c r="AO233" i="3"/>
  <c r="BA221" i="3"/>
  <c r="BB221" i="3" s="1"/>
  <c r="AO95" i="3"/>
  <c r="BA169" i="3"/>
  <c r="BB169" i="3" s="1"/>
  <c r="BA403" i="3"/>
  <c r="BB403" i="3" s="1"/>
  <c r="BA296" i="3"/>
  <c r="BB296" i="3" s="1"/>
  <c r="BA194" i="3"/>
  <c r="BB194" i="3" s="1"/>
  <c r="AO39" i="3"/>
  <c r="Y39" i="3"/>
  <c r="AJ39" i="3"/>
  <c r="AT39" i="3"/>
  <c r="Z39" i="3"/>
  <c r="AY39" i="3"/>
  <c r="BA274" i="3"/>
  <c r="BB274" i="3" s="1"/>
  <c r="AE357" i="7"/>
  <c r="AD357" i="7"/>
  <c r="Y194" i="7"/>
  <c r="Z194" i="7"/>
  <c r="AW194" i="7"/>
  <c r="AZ194" i="7" s="1"/>
  <c r="AJ36" i="7"/>
  <c r="AI36" i="7"/>
  <c r="Z364" i="7"/>
  <c r="AW364" i="7"/>
  <c r="AZ364" i="7" s="1"/>
  <c r="Y364" i="7"/>
  <c r="AO14" i="7"/>
  <c r="AP14" i="7" s="1"/>
  <c r="AX14" i="7"/>
  <c r="BC14" i="7"/>
  <c r="BD14" i="7" s="1"/>
  <c r="BE14" i="7" s="1"/>
  <c r="AE183" i="6"/>
  <c r="AD183" i="6"/>
  <c r="AJ195" i="7"/>
  <c r="AI195" i="7"/>
  <c r="AW211" i="7"/>
  <c r="AZ211" i="7" s="1"/>
  <c r="Z211" i="7"/>
  <c r="Y211" i="7"/>
  <c r="Y230" i="7"/>
  <c r="AW230" i="7"/>
  <c r="AZ230" i="7" s="1"/>
  <c r="Z230" i="7"/>
  <c r="AX230" i="7"/>
  <c r="BC230" i="7"/>
  <c r="BD230" i="7" s="1"/>
  <c r="BE230" i="7" s="1"/>
  <c r="AO230" i="7"/>
  <c r="AP230" i="7" s="1"/>
  <c r="AJ415" i="7"/>
  <c r="AI415" i="7"/>
  <c r="AJ166" i="5"/>
  <c r="AI166" i="5"/>
  <c r="AW290" i="7"/>
  <c r="AZ290" i="7" s="1"/>
  <c r="Z290" i="7"/>
  <c r="Y290" i="7"/>
  <c r="AE416" i="7"/>
  <c r="AD416" i="7"/>
  <c r="AJ249" i="7"/>
  <c r="AI249" i="7"/>
  <c r="Y175" i="7"/>
  <c r="Z175" i="7"/>
  <c r="AW175" i="7"/>
  <c r="AZ175" i="7" s="1"/>
  <c r="AJ420" i="7"/>
  <c r="AI420" i="7"/>
  <c r="Z427" i="7"/>
  <c r="AW427" i="7"/>
  <c r="AZ427" i="7" s="1"/>
  <c r="Y427" i="7"/>
  <c r="AJ399" i="7"/>
  <c r="AI399" i="7"/>
  <c r="AO399" i="7"/>
  <c r="AP399" i="7" s="1"/>
  <c r="AX399" i="7"/>
  <c r="AY399" i="7" s="1"/>
  <c r="BC399" i="7"/>
  <c r="BD399" i="7" s="1"/>
  <c r="BE399" i="7" s="1"/>
  <c r="AE393" i="7"/>
  <c r="AD393" i="7"/>
  <c r="AO185" i="7"/>
  <c r="AP185" i="7" s="1"/>
  <c r="AX185" i="7"/>
  <c r="BC185" i="7"/>
  <c r="BD185" i="7" s="1"/>
  <c r="BE185" i="7" s="1"/>
  <c r="AE227" i="7"/>
  <c r="AD227" i="7"/>
  <c r="BC227" i="7"/>
  <c r="BD227" i="7" s="1"/>
  <c r="BE227" i="7" s="1"/>
  <c r="AX227" i="7"/>
  <c r="AO227" i="7"/>
  <c r="AP227" i="7" s="1"/>
  <c r="AE376" i="5"/>
  <c r="AD376" i="5"/>
  <c r="BA85" i="5"/>
  <c r="BF356" i="5"/>
  <c r="BG356" i="5" s="1"/>
  <c r="BH356" i="5" s="1"/>
  <c r="BF56" i="6"/>
  <c r="BG56" i="6" s="1"/>
  <c r="BH56" i="6" s="1"/>
  <c r="BA46" i="5"/>
  <c r="AJ221" i="5"/>
  <c r="AI221" i="5"/>
  <c r="BA119" i="5"/>
  <c r="BB119" i="5" s="1"/>
  <c r="Y76" i="7"/>
  <c r="AW76" i="7"/>
  <c r="Z76" i="7"/>
  <c r="Z218" i="7"/>
  <c r="AW218" i="7"/>
  <c r="AZ218" i="7" s="1"/>
  <c r="Y218" i="7"/>
  <c r="AJ405" i="5"/>
  <c r="AI405" i="5"/>
  <c r="AJ122" i="5"/>
  <c r="AI122" i="5"/>
  <c r="AP439" i="5"/>
  <c r="AQ439" i="5" s="1"/>
  <c r="BA439" i="5"/>
  <c r="BF439" i="5"/>
  <c r="BG439" i="5" s="1"/>
  <c r="BH439" i="5" s="1"/>
  <c r="AJ439" i="5"/>
  <c r="AI439" i="5"/>
  <c r="AP319" i="5"/>
  <c r="AQ319" i="5" s="1"/>
  <c r="BA319" i="5"/>
  <c r="BF319" i="5"/>
  <c r="BG319" i="5" s="1"/>
  <c r="BH319" i="5" s="1"/>
  <c r="AZ349" i="5"/>
  <c r="BC349" i="5" s="1"/>
  <c r="AP349" i="5"/>
  <c r="AQ349" i="5" s="1"/>
  <c r="BA349" i="5"/>
  <c r="BF349" i="5"/>
  <c r="BG349" i="5" s="1"/>
  <c r="BH349" i="5" s="1"/>
  <c r="AE457" i="6"/>
  <c r="AD457" i="6"/>
  <c r="AJ239" i="6"/>
  <c r="AI239" i="6"/>
  <c r="AZ129" i="6"/>
  <c r="BC129" i="6" s="1"/>
  <c r="Z129" i="6"/>
  <c r="Y129" i="6"/>
  <c r="AJ240" i="6"/>
  <c r="AI240" i="6"/>
  <c r="BA240" i="6"/>
  <c r="BB240" i="6" s="1"/>
  <c r="AP240" i="6"/>
  <c r="AQ240" i="6" s="1"/>
  <c r="BF240" i="6"/>
  <c r="BG240" i="6" s="1"/>
  <c r="BH240" i="6" s="1"/>
  <c r="AJ442" i="6"/>
  <c r="AI442" i="6"/>
  <c r="AP442" i="6"/>
  <c r="AQ442" i="6" s="1"/>
  <c r="BF442" i="6"/>
  <c r="BG442" i="6" s="1"/>
  <c r="BH442" i="6" s="1"/>
  <c r="BA442" i="6"/>
  <c r="BB442" i="6" s="1"/>
  <c r="Y138" i="6"/>
  <c r="Z138" i="6"/>
  <c r="AZ138" i="6"/>
  <c r="BC138" i="6" s="1"/>
  <c r="AE79" i="5"/>
  <c r="AD79" i="5"/>
  <c r="BA274" i="6"/>
  <c r="BB274" i="6" s="1"/>
  <c r="AE177" i="6"/>
  <c r="AD177" i="6"/>
  <c r="BF44" i="6"/>
  <c r="BG44" i="6" s="1"/>
  <c r="BH44" i="6" s="1"/>
  <c r="AP44" i="6"/>
  <c r="AQ44" i="6" s="1"/>
  <c r="BA44" i="6"/>
  <c r="AZ44" i="6"/>
  <c r="Z44" i="6"/>
  <c r="Y44" i="6"/>
  <c r="BA61" i="5"/>
  <c r="BF61" i="5"/>
  <c r="BG61" i="5" s="1"/>
  <c r="BH61" i="5" s="1"/>
  <c r="AP61" i="5"/>
  <c r="AQ61" i="5" s="1"/>
  <c r="BA331" i="6"/>
  <c r="BB331" i="6" s="1"/>
  <c r="AJ352" i="6"/>
  <c r="AI352" i="6"/>
  <c r="AJ409" i="5"/>
  <c r="AI409" i="5"/>
  <c r="BF409" i="5"/>
  <c r="BG409" i="5" s="1"/>
  <c r="BH409" i="5" s="1"/>
  <c r="BA409" i="5"/>
  <c r="BB409" i="5" s="1"/>
  <c r="AP409" i="5"/>
  <c r="AQ409" i="5" s="1"/>
  <c r="Z123" i="6"/>
  <c r="Y123" i="6"/>
  <c r="AZ123" i="6"/>
  <c r="BC123" i="6" s="1"/>
  <c r="BF259" i="6"/>
  <c r="BG259" i="6" s="1"/>
  <c r="BH259" i="6" s="1"/>
  <c r="AP259" i="6"/>
  <c r="AQ259" i="6" s="1"/>
  <c r="BA259" i="6"/>
  <c r="Z329" i="6"/>
  <c r="AZ329" i="6"/>
  <c r="BC329" i="6" s="1"/>
  <c r="Y329" i="6"/>
  <c r="Y53" i="6"/>
  <c r="Z53" i="6"/>
  <c r="AZ53" i="6"/>
  <c r="BF53" i="6"/>
  <c r="BG53" i="6" s="1"/>
  <c r="BH53" i="6" s="1"/>
  <c r="BA53" i="6"/>
  <c r="AP53" i="6"/>
  <c r="AQ53" i="6" s="1"/>
  <c r="BF395" i="6"/>
  <c r="BG395" i="6" s="1"/>
  <c r="BH395" i="6" s="1"/>
  <c r="AO119" i="7"/>
  <c r="AP119" i="7" s="1"/>
  <c r="AX119" i="7"/>
  <c r="BC119" i="7"/>
  <c r="BD119" i="7" s="1"/>
  <c r="BE119" i="7" s="1"/>
  <c r="AE143" i="7"/>
  <c r="AD143" i="7"/>
  <c r="AJ180" i="7"/>
  <c r="AI180" i="7"/>
  <c r="AE253" i="7"/>
  <c r="AD253" i="7"/>
  <c r="Y406" i="6"/>
  <c r="AZ406" i="6"/>
  <c r="BC406" i="6" s="1"/>
  <c r="Z406" i="6"/>
  <c r="BF406" i="6"/>
  <c r="BG406" i="6" s="1"/>
  <c r="BH406" i="6" s="1"/>
  <c r="BA406" i="6"/>
  <c r="AP406" i="6"/>
  <c r="AQ406" i="6" s="1"/>
  <c r="AZ161" i="6"/>
  <c r="BC161" i="6" s="1"/>
  <c r="Y161" i="6"/>
  <c r="Z161" i="6"/>
  <c r="AJ317" i="7"/>
  <c r="AI317" i="7"/>
  <c r="AJ199" i="7"/>
  <c r="AI199" i="7"/>
  <c r="AX199" i="7"/>
  <c r="BC199" i="7"/>
  <c r="BD199" i="7" s="1"/>
  <c r="BE199" i="7" s="1"/>
  <c r="AO199" i="7"/>
  <c r="AP199" i="7" s="1"/>
  <c r="AJ374" i="7"/>
  <c r="AI374" i="7"/>
  <c r="AX67" i="7"/>
  <c r="AY67" i="7" s="1"/>
  <c r="Y268" i="7"/>
  <c r="AW268" i="7"/>
  <c r="AZ268" i="7" s="1"/>
  <c r="Z268" i="7"/>
  <c r="AJ182" i="7"/>
  <c r="AI182" i="7"/>
  <c r="Y157" i="7"/>
  <c r="AW157" i="7"/>
  <c r="AZ157" i="7" s="1"/>
  <c r="Z157" i="7"/>
  <c r="AJ157" i="7"/>
  <c r="AI157" i="7"/>
  <c r="Y438" i="7"/>
  <c r="Z438" i="7"/>
  <c r="AW438" i="7"/>
  <c r="AZ438" i="7" s="1"/>
  <c r="AO438" i="7"/>
  <c r="AP438" i="7" s="1"/>
  <c r="BC438" i="7"/>
  <c r="BD438" i="7" s="1"/>
  <c r="BE438" i="7" s="1"/>
  <c r="AX438" i="7"/>
  <c r="AE153" i="7"/>
  <c r="AD153" i="7"/>
  <c r="AJ460" i="7"/>
  <c r="AI460" i="7"/>
  <c r="BC460" i="7"/>
  <c r="BD460" i="7" s="1"/>
  <c r="BE460" i="7" s="1"/>
  <c r="AO460" i="7"/>
  <c r="AP460" i="7" s="1"/>
  <c r="AX460" i="7"/>
  <c r="Y231" i="7"/>
  <c r="AW231" i="7"/>
  <c r="AZ231" i="7" s="1"/>
  <c r="Z231" i="7"/>
  <c r="AE20" i="7"/>
  <c r="AD20" i="7"/>
  <c r="BC360" i="7"/>
  <c r="BD360" i="7" s="1"/>
  <c r="BE360" i="7" s="1"/>
  <c r="AE338" i="7"/>
  <c r="AD338" i="7"/>
  <c r="BC338" i="7"/>
  <c r="BD338" i="7" s="1"/>
  <c r="BE338" i="7" s="1"/>
  <c r="AX338" i="7"/>
  <c r="AO338" i="7"/>
  <c r="AP338" i="7" s="1"/>
  <c r="AZ306" i="5"/>
  <c r="BC306" i="5" s="1"/>
  <c r="AE456" i="5"/>
  <c r="AD456" i="5"/>
  <c r="BA456" i="5"/>
  <c r="BF456" i="5"/>
  <c r="BG456" i="5" s="1"/>
  <c r="BH456" i="5" s="1"/>
  <c r="AP456" i="5"/>
  <c r="AQ456" i="5" s="1"/>
  <c r="AZ235" i="5"/>
  <c r="BC235" i="5" s="1"/>
  <c r="AJ51" i="5"/>
  <c r="AI51" i="5"/>
  <c r="Y295" i="7"/>
  <c r="AW295" i="7"/>
  <c r="AZ295" i="7" s="1"/>
  <c r="Z295" i="7"/>
  <c r="AX376" i="7"/>
  <c r="AY376" i="7" s="1"/>
  <c r="BC376" i="7"/>
  <c r="BD376" i="7" s="1"/>
  <c r="BE376" i="7" s="1"/>
  <c r="AO376" i="7"/>
  <c r="AP376" i="7" s="1"/>
  <c r="AJ345" i="7"/>
  <c r="AI345" i="7"/>
  <c r="AE127" i="5"/>
  <c r="AD127" i="5"/>
  <c r="AE179" i="5"/>
  <c r="AD179" i="5"/>
  <c r="AZ191" i="5"/>
  <c r="BC191" i="5" s="1"/>
  <c r="AZ204" i="5"/>
  <c r="AZ171" i="5"/>
  <c r="BB114" i="6"/>
  <c r="BB332" i="6"/>
  <c r="AE178" i="5"/>
  <c r="AD178" i="5"/>
  <c r="BF77" i="5"/>
  <c r="BG77" i="5" s="1"/>
  <c r="BH77" i="5" s="1"/>
  <c r="BA77" i="5"/>
  <c r="BB77" i="5" s="1"/>
  <c r="AP77" i="5"/>
  <c r="AQ77" i="5" s="1"/>
  <c r="Y275" i="6"/>
  <c r="AZ275" i="6"/>
  <c r="BC275" i="6" s="1"/>
  <c r="Z275" i="6"/>
  <c r="Y429" i="7"/>
  <c r="AW429" i="7"/>
  <c r="AZ429" i="7" s="1"/>
  <c r="Z429" i="7"/>
  <c r="BF222" i="5"/>
  <c r="BG222" i="5" s="1"/>
  <c r="BH222" i="5" s="1"/>
  <c r="AZ82" i="5"/>
  <c r="BC82" i="5" s="1"/>
  <c r="BF199" i="6"/>
  <c r="BG199" i="6" s="1"/>
  <c r="BH199" i="6" s="1"/>
  <c r="BF269" i="6"/>
  <c r="BG269" i="6" s="1"/>
  <c r="BH269" i="6" s="1"/>
  <c r="BF294" i="6"/>
  <c r="BG294" i="6" s="1"/>
  <c r="BH294" i="6" s="1"/>
  <c r="AZ295" i="5"/>
  <c r="BC295" i="5" s="1"/>
  <c r="AJ141" i="6"/>
  <c r="AI141" i="6"/>
  <c r="AJ67" i="6"/>
  <c r="AI67" i="6"/>
  <c r="AE67" i="6"/>
  <c r="AD67" i="6"/>
  <c r="AE17" i="6"/>
  <c r="AD17" i="6"/>
  <c r="AE151" i="6"/>
  <c r="AD151" i="6"/>
  <c r="Y392" i="6"/>
  <c r="AZ392" i="6"/>
  <c r="BC392" i="6" s="1"/>
  <c r="Z392" i="6"/>
  <c r="AJ236" i="7"/>
  <c r="AI236" i="7"/>
  <c r="AJ294" i="7"/>
  <c r="AI294" i="7"/>
  <c r="BC294" i="7"/>
  <c r="BD294" i="7" s="1"/>
  <c r="BE294" i="7" s="1"/>
  <c r="AX294" i="7"/>
  <c r="AO294" i="7"/>
  <c r="AP294" i="7" s="1"/>
  <c r="AE344" i="7"/>
  <c r="AD344" i="7"/>
  <c r="Z344" i="7"/>
  <c r="AW344" i="7"/>
  <c r="AZ344" i="7" s="1"/>
  <c r="Y344" i="7"/>
  <c r="AY313" i="7"/>
  <c r="AJ468" i="7"/>
  <c r="AI468" i="7"/>
  <c r="AY325" i="7"/>
  <c r="AX455" i="7"/>
  <c r="BC455" i="7"/>
  <c r="BD455" i="7" s="1"/>
  <c r="BE455" i="7" s="1"/>
  <c r="AO455" i="7"/>
  <c r="AP455" i="7" s="1"/>
  <c r="AJ455" i="7"/>
  <c r="AI455" i="7"/>
  <c r="AE273" i="7"/>
  <c r="AD273" i="7"/>
  <c r="Z391" i="7"/>
  <c r="Y391" i="7"/>
  <c r="AW391" i="7"/>
  <c r="AZ391" i="7" s="1"/>
  <c r="AW329" i="7"/>
  <c r="AZ329" i="7" s="1"/>
  <c r="Y329" i="7"/>
  <c r="Z329" i="7"/>
  <c r="AD15" i="7"/>
  <c r="AE15" i="7"/>
  <c r="AE332" i="7"/>
  <c r="AD332" i="7"/>
  <c r="AE235" i="7"/>
  <c r="AD235" i="7"/>
  <c r="AX235" i="7"/>
  <c r="BC235" i="7"/>
  <c r="BD235" i="7" s="1"/>
  <c r="BE235" i="7" s="1"/>
  <c r="AO235" i="7"/>
  <c r="AP235" i="7" s="1"/>
  <c r="AE297" i="5"/>
  <c r="AD297" i="5"/>
  <c r="AE283" i="5"/>
  <c r="AD283" i="5"/>
  <c r="AE406" i="5"/>
  <c r="AD406" i="5"/>
  <c r="AP414" i="5"/>
  <c r="AQ414" i="5" s="1"/>
  <c r="BA414" i="5"/>
  <c r="BF414" i="5"/>
  <c r="BG414" i="5" s="1"/>
  <c r="BH414" i="5" s="1"/>
  <c r="AZ124" i="5"/>
  <c r="BF124" i="5"/>
  <c r="BG124" i="5" s="1"/>
  <c r="BH124" i="5" s="1"/>
  <c r="BA124" i="5"/>
  <c r="AP124" i="5"/>
  <c r="AQ124" i="5" s="1"/>
  <c r="BA62" i="5"/>
  <c r="BF62" i="5"/>
  <c r="BG62" i="5" s="1"/>
  <c r="BH62" i="5" s="1"/>
  <c r="AP62" i="5"/>
  <c r="AQ62" i="5" s="1"/>
  <c r="AJ335" i="5"/>
  <c r="AI335" i="5"/>
  <c r="AJ324" i="5"/>
  <c r="AI324" i="5"/>
  <c r="BA324" i="5"/>
  <c r="BF324" i="5"/>
  <c r="BG324" i="5" s="1"/>
  <c r="BH324" i="5" s="1"/>
  <c r="AP324" i="5"/>
  <c r="AQ324" i="5" s="1"/>
  <c r="AE180" i="6"/>
  <c r="AD180" i="6"/>
  <c r="Z180" i="6"/>
  <c r="AZ180" i="6"/>
  <c r="BC180" i="6" s="1"/>
  <c r="Y180" i="6"/>
  <c r="AZ66" i="5"/>
  <c r="BC66" i="5" s="1"/>
  <c r="BC255" i="5"/>
  <c r="BB255" i="5"/>
  <c r="BA137" i="6"/>
  <c r="BB137" i="6" s="1"/>
  <c r="BA94" i="5"/>
  <c r="BF231" i="6"/>
  <c r="BG231" i="6" s="1"/>
  <c r="BH231" i="6" s="1"/>
  <c r="Y262" i="6"/>
  <c r="AZ262" i="6"/>
  <c r="BC262" i="6" s="1"/>
  <c r="Z262" i="6"/>
  <c r="AJ202" i="7"/>
  <c r="AI202" i="7"/>
  <c r="AE104" i="5"/>
  <c r="AD104" i="5"/>
  <c r="AE280" i="5"/>
  <c r="AD280" i="5"/>
  <c r="AZ141" i="5"/>
  <c r="AJ460" i="5"/>
  <c r="AI460" i="5"/>
  <c r="AJ328" i="5"/>
  <c r="AI328" i="5"/>
  <c r="BF225" i="6"/>
  <c r="BG225" i="6" s="1"/>
  <c r="BH225" i="6" s="1"/>
  <c r="BF197" i="6"/>
  <c r="BG197" i="6" s="1"/>
  <c r="BH197" i="6" s="1"/>
  <c r="BA220" i="6"/>
  <c r="AJ330" i="6"/>
  <c r="AI330" i="6"/>
  <c r="AD41" i="7"/>
  <c r="AE41" i="7"/>
  <c r="BC111" i="7"/>
  <c r="BD111" i="7" s="1"/>
  <c r="BE111" i="7" s="1"/>
  <c r="AE206" i="7"/>
  <c r="AD206" i="7"/>
  <c r="AX206" i="7"/>
  <c r="BC206" i="7"/>
  <c r="BD206" i="7" s="1"/>
  <c r="BE206" i="7" s="1"/>
  <c r="AO206" i="7"/>
  <c r="AP206" i="7" s="1"/>
  <c r="AW190" i="7"/>
  <c r="AZ190" i="7" s="1"/>
  <c r="Y190" i="7"/>
  <c r="Z190" i="7"/>
  <c r="AE102" i="7"/>
  <c r="AD102" i="7"/>
  <c r="AW424" i="7"/>
  <c r="AZ424" i="7" s="1"/>
  <c r="Y424" i="7"/>
  <c r="Z424" i="7"/>
  <c r="AJ166" i="7"/>
  <c r="AI166" i="7"/>
  <c r="AO166" i="7"/>
  <c r="AP166" i="7" s="1"/>
  <c r="AX166" i="7"/>
  <c r="BC166" i="7"/>
  <c r="BD166" i="7" s="1"/>
  <c r="BE166" i="7" s="1"/>
  <c r="AJ23" i="7"/>
  <c r="AI23" i="7"/>
  <c r="AJ256" i="6"/>
  <c r="AI256" i="6"/>
  <c r="Z430" i="7"/>
  <c r="AW430" i="7"/>
  <c r="AZ430" i="7" s="1"/>
  <c r="Y430" i="7"/>
  <c r="AW167" i="7"/>
  <c r="AZ167" i="7" s="1"/>
  <c r="Y167" i="7"/>
  <c r="Z167" i="7"/>
  <c r="AJ68" i="7"/>
  <c r="AI68" i="7"/>
  <c r="AE260" i="6"/>
  <c r="AD260" i="6"/>
  <c r="Y386" i="6"/>
  <c r="Z386" i="6"/>
  <c r="AZ386" i="6"/>
  <c r="BC386" i="6" s="1"/>
  <c r="AE386" i="6"/>
  <c r="AD386" i="6"/>
  <c r="AE40" i="7"/>
  <c r="AD40" i="7"/>
  <c r="AJ96" i="7"/>
  <c r="AI96" i="7"/>
  <c r="AO384" i="7"/>
  <c r="AP384" i="7" s="1"/>
  <c r="AX384" i="7"/>
  <c r="BC384" i="7"/>
  <c r="BD384" i="7" s="1"/>
  <c r="BE384" i="7" s="1"/>
  <c r="AJ265" i="7"/>
  <c r="AI265" i="7"/>
  <c r="AE383" i="7"/>
  <c r="AD383" i="7"/>
  <c r="AW375" i="7"/>
  <c r="AZ375" i="7" s="1"/>
  <c r="Z375" i="7"/>
  <c r="Y375" i="7"/>
  <c r="AJ291" i="5"/>
  <c r="AI291" i="5"/>
  <c r="AJ266" i="7"/>
  <c r="AI266" i="7"/>
  <c r="BC266" i="7"/>
  <c r="BD266" i="7" s="1"/>
  <c r="BE266" i="7" s="1"/>
  <c r="AX266" i="7"/>
  <c r="AO266" i="7"/>
  <c r="AP266" i="7" s="1"/>
  <c r="AE292" i="7"/>
  <c r="AD292" i="7"/>
  <c r="AJ292" i="7"/>
  <c r="AI292" i="7"/>
  <c r="AW229" i="7"/>
  <c r="AZ229" i="7" s="1"/>
  <c r="Y229" i="7"/>
  <c r="Z229" i="7"/>
  <c r="BC340" i="7"/>
  <c r="BD340" i="7" s="1"/>
  <c r="BE340" i="7" s="1"/>
  <c r="AX340" i="7"/>
  <c r="AO340" i="7"/>
  <c r="AP340" i="7" s="1"/>
  <c r="AY355" i="7"/>
  <c r="BC336" i="7"/>
  <c r="BD336" i="7" s="1"/>
  <c r="BE336" i="7" s="1"/>
  <c r="AX410" i="7"/>
  <c r="AY410" i="7" s="1"/>
  <c r="AJ299" i="7"/>
  <c r="AI299" i="7"/>
  <c r="BF36" i="5"/>
  <c r="BG36" i="5" s="1"/>
  <c r="BH36" i="5" s="1"/>
  <c r="BF226" i="5"/>
  <c r="BG226" i="5" s="1"/>
  <c r="BH226" i="5" s="1"/>
  <c r="BA417" i="6"/>
  <c r="BB417" i="6" s="1"/>
  <c r="BF60" i="6"/>
  <c r="BG60" i="6" s="1"/>
  <c r="BH60" i="6" s="1"/>
  <c r="BA41" i="6"/>
  <c r="BB41" i="6" s="1"/>
  <c r="BA76" i="5"/>
  <c r="BB76" i="5" s="1"/>
  <c r="BF377" i="5"/>
  <c r="BG377" i="5" s="1"/>
  <c r="BH377" i="5" s="1"/>
  <c r="BA120" i="6"/>
  <c r="BB120" i="6" s="1"/>
  <c r="BA271" i="6"/>
  <c r="BB271" i="6" s="1"/>
  <c r="BA337" i="6"/>
  <c r="BB337" i="6" s="1"/>
  <c r="AO268" i="3"/>
  <c r="AY268" i="3"/>
  <c r="Z268" i="3"/>
  <c r="AJ268" i="3"/>
  <c r="AT268" i="3"/>
  <c r="Y268" i="3"/>
  <c r="Y626" i="3"/>
  <c r="AY626" i="3"/>
  <c r="Z626" i="3"/>
  <c r="AT626" i="3"/>
  <c r="AJ626" i="3"/>
  <c r="AO626" i="3"/>
  <c r="AO92" i="3"/>
  <c r="AT345" i="3"/>
  <c r="AO345" i="3"/>
  <c r="AY345" i="3"/>
  <c r="Z345" i="3"/>
  <c r="AJ345" i="3"/>
  <c r="Y345" i="3"/>
  <c r="Y319" i="3"/>
  <c r="AJ319" i="3"/>
  <c r="AY319" i="3"/>
  <c r="Z319" i="3"/>
  <c r="AO319" i="3"/>
  <c r="AT319" i="3"/>
  <c r="BK206" i="2"/>
  <c r="BL206" i="2" s="1"/>
  <c r="AO88" i="3"/>
  <c r="BA88" i="3"/>
  <c r="BB88" i="3" s="1"/>
  <c r="BK473" i="2"/>
  <c r="BL473" i="2" s="1"/>
  <c r="AO574" i="3"/>
  <c r="AT574" i="3"/>
  <c r="AY505" i="3"/>
  <c r="Z505" i="3"/>
  <c r="AT505" i="3"/>
  <c r="Y505" i="3"/>
  <c r="AJ505" i="3"/>
  <c r="AO505" i="3"/>
  <c r="AY348" i="3"/>
  <c r="Z348" i="3"/>
  <c r="AT348" i="3"/>
  <c r="AJ348" i="3"/>
  <c r="Y348" i="3"/>
  <c r="AO348" i="3"/>
  <c r="AJ86" i="3"/>
  <c r="BA685" i="3"/>
  <c r="BB685" i="3" s="1"/>
  <c r="BO685" i="3"/>
  <c r="BP685" i="3" s="1"/>
  <c r="BQ685" i="3" s="1"/>
  <c r="AO685" i="3"/>
  <c r="BK524" i="2"/>
  <c r="BL524" i="2" s="1"/>
  <c r="AT32" i="3"/>
  <c r="AJ627" i="3"/>
  <c r="BJ546" i="3"/>
  <c r="BA546" i="3"/>
  <c r="BB546" i="3" s="1"/>
  <c r="BO546" i="3"/>
  <c r="BP546" i="3" s="1"/>
  <c r="BQ546" i="3" s="1"/>
  <c r="AT546" i="3"/>
  <c r="AJ543" i="3"/>
  <c r="Y543" i="3"/>
  <c r="AY543" i="3"/>
  <c r="AT543" i="3"/>
  <c r="AO543" i="3"/>
  <c r="Z543" i="3"/>
  <c r="Z520" i="3"/>
  <c r="AY520" i="3"/>
  <c r="AO520" i="3"/>
  <c r="AT520" i="3"/>
  <c r="AJ520" i="3"/>
  <c r="Y520" i="3"/>
  <c r="AT332" i="3"/>
  <c r="AJ90" i="3"/>
  <c r="BJ90" i="3"/>
  <c r="BA90" i="3"/>
  <c r="BB90" i="3" s="1"/>
  <c r="BO90" i="3"/>
  <c r="BP90" i="3" s="1"/>
  <c r="BQ90" i="3" s="1"/>
  <c r="AO635" i="3"/>
  <c r="AT230" i="3"/>
  <c r="BK658" i="2"/>
  <c r="BL658" i="2" s="1"/>
  <c r="BD658" i="2"/>
  <c r="BI527" i="2"/>
  <c r="AF527" i="2"/>
  <c r="AE527" i="2"/>
  <c r="AY527" i="2"/>
  <c r="BK572" i="2"/>
  <c r="BL572" i="2" s="1"/>
  <c r="AY126" i="2"/>
  <c r="AT126" i="2"/>
  <c r="BK683" i="2"/>
  <c r="BL683" i="2" s="1"/>
  <c r="BD464" i="2"/>
  <c r="AE464" i="2"/>
  <c r="AY464" i="2"/>
  <c r="BI464" i="2"/>
  <c r="AF464" i="2"/>
  <c r="AT464" i="2"/>
  <c r="BK670" i="2"/>
  <c r="BL670" i="2" s="1"/>
  <c r="BK431" i="2"/>
  <c r="BL431" i="2" s="1"/>
  <c r="BK507" i="2"/>
  <c r="BL507" i="2" s="1"/>
  <c r="BK19" i="2"/>
  <c r="BL19" i="2" s="1"/>
  <c r="AY621" i="2"/>
  <c r="BK592" i="2"/>
  <c r="BL592" i="2" s="1"/>
  <c r="BK528" i="2"/>
  <c r="BL528" i="2" s="1"/>
  <c r="BK52" i="2"/>
  <c r="BL52" i="2" s="1"/>
  <c r="BK418" i="2"/>
  <c r="BL418" i="2" s="1"/>
  <c r="BK366" i="2"/>
  <c r="BL366" i="2" s="1"/>
  <c r="BK351" i="2"/>
  <c r="BL351" i="2" s="1"/>
  <c r="BK288" i="2"/>
  <c r="BL288" i="2" s="1"/>
  <c r="AO631" i="3"/>
  <c r="AJ523" i="3"/>
  <c r="BK174" i="2"/>
  <c r="BL174" i="2" s="1"/>
  <c r="BK160" i="2"/>
  <c r="BL160" i="2" s="1"/>
  <c r="BK581" i="2"/>
  <c r="BL581" i="2" s="1"/>
  <c r="BK188" i="2"/>
  <c r="BL188" i="2" s="1"/>
  <c r="BK590" i="2"/>
  <c r="BL590" i="2" s="1"/>
  <c r="AT231" i="2"/>
  <c r="BD499" i="2"/>
  <c r="BK477" i="2"/>
  <c r="BL477" i="2" s="1"/>
  <c r="BI268" i="2"/>
  <c r="AF268" i="2"/>
  <c r="AT268" i="2"/>
  <c r="AY268" i="2"/>
  <c r="BD268" i="2"/>
  <c r="AE268" i="2"/>
  <c r="BK466" i="2"/>
  <c r="BL466" i="2" s="1"/>
  <c r="BK699" i="2"/>
  <c r="BL699" i="2" s="1"/>
  <c r="BK396" i="2"/>
  <c r="BL396" i="2" s="1"/>
  <c r="BK72" i="2"/>
  <c r="BL72" i="2" s="1"/>
  <c r="BK434" i="2"/>
  <c r="BL434" i="2" s="1"/>
  <c r="CA434" i="2"/>
  <c r="CB434" i="2" s="1"/>
  <c r="CC434" i="2" s="1"/>
  <c r="BD434" i="2"/>
  <c r="BK134" i="2"/>
  <c r="BL134" i="2" s="1"/>
  <c r="CA134" i="2"/>
  <c r="CB134" i="2" s="1"/>
  <c r="CC134" i="2" s="1"/>
  <c r="BD460" i="2"/>
  <c r="BK277" i="2"/>
  <c r="BL277" i="2" s="1"/>
  <c r="BK341" i="2"/>
  <c r="BL341" i="2" s="1"/>
  <c r="AF300" i="2"/>
  <c r="BI300" i="2"/>
  <c r="BD300" i="2"/>
  <c r="AY300" i="2"/>
  <c r="AT300" i="2"/>
  <c r="AE300" i="2"/>
  <c r="BK622" i="2"/>
  <c r="BL622" i="2" s="1"/>
  <c r="BD217" i="2"/>
  <c r="BI606" i="2"/>
  <c r="AT606" i="2"/>
  <c r="BD606" i="2"/>
  <c r="AY606" i="2"/>
  <c r="AF606" i="2"/>
  <c r="AE606" i="2"/>
  <c r="Y604" i="3"/>
  <c r="AT604" i="3"/>
  <c r="AO604" i="3"/>
  <c r="AY604" i="3"/>
  <c r="Z604" i="3"/>
  <c r="AJ604" i="3"/>
  <c r="BK375" i="2"/>
  <c r="BL375" i="2" s="1"/>
  <c r="BK536" i="2"/>
  <c r="BL536" i="2" s="1"/>
  <c r="AY625" i="3"/>
  <c r="Z625" i="3"/>
  <c r="AT625" i="3"/>
  <c r="AJ625" i="3"/>
  <c r="AO625" i="3"/>
  <c r="Y625" i="3"/>
  <c r="AT108" i="3"/>
  <c r="AY365" i="2"/>
  <c r="AT365" i="2"/>
  <c r="BK329" i="2"/>
  <c r="BL329" i="2" s="1"/>
  <c r="BK159" i="2"/>
  <c r="BL159" i="2" s="1"/>
  <c r="BK518" i="2"/>
  <c r="BL518" i="2" s="1"/>
  <c r="AT140" i="2"/>
  <c r="BK236" i="2"/>
  <c r="BL236" i="2" s="1"/>
  <c r="AJ640" i="3"/>
  <c r="Z640" i="3"/>
  <c r="AY640" i="3"/>
  <c r="AT640" i="3"/>
  <c r="AO640" i="3"/>
  <c r="Y640" i="3"/>
  <c r="AT91" i="3"/>
  <c r="AO74" i="3"/>
  <c r="AJ74" i="3"/>
  <c r="AJ145" i="3"/>
  <c r="BA392" i="3"/>
  <c r="BB392" i="3" s="1"/>
  <c r="BA658" i="3"/>
  <c r="BB658" i="3" s="1"/>
  <c r="BA611" i="3"/>
  <c r="BB611" i="3" s="1"/>
  <c r="BA548" i="3"/>
  <c r="BB548" i="3" s="1"/>
  <c r="AT410" i="3"/>
  <c r="BO410" i="3"/>
  <c r="BP410" i="3" s="1"/>
  <c r="BQ410" i="3" s="1"/>
  <c r="BA410" i="3"/>
  <c r="BB410" i="3" s="1"/>
  <c r="BJ410" i="3"/>
  <c r="BA463" i="3"/>
  <c r="BB463" i="3" s="1"/>
  <c r="BA645" i="3"/>
  <c r="BB645" i="3" s="1"/>
  <c r="AT499" i="3"/>
  <c r="AT171" i="3"/>
  <c r="Y142" i="3"/>
  <c r="AT142" i="3"/>
  <c r="AO142" i="3"/>
  <c r="AY142" i="3"/>
  <c r="Z142" i="3"/>
  <c r="AJ142" i="3"/>
  <c r="AT387" i="3"/>
  <c r="BA387" i="3"/>
  <c r="BB387" i="3" s="1"/>
  <c r="BA33" i="3"/>
  <c r="BB33" i="3" s="1"/>
  <c r="BA647" i="3"/>
  <c r="BB647" i="3" s="1"/>
  <c r="BA404" i="3"/>
  <c r="BB404" i="3" s="1"/>
  <c r="BA642" i="3"/>
  <c r="BB642" i="3" s="1"/>
  <c r="AT359" i="3"/>
  <c r="BA359" i="3"/>
  <c r="BB359" i="3" s="1"/>
  <c r="Z680" i="3"/>
  <c r="AY680" i="3"/>
  <c r="AO680" i="3"/>
  <c r="AT680" i="3"/>
  <c r="AJ680" i="3"/>
  <c r="Y680" i="3"/>
  <c r="BA563" i="3"/>
  <c r="BB563" i="3" s="1"/>
  <c r="BA582" i="3"/>
  <c r="BB582" i="3" s="1"/>
  <c r="BA275" i="3"/>
  <c r="BB275" i="3" s="1"/>
  <c r="AJ466" i="7"/>
  <c r="AI466" i="7"/>
  <c r="AE466" i="7"/>
  <c r="AD466" i="7"/>
  <c r="AW132" i="7"/>
  <c r="AZ132" i="7" s="1"/>
  <c r="Y132" i="7"/>
  <c r="Z132" i="7"/>
  <c r="AW27" i="7"/>
  <c r="Y27" i="7"/>
  <c r="Z27" i="7"/>
  <c r="Y285" i="7"/>
  <c r="AW285" i="7"/>
  <c r="AZ285" i="7" s="1"/>
  <c r="Z285" i="7"/>
  <c r="AE285" i="7"/>
  <c r="AD285" i="7"/>
  <c r="AO115" i="7"/>
  <c r="AP115" i="7" s="1"/>
  <c r="BC115" i="7"/>
  <c r="BD115" i="7" s="1"/>
  <c r="BE115" i="7" s="1"/>
  <c r="AX115" i="7"/>
  <c r="AJ103" i="7"/>
  <c r="AI103" i="7"/>
  <c r="BC453" i="7"/>
  <c r="BD453" i="7" s="1"/>
  <c r="BE453" i="7" s="1"/>
  <c r="BC194" i="7"/>
  <c r="BD194" i="7" s="1"/>
  <c r="BE194" i="7" s="1"/>
  <c r="BC456" i="7"/>
  <c r="BD456" i="7" s="1"/>
  <c r="BE456" i="7" s="1"/>
  <c r="BF150" i="6"/>
  <c r="BG150" i="6" s="1"/>
  <c r="BH150" i="6" s="1"/>
  <c r="BF255" i="6"/>
  <c r="BG255" i="6" s="1"/>
  <c r="BH255" i="6" s="1"/>
  <c r="AJ258" i="7"/>
  <c r="AI258" i="7"/>
  <c r="BC444" i="7"/>
  <c r="BD444" i="7" s="1"/>
  <c r="BE444" i="7" s="1"/>
  <c r="AZ95" i="7"/>
  <c r="AY251" i="7"/>
  <c r="AX179" i="7"/>
  <c r="BA50" i="5"/>
  <c r="BB50" i="5" s="1"/>
  <c r="AE241" i="7"/>
  <c r="AD241" i="7"/>
  <c r="BA386" i="5"/>
  <c r="BA288" i="5"/>
  <c r="Z386" i="7"/>
  <c r="AW386" i="7"/>
  <c r="AZ386" i="7" s="1"/>
  <c r="Y386" i="7"/>
  <c r="AX162" i="7"/>
  <c r="AY162" i="7" s="1"/>
  <c r="Y238" i="7"/>
  <c r="AW238" i="7"/>
  <c r="AZ238" i="7" s="1"/>
  <c r="Z238" i="7"/>
  <c r="AZ356" i="5"/>
  <c r="BC356" i="5" s="1"/>
  <c r="AJ447" i="5"/>
  <c r="AI447" i="5"/>
  <c r="AJ201" i="5"/>
  <c r="AI201" i="5"/>
  <c r="AJ95" i="5"/>
  <c r="AI95" i="5"/>
  <c r="BA95" i="5"/>
  <c r="BF95" i="5"/>
  <c r="BG95" i="5" s="1"/>
  <c r="BH95" i="5" s="1"/>
  <c r="AP95" i="5"/>
  <c r="AQ95" i="5" s="1"/>
  <c r="AP314" i="5"/>
  <c r="AQ314" i="5" s="1"/>
  <c r="BF314" i="5"/>
  <c r="BG314" i="5" s="1"/>
  <c r="BH314" i="5" s="1"/>
  <c r="BA314" i="5"/>
  <c r="AE344" i="5"/>
  <c r="AD344" i="5"/>
  <c r="AZ144" i="5"/>
  <c r="AJ350" i="5"/>
  <c r="AI350" i="5"/>
  <c r="AJ351" i="6"/>
  <c r="AI351" i="6"/>
  <c r="AJ281" i="6"/>
  <c r="AI281" i="6"/>
  <c r="AE388" i="6"/>
  <c r="AD388" i="6"/>
  <c r="BA202" i="6"/>
  <c r="BB202" i="6" s="1"/>
  <c r="AP202" i="6"/>
  <c r="AQ202" i="6" s="1"/>
  <c r="BF202" i="6"/>
  <c r="BG202" i="6" s="1"/>
  <c r="BH202" i="6" s="1"/>
  <c r="AJ202" i="6"/>
  <c r="AI202" i="6"/>
  <c r="AI148" i="7"/>
  <c r="AJ148" i="7"/>
  <c r="AD74" i="5"/>
  <c r="AE74" i="5"/>
  <c r="BA74" i="5"/>
  <c r="AP74" i="5"/>
  <c r="AQ74" i="5" s="1"/>
  <c r="BF74" i="5"/>
  <c r="BG74" i="5" s="1"/>
  <c r="BH74" i="5" s="1"/>
  <c r="AZ140" i="5"/>
  <c r="BC140" i="5" s="1"/>
  <c r="AP140" i="5"/>
  <c r="AQ140" i="5" s="1"/>
  <c r="BF140" i="5"/>
  <c r="BG140" i="5" s="1"/>
  <c r="BH140" i="5" s="1"/>
  <c r="BA140" i="5"/>
  <c r="AE192" i="5"/>
  <c r="AD192" i="5"/>
  <c r="BF192" i="5"/>
  <c r="BG192" i="5" s="1"/>
  <c r="BH192" i="5" s="1"/>
  <c r="AP192" i="5"/>
  <c r="AQ192" i="5" s="1"/>
  <c r="BA192" i="5"/>
  <c r="BA221" i="5"/>
  <c r="BB221" i="5" s="1"/>
  <c r="AJ453" i="5"/>
  <c r="AI453" i="5"/>
  <c r="AJ367" i="5"/>
  <c r="AI367" i="5"/>
  <c r="AE256" i="5"/>
  <c r="AD256" i="5"/>
  <c r="AJ196" i="7"/>
  <c r="AI196" i="7"/>
  <c r="Y214" i="7"/>
  <c r="Z214" i="7"/>
  <c r="AW214" i="7"/>
  <c r="AZ214" i="7" s="1"/>
  <c r="AJ126" i="7"/>
  <c r="AI126" i="7"/>
  <c r="Z128" i="6"/>
  <c r="AZ128" i="6"/>
  <c r="BC128" i="6" s="1"/>
  <c r="Y128" i="6"/>
  <c r="AJ128" i="6"/>
  <c r="AI128" i="6"/>
  <c r="AZ398" i="6"/>
  <c r="BC398" i="6" s="1"/>
  <c r="Y398" i="6"/>
  <c r="Z398" i="6"/>
  <c r="AD25" i="6"/>
  <c r="AE25" i="6"/>
  <c r="AJ226" i="7"/>
  <c r="AI226" i="7"/>
  <c r="AJ385" i="5"/>
  <c r="AI385" i="5"/>
  <c r="AZ284" i="5"/>
  <c r="BC284" i="5" s="1"/>
  <c r="AE326" i="5"/>
  <c r="AD326" i="5"/>
  <c r="AZ186" i="5"/>
  <c r="BC186" i="5" s="1"/>
  <c r="AP142" i="5"/>
  <c r="AQ142" i="5" s="1"/>
  <c r="BA142" i="5"/>
  <c r="BF142" i="5"/>
  <c r="BG142" i="5" s="1"/>
  <c r="BH142" i="5" s="1"/>
  <c r="AJ372" i="6"/>
  <c r="AI372" i="6"/>
  <c r="BF372" i="6"/>
  <c r="BG372" i="6" s="1"/>
  <c r="BH372" i="6" s="1"/>
  <c r="BA372" i="6"/>
  <c r="BB372" i="6" s="1"/>
  <c r="AP372" i="6"/>
  <c r="AQ372" i="6" s="1"/>
  <c r="AZ359" i="6"/>
  <c r="BC359" i="6" s="1"/>
  <c r="Z359" i="6"/>
  <c r="Y359" i="6"/>
  <c r="AZ61" i="6"/>
  <c r="Y61" i="6"/>
  <c r="Z61" i="6"/>
  <c r="BA432" i="5"/>
  <c r="BB432" i="5" s="1"/>
  <c r="AJ372" i="5"/>
  <c r="AI372" i="5"/>
  <c r="BF34" i="6"/>
  <c r="BG34" i="6" s="1"/>
  <c r="BH34" i="6" s="1"/>
  <c r="BF381" i="5"/>
  <c r="BG381" i="5" s="1"/>
  <c r="BH381" i="5" s="1"/>
  <c r="AZ374" i="5"/>
  <c r="BC374" i="5" s="1"/>
  <c r="AE69" i="5"/>
  <c r="AD69" i="5"/>
  <c r="BB361" i="5"/>
  <c r="AJ293" i="6"/>
  <c r="AI293" i="6"/>
  <c r="BA288" i="6"/>
  <c r="BB288" i="6" s="1"/>
  <c r="BA192" i="6"/>
  <c r="BB328" i="6"/>
  <c r="BF186" i="6"/>
  <c r="BG186" i="6" s="1"/>
  <c r="BH186" i="6" s="1"/>
  <c r="BF13" i="6"/>
  <c r="BG13" i="6" s="1"/>
  <c r="BH13" i="6" s="1"/>
  <c r="BF175" i="5"/>
  <c r="BG175" i="5" s="1"/>
  <c r="BH175" i="5" s="1"/>
  <c r="BI14" i="3"/>
  <c r="AK14" i="3"/>
  <c r="AL14" i="3"/>
  <c r="Y43" i="6"/>
  <c r="AZ43" i="6"/>
  <c r="Z43" i="6"/>
  <c r="Z323" i="7"/>
  <c r="Y323" i="7"/>
  <c r="AW323" i="7"/>
  <c r="AZ323" i="7" s="1"/>
  <c r="AE110" i="7"/>
  <c r="AD110" i="7"/>
  <c r="AO110" i="7"/>
  <c r="AP110" i="7" s="1"/>
  <c r="AX110" i="7"/>
  <c r="BC110" i="7"/>
  <c r="BD110" i="7" s="1"/>
  <c r="BE110" i="7" s="1"/>
  <c r="AO193" i="7"/>
  <c r="AP193" i="7" s="1"/>
  <c r="AX193" i="7"/>
  <c r="BC193" i="7"/>
  <c r="BD193" i="7" s="1"/>
  <c r="BE193" i="7" s="1"/>
  <c r="AJ200" i="7"/>
  <c r="AI200" i="7"/>
  <c r="BC200" i="7"/>
  <c r="BD200" i="7" s="1"/>
  <c r="BE200" i="7" s="1"/>
  <c r="AX200" i="7"/>
  <c r="AO200" i="7"/>
  <c r="AP200" i="7" s="1"/>
  <c r="AE361" i="7"/>
  <c r="AD361" i="7"/>
  <c r="Y242" i="7"/>
  <c r="Z242" i="7"/>
  <c r="AW242" i="7"/>
  <c r="AZ242" i="7" s="1"/>
  <c r="BC369" i="7"/>
  <c r="BD369" i="7" s="1"/>
  <c r="BE369" i="7" s="1"/>
  <c r="AX369" i="7"/>
  <c r="AO369" i="7"/>
  <c r="AP369" i="7" s="1"/>
  <c r="AE369" i="7"/>
  <c r="AD369" i="7"/>
  <c r="BC451" i="7"/>
  <c r="BD451" i="7" s="1"/>
  <c r="BE451" i="7" s="1"/>
  <c r="AJ252" i="7"/>
  <c r="AI252" i="7"/>
  <c r="AJ129" i="7"/>
  <c r="AI129" i="7"/>
  <c r="BC129" i="7"/>
  <c r="BD129" i="7" s="1"/>
  <c r="BE129" i="7" s="1"/>
  <c r="AX129" i="7"/>
  <c r="AO129" i="7"/>
  <c r="AP129" i="7" s="1"/>
  <c r="BC479" i="7"/>
  <c r="BD479" i="7" s="1"/>
  <c r="BE479" i="7" s="1"/>
  <c r="AJ82" i="7"/>
  <c r="AI82" i="7"/>
  <c r="AE171" i="5"/>
  <c r="AD171" i="5"/>
  <c r="Y292" i="6"/>
  <c r="AZ292" i="6"/>
  <c r="BC292" i="6" s="1"/>
  <c r="Z292" i="6"/>
  <c r="AZ169" i="6"/>
  <c r="BC169" i="6" s="1"/>
  <c r="Z169" i="6"/>
  <c r="Y169" i="6"/>
  <c r="AE357" i="6"/>
  <c r="AD357" i="6"/>
  <c r="AE345" i="5"/>
  <c r="AD345" i="5"/>
  <c r="AJ49" i="5"/>
  <c r="AI49" i="5"/>
  <c r="AE236" i="5"/>
  <c r="AD236" i="5"/>
  <c r="AJ423" i="6"/>
  <c r="AI423" i="6"/>
  <c r="AJ163" i="6"/>
  <c r="AI163" i="6"/>
  <c r="AE163" i="6"/>
  <c r="AD163" i="6"/>
  <c r="Y233" i="7"/>
  <c r="AW233" i="7"/>
  <c r="AZ233" i="7" s="1"/>
  <c r="Z233" i="7"/>
  <c r="AD128" i="5"/>
  <c r="AE128" i="5"/>
  <c r="AJ117" i="5"/>
  <c r="AI117" i="5"/>
  <c r="AZ452" i="5"/>
  <c r="BC452" i="5" s="1"/>
  <c r="AE420" i="5"/>
  <c r="AD420" i="5"/>
  <c r="AJ434" i="5"/>
  <c r="AI434" i="5"/>
  <c r="AZ39" i="5"/>
  <c r="BC39" i="5" s="1"/>
  <c r="AZ442" i="5"/>
  <c r="BC442" i="5" s="1"/>
  <c r="AZ125" i="5"/>
  <c r="BC125" i="5" s="1"/>
  <c r="AE91" i="7"/>
  <c r="AD91" i="7"/>
  <c r="AY401" i="7"/>
  <c r="AE298" i="7"/>
  <c r="AD298" i="7"/>
  <c r="BA209" i="6"/>
  <c r="BB209" i="6" s="1"/>
  <c r="Z350" i="7"/>
  <c r="AW350" i="7"/>
  <c r="AZ350" i="7" s="1"/>
  <c r="Y350" i="7"/>
  <c r="BC350" i="7"/>
  <c r="BD350" i="7" s="1"/>
  <c r="BE350" i="7" s="1"/>
  <c r="AX350" i="7"/>
  <c r="AO350" i="7"/>
  <c r="AP350" i="7" s="1"/>
  <c r="AZ333" i="5"/>
  <c r="BC333" i="5" s="1"/>
  <c r="BF333" i="5"/>
  <c r="BG333" i="5" s="1"/>
  <c r="BH333" i="5" s="1"/>
  <c r="BA333" i="5"/>
  <c r="AP333" i="5"/>
  <c r="AQ333" i="5" s="1"/>
  <c r="AJ45" i="5"/>
  <c r="AI45" i="5"/>
  <c r="AJ293" i="5"/>
  <c r="AI293" i="5"/>
  <c r="BA293" i="5"/>
  <c r="BF293" i="5"/>
  <c r="BG293" i="5" s="1"/>
  <c r="BH293" i="5" s="1"/>
  <c r="AP293" i="5"/>
  <c r="AQ293" i="5" s="1"/>
  <c r="Z413" i="6"/>
  <c r="AZ413" i="6"/>
  <c r="BC413" i="6" s="1"/>
  <c r="Y413" i="6"/>
  <c r="AZ341" i="6"/>
  <c r="BC341" i="6" s="1"/>
  <c r="Z341" i="6"/>
  <c r="Y341" i="6"/>
  <c r="BF341" i="6"/>
  <c r="BG341" i="6" s="1"/>
  <c r="BH341" i="6" s="1"/>
  <c r="BA341" i="6"/>
  <c r="BB341" i="6" s="1"/>
  <c r="AP341" i="6"/>
  <c r="AQ341" i="6" s="1"/>
  <c r="AJ454" i="6"/>
  <c r="AI454" i="6"/>
  <c r="BF285" i="5"/>
  <c r="BG285" i="5" s="1"/>
  <c r="BH285" i="5" s="1"/>
  <c r="AJ103" i="5"/>
  <c r="AI103" i="5"/>
  <c r="BF173" i="5"/>
  <c r="BG173" i="5" s="1"/>
  <c r="BH173" i="5" s="1"/>
  <c r="BA173" i="5"/>
  <c r="AP173" i="5"/>
  <c r="AQ173" i="5" s="1"/>
  <c r="AE332" i="5"/>
  <c r="AD332" i="5"/>
  <c r="AW319" i="7"/>
  <c r="AZ319" i="7" s="1"/>
  <c r="Y319" i="7"/>
  <c r="Z319" i="7"/>
  <c r="AJ366" i="5"/>
  <c r="AI366" i="5"/>
  <c r="AZ311" i="5"/>
  <c r="BC311" i="5" s="1"/>
  <c r="AE349" i="6"/>
  <c r="AD349" i="6"/>
  <c r="BF349" i="6"/>
  <c r="BG349" i="6" s="1"/>
  <c r="BH349" i="6" s="1"/>
  <c r="AP349" i="6"/>
  <c r="AQ349" i="6" s="1"/>
  <c r="BA349" i="6"/>
  <c r="AJ143" i="6"/>
  <c r="AI143" i="6"/>
  <c r="Z66" i="6"/>
  <c r="AZ66" i="6"/>
  <c r="BC66" i="6" s="1"/>
  <c r="Y66" i="6"/>
  <c r="AE268" i="6"/>
  <c r="AD268" i="6"/>
  <c r="BB109" i="6"/>
  <c r="BA230" i="5"/>
  <c r="BB230" i="5" s="1"/>
  <c r="BF317" i="6"/>
  <c r="BG317" i="6" s="1"/>
  <c r="BH317" i="6" s="1"/>
  <c r="BB222" i="6"/>
  <c r="BA306" i="6"/>
  <c r="BF227" i="6"/>
  <c r="BG227" i="6" s="1"/>
  <c r="BH227" i="6" s="1"/>
  <c r="BA336" i="6"/>
  <c r="BB336" i="6" s="1"/>
  <c r="BF104" i="6"/>
  <c r="BG104" i="6" s="1"/>
  <c r="BH104" i="6" s="1"/>
  <c r="AJ116" i="7"/>
  <c r="AI116" i="7"/>
  <c r="AE116" i="7"/>
  <c r="AD116" i="7"/>
  <c r="AJ107" i="7"/>
  <c r="AI107" i="7"/>
  <c r="AX279" i="7"/>
  <c r="BF303" i="5"/>
  <c r="BG303" i="5" s="1"/>
  <c r="BH303" i="5" s="1"/>
  <c r="AW303" i="5"/>
  <c r="AX303" i="5" s="1"/>
  <c r="Y179" i="6"/>
  <c r="AZ179" i="6"/>
  <c r="BC179" i="6" s="1"/>
  <c r="Z179" i="6"/>
  <c r="AJ191" i="7"/>
  <c r="AI191" i="7"/>
  <c r="BC191" i="7"/>
  <c r="BD191" i="7" s="1"/>
  <c r="BE191" i="7" s="1"/>
  <c r="AX191" i="7"/>
  <c r="AY191" i="7" s="1"/>
  <c r="AO191" i="7"/>
  <c r="AP191" i="7" s="1"/>
  <c r="AE366" i="7"/>
  <c r="AD366" i="7"/>
  <c r="BC366" i="7"/>
  <c r="BD366" i="7" s="1"/>
  <c r="BE366" i="7" s="1"/>
  <c r="AX366" i="7"/>
  <c r="AO366" i="7"/>
  <c r="AP366" i="7" s="1"/>
  <c r="AJ237" i="6"/>
  <c r="AI237" i="6"/>
  <c r="AW324" i="7"/>
  <c r="AZ324" i="7" s="1"/>
  <c r="Z324" i="7"/>
  <c r="Y324" i="7"/>
  <c r="AJ324" i="7"/>
  <c r="AI324" i="7"/>
  <c r="AJ473" i="7"/>
  <c r="AI473" i="7"/>
  <c r="Z18" i="7"/>
  <c r="AW18" i="7"/>
  <c r="AZ18" i="7" s="1"/>
  <c r="Y18" i="7"/>
  <c r="AJ18" i="7"/>
  <c r="AI18" i="7"/>
  <c r="AJ372" i="7"/>
  <c r="AI372" i="7"/>
  <c r="AX232" i="7"/>
  <c r="AX282" i="7"/>
  <c r="AY282" i="7" s="1"/>
  <c r="BC261" i="7"/>
  <c r="BD261" i="7" s="1"/>
  <c r="BE261" i="7" s="1"/>
  <c r="AX303" i="7"/>
  <c r="AY303" i="7" s="1"/>
  <c r="BC88" i="5"/>
  <c r="AZ121" i="5"/>
  <c r="AJ121" i="5"/>
  <c r="AI121" i="5"/>
  <c r="BF81" i="5"/>
  <c r="BG81" i="5" s="1"/>
  <c r="BH81" i="5" s="1"/>
  <c r="BF65" i="5"/>
  <c r="BG65" i="5" s="1"/>
  <c r="BH65" i="5" s="1"/>
  <c r="AJ407" i="5"/>
  <c r="AI407" i="5"/>
  <c r="AJ415" i="6"/>
  <c r="AI415" i="6"/>
  <c r="AJ322" i="5"/>
  <c r="AI322" i="5"/>
  <c r="BF138" i="5"/>
  <c r="BG138" i="5" s="1"/>
  <c r="BH138" i="5" s="1"/>
  <c r="BA138" i="5"/>
  <c r="AP138" i="5"/>
  <c r="AQ138" i="5" s="1"/>
  <c r="AE138" i="5"/>
  <c r="AD138" i="5"/>
  <c r="AJ31" i="5"/>
  <c r="AI31" i="5"/>
  <c r="BF31" i="5"/>
  <c r="BG31" i="5" s="1"/>
  <c r="BH31" i="5" s="1"/>
  <c r="BA31" i="5"/>
  <c r="AP31" i="5"/>
  <c r="AQ31" i="5" s="1"/>
  <c r="AE194" i="5"/>
  <c r="AD194" i="5"/>
  <c r="Y122" i="7"/>
  <c r="Z122" i="7"/>
  <c r="AW122" i="7"/>
  <c r="AZ122" i="7" s="1"/>
  <c r="AZ190" i="5"/>
  <c r="BC190" i="5" s="1"/>
  <c r="AZ300" i="5"/>
  <c r="BC300" i="5" s="1"/>
  <c r="AZ70" i="5"/>
  <c r="BC70" i="5" s="1"/>
  <c r="BC446" i="7"/>
  <c r="BD446" i="7" s="1"/>
  <c r="BE446" i="7" s="1"/>
  <c r="AO446" i="7"/>
  <c r="AP446" i="7" s="1"/>
  <c r="AX446" i="7"/>
  <c r="AX79" i="7"/>
  <c r="AY79" i="7" s="1"/>
  <c r="BC79" i="7"/>
  <c r="BD79" i="7" s="1"/>
  <c r="BE79" i="7" s="1"/>
  <c r="AO79" i="7"/>
  <c r="AP79" i="7" s="1"/>
  <c r="AX352" i="7"/>
  <c r="BC352" i="7"/>
  <c r="BD352" i="7" s="1"/>
  <c r="BE352" i="7" s="1"/>
  <c r="AO352" i="7"/>
  <c r="AP352" i="7" s="1"/>
  <c r="Z352" i="7"/>
  <c r="AW352" i="7"/>
  <c r="AZ352" i="7" s="1"/>
  <c r="Y352" i="7"/>
  <c r="Z409" i="6"/>
  <c r="Y409" i="6"/>
  <c r="AZ409" i="6"/>
  <c r="BC409" i="6" s="1"/>
  <c r="AE207" i="6"/>
  <c r="AD207" i="6"/>
  <c r="Z235" i="6"/>
  <c r="Y235" i="6"/>
  <c r="AZ235" i="6"/>
  <c r="BC235" i="6" s="1"/>
  <c r="AJ26" i="6"/>
  <c r="AI26" i="6"/>
  <c r="AZ81" i="6"/>
  <c r="BC81" i="6" s="1"/>
  <c r="Z81" i="6"/>
  <c r="Y81" i="6"/>
  <c r="AZ210" i="6"/>
  <c r="BC210" i="6" s="1"/>
  <c r="Z210" i="6"/>
  <c r="Y210" i="6"/>
  <c r="Y449" i="7"/>
  <c r="AW449" i="7"/>
  <c r="AZ449" i="7" s="1"/>
  <c r="Z449" i="7"/>
  <c r="AE412" i="5"/>
  <c r="AD412" i="5"/>
  <c r="AZ47" i="5"/>
  <c r="BC47" i="5" s="1"/>
  <c r="AE40" i="5"/>
  <c r="AD40" i="5"/>
  <c r="AE112" i="5"/>
  <c r="AD112" i="5"/>
  <c r="AD20" i="5"/>
  <c r="AE20" i="5"/>
  <c r="BF20" i="5"/>
  <c r="BG20" i="5" s="1"/>
  <c r="BH20" i="5" s="1"/>
  <c r="AP20" i="5"/>
  <c r="AQ20" i="5" s="1"/>
  <c r="BA20" i="5"/>
  <c r="Y170" i="6"/>
  <c r="AZ170" i="6"/>
  <c r="BC170" i="6" s="1"/>
  <c r="Z170" i="6"/>
  <c r="BF170" i="6"/>
  <c r="BG170" i="6" s="1"/>
  <c r="BH170" i="6" s="1"/>
  <c r="AP170" i="6"/>
  <c r="AQ170" i="6" s="1"/>
  <c r="BA170" i="6"/>
  <c r="Z282" i="6"/>
  <c r="AZ282" i="6"/>
  <c r="BC282" i="6" s="1"/>
  <c r="Y282" i="6"/>
  <c r="AE46" i="6"/>
  <c r="AD46" i="6"/>
  <c r="AE344" i="6"/>
  <c r="AD344" i="6"/>
  <c r="BF320" i="5"/>
  <c r="BG320" i="5" s="1"/>
  <c r="BH320" i="5" s="1"/>
  <c r="BF277" i="5"/>
  <c r="BG277" i="5" s="1"/>
  <c r="BH277" i="5" s="1"/>
  <c r="BA445" i="5"/>
  <c r="BB445" i="5" s="1"/>
  <c r="AD78" i="5"/>
  <c r="AE78" i="5"/>
  <c r="AE32" i="5"/>
  <c r="AD32" i="5"/>
  <c r="BF363" i="5"/>
  <c r="BG363" i="5" s="1"/>
  <c r="BH363" i="5" s="1"/>
  <c r="AE254" i="6"/>
  <c r="AD254" i="6"/>
  <c r="Z444" i="6"/>
  <c r="AZ444" i="6"/>
  <c r="BC444" i="6" s="1"/>
  <c r="Y444" i="6"/>
  <c r="BA444" i="6"/>
  <c r="AP444" i="6"/>
  <c r="AQ444" i="6" s="1"/>
  <c r="BF444" i="6"/>
  <c r="BG444" i="6" s="1"/>
  <c r="BH444" i="6" s="1"/>
  <c r="AZ58" i="6"/>
  <c r="BC58" i="6" s="1"/>
  <c r="Z58" i="6"/>
  <c r="Y58" i="6"/>
  <c r="BA63" i="6"/>
  <c r="BB63" i="6" s="1"/>
  <c r="AD31" i="6"/>
  <c r="AE31" i="6"/>
  <c r="AJ448" i="7"/>
  <c r="AI448" i="7"/>
  <c r="Y405" i="6"/>
  <c r="Z405" i="6"/>
  <c r="AZ405" i="6"/>
  <c r="BC405" i="6" s="1"/>
  <c r="AE229" i="6"/>
  <c r="AD229" i="6"/>
  <c r="AJ28" i="6"/>
  <c r="AI28" i="6"/>
  <c r="AJ302" i="6"/>
  <c r="AI302" i="6"/>
  <c r="AP302" i="6"/>
  <c r="AQ302" i="6" s="1"/>
  <c r="BF302" i="6"/>
  <c r="BG302" i="6" s="1"/>
  <c r="BH302" i="6" s="1"/>
  <c r="BA302" i="6"/>
  <c r="AP310" i="6"/>
  <c r="AQ310" i="6" s="1"/>
  <c r="BF310" i="6"/>
  <c r="BG310" i="6" s="1"/>
  <c r="BH310" i="6" s="1"/>
  <c r="BA310" i="6"/>
  <c r="BA33" i="5"/>
  <c r="BF33" i="5"/>
  <c r="BG33" i="5" s="1"/>
  <c r="BH33" i="5" s="1"/>
  <c r="AP33" i="5"/>
  <c r="AQ33" i="5" s="1"/>
  <c r="AZ33" i="5"/>
  <c r="AZ214" i="6"/>
  <c r="BC214" i="6" s="1"/>
  <c r="Z214" i="6"/>
  <c r="Y214" i="6"/>
  <c r="AE107" i="6"/>
  <c r="AD107" i="6"/>
  <c r="BA434" i="6"/>
  <c r="BB434" i="6" s="1"/>
  <c r="Z130" i="6"/>
  <c r="AZ130" i="6"/>
  <c r="BC130" i="6" s="1"/>
  <c r="Y130" i="6"/>
  <c r="AZ418" i="5"/>
  <c r="BC418" i="5" s="1"/>
  <c r="AD32" i="6"/>
  <c r="AE32" i="6"/>
  <c r="Z155" i="6"/>
  <c r="AZ155" i="6"/>
  <c r="BC155" i="6" s="1"/>
  <c r="Y155" i="6"/>
  <c r="AE91" i="6"/>
  <c r="AD91" i="6"/>
  <c r="BB350" i="6"/>
  <c r="Z220" i="7"/>
  <c r="Y220" i="7"/>
  <c r="AW220" i="7"/>
  <c r="AZ220" i="7" s="1"/>
  <c r="BC89" i="7"/>
  <c r="BD89" i="7" s="1"/>
  <c r="BE89" i="7" s="1"/>
  <c r="BC69" i="7"/>
  <c r="BD69" i="7" s="1"/>
  <c r="BE69" i="7" s="1"/>
  <c r="AW146" i="7"/>
  <c r="Y146" i="7"/>
  <c r="Z146" i="7"/>
  <c r="AJ322" i="7"/>
  <c r="AI322" i="7"/>
  <c r="BC322" i="7"/>
  <c r="BD322" i="7" s="1"/>
  <c r="BE322" i="7" s="1"/>
  <c r="AX322" i="7"/>
  <c r="AO322" i="7"/>
  <c r="AP322" i="7" s="1"/>
  <c r="Y259" i="7"/>
  <c r="AW259" i="7"/>
  <c r="AZ259" i="7" s="1"/>
  <c r="Z259" i="7"/>
  <c r="AJ259" i="7"/>
  <c r="AI259" i="7"/>
  <c r="AE301" i="7"/>
  <c r="AD301" i="7"/>
  <c r="AJ101" i="7"/>
  <c r="AI101" i="7"/>
  <c r="AX101" i="7"/>
  <c r="BC101" i="7"/>
  <c r="BD101" i="7" s="1"/>
  <c r="BE101" i="7" s="1"/>
  <c r="AO101" i="7"/>
  <c r="AP101" i="7" s="1"/>
  <c r="AY418" i="7"/>
  <c r="Y461" i="7"/>
  <c r="AW461" i="7"/>
  <c r="AZ461" i="7" s="1"/>
  <c r="Z461" i="7"/>
  <c r="AW13" i="7"/>
  <c r="Z13" i="7"/>
  <c r="Y13" i="7"/>
  <c r="AE201" i="7"/>
  <c r="AD201" i="7"/>
  <c r="AZ448" i="5"/>
  <c r="BC448" i="5" s="1"/>
  <c r="BC36" i="5"/>
  <c r="AI87" i="5"/>
  <c r="AJ87" i="5"/>
  <c r="AE168" i="5"/>
  <c r="AD168" i="5"/>
  <c r="AE245" i="5"/>
  <c r="AD245" i="5"/>
  <c r="AJ419" i="5"/>
  <c r="AI419" i="5"/>
  <c r="BF278" i="5"/>
  <c r="BG278" i="5" s="1"/>
  <c r="BH278" i="5" s="1"/>
  <c r="BA278" i="5"/>
  <c r="AP278" i="5"/>
  <c r="AQ278" i="5" s="1"/>
  <c r="AJ278" i="5"/>
  <c r="AI278" i="5"/>
  <c r="AE337" i="5"/>
  <c r="AD337" i="5"/>
  <c r="BF337" i="5"/>
  <c r="BG337" i="5" s="1"/>
  <c r="BH337" i="5" s="1"/>
  <c r="AP337" i="5"/>
  <c r="AQ337" i="5" s="1"/>
  <c r="BA337" i="5"/>
  <c r="BB337" i="5" s="1"/>
  <c r="AE307" i="5"/>
  <c r="AD307" i="5"/>
  <c r="AE143" i="5"/>
  <c r="AD143" i="5"/>
  <c r="AZ227" i="5"/>
  <c r="BC227" i="5" s="1"/>
  <c r="BF455" i="5"/>
  <c r="BG455" i="5" s="1"/>
  <c r="BH455" i="5" s="1"/>
  <c r="Y133" i="6"/>
  <c r="AZ133" i="6"/>
  <c r="BC133" i="6" s="1"/>
  <c r="Z133" i="6"/>
  <c r="AX343" i="7"/>
  <c r="AY343" i="7" s="1"/>
  <c r="BF339" i="5"/>
  <c r="BG339" i="5" s="1"/>
  <c r="BH339" i="5" s="1"/>
  <c r="BA369" i="5"/>
  <c r="BB369" i="5" s="1"/>
  <c r="AY152" i="7"/>
  <c r="BC284" i="7"/>
  <c r="BD284" i="7" s="1"/>
  <c r="BE284" i="7" s="1"/>
  <c r="AX284" i="7"/>
  <c r="AO284" i="7"/>
  <c r="AP284" i="7" s="1"/>
  <c r="AE315" i="7"/>
  <c r="AD315" i="7"/>
  <c r="AO315" i="7"/>
  <c r="AP315" i="7" s="1"/>
  <c r="BC315" i="7"/>
  <c r="BD315" i="7" s="1"/>
  <c r="BE315" i="7" s="1"/>
  <c r="AX315" i="7"/>
  <c r="AE393" i="6"/>
  <c r="AD393" i="6"/>
  <c r="AP393" i="6"/>
  <c r="AQ393" i="6" s="1"/>
  <c r="BF393" i="6"/>
  <c r="BG393" i="6" s="1"/>
  <c r="BH393" i="6" s="1"/>
  <c r="BA393" i="6"/>
  <c r="AZ453" i="6"/>
  <c r="BC453" i="6" s="1"/>
  <c r="Y453" i="6"/>
  <c r="Z453" i="6"/>
  <c r="BA453" i="6"/>
  <c r="BF453" i="6"/>
  <c r="BG453" i="6" s="1"/>
  <c r="BH453" i="6" s="1"/>
  <c r="AP453" i="6"/>
  <c r="AQ453" i="6" s="1"/>
  <c r="AE242" i="6"/>
  <c r="AD242" i="6"/>
  <c r="AP36" i="6"/>
  <c r="AQ36" i="6" s="1"/>
  <c r="BF36" i="6"/>
  <c r="BG36" i="6" s="1"/>
  <c r="BH36" i="6" s="1"/>
  <c r="BA36" i="6"/>
  <c r="AE83" i="7"/>
  <c r="AD83" i="7"/>
  <c r="AJ83" i="7"/>
  <c r="AI83" i="7"/>
  <c r="AZ133" i="5"/>
  <c r="AE133" i="5"/>
  <c r="AD133" i="5"/>
  <c r="AZ28" i="5"/>
  <c r="AE12" i="5"/>
  <c r="AD12" i="5"/>
  <c r="BF12" i="5"/>
  <c r="BG12" i="5" s="1"/>
  <c r="BH12" i="5" s="1"/>
  <c r="AP12" i="5"/>
  <c r="AQ12" i="5" s="1"/>
  <c r="BA12" i="5"/>
  <c r="AJ347" i="5"/>
  <c r="AI347" i="5"/>
  <c r="AE218" i="6"/>
  <c r="AD218" i="6"/>
  <c r="AJ375" i="6"/>
  <c r="AI375" i="6"/>
  <c r="AE305" i="6"/>
  <c r="AD305" i="6"/>
  <c r="AJ193" i="6"/>
  <c r="AI193" i="6"/>
  <c r="BF193" i="6"/>
  <c r="BG193" i="6" s="1"/>
  <c r="BH193" i="6" s="1"/>
  <c r="AP193" i="6"/>
  <c r="AQ193" i="6" s="1"/>
  <c r="BA193" i="6"/>
  <c r="AE445" i="6"/>
  <c r="AD445" i="6"/>
  <c r="BF445" i="6"/>
  <c r="BG445" i="6" s="1"/>
  <c r="BH445" i="6" s="1"/>
  <c r="BA445" i="6"/>
  <c r="AP445" i="6"/>
  <c r="AQ445" i="6" s="1"/>
  <c r="AZ310" i="5"/>
  <c r="BC310" i="5" s="1"/>
  <c r="AJ310" i="5"/>
  <c r="AI310" i="5"/>
  <c r="AW240" i="7"/>
  <c r="AZ240" i="7" s="1"/>
  <c r="Y240" i="7"/>
  <c r="Z240" i="7"/>
  <c r="AX240" i="7"/>
  <c r="BC240" i="7"/>
  <c r="BD240" i="7" s="1"/>
  <c r="BE240" i="7" s="1"/>
  <c r="AO240" i="7"/>
  <c r="AP240" i="7" s="1"/>
  <c r="AZ359" i="5"/>
  <c r="BC359" i="5" s="1"/>
  <c r="AJ224" i="5"/>
  <c r="AI224" i="5"/>
  <c r="AE302" i="5"/>
  <c r="AD302" i="5"/>
  <c r="AE42" i="5"/>
  <c r="AD42" i="5"/>
  <c r="AI91" i="5"/>
  <c r="AJ91" i="5"/>
  <c r="AZ196" i="5"/>
  <c r="BC196" i="5" s="1"/>
  <c r="AE27" i="5"/>
  <c r="AD27" i="5"/>
  <c r="AZ207" i="5"/>
  <c r="AE113" i="6"/>
  <c r="AD113" i="6"/>
  <c r="AJ456" i="6"/>
  <c r="AI456" i="6"/>
  <c r="AJ402" i="6"/>
  <c r="AI402" i="6"/>
  <c r="BF402" i="6"/>
  <c r="BG402" i="6" s="1"/>
  <c r="BH402" i="6" s="1"/>
  <c r="AP402" i="6"/>
  <c r="AQ402" i="6" s="1"/>
  <c r="BA402" i="6"/>
  <c r="BB402" i="6" s="1"/>
  <c r="AE253" i="6"/>
  <c r="AD253" i="6"/>
  <c r="BF253" i="6"/>
  <c r="BG253" i="6" s="1"/>
  <c r="BH253" i="6" s="1"/>
  <c r="BA253" i="6"/>
  <c r="BB253" i="6" s="1"/>
  <c r="AP253" i="6"/>
  <c r="AQ253" i="6" s="1"/>
  <c r="AE315" i="6"/>
  <c r="AD315" i="6"/>
  <c r="BA347" i="6"/>
  <c r="BB347" i="6" s="1"/>
  <c r="AJ217" i="5"/>
  <c r="AI217" i="5"/>
  <c r="AZ217" i="5"/>
  <c r="BC217" i="5" s="1"/>
  <c r="AJ342" i="5"/>
  <c r="AI342" i="5"/>
  <c r="Y95" i="6"/>
  <c r="Z95" i="6"/>
  <c r="AZ95" i="6"/>
  <c r="BC95" i="6" s="1"/>
  <c r="AZ29" i="6"/>
  <c r="Y29" i="6"/>
  <c r="Z29" i="6"/>
  <c r="Z305" i="7"/>
  <c r="Y305" i="7"/>
  <c r="AW305" i="7"/>
  <c r="AZ305" i="7" s="1"/>
  <c r="AZ98" i="5"/>
  <c r="AJ450" i="6"/>
  <c r="AI450" i="6"/>
  <c r="AE204" i="6"/>
  <c r="AD204" i="6"/>
  <c r="BF204" i="6"/>
  <c r="BG204" i="6" s="1"/>
  <c r="BH204" i="6" s="1"/>
  <c r="BA204" i="6"/>
  <c r="AP204" i="6"/>
  <c r="AQ204" i="6" s="1"/>
  <c r="Y318" i="6"/>
  <c r="Z318" i="6"/>
  <c r="AZ318" i="6"/>
  <c r="BC318" i="6" s="1"/>
  <c r="BA19" i="6"/>
  <c r="BB19" i="6" s="1"/>
  <c r="AJ37" i="6"/>
  <c r="AI37" i="6"/>
  <c r="AT17" i="3"/>
  <c r="AJ439" i="6"/>
  <c r="AI439" i="6"/>
  <c r="AT475" i="3"/>
  <c r="AT344" i="3"/>
  <c r="AO138" i="3"/>
  <c r="AT138" i="3"/>
  <c r="AO587" i="3"/>
  <c r="BO587" i="3"/>
  <c r="BP587" i="3" s="1"/>
  <c r="BQ587" i="3" s="1"/>
  <c r="BA587" i="3"/>
  <c r="BB587" i="3" s="1"/>
  <c r="AY453" i="3"/>
  <c r="Z453" i="3"/>
  <c r="AT453" i="3"/>
  <c r="Y453" i="3"/>
  <c r="AJ453" i="3"/>
  <c r="AO453" i="3"/>
  <c r="AY56" i="3"/>
  <c r="Z56" i="3"/>
  <c r="AT56" i="3"/>
  <c r="AO56" i="3"/>
  <c r="AJ56" i="3"/>
  <c r="Y56" i="3"/>
  <c r="AJ583" i="3"/>
  <c r="Y583" i="3"/>
  <c r="AY583" i="3"/>
  <c r="AO583" i="3"/>
  <c r="AT583" i="3"/>
  <c r="Z583" i="3"/>
  <c r="BK303" i="2"/>
  <c r="BL303" i="2" s="1"/>
  <c r="BK204" i="2"/>
  <c r="BL204" i="2" s="1"/>
  <c r="AJ667" i="3"/>
  <c r="AT241" i="3"/>
  <c r="AT510" i="2"/>
  <c r="BI510" i="2"/>
  <c r="AY510" i="2"/>
  <c r="BD510" i="2"/>
  <c r="AF510" i="2"/>
  <c r="AE510" i="2"/>
  <c r="BK53" i="2"/>
  <c r="BL53" i="2" s="1"/>
  <c r="BV53" i="2"/>
  <c r="BK441" i="2"/>
  <c r="BL441" i="2" s="1"/>
  <c r="AT558" i="2"/>
  <c r="AT655" i="3"/>
  <c r="AY655" i="3"/>
  <c r="Z655" i="3"/>
  <c r="AJ655" i="3"/>
  <c r="AO655" i="3"/>
  <c r="Y655" i="3"/>
  <c r="AY560" i="3"/>
  <c r="AJ560" i="3"/>
  <c r="AT560" i="3"/>
  <c r="AO560" i="3"/>
  <c r="Z560" i="3"/>
  <c r="Y560" i="3"/>
  <c r="AO687" i="3"/>
  <c r="AO24" i="3"/>
  <c r="AJ24" i="3"/>
  <c r="AY342" i="3"/>
  <c r="Z342" i="3"/>
  <c r="AT342" i="3"/>
  <c r="Y342" i="3"/>
  <c r="AJ342" i="3"/>
  <c r="AO342" i="3"/>
  <c r="AJ61" i="3"/>
  <c r="AY61" i="3"/>
  <c r="Z61" i="3"/>
  <c r="AO61" i="3"/>
  <c r="AT61" i="3"/>
  <c r="Y61" i="3"/>
  <c r="AO84" i="3"/>
  <c r="Y84" i="3"/>
  <c r="AJ84" i="3"/>
  <c r="AT84" i="3"/>
  <c r="Z84" i="3"/>
  <c r="AY84" i="3"/>
  <c r="AT422" i="3"/>
  <c r="Y422" i="3"/>
  <c r="AO422" i="3"/>
  <c r="AY422" i="3"/>
  <c r="Z422" i="3"/>
  <c r="AJ422" i="3"/>
  <c r="AY452" i="3"/>
  <c r="AO452" i="3"/>
  <c r="Z452" i="3"/>
  <c r="AT452" i="3"/>
  <c r="AJ452" i="3"/>
  <c r="Y452" i="3"/>
  <c r="BK379" i="2"/>
  <c r="BL379" i="2" s="1"/>
  <c r="BK531" i="2"/>
  <c r="BL531" i="2" s="1"/>
  <c r="BD173" i="2"/>
  <c r="BI173" i="2"/>
  <c r="AF173" i="2"/>
  <c r="AE173" i="2"/>
  <c r="AT173" i="2"/>
  <c r="BK254" i="2"/>
  <c r="BL254" i="2" s="1"/>
  <c r="AY529" i="2"/>
  <c r="BK529" i="2"/>
  <c r="BL529" i="2" s="1"/>
  <c r="AT252" i="2"/>
  <c r="BK446" i="2"/>
  <c r="BL446" i="2" s="1"/>
  <c r="BK112" i="2"/>
  <c r="BL112" i="2" s="1"/>
  <c r="BK157" i="2"/>
  <c r="BL157" i="2" s="1"/>
  <c r="AT22" i="2"/>
  <c r="AY22" i="2"/>
  <c r="AF22" i="2"/>
  <c r="BI22" i="2"/>
  <c r="BD22" i="2"/>
  <c r="AE22" i="2"/>
  <c r="BK145" i="2"/>
  <c r="BL145" i="2" s="1"/>
  <c r="AT32" i="2"/>
  <c r="BK369" i="2"/>
  <c r="BL369" i="2" s="1"/>
  <c r="BK87" i="2"/>
  <c r="BL87" i="2" s="1"/>
  <c r="BA68" i="3"/>
  <c r="BB68" i="3" s="1"/>
  <c r="BO68" i="3"/>
  <c r="BP68" i="3" s="1"/>
  <c r="BQ68" i="3" s="1"/>
  <c r="BJ68" i="3"/>
  <c r="BA609" i="3"/>
  <c r="BB609" i="3" s="1"/>
  <c r="AO577" i="3"/>
  <c r="Y577" i="3"/>
  <c r="AJ577" i="3"/>
  <c r="AT577" i="3"/>
  <c r="AY577" i="3"/>
  <c r="Z577" i="3"/>
  <c r="Z176" i="3"/>
  <c r="AY176" i="3"/>
  <c r="AT176" i="3"/>
  <c r="AO176" i="3"/>
  <c r="AJ176" i="3"/>
  <c r="Y176" i="3"/>
  <c r="BK58" i="2"/>
  <c r="BL58" i="2" s="1"/>
  <c r="BI278" i="2"/>
  <c r="AF278" i="2"/>
  <c r="AE278" i="2"/>
  <c r="AJ202" i="3"/>
  <c r="BA202" i="3"/>
  <c r="BB202" i="3" s="1"/>
  <c r="AY428" i="3"/>
  <c r="Z428" i="3"/>
  <c r="AT428" i="3"/>
  <c r="AJ428" i="3"/>
  <c r="Y428" i="3"/>
  <c r="AO428" i="3"/>
  <c r="AT532" i="3"/>
  <c r="AJ251" i="3"/>
  <c r="BK526" i="2"/>
  <c r="BL526" i="2" s="1"/>
  <c r="BK203" i="2"/>
  <c r="BL203" i="2" s="1"/>
  <c r="BK423" i="2"/>
  <c r="BL423" i="2" s="1"/>
  <c r="BI55" i="2"/>
  <c r="AF55" i="2"/>
  <c r="AE55" i="2"/>
  <c r="BK453" i="2"/>
  <c r="BL453" i="2" s="1"/>
  <c r="BK284" i="2"/>
  <c r="BL284" i="2" s="1"/>
  <c r="BI384" i="2"/>
  <c r="AF384" i="2"/>
  <c r="AT384" i="2"/>
  <c r="AY384" i="2"/>
  <c r="AE384" i="2"/>
  <c r="BK390" i="2"/>
  <c r="BL390" i="2" s="1"/>
  <c r="BK319" i="2"/>
  <c r="BL319" i="2" s="1"/>
  <c r="BK158" i="2"/>
  <c r="BL158" i="2" s="1"/>
  <c r="BK639" i="2"/>
  <c r="BL639" i="2" s="1"/>
  <c r="BK337" i="2"/>
  <c r="BL337" i="2" s="1"/>
  <c r="AY669" i="3"/>
  <c r="AJ669" i="3"/>
  <c r="Z669" i="3"/>
  <c r="Y669" i="3"/>
  <c r="AT669" i="3"/>
  <c r="AO669" i="3"/>
  <c r="AO346" i="3"/>
  <c r="AJ48" i="3"/>
  <c r="Z48" i="3"/>
  <c r="AY48" i="3"/>
  <c r="AT48" i="3"/>
  <c r="AO48" i="3"/>
  <c r="Y48" i="3"/>
  <c r="AY151" i="3"/>
  <c r="AJ151" i="3"/>
  <c r="AT151" i="3"/>
  <c r="Y151" i="3"/>
  <c r="AO151" i="3"/>
  <c r="Z151" i="3"/>
  <c r="AY40" i="2"/>
  <c r="BD40" i="2"/>
  <c r="AE40" i="2"/>
  <c r="AT40" i="2"/>
  <c r="BI40" i="2"/>
  <c r="AF40" i="2"/>
  <c r="AE184" i="2"/>
  <c r="AT184" i="2"/>
  <c r="BI184" i="2"/>
  <c r="AF184" i="2"/>
  <c r="AY184" i="2"/>
  <c r="BD184" i="2"/>
  <c r="BI428" i="2"/>
  <c r="AF428" i="2"/>
  <c r="AY428" i="2"/>
  <c r="AE428" i="2"/>
  <c r="BI183" i="2"/>
  <c r="AF183" i="2"/>
  <c r="AE183" i="2"/>
  <c r="BK427" i="2"/>
  <c r="BL427" i="2" s="1"/>
  <c r="BK250" i="2"/>
  <c r="BL250" i="2" s="1"/>
  <c r="BK596" i="2"/>
  <c r="BL596" i="2" s="1"/>
  <c r="AJ451" i="3"/>
  <c r="AT451" i="3"/>
  <c r="AY451" i="3"/>
  <c r="Y451" i="3"/>
  <c r="AO451" i="3"/>
  <c r="Z451" i="3"/>
  <c r="AY645" i="2"/>
  <c r="BD645" i="2"/>
  <c r="BK462" i="2"/>
  <c r="BL462" i="2" s="1"/>
  <c r="BK321" i="2"/>
  <c r="BL321" i="2" s="1"/>
  <c r="BK671" i="2"/>
  <c r="BL671" i="2" s="1"/>
  <c r="BK414" i="2"/>
  <c r="BL414" i="2" s="1"/>
  <c r="BK633" i="2"/>
  <c r="BL633" i="2" s="1"/>
  <c r="BK458" i="2"/>
  <c r="BL458" i="2" s="1"/>
  <c r="BK607" i="2"/>
  <c r="BL607" i="2" s="1"/>
  <c r="AY71" i="3"/>
  <c r="AO71" i="3"/>
  <c r="Y71" i="3"/>
  <c r="Z71" i="3"/>
  <c r="AJ71" i="3"/>
  <c r="AT71" i="3"/>
  <c r="AY156" i="3"/>
  <c r="Z156" i="3"/>
  <c r="AT156" i="3"/>
  <c r="AJ156" i="3"/>
  <c r="AO156" i="3"/>
  <c r="Y156" i="3"/>
  <c r="Y458" i="3"/>
  <c r="AJ458" i="3"/>
  <c r="AY458" i="3"/>
  <c r="Z458" i="3"/>
  <c r="AO458" i="3"/>
  <c r="AT458" i="3"/>
  <c r="AT561" i="3"/>
  <c r="AO561" i="3"/>
  <c r="AY561" i="3"/>
  <c r="Z561" i="3"/>
  <c r="AJ561" i="3"/>
  <c r="Y561" i="3"/>
  <c r="BA130" i="3"/>
  <c r="BB130" i="3" s="1"/>
  <c r="AF16" i="3"/>
  <c r="AG16" i="3"/>
  <c r="AC16" i="3"/>
  <c r="BE16" i="3"/>
  <c r="AT16" i="3"/>
  <c r="AO16" i="3"/>
  <c r="AJ16" i="3"/>
  <c r="AT620" i="3"/>
  <c r="Z246" i="3"/>
  <c r="Y246" i="3"/>
  <c r="AY246" i="3"/>
  <c r="AJ246" i="3"/>
  <c r="AO246" i="3"/>
  <c r="AT246" i="3"/>
  <c r="BA610" i="3"/>
  <c r="BB610" i="3" s="1"/>
  <c r="AO578" i="3"/>
  <c r="BA450" i="3"/>
  <c r="BB450" i="3" s="1"/>
  <c r="BA78" i="3"/>
  <c r="BB78" i="3" s="1"/>
  <c r="BA536" i="3"/>
  <c r="BB536" i="3" s="1"/>
  <c r="AO468" i="3"/>
  <c r="BA468" i="3"/>
  <c r="BB468" i="3" s="1"/>
  <c r="AT365" i="3"/>
  <c r="BA395" i="3"/>
  <c r="BB395" i="3" s="1"/>
  <c r="BA273" i="3"/>
  <c r="BB273" i="3" s="1"/>
  <c r="BA440" i="3"/>
  <c r="BB440" i="3" s="1"/>
  <c r="BA518" i="3"/>
  <c r="BB518" i="3" s="1"/>
  <c r="Y584" i="3"/>
  <c r="AJ584" i="3"/>
  <c r="AY584" i="3"/>
  <c r="Z584" i="3"/>
  <c r="AO584" i="3"/>
  <c r="AT584" i="3"/>
  <c r="BA235" i="3"/>
  <c r="BB235" i="3" s="1"/>
  <c r="BA695" i="3"/>
  <c r="BB695" i="3" s="1"/>
  <c r="BA398" i="3"/>
  <c r="BB398" i="3" s="1"/>
  <c r="AZ160" i="5"/>
  <c r="BC161" i="5"/>
  <c r="AJ160" i="5"/>
  <c r="AI160" i="5"/>
  <c r="AE160" i="5"/>
  <c r="AD160" i="5"/>
  <c r="BF160" i="5"/>
  <c r="BG160" i="5" s="1"/>
  <c r="BH160" i="5" s="1"/>
  <c r="BA160" i="5"/>
  <c r="AW160" i="5"/>
  <c r="AX160" i="5" s="1"/>
  <c r="AZ182" i="5"/>
  <c r="BC182" i="5" s="1"/>
  <c r="AJ182" i="5"/>
  <c r="AI182" i="5"/>
  <c r="AE182" i="5"/>
  <c r="AD182" i="5"/>
  <c r="BF182" i="5"/>
  <c r="BG182" i="5" s="1"/>
  <c r="BH182" i="5" s="1"/>
  <c r="BA182" i="5"/>
  <c r="AP182" i="5"/>
  <c r="AQ182" i="5" s="1"/>
  <c r="AZ162" i="5"/>
  <c r="BC163" i="5"/>
  <c r="BF162" i="5"/>
  <c r="BG162" i="5" s="1"/>
  <c r="BH162" i="5" s="1"/>
  <c r="BA162" i="5"/>
  <c r="AP162" i="5"/>
  <c r="AQ162" i="5" s="1"/>
  <c r="AJ162" i="5"/>
  <c r="AI162" i="5"/>
  <c r="AE162" i="5"/>
  <c r="AD162" i="5"/>
  <c r="AJ463" i="5"/>
  <c r="BC158" i="5"/>
  <c r="AZ159" i="5"/>
  <c r="AJ159" i="5"/>
  <c r="AI159" i="5"/>
  <c r="BA159" i="5"/>
  <c r="BF159" i="5"/>
  <c r="BG159" i="5" s="1"/>
  <c r="BH159" i="5" s="1"/>
  <c r="AP159" i="5"/>
  <c r="AQ159" i="5" s="1"/>
  <c r="AE159" i="5"/>
  <c r="AD159" i="5"/>
  <c r="AY455" i="7" l="1"/>
  <c r="AY338" i="7"/>
  <c r="AY453" i="7"/>
  <c r="AY96" i="7"/>
  <c r="AY288" i="7"/>
  <c r="AY384" i="7"/>
  <c r="AY291" i="7"/>
  <c r="AY413" i="7"/>
  <c r="AY161" i="7"/>
  <c r="AY38" i="7"/>
  <c r="AZ70" i="7"/>
  <c r="AY284" i="7"/>
  <c r="AY129" i="7"/>
  <c r="AY165" i="7"/>
  <c r="AZ23" i="7"/>
  <c r="AY156" i="7"/>
  <c r="AZ126" i="7"/>
  <c r="AY300" i="7"/>
  <c r="AY333" i="7"/>
  <c r="AY90" i="7"/>
  <c r="AY394" i="7"/>
  <c r="AY120" i="7"/>
  <c r="AY193" i="7"/>
  <c r="AY75" i="7"/>
  <c r="AY68" i="7"/>
  <c r="BC60" i="6"/>
  <c r="BB170" i="6"/>
  <c r="BC71" i="6"/>
  <c r="BB189" i="6"/>
  <c r="BB99" i="6"/>
  <c r="BB96" i="5"/>
  <c r="BB159" i="5"/>
  <c r="BC112" i="5"/>
  <c r="CA172" i="2"/>
  <c r="CB172" i="2" s="1"/>
  <c r="CC172" i="2" s="1"/>
  <c r="BB46" i="5"/>
  <c r="BO95" i="3"/>
  <c r="BP95" i="3" s="1"/>
  <c r="BQ95" i="3" s="1"/>
  <c r="BO249" i="3"/>
  <c r="BP249" i="3" s="1"/>
  <c r="BQ249" i="3" s="1"/>
  <c r="BO387" i="3"/>
  <c r="BP387" i="3" s="1"/>
  <c r="BQ387" i="3" s="1"/>
  <c r="AY114" i="7"/>
  <c r="BB358" i="6"/>
  <c r="BJ387" i="3"/>
  <c r="AY94" i="7"/>
  <c r="BC106" i="5"/>
  <c r="BJ427" i="3"/>
  <c r="AZ30" i="7"/>
  <c r="AY119" i="7"/>
  <c r="AY361" i="7"/>
  <c r="BB151" i="6"/>
  <c r="BO427" i="3"/>
  <c r="BP427" i="3" s="1"/>
  <c r="BQ427" i="3" s="1"/>
  <c r="AZ116" i="7"/>
  <c r="AY299" i="7"/>
  <c r="AY168" i="7"/>
  <c r="BC59" i="5"/>
  <c r="AY315" i="7"/>
  <c r="AY110" i="7"/>
  <c r="BB80" i="5"/>
  <c r="BC194" i="5"/>
  <c r="AY37" i="7"/>
  <c r="BC14" i="6"/>
  <c r="AY30" i="7"/>
  <c r="AY115" i="7"/>
  <c r="AY269" i="7"/>
  <c r="AY171" i="7"/>
  <c r="AY99" i="7"/>
  <c r="AY182" i="7"/>
  <c r="AY471" i="7"/>
  <c r="AY294" i="7"/>
  <c r="AY363" i="7"/>
  <c r="AY304" i="7"/>
  <c r="AY266" i="7"/>
  <c r="AY227" i="7"/>
  <c r="AZ35" i="7"/>
  <c r="AY448" i="7"/>
  <c r="AZ91" i="7"/>
  <c r="AZ69" i="7"/>
  <c r="AY44" i="7"/>
  <c r="AY372" i="7"/>
  <c r="AZ37" i="7"/>
  <c r="AY232" i="7"/>
  <c r="AY279" i="7"/>
  <c r="AY235" i="7"/>
  <c r="AY159" i="7"/>
  <c r="AY466" i="7"/>
  <c r="AY331" i="7"/>
  <c r="AY297" i="7"/>
  <c r="AY207" i="7"/>
  <c r="AY390" i="7"/>
  <c r="AY433" i="7"/>
  <c r="AY26" i="7"/>
  <c r="AY322" i="7"/>
  <c r="AY200" i="7"/>
  <c r="AZ27" i="7"/>
  <c r="AY12" i="7"/>
  <c r="AY383" i="7"/>
  <c r="AY253" i="7"/>
  <c r="AY467" i="7"/>
  <c r="AY66" i="7"/>
  <c r="AY217" i="7"/>
  <c r="BO359" i="3"/>
  <c r="BP359" i="3" s="1"/>
  <c r="BQ359" i="3" s="1"/>
  <c r="BJ108" i="3"/>
  <c r="BJ210" i="3"/>
  <c r="BJ202" i="3"/>
  <c r="BJ359" i="3"/>
  <c r="BK359" i="3" s="1"/>
  <c r="BJ29" i="3"/>
  <c r="BO108" i="3"/>
  <c r="BP108" i="3" s="1"/>
  <c r="BQ108" i="3" s="1"/>
  <c r="BL15" i="3"/>
  <c r="BJ691" i="3"/>
  <c r="BO202" i="3"/>
  <c r="BP202" i="3" s="1"/>
  <c r="BQ202" i="3" s="1"/>
  <c r="BO29" i="3"/>
  <c r="BP29" i="3" s="1"/>
  <c r="BQ29" i="3" s="1"/>
  <c r="BO210" i="3"/>
  <c r="BP210" i="3" s="1"/>
  <c r="BQ210" i="3" s="1"/>
  <c r="BJ365" i="3"/>
  <c r="BO77" i="3"/>
  <c r="BP77" i="3" s="1"/>
  <c r="BQ77" i="3" s="1"/>
  <c r="BB220" i="6"/>
  <c r="BB263" i="6"/>
  <c r="BB74" i="6"/>
  <c r="BB192" i="6"/>
  <c r="BB411" i="6"/>
  <c r="BB245" i="6"/>
  <c r="BB395" i="6"/>
  <c r="BC131" i="5"/>
  <c r="BC148" i="5"/>
  <c r="BB386" i="5"/>
  <c r="BB436" i="5"/>
  <c r="BB15" i="5"/>
  <c r="BC137" i="5"/>
  <c r="BC185" i="5"/>
  <c r="BB304" i="5"/>
  <c r="BC45" i="5"/>
  <c r="BC157" i="5"/>
  <c r="BC206" i="5"/>
  <c r="BC153" i="5"/>
  <c r="CA529" i="2"/>
  <c r="CB529" i="2" s="1"/>
  <c r="CC529" i="2" s="1"/>
  <c r="AZ77" i="7"/>
  <c r="AY221" i="7"/>
  <c r="AZ22" i="7"/>
  <c r="AY388" i="7"/>
  <c r="AY212" i="7"/>
  <c r="AY428" i="7"/>
  <c r="AY236" i="7"/>
  <c r="AY234" i="7"/>
  <c r="AY241" i="7"/>
  <c r="AY72" i="7"/>
  <c r="AZ19" i="7"/>
  <c r="AY86" i="7"/>
  <c r="AY340" i="7"/>
  <c r="AY314" i="7"/>
  <c r="AY158" i="7"/>
  <c r="AY366" i="7"/>
  <c r="AY14" i="7"/>
  <c r="AY219" i="7"/>
  <c r="AY357" i="7"/>
  <c r="AY85" i="7"/>
  <c r="AY31" i="7"/>
  <c r="BC23" i="6"/>
  <c r="BB26" i="6"/>
  <c r="BB70" i="6"/>
  <c r="BC121" i="5"/>
  <c r="BB293" i="5"/>
  <c r="BB437" i="5"/>
  <c r="BC48" i="5"/>
  <c r="BC93" i="5"/>
  <c r="BC52" i="5"/>
  <c r="BB127" i="5"/>
  <c r="BB347" i="5"/>
  <c r="BC200" i="5"/>
  <c r="BC28" i="5"/>
  <c r="BB168" i="5"/>
  <c r="BB360" i="5"/>
  <c r="BB113" i="5"/>
  <c r="BC167" i="5"/>
  <c r="BB49" i="5"/>
  <c r="BB101" i="5"/>
  <c r="BB434" i="5"/>
  <c r="BC176" i="5"/>
  <c r="BB138" i="5"/>
  <c r="BC98" i="5"/>
  <c r="BC55" i="5"/>
  <c r="BC41" i="5"/>
  <c r="CA694" i="2"/>
  <c r="CB694" i="2" s="1"/>
  <c r="CC694" i="2" s="1"/>
  <c r="BV633" i="2"/>
  <c r="BV134" i="2"/>
  <c r="BW134" i="2" s="1"/>
  <c r="CA109" i="2"/>
  <c r="CB109" i="2" s="1"/>
  <c r="CC109" i="2" s="1"/>
  <c r="CA462" i="2"/>
  <c r="CB462" i="2" s="1"/>
  <c r="CC462" i="2" s="1"/>
  <c r="BV694" i="2"/>
  <c r="BV109" i="2"/>
  <c r="BW311" i="2"/>
  <c r="BJ685" i="3"/>
  <c r="BO663" i="3"/>
  <c r="BP663" i="3" s="1"/>
  <c r="BQ663" i="3" s="1"/>
  <c r="BO687" i="3"/>
  <c r="BP687" i="3" s="1"/>
  <c r="BQ687" i="3" s="1"/>
  <c r="BC141" i="5"/>
  <c r="BB456" i="5"/>
  <c r="BB143" i="5"/>
  <c r="BB340" i="5"/>
  <c r="BC58" i="5"/>
  <c r="BB192" i="5"/>
  <c r="BC150" i="5"/>
  <c r="BC130" i="5"/>
  <c r="BB431" i="5"/>
  <c r="BC123" i="5"/>
  <c r="BB387" i="5"/>
  <c r="BC133" i="5"/>
  <c r="BC204" i="5"/>
  <c r="BB319" i="5"/>
  <c r="BB183" i="5"/>
  <c r="BC128" i="5"/>
  <c r="BB223" i="5"/>
  <c r="BB371" i="5"/>
  <c r="BB385" i="5"/>
  <c r="BB62" i="6"/>
  <c r="CA118" i="2"/>
  <c r="CB118" i="2" s="1"/>
  <c r="CC118" i="2" s="1"/>
  <c r="BV434" i="2"/>
  <c r="BV658" i="2"/>
  <c r="BW658" i="2" s="1"/>
  <c r="CA467" i="2"/>
  <c r="CB467" i="2" s="1"/>
  <c r="CC467" i="2" s="1"/>
  <c r="CA679" i="2"/>
  <c r="CB679" i="2" s="1"/>
  <c r="CC679" i="2" s="1"/>
  <c r="BV462" i="2"/>
  <c r="BW645" i="2"/>
  <c r="BV529" i="2"/>
  <c r="CA658" i="2"/>
  <c r="CB658" i="2" s="1"/>
  <c r="CC658" i="2" s="1"/>
  <c r="BW13" i="2"/>
  <c r="CA499" i="2"/>
  <c r="CB499" i="2" s="1"/>
  <c r="CC499" i="2" s="1"/>
  <c r="CA231" i="2"/>
  <c r="CB231" i="2" s="1"/>
  <c r="CC231" i="2" s="1"/>
  <c r="CA38" i="2"/>
  <c r="CB38" i="2" s="1"/>
  <c r="CC38" i="2" s="1"/>
  <c r="BV235" i="2"/>
  <c r="AY28" i="7"/>
  <c r="AY460" i="7"/>
  <c r="AY199" i="7"/>
  <c r="AY185" i="7"/>
  <c r="AY176" i="7"/>
  <c r="AY470" i="7"/>
  <c r="AY437" i="7"/>
  <c r="AZ92" i="7"/>
  <c r="AY248" i="7"/>
  <c r="AY198" i="7"/>
  <c r="AY121" i="7"/>
  <c r="AY385" i="7"/>
  <c r="AY283" i="7"/>
  <c r="AZ41" i="7"/>
  <c r="AY73" i="7"/>
  <c r="AY123" i="7"/>
  <c r="AY392" i="7"/>
  <c r="AY101" i="7"/>
  <c r="AY224" i="7"/>
  <c r="AY32" i="7"/>
  <c r="AZ21" i="7"/>
  <c r="AY347" i="7"/>
  <c r="AY476" i="7"/>
  <c r="AZ16" i="7"/>
  <c r="BJ273" i="3"/>
  <c r="BJ542" i="3"/>
  <c r="BJ19" i="3"/>
  <c r="BO273" i="3"/>
  <c r="BP273" i="3" s="1"/>
  <c r="BQ273" i="3" s="1"/>
  <c r="BJ609" i="3"/>
  <c r="BK609" i="3" s="1"/>
  <c r="BJ125" i="3"/>
  <c r="BJ663" i="3"/>
  <c r="BO24" i="3"/>
  <c r="BP24" i="3" s="1"/>
  <c r="BQ24" i="3" s="1"/>
  <c r="BO691" i="3"/>
  <c r="BP691" i="3" s="1"/>
  <c r="BQ691" i="3" s="1"/>
  <c r="BJ88" i="3"/>
  <c r="BO679" i="3"/>
  <c r="BP679" i="3" s="1"/>
  <c r="BQ679" i="3" s="1"/>
  <c r="BO542" i="3"/>
  <c r="BP542" i="3" s="1"/>
  <c r="BQ542" i="3" s="1"/>
  <c r="BJ24" i="3"/>
  <c r="BL14" i="3"/>
  <c r="BB136" i="6"/>
  <c r="BB102" i="6"/>
  <c r="BB54" i="6"/>
  <c r="BB314" i="6"/>
  <c r="BB388" i="6"/>
  <c r="BB177" i="6"/>
  <c r="BB164" i="6"/>
  <c r="BB251" i="6"/>
  <c r="BB205" i="6"/>
  <c r="BC32" i="6"/>
  <c r="BB327" i="6"/>
  <c r="BB124" i="6"/>
  <c r="BB436" i="6"/>
  <c r="BB65" i="6"/>
  <c r="BB113" i="6"/>
  <c r="BB163" i="6"/>
  <c r="BB399" i="6"/>
  <c r="BC79" i="6"/>
  <c r="BB96" i="6"/>
  <c r="BB97" i="6"/>
  <c r="BC55" i="6"/>
  <c r="BC77" i="6"/>
  <c r="BB35" i="6"/>
  <c r="BC68" i="6"/>
  <c r="BB352" i="6"/>
  <c r="BB460" i="6"/>
  <c r="BB302" i="6"/>
  <c r="BB50" i="6"/>
  <c r="BB89" i="6"/>
  <c r="BB310" i="6"/>
  <c r="BB306" i="6"/>
  <c r="BB259" i="6"/>
  <c r="BB152" i="6"/>
  <c r="BB308" i="6"/>
  <c r="BB276" i="6"/>
  <c r="BC78" i="6"/>
  <c r="BB305" i="6"/>
  <c r="BB415" i="6"/>
  <c r="BB334" i="6"/>
  <c r="BB338" i="6"/>
  <c r="BB293" i="6"/>
  <c r="BB408" i="6"/>
  <c r="BB40" i="6"/>
  <c r="BB449" i="6"/>
  <c r="BC16" i="6"/>
  <c r="BB104" i="6"/>
  <c r="BB119" i="6"/>
  <c r="BB84" i="6"/>
  <c r="BB445" i="6"/>
  <c r="BB453" i="6"/>
  <c r="BB349" i="6"/>
  <c r="BC61" i="6"/>
  <c r="BB448" i="6"/>
  <c r="BB57" i="6"/>
  <c r="BB390" i="6"/>
  <c r="BB311" i="6"/>
  <c r="BB304" i="6"/>
  <c r="BB218" i="6"/>
  <c r="BB143" i="6"/>
  <c r="BB34" i="6"/>
  <c r="BB167" i="6"/>
  <c r="BB353" i="6"/>
  <c r="BB321" i="6"/>
  <c r="BB296" i="6"/>
  <c r="BB219" i="6"/>
  <c r="BB22" i="6"/>
  <c r="BB121" i="6"/>
  <c r="BB446" i="6"/>
  <c r="BB420" i="6"/>
  <c r="BB17" i="6"/>
  <c r="BB204" i="6"/>
  <c r="BC43" i="6"/>
  <c r="BB191" i="6"/>
  <c r="BB76" i="6"/>
  <c r="BB291" i="6"/>
  <c r="BB416" i="6"/>
  <c r="BB116" i="6"/>
  <c r="BC73" i="6"/>
  <c r="BB439" i="6"/>
  <c r="BB37" i="6"/>
  <c r="BB250" i="6"/>
  <c r="BB112" i="6"/>
  <c r="BB224" i="6"/>
  <c r="BB427" i="6"/>
  <c r="BB440" i="6"/>
  <c r="BB435" i="6"/>
  <c r="BB126" i="6"/>
  <c r="BB249" i="6"/>
  <c r="BB131" i="5"/>
  <c r="BC187" i="5"/>
  <c r="BB320" i="5"/>
  <c r="BB278" i="5"/>
  <c r="BB20" i="5"/>
  <c r="BC170" i="5"/>
  <c r="BB208" i="5"/>
  <c r="BB202" i="5"/>
  <c r="BC79" i="5"/>
  <c r="BC139" i="5"/>
  <c r="BB94" i="5"/>
  <c r="BB338" i="5"/>
  <c r="BC155" i="5"/>
  <c r="BB323" i="5"/>
  <c r="BB35" i="5"/>
  <c r="BB443" i="5"/>
  <c r="BC69" i="5"/>
  <c r="BB315" i="5"/>
  <c r="BB74" i="5"/>
  <c r="BC22" i="5"/>
  <c r="BC53" i="5"/>
  <c r="BB214" i="5"/>
  <c r="BB458" i="5"/>
  <c r="BB275" i="5"/>
  <c r="BB72" i="5"/>
  <c r="BB173" i="5"/>
  <c r="BB95" i="5"/>
  <c r="BC23" i="5"/>
  <c r="BC97" i="5"/>
  <c r="BB327" i="5"/>
  <c r="BB136" i="5"/>
  <c r="BB406" i="5"/>
  <c r="BB62" i="5"/>
  <c r="BB61" i="5"/>
  <c r="BB439" i="5"/>
  <c r="BB99" i="5"/>
  <c r="BB301" i="5"/>
  <c r="BC178" i="5"/>
  <c r="BB350" i="5"/>
  <c r="BB287" i="5"/>
  <c r="BB42" i="5"/>
  <c r="BC179" i="5"/>
  <c r="BB122" i="5"/>
  <c r="BB231" i="5"/>
  <c r="BB383" i="5"/>
  <c r="BB372" i="5"/>
  <c r="BB189" i="5"/>
  <c r="BB54" i="5"/>
  <c r="BB279" i="5"/>
  <c r="BB12" i="5"/>
  <c r="BB236" i="5"/>
  <c r="BB153" i="5"/>
  <c r="BB335" i="5"/>
  <c r="BB324" i="5"/>
  <c r="BB85" i="5"/>
  <c r="BB268" i="5"/>
  <c r="BB425" i="5"/>
  <c r="BB343" i="5"/>
  <c r="BB280" i="5"/>
  <c r="BB104" i="5"/>
  <c r="BB203" i="5"/>
  <c r="BC34" i="5"/>
  <c r="BB139" i="5"/>
  <c r="BB57" i="5"/>
  <c r="BC14" i="5"/>
  <c r="BB366" i="5"/>
  <c r="BC154" i="5"/>
  <c r="BB31" i="5"/>
  <c r="BB288" i="5"/>
  <c r="BB365" i="5"/>
  <c r="BB169" i="5"/>
  <c r="BB40" i="5"/>
  <c r="BB420" i="5"/>
  <c r="BB24" i="5"/>
  <c r="BB302" i="5"/>
  <c r="BB83" i="5"/>
  <c r="BC142" i="5"/>
  <c r="BB435" i="5"/>
  <c r="BC64" i="5"/>
  <c r="BC171" i="5"/>
  <c r="BB51" i="5"/>
  <c r="BB460" i="5"/>
  <c r="BC166" i="5"/>
  <c r="BB166" i="5"/>
  <c r="BD264" i="2"/>
  <c r="BE264" i="2" s="1"/>
  <c r="AY264" i="2"/>
  <c r="AT264" i="2"/>
  <c r="AU264" i="2" s="1"/>
  <c r="BO468" i="3"/>
  <c r="BP468" i="3" s="1"/>
  <c r="BQ468" i="3" s="1"/>
  <c r="BD428" i="2"/>
  <c r="BE428" i="2" s="1"/>
  <c r="AY278" i="2"/>
  <c r="AZ278" i="2" s="1"/>
  <c r="AT278" i="2"/>
  <c r="BU278" i="2" s="1"/>
  <c r="BX278" i="2" s="1"/>
  <c r="BB36" i="6"/>
  <c r="AY166" i="7"/>
  <c r="BF702" i="3"/>
  <c r="BG702" i="3" s="1"/>
  <c r="BJ702" i="3"/>
  <c r="BC13" i="6"/>
  <c r="BD302" i="2"/>
  <c r="BE302" i="2" s="1"/>
  <c r="AT302" i="2"/>
  <c r="AV302" i="2" s="1"/>
  <c r="AY575" i="2"/>
  <c r="AZ575" i="2" s="1"/>
  <c r="BD575" i="2"/>
  <c r="BF575" i="2" s="1"/>
  <c r="AT575" i="2"/>
  <c r="AV575" i="2" s="1"/>
  <c r="AZ106" i="7"/>
  <c r="AY106" i="7"/>
  <c r="BC18" i="5"/>
  <c r="BB18" i="5"/>
  <c r="BR621" i="2"/>
  <c r="BS621" i="2" s="1"/>
  <c r="CA621" i="2"/>
  <c r="CB621" i="2" s="1"/>
  <c r="CC621" i="2" s="1"/>
  <c r="BF499" i="3"/>
  <c r="BG499" i="3" s="1"/>
  <c r="BJ499" i="3"/>
  <c r="BK499" i="3" s="1"/>
  <c r="BO499" i="3"/>
  <c r="BP499" i="3" s="1"/>
  <c r="BQ499" i="3" s="1"/>
  <c r="AT688" i="2"/>
  <c r="BU688" i="2" s="1"/>
  <c r="BX688" i="2" s="1"/>
  <c r="AY688" i="2"/>
  <c r="AZ688" i="2" s="1"/>
  <c r="BD688" i="2"/>
  <c r="BF688" i="2" s="1"/>
  <c r="BC166" i="6"/>
  <c r="BB166" i="6"/>
  <c r="AE462" i="5"/>
  <c r="AC463" i="5"/>
  <c r="BJ468" i="3"/>
  <c r="BB193" i="6"/>
  <c r="BB393" i="6"/>
  <c r="AY446" i="7"/>
  <c r="BB314" i="5"/>
  <c r="AY290" i="7"/>
  <c r="AZ76" i="7"/>
  <c r="AY230" i="7"/>
  <c r="AY350" i="2"/>
  <c r="AZ350" i="2" s="1"/>
  <c r="AZ89" i="7"/>
  <c r="BD360" i="2"/>
  <c r="BF230" i="3"/>
  <c r="BG230" i="3" s="1"/>
  <c r="BJ230" i="3"/>
  <c r="BK230" i="3" s="1"/>
  <c r="BO230" i="3"/>
  <c r="BP230" i="3" s="1"/>
  <c r="BQ230" i="3" s="1"/>
  <c r="AT556" i="2"/>
  <c r="BD556" i="2"/>
  <c r="BE556" i="2" s="1"/>
  <c r="BF324" i="3"/>
  <c r="BG324" i="3" s="1"/>
  <c r="BO324" i="3"/>
  <c r="BP324" i="3" s="1"/>
  <c r="BQ324" i="3" s="1"/>
  <c r="BF297" i="3"/>
  <c r="BG297" i="3" s="1"/>
  <c r="BO297" i="3"/>
  <c r="BP297" i="3" s="1"/>
  <c r="BQ297" i="3" s="1"/>
  <c r="BB26" i="5"/>
  <c r="BC26" i="5"/>
  <c r="AT183" i="2"/>
  <c r="AU183" i="2" s="1"/>
  <c r="BO609" i="3"/>
  <c r="BP609" i="3" s="1"/>
  <c r="BQ609" i="3" s="1"/>
  <c r="AY240" i="7"/>
  <c r="BC33" i="5"/>
  <c r="BB142" i="5"/>
  <c r="BB148" i="6"/>
  <c r="BB273" i="6"/>
  <c r="AT180" i="2"/>
  <c r="BD180" i="2"/>
  <c r="BE180" i="2" s="1"/>
  <c r="BV621" i="2"/>
  <c r="BW621" i="2" s="1"/>
  <c r="BF470" i="3"/>
  <c r="BG470" i="3" s="1"/>
  <c r="BJ470" i="3"/>
  <c r="BB220" i="5"/>
  <c r="AZ111" i="7"/>
  <c r="AY124" i="7"/>
  <c r="BF41" i="3"/>
  <c r="BG41" i="3" s="1"/>
  <c r="BJ41" i="3"/>
  <c r="BF435" i="3"/>
  <c r="BG435" i="3" s="1"/>
  <c r="BO435" i="3"/>
  <c r="BP435" i="3" s="1"/>
  <c r="BQ435" i="3" s="1"/>
  <c r="BJ435" i="3"/>
  <c r="BF633" i="3"/>
  <c r="BG633" i="3" s="1"/>
  <c r="BO633" i="3"/>
  <c r="BP633" i="3" s="1"/>
  <c r="BQ633" i="3" s="1"/>
  <c r="BJ633" i="3"/>
  <c r="BF503" i="3"/>
  <c r="BG503" i="3" s="1"/>
  <c r="BJ503" i="3"/>
  <c r="BO503" i="3"/>
  <c r="BP503" i="3" s="1"/>
  <c r="BQ503" i="3" s="1"/>
  <c r="AY586" i="2"/>
  <c r="BA586" i="2" s="1"/>
  <c r="BD586" i="2"/>
  <c r="BF586" i="2" s="1"/>
  <c r="AT586" i="2"/>
  <c r="AU586" i="2" s="1"/>
  <c r="BD449" i="2"/>
  <c r="BF449" i="2" s="1"/>
  <c r="AT449" i="2"/>
  <c r="AV449" i="2" s="1"/>
  <c r="AT583" i="2"/>
  <c r="AU583" i="2" s="1"/>
  <c r="AY583" i="2"/>
  <c r="BD583" i="2"/>
  <c r="BF583" i="2" s="1"/>
  <c r="AY325" i="2"/>
  <c r="BA325" i="2" s="1"/>
  <c r="BD325" i="2"/>
  <c r="BF325" i="2" s="1"/>
  <c r="AT325" i="2"/>
  <c r="AV325" i="2" s="1"/>
  <c r="AT567" i="2"/>
  <c r="AU567" i="2" s="1"/>
  <c r="BD567" i="2"/>
  <c r="BE567" i="2" s="1"/>
  <c r="AY567" i="2"/>
  <c r="BA567" i="2" s="1"/>
  <c r="AY222" i="2"/>
  <c r="AZ222" i="2" s="1"/>
  <c r="AT222" i="2"/>
  <c r="BU222" i="2" s="1"/>
  <c r="BD222" i="2"/>
  <c r="BF222" i="2" s="1"/>
  <c r="BF203" i="3"/>
  <c r="BG203" i="3" s="1"/>
  <c r="BJ203" i="3"/>
  <c r="BO203" i="3"/>
  <c r="BP203" i="3" s="1"/>
  <c r="BQ203" i="3" s="1"/>
  <c r="BF716" i="3"/>
  <c r="BG716" i="3" s="1"/>
  <c r="BJ716" i="3"/>
  <c r="BF574" i="3"/>
  <c r="BG574" i="3" s="1"/>
  <c r="BO574" i="3"/>
  <c r="BP574" i="3" s="1"/>
  <c r="BQ574" i="3" s="1"/>
  <c r="BF332" i="3"/>
  <c r="BG332" i="3" s="1"/>
  <c r="BO332" i="3"/>
  <c r="BP332" i="3" s="1"/>
  <c r="BQ332" i="3" s="1"/>
  <c r="BJ332" i="3"/>
  <c r="BF475" i="3"/>
  <c r="BG475" i="3" s="1"/>
  <c r="BO475" i="3"/>
  <c r="BP475" i="3" s="1"/>
  <c r="BQ475" i="3" s="1"/>
  <c r="AY414" i="7"/>
  <c r="BC44" i="5"/>
  <c r="BB238" i="6"/>
  <c r="AY29" i="7"/>
  <c r="AZ117" i="7"/>
  <c r="BB358" i="5"/>
  <c r="BB83" i="6"/>
  <c r="BB363" i="6"/>
  <c r="BB355" i="5"/>
  <c r="BB317" i="5"/>
  <c r="AY334" i="7"/>
  <c r="BB205" i="5"/>
  <c r="BC20" i="6"/>
  <c r="AY245" i="7"/>
  <c r="BC21" i="6"/>
  <c r="AY108" i="7"/>
  <c r="BC29" i="5"/>
  <c r="AY125" i="7"/>
  <c r="BB38" i="5"/>
  <c r="BB286" i="5"/>
  <c r="BB375" i="5"/>
  <c r="BB301" i="6"/>
  <c r="AY348" i="7"/>
  <c r="BB279" i="6"/>
  <c r="AY327" i="7"/>
  <c r="BB312" i="6"/>
  <c r="BB305" i="5"/>
  <c r="BC25" i="6"/>
  <c r="AY292" i="7"/>
  <c r="AY184" i="7"/>
  <c r="BB457" i="5"/>
  <c r="AZ81" i="7"/>
  <c r="AY42" i="7"/>
  <c r="BB277" i="5"/>
  <c r="BB172" i="6"/>
  <c r="BB410" i="6"/>
  <c r="AY309" i="7"/>
  <c r="BB456" i="6"/>
  <c r="BB303" i="5"/>
  <c r="AY83" i="7"/>
  <c r="BB237" i="6"/>
  <c r="AY202" i="7"/>
  <c r="AY393" i="7"/>
  <c r="BK95" i="3"/>
  <c r="BB365" i="6"/>
  <c r="BB149" i="6"/>
  <c r="AZ127" i="7"/>
  <c r="BB272" i="5"/>
  <c r="BB404" i="6"/>
  <c r="BC32" i="5"/>
  <c r="BW460" i="2"/>
  <c r="BB38" i="6"/>
  <c r="BC114" i="5"/>
  <c r="AY395" i="7"/>
  <c r="AY267" i="7"/>
  <c r="BB90" i="6"/>
  <c r="AY435" i="7"/>
  <c r="BB87" i="5"/>
  <c r="BB344" i="6"/>
  <c r="BB326" i="5"/>
  <c r="BJ303" i="3"/>
  <c r="BJ251" i="3"/>
  <c r="BO303" i="3"/>
  <c r="BP303" i="3" s="1"/>
  <c r="BQ303" i="3" s="1"/>
  <c r="BJ249" i="3"/>
  <c r="BD55" i="2"/>
  <c r="BE55" i="2" s="1"/>
  <c r="AZ13" i="7"/>
  <c r="AY55" i="2"/>
  <c r="BA55" i="2" s="1"/>
  <c r="BJ587" i="3"/>
  <c r="BC29" i="6"/>
  <c r="AT527" i="2"/>
  <c r="BC76" i="5"/>
  <c r="BB406" i="6"/>
  <c r="AY535" i="2"/>
  <c r="BA535" i="2" s="1"/>
  <c r="AT83" i="2"/>
  <c r="BU83" i="2" s="1"/>
  <c r="BB258" i="6"/>
  <c r="AY183" i="7"/>
  <c r="BB37" i="5"/>
  <c r="BB340" i="6"/>
  <c r="BJ687" i="3"/>
  <c r="BK687" i="3" s="1"/>
  <c r="BB410" i="5"/>
  <c r="BB345" i="5"/>
  <c r="AY112" i="7"/>
  <c r="AY244" i="7"/>
  <c r="BB269" i="5"/>
  <c r="AY100" i="7"/>
  <c r="BB292" i="5"/>
  <c r="BJ624" i="3"/>
  <c r="AY484" i="2"/>
  <c r="BA484" i="2" s="1"/>
  <c r="AT484" i="2"/>
  <c r="AV484" i="2" s="1"/>
  <c r="BJ89" i="3"/>
  <c r="BB280" i="6"/>
  <c r="CA633" i="2"/>
  <c r="CB633" i="2" s="1"/>
  <c r="CC633" i="2" s="1"/>
  <c r="AY183" i="2"/>
  <c r="BA183" i="2" s="1"/>
  <c r="CA53" i="2"/>
  <c r="CB53" i="2" s="1"/>
  <c r="CC53" i="2" s="1"/>
  <c r="BC207" i="5"/>
  <c r="AY369" i="7"/>
  <c r="BC144" i="5"/>
  <c r="AY179" i="7"/>
  <c r="BO88" i="3"/>
  <c r="BP88" i="3" s="1"/>
  <c r="BQ88" i="3" s="1"/>
  <c r="BC41" i="6"/>
  <c r="AY206" i="7"/>
  <c r="BB414" i="5"/>
  <c r="AY438" i="7"/>
  <c r="BC53" i="6"/>
  <c r="AY247" i="2"/>
  <c r="BC30" i="5"/>
  <c r="BB396" i="6"/>
  <c r="BB129" i="5"/>
  <c r="AY302" i="2"/>
  <c r="BV118" i="2"/>
  <c r="AY237" i="7"/>
  <c r="AY469" i="7"/>
  <c r="BB291" i="5"/>
  <c r="BB454" i="6"/>
  <c r="BB150" i="6"/>
  <c r="BV499" i="2"/>
  <c r="BB260" i="6"/>
  <c r="BB67" i="6"/>
  <c r="BB134" i="6"/>
  <c r="BB92" i="5"/>
  <c r="AY477" i="7"/>
  <c r="BB461" i="5"/>
  <c r="AT688" i="3"/>
  <c r="AU688" i="3" s="1"/>
  <c r="BV679" i="2"/>
  <c r="BW679" i="2" s="1"/>
  <c r="BO624" i="3"/>
  <c r="BP624" i="3" s="1"/>
  <c r="BQ624" i="3" s="1"/>
  <c r="BO89" i="3"/>
  <c r="BP89" i="3" s="1"/>
  <c r="BQ89" i="3" s="1"/>
  <c r="BD238" i="2"/>
  <c r="BE238" i="2" s="1"/>
  <c r="BC75" i="6"/>
  <c r="BJ541" i="3"/>
  <c r="AY411" i="7"/>
  <c r="BB33" i="6"/>
  <c r="BB69" i="5"/>
  <c r="AY172" i="7"/>
  <c r="BO716" i="3"/>
  <c r="BP716" i="3" s="1"/>
  <c r="BQ716" i="3" s="1"/>
  <c r="BB427" i="5"/>
  <c r="BB325" i="6"/>
  <c r="BB215" i="6"/>
  <c r="BB244" i="6"/>
  <c r="BB248" i="6"/>
  <c r="BB438" i="5"/>
  <c r="AY203" i="7"/>
  <c r="BB210" i="5"/>
  <c r="AY465" i="7"/>
  <c r="AY131" i="7"/>
  <c r="AY187" i="7"/>
  <c r="AY226" i="7"/>
  <c r="BB264" i="6"/>
  <c r="BB424" i="6"/>
  <c r="AY105" i="7"/>
  <c r="BB326" i="6"/>
  <c r="BB19" i="5"/>
  <c r="BB349" i="5"/>
  <c r="BB423" i="5"/>
  <c r="AY302" i="7"/>
  <c r="BB419" i="5"/>
  <c r="BB344" i="5"/>
  <c r="BB379" i="6"/>
  <c r="BB124" i="5"/>
  <c r="AY107" i="7"/>
  <c r="BB108" i="5"/>
  <c r="BB440" i="5"/>
  <c r="BC44" i="6"/>
  <c r="BC46" i="6"/>
  <c r="AY80" i="7"/>
  <c r="BB86" i="5"/>
  <c r="BB182" i="5"/>
  <c r="BB162" i="5"/>
  <c r="BB333" i="5"/>
  <c r="AY350" i="7"/>
  <c r="BB422" i="5"/>
  <c r="BB443" i="6"/>
  <c r="BB224" i="5"/>
  <c r="BB28" i="6"/>
  <c r="BB328" i="5"/>
  <c r="BB428" i="5"/>
  <c r="BB221" i="6"/>
  <c r="BB67" i="5"/>
  <c r="AY473" i="7"/>
  <c r="AY36" i="7"/>
  <c r="AD463" i="5"/>
  <c r="AI463" i="5"/>
  <c r="BB160" i="5"/>
  <c r="BC198" i="5"/>
  <c r="BB371" i="6"/>
  <c r="BB181" i="6"/>
  <c r="BB115" i="5"/>
  <c r="BB154" i="6"/>
  <c r="AY154" i="7"/>
  <c r="BB46" i="6"/>
  <c r="BB332" i="5"/>
  <c r="BB156" i="5"/>
  <c r="BB135" i="5"/>
  <c r="BB298" i="5"/>
  <c r="AY382" i="7"/>
  <c r="AY459" i="7"/>
  <c r="BV172" i="2"/>
  <c r="BW172" i="2" s="1"/>
  <c r="AY260" i="7"/>
  <c r="BB412" i="5"/>
  <c r="AY223" i="7"/>
  <c r="BB309" i="6"/>
  <c r="BC145" i="5"/>
  <c r="AY252" i="7"/>
  <c r="BF47" i="2"/>
  <c r="BE47" i="2"/>
  <c r="AV307" i="2"/>
  <c r="BU307" i="2"/>
  <c r="BX307" i="2" s="1"/>
  <c r="AU307" i="2"/>
  <c r="BF631" i="2"/>
  <c r="BE631" i="2"/>
  <c r="BU613" i="2"/>
  <c r="AU613" i="2"/>
  <c r="AV613" i="2"/>
  <c r="BF614" i="2"/>
  <c r="BE614" i="2"/>
  <c r="BU382" i="2"/>
  <c r="AV382" i="2"/>
  <c r="AU382" i="2"/>
  <c r="AZ481" i="2"/>
  <c r="BA481" i="2"/>
  <c r="AU143" i="2"/>
  <c r="BU143" i="2"/>
  <c r="AV143" i="2"/>
  <c r="BF361" i="2"/>
  <c r="BE361" i="2"/>
  <c r="BF520" i="2"/>
  <c r="BE520" i="2"/>
  <c r="BU405" i="2"/>
  <c r="AV405" i="2"/>
  <c r="AU405" i="2"/>
  <c r="BA259" i="2"/>
  <c r="AZ259" i="2"/>
  <c r="AZ117" i="2"/>
  <c r="BA117" i="2"/>
  <c r="AU513" i="2"/>
  <c r="BU513" i="2"/>
  <c r="AV513" i="2"/>
  <c r="AQ517" i="3"/>
  <c r="AP517" i="3"/>
  <c r="BA487" i="2"/>
  <c r="AZ487" i="2"/>
  <c r="AV201" i="2"/>
  <c r="AU201" i="2"/>
  <c r="BU201" i="2"/>
  <c r="BU262" i="2"/>
  <c r="BX262" i="2" s="1"/>
  <c r="AV262" i="2"/>
  <c r="AU262" i="2"/>
  <c r="BF283" i="2"/>
  <c r="BE283" i="2"/>
  <c r="BU179" i="2"/>
  <c r="AU179" i="2"/>
  <c r="AV179" i="2"/>
  <c r="BA59" i="2"/>
  <c r="AZ59" i="2"/>
  <c r="BF409" i="2"/>
  <c r="BE409" i="2"/>
  <c r="AQ584" i="3"/>
  <c r="AP584" i="3"/>
  <c r="AV365" i="3"/>
  <c r="AU365" i="3"/>
  <c r="AQ468" i="3"/>
  <c r="AP468" i="3"/>
  <c r="AK246" i="3"/>
  <c r="AL246" i="3"/>
  <c r="BI246" i="3"/>
  <c r="BL246" i="3" s="1"/>
  <c r="AV16" i="3"/>
  <c r="AU16" i="3"/>
  <c r="AL561" i="3"/>
  <c r="BI561" i="3"/>
  <c r="AK561" i="3"/>
  <c r="AQ561" i="3"/>
  <c r="AP561" i="3"/>
  <c r="AK458" i="3"/>
  <c r="BI458" i="3"/>
  <c r="BL458" i="3" s="1"/>
  <c r="AL458" i="3"/>
  <c r="AK156" i="3"/>
  <c r="AL156" i="3"/>
  <c r="BI156" i="3"/>
  <c r="BL156" i="3" s="1"/>
  <c r="BO156" i="3"/>
  <c r="BP156" i="3" s="1"/>
  <c r="BQ156" i="3" s="1"/>
  <c r="BA156" i="3"/>
  <c r="BB156" i="3" s="1"/>
  <c r="BJ156" i="3"/>
  <c r="AK71" i="3"/>
  <c r="AL71" i="3"/>
  <c r="BI71" i="3"/>
  <c r="AQ71" i="3"/>
  <c r="AP71" i="3"/>
  <c r="BA645" i="2"/>
  <c r="AZ645" i="2"/>
  <c r="BF428" i="2"/>
  <c r="BK40" i="2"/>
  <c r="BL40" i="2" s="1"/>
  <c r="AV669" i="3"/>
  <c r="AU669" i="3"/>
  <c r="BO669" i="3"/>
  <c r="BP669" i="3" s="1"/>
  <c r="BQ669" i="3" s="1"/>
  <c r="BJ669" i="3"/>
  <c r="BA669" i="3"/>
  <c r="BB669" i="3" s="1"/>
  <c r="BE384" i="2"/>
  <c r="BF384" i="2"/>
  <c r="AQ428" i="3"/>
  <c r="AP428" i="3"/>
  <c r="AQ176" i="3"/>
  <c r="AP176" i="3"/>
  <c r="BJ176" i="3"/>
  <c r="BO176" i="3"/>
  <c r="BP176" i="3" s="1"/>
  <c r="BQ176" i="3" s="1"/>
  <c r="BA176" i="3"/>
  <c r="BB176" i="3" s="1"/>
  <c r="BJ577" i="3"/>
  <c r="BA577" i="3"/>
  <c r="BB577" i="3" s="1"/>
  <c r="BO577" i="3"/>
  <c r="BP577" i="3" s="1"/>
  <c r="BQ577" i="3" s="1"/>
  <c r="BU22" i="2"/>
  <c r="AU22" i="2"/>
  <c r="AV22" i="2"/>
  <c r="BK173" i="2"/>
  <c r="BL173" i="2" s="1"/>
  <c r="BE173" i="2"/>
  <c r="BF173" i="2"/>
  <c r="BI452" i="3"/>
  <c r="AK452" i="3"/>
  <c r="AL452" i="3"/>
  <c r="BA452" i="3"/>
  <c r="BB452" i="3" s="1"/>
  <c r="BO452" i="3"/>
  <c r="BP452" i="3" s="1"/>
  <c r="BQ452" i="3" s="1"/>
  <c r="BJ452" i="3"/>
  <c r="BI422" i="3"/>
  <c r="AL422" i="3"/>
  <c r="AK422" i="3"/>
  <c r="AV422" i="3"/>
  <c r="AU422" i="3"/>
  <c r="AV342" i="3"/>
  <c r="AU342" i="3"/>
  <c r="AK24" i="3"/>
  <c r="BI24" i="3"/>
  <c r="AL24" i="3"/>
  <c r="BO655" i="3"/>
  <c r="BP655" i="3" s="1"/>
  <c r="BQ655" i="3" s="1"/>
  <c r="BJ655" i="3"/>
  <c r="BA655" i="3"/>
  <c r="BB655" i="3" s="1"/>
  <c r="AV558" i="2"/>
  <c r="BU558" i="2"/>
  <c r="AU558" i="2"/>
  <c r="BK510" i="2"/>
  <c r="BL510" i="2" s="1"/>
  <c r="AL667" i="3"/>
  <c r="BI667" i="3"/>
  <c r="BL667" i="3" s="1"/>
  <c r="AK667" i="3"/>
  <c r="AQ583" i="3"/>
  <c r="AP583" i="3"/>
  <c r="AP56" i="3"/>
  <c r="AQ56" i="3"/>
  <c r="AK453" i="3"/>
  <c r="BI453" i="3"/>
  <c r="AL453" i="3"/>
  <c r="AV138" i="3"/>
  <c r="AU138" i="3"/>
  <c r="AV475" i="3"/>
  <c r="AU475" i="3"/>
  <c r="BB444" i="6"/>
  <c r="BO142" i="3"/>
  <c r="BP142" i="3" s="1"/>
  <c r="BQ142" i="3" s="1"/>
  <c r="BA142" i="3"/>
  <c r="BB142" i="3" s="1"/>
  <c r="BJ142" i="3"/>
  <c r="AV142" i="3"/>
  <c r="AU142" i="3"/>
  <c r="AV410" i="3"/>
  <c r="AU410" i="3"/>
  <c r="AV640" i="3"/>
  <c r="AU640" i="3"/>
  <c r="AV108" i="3"/>
  <c r="AU108" i="3"/>
  <c r="AK625" i="3"/>
  <c r="AL625" i="3"/>
  <c r="BI625" i="3"/>
  <c r="BO625" i="3"/>
  <c r="BP625" i="3" s="1"/>
  <c r="BQ625" i="3" s="1"/>
  <c r="BJ625" i="3"/>
  <c r="BA625" i="3"/>
  <c r="BB625" i="3" s="1"/>
  <c r="AV300" i="2"/>
  <c r="BU300" i="2"/>
  <c r="BX300" i="2" s="1"/>
  <c r="AU300" i="2"/>
  <c r="BK300" i="2"/>
  <c r="BL300" i="2" s="1"/>
  <c r="BF460" i="2"/>
  <c r="BE460" i="2"/>
  <c r="BF434" i="2"/>
  <c r="BE434" i="2"/>
  <c r="AQ631" i="3"/>
  <c r="AP631" i="3"/>
  <c r="BK464" i="2"/>
  <c r="BL464" i="2" s="1"/>
  <c r="BA126" i="2"/>
  <c r="AZ126" i="2"/>
  <c r="BA527" i="2"/>
  <c r="AZ527" i="2"/>
  <c r="BK527" i="2"/>
  <c r="BL527" i="2" s="1"/>
  <c r="AV230" i="3"/>
  <c r="AU230" i="3"/>
  <c r="AU332" i="3"/>
  <c r="AV332" i="3"/>
  <c r="AV520" i="3"/>
  <c r="AU520" i="3"/>
  <c r="AV543" i="3"/>
  <c r="AU543" i="3"/>
  <c r="BI543" i="3"/>
  <c r="AK543" i="3"/>
  <c r="AL543" i="3"/>
  <c r="AV32" i="3"/>
  <c r="AU32" i="3"/>
  <c r="AQ685" i="3"/>
  <c r="AP685" i="3"/>
  <c r="BI86" i="3"/>
  <c r="AK86" i="3"/>
  <c r="AL86" i="3"/>
  <c r="AU348" i="3"/>
  <c r="AV348" i="3"/>
  <c r="BJ505" i="3"/>
  <c r="BA505" i="3"/>
  <c r="BB505" i="3" s="1"/>
  <c r="BO505" i="3"/>
  <c r="BP505" i="3" s="1"/>
  <c r="BQ505" i="3" s="1"/>
  <c r="AQ319" i="3"/>
  <c r="AP319" i="3"/>
  <c r="AU345" i="3"/>
  <c r="AV345" i="3"/>
  <c r="AP626" i="3"/>
  <c r="AQ626" i="3"/>
  <c r="BB53" i="6"/>
  <c r="BB186" i="5"/>
  <c r="BO39" i="3"/>
  <c r="BP39" i="3" s="1"/>
  <c r="BQ39" i="3" s="1"/>
  <c r="BJ39" i="3"/>
  <c r="BA39" i="3"/>
  <c r="BB39" i="3" s="1"/>
  <c r="AQ95" i="3"/>
  <c r="AP95" i="3"/>
  <c r="AQ233" i="3"/>
  <c r="AP233" i="3"/>
  <c r="AV592" i="3"/>
  <c r="AU592" i="3"/>
  <c r="AQ691" i="3"/>
  <c r="AP691" i="3"/>
  <c r="AV650" i="3"/>
  <c r="AU650" i="3"/>
  <c r="AK131" i="3"/>
  <c r="AL131" i="3"/>
  <c r="BI131" i="3"/>
  <c r="AQ132" i="3"/>
  <c r="AP132" i="3"/>
  <c r="BJ132" i="3"/>
  <c r="BA132" i="3"/>
  <c r="BB132" i="3" s="1"/>
  <c r="BF543" i="2"/>
  <c r="BE543" i="2"/>
  <c r="AU81" i="2"/>
  <c r="BU81" i="2"/>
  <c r="AV81" i="2"/>
  <c r="BA81" i="2"/>
  <c r="AZ81" i="2"/>
  <c r="AU535" i="2"/>
  <c r="BU535" i="2"/>
  <c r="AV535" i="2"/>
  <c r="AU467" i="2"/>
  <c r="AV467" i="2"/>
  <c r="BU467" i="2"/>
  <c r="BX467" i="2" s="1"/>
  <c r="BF591" i="2"/>
  <c r="BE591" i="2"/>
  <c r="BA591" i="2"/>
  <c r="AZ591" i="2"/>
  <c r="BA305" i="2"/>
  <c r="AZ305" i="2"/>
  <c r="AV391" i="2"/>
  <c r="BU391" i="2"/>
  <c r="AU391" i="2"/>
  <c r="BI391" i="3"/>
  <c r="AK391" i="3"/>
  <c r="AL391" i="3"/>
  <c r="BA202" i="2"/>
  <c r="AZ202" i="2"/>
  <c r="AU65" i="2"/>
  <c r="BU65" i="2"/>
  <c r="BX65" i="2" s="1"/>
  <c r="AV65" i="2"/>
  <c r="BF65" i="2"/>
  <c r="BE65" i="2"/>
  <c r="AZ83" i="2"/>
  <c r="BA83" i="2"/>
  <c r="AV614" i="3"/>
  <c r="AU614" i="3"/>
  <c r="BA146" i="3"/>
  <c r="BB146" i="3" s="1"/>
  <c r="BJ146" i="3"/>
  <c r="BO146" i="3"/>
  <c r="BP146" i="3" s="1"/>
  <c r="BQ146" i="3" s="1"/>
  <c r="BO219" i="3"/>
  <c r="BP219" i="3" s="1"/>
  <c r="BQ219" i="3" s="1"/>
  <c r="BJ219" i="3"/>
  <c r="BA219" i="3"/>
  <c r="BB219" i="3" s="1"/>
  <c r="AK219" i="3"/>
  <c r="AL219" i="3"/>
  <c r="BI219" i="3"/>
  <c r="AQ140" i="3"/>
  <c r="AP140" i="3"/>
  <c r="AL140" i="3"/>
  <c r="BI140" i="3"/>
  <c r="BL140" i="3" s="1"/>
  <c r="AK140" i="3"/>
  <c r="BI529" i="3"/>
  <c r="AL529" i="3"/>
  <c r="AK529" i="3"/>
  <c r="BO529" i="3"/>
  <c r="BP529" i="3" s="1"/>
  <c r="BQ529" i="3" s="1"/>
  <c r="BA529" i="3"/>
  <c r="BB529" i="3" s="1"/>
  <c r="BJ529" i="3"/>
  <c r="BJ174" i="3"/>
  <c r="BA174" i="3"/>
  <c r="BB174" i="3" s="1"/>
  <c r="BO174" i="3"/>
  <c r="BP174" i="3" s="1"/>
  <c r="BQ174" i="3" s="1"/>
  <c r="AV412" i="3"/>
  <c r="AU412" i="3"/>
  <c r="AQ552" i="3"/>
  <c r="AP552" i="3"/>
  <c r="AV521" i="3"/>
  <c r="AU521" i="3"/>
  <c r="BO690" i="3"/>
  <c r="BP690" i="3" s="1"/>
  <c r="BQ690" i="3" s="1"/>
  <c r="BA690" i="3"/>
  <c r="BB690" i="3" s="1"/>
  <c r="BJ690" i="3"/>
  <c r="AV690" i="3"/>
  <c r="AU690" i="3"/>
  <c r="AQ557" i="3"/>
  <c r="AP557" i="3"/>
  <c r="BA637" i="3"/>
  <c r="BB637" i="3" s="1"/>
  <c r="BJ637" i="3"/>
  <c r="BO637" i="3"/>
  <c r="BP637" i="3" s="1"/>
  <c r="BQ637" i="3" s="1"/>
  <c r="BO547" i="3"/>
  <c r="BP547" i="3" s="1"/>
  <c r="BQ547" i="3" s="1"/>
  <c r="BJ547" i="3"/>
  <c r="BA547" i="3"/>
  <c r="BB547" i="3" s="1"/>
  <c r="AI463" i="6"/>
  <c r="AL541" i="3"/>
  <c r="AK541" i="3"/>
  <c r="BI541" i="3"/>
  <c r="AV596" i="3"/>
  <c r="AU596" i="3"/>
  <c r="BF280" i="2"/>
  <c r="BE280" i="2"/>
  <c r="BF679" i="2"/>
  <c r="BE679" i="2"/>
  <c r="BF186" i="2"/>
  <c r="BE186" i="2"/>
  <c r="AV186" i="2"/>
  <c r="BU186" i="2"/>
  <c r="BX186" i="2" s="1"/>
  <c r="AU186" i="2"/>
  <c r="AQ77" i="3"/>
  <c r="AP77" i="3"/>
  <c r="AU302" i="2"/>
  <c r="BA432" i="2"/>
  <c r="AZ432" i="2"/>
  <c r="BU432" i="2"/>
  <c r="AV432" i="2"/>
  <c r="AU432" i="2"/>
  <c r="BK26" i="2"/>
  <c r="BL26" i="2" s="1"/>
  <c r="AV26" i="2"/>
  <c r="AU26" i="2"/>
  <c r="BU26" i="2"/>
  <c r="AQ229" i="3"/>
  <c r="AP229" i="3"/>
  <c r="AL444" i="3"/>
  <c r="AK444" i="3"/>
  <c r="BI444" i="3"/>
  <c r="BL444" i="3" s="1"/>
  <c r="AV664" i="3"/>
  <c r="AU664" i="3"/>
  <c r="AP508" i="3"/>
  <c r="AQ508" i="3"/>
  <c r="AK228" i="3"/>
  <c r="BI228" i="3"/>
  <c r="BL228" i="3" s="1"/>
  <c r="AL228" i="3"/>
  <c r="BI474" i="3"/>
  <c r="BL474" i="3" s="1"/>
  <c r="AK474" i="3"/>
  <c r="AL474" i="3"/>
  <c r="AQ337" i="3"/>
  <c r="AP337" i="3"/>
  <c r="AV337" i="3"/>
  <c r="AU337" i="3"/>
  <c r="BA431" i="3"/>
  <c r="BB431" i="3" s="1"/>
  <c r="BO431" i="3"/>
  <c r="BP431" i="3" s="1"/>
  <c r="BQ431" i="3" s="1"/>
  <c r="AQ431" i="3"/>
  <c r="AP431" i="3"/>
  <c r="BO555" i="3"/>
  <c r="BP555" i="3" s="1"/>
  <c r="BQ555" i="3" s="1"/>
  <c r="BJ555" i="3"/>
  <c r="BA555" i="3"/>
  <c r="BB555" i="3" s="1"/>
  <c r="AV497" i="3"/>
  <c r="AU497" i="3"/>
  <c r="BO497" i="3"/>
  <c r="BP497" i="3" s="1"/>
  <c r="BQ497" i="3" s="1"/>
  <c r="BJ497" i="3"/>
  <c r="BA497" i="3"/>
  <c r="BB497" i="3" s="1"/>
  <c r="BO411" i="3"/>
  <c r="BP411" i="3" s="1"/>
  <c r="BQ411" i="3" s="1"/>
  <c r="BJ411" i="3"/>
  <c r="BA411" i="3"/>
  <c r="BB411" i="3" s="1"/>
  <c r="AP623" i="3"/>
  <c r="AQ623" i="3"/>
  <c r="BO623" i="3"/>
  <c r="BP623" i="3" s="1"/>
  <c r="BQ623" i="3" s="1"/>
  <c r="BJ623" i="3"/>
  <c r="BA623" i="3"/>
  <c r="BB623" i="3" s="1"/>
  <c r="AQ469" i="3"/>
  <c r="AP469" i="3"/>
  <c r="BI469" i="3"/>
  <c r="AK469" i="3"/>
  <c r="AL469" i="3"/>
  <c r="AV608" i="3"/>
  <c r="AU608" i="3"/>
  <c r="AK527" i="3"/>
  <c r="AL527" i="3"/>
  <c r="BI527" i="3"/>
  <c r="BA527" i="3"/>
  <c r="BB527" i="3" s="1"/>
  <c r="BO527" i="3"/>
  <c r="BP527" i="3" s="1"/>
  <c r="BQ527" i="3" s="1"/>
  <c r="BJ527" i="3"/>
  <c r="AK180" i="3"/>
  <c r="AL180" i="3"/>
  <c r="BI180" i="3"/>
  <c r="AV429" i="3"/>
  <c r="AU429" i="3"/>
  <c r="AL429" i="3"/>
  <c r="AK429" i="3"/>
  <c r="BI429" i="3"/>
  <c r="BL429" i="3" s="1"/>
  <c r="AQ302" i="3"/>
  <c r="AP302" i="3"/>
  <c r="AV407" i="3"/>
  <c r="AU407" i="3"/>
  <c r="BA407" i="3"/>
  <c r="BB407" i="3" s="1"/>
  <c r="BO407" i="3"/>
  <c r="BP407" i="3" s="1"/>
  <c r="BQ407" i="3" s="1"/>
  <c r="BJ407" i="3"/>
  <c r="BI360" i="3"/>
  <c r="AK360" i="3"/>
  <c r="AL360" i="3"/>
  <c r="BJ54" i="3"/>
  <c r="BA54" i="3"/>
  <c r="BB54" i="3" s="1"/>
  <c r="AU54" i="3"/>
  <c r="AV54" i="3"/>
  <c r="BC115" i="5"/>
  <c r="BO680" i="2"/>
  <c r="AP680" i="2"/>
  <c r="AQ680" i="2"/>
  <c r="AT680" i="2"/>
  <c r="AY680" i="2"/>
  <c r="BD680" i="2"/>
  <c r="AQ655" i="2"/>
  <c r="AP655" i="2"/>
  <c r="BO655" i="2"/>
  <c r="AT655" i="2"/>
  <c r="AY655" i="2"/>
  <c r="BD655" i="2"/>
  <c r="AQ625" i="2"/>
  <c r="AP625" i="2"/>
  <c r="BO625" i="2"/>
  <c r="BD625" i="2"/>
  <c r="AT625" i="2"/>
  <c r="AY625" i="2"/>
  <c r="BO663" i="2"/>
  <c r="AQ663" i="2"/>
  <c r="AP663" i="2"/>
  <c r="AT663" i="2"/>
  <c r="AY663" i="2"/>
  <c r="BD663" i="2"/>
  <c r="AQ597" i="2"/>
  <c r="AP597" i="2"/>
  <c r="BO597" i="2"/>
  <c r="BD597" i="2"/>
  <c r="AT597" i="2"/>
  <c r="AY597" i="2"/>
  <c r="BO560" i="2"/>
  <c r="AP560" i="2"/>
  <c r="AQ560" i="2"/>
  <c r="AT560" i="2"/>
  <c r="AY560" i="2"/>
  <c r="BD560" i="2"/>
  <c r="AQ691" i="2"/>
  <c r="BO691" i="2"/>
  <c r="AP691" i="2"/>
  <c r="AT691" i="2"/>
  <c r="BD691" i="2"/>
  <c r="AY691" i="2"/>
  <c r="BO256" i="2"/>
  <c r="AP256" i="2"/>
  <c r="AQ256" i="2"/>
  <c r="BD256" i="2"/>
  <c r="AT256" i="2"/>
  <c r="AY256" i="2"/>
  <c r="AQ714" i="2"/>
  <c r="AP714" i="2"/>
  <c r="BO714" i="2"/>
  <c r="BD714" i="2"/>
  <c r="AT714" i="2"/>
  <c r="AY714" i="2"/>
  <c r="AQ161" i="2"/>
  <c r="AP161" i="2"/>
  <c r="BO161" i="2"/>
  <c r="AT161" i="2"/>
  <c r="AY161" i="2"/>
  <c r="BD161" i="2"/>
  <c r="BO561" i="2"/>
  <c r="AQ561" i="2"/>
  <c r="AP561" i="2"/>
  <c r="BD561" i="2"/>
  <c r="AY561" i="2"/>
  <c r="AT561" i="2"/>
  <c r="AQ557" i="2"/>
  <c r="AP557" i="2"/>
  <c r="BO557" i="2"/>
  <c r="BD557" i="2"/>
  <c r="AY557" i="2"/>
  <c r="AT557" i="2"/>
  <c r="AP65" i="2"/>
  <c r="BO65" i="2"/>
  <c r="BR65" i="2" s="1"/>
  <c r="BS65" i="2" s="1"/>
  <c r="AQ65" i="2"/>
  <c r="AQ673" i="2"/>
  <c r="AP673" i="2"/>
  <c r="BO673" i="2"/>
  <c r="BD673" i="2"/>
  <c r="AY673" i="2"/>
  <c r="AT673" i="2"/>
  <c r="AQ626" i="2"/>
  <c r="BO626" i="2"/>
  <c r="AP626" i="2"/>
  <c r="AY626" i="2"/>
  <c r="BD626" i="2"/>
  <c r="AT626" i="2"/>
  <c r="AP331" i="2"/>
  <c r="AQ331" i="2"/>
  <c r="BO331" i="2"/>
  <c r="BR331" i="2" s="1"/>
  <c r="BS331" i="2" s="1"/>
  <c r="AP562" i="2"/>
  <c r="BO562" i="2"/>
  <c r="BR562" i="2" s="1"/>
  <c r="BS562" i="2" s="1"/>
  <c r="AQ562" i="2"/>
  <c r="AP173" i="2"/>
  <c r="AQ173" i="2"/>
  <c r="BO173" i="2"/>
  <c r="BR173" i="2" s="1"/>
  <c r="BS173" i="2" s="1"/>
  <c r="AP395" i="2"/>
  <c r="BO395" i="2"/>
  <c r="AQ395" i="2"/>
  <c r="AT395" i="2"/>
  <c r="AY395" i="2"/>
  <c r="BD395" i="2"/>
  <c r="AP644" i="2"/>
  <c r="AQ644" i="2"/>
  <c r="BO644" i="2"/>
  <c r="AY644" i="2"/>
  <c r="BD644" i="2"/>
  <c r="AT644" i="2"/>
  <c r="BO552" i="2"/>
  <c r="AQ552" i="2"/>
  <c r="AP552" i="2"/>
  <c r="BD552" i="2"/>
  <c r="AT552" i="2"/>
  <c r="AY552" i="2"/>
  <c r="BO349" i="2"/>
  <c r="AP349" i="2"/>
  <c r="AQ349" i="2"/>
  <c r="AT349" i="2"/>
  <c r="BD349" i="2"/>
  <c r="AY349" i="2"/>
  <c r="AQ541" i="2"/>
  <c r="AP541" i="2"/>
  <c r="BO541" i="2"/>
  <c r="BD541" i="2"/>
  <c r="AY541" i="2"/>
  <c r="AT541" i="2"/>
  <c r="BO347" i="2"/>
  <c r="AQ347" i="2"/>
  <c r="AP347" i="2"/>
  <c r="BD347" i="2"/>
  <c r="AT347" i="2"/>
  <c r="AY347" i="2"/>
  <c r="BO335" i="2"/>
  <c r="AP335" i="2"/>
  <c r="AQ335" i="2"/>
  <c r="BD335" i="2"/>
  <c r="AT335" i="2"/>
  <c r="AY335" i="2"/>
  <c r="BO699" i="2"/>
  <c r="AP699" i="2"/>
  <c r="AQ699" i="2"/>
  <c r="AY699" i="2"/>
  <c r="BD699" i="2"/>
  <c r="AT699" i="2"/>
  <c r="BO346" i="2"/>
  <c r="AP346" i="2"/>
  <c r="AQ346" i="2"/>
  <c r="AY346" i="2"/>
  <c r="BD346" i="2"/>
  <c r="AT346" i="2"/>
  <c r="AP716" i="2"/>
  <c r="AQ716" i="2"/>
  <c r="BO716" i="2"/>
  <c r="AT716" i="2"/>
  <c r="AY716" i="2"/>
  <c r="BD716" i="2"/>
  <c r="AQ281" i="2"/>
  <c r="AP281" i="2"/>
  <c r="BO281" i="2"/>
  <c r="AT281" i="2"/>
  <c r="AY281" i="2"/>
  <c r="BD281" i="2"/>
  <c r="AQ229" i="2"/>
  <c r="AP229" i="2"/>
  <c r="BO229" i="2"/>
  <c r="BD229" i="2"/>
  <c r="AY229" i="2"/>
  <c r="AT229" i="2"/>
  <c r="BO289" i="2"/>
  <c r="AP289" i="2"/>
  <c r="AQ289" i="2"/>
  <c r="BD289" i="2"/>
  <c r="AT289" i="2"/>
  <c r="AY289" i="2"/>
  <c r="BO306" i="2"/>
  <c r="AP306" i="2"/>
  <c r="AQ306" i="2"/>
  <c r="BD306" i="2"/>
  <c r="AT306" i="2"/>
  <c r="AY306" i="2"/>
  <c r="AP497" i="2"/>
  <c r="AQ497" i="2"/>
  <c r="BO497" i="2"/>
  <c r="BD497" i="2"/>
  <c r="AY497" i="2"/>
  <c r="AT497" i="2"/>
  <c r="AY242" i="2"/>
  <c r="AP242" i="2"/>
  <c r="AQ242" i="2"/>
  <c r="BO242" i="2"/>
  <c r="BD242" i="2"/>
  <c r="AT242" i="2"/>
  <c r="BO244" i="2"/>
  <c r="AP244" i="2"/>
  <c r="AQ244" i="2"/>
  <c r="BD244" i="2"/>
  <c r="AY244" i="2"/>
  <c r="AT244" i="2"/>
  <c r="BO318" i="2"/>
  <c r="AP318" i="2"/>
  <c r="AQ318" i="2"/>
  <c r="AT318" i="2"/>
  <c r="AY318" i="2"/>
  <c r="BD318" i="2"/>
  <c r="AQ72" i="2"/>
  <c r="BO72" i="2"/>
  <c r="AP72" i="2"/>
  <c r="AT72" i="2"/>
  <c r="AY72" i="2"/>
  <c r="BD72" i="2"/>
  <c r="AQ101" i="2"/>
  <c r="AP101" i="2"/>
  <c r="BO101" i="2"/>
  <c r="AT101" i="2"/>
  <c r="BD101" i="2"/>
  <c r="AY101" i="2"/>
  <c r="BE96" i="3"/>
  <c r="AF96" i="3"/>
  <c r="AC96" i="3"/>
  <c r="AG96" i="3"/>
  <c r="AT96" i="3"/>
  <c r="AO96" i="3"/>
  <c r="AJ96" i="3"/>
  <c r="BE565" i="3"/>
  <c r="AG565" i="3"/>
  <c r="AC565" i="3"/>
  <c r="AF565" i="3"/>
  <c r="AJ565" i="3"/>
  <c r="AT565" i="3"/>
  <c r="AO565" i="3"/>
  <c r="AO116" i="3"/>
  <c r="AC116" i="3"/>
  <c r="AF116" i="3"/>
  <c r="AG116" i="3"/>
  <c r="BE116" i="3"/>
  <c r="AT116" i="3"/>
  <c r="AJ116" i="3"/>
  <c r="AQ382" i="3"/>
  <c r="AP382" i="3"/>
  <c r="BE290" i="3"/>
  <c r="AG290" i="3"/>
  <c r="AC290" i="3"/>
  <c r="AF290" i="3"/>
  <c r="AO290" i="3"/>
  <c r="AJ290" i="3"/>
  <c r="AT290" i="3"/>
  <c r="AG163" i="3"/>
  <c r="AC163" i="3"/>
  <c r="BE163" i="3"/>
  <c r="AF163" i="3"/>
  <c r="AJ163" i="3"/>
  <c r="AO163" i="3"/>
  <c r="AT163" i="3"/>
  <c r="AF363" i="3"/>
  <c r="AC363" i="3"/>
  <c r="BE363" i="3"/>
  <c r="AG363" i="3"/>
  <c r="AO363" i="3"/>
  <c r="AT363" i="3"/>
  <c r="AJ363" i="3"/>
  <c r="AC404" i="3"/>
  <c r="AG404" i="3"/>
  <c r="AF404" i="3"/>
  <c r="BE404" i="3"/>
  <c r="AJ404" i="3"/>
  <c r="AO404" i="3"/>
  <c r="AT404" i="3"/>
  <c r="BE106" i="3"/>
  <c r="AG106" i="3"/>
  <c r="AC106" i="3"/>
  <c r="AF106" i="3"/>
  <c r="AO106" i="3"/>
  <c r="AT106" i="3"/>
  <c r="AJ106" i="3"/>
  <c r="BE237" i="3"/>
  <c r="AG237" i="3"/>
  <c r="AC237" i="3"/>
  <c r="AF237" i="3"/>
  <c r="AO237" i="3"/>
  <c r="AT237" i="3"/>
  <c r="AJ237" i="3"/>
  <c r="AF256" i="3"/>
  <c r="AG256" i="3"/>
  <c r="BE256" i="3"/>
  <c r="AC256" i="3"/>
  <c r="AT256" i="3"/>
  <c r="AJ256" i="3"/>
  <c r="AO256" i="3"/>
  <c r="BE50" i="3"/>
  <c r="AC50" i="3"/>
  <c r="AG50" i="3"/>
  <c r="AF50" i="3"/>
  <c r="AJ50" i="3"/>
  <c r="AT50" i="3"/>
  <c r="AO50" i="3"/>
  <c r="AC194" i="3"/>
  <c r="AF194" i="3"/>
  <c r="AG194" i="3"/>
  <c r="BE194" i="3"/>
  <c r="AO194" i="3"/>
  <c r="AT194" i="3"/>
  <c r="AJ194" i="3"/>
  <c r="BE460" i="3"/>
  <c r="AG460" i="3"/>
  <c r="AF460" i="3"/>
  <c r="AC460" i="3"/>
  <c r="AJ460" i="3"/>
  <c r="AT460" i="3"/>
  <c r="AO460" i="3"/>
  <c r="AF394" i="3"/>
  <c r="BE394" i="3"/>
  <c r="AG394" i="3"/>
  <c r="AC394" i="3"/>
  <c r="AJ394" i="3"/>
  <c r="AO394" i="3"/>
  <c r="AT394" i="3"/>
  <c r="BE221" i="3"/>
  <c r="AC221" i="3"/>
  <c r="AG221" i="3"/>
  <c r="AF221" i="3"/>
  <c r="AT221" i="3"/>
  <c r="AJ221" i="3"/>
  <c r="AO221" i="3"/>
  <c r="AQ365" i="3"/>
  <c r="AP365" i="3"/>
  <c r="BJ696" i="3"/>
  <c r="BO696" i="3"/>
  <c r="BP696" i="3" s="1"/>
  <c r="BQ696" i="3" s="1"/>
  <c r="BA696" i="3"/>
  <c r="BB696" i="3" s="1"/>
  <c r="BI35" i="3"/>
  <c r="BL35" i="3" s="1"/>
  <c r="AL35" i="3"/>
  <c r="AK35" i="3"/>
  <c r="AV254" i="3"/>
  <c r="AU254" i="3"/>
  <c r="AV311" i="3"/>
  <c r="AU311" i="3"/>
  <c r="BA311" i="3"/>
  <c r="BB311" i="3" s="1"/>
  <c r="BO311" i="3"/>
  <c r="BP311" i="3" s="1"/>
  <c r="BQ311" i="3" s="1"/>
  <c r="BJ311" i="3"/>
  <c r="BF462" i="2"/>
  <c r="BE462" i="2"/>
  <c r="AV350" i="2"/>
  <c r="BU350" i="2"/>
  <c r="AU350" i="2"/>
  <c r="BE583" i="2"/>
  <c r="AV222" i="2"/>
  <c r="AV315" i="3"/>
  <c r="AU315" i="3"/>
  <c r="AK492" i="3"/>
  <c r="AL492" i="3"/>
  <c r="BI492" i="3"/>
  <c r="BL492" i="3" s="1"/>
  <c r="AK705" i="3"/>
  <c r="BI705" i="3"/>
  <c r="BL705" i="3" s="1"/>
  <c r="AL705" i="3"/>
  <c r="AQ713" i="3"/>
  <c r="AP713" i="3"/>
  <c r="BU56" i="2"/>
  <c r="AV56" i="2"/>
  <c r="AU56" i="2"/>
  <c r="AK59" i="3"/>
  <c r="BI59" i="3"/>
  <c r="AL59" i="3"/>
  <c r="AV335" i="3"/>
  <c r="AU335" i="3"/>
  <c r="AQ707" i="3"/>
  <c r="AP707" i="3"/>
  <c r="BI707" i="3"/>
  <c r="BL707" i="3" s="1"/>
  <c r="AL707" i="3"/>
  <c r="AK707" i="3"/>
  <c r="BK435" i="2"/>
  <c r="BL435" i="2" s="1"/>
  <c r="AZ182" i="2"/>
  <c r="BA182" i="2"/>
  <c r="BK182" i="2"/>
  <c r="BL182" i="2" s="1"/>
  <c r="BO305" i="3"/>
  <c r="BP305" i="3" s="1"/>
  <c r="BQ305" i="3" s="1"/>
  <c r="BA305" i="3"/>
  <c r="BB305" i="3" s="1"/>
  <c r="BJ305" i="3"/>
  <c r="AV212" i="3"/>
  <c r="AU212" i="3"/>
  <c r="BJ182" i="3"/>
  <c r="BA182" i="3"/>
  <c r="BB182" i="3" s="1"/>
  <c r="BO182" i="3"/>
  <c r="BP182" i="3" s="1"/>
  <c r="BQ182" i="3" s="1"/>
  <c r="AV182" i="3"/>
  <c r="AU182" i="3"/>
  <c r="AV278" i="3"/>
  <c r="AU278" i="3"/>
  <c r="BJ278" i="3"/>
  <c r="BA278" i="3"/>
  <c r="BB278" i="3" s="1"/>
  <c r="BO278" i="3"/>
  <c r="BP278" i="3" s="1"/>
  <c r="BQ278" i="3" s="1"/>
  <c r="BA126" i="3"/>
  <c r="BB126" i="3" s="1"/>
  <c r="BJ126" i="3"/>
  <c r="BO126" i="3"/>
  <c r="BP126" i="3" s="1"/>
  <c r="BQ126" i="3" s="1"/>
  <c r="AQ321" i="3"/>
  <c r="AP321" i="3"/>
  <c r="BU102" i="2"/>
  <c r="AV102" i="2"/>
  <c r="AU102" i="2"/>
  <c r="BK102" i="2"/>
  <c r="BL102" i="2" s="1"/>
  <c r="AL349" i="3"/>
  <c r="BI349" i="3"/>
  <c r="AK349" i="3"/>
  <c r="AQ617" i="3"/>
  <c r="AP617" i="3"/>
  <c r="AV617" i="3"/>
  <c r="AU617" i="3"/>
  <c r="BO22" i="3"/>
  <c r="BP22" i="3" s="1"/>
  <c r="BQ22" i="3" s="1"/>
  <c r="BA22" i="3"/>
  <c r="BB22" i="3" s="1"/>
  <c r="BJ22" i="3"/>
  <c r="AQ199" i="3"/>
  <c r="AP199" i="3"/>
  <c r="AP475" i="3"/>
  <c r="AQ475" i="3"/>
  <c r="BB196" i="5"/>
  <c r="BB359" i="5"/>
  <c r="AY461" i="7"/>
  <c r="AZ101" i="7"/>
  <c r="BC20" i="5"/>
  <c r="BB235" i="6"/>
  <c r="BC31" i="5"/>
  <c r="BB66" i="6"/>
  <c r="BK14" i="3"/>
  <c r="BB284" i="5"/>
  <c r="AY238" i="7"/>
  <c r="AZ34" i="7"/>
  <c r="AY132" i="7"/>
  <c r="AQ439" i="3"/>
  <c r="AP439" i="3"/>
  <c r="AQ145" i="3"/>
  <c r="AP145" i="3"/>
  <c r="BF276" i="2"/>
  <c r="BE276" i="2"/>
  <c r="AT520" i="2"/>
  <c r="BO154" i="3"/>
  <c r="BP154" i="3" s="1"/>
  <c r="BQ154" i="3" s="1"/>
  <c r="BJ154" i="3"/>
  <c r="BA154" i="3"/>
  <c r="BB154" i="3" s="1"/>
  <c r="BA282" i="2"/>
  <c r="AZ282" i="2"/>
  <c r="AQ390" i="3"/>
  <c r="AP390" i="3"/>
  <c r="BA688" i="2"/>
  <c r="AU399" i="3"/>
  <c r="AV399" i="3"/>
  <c r="AK684" i="3"/>
  <c r="AL684" i="3"/>
  <c r="BI684" i="3"/>
  <c r="BL684" i="3" s="1"/>
  <c r="AQ111" i="3"/>
  <c r="AP111" i="3"/>
  <c r="AP556" i="3"/>
  <c r="AQ556" i="3"/>
  <c r="AV190" i="3"/>
  <c r="AU190" i="3"/>
  <c r="AU110" i="3"/>
  <c r="AV110" i="3"/>
  <c r="AV300" i="3"/>
  <c r="AU300" i="3"/>
  <c r="BJ300" i="3"/>
  <c r="BO300" i="3"/>
  <c r="BP300" i="3" s="1"/>
  <c r="BQ300" i="3" s="1"/>
  <c r="BA300" i="3"/>
  <c r="BB300" i="3" s="1"/>
  <c r="BI423" i="3"/>
  <c r="AL423" i="3"/>
  <c r="AK423" i="3"/>
  <c r="BI629" i="3"/>
  <c r="AL629" i="3"/>
  <c r="AK629" i="3"/>
  <c r="AL656" i="3"/>
  <c r="BI656" i="3"/>
  <c r="BL656" i="3" s="1"/>
  <c r="AK656" i="3"/>
  <c r="AQ447" i="3"/>
  <c r="AP447" i="3"/>
  <c r="BO447" i="3"/>
  <c r="BP447" i="3" s="1"/>
  <c r="BQ447" i="3" s="1"/>
  <c r="BA447" i="3"/>
  <c r="BB447" i="3" s="1"/>
  <c r="BJ447" i="3"/>
  <c r="BI413" i="3"/>
  <c r="BL413" i="3" s="1"/>
  <c r="AK413" i="3"/>
  <c r="AL413" i="3"/>
  <c r="BA413" i="3"/>
  <c r="BB413" i="3" s="1"/>
  <c r="BJ413" i="3"/>
  <c r="BK413" i="3" s="1"/>
  <c r="BO413" i="3"/>
  <c r="BP413" i="3" s="1"/>
  <c r="BQ413" i="3" s="1"/>
  <c r="BO627" i="3"/>
  <c r="BP627" i="3" s="1"/>
  <c r="BQ627" i="3" s="1"/>
  <c r="AK242" i="3"/>
  <c r="BI242" i="3"/>
  <c r="BL242" i="3" s="1"/>
  <c r="AL242" i="3"/>
  <c r="AP704" i="3"/>
  <c r="AQ704" i="3"/>
  <c r="AV704" i="3"/>
  <c r="AU704" i="3"/>
  <c r="BI685" i="3"/>
  <c r="BL685" i="3" s="1"/>
  <c r="AL685" i="3"/>
  <c r="AK685" i="3"/>
  <c r="BJ569" i="3"/>
  <c r="BO569" i="3"/>
  <c r="BP569" i="3" s="1"/>
  <c r="BQ569" i="3" s="1"/>
  <c r="BA569" i="3"/>
  <c r="BB569" i="3" s="1"/>
  <c r="AK464" i="3"/>
  <c r="AL464" i="3"/>
  <c r="BI464" i="3"/>
  <c r="AK87" i="3"/>
  <c r="AL87" i="3"/>
  <c r="BI87" i="3"/>
  <c r="AQ150" i="3"/>
  <c r="AP150" i="3"/>
  <c r="AQ89" i="3"/>
  <c r="AP89" i="3"/>
  <c r="AV259" i="3"/>
  <c r="AU259" i="3"/>
  <c r="AY424" i="7"/>
  <c r="AY218" i="7"/>
  <c r="BJ208" i="3"/>
  <c r="AV233" i="3"/>
  <c r="AU233" i="3"/>
  <c r="BO43" i="3"/>
  <c r="BP43" i="3" s="1"/>
  <c r="BQ43" i="3" s="1"/>
  <c r="AQ588" i="3"/>
  <c r="AP588" i="3"/>
  <c r="BA588" i="3"/>
  <c r="BB588" i="3" s="1"/>
  <c r="BO588" i="3"/>
  <c r="BP588" i="3" s="1"/>
  <c r="BQ588" i="3" s="1"/>
  <c r="BJ588" i="3"/>
  <c r="AQ716" i="3"/>
  <c r="AP716" i="3"/>
  <c r="AK650" i="3"/>
  <c r="AL650" i="3"/>
  <c r="BI650" i="3"/>
  <c r="BL650" i="3" s="1"/>
  <c r="AV288" i="3"/>
  <c r="AU288" i="3"/>
  <c r="AQ288" i="3"/>
  <c r="AP288" i="3"/>
  <c r="AP540" i="3"/>
  <c r="AQ540" i="3"/>
  <c r="AV540" i="3"/>
  <c r="AU540" i="3"/>
  <c r="AV636" i="2"/>
  <c r="BU636" i="2"/>
  <c r="AU636" i="2"/>
  <c r="BF636" i="2"/>
  <c r="BE636" i="2"/>
  <c r="BI471" i="3"/>
  <c r="AL471" i="3"/>
  <c r="AK471" i="3"/>
  <c r="AK388" i="3"/>
  <c r="BI388" i="3"/>
  <c r="AL388" i="3"/>
  <c r="BK360" i="2"/>
  <c r="BL360" i="2" s="1"/>
  <c r="AL266" i="3"/>
  <c r="AK266" i="3"/>
  <c r="BI266" i="3"/>
  <c r="BL266" i="3" s="1"/>
  <c r="AQ266" i="3"/>
  <c r="AP266" i="3"/>
  <c r="AV354" i="3"/>
  <c r="AU354" i="3"/>
  <c r="BO700" i="3"/>
  <c r="BP700" i="3" s="1"/>
  <c r="BQ700" i="3" s="1"/>
  <c r="BJ700" i="3"/>
  <c r="BA700" i="3"/>
  <c r="BB700" i="3" s="1"/>
  <c r="AL700" i="3"/>
  <c r="BI700" i="3"/>
  <c r="BL700" i="3" s="1"/>
  <c r="AK700" i="3"/>
  <c r="AQ189" i="3"/>
  <c r="AP189" i="3"/>
  <c r="BK121" i="2"/>
  <c r="BL121" i="2" s="1"/>
  <c r="BA121" i="2"/>
  <c r="AZ121" i="2"/>
  <c r="AU53" i="3"/>
  <c r="AV53" i="3"/>
  <c r="AU27" i="3"/>
  <c r="AV27" i="3"/>
  <c r="AL485" i="3"/>
  <c r="AK485" i="3"/>
  <c r="BI485" i="3"/>
  <c r="BK325" i="2"/>
  <c r="BL325" i="2" s="1"/>
  <c r="AV356" i="3"/>
  <c r="AU356" i="3"/>
  <c r="BJ356" i="3"/>
  <c r="BO356" i="3"/>
  <c r="BP356" i="3" s="1"/>
  <c r="BQ356" i="3" s="1"/>
  <c r="BA356" i="3"/>
  <c r="BB356" i="3" s="1"/>
  <c r="AK662" i="3"/>
  <c r="AL662" i="3"/>
  <c r="BI662" i="3"/>
  <c r="BL662" i="3" s="1"/>
  <c r="AQ662" i="3"/>
  <c r="AP662" i="3"/>
  <c r="AK699" i="3"/>
  <c r="BI699" i="3"/>
  <c r="BL699" i="3" s="1"/>
  <c r="AL699" i="3"/>
  <c r="AV699" i="3"/>
  <c r="AU699" i="3"/>
  <c r="AK192" i="3"/>
  <c r="BI192" i="3"/>
  <c r="AL192" i="3"/>
  <c r="BK614" i="2"/>
  <c r="BL614" i="2" s="1"/>
  <c r="AT614" i="2"/>
  <c r="AV507" i="3"/>
  <c r="AU507" i="3"/>
  <c r="BC99" i="5"/>
  <c r="BB378" i="6"/>
  <c r="BB23" i="5"/>
  <c r="BB396" i="5"/>
  <c r="AY365" i="7"/>
  <c r="BC92" i="5"/>
  <c r="BB171" i="6"/>
  <c r="BB262" i="5"/>
  <c r="CC13" i="2"/>
  <c r="AY445" i="7"/>
  <c r="BB185" i="6"/>
  <c r="AY213" i="7"/>
  <c r="BB392" i="6"/>
  <c r="BB382" i="5"/>
  <c r="BC169" i="5"/>
  <c r="AY397" i="7"/>
  <c r="AK294" i="3"/>
  <c r="AL294" i="3"/>
  <c r="BI294" i="3"/>
  <c r="BL294" i="3" s="1"/>
  <c r="AQ294" i="3"/>
  <c r="AP294" i="3"/>
  <c r="AL688" i="3"/>
  <c r="BI688" i="3"/>
  <c r="BL688" i="3" s="1"/>
  <c r="AK688" i="3"/>
  <c r="AV164" i="3"/>
  <c r="AU164" i="3"/>
  <c r="AP164" i="3"/>
  <c r="AQ164" i="3"/>
  <c r="AL164" i="3"/>
  <c r="BI164" i="3"/>
  <c r="AK164" i="3"/>
  <c r="AK651" i="3"/>
  <c r="BI651" i="3"/>
  <c r="BL651" i="3" s="1"/>
  <c r="AL651" i="3"/>
  <c r="AU215" i="2"/>
  <c r="BU215" i="2"/>
  <c r="BX215" i="2" s="1"/>
  <c r="AV215" i="2"/>
  <c r="BA215" i="2"/>
  <c r="AZ215" i="2"/>
  <c r="AV101" i="3"/>
  <c r="AU101" i="3"/>
  <c r="AQ101" i="3"/>
  <c r="AP101" i="3"/>
  <c r="BJ648" i="3"/>
  <c r="BO648" i="3"/>
  <c r="BP648" i="3" s="1"/>
  <c r="BQ648" i="3" s="1"/>
  <c r="BA648" i="3"/>
  <c r="BB648" i="3" s="1"/>
  <c r="BU448" i="2"/>
  <c r="AV448" i="2"/>
  <c r="AU448" i="2"/>
  <c r="BF465" i="2"/>
  <c r="BE465" i="2"/>
  <c r="BK465" i="2"/>
  <c r="BL465" i="2" s="1"/>
  <c r="AQ26" i="3"/>
  <c r="AP26" i="3"/>
  <c r="AQ213" i="3"/>
  <c r="AP213" i="3"/>
  <c r="AV213" i="3"/>
  <c r="AU213" i="3"/>
  <c r="AU14" i="2"/>
  <c r="AV14" i="2"/>
  <c r="BU14" i="2"/>
  <c r="BK501" i="2"/>
  <c r="BL501" i="2" s="1"/>
  <c r="BV501" i="2"/>
  <c r="CA501" i="2"/>
  <c r="CB501" i="2" s="1"/>
  <c r="CC501" i="2" s="1"/>
  <c r="BA501" i="2"/>
  <c r="AZ501" i="2"/>
  <c r="BO75" i="3"/>
  <c r="BP75" i="3" s="1"/>
  <c r="BQ75" i="3" s="1"/>
  <c r="BA75" i="3"/>
  <c r="BB75" i="3" s="1"/>
  <c r="BJ75" i="3"/>
  <c r="BF51" i="2"/>
  <c r="BE51" i="2"/>
  <c r="AK82" i="3"/>
  <c r="BI82" i="3"/>
  <c r="AL82" i="3"/>
  <c r="AQ82" i="3"/>
  <c r="AP82" i="3"/>
  <c r="AP539" i="3"/>
  <c r="AQ539" i="3"/>
  <c r="BJ331" i="3"/>
  <c r="BA331" i="3"/>
  <c r="BB331" i="3" s="1"/>
  <c r="BO331" i="3"/>
  <c r="BP331" i="3" s="1"/>
  <c r="BQ331" i="3" s="1"/>
  <c r="AQ264" i="3"/>
  <c r="AP264" i="3"/>
  <c r="AK264" i="3"/>
  <c r="BI264" i="3"/>
  <c r="BL264" i="3" s="1"/>
  <c r="AL264" i="3"/>
  <c r="AV201" i="3"/>
  <c r="AU201" i="3"/>
  <c r="AV467" i="3"/>
  <c r="AU467" i="3"/>
  <c r="BO467" i="3"/>
  <c r="BP467" i="3" s="1"/>
  <c r="BQ467" i="3" s="1"/>
  <c r="BJ467" i="3"/>
  <c r="BA467" i="3"/>
  <c r="BB467" i="3" s="1"/>
  <c r="AK60" i="3"/>
  <c r="AL60" i="3"/>
  <c r="BI60" i="3"/>
  <c r="AV60" i="3"/>
  <c r="AU60" i="3"/>
  <c r="BU62" i="2"/>
  <c r="AU62" i="2"/>
  <c r="AV62" i="2"/>
  <c r="AV420" i="3"/>
  <c r="AU420" i="3"/>
  <c r="BB330" i="5"/>
  <c r="BB219" i="5"/>
  <c r="BB21" i="5"/>
  <c r="AY21" i="7"/>
  <c r="AY264" i="7"/>
  <c r="BB373" i="5"/>
  <c r="AZ75" i="7"/>
  <c r="BB72" i="6"/>
  <c r="BC85" i="5"/>
  <c r="AY92" i="7"/>
  <c r="AI483" i="7"/>
  <c r="AD483" i="7"/>
  <c r="AY632" i="2"/>
  <c r="AQ632" i="2"/>
  <c r="AP632" i="2"/>
  <c r="BO632" i="2"/>
  <c r="BD632" i="2"/>
  <c r="AT632" i="2"/>
  <c r="AQ267" i="2"/>
  <c r="BO267" i="2"/>
  <c r="BR267" i="2" s="1"/>
  <c r="BS267" i="2" s="1"/>
  <c r="AP267" i="2"/>
  <c r="AQ554" i="2"/>
  <c r="AP554" i="2"/>
  <c r="BO554" i="2"/>
  <c r="AT554" i="2"/>
  <c r="AY554" i="2"/>
  <c r="BD554" i="2"/>
  <c r="AP34" i="2"/>
  <c r="AQ34" i="2"/>
  <c r="BO34" i="2"/>
  <c r="BD34" i="2"/>
  <c r="AT34" i="2"/>
  <c r="AY34" i="2"/>
  <c r="BO138" i="2"/>
  <c r="AP138" i="2"/>
  <c r="AQ138" i="2"/>
  <c r="BD138" i="2"/>
  <c r="AY138" i="2"/>
  <c r="AT138" i="2"/>
  <c r="BO470" i="2"/>
  <c r="AP470" i="2"/>
  <c r="AQ470" i="2"/>
  <c r="BD470" i="2"/>
  <c r="AT470" i="2"/>
  <c r="AY470" i="2"/>
  <c r="AQ423" i="2"/>
  <c r="AP423" i="2"/>
  <c r="BO423" i="2"/>
  <c r="AY423" i="2"/>
  <c r="AT423" i="2"/>
  <c r="BD423" i="2"/>
  <c r="BO623" i="2"/>
  <c r="AP623" i="2"/>
  <c r="AQ623" i="2"/>
  <c r="AY623" i="2"/>
  <c r="BD623" i="2"/>
  <c r="AT623" i="2"/>
  <c r="BO166" i="2"/>
  <c r="AP166" i="2"/>
  <c r="AQ166" i="2"/>
  <c r="AY166" i="2"/>
  <c r="BD166" i="2"/>
  <c r="AT166" i="2"/>
  <c r="AP447" i="2"/>
  <c r="AQ447" i="2"/>
  <c r="BO447" i="2"/>
  <c r="AY447" i="2"/>
  <c r="AT447" i="2"/>
  <c r="BD447" i="2"/>
  <c r="BO640" i="2"/>
  <c r="AP640" i="2"/>
  <c r="AQ640" i="2"/>
  <c r="AY640" i="2"/>
  <c r="AT640" i="2"/>
  <c r="BD640" i="2"/>
  <c r="BO122" i="2"/>
  <c r="AP122" i="2"/>
  <c r="AQ122" i="2"/>
  <c r="AY122" i="2"/>
  <c r="AT122" i="2"/>
  <c r="BD122" i="2"/>
  <c r="AQ303" i="2"/>
  <c r="BO303" i="2"/>
  <c r="AP303" i="2"/>
  <c r="AT303" i="2"/>
  <c r="BD303" i="2"/>
  <c r="AY303" i="2"/>
  <c r="BO202" i="2"/>
  <c r="BR202" i="2" s="1"/>
  <c r="BS202" i="2" s="1"/>
  <c r="AP202" i="2"/>
  <c r="AQ202" i="2"/>
  <c r="BO203" i="2"/>
  <c r="AP203" i="2"/>
  <c r="AQ203" i="2"/>
  <c r="BD203" i="2"/>
  <c r="AT203" i="2"/>
  <c r="AY203" i="2"/>
  <c r="AQ275" i="2"/>
  <c r="AP275" i="2"/>
  <c r="BO275" i="2"/>
  <c r="BD275" i="2"/>
  <c r="AT275" i="2"/>
  <c r="AY275" i="2"/>
  <c r="BO432" i="2"/>
  <c r="BR432" i="2" s="1"/>
  <c r="BS432" i="2" s="1"/>
  <c r="AP432" i="2"/>
  <c r="AQ432" i="2"/>
  <c r="AQ154" i="2"/>
  <c r="AP154" i="2"/>
  <c r="BO154" i="2"/>
  <c r="AY154" i="2"/>
  <c r="BD154" i="2"/>
  <c r="AT154" i="2"/>
  <c r="BO341" i="2"/>
  <c r="AP341" i="2"/>
  <c r="AQ341" i="2"/>
  <c r="AY341" i="2"/>
  <c r="AT341" i="2"/>
  <c r="BD341" i="2"/>
  <c r="AQ163" i="2"/>
  <c r="AP163" i="2"/>
  <c r="BO163" i="2"/>
  <c r="AT163" i="2"/>
  <c r="BD163" i="2"/>
  <c r="AY163" i="2"/>
  <c r="BO456" i="2"/>
  <c r="AQ456" i="2"/>
  <c r="AP456" i="2"/>
  <c r="BD456" i="2"/>
  <c r="AY456" i="2"/>
  <c r="AT456" i="2"/>
  <c r="BO182" i="2"/>
  <c r="BR182" i="2" s="1"/>
  <c r="BS182" i="2" s="1"/>
  <c r="AP182" i="2"/>
  <c r="AQ182" i="2"/>
  <c r="BO150" i="2"/>
  <c r="AP150" i="2"/>
  <c r="AQ150" i="2"/>
  <c r="AT150" i="2"/>
  <c r="AY150" i="2"/>
  <c r="BD150" i="2"/>
  <c r="BO696" i="2"/>
  <c r="AP696" i="2"/>
  <c r="AQ696" i="2"/>
  <c r="AT696" i="2"/>
  <c r="AY696" i="2"/>
  <c r="BD696" i="2"/>
  <c r="BO248" i="2"/>
  <c r="AP248" i="2"/>
  <c r="AQ248" i="2"/>
  <c r="AT248" i="2"/>
  <c r="AY248" i="2"/>
  <c r="BD248" i="2"/>
  <c r="AQ107" i="2"/>
  <c r="AP107" i="2"/>
  <c r="BO107" i="2"/>
  <c r="AY107" i="2"/>
  <c r="BD107" i="2"/>
  <c r="AT107" i="2"/>
  <c r="BO622" i="2"/>
  <c r="AP622" i="2"/>
  <c r="AQ622" i="2"/>
  <c r="AY622" i="2"/>
  <c r="BD622" i="2"/>
  <c r="AT622" i="2"/>
  <c r="AP580" i="2"/>
  <c r="BO580" i="2"/>
  <c r="AQ580" i="2"/>
  <c r="AY580" i="2"/>
  <c r="BD580" i="2"/>
  <c r="AT580" i="2"/>
  <c r="AQ695" i="2"/>
  <c r="BO695" i="2"/>
  <c r="AP695" i="2"/>
  <c r="AY695" i="2"/>
  <c r="AT695" i="2"/>
  <c r="BD695" i="2"/>
  <c r="BO196" i="2"/>
  <c r="AP196" i="2"/>
  <c r="AQ196" i="2"/>
  <c r="BD196" i="2"/>
  <c r="AT196" i="2"/>
  <c r="AY196" i="2"/>
  <c r="BO570" i="2"/>
  <c r="BR570" i="2" s="1"/>
  <c r="BS570" i="2" s="1"/>
  <c r="AP570" i="2"/>
  <c r="AQ570" i="2"/>
  <c r="BE165" i="3"/>
  <c r="AC165" i="3"/>
  <c r="AG165" i="3"/>
  <c r="AF165" i="3"/>
  <c r="AO165" i="3"/>
  <c r="AT165" i="3"/>
  <c r="AJ165" i="3"/>
  <c r="BE196" i="3"/>
  <c r="AG196" i="3"/>
  <c r="AC196" i="3"/>
  <c r="AF196" i="3"/>
  <c r="AJ196" i="3"/>
  <c r="AT196" i="3"/>
  <c r="AO196" i="3"/>
  <c r="AF191" i="3"/>
  <c r="AC191" i="3"/>
  <c r="BE191" i="3"/>
  <c r="AG191" i="3"/>
  <c r="AO191" i="3"/>
  <c r="AT191" i="3"/>
  <c r="AJ191" i="3"/>
  <c r="AC45" i="3"/>
  <c r="AG45" i="3"/>
  <c r="AF45" i="3"/>
  <c r="BE45" i="3"/>
  <c r="AT45" i="3"/>
  <c r="AJ45" i="3"/>
  <c r="AO45" i="3"/>
  <c r="AC364" i="3"/>
  <c r="AG364" i="3"/>
  <c r="AF364" i="3"/>
  <c r="BE364" i="3"/>
  <c r="AO364" i="3"/>
  <c r="AJ364" i="3"/>
  <c r="AT364" i="3"/>
  <c r="AG358" i="3"/>
  <c r="AF358" i="3"/>
  <c r="AC358" i="3"/>
  <c r="BE358" i="3"/>
  <c r="AT358" i="3"/>
  <c r="AO358" i="3"/>
  <c r="AJ358" i="3"/>
  <c r="AP72" i="3"/>
  <c r="AQ72" i="3"/>
  <c r="AG678" i="3"/>
  <c r="AC678" i="3"/>
  <c r="AF678" i="3"/>
  <c r="BE678" i="3"/>
  <c r="AJ678" i="3"/>
  <c r="AT678" i="3"/>
  <c r="AO678" i="3"/>
  <c r="BE649" i="3"/>
  <c r="AF649" i="3"/>
  <c r="AC649" i="3"/>
  <c r="AG649" i="3"/>
  <c r="AT649" i="3"/>
  <c r="AJ649" i="3"/>
  <c r="AO649" i="3"/>
  <c r="BE670" i="3"/>
  <c r="AG670" i="3"/>
  <c r="AC670" i="3"/>
  <c r="AF670" i="3"/>
  <c r="AO670" i="3"/>
  <c r="AT670" i="3"/>
  <c r="AJ670" i="3"/>
  <c r="AG384" i="3"/>
  <c r="AF384" i="3"/>
  <c r="AC384" i="3"/>
  <c r="BE384" i="3"/>
  <c r="AT384" i="3"/>
  <c r="AJ384" i="3"/>
  <c r="AO384" i="3"/>
  <c r="AG63" i="3"/>
  <c r="AC63" i="3"/>
  <c r="AF63" i="3"/>
  <c r="BE63" i="3"/>
  <c r="AO63" i="3"/>
  <c r="AJ63" i="3"/>
  <c r="AT63" i="3"/>
  <c r="AC681" i="3"/>
  <c r="AG681" i="3"/>
  <c r="AF681" i="3"/>
  <c r="BE681" i="3"/>
  <c r="AO681" i="3"/>
  <c r="AJ681" i="3"/>
  <c r="AT681" i="3"/>
  <c r="AF269" i="3"/>
  <c r="BE269" i="3"/>
  <c r="AC269" i="3"/>
  <c r="AG269" i="3"/>
  <c r="AT269" i="3"/>
  <c r="AJ269" i="3"/>
  <c r="AO269" i="3"/>
  <c r="AQ636" i="3"/>
  <c r="AP636" i="3"/>
  <c r="BE433" i="3"/>
  <c r="AC433" i="3"/>
  <c r="AG433" i="3"/>
  <c r="AF433" i="3"/>
  <c r="AO433" i="3"/>
  <c r="AT433" i="3"/>
  <c r="AJ433" i="3"/>
  <c r="AQ409" i="3"/>
  <c r="AP409" i="3"/>
  <c r="BE466" i="3"/>
  <c r="AC466" i="3"/>
  <c r="AG466" i="3"/>
  <c r="AF466" i="3"/>
  <c r="AJ466" i="3"/>
  <c r="AO466" i="3"/>
  <c r="AT466" i="3"/>
  <c r="AF276" i="3"/>
  <c r="AG276" i="3"/>
  <c r="AC276" i="3"/>
  <c r="BE276" i="3"/>
  <c r="AJ276" i="3"/>
  <c r="AT276" i="3"/>
  <c r="AO276" i="3"/>
  <c r="BE226" i="3"/>
  <c r="AF226" i="3"/>
  <c r="AC226" i="3"/>
  <c r="AG226" i="3"/>
  <c r="AO226" i="3"/>
  <c r="AJ226" i="3"/>
  <c r="AT226" i="3"/>
  <c r="BE162" i="3"/>
  <c r="AG162" i="3"/>
  <c r="AC162" i="3"/>
  <c r="AF162" i="3"/>
  <c r="AO162" i="3"/>
  <c r="AT162" i="3"/>
  <c r="AJ162" i="3"/>
  <c r="BE659" i="3"/>
  <c r="AC659" i="3"/>
  <c r="AG659" i="3"/>
  <c r="AF659" i="3"/>
  <c r="AT659" i="3"/>
  <c r="AO659" i="3"/>
  <c r="AJ659" i="3"/>
  <c r="AQ31" i="3"/>
  <c r="AP31" i="3"/>
  <c r="AV49" i="3"/>
  <c r="AU49" i="3"/>
  <c r="BI593" i="3"/>
  <c r="AL593" i="3"/>
  <c r="AK593" i="3"/>
  <c r="AQ593" i="3"/>
  <c r="AP593" i="3"/>
  <c r="BA628" i="2"/>
  <c r="AZ628" i="2"/>
  <c r="BA545" i="2"/>
  <c r="AZ545" i="2"/>
  <c r="CA545" i="2"/>
  <c r="CB545" i="2" s="1"/>
  <c r="CC545" i="2" s="1"/>
  <c r="BV545" i="2"/>
  <c r="BK545" i="2"/>
  <c r="BL545" i="2" s="1"/>
  <c r="BO530" i="3"/>
  <c r="BP530" i="3" s="1"/>
  <c r="BQ530" i="3" s="1"/>
  <c r="BJ530" i="3"/>
  <c r="BA530" i="3"/>
  <c r="BB530" i="3" s="1"/>
  <c r="BA240" i="2"/>
  <c r="AZ240" i="2"/>
  <c r="AT562" i="2"/>
  <c r="BK556" i="2"/>
  <c r="BL556" i="2" s="1"/>
  <c r="BO562" i="3"/>
  <c r="BP562" i="3" s="1"/>
  <c r="BQ562" i="3" s="1"/>
  <c r="BJ562" i="3"/>
  <c r="BA562" i="3"/>
  <c r="BB562" i="3" s="1"/>
  <c r="BF200" i="2"/>
  <c r="BE200" i="2"/>
  <c r="AV616" i="3"/>
  <c r="AU616" i="3"/>
  <c r="BA616" i="3"/>
  <c r="BB616" i="3" s="1"/>
  <c r="BO616" i="3"/>
  <c r="BP616" i="3" s="1"/>
  <c r="BQ616" i="3" s="1"/>
  <c r="BJ616" i="3"/>
  <c r="AK141" i="3"/>
  <c r="BI141" i="3"/>
  <c r="BL141" i="3" s="1"/>
  <c r="AL141" i="3"/>
  <c r="BO141" i="3"/>
  <c r="BP141" i="3" s="1"/>
  <c r="BQ141" i="3" s="1"/>
  <c r="BJ141" i="3"/>
  <c r="BA141" i="3"/>
  <c r="BB141" i="3" s="1"/>
  <c r="AQ512" i="3"/>
  <c r="AP512" i="3"/>
  <c r="AK68" i="3"/>
  <c r="BI68" i="3"/>
  <c r="BL68" i="3" s="1"/>
  <c r="AL68" i="3"/>
  <c r="BU64" i="2"/>
  <c r="BX64" i="2" s="1"/>
  <c r="AU64" i="2"/>
  <c r="AV64" i="2"/>
  <c r="BF64" i="2"/>
  <c r="BE64" i="2"/>
  <c r="BI514" i="3"/>
  <c r="AL514" i="3"/>
  <c r="AK514" i="3"/>
  <c r="AK490" i="3"/>
  <c r="AL490" i="3"/>
  <c r="BI490" i="3"/>
  <c r="BL490" i="3" s="1"/>
  <c r="AV248" i="3"/>
  <c r="AU248" i="3"/>
  <c r="AV309" i="3"/>
  <c r="AU309" i="3"/>
  <c r="BA309" i="3"/>
  <c r="BB309" i="3" s="1"/>
  <c r="BJ309" i="3"/>
  <c r="BO309" i="3"/>
  <c r="BP309" i="3" s="1"/>
  <c r="BQ309" i="3" s="1"/>
  <c r="AV118" i="3"/>
  <c r="AU118" i="3"/>
  <c r="AQ200" i="3"/>
  <c r="AP200" i="3"/>
  <c r="AP114" i="3"/>
  <c r="AQ114" i="3"/>
  <c r="AQ341" i="3"/>
  <c r="AP341" i="3"/>
  <c r="AK374" i="3"/>
  <c r="AL374" i="3"/>
  <c r="BI374" i="3"/>
  <c r="BB246" i="6"/>
  <c r="BB384" i="6"/>
  <c r="BB133" i="5"/>
  <c r="BB130" i="6"/>
  <c r="BB232" i="5"/>
  <c r="BB210" i="6"/>
  <c r="BB179" i="6"/>
  <c r="AZ136" i="7"/>
  <c r="AY136" i="7"/>
  <c r="BB93" i="6"/>
  <c r="AY233" i="7"/>
  <c r="BC175" i="5"/>
  <c r="BB374" i="5"/>
  <c r="AY214" i="7"/>
  <c r="AY27" i="7"/>
  <c r="AQ359" i="3"/>
  <c r="AP359" i="3"/>
  <c r="AU498" i="3"/>
  <c r="AV498" i="3"/>
  <c r="BO498" i="3"/>
  <c r="BP498" i="3" s="1"/>
  <c r="BQ498" i="3" s="1"/>
  <c r="BJ498" i="3"/>
  <c r="BA498" i="3"/>
  <c r="BB498" i="3" s="1"/>
  <c r="BJ74" i="3"/>
  <c r="BO414" i="3"/>
  <c r="BP414" i="3" s="1"/>
  <c r="BQ414" i="3" s="1"/>
  <c r="BJ414" i="3"/>
  <c r="BA414" i="3"/>
  <c r="BB414" i="3" s="1"/>
  <c r="BV276" i="2"/>
  <c r="BW276" i="2" s="1"/>
  <c r="BV217" i="2"/>
  <c r="BW217" i="2" s="1"/>
  <c r="AY143" i="2"/>
  <c r="CA67" i="2"/>
  <c r="CB67" i="2" s="1"/>
  <c r="CC67" i="2" s="1"/>
  <c r="AT631" i="2"/>
  <c r="AY631" i="2"/>
  <c r="BK361" i="2"/>
  <c r="BL361" i="2" s="1"/>
  <c r="BJ51" i="3"/>
  <c r="AV362" i="3"/>
  <c r="AU362" i="3"/>
  <c r="BO282" i="3"/>
  <c r="BP282" i="3" s="1"/>
  <c r="BQ282" i="3" s="1"/>
  <c r="BJ282" i="3"/>
  <c r="BA282" i="3"/>
  <c r="BB282" i="3" s="1"/>
  <c r="AK282" i="3"/>
  <c r="BI282" i="3"/>
  <c r="BL282" i="3" s="1"/>
  <c r="AL282" i="3"/>
  <c r="AL491" i="3"/>
  <c r="BI491" i="3"/>
  <c r="BL491" i="3" s="1"/>
  <c r="AK491" i="3"/>
  <c r="AV630" i="3"/>
  <c r="AU630" i="3"/>
  <c r="AQ339" i="3"/>
  <c r="AP339" i="3"/>
  <c r="BO271" i="3"/>
  <c r="BP271" i="3" s="1"/>
  <c r="BQ271" i="3" s="1"/>
  <c r="BA271" i="3"/>
  <c r="BB271" i="3" s="1"/>
  <c r="BJ271" i="3"/>
  <c r="AY40" i="7"/>
  <c r="BB48" i="5"/>
  <c r="AY25" i="7"/>
  <c r="BC247" i="5"/>
  <c r="BB247" i="5"/>
  <c r="AZ73" i="7"/>
  <c r="AY169" i="7"/>
  <c r="BB374" i="6"/>
  <c r="BB246" i="5"/>
  <c r="BC246" i="5"/>
  <c r="AY93" i="7"/>
  <c r="AY222" i="7"/>
  <c r="AU43" i="3"/>
  <c r="AV43" i="3"/>
  <c r="AV270" i="3"/>
  <c r="AU270" i="3"/>
  <c r="AV672" i="3"/>
  <c r="AU672" i="3"/>
  <c r="BJ672" i="3"/>
  <c r="BO672" i="3"/>
  <c r="BP672" i="3" s="1"/>
  <c r="BQ672" i="3" s="1"/>
  <c r="BA672" i="3"/>
  <c r="BB672" i="3" s="1"/>
  <c r="AU13" i="3"/>
  <c r="AV13" i="3"/>
  <c r="AV396" i="3"/>
  <c r="AU396" i="3"/>
  <c r="BK285" i="2"/>
  <c r="BL285" i="2" s="1"/>
  <c r="BF285" i="2"/>
  <c r="BE285" i="2"/>
  <c r="AK250" i="3"/>
  <c r="AL250" i="3"/>
  <c r="BI250" i="3"/>
  <c r="BL250" i="3" s="1"/>
  <c r="BA250" i="3"/>
  <c r="BB250" i="3" s="1"/>
  <c r="BJ250" i="3"/>
  <c r="BO250" i="3"/>
  <c r="BP250" i="3" s="1"/>
  <c r="BQ250" i="3" s="1"/>
  <c r="BK430" i="2"/>
  <c r="BL430" i="2" s="1"/>
  <c r="BA573" i="2"/>
  <c r="AZ573" i="2"/>
  <c r="BV422" i="2"/>
  <c r="BV471" i="2"/>
  <c r="BW471" i="2" s="1"/>
  <c r="AQ312" i="3"/>
  <c r="AP312" i="3"/>
  <c r="BK637" i="2"/>
  <c r="BL637" i="2" s="1"/>
  <c r="AQ21" i="3"/>
  <c r="AP21" i="3"/>
  <c r="AV21" i="3"/>
  <c r="AU21" i="3"/>
  <c r="BI692" i="3"/>
  <c r="BL692" i="3" s="1"/>
  <c r="AL692" i="3"/>
  <c r="AK692" i="3"/>
  <c r="BO178" i="3"/>
  <c r="BP178" i="3" s="1"/>
  <c r="BQ178" i="3" s="1"/>
  <c r="BJ178" i="3"/>
  <c r="BA178" i="3"/>
  <c r="BB178" i="3" s="1"/>
  <c r="AK260" i="3"/>
  <c r="AL260" i="3"/>
  <c r="BI260" i="3"/>
  <c r="BL260" i="3" s="1"/>
  <c r="AV260" i="3"/>
  <c r="AU260" i="3"/>
  <c r="AK711" i="3"/>
  <c r="BI711" i="3"/>
  <c r="BL711" i="3" s="1"/>
  <c r="AL711" i="3"/>
  <c r="AQ220" i="3"/>
  <c r="AP220" i="3"/>
  <c r="AK438" i="3"/>
  <c r="BI438" i="3"/>
  <c r="AL438" i="3"/>
  <c r="BA438" i="3"/>
  <c r="BB438" i="3" s="1"/>
  <c r="BJ438" i="3"/>
  <c r="BO438" i="3"/>
  <c r="BP438" i="3" s="1"/>
  <c r="BQ438" i="3" s="1"/>
  <c r="BI494" i="3"/>
  <c r="AL494" i="3"/>
  <c r="AK494" i="3"/>
  <c r="BJ494" i="3"/>
  <c r="BA494" i="3"/>
  <c r="BB494" i="3" s="1"/>
  <c r="BO494" i="3"/>
  <c r="BP494" i="3" s="1"/>
  <c r="BQ494" i="3" s="1"/>
  <c r="AK599" i="3"/>
  <c r="AL599" i="3"/>
  <c r="BI599" i="3"/>
  <c r="AQ357" i="3"/>
  <c r="AP357" i="3"/>
  <c r="AQ380" i="3"/>
  <c r="AP380" i="3"/>
  <c r="BO380" i="3"/>
  <c r="BP380" i="3" s="1"/>
  <c r="BQ380" i="3" s="1"/>
  <c r="BJ380" i="3"/>
  <c r="BA380" i="3"/>
  <c r="BB380" i="3" s="1"/>
  <c r="AU553" i="3"/>
  <c r="AV553" i="3"/>
  <c r="BJ430" i="3"/>
  <c r="BA430" i="3"/>
  <c r="BB430" i="3" s="1"/>
  <c r="BO430" i="3"/>
  <c r="BP430" i="3" s="1"/>
  <c r="BQ430" i="3" s="1"/>
  <c r="AV430" i="3"/>
  <c r="AU430" i="3"/>
  <c r="BK481" i="2"/>
  <c r="BL481" i="2" s="1"/>
  <c r="BI83" i="3"/>
  <c r="AK83" i="3"/>
  <c r="AL83" i="3"/>
  <c r="BA504" i="2"/>
  <c r="AZ504" i="2"/>
  <c r="BB232" i="6"/>
  <c r="AY441" i="7"/>
  <c r="BB243" i="5"/>
  <c r="BC243" i="5"/>
  <c r="AY422" i="7"/>
  <c r="BB228" i="5"/>
  <c r="AD463" i="6"/>
  <c r="BB92" i="6"/>
  <c r="BB147" i="6"/>
  <c r="AY452" i="7"/>
  <c r="AZ100" i="7"/>
  <c r="BB405" i="5"/>
  <c r="BA644" i="3"/>
  <c r="BB644" i="3" s="1"/>
  <c r="BJ644" i="3"/>
  <c r="BO644" i="3"/>
  <c r="BP644" i="3" s="1"/>
  <c r="BQ644" i="3" s="1"/>
  <c r="AQ596" i="3"/>
  <c r="AP596" i="3"/>
  <c r="AV64" i="3"/>
  <c r="AU64" i="3"/>
  <c r="BF119" i="2"/>
  <c r="BE119" i="2"/>
  <c r="BA119" i="2"/>
  <c r="AZ119" i="2"/>
  <c r="BA75" i="2"/>
  <c r="AZ75" i="2"/>
  <c r="AV41" i="3"/>
  <c r="AU41" i="3"/>
  <c r="AU698" i="2"/>
  <c r="AV698" i="2"/>
  <c r="BU698" i="2"/>
  <c r="BX698" i="2" s="1"/>
  <c r="BU216" i="2"/>
  <c r="BX216" i="2" s="1"/>
  <c r="AV216" i="2"/>
  <c r="AU216" i="2"/>
  <c r="BK216" i="2"/>
  <c r="BL216" i="2" s="1"/>
  <c r="BJ232" i="3"/>
  <c r="BJ70" i="3"/>
  <c r="BK70" i="3" s="1"/>
  <c r="BA376" i="2"/>
  <c r="AZ376" i="2"/>
  <c r="AU376" i="2"/>
  <c r="BU376" i="2"/>
  <c r="AV376" i="2"/>
  <c r="AV279" i="3"/>
  <c r="AU279" i="3"/>
  <c r="BO279" i="3"/>
  <c r="BP279" i="3" s="1"/>
  <c r="BQ279" i="3" s="1"/>
  <c r="BJ279" i="3"/>
  <c r="BA279" i="3"/>
  <c r="BB279" i="3" s="1"/>
  <c r="AQ228" i="3"/>
  <c r="AP228" i="3"/>
  <c r="AK513" i="3"/>
  <c r="BI513" i="3"/>
  <c r="AL513" i="3"/>
  <c r="CA155" i="2"/>
  <c r="CB155" i="2" s="1"/>
  <c r="CC155" i="2" s="1"/>
  <c r="BK155" i="2"/>
  <c r="BL155" i="2" s="1"/>
  <c r="BV155" i="2"/>
  <c r="AU568" i="3"/>
  <c r="AV568" i="3"/>
  <c r="AQ427" i="3"/>
  <c r="AP427" i="3"/>
  <c r="AV484" i="3"/>
  <c r="AU484" i="3"/>
  <c r="AV304" i="3"/>
  <c r="AU304" i="3"/>
  <c r="BJ245" i="3"/>
  <c r="BK245" i="3" s="1"/>
  <c r="AQ689" i="3"/>
  <c r="AP689" i="3"/>
  <c r="BI715" i="3"/>
  <c r="BL715" i="3" s="1"/>
  <c r="AL715" i="3"/>
  <c r="AK715" i="3"/>
  <c r="BA650" i="2"/>
  <c r="AZ650" i="2"/>
  <c r="AQ603" i="3"/>
  <c r="AP603" i="3"/>
  <c r="BO603" i="3"/>
  <c r="BP603" i="3" s="1"/>
  <c r="BQ603" i="3" s="1"/>
  <c r="BJ603" i="3"/>
  <c r="BA603" i="3"/>
  <c r="BB603" i="3" s="1"/>
  <c r="BA119" i="3"/>
  <c r="BB119" i="3" s="1"/>
  <c r="BJ119" i="3"/>
  <c r="BO119" i="3"/>
  <c r="BP119" i="3" s="1"/>
  <c r="BQ119" i="3" s="1"/>
  <c r="AV119" i="3"/>
  <c r="AU119" i="3"/>
  <c r="BJ572" i="3"/>
  <c r="BO572" i="3"/>
  <c r="BP572" i="3" s="1"/>
  <c r="BQ572" i="3" s="1"/>
  <c r="BA572" i="3"/>
  <c r="BB572" i="3" s="1"/>
  <c r="AV591" i="3"/>
  <c r="AU591" i="3"/>
  <c r="BJ598" i="3"/>
  <c r="BA598" i="3"/>
  <c r="BB598" i="3" s="1"/>
  <c r="BO598" i="3"/>
  <c r="BP598" i="3" s="1"/>
  <c r="BQ598" i="3" s="1"/>
  <c r="AK598" i="3"/>
  <c r="AL598" i="3"/>
  <c r="BI598" i="3"/>
  <c r="BO238" i="3"/>
  <c r="BP238" i="3" s="1"/>
  <c r="BQ238" i="3" s="1"/>
  <c r="BJ238" i="3"/>
  <c r="BA238" i="3"/>
  <c r="BB238" i="3" s="1"/>
  <c r="AV368" i="3"/>
  <c r="AU368" i="3"/>
  <c r="AQ298" i="3"/>
  <c r="AP298" i="3"/>
  <c r="BA258" i="3"/>
  <c r="BB258" i="3" s="1"/>
  <c r="BJ258" i="3"/>
  <c r="BO258" i="3"/>
  <c r="BP258" i="3" s="1"/>
  <c r="BQ258" i="3" s="1"/>
  <c r="AQ258" i="3"/>
  <c r="AP258" i="3"/>
  <c r="BC120" i="5"/>
  <c r="AY87" i="7"/>
  <c r="BB348" i="6"/>
  <c r="BB94" i="6"/>
  <c r="BB55" i="6"/>
  <c r="AY243" i="7"/>
  <c r="BB416" i="5"/>
  <c r="AZ38" i="7"/>
  <c r="AQ263" i="2"/>
  <c r="BO263" i="2"/>
  <c r="AP263" i="2"/>
  <c r="AY263" i="2"/>
  <c r="BD263" i="2"/>
  <c r="AT263" i="2"/>
  <c r="BO653" i="2"/>
  <c r="AQ653" i="2"/>
  <c r="AP653" i="2"/>
  <c r="AT653" i="2"/>
  <c r="BD653" i="2"/>
  <c r="AY653" i="2"/>
  <c r="BO328" i="2"/>
  <c r="AP328" i="2"/>
  <c r="AQ328" i="2"/>
  <c r="BD328" i="2"/>
  <c r="AT328" i="2"/>
  <c r="AY328" i="2"/>
  <c r="BO121" i="2"/>
  <c r="BR121" i="2" s="1"/>
  <c r="BS121" i="2" s="1"/>
  <c r="AP121" i="2"/>
  <c r="AQ121" i="2"/>
  <c r="AP509" i="2"/>
  <c r="AQ509" i="2"/>
  <c r="BO509" i="2"/>
  <c r="BD509" i="2"/>
  <c r="AY509" i="2"/>
  <c r="AT509" i="2"/>
  <c r="AP44" i="2"/>
  <c r="AQ44" i="2"/>
  <c r="BO44" i="2"/>
  <c r="AY44" i="2"/>
  <c r="BD44" i="2"/>
  <c r="AT44" i="2"/>
  <c r="AQ537" i="2"/>
  <c r="AP537" i="2"/>
  <c r="BO537" i="2"/>
  <c r="BD537" i="2"/>
  <c r="AT537" i="2"/>
  <c r="AY537" i="2"/>
  <c r="BO453" i="2"/>
  <c r="AQ453" i="2"/>
  <c r="AP453" i="2"/>
  <c r="BD453" i="2"/>
  <c r="AT453" i="2"/>
  <c r="AY453" i="2"/>
  <c r="BO70" i="2"/>
  <c r="AQ70" i="2"/>
  <c r="AP70" i="2"/>
  <c r="AT70" i="2"/>
  <c r="BD70" i="2"/>
  <c r="AY70" i="2"/>
  <c r="AQ215" i="2"/>
  <c r="AP215" i="2"/>
  <c r="BO215" i="2"/>
  <c r="BR215" i="2" s="1"/>
  <c r="BS215" i="2" s="1"/>
  <c r="BO375" i="2"/>
  <c r="AP375" i="2"/>
  <c r="AQ375" i="2"/>
  <c r="BD375" i="2"/>
  <c r="AT375" i="2"/>
  <c r="AY375" i="2"/>
  <c r="AQ435" i="2"/>
  <c r="AP435" i="2"/>
  <c r="BO435" i="2"/>
  <c r="BR435" i="2" s="1"/>
  <c r="BS435" i="2" s="1"/>
  <c r="BO60" i="2"/>
  <c r="AP60" i="2"/>
  <c r="AQ60" i="2"/>
  <c r="AY60" i="2"/>
  <c r="BD60" i="2"/>
  <c r="AT60" i="2"/>
  <c r="BO84" i="2"/>
  <c r="AQ84" i="2"/>
  <c r="AP84" i="2"/>
  <c r="BD84" i="2"/>
  <c r="AY84" i="2"/>
  <c r="AT84" i="2"/>
  <c r="AQ153" i="2"/>
  <c r="AP153" i="2"/>
  <c r="BO153" i="2"/>
  <c r="AT153" i="2"/>
  <c r="AY153" i="2"/>
  <c r="BD153" i="2"/>
  <c r="BO165" i="2"/>
  <c r="AQ165" i="2"/>
  <c r="AP165" i="2"/>
  <c r="BD165" i="2"/>
  <c r="AT165" i="2"/>
  <c r="AY165" i="2"/>
  <c r="AP316" i="2"/>
  <c r="AQ316" i="2"/>
  <c r="BO316" i="2"/>
  <c r="BD316" i="2"/>
  <c r="AY316" i="2"/>
  <c r="AT316" i="2"/>
  <c r="BO58" i="2"/>
  <c r="AP58" i="2"/>
  <c r="AQ58" i="2"/>
  <c r="AT58" i="2"/>
  <c r="AY58" i="2"/>
  <c r="BD58" i="2"/>
  <c r="AQ495" i="2"/>
  <c r="AP495" i="2"/>
  <c r="BO495" i="2"/>
  <c r="BD495" i="2"/>
  <c r="AY495" i="2"/>
  <c r="AT495" i="2"/>
  <c r="BO421" i="2"/>
  <c r="AQ421" i="2"/>
  <c r="AP421" i="2"/>
  <c r="AT421" i="2"/>
  <c r="AY421" i="2"/>
  <c r="BD421" i="2"/>
  <c r="AP280" i="2"/>
  <c r="BO280" i="2"/>
  <c r="BR280" i="2" s="1"/>
  <c r="BS280" i="2" s="1"/>
  <c r="AQ280" i="2"/>
  <c r="AQ683" i="2"/>
  <c r="AP683" i="2"/>
  <c r="BO683" i="2"/>
  <c r="AT683" i="2"/>
  <c r="BD683" i="2"/>
  <c r="AY683" i="2"/>
  <c r="BO96" i="2"/>
  <c r="AP96" i="2"/>
  <c r="AQ96" i="2"/>
  <c r="AY96" i="2"/>
  <c r="BD96" i="2"/>
  <c r="AT96" i="2"/>
  <c r="BO482" i="2"/>
  <c r="AP482" i="2"/>
  <c r="AQ482" i="2"/>
  <c r="BD482" i="2"/>
  <c r="AT482" i="2"/>
  <c r="AY482" i="2"/>
  <c r="AP216" i="2"/>
  <c r="AQ216" i="2"/>
  <c r="BO216" i="2"/>
  <c r="AQ669" i="2"/>
  <c r="AP669" i="2"/>
  <c r="BO669" i="2"/>
  <c r="BD669" i="2"/>
  <c r="AY669" i="2"/>
  <c r="AT669" i="2"/>
  <c r="AQ230" i="2"/>
  <c r="BO230" i="2"/>
  <c r="AP230" i="2"/>
  <c r="AY230" i="2"/>
  <c r="BD230" i="2"/>
  <c r="AT230" i="2"/>
  <c r="AQ93" i="2"/>
  <c r="AP93" i="2"/>
  <c r="BO93" i="2"/>
  <c r="AY93" i="2"/>
  <c r="AT93" i="2"/>
  <c r="BD93" i="2"/>
  <c r="AP377" i="2"/>
  <c r="AQ377" i="2"/>
  <c r="BO377" i="2"/>
  <c r="BR377" i="2" s="1"/>
  <c r="BS377" i="2" s="1"/>
  <c r="AQ287" i="2"/>
  <c r="AP287" i="2"/>
  <c r="BO287" i="2"/>
  <c r="AY287" i="2"/>
  <c r="BD287" i="2"/>
  <c r="AT287" i="2"/>
  <c r="BO572" i="2"/>
  <c r="AP572" i="2"/>
  <c r="AQ572" i="2"/>
  <c r="BD572" i="2"/>
  <c r="AY572" i="2"/>
  <c r="AT572" i="2"/>
  <c r="AP195" i="2"/>
  <c r="AQ195" i="2"/>
  <c r="BO195" i="2"/>
  <c r="AT195" i="2"/>
  <c r="AY195" i="2"/>
  <c r="BD195" i="2"/>
  <c r="AQ284" i="2"/>
  <c r="BO284" i="2"/>
  <c r="AP284" i="2"/>
  <c r="AT284" i="2"/>
  <c r="BD284" i="2"/>
  <c r="AY284" i="2"/>
  <c r="AP571" i="2"/>
  <c r="AQ571" i="2"/>
  <c r="BO571" i="2"/>
  <c r="BD571" i="2"/>
  <c r="AY571" i="2"/>
  <c r="AT571" i="2"/>
  <c r="AQ285" i="2"/>
  <c r="AP285" i="2"/>
  <c r="BO285" i="2"/>
  <c r="BR285" i="2" s="1"/>
  <c r="BS285" i="2" s="1"/>
  <c r="BO218" i="2"/>
  <c r="AP218" i="2"/>
  <c r="AQ218" i="2"/>
  <c r="AT218" i="2"/>
  <c r="AY218" i="2"/>
  <c r="BD218" i="2"/>
  <c r="BO364" i="2"/>
  <c r="AQ364" i="2"/>
  <c r="AP364" i="2"/>
  <c r="AY364" i="2"/>
  <c r="BD364" i="2"/>
  <c r="AT364" i="2"/>
  <c r="AQ693" i="2"/>
  <c r="AP693" i="2"/>
  <c r="BO693" i="2"/>
  <c r="BD693" i="2"/>
  <c r="AY693" i="2"/>
  <c r="AT693" i="2"/>
  <c r="AG518" i="3"/>
  <c r="AF518" i="3"/>
  <c r="AC518" i="3"/>
  <c r="BE518" i="3"/>
  <c r="AJ518" i="3"/>
  <c r="AO518" i="3"/>
  <c r="AT518" i="3"/>
  <c r="BE103" i="3"/>
  <c r="AF103" i="3"/>
  <c r="AG103" i="3"/>
  <c r="AC103" i="3"/>
  <c r="AJ103" i="3"/>
  <c r="AO103" i="3"/>
  <c r="AT103" i="3"/>
  <c r="AF292" i="3"/>
  <c r="BE292" i="3"/>
  <c r="AC292" i="3"/>
  <c r="AG292" i="3"/>
  <c r="AT292" i="3"/>
  <c r="AJ292" i="3"/>
  <c r="AO292" i="3"/>
  <c r="AF549" i="3"/>
  <c r="AC549" i="3"/>
  <c r="AG549" i="3"/>
  <c r="BE549" i="3"/>
  <c r="AO549" i="3"/>
  <c r="AJ549" i="3"/>
  <c r="AT549" i="3"/>
  <c r="AK481" i="3"/>
  <c r="BI481" i="3"/>
  <c r="AL481" i="3"/>
  <c r="BF481" i="3"/>
  <c r="BG481" i="3" s="1"/>
  <c r="BJ481" i="3"/>
  <c r="BO481" i="3"/>
  <c r="BP481" i="3" s="1"/>
  <c r="BQ481" i="3" s="1"/>
  <c r="BE647" i="3"/>
  <c r="AF647" i="3"/>
  <c r="AC647" i="3"/>
  <c r="AG647" i="3"/>
  <c r="AJ647" i="3"/>
  <c r="AO647" i="3"/>
  <c r="AT647" i="3"/>
  <c r="AC37" i="3"/>
  <c r="AG37" i="3"/>
  <c r="AF37" i="3"/>
  <c r="BE37" i="3"/>
  <c r="AJ37" i="3"/>
  <c r="AT37" i="3"/>
  <c r="AO37" i="3"/>
  <c r="BE594" i="3"/>
  <c r="AF594" i="3"/>
  <c r="AG594" i="3"/>
  <c r="AC594" i="3"/>
  <c r="AT594" i="3"/>
  <c r="AO594" i="3"/>
  <c r="AJ594" i="3"/>
  <c r="BE280" i="3"/>
  <c r="AC280" i="3"/>
  <c r="AF280" i="3"/>
  <c r="AG280" i="3"/>
  <c r="AT280" i="3"/>
  <c r="AO280" i="3"/>
  <c r="AJ280" i="3"/>
  <c r="BE110" i="3"/>
  <c r="BF110" i="3" s="1"/>
  <c r="BG110" i="3" s="1"/>
  <c r="AG110" i="3"/>
  <c r="AC110" i="3"/>
  <c r="AF110" i="3"/>
  <c r="AK121" i="3"/>
  <c r="BI121" i="3"/>
  <c r="AL121" i="3"/>
  <c r="AQ303" i="3"/>
  <c r="AP303" i="3"/>
  <c r="BE566" i="3"/>
  <c r="AG566" i="3"/>
  <c r="AC566" i="3"/>
  <c r="AF566" i="3"/>
  <c r="AT566" i="3"/>
  <c r="AO566" i="3"/>
  <c r="AJ566" i="3"/>
  <c r="BE533" i="3"/>
  <c r="AG533" i="3"/>
  <c r="AC533" i="3"/>
  <c r="AF533" i="3"/>
  <c r="AJ533" i="3"/>
  <c r="AT533" i="3"/>
  <c r="AO533" i="3"/>
  <c r="BE402" i="3"/>
  <c r="AG402" i="3"/>
  <c r="AF402" i="3"/>
  <c r="AC402" i="3"/>
  <c r="AO402" i="3"/>
  <c r="AT402" i="3"/>
  <c r="AJ402" i="3"/>
  <c r="AC129" i="3"/>
  <c r="AF129" i="3"/>
  <c r="AG129" i="3"/>
  <c r="BE129" i="3"/>
  <c r="AT129" i="3"/>
  <c r="AO129" i="3"/>
  <c r="AJ129" i="3"/>
  <c r="AZ24" i="7"/>
  <c r="AK166" i="3"/>
  <c r="AL166" i="3"/>
  <c r="BI166" i="3"/>
  <c r="AQ58" i="3"/>
  <c r="AP58" i="3"/>
  <c r="BD59" i="2"/>
  <c r="BK616" i="2"/>
  <c r="BL616" i="2" s="1"/>
  <c r="AK486" i="3"/>
  <c r="AL486" i="3"/>
  <c r="BI486" i="3"/>
  <c r="BJ476" i="3"/>
  <c r="BA476" i="3"/>
  <c r="BB476" i="3" s="1"/>
  <c r="BO476" i="3"/>
  <c r="BP476" i="3" s="1"/>
  <c r="BQ476" i="3" s="1"/>
  <c r="AQ251" i="3"/>
  <c r="AP251" i="3"/>
  <c r="AQ329" i="3"/>
  <c r="AP329" i="3"/>
  <c r="AV519" i="3"/>
  <c r="AU519" i="3"/>
  <c r="AQ40" i="3"/>
  <c r="AP40" i="3"/>
  <c r="BV32" i="2"/>
  <c r="BK405" i="2"/>
  <c r="BL405" i="2" s="1"/>
  <c r="BF252" i="2"/>
  <c r="BE252" i="2"/>
  <c r="AV632" i="3"/>
  <c r="AU632" i="3"/>
  <c r="AQ615" i="3"/>
  <c r="AP615" i="3"/>
  <c r="AV615" i="3"/>
  <c r="AU615" i="3"/>
  <c r="AV660" i="3"/>
  <c r="AU660" i="3"/>
  <c r="AV554" i="3"/>
  <c r="AU554" i="3"/>
  <c r="AV687" i="3"/>
  <c r="AU687" i="3"/>
  <c r="AY307" i="2"/>
  <c r="BD307" i="2"/>
  <c r="BO46" i="3"/>
  <c r="BP46" i="3" s="1"/>
  <c r="BQ46" i="3" s="1"/>
  <c r="BJ46" i="3"/>
  <c r="BA46" i="3"/>
  <c r="BB46" i="3" s="1"/>
  <c r="BI46" i="3"/>
  <c r="AK46" i="3"/>
  <c r="AL46" i="3"/>
  <c r="AQ334" i="3"/>
  <c r="AP334" i="3"/>
  <c r="BO241" i="3"/>
  <c r="BP241" i="3" s="1"/>
  <c r="BQ241" i="3" s="1"/>
  <c r="BJ701" i="3"/>
  <c r="BA701" i="3"/>
  <c r="BB701" i="3" s="1"/>
  <c r="BO701" i="3"/>
  <c r="BP701" i="3" s="1"/>
  <c r="BQ701" i="3" s="1"/>
  <c r="AV701" i="3"/>
  <c r="AU701" i="3"/>
  <c r="AV214" i="3"/>
  <c r="AU214" i="3"/>
  <c r="BO214" i="3"/>
  <c r="BP214" i="3" s="1"/>
  <c r="BQ214" i="3" s="1"/>
  <c r="BA214" i="3"/>
  <c r="BB214" i="3" s="1"/>
  <c r="BJ214" i="3"/>
  <c r="AQ198" i="3"/>
  <c r="AP198" i="3"/>
  <c r="BO55" i="3"/>
  <c r="BP55" i="3" s="1"/>
  <c r="BQ55" i="3" s="1"/>
  <c r="BJ55" i="3"/>
  <c r="BA55" i="3"/>
  <c r="BB55" i="3" s="1"/>
  <c r="BO240" i="3"/>
  <c r="BP240" i="3" s="1"/>
  <c r="BQ240" i="3" s="1"/>
  <c r="BA240" i="3"/>
  <c r="BB240" i="3" s="1"/>
  <c r="BJ240" i="3"/>
  <c r="BO183" i="3"/>
  <c r="BP183" i="3" s="1"/>
  <c r="BQ183" i="3" s="1"/>
  <c r="BA183" i="3"/>
  <c r="BB183" i="3" s="1"/>
  <c r="BJ183" i="3"/>
  <c r="AQ17" i="3"/>
  <c r="AP17" i="3"/>
  <c r="AY201" i="7"/>
  <c r="AY23" i="7"/>
  <c r="AY220" i="7"/>
  <c r="BB32" i="6"/>
  <c r="BC54" i="6"/>
  <c r="BB32" i="5"/>
  <c r="AY449" i="7"/>
  <c r="BB418" i="6"/>
  <c r="BB268" i="6"/>
  <c r="BB423" i="6"/>
  <c r="BB401" i="5"/>
  <c r="BB292" i="6"/>
  <c r="AY82" i="7"/>
  <c r="BC15" i="5"/>
  <c r="AZ124" i="7"/>
  <c r="AZ110" i="7"/>
  <c r="BB25" i="6"/>
  <c r="AZ148" i="7"/>
  <c r="AY148" i="7"/>
  <c r="BB201" i="5"/>
  <c r="BB447" i="5"/>
  <c r="BI712" i="3"/>
  <c r="BL712" i="3" s="1"/>
  <c r="AL712" i="3"/>
  <c r="AK712" i="3"/>
  <c r="BA712" i="3"/>
  <c r="BB712" i="3" s="1"/>
  <c r="BJ712" i="3"/>
  <c r="BO712" i="3"/>
  <c r="BP712" i="3" s="1"/>
  <c r="BQ712" i="3" s="1"/>
  <c r="BJ91" i="3"/>
  <c r="BK91" i="3" s="1"/>
  <c r="BD201" i="2"/>
  <c r="AQ108" i="3"/>
  <c r="AP108" i="3"/>
  <c r="AL653" i="3"/>
  <c r="BI653" i="3"/>
  <c r="BL653" i="3" s="1"/>
  <c r="AK653" i="3"/>
  <c r="AQ653" i="3"/>
  <c r="AP653" i="3"/>
  <c r="BJ123" i="3"/>
  <c r="AT259" i="2"/>
  <c r="BK259" i="2"/>
  <c r="BL259" i="2" s="1"/>
  <c r="AL352" i="3"/>
  <c r="AK352" i="3"/>
  <c r="BI352" i="3"/>
  <c r="BO523" i="3"/>
  <c r="BP523" i="3" s="1"/>
  <c r="BQ523" i="3" s="1"/>
  <c r="BO586" i="3"/>
  <c r="BP586" i="3" s="1"/>
  <c r="BQ586" i="3" s="1"/>
  <c r="BA586" i="3"/>
  <c r="BB586" i="3" s="1"/>
  <c r="BJ586" i="3"/>
  <c r="AU143" i="3"/>
  <c r="AV143" i="3"/>
  <c r="BJ641" i="3"/>
  <c r="AQ318" i="3"/>
  <c r="AP318" i="3"/>
  <c r="AQ355" i="3"/>
  <c r="AP355" i="3"/>
  <c r="BO355" i="3"/>
  <c r="BP355" i="3" s="1"/>
  <c r="BQ355" i="3" s="1"/>
  <c r="BJ355" i="3"/>
  <c r="BA355" i="3"/>
  <c r="BB355" i="3" s="1"/>
  <c r="AK544" i="3"/>
  <c r="BI544" i="3"/>
  <c r="AL544" i="3"/>
  <c r="AQ544" i="3"/>
  <c r="AP544" i="3"/>
  <c r="AL187" i="3"/>
  <c r="BI187" i="3"/>
  <c r="BL187" i="3" s="1"/>
  <c r="AK187" i="3"/>
  <c r="BD570" i="2"/>
  <c r="BJ247" i="3"/>
  <c r="BV126" i="2"/>
  <c r="AK606" i="3"/>
  <c r="AL606" i="3"/>
  <c r="BI606" i="3"/>
  <c r="AQ124" i="3"/>
  <c r="AP124" i="3"/>
  <c r="AV575" i="3"/>
  <c r="AU575" i="3"/>
  <c r="BJ635" i="3"/>
  <c r="BK635" i="3" s="1"/>
  <c r="AV516" i="3"/>
  <c r="AU516" i="3"/>
  <c r="AV19" i="3"/>
  <c r="AU19" i="3"/>
  <c r="AV320" i="3"/>
  <c r="AU320" i="3"/>
  <c r="BJ320" i="3"/>
  <c r="BO320" i="3"/>
  <c r="BP320" i="3" s="1"/>
  <c r="BQ320" i="3" s="1"/>
  <c r="BA320" i="3"/>
  <c r="BB320" i="3" s="1"/>
  <c r="AK493" i="3"/>
  <c r="BI493" i="3"/>
  <c r="AL493" i="3"/>
  <c r="AK378" i="3"/>
  <c r="AL378" i="3"/>
  <c r="BI378" i="3"/>
  <c r="BL378" i="3" s="1"/>
  <c r="AQ496" i="3"/>
  <c r="AP496" i="3"/>
  <c r="BJ86" i="3"/>
  <c r="BK86" i="3" s="1"/>
  <c r="AV381" i="3"/>
  <c r="AU381" i="3"/>
  <c r="AQ381" i="3"/>
  <c r="AP381" i="3"/>
  <c r="AQ488" i="3"/>
  <c r="AP488" i="3"/>
  <c r="BA488" i="3"/>
  <c r="BB488" i="3" s="1"/>
  <c r="BO488" i="3"/>
  <c r="BP488" i="3" s="1"/>
  <c r="BQ488" i="3" s="1"/>
  <c r="BJ488" i="3"/>
  <c r="BA517" i="3"/>
  <c r="BB517" i="3" s="1"/>
  <c r="AQ361" i="3"/>
  <c r="AP361" i="3"/>
  <c r="AV47" i="3"/>
  <c r="AU47" i="3"/>
  <c r="AK47" i="3"/>
  <c r="AL47" i="3"/>
  <c r="BI47" i="3"/>
  <c r="AQ57" i="3"/>
  <c r="AP57" i="3"/>
  <c r="AV89" i="3"/>
  <c r="AU89" i="3"/>
  <c r="AK127" i="3"/>
  <c r="BI127" i="3"/>
  <c r="AL127" i="3"/>
  <c r="AY375" i="7"/>
  <c r="BB256" i="6"/>
  <c r="BC38" i="6"/>
  <c r="BB297" i="5"/>
  <c r="AY273" i="7"/>
  <c r="AY344" i="7"/>
  <c r="BC74" i="6"/>
  <c r="BB141" i="6"/>
  <c r="BB204" i="5"/>
  <c r="AY345" i="7"/>
  <c r="BB235" i="5"/>
  <c r="BC254" i="5"/>
  <c r="BB254" i="5"/>
  <c r="BC72" i="5"/>
  <c r="AY317" i="7"/>
  <c r="BB161" i="6"/>
  <c r="AY180" i="7"/>
  <c r="BB129" i="6"/>
  <c r="AY76" i="7"/>
  <c r="BB356" i="5"/>
  <c r="AY420" i="7"/>
  <c r="BO67" i="3"/>
  <c r="BP67" i="3" s="1"/>
  <c r="BQ67" i="3" s="1"/>
  <c r="BO233" i="3"/>
  <c r="BP233" i="3" s="1"/>
  <c r="BQ233" i="3" s="1"/>
  <c r="AK286" i="3"/>
  <c r="BI286" i="3"/>
  <c r="BL286" i="3" s="1"/>
  <c r="AL286" i="3"/>
  <c r="BO286" i="3"/>
  <c r="BP286" i="3" s="1"/>
  <c r="BQ286" i="3" s="1"/>
  <c r="BA286" i="3"/>
  <c r="BB286" i="3" s="1"/>
  <c r="BJ286" i="3"/>
  <c r="AP43" i="3"/>
  <c r="AQ43" i="3"/>
  <c r="BJ650" i="3"/>
  <c r="BO131" i="3"/>
  <c r="BP131" i="3" s="1"/>
  <c r="BQ131" i="3" s="1"/>
  <c r="AY267" i="2"/>
  <c r="AQ157" i="3"/>
  <c r="AP157" i="3"/>
  <c r="AV157" i="3"/>
  <c r="AU157" i="3"/>
  <c r="AQ417" i="3"/>
  <c r="AP417" i="3"/>
  <c r="AQ534" i="3"/>
  <c r="AP534" i="3"/>
  <c r="AQ252" i="3"/>
  <c r="AP252" i="3"/>
  <c r="BD331" i="2"/>
  <c r="BF422" i="2"/>
  <c r="BE422" i="2"/>
  <c r="BA665" i="2"/>
  <c r="AZ665" i="2"/>
  <c r="AU665" i="2"/>
  <c r="AV665" i="2"/>
  <c r="BU665" i="2"/>
  <c r="BX665" i="2" s="1"/>
  <c r="AQ607" i="3"/>
  <c r="AP607" i="3"/>
  <c r="AQ109" i="3"/>
  <c r="AP109" i="3"/>
  <c r="AU44" i="3"/>
  <c r="AV44" i="3"/>
  <c r="AL525" i="3"/>
  <c r="AK525" i="3"/>
  <c r="BI525" i="3"/>
  <c r="AQ661" i="3"/>
  <c r="AP661" i="3"/>
  <c r="AK661" i="3"/>
  <c r="BI661" i="3"/>
  <c r="BL661" i="3" s="1"/>
  <c r="AL661" i="3"/>
  <c r="AV204" i="3"/>
  <c r="AU204" i="3"/>
  <c r="AQ204" i="3"/>
  <c r="AP204" i="3"/>
  <c r="BI504" i="3"/>
  <c r="BL504" i="3" s="1"/>
  <c r="AK504" i="3"/>
  <c r="AL504" i="3"/>
  <c r="BJ551" i="3"/>
  <c r="BO551" i="3"/>
  <c r="BP551" i="3" s="1"/>
  <c r="BQ551" i="3" s="1"/>
  <c r="BA551" i="3"/>
  <c r="BB551" i="3" s="1"/>
  <c r="AL551" i="3"/>
  <c r="BI551" i="3"/>
  <c r="AK551" i="3"/>
  <c r="AQ479" i="3"/>
  <c r="AP479" i="3"/>
  <c r="BA16" i="2"/>
  <c r="AZ16" i="2"/>
  <c r="CA392" i="2"/>
  <c r="CB392" i="2" s="1"/>
  <c r="CC392" i="2" s="1"/>
  <c r="AV694" i="2"/>
  <c r="BU694" i="2"/>
  <c r="BX694" i="2" s="1"/>
  <c r="AU694" i="2"/>
  <c r="BA17" i="2"/>
  <c r="AZ17" i="2"/>
  <c r="BD117" i="2"/>
  <c r="BI601" i="3"/>
  <c r="AL601" i="3"/>
  <c r="AK601" i="3"/>
  <c r="BO601" i="3"/>
  <c r="BP601" i="3" s="1"/>
  <c r="BQ601" i="3" s="1"/>
  <c r="BJ601" i="3"/>
  <c r="BA601" i="3"/>
  <c r="BB601" i="3" s="1"/>
  <c r="AQ576" i="3"/>
  <c r="AP576" i="3"/>
  <c r="AQ708" i="3"/>
  <c r="AP708" i="3"/>
  <c r="AQ217" i="3"/>
  <c r="AP217" i="3"/>
  <c r="CA504" i="2"/>
  <c r="CB504" i="2" s="1"/>
  <c r="CC504" i="2" s="1"/>
  <c r="AQ445" i="3"/>
  <c r="AP445" i="3"/>
  <c r="AV445" i="3"/>
  <c r="AU445" i="3"/>
  <c r="AY43" i="7"/>
  <c r="BB73" i="5"/>
  <c r="BB294" i="5"/>
  <c r="BB276" i="5"/>
  <c r="BF463" i="6"/>
  <c r="BG12" i="6"/>
  <c r="BB329" i="5"/>
  <c r="AY174" i="7"/>
  <c r="AY417" i="7"/>
  <c r="BB17" i="5"/>
  <c r="BC189" i="5"/>
  <c r="BB199" i="5"/>
  <c r="BB324" i="6"/>
  <c r="BB200" i="5"/>
  <c r="BB352" i="5"/>
  <c r="AZ94" i="7"/>
  <c r="AY306" i="7"/>
  <c r="BI297" i="3"/>
  <c r="BL297" i="3" s="1"/>
  <c r="AL297" i="3"/>
  <c r="AK297" i="3"/>
  <c r="AK206" i="3"/>
  <c r="AL206" i="3"/>
  <c r="BI206" i="3"/>
  <c r="BI64" i="3"/>
  <c r="BL64" i="3" s="1"/>
  <c r="AK64" i="3"/>
  <c r="AL64" i="3"/>
  <c r="BU109" i="2"/>
  <c r="BX109" i="2" s="1"/>
  <c r="AV109" i="2"/>
  <c r="AU109" i="2"/>
  <c r="BI314" i="3"/>
  <c r="BL314" i="3" s="1"/>
  <c r="AL314" i="3"/>
  <c r="AK314" i="3"/>
  <c r="BO314" i="3"/>
  <c r="BP314" i="3" s="1"/>
  <c r="BQ314" i="3" s="1"/>
  <c r="BJ314" i="3"/>
  <c r="BA314" i="3"/>
  <c r="BB314" i="3" s="1"/>
  <c r="BA679" i="2"/>
  <c r="AZ679" i="2"/>
  <c r="BO122" i="3"/>
  <c r="BP122" i="3" s="1"/>
  <c r="BQ122" i="3" s="1"/>
  <c r="BK238" i="2"/>
  <c r="BL238" i="2" s="1"/>
  <c r="BD513" i="2"/>
  <c r="AK77" i="3"/>
  <c r="BI77" i="3"/>
  <c r="BL77" i="3" s="1"/>
  <c r="AL77" i="3"/>
  <c r="BI120" i="3"/>
  <c r="AK120" i="3"/>
  <c r="AL120" i="3"/>
  <c r="BO120" i="3"/>
  <c r="BP120" i="3" s="1"/>
  <c r="BQ120" i="3" s="1"/>
  <c r="BA120" i="3"/>
  <c r="BB120" i="3" s="1"/>
  <c r="BJ120" i="3"/>
  <c r="AQ70" i="3"/>
  <c r="AP70" i="3"/>
  <c r="BK487" i="2"/>
  <c r="BL487" i="2" s="1"/>
  <c r="BA550" i="2"/>
  <c r="AZ550" i="2"/>
  <c r="BK613" i="2"/>
  <c r="BL613" i="2" s="1"/>
  <c r="AQ181" i="3"/>
  <c r="AP181" i="3"/>
  <c r="BJ568" i="3"/>
  <c r="AV376" i="3"/>
  <c r="AU376" i="3"/>
  <c r="AL709" i="3"/>
  <c r="AK709" i="3"/>
  <c r="BI709" i="3"/>
  <c r="BL709" i="3" s="1"/>
  <c r="BO709" i="3"/>
  <c r="BP709" i="3" s="1"/>
  <c r="BQ709" i="3" s="1"/>
  <c r="BA709" i="3"/>
  <c r="BB709" i="3" s="1"/>
  <c r="BJ709" i="3"/>
  <c r="AV260" i="2"/>
  <c r="BU260" i="2"/>
  <c r="BX260" i="2" s="1"/>
  <c r="AU260" i="2"/>
  <c r="BK260" i="2"/>
  <c r="BL260" i="2" s="1"/>
  <c r="BJ338" i="3"/>
  <c r="AQ600" i="3"/>
  <c r="AP600" i="3"/>
  <c r="BI600" i="3"/>
  <c r="AL600" i="3"/>
  <c r="AK600" i="3"/>
  <c r="AQ216" i="3"/>
  <c r="AP216" i="3"/>
  <c r="AK179" i="3"/>
  <c r="BI179" i="3"/>
  <c r="AL179" i="3"/>
  <c r="AQ245" i="3"/>
  <c r="AP245" i="3"/>
  <c r="BJ215" i="3"/>
  <c r="BA215" i="3"/>
  <c r="BB215" i="3" s="1"/>
  <c r="BO215" i="3"/>
  <c r="BP215" i="3" s="1"/>
  <c r="BQ215" i="3" s="1"/>
  <c r="AK306" i="3"/>
  <c r="AL306" i="3"/>
  <c r="BI306" i="3"/>
  <c r="BL306" i="3" s="1"/>
  <c r="AV613" i="3"/>
  <c r="AU613" i="3"/>
  <c r="AV185" i="3"/>
  <c r="AU185" i="3"/>
  <c r="BI665" i="3"/>
  <c r="BL665" i="3" s="1"/>
  <c r="AK665" i="3"/>
  <c r="AL665" i="3"/>
  <c r="AV501" i="3"/>
  <c r="AU501" i="3"/>
  <c r="AZ78" i="7"/>
  <c r="AY274" i="7"/>
  <c r="AY113" i="7"/>
  <c r="BB461" i="6"/>
  <c r="AY407" i="7"/>
  <c r="AY246" i="7"/>
  <c r="BC54" i="5"/>
  <c r="BC40" i="6"/>
  <c r="BB106" i="6"/>
  <c r="BC65" i="6"/>
  <c r="AY81" i="7"/>
  <c r="BB212" i="6"/>
  <c r="AY280" i="7"/>
  <c r="BO79" i="2"/>
  <c r="AQ79" i="2"/>
  <c r="AP79" i="2"/>
  <c r="AT79" i="2"/>
  <c r="AY79" i="2"/>
  <c r="BD79" i="2"/>
  <c r="AP449" i="2"/>
  <c r="BO449" i="2"/>
  <c r="BR449" i="2" s="1"/>
  <c r="BS449" i="2" s="1"/>
  <c r="AQ449" i="2"/>
  <c r="BO542" i="2"/>
  <c r="AP542" i="2"/>
  <c r="AQ542" i="2"/>
  <c r="BD542" i="2"/>
  <c r="AY542" i="2"/>
  <c r="AT542" i="2"/>
  <c r="BO652" i="2"/>
  <c r="AP652" i="2"/>
  <c r="AQ652" i="2"/>
  <c r="AY652" i="2"/>
  <c r="BD652" i="2"/>
  <c r="AT652" i="2"/>
  <c r="AQ334" i="2"/>
  <c r="AP334" i="2"/>
  <c r="BO334" i="2"/>
  <c r="AT334" i="2"/>
  <c r="AY334" i="2"/>
  <c r="BD334" i="2"/>
  <c r="AP424" i="2"/>
  <c r="AQ424" i="2"/>
  <c r="BO424" i="2"/>
  <c r="AY424" i="2"/>
  <c r="BD424" i="2"/>
  <c r="AT424" i="2"/>
  <c r="BO628" i="2"/>
  <c r="BR628" i="2" s="1"/>
  <c r="BS628" i="2" s="1"/>
  <c r="AP628" i="2"/>
  <c r="AQ628" i="2"/>
  <c r="BO624" i="2"/>
  <c r="AQ624" i="2"/>
  <c r="AP624" i="2"/>
  <c r="BD624" i="2"/>
  <c r="AT624" i="2"/>
  <c r="AY624" i="2"/>
  <c r="AQ261" i="2"/>
  <c r="AP261" i="2"/>
  <c r="BO261" i="2"/>
  <c r="BD261" i="2"/>
  <c r="AY261" i="2"/>
  <c r="AT261" i="2"/>
  <c r="BO292" i="2"/>
  <c r="AP292" i="2"/>
  <c r="AQ292" i="2"/>
  <c r="BD292" i="2"/>
  <c r="AY292" i="2"/>
  <c r="AT292" i="2"/>
  <c r="AQ71" i="2"/>
  <c r="AP71" i="2"/>
  <c r="BO71" i="2"/>
  <c r="AY71" i="2"/>
  <c r="BD71" i="2"/>
  <c r="AT71" i="2"/>
  <c r="AQ457" i="2"/>
  <c r="AP457" i="2"/>
  <c r="BO457" i="2"/>
  <c r="AT457" i="2"/>
  <c r="BD457" i="2"/>
  <c r="AY457" i="2"/>
  <c r="BO516" i="2"/>
  <c r="AP516" i="2"/>
  <c r="AQ516" i="2"/>
  <c r="AT516" i="2"/>
  <c r="AY516" i="2"/>
  <c r="BD516" i="2"/>
  <c r="AQ604" i="2"/>
  <c r="AP604" i="2"/>
  <c r="BO604" i="2"/>
  <c r="BD604" i="2"/>
  <c r="AT604" i="2"/>
  <c r="AY604" i="2"/>
  <c r="BO353" i="2"/>
  <c r="BR353" i="2" s="1"/>
  <c r="BS353" i="2" s="1"/>
  <c r="AQ353" i="2"/>
  <c r="AP353" i="2"/>
  <c r="AQ19" i="2"/>
  <c r="BO19" i="2"/>
  <c r="AP19" i="2"/>
  <c r="BD19" i="2"/>
  <c r="AY19" i="2"/>
  <c r="AT19" i="2"/>
  <c r="AQ211" i="2"/>
  <c r="AP211" i="2"/>
  <c r="BO211" i="2"/>
  <c r="BD211" i="2"/>
  <c r="AT211" i="2"/>
  <c r="AY211" i="2"/>
  <c r="BO176" i="2"/>
  <c r="AP176" i="2"/>
  <c r="AQ176" i="2"/>
  <c r="AY176" i="2"/>
  <c r="BD176" i="2"/>
  <c r="AT176" i="2"/>
  <c r="AQ36" i="2"/>
  <c r="BO36" i="2"/>
  <c r="AP36" i="2"/>
  <c r="BD36" i="2"/>
  <c r="AT36" i="2"/>
  <c r="AY36" i="2"/>
  <c r="BO332" i="2"/>
  <c r="AQ332" i="2"/>
  <c r="AP332" i="2"/>
  <c r="BD332" i="2"/>
  <c r="AY332" i="2"/>
  <c r="AT332" i="2"/>
  <c r="AP20" i="2"/>
  <c r="AQ20" i="2"/>
  <c r="BO20" i="2"/>
  <c r="AY20" i="2"/>
  <c r="BD20" i="2"/>
  <c r="AT20" i="2"/>
  <c r="AP464" i="2"/>
  <c r="AQ464" i="2"/>
  <c r="BO464" i="2"/>
  <c r="BR464" i="2" s="1"/>
  <c r="BS464" i="2" s="1"/>
  <c r="BO92" i="2"/>
  <c r="AP92" i="2"/>
  <c r="AQ92" i="2"/>
  <c r="AY92" i="2"/>
  <c r="BD92" i="2"/>
  <c r="AT92" i="2"/>
  <c r="BO708" i="2"/>
  <c r="AP708" i="2"/>
  <c r="AQ708" i="2"/>
  <c r="AT708" i="2"/>
  <c r="AY708" i="2"/>
  <c r="BD708" i="2"/>
  <c r="AQ21" i="2"/>
  <c r="AP21" i="2"/>
  <c r="BO21" i="2"/>
  <c r="BR21" i="2" s="1"/>
  <c r="BS21" i="2" s="1"/>
  <c r="AP290" i="2"/>
  <c r="AQ290" i="2"/>
  <c r="BO290" i="2"/>
  <c r="BD290" i="2"/>
  <c r="AY290" i="2"/>
  <c r="AT290" i="2"/>
  <c r="AQ254" i="2"/>
  <c r="BO254" i="2"/>
  <c r="AP254" i="2"/>
  <c r="AY254" i="2"/>
  <c r="AT254" i="2"/>
  <c r="BD254" i="2"/>
  <c r="AP260" i="2"/>
  <c r="AQ260" i="2"/>
  <c r="BO260" i="2"/>
  <c r="BR260" i="2" s="1"/>
  <c r="BS260" i="2" s="1"/>
  <c r="BO427" i="2"/>
  <c r="AQ427" i="2"/>
  <c r="AP427" i="2"/>
  <c r="AY427" i="2"/>
  <c r="BD427" i="2"/>
  <c r="AT427" i="2"/>
  <c r="BO475" i="2"/>
  <c r="AP475" i="2"/>
  <c r="AQ475" i="2"/>
  <c r="AT475" i="2"/>
  <c r="AY475" i="2"/>
  <c r="BD475" i="2"/>
  <c r="BO710" i="2"/>
  <c r="AQ710" i="2"/>
  <c r="AP710" i="2"/>
  <c r="AY710" i="2"/>
  <c r="AT710" i="2"/>
  <c r="BD710" i="2"/>
  <c r="AQ86" i="2"/>
  <c r="AP86" i="2"/>
  <c r="BO86" i="2"/>
  <c r="BR86" i="2" s="1"/>
  <c r="BS86" i="2" s="1"/>
  <c r="AQ325" i="2"/>
  <c r="AP325" i="2"/>
  <c r="BO325" i="2"/>
  <c r="BR325" i="2" s="1"/>
  <c r="BS325" i="2" s="1"/>
  <c r="BO119" i="2"/>
  <c r="BR119" i="2" s="1"/>
  <c r="BS119" i="2" s="1"/>
  <c r="AP119" i="2"/>
  <c r="AQ119" i="2"/>
  <c r="AQ305" i="2"/>
  <c r="AP305" i="2"/>
  <c r="BO305" i="2"/>
  <c r="BR305" i="2" s="1"/>
  <c r="BS305" i="2" s="1"/>
  <c r="AP636" i="2"/>
  <c r="BO636" i="2"/>
  <c r="BR636" i="2" s="1"/>
  <c r="BS636" i="2" s="1"/>
  <c r="AQ636" i="2"/>
  <c r="AP455" i="2"/>
  <c r="AQ455" i="2"/>
  <c r="BO455" i="2"/>
  <c r="AT455" i="2"/>
  <c r="BD455" i="2"/>
  <c r="AY455" i="2"/>
  <c r="BO418" i="2"/>
  <c r="AQ418" i="2"/>
  <c r="AP418" i="2"/>
  <c r="AY418" i="2"/>
  <c r="AT418" i="2"/>
  <c r="BD418" i="2"/>
  <c r="BO98" i="2"/>
  <c r="AP98" i="2"/>
  <c r="AQ98" i="2"/>
  <c r="AY98" i="2"/>
  <c r="AT98" i="2"/>
  <c r="BD98" i="2"/>
  <c r="AP581" i="2"/>
  <c r="AQ581" i="2"/>
  <c r="BO581" i="2"/>
  <c r="AY581" i="2"/>
  <c r="BD581" i="2"/>
  <c r="AT581" i="2"/>
  <c r="AQ404" i="2"/>
  <c r="AP404" i="2"/>
  <c r="BO404" i="2"/>
  <c r="AY404" i="2"/>
  <c r="AT404" i="2"/>
  <c r="BD404" i="2"/>
  <c r="AQ52" i="2"/>
  <c r="BO52" i="2"/>
  <c r="AP52" i="2"/>
  <c r="BD52" i="2"/>
  <c r="AT52" i="2"/>
  <c r="AY52" i="2"/>
  <c r="AP670" i="2"/>
  <c r="AQ670" i="2"/>
  <c r="BO670" i="2"/>
  <c r="BD670" i="2"/>
  <c r="AT670" i="2"/>
  <c r="AY670" i="2"/>
  <c r="BO376" i="2"/>
  <c r="BR376" i="2" s="1"/>
  <c r="BS376" i="2" s="1"/>
  <c r="AP376" i="2"/>
  <c r="AQ376" i="2"/>
  <c r="BO567" i="2"/>
  <c r="BR567" i="2" s="1"/>
  <c r="BS567" i="2" s="1"/>
  <c r="AQ567" i="2"/>
  <c r="AP567" i="2"/>
  <c r="BO436" i="2"/>
  <c r="AP436" i="2"/>
  <c r="AQ436" i="2"/>
  <c r="BD436" i="2"/>
  <c r="AT436" i="2"/>
  <c r="AY436" i="2"/>
  <c r="AQ315" i="2"/>
  <c r="AP315" i="2"/>
  <c r="BO315" i="2"/>
  <c r="AY315" i="2"/>
  <c r="BD315" i="2"/>
  <c r="AT315" i="2"/>
  <c r="AP200" i="2"/>
  <c r="AQ200" i="2"/>
  <c r="BO200" i="2"/>
  <c r="BR200" i="2" s="1"/>
  <c r="BS200" i="2" s="1"/>
  <c r="AP57" i="2"/>
  <c r="AQ57" i="2"/>
  <c r="BO57" i="2"/>
  <c r="AY57" i="2"/>
  <c r="BD57" i="2"/>
  <c r="AT57" i="2"/>
  <c r="AP698" i="2"/>
  <c r="AQ698" i="2"/>
  <c r="BO698" i="2"/>
  <c r="BR698" i="2" s="1"/>
  <c r="BS698" i="2" s="1"/>
  <c r="AQ157" i="2"/>
  <c r="AP157" i="2"/>
  <c r="BO157" i="2"/>
  <c r="AY157" i="2"/>
  <c r="BD157" i="2"/>
  <c r="AT157" i="2"/>
  <c r="AP363" i="2"/>
  <c r="AQ363" i="2"/>
  <c r="BO363" i="2"/>
  <c r="AT363" i="2"/>
  <c r="BD363" i="2"/>
  <c r="AY363" i="2"/>
  <c r="BE153" i="3"/>
  <c r="AC153" i="3"/>
  <c r="AG153" i="3"/>
  <c r="AF153" i="3"/>
  <c r="AJ153" i="3"/>
  <c r="AO153" i="3"/>
  <c r="AT153" i="3"/>
  <c r="BE265" i="3"/>
  <c r="AC265" i="3"/>
  <c r="AG265" i="3"/>
  <c r="AF265" i="3"/>
  <c r="AJ265" i="3"/>
  <c r="AT265" i="3"/>
  <c r="AO265" i="3"/>
  <c r="BI567" i="3"/>
  <c r="AK567" i="3"/>
  <c r="AL567" i="3"/>
  <c r="BE370" i="3"/>
  <c r="AG370" i="3"/>
  <c r="AC370" i="3"/>
  <c r="AF370" i="3"/>
  <c r="AT370" i="3"/>
  <c r="AO370" i="3"/>
  <c r="AJ370" i="3"/>
  <c r="AQ602" i="3"/>
  <c r="AP602" i="3"/>
  <c r="AG658" i="3"/>
  <c r="AF658" i="3"/>
  <c r="AC658" i="3"/>
  <c r="BE658" i="3"/>
  <c r="AT658" i="3"/>
  <c r="AJ658" i="3"/>
  <c r="AO658" i="3"/>
  <c r="BE392" i="3"/>
  <c r="AF392" i="3"/>
  <c r="AG392" i="3"/>
  <c r="AC392" i="3"/>
  <c r="AT392" i="3"/>
  <c r="AO392" i="3"/>
  <c r="AJ392" i="3"/>
  <c r="BE611" i="3"/>
  <c r="AF611" i="3"/>
  <c r="AG611" i="3"/>
  <c r="AC611" i="3"/>
  <c r="AT611" i="3"/>
  <c r="AJ611" i="3"/>
  <c r="AO611" i="3"/>
  <c r="BE257" i="3"/>
  <c r="AC257" i="3"/>
  <c r="AG257" i="3"/>
  <c r="AF257" i="3"/>
  <c r="AJ257" i="3"/>
  <c r="AT257" i="3"/>
  <c r="AO257" i="3"/>
  <c r="AG440" i="3"/>
  <c r="AC440" i="3"/>
  <c r="AF440" i="3"/>
  <c r="BE440" i="3"/>
  <c r="AJ440" i="3"/>
  <c r="AO440" i="3"/>
  <c r="AT440" i="3"/>
  <c r="AK415" i="3"/>
  <c r="BI415" i="3"/>
  <c r="BL415" i="3" s="1"/>
  <c r="AL415" i="3"/>
  <c r="BL359" i="3"/>
  <c r="BB346" i="6"/>
  <c r="BO246" i="3"/>
  <c r="BP246" i="3" s="1"/>
  <c r="BQ246" i="3" s="1"/>
  <c r="BA246" i="3"/>
  <c r="BB246" i="3" s="1"/>
  <c r="BJ246" i="3"/>
  <c r="AV620" i="3"/>
  <c r="AU620" i="3"/>
  <c r="AV561" i="3"/>
  <c r="AU561" i="3"/>
  <c r="AQ458" i="3"/>
  <c r="AP458" i="3"/>
  <c r="AV156" i="3"/>
  <c r="AU156" i="3"/>
  <c r="BO451" i="3"/>
  <c r="BP451" i="3" s="1"/>
  <c r="BQ451" i="3" s="1"/>
  <c r="BJ451" i="3"/>
  <c r="BA451" i="3"/>
  <c r="BB451" i="3" s="1"/>
  <c r="BI451" i="3"/>
  <c r="AK451" i="3"/>
  <c r="AL451" i="3"/>
  <c r="BF183" i="2"/>
  <c r="BE183" i="2"/>
  <c r="BK428" i="2"/>
  <c r="BL428" i="2" s="1"/>
  <c r="BF184" i="2"/>
  <c r="BE184" i="2"/>
  <c r="BK184" i="2"/>
  <c r="BL184" i="2" s="1"/>
  <c r="AU40" i="2"/>
  <c r="BU40" i="2"/>
  <c r="AV40" i="2"/>
  <c r="BA40" i="2"/>
  <c r="AZ40" i="2"/>
  <c r="AQ151" i="3"/>
  <c r="AP151" i="3"/>
  <c r="AL151" i="3"/>
  <c r="BI151" i="3"/>
  <c r="AK151" i="3"/>
  <c r="BJ48" i="3"/>
  <c r="BA48" i="3"/>
  <c r="BB48" i="3" s="1"/>
  <c r="AV384" i="2"/>
  <c r="BU384" i="2"/>
  <c r="AU384" i="2"/>
  <c r="BO428" i="3"/>
  <c r="BP428" i="3" s="1"/>
  <c r="BQ428" i="3" s="1"/>
  <c r="BA428" i="3"/>
  <c r="BB428" i="3" s="1"/>
  <c r="BJ428" i="3"/>
  <c r="BF278" i="2"/>
  <c r="BE278" i="2"/>
  <c r="BK278" i="2"/>
  <c r="BL278" i="2" s="1"/>
  <c r="AV176" i="3"/>
  <c r="AU176" i="3"/>
  <c r="BK22" i="2"/>
  <c r="BL22" i="2" s="1"/>
  <c r="BU173" i="2"/>
  <c r="AV173" i="2"/>
  <c r="AU173" i="2"/>
  <c r="AV452" i="3"/>
  <c r="AU452" i="3"/>
  <c r="AQ422" i="3"/>
  <c r="AP422" i="3"/>
  <c r="BO84" i="3"/>
  <c r="BP84" i="3" s="1"/>
  <c r="BQ84" i="3" s="1"/>
  <c r="BJ84" i="3"/>
  <c r="BA84" i="3"/>
  <c r="BB84" i="3" s="1"/>
  <c r="AU84" i="3"/>
  <c r="AV84" i="3"/>
  <c r="AQ84" i="3"/>
  <c r="AP84" i="3"/>
  <c r="AV61" i="3"/>
  <c r="AU61" i="3"/>
  <c r="BO61" i="3"/>
  <c r="BP61" i="3" s="1"/>
  <c r="BQ61" i="3" s="1"/>
  <c r="BJ61" i="3"/>
  <c r="BA61" i="3"/>
  <c r="BB61" i="3" s="1"/>
  <c r="AL342" i="3"/>
  <c r="AK342" i="3"/>
  <c r="BI342" i="3"/>
  <c r="AQ24" i="3"/>
  <c r="AP24" i="3"/>
  <c r="AQ687" i="3"/>
  <c r="AP687" i="3"/>
  <c r="AL560" i="3"/>
  <c r="BI560" i="3"/>
  <c r="AK560" i="3"/>
  <c r="AQ655" i="3"/>
  <c r="AP655" i="3"/>
  <c r="BF510" i="2"/>
  <c r="BE510" i="2"/>
  <c r="BU510" i="2"/>
  <c r="AU510" i="2"/>
  <c r="AV510" i="2"/>
  <c r="BI583" i="3"/>
  <c r="AK583" i="3"/>
  <c r="AL583" i="3"/>
  <c r="AU56" i="3"/>
  <c r="AV56" i="3"/>
  <c r="BJ56" i="3"/>
  <c r="BO56" i="3"/>
  <c r="BP56" i="3" s="1"/>
  <c r="BQ56" i="3" s="1"/>
  <c r="BA56" i="3"/>
  <c r="BB56" i="3" s="1"/>
  <c r="BO453" i="3"/>
  <c r="BP453" i="3" s="1"/>
  <c r="BQ453" i="3" s="1"/>
  <c r="BJ453" i="3"/>
  <c r="BA453" i="3"/>
  <c r="BB453" i="3" s="1"/>
  <c r="AQ138" i="3"/>
  <c r="AP138" i="3"/>
  <c r="AV17" i="3"/>
  <c r="AU17" i="3"/>
  <c r="AY146" i="7"/>
  <c r="AZ146" i="7"/>
  <c r="AY352" i="7"/>
  <c r="BB140" i="5"/>
  <c r="BI680" i="3"/>
  <c r="BL680" i="3" s="1"/>
  <c r="AK680" i="3"/>
  <c r="AL680" i="3"/>
  <c r="BA680" i="3"/>
  <c r="BB680" i="3" s="1"/>
  <c r="BJ680" i="3"/>
  <c r="BO680" i="3"/>
  <c r="BP680" i="3" s="1"/>
  <c r="BQ680" i="3" s="1"/>
  <c r="AV387" i="3"/>
  <c r="AU387" i="3"/>
  <c r="AL74" i="3"/>
  <c r="AK74" i="3"/>
  <c r="BI74" i="3"/>
  <c r="AQ640" i="3"/>
  <c r="AP640" i="3"/>
  <c r="BJ640" i="3"/>
  <c r="BO640" i="3"/>
  <c r="BP640" i="3" s="1"/>
  <c r="BQ640" i="3" s="1"/>
  <c r="BA640" i="3"/>
  <c r="BB640" i="3" s="1"/>
  <c r="AU140" i="2"/>
  <c r="AV140" i="2"/>
  <c r="BU140" i="2"/>
  <c r="BX140" i="2" s="1"/>
  <c r="BA604" i="3"/>
  <c r="BB604" i="3" s="1"/>
  <c r="BJ604" i="3"/>
  <c r="BO604" i="3"/>
  <c r="BP604" i="3" s="1"/>
  <c r="BQ604" i="3" s="1"/>
  <c r="AV604" i="3"/>
  <c r="AU604" i="3"/>
  <c r="BA606" i="2"/>
  <c r="AZ606" i="2"/>
  <c r="BK606" i="2"/>
  <c r="BL606" i="2" s="1"/>
  <c r="BA300" i="2"/>
  <c r="AZ300" i="2"/>
  <c r="AV268" i="2"/>
  <c r="BU268" i="2"/>
  <c r="BX268" i="2" s="1"/>
  <c r="AU268" i="2"/>
  <c r="BF464" i="2"/>
  <c r="BE464" i="2"/>
  <c r="AQ635" i="3"/>
  <c r="AP635" i="3"/>
  <c r="AK90" i="3"/>
  <c r="BI90" i="3"/>
  <c r="BL90" i="3" s="1"/>
  <c r="AL90" i="3"/>
  <c r="AQ520" i="3"/>
  <c r="AP520" i="3"/>
  <c r="AP348" i="3"/>
  <c r="AQ348" i="3"/>
  <c r="AV574" i="3"/>
  <c r="AU574" i="3"/>
  <c r="BJ345" i="3"/>
  <c r="BA345" i="3"/>
  <c r="BB345" i="3" s="1"/>
  <c r="BO345" i="3"/>
  <c r="BP345" i="3" s="1"/>
  <c r="BQ345" i="3" s="1"/>
  <c r="AU626" i="3"/>
  <c r="AV626" i="3"/>
  <c r="BA268" i="3"/>
  <c r="BB268" i="3" s="1"/>
  <c r="BO268" i="3"/>
  <c r="BP268" i="3" s="1"/>
  <c r="BQ268" i="3" s="1"/>
  <c r="BJ268" i="3"/>
  <c r="BC124" i="5"/>
  <c r="BI39" i="3"/>
  <c r="AL39" i="3"/>
  <c r="AK39" i="3"/>
  <c r="AQ592" i="3"/>
  <c r="AP592" i="3"/>
  <c r="AV714" i="3"/>
  <c r="AU714" i="3"/>
  <c r="AQ564" i="3"/>
  <c r="AP564" i="3"/>
  <c r="AK564" i="3"/>
  <c r="BI564" i="3"/>
  <c r="AL564" i="3"/>
  <c r="BO559" i="3"/>
  <c r="BP559" i="3" s="1"/>
  <c r="BQ559" i="3" s="1"/>
  <c r="BA559" i="3"/>
  <c r="BB559" i="3" s="1"/>
  <c r="BJ559" i="3"/>
  <c r="AV559" i="3"/>
  <c r="AU559" i="3"/>
  <c r="BI132" i="3"/>
  <c r="AL132" i="3"/>
  <c r="AK132" i="3"/>
  <c r="BU543" i="2"/>
  <c r="AV543" i="2"/>
  <c r="AU543" i="2"/>
  <c r="BA543" i="2"/>
  <c r="AZ543" i="2"/>
  <c r="BF81" i="2"/>
  <c r="BE81" i="2"/>
  <c r="BA48" i="2"/>
  <c r="AZ48" i="2"/>
  <c r="BA635" i="2"/>
  <c r="AZ635" i="2"/>
  <c r="BK635" i="2"/>
  <c r="BL635" i="2" s="1"/>
  <c r="BK535" i="2"/>
  <c r="BL535" i="2" s="1"/>
  <c r="AV422" i="2"/>
  <c r="AU422" i="2"/>
  <c r="BU422" i="2"/>
  <c r="BF467" i="2"/>
  <c r="BE467" i="2"/>
  <c r="BF471" i="2"/>
  <c r="BE471" i="2"/>
  <c r="BK591" i="2"/>
  <c r="BL591" i="2" s="1"/>
  <c r="AQ299" i="3"/>
  <c r="AP299" i="3"/>
  <c r="AV299" i="3"/>
  <c r="AU299" i="3"/>
  <c r="AK526" i="3"/>
  <c r="AL526" i="3"/>
  <c r="BI526" i="3"/>
  <c r="AP526" i="3"/>
  <c r="AQ526" i="3"/>
  <c r="AQ614" i="3"/>
  <c r="AP614" i="3"/>
  <c r="BA515" i="3"/>
  <c r="BB515" i="3" s="1"/>
  <c r="BJ515" i="3"/>
  <c r="BO515" i="3"/>
  <c r="BP515" i="3" s="1"/>
  <c r="BQ515" i="3" s="1"/>
  <c r="AV140" i="3"/>
  <c r="AU140" i="3"/>
  <c r="BA247" i="2"/>
  <c r="AZ247" i="2"/>
  <c r="BU247" i="2"/>
  <c r="BX247" i="2" s="1"/>
  <c r="AV247" i="2"/>
  <c r="AU247" i="2"/>
  <c r="AV174" i="3"/>
  <c r="AU174" i="3"/>
  <c r="BI412" i="3"/>
  <c r="AL412" i="3"/>
  <c r="AK412" i="3"/>
  <c r="AQ521" i="3"/>
  <c r="AP521" i="3"/>
  <c r="BI557" i="3"/>
  <c r="AK557" i="3"/>
  <c r="AL557" i="3"/>
  <c r="BI637" i="3"/>
  <c r="AK637" i="3"/>
  <c r="AL637" i="3"/>
  <c r="AQ637" i="3"/>
  <c r="AP637" i="3"/>
  <c r="AP547" i="3"/>
  <c r="AQ547" i="3"/>
  <c r="AQ272" i="3"/>
  <c r="AP272" i="3"/>
  <c r="BA272" i="3"/>
  <c r="BB272" i="3" s="1"/>
  <c r="BJ272" i="3"/>
  <c r="BO272" i="3"/>
  <c r="BP272" i="3" s="1"/>
  <c r="BQ272" i="3" s="1"/>
  <c r="BB462" i="5"/>
  <c r="BC462" i="5"/>
  <c r="AJ463" i="6"/>
  <c r="BO158" i="3"/>
  <c r="BP158" i="3" s="1"/>
  <c r="BQ158" i="3" s="1"/>
  <c r="BA158" i="3"/>
  <c r="BB158" i="3" s="1"/>
  <c r="BJ158" i="3"/>
  <c r="AQ651" i="3"/>
  <c r="AP651" i="3"/>
  <c r="BK264" i="2"/>
  <c r="BL264" i="2" s="1"/>
  <c r="BA302" i="2"/>
  <c r="AZ302" i="2"/>
  <c r="BI229" i="3"/>
  <c r="BL229" i="3" s="1"/>
  <c r="AK229" i="3"/>
  <c r="AL229" i="3"/>
  <c r="AL506" i="3"/>
  <c r="BI506" i="3"/>
  <c r="BL506" i="3" s="1"/>
  <c r="AK506" i="3"/>
  <c r="AK568" i="3"/>
  <c r="AL568" i="3"/>
  <c r="BI568" i="3"/>
  <c r="BF180" i="2"/>
  <c r="BI337" i="3"/>
  <c r="AK337" i="3"/>
  <c r="AL337" i="3"/>
  <c r="AK431" i="3"/>
  <c r="AL431" i="3"/>
  <c r="BI431" i="3"/>
  <c r="BL431" i="3" s="1"/>
  <c r="AV245" i="3"/>
  <c r="AU245" i="3"/>
  <c r="BI555" i="3"/>
  <c r="AL555" i="3"/>
  <c r="AK555" i="3"/>
  <c r="AV555" i="3"/>
  <c r="AU555" i="3"/>
  <c r="AL497" i="3"/>
  <c r="AK497" i="3"/>
  <c r="BI497" i="3"/>
  <c r="BL497" i="3" s="1"/>
  <c r="BF407" i="2"/>
  <c r="BE407" i="2"/>
  <c r="BA407" i="2"/>
  <c r="AZ407" i="2"/>
  <c r="AQ411" i="3"/>
  <c r="AP411" i="3"/>
  <c r="BI411" i="3"/>
  <c r="AL411" i="3"/>
  <c r="AK411" i="3"/>
  <c r="AV469" i="3"/>
  <c r="AU469" i="3"/>
  <c r="BO353" i="3"/>
  <c r="BP353" i="3" s="1"/>
  <c r="BQ353" i="3" s="1"/>
  <c r="BJ353" i="3"/>
  <c r="BA353" i="3"/>
  <c r="BB353" i="3" s="1"/>
  <c r="AQ353" i="3"/>
  <c r="AP353" i="3"/>
  <c r="BJ698" i="3"/>
  <c r="BA698" i="3"/>
  <c r="BB698" i="3" s="1"/>
  <c r="BO698" i="3"/>
  <c r="BP698" i="3" s="1"/>
  <c r="BQ698" i="3" s="1"/>
  <c r="AV698" i="3"/>
  <c r="AU698" i="3"/>
  <c r="AL608" i="3"/>
  <c r="BI608" i="3"/>
  <c r="AK608" i="3"/>
  <c r="AQ527" i="3"/>
  <c r="AP527" i="3"/>
  <c r="BO180" i="3"/>
  <c r="BP180" i="3" s="1"/>
  <c r="BQ180" i="3" s="1"/>
  <c r="BA180" i="3"/>
  <c r="BB180" i="3" s="1"/>
  <c r="AQ148" i="3"/>
  <c r="AP148" i="3"/>
  <c r="AV148" i="3"/>
  <c r="AU148" i="3"/>
  <c r="AL671" i="3"/>
  <c r="BI671" i="3"/>
  <c r="BL671" i="3" s="1"/>
  <c r="AK671" i="3"/>
  <c r="BI54" i="3"/>
  <c r="AL54" i="3"/>
  <c r="AK54" i="3"/>
  <c r="BC94" i="5"/>
  <c r="BB82" i="5"/>
  <c r="AY33" i="7"/>
  <c r="BO517" i="2"/>
  <c r="AQ517" i="2"/>
  <c r="AP517" i="2"/>
  <c r="AT517" i="2"/>
  <c r="AY517" i="2"/>
  <c r="BD517" i="2"/>
  <c r="BO656" i="2"/>
  <c r="AP656" i="2"/>
  <c r="AQ656" i="2"/>
  <c r="AY656" i="2"/>
  <c r="BD656" i="2"/>
  <c r="AT656" i="2"/>
  <c r="BO169" i="2"/>
  <c r="AP169" i="2"/>
  <c r="AQ169" i="2"/>
  <c r="AT169" i="2"/>
  <c r="AY169" i="2"/>
  <c r="BD169" i="2"/>
  <c r="AP351" i="2"/>
  <c r="AQ351" i="2"/>
  <c r="BO351" i="2"/>
  <c r="AY351" i="2"/>
  <c r="BD351" i="2"/>
  <c r="AT351" i="2"/>
  <c r="BO425" i="2"/>
  <c r="AQ425" i="2"/>
  <c r="AP425" i="2"/>
  <c r="AY425" i="2"/>
  <c r="BD425" i="2"/>
  <c r="AT425" i="2"/>
  <c r="BO356" i="2"/>
  <c r="AP356" i="2"/>
  <c r="AQ356" i="2"/>
  <c r="BD356" i="2"/>
  <c r="AY356" i="2"/>
  <c r="AT356" i="2"/>
  <c r="AP469" i="2"/>
  <c r="BO469" i="2"/>
  <c r="AQ469" i="2"/>
  <c r="AY469" i="2"/>
  <c r="AT469" i="2"/>
  <c r="BD469" i="2"/>
  <c r="BO488" i="2"/>
  <c r="AP488" i="2"/>
  <c r="AQ488" i="2"/>
  <c r="AY488" i="2"/>
  <c r="AT488" i="2"/>
  <c r="BD488" i="2"/>
  <c r="BO308" i="2"/>
  <c r="AP308" i="2"/>
  <c r="AQ308" i="2"/>
  <c r="AY308" i="2"/>
  <c r="BD308" i="2"/>
  <c r="AT308" i="2"/>
  <c r="AQ111" i="2"/>
  <c r="AP111" i="2"/>
  <c r="BO111" i="2"/>
  <c r="AY111" i="2"/>
  <c r="AT111" i="2"/>
  <c r="BD111" i="2"/>
  <c r="AP500" i="2"/>
  <c r="BO500" i="2"/>
  <c r="AQ500" i="2"/>
  <c r="AY500" i="2"/>
  <c r="AT500" i="2"/>
  <c r="BD500" i="2"/>
  <c r="AP174" i="2"/>
  <c r="AQ174" i="2"/>
  <c r="BO174" i="2"/>
  <c r="BD174" i="2"/>
  <c r="AT174" i="2"/>
  <c r="AY174" i="2"/>
  <c r="AP345" i="2"/>
  <c r="AQ345" i="2"/>
  <c r="BO345" i="2"/>
  <c r="BD345" i="2"/>
  <c r="AT345" i="2"/>
  <c r="AY345" i="2"/>
  <c r="AQ629" i="2"/>
  <c r="AP629" i="2"/>
  <c r="BO629" i="2"/>
  <c r="BD629" i="2"/>
  <c r="AT629" i="2"/>
  <c r="AY629" i="2"/>
  <c r="AQ627" i="2"/>
  <c r="AP627" i="2"/>
  <c r="BO627" i="2"/>
  <c r="AT627" i="2"/>
  <c r="BD627" i="2"/>
  <c r="AY627" i="2"/>
  <c r="AQ373" i="2"/>
  <c r="AP373" i="2"/>
  <c r="BO373" i="2"/>
  <c r="AT373" i="2"/>
  <c r="BD373" i="2"/>
  <c r="AY373" i="2"/>
  <c r="AQ31" i="2"/>
  <c r="AP31" i="2"/>
  <c r="BO31" i="2"/>
  <c r="AY31" i="2"/>
  <c r="AT31" i="2"/>
  <c r="BD31" i="2"/>
  <c r="AQ411" i="2"/>
  <c r="AP411" i="2"/>
  <c r="BO411" i="2"/>
  <c r="AT411" i="2"/>
  <c r="AY411" i="2"/>
  <c r="BD411" i="2"/>
  <c r="BO269" i="2"/>
  <c r="AP269" i="2"/>
  <c r="AQ269" i="2"/>
  <c r="BD269" i="2"/>
  <c r="AT269" i="2"/>
  <c r="AY269" i="2"/>
  <c r="BO635" i="2"/>
  <c r="BR635" i="2" s="1"/>
  <c r="BS635" i="2" s="1"/>
  <c r="AP635" i="2"/>
  <c r="AQ635" i="2"/>
  <c r="AP232" i="2"/>
  <c r="AQ232" i="2"/>
  <c r="BO232" i="2"/>
  <c r="BD232" i="2"/>
  <c r="AY232" i="2"/>
  <c r="AT232" i="2"/>
  <c r="BO69" i="2"/>
  <c r="AP69" i="2"/>
  <c r="AQ69" i="2"/>
  <c r="AT69" i="2"/>
  <c r="AY69" i="2"/>
  <c r="BD69" i="2"/>
  <c r="BO198" i="2"/>
  <c r="AP198" i="2"/>
  <c r="AQ198" i="2"/>
  <c r="AT198" i="2"/>
  <c r="AY198" i="2"/>
  <c r="BD198" i="2"/>
  <c r="AQ314" i="2"/>
  <c r="BO314" i="2"/>
  <c r="AP314" i="2"/>
  <c r="AY314" i="2"/>
  <c r="BD314" i="2"/>
  <c r="AT314" i="2"/>
  <c r="AQ637" i="2"/>
  <c r="AP637" i="2"/>
  <c r="BO637" i="2"/>
  <c r="BR637" i="2" s="1"/>
  <c r="BS637" i="2" s="1"/>
  <c r="AQ705" i="2"/>
  <c r="AP705" i="2"/>
  <c r="BO705" i="2"/>
  <c r="AT705" i="2"/>
  <c r="AY705" i="2"/>
  <c r="BD705" i="2"/>
  <c r="AP156" i="2"/>
  <c r="AQ156" i="2"/>
  <c r="BO156" i="2"/>
  <c r="BD156" i="2"/>
  <c r="AT156" i="2"/>
  <c r="AY156" i="2"/>
  <c r="BO493" i="2"/>
  <c r="AQ493" i="2"/>
  <c r="AP493" i="2"/>
  <c r="AY493" i="2"/>
  <c r="AT493" i="2"/>
  <c r="BD493" i="2"/>
  <c r="AP535" i="2"/>
  <c r="AQ535" i="2"/>
  <c r="BO535" i="2"/>
  <c r="BR535" i="2" s="1"/>
  <c r="BS535" i="2" s="1"/>
  <c r="BO340" i="2"/>
  <c r="AP340" i="2"/>
  <c r="AQ340" i="2"/>
  <c r="AT340" i="2"/>
  <c r="AY340" i="2"/>
  <c r="BD340" i="2"/>
  <c r="AP527" i="2"/>
  <c r="AQ527" i="2"/>
  <c r="BO527" i="2"/>
  <c r="BR527" i="2" s="1"/>
  <c r="BS527" i="2" s="1"/>
  <c r="AP147" i="2"/>
  <c r="AQ147" i="2"/>
  <c r="BO147" i="2"/>
  <c r="AY147" i="2"/>
  <c r="BD147" i="2"/>
  <c r="AT147" i="2"/>
  <c r="BO579" i="2"/>
  <c r="AP579" i="2"/>
  <c r="AQ579" i="2"/>
  <c r="AT579" i="2"/>
  <c r="BD579" i="2"/>
  <c r="AY579" i="2"/>
  <c r="BO524" i="2"/>
  <c r="AP524" i="2"/>
  <c r="AQ524" i="2"/>
  <c r="BD524" i="2"/>
  <c r="AY524" i="2"/>
  <c r="AT524" i="2"/>
  <c r="BO76" i="2"/>
  <c r="BR76" i="2" s="1"/>
  <c r="BS76" i="2" s="1"/>
  <c r="AP76" i="2"/>
  <c r="AQ76" i="2"/>
  <c r="AP24" i="2"/>
  <c r="AQ24" i="2"/>
  <c r="BO24" i="2"/>
  <c r="AY24" i="2"/>
  <c r="AT24" i="2"/>
  <c r="BD24" i="2"/>
  <c r="BO234" i="2"/>
  <c r="AP234" i="2"/>
  <c r="AQ234" i="2"/>
  <c r="AT234" i="2"/>
  <c r="BD234" i="2"/>
  <c r="AY234" i="2"/>
  <c r="AQ97" i="2"/>
  <c r="BO97" i="2"/>
  <c r="AP97" i="2"/>
  <c r="AY97" i="2"/>
  <c r="AT97" i="2"/>
  <c r="BD97" i="2"/>
  <c r="BO454" i="2"/>
  <c r="AQ454" i="2"/>
  <c r="AP454" i="2"/>
  <c r="BD454" i="2"/>
  <c r="AT454" i="2"/>
  <c r="AY454" i="2"/>
  <c r="AP105" i="2"/>
  <c r="AQ105" i="2"/>
  <c r="BO105" i="2"/>
  <c r="BD105" i="2"/>
  <c r="AT105" i="2"/>
  <c r="AY105" i="2"/>
  <c r="BO179" i="2"/>
  <c r="BR179" i="2" s="1"/>
  <c r="BS179" i="2" s="1"/>
  <c r="AP179" i="2"/>
  <c r="AQ179" i="2"/>
  <c r="BO148" i="2"/>
  <c r="AP148" i="2"/>
  <c r="AQ148" i="2"/>
  <c r="AT148" i="2"/>
  <c r="AY148" i="2"/>
  <c r="BD148" i="2"/>
  <c r="BO523" i="2"/>
  <c r="AP523" i="2"/>
  <c r="AQ523" i="2"/>
  <c r="AT523" i="2"/>
  <c r="BD523" i="2"/>
  <c r="AY523" i="2"/>
  <c r="AC645" i="3"/>
  <c r="AG645" i="3"/>
  <c r="AF645" i="3"/>
  <c r="BE645" i="3"/>
  <c r="AT645" i="3"/>
  <c r="AO645" i="3"/>
  <c r="AJ645" i="3"/>
  <c r="AG395" i="3"/>
  <c r="BE395" i="3"/>
  <c r="AC395" i="3"/>
  <c r="AF395" i="3"/>
  <c r="AT395" i="3"/>
  <c r="AJ395" i="3"/>
  <c r="AO395" i="3"/>
  <c r="AG717" i="3"/>
  <c r="AC717" i="3"/>
  <c r="AF717" i="3"/>
  <c r="BE717" i="3"/>
  <c r="AO717" i="3"/>
  <c r="AJ717" i="3"/>
  <c r="AT717" i="3"/>
  <c r="AG274" i="3"/>
  <c r="AC274" i="3"/>
  <c r="AF274" i="3"/>
  <c r="BE274" i="3"/>
  <c r="AO274" i="3"/>
  <c r="AT274" i="3"/>
  <c r="AJ274" i="3"/>
  <c r="BE401" i="3"/>
  <c r="AG401" i="3"/>
  <c r="AC401" i="3"/>
  <c r="AF401" i="3"/>
  <c r="AJ401" i="3"/>
  <c r="AO401" i="3"/>
  <c r="AT401" i="3"/>
  <c r="BE52" i="3"/>
  <c r="AG52" i="3"/>
  <c r="AF52" i="3"/>
  <c r="AC52" i="3"/>
  <c r="AJ52" i="3"/>
  <c r="AT52" i="3"/>
  <c r="AO52" i="3"/>
  <c r="BE197" i="3"/>
  <c r="AC197" i="3"/>
  <c r="AG197" i="3"/>
  <c r="AF197" i="3"/>
  <c r="AO197" i="3"/>
  <c r="AT197" i="3"/>
  <c r="AJ197" i="3"/>
  <c r="AV382" i="3"/>
  <c r="AU382" i="3"/>
  <c r="BE482" i="3"/>
  <c r="AG482" i="3"/>
  <c r="AC482" i="3"/>
  <c r="AF482" i="3"/>
  <c r="AO482" i="3"/>
  <c r="AT482" i="3"/>
  <c r="AJ482" i="3"/>
  <c r="BE642" i="3"/>
  <c r="AG642" i="3"/>
  <c r="AF642" i="3"/>
  <c r="AC642" i="3"/>
  <c r="AT642" i="3"/>
  <c r="AO642" i="3"/>
  <c r="AJ642" i="3"/>
  <c r="BE326" i="3"/>
  <c r="AC326" i="3"/>
  <c r="AG326" i="3"/>
  <c r="AF326" i="3"/>
  <c r="AO326" i="3"/>
  <c r="AJ326" i="3"/>
  <c r="AT326" i="3"/>
  <c r="AF571" i="3"/>
  <c r="AG571" i="3"/>
  <c r="AC571" i="3"/>
  <c r="BE571" i="3"/>
  <c r="AT571" i="3"/>
  <c r="AJ571" i="3"/>
  <c r="AO571" i="3"/>
  <c r="AC389" i="3"/>
  <c r="AG389" i="3"/>
  <c r="BE389" i="3"/>
  <c r="AF389" i="3"/>
  <c r="AT389" i="3"/>
  <c r="AO389" i="3"/>
  <c r="AJ389" i="3"/>
  <c r="BE657" i="3"/>
  <c r="AC657" i="3"/>
  <c r="AG657" i="3"/>
  <c r="AF657" i="3"/>
  <c r="AJ657" i="3"/>
  <c r="AT657" i="3"/>
  <c r="AO657" i="3"/>
  <c r="BO660" i="3"/>
  <c r="BP660" i="3" s="1"/>
  <c r="BQ660" i="3" s="1"/>
  <c r="BF660" i="3"/>
  <c r="BG660" i="3" s="1"/>
  <c r="AG697" i="3"/>
  <c r="AC697" i="3"/>
  <c r="AF697" i="3"/>
  <c r="BE697" i="3"/>
  <c r="AO697" i="3"/>
  <c r="AT697" i="3"/>
  <c r="AJ697" i="3"/>
  <c r="AG139" i="3"/>
  <c r="AC139" i="3"/>
  <c r="AF139" i="3"/>
  <c r="BE139" i="3"/>
  <c r="AJ139" i="3"/>
  <c r="AT139" i="3"/>
  <c r="AO139" i="3"/>
  <c r="AV273" i="3"/>
  <c r="AU273" i="3"/>
  <c r="BI365" i="3"/>
  <c r="BL365" i="3" s="1"/>
  <c r="AL365" i="3"/>
  <c r="AK365" i="3"/>
  <c r="AL696" i="3"/>
  <c r="BI696" i="3"/>
  <c r="BL696" i="3" s="1"/>
  <c r="AK696" i="3"/>
  <c r="BO35" i="3"/>
  <c r="BP35" i="3" s="1"/>
  <c r="BQ35" i="3" s="1"/>
  <c r="BA35" i="3"/>
  <c r="BB35" i="3" s="1"/>
  <c r="BJ35" i="3"/>
  <c r="BI578" i="3"/>
  <c r="BL578" i="3" s="1"/>
  <c r="AL578" i="3"/>
  <c r="AK578" i="3"/>
  <c r="AK435" i="3"/>
  <c r="AL435" i="3"/>
  <c r="BI435" i="3"/>
  <c r="BO346" i="3"/>
  <c r="BP346" i="3" s="1"/>
  <c r="BQ346" i="3" s="1"/>
  <c r="BK222" i="2"/>
  <c r="BL222" i="2" s="1"/>
  <c r="BI79" i="3"/>
  <c r="AK79" i="3"/>
  <c r="AL79" i="3"/>
  <c r="BO79" i="3"/>
  <c r="BP79" i="3" s="1"/>
  <c r="BQ79" i="3" s="1"/>
  <c r="BA79" i="3"/>
  <c r="BB79" i="3" s="1"/>
  <c r="BJ79" i="3"/>
  <c r="BJ315" i="3"/>
  <c r="BA315" i="3"/>
  <c r="BB315" i="3" s="1"/>
  <c r="BO315" i="3"/>
  <c r="BP315" i="3" s="1"/>
  <c r="BQ315" i="3" s="1"/>
  <c r="AQ492" i="3"/>
  <c r="AP492" i="3"/>
  <c r="BO492" i="3"/>
  <c r="BP492" i="3" s="1"/>
  <c r="BQ492" i="3" s="1"/>
  <c r="BA492" i="3"/>
  <c r="BB492" i="3" s="1"/>
  <c r="BJ492" i="3"/>
  <c r="BO618" i="3"/>
  <c r="BP618" i="3" s="1"/>
  <c r="BQ618" i="3" s="1"/>
  <c r="BO705" i="3"/>
  <c r="BP705" i="3" s="1"/>
  <c r="BQ705" i="3" s="1"/>
  <c r="BJ705" i="3"/>
  <c r="BA705" i="3"/>
  <c r="BB705" i="3" s="1"/>
  <c r="BA32" i="2"/>
  <c r="AZ32" i="2"/>
  <c r="BJ537" i="3"/>
  <c r="BA537" i="3"/>
  <c r="BB537" i="3" s="1"/>
  <c r="BO537" i="3"/>
  <c r="BP537" i="3" s="1"/>
  <c r="BQ537" i="3" s="1"/>
  <c r="BF374" i="2"/>
  <c r="BE374" i="2"/>
  <c r="BA374" i="2"/>
  <c r="AZ374" i="2"/>
  <c r="BK56" i="2"/>
  <c r="BL56" i="2" s="1"/>
  <c r="BF56" i="2"/>
  <c r="BE56" i="2"/>
  <c r="AQ59" i="3"/>
  <c r="AP59" i="3"/>
  <c r="AV426" i="3"/>
  <c r="AU426" i="3"/>
  <c r="AV510" i="3"/>
  <c r="AU510" i="3"/>
  <c r="AQ510" i="3"/>
  <c r="AP510" i="3"/>
  <c r="BO707" i="3"/>
  <c r="BP707" i="3" s="1"/>
  <c r="BQ707" i="3" s="1"/>
  <c r="BA707" i="3"/>
  <c r="BB707" i="3" s="1"/>
  <c r="BJ707" i="3"/>
  <c r="BK707" i="3" s="1"/>
  <c r="AU435" i="2"/>
  <c r="BU435" i="2"/>
  <c r="AV435" i="2"/>
  <c r="BF435" i="2"/>
  <c r="BE435" i="2"/>
  <c r="BE182" i="2"/>
  <c r="BF182" i="2"/>
  <c r="BU53" i="2"/>
  <c r="BX53" i="2" s="1"/>
  <c r="AV53" i="2"/>
  <c r="AU53" i="2"/>
  <c r="AL305" i="3"/>
  <c r="AK305" i="3"/>
  <c r="BI305" i="3"/>
  <c r="BL305" i="3" s="1"/>
  <c r="AQ305" i="3"/>
  <c r="AP305" i="3"/>
  <c r="BI212" i="3"/>
  <c r="AL212" i="3"/>
  <c r="AK212" i="3"/>
  <c r="BO212" i="3"/>
  <c r="BP212" i="3" s="1"/>
  <c r="BQ212" i="3" s="1"/>
  <c r="BA212" i="3"/>
  <c r="BB212" i="3" s="1"/>
  <c r="BJ212" i="3"/>
  <c r="BI278" i="3"/>
  <c r="BL278" i="3" s="1"/>
  <c r="AL278" i="3"/>
  <c r="AK278" i="3"/>
  <c r="AL321" i="3"/>
  <c r="BI321" i="3"/>
  <c r="BL321" i="3" s="1"/>
  <c r="AK321" i="3"/>
  <c r="AV321" i="3"/>
  <c r="AU321" i="3"/>
  <c r="AV293" i="3"/>
  <c r="AU293" i="3"/>
  <c r="BA293" i="3"/>
  <c r="BB293" i="3" s="1"/>
  <c r="BJ293" i="3"/>
  <c r="BO293" i="3"/>
  <c r="BP293" i="3" s="1"/>
  <c r="BQ293" i="3" s="1"/>
  <c r="BK45" i="2"/>
  <c r="BL45" i="2" s="1"/>
  <c r="BV45" i="2"/>
  <c r="CA45" i="2"/>
  <c r="CB45" i="2" s="1"/>
  <c r="CC45" i="2" s="1"/>
  <c r="BO184" i="3"/>
  <c r="BP184" i="3" s="1"/>
  <c r="BQ184" i="3" s="1"/>
  <c r="BA184" i="3"/>
  <c r="BB184" i="3" s="1"/>
  <c r="BJ184" i="3"/>
  <c r="AV184" i="3"/>
  <c r="AU184" i="3"/>
  <c r="AK22" i="3"/>
  <c r="AL22" i="3"/>
  <c r="BI22" i="3"/>
  <c r="BL22" i="3" s="1"/>
  <c r="BI199" i="3"/>
  <c r="BL199" i="3" s="1"/>
  <c r="AK199" i="3"/>
  <c r="AL199" i="3"/>
  <c r="BB318" i="6"/>
  <c r="BB242" i="6"/>
  <c r="BB227" i="5"/>
  <c r="BB418" i="5"/>
  <c r="BB409" i="6"/>
  <c r="AY122" i="7"/>
  <c r="AY324" i="7"/>
  <c r="BB311" i="5"/>
  <c r="BB125" i="5"/>
  <c r="BB39" i="5"/>
  <c r="BB169" i="6"/>
  <c r="BB359" i="6"/>
  <c r="BB144" i="5"/>
  <c r="BO676" i="3"/>
  <c r="BP676" i="3" s="1"/>
  <c r="BQ676" i="3" s="1"/>
  <c r="BJ676" i="3"/>
  <c r="BA676" i="3"/>
  <c r="BB676" i="3" s="1"/>
  <c r="AK387" i="3"/>
  <c r="BI387" i="3"/>
  <c r="BL387" i="3" s="1"/>
  <c r="AL387" i="3"/>
  <c r="BI171" i="3"/>
  <c r="BL171" i="3" s="1"/>
  <c r="AL171" i="3"/>
  <c r="AK171" i="3"/>
  <c r="AQ652" i="3"/>
  <c r="AP652" i="3"/>
  <c r="AL652" i="3"/>
  <c r="BI652" i="3"/>
  <c r="BL652" i="3" s="1"/>
  <c r="AK652" i="3"/>
  <c r="AQ284" i="3"/>
  <c r="AP284" i="3"/>
  <c r="AP100" i="3"/>
  <c r="AQ100" i="3"/>
  <c r="BI100" i="3"/>
  <c r="AL100" i="3"/>
  <c r="AK100" i="3"/>
  <c r="BA140" i="2"/>
  <c r="AZ140" i="2"/>
  <c r="BV365" i="2"/>
  <c r="BF692" i="2"/>
  <c r="BE692" i="2"/>
  <c r="BK575" i="2"/>
  <c r="BL575" i="2" s="1"/>
  <c r="AL108" i="3"/>
  <c r="AK108" i="3"/>
  <c r="BI108" i="3"/>
  <c r="BL108" i="3" s="1"/>
  <c r="BA217" i="2"/>
  <c r="AZ217" i="2"/>
  <c r="AY520" i="2"/>
  <c r="AU630" i="2"/>
  <c r="BU630" i="2"/>
  <c r="AV630" i="2"/>
  <c r="BF630" i="2"/>
  <c r="BE630" i="2"/>
  <c r="AQ154" i="3"/>
  <c r="AP154" i="3"/>
  <c r="AV154" i="3"/>
  <c r="AU154" i="3"/>
  <c r="BO310" i="3"/>
  <c r="BP310" i="3" s="1"/>
  <c r="BQ310" i="3" s="1"/>
  <c r="BJ310" i="3"/>
  <c r="BA310" i="3"/>
  <c r="BB310" i="3" s="1"/>
  <c r="AQ399" i="3"/>
  <c r="AP399" i="3"/>
  <c r="AQ456" i="3"/>
  <c r="AP456" i="3"/>
  <c r="AV23" i="3"/>
  <c r="AU23" i="3"/>
  <c r="BA684" i="3"/>
  <c r="BB684" i="3" s="1"/>
  <c r="BJ684" i="3"/>
  <c r="BO684" i="3"/>
  <c r="BP684" i="3" s="1"/>
  <c r="BQ684" i="3" s="1"/>
  <c r="BA111" i="3"/>
  <c r="BB111" i="3" s="1"/>
  <c r="BJ111" i="3"/>
  <c r="BO111" i="3"/>
  <c r="BP111" i="3" s="1"/>
  <c r="BQ111" i="3" s="1"/>
  <c r="BO556" i="3"/>
  <c r="BP556" i="3" s="1"/>
  <c r="BQ556" i="3" s="1"/>
  <c r="BJ556" i="3"/>
  <c r="BA556" i="3"/>
  <c r="BB556" i="3" s="1"/>
  <c r="AV347" i="3"/>
  <c r="AU347" i="3"/>
  <c r="AQ190" i="3"/>
  <c r="AP190" i="3"/>
  <c r="AK110" i="3"/>
  <c r="AL110" i="3"/>
  <c r="BI110" i="3"/>
  <c r="BL110" i="3" s="1"/>
  <c r="AQ110" i="3"/>
  <c r="AP110" i="3"/>
  <c r="AQ300" i="3"/>
  <c r="AP300" i="3"/>
  <c r="AQ423" i="3"/>
  <c r="AP423" i="3"/>
  <c r="AV629" i="3"/>
  <c r="AU629" i="3"/>
  <c r="BO629" i="3"/>
  <c r="BP629" i="3" s="1"/>
  <c r="BQ629" i="3" s="1"/>
  <c r="BA629" i="3"/>
  <c r="BB629" i="3" s="1"/>
  <c r="BJ629" i="3"/>
  <c r="BK629" i="3" s="1"/>
  <c r="AV495" i="3"/>
  <c r="AU495" i="3"/>
  <c r="AQ495" i="3"/>
  <c r="AP495" i="3"/>
  <c r="AU666" i="3"/>
  <c r="AV666" i="3"/>
  <c r="BO666" i="3"/>
  <c r="BP666" i="3" s="1"/>
  <c r="BQ666" i="3" s="1"/>
  <c r="BJ666" i="3"/>
  <c r="BA666" i="3"/>
  <c r="BB666" i="3" s="1"/>
  <c r="AV656" i="3"/>
  <c r="AU656" i="3"/>
  <c r="AK624" i="3"/>
  <c r="AL624" i="3"/>
  <c r="BI624" i="3"/>
  <c r="BL624" i="3" s="1"/>
  <c r="AV447" i="3"/>
  <c r="AU447" i="3"/>
  <c r="AP332" i="3"/>
  <c r="AQ332" i="3"/>
  <c r="BO242" i="3"/>
  <c r="BP242" i="3" s="1"/>
  <c r="BQ242" i="3" s="1"/>
  <c r="BJ242" i="3"/>
  <c r="BK242" i="3" s="1"/>
  <c r="BA242" i="3"/>
  <c r="BB242" i="3" s="1"/>
  <c r="AQ86" i="3"/>
  <c r="AP86" i="3"/>
  <c r="AL416" i="3"/>
  <c r="BI416" i="3"/>
  <c r="BL416" i="3" s="1"/>
  <c r="AK416" i="3"/>
  <c r="AQ416" i="3"/>
  <c r="AP416" i="3"/>
  <c r="AQ569" i="3"/>
  <c r="AP569" i="3"/>
  <c r="AQ464" i="3"/>
  <c r="AP464" i="3"/>
  <c r="AQ455" i="3"/>
  <c r="AP455" i="3"/>
  <c r="AV87" i="3"/>
  <c r="AU87" i="3"/>
  <c r="AV478" i="3"/>
  <c r="AU478" i="3"/>
  <c r="AQ478" i="3"/>
  <c r="AP478" i="3"/>
  <c r="AV150" i="3"/>
  <c r="AU150" i="3"/>
  <c r="AK259" i="3"/>
  <c r="BI259" i="3"/>
  <c r="BL259" i="3" s="1"/>
  <c r="AL259" i="3"/>
  <c r="AV92" i="3"/>
  <c r="AU92" i="3"/>
  <c r="BB262" i="6"/>
  <c r="BB275" i="6"/>
  <c r="BB191" i="5"/>
  <c r="AY20" i="7"/>
  <c r="AY330" i="7"/>
  <c r="AY175" i="7"/>
  <c r="AK714" i="3"/>
  <c r="AL714" i="3"/>
  <c r="BI714" i="3"/>
  <c r="BL714" i="3" s="1"/>
  <c r="AV588" i="3"/>
  <c r="AU588" i="3"/>
  <c r="BI211" i="3"/>
  <c r="BL211" i="3" s="1"/>
  <c r="AL211" i="3"/>
  <c r="AK211" i="3"/>
  <c r="AQ131" i="3"/>
  <c r="AP131" i="3"/>
  <c r="BJ73" i="3"/>
  <c r="BO540" i="3"/>
  <c r="BP540" i="3" s="1"/>
  <c r="BQ540" i="3" s="1"/>
  <c r="BJ540" i="3"/>
  <c r="BA540" i="3"/>
  <c r="BB540" i="3" s="1"/>
  <c r="BA636" i="2"/>
  <c r="AZ636" i="2"/>
  <c r="AY76" i="2"/>
  <c r="BO471" i="3"/>
  <c r="BP471" i="3" s="1"/>
  <c r="BQ471" i="3" s="1"/>
  <c r="BA471" i="3"/>
  <c r="BB471" i="3" s="1"/>
  <c r="BJ471" i="3"/>
  <c r="BJ388" i="3"/>
  <c r="BK388" i="3" s="1"/>
  <c r="BO388" i="3"/>
  <c r="BP388" i="3" s="1"/>
  <c r="BQ388" i="3" s="1"/>
  <c r="BA388" i="3"/>
  <c r="BB388" i="3" s="1"/>
  <c r="BA467" i="2"/>
  <c r="AZ467" i="2"/>
  <c r="AQ322" i="3"/>
  <c r="AP322" i="3"/>
  <c r="AV322" i="3"/>
  <c r="AU322" i="3"/>
  <c r="BJ354" i="3"/>
  <c r="BO354" i="3"/>
  <c r="BP354" i="3" s="1"/>
  <c r="BQ354" i="3" s="1"/>
  <c r="BA354" i="3"/>
  <c r="BB354" i="3" s="1"/>
  <c r="AK189" i="3"/>
  <c r="AL189" i="3"/>
  <c r="BI189" i="3"/>
  <c r="AK590" i="3"/>
  <c r="BI590" i="3"/>
  <c r="AL590" i="3"/>
  <c r="BU121" i="2"/>
  <c r="AU121" i="2"/>
  <c r="AV121" i="2"/>
  <c r="AQ316" i="3"/>
  <c r="AP316" i="3"/>
  <c r="BJ316" i="3"/>
  <c r="BO316" i="3"/>
  <c r="BP316" i="3" s="1"/>
  <c r="BQ316" i="3" s="1"/>
  <c r="BA316" i="3"/>
  <c r="BB316" i="3" s="1"/>
  <c r="BO177" i="3"/>
  <c r="BP177" i="3" s="1"/>
  <c r="BQ177" i="3" s="1"/>
  <c r="BJ177" i="3"/>
  <c r="BA177" i="3"/>
  <c r="BB177" i="3" s="1"/>
  <c r="AL524" i="3"/>
  <c r="AK524" i="3"/>
  <c r="BI524" i="3"/>
  <c r="AV524" i="3"/>
  <c r="AU524" i="3"/>
  <c r="BJ573" i="3"/>
  <c r="BA573" i="3"/>
  <c r="BB573" i="3" s="1"/>
  <c r="BO573" i="3"/>
  <c r="BP573" i="3" s="1"/>
  <c r="BQ573" i="3" s="1"/>
  <c r="AK356" i="3"/>
  <c r="AL356" i="3"/>
  <c r="BI356" i="3"/>
  <c r="BI454" i="3"/>
  <c r="AL454" i="3"/>
  <c r="AK454" i="3"/>
  <c r="BO112" i="3"/>
  <c r="BP112" i="3" s="1"/>
  <c r="BQ112" i="3" s="1"/>
  <c r="BJ112" i="3"/>
  <c r="BA112" i="3"/>
  <c r="BB112" i="3" s="1"/>
  <c r="AK535" i="3"/>
  <c r="AL535" i="3"/>
  <c r="BI535" i="3"/>
  <c r="BL535" i="3" s="1"/>
  <c r="AU113" i="3"/>
  <c r="AV113" i="3"/>
  <c r="BA507" i="3"/>
  <c r="BB507" i="3" s="1"/>
  <c r="BO507" i="3"/>
  <c r="BP507" i="3" s="1"/>
  <c r="BQ507" i="3" s="1"/>
  <c r="BB309" i="5"/>
  <c r="BC156" i="5"/>
  <c r="BB446" i="5"/>
  <c r="BB426" i="5"/>
  <c r="BC135" i="5"/>
  <c r="AY104" i="7"/>
  <c r="AY17" i="7"/>
  <c r="AY472" i="7"/>
  <c r="BB316" i="6"/>
  <c r="BC129" i="5"/>
  <c r="AV294" i="3"/>
  <c r="AU294" i="3"/>
  <c r="BJ596" i="3"/>
  <c r="BK596" i="3" s="1"/>
  <c r="AU203" i="3"/>
  <c r="AV203" i="3"/>
  <c r="AQ487" i="3"/>
  <c r="AP487" i="3"/>
  <c r="AV487" i="3"/>
  <c r="AU487" i="3"/>
  <c r="BK215" i="2"/>
  <c r="BL215" i="2" s="1"/>
  <c r="BD179" i="2"/>
  <c r="BK179" i="2"/>
  <c r="BL179" i="2" s="1"/>
  <c r="BF605" i="2"/>
  <c r="BE605" i="2"/>
  <c r="BA605" i="2"/>
  <c r="AZ605" i="2"/>
  <c r="BO101" i="3"/>
  <c r="BP101" i="3" s="1"/>
  <c r="BQ101" i="3" s="1"/>
  <c r="BJ101" i="3"/>
  <c r="BA101" i="3"/>
  <c r="BB101" i="3" s="1"/>
  <c r="AK101" i="3"/>
  <c r="BI101" i="3"/>
  <c r="AL101" i="3"/>
  <c r="BI648" i="3"/>
  <c r="BL648" i="3" s="1"/>
  <c r="AL648" i="3"/>
  <c r="AK648" i="3"/>
  <c r="BK602" i="2"/>
  <c r="BL602" i="2" s="1"/>
  <c r="BE448" i="2"/>
  <c r="BF448" i="2"/>
  <c r="BK448" i="2"/>
  <c r="BL448" i="2" s="1"/>
  <c r="BU465" i="2"/>
  <c r="AU465" i="2"/>
  <c r="AV465" i="2"/>
  <c r="AV444" i="3"/>
  <c r="AU444" i="3"/>
  <c r="AU506" i="3"/>
  <c r="AV506" i="3"/>
  <c r="AK664" i="3"/>
  <c r="BI664" i="3"/>
  <c r="BL664" i="3" s="1"/>
  <c r="AL664" i="3"/>
  <c r="BJ181" i="3"/>
  <c r="AK26" i="3"/>
  <c r="AL26" i="3"/>
  <c r="BI26" i="3"/>
  <c r="BJ26" i="3"/>
  <c r="BA26" i="3"/>
  <c r="BB26" i="3" s="1"/>
  <c r="BO26" i="3"/>
  <c r="BP26" i="3" s="1"/>
  <c r="BQ26" i="3" s="1"/>
  <c r="AK213" i="3"/>
  <c r="AL213" i="3"/>
  <c r="BI213" i="3"/>
  <c r="BL213" i="3" s="1"/>
  <c r="BA14" i="2"/>
  <c r="AZ14" i="2"/>
  <c r="BR14" i="2"/>
  <c r="BS14" i="2" s="1"/>
  <c r="BV14" i="2"/>
  <c r="CA14" i="2"/>
  <c r="BF372" i="2"/>
  <c r="BE372" i="2"/>
  <c r="BF565" i="2"/>
  <c r="BE565" i="2"/>
  <c r="AU118" i="2"/>
  <c r="BU118" i="2"/>
  <c r="BX118" i="2" s="1"/>
  <c r="AV118" i="2"/>
  <c r="AV75" i="3"/>
  <c r="AU75" i="3"/>
  <c r="AV51" i="2"/>
  <c r="BU51" i="2"/>
  <c r="BX51" i="2" s="1"/>
  <c r="AU51" i="2"/>
  <c r="BA51" i="2"/>
  <c r="AZ51" i="2"/>
  <c r="BK353" i="2"/>
  <c r="BL353" i="2" s="1"/>
  <c r="AK539" i="3"/>
  <c r="BI539" i="3"/>
  <c r="AL539" i="3"/>
  <c r="AU539" i="3"/>
  <c r="AV539" i="3"/>
  <c r="AK331" i="3"/>
  <c r="AL331" i="3"/>
  <c r="BI331" i="3"/>
  <c r="BO550" i="3"/>
  <c r="BP550" i="3" s="1"/>
  <c r="BQ550" i="3" s="1"/>
  <c r="BA550" i="3"/>
  <c r="BB550" i="3" s="1"/>
  <c r="BJ550" i="3"/>
  <c r="AU550" i="3"/>
  <c r="AV550" i="3"/>
  <c r="BA201" i="3"/>
  <c r="BB201" i="3" s="1"/>
  <c r="BJ201" i="3"/>
  <c r="BO201" i="3"/>
  <c r="BP201" i="3" s="1"/>
  <c r="BQ201" i="3" s="1"/>
  <c r="BO545" i="3"/>
  <c r="BP545" i="3" s="1"/>
  <c r="BQ545" i="3" s="1"/>
  <c r="BA545" i="3"/>
  <c r="BB545" i="3" s="1"/>
  <c r="BJ545" i="3"/>
  <c r="AQ467" i="3"/>
  <c r="AP467" i="3"/>
  <c r="AP175" i="3"/>
  <c r="AQ175" i="3"/>
  <c r="AL432" i="3"/>
  <c r="AK432" i="3"/>
  <c r="BI432" i="3"/>
  <c r="BL432" i="3" s="1"/>
  <c r="BA432" i="3"/>
  <c r="BB432" i="3" s="1"/>
  <c r="BO432" i="3"/>
  <c r="BP432" i="3" s="1"/>
  <c r="BQ432" i="3" s="1"/>
  <c r="BJ432" i="3"/>
  <c r="BK480" i="2"/>
  <c r="BL480" i="2" s="1"/>
  <c r="BK62" i="2"/>
  <c r="BL62" i="2" s="1"/>
  <c r="AQ420" i="3"/>
  <c r="AP420" i="3"/>
  <c r="BO420" i="3"/>
  <c r="BP420" i="3" s="1"/>
  <c r="BQ420" i="3" s="1"/>
  <c r="BJ420" i="3"/>
  <c r="BA420" i="3"/>
  <c r="BB420" i="3" s="1"/>
  <c r="BV86" i="2"/>
  <c r="CA86" i="2"/>
  <c r="CB86" i="2" s="1"/>
  <c r="CC86" i="2" s="1"/>
  <c r="BK86" i="2"/>
  <c r="BL86" i="2" s="1"/>
  <c r="AQ663" i="3"/>
  <c r="AP663" i="3"/>
  <c r="BC16" i="5"/>
  <c r="BB73" i="6"/>
  <c r="AY458" i="7"/>
  <c r="AY436" i="7"/>
  <c r="BB145" i="6"/>
  <c r="BB263" i="5"/>
  <c r="BB52" i="5"/>
  <c r="BB130" i="5"/>
  <c r="BB230" i="6"/>
  <c r="BB55" i="5"/>
  <c r="AY354" i="7"/>
  <c r="AQ514" i="2"/>
  <c r="AP514" i="2"/>
  <c r="BO514" i="2"/>
  <c r="BD514" i="2"/>
  <c r="AY514" i="2"/>
  <c r="AT514" i="2"/>
  <c r="BO443" i="2"/>
  <c r="AP443" i="2"/>
  <c r="AQ443" i="2"/>
  <c r="AY443" i="2"/>
  <c r="AT443" i="2"/>
  <c r="BD443" i="2"/>
  <c r="AQ507" i="2"/>
  <c r="AP507" i="2"/>
  <c r="BO507" i="2"/>
  <c r="AY507" i="2"/>
  <c r="AT507" i="2"/>
  <c r="BD507" i="2"/>
  <c r="BO394" i="2"/>
  <c r="AP394" i="2"/>
  <c r="AQ394" i="2"/>
  <c r="AY394" i="2"/>
  <c r="AT394" i="2"/>
  <c r="BD394" i="2"/>
  <c r="BO352" i="2"/>
  <c r="AP352" i="2"/>
  <c r="AQ352" i="2"/>
  <c r="BD352" i="2"/>
  <c r="AY352" i="2"/>
  <c r="AT352" i="2"/>
  <c r="BO177" i="2"/>
  <c r="AP177" i="2"/>
  <c r="AQ177" i="2"/>
  <c r="BD177" i="2"/>
  <c r="AT177" i="2"/>
  <c r="AY177" i="2"/>
  <c r="BO266" i="2"/>
  <c r="AP266" i="2"/>
  <c r="AQ266" i="2"/>
  <c r="BD266" i="2"/>
  <c r="AY266" i="2"/>
  <c r="AT266" i="2"/>
  <c r="BO312" i="2"/>
  <c r="AP312" i="2"/>
  <c r="AQ312" i="2"/>
  <c r="BD312" i="2"/>
  <c r="AT312" i="2"/>
  <c r="AY312" i="2"/>
  <c r="BO605" i="2"/>
  <c r="BR605" i="2" s="1"/>
  <c r="BS605" i="2" s="1"/>
  <c r="AP605" i="2"/>
  <c r="AQ605" i="2"/>
  <c r="AQ204" i="2"/>
  <c r="AP204" i="2"/>
  <c r="BO204" i="2"/>
  <c r="AY204" i="2"/>
  <c r="AT204" i="2"/>
  <c r="BD204" i="2"/>
  <c r="AP63" i="2"/>
  <c r="AQ63" i="2"/>
  <c r="BO63" i="2"/>
  <c r="BD63" i="2"/>
  <c r="AT63" i="2"/>
  <c r="AY63" i="2"/>
  <c r="BO690" i="2"/>
  <c r="BR690" i="2" s="1"/>
  <c r="BS690" i="2" s="1"/>
  <c r="AP690" i="2"/>
  <c r="AQ690" i="2"/>
  <c r="BO354" i="2"/>
  <c r="AP354" i="2"/>
  <c r="AQ354" i="2"/>
  <c r="AT354" i="2"/>
  <c r="BD354" i="2"/>
  <c r="AY354" i="2"/>
  <c r="BO278" i="2"/>
  <c r="BR278" i="2" s="1"/>
  <c r="BS278" i="2" s="1"/>
  <c r="AP278" i="2"/>
  <c r="AQ278" i="2"/>
  <c r="AQ277" i="2"/>
  <c r="BO277" i="2"/>
  <c r="AP277" i="2"/>
  <c r="AT277" i="2"/>
  <c r="AY277" i="2"/>
  <c r="BD277" i="2"/>
  <c r="BO430" i="2"/>
  <c r="BR430" i="2" s="1"/>
  <c r="BS430" i="2" s="1"/>
  <c r="AP430" i="2"/>
  <c r="AQ430" i="2"/>
  <c r="AQ214" i="2"/>
  <c r="BO214" i="2"/>
  <c r="AP214" i="2"/>
  <c r="AT214" i="2"/>
  <c r="BD214" i="2"/>
  <c r="AY214" i="2"/>
  <c r="AY360" i="2"/>
  <c r="AP360" i="2"/>
  <c r="BO360" i="2"/>
  <c r="BR360" i="2" s="1"/>
  <c r="BS360" i="2" s="1"/>
  <c r="AQ360" i="2"/>
  <c r="BO609" i="2"/>
  <c r="AP609" i="2"/>
  <c r="AQ609" i="2"/>
  <c r="AT609" i="2"/>
  <c r="BD609" i="2"/>
  <c r="AY609" i="2"/>
  <c r="BO616" i="2"/>
  <c r="BR616" i="2" s="1"/>
  <c r="BS616" i="2" s="1"/>
  <c r="AP616" i="2"/>
  <c r="AQ616" i="2"/>
  <c r="AP642" i="2"/>
  <c r="AQ642" i="2"/>
  <c r="BO642" i="2"/>
  <c r="AY642" i="2"/>
  <c r="AT642" i="2"/>
  <c r="BD642" i="2"/>
  <c r="BO489" i="2"/>
  <c r="AP489" i="2"/>
  <c r="AQ489" i="2"/>
  <c r="AT489" i="2"/>
  <c r="BD489" i="2"/>
  <c r="AY489" i="2"/>
  <c r="BO302" i="2"/>
  <c r="BR302" i="2" s="1"/>
  <c r="BS302" i="2" s="1"/>
  <c r="AP302" i="2"/>
  <c r="AQ302" i="2"/>
  <c r="BO494" i="2"/>
  <c r="AQ494" i="2"/>
  <c r="AP494" i="2"/>
  <c r="AT494" i="2"/>
  <c r="AY494" i="2"/>
  <c r="BD494" i="2"/>
  <c r="BO438" i="2"/>
  <c r="AP438" i="2"/>
  <c r="AQ438" i="2"/>
  <c r="BD438" i="2"/>
  <c r="AY438" i="2"/>
  <c r="AT438" i="2"/>
  <c r="AP113" i="2"/>
  <c r="AQ113" i="2"/>
  <c r="BO113" i="2"/>
  <c r="AY113" i="2"/>
  <c r="BD113" i="2"/>
  <c r="AT113" i="2"/>
  <c r="BO387" i="2"/>
  <c r="AQ387" i="2"/>
  <c r="AP387" i="2"/>
  <c r="AT387" i="2"/>
  <c r="AY387" i="2"/>
  <c r="BD387" i="2"/>
  <c r="AQ631" i="2"/>
  <c r="AP631" i="2"/>
  <c r="BO631" i="2"/>
  <c r="BR631" i="2" s="1"/>
  <c r="BS631" i="2" s="1"/>
  <c r="AP300" i="2"/>
  <c r="AQ300" i="2"/>
  <c r="BO300" i="2"/>
  <c r="BR300" i="2" s="1"/>
  <c r="BS300" i="2" s="1"/>
  <c r="AQ271" i="2"/>
  <c r="AP271" i="2"/>
  <c r="BO271" i="2"/>
  <c r="AT271" i="2"/>
  <c r="BD271" i="2"/>
  <c r="AY271" i="2"/>
  <c r="BO381" i="2"/>
  <c r="AQ381" i="2"/>
  <c r="AP381" i="2"/>
  <c r="AT381" i="2"/>
  <c r="BD381" i="2"/>
  <c r="AY381" i="2"/>
  <c r="AQ194" i="2"/>
  <c r="AP194" i="2"/>
  <c r="BO194" i="2"/>
  <c r="BD194" i="2"/>
  <c r="AY194" i="2"/>
  <c r="AT194" i="2"/>
  <c r="AQ685" i="2"/>
  <c r="BO685" i="2"/>
  <c r="AP685" i="2"/>
  <c r="BD685" i="2"/>
  <c r="AY685" i="2"/>
  <c r="AT685" i="2"/>
  <c r="BO245" i="2"/>
  <c r="AP245" i="2"/>
  <c r="AQ245" i="2"/>
  <c r="BD245" i="2"/>
  <c r="AT245" i="2"/>
  <c r="AY245" i="2"/>
  <c r="AQ51" i="2"/>
  <c r="AP51" i="2"/>
  <c r="BO51" i="2"/>
  <c r="BR51" i="2" s="1"/>
  <c r="BS51" i="2" s="1"/>
  <c r="BO662" i="2"/>
  <c r="AP662" i="2"/>
  <c r="AQ662" i="2"/>
  <c r="BD662" i="2"/>
  <c r="AY662" i="2"/>
  <c r="AT662" i="2"/>
  <c r="BO533" i="2"/>
  <c r="AQ533" i="2"/>
  <c r="AP533" i="2"/>
  <c r="BD533" i="2"/>
  <c r="AT533" i="2"/>
  <c r="AY533" i="2"/>
  <c r="BO659" i="2"/>
  <c r="AP659" i="2"/>
  <c r="AQ659" i="2"/>
  <c r="AT659" i="2"/>
  <c r="AY659" i="2"/>
  <c r="BD659" i="2"/>
  <c r="BO279" i="2"/>
  <c r="AP279" i="2"/>
  <c r="AQ279" i="2"/>
  <c r="AT279" i="2"/>
  <c r="AY279" i="2"/>
  <c r="BD279" i="2"/>
  <c r="AP568" i="2"/>
  <c r="AQ568" i="2"/>
  <c r="BO568" i="2"/>
  <c r="AY568" i="2"/>
  <c r="AT568" i="2"/>
  <c r="BD568" i="2"/>
  <c r="BO286" i="2"/>
  <c r="AP286" i="2"/>
  <c r="AQ286" i="2"/>
  <c r="AT286" i="2"/>
  <c r="AY286" i="2"/>
  <c r="BD286" i="2"/>
  <c r="AP602" i="2"/>
  <c r="AQ602" i="2"/>
  <c r="BO602" i="2"/>
  <c r="BR602" i="2" s="1"/>
  <c r="BS602" i="2" s="1"/>
  <c r="AG234" i="3"/>
  <c r="AF234" i="3"/>
  <c r="AC234" i="3"/>
  <c r="BE234" i="3"/>
  <c r="AO234" i="3"/>
  <c r="AJ234" i="3"/>
  <c r="AT234" i="3"/>
  <c r="BE255" i="3"/>
  <c r="AC255" i="3"/>
  <c r="AG255" i="3"/>
  <c r="AF255" i="3"/>
  <c r="AT255" i="3"/>
  <c r="AJ255" i="3"/>
  <c r="AO255" i="3"/>
  <c r="BE283" i="3"/>
  <c r="AC283" i="3"/>
  <c r="AG283" i="3"/>
  <c r="AF283" i="3"/>
  <c r="AJ283" i="3"/>
  <c r="AO283" i="3"/>
  <c r="AT283" i="3"/>
  <c r="BE186" i="3"/>
  <c r="AG186" i="3"/>
  <c r="AC186" i="3"/>
  <c r="AF186" i="3"/>
  <c r="AT186" i="3"/>
  <c r="AO186" i="3"/>
  <c r="AJ186" i="3"/>
  <c r="BE385" i="3"/>
  <c r="AC385" i="3"/>
  <c r="AG385" i="3"/>
  <c r="AF385" i="3"/>
  <c r="AJ385" i="3"/>
  <c r="AT385" i="3"/>
  <c r="AO385" i="3"/>
  <c r="AC105" i="3"/>
  <c r="AG105" i="3"/>
  <c r="AF105" i="3"/>
  <c r="BE105" i="3"/>
  <c r="AJ105" i="3"/>
  <c r="AO105" i="3"/>
  <c r="AT105" i="3"/>
  <c r="AQ51" i="3"/>
  <c r="AP51" i="3"/>
  <c r="AG289" i="3"/>
  <c r="BE289" i="3"/>
  <c r="AC289" i="3"/>
  <c r="AF289" i="3"/>
  <c r="AT289" i="3"/>
  <c r="AJ289" i="3"/>
  <c r="AO289" i="3"/>
  <c r="BE436" i="3"/>
  <c r="AF436" i="3"/>
  <c r="AG436" i="3"/>
  <c r="AC436" i="3"/>
  <c r="AT436" i="3"/>
  <c r="AJ436" i="3"/>
  <c r="AO436" i="3"/>
  <c r="AQ248" i="3"/>
  <c r="AP248" i="3"/>
  <c r="AG548" i="3"/>
  <c r="AF548" i="3"/>
  <c r="BE548" i="3"/>
  <c r="AC548" i="3"/>
  <c r="AJ548" i="3"/>
  <c r="AO548" i="3"/>
  <c r="AT548" i="3"/>
  <c r="AV409" i="3"/>
  <c r="AU409" i="3"/>
  <c r="BF409" i="3"/>
  <c r="BG409" i="3" s="1"/>
  <c r="BO409" i="3"/>
  <c r="BP409" i="3" s="1"/>
  <c r="BQ409" i="3" s="1"/>
  <c r="BJ409" i="3"/>
  <c r="BE622" i="3"/>
  <c r="AG622" i="3"/>
  <c r="AC622" i="3"/>
  <c r="AF622" i="3"/>
  <c r="AJ622" i="3"/>
  <c r="AO622" i="3"/>
  <c r="AT622" i="3"/>
  <c r="BE169" i="3"/>
  <c r="AF169" i="3"/>
  <c r="AG169" i="3"/>
  <c r="AC169" i="3"/>
  <c r="AJ169" i="3"/>
  <c r="AT169" i="3"/>
  <c r="AO169" i="3"/>
  <c r="BE94" i="3"/>
  <c r="AG94" i="3"/>
  <c r="AF94" i="3"/>
  <c r="AC94" i="3"/>
  <c r="AO94" i="3"/>
  <c r="AT94" i="3"/>
  <c r="AJ94" i="3"/>
  <c r="AG218" i="3"/>
  <c r="AF218" i="3"/>
  <c r="AC218" i="3"/>
  <c r="BE218" i="3"/>
  <c r="AO218" i="3"/>
  <c r="AJ218" i="3"/>
  <c r="AT218" i="3"/>
  <c r="AV31" i="3"/>
  <c r="AU31" i="3"/>
  <c r="AQ435" i="3"/>
  <c r="AP435" i="3"/>
  <c r="AQ49" i="3"/>
  <c r="AP49" i="3"/>
  <c r="BO49" i="3"/>
  <c r="BP49" i="3" s="1"/>
  <c r="BQ49" i="3" s="1"/>
  <c r="BA49" i="3"/>
  <c r="BB49" i="3" s="1"/>
  <c r="BJ49" i="3"/>
  <c r="AV593" i="3"/>
  <c r="AU593" i="3"/>
  <c r="AQ612" i="3"/>
  <c r="AP612" i="3"/>
  <c r="AV612" i="3"/>
  <c r="AU612" i="3"/>
  <c r="BK628" i="2"/>
  <c r="BL628" i="2" s="1"/>
  <c r="BF545" i="2"/>
  <c r="BE545" i="2"/>
  <c r="AU545" i="2"/>
  <c r="BU545" i="2"/>
  <c r="AV545" i="2"/>
  <c r="AL530" i="3"/>
  <c r="AK530" i="3"/>
  <c r="BI530" i="3"/>
  <c r="BL530" i="3" s="1"/>
  <c r="BF240" i="2"/>
  <c r="BE240" i="2"/>
  <c r="BD562" i="2"/>
  <c r="AY562" i="2"/>
  <c r="AK562" i="3"/>
  <c r="BI562" i="3"/>
  <c r="AL562" i="3"/>
  <c r="AV562" i="3"/>
  <c r="AU562" i="3"/>
  <c r="AK483" i="3"/>
  <c r="AL483" i="3"/>
  <c r="BI483" i="3"/>
  <c r="AY382" i="2"/>
  <c r="AK616" i="3"/>
  <c r="BI616" i="3"/>
  <c r="AL616" i="3"/>
  <c r="AQ616" i="3"/>
  <c r="AP616" i="3"/>
  <c r="AQ141" i="3"/>
  <c r="AP141" i="3"/>
  <c r="AV628" i="3"/>
  <c r="AU628" i="3"/>
  <c r="AV421" i="3"/>
  <c r="AU421" i="3"/>
  <c r="AQ609" i="3"/>
  <c r="AP609" i="3"/>
  <c r="AK512" i="3"/>
  <c r="AL512" i="3"/>
  <c r="BI512" i="3"/>
  <c r="BO512" i="3"/>
  <c r="BP512" i="3" s="1"/>
  <c r="BQ512" i="3" s="1"/>
  <c r="BA512" i="3"/>
  <c r="BB512" i="3" s="1"/>
  <c r="BJ512" i="3"/>
  <c r="BA252" i="2"/>
  <c r="AZ252" i="2"/>
  <c r="AQ173" i="3"/>
  <c r="AP173" i="3"/>
  <c r="AU173" i="3"/>
  <c r="AV173" i="3"/>
  <c r="AQ514" i="3"/>
  <c r="AP514" i="3"/>
  <c r="AQ490" i="3"/>
  <c r="AP490" i="3"/>
  <c r="BJ248" i="3"/>
  <c r="BO248" i="3"/>
  <c r="BP248" i="3" s="1"/>
  <c r="BQ248" i="3" s="1"/>
  <c r="BA248" i="3"/>
  <c r="BB248" i="3" s="1"/>
  <c r="BI309" i="3"/>
  <c r="BL309" i="3" s="1"/>
  <c r="AL309" i="3"/>
  <c r="AK309" i="3"/>
  <c r="AQ118" i="3"/>
  <c r="AP118" i="3"/>
  <c r="BF53" i="2"/>
  <c r="BE53" i="2"/>
  <c r="AK200" i="3"/>
  <c r="AL200" i="3"/>
  <c r="BI200" i="3"/>
  <c r="BL200" i="3" s="1"/>
  <c r="BO200" i="3"/>
  <c r="BP200" i="3" s="1"/>
  <c r="BQ200" i="3" s="1"/>
  <c r="BA200" i="3"/>
  <c r="BB200" i="3" s="1"/>
  <c r="BJ200" i="3"/>
  <c r="AK114" i="3"/>
  <c r="AL114" i="3"/>
  <c r="BI114" i="3"/>
  <c r="AV341" i="3"/>
  <c r="AU341" i="3"/>
  <c r="AK262" i="3"/>
  <c r="AL262" i="3"/>
  <c r="BI262" i="3"/>
  <c r="BL262" i="3" s="1"/>
  <c r="AV374" i="3"/>
  <c r="AU374" i="3"/>
  <c r="BO344" i="3"/>
  <c r="BP344" i="3" s="1"/>
  <c r="BQ344" i="3" s="1"/>
  <c r="BB98" i="5"/>
  <c r="BB307" i="5"/>
  <c r="BC168" i="5"/>
  <c r="BB214" i="6"/>
  <c r="BB385" i="6"/>
  <c r="BB357" i="5"/>
  <c r="BC57" i="5"/>
  <c r="BB14" i="5"/>
  <c r="AY242" i="7"/>
  <c r="BB234" i="5"/>
  <c r="AY285" i="7"/>
  <c r="AV134" i="3"/>
  <c r="AU134" i="3"/>
  <c r="AL439" i="3"/>
  <c r="BI439" i="3"/>
  <c r="AK439" i="3"/>
  <c r="AK498" i="3"/>
  <c r="BI498" i="3"/>
  <c r="BL498" i="3" s="1"/>
  <c r="AL498" i="3"/>
  <c r="CA140" i="2"/>
  <c r="CB140" i="2" s="1"/>
  <c r="CC140" i="2" s="1"/>
  <c r="CA233" i="2"/>
  <c r="CB233" i="2" s="1"/>
  <c r="CC233" i="2" s="1"/>
  <c r="AK414" i="3"/>
  <c r="AL414" i="3"/>
  <c r="BI414" i="3"/>
  <c r="BL414" i="3" s="1"/>
  <c r="CA276" i="2"/>
  <c r="CB276" i="2" s="1"/>
  <c r="CC276" i="2" s="1"/>
  <c r="BV282" i="2"/>
  <c r="BA416" i="2"/>
  <c r="AZ416" i="2"/>
  <c r="BK416" i="2"/>
  <c r="BL416" i="2" s="1"/>
  <c r="BK143" i="2"/>
  <c r="BL143" i="2" s="1"/>
  <c r="AU449" i="2"/>
  <c r="BO631" i="3"/>
  <c r="BP631" i="3" s="1"/>
  <c r="BQ631" i="3" s="1"/>
  <c r="BV67" i="2"/>
  <c r="BF235" i="2"/>
  <c r="BE235" i="2"/>
  <c r="AY361" i="2"/>
  <c r="AK332" i="3"/>
  <c r="BI332" i="3"/>
  <c r="AL332" i="3"/>
  <c r="BI362" i="3"/>
  <c r="AK362" i="3"/>
  <c r="AL362" i="3"/>
  <c r="AQ491" i="3"/>
  <c r="AP491" i="3"/>
  <c r="AV685" i="3"/>
  <c r="AU685" i="3"/>
  <c r="BO509" i="3"/>
  <c r="BP509" i="3" s="1"/>
  <c r="BQ509" i="3" s="1"/>
  <c r="BJ509" i="3"/>
  <c r="BA509" i="3"/>
  <c r="BB509" i="3" s="1"/>
  <c r="BI509" i="3"/>
  <c r="AL509" i="3"/>
  <c r="AK509" i="3"/>
  <c r="AV339" i="3"/>
  <c r="AU339" i="3"/>
  <c r="AQ271" i="3"/>
  <c r="AP271" i="3"/>
  <c r="AK89" i="3"/>
  <c r="BI89" i="3"/>
  <c r="BL89" i="3" s="1"/>
  <c r="AL89" i="3"/>
  <c r="AK462" i="3"/>
  <c r="AL462" i="3"/>
  <c r="BI462" i="3"/>
  <c r="BL462" i="3" s="1"/>
  <c r="BA462" i="3"/>
  <c r="BB462" i="3" s="1"/>
  <c r="BJ462" i="3"/>
  <c r="BO462" i="3"/>
  <c r="BP462" i="3" s="1"/>
  <c r="BQ462" i="3" s="1"/>
  <c r="AZ140" i="7"/>
  <c r="AY140" i="7"/>
  <c r="AY278" i="7"/>
  <c r="AY430" i="7"/>
  <c r="BB97" i="5"/>
  <c r="AY380" i="7"/>
  <c r="BC17" i="6"/>
  <c r="BC127" i="5"/>
  <c r="BC34" i="6"/>
  <c r="AK67" i="3"/>
  <c r="BI67" i="3"/>
  <c r="BL67" i="3" s="1"/>
  <c r="AL67" i="3"/>
  <c r="BO270" i="3"/>
  <c r="BP270" i="3" s="1"/>
  <c r="BQ270" i="3" s="1"/>
  <c r="BA270" i="3"/>
  <c r="BB270" i="3" s="1"/>
  <c r="BJ270" i="3"/>
  <c r="BF13" i="3"/>
  <c r="BG13" i="3" s="1"/>
  <c r="BO13" i="3"/>
  <c r="BJ13" i="3"/>
  <c r="AV125" i="3"/>
  <c r="AU125" i="3"/>
  <c r="AQ396" i="3"/>
  <c r="AP396" i="3"/>
  <c r="AV377" i="2"/>
  <c r="BU377" i="2"/>
  <c r="AU377" i="2"/>
  <c r="BF377" i="2"/>
  <c r="BE377" i="2"/>
  <c r="AU285" i="2"/>
  <c r="AV285" i="2"/>
  <c r="BU285" i="2"/>
  <c r="BX285" i="2" s="1"/>
  <c r="AQ250" i="3"/>
  <c r="AP250" i="3"/>
  <c r="AT430" i="2"/>
  <c r="BF573" i="2"/>
  <c r="BE573" i="2"/>
  <c r="CA422" i="2"/>
  <c r="CB422" i="2" s="1"/>
  <c r="CC422" i="2" s="1"/>
  <c r="BA415" i="2"/>
  <c r="AZ415" i="2"/>
  <c r="BF415" i="2"/>
  <c r="BE415" i="2"/>
  <c r="BO312" i="3"/>
  <c r="BP312" i="3" s="1"/>
  <c r="BQ312" i="3" s="1"/>
  <c r="BJ312" i="3"/>
  <c r="BA312" i="3"/>
  <c r="BB312" i="3" s="1"/>
  <c r="BF21" i="2"/>
  <c r="BE21" i="2"/>
  <c r="AK21" i="3"/>
  <c r="AL21" i="3"/>
  <c r="BI21" i="3"/>
  <c r="BL21" i="3" s="1"/>
  <c r="BI72" i="3"/>
  <c r="AK72" i="3"/>
  <c r="AL72" i="3"/>
  <c r="BJ72" i="3"/>
  <c r="BA72" i="3"/>
  <c r="BB72" i="3" s="1"/>
  <c r="BO72" i="3"/>
  <c r="BP72" i="3" s="1"/>
  <c r="BQ72" i="3" s="1"/>
  <c r="AV369" i="3"/>
  <c r="AU369" i="3"/>
  <c r="AK308" i="3"/>
  <c r="BI308" i="3"/>
  <c r="BL308" i="3" s="1"/>
  <c r="AL308" i="3"/>
  <c r="BA308" i="3"/>
  <c r="BB308" i="3" s="1"/>
  <c r="BO308" i="3"/>
  <c r="BP308" i="3" s="1"/>
  <c r="BQ308" i="3" s="1"/>
  <c r="BJ308" i="3"/>
  <c r="AQ692" i="3"/>
  <c r="AP692" i="3"/>
  <c r="AV178" i="3"/>
  <c r="AU178" i="3"/>
  <c r="AQ260" i="3"/>
  <c r="AP260" i="3"/>
  <c r="BA260" i="3"/>
  <c r="BB260" i="3" s="1"/>
  <c r="BO260" i="3"/>
  <c r="BP260" i="3" s="1"/>
  <c r="BQ260" i="3" s="1"/>
  <c r="BJ260" i="3"/>
  <c r="AV711" i="3"/>
  <c r="AU711" i="3"/>
  <c r="BO711" i="3"/>
  <c r="BP711" i="3" s="1"/>
  <c r="BQ711" i="3" s="1"/>
  <c r="BJ711" i="3"/>
  <c r="BK711" i="3" s="1"/>
  <c r="BA711" i="3"/>
  <c r="BB711" i="3" s="1"/>
  <c r="AV220" i="3"/>
  <c r="AU220" i="3"/>
  <c r="AV494" i="3"/>
  <c r="AU494" i="3"/>
  <c r="BO599" i="3"/>
  <c r="BP599" i="3" s="1"/>
  <c r="BQ599" i="3" s="1"/>
  <c r="BJ599" i="3"/>
  <c r="BA599" i="3"/>
  <c r="BB599" i="3" s="1"/>
  <c r="AV357" i="3"/>
  <c r="AU357" i="3"/>
  <c r="AK380" i="3"/>
  <c r="BI380" i="3"/>
  <c r="BL380" i="3" s="1"/>
  <c r="AL380" i="3"/>
  <c r="AV380" i="3"/>
  <c r="AU380" i="3"/>
  <c r="AP553" i="3"/>
  <c r="AQ553" i="3"/>
  <c r="AL430" i="3"/>
  <c r="AK430" i="3"/>
  <c r="BI430" i="3"/>
  <c r="BL430" i="3" s="1"/>
  <c r="AT481" i="2"/>
  <c r="BD481" i="2"/>
  <c r="AQ144" i="3"/>
  <c r="AP144" i="3"/>
  <c r="AV83" i="3"/>
  <c r="AU83" i="3"/>
  <c r="BC52" i="6"/>
  <c r="BB206" i="5"/>
  <c r="BB373" i="6"/>
  <c r="AY374" i="7"/>
  <c r="BV15" i="2"/>
  <c r="BW15" i="2" s="1"/>
  <c r="BC136" i="5"/>
  <c r="AP644" i="3"/>
  <c r="AQ644" i="3"/>
  <c r="BJ651" i="3"/>
  <c r="AQ203" i="3"/>
  <c r="AP203" i="3"/>
  <c r="BK119" i="2"/>
  <c r="BL119" i="2" s="1"/>
  <c r="BV119" i="2"/>
  <c r="BK75" i="2"/>
  <c r="BL75" i="2" s="1"/>
  <c r="BK698" i="2"/>
  <c r="BL698" i="2" s="1"/>
  <c r="AK249" i="3"/>
  <c r="AL249" i="3"/>
  <c r="BI249" i="3"/>
  <c r="BL249" i="3" s="1"/>
  <c r="BA216" i="2"/>
  <c r="AZ216" i="2"/>
  <c r="BI42" i="3"/>
  <c r="BL42" i="3" s="1"/>
  <c r="AL42" i="3"/>
  <c r="AK42" i="3"/>
  <c r="BF376" i="2"/>
  <c r="BE376" i="2"/>
  <c r="AV243" i="3"/>
  <c r="AU243" i="3"/>
  <c r="BI279" i="3"/>
  <c r="BL279" i="3" s="1"/>
  <c r="AL279" i="3"/>
  <c r="AK279" i="3"/>
  <c r="AU85" i="3"/>
  <c r="AV85" i="3"/>
  <c r="BF172" i="2"/>
  <c r="BE172" i="2"/>
  <c r="BA484" i="3"/>
  <c r="BB484" i="3" s="1"/>
  <c r="BJ484" i="3"/>
  <c r="BO484" i="3"/>
  <c r="BP484" i="3" s="1"/>
  <c r="BQ484" i="3" s="1"/>
  <c r="BO304" i="3"/>
  <c r="BP304" i="3" s="1"/>
  <c r="BQ304" i="3" s="1"/>
  <c r="BA304" i="3"/>
  <c r="BB304" i="3" s="1"/>
  <c r="BJ304" i="3"/>
  <c r="AK304" i="3"/>
  <c r="AL304" i="3"/>
  <c r="BI304" i="3"/>
  <c r="BL304" i="3" s="1"/>
  <c r="AV239" i="3"/>
  <c r="AU239" i="3"/>
  <c r="AV689" i="3"/>
  <c r="AU689" i="3"/>
  <c r="BJ689" i="3"/>
  <c r="BO689" i="3"/>
  <c r="BP689" i="3" s="1"/>
  <c r="BQ689" i="3" s="1"/>
  <c r="BA689" i="3"/>
  <c r="BB689" i="3" s="1"/>
  <c r="AV715" i="3"/>
  <c r="AU715" i="3"/>
  <c r="BJ715" i="3"/>
  <c r="BO715" i="3"/>
  <c r="BP715" i="3" s="1"/>
  <c r="BQ715" i="3" s="1"/>
  <c r="BA715" i="3"/>
  <c r="BB715" i="3" s="1"/>
  <c r="BA181" i="2"/>
  <c r="AZ181" i="2"/>
  <c r="AV572" i="3"/>
  <c r="AU572" i="3"/>
  <c r="BO379" i="3"/>
  <c r="BP379" i="3" s="1"/>
  <c r="BQ379" i="3" s="1"/>
  <c r="BA379" i="3"/>
  <c r="BB379" i="3" s="1"/>
  <c r="BJ379" i="3"/>
  <c r="BO175" i="3"/>
  <c r="BP175" i="3" s="1"/>
  <c r="BQ175" i="3" s="1"/>
  <c r="AV605" i="3"/>
  <c r="AU605" i="3"/>
  <c r="AU448" i="3"/>
  <c r="AV448" i="3"/>
  <c r="BJ448" i="3"/>
  <c r="BA448" i="3"/>
  <c r="BB448" i="3" s="1"/>
  <c r="BO448" i="3"/>
  <c r="BP448" i="3" s="1"/>
  <c r="BQ448" i="3" s="1"/>
  <c r="BA371" i="3"/>
  <c r="BB371" i="3" s="1"/>
  <c r="BJ371" i="3"/>
  <c r="BO371" i="3"/>
  <c r="BP371" i="3" s="1"/>
  <c r="BQ371" i="3" s="1"/>
  <c r="AQ238" i="3"/>
  <c r="AP238" i="3"/>
  <c r="BO62" i="3"/>
  <c r="BP62" i="3" s="1"/>
  <c r="BQ62" i="3" s="1"/>
  <c r="BJ62" i="3"/>
  <c r="BA62" i="3"/>
  <c r="BB62" i="3" s="1"/>
  <c r="AK62" i="3"/>
  <c r="BI62" i="3"/>
  <c r="AL62" i="3"/>
  <c r="AL69" i="3"/>
  <c r="BI69" i="3"/>
  <c r="AK69" i="3"/>
  <c r="BA69" i="3"/>
  <c r="BB69" i="3" s="1"/>
  <c r="BJ69" i="3"/>
  <c r="BO69" i="3"/>
  <c r="BP69" i="3" s="1"/>
  <c r="BQ69" i="3" s="1"/>
  <c r="AK368" i="3"/>
  <c r="AL368" i="3"/>
  <c r="BI368" i="3"/>
  <c r="AP368" i="3"/>
  <c r="AQ368" i="3"/>
  <c r="BI298" i="3"/>
  <c r="BL298" i="3" s="1"/>
  <c r="AK298" i="3"/>
  <c r="AL298" i="3"/>
  <c r="BJ298" i="3"/>
  <c r="BA298" i="3"/>
  <c r="BB298" i="3" s="1"/>
  <c r="BO298" i="3"/>
  <c r="BP298" i="3" s="1"/>
  <c r="BQ298" i="3" s="1"/>
  <c r="AY127" i="7"/>
  <c r="AY426" i="7"/>
  <c r="BB312" i="5"/>
  <c r="AZ72" i="7"/>
  <c r="BC24" i="5"/>
  <c r="BO511" i="2"/>
  <c r="AP511" i="2"/>
  <c r="AQ511" i="2"/>
  <c r="AY511" i="2"/>
  <c r="BD511" i="2"/>
  <c r="AT511" i="2"/>
  <c r="BO498" i="2"/>
  <c r="AP498" i="2"/>
  <c r="AQ498" i="2"/>
  <c r="AY498" i="2"/>
  <c r="AT498" i="2"/>
  <c r="BD498" i="2"/>
  <c r="BO386" i="2"/>
  <c r="AP386" i="2"/>
  <c r="AQ386" i="2"/>
  <c r="BD386" i="2"/>
  <c r="AT386" i="2"/>
  <c r="AY386" i="2"/>
  <c r="AP556" i="2"/>
  <c r="AQ556" i="2"/>
  <c r="BO556" i="2"/>
  <c r="BR556" i="2" s="1"/>
  <c r="BS556" i="2" s="1"/>
  <c r="AQ664" i="2"/>
  <c r="AP664" i="2"/>
  <c r="BO664" i="2"/>
  <c r="BD664" i="2"/>
  <c r="AY664" i="2"/>
  <c r="AT664" i="2"/>
  <c r="BO613" i="2"/>
  <c r="BR613" i="2" s="1"/>
  <c r="BS613" i="2" s="1"/>
  <c r="AQ613" i="2"/>
  <c r="AP613" i="2"/>
  <c r="BO137" i="2"/>
  <c r="AQ137" i="2"/>
  <c r="AP137" i="2"/>
  <c r="AT137" i="2"/>
  <c r="BD137" i="2"/>
  <c r="AY137" i="2"/>
  <c r="AQ274" i="2"/>
  <c r="AP274" i="2"/>
  <c r="BO274" i="2"/>
  <c r="AT274" i="2"/>
  <c r="BD274" i="2"/>
  <c r="AY274" i="2"/>
  <c r="BO393" i="2"/>
  <c r="AQ393" i="2"/>
  <c r="AP393" i="2"/>
  <c r="AY393" i="2"/>
  <c r="AT393" i="2"/>
  <c r="BD393" i="2"/>
  <c r="BO130" i="2"/>
  <c r="AP130" i="2"/>
  <c r="AQ130" i="2"/>
  <c r="BD130" i="2"/>
  <c r="AT130" i="2"/>
  <c r="AY130" i="2"/>
  <c r="AQ255" i="2"/>
  <c r="AP255" i="2"/>
  <c r="BO255" i="2"/>
  <c r="BD255" i="2"/>
  <c r="AT255" i="2"/>
  <c r="AY255" i="2"/>
  <c r="AQ634" i="2"/>
  <c r="AP634" i="2"/>
  <c r="BO634" i="2"/>
  <c r="AT634" i="2"/>
  <c r="AY634" i="2"/>
  <c r="BD634" i="2"/>
  <c r="BO439" i="2"/>
  <c r="AP439" i="2"/>
  <c r="AQ439" i="2"/>
  <c r="BD439" i="2"/>
  <c r="AT439" i="2"/>
  <c r="AY439" i="2"/>
  <c r="BO532" i="2"/>
  <c r="AP532" i="2"/>
  <c r="AQ532" i="2"/>
  <c r="AY532" i="2"/>
  <c r="AT532" i="2"/>
  <c r="BD532" i="2"/>
  <c r="BO350" i="2"/>
  <c r="BR350" i="2" s="1"/>
  <c r="BS350" i="2" s="1"/>
  <c r="AP350" i="2"/>
  <c r="AQ350" i="2"/>
  <c r="BO540" i="2"/>
  <c r="AP540" i="2"/>
  <c r="AQ540" i="2"/>
  <c r="AY540" i="2"/>
  <c r="BD540" i="2"/>
  <c r="AT540" i="2"/>
  <c r="AQ327" i="2"/>
  <c r="AP327" i="2"/>
  <c r="BO327" i="2"/>
  <c r="BD327" i="2"/>
  <c r="AT327" i="2"/>
  <c r="AY327" i="2"/>
  <c r="AP336" i="2"/>
  <c r="BO336" i="2"/>
  <c r="AQ336" i="2"/>
  <c r="BD336" i="2"/>
  <c r="AY336" i="2"/>
  <c r="AT336" i="2"/>
  <c r="AQ264" i="2"/>
  <c r="BO264" i="2"/>
  <c r="BR264" i="2" s="1"/>
  <c r="BS264" i="2" s="1"/>
  <c r="AP264" i="2"/>
  <c r="AY592" i="2"/>
  <c r="AP592" i="2"/>
  <c r="BO592" i="2"/>
  <c r="AQ592" i="2"/>
  <c r="BD592" i="2"/>
  <c r="AT592" i="2"/>
  <c r="BO133" i="2"/>
  <c r="AP133" i="2"/>
  <c r="AQ133" i="2"/>
  <c r="AT133" i="2"/>
  <c r="BD133" i="2"/>
  <c r="AY133" i="2"/>
  <c r="AQ33" i="2"/>
  <c r="AP33" i="2"/>
  <c r="BO33" i="2"/>
  <c r="BD33" i="2"/>
  <c r="AT33" i="2"/>
  <c r="AY33" i="2"/>
  <c r="BO59" i="2"/>
  <c r="BR59" i="2" s="1"/>
  <c r="BS59" i="2" s="1"/>
  <c r="AQ59" i="2"/>
  <c r="AP59" i="2"/>
  <c r="BO480" i="2"/>
  <c r="BR480" i="2" s="1"/>
  <c r="BS480" i="2" s="1"/>
  <c r="AP480" i="2"/>
  <c r="AQ480" i="2"/>
  <c r="AP452" i="2"/>
  <c r="AQ452" i="2"/>
  <c r="BO452" i="2"/>
  <c r="AT452" i="2"/>
  <c r="BD452" i="2"/>
  <c r="AY452" i="2"/>
  <c r="BO607" i="2"/>
  <c r="AQ607" i="2"/>
  <c r="AP607" i="2"/>
  <c r="AY607" i="2"/>
  <c r="AT607" i="2"/>
  <c r="BD607" i="2"/>
  <c r="AQ383" i="2"/>
  <c r="AP383" i="2"/>
  <c r="BO383" i="2"/>
  <c r="AT383" i="2"/>
  <c r="AY383" i="2"/>
  <c r="BD383" i="2"/>
  <c r="AQ185" i="2"/>
  <c r="BO185" i="2"/>
  <c r="AP185" i="2"/>
  <c r="BD185" i="2"/>
  <c r="AT185" i="2"/>
  <c r="AY185" i="2"/>
  <c r="AQ547" i="2"/>
  <c r="AP547" i="2"/>
  <c r="BO547" i="2"/>
  <c r="AY547" i="2"/>
  <c r="AT547" i="2"/>
  <c r="BD547" i="2"/>
  <c r="BO158" i="2"/>
  <c r="AP158" i="2"/>
  <c r="AQ158" i="2"/>
  <c r="AY158" i="2"/>
  <c r="BD158" i="2"/>
  <c r="AT158" i="2"/>
  <c r="BO108" i="2"/>
  <c r="AP108" i="2"/>
  <c r="AQ108" i="2"/>
  <c r="AY108" i="2"/>
  <c r="BD108" i="2"/>
  <c r="AT108" i="2"/>
  <c r="AP466" i="2"/>
  <c r="AQ466" i="2"/>
  <c r="BO466" i="2"/>
  <c r="BD466" i="2"/>
  <c r="AT466" i="2"/>
  <c r="AY466" i="2"/>
  <c r="AQ333" i="2"/>
  <c r="AP333" i="2"/>
  <c r="BO333" i="2"/>
  <c r="AT333" i="2"/>
  <c r="BD333" i="2"/>
  <c r="AY333" i="2"/>
  <c r="BO272" i="2"/>
  <c r="AP272" i="2"/>
  <c r="AQ272" i="2"/>
  <c r="AY272" i="2"/>
  <c r="BD272" i="2"/>
  <c r="AT272" i="2"/>
  <c r="AP379" i="2"/>
  <c r="AQ379" i="2"/>
  <c r="BO379" i="2"/>
  <c r="AT379" i="2"/>
  <c r="AY379" i="2"/>
  <c r="BD379" i="2"/>
  <c r="BO612" i="2"/>
  <c r="AP612" i="2"/>
  <c r="AQ612" i="2"/>
  <c r="AT612" i="2"/>
  <c r="BD612" i="2"/>
  <c r="AY612" i="2"/>
  <c r="BO41" i="2"/>
  <c r="AP41" i="2"/>
  <c r="AQ41" i="2"/>
  <c r="BD41" i="2"/>
  <c r="AY41" i="2"/>
  <c r="AT41" i="2"/>
  <c r="BO136" i="2"/>
  <c r="AP136" i="2"/>
  <c r="AQ136" i="2"/>
  <c r="AY136" i="2"/>
  <c r="BD136" i="2"/>
  <c r="AT136" i="2"/>
  <c r="BO617" i="2"/>
  <c r="AQ617" i="2"/>
  <c r="AP617" i="2"/>
  <c r="AT617" i="2"/>
  <c r="BD617" i="2"/>
  <c r="AY617" i="2"/>
  <c r="AP56" i="2"/>
  <c r="AQ56" i="2"/>
  <c r="BO56" i="2"/>
  <c r="BR56" i="2" s="1"/>
  <c r="BS56" i="2" s="1"/>
  <c r="BO409" i="2"/>
  <c r="BR409" i="2" s="1"/>
  <c r="BS409" i="2" s="1"/>
  <c r="AQ409" i="2"/>
  <c r="AP409" i="2"/>
  <c r="AQ164" i="2"/>
  <c r="AP164" i="2"/>
  <c r="BO164" i="2"/>
  <c r="AT164" i="2"/>
  <c r="AY164" i="2"/>
  <c r="BD164" i="2"/>
  <c r="BO600" i="2"/>
  <c r="AP600" i="2"/>
  <c r="AQ600" i="2"/>
  <c r="BD600" i="2"/>
  <c r="AY600" i="2"/>
  <c r="AT600" i="2"/>
  <c r="BO236" i="2"/>
  <c r="AP236" i="2"/>
  <c r="AQ236" i="2"/>
  <c r="AT236" i="2"/>
  <c r="AY236" i="2"/>
  <c r="BD236" i="2"/>
  <c r="AP206" i="2"/>
  <c r="AQ206" i="2"/>
  <c r="BO206" i="2"/>
  <c r="AT206" i="2"/>
  <c r="BD206" i="2"/>
  <c r="AY206" i="2"/>
  <c r="BO189" i="2"/>
  <c r="AP189" i="2"/>
  <c r="AQ189" i="2"/>
  <c r="BD189" i="2"/>
  <c r="AY189" i="2"/>
  <c r="AT189" i="2"/>
  <c r="BE677" i="3"/>
  <c r="AC677" i="3"/>
  <c r="AG677" i="3"/>
  <c r="AF677" i="3"/>
  <c r="AO677" i="3"/>
  <c r="AJ677" i="3"/>
  <c r="AT677" i="3"/>
  <c r="AQ481" i="3"/>
  <c r="AP481" i="3"/>
  <c r="BJ180" i="3"/>
  <c r="BF180" i="3"/>
  <c r="BG180" i="3" s="1"/>
  <c r="BE425" i="3"/>
  <c r="AG425" i="3"/>
  <c r="AC425" i="3"/>
  <c r="AF425" i="3"/>
  <c r="AO425" i="3"/>
  <c r="AJ425" i="3"/>
  <c r="AT425" i="3"/>
  <c r="AQ23" i="3"/>
  <c r="AP23" i="3"/>
  <c r="BJ431" i="3"/>
  <c r="BF431" i="3"/>
  <c r="BG431" i="3" s="1"/>
  <c r="BE149" i="3"/>
  <c r="AF149" i="3"/>
  <c r="AC149" i="3"/>
  <c r="AG149" i="3"/>
  <c r="AJ149" i="3"/>
  <c r="AO149" i="3"/>
  <c r="AT149" i="3"/>
  <c r="AC472" i="3"/>
  <c r="AF472" i="3"/>
  <c r="AG472" i="3"/>
  <c r="BE472" i="3"/>
  <c r="AT472" i="3"/>
  <c r="AO472" i="3"/>
  <c r="AJ472" i="3"/>
  <c r="BE581" i="3"/>
  <c r="AG581" i="3"/>
  <c r="AC581" i="3"/>
  <c r="AF581" i="3"/>
  <c r="AO581" i="3"/>
  <c r="AJ581" i="3"/>
  <c r="AT581" i="3"/>
  <c r="BE98" i="3"/>
  <c r="AC98" i="3"/>
  <c r="AG98" i="3"/>
  <c r="AF98" i="3"/>
  <c r="AT98" i="3"/>
  <c r="AJ98" i="3"/>
  <c r="AO98" i="3"/>
  <c r="AG195" i="3"/>
  <c r="AC195" i="3"/>
  <c r="BE195" i="3"/>
  <c r="AF195" i="3"/>
  <c r="AJ195" i="3"/>
  <c r="AO195" i="3"/>
  <c r="AT195" i="3"/>
  <c r="AV324" i="3"/>
  <c r="AU324" i="3"/>
  <c r="BO166" i="3"/>
  <c r="BP166" i="3" s="1"/>
  <c r="BQ166" i="3" s="1"/>
  <c r="BA166" i="3"/>
  <c r="BB166" i="3" s="1"/>
  <c r="BJ166" i="3"/>
  <c r="AV58" i="3"/>
  <c r="AU58" i="3"/>
  <c r="BJ483" i="3"/>
  <c r="AY616" i="2"/>
  <c r="AQ486" i="3"/>
  <c r="AP486" i="3"/>
  <c r="BI476" i="3"/>
  <c r="BL476" i="3" s="1"/>
  <c r="AL476" i="3"/>
  <c r="AK476" i="3"/>
  <c r="AK40" i="3"/>
  <c r="AL40" i="3"/>
  <c r="BI40" i="3"/>
  <c r="BA40" i="3"/>
  <c r="BB40" i="3" s="1"/>
  <c r="BJ40" i="3"/>
  <c r="BO40" i="3"/>
  <c r="BP40" i="3" s="1"/>
  <c r="BQ40" i="3" s="1"/>
  <c r="BJ713" i="3"/>
  <c r="BK713" i="3" s="1"/>
  <c r="AV529" i="2"/>
  <c r="BU529" i="2"/>
  <c r="AU529" i="2"/>
  <c r="BJ632" i="3"/>
  <c r="BA632" i="3"/>
  <c r="BB632" i="3" s="1"/>
  <c r="BO632" i="3"/>
  <c r="BP632" i="3" s="1"/>
  <c r="BQ632" i="3" s="1"/>
  <c r="BO615" i="3"/>
  <c r="BP615" i="3" s="1"/>
  <c r="BQ615" i="3" s="1"/>
  <c r="BA615" i="3"/>
  <c r="BB615" i="3" s="1"/>
  <c r="BJ615" i="3"/>
  <c r="AQ660" i="3"/>
  <c r="AP660" i="3"/>
  <c r="BA660" i="3"/>
  <c r="BB660" i="3" s="1"/>
  <c r="BJ660" i="3"/>
  <c r="BK283" i="2"/>
  <c r="BL283" i="2" s="1"/>
  <c r="BO222" i="3"/>
  <c r="BP222" i="3" s="1"/>
  <c r="BQ222" i="3" s="1"/>
  <c r="BA222" i="3"/>
  <c r="BB222" i="3" s="1"/>
  <c r="BJ222" i="3"/>
  <c r="AV334" i="3"/>
  <c r="AU334" i="3"/>
  <c r="BO261" i="3"/>
  <c r="BP261" i="3" s="1"/>
  <c r="BQ261" i="3" s="1"/>
  <c r="BA261" i="3"/>
  <c r="BB261" i="3" s="1"/>
  <c r="BJ261" i="3"/>
  <c r="AV307" i="3"/>
  <c r="AU307" i="3"/>
  <c r="BO307" i="3"/>
  <c r="BP307" i="3" s="1"/>
  <c r="BQ307" i="3" s="1"/>
  <c r="BJ307" i="3"/>
  <c r="BA307" i="3"/>
  <c r="BB307" i="3" s="1"/>
  <c r="AQ667" i="3"/>
  <c r="AP667" i="3"/>
  <c r="AK214" i="3"/>
  <c r="AL214" i="3"/>
  <c r="BI214" i="3"/>
  <c r="BL214" i="3" s="1"/>
  <c r="BJ262" i="3"/>
  <c r="BI198" i="3"/>
  <c r="BL198" i="3" s="1"/>
  <c r="AL198" i="3"/>
  <c r="AK198" i="3"/>
  <c r="BI55" i="3"/>
  <c r="AL55" i="3"/>
  <c r="AK55" i="3"/>
  <c r="BI240" i="3"/>
  <c r="BL240" i="3" s="1"/>
  <c r="AL240" i="3"/>
  <c r="AK240" i="3"/>
  <c r="BI475" i="3"/>
  <c r="BL475" i="3" s="1"/>
  <c r="AL475" i="3"/>
  <c r="AK475" i="3"/>
  <c r="BI183" i="3"/>
  <c r="BL183" i="3" s="1"/>
  <c r="AL183" i="3"/>
  <c r="AK183" i="3"/>
  <c r="BB315" i="6"/>
  <c r="BB310" i="5"/>
  <c r="BC36" i="6"/>
  <c r="AY69" i="7"/>
  <c r="BB47" i="5"/>
  <c r="BB70" i="5"/>
  <c r="BB194" i="5"/>
  <c r="AY332" i="7"/>
  <c r="AY321" i="7"/>
  <c r="BC173" i="5"/>
  <c r="AY196" i="7"/>
  <c r="AV712" i="3"/>
  <c r="AU712" i="3"/>
  <c r="BJ439" i="3"/>
  <c r="BO502" i="3"/>
  <c r="BP502" i="3" s="1"/>
  <c r="BQ502" i="3" s="1"/>
  <c r="BJ502" i="3"/>
  <c r="BA502" i="3"/>
  <c r="BB502" i="3" s="1"/>
  <c r="BF233" i="2"/>
  <c r="BE233" i="2"/>
  <c r="BU586" i="2"/>
  <c r="BK586" i="2"/>
  <c r="BL586" i="2" s="1"/>
  <c r="AV653" i="3"/>
  <c r="AU653" i="3"/>
  <c r="BO123" i="3"/>
  <c r="BP123" i="3" s="1"/>
  <c r="BQ123" i="3" s="1"/>
  <c r="AY409" i="2"/>
  <c r="BD259" i="2"/>
  <c r="AU352" i="3"/>
  <c r="AV352" i="3"/>
  <c r="BO352" i="3"/>
  <c r="BP352" i="3" s="1"/>
  <c r="BQ352" i="3" s="1"/>
  <c r="BA352" i="3"/>
  <c r="BB352" i="3" s="1"/>
  <c r="BJ352" i="3"/>
  <c r="BK352" i="3" s="1"/>
  <c r="AV418" i="3"/>
  <c r="AU418" i="3"/>
  <c r="AQ418" i="3"/>
  <c r="AP418" i="3"/>
  <c r="AK586" i="3"/>
  <c r="BI586" i="3"/>
  <c r="AL586" i="3"/>
  <c r="AQ143" i="3"/>
  <c r="AP143" i="3"/>
  <c r="AV634" i="3"/>
  <c r="AU634" i="3"/>
  <c r="BO634" i="3"/>
  <c r="BP634" i="3" s="1"/>
  <c r="BQ634" i="3" s="1"/>
  <c r="BJ634" i="3"/>
  <c r="BA634" i="3"/>
  <c r="BB634" i="3" s="1"/>
  <c r="AV355" i="3"/>
  <c r="AU355" i="3"/>
  <c r="AV589" i="3"/>
  <c r="AU589" i="3"/>
  <c r="AK589" i="3"/>
  <c r="AL589" i="3"/>
  <c r="BI589" i="3"/>
  <c r="BJ187" i="3"/>
  <c r="BA187" i="3"/>
  <c r="BB187" i="3" s="1"/>
  <c r="BO187" i="3"/>
  <c r="BP187" i="3" s="1"/>
  <c r="BQ187" i="3" s="1"/>
  <c r="AY570" i="2"/>
  <c r="BV570" i="2"/>
  <c r="BK570" i="2"/>
  <c r="BL570" i="2" s="1"/>
  <c r="CA126" i="2"/>
  <c r="CB126" i="2" s="1"/>
  <c r="CC126" i="2" s="1"/>
  <c r="AP606" i="3"/>
  <c r="AQ606" i="3"/>
  <c r="AK124" i="3"/>
  <c r="BI124" i="3"/>
  <c r="AL124" i="3"/>
  <c r="BA124" i="3"/>
  <c r="BB124" i="3" s="1"/>
  <c r="BJ124" i="3"/>
  <c r="BO124" i="3"/>
  <c r="BP124" i="3" s="1"/>
  <c r="BQ124" i="3" s="1"/>
  <c r="AQ575" i="3"/>
  <c r="AP575" i="3"/>
  <c r="BI51" i="3"/>
  <c r="BL51" i="3" s="1"/>
  <c r="AK51" i="3"/>
  <c r="AL51" i="3"/>
  <c r="AL516" i="3"/>
  <c r="BI516" i="3"/>
  <c r="AK516" i="3"/>
  <c r="AQ320" i="3"/>
  <c r="AP320" i="3"/>
  <c r="AV627" i="3"/>
  <c r="AU627" i="3"/>
  <c r="AQ378" i="3"/>
  <c r="AP378" i="3"/>
  <c r="BO496" i="3"/>
  <c r="BP496" i="3" s="1"/>
  <c r="BQ496" i="3" s="1"/>
  <c r="BJ496" i="3"/>
  <c r="BA496" i="3"/>
  <c r="BB496" i="3" s="1"/>
  <c r="BI496" i="3"/>
  <c r="AL496" i="3"/>
  <c r="AK496" i="3"/>
  <c r="BO381" i="3"/>
  <c r="BP381" i="3" s="1"/>
  <c r="BQ381" i="3" s="1"/>
  <c r="BJ381" i="3"/>
  <c r="BA381" i="3"/>
  <c r="BB381" i="3" s="1"/>
  <c r="AK381" i="3"/>
  <c r="AL381" i="3"/>
  <c r="BI381" i="3"/>
  <c r="BL381" i="3" s="1"/>
  <c r="BI488" i="3"/>
  <c r="BL488" i="3" s="1"/>
  <c r="AK488" i="3"/>
  <c r="AL488" i="3"/>
  <c r="AU419" i="3"/>
  <c r="AV419" i="3"/>
  <c r="AQ419" i="3"/>
  <c r="AP419" i="3"/>
  <c r="AJ517" i="3"/>
  <c r="AU57" i="3"/>
  <c r="AV57" i="3"/>
  <c r="BI92" i="3"/>
  <c r="BL92" i="3" s="1"/>
  <c r="AL92" i="3"/>
  <c r="AK92" i="3"/>
  <c r="AY447" i="7"/>
  <c r="AY265" i="7"/>
  <c r="AZ96" i="7"/>
  <c r="AY167" i="7"/>
  <c r="AY102" i="7"/>
  <c r="AY190" i="7"/>
  <c r="BB23" i="6"/>
  <c r="BB294" i="6"/>
  <c r="AY368" i="7"/>
  <c r="AY91" i="7"/>
  <c r="AY295" i="7"/>
  <c r="AY268" i="7"/>
  <c r="AZ119" i="7"/>
  <c r="BB226" i="6"/>
  <c r="BB138" i="6"/>
  <c r="BB239" i="6"/>
  <c r="AY427" i="7"/>
  <c r="AY415" i="7"/>
  <c r="AY370" i="7"/>
  <c r="AL208" i="3"/>
  <c r="BI208" i="3"/>
  <c r="BL208" i="3" s="1"/>
  <c r="AK208" i="3"/>
  <c r="BJ67" i="3"/>
  <c r="BJ233" i="3"/>
  <c r="BK233" i="3" s="1"/>
  <c r="AK716" i="3"/>
  <c r="BI716" i="3"/>
  <c r="BL716" i="3" s="1"/>
  <c r="AL716" i="3"/>
  <c r="BO650" i="3"/>
  <c r="BP650" i="3" s="1"/>
  <c r="BQ650" i="3" s="1"/>
  <c r="AQ73" i="3"/>
  <c r="AP73" i="3"/>
  <c r="BD267" i="2"/>
  <c r="AK417" i="3"/>
  <c r="BI417" i="3"/>
  <c r="BL417" i="3" s="1"/>
  <c r="AL417" i="3"/>
  <c r="AV534" i="3"/>
  <c r="AU534" i="3"/>
  <c r="AV252" i="3"/>
  <c r="AU252" i="3"/>
  <c r="BK331" i="2"/>
  <c r="BL331" i="2" s="1"/>
  <c r="BK701" i="2"/>
  <c r="BL701" i="2" s="1"/>
  <c r="BA607" i="3"/>
  <c r="BB607" i="3" s="1"/>
  <c r="BO607" i="3"/>
  <c r="BP607" i="3" s="1"/>
  <c r="BQ607" i="3" s="1"/>
  <c r="BJ607" i="3"/>
  <c r="BJ636" i="3"/>
  <c r="BA636" i="3"/>
  <c r="BB636" i="3" s="1"/>
  <c r="BO636" i="3"/>
  <c r="BP636" i="3" s="1"/>
  <c r="BQ636" i="3" s="1"/>
  <c r="BO109" i="3"/>
  <c r="BP109" i="3" s="1"/>
  <c r="BQ109" i="3" s="1"/>
  <c r="BA109" i="3"/>
  <c r="BB109" i="3" s="1"/>
  <c r="BJ109" i="3"/>
  <c r="AL44" i="3"/>
  <c r="BI44" i="3"/>
  <c r="AK44" i="3"/>
  <c r="BA525" i="3"/>
  <c r="BB525" i="3" s="1"/>
  <c r="BJ525" i="3"/>
  <c r="BK525" i="3" s="1"/>
  <c r="BO525" i="3"/>
  <c r="BP525" i="3" s="1"/>
  <c r="BQ525" i="3" s="1"/>
  <c r="BI340" i="3"/>
  <c r="AK340" i="3"/>
  <c r="AL340" i="3"/>
  <c r="AV661" i="3"/>
  <c r="AU661" i="3"/>
  <c r="AQ504" i="3"/>
  <c r="AP504" i="3"/>
  <c r="AV551" i="3"/>
  <c r="AU551" i="3"/>
  <c r="AV479" i="3"/>
  <c r="AU479" i="3"/>
  <c r="BR16" i="2"/>
  <c r="BS16" i="2" s="1"/>
  <c r="CA16" i="2"/>
  <c r="CB16" i="2" s="1"/>
  <c r="CC16" i="2" s="1"/>
  <c r="BV16" i="2"/>
  <c r="BF392" i="2"/>
  <c r="BE392" i="2"/>
  <c r="CA690" i="2"/>
  <c r="CB690" i="2" s="1"/>
  <c r="CC690" i="2" s="1"/>
  <c r="BK690" i="2"/>
  <c r="BL690" i="2" s="1"/>
  <c r="BR17" i="2"/>
  <c r="BS17" i="2" s="1"/>
  <c r="CA17" i="2"/>
  <c r="CB17" i="2" s="1"/>
  <c r="CC17" i="2" s="1"/>
  <c r="BV17" i="2"/>
  <c r="BK117" i="2"/>
  <c r="BL117" i="2" s="1"/>
  <c r="AV343" i="3"/>
  <c r="AU343" i="3"/>
  <c r="BA343" i="3"/>
  <c r="BB343" i="3" s="1"/>
  <c r="BJ343" i="3"/>
  <c r="BO343" i="3"/>
  <c r="BP343" i="3" s="1"/>
  <c r="BQ343" i="3" s="1"/>
  <c r="AL457" i="3"/>
  <c r="AK457" i="3"/>
  <c r="BI457" i="3"/>
  <c r="AQ457" i="3"/>
  <c r="AP457" i="3"/>
  <c r="BI558" i="3"/>
  <c r="AK558" i="3"/>
  <c r="AL558" i="3"/>
  <c r="AP558" i="3"/>
  <c r="AQ558" i="3"/>
  <c r="AQ81" i="3"/>
  <c r="AP81" i="3"/>
  <c r="AV81" i="3"/>
  <c r="AU81" i="3"/>
  <c r="AQ601" i="3"/>
  <c r="AP601" i="3"/>
  <c r="BI76" i="3"/>
  <c r="AK76" i="3"/>
  <c r="AL76" i="3"/>
  <c r="AV267" i="3"/>
  <c r="AU267" i="3"/>
  <c r="AQ25" i="3"/>
  <c r="AP25" i="3"/>
  <c r="BI708" i="3"/>
  <c r="BL708" i="3" s="1"/>
  <c r="AL708" i="3"/>
  <c r="AK708" i="3"/>
  <c r="BO708" i="3"/>
  <c r="BP708" i="3" s="1"/>
  <c r="BQ708" i="3" s="1"/>
  <c r="BJ708" i="3"/>
  <c r="BK708" i="3" s="1"/>
  <c r="BA708" i="3"/>
  <c r="BB708" i="3" s="1"/>
  <c r="BA377" i="3"/>
  <c r="BB377" i="3" s="1"/>
  <c r="BJ377" i="3"/>
  <c r="BO377" i="3"/>
  <c r="BP377" i="3" s="1"/>
  <c r="BQ377" i="3" s="1"/>
  <c r="AL445" i="3"/>
  <c r="BI445" i="3"/>
  <c r="BL445" i="3" s="1"/>
  <c r="AK445" i="3"/>
  <c r="AQ207" i="3"/>
  <c r="AP207" i="3"/>
  <c r="BC83" i="5"/>
  <c r="BC50" i="6"/>
  <c r="AY320" i="7"/>
  <c r="AY228" i="7"/>
  <c r="BC57" i="6"/>
  <c r="AY341" i="7"/>
  <c r="BB417" i="5"/>
  <c r="AY421" i="7"/>
  <c r="BB21" i="6"/>
  <c r="BB319" i="6"/>
  <c r="BB281" i="5"/>
  <c r="BB167" i="5"/>
  <c r="AY310" i="7"/>
  <c r="BC80" i="5"/>
  <c r="BB266" i="5"/>
  <c r="BB376" i="5"/>
  <c r="AL580" i="3"/>
  <c r="BI580" i="3"/>
  <c r="AK580" i="3"/>
  <c r="AQ679" i="3"/>
  <c r="AP679" i="3"/>
  <c r="BJ147" i="3"/>
  <c r="AQ64" i="3"/>
  <c r="AP64" i="3"/>
  <c r="BJ122" i="3"/>
  <c r="AU238" i="2"/>
  <c r="BU238" i="2"/>
  <c r="BX238" i="2" s="1"/>
  <c r="AV238" i="2"/>
  <c r="BK513" i="2"/>
  <c r="BL513" i="2" s="1"/>
  <c r="AV120" i="3"/>
  <c r="AU120" i="3"/>
  <c r="BU550" i="2"/>
  <c r="AU550" i="2"/>
  <c r="AV550" i="2"/>
  <c r="BE550" i="2"/>
  <c r="BF550" i="2"/>
  <c r="AQ506" i="3"/>
  <c r="AP506" i="3"/>
  <c r="BA115" i="3"/>
  <c r="BB115" i="3" s="1"/>
  <c r="BJ115" i="3"/>
  <c r="BO115" i="3"/>
  <c r="BP115" i="3" s="1"/>
  <c r="BQ115" i="3" s="1"/>
  <c r="BO301" i="3"/>
  <c r="BP301" i="3" s="1"/>
  <c r="BQ301" i="3" s="1"/>
  <c r="BA301" i="3"/>
  <c r="BB301" i="3" s="1"/>
  <c r="BJ301" i="3"/>
  <c r="AK702" i="3"/>
  <c r="AL702" i="3"/>
  <c r="BI702" i="3"/>
  <c r="BL702" i="3" s="1"/>
  <c r="BO474" i="3"/>
  <c r="BP474" i="3" s="1"/>
  <c r="BQ474" i="3" s="1"/>
  <c r="AQ376" i="3"/>
  <c r="AP376" i="3"/>
  <c r="BJ376" i="3"/>
  <c r="BO376" i="3"/>
  <c r="BP376" i="3" s="1"/>
  <c r="BQ376" i="3" s="1"/>
  <c r="BA376" i="3"/>
  <c r="BB376" i="3" s="1"/>
  <c r="AV709" i="3"/>
  <c r="AU709" i="3"/>
  <c r="AQ465" i="3"/>
  <c r="AP465" i="3"/>
  <c r="AV465" i="3"/>
  <c r="AU465" i="3"/>
  <c r="BJ600" i="3"/>
  <c r="BO600" i="3"/>
  <c r="BP600" i="3" s="1"/>
  <c r="BQ600" i="3" s="1"/>
  <c r="BA600" i="3"/>
  <c r="BB600" i="3" s="1"/>
  <c r="AV216" i="3"/>
  <c r="AU216" i="3"/>
  <c r="BO179" i="3"/>
  <c r="BP179" i="3" s="1"/>
  <c r="BQ179" i="3" s="1"/>
  <c r="BA179" i="3"/>
  <c r="BB179" i="3" s="1"/>
  <c r="BJ179" i="3"/>
  <c r="AQ489" i="3"/>
  <c r="AP489" i="3"/>
  <c r="AL489" i="3"/>
  <c r="AK489" i="3"/>
  <c r="BI489" i="3"/>
  <c r="BL489" i="3" s="1"/>
  <c r="AQ215" i="3"/>
  <c r="AP215" i="3"/>
  <c r="AK613" i="3"/>
  <c r="AL613" i="3"/>
  <c r="BI613" i="3"/>
  <c r="AQ665" i="3"/>
  <c r="AP665" i="3"/>
  <c r="BO501" i="3"/>
  <c r="BP501" i="3" s="1"/>
  <c r="BQ501" i="3" s="1"/>
  <c r="BJ501" i="3"/>
  <c r="BA501" i="3"/>
  <c r="BB501" i="3" s="1"/>
  <c r="AK663" i="3"/>
  <c r="BI663" i="3"/>
  <c r="BL663" i="3" s="1"/>
  <c r="AL663" i="3"/>
  <c r="AY19" i="7"/>
  <c r="AZ86" i="7"/>
  <c r="BB141" i="5"/>
  <c r="BB270" i="5"/>
  <c r="BB379" i="5"/>
  <c r="BB93" i="5"/>
  <c r="AY351" i="7"/>
  <c r="BB13" i="5"/>
  <c r="BB209" i="5"/>
  <c r="AZ26" i="7"/>
  <c r="BB382" i="6"/>
  <c r="BB429" i="5"/>
  <c r="AZ42" i="7"/>
  <c r="BB194" i="6"/>
  <c r="AP40" i="2"/>
  <c r="AQ40" i="2"/>
  <c r="BO40" i="2"/>
  <c r="BR40" i="2" s="1"/>
  <c r="BS40" i="2" s="1"/>
  <c r="BO160" i="2"/>
  <c r="AP160" i="2"/>
  <c r="AQ160" i="2"/>
  <c r="AY160" i="2"/>
  <c r="AT160" i="2"/>
  <c r="BD160" i="2"/>
  <c r="BO465" i="2"/>
  <c r="BR465" i="2" s="1"/>
  <c r="BS465" i="2" s="1"/>
  <c r="AP465" i="2"/>
  <c r="AQ465" i="2"/>
  <c r="AP608" i="2"/>
  <c r="BO608" i="2"/>
  <c r="AQ608" i="2"/>
  <c r="BD608" i="2"/>
  <c r="AT608" i="2"/>
  <c r="AY608" i="2"/>
  <c r="AP678" i="2"/>
  <c r="AQ678" i="2"/>
  <c r="BO678" i="2"/>
  <c r="AY678" i="2"/>
  <c r="BD678" i="2"/>
  <c r="AT678" i="2"/>
  <c r="AQ531" i="2"/>
  <c r="AP531" i="2"/>
  <c r="BO531" i="2"/>
  <c r="BD531" i="2"/>
  <c r="AT531" i="2"/>
  <c r="AY531" i="2"/>
  <c r="BO586" i="2"/>
  <c r="BR586" i="2" s="1"/>
  <c r="BS586" i="2" s="1"/>
  <c r="AQ586" i="2"/>
  <c r="AP586" i="2"/>
  <c r="BO606" i="2"/>
  <c r="BR606" i="2" s="1"/>
  <c r="BS606" i="2" s="1"/>
  <c r="AP606" i="2"/>
  <c r="AQ606" i="2"/>
  <c r="AQ82" i="2"/>
  <c r="BO82" i="2"/>
  <c r="AP82" i="2"/>
  <c r="BD82" i="2"/>
  <c r="AT82" i="2"/>
  <c r="AY82" i="2"/>
  <c r="BO131" i="2"/>
  <c r="AP131" i="2"/>
  <c r="AQ131" i="2"/>
  <c r="BD131" i="2"/>
  <c r="AT131" i="2"/>
  <c r="AY131" i="2"/>
  <c r="BO431" i="2"/>
  <c r="AP431" i="2"/>
  <c r="AQ431" i="2"/>
  <c r="AT431" i="2"/>
  <c r="AY431" i="2"/>
  <c r="BD431" i="2"/>
  <c r="BO583" i="2"/>
  <c r="BR583" i="2" s="1"/>
  <c r="BS583" i="2" s="1"/>
  <c r="AQ583" i="2"/>
  <c r="AP583" i="2"/>
  <c r="BO22" i="2"/>
  <c r="BR22" i="2" s="1"/>
  <c r="BS22" i="2" s="1"/>
  <c r="AQ22" i="2"/>
  <c r="AP22" i="2"/>
  <c r="AY326" i="2"/>
  <c r="AP326" i="2"/>
  <c r="BO326" i="2"/>
  <c r="AQ326" i="2"/>
  <c r="BD326" i="2"/>
  <c r="AT326" i="2"/>
  <c r="AQ397" i="2"/>
  <c r="AP397" i="2"/>
  <c r="BO397" i="2"/>
  <c r="BD397" i="2"/>
  <c r="AT397" i="2"/>
  <c r="AY397" i="2"/>
  <c r="BO433" i="2"/>
  <c r="AQ433" i="2"/>
  <c r="AP433" i="2"/>
  <c r="AT433" i="2"/>
  <c r="BD433" i="2"/>
  <c r="AY433" i="2"/>
  <c r="AP599" i="2"/>
  <c r="BO599" i="2"/>
  <c r="AQ599" i="2"/>
  <c r="BD599" i="2"/>
  <c r="AT599" i="2"/>
  <c r="AY599" i="2"/>
  <c r="BO440" i="2"/>
  <c r="AQ440" i="2"/>
  <c r="AP440" i="2"/>
  <c r="AT440" i="2"/>
  <c r="AY440" i="2"/>
  <c r="BD440" i="2"/>
  <c r="BO402" i="2"/>
  <c r="AP402" i="2"/>
  <c r="AQ402" i="2"/>
  <c r="AT402" i="2"/>
  <c r="AY402" i="2"/>
  <c r="BD402" i="2"/>
  <c r="BO102" i="2"/>
  <c r="BR102" i="2" s="1"/>
  <c r="BS102" i="2" s="1"/>
  <c r="AP102" i="2"/>
  <c r="AQ102" i="2"/>
  <c r="AQ671" i="2"/>
  <c r="AP671" i="2"/>
  <c r="BO671" i="2"/>
  <c r="AY671" i="2"/>
  <c r="BD671" i="2"/>
  <c r="AT671" i="2"/>
  <c r="AQ704" i="2"/>
  <c r="BO704" i="2"/>
  <c r="AP704" i="2"/>
  <c r="AT704" i="2"/>
  <c r="BD704" i="2"/>
  <c r="AY704" i="2"/>
  <c r="AP222" i="2"/>
  <c r="AQ222" i="2"/>
  <c r="BO222" i="2"/>
  <c r="BR222" i="2" s="1"/>
  <c r="BS222" i="2" s="1"/>
  <c r="AQ366" i="2"/>
  <c r="BO366" i="2"/>
  <c r="AP366" i="2"/>
  <c r="AY366" i="2"/>
  <c r="BD366" i="2"/>
  <c r="AT366" i="2"/>
  <c r="BO362" i="2"/>
  <c r="AP362" i="2"/>
  <c r="AQ362" i="2"/>
  <c r="BD362" i="2"/>
  <c r="AT362" i="2"/>
  <c r="AY362" i="2"/>
  <c r="BO484" i="2"/>
  <c r="BR484" i="2" s="1"/>
  <c r="BS484" i="2" s="1"/>
  <c r="AP484" i="2"/>
  <c r="AQ484" i="2"/>
  <c r="AQ240" i="2"/>
  <c r="BO240" i="2"/>
  <c r="BR240" i="2" s="1"/>
  <c r="BS240" i="2" s="1"/>
  <c r="AP240" i="2"/>
  <c r="AQ237" i="2"/>
  <c r="BO237" i="2"/>
  <c r="AP237" i="2"/>
  <c r="AY237" i="2"/>
  <c r="AT237" i="2"/>
  <c r="BD237" i="2"/>
  <c r="BO85" i="2"/>
  <c r="AQ85" i="2"/>
  <c r="AP85" i="2"/>
  <c r="AT85" i="2"/>
  <c r="AY85" i="2"/>
  <c r="BD85" i="2"/>
  <c r="BO522" i="2"/>
  <c r="AP522" i="2"/>
  <c r="AQ522" i="2"/>
  <c r="AT522" i="2"/>
  <c r="AY522" i="2"/>
  <c r="BD522" i="2"/>
  <c r="AQ707" i="2"/>
  <c r="AP707" i="2"/>
  <c r="BO707" i="2"/>
  <c r="AT707" i="2"/>
  <c r="AY707" i="2"/>
  <c r="BD707" i="2"/>
  <c r="BO459" i="2"/>
  <c r="AP459" i="2"/>
  <c r="AQ459" i="2"/>
  <c r="BD459" i="2"/>
  <c r="AY459" i="2"/>
  <c r="AT459" i="2"/>
  <c r="BO238" i="2"/>
  <c r="BR238" i="2" s="1"/>
  <c r="BS238" i="2" s="1"/>
  <c r="AQ238" i="2"/>
  <c r="AP238" i="2"/>
  <c r="BE673" i="3"/>
  <c r="AC673" i="3"/>
  <c r="AG673" i="3"/>
  <c r="AF673" i="3"/>
  <c r="AJ673" i="3"/>
  <c r="AT673" i="3"/>
  <c r="AO673" i="3"/>
  <c r="AC65" i="3"/>
  <c r="AG65" i="3"/>
  <c r="AF65" i="3"/>
  <c r="BE65" i="3"/>
  <c r="AJ65" i="3"/>
  <c r="AT65" i="3"/>
  <c r="AO65" i="3"/>
  <c r="BF567" i="3"/>
  <c r="BG567" i="3" s="1"/>
  <c r="BJ567" i="3"/>
  <c r="BK567" i="3" s="1"/>
  <c r="BO567" i="3"/>
  <c r="BP567" i="3" s="1"/>
  <c r="BQ567" i="3" s="1"/>
  <c r="AC619" i="3"/>
  <c r="AG619" i="3"/>
  <c r="AF619" i="3"/>
  <c r="BE619" i="3"/>
  <c r="AJ619" i="3"/>
  <c r="AT619" i="3"/>
  <c r="AO619" i="3"/>
  <c r="AF528" i="3"/>
  <c r="AG528" i="3"/>
  <c r="BE528" i="3"/>
  <c r="AC528" i="3"/>
  <c r="AT528" i="3"/>
  <c r="AJ528" i="3"/>
  <c r="AO528" i="3"/>
  <c r="BE397" i="3"/>
  <c r="AC397" i="3"/>
  <c r="AG397" i="3"/>
  <c r="AF397" i="3"/>
  <c r="AJ397" i="3"/>
  <c r="AT397" i="3"/>
  <c r="AO397" i="3"/>
  <c r="AQ608" i="3"/>
  <c r="AP608" i="3"/>
  <c r="BE570" i="3"/>
  <c r="AG570" i="3"/>
  <c r="AC570" i="3"/>
  <c r="AF570" i="3"/>
  <c r="AO570" i="3"/>
  <c r="AJ570" i="3"/>
  <c r="AT570" i="3"/>
  <c r="BE277" i="3"/>
  <c r="AG277" i="3"/>
  <c r="AC277" i="3"/>
  <c r="AF277" i="3"/>
  <c r="AO277" i="3"/>
  <c r="AJ277" i="3"/>
  <c r="AT277" i="3"/>
  <c r="BE224" i="3"/>
  <c r="AF224" i="3"/>
  <c r="AC224" i="3"/>
  <c r="AG224" i="3"/>
  <c r="AT224" i="3"/>
  <c r="AJ224" i="3"/>
  <c r="AO224" i="3"/>
  <c r="BE159" i="3"/>
  <c r="AG159" i="3"/>
  <c r="AC159" i="3"/>
  <c r="AF159" i="3"/>
  <c r="AT159" i="3"/>
  <c r="AO159" i="3"/>
  <c r="AJ159" i="3"/>
  <c r="BE450" i="3"/>
  <c r="AG450" i="3"/>
  <c r="AC450" i="3"/>
  <c r="AF450" i="3"/>
  <c r="AJ450" i="3"/>
  <c r="AT450" i="3"/>
  <c r="AO450" i="3"/>
  <c r="BE205" i="3"/>
  <c r="AC205" i="3"/>
  <c r="AG205" i="3"/>
  <c r="AF205" i="3"/>
  <c r="AT205" i="3"/>
  <c r="AO205" i="3"/>
  <c r="AJ205" i="3"/>
  <c r="BE386" i="3"/>
  <c r="AG386" i="3"/>
  <c r="AF386" i="3"/>
  <c r="AC386" i="3"/>
  <c r="AJ386" i="3"/>
  <c r="AO386" i="3"/>
  <c r="AT386" i="3"/>
  <c r="AV415" i="3"/>
  <c r="AU415" i="3"/>
  <c r="BE682" i="3"/>
  <c r="AG682" i="3"/>
  <c r="AF682" i="3"/>
  <c r="AC682" i="3"/>
  <c r="AJ682" i="3"/>
  <c r="AO682" i="3"/>
  <c r="AT682" i="3"/>
  <c r="BE437" i="3"/>
  <c r="AG437" i="3"/>
  <c r="AC437" i="3"/>
  <c r="AF437" i="3"/>
  <c r="AO437" i="3"/>
  <c r="AJ437" i="3"/>
  <c r="AT437" i="3"/>
  <c r="BL95" i="3"/>
  <c r="BX645" i="2"/>
  <c r="BL17" i="3"/>
  <c r="AV584" i="3"/>
  <c r="AU584" i="3"/>
  <c r="BA584" i="3"/>
  <c r="BB584" i="3" s="1"/>
  <c r="BJ584" i="3"/>
  <c r="BO584" i="3"/>
  <c r="BP584" i="3" s="1"/>
  <c r="BQ584" i="3" s="1"/>
  <c r="AQ578" i="3"/>
  <c r="AP578" i="3"/>
  <c r="AV246" i="3"/>
  <c r="AU246" i="3"/>
  <c r="AK16" i="3"/>
  <c r="AL16" i="3"/>
  <c r="BI16" i="3"/>
  <c r="BF16" i="3"/>
  <c r="BG16" i="3" s="1"/>
  <c r="BJ16" i="3"/>
  <c r="BO16" i="3"/>
  <c r="BP16" i="3" s="1"/>
  <c r="BQ16" i="3" s="1"/>
  <c r="BA71" i="3"/>
  <c r="BB71" i="3" s="1"/>
  <c r="BO71" i="3"/>
  <c r="BP71" i="3" s="1"/>
  <c r="BQ71" i="3" s="1"/>
  <c r="BJ71" i="3"/>
  <c r="BK71" i="3" s="1"/>
  <c r="AV451" i="3"/>
  <c r="AU451" i="3"/>
  <c r="BU183" i="2"/>
  <c r="BX183" i="2" s="1"/>
  <c r="AV183" i="2"/>
  <c r="BA428" i="2"/>
  <c r="AZ428" i="2"/>
  <c r="BO151" i="3"/>
  <c r="BP151" i="3" s="1"/>
  <c r="BQ151" i="3" s="1"/>
  <c r="BJ151" i="3"/>
  <c r="BK151" i="3" s="1"/>
  <c r="BA151" i="3"/>
  <c r="BB151" i="3" s="1"/>
  <c r="AQ48" i="3"/>
  <c r="AP48" i="3"/>
  <c r="AQ346" i="3"/>
  <c r="AP346" i="3"/>
  <c r="BK384" i="2"/>
  <c r="BL384" i="2" s="1"/>
  <c r="AK251" i="3"/>
  <c r="BI251" i="3"/>
  <c r="BL251" i="3" s="1"/>
  <c r="AL251" i="3"/>
  <c r="AK428" i="3"/>
  <c r="AL428" i="3"/>
  <c r="BI428" i="3"/>
  <c r="BL428" i="3" s="1"/>
  <c r="AL202" i="3"/>
  <c r="BI202" i="3"/>
  <c r="BL202" i="3" s="1"/>
  <c r="AK202" i="3"/>
  <c r="BA278" i="2"/>
  <c r="AV278" i="2"/>
  <c r="AV577" i="3"/>
  <c r="AU577" i="3"/>
  <c r="AQ577" i="3"/>
  <c r="AP577" i="3"/>
  <c r="BA173" i="2"/>
  <c r="AZ173" i="2"/>
  <c r="AK84" i="3"/>
  <c r="BI84" i="3"/>
  <c r="AL84" i="3"/>
  <c r="AK61" i="3"/>
  <c r="AL61" i="3"/>
  <c r="BI61" i="3"/>
  <c r="BL61" i="3" s="1"/>
  <c r="AQ560" i="3"/>
  <c r="AP560" i="3"/>
  <c r="BJ560" i="3"/>
  <c r="BO560" i="3"/>
  <c r="BP560" i="3" s="1"/>
  <c r="BQ560" i="3" s="1"/>
  <c r="BA560" i="3"/>
  <c r="BB560" i="3" s="1"/>
  <c r="AL655" i="3"/>
  <c r="BI655" i="3"/>
  <c r="BL655" i="3" s="1"/>
  <c r="AK655" i="3"/>
  <c r="AV655" i="3"/>
  <c r="AU655" i="3"/>
  <c r="BA583" i="3"/>
  <c r="BB583" i="3" s="1"/>
  <c r="BO583" i="3"/>
  <c r="BP583" i="3" s="1"/>
  <c r="BQ583" i="3" s="1"/>
  <c r="BJ583" i="3"/>
  <c r="AV453" i="3"/>
  <c r="AU453" i="3"/>
  <c r="AQ587" i="3"/>
  <c r="AP587" i="3"/>
  <c r="BB33" i="5"/>
  <c r="AV680" i="3"/>
  <c r="AU680" i="3"/>
  <c r="AK142" i="3"/>
  <c r="AL142" i="3"/>
  <c r="BI142" i="3"/>
  <c r="BL142" i="3" s="1"/>
  <c r="AQ142" i="3"/>
  <c r="AP142" i="3"/>
  <c r="AV171" i="3"/>
  <c r="AU171" i="3"/>
  <c r="AK145" i="3"/>
  <c r="AL145" i="3"/>
  <c r="BI145" i="3"/>
  <c r="AP74" i="3"/>
  <c r="AQ74" i="3"/>
  <c r="AV91" i="3"/>
  <c r="AU91" i="3"/>
  <c r="AV365" i="2"/>
  <c r="BU365" i="2"/>
  <c r="BX365" i="2" s="1"/>
  <c r="AU365" i="2"/>
  <c r="AV625" i="3"/>
  <c r="AU625" i="3"/>
  <c r="BF606" i="2"/>
  <c r="BE606" i="2"/>
  <c r="BF217" i="2"/>
  <c r="BE217" i="2"/>
  <c r="BF300" i="2"/>
  <c r="BE300" i="2"/>
  <c r="BF268" i="2"/>
  <c r="BE268" i="2"/>
  <c r="AK523" i="3"/>
  <c r="BI523" i="3"/>
  <c r="AL523" i="3"/>
  <c r="BA621" i="2"/>
  <c r="AZ621" i="2"/>
  <c r="BU464" i="2"/>
  <c r="AV464" i="2"/>
  <c r="AU464" i="2"/>
  <c r="BA464" i="2"/>
  <c r="AZ464" i="2"/>
  <c r="BF527" i="2"/>
  <c r="BE527" i="2"/>
  <c r="BF658" i="2"/>
  <c r="BE658" i="2"/>
  <c r="BO520" i="3"/>
  <c r="BP520" i="3" s="1"/>
  <c r="BQ520" i="3" s="1"/>
  <c r="BJ520" i="3"/>
  <c r="BA520" i="3"/>
  <c r="BB520" i="3" s="1"/>
  <c r="AQ543" i="3"/>
  <c r="AP543" i="3"/>
  <c r="BJ543" i="3"/>
  <c r="BK543" i="3" s="1"/>
  <c r="BA543" i="3"/>
  <c r="BB543" i="3" s="1"/>
  <c r="BO543" i="3"/>
  <c r="BP543" i="3" s="1"/>
  <c r="BQ543" i="3" s="1"/>
  <c r="AV546" i="3"/>
  <c r="AU546" i="3"/>
  <c r="BI627" i="3"/>
  <c r="AL627" i="3"/>
  <c r="AK627" i="3"/>
  <c r="AQ505" i="3"/>
  <c r="AP505" i="3"/>
  <c r="AV505" i="3"/>
  <c r="AU505" i="3"/>
  <c r="AQ574" i="3"/>
  <c r="AP574" i="3"/>
  <c r="AP88" i="3"/>
  <c r="AQ88" i="3"/>
  <c r="AV319" i="3"/>
  <c r="AU319" i="3"/>
  <c r="BA319" i="3"/>
  <c r="BB319" i="3" s="1"/>
  <c r="BJ319" i="3"/>
  <c r="BO319" i="3"/>
  <c r="BP319" i="3" s="1"/>
  <c r="BQ319" i="3" s="1"/>
  <c r="AQ345" i="3"/>
  <c r="AP345" i="3"/>
  <c r="AK626" i="3"/>
  <c r="BI626" i="3"/>
  <c r="AL626" i="3"/>
  <c r="AV268" i="3"/>
  <c r="AU268" i="3"/>
  <c r="AQ268" i="3"/>
  <c r="AP268" i="3"/>
  <c r="BO592" i="3"/>
  <c r="BP592" i="3" s="1"/>
  <c r="BQ592" i="3" s="1"/>
  <c r="BJ592" i="3"/>
  <c r="BA592" i="3"/>
  <c r="BB592" i="3" s="1"/>
  <c r="AK559" i="3"/>
  <c r="AL559" i="3"/>
  <c r="BI559" i="3"/>
  <c r="AK73" i="3"/>
  <c r="AL73" i="3"/>
  <c r="BI73" i="3"/>
  <c r="BV81" i="2"/>
  <c r="CA81" i="2"/>
  <c r="CB81" i="2" s="1"/>
  <c r="CC81" i="2" s="1"/>
  <c r="BK81" i="2"/>
  <c r="BL81" i="2" s="1"/>
  <c r="BF635" i="2"/>
  <c r="BE635" i="2"/>
  <c r="BA471" i="2"/>
  <c r="AZ471" i="2"/>
  <c r="AU591" i="2"/>
  <c r="BU591" i="2"/>
  <c r="AV591" i="2"/>
  <c r="BK305" i="2"/>
  <c r="BL305" i="2" s="1"/>
  <c r="BF391" i="2"/>
  <c r="BE391" i="2"/>
  <c r="CA391" i="2"/>
  <c r="CB391" i="2" s="1"/>
  <c r="CC391" i="2" s="1"/>
  <c r="BV391" i="2"/>
  <c r="BK391" i="2"/>
  <c r="BL391" i="2" s="1"/>
  <c r="BU202" i="2"/>
  <c r="AU202" i="2"/>
  <c r="AV202" i="2"/>
  <c r="CA202" i="2"/>
  <c r="CB202" i="2" s="1"/>
  <c r="CC202" i="2" s="1"/>
  <c r="BK202" i="2"/>
  <c r="BL202" i="2" s="1"/>
  <c r="BK65" i="2"/>
  <c r="BL65" i="2" s="1"/>
  <c r="BV65" i="2"/>
  <c r="BW65" i="2" s="1"/>
  <c r="BK83" i="2"/>
  <c r="BL83" i="2" s="1"/>
  <c r="AK231" i="3"/>
  <c r="BI231" i="3"/>
  <c r="BL231" i="3" s="1"/>
  <c r="AL231" i="3"/>
  <c r="AQ231" i="3"/>
  <c r="AP231" i="3"/>
  <c r="BI299" i="3"/>
  <c r="BL299" i="3" s="1"/>
  <c r="AK299" i="3"/>
  <c r="AL299" i="3"/>
  <c r="BI614" i="3"/>
  <c r="AK614" i="3"/>
  <c r="AL614" i="3"/>
  <c r="AQ146" i="3"/>
  <c r="AP146" i="3"/>
  <c r="AK146" i="3"/>
  <c r="BI146" i="3"/>
  <c r="AL146" i="3"/>
  <c r="AU219" i="3"/>
  <c r="AV219" i="3"/>
  <c r="AQ515" i="3"/>
  <c r="AP515" i="3"/>
  <c r="BJ140" i="3"/>
  <c r="BK140" i="3" s="1"/>
  <c r="BO140" i="3"/>
  <c r="BP140" i="3" s="1"/>
  <c r="BQ140" i="3" s="1"/>
  <c r="BA140" i="3"/>
  <c r="BB140" i="3" s="1"/>
  <c r="AQ529" i="3"/>
  <c r="AP529" i="3"/>
  <c r="AV529" i="3"/>
  <c r="AU529" i="3"/>
  <c r="AQ174" i="3"/>
  <c r="AP174" i="3"/>
  <c r="AQ412" i="3"/>
  <c r="AP412" i="3"/>
  <c r="BO412" i="3"/>
  <c r="BP412" i="3" s="1"/>
  <c r="BQ412" i="3" s="1"/>
  <c r="BA412" i="3"/>
  <c r="BB412" i="3" s="1"/>
  <c r="BJ412" i="3"/>
  <c r="BI552" i="3"/>
  <c r="AK552" i="3"/>
  <c r="AL552" i="3"/>
  <c r="AK521" i="3"/>
  <c r="BI521" i="3"/>
  <c r="BL521" i="3" s="1"/>
  <c r="AL521" i="3"/>
  <c r="BA521" i="3"/>
  <c r="BB521" i="3" s="1"/>
  <c r="BJ521" i="3"/>
  <c r="BO521" i="3"/>
  <c r="BP521" i="3" s="1"/>
  <c r="BQ521" i="3" s="1"/>
  <c r="AK690" i="3"/>
  <c r="BI690" i="3"/>
  <c r="BL690" i="3" s="1"/>
  <c r="AL690" i="3"/>
  <c r="AQ690" i="3"/>
  <c r="AP690" i="3"/>
  <c r="AV557" i="3"/>
  <c r="AU557" i="3"/>
  <c r="AV637" i="3"/>
  <c r="AU637" i="3"/>
  <c r="BI547" i="3"/>
  <c r="AL547" i="3"/>
  <c r="AK547" i="3"/>
  <c r="AV272" i="3"/>
  <c r="AU272" i="3"/>
  <c r="BC242" i="5"/>
  <c r="BB242" i="5"/>
  <c r="BC37" i="5"/>
  <c r="BC250" i="5"/>
  <c r="BB250" i="5"/>
  <c r="AV158" i="3"/>
  <c r="AU158" i="3"/>
  <c r="AK147" i="3"/>
  <c r="AL147" i="3"/>
  <c r="BI147" i="3"/>
  <c r="AK542" i="3"/>
  <c r="BI542" i="3"/>
  <c r="BL542" i="3" s="1"/>
  <c r="AL542" i="3"/>
  <c r="AL470" i="3"/>
  <c r="AK470" i="3"/>
  <c r="BI470" i="3"/>
  <c r="BL470" i="3" s="1"/>
  <c r="BK64" i="3"/>
  <c r="BU280" i="2"/>
  <c r="BX280" i="2" s="1"/>
  <c r="AV280" i="2"/>
  <c r="AU280" i="2"/>
  <c r="CA280" i="2"/>
  <c r="CB280" i="2" s="1"/>
  <c r="CC280" i="2" s="1"/>
  <c r="BK280" i="2"/>
  <c r="BL280" i="2" s="1"/>
  <c r="AQ249" i="3"/>
  <c r="AP249" i="3"/>
  <c r="AU42" i="3"/>
  <c r="AV42" i="3"/>
  <c r="AV229" i="3"/>
  <c r="AU229" i="3"/>
  <c r="AQ633" i="3"/>
  <c r="AP633" i="3"/>
  <c r="AL508" i="3"/>
  <c r="AK508" i="3"/>
  <c r="BI508" i="3"/>
  <c r="AK181" i="3"/>
  <c r="BI181" i="3"/>
  <c r="AL181" i="3"/>
  <c r="BA38" i="2"/>
  <c r="AZ38" i="2"/>
  <c r="BI303" i="3"/>
  <c r="BL303" i="3" s="1"/>
  <c r="AK303" i="3"/>
  <c r="AL303" i="3"/>
  <c r="BA180" i="2"/>
  <c r="AZ180" i="2"/>
  <c r="BU567" i="2"/>
  <c r="BO337" i="3"/>
  <c r="BP337" i="3" s="1"/>
  <c r="BQ337" i="3" s="1"/>
  <c r="BJ337" i="3"/>
  <c r="BA337" i="3"/>
  <c r="BB337" i="3" s="1"/>
  <c r="AQ497" i="3"/>
  <c r="AP497" i="3"/>
  <c r="BV407" i="2"/>
  <c r="BK407" i="2"/>
  <c r="BL407" i="2" s="1"/>
  <c r="CA407" i="2"/>
  <c r="CB407" i="2" s="1"/>
  <c r="CC407" i="2" s="1"/>
  <c r="AU407" i="2"/>
  <c r="AV407" i="2"/>
  <c r="BU407" i="2"/>
  <c r="AV411" i="3"/>
  <c r="AU411" i="3"/>
  <c r="BI623" i="3"/>
  <c r="AL623" i="3"/>
  <c r="AK623" i="3"/>
  <c r="AV623" i="3"/>
  <c r="AU623" i="3"/>
  <c r="BO469" i="3"/>
  <c r="BP469" i="3" s="1"/>
  <c r="BQ469" i="3" s="1"/>
  <c r="BA469" i="3"/>
  <c r="BB469" i="3" s="1"/>
  <c r="BJ469" i="3"/>
  <c r="AV353" i="3"/>
  <c r="AU353" i="3"/>
  <c r="BI698" i="3"/>
  <c r="BL698" i="3" s="1"/>
  <c r="AK698" i="3"/>
  <c r="AL698" i="3"/>
  <c r="AQ180" i="3"/>
  <c r="AP180" i="3"/>
  <c r="AQ429" i="3"/>
  <c r="AP429" i="3"/>
  <c r="BA429" i="3"/>
  <c r="BB429" i="3" s="1"/>
  <c r="BJ429" i="3"/>
  <c r="BO429" i="3"/>
  <c r="BP429" i="3" s="1"/>
  <c r="BQ429" i="3" s="1"/>
  <c r="AV302" i="3"/>
  <c r="AU302" i="3"/>
  <c r="BO302" i="3"/>
  <c r="BP302" i="3" s="1"/>
  <c r="BQ302" i="3" s="1"/>
  <c r="BA302" i="3"/>
  <c r="BB302" i="3" s="1"/>
  <c r="BJ302" i="3"/>
  <c r="AL407" i="3"/>
  <c r="AK407" i="3"/>
  <c r="BI407" i="3"/>
  <c r="BL407" i="3" s="1"/>
  <c r="BJ148" i="3"/>
  <c r="BO148" i="3"/>
  <c r="BP148" i="3" s="1"/>
  <c r="BQ148" i="3" s="1"/>
  <c r="BA148" i="3"/>
  <c r="BB148" i="3" s="1"/>
  <c r="AQ671" i="3"/>
  <c r="AP671" i="3"/>
  <c r="AQ360" i="3"/>
  <c r="AP360" i="3"/>
  <c r="AV360" i="3"/>
  <c r="AU360" i="3"/>
  <c r="AY319" i="7"/>
  <c r="AZ141" i="7"/>
  <c r="AY141" i="7"/>
  <c r="AQ47" i="2"/>
  <c r="AP47" i="2"/>
  <c r="BO47" i="2"/>
  <c r="BR47" i="2" s="1"/>
  <c r="BS47" i="2" s="1"/>
  <c r="AP210" i="2"/>
  <c r="AQ210" i="2"/>
  <c r="BO210" i="2"/>
  <c r="BD210" i="2"/>
  <c r="AY210" i="2"/>
  <c r="AT210" i="2"/>
  <c r="BO309" i="2"/>
  <c r="AP309" i="2"/>
  <c r="AQ309" i="2"/>
  <c r="AT309" i="2"/>
  <c r="AY309" i="2"/>
  <c r="BD309" i="2"/>
  <c r="AP603" i="2"/>
  <c r="AQ603" i="2"/>
  <c r="BO603" i="2"/>
  <c r="BD603" i="2"/>
  <c r="AY603" i="2"/>
  <c r="AT603" i="2"/>
  <c r="AP344" i="2"/>
  <c r="AQ344" i="2"/>
  <c r="BO344" i="2"/>
  <c r="AT344" i="2"/>
  <c r="BD344" i="2"/>
  <c r="AY344" i="2"/>
  <c r="AP508" i="2"/>
  <c r="BO508" i="2"/>
  <c r="AQ508" i="2"/>
  <c r="AT508" i="2"/>
  <c r="AY508" i="2"/>
  <c r="BD508" i="2"/>
  <c r="AQ503" i="2"/>
  <c r="AP503" i="2"/>
  <c r="BO503" i="2"/>
  <c r="AT503" i="2"/>
  <c r="BD503" i="2"/>
  <c r="AY503" i="2"/>
  <c r="BO116" i="2"/>
  <c r="AP116" i="2"/>
  <c r="AQ116" i="2"/>
  <c r="AT116" i="2"/>
  <c r="BD116" i="2"/>
  <c r="AY116" i="2"/>
  <c r="AQ187" i="2"/>
  <c r="BO187" i="2"/>
  <c r="AP187" i="2"/>
  <c r="AT187" i="2"/>
  <c r="BD187" i="2"/>
  <c r="AY187" i="2"/>
  <c r="BO388" i="2"/>
  <c r="AP388" i="2"/>
  <c r="AQ388" i="2"/>
  <c r="AT388" i="2"/>
  <c r="AY388" i="2"/>
  <c r="BD388" i="2"/>
  <c r="AQ701" i="2"/>
  <c r="AP701" i="2"/>
  <c r="BO701" i="2"/>
  <c r="BR701" i="2" s="1"/>
  <c r="BS701" i="2" s="1"/>
  <c r="AQ681" i="2"/>
  <c r="BO681" i="2"/>
  <c r="AP681" i="2"/>
  <c r="AT681" i="2"/>
  <c r="BD681" i="2"/>
  <c r="AY681" i="2"/>
  <c r="AP400" i="2"/>
  <c r="BO400" i="2"/>
  <c r="AQ400" i="2"/>
  <c r="AY400" i="2"/>
  <c r="AT400" i="2"/>
  <c r="BD400" i="2"/>
  <c r="BO208" i="2"/>
  <c r="AP208" i="2"/>
  <c r="AQ208" i="2"/>
  <c r="BD208" i="2"/>
  <c r="AY208" i="2"/>
  <c r="AT208" i="2"/>
  <c r="AP343" i="2"/>
  <c r="AQ343" i="2"/>
  <c r="BO343" i="2"/>
  <c r="AT343" i="2"/>
  <c r="AY343" i="2"/>
  <c r="BD343" i="2"/>
  <c r="AP596" i="2"/>
  <c r="AQ596" i="2"/>
  <c r="BO596" i="2"/>
  <c r="AY596" i="2"/>
  <c r="BD596" i="2"/>
  <c r="AT596" i="2"/>
  <c r="AY446" i="2"/>
  <c r="AP446" i="2"/>
  <c r="BO446" i="2"/>
  <c r="AQ446" i="2"/>
  <c r="BD446" i="2"/>
  <c r="AT446" i="2"/>
  <c r="BO348" i="2"/>
  <c r="AP348" i="2"/>
  <c r="AQ348" i="2"/>
  <c r="AT348" i="2"/>
  <c r="AY348" i="2"/>
  <c r="BD348" i="2"/>
  <c r="BO555" i="2"/>
  <c r="AP555" i="2"/>
  <c r="AQ555" i="2"/>
  <c r="AT555" i="2"/>
  <c r="AY555" i="2"/>
  <c r="BD555" i="2"/>
  <c r="BO649" i="2"/>
  <c r="AP649" i="2"/>
  <c r="AQ649" i="2"/>
  <c r="AT649" i="2"/>
  <c r="BD649" i="2"/>
  <c r="AY649" i="2"/>
  <c r="AQ253" i="2"/>
  <c r="AP253" i="2"/>
  <c r="BO253" i="2"/>
  <c r="AY253" i="2"/>
  <c r="AT253" i="2"/>
  <c r="BD253" i="2"/>
  <c r="BO420" i="2"/>
  <c r="AP420" i="2"/>
  <c r="AQ420" i="2"/>
  <c r="AT420" i="2"/>
  <c r="AY420" i="2"/>
  <c r="BD420" i="2"/>
  <c r="AQ141" i="2"/>
  <c r="AP141" i="2"/>
  <c r="BO141" i="2"/>
  <c r="BD141" i="2"/>
  <c r="AY141" i="2"/>
  <c r="AT141" i="2"/>
  <c r="BO226" i="2"/>
  <c r="AP226" i="2"/>
  <c r="AQ226" i="2"/>
  <c r="AY226" i="2"/>
  <c r="BD226" i="2"/>
  <c r="AT226" i="2"/>
  <c r="AQ667" i="2"/>
  <c r="AP667" i="2"/>
  <c r="BO667" i="2"/>
  <c r="AT667" i="2"/>
  <c r="AY667" i="2"/>
  <c r="BD667" i="2"/>
  <c r="BO595" i="2"/>
  <c r="AP595" i="2"/>
  <c r="AQ595" i="2"/>
  <c r="AT595" i="2"/>
  <c r="BD595" i="2"/>
  <c r="AY595" i="2"/>
  <c r="AQ247" i="2"/>
  <c r="BO247" i="2"/>
  <c r="BR247" i="2" s="1"/>
  <c r="BS247" i="2" s="1"/>
  <c r="AP247" i="2"/>
  <c r="AP55" i="2"/>
  <c r="AQ55" i="2"/>
  <c r="BO55" i="2"/>
  <c r="BR55" i="2" s="1"/>
  <c r="BS55" i="2" s="1"/>
  <c r="AQ257" i="2"/>
  <c r="AP257" i="2"/>
  <c r="BO257" i="2"/>
  <c r="AT257" i="2"/>
  <c r="BD257" i="2"/>
  <c r="AY257" i="2"/>
  <c r="AQ50" i="2"/>
  <c r="BO50" i="2"/>
  <c r="AP50" i="2"/>
  <c r="AY50" i="2"/>
  <c r="BD50" i="2"/>
  <c r="AT50" i="2"/>
  <c r="BO73" i="2"/>
  <c r="AP73" i="2"/>
  <c r="AQ73" i="2"/>
  <c r="AY73" i="2"/>
  <c r="AT73" i="2"/>
  <c r="BD73" i="2"/>
  <c r="BO408" i="2"/>
  <c r="AP408" i="2"/>
  <c r="AQ408" i="2"/>
  <c r="AY408" i="2"/>
  <c r="AT408" i="2"/>
  <c r="BD408" i="2"/>
  <c r="BO546" i="2"/>
  <c r="AP546" i="2"/>
  <c r="AQ546" i="2"/>
  <c r="AY546" i="2"/>
  <c r="AT546" i="2"/>
  <c r="BD546" i="2"/>
  <c r="BO479" i="2"/>
  <c r="AP479" i="2"/>
  <c r="AQ479" i="2"/>
  <c r="AY479" i="2"/>
  <c r="BD479" i="2"/>
  <c r="AT479" i="2"/>
  <c r="AP518" i="2"/>
  <c r="AQ518" i="2"/>
  <c r="BO518" i="2"/>
  <c r="BD518" i="2"/>
  <c r="AT518" i="2"/>
  <c r="AY518" i="2"/>
  <c r="AQ307" i="2"/>
  <c r="AP307" i="2"/>
  <c r="BO307" i="2"/>
  <c r="BR307" i="2" s="1"/>
  <c r="BS307" i="2" s="1"/>
  <c r="AP647" i="2"/>
  <c r="AQ647" i="2"/>
  <c r="BO647" i="2"/>
  <c r="AT647" i="2"/>
  <c r="BD647" i="2"/>
  <c r="AY647" i="2"/>
  <c r="AQ711" i="2"/>
  <c r="AP711" i="2"/>
  <c r="BO711" i="2"/>
  <c r="BD711" i="2"/>
  <c r="AT711" i="2"/>
  <c r="AY711" i="2"/>
  <c r="BO199" i="2"/>
  <c r="AP199" i="2"/>
  <c r="AQ199" i="2"/>
  <c r="BD199" i="2"/>
  <c r="AY199" i="2"/>
  <c r="AT199" i="2"/>
  <c r="AF20" i="3"/>
  <c r="AG20" i="3"/>
  <c r="BE20" i="3"/>
  <c r="AC20" i="3"/>
  <c r="AJ20" i="3"/>
  <c r="AO20" i="3"/>
  <c r="AT20" i="3"/>
  <c r="BE225" i="3"/>
  <c r="AF225" i="3"/>
  <c r="AG225" i="3"/>
  <c r="AC225" i="3"/>
  <c r="AT225" i="3"/>
  <c r="AO225" i="3"/>
  <c r="AJ225" i="3"/>
  <c r="BE336" i="3"/>
  <c r="AC336" i="3"/>
  <c r="AF336" i="3"/>
  <c r="AG336" i="3"/>
  <c r="AT336" i="3"/>
  <c r="AO336" i="3"/>
  <c r="AJ336" i="3"/>
  <c r="BE281" i="3"/>
  <c r="AC281" i="3"/>
  <c r="AG281" i="3"/>
  <c r="AF281" i="3"/>
  <c r="AO281" i="3"/>
  <c r="AT281" i="3"/>
  <c r="AJ281" i="3"/>
  <c r="BE522" i="3"/>
  <c r="AG522" i="3"/>
  <c r="AF522" i="3"/>
  <c r="AC522" i="3"/>
  <c r="AO522" i="3"/>
  <c r="AT522" i="3"/>
  <c r="AJ522" i="3"/>
  <c r="BE235" i="3"/>
  <c r="AC235" i="3"/>
  <c r="AG235" i="3"/>
  <c r="AF235" i="3"/>
  <c r="AT235" i="3"/>
  <c r="AO235" i="3"/>
  <c r="AJ235" i="3"/>
  <c r="BE253" i="3"/>
  <c r="AC253" i="3"/>
  <c r="AG253" i="3"/>
  <c r="AF253" i="3"/>
  <c r="AT253" i="3"/>
  <c r="AO253" i="3"/>
  <c r="AJ253" i="3"/>
  <c r="AK382" i="3"/>
  <c r="BI382" i="3"/>
  <c r="BL382" i="3" s="1"/>
  <c r="AL382" i="3"/>
  <c r="AF408" i="3"/>
  <c r="AG408" i="3"/>
  <c r="AC408" i="3"/>
  <c r="BE408" i="3"/>
  <c r="AJ408" i="3"/>
  <c r="AO408" i="3"/>
  <c r="AT408" i="3"/>
  <c r="AC443" i="3"/>
  <c r="AG443" i="3"/>
  <c r="AF443" i="3"/>
  <c r="BE443" i="3"/>
  <c r="AT443" i="3"/>
  <c r="AO443" i="3"/>
  <c r="AJ443" i="3"/>
  <c r="BE170" i="3"/>
  <c r="AG170" i="3"/>
  <c r="AF170" i="3"/>
  <c r="AC170" i="3"/>
  <c r="AT170" i="3"/>
  <c r="AO170" i="3"/>
  <c r="AJ170" i="3"/>
  <c r="BE536" i="3"/>
  <c r="AC536" i="3"/>
  <c r="AF536" i="3"/>
  <c r="AG536" i="3"/>
  <c r="AJ536" i="3"/>
  <c r="AO536" i="3"/>
  <c r="AT536" i="3"/>
  <c r="AC398" i="3"/>
  <c r="AG398" i="3"/>
  <c r="AF398" i="3"/>
  <c r="BE398" i="3"/>
  <c r="AT398" i="3"/>
  <c r="AJ398" i="3"/>
  <c r="AO398" i="3"/>
  <c r="BE160" i="3"/>
  <c r="AF160" i="3"/>
  <c r="AC160" i="3"/>
  <c r="AG160" i="3"/>
  <c r="AT160" i="3"/>
  <c r="AO160" i="3"/>
  <c r="AJ160" i="3"/>
  <c r="BE582" i="3"/>
  <c r="AG582" i="3"/>
  <c r="AC582" i="3"/>
  <c r="AF582" i="3"/>
  <c r="AO582" i="3"/>
  <c r="AT582" i="3"/>
  <c r="AJ582" i="3"/>
  <c r="BE102" i="3"/>
  <c r="AG102" i="3"/>
  <c r="AF102" i="3"/>
  <c r="AC102" i="3"/>
  <c r="AO102" i="3"/>
  <c r="AJ102" i="3"/>
  <c r="AT102" i="3"/>
  <c r="BE128" i="3"/>
  <c r="AG128" i="3"/>
  <c r="AC128" i="3"/>
  <c r="AF128" i="3"/>
  <c r="AJ128" i="3"/>
  <c r="AO128" i="3"/>
  <c r="AT128" i="3"/>
  <c r="BE646" i="3"/>
  <c r="AG646" i="3"/>
  <c r="AC646" i="3"/>
  <c r="AF646" i="3"/>
  <c r="AJ646" i="3"/>
  <c r="AO646" i="3"/>
  <c r="AT646" i="3"/>
  <c r="BE372" i="3"/>
  <c r="AF372" i="3"/>
  <c r="AC372" i="3"/>
  <c r="AG372" i="3"/>
  <c r="AO372" i="3"/>
  <c r="AJ372" i="3"/>
  <c r="AT372" i="3"/>
  <c r="AF34" i="3"/>
  <c r="AC34" i="3"/>
  <c r="BE34" i="3"/>
  <c r="AG34" i="3"/>
  <c r="AJ34" i="3"/>
  <c r="AT34" i="3"/>
  <c r="AO34" i="3"/>
  <c r="BE133" i="3"/>
  <c r="AC133" i="3"/>
  <c r="AG133" i="3"/>
  <c r="AF133" i="3"/>
  <c r="AT133" i="3"/>
  <c r="AO133" i="3"/>
  <c r="AJ133" i="3"/>
  <c r="AO152" i="3"/>
  <c r="BE152" i="3"/>
  <c r="AC152" i="3"/>
  <c r="AF152" i="3"/>
  <c r="AG152" i="3"/>
  <c r="AT152" i="3"/>
  <c r="AJ152" i="3"/>
  <c r="AL324" i="3"/>
  <c r="AK324" i="3"/>
  <c r="BI324" i="3"/>
  <c r="BL324" i="3" s="1"/>
  <c r="AV696" i="3"/>
  <c r="AU696" i="3"/>
  <c r="AQ35" i="3"/>
  <c r="AP35" i="3"/>
  <c r="AV35" i="3"/>
  <c r="AU35" i="3"/>
  <c r="AQ254" i="3"/>
  <c r="AP254" i="3"/>
  <c r="BI311" i="3"/>
  <c r="BL311" i="3" s="1"/>
  <c r="AL311" i="3"/>
  <c r="AK311" i="3"/>
  <c r="AQ311" i="3"/>
  <c r="AP311" i="3"/>
  <c r="BK350" i="2"/>
  <c r="BL350" i="2" s="1"/>
  <c r="BV583" i="2"/>
  <c r="BK583" i="2"/>
  <c r="BL583" i="2" s="1"/>
  <c r="BA222" i="2"/>
  <c r="AV251" i="3"/>
  <c r="AU251" i="3"/>
  <c r="AV492" i="3"/>
  <c r="AU492" i="3"/>
  <c r="AQ532" i="3"/>
  <c r="AP532" i="3"/>
  <c r="AU609" i="3"/>
  <c r="AV609" i="3"/>
  <c r="AV537" i="3"/>
  <c r="AU537" i="3"/>
  <c r="AL537" i="3"/>
  <c r="BI537" i="3"/>
  <c r="BL537" i="3" s="1"/>
  <c r="AK537" i="3"/>
  <c r="BU374" i="2"/>
  <c r="AU374" i="2"/>
  <c r="AV374" i="2"/>
  <c r="AQ335" i="3"/>
  <c r="AP335" i="3"/>
  <c r="BI335" i="3"/>
  <c r="AL335" i="3"/>
  <c r="AK335" i="3"/>
  <c r="AQ426" i="3"/>
  <c r="AP426" i="3"/>
  <c r="BO510" i="3"/>
  <c r="BP510" i="3" s="1"/>
  <c r="BQ510" i="3" s="1"/>
  <c r="BA510" i="3"/>
  <c r="BB510" i="3" s="1"/>
  <c r="BJ510" i="3"/>
  <c r="AV707" i="3"/>
  <c r="AU707" i="3"/>
  <c r="BA435" i="2"/>
  <c r="AZ435" i="2"/>
  <c r="AK182" i="3"/>
  <c r="BI182" i="3"/>
  <c r="AL182" i="3"/>
  <c r="AQ182" i="3"/>
  <c r="AP182" i="3"/>
  <c r="AQ278" i="3"/>
  <c r="AP278" i="3"/>
  <c r="AV126" i="3"/>
  <c r="AU126" i="3"/>
  <c r="AQ126" i="3"/>
  <c r="AP126" i="3"/>
  <c r="AK293" i="3"/>
  <c r="AL293" i="3"/>
  <c r="BI293" i="3"/>
  <c r="BL293" i="3" s="1"/>
  <c r="BE102" i="2"/>
  <c r="BF102" i="2"/>
  <c r="AU45" i="2"/>
  <c r="BU45" i="2"/>
  <c r="AV45" i="2"/>
  <c r="BA45" i="2"/>
  <c r="AZ45" i="2"/>
  <c r="AK503" i="3"/>
  <c r="BI503" i="3"/>
  <c r="BL503" i="3" s="1"/>
  <c r="AL503" i="3"/>
  <c r="AP349" i="3"/>
  <c r="AQ349" i="3"/>
  <c r="BJ349" i="3"/>
  <c r="BO349" i="3"/>
  <c r="BP349" i="3" s="1"/>
  <c r="BQ349" i="3" s="1"/>
  <c r="BA349" i="3"/>
  <c r="BB349" i="3" s="1"/>
  <c r="AK617" i="3"/>
  <c r="AL617" i="3"/>
  <c r="BI617" i="3"/>
  <c r="BO617" i="3"/>
  <c r="BP617" i="3" s="1"/>
  <c r="BQ617" i="3" s="1"/>
  <c r="BJ617" i="3"/>
  <c r="BA617" i="3"/>
  <c r="BB617" i="3" s="1"/>
  <c r="BO199" i="3"/>
  <c r="BP199" i="3" s="1"/>
  <c r="BQ199" i="3" s="1"/>
  <c r="BA199" i="3"/>
  <c r="BB199" i="3" s="1"/>
  <c r="BJ199" i="3"/>
  <c r="BC37" i="6"/>
  <c r="BB448" i="5"/>
  <c r="AY259" i="7"/>
  <c r="BB155" i="6"/>
  <c r="BC28" i="6"/>
  <c r="BB300" i="5"/>
  <c r="BC208" i="5"/>
  <c r="BB43" i="6"/>
  <c r="BB61" i="6"/>
  <c r="BC192" i="5"/>
  <c r="AY386" i="7"/>
  <c r="AQ676" i="3"/>
  <c r="AP676" i="3"/>
  <c r="AP499" i="3"/>
  <c r="AQ499" i="3"/>
  <c r="AV652" i="3"/>
  <c r="AU652" i="3"/>
  <c r="BJ652" i="3"/>
  <c r="BO652" i="3"/>
  <c r="BP652" i="3" s="1"/>
  <c r="BQ652" i="3" s="1"/>
  <c r="BA652" i="3"/>
  <c r="BB652" i="3" s="1"/>
  <c r="BO284" i="3"/>
  <c r="BP284" i="3" s="1"/>
  <c r="BQ284" i="3" s="1"/>
  <c r="BJ284" i="3"/>
  <c r="BA284" i="3"/>
  <c r="BB284" i="3" s="1"/>
  <c r="AV284" i="3"/>
  <c r="AU284" i="3"/>
  <c r="AV100" i="3"/>
  <c r="AU100" i="3"/>
  <c r="CA365" i="2"/>
  <c r="CB365" i="2" s="1"/>
  <c r="CC365" i="2" s="1"/>
  <c r="BA692" i="2"/>
  <c r="AZ692" i="2"/>
  <c r="AV692" i="2"/>
  <c r="BU692" i="2"/>
  <c r="BX692" i="2" s="1"/>
  <c r="AU692" i="2"/>
  <c r="BA630" i="2"/>
  <c r="AZ630" i="2"/>
  <c r="AU390" i="3"/>
  <c r="AV390" i="3"/>
  <c r="AK390" i="3"/>
  <c r="BI390" i="3"/>
  <c r="AL390" i="3"/>
  <c r="BA460" i="2"/>
  <c r="AZ460" i="2"/>
  <c r="AK123" i="3"/>
  <c r="BI123" i="3"/>
  <c r="AL123" i="3"/>
  <c r="AU310" i="3"/>
  <c r="AV310" i="3"/>
  <c r="AV688" i="2"/>
  <c r="AL399" i="3"/>
  <c r="AK399" i="3"/>
  <c r="BI399" i="3"/>
  <c r="BO399" i="3"/>
  <c r="BP399" i="3" s="1"/>
  <c r="BQ399" i="3" s="1"/>
  <c r="BJ399" i="3"/>
  <c r="BA399" i="3"/>
  <c r="BB399" i="3" s="1"/>
  <c r="AP523" i="3"/>
  <c r="AQ523" i="3"/>
  <c r="AV456" i="3"/>
  <c r="AU456" i="3"/>
  <c r="BI23" i="3"/>
  <c r="AL23" i="3"/>
  <c r="AK23" i="3"/>
  <c r="BA23" i="3"/>
  <c r="BB23" i="3" s="1"/>
  <c r="BJ23" i="3"/>
  <c r="BK23" i="3" s="1"/>
  <c r="BO23" i="3"/>
  <c r="BP23" i="3" s="1"/>
  <c r="BQ23" i="3" s="1"/>
  <c r="AV684" i="3"/>
  <c r="AU684" i="3"/>
  <c r="BI111" i="3"/>
  <c r="BL111" i="3" s="1"/>
  <c r="AK111" i="3"/>
  <c r="AL111" i="3"/>
  <c r="AU556" i="3"/>
  <c r="AV556" i="3"/>
  <c r="AP347" i="3"/>
  <c r="AQ347" i="3"/>
  <c r="AK190" i="3"/>
  <c r="AL190" i="3"/>
  <c r="BI190" i="3"/>
  <c r="BO190" i="3"/>
  <c r="BP190" i="3" s="1"/>
  <c r="BQ190" i="3" s="1"/>
  <c r="BJ190" i="3"/>
  <c r="BA190" i="3"/>
  <c r="BB190" i="3" s="1"/>
  <c r="BU67" i="2"/>
  <c r="BX67" i="2" s="1"/>
  <c r="AU67" i="2"/>
  <c r="AV67" i="2"/>
  <c r="BA423" i="3"/>
  <c r="BB423" i="3" s="1"/>
  <c r="BJ423" i="3"/>
  <c r="BK423" i="3" s="1"/>
  <c r="BO423" i="3"/>
  <c r="BP423" i="3" s="1"/>
  <c r="BQ423" i="3" s="1"/>
  <c r="BA235" i="2"/>
  <c r="AZ235" i="2"/>
  <c r="BA658" i="2"/>
  <c r="AZ658" i="2"/>
  <c r="AQ629" i="3"/>
  <c r="AP629" i="3"/>
  <c r="BA495" i="3"/>
  <c r="BB495" i="3" s="1"/>
  <c r="BJ495" i="3"/>
  <c r="BO495" i="3"/>
  <c r="BP495" i="3" s="1"/>
  <c r="BQ495" i="3" s="1"/>
  <c r="AL666" i="3"/>
  <c r="BI666" i="3"/>
  <c r="BL666" i="3" s="1"/>
  <c r="AK666" i="3"/>
  <c r="AQ230" i="3"/>
  <c r="AP230" i="3"/>
  <c r="AQ656" i="3"/>
  <c r="AP656" i="3"/>
  <c r="AQ19" i="3"/>
  <c r="AP19" i="3"/>
  <c r="AV413" i="3"/>
  <c r="AU413" i="3"/>
  <c r="AQ32" i="3"/>
  <c r="AP32" i="3"/>
  <c r="AQ242" i="3"/>
  <c r="AP242" i="3"/>
  <c r="AK704" i="3"/>
  <c r="BI704" i="3"/>
  <c r="BL704" i="3" s="1"/>
  <c r="AL704" i="3"/>
  <c r="BO704" i="3"/>
  <c r="BP704" i="3" s="1"/>
  <c r="BQ704" i="3" s="1"/>
  <c r="BJ704" i="3"/>
  <c r="BA704" i="3"/>
  <c r="BB704" i="3" s="1"/>
  <c r="AU86" i="3"/>
  <c r="AV86" i="3"/>
  <c r="AV416" i="3"/>
  <c r="AU416" i="3"/>
  <c r="BJ416" i="3"/>
  <c r="BO416" i="3"/>
  <c r="BP416" i="3" s="1"/>
  <c r="BQ416" i="3" s="1"/>
  <c r="BA416" i="3"/>
  <c r="BB416" i="3" s="1"/>
  <c r="AL569" i="3"/>
  <c r="BI569" i="3"/>
  <c r="AK569" i="3"/>
  <c r="BO464" i="3"/>
  <c r="BP464" i="3" s="1"/>
  <c r="BQ464" i="3" s="1"/>
  <c r="BJ464" i="3"/>
  <c r="BK464" i="3" s="1"/>
  <c r="BA464" i="3"/>
  <c r="BB464" i="3" s="1"/>
  <c r="BO455" i="3"/>
  <c r="BP455" i="3" s="1"/>
  <c r="BQ455" i="3" s="1"/>
  <c r="BA455" i="3"/>
  <c r="BB455" i="3" s="1"/>
  <c r="BJ455" i="3"/>
  <c r="AV455" i="3"/>
  <c r="AU455" i="3"/>
  <c r="BO150" i="3"/>
  <c r="BP150" i="3" s="1"/>
  <c r="BQ150" i="3" s="1"/>
  <c r="BA150" i="3"/>
  <c r="BB150" i="3" s="1"/>
  <c r="BJ150" i="3"/>
  <c r="AL150" i="3"/>
  <c r="BI150" i="3"/>
  <c r="AK150" i="3"/>
  <c r="AZ80" i="7"/>
  <c r="BB386" i="6"/>
  <c r="AY429" i="7"/>
  <c r="BB171" i="5"/>
  <c r="BB306" i="5"/>
  <c r="BC46" i="5"/>
  <c r="AY211" i="7"/>
  <c r="AQ67" i="3"/>
  <c r="AP67" i="3"/>
  <c r="BO288" i="3"/>
  <c r="BP288" i="3" s="1"/>
  <c r="BQ288" i="3" s="1"/>
  <c r="BA288" i="3"/>
  <c r="BB288" i="3" s="1"/>
  <c r="BJ288" i="3"/>
  <c r="BV636" i="2"/>
  <c r="BK636" i="2"/>
  <c r="BL636" i="2" s="1"/>
  <c r="CA636" i="2"/>
  <c r="CB636" i="2" s="1"/>
  <c r="CC636" i="2" s="1"/>
  <c r="BD76" i="2"/>
  <c r="AQ471" i="3"/>
  <c r="AP471" i="3"/>
  <c r="AV388" i="3"/>
  <c r="AU388" i="3"/>
  <c r="AV360" i="2"/>
  <c r="BU360" i="2"/>
  <c r="AU360" i="2"/>
  <c r="BO266" i="3"/>
  <c r="BP266" i="3" s="1"/>
  <c r="BQ266" i="3" s="1"/>
  <c r="BJ266" i="3"/>
  <c r="BK266" i="3" s="1"/>
  <c r="BA266" i="3"/>
  <c r="BB266" i="3" s="1"/>
  <c r="AV266" i="3"/>
  <c r="AU266" i="3"/>
  <c r="AV700" i="3"/>
  <c r="AU700" i="3"/>
  <c r="BJ590" i="3"/>
  <c r="BA590" i="3"/>
  <c r="BB590" i="3" s="1"/>
  <c r="BO590" i="3"/>
  <c r="BP590" i="3" s="1"/>
  <c r="BQ590" i="3" s="1"/>
  <c r="AQ590" i="3"/>
  <c r="AP590" i="3"/>
  <c r="AQ511" i="3"/>
  <c r="AP511" i="3"/>
  <c r="AV511" i="3"/>
  <c r="AU511" i="3"/>
  <c r="BJ53" i="3"/>
  <c r="BA53" i="3"/>
  <c r="BB53" i="3" s="1"/>
  <c r="BO53" i="3"/>
  <c r="BP53" i="3" s="1"/>
  <c r="BQ53" i="3" s="1"/>
  <c r="AV316" i="3"/>
  <c r="AU316" i="3"/>
  <c r="AQ27" i="3"/>
  <c r="AP27" i="3"/>
  <c r="BO27" i="3"/>
  <c r="BP27" i="3" s="1"/>
  <c r="BQ27" i="3" s="1"/>
  <c r="BJ27" i="3"/>
  <c r="BA27" i="3"/>
  <c r="BB27" i="3" s="1"/>
  <c r="BO485" i="3"/>
  <c r="BP485" i="3" s="1"/>
  <c r="BQ485" i="3" s="1"/>
  <c r="BJ485" i="3"/>
  <c r="BA485" i="3"/>
  <c r="BB485" i="3" s="1"/>
  <c r="AQ485" i="3"/>
  <c r="AP485" i="3"/>
  <c r="AZ325" i="2"/>
  <c r="AV177" i="3"/>
  <c r="AU177" i="3"/>
  <c r="AQ177" i="3"/>
  <c r="AP177" i="3"/>
  <c r="AQ524" i="3"/>
  <c r="AP524" i="3"/>
  <c r="AV573" i="3"/>
  <c r="AU573" i="3"/>
  <c r="AK573" i="3"/>
  <c r="BI573" i="3"/>
  <c r="AL573" i="3"/>
  <c r="AV454" i="3"/>
  <c r="AU454" i="3"/>
  <c r="BO662" i="3"/>
  <c r="BP662" i="3" s="1"/>
  <c r="BQ662" i="3" s="1"/>
  <c r="BA662" i="3"/>
  <c r="BB662" i="3" s="1"/>
  <c r="BJ662" i="3"/>
  <c r="AV662" i="3"/>
  <c r="AU662" i="3"/>
  <c r="AQ699" i="3"/>
  <c r="AP699" i="3"/>
  <c r="BJ699" i="3"/>
  <c r="BA699" i="3"/>
  <c r="BB699" i="3" s="1"/>
  <c r="BO699" i="3"/>
  <c r="BP699" i="3" s="1"/>
  <c r="BQ699" i="3" s="1"/>
  <c r="AU192" i="3"/>
  <c r="AV192" i="3"/>
  <c r="AK112" i="3"/>
  <c r="AL112" i="3"/>
  <c r="BI112" i="3"/>
  <c r="BL112" i="3" s="1"/>
  <c r="AQ112" i="3"/>
  <c r="AP112" i="3"/>
  <c r="AQ535" i="3"/>
  <c r="AP535" i="3"/>
  <c r="AP113" i="3"/>
  <c r="AQ113" i="3"/>
  <c r="BI507" i="3"/>
  <c r="BL507" i="3" s="1"/>
  <c r="AK507" i="3"/>
  <c r="AL507" i="3"/>
  <c r="BB430" i="6"/>
  <c r="BC241" i="5"/>
  <c r="BB241" i="5"/>
  <c r="BC251" i="5"/>
  <c r="BB251" i="5"/>
  <c r="BB145" i="5"/>
  <c r="AZ99" i="7"/>
  <c r="AY247" i="7"/>
  <c r="BC119" i="5"/>
  <c r="BB155" i="5"/>
  <c r="BB109" i="5"/>
  <c r="BO294" i="3"/>
  <c r="BP294" i="3" s="1"/>
  <c r="BQ294" i="3" s="1"/>
  <c r="BA294" i="3"/>
  <c r="BB294" i="3" s="1"/>
  <c r="BJ294" i="3"/>
  <c r="AQ541" i="3"/>
  <c r="AP541" i="3"/>
  <c r="AQ688" i="3"/>
  <c r="AP688" i="3"/>
  <c r="BA688" i="3"/>
  <c r="BB688" i="3" s="1"/>
  <c r="BO164" i="3"/>
  <c r="BP164" i="3" s="1"/>
  <c r="BQ164" i="3" s="1"/>
  <c r="BJ164" i="3"/>
  <c r="BA164" i="3"/>
  <c r="BB164" i="3" s="1"/>
  <c r="BF109" i="2"/>
  <c r="BE109" i="2"/>
  <c r="AY179" i="2"/>
  <c r="AK41" i="3"/>
  <c r="BI41" i="3"/>
  <c r="AL41" i="3"/>
  <c r="AV605" i="2"/>
  <c r="BU605" i="2"/>
  <c r="AU605" i="2"/>
  <c r="AV602" i="2"/>
  <c r="BU602" i="2"/>
  <c r="AU602" i="2"/>
  <c r="BA602" i="2"/>
  <c r="AZ602" i="2"/>
  <c r="BA448" i="2"/>
  <c r="AZ448" i="2"/>
  <c r="BA465" i="2"/>
  <c r="AZ465" i="2"/>
  <c r="AV228" i="3"/>
  <c r="AU228" i="3"/>
  <c r="AK85" i="3"/>
  <c r="BI85" i="3"/>
  <c r="BL85" i="3" s="1"/>
  <c r="AL85" i="3"/>
  <c r="AQ568" i="3"/>
  <c r="AP568" i="3"/>
  <c r="BO213" i="3"/>
  <c r="BP213" i="3" s="1"/>
  <c r="BQ213" i="3" s="1"/>
  <c r="BJ213" i="3"/>
  <c r="BA213" i="3"/>
  <c r="BB213" i="3" s="1"/>
  <c r="AU565" i="2"/>
  <c r="BU565" i="2"/>
  <c r="AV565" i="2"/>
  <c r="AU501" i="2"/>
  <c r="AV501" i="2"/>
  <c r="BU501" i="2"/>
  <c r="AQ75" i="3"/>
  <c r="AP75" i="3"/>
  <c r="AK75" i="3"/>
  <c r="AL75" i="3"/>
  <c r="BI75" i="3"/>
  <c r="BU353" i="2"/>
  <c r="AV353" i="2"/>
  <c r="AU353" i="2"/>
  <c r="BO82" i="3"/>
  <c r="BP82" i="3" s="1"/>
  <c r="BQ82" i="3" s="1"/>
  <c r="BJ82" i="3"/>
  <c r="BA82" i="3"/>
  <c r="BB82" i="3" s="1"/>
  <c r="AV82" i="3"/>
  <c r="AU82" i="3"/>
  <c r="BO539" i="3"/>
  <c r="BP539" i="3" s="1"/>
  <c r="BQ539" i="3" s="1"/>
  <c r="BJ539" i="3"/>
  <c r="BA539" i="3"/>
  <c r="BB539" i="3" s="1"/>
  <c r="AQ338" i="3"/>
  <c r="AP338" i="3"/>
  <c r="AV331" i="3"/>
  <c r="AU331" i="3"/>
  <c r="AV264" i="3"/>
  <c r="AU264" i="3"/>
  <c r="AQ201" i="3"/>
  <c r="AP201" i="3"/>
  <c r="AK210" i="3"/>
  <c r="BI210" i="3"/>
  <c r="BL210" i="3" s="1"/>
  <c r="AL210" i="3"/>
  <c r="BI545" i="3"/>
  <c r="AL545" i="3"/>
  <c r="AK545" i="3"/>
  <c r="AQ545" i="3"/>
  <c r="AP545" i="3"/>
  <c r="BI467" i="3"/>
  <c r="AK467" i="3"/>
  <c r="AL467" i="3"/>
  <c r="AK175" i="3"/>
  <c r="AL175" i="3"/>
  <c r="BI175" i="3"/>
  <c r="AQ432" i="3"/>
  <c r="AP432" i="3"/>
  <c r="BJ60" i="3"/>
  <c r="BA60" i="3"/>
  <c r="BB60" i="3" s="1"/>
  <c r="BO60" i="3"/>
  <c r="BP60" i="3" s="1"/>
  <c r="BQ60" i="3" s="1"/>
  <c r="BU480" i="2"/>
  <c r="AV480" i="2"/>
  <c r="AU480" i="2"/>
  <c r="BF62" i="2"/>
  <c r="BE62" i="2"/>
  <c r="BU86" i="2"/>
  <c r="AV86" i="2"/>
  <c r="AU86" i="2"/>
  <c r="BE86" i="2"/>
  <c r="BF86" i="2"/>
  <c r="BB200" i="6"/>
  <c r="BB261" i="5"/>
  <c r="BC22" i="6"/>
  <c r="AY431" i="7"/>
  <c r="AZ28" i="7"/>
  <c r="BO89" i="2"/>
  <c r="AP89" i="2"/>
  <c r="AQ89" i="2"/>
  <c r="AY89" i="2"/>
  <c r="BD89" i="2"/>
  <c r="AT89" i="2"/>
  <c r="AQ39" i="2"/>
  <c r="AP39" i="2"/>
  <c r="BO39" i="2"/>
  <c r="AY39" i="2"/>
  <c r="BD39" i="2"/>
  <c r="AT39" i="2"/>
  <c r="AP692" i="2"/>
  <c r="AQ692" i="2"/>
  <c r="BO692" i="2"/>
  <c r="BR692" i="2" s="1"/>
  <c r="BS692" i="2" s="1"/>
  <c r="AP512" i="2"/>
  <c r="BO512" i="2"/>
  <c r="AQ512" i="2"/>
  <c r="BD512" i="2"/>
  <c r="AT512" i="2"/>
  <c r="AY512" i="2"/>
  <c r="BO505" i="2"/>
  <c r="AQ505" i="2"/>
  <c r="AP505" i="2"/>
  <c r="AT505" i="2"/>
  <c r="BD505" i="2"/>
  <c r="AY505" i="2"/>
  <c r="BO539" i="2"/>
  <c r="AP539" i="2"/>
  <c r="AQ539" i="2"/>
  <c r="BD539" i="2"/>
  <c r="AT539" i="2"/>
  <c r="AY539" i="2"/>
  <c r="AQ355" i="2"/>
  <c r="AP355" i="2"/>
  <c r="BO355" i="2"/>
  <c r="BD355" i="2"/>
  <c r="AY355" i="2"/>
  <c r="AT355" i="2"/>
  <c r="AQ35" i="2"/>
  <c r="AP35" i="2"/>
  <c r="BO35" i="2"/>
  <c r="AY35" i="2"/>
  <c r="AT35" i="2"/>
  <c r="BD35" i="2"/>
  <c r="AP54" i="2"/>
  <c r="AQ54" i="2"/>
  <c r="BO54" i="2"/>
  <c r="BD54" i="2"/>
  <c r="AT54" i="2"/>
  <c r="AY54" i="2"/>
  <c r="AQ184" i="2"/>
  <c r="AP184" i="2"/>
  <c r="BO184" i="2"/>
  <c r="BR184" i="2" s="1"/>
  <c r="BS184" i="2" s="1"/>
  <c r="BO429" i="2"/>
  <c r="AP429" i="2"/>
  <c r="AQ429" i="2"/>
  <c r="BD429" i="2"/>
  <c r="AY429" i="2"/>
  <c r="AT429" i="2"/>
  <c r="AQ661" i="2"/>
  <c r="AP661" i="2"/>
  <c r="BO661" i="2"/>
  <c r="AY661" i="2"/>
  <c r="BD661" i="2"/>
  <c r="AT661" i="2"/>
  <c r="AQ643" i="2"/>
  <c r="AP643" i="2"/>
  <c r="BO643" i="2"/>
  <c r="BD643" i="2"/>
  <c r="AT643" i="2"/>
  <c r="AY643" i="2"/>
  <c r="BO574" i="2"/>
  <c r="AQ574" i="2"/>
  <c r="AP574" i="2"/>
  <c r="AY574" i="2"/>
  <c r="BD574" i="2"/>
  <c r="AT574" i="2"/>
  <c r="BO288" i="2"/>
  <c r="AP288" i="2"/>
  <c r="AQ288" i="2"/>
  <c r="BD288" i="2"/>
  <c r="AY288" i="2"/>
  <c r="AT288" i="2"/>
  <c r="BO476" i="2"/>
  <c r="AP476" i="2"/>
  <c r="AQ476" i="2"/>
  <c r="AT476" i="2"/>
  <c r="BD476" i="2"/>
  <c r="AY476" i="2"/>
  <c r="BO197" i="2"/>
  <c r="AQ197" i="2"/>
  <c r="AP197" i="2"/>
  <c r="AT197" i="2"/>
  <c r="AY197" i="2"/>
  <c r="BD197" i="2"/>
  <c r="AP106" i="2"/>
  <c r="AQ106" i="2"/>
  <c r="BO106" i="2"/>
  <c r="BD106" i="2"/>
  <c r="AT106" i="2"/>
  <c r="AY106" i="2"/>
  <c r="BO521" i="2"/>
  <c r="AP521" i="2"/>
  <c r="AQ521" i="2"/>
  <c r="AT521" i="2"/>
  <c r="BD521" i="2"/>
  <c r="AY521" i="2"/>
  <c r="AQ575" i="2"/>
  <c r="AP575" i="2"/>
  <c r="BO575" i="2"/>
  <c r="BR575" i="2" s="1"/>
  <c r="BS575" i="2" s="1"/>
  <c r="BO618" i="2"/>
  <c r="AP618" i="2"/>
  <c r="AQ618" i="2"/>
  <c r="AY618" i="2"/>
  <c r="BD618" i="2"/>
  <c r="AT618" i="2"/>
  <c r="AQ228" i="2"/>
  <c r="AP228" i="2"/>
  <c r="BO228" i="2"/>
  <c r="AY228" i="2"/>
  <c r="AT228" i="2"/>
  <c r="BD228" i="2"/>
  <c r="BO83" i="2"/>
  <c r="BR83" i="2" s="1"/>
  <c r="BS83" i="2" s="1"/>
  <c r="AP83" i="2"/>
  <c r="AQ83" i="2"/>
  <c r="AQ687" i="2"/>
  <c r="AP687" i="2"/>
  <c r="BO687" i="2"/>
  <c r="AT687" i="2"/>
  <c r="BD687" i="2"/>
  <c r="AY687" i="2"/>
  <c r="AP146" i="2"/>
  <c r="BO146" i="2"/>
  <c r="AQ146" i="2"/>
  <c r="BD146" i="2"/>
  <c r="AY146" i="2"/>
  <c r="AT146" i="2"/>
  <c r="AQ485" i="2"/>
  <c r="AP485" i="2"/>
  <c r="BO485" i="2"/>
  <c r="BD485" i="2"/>
  <c r="AY485" i="2"/>
  <c r="AT485" i="2"/>
  <c r="AP339" i="2"/>
  <c r="AQ339" i="2"/>
  <c r="BO339" i="2"/>
  <c r="BD339" i="2"/>
  <c r="AT339" i="2"/>
  <c r="AY339" i="2"/>
  <c r="BO359" i="2"/>
  <c r="AP359" i="2"/>
  <c r="AQ359" i="2"/>
  <c r="BD359" i="2"/>
  <c r="AY359" i="2"/>
  <c r="AT359" i="2"/>
  <c r="AQ371" i="2"/>
  <c r="AP371" i="2"/>
  <c r="BO371" i="2"/>
  <c r="AY371" i="2"/>
  <c r="AT371" i="2"/>
  <c r="BD371" i="2"/>
  <c r="BO77" i="2"/>
  <c r="AP77" i="2"/>
  <c r="AQ77" i="2"/>
  <c r="BD77" i="2"/>
  <c r="AY77" i="2"/>
  <c r="AT77" i="2"/>
  <c r="AQ374" i="2"/>
  <c r="AP374" i="2"/>
  <c r="BO374" i="2"/>
  <c r="BR374" i="2" s="1"/>
  <c r="BS374" i="2" s="1"/>
  <c r="AC638" i="3"/>
  <c r="AG638" i="3"/>
  <c r="AF638" i="3"/>
  <c r="BE638" i="3"/>
  <c r="AT638" i="3"/>
  <c r="AO638" i="3"/>
  <c r="AJ638" i="3"/>
  <c r="BE161" i="3"/>
  <c r="AC161" i="3"/>
  <c r="AG161" i="3"/>
  <c r="AF161" i="3"/>
  <c r="AO161" i="3"/>
  <c r="AJ161" i="3"/>
  <c r="AT161" i="3"/>
  <c r="BE706" i="3"/>
  <c r="AC706" i="3"/>
  <c r="AG706" i="3"/>
  <c r="AF706" i="3"/>
  <c r="AJ706" i="3"/>
  <c r="AT706" i="3"/>
  <c r="AO706" i="3"/>
  <c r="BE442" i="3"/>
  <c r="AG442" i="3"/>
  <c r="AC442" i="3"/>
  <c r="AF442" i="3"/>
  <c r="AO442" i="3"/>
  <c r="AJ442" i="3"/>
  <c r="AT442" i="3"/>
  <c r="BE579" i="3"/>
  <c r="AC579" i="3"/>
  <c r="AG579" i="3"/>
  <c r="AF579" i="3"/>
  <c r="AJ579" i="3"/>
  <c r="AO579" i="3"/>
  <c r="AT579" i="3"/>
  <c r="BE674" i="3"/>
  <c r="AF674" i="3"/>
  <c r="AG674" i="3"/>
  <c r="AC674" i="3"/>
  <c r="AT674" i="3"/>
  <c r="AJ674" i="3"/>
  <c r="AO674" i="3"/>
  <c r="BE107" i="3"/>
  <c r="AF107" i="3"/>
  <c r="AG107" i="3"/>
  <c r="AC107" i="3"/>
  <c r="AT107" i="3"/>
  <c r="AJ107" i="3"/>
  <c r="AO107" i="3"/>
  <c r="BE155" i="3"/>
  <c r="AC155" i="3"/>
  <c r="AF155" i="3"/>
  <c r="AG155" i="3"/>
  <c r="AJ155" i="3"/>
  <c r="AT155" i="3"/>
  <c r="AO155" i="3"/>
  <c r="BO532" i="3"/>
  <c r="BP532" i="3" s="1"/>
  <c r="BQ532" i="3" s="1"/>
  <c r="BF532" i="3"/>
  <c r="BG532" i="3" s="1"/>
  <c r="BE406" i="3"/>
  <c r="AG406" i="3"/>
  <c r="AC406" i="3"/>
  <c r="AF406" i="3"/>
  <c r="AT406" i="3"/>
  <c r="AO406" i="3"/>
  <c r="AJ406" i="3"/>
  <c r="BE287" i="3"/>
  <c r="AG287" i="3"/>
  <c r="AC287" i="3"/>
  <c r="AF287" i="3"/>
  <c r="AO287" i="3"/>
  <c r="AT287" i="3"/>
  <c r="AJ287" i="3"/>
  <c r="BE193" i="3"/>
  <c r="AC193" i="3"/>
  <c r="AG193" i="3"/>
  <c r="AF193" i="3"/>
  <c r="AO193" i="3"/>
  <c r="AJ193" i="3"/>
  <c r="AT193" i="3"/>
  <c r="BO340" i="3"/>
  <c r="BP340" i="3" s="1"/>
  <c r="BQ340" i="3" s="1"/>
  <c r="BF340" i="3"/>
  <c r="BG340" i="3" s="1"/>
  <c r="BI31" i="3"/>
  <c r="AK31" i="3"/>
  <c r="AL31" i="3"/>
  <c r="BK365" i="3"/>
  <c r="BK435" i="3"/>
  <c r="AQ620" i="3"/>
  <c r="AP620" i="3"/>
  <c r="BI49" i="3"/>
  <c r="BL49" i="3" s="1"/>
  <c r="AK49" i="3"/>
  <c r="AL49" i="3"/>
  <c r="BA633" i="2"/>
  <c r="AZ633" i="2"/>
  <c r="BF628" i="2"/>
  <c r="BE628" i="2"/>
  <c r="AQ530" i="3"/>
  <c r="AP530" i="3"/>
  <c r="BU240" i="2"/>
  <c r="BX240" i="2" s="1"/>
  <c r="AV240" i="2"/>
  <c r="AU240" i="2"/>
  <c r="AU556" i="2"/>
  <c r="BU556" i="2"/>
  <c r="AV556" i="2"/>
  <c r="AQ562" i="3"/>
  <c r="AP562" i="3"/>
  <c r="BU200" i="2"/>
  <c r="AV200" i="2"/>
  <c r="AU200" i="2"/>
  <c r="CA200" i="2"/>
  <c r="CB200" i="2" s="1"/>
  <c r="CC200" i="2" s="1"/>
  <c r="BK200" i="2"/>
  <c r="BL200" i="2" s="1"/>
  <c r="BJ532" i="3"/>
  <c r="BK532" i="3" s="1"/>
  <c r="AV141" i="3"/>
  <c r="AU141" i="3"/>
  <c r="AQ628" i="3"/>
  <c r="AP628" i="3"/>
  <c r="BJ628" i="3"/>
  <c r="BO628" i="3"/>
  <c r="BP628" i="3" s="1"/>
  <c r="BQ628" i="3" s="1"/>
  <c r="BA628" i="3"/>
  <c r="BB628" i="3" s="1"/>
  <c r="AQ421" i="3"/>
  <c r="AP421" i="3"/>
  <c r="BK64" i="2"/>
  <c r="BL64" i="2" s="1"/>
  <c r="CA64" i="2"/>
  <c r="CB64" i="2" s="1"/>
  <c r="CC64" i="2" s="1"/>
  <c r="BV64" i="2"/>
  <c r="BW64" i="2" s="1"/>
  <c r="AL173" i="3"/>
  <c r="BI173" i="3"/>
  <c r="AK173" i="3"/>
  <c r="BO514" i="3"/>
  <c r="BP514" i="3" s="1"/>
  <c r="BQ514" i="3" s="1"/>
  <c r="BA514" i="3"/>
  <c r="BB514" i="3" s="1"/>
  <c r="BJ514" i="3"/>
  <c r="BK514" i="3" s="1"/>
  <c r="AV490" i="3"/>
  <c r="AU490" i="3"/>
  <c r="AL118" i="3"/>
  <c r="AK118" i="3"/>
  <c r="BI118" i="3"/>
  <c r="BA118" i="3"/>
  <c r="BB118" i="3" s="1"/>
  <c r="BJ118" i="3"/>
  <c r="BO118" i="3"/>
  <c r="BP118" i="3" s="1"/>
  <c r="BQ118" i="3" s="1"/>
  <c r="BV558" i="2"/>
  <c r="BW558" i="2" s="1"/>
  <c r="AV503" i="3"/>
  <c r="AU503" i="3"/>
  <c r="AV200" i="3"/>
  <c r="AU200" i="3"/>
  <c r="AU114" i="3"/>
  <c r="AV114" i="3"/>
  <c r="BO114" i="3"/>
  <c r="BP114" i="3" s="1"/>
  <c r="BQ114" i="3" s="1"/>
  <c r="BA114" i="3"/>
  <c r="BB114" i="3" s="1"/>
  <c r="BJ114" i="3"/>
  <c r="BI587" i="3"/>
  <c r="BL587" i="3" s="1"/>
  <c r="AK587" i="3"/>
  <c r="AL587" i="3"/>
  <c r="AL138" i="3"/>
  <c r="BI138" i="3"/>
  <c r="BL138" i="3" s="1"/>
  <c r="AK138" i="3"/>
  <c r="BB95" i="6"/>
  <c r="BB342" i="5"/>
  <c r="BC252" i="5"/>
  <c r="BB252" i="5"/>
  <c r="BB28" i="5"/>
  <c r="BB91" i="6"/>
  <c r="BB116" i="5"/>
  <c r="BB254" i="6"/>
  <c r="AZ67" i="7"/>
  <c r="AY255" i="7"/>
  <c r="BB216" i="5"/>
  <c r="AY194" i="7"/>
  <c r="AQ134" i="3"/>
  <c r="AP134" i="3"/>
  <c r="AQ387" i="3"/>
  <c r="AP387" i="3"/>
  <c r="AV439" i="3"/>
  <c r="AU439" i="3"/>
  <c r="BJ145" i="3"/>
  <c r="AQ498" i="3"/>
  <c r="AP498" i="3"/>
  <c r="BV140" i="2"/>
  <c r="BV233" i="2"/>
  <c r="BW233" i="2" s="1"/>
  <c r="AQ414" i="3"/>
  <c r="AP414" i="3"/>
  <c r="CA217" i="2"/>
  <c r="CB217" i="2" s="1"/>
  <c r="CC217" i="2" s="1"/>
  <c r="CA282" i="2"/>
  <c r="CB282" i="2" s="1"/>
  <c r="CC282" i="2" s="1"/>
  <c r="BF416" i="2"/>
  <c r="BE416" i="2"/>
  <c r="BA449" i="2"/>
  <c r="AZ449" i="2"/>
  <c r="AK641" i="3"/>
  <c r="AL641" i="3"/>
  <c r="BI641" i="3"/>
  <c r="AK247" i="3"/>
  <c r="AL247" i="3"/>
  <c r="BI247" i="3"/>
  <c r="BL247" i="3" s="1"/>
  <c r="AQ90" i="3"/>
  <c r="AP90" i="3"/>
  <c r="BJ362" i="3"/>
  <c r="BA362" i="3"/>
  <c r="BB362" i="3" s="1"/>
  <c r="BO362" i="3"/>
  <c r="BP362" i="3" s="1"/>
  <c r="BQ362" i="3" s="1"/>
  <c r="AV282" i="3"/>
  <c r="AU282" i="3"/>
  <c r="AQ282" i="3"/>
  <c r="AP282" i="3"/>
  <c r="AV491" i="3"/>
  <c r="AU491" i="3"/>
  <c r="AU509" i="3"/>
  <c r="AV509" i="3"/>
  <c r="AK630" i="3"/>
  <c r="AL630" i="3"/>
  <c r="BI630" i="3"/>
  <c r="AL339" i="3"/>
  <c r="BI339" i="3"/>
  <c r="AK339" i="3"/>
  <c r="AV271" i="3"/>
  <c r="AU271" i="3"/>
  <c r="AQ462" i="3"/>
  <c r="AP462" i="3"/>
  <c r="AY229" i="7"/>
  <c r="BB180" i="6"/>
  <c r="BB321" i="5"/>
  <c r="AY329" i="7"/>
  <c r="BC51" i="5"/>
  <c r="BB218" i="5"/>
  <c r="BB329" i="6"/>
  <c r="AZ112" i="7"/>
  <c r="BB212" i="5"/>
  <c r="BB89" i="5"/>
  <c r="AY97" i="7"/>
  <c r="AY440" i="7"/>
  <c r="AP270" i="3"/>
  <c r="AQ270" i="3"/>
  <c r="AK270" i="3"/>
  <c r="AL270" i="3"/>
  <c r="BI270" i="3"/>
  <c r="BL270" i="3" s="1"/>
  <c r="BI13" i="3"/>
  <c r="BL13" i="3" s="1"/>
  <c r="AK13" i="3"/>
  <c r="AL13" i="3"/>
  <c r="AQ125" i="3"/>
  <c r="AP125" i="3"/>
  <c r="BJ396" i="3"/>
  <c r="BO396" i="3"/>
  <c r="BP396" i="3" s="1"/>
  <c r="BQ396" i="3" s="1"/>
  <c r="BA396" i="3"/>
  <c r="BB396" i="3" s="1"/>
  <c r="BI396" i="3"/>
  <c r="BL396" i="3" s="1"/>
  <c r="AL396" i="3"/>
  <c r="AK396" i="3"/>
  <c r="BA285" i="2"/>
  <c r="AZ285" i="2"/>
  <c r="AV250" i="3"/>
  <c r="AU250" i="3"/>
  <c r="AY430" i="2"/>
  <c r="BU573" i="2"/>
  <c r="AV573" i="2"/>
  <c r="AU573" i="2"/>
  <c r="AZ90" i="2"/>
  <c r="BA90" i="2"/>
  <c r="BU415" i="2"/>
  <c r="AU415" i="2"/>
  <c r="AV415" i="2"/>
  <c r="CA471" i="2"/>
  <c r="CB471" i="2" s="1"/>
  <c r="CC471" i="2" s="1"/>
  <c r="BA311" i="2"/>
  <c r="AZ311" i="2"/>
  <c r="BI312" i="3"/>
  <c r="BL312" i="3" s="1"/>
  <c r="AK312" i="3"/>
  <c r="AL312" i="3"/>
  <c r="AT637" i="2"/>
  <c r="AY637" i="2"/>
  <c r="BD637" i="2"/>
  <c r="BA21" i="2"/>
  <c r="AZ21" i="2"/>
  <c r="BO21" i="3"/>
  <c r="BP21" i="3" s="1"/>
  <c r="BQ21" i="3" s="1"/>
  <c r="BA21" i="3"/>
  <c r="BB21" i="3" s="1"/>
  <c r="BJ21" i="3"/>
  <c r="BK21" i="3" s="1"/>
  <c r="AU72" i="3"/>
  <c r="AV72" i="3"/>
  <c r="AK369" i="3"/>
  <c r="AL369" i="3"/>
  <c r="BI369" i="3"/>
  <c r="AQ369" i="3"/>
  <c r="AP369" i="3"/>
  <c r="AV692" i="3"/>
  <c r="AU692" i="3"/>
  <c r="AQ178" i="3"/>
  <c r="AP178" i="3"/>
  <c r="AK178" i="3"/>
  <c r="AL178" i="3"/>
  <c r="BI178" i="3"/>
  <c r="BL178" i="3" s="1"/>
  <c r="BI220" i="3"/>
  <c r="AL220" i="3"/>
  <c r="AK220" i="3"/>
  <c r="AU438" i="3"/>
  <c r="AV438" i="3"/>
  <c r="AQ494" i="3"/>
  <c r="AP494" i="3"/>
  <c r="AK357" i="3"/>
  <c r="BI357" i="3"/>
  <c r="AL357" i="3"/>
  <c r="BI553" i="3"/>
  <c r="AL553" i="3"/>
  <c r="AK553" i="3"/>
  <c r="BA553" i="3"/>
  <c r="BB553" i="3" s="1"/>
  <c r="BJ553" i="3"/>
  <c r="BK553" i="3" s="1"/>
  <c r="BO553" i="3"/>
  <c r="BP553" i="3" s="1"/>
  <c r="BQ553" i="3" s="1"/>
  <c r="AP430" i="3"/>
  <c r="AQ430" i="3"/>
  <c r="BO144" i="3"/>
  <c r="BP144" i="3" s="1"/>
  <c r="BQ144" i="3" s="1"/>
  <c r="BA144" i="3"/>
  <c r="BB144" i="3" s="1"/>
  <c r="BJ144" i="3"/>
  <c r="BJ83" i="3"/>
  <c r="BA83" i="3"/>
  <c r="BB83" i="3" s="1"/>
  <c r="BO83" i="3"/>
  <c r="BP83" i="3" s="1"/>
  <c r="BQ83" i="3" s="1"/>
  <c r="BK15" i="3"/>
  <c r="BB105" i="6"/>
  <c r="BB390" i="5"/>
  <c r="BC63" i="6"/>
  <c r="BC33" i="6"/>
  <c r="AY163" i="7"/>
  <c r="AY326" i="7"/>
  <c r="CA15" i="2"/>
  <c r="CB15" i="2" s="1"/>
  <c r="CC15" i="2" s="1"/>
  <c r="BC42" i="6"/>
  <c r="AY195" i="7"/>
  <c r="AY293" i="7"/>
  <c r="AV644" i="3"/>
  <c r="AU644" i="3"/>
  <c r="AV679" i="3"/>
  <c r="AU679" i="3"/>
  <c r="AV542" i="3"/>
  <c r="AU542" i="3"/>
  <c r="BO651" i="3"/>
  <c r="BP651" i="3" s="1"/>
  <c r="BQ651" i="3" s="1"/>
  <c r="BI203" i="3"/>
  <c r="AL203" i="3"/>
  <c r="AK203" i="3"/>
  <c r="BU119" i="2"/>
  <c r="AV119" i="2"/>
  <c r="AU119" i="2"/>
  <c r="AU122" i="3"/>
  <c r="AV122" i="3"/>
  <c r="BF698" i="2"/>
  <c r="BE698" i="2"/>
  <c r="BF216" i="2"/>
  <c r="BE216" i="2"/>
  <c r="BO70" i="3"/>
  <c r="BP70" i="3" s="1"/>
  <c r="BQ70" i="3" s="1"/>
  <c r="BK376" i="2"/>
  <c r="BL376" i="2" s="1"/>
  <c r="AQ243" i="3"/>
  <c r="AP243" i="3"/>
  <c r="AQ279" i="3"/>
  <c r="AP279" i="3"/>
  <c r="BO513" i="3"/>
  <c r="BP513" i="3" s="1"/>
  <c r="BQ513" i="3" s="1"/>
  <c r="BA513" i="3"/>
  <c r="BB513" i="3" s="1"/>
  <c r="BJ513" i="3"/>
  <c r="AQ85" i="3"/>
  <c r="AP85" i="3"/>
  <c r="BF155" i="2"/>
  <c r="BE155" i="2"/>
  <c r="BA155" i="2"/>
  <c r="AZ155" i="2"/>
  <c r="BV372" i="2"/>
  <c r="BW372" i="2" s="1"/>
  <c r="AK484" i="3"/>
  <c r="BI484" i="3"/>
  <c r="BL484" i="3" s="1"/>
  <c r="AL484" i="3"/>
  <c r="BO245" i="3"/>
  <c r="BP245" i="3" s="1"/>
  <c r="BQ245" i="3" s="1"/>
  <c r="BJ239" i="3"/>
  <c r="BA239" i="3"/>
  <c r="BB239" i="3" s="1"/>
  <c r="BO239" i="3"/>
  <c r="BP239" i="3" s="1"/>
  <c r="BQ239" i="3" s="1"/>
  <c r="BI689" i="3"/>
  <c r="BL689" i="3" s="1"/>
  <c r="AL689" i="3"/>
  <c r="AK689" i="3"/>
  <c r="AQ715" i="3"/>
  <c r="AP715" i="3"/>
  <c r="AV650" i="2"/>
  <c r="BU650" i="2"/>
  <c r="BX650" i="2" s="1"/>
  <c r="AU650" i="2"/>
  <c r="BK650" i="2"/>
  <c r="BL650" i="2" s="1"/>
  <c r="AK603" i="3"/>
  <c r="AL603" i="3"/>
  <c r="BI603" i="3"/>
  <c r="AK119" i="3"/>
  <c r="BI119" i="3"/>
  <c r="AL119" i="3"/>
  <c r="AQ119" i="3"/>
  <c r="AP119" i="3"/>
  <c r="BI572" i="3"/>
  <c r="BL572" i="3" s="1"/>
  <c r="AL572" i="3"/>
  <c r="AK572" i="3"/>
  <c r="AQ572" i="3"/>
  <c r="AP572" i="3"/>
  <c r="AQ591" i="3"/>
  <c r="AP591" i="3"/>
  <c r="AV379" i="3"/>
  <c r="AU379" i="3"/>
  <c r="AQ379" i="3"/>
  <c r="AP379" i="3"/>
  <c r="BJ175" i="3"/>
  <c r="AQ605" i="3"/>
  <c r="AP605" i="3"/>
  <c r="AV371" i="3"/>
  <c r="AU371" i="3"/>
  <c r="AQ598" i="3"/>
  <c r="AP598" i="3"/>
  <c r="AV238" i="3"/>
  <c r="AU238" i="3"/>
  <c r="AV69" i="3"/>
  <c r="AU69" i="3"/>
  <c r="AV258" i="3"/>
  <c r="AU258" i="3"/>
  <c r="AZ144" i="7"/>
  <c r="AY144" i="7"/>
  <c r="AZ44" i="7"/>
  <c r="BC118" i="5"/>
  <c r="BB178" i="5"/>
  <c r="BC38" i="5"/>
  <c r="AY457" i="7"/>
  <c r="AY160" i="7"/>
  <c r="BO224" i="2"/>
  <c r="AP224" i="2"/>
  <c r="AQ224" i="2"/>
  <c r="AY224" i="2"/>
  <c r="AT224" i="2"/>
  <c r="BD224" i="2"/>
  <c r="AQ114" i="2"/>
  <c r="AP114" i="2"/>
  <c r="BO114" i="2"/>
  <c r="AT114" i="2"/>
  <c r="AY114" i="2"/>
  <c r="BD114" i="2"/>
  <c r="AQ688" i="2"/>
  <c r="BO688" i="2"/>
  <c r="BR688" i="2" s="1"/>
  <c r="BS688" i="2" s="1"/>
  <c r="AP688" i="2"/>
  <c r="BO448" i="2"/>
  <c r="BR448" i="2" s="1"/>
  <c r="BS448" i="2" s="1"/>
  <c r="AP448" i="2"/>
  <c r="AQ448" i="2"/>
  <c r="BO428" i="2"/>
  <c r="BR428" i="2" s="1"/>
  <c r="BS428" i="2" s="1"/>
  <c r="AP428" i="2"/>
  <c r="AQ428" i="2"/>
  <c r="AP506" i="2"/>
  <c r="AQ506" i="2"/>
  <c r="BO506" i="2"/>
  <c r="AT506" i="2"/>
  <c r="AY506" i="2"/>
  <c r="BD506" i="2"/>
  <c r="AQ717" i="2"/>
  <c r="AP717" i="2"/>
  <c r="BO717" i="2"/>
  <c r="BD717" i="2"/>
  <c r="AY717" i="2"/>
  <c r="AT717" i="2"/>
  <c r="BO487" i="2"/>
  <c r="BR487" i="2" s="1"/>
  <c r="BS487" i="2" s="1"/>
  <c r="AP487" i="2"/>
  <c r="AQ487" i="2"/>
  <c r="AP437" i="2"/>
  <c r="AQ437" i="2"/>
  <c r="BO437" i="2"/>
  <c r="AY437" i="2"/>
  <c r="BD437" i="2"/>
  <c r="AT437" i="2"/>
  <c r="AP598" i="2"/>
  <c r="AQ598" i="2"/>
  <c r="BO598" i="2"/>
  <c r="AT598" i="2"/>
  <c r="AY598" i="2"/>
  <c r="BD598" i="2"/>
  <c r="AP201" i="2"/>
  <c r="AQ201" i="2"/>
  <c r="BO201" i="2"/>
  <c r="BR201" i="2" s="1"/>
  <c r="BS201" i="2" s="1"/>
  <c r="AQ573" i="2"/>
  <c r="AP573" i="2"/>
  <c r="BO573" i="2"/>
  <c r="BR573" i="2" s="1"/>
  <c r="BS573" i="2" s="1"/>
  <c r="BO566" i="2"/>
  <c r="AP566" i="2"/>
  <c r="AQ566" i="2"/>
  <c r="AY566" i="2"/>
  <c r="AT566" i="2"/>
  <c r="BD566" i="2"/>
  <c r="BO299" i="2"/>
  <c r="AP299" i="2"/>
  <c r="AQ299" i="2"/>
  <c r="AY299" i="2"/>
  <c r="AT299" i="2"/>
  <c r="BD299" i="2"/>
  <c r="BO619" i="2"/>
  <c r="AP619" i="2"/>
  <c r="AQ619" i="2"/>
  <c r="BD619" i="2"/>
  <c r="AY619" i="2"/>
  <c r="AT619" i="2"/>
  <c r="AP416" i="2"/>
  <c r="AQ416" i="2"/>
  <c r="BO416" i="2"/>
  <c r="BR416" i="2" s="1"/>
  <c r="BS416" i="2" s="1"/>
  <c r="BO713" i="2"/>
  <c r="AQ713" i="2"/>
  <c r="AP713" i="2"/>
  <c r="AT713" i="2"/>
  <c r="BD713" i="2"/>
  <c r="AY713" i="2"/>
  <c r="AP564" i="2"/>
  <c r="AQ564" i="2"/>
  <c r="BO564" i="2"/>
  <c r="AT564" i="2"/>
  <c r="AY564" i="2"/>
  <c r="BD564" i="2"/>
  <c r="BO262" i="2"/>
  <c r="BR262" i="2" s="1"/>
  <c r="BS262" i="2" s="1"/>
  <c r="AP262" i="2"/>
  <c r="AQ262" i="2"/>
  <c r="AP565" i="2"/>
  <c r="AQ565" i="2"/>
  <c r="BO565" i="2"/>
  <c r="BR565" i="2" s="1"/>
  <c r="BS565" i="2" s="1"/>
  <c r="AQ378" i="2"/>
  <c r="BO378" i="2"/>
  <c r="AP378" i="2"/>
  <c r="BD378" i="2"/>
  <c r="AT378" i="2"/>
  <c r="AY378" i="2"/>
  <c r="AQ87" i="2"/>
  <c r="BO87" i="2"/>
  <c r="AP87" i="2"/>
  <c r="BD87" i="2"/>
  <c r="AY87" i="2"/>
  <c r="AT87" i="2"/>
  <c r="AQ27" i="2"/>
  <c r="BO27" i="2"/>
  <c r="AP27" i="2"/>
  <c r="BD27" i="2"/>
  <c r="AY27" i="2"/>
  <c r="AT27" i="2"/>
  <c r="AQ414" i="2"/>
  <c r="AP414" i="2"/>
  <c r="BO414" i="2"/>
  <c r="AY414" i="2"/>
  <c r="BD414" i="2"/>
  <c r="AT414" i="2"/>
  <c r="AQ213" i="2"/>
  <c r="AP213" i="2"/>
  <c r="BO213" i="2"/>
  <c r="AT213" i="2"/>
  <c r="AY213" i="2"/>
  <c r="BD213" i="2"/>
  <c r="BO29" i="2"/>
  <c r="AP29" i="2"/>
  <c r="AQ29" i="2"/>
  <c r="BD29" i="2"/>
  <c r="AY29" i="2"/>
  <c r="AT29" i="2"/>
  <c r="AQ684" i="2"/>
  <c r="AP684" i="2"/>
  <c r="BO684" i="2"/>
  <c r="BD684" i="2"/>
  <c r="AT684" i="2"/>
  <c r="AY684" i="2"/>
  <c r="AQ283" i="2"/>
  <c r="BO283" i="2"/>
  <c r="BR283" i="2" s="1"/>
  <c r="BS283" i="2" s="1"/>
  <c r="AP283" i="2"/>
  <c r="BO249" i="2"/>
  <c r="AP249" i="2"/>
  <c r="AQ249" i="2"/>
  <c r="BD249" i="2"/>
  <c r="AT249" i="2"/>
  <c r="AY249" i="2"/>
  <c r="AQ413" i="2"/>
  <c r="AP413" i="2"/>
  <c r="BO413" i="2"/>
  <c r="AY413" i="2"/>
  <c r="AT413" i="2"/>
  <c r="BD413" i="2"/>
  <c r="BO483" i="2"/>
  <c r="AQ483" i="2"/>
  <c r="AP483" i="2"/>
  <c r="AT483" i="2"/>
  <c r="AY483" i="2"/>
  <c r="BD483" i="2"/>
  <c r="AP152" i="2"/>
  <c r="AQ152" i="2"/>
  <c r="BO152" i="2"/>
  <c r="AY152" i="2"/>
  <c r="BD152" i="2"/>
  <c r="AT152" i="2"/>
  <c r="BO620" i="2"/>
  <c r="AQ620" i="2"/>
  <c r="AP620" i="2"/>
  <c r="AY620" i="2"/>
  <c r="BD620" i="2"/>
  <c r="AT620" i="2"/>
  <c r="BO181" i="2"/>
  <c r="BR181" i="2" s="1"/>
  <c r="BS181" i="2" s="1"/>
  <c r="AP181" i="2"/>
  <c r="AQ181" i="2"/>
  <c r="AP151" i="2"/>
  <c r="AQ151" i="2"/>
  <c r="BO151" i="2"/>
  <c r="AT151" i="2"/>
  <c r="AY151" i="2"/>
  <c r="BD151" i="2"/>
  <c r="AQ241" i="2"/>
  <c r="AP241" i="2"/>
  <c r="BO241" i="2"/>
  <c r="AT241" i="2"/>
  <c r="BD241" i="2"/>
  <c r="AY241" i="2"/>
  <c r="AQ525" i="2"/>
  <c r="AP525" i="2"/>
  <c r="BO525" i="2"/>
  <c r="AT525" i="2"/>
  <c r="AY525" i="2"/>
  <c r="BD525" i="2"/>
  <c r="AQ95" i="2"/>
  <c r="AP95" i="2"/>
  <c r="BO95" i="2"/>
  <c r="AT95" i="2"/>
  <c r="AY95" i="2"/>
  <c r="BD95" i="2"/>
  <c r="AQ239" i="2"/>
  <c r="AP239" i="2"/>
  <c r="BO239" i="2"/>
  <c r="AY239" i="2"/>
  <c r="AT239" i="2"/>
  <c r="BD239" i="2"/>
  <c r="BE130" i="3"/>
  <c r="AC130" i="3"/>
  <c r="AG130" i="3"/>
  <c r="AF130" i="3"/>
  <c r="AT130" i="3"/>
  <c r="AO130" i="3"/>
  <c r="AJ130" i="3"/>
  <c r="AQ634" i="3"/>
  <c r="AP634" i="3"/>
  <c r="BJ507" i="3"/>
  <c r="BF507" i="3"/>
  <c r="BG507" i="3" s="1"/>
  <c r="AV481" i="3"/>
  <c r="AU481" i="3"/>
  <c r="BE563" i="3"/>
  <c r="AF563" i="3"/>
  <c r="AC563" i="3"/>
  <c r="AG563" i="3"/>
  <c r="AT563" i="3"/>
  <c r="AJ563" i="3"/>
  <c r="AO563" i="3"/>
  <c r="AG683" i="3"/>
  <c r="BE683" i="3"/>
  <c r="AC683" i="3"/>
  <c r="AF683" i="3"/>
  <c r="AT683" i="3"/>
  <c r="AJ683" i="3"/>
  <c r="AO683" i="3"/>
  <c r="BE313" i="3"/>
  <c r="AC313" i="3"/>
  <c r="AG313" i="3"/>
  <c r="AF313" i="3"/>
  <c r="AO313" i="3"/>
  <c r="AJ313" i="3"/>
  <c r="AT313" i="3"/>
  <c r="AF296" i="3"/>
  <c r="AC296" i="3"/>
  <c r="BE296" i="3"/>
  <c r="AG296" i="3"/>
  <c r="AO296" i="3"/>
  <c r="AJ296" i="3"/>
  <c r="AT296" i="3"/>
  <c r="AG643" i="3"/>
  <c r="AC643" i="3"/>
  <c r="AF643" i="3"/>
  <c r="BE643" i="3"/>
  <c r="AJ643" i="3"/>
  <c r="AT643" i="3"/>
  <c r="AO643" i="3"/>
  <c r="AO328" i="3"/>
  <c r="AC328" i="3"/>
  <c r="AF328" i="3"/>
  <c r="BE328" i="3"/>
  <c r="AG328" i="3"/>
  <c r="AT328" i="3"/>
  <c r="AJ328" i="3"/>
  <c r="BE393" i="3"/>
  <c r="AG393" i="3"/>
  <c r="AC393" i="3"/>
  <c r="AF393" i="3"/>
  <c r="AJ393" i="3"/>
  <c r="AT393" i="3"/>
  <c r="AO393" i="3"/>
  <c r="BE66" i="3"/>
  <c r="AC66" i="3"/>
  <c r="AG66" i="3"/>
  <c r="AF66" i="3"/>
  <c r="AT66" i="3"/>
  <c r="AO66" i="3"/>
  <c r="AJ66" i="3"/>
  <c r="BE135" i="3"/>
  <c r="AF135" i="3"/>
  <c r="AC135" i="3"/>
  <c r="AG135" i="3"/>
  <c r="AO135" i="3"/>
  <c r="AJ135" i="3"/>
  <c r="AT135" i="3"/>
  <c r="AV121" i="3"/>
  <c r="AU121" i="3"/>
  <c r="BF121" i="3"/>
  <c r="BG121" i="3" s="1"/>
  <c r="BO121" i="3"/>
  <c r="BP121" i="3" s="1"/>
  <c r="BQ121" i="3" s="1"/>
  <c r="BJ121" i="3"/>
  <c r="BE694" i="3"/>
  <c r="AF694" i="3"/>
  <c r="AG694" i="3"/>
  <c r="AC694" i="3"/>
  <c r="AJ694" i="3"/>
  <c r="AT694" i="3"/>
  <c r="AO694" i="3"/>
  <c r="AF375" i="3"/>
  <c r="AG375" i="3"/>
  <c r="AC375" i="3"/>
  <c r="BE375" i="3"/>
  <c r="AO375" i="3"/>
  <c r="AJ375" i="3"/>
  <c r="AT375" i="3"/>
  <c r="BE639" i="3"/>
  <c r="AG639" i="3"/>
  <c r="AC639" i="3"/>
  <c r="AF639" i="3"/>
  <c r="AJ639" i="3"/>
  <c r="AT639" i="3"/>
  <c r="AO639" i="3"/>
  <c r="BE383" i="3"/>
  <c r="AF383" i="3"/>
  <c r="AG383" i="3"/>
  <c r="AC383" i="3"/>
  <c r="AJ383" i="3"/>
  <c r="AO383" i="3"/>
  <c r="AT383" i="3"/>
  <c r="BE366" i="3"/>
  <c r="AG366" i="3"/>
  <c r="AF366" i="3"/>
  <c r="AC366" i="3"/>
  <c r="AT366" i="3"/>
  <c r="AO366" i="3"/>
  <c r="AJ366" i="3"/>
  <c r="BE405" i="3"/>
  <c r="AC405" i="3"/>
  <c r="AG405" i="3"/>
  <c r="AF405" i="3"/>
  <c r="AJ405" i="3"/>
  <c r="AT405" i="3"/>
  <c r="AO405" i="3"/>
  <c r="AQ69" i="3"/>
  <c r="AP69" i="3"/>
  <c r="BE80" i="3"/>
  <c r="AG80" i="3"/>
  <c r="AF80" i="3"/>
  <c r="AC80" i="3"/>
  <c r="AJ80" i="3"/>
  <c r="AT80" i="3"/>
  <c r="AO80" i="3"/>
  <c r="BE441" i="3"/>
  <c r="AG441" i="3"/>
  <c r="AC441" i="3"/>
  <c r="AF441" i="3"/>
  <c r="AJ441" i="3"/>
  <c r="AO441" i="3"/>
  <c r="AT441" i="3"/>
  <c r="BE291" i="3"/>
  <c r="AC291" i="3"/>
  <c r="AG291" i="3"/>
  <c r="AF291" i="3"/>
  <c r="AT291" i="3"/>
  <c r="AO291" i="3"/>
  <c r="AJ291" i="3"/>
  <c r="BE325" i="3"/>
  <c r="AC325" i="3"/>
  <c r="AG325" i="3"/>
  <c r="AF325" i="3"/>
  <c r="AT325" i="3"/>
  <c r="AJ325" i="3"/>
  <c r="AO325" i="3"/>
  <c r="AK273" i="3"/>
  <c r="AL273" i="3"/>
  <c r="BI273" i="3"/>
  <c r="BL273" i="3" s="1"/>
  <c r="AL620" i="3"/>
  <c r="AK620" i="3"/>
  <c r="BI620" i="3"/>
  <c r="BL620" i="3" s="1"/>
  <c r="BI58" i="3"/>
  <c r="AK58" i="3"/>
  <c r="AL58" i="3"/>
  <c r="AQ483" i="3"/>
  <c r="AP483" i="3"/>
  <c r="AU346" i="3"/>
  <c r="AV346" i="3"/>
  <c r="AT59" i="2"/>
  <c r="AT616" i="2"/>
  <c r="AL329" i="3"/>
  <c r="BI329" i="3"/>
  <c r="AK329" i="3"/>
  <c r="BO519" i="3"/>
  <c r="BP519" i="3" s="1"/>
  <c r="BQ519" i="3" s="1"/>
  <c r="BA519" i="3"/>
  <c r="BB519" i="3" s="1"/>
  <c r="BJ519" i="3"/>
  <c r="AV618" i="3"/>
  <c r="AU618" i="3"/>
  <c r="AV713" i="3"/>
  <c r="AU713" i="3"/>
  <c r="AQ632" i="3"/>
  <c r="AP632" i="3"/>
  <c r="AK615" i="3"/>
  <c r="AL615" i="3"/>
  <c r="BI615" i="3"/>
  <c r="BI660" i="3"/>
  <c r="BL660" i="3" s="1"/>
  <c r="AL660" i="3"/>
  <c r="AK660" i="3"/>
  <c r="AP554" i="3"/>
  <c r="AQ554" i="3"/>
  <c r="AL554" i="3"/>
  <c r="BI554" i="3"/>
  <c r="AK554" i="3"/>
  <c r="AT283" i="2"/>
  <c r="BK307" i="2"/>
  <c r="BL307" i="2" s="1"/>
  <c r="AQ46" i="3"/>
  <c r="AP46" i="3"/>
  <c r="BJ334" i="3"/>
  <c r="BA334" i="3"/>
  <c r="BB334" i="3" s="1"/>
  <c r="BI261" i="3"/>
  <c r="BL261" i="3" s="1"/>
  <c r="AL261" i="3"/>
  <c r="AK261" i="3"/>
  <c r="AQ261" i="3"/>
  <c r="AP261" i="3"/>
  <c r="BJ241" i="3"/>
  <c r="BK241" i="3" s="1"/>
  <c r="AL701" i="3"/>
  <c r="AK701" i="3"/>
  <c r="BI701" i="3"/>
  <c r="BL701" i="3" s="1"/>
  <c r="AQ701" i="3"/>
  <c r="AP701" i="3"/>
  <c r="AL307" i="3"/>
  <c r="AK307" i="3"/>
  <c r="BI307" i="3"/>
  <c r="BL307" i="3" s="1"/>
  <c r="AV667" i="3"/>
  <c r="AU667" i="3"/>
  <c r="BF484" i="2"/>
  <c r="BE484" i="2"/>
  <c r="BK484" i="2"/>
  <c r="BL484" i="2" s="1"/>
  <c r="CA484" i="2"/>
  <c r="CB484" i="2" s="1"/>
  <c r="CC484" i="2" s="1"/>
  <c r="BV484" i="2"/>
  <c r="BO262" i="3"/>
  <c r="BP262" i="3" s="1"/>
  <c r="BQ262" i="3" s="1"/>
  <c r="AV198" i="3"/>
  <c r="AU198" i="3"/>
  <c r="AQ55" i="3"/>
  <c r="AP55" i="3"/>
  <c r="AV240" i="3"/>
  <c r="AU240" i="3"/>
  <c r="AQ240" i="3"/>
  <c r="AP240" i="3"/>
  <c r="AQ183" i="3"/>
  <c r="AP183" i="3"/>
  <c r="AV183" i="3"/>
  <c r="AU183" i="3"/>
  <c r="BB91" i="5"/>
  <c r="BB133" i="6"/>
  <c r="BC245" i="5"/>
  <c r="BB245" i="5"/>
  <c r="BB229" i="6"/>
  <c r="AZ79" i="7"/>
  <c r="BB121" i="5"/>
  <c r="BB285" i="5"/>
  <c r="BB442" i="5"/>
  <c r="BB128" i="5"/>
  <c r="BB403" i="5"/>
  <c r="BB381" i="5"/>
  <c r="BB128" i="6"/>
  <c r="AY126" i="7"/>
  <c r="BC256" i="5"/>
  <c r="BB256" i="5"/>
  <c r="BB367" i="5"/>
  <c r="BC50" i="5"/>
  <c r="AY16" i="7"/>
  <c r="AQ712" i="3"/>
  <c r="AP712" i="3"/>
  <c r="BO171" i="3"/>
  <c r="BP171" i="3" s="1"/>
  <c r="BQ171" i="3" s="1"/>
  <c r="AK410" i="3"/>
  <c r="BI410" i="3"/>
  <c r="BL410" i="3" s="1"/>
  <c r="AL410" i="3"/>
  <c r="AQ668" i="3"/>
  <c r="AP668" i="3"/>
  <c r="BI668" i="3"/>
  <c r="BL668" i="3" s="1"/>
  <c r="AL668" i="3"/>
  <c r="AK668" i="3"/>
  <c r="BO91" i="3"/>
  <c r="BP91" i="3" s="1"/>
  <c r="BQ91" i="3" s="1"/>
  <c r="AY201" i="2"/>
  <c r="BK201" i="2"/>
  <c r="BL201" i="2" s="1"/>
  <c r="AU502" i="3"/>
  <c r="AV502" i="3"/>
  <c r="BA233" i="2"/>
  <c r="AZ233" i="2"/>
  <c r="AV282" i="2"/>
  <c r="BU282" i="2"/>
  <c r="BX282" i="2" s="1"/>
  <c r="AU282" i="2"/>
  <c r="AT409" i="2"/>
  <c r="AT47" i="2"/>
  <c r="AY47" i="2"/>
  <c r="AQ352" i="3"/>
  <c r="AP352" i="3"/>
  <c r="BI418" i="3"/>
  <c r="AL418" i="3"/>
  <c r="AK418" i="3"/>
  <c r="AV586" i="3"/>
  <c r="AU586" i="3"/>
  <c r="AQ586" i="3"/>
  <c r="AP586" i="3"/>
  <c r="BA143" i="3"/>
  <c r="BB143" i="3" s="1"/>
  <c r="BJ143" i="3"/>
  <c r="BO143" i="3"/>
  <c r="BP143" i="3" s="1"/>
  <c r="BQ143" i="3" s="1"/>
  <c r="AV641" i="3"/>
  <c r="AU641" i="3"/>
  <c r="AV318" i="3"/>
  <c r="AU318" i="3"/>
  <c r="BO544" i="3"/>
  <c r="BP544" i="3" s="1"/>
  <c r="BQ544" i="3" s="1"/>
  <c r="BJ544" i="3"/>
  <c r="BK544" i="3" s="1"/>
  <c r="BA544" i="3"/>
  <c r="BB544" i="3" s="1"/>
  <c r="AV544" i="3"/>
  <c r="AU544" i="3"/>
  <c r="BF621" i="2"/>
  <c r="BE621" i="2"/>
  <c r="AV235" i="2"/>
  <c r="BU235" i="2"/>
  <c r="BX235" i="2" s="1"/>
  <c r="AU235" i="2"/>
  <c r="BO247" i="3"/>
  <c r="BP247" i="3" s="1"/>
  <c r="BQ247" i="3" s="1"/>
  <c r="BO516" i="3"/>
  <c r="BP516" i="3" s="1"/>
  <c r="BQ516" i="3" s="1"/>
  <c r="BA516" i="3"/>
  <c r="BB516" i="3" s="1"/>
  <c r="BJ516" i="3"/>
  <c r="BK516" i="3" s="1"/>
  <c r="BI320" i="3"/>
  <c r="BL320" i="3" s="1"/>
  <c r="AL320" i="3"/>
  <c r="AK320" i="3"/>
  <c r="AQ493" i="3"/>
  <c r="AP493" i="3"/>
  <c r="AV496" i="3"/>
  <c r="AU496" i="3"/>
  <c r="BO86" i="3"/>
  <c r="BP86" i="3" s="1"/>
  <c r="BQ86" i="3" s="1"/>
  <c r="BI419" i="3"/>
  <c r="AL419" i="3"/>
  <c r="AK419" i="3"/>
  <c r="AV361" i="3"/>
  <c r="AU361" i="3"/>
  <c r="BO47" i="3"/>
  <c r="BP47" i="3" s="1"/>
  <c r="BQ47" i="3" s="1"/>
  <c r="BJ47" i="3"/>
  <c r="BA47" i="3"/>
  <c r="BB47" i="3" s="1"/>
  <c r="BI57" i="3"/>
  <c r="AL57" i="3"/>
  <c r="AK57" i="3"/>
  <c r="AY210" i="7"/>
  <c r="AZ85" i="7"/>
  <c r="BC77" i="5"/>
  <c r="AY443" i="7"/>
  <c r="BB183" i="6"/>
  <c r="AQ208" i="3"/>
  <c r="AP208" i="3"/>
  <c r="AV95" i="3"/>
  <c r="AU95" i="3"/>
  <c r="AV286" i="3"/>
  <c r="AU286" i="3"/>
  <c r="BJ714" i="3"/>
  <c r="BK714" i="3" s="1"/>
  <c r="BK716" i="3"/>
  <c r="BJ131" i="3"/>
  <c r="CA104" i="2"/>
  <c r="CB104" i="2" s="1"/>
  <c r="CC104" i="2" s="1"/>
  <c r="AT267" i="2"/>
  <c r="AL157" i="3"/>
  <c r="BI157" i="3"/>
  <c r="BL157" i="3" s="1"/>
  <c r="AK157" i="3"/>
  <c r="BA157" i="3"/>
  <c r="BB157" i="3" s="1"/>
  <c r="BJ157" i="3"/>
  <c r="BO157" i="3"/>
  <c r="BP157" i="3" s="1"/>
  <c r="BQ157" i="3" s="1"/>
  <c r="AV417" i="3"/>
  <c r="AU417" i="3"/>
  <c r="AT331" i="2"/>
  <c r="AY331" i="2"/>
  <c r="AY262" i="2"/>
  <c r="BK262" i="2"/>
  <c r="BL262" i="2" s="1"/>
  <c r="BF665" i="2"/>
  <c r="BE665" i="2"/>
  <c r="BD701" i="2"/>
  <c r="BI607" i="3"/>
  <c r="BL607" i="3" s="1"/>
  <c r="AK607" i="3"/>
  <c r="AL607" i="3"/>
  <c r="AK636" i="3"/>
  <c r="BI636" i="3"/>
  <c r="BL636" i="3" s="1"/>
  <c r="AL636" i="3"/>
  <c r="AV109" i="3"/>
  <c r="AU109" i="3"/>
  <c r="AQ44" i="3"/>
  <c r="AP44" i="3"/>
  <c r="AQ525" i="3"/>
  <c r="AP525" i="3"/>
  <c r="AQ340" i="3"/>
  <c r="AP340" i="3"/>
  <c r="AV340" i="3"/>
  <c r="AU340" i="3"/>
  <c r="BO204" i="3"/>
  <c r="BP204" i="3" s="1"/>
  <c r="BQ204" i="3" s="1"/>
  <c r="BJ204" i="3"/>
  <c r="BA204" i="3"/>
  <c r="BB204" i="3" s="1"/>
  <c r="AK204" i="3"/>
  <c r="BI204" i="3"/>
  <c r="AL204" i="3"/>
  <c r="BA479" i="3"/>
  <c r="BB479" i="3" s="1"/>
  <c r="BJ479" i="3"/>
  <c r="BO479" i="3"/>
  <c r="BP479" i="3" s="1"/>
  <c r="BQ479" i="3" s="1"/>
  <c r="BF16" i="2"/>
  <c r="BE16" i="2"/>
  <c r="BD690" i="2"/>
  <c r="AU17" i="2"/>
  <c r="AV17" i="2"/>
  <c r="BU17" i="2"/>
  <c r="AL343" i="3"/>
  <c r="BI343" i="3"/>
  <c r="BL343" i="3" s="1"/>
  <c r="AK343" i="3"/>
  <c r="AV601" i="3"/>
  <c r="AU601" i="3"/>
  <c r="AU76" i="3"/>
  <c r="AV76" i="3"/>
  <c r="AL267" i="3"/>
  <c r="BI267" i="3"/>
  <c r="BL267" i="3" s="1"/>
  <c r="AK267" i="3"/>
  <c r="BO267" i="3"/>
  <c r="BP267" i="3" s="1"/>
  <c r="BQ267" i="3" s="1"/>
  <c r="BA267" i="3"/>
  <c r="BB267" i="3" s="1"/>
  <c r="BJ267" i="3"/>
  <c r="AK576" i="3"/>
  <c r="BI576" i="3"/>
  <c r="AL576" i="3"/>
  <c r="BA576" i="3"/>
  <c r="BB576" i="3" s="1"/>
  <c r="BO576" i="3"/>
  <c r="BP576" i="3" s="1"/>
  <c r="BQ576" i="3" s="1"/>
  <c r="BJ576" i="3"/>
  <c r="AV25" i="3"/>
  <c r="AU25" i="3"/>
  <c r="AV377" i="3"/>
  <c r="AU377" i="3"/>
  <c r="AL377" i="3"/>
  <c r="AK377" i="3"/>
  <c r="BI377" i="3"/>
  <c r="BA217" i="3"/>
  <c r="BB217" i="3" s="1"/>
  <c r="BJ217" i="3"/>
  <c r="BO217" i="3"/>
  <c r="BP217" i="3" s="1"/>
  <c r="BQ217" i="3" s="1"/>
  <c r="AV217" i="3"/>
  <c r="AU217" i="3"/>
  <c r="BV504" i="2"/>
  <c r="BW504" i="2" s="1"/>
  <c r="BJ445" i="3"/>
  <c r="BK445" i="3" s="1"/>
  <c r="BA445" i="3"/>
  <c r="BB445" i="3" s="1"/>
  <c r="BO445" i="3"/>
  <c r="BP445" i="3" s="1"/>
  <c r="BQ445" i="3" s="1"/>
  <c r="AL207" i="3"/>
  <c r="AK207" i="3"/>
  <c r="BI207" i="3"/>
  <c r="BC70" i="6"/>
  <c r="BC86" i="5"/>
  <c r="BB68" i="5"/>
  <c r="BB238" i="5"/>
  <c r="BC238" i="5"/>
  <c r="BB159" i="6"/>
  <c r="BC108" i="5"/>
  <c r="BB44" i="5"/>
  <c r="BB156" i="6"/>
  <c r="BB20" i="6"/>
  <c r="BB432" i="6"/>
  <c r="BC81" i="5"/>
  <c r="AY192" i="7"/>
  <c r="BB351" i="5"/>
  <c r="BB377" i="6"/>
  <c r="BB123" i="5"/>
  <c r="BB150" i="5"/>
  <c r="BC184" i="5"/>
  <c r="BC27" i="6"/>
  <c r="AV206" i="3"/>
  <c r="AU206" i="3"/>
  <c r="AU580" i="3"/>
  <c r="AV580" i="3"/>
  <c r="AV314" i="3"/>
  <c r="AU314" i="3"/>
  <c r="AY513" i="2"/>
  <c r="AQ120" i="3"/>
  <c r="AP120" i="3"/>
  <c r="BD487" i="2"/>
  <c r="BK550" i="2"/>
  <c r="BL550" i="2" s="1"/>
  <c r="AL633" i="3"/>
  <c r="BI633" i="3"/>
  <c r="AK633" i="3"/>
  <c r="AV115" i="3"/>
  <c r="AU115" i="3"/>
  <c r="AV301" i="3"/>
  <c r="AU301" i="3"/>
  <c r="AK301" i="3"/>
  <c r="BI301" i="3"/>
  <c r="BL301" i="3" s="1"/>
  <c r="AL301" i="3"/>
  <c r="AQ702" i="3"/>
  <c r="AP702" i="3"/>
  <c r="AQ474" i="3"/>
  <c r="AP474" i="3"/>
  <c r="AL376" i="3"/>
  <c r="AK376" i="3"/>
  <c r="BI376" i="3"/>
  <c r="AQ709" i="3"/>
  <c r="AP709" i="3"/>
  <c r="BA260" i="2"/>
  <c r="AZ260" i="2"/>
  <c r="BO338" i="3"/>
  <c r="BP338" i="3" s="1"/>
  <c r="BQ338" i="3" s="1"/>
  <c r="AV600" i="3"/>
  <c r="AU600" i="3"/>
  <c r="BI216" i="3"/>
  <c r="BL216" i="3" s="1"/>
  <c r="AL216" i="3"/>
  <c r="AK216" i="3"/>
  <c r="AQ179" i="3"/>
  <c r="AP179" i="3"/>
  <c r="AV215" i="3"/>
  <c r="AU215" i="3"/>
  <c r="BO613" i="3"/>
  <c r="BP613" i="3" s="1"/>
  <c r="BQ613" i="3" s="1"/>
  <c r="BJ613" i="3"/>
  <c r="BA613" i="3"/>
  <c r="BB613" i="3" s="1"/>
  <c r="BO185" i="3"/>
  <c r="BP185" i="3" s="1"/>
  <c r="BQ185" i="3" s="1"/>
  <c r="BA185" i="3"/>
  <c r="BB185" i="3" s="1"/>
  <c r="BJ185" i="3"/>
  <c r="AQ501" i="3"/>
  <c r="AP501" i="3"/>
  <c r="AL501" i="3"/>
  <c r="BI501" i="3"/>
  <c r="AK501" i="3"/>
  <c r="AY275" i="7"/>
  <c r="BB322" i="6"/>
  <c r="AY117" i="7"/>
  <c r="BB229" i="5"/>
  <c r="BB154" i="5"/>
  <c r="AZ125" i="7"/>
  <c r="BC100" i="5"/>
  <c r="AY439" i="7"/>
  <c r="AY434" i="7"/>
  <c r="BB370" i="6"/>
  <c r="BB450" i="5"/>
  <c r="AP112" i="2"/>
  <c r="AQ112" i="2"/>
  <c r="BO112" i="2"/>
  <c r="AT112" i="2"/>
  <c r="BD112" i="2"/>
  <c r="AY112" i="2"/>
  <c r="AP385" i="2"/>
  <c r="AQ385" i="2"/>
  <c r="BO385" i="2"/>
  <c r="AY385" i="2"/>
  <c r="BD385" i="2"/>
  <c r="AT385" i="2"/>
  <c r="AQ135" i="2"/>
  <c r="AP135" i="2"/>
  <c r="BO135" i="2"/>
  <c r="BD135" i="2"/>
  <c r="AT135" i="2"/>
  <c r="AY135" i="2"/>
  <c r="BO80" i="2"/>
  <c r="AP80" i="2"/>
  <c r="AQ80" i="2"/>
  <c r="AY80" i="2"/>
  <c r="AT80" i="2"/>
  <c r="BD80" i="2"/>
  <c r="AQ594" i="2"/>
  <c r="AP594" i="2"/>
  <c r="BO594" i="2"/>
  <c r="AT594" i="2"/>
  <c r="AY594" i="2"/>
  <c r="BD594" i="2"/>
  <c r="BO650" i="2"/>
  <c r="BR650" i="2" s="1"/>
  <c r="BS650" i="2" s="1"/>
  <c r="AP650" i="2"/>
  <c r="AQ650" i="2"/>
  <c r="BO477" i="2"/>
  <c r="AP477" i="2"/>
  <c r="AQ477" i="2"/>
  <c r="BD477" i="2"/>
  <c r="AY477" i="2"/>
  <c r="AT477" i="2"/>
  <c r="AP544" i="2"/>
  <c r="AQ544" i="2"/>
  <c r="BO544" i="2"/>
  <c r="AT544" i="2"/>
  <c r="AY544" i="2"/>
  <c r="BD544" i="2"/>
  <c r="AP270" i="2"/>
  <c r="AQ270" i="2"/>
  <c r="BO270" i="2"/>
  <c r="BD270" i="2"/>
  <c r="AY270" i="2"/>
  <c r="AT270" i="2"/>
  <c r="BO28" i="2"/>
  <c r="AQ28" i="2"/>
  <c r="AP28" i="2"/>
  <c r="AT28" i="2"/>
  <c r="BD28" i="2"/>
  <c r="AY28" i="2"/>
  <c r="BO526" i="2"/>
  <c r="AP526" i="2"/>
  <c r="AQ526" i="2"/>
  <c r="AY526" i="2"/>
  <c r="BD526" i="2"/>
  <c r="AT526" i="2"/>
  <c r="AQ468" i="2"/>
  <c r="BO468" i="2"/>
  <c r="AP468" i="2"/>
  <c r="AY468" i="2"/>
  <c r="BD468" i="2"/>
  <c r="AT468" i="2"/>
  <c r="BO528" i="2"/>
  <c r="AP528" i="2"/>
  <c r="AQ528" i="2"/>
  <c r="BD528" i="2"/>
  <c r="AT528" i="2"/>
  <c r="AY528" i="2"/>
  <c r="AP330" i="2"/>
  <c r="BO330" i="2"/>
  <c r="AQ330" i="2"/>
  <c r="AY330" i="2"/>
  <c r="BD330" i="2"/>
  <c r="AT330" i="2"/>
  <c r="AP43" i="2"/>
  <c r="AQ43" i="2"/>
  <c r="BO43" i="2"/>
  <c r="AY43" i="2"/>
  <c r="BD43" i="2"/>
  <c r="AT43" i="2"/>
  <c r="AQ66" i="2"/>
  <c r="BO66" i="2"/>
  <c r="AP66" i="2"/>
  <c r="AY66" i="2"/>
  <c r="BD66" i="2"/>
  <c r="AT66" i="2"/>
  <c r="AP676" i="2"/>
  <c r="AQ676" i="2"/>
  <c r="BO676" i="2"/>
  <c r="AT676" i="2"/>
  <c r="BD676" i="2"/>
  <c r="AY676" i="2"/>
  <c r="AP550" i="2"/>
  <c r="AQ550" i="2"/>
  <c r="BO550" i="2"/>
  <c r="BR550" i="2" s="1"/>
  <c r="BS550" i="2" s="1"/>
  <c r="BO610" i="2"/>
  <c r="AP610" i="2"/>
  <c r="AQ610" i="2"/>
  <c r="BD610" i="2"/>
  <c r="AT610" i="2"/>
  <c r="AY610" i="2"/>
  <c r="BO398" i="2"/>
  <c r="AP398" i="2"/>
  <c r="AQ398" i="2"/>
  <c r="BD398" i="2"/>
  <c r="AT398" i="2"/>
  <c r="AY398" i="2"/>
  <c r="AQ324" i="2"/>
  <c r="AP324" i="2"/>
  <c r="BO324" i="2"/>
  <c r="AY324" i="2"/>
  <c r="AT324" i="2"/>
  <c r="BD324" i="2"/>
  <c r="AP320" i="2"/>
  <c r="AQ320" i="2"/>
  <c r="BO320" i="2"/>
  <c r="AY320" i="2"/>
  <c r="BD320" i="2"/>
  <c r="AT320" i="2"/>
  <c r="BO139" i="2"/>
  <c r="AP139" i="2"/>
  <c r="AQ139" i="2"/>
  <c r="AT139" i="2"/>
  <c r="AY139" i="2"/>
  <c r="BD139" i="2"/>
  <c r="BO412" i="2"/>
  <c r="AQ412" i="2"/>
  <c r="AP412" i="2"/>
  <c r="BD412" i="2"/>
  <c r="AT412" i="2"/>
  <c r="AY412" i="2"/>
  <c r="AQ615" i="2"/>
  <c r="AP615" i="2"/>
  <c r="BO615" i="2"/>
  <c r="AT615" i="2"/>
  <c r="BD615" i="2"/>
  <c r="AY615" i="2"/>
  <c r="BO478" i="2"/>
  <c r="AP478" i="2"/>
  <c r="AQ478" i="2"/>
  <c r="AT478" i="2"/>
  <c r="AY478" i="2"/>
  <c r="BD478" i="2"/>
  <c r="AY660" i="2"/>
  <c r="AP660" i="2"/>
  <c r="AQ660" i="2"/>
  <c r="BO660" i="2"/>
  <c r="AT660" i="2"/>
  <c r="BD660" i="2"/>
  <c r="AQ677" i="2"/>
  <c r="AP677" i="2"/>
  <c r="BO677" i="2"/>
  <c r="AT677" i="2"/>
  <c r="BD677" i="2"/>
  <c r="AY677" i="2"/>
  <c r="AP319" i="2"/>
  <c r="AQ319" i="2"/>
  <c r="BO319" i="2"/>
  <c r="AT319" i="2"/>
  <c r="BD319" i="2"/>
  <c r="AY319" i="2"/>
  <c r="BO534" i="2"/>
  <c r="AP534" i="2"/>
  <c r="AQ534" i="2"/>
  <c r="AT534" i="2"/>
  <c r="AY534" i="2"/>
  <c r="BD534" i="2"/>
  <c r="BO578" i="2"/>
  <c r="AP578" i="2"/>
  <c r="AQ578" i="2"/>
  <c r="AY578" i="2"/>
  <c r="AT578" i="2"/>
  <c r="BD578" i="2"/>
  <c r="AQ294" i="2"/>
  <c r="BO294" i="2"/>
  <c r="AP294" i="2"/>
  <c r="BD294" i="2"/>
  <c r="AY294" i="2"/>
  <c r="AT294" i="2"/>
  <c r="BO492" i="2"/>
  <c r="AP492" i="2"/>
  <c r="AQ492" i="2"/>
  <c r="AT492" i="2"/>
  <c r="AY492" i="2"/>
  <c r="BD492" i="2"/>
  <c r="AQ321" i="2"/>
  <c r="AP321" i="2"/>
  <c r="BO321" i="2"/>
  <c r="AT321" i="2"/>
  <c r="AY321" i="2"/>
  <c r="BD321" i="2"/>
  <c r="BO569" i="2"/>
  <c r="AP569" i="2"/>
  <c r="AQ569" i="2"/>
  <c r="BD569" i="2"/>
  <c r="AT569" i="2"/>
  <c r="AY569" i="2"/>
  <c r="BO646" i="2"/>
  <c r="AP646" i="2"/>
  <c r="AQ646" i="2"/>
  <c r="AT646" i="2"/>
  <c r="BD646" i="2"/>
  <c r="AY646" i="2"/>
  <c r="BO709" i="2"/>
  <c r="AP709" i="2"/>
  <c r="AQ709" i="2"/>
  <c r="BD709" i="2"/>
  <c r="AT709" i="2"/>
  <c r="AY709" i="2"/>
  <c r="AP221" i="2"/>
  <c r="AQ221" i="2"/>
  <c r="BO221" i="2"/>
  <c r="AT221" i="2"/>
  <c r="AY221" i="2"/>
  <c r="BD221" i="2"/>
  <c r="BO368" i="2"/>
  <c r="AP368" i="2"/>
  <c r="AQ368" i="2"/>
  <c r="BD368" i="2"/>
  <c r="AT368" i="2"/>
  <c r="AY368" i="2"/>
  <c r="BO125" i="2"/>
  <c r="AQ125" i="2"/>
  <c r="AP125" i="2"/>
  <c r="BD125" i="2"/>
  <c r="AT125" i="2"/>
  <c r="AY125" i="2"/>
  <c r="AP100" i="2"/>
  <c r="BO100" i="2"/>
  <c r="AQ100" i="2"/>
  <c r="AY100" i="2"/>
  <c r="AT100" i="2"/>
  <c r="BD100" i="2"/>
  <c r="AP250" i="2"/>
  <c r="AQ250" i="2"/>
  <c r="BO250" i="2"/>
  <c r="BD250" i="2"/>
  <c r="AY250" i="2"/>
  <c r="AT250" i="2"/>
  <c r="AQ697" i="2"/>
  <c r="BO697" i="2"/>
  <c r="AP697" i="2"/>
  <c r="BD697" i="2"/>
  <c r="AY697" i="2"/>
  <c r="AT697" i="2"/>
  <c r="AQ715" i="2"/>
  <c r="AP715" i="2"/>
  <c r="BO715" i="2"/>
  <c r="AY715" i="2"/>
  <c r="AT715" i="2"/>
  <c r="BD715" i="2"/>
  <c r="AP563" i="2"/>
  <c r="AQ563" i="2"/>
  <c r="BO563" i="2"/>
  <c r="AT563" i="2"/>
  <c r="BD563" i="2"/>
  <c r="AY563" i="2"/>
  <c r="BO702" i="2"/>
  <c r="AP702" i="2"/>
  <c r="AQ702" i="2"/>
  <c r="BD702" i="2"/>
  <c r="AT702" i="2"/>
  <c r="AY702" i="2"/>
  <c r="BO127" i="2"/>
  <c r="AQ127" i="2"/>
  <c r="AP127" i="2"/>
  <c r="BD127" i="2"/>
  <c r="AT127" i="2"/>
  <c r="AY127" i="2"/>
  <c r="BO601" i="2"/>
  <c r="AP601" i="2"/>
  <c r="AQ601" i="2"/>
  <c r="BD601" i="2"/>
  <c r="AY601" i="2"/>
  <c r="AT601" i="2"/>
  <c r="AY672" i="2"/>
  <c r="AP672" i="2"/>
  <c r="BO672" i="2"/>
  <c r="AQ672" i="2"/>
  <c r="AT672" i="2"/>
  <c r="BD672" i="2"/>
  <c r="BO103" i="2"/>
  <c r="AQ103" i="2"/>
  <c r="AP103" i="2"/>
  <c r="AY103" i="2"/>
  <c r="AT103" i="2"/>
  <c r="BD103" i="2"/>
  <c r="BO415" i="2"/>
  <c r="BR415" i="2" s="1"/>
  <c r="BS415" i="2" s="1"/>
  <c r="AQ415" i="2"/>
  <c r="AP415" i="2"/>
  <c r="BE449" i="3"/>
  <c r="AF449" i="3"/>
  <c r="AG449" i="3"/>
  <c r="AC449" i="3"/>
  <c r="AJ449" i="3"/>
  <c r="AT449" i="3"/>
  <c r="AO449" i="3"/>
  <c r="BE595" i="3"/>
  <c r="AF595" i="3"/>
  <c r="AG595" i="3"/>
  <c r="AC595" i="3"/>
  <c r="AT595" i="3"/>
  <c r="AJ595" i="3"/>
  <c r="AO595" i="3"/>
  <c r="BE30" i="3"/>
  <c r="AG30" i="3"/>
  <c r="AC30" i="3"/>
  <c r="AF30" i="3"/>
  <c r="AO30" i="3"/>
  <c r="AJ30" i="3"/>
  <c r="AT30" i="3"/>
  <c r="AQ567" i="3"/>
  <c r="AP567" i="3"/>
  <c r="BE434" i="3"/>
  <c r="AG434" i="3"/>
  <c r="AF434" i="3"/>
  <c r="AC434" i="3"/>
  <c r="AJ434" i="3"/>
  <c r="AO434" i="3"/>
  <c r="AT434" i="3"/>
  <c r="BI602" i="3"/>
  <c r="AK602" i="3"/>
  <c r="AL602" i="3"/>
  <c r="BF602" i="3"/>
  <c r="BG602" i="3" s="1"/>
  <c r="BJ602" i="3"/>
  <c r="BO602" i="3"/>
  <c r="BP602" i="3" s="1"/>
  <c r="BQ602" i="3" s="1"/>
  <c r="AC97" i="3"/>
  <c r="AG97" i="3"/>
  <c r="AF97" i="3"/>
  <c r="BE97" i="3"/>
  <c r="AJ97" i="3"/>
  <c r="AT97" i="3"/>
  <c r="AO97" i="3"/>
  <c r="BE136" i="3"/>
  <c r="AF136" i="3"/>
  <c r="AG136" i="3"/>
  <c r="AC136" i="3"/>
  <c r="AT136" i="3"/>
  <c r="AJ136" i="3"/>
  <c r="AO136" i="3"/>
  <c r="BE693" i="3"/>
  <c r="AC693" i="3"/>
  <c r="AG693" i="3"/>
  <c r="AF693" i="3"/>
  <c r="AT693" i="3"/>
  <c r="AJ693" i="3"/>
  <c r="AO693" i="3"/>
  <c r="BE531" i="3"/>
  <c r="AF531" i="3"/>
  <c r="AC531" i="3"/>
  <c r="AG531" i="3"/>
  <c r="AJ531" i="3"/>
  <c r="AO531" i="3"/>
  <c r="AT531" i="3"/>
  <c r="BE93" i="3"/>
  <c r="AC93" i="3"/>
  <c r="AG93" i="3"/>
  <c r="AF93" i="3"/>
  <c r="AO93" i="3"/>
  <c r="AT93" i="3"/>
  <c r="AJ93" i="3"/>
  <c r="BE188" i="3"/>
  <c r="AF188" i="3"/>
  <c r="AC188" i="3"/>
  <c r="AG188" i="3"/>
  <c r="AO188" i="3"/>
  <c r="AJ188" i="3"/>
  <c r="AT188" i="3"/>
  <c r="AF36" i="3"/>
  <c r="BE36" i="3"/>
  <c r="AC36" i="3"/>
  <c r="AG36" i="3"/>
  <c r="AT36" i="3"/>
  <c r="AO36" i="3"/>
  <c r="AJ36" i="3"/>
  <c r="AQ415" i="3"/>
  <c r="AP415" i="3"/>
  <c r="AQ127" i="3"/>
  <c r="AP127" i="3"/>
  <c r="AG263" i="3"/>
  <c r="AC263" i="3"/>
  <c r="BE263" i="3"/>
  <c r="AF263" i="3"/>
  <c r="AT263" i="3"/>
  <c r="AO263" i="3"/>
  <c r="AJ263" i="3"/>
  <c r="BL609" i="3"/>
  <c r="BL635" i="3"/>
  <c r="BX460" i="2"/>
  <c r="BI584" i="3"/>
  <c r="AL584" i="3"/>
  <c r="AK584" i="3"/>
  <c r="AQ246" i="3"/>
  <c r="AP246" i="3"/>
  <c r="AQ16" i="3"/>
  <c r="AP16" i="3"/>
  <c r="BA561" i="3"/>
  <c r="BB561" i="3" s="1"/>
  <c r="BJ561" i="3"/>
  <c r="BK561" i="3" s="1"/>
  <c r="BO561" i="3"/>
  <c r="BP561" i="3" s="1"/>
  <c r="BQ561" i="3" s="1"/>
  <c r="AV458" i="3"/>
  <c r="AU458" i="3"/>
  <c r="BA458" i="3"/>
  <c r="BB458" i="3" s="1"/>
  <c r="BJ458" i="3"/>
  <c r="BO458" i="3"/>
  <c r="BP458" i="3" s="1"/>
  <c r="BQ458" i="3" s="1"/>
  <c r="AQ156" i="3"/>
  <c r="AP156" i="3"/>
  <c r="AU71" i="3"/>
  <c r="AV71" i="3"/>
  <c r="BE645" i="2"/>
  <c r="BF645" i="2"/>
  <c r="AQ451" i="3"/>
  <c r="AP451" i="3"/>
  <c r="BK183" i="2"/>
  <c r="BL183" i="2" s="1"/>
  <c r="AV428" i="2"/>
  <c r="BU428" i="2"/>
  <c r="AU428" i="2"/>
  <c r="BA184" i="2"/>
  <c r="AZ184" i="2"/>
  <c r="AV184" i="2"/>
  <c r="AU184" i="2"/>
  <c r="BU184" i="2"/>
  <c r="BX184" i="2" s="1"/>
  <c r="BF40" i="2"/>
  <c r="BE40" i="2"/>
  <c r="AV151" i="3"/>
  <c r="AU151" i="3"/>
  <c r="AV48" i="3"/>
  <c r="AU48" i="3"/>
  <c r="BI48" i="3"/>
  <c r="BL48" i="3" s="1"/>
  <c r="AL48" i="3"/>
  <c r="AK48" i="3"/>
  <c r="AQ669" i="3"/>
  <c r="AP669" i="3"/>
  <c r="BI669" i="3"/>
  <c r="BL669" i="3" s="1"/>
  <c r="AL669" i="3"/>
  <c r="AK669" i="3"/>
  <c r="AZ384" i="2"/>
  <c r="BA384" i="2"/>
  <c r="AV55" i="2"/>
  <c r="AU55" i="2"/>
  <c r="BU55" i="2"/>
  <c r="BK55" i="2"/>
  <c r="BL55" i="2" s="1"/>
  <c r="BV55" i="2"/>
  <c r="CA55" i="2"/>
  <c r="CB55" i="2" s="1"/>
  <c r="CC55" i="2" s="1"/>
  <c r="AV532" i="3"/>
  <c r="AU532" i="3"/>
  <c r="AV428" i="3"/>
  <c r="AU428" i="3"/>
  <c r="AK176" i="3"/>
  <c r="AL176" i="3"/>
  <c r="BI176" i="3"/>
  <c r="BL176" i="3" s="1"/>
  <c r="AK577" i="3"/>
  <c r="AL577" i="3"/>
  <c r="BI577" i="3"/>
  <c r="BL577" i="3" s="1"/>
  <c r="BK68" i="3"/>
  <c r="AU32" i="2"/>
  <c r="BU32" i="2"/>
  <c r="AV32" i="2"/>
  <c r="BF22" i="2"/>
  <c r="BE22" i="2"/>
  <c r="BA22" i="2"/>
  <c r="AZ22" i="2"/>
  <c r="BU252" i="2"/>
  <c r="BX252" i="2" s="1"/>
  <c r="AV252" i="2"/>
  <c r="AU252" i="2"/>
  <c r="AZ529" i="2"/>
  <c r="BA529" i="2"/>
  <c r="AQ452" i="3"/>
  <c r="AP452" i="3"/>
  <c r="BJ422" i="3"/>
  <c r="BK422" i="3" s="1"/>
  <c r="BA422" i="3"/>
  <c r="BB422" i="3" s="1"/>
  <c r="BO422" i="3"/>
  <c r="BP422" i="3" s="1"/>
  <c r="BQ422" i="3" s="1"/>
  <c r="AQ61" i="3"/>
  <c r="AP61" i="3"/>
  <c r="AQ342" i="3"/>
  <c r="AP342" i="3"/>
  <c r="BO342" i="3"/>
  <c r="BP342" i="3" s="1"/>
  <c r="BQ342" i="3" s="1"/>
  <c r="BJ342" i="3"/>
  <c r="BA342" i="3"/>
  <c r="BB342" i="3" s="1"/>
  <c r="AU560" i="3"/>
  <c r="AV560" i="3"/>
  <c r="BA510" i="2"/>
  <c r="AZ510" i="2"/>
  <c r="AV241" i="3"/>
  <c r="AU241" i="3"/>
  <c r="AV583" i="3"/>
  <c r="AU583" i="3"/>
  <c r="AK56" i="3"/>
  <c r="BI56" i="3"/>
  <c r="AL56" i="3"/>
  <c r="AQ453" i="3"/>
  <c r="AP453" i="3"/>
  <c r="AU344" i="3"/>
  <c r="AV344" i="3"/>
  <c r="AQ680" i="3"/>
  <c r="AP680" i="3"/>
  <c r="AV359" i="3"/>
  <c r="AU359" i="3"/>
  <c r="BK387" i="3"/>
  <c r="AV499" i="3"/>
  <c r="AU499" i="3"/>
  <c r="BI640" i="3"/>
  <c r="BL640" i="3" s="1"/>
  <c r="AL640" i="3"/>
  <c r="AK640" i="3"/>
  <c r="BA365" i="2"/>
  <c r="AZ365" i="2"/>
  <c r="AQ625" i="3"/>
  <c r="AP625" i="3"/>
  <c r="BI604" i="3"/>
  <c r="AK604" i="3"/>
  <c r="AL604" i="3"/>
  <c r="AP604" i="3"/>
  <c r="AQ604" i="3"/>
  <c r="BU606" i="2"/>
  <c r="AV606" i="2"/>
  <c r="AU606" i="2"/>
  <c r="BA268" i="2"/>
  <c r="AZ268" i="2"/>
  <c r="CA268" i="2"/>
  <c r="CB268" i="2" s="1"/>
  <c r="CC268" i="2" s="1"/>
  <c r="BV268" i="2"/>
  <c r="BW268" i="2" s="1"/>
  <c r="BK268" i="2"/>
  <c r="BL268" i="2" s="1"/>
  <c r="BF499" i="2"/>
  <c r="BE499" i="2"/>
  <c r="AV231" i="2"/>
  <c r="BU231" i="2"/>
  <c r="BX231" i="2" s="1"/>
  <c r="AU231" i="2"/>
  <c r="BU126" i="2"/>
  <c r="BX126" i="2" s="1"/>
  <c r="AU126" i="2"/>
  <c r="AV126" i="2"/>
  <c r="AV527" i="2"/>
  <c r="BU527" i="2"/>
  <c r="AU527" i="2"/>
  <c r="BI520" i="3"/>
  <c r="BL520" i="3" s="1"/>
  <c r="AK520" i="3"/>
  <c r="AL520" i="3"/>
  <c r="AK348" i="3"/>
  <c r="AL348" i="3"/>
  <c r="BI348" i="3"/>
  <c r="BA348" i="3"/>
  <c r="BB348" i="3" s="1"/>
  <c r="BO348" i="3"/>
  <c r="BP348" i="3" s="1"/>
  <c r="BQ348" i="3" s="1"/>
  <c r="BJ348" i="3"/>
  <c r="BK348" i="3" s="1"/>
  <c r="AL505" i="3"/>
  <c r="BI505" i="3"/>
  <c r="BL505" i="3" s="1"/>
  <c r="AK505" i="3"/>
  <c r="AL319" i="3"/>
  <c r="AK319" i="3"/>
  <c r="BI319" i="3"/>
  <c r="BL319" i="3" s="1"/>
  <c r="AL345" i="3"/>
  <c r="BI345" i="3"/>
  <c r="AK345" i="3"/>
  <c r="AQ92" i="3"/>
  <c r="AP92" i="3"/>
  <c r="BO626" i="3"/>
  <c r="BP626" i="3" s="1"/>
  <c r="BQ626" i="3" s="1"/>
  <c r="BA626" i="3"/>
  <c r="BB626" i="3" s="1"/>
  <c r="BJ626" i="3"/>
  <c r="AL268" i="3"/>
  <c r="BI268" i="3"/>
  <c r="BL268" i="3" s="1"/>
  <c r="AK268" i="3"/>
  <c r="BB44" i="6"/>
  <c r="AU39" i="3"/>
  <c r="AV39" i="3"/>
  <c r="AP39" i="3"/>
  <c r="AQ39" i="3"/>
  <c r="AL592" i="3"/>
  <c r="BI592" i="3"/>
  <c r="BL592" i="3" s="1"/>
  <c r="AK592" i="3"/>
  <c r="BI691" i="3"/>
  <c r="BL691" i="3" s="1"/>
  <c r="AL691" i="3"/>
  <c r="AK691" i="3"/>
  <c r="AV564" i="3"/>
  <c r="AU564" i="3"/>
  <c r="BO564" i="3"/>
  <c r="BP564" i="3" s="1"/>
  <c r="BQ564" i="3" s="1"/>
  <c r="BJ564" i="3"/>
  <c r="BK564" i="3" s="1"/>
  <c r="BA564" i="3"/>
  <c r="BB564" i="3" s="1"/>
  <c r="AV716" i="3"/>
  <c r="AU716" i="3"/>
  <c r="AK125" i="3"/>
  <c r="AL125" i="3"/>
  <c r="BI125" i="3"/>
  <c r="BL125" i="3" s="1"/>
  <c r="AQ559" i="3"/>
  <c r="AP559" i="3"/>
  <c r="AV132" i="3"/>
  <c r="AU132" i="3"/>
  <c r="BK543" i="2"/>
  <c r="BL543" i="2" s="1"/>
  <c r="BA104" i="2"/>
  <c r="AZ104" i="2"/>
  <c r="AK29" i="3"/>
  <c r="BI29" i="3"/>
  <c r="BL29" i="3" s="1"/>
  <c r="AL29" i="3"/>
  <c r="BU635" i="2"/>
  <c r="AU635" i="2"/>
  <c r="AV635" i="2"/>
  <c r="BF535" i="2"/>
  <c r="BE535" i="2"/>
  <c r="AZ535" i="2"/>
  <c r="BF90" i="2"/>
  <c r="BE90" i="2"/>
  <c r="BU392" i="2"/>
  <c r="AU392" i="2"/>
  <c r="AV392" i="2"/>
  <c r="AV305" i="2"/>
  <c r="BU305" i="2"/>
  <c r="BX305" i="2" s="1"/>
  <c r="AU305" i="2"/>
  <c r="BF305" i="2"/>
  <c r="BE305" i="2"/>
  <c r="BA391" i="2"/>
  <c r="AZ391" i="2"/>
  <c r="AV391" i="3"/>
  <c r="AU391" i="3"/>
  <c r="BJ391" i="3"/>
  <c r="BK391" i="3" s="1"/>
  <c r="BA391" i="3"/>
  <c r="BB391" i="3" s="1"/>
  <c r="BO391" i="3"/>
  <c r="BP391" i="3" s="1"/>
  <c r="BQ391" i="3" s="1"/>
  <c r="BF202" i="2"/>
  <c r="BE202" i="2"/>
  <c r="BA65" i="2"/>
  <c r="AZ65" i="2"/>
  <c r="BF83" i="2"/>
  <c r="BE83" i="2"/>
  <c r="AV231" i="3"/>
  <c r="AU231" i="3"/>
  <c r="BA231" i="3"/>
  <c r="BB231" i="3" s="1"/>
  <c r="BJ231" i="3"/>
  <c r="BO231" i="3"/>
  <c r="BP231" i="3" s="1"/>
  <c r="BQ231" i="3" s="1"/>
  <c r="BO299" i="3"/>
  <c r="BP299" i="3" s="1"/>
  <c r="BQ299" i="3" s="1"/>
  <c r="BJ299" i="3"/>
  <c r="BA299" i="3"/>
  <c r="BB299" i="3" s="1"/>
  <c r="BA526" i="3"/>
  <c r="BB526" i="3" s="1"/>
  <c r="BJ526" i="3"/>
  <c r="BO526" i="3"/>
  <c r="BP526" i="3" s="1"/>
  <c r="BQ526" i="3" s="1"/>
  <c r="AV526" i="3"/>
  <c r="AU526" i="3"/>
  <c r="BJ614" i="3"/>
  <c r="BO614" i="3"/>
  <c r="BP614" i="3" s="1"/>
  <c r="BQ614" i="3" s="1"/>
  <c r="BA614" i="3"/>
  <c r="BB614" i="3" s="1"/>
  <c r="AU146" i="3"/>
  <c r="AV146" i="3"/>
  <c r="AP219" i="3"/>
  <c r="AQ219" i="3"/>
  <c r="BI515" i="3"/>
  <c r="BL515" i="3" s="1"/>
  <c r="AL515" i="3"/>
  <c r="AK515" i="3"/>
  <c r="AV515" i="3"/>
  <c r="AU515" i="3"/>
  <c r="BF247" i="2"/>
  <c r="BE247" i="2"/>
  <c r="BK247" i="2"/>
  <c r="BL247" i="2" s="1"/>
  <c r="BI174" i="3"/>
  <c r="AL174" i="3"/>
  <c r="AK174" i="3"/>
  <c r="AV552" i="3"/>
  <c r="AU552" i="3"/>
  <c r="BO552" i="3"/>
  <c r="BP552" i="3" s="1"/>
  <c r="BQ552" i="3" s="1"/>
  <c r="BJ552" i="3"/>
  <c r="BA552" i="3"/>
  <c r="BB552" i="3" s="1"/>
  <c r="BJ557" i="3"/>
  <c r="BK557" i="3" s="1"/>
  <c r="BA557" i="3"/>
  <c r="BB557" i="3" s="1"/>
  <c r="BO557" i="3"/>
  <c r="BP557" i="3" s="1"/>
  <c r="BQ557" i="3" s="1"/>
  <c r="AU547" i="3"/>
  <c r="AV547" i="3"/>
  <c r="AK272" i="3"/>
  <c r="BI272" i="3"/>
  <c r="BL272" i="3" s="1"/>
  <c r="AL272" i="3"/>
  <c r="BF504" i="2"/>
  <c r="BE504" i="2"/>
  <c r="BB380" i="6"/>
  <c r="BC259" i="5"/>
  <c r="BB259" i="5"/>
  <c r="AZ151" i="7"/>
  <c r="AY151" i="7"/>
  <c r="AK158" i="3"/>
  <c r="AL158" i="3"/>
  <c r="BI158" i="3"/>
  <c r="AQ158" i="3"/>
  <c r="AP158" i="3"/>
  <c r="BK541" i="3"/>
  <c r="BA280" i="2"/>
  <c r="AZ280" i="2"/>
  <c r="BA264" i="2"/>
  <c r="AZ264" i="2"/>
  <c r="BA186" i="2"/>
  <c r="AZ186" i="2"/>
  <c r="CA186" i="2"/>
  <c r="CB186" i="2" s="1"/>
  <c r="CC186" i="2" s="1"/>
  <c r="BV186" i="2"/>
  <c r="BK186" i="2"/>
  <c r="BL186" i="2" s="1"/>
  <c r="AV77" i="3"/>
  <c r="AU77" i="3"/>
  <c r="BK302" i="2"/>
  <c r="BL302" i="2" s="1"/>
  <c r="BF432" i="2"/>
  <c r="BE432" i="2"/>
  <c r="BK432" i="2"/>
  <c r="BL432" i="2" s="1"/>
  <c r="AU70" i="3"/>
  <c r="AV70" i="3"/>
  <c r="BF26" i="2"/>
  <c r="BE26" i="2"/>
  <c r="BA26" i="2"/>
  <c r="AZ26" i="2"/>
  <c r="BA229" i="3"/>
  <c r="BB229" i="3" s="1"/>
  <c r="BJ229" i="3"/>
  <c r="BK229" i="3" s="1"/>
  <c r="BO229" i="3"/>
  <c r="BP229" i="3" s="1"/>
  <c r="BQ229" i="3" s="1"/>
  <c r="AQ664" i="3"/>
  <c r="AP664" i="3"/>
  <c r="AV508" i="3"/>
  <c r="AU508" i="3"/>
  <c r="BO508" i="3"/>
  <c r="BP508" i="3" s="1"/>
  <c r="BQ508" i="3" s="1"/>
  <c r="BA508" i="3"/>
  <c r="BB508" i="3" s="1"/>
  <c r="BJ508" i="3"/>
  <c r="AU38" i="2"/>
  <c r="BU38" i="2"/>
  <c r="BX38" i="2" s="1"/>
  <c r="AV38" i="2"/>
  <c r="BA172" i="2"/>
  <c r="AZ172" i="2"/>
  <c r="BU180" i="2"/>
  <c r="AU180" i="2"/>
  <c r="AV180" i="2"/>
  <c r="BK180" i="2"/>
  <c r="BL180" i="2" s="1"/>
  <c r="BK567" i="2"/>
  <c r="BL567" i="2" s="1"/>
  <c r="BV567" i="2"/>
  <c r="AV431" i="3"/>
  <c r="AU431" i="3"/>
  <c r="AQ555" i="3"/>
  <c r="AP555" i="3"/>
  <c r="AL353" i="3"/>
  <c r="AK353" i="3"/>
  <c r="BI353" i="3"/>
  <c r="BL353" i="3" s="1"/>
  <c r="AQ698" i="3"/>
  <c r="AP698" i="3"/>
  <c r="AV175" i="3"/>
  <c r="AU175" i="3"/>
  <c r="BO608" i="3"/>
  <c r="BP608" i="3" s="1"/>
  <c r="BQ608" i="3" s="1"/>
  <c r="BA608" i="3"/>
  <c r="BB608" i="3" s="1"/>
  <c r="BJ608" i="3"/>
  <c r="BK608" i="3" s="1"/>
  <c r="AV527" i="3"/>
  <c r="AU527" i="3"/>
  <c r="AV180" i="3"/>
  <c r="AU180" i="3"/>
  <c r="AK302" i="3"/>
  <c r="BI302" i="3"/>
  <c r="BL302" i="3" s="1"/>
  <c r="AL302" i="3"/>
  <c r="AQ407" i="3"/>
  <c r="AP407" i="3"/>
  <c r="BI148" i="3"/>
  <c r="AK148" i="3"/>
  <c r="AL148" i="3"/>
  <c r="AV671" i="3"/>
  <c r="AU671" i="3"/>
  <c r="BO671" i="3"/>
  <c r="BP671" i="3" s="1"/>
  <c r="BQ671" i="3" s="1"/>
  <c r="BA671" i="3"/>
  <c r="BB671" i="3" s="1"/>
  <c r="BJ671" i="3"/>
  <c r="BK671" i="3" s="1"/>
  <c r="BO360" i="3"/>
  <c r="BP360" i="3" s="1"/>
  <c r="BQ360" i="3" s="1"/>
  <c r="BJ360" i="3"/>
  <c r="BA360" i="3"/>
  <c r="BB360" i="3" s="1"/>
  <c r="AP54" i="3"/>
  <c r="AQ54" i="3"/>
  <c r="BD12" i="7"/>
  <c r="BC483" i="7"/>
  <c r="BO399" i="2"/>
  <c r="AP399" i="2"/>
  <c r="AQ399" i="2"/>
  <c r="BD399" i="2"/>
  <c r="AY399" i="2"/>
  <c r="AT399" i="2"/>
  <c r="AQ587" i="2"/>
  <c r="AP587" i="2"/>
  <c r="BO587" i="2"/>
  <c r="AY587" i="2"/>
  <c r="BD587" i="2"/>
  <c r="AT587" i="2"/>
  <c r="AP384" i="2"/>
  <c r="AQ384" i="2"/>
  <c r="BO384" i="2"/>
  <c r="BR384" i="2" s="1"/>
  <c r="BS384" i="2" s="1"/>
  <c r="BO538" i="2"/>
  <c r="AP538" i="2"/>
  <c r="AQ538" i="2"/>
  <c r="AT538" i="2"/>
  <c r="BD538" i="2"/>
  <c r="AY538" i="2"/>
  <c r="AQ323" i="2"/>
  <c r="AP323" i="2"/>
  <c r="BO323" i="2"/>
  <c r="AT323" i="2"/>
  <c r="AY323" i="2"/>
  <c r="BD323" i="2"/>
  <c r="AP682" i="2"/>
  <c r="AQ682" i="2"/>
  <c r="BO682" i="2"/>
  <c r="AY682" i="2"/>
  <c r="AT682" i="2"/>
  <c r="BD682" i="2"/>
  <c r="AP410" i="2"/>
  <c r="AQ410" i="2"/>
  <c r="BO410" i="2"/>
  <c r="BD410" i="2"/>
  <c r="AY410" i="2"/>
  <c r="AT410" i="2"/>
  <c r="BO548" i="2"/>
  <c r="AP548" i="2"/>
  <c r="AQ548" i="2"/>
  <c r="BD548" i="2"/>
  <c r="AY548" i="2"/>
  <c r="AT548" i="2"/>
  <c r="BO472" i="2"/>
  <c r="AP472" i="2"/>
  <c r="AQ472" i="2"/>
  <c r="AY472" i="2"/>
  <c r="BD472" i="2"/>
  <c r="AT472" i="2"/>
  <c r="AQ171" i="2"/>
  <c r="BO171" i="2"/>
  <c r="AP171" i="2"/>
  <c r="AT171" i="2"/>
  <c r="AY171" i="2"/>
  <c r="BD171" i="2"/>
  <c r="AQ491" i="2"/>
  <c r="AP491" i="2"/>
  <c r="BO491" i="2"/>
  <c r="AY491" i="2"/>
  <c r="AT491" i="2"/>
  <c r="BD491" i="2"/>
  <c r="BO88" i="2"/>
  <c r="AP88" i="2"/>
  <c r="AQ88" i="2"/>
  <c r="BD88" i="2"/>
  <c r="AY88" i="2"/>
  <c r="AT88" i="2"/>
  <c r="BO614" i="2"/>
  <c r="BR614" i="2" s="1"/>
  <c r="BS614" i="2" s="1"/>
  <c r="AQ614" i="2"/>
  <c r="AP614" i="2"/>
  <c r="AQ593" i="2"/>
  <c r="AP593" i="2"/>
  <c r="BO593" i="2"/>
  <c r="AY593" i="2"/>
  <c r="AT593" i="2"/>
  <c r="BD593" i="2"/>
  <c r="AP419" i="2"/>
  <c r="BO419" i="2"/>
  <c r="AQ419" i="2"/>
  <c r="BD419" i="2"/>
  <c r="AT419" i="2"/>
  <c r="AY419" i="2"/>
  <c r="BO175" i="2"/>
  <c r="AQ175" i="2"/>
  <c r="AP175" i="2"/>
  <c r="BD175" i="2"/>
  <c r="AT175" i="2"/>
  <c r="AY175" i="2"/>
  <c r="AQ543" i="2"/>
  <c r="AP543" i="2"/>
  <c r="BO543" i="2"/>
  <c r="BR543" i="2" s="1"/>
  <c r="BS543" i="2" s="1"/>
  <c r="BO382" i="2"/>
  <c r="BR382" i="2" s="1"/>
  <c r="BS382" i="2" s="1"/>
  <c r="AP382" i="2"/>
  <c r="AQ382" i="2"/>
  <c r="BO706" i="2"/>
  <c r="AP706" i="2"/>
  <c r="AQ706" i="2"/>
  <c r="BD706" i="2"/>
  <c r="AY706" i="2"/>
  <c r="AT706" i="2"/>
  <c r="BO390" i="2"/>
  <c r="AP390" i="2"/>
  <c r="AQ390" i="2"/>
  <c r="AT390" i="2"/>
  <c r="BD390" i="2"/>
  <c r="AY390" i="2"/>
  <c r="BO180" i="2"/>
  <c r="BR180" i="2" s="1"/>
  <c r="BS180" i="2" s="1"/>
  <c r="AP180" i="2"/>
  <c r="AQ180" i="2"/>
  <c r="BO246" i="2"/>
  <c r="AP246" i="2"/>
  <c r="AQ246" i="2"/>
  <c r="BD246" i="2"/>
  <c r="AT246" i="2"/>
  <c r="AY246" i="2"/>
  <c r="BO178" i="2"/>
  <c r="AP178" i="2"/>
  <c r="AQ178" i="2"/>
  <c r="BD178" i="2"/>
  <c r="AY178" i="2"/>
  <c r="AT178" i="2"/>
  <c r="BO68" i="2"/>
  <c r="AQ68" i="2"/>
  <c r="AP68" i="2"/>
  <c r="AT68" i="2"/>
  <c r="AY68" i="2"/>
  <c r="BD68" i="2"/>
  <c r="BO712" i="2"/>
  <c r="AP712" i="2"/>
  <c r="AQ712" i="2"/>
  <c r="BD712" i="2"/>
  <c r="AT712" i="2"/>
  <c r="AY712" i="2"/>
  <c r="BO74" i="2"/>
  <c r="AP74" i="2"/>
  <c r="AQ74" i="2"/>
  <c r="BD74" i="2"/>
  <c r="AY74" i="2"/>
  <c r="AT74" i="2"/>
  <c r="BO576" i="2"/>
  <c r="AP576" i="2"/>
  <c r="AQ576" i="2"/>
  <c r="AY576" i="2"/>
  <c r="BD576" i="2"/>
  <c r="AT576" i="2"/>
  <c r="AQ301" i="2"/>
  <c r="AP301" i="2"/>
  <c r="BO301" i="2"/>
  <c r="AT301" i="2"/>
  <c r="AY301" i="2"/>
  <c r="BD301" i="2"/>
  <c r="AQ481" i="2"/>
  <c r="AP481" i="2"/>
  <c r="BO481" i="2"/>
  <c r="BR481" i="2" s="1"/>
  <c r="BS481" i="2" s="1"/>
  <c r="BO143" i="2"/>
  <c r="BR143" i="2" s="1"/>
  <c r="BS143" i="2" s="1"/>
  <c r="AQ143" i="2"/>
  <c r="AP143" i="2"/>
  <c r="AQ361" i="2"/>
  <c r="AP361" i="2"/>
  <c r="BO361" i="2"/>
  <c r="BR361" i="2" s="1"/>
  <c r="BS361" i="2" s="1"/>
  <c r="AP219" i="2"/>
  <c r="AQ219" i="2"/>
  <c r="BO219" i="2"/>
  <c r="AT219" i="2"/>
  <c r="BD219" i="2"/>
  <c r="AY219" i="2"/>
  <c r="AP338" i="2"/>
  <c r="AQ338" i="2"/>
  <c r="BO338" i="2"/>
  <c r="BD338" i="2"/>
  <c r="AT338" i="2"/>
  <c r="AY338" i="2"/>
  <c r="BO26" i="2"/>
  <c r="BR26" i="2" s="1"/>
  <c r="BS26" i="2" s="1"/>
  <c r="AP26" i="2"/>
  <c r="AQ26" i="2"/>
  <c r="AP193" i="2"/>
  <c r="AQ193" i="2"/>
  <c r="BO193" i="2"/>
  <c r="AY193" i="2"/>
  <c r="AT193" i="2"/>
  <c r="BD193" i="2"/>
  <c r="BO520" i="2"/>
  <c r="BR520" i="2" s="1"/>
  <c r="BS520" i="2" s="1"/>
  <c r="AP520" i="2"/>
  <c r="AQ520" i="2"/>
  <c r="AP145" i="2"/>
  <c r="AQ145" i="2"/>
  <c r="BO145" i="2"/>
  <c r="BD145" i="2"/>
  <c r="AT145" i="2"/>
  <c r="AY145" i="2"/>
  <c r="AP220" i="2"/>
  <c r="AQ220" i="2"/>
  <c r="BO220" i="2"/>
  <c r="BD220" i="2"/>
  <c r="AY220" i="2"/>
  <c r="AT220" i="2"/>
  <c r="BO519" i="2"/>
  <c r="AP519" i="2"/>
  <c r="AQ519" i="2"/>
  <c r="AT519" i="2"/>
  <c r="BD519" i="2"/>
  <c r="AY519" i="2"/>
  <c r="BO358" i="2"/>
  <c r="AP358" i="2"/>
  <c r="AQ358" i="2"/>
  <c r="AY358" i="2"/>
  <c r="BD358" i="2"/>
  <c r="AT358" i="2"/>
  <c r="AY369" i="2"/>
  <c r="AQ369" i="2"/>
  <c r="BO369" i="2"/>
  <c r="AP369" i="2"/>
  <c r="AT369" i="2"/>
  <c r="BD369" i="2"/>
  <c r="AQ251" i="2"/>
  <c r="AP251" i="2"/>
  <c r="BO251" i="2"/>
  <c r="AY251" i="2"/>
  <c r="AT251" i="2"/>
  <c r="BD251" i="2"/>
  <c r="AP23" i="2"/>
  <c r="AQ23" i="2"/>
  <c r="BO23" i="2"/>
  <c r="AY23" i="2"/>
  <c r="BD23" i="2"/>
  <c r="AT23" i="2"/>
  <c r="BE317" i="3"/>
  <c r="AC317" i="3"/>
  <c r="AG317" i="3"/>
  <c r="AF317" i="3"/>
  <c r="AO317" i="3"/>
  <c r="AT317" i="3"/>
  <c r="AJ317" i="3"/>
  <c r="BE461" i="3"/>
  <c r="AG461" i="3"/>
  <c r="AC461" i="3"/>
  <c r="AF461" i="3"/>
  <c r="AJ461" i="3"/>
  <c r="AO461" i="3"/>
  <c r="AT461" i="3"/>
  <c r="AC137" i="3"/>
  <c r="AG137" i="3"/>
  <c r="AF137" i="3"/>
  <c r="BE137" i="3"/>
  <c r="AT137" i="3"/>
  <c r="AJ137" i="3"/>
  <c r="AO137" i="3"/>
  <c r="BE285" i="3"/>
  <c r="AG285" i="3"/>
  <c r="AC285" i="3"/>
  <c r="AF285" i="3"/>
  <c r="AT285" i="3"/>
  <c r="AO285" i="3"/>
  <c r="AJ285" i="3"/>
  <c r="BE172" i="3"/>
  <c r="AF172" i="3"/>
  <c r="AG172" i="3"/>
  <c r="AC172" i="3"/>
  <c r="AJ172" i="3"/>
  <c r="AO172" i="3"/>
  <c r="AT172" i="3"/>
  <c r="BE367" i="3"/>
  <c r="AF367" i="3"/>
  <c r="AC367" i="3"/>
  <c r="AG367" i="3"/>
  <c r="AJ367" i="3"/>
  <c r="AO367" i="3"/>
  <c r="AT367" i="3"/>
  <c r="BE403" i="3"/>
  <c r="AG403" i="3"/>
  <c r="AC403" i="3"/>
  <c r="AF403" i="3"/>
  <c r="AT403" i="3"/>
  <c r="AJ403" i="3"/>
  <c r="AO403" i="3"/>
  <c r="BE500" i="3"/>
  <c r="AC500" i="3"/>
  <c r="AF500" i="3"/>
  <c r="AG500" i="3"/>
  <c r="AT500" i="3"/>
  <c r="AO500" i="3"/>
  <c r="AJ500" i="3"/>
  <c r="BF382" i="3"/>
  <c r="BG382" i="3" s="1"/>
  <c r="BJ382" i="3"/>
  <c r="BO382" i="3"/>
  <c r="BP382" i="3" s="1"/>
  <c r="BQ382" i="3" s="1"/>
  <c r="BE323" i="3"/>
  <c r="AG323" i="3"/>
  <c r="AC323" i="3"/>
  <c r="AF323" i="3"/>
  <c r="AO323" i="3"/>
  <c r="AT323" i="3"/>
  <c r="AJ323" i="3"/>
  <c r="BE463" i="3"/>
  <c r="AG463" i="3"/>
  <c r="AC463" i="3"/>
  <c r="AF463" i="3"/>
  <c r="AJ463" i="3"/>
  <c r="AO463" i="3"/>
  <c r="AT463" i="3"/>
  <c r="BO54" i="3"/>
  <c r="BP54" i="3" s="1"/>
  <c r="BQ54" i="3" s="1"/>
  <c r="BF54" i="3"/>
  <c r="BG54" i="3" s="1"/>
  <c r="BE480" i="3"/>
  <c r="AF480" i="3"/>
  <c r="AG480" i="3"/>
  <c r="AC480" i="3"/>
  <c r="AO480" i="3"/>
  <c r="AT480" i="3"/>
  <c r="AJ480" i="3"/>
  <c r="BE18" i="3"/>
  <c r="AC18" i="3"/>
  <c r="AG18" i="3"/>
  <c r="AF18" i="3"/>
  <c r="AO18" i="3"/>
  <c r="AJ18" i="3"/>
  <c r="AT18" i="3"/>
  <c r="BE223" i="3"/>
  <c r="AG223" i="3"/>
  <c r="AC223" i="3"/>
  <c r="AF223" i="3"/>
  <c r="AT223" i="3"/>
  <c r="AO223" i="3"/>
  <c r="AJ223" i="3"/>
  <c r="AQ696" i="3"/>
  <c r="AP696" i="3"/>
  <c r="AK254" i="3"/>
  <c r="AL254" i="3"/>
  <c r="BI254" i="3"/>
  <c r="BL254" i="3" s="1"/>
  <c r="BA254" i="3"/>
  <c r="BB254" i="3" s="1"/>
  <c r="BJ254" i="3"/>
  <c r="BO254" i="3"/>
  <c r="BP254" i="3" s="1"/>
  <c r="BQ254" i="3" s="1"/>
  <c r="BU633" i="2"/>
  <c r="AV633" i="2"/>
  <c r="AU633" i="2"/>
  <c r="BF350" i="2"/>
  <c r="BE350" i="2"/>
  <c r="BA583" i="2"/>
  <c r="AZ583" i="2"/>
  <c r="AV583" i="2"/>
  <c r="BJ346" i="3"/>
  <c r="BK346" i="3" s="1"/>
  <c r="AQ79" i="3"/>
  <c r="AP79" i="3"/>
  <c r="AV79" i="3"/>
  <c r="AU79" i="3"/>
  <c r="BI315" i="3"/>
  <c r="BL315" i="3" s="1"/>
  <c r="AK315" i="3"/>
  <c r="AL315" i="3"/>
  <c r="AQ315" i="3"/>
  <c r="AP315" i="3"/>
  <c r="BJ618" i="3"/>
  <c r="BK618" i="3" s="1"/>
  <c r="AQ705" i="3"/>
  <c r="AP705" i="3"/>
  <c r="AV705" i="3"/>
  <c r="AU705" i="3"/>
  <c r="AP202" i="3"/>
  <c r="AQ202" i="3"/>
  <c r="AQ537" i="3"/>
  <c r="AP537" i="3"/>
  <c r="BK374" i="2"/>
  <c r="BL374" i="2" s="1"/>
  <c r="BE529" i="2"/>
  <c r="BF529" i="2"/>
  <c r="AZ56" i="2"/>
  <c r="BA56" i="2"/>
  <c r="BO59" i="3"/>
  <c r="BP59" i="3" s="1"/>
  <c r="BQ59" i="3" s="1"/>
  <c r="BJ59" i="3"/>
  <c r="BK59" i="3" s="1"/>
  <c r="BA59" i="3"/>
  <c r="BB59" i="3" s="1"/>
  <c r="AV59" i="3"/>
  <c r="AU59" i="3"/>
  <c r="BO335" i="3"/>
  <c r="BP335" i="3" s="1"/>
  <c r="BQ335" i="3" s="1"/>
  <c r="BA335" i="3"/>
  <c r="BB335" i="3" s="1"/>
  <c r="BJ335" i="3"/>
  <c r="AK426" i="3"/>
  <c r="BI426" i="3"/>
  <c r="AL426" i="3"/>
  <c r="BA426" i="3"/>
  <c r="BB426" i="3" s="1"/>
  <c r="BJ426" i="3"/>
  <c r="BO426" i="3"/>
  <c r="BP426" i="3" s="1"/>
  <c r="BQ426" i="3" s="1"/>
  <c r="AK510" i="3"/>
  <c r="BI510" i="3"/>
  <c r="AL510" i="3"/>
  <c r="BU182" i="2"/>
  <c r="AV182" i="2"/>
  <c r="AU182" i="2"/>
  <c r="AV305" i="3"/>
  <c r="AU305" i="3"/>
  <c r="AQ212" i="3"/>
  <c r="AP212" i="3"/>
  <c r="AQ241" i="3"/>
  <c r="AP241" i="3"/>
  <c r="AK126" i="3"/>
  <c r="AL126" i="3"/>
  <c r="BI126" i="3"/>
  <c r="BL126" i="3" s="1"/>
  <c r="BO321" i="3"/>
  <c r="BP321" i="3" s="1"/>
  <c r="BQ321" i="3" s="1"/>
  <c r="BJ321" i="3"/>
  <c r="BK321" i="3" s="1"/>
  <c r="BA321" i="3"/>
  <c r="BB321" i="3" s="1"/>
  <c r="AQ293" i="3"/>
  <c r="AP293" i="3"/>
  <c r="BA102" i="2"/>
  <c r="AZ102" i="2"/>
  <c r="BF45" i="2"/>
  <c r="BE45" i="2"/>
  <c r="AK184" i="3"/>
  <c r="BI184" i="3"/>
  <c r="BL184" i="3" s="1"/>
  <c r="AL184" i="3"/>
  <c r="AQ184" i="3"/>
  <c r="AP184" i="3"/>
  <c r="AV349" i="3"/>
  <c r="AU349" i="3"/>
  <c r="AQ344" i="3"/>
  <c r="AP344" i="3"/>
  <c r="AV22" i="3"/>
  <c r="AU22" i="3"/>
  <c r="AQ22" i="3"/>
  <c r="AP22" i="3"/>
  <c r="AV199" i="3"/>
  <c r="AU199" i="3"/>
  <c r="BB29" i="6"/>
  <c r="BB217" i="5"/>
  <c r="BB207" i="5"/>
  <c r="BC12" i="5"/>
  <c r="AY13" i="7"/>
  <c r="BC26" i="6"/>
  <c r="AY478" i="7"/>
  <c r="AY116" i="7"/>
  <c r="AV676" i="3"/>
  <c r="AU676" i="3"/>
  <c r="AL676" i="3"/>
  <c r="BI676" i="3"/>
  <c r="BL676" i="3" s="1"/>
  <c r="AK676" i="3"/>
  <c r="AV145" i="3"/>
  <c r="AU145" i="3"/>
  <c r="AL284" i="3"/>
  <c r="AK284" i="3"/>
  <c r="BI284" i="3"/>
  <c r="BL284" i="3" s="1"/>
  <c r="BJ100" i="3"/>
  <c r="BO100" i="3"/>
  <c r="BP100" i="3" s="1"/>
  <c r="BQ100" i="3" s="1"/>
  <c r="BA100" i="3"/>
  <c r="BB100" i="3" s="1"/>
  <c r="AQ91" i="3"/>
  <c r="AP91" i="3"/>
  <c r="BK692" i="2"/>
  <c r="BL692" i="2" s="1"/>
  <c r="BE575" i="2"/>
  <c r="BA575" i="2"/>
  <c r="BV520" i="2"/>
  <c r="BK520" i="2"/>
  <c r="BL520" i="2" s="1"/>
  <c r="BK630" i="2"/>
  <c r="BL630" i="2" s="1"/>
  <c r="AL154" i="3"/>
  <c r="BI154" i="3"/>
  <c r="BL154" i="3" s="1"/>
  <c r="AK154" i="3"/>
  <c r="BA390" i="3"/>
  <c r="BB390" i="3" s="1"/>
  <c r="BJ390" i="3"/>
  <c r="BO390" i="3"/>
  <c r="BP390" i="3" s="1"/>
  <c r="BQ390" i="3" s="1"/>
  <c r="AK310" i="3"/>
  <c r="BI310" i="3"/>
  <c r="BL310" i="3" s="1"/>
  <c r="AL310" i="3"/>
  <c r="AQ310" i="3"/>
  <c r="AP310" i="3"/>
  <c r="BF231" i="2"/>
  <c r="BE231" i="2"/>
  <c r="BE688" i="2"/>
  <c r="BK688" i="2"/>
  <c r="BL688" i="2" s="1"/>
  <c r="AK456" i="3"/>
  <c r="BI456" i="3"/>
  <c r="AL456" i="3"/>
  <c r="BA456" i="3"/>
  <c r="BB456" i="3" s="1"/>
  <c r="BJ456" i="3"/>
  <c r="BO456" i="3"/>
  <c r="BP456" i="3" s="1"/>
  <c r="BQ456" i="3" s="1"/>
  <c r="AV631" i="3"/>
  <c r="AU631" i="3"/>
  <c r="AP684" i="3"/>
  <c r="AQ684" i="3"/>
  <c r="AU111" i="3"/>
  <c r="AV111" i="3"/>
  <c r="BI556" i="3"/>
  <c r="AL556" i="3"/>
  <c r="AK556" i="3"/>
  <c r="BI347" i="3"/>
  <c r="AK347" i="3"/>
  <c r="AL347" i="3"/>
  <c r="BJ347" i="3"/>
  <c r="BO347" i="3"/>
  <c r="BP347" i="3" s="1"/>
  <c r="BQ347" i="3" s="1"/>
  <c r="BA347" i="3"/>
  <c r="BB347" i="3" s="1"/>
  <c r="BO110" i="3"/>
  <c r="BP110" i="3" s="1"/>
  <c r="BQ110" i="3" s="1"/>
  <c r="BA110" i="3"/>
  <c r="BB110" i="3" s="1"/>
  <c r="BJ110" i="3"/>
  <c r="AL300" i="3"/>
  <c r="AK300" i="3"/>
  <c r="BI300" i="3"/>
  <c r="BL300" i="3" s="1"/>
  <c r="AV423" i="3"/>
  <c r="AU423" i="3"/>
  <c r="AK495" i="3"/>
  <c r="AL495" i="3"/>
  <c r="BI495" i="3"/>
  <c r="AQ666" i="3"/>
  <c r="AP666" i="3"/>
  <c r="AV635" i="3"/>
  <c r="AU635" i="3"/>
  <c r="BJ656" i="3"/>
  <c r="BK656" i="3" s="1"/>
  <c r="BO656" i="3"/>
  <c r="BP656" i="3" s="1"/>
  <c r="BQ656" i="3" s="1"/>
  <c r="BA656" i="3"/>
  <c r="BB656" i="3" s="1"/>
  <c r="AL447" i="3"/>
  <c r="BI447" i="3"/>
  <c r="BL447" i="3" s="1"/>
  <c r="AK447" i="3"/>
  <c r="AL19" i="3"/>
  <c r="BI19" i="3"/>
  <c r="BL19" i="3" s="1"/>
  <c r="AK19" i="3"/>
  <c r="AQ413" i="3"/>
  <c r="AP413" i="3"/>
  <c r="BJ627" i="3"/>
  <c r="BK627" i="3" s="1"/>
  <c r="AV242" i="3"/>
  <c r="AU242" i="3"/>
  <c r="BI574" i="3"/>
  <c r="BL574" i="3" s="1"/>
  <c r="AL574" i="3"/>
  <c r="AK574" i="3"/>
  <c r="AV569" i="3"/>
  <c r="AU569" i="3"/>
  <c r="AV464" i="3"/>
  <c r="AU464" i="3"/>
  <c r="BI455" i="3"/>
  <c r="AK455" i="3"/>
  <c r="AL455" i="3"/>
  <c r="AP87" i="3"/>
  <c r="AQ87" i="3"/>
  <c r="BA87" i="3"/>
  <c r="BB87" i="3" s="1"/>
  <c r="BO87" i="3"/>
  <c r="BP87" i="3" s="1"/>
  <c r="BQ87" i="3" s="1"/>
  <c r="BJ87" i="3"/>
  <c r="BA478" i="3"/>
  <c r="BB478" i="3" s="1"/>
  <c r="BJ478" i="3"/>
  <c r="BO478" i="3"/>
  <c r="BP478" i="3" s="1"/>
  <c r="BQ478" i="3" s="1"/>
  <c r="AK478" i="3"/>
  <c r="BI478" i="3"/>
  <c r="AL478" i="3"/>
  <c r="BJ259" i="3"/>
  <c r="BA259" i="3"/>
  <c r="BB259" i="3" s="1"/>
  <c r="BO259" i="3"/>
  <c r="BP259" i="3" s="1"/>
  <c r="BQ259" i="3" s="1"/>
  <c r="AQ259" i="3"/>
  <c r="AP259" i="3"/>
  <c r="AZ68" i="7"/>
  <c r="BB66" i="5"/>
  <c r="BB123" i="6"/>
  <c r="BO208" i="3"/>
  <c r="BP208" i="3" s="1"/>
  <c r="BQ208" i="3" s="1"/>
  <c r="BJ43" i="3"/>
  <c r="BK43" i="3" s="1"/>
  <c r="AK588" i="3"/>
  <c r="BI588" i="3"/>
  <c r="BL588" i="3" s="1"/>
  <c r="AL588" i="3"/>
  <c r="AQ650" i="3"/>
  <c r="AP650" i="3"/>
  <c r="AK288" i="3"/>
  <c r="AL288" i="3"/>
  <c r="BI288" i="3"/>
  <c r="BL288" i="3" s="1"/>
  <c r="BO73" i="3"/>
  <c r="BP73" i="3" s="1"/>
  <c r="BQ73" i="3" s="1"/>
  <c r="BF104" i="2"/>
  <c r="BE104" i="2"/>
  <c r="BI540" i="3"/>
  <c r="BL540" i="3" s="1"/>
  <c r="AL540" i="3"/>
  <c r="AK540" i="3"/>
  <c r="AT76" i="2"/>
  <c r="BK76" i="2"/>
  <c r="BL76" i="2" s="1"/>
  <c r="AV471" i="3"/>
  <c r="AU471" i="3"/>
  <c r="AQ388" i="3"/>
  <c r="AP388" i="3"/>
  <c r="BW467" i="2"/>
  <c r="BF360" i="2"/>
  <c r="BE360" i="2"/>
  <c r="AL322" i="3"/>
  <c r="AK322" i="3"/>
  <c r="BI322" i="3"/>
  <c r="BL322" i="3" s="1"/>
  <c r="BA322" i="3"/>
  <c r="BB322" i="3" s="1"/>
  <c r="BJ322" i="3"/>
  <c r="BO322" i="3"/>
  <c r="BP322" i="3" s="1"/>
  <c r="BQ322" i="3" s="1"/>
  <c r="AQ354" i="3"/>
  <c r="AP354" i="3"/>
  <c r="BI354" i="3"/>
  <c r="AK354" i="3"/>
  <c r="AL354" i="3"/>
  <c r="AQ700" i="3"/>
  <c r="AP700" i="3"/>
  <c r="AV189" i="3"/>
  <c r="AU189" i="3"/>
  <c r="BA189" i="3"/>
  <c r="BB189" i="3" s="1"/>
  <c r="BO189" i="3"/>
  <c r="BP189" i="3" s="1"/>
  <c r="BQ189" i="3" s="1"/>
  <c r="BJ189" i="3"/>
  <c r="AV590" i="3"/>
  <c r="AU590" i="3"/>
  <c r="BI511" i="3"/>
  <c r="AL511" i="3"/>
  <c r="AK511" i="3"/>
  <c r="BO511" i="3"/>
  <c r="BP511" i="3" s="1"/>
  <c r="BQ511" i="3" s="1"/>
  <c r="BJ511" i="3"/>
  <c r="BA511" i="3"/>
  <c r="BB511" i="3" s="1"/>
  <c r="BF121" i="2"/>
  <c r="BE121" i="2"/>
  <c r="AK53" i="3"/>
  <c r="AL53" i="3"/>
  <c r="BI53" i="3"/>
  <c r="AP53" i="3"/>
  <c r="AQ53" i="3"/>
  <c r="AL316" i="3"/>
  <c r="BI316" i="3"/>
  <c r="BL316" i="3" s="1"/>
  <c r="AK316" i="3"/>
  <c r="AK27" i="3"/>
  <c r="AL27" i="3"/>
  <c r="BI27" i="3"/>
  <c r="AV485" i="3"/>
  <c r="AU485" i="3"/>
  <c r="AL177" i="3"/>
  <c r="AK177" i="3"/>
  <c r="BI177" i="3"/>
  <c r="BA524" i="3"/>
  <c r="BB524" i="3" s="1"/>
  <c r="BJ524" i="3"/>
  <c r="BO524" i="3"/>
  <c r="BP524" i="3" s="1"/>
  <c r="BQ524" i="3" s="1"/>
  <c r="AQ573" i="3"/>
  <c r="AP573" i="3"/>
  <c r="AQ356" i="3"/>
  <c r="AP356" i="3"/>
  <c r="AQ454" i="3"/>
  <c r="AP454" i="3"/>
  <c r="BJ454" i="3"/>
  <c r="BK454" i="3" s="1"/>
  <c r="BO454" i="3"/>
  <c r="BP454" i="3" s="1"/>
  <c r="BQ454" i="3" s="1"/>
  <c r="BA454" i="3"/>
  <c r="BB454" i="3" s="1"/>
  <c r="AQ192" i="3"/>
  <c r="AP192" i="3"/>
  <c r="BA192" i="3"/>
  <c r="BB192" i="3" s="1"/>
  <c r="BO192" i="3"/>
  <c r="BP192" i="3" s="1"/>
  <c r="BQ192" i="3" s="1"/>
  <c r="BJ192" i="3"/>
  <c r="AV112" i="3"/>
  <c r="AU112" i="3"/>
  <c r="AV535" i="3"/>
  <c r="AU535" i="3"/>
  <c r="BO535" i="3"/>
  <c r="BP535" i="3" s="1"/>
  <c r="BQ535" i="3" s="1"/>
  <c r="BJ535" i="3"/>
  <c r="BK535" i="3" s="1"/>
  <c r="BA535" i="3"/>
  <c r="BB535" i="3" s="1"/>
  <c r="AK113" i="3"/>
  <c r="AL113" i="3"/>
  <c r="BI113" i="3"/>
  <c r="BJ113" i="3"/>
  <c r="BA113" i="3"/>
  <c r="BB113" i="3" s="1"/>
  <c r="BO113" i="3"/>
  <c r="BP113" i="3" s="1"/>
  <c r="BQ113" i="3" s="1"/>
  <c r="AY614" i="2"/>
  <c r="AQ507" i="3"/>
  <c r="AP507" i="3"/>
  <c r="BB389" i="5"/>
  <c r="BB30" i="5"/>
  <c r="AY250" i="7"/>
  <c r="BB180" i="5"/>
  <c r="BB75" i="6"/>
  <c r="BB296" i="5"/>
  <c r="BB394" i="5"/>
  <c r="BB282" i="6"/>
  <c r="BB78" i="6"/>
  <c r="BB190" i="6"/>
  <c r="AZ32" i="7"/>
  <c r="AV297" i="3"/>
  <c r="AU297" i="3"/>
  <c r="AQ147" i="3"/>
  <c r="AP147" i="3"/>
  <c r="AV688" i="3"/>
  <c r="AV470" i="3"/>
  <c r="AU470" i="3"/>
  <c r="BO596" i="3"/>
  <c r="BP596" i="3" s="1"/>
  <c r="BQ596" i="3" s="1"/>
  <c r="AL487" i="3"/>
  <c r="BI487" i="3"/>
  <c r="AK487" i="3"/>
  <c r="BO487" i="3"/>
  <c r="BP487" i="3" s="1"/>
  <c r="BQ487" i="3" s="1"/>
  <c r="BJ487" i="3"/>
  <c r="BK487" i="3" s="1"/>
  <c r="BA487" i="3"/>
  <c r="BB487" i="3" s="1"/>
  <c r="BF215" i="2"/>
  <c r="BE215" i="2"/>
  <c r="AK122" i="3"/>
  <c r="BI122" i="3"/>
  <c r="AL122" i="3"/>
  <c r="BK605" i="2"/>
  <c r="BL605" i="2" s="1"/>
  <c r="AQ648" i="3"/>
  <c r="AP648" i="3"/>
  <c r="AV648" i="3"/>
  <c r="AU648" i="3"/>
  <c r="AV232" i="3"/>
  <c r="AU232" i="3"/>
  <c r="BF602" i="2"/>
  <c r="BE602" i="2"/>
  <c r="BO181" i="3"/>
  <c r="BP181" i="3" s="1"/>
  <c r="BQ181" i="3" s="1"/>
  <c r="AV26" i="3"/>
  <c r="AU26" i="3"/>
  <c r="BI427" i="3"/>
  <c r="BL427" i="3" s="1"/>
  <c r="AK427" i="3"/>
  <c r="AL427" i="3"/>
  <c r="BF14" i="2"/>
  <c r="BE14" i="2"/>
  <c r="BA565" i="2"/>
  <c r="AZ565" i="2"/>
  <c r="BK565" i="2"/>
  <c r="BL565" i="2" s="1"/>
  <c r="BF501" i="2"/>
  <c r="BE501" i="2"/>
  <c r="BK51" i="2"/>
  <c r="BL51" i="2" s="1"/>
  <c r="CA51" i="2"/>
  <c r="CB51" i="2" s="1"/>
  <c r="CC51" i="2" s="1"/>
  <c r="BV51" i="2"/>
  <c r="BF353" i="2"/>
  <c r="BE353" i="2"/>
  <c r="BA353" i="2"/>
  <c r="AZ353" i="2"/>
  <c r="AK338" i="3"/>
  <c r="AL338" i="3"/>
  <c r="BI338" i="3"/>
  <c r="AQ331" i="3"/>
  <c r="AP331" i="3"/>
  <c r="BO264" i="3"/>
  <c r="BP264" i="3" s="1"/>
  <c r="BQ264" i="3" s="1"/>
  <c r="BJ264" i="3"/>
  <c r="BK264" i="3" s="1"/>
  <c r="BA264" i="3"/>
  <c r="BB264" i="3" s="1"/>
  <c r="AL550" i="3"/>
  <c r="AK550" i="3"/>
  <c r="BI550" i="3"/>
  <c r="AQ550" i="3"/>
  <c r="AP550" i="3"/>
  <c r="BI201" i="3"/>
  <c r="BL201" i="3" s="1"/>
  <c r="AL201" i="3"/>
  <c r="AK201" i="3"/>
  <c r="AV545" i="3"/>
  <c r="AU545" i="3"/>
  <c r="AV306" i="3"/>
  <c r="AU306" i="3"/>
  <c r="AV432" i="3"/>
  <c r="AU432" i="3"/>
  <c r="AQ60" i="3"/>
  <c r="AP60" i="3"/>
  <c r="BA480" i="2"/>
  <c r="AZ480" i="2"/>
  <c r="BF480" i="2"/>
  <c r="BE480" i="2"/>
  <c r="BA62" i="2"/>
  <c r="AZ62" i="2"/>
  <c r="BI420" i="3"/>
  <c r="AL420" i="3"/>
  <c r="AK420" i="3"/>
  <c r="AZ86" i="2"/>
  <c r="BA86" i="2"/>
  <c r="BC45" i="6"/>
  <c r="AY177" i="7"/>
  <c r="AY409" i="7"/>
  <c r="AY77" i="7"/>
  <c r="AJ483" i="7"/>
  <c r="AE483" i="7"/>
  <c r="BB184" i="6"/>
  <c r="AY329" i="2"/>
  <c r="AP329" i="2"/>
  <c r="BO329" i="2"/>
  <c r="AQ329" i="2"/>
  <c r="BD329" i="2"/>
  <c r="AT329" i="2"/>
  <c r="AQ401" i="2"/>
  <c r="AP401" i="2"/>
  <c r="BO401" i="2"/>
  <c r="AT401" i="2"/>
  <c r="AY401" i="2"/>
  <c r="BD401" i="2"/>
  <c r="AP159" i="2"/>
  <c r="AQ159" i="2"/>
  <c r="BO159" i="2"/>
  <c r="AT159" i="2"/>
  <c r="AY159" i="2"/>
  <c r="BD159" i="2"/>
  <c r="AQ183" i="2"/>
  <c r="BO183" i="2"/>
  <c r="BR183" i="2" s="1"/>
  <c r="BS183" i="2" s="1"/>
  <c r="AP183" i="2"/>
  <c r="BO357" i="2"/>
  <c r="AQ357" i="2"/>
  <c r="AP357" i="2"/>
  <c r="AY357" i="2"/>
  <c r="BD357" i="2"/>
  <c r="AT357" i="2"/>
  <c r="BO589" i="2"/>
  <c r="AQ589" i="2"/>
  <c r="AP589" i="2"/>
  <c r="BD589" i="2"/>
  <c r="AT589" i="2"/>
  <c r="AY589" i="2"/>
  <c r="AQ444" i="2"/>
  <c r="AP444" i="2"/>
  <c r="BO444" i="2"/>
  <c r="AT444" i="2"/>
  <c r="BD444" i="2"/>
  <c r="AY444" i="2"/>
  <c r="BO42" i="2"/>
  <c r="AQ42" i="2"/>
  <c r="AP42" i="2"/>
  <c r="BD42" i="2"/>
  <c r="AT42" i="2"/>
  <c r="AY42" i="2"/>
  <c r="AQ591" i="2"/>
  <c r="AP591" i="2"/>
  <c r="BO591" i="2"/>
  <c r="BR591" i="2" s="1"/>
  <c r="BS591" i="2" s="1"/>
  <c r="AP212" i="2"/>
  <c r="AQ212" i="2"/>
  <c r="BO212" i="2"/>
  <c r="BD212" i="2"/>
  <c r="AY212" i="2"/>
  <c r="AT212" i="2"/>
  <c r="AP37" i="2"/>
  <c r="AQ37" i="2"/>
  <c r="BO37" i="2"/>
  <c r="BD37" i="2"/>
  <c r="AT37" i="2"/>
  <c r="AY37" i="2"/>
  <c r="BO192" i="2"/>
  <c r="AP192" i="2"/>
  <c r="AQ192" i="2"/>
  <c r="AT192" i="2"/>
  <c r="AY192" i="2"/>
  <c r="BD192" i="2"/>
  <c r="AP630" i="2"/>
  <c r="AQ630" i="2"/>
  <c r="BO630" i="2"/>
  <c r="BR630" i="2" s="1"/>
  <c r="BS630" i="2" s="1"/>
  <c r="AP205" i="2"/>
  <c r="AQ205" i="2"/>
  <c r="BO205" i="2"/>
  <c r="AY205" i="2"/>
  <c r="AT205" i="2"/>
  <c r="BD205" i="2"/>
  <c r="AQ490" i="2"/>
  <c r="AP490" i="2"/>
  <c r="BO490" i="2"/>
  <c r="AY490" i="2"/>
  <c r="BD490" i="2"/>
  <c r="AT490" i="2"/>
  <c r="AP417" i="2"/>
  <c r="AQ417" i="2"/>
  <c r="BO417" i="2"/>
  <c r="AT417" i="2"/>
  <c r="AY417" i="2"/>
  <c r="BD417" i="2"/>
  <c r="BO641" i="2"/>
  <c r="AP641" i="2"/>
  <c r="AQ641" i="2"/>
  <c r="BD641" i="2"/>
  <c r="AT641" i="2"/>
  <c r="AY641" i="2"/>
  <c r="AQ337" i="2"/>
  <c r="AP337" i="2"/>
  <c r="BO337" i="2"/>
  <c r="AY337" i="2"/>
  <c r="AT337" i="2"/>
  <c r="BD337" i="2"/>
  <c r="AY406" i="2"/>
  <c r="AP406" i="2"/>
  <c r="BO406" i="2"/>
  <c r="AQ406" i="2"/>
  <c r="AT406" i="2"/>
  <c r="BD406" i="2"/>
  <c r="AP61" i="2"/>
  <c r="AQ61" i="2"/>
  <c r="BO61" i="2"/>
  <c r="BD61" i="2"/>
  <c r="AY61" i="2"/>
  <c r="AT61" i="2"/>
  <c r="AQ46" i="2"/>
  <c r="AP46" i="2"/>
  <c r="BO46" i="2"/>
  <c r="BD46" i="2"/>
  <c r="AY46" i="2"/>
  <c r="AT46" i="2"/>
  <c r="BO129" i="2"/>
  <c r="AP129" i="2"/>
  <c r="AQ129" i="2"/>
  <c r="AY129" i="2"/>
  <c r="AT129" i="2"/>
  <c r="BD129" i="2"/>
  <c r="AP162" i="2"/>
  <c r="AQ162" i="2"/>
  <c r="BO162" i="2"/>
  <c r="BD162" i="2"/>
  <c r="AT162" i="2"/>
  <c r="AY162" i="2"/>
  <c r="AP450" i="2"/>
  <c r="AQ450" i="2"/>
  <c r="BO450" i="2"/>
  <c r="BD450" i="2"/>
  <c r="AY450" i="2"/>
  <c r="AT450" i="2"/>
  <c r="AQ117" i="2"/>
  <c r="AP117" i="2"/>
  <c r="BO117" i="2"/>
  <c r="BR117" i="2" s="1"/>
  <c r="BS117" i="2" s="1"/>
  <c r="AQ293" i="2"/>
  <c r="BO293" i="2"/>
  <c r="AP293" i="2"/>
  <c r="BD293" i="2"/>
  <c r="AY293" i="2"/>
  <c r="AT293" i="2"/>
  <c r="BO243" i="2"/>
  <c r="AP243" i="2"/>
  <c r="AQ243" i="2"/>
  <c r="BD243" i="2"/>
  <c r="AY243" i="2"/>
  <c r="AT243" i="2"/>
  <c r="AP322" i="2"/>
  <c r="AQ322" i="2"/>
  <c r="BO322" i="2"/>
  <c r="BD322" i="2"/>
  <c r="AY322" i="2"/>
  <c r="AT322" i="2"/>
  <c r="AP513" i="2"/>
  <c r="AQ513" i="2"/>
  <c r="BO513" i="2"/>
  <c r="BR513" i="2" s="1"/>
  <c r="BS513" i="2" s="1"/>
  <c r="BO588" i="2"/>
  <c r="AP588" i="2"/>
  <c r="AQ588" i="2"/>
  <c r="AT588" i="2"/>
  <c r="BD588" i="2"/>
  <c r="AY588" i="2"/>
  <c r="AQ654" i="2"/>
  <c r="BO654" i="2"/>
  <c r="AP654" i="2"/>
  <c r="AY654" i="2"/>
  <c r="AT654" i="2"/>
  <c r="BD654" i="2"/>
  <c r="AQ295" i="2"/>
  <c r="AP295" i="2"/>
  <c r="BO295" i="2"/>
  <c r="AT295" i="2"/>
  <c r="BD295" i="2"/>
  <c r="AY295" i="2"/>
  <c r="BA118" i="2"/>
  <c r="AZ118" i="2"/>
  <c r="AQ313" i="2"/>
  <c r="BO313" i="2"/>
  <c r="AP313" i="2"/>
  <c r="AY313" i="2"/>
  <c r="AT313" i="2"/>
  <c r="BD313" i="2"/>
  <c r="AP123" i="2"/>
  <c r="AQ123" i="2"/>
  <c r="BO123" i="2"/>
  <c r="BD123" i="2"/>
  <c r="AT123" i="2"/>
  <c r="AY123" i="2"/>
  <c r="BO700" i="2"/>
  <c r="AP700" i="2"/>
  <c r="AQ700" i="2"/>
  <c r="BD700" i="2"/>
  <c r="AY700" i="2"/>
  <c r="AT700" i="2"/>
  <c r="AQ317" i="2"/>
  <c r="AP317" i="2"/>
  <c r="BO317" i="2"/>
  <c r="BD317" i="2"/>
  <c r="AT317" i="2"/>
  <c r="AY317" i="2"/>
  <c r="AP144" i="2"/>
  <c r="AQ144" i="2"/>
  <c r="BO144" i="2"/>
  <c r="BD144" i="2"/>
  <c r="AY144" i="2"/>
  <c r="AT144" i="2"/>
  <c r="BO582" i="2"/>
  <c r="AP582" i="2"/>
  <c r="AQ582" i="2"/>
  <c r="BD582" i="2"/>
  <c r="AT582" i="2"/>
  <c r="AY582" i="2"/>
  <c r="AQ474" i="2"/>
  <c r="AP474" i="2"/>
  <c r="BO474" i="2"/>
  <c r="AT474" i="2"/>
  <c r="BD474" i="2"/>
  <c r="AY474" i="2"/>
  <c r="AP403" i="2"/>
  <c r="AQ403" i="2"/>
  <c r="BO403" i="2"/>
  <c r="AT403" i="2"/>
  <c r="AY403" i="2"/>
  <c r="BD403" i="2"/>
  <c r="BO389" i="2"/>
  <c r="AP389" i="2"/>
  <c r="AQ389" i="2"/>
  <c r="BD389" i="2"/>
  <c r="AY389" i="2"/>
  <c r="AT389" i="2"/>
  <c r="AQ405" i="2"/>
  <c r="AP405" i="2"/>
  <c r="BO405" i="2"/>
  <c r="BR405" i="2" s="1"/>
  <c r="BS405" i="2" s="1"/>
  <c r="BO380" i="2"/>
  <c r="AP380" i="2"/>
  <c r="AQ380" i="2"/>
  <c r="BD380" i="2"/>
  <c r="AY380" i="2"/>
  <c r="AT380" i="2"/>
  <c r="AQ30" i="2"/>
  <c r="BO30" i="2"/>
  <c r="AP30" i="2"/>
  <c r="AT30" i="2"/>
  <c r="BD30" i="2"/>
  <c r="AY30" i="2"/>
  <c r="AQ703" i="2"/>
  <c r="BO703" i="2"/>
  <c r="AP703" i="2"/>
  <c r="AT703" i="2"/>
  <c r="BD703" i="2"/>
  <c r="AY703" i="2"/>
  <c r="AP342" i="2"/>
  <c r="AQ342" i="2"/>
  <c r="BO342" i="2"/>
  <c r="BD342" i="2"/>
  <c r="AY342" i="2"/>
  <c r="AT342" i="2"/>
  <c r="BO259" i="2"/>
  <c r="BR259" i="2" s="1"/>
  <c r="BS259" i="2" s="1"/>
  <c r="AP259" i="2"/>
  <c r="AQ259" i="2"/>
  <c r="BE373" i="3"/>
  <c r="AC373" i="3"/>
  <c r="AG373" i="3"/>
  <c r="AF373" i="3"/>
  <c r="AO373" i="3"/>
  <c r="AT373" i="3"/>
  <c r="AJ373" i="3"/>
  <c r="AC621" i="3"/>
  <c r="AG621" i="3"/>
  <c r="AF621" i="3"/>
  <c r="BE621" i="3"/>
  <c r="AT621" i="3"/>
  <c r="AO621" i="3"/>
  <c r="AJ621" i="3"/>
  <c r="AC99" i="3"/>
  <c r="AG99" i="3"/>
  <c r="AF99" i="3"/>
  <c r="BE99" i="3"/>
  <c r="AJ99" i="3"/>
  <c r="AO99" i="3"/>
  <c r="AT99" i="3"/>
  <c r="BE675" i="3"/>
  <c r="AF675" i="3"/>
  <c r="AC675" i="3"/>
  <c r="AG675" i="3"/>
  <c r="AJ675" i="3"/>
  <c r="AO675" i="3"/>
  <c r="AT675" i="3"/>
  <c r="BE688" i="3"/>
  <c r="BF688" i="3" s="1"/>
  <c r="BG688" i="3" s="1"/>
  <c r="AF688" i="3"/>
  <c r="AG688" i="3"/>
  <c r="AC688" i="3"/>
  <c r="BO132" i="3"/>
  <c r="BP132" i="3" s="1"/>
  <c r="BQ132" i="3" s="1"/>
  <c r="BF132" i="3"/>
  <c r="BG132" i="3" s="1"/>
  <c r="BE28" i="3"/>
  <c r="AF28" i="3"/>
  <c r="AC28" i="3"/>
  <c r="AG28" i="3"/>
  <c r="AT28" i="3"/>
  <c r="AJ28" i="3"/>
  <c r="AO28" i="3"/>
  <c r="BE517" i="3"/>
  <c r="BF517" i="3" s="1"/>
  <c r="BG517" i="3" s="1"/>
  <c r="AG517" i="3"/>
  <c r="AC517" i="3"/>
  <c r="AF517" i="3"/>
  <c r="BE327" i="3"/>
  <c r="AF327" i="3"/>
  <c r="AC327" i="3"/>
  <c r="AG327" i="3"/>
  <c r="AO327" i="3"/>
  <c r="AT327" i="3"/>
  <c r="AJ327" i="3"/>
  <c r="BE330" i="3"/>
  <c r="AG330" i="3"/>
  <c r="AC330" i="3"/>
  <c r="AF330" i="3"/>
  <c r="AJ330" i="3"/>
  <c r="AO330" i="3"/>
  <c r="AT330" i="3"/>
  <c r="AG424" i="3"/>
  <c r="AC424" i="3"/>
  <c r="AF424" i="3"/>
  <c r="BE424" i="3"/>
  <c r="AT424" i="3"/>
  <c r="AO424" i="3"/>
  <c r="AJ424" i="3"/>
  <c r="AQ476" i="3"/>
  <c r="AP476" i="3"/>
  <c r="BI409" i="3"/>
  <c r="BL409" i="3" s="1"/>
  <c r="AL409" i="3"/>
  <c r="AK409" i="3"/>
  <c r="AQ391" i="3"/>
  <c r="AP391" i="3"/>
  <c r="BE610" i="3"/>
  <c r="AC610" i="3"/>
  <c r="AG610" i="3"/>
  <c r="AF610" i="3"/>
  <c r="AT610" i="3"/>
  <c r="AO610" i="3"/>
  <c r="AJ610" i="3"/>
  <c r="BO31" i="3"/>
  <c r="BP31" i="3" s="1"/>
  <c r="BQ31" i="3" s="1"/>
  <c r="BJ31" i="3"/>
  <c r="BA31" i="3"/>
  <c r="BB31" i="3" s="1"/>
  <c r="AL468" i="3"/>
  <c r="BI468" i="3"/>
  <c r="BL468" i="3" s="1"/>
  <c r="AK468" i="3"/>
  <c r="BO593" i="3"/>
  <c r="BP593" i="3" s="1"/>
  <c r="BQ593" i="3" s="1"/>
  <c r="BJ593" i="3"/>
  <c r="BK593" i="3" s="1"/>
  <c r="BA593" i="3"/>
  <c r="BB593" i="3" s="1"/>
  <c r="BI612" i="3"/>
  <c r="AL612" i="3"/>
  <c r="AK612" i="3"/>
  <c r="BJ612" i="3"/>
  <c r="BO612" i="3"/>
  <c r="BP612" i="3" s="1"/>
  <c r="BQ612" i="3" s="1"/>
  <c r="BA612" i="3"/>
  <c r="BB612" i="3" s="1"/>
  <c r="BU628" i="2"/>
  <c r="AU628" i="2"/>
  <c r="AV628" i="2"/>
  <c r="AV462" i="2"/>
  <c r="BU462" i="2"/>
  <c r="BX462" i="2" s="1"/>
  <c r="AU462" i="2"/>
  <c r="AV530" i="3"/>
  <c r="AU530" i="3"/>
  <c r="BK240" i="2"/>
  <c r="BL240" i="2" s="1"/>
  <c r="BV562" i="2"/>
  <c r="BK562" i="2"/>
  <c r="BL562" i="2" s="1"/>
  <c r="CA562" i="2"/>
  <c r="CB562" i="2" s="1"/>
  <c r="CC562" i="2" s="1"/>
  <c r="BA556" i="2"/>
  <c r="AZ556" i="2"/>
  <c r="BA200" i="2"/>
  <c r="AZ200" i="2"/>
  <c r="BD382" i="2"/>
  <c r="BK382" i="2"/>
  <c r="BL382" i="2" s="1"/>
  <c r="BI628" i="3"/>
  <c r="AL628" i="3"/>
  <c r="AK628" i="3"/>
  <c r="BI421" i="3"/>
  <c r="AL421" i="3"/>
  <c r="AK421" i="3"/>
  <c r="BO421" i="3"/>
  <c r="BP421" i="3" s="1"/>
  <c r="BQ421" i="3" s="1"/>
  <c r="BA421" i="3"/>
  <c r="BB421" i="3" s="1"/>
  <c r="BJ421" i="3"/>
  <c r="AU512" i="3"/>
  <c r="AV512" i="3"/>
  <c r="AQ68" i="3"/>
  <c r="AP68" i="3"/>
  <c r="BA64" i="2"/>
  <c r="AZ64" i="2"/>
  <c r="BO173" i="3"/>
  <c r="BP173" i="3" s="1"/>
  <c r="BQ173" i="3" s="1"/>
  <c r="BA173" i="3"/>
  <c r="BB173" i="3" s="1"/>
  <c r="BJ173" i="3"/>
  <c r="AV514" i="3"/>
  <c r="AU514" i="3"/>
  <c r="BO490" i="3"/>
  <c r="BP490" i="3" s="1"/>
  <c r="BQ490" i="3" s="1"/>
  <c r="BJ490" i="3"/>
  <c r="BA490" i="3"/>
  <c r="BB490" i="3" s="1"/>
  <c r="AK248" i="3"/>
  <c r="AL248" i="3"/>
  <c r="BI248" i="3"/>
  <c r="BL248" i="3" s="1"/>
  <c r="AQ309" i="3"/>
  <c r="AP309" i="3"/>
  <c r="AV24" i="3"/>
  <c r="AU24" i="3"/>
  <c r="CA558" i="2"/>
  <c r="CB558" i="2" s="1"/>
  <c r="CC558" i="2" s="1"/>
  <c r="AK341" i="3"/>
  <c r="BI341" i="3"/>
  <c r="AL341" i="3"/>
  <c r="BJ341" i="3"/>
  <c r="BA341" i="3"/>
  <c r="BB341" i="3" s="1"/>
  <c r="BO341" i="3"/>
  <c r="BP341" i="3" s="1"/>
  <c r="BQ341" i="3" s="1"/>
  <c r="AQ374" i="3"/>
  <c r="AP374" i="3"/>
  <c r="BA374" i="3"/>
  <c r="BB374" i="3" s="1"/>
  <c r="BO374" i="3"/>
  <c r="BP374" i="3" s="1"/>
  <c r="BQ374" i="3" s="1"/>
  <c r="BJ374" i="3"/>
  <c r="BK374" i="3" s="1"/>
  <c r="BJ344" i="3"/>
  <c r="BK344" i="3" s="1"/>
  <c r="BB450" i="6"/>
  <c r="AY305" i="7"/>
  <c r="BB428" i="6"/>
  <c r="BC143" i="5"/>
  <c r="BB330" i="6"/>
  <c r="BB107" i="6"/>
  <c r="BB58" i="6"/>
  <c r="BC78" i="5"/>
  <c r="BB364" i="5"/>
  <c r="BC138" i="5"/>
  <c r="BB135" i="6"/>
  <c r="BB413" i="6"/>
  <c r="BB45" i="5"/>
  <c r="BC49" i="5"/>
  <c r="AY323" i="7"/>
  <c r="BB398" i="6"/>
  <c r="BC74" i="5"/>
  <c r="BI134" i="3"/>
  <c r="AK134" i="3"/>
  <c r="AL134" i="3"/>
  <c r="BJ134" i="3"/>
  <c r="BO134" i="3"/>
  <c r="BP134" i="3" s="1"/>
  <c r="BQ134" i="3" s="1"/>
  <c r="BA134" i="3"/>
  <c r="BB134" i="3" s="1"/>
  <c r="BO145" i="3"/>
  <c r="BP145" i="3" s="1"/>
  <c r="BQ145" i="3" s="1"/>
  <c r="BO74" i="3"/>
  <c r="BP74" i="3" s="1"/>
  <c r="BQ74" i="3" s="1"/>
  <c r="AV414" i="3"/>
  <c r="AU414" i="3"/>
  <c r="BA134" i="2"/>
  <c r="AZ134" i="2"/>
  <c r="AV434" i="2"/>
  <c r="BU434" i="2"/>
  <c r="BX434" i="2" s="1"/>
  <c r="AU434" i="2"/>
  <c r="AV416" i="2"/>
  <c r="AU416" i="2"/>
  <c r="BU416" i="2"/>
  <c r="BD143" i="2"/>
  <c r="CA449" i="2"/>
  <c r="CB449" i="2" s="1"/>
  <c r="CC449" i="2" s="1"/>
  <c r="BV449" i="2"/>
  <c r="BK449" i="2"/>
  <c r="BL449" i="2" s="1"/>
  <c r="BJ631" i="3"/>
  <c r="BK631" i="3" s="1"/>
  <c r="BA67" i="2"/>
  <c r="AZ67" i="2"/>
  <c r="BK631" i="2"/>
  <c r="BL631" i="2" s="1"/>
  <c r="AT361" i="2"/>
  <c r="BO51" i="3"/>
  <c r="BP51" i="3" s="1"/>
  <c r="BQ51" i="3" s="1"/>
  <c r="AQ362" i="3"/>
  <c r="AP362" i="3"/>
  <c r="BO491" i="3"/>
  <c r="BP491" i="3" s="1"/>
  <c r="BQ491" i="3" s="1"/>
  <c r="BJ491" i="3"/>
  <c r="BA491" i="3"/>
  <c r="BB491" i="3" s="1"/>
  <c r="BI546" i="3"/>
  <c r="BL546" i="3" s="1"/>
  <c r="AK546" i="3"/>
  <c r="AL546" i="3"/>
  <c r="AP509" i="3"/>
  <c r="AQ509" i="3"/>
  <c r="AQ630" i="3"/>
  <c r="AP630" i="3"/>
  <c r="BA630" i="3"/>
  <c r="BB630" i="3" s="1"/>
  <c r="BJ630" i="3"/>
  <c r="BO630" i="3"/>
  <c r="BP630" i="3" s="1"/>
  <c r="BQ630" i="3" s="1"/>
  <c r="BJ339" i="3"/>
  <c r="BA339" i="3"/>
  <c r="BB339" i="3" s="1"/>
  <c r="BO339" i="3"/>
  <c r="BP339" i="3" s="1"/>
  <c r="BQ339" i="3" s="1"/>
  <c r="BI88" i="3"/>
  <c r="AL88" i="3"/>
  <c r="AK88" i="3"/>
  <c r="AK271" i="3"/>
  <c r="BI271" i="3"/>
  <c r="BL271" i="3" s="1"/>
  <c r="AL271" i="3"/>
  <c r="AV462" i="3"/>
  <c r="AU462" i="3"/>
  <c r="BC132" i="5"/>
  <c r="BC104" i="5"/>
  <c r="BB283" i="5"/>
  <c r="AY239" i="7"/>
  <c r="BC15" i="6"/>
  <c r="AY423" i="7"/>
  <c r="AY157" i="7"/>
  <c r="AY143" i="7"/>
  <c r="AZ143" i="7"/>
  <c r="BB206" i="6"/>
  <c r="BB453" i="5"/>
  <c r="AY164" i="7"/>
  <c r="AQ672" i="3"/>
  <c r="AP672" i="3"/>
  <c r="BI672" i="3"/>
  <c r="BL672" i="3" s="1"/>
  <c r="AL672" i="3"/>
  <c r="AK672" i="3"/>
  <c r="AP13" i="3"/>
  <c r="AQ13" i="3"/>
  <c r="AQ211" i="3"/>
  <c r="AP211" i="3"/>
  <c r="BA377" i="2"/>
  <c r="AZ377" i="2"/>
  <c r="CA377" i="2"/>
  <c r="CB377" i="2" s="1"/>
  <c r="CC377" i="2" s="1"/>
  <c r="BK377" i="2"/>
  <c r="BL377" i="2" s="1"/>
  <c r="BD430" i="2"/>
  <c r="BK573" i="2"/>
  <c r="BL573" i="2" s="1"/>
  <c r="BV573" i="2"/>
  <c r="AV90" i="2"/>
  <c r="BU90" i="2"/>
  <c r="BX90" i="2" s="1"/>
  <c r="AU90" i="2"/>
  <c r="BK415" i="2"/>
  <c r="BL415" i="2" s="1"/>
  <c r="BF311" i="2"/>
  <c r="BE311" i="2"/>
  <c r="AV312" i="3"/>
  <c r="AU312" i="3"/>
  <c r="AV21" i="2"/>
  <c r="AU21" i="2"/>
  <c r="BU21" i="2"/>
  <c r="BK21" i="2"/>
  <c r="BL21" i="2" s="1"/>
  <c r="BJ369" i="3"/>
  <c r="BO369" i="3"/>
  <c r="BP369" i="3" s="1"/>
  <c r="BQ369" i="3" s="1"/>
  <c r="BA369" i="3"/>
  <c r="BB369" i="3" s="1"/>
  <c r="AV308" i="3"/>
  <c r="AU308" i="3"/>
  <c r="AQ308" i="3"/>
  <c r="AP308" i="3"/>
  <c r="BJ692" i="3"/>
  <c r="BO692" i="3"/>
  <c r="BP692" i="3" s="1"/>
  <c r="BQ692" i="3" s="1"/>
  <c r="BA692" i="3"/>
  <c r="BB692" i="3" s="1"/>
  <c r="AQ711" i="3"/>
  <c r="AP711" i="3"/>
  <c r="BO220" i="3"/>
  <c r="BP220" i="3" s="1"/>
  <c r="BQ220" i="3" s="1"/>
  <c r="BJ220" i="3"/>
  <c r="BA220" i="3"/>
  <c r="BB220" i="3" s="1"/>
  <c r="AQ438" i="3"/>
  <c r="AP438" i="3"/>
  <c r="AV599" i="3"/>
  <c r="AU599" i="3"/>
  <c r="AQ599" i="3"/>
  <c r="AP599" i="3"/>
  <c r="BO357" i="3"/>
  <c r="BP357" i="3" s="1"/>
  <c r="BQ357" i="3" s="1"/>
  <c r="BA357" i="3"/>
  <c r="BB357" i="3" s="1"/>
  <c r="BJ357" i="3"/>
  <c r="BK357" i="3" s="1"/>
  <c r="AL144" i="3"/>
  <c r="BI144" i="3"/>
  <c r="AK144" i="3"/>
  <c r="AV144" i="3"/>
  <c r="AU144" i="3"/>
  <c r="AP83" i="3"/>
  <c r="AQ83" i="3"/>
  <c r="AZ90" i="7"/>
  <c r="BB415" i="5"/>
  <c r="BB433" i="5"/>
  <c r="BB353" i="5"/>
  <c r="BC76" i="6"/>
  <c r="BB18" i="6"/>
  <c r="BB223" i="6"/>
  <c r="BC105" i="5"/>
  <c r="BB429" i="6"/>
  <c r="AE463" i="6"/>
  <c r="AY402" i="7"/>
  <c r="BC24" i="6"/>
  <c r="AZ139" i="7"/>
  <c r="AY139" i="7"/>
  <c r="BB216" i="6"/>
  <c r="BB308" i="5"/>
  <c r="BB364" i="6"/>
  <c r="BB335" i="6"/>
  <c r="BB398" i="5"/>
  <c r="AK644" i="3"/>
  <c r="BI644" i="3"/>
  <c r="AL644" i="3"/>
  <c r="AU75" i="2"/>
  <c r="BU75" i="2"/>
  <c r="AV75" i="2"/>
  <c r="BF75" i="2"/>
  <c r="BE75" i="2"/>
  <c r="BA109" i="2"/>
  <c r="AZ109" i="2"/>
  <c r="AQ122" i="3"/>
  <c r="AP122" i="3"/>
  <c r="BA698" i="2"/>
  <c r="AZ698" i="2"/>
  <c r="BO232" i="3"/>
  <c r="BP232" i="3" s="1"/>
  <c r="BQ232" i="3" s="1"/>
  <c r="BK664" i="3"/>
  <c r="AL243" i="3"/>
  <c r="BI243" i="3"/>
  <c r="BL243" i="3" s="1"/>
  <c r="AK243" i="3"/>
  <c r="BJ243" i="3"/>
  <c r="BA243" i="3"/>
  <c r="BB243" i="3" s="1"/>
  <c r="BO243" i="3"/>
  <c r="BP243" i="3" s="1"/>
  <c r="BQ243" i="3" s="1"/>
  <c r="AV513" i="3"/>
  <c r="AU513" i="3"/>
  <c r="AP513" i="3"/>
  <c r="AQ513" i="3"/>
  <c r="AU155" i="2"/>
  <c r="BU155" i="2"/>
  <c r="BX155" i="2" s="1"/>
  <c r="AV155" i="2"/>
  <c r="CA372" i="2"/>
  <c r="CB372" i="2" s="1"/>
  <c r="CC372" i="2" s="1"/>
  <c r="AQ484" i="3"/>
  <c r="AP484" i="3"/>
  <c r="AQ304" i="3"/>
  <c r="AP304" i="3"/>
  <c r="AK239" i="3"/>
  <c r="AL239" i="3"/>
  <c r="BI239" i="3"/>
  <c r="BL239" i="3" s="1"/>
  <c r="AQ239" i="3"/>
  <c r="AP239" i="3"/>
  <c r="AU181" i="2"/>
  <c r="BU181" i="2"/>
  <c r="AV181" i="2"/>
  <c r="BK181" i="2"/>
  <c r="BL181" i="2" s="1"/>
  <c r="BF181" i="2"/>
  <c r="BE181" i="2"/>
  <c r="BF650" i="2"/>
  <c r="BE650" i="2"/>
  <c r="AV603" i="3"/>
  <c r="AU603" i="3"/>
  <c r="AL591" i="3"/>
  <c r="BI591" i="3"/>
  <c r="AK591" i="3"/>
  <c r="BA591" i="3"/>
  <c r="BB591" i="3" s="1"/>
  <c r="BJ591" i="3"/>
  <c r="BO591" i="3"/>
  <c r="BP591" i="3" s="1"/>
  <c r="BQ591" i="3" s="1"/>
  <c r="AK379" i="3"/>
  <c r="AL379" i="3"/>
  <c r="BI379" i="3"/>
  <c r="BL379" i="3" s="1"/>
  <c r="AQ306" i="3"/>
  <c r="AP306" i="3"/>
  <c r="AK605" i="3"/>
  <c r="AL605" i="3"/>
  <c r="BI605" i="3"/>
  <c r="BO605" i="3"/>
  <c r="BP605" i="3" s="1"/>
  <c r="BQ605" i="3" s="1"/>
  <c r="BA605" i="3"/>
  <c r="BB605" i="3" s="1"/>
  <c r="BJ605" i="3"/>
  <c r="BI448" i="3"/>
  <c r="AL448" i="3"/>
  <c r="AK448" i="3"/>
  <c r="AQ448" i="3"/>
  <c r="AP448" i="3"/>
  <c r="AQ371" i="3"/>
  <c r="AP371" i="3"/>
  <c r="BI371" i="3"/>
  <c r="AK371" i="3"/>
  <c r="AL371" i="3"/>
  <c r="AV598" i="3"/>
  <c r="AU598" i="3"/>
  <c r="AL238" i="3"/>
  <c r="BI238" i="3"/>
  <c r="BL238" i="3" s="1"/>
  <c r="AK238" i="3"/>
  <c r="AV62" i="3"/>
  <c r="AU62" i="3"/>
  <c r="AQ62" i="3"/>
  <c r="AP62" i="3"/>
  <c r="BA368" i="3"/>
  <c r="BB368" i="3" s="1"/>
  <c r="BJ368" i="3"/>
  <c r="BO368" i="3"/>
  <c r="BP368" i="3" s="1"/>
  <c r="BQ368" i="3" s="1"/>
  <c r="AV298" i="3"/>
  <c r="AU298" i="3"/>
  <c r="AK258" i="3"/>
  <c r="AL258" i="3"/>
  <c r="BI258" i="3"/>
  <c r="BL258" i="3" s="1"/>
  <c r="BB290" i="5"/>
  <c r="BB75" i="5"/>
  <c r="AZ71" i="7"/>
  <c r="AZ123" i="7"/>
  <c r="AY389" i="7"/>
  <c r="AP611" i="2"/>
  <c r="AQ611" i="2"/>
  <c r="BO611" i="2"/>
  <c r="AT611" i="2"/>
  <c r="BD611" i="2"/>
  <c r="AY611" i="2"/>
  <c r="BO142" i="2"/>
  <c r="AP142" i="2"/>
  <c r="AQ142" i="2"/>
  <c r="BD142" i="2"/>
  <c r="AT142" i="2"/>
  <c r="AY142" i="2"/>
  <c r="AQ441" i="2"/>
  <c r="AP441" i="2"/>
  <c r="BO441" i="2"/>
  <c r="AT441" i="2"/>
  <c r="AY441" i="2"/>
  <c r="BD441" i="2"/>
  <c r="AP209" i="2"/>
  <c r="AQ209" i="2"/>
  <c r="BO209" i="2"/>
  <c r="BD209" i="2"/>
  <c r="AY209" i="2"/>
  <c r="AT209" i="2"/>
  <c r="AP689" i="2"/>
  <c r="BO689" i="2"/>
  <c r="AQ689" i="2"/>
  <c r="AY689" i="2"/>
  <c r="BD689" i="2"/>
  <c r="AT689" i="2"/>
  <c r="BO132" i="2"/>
  <c r="AP132" i="2"/>
  <c r="AQ132" i="2"/>
  <c r="AT132" i="2"/>
  <c r="AY132" i="2"/>
  <c r="BD132" i="2"/>
  <c r="BO296" i="2"/>
  <c r="AP296" i="2"/>
  <c r="AQ296" i="2"/>
  <c r="BD296" i="2"/>
  <c r="AY296" i="2"/>
  <c r="AT296" i="2"/>
  <c r="BO298" i="2"/>
  <c r="AP298" i="2"/>
  <c r="AQ298" i="2"/>
  <c r="BD298" i="2"/>
  <c r="AY298" i="2"/>
  <c r="AT298" i="2"/>
  <c r="AP639" i="2"/>
  <c r="AQ639" i="2"/>
  <c r="BO639" i="2"/>
  <c r="AY639" i="2"/>
  <c r="AT639" i="2"/>
  <c r="BD639" i="2"/>
  <c r="AQ124" i="2"/>
  <c r="AP124" i="2"/>
  <c r="BO124" i="2"/>
  <c r="BD124" i="2"/>
  <c r="AY124" i="2"/>
  <c r="AT124" i="2"/>
  <c r="AQ167" i="2"/>
  <c r="AP167" i="2"/>
  <c r="BO167" i="2"/>
  <c r="BD167" i="2"/>
  <c r="AT167" i="2"/>
  <c r="AY167" i="2"/>
  <c r="BO584" i="2"/>
  <c r="AP584" i="2"/>
  <c r="AQ584" i="2"/>
  <c r="BD584" i="2"/>
  <c r="AY584" i="2"/>
  <c r="AT584" i="2"/>
  <c r="BO115" i="2"/>
  <c r="AQ115" i="2"/>
  <c r="AP115" i="2"/>
  <c r="AY115" i="2"/>
  <c r="AT115" i="2"/>
  <c r="BD115" i="2"/>
  <c r="AQ651" i="2"/>
  <c r="AP651" i="2"/>
  <c r="BO651" i="2"/>
  <c r="AT651" i="2"/>
  <c r="AY651" i="2"/>
  <c r="BD651" i="2"/>
  <c r="AP590" i="2"/>
  <c r="AQ590" i="2"/>
  <c r="BO590" i="2"/>
  <c r="AY590" i="2"/>
  <c r="AT590" i="2"/>
  <c r="BD590" i="2"/>
  <c r="BO78" i="2"/>
  <c r="AP78" i="2"/>
  <c r="AQ78" i="2"/>
  <c r="AY78" i="2"/>
  <c r="BD78" i="2"/>
  <c r="AT78" i="2"/>
  <c r="AQ675" i="2"/>
  <c r="BO675" i="2"/>
  <c r="AP675" i="2"/>
  <c r="AT675" i="2"/>
  <c r="BD675" i="2"/>
  <c r="AY675" i="2"/>
  <c r="AQ585" i="2"/>
  <c r="AP585" i="2"/>
  <c r="BO585" i="2"/>
  <c r="AT585" i="2"/>
  <c r="AY585" i="2"/>
  <c r="BD585" i="2"/>
  <c r="AQ227" i="2"/>
  <c r="AP227" i="2"/>
  <c r="BO227" i="2"/>
  <c r="AT227" i="2"/>
  <c r="BD227" i="2"/>
  <c r="AY227" i="2"/>
  <c r="AQ657" i="2"/>
  <c r="AP657" i="2"/>
  <c r="BO657" i="2"/>
  <c r="AY657" i="2"/>
  <c r="AT657" i="2"/>
  <c r="BD657" i="2"/>
  <c r="BO396" i="2"/>
  <c r="AP396" i="2"/>
  <c r="AQ396" i="2"/>
  <c r="BD396" i="2"/>
  <c r="AT396" i="2"/>
  <c r="AY396" i="2"/>
  <c r="BO577" i="2"/>
  <c r="AQ577" i="2"/>
  <c r="AP577" i="2"/>
  <c r="AY577" i="2"/>
  <c r="AT577" i="2"/>
  <c r="BD577" i="2"/>
  <c r="BO99" i="2"/>
  <c r="AP99" i="2"/>
  <c r="AQ99" i="2"/>
  <c r="AT99" i="2"/>
  <c r="AY99" i="2"/>
  <c r="BD99" i="2"/>
  <c r="AP310" i="2"/>
  <c r="AQ310" i="2"/>
  <c r="BO310" i="2"/>
  <c r="BD310" i="2"/>
  <c r="AY310" i="2"/>
  <c r="AT310" i="2"/>
  <c r="BO170" i="2"/>
  <c r="AP170" i="2"/>
  <c r="AQ170" i="2"/>
  <c r="AT170" i="2"/>
  <c r="BD170" i="2"/>
  <c r="AY170" i="2"/>
  <c r="AQ502" i="2"/>
  <c r="AP502" i="2"/>
  <c r="BO502" i="2"/>
  <c r="BD502" i="2"/>
  <c r="AT502" i="2"/>
  <c r="AY502" i="2"/>
  <c r="AQ273" i="2"/>
  <c r="BO273" i="2"/>
  <c r="AP273" i="2"/>
  <c r="AY273" i="2"/>
  <c r="AT273" i="2"/>
  <c r="BD273" i="2"/>
  <c r="AQ291" i="2"/>
  <c r="AP291" i="2"/>
  <c r="BO291" i="2"/>
  <c r="BD291" i="2"/>
  <c r="AT291" i="2"/>
  <c r="AY291" i="2"/>
  <c r="AP551" i="2"/>
  <c r="AQ551" i="2"/>
  <c r="BO551" i="2"/>
  <c r="BD551" i="2"/>
  <c r="AY551" i="2"/>
  <c r="AT551" i="2"/>
  <c r="AQ265" i="2"/>
  <c r="AP265" i="2"/>
  <c r="BO265" i="2"/>
  <c r="BD265" i="2"/>
  <c r="AT265" i="2"/>
  <c r="AY265" i="2"/>
  <c r="AY168" i="2"/>
  <c r="AP168" i="2"/>
  <c r="AQ168" i="2"/>
  <c r="BO168" i="2"/>
  <c r="BD168" i="2"/>
  <c r="AT168" i="2"/>
  <c r="AP207" i="2"/>
  <c r="AQ207" i="2"/>
  <c r="BO207" i="2"/>
  <c r="BD207" i="2"/>
  <c r="AT207" i="2"/>
  <c r="AY207" i="2"/>
  <c r="AQ91" i="2"/>
  <c r="AP91" i="2"/>
  <c r="BO91" i="2"/>
  <c r="BD91" i="2"/>
  <c r="AY91" i="2"/>
  <c r="AT91" i="2"/>
  <c r="AQ304" i="2"/>
  <c r="BO304" i="2"/>
  <c r="AP304" i="2"/>
  <c r="AY304" i="2"/>
  <c r="BD304" i="2"/>
  <c r="AT304" i="2"/>
  <c r="AP445" i="2"/>
  <c r="AQ445" i="2"/>
  <c r="BO445" i="2"/>
  <c r="AT445" i="2"/>
  <c r="AY445" i="2"/>
  <c r="BD445" i="2"/>
  <c r="BO110" i="2"/>
  <c r="AP110" i="2"/>
  <c r="AQ110" i="2"/>
  <c r="AT110" i="2"/>
  <c r="BD110" i="2"/>
  <c r="AY110" i="2"/>
  <c r="AQ530" i="2"/>
  <c r="AP530" i="2"/>
  <c r="BO530" i="2"/>
  <c r="BD530" i="2"/>
  <c r="AT530" i="2"/>
  <c r="AY530" i="2"/>
  <c r="AQ297" i="2"/>
  <c r="BO297" i="2"/>
  <c r="AP297" i="2"/>
  <c r="AY297" i="2"/>
  <c r="BD297" i="2"/>
  <c r="AT297" i="2"/>
  <c r="BO188" i="2"/>
  <c r="AP188" i="2"/>
  <c r="AQ188" i="2"/>
  <c r="AT188" i="2"/>
  <c r="AY188" i="2"/>
  <c r="BD188" i="2"/>
  <c r="AQ49" i="2"/>
  <c r="BO49" i="2"/>
  <c r="AP49" i="2"/>
  <c r="AY49" i="2"/>
  <c r="BD49" i="2"/>
  <c r="AT49" i="2"/>
  <c r="BO128" i="2"/>
  <c r="AP128" i="2"/>
  <c r="AQ128" i="2"/>
  <c r="BD128" i="2"/>
  <c r="AT128" i="2"/>
  <c r="AY128" i="2"/>
  <c r="BO62" i="2"/>
  <c r="BR62" i="2" s="1"/>
  <c r="BS62" i="2" s="1"/>
  <c r="AP62" i="2"/>
  <c r="AQ62" i="2"/>
  <c r="BO258" i="2"/>
  <c r="AP258" i="2"/>
  <c r="AQ258" i="2"/>
  <c r="AT258" i="2"/>
  <c r="AY258" i="2"/>
  <c r="BD258" i="2"/>
  <c r="AY638" i="2"/>
  <c r="AP638" i="2"/>
  <c r="AQ638" i="2"/>
  <c r="BO638" i="2"/>
  <c r="BD638" i="2"/>
  <c r="AT638" i="2"/>
  <c r="BO120" i="2"/>
  <c r="AP120" i="2"/>
  <c r="AQ120" i="2"/>
  <c r="AY120" i="2"/>
  <c r="BD120" i="2"/>
  <c r="AT120" i="2"/>
  <c r="AO400" i="3"/>
  <c r="BE400" i="3"/>
  <c r="AG400" i="3"/>
  <c r="AF400" i="3"/>
  <c r="AC400" i="3"/>
  <c r="AT400" i="3"/>
  <c r="AJ400" i="3"/>
  <c r="AG78" i="3"/>
  <c r="AF78" i="3"/>
  <c r="AC78" i="3"/>
  <c r="BE78" i="3"/>
  <c r="AJ78" i="3"/>
  <c r="AO78" i="3"/>
  <c r="AT78" i="3"/>
  <c r="BO48" i="3"/>
  <c r="BP48" i="3" s="1"/>
  <c r="BQ48" i="3" s="1"/>
  <c r="BF48" i="3"/>
  <c r="BG48" i="3" s="1"/>
  <c r="BJ32" i="3"/>
  <c r="BK32" i="3" s="1"/>
  <c r="BF32" i="3"/>
  <c r="BG32" i="3" s="1"/>
  <c r="BE473" i="3"/>
  <c r="AC473" i="3"/>
  <c r="AG473" i="3"/>
  <c r="AF473" i="3"/>
  <c r="AT473" i="3"/>
  <c r="AO473" i="3"/>
  <c r="AJ473" i="3"/>
  <c r="BO334" i="3"/>
  <c r="BP334" i="3" s="1"/>
  <c r="BQ334" i="3" s="1"/>
  <c r="BF334" i="3"/>
  <c r="BG334" i="3" s="1"/>
  <c r="BE33" i="3"/>
  <c r="AC33" i="3"/>
  <c r="AG33" i="3"/>
  <c r="AF33" i="3"/>
  <c r="AJ33" i="3"/>
  <c r="AO33" i="3"/>
  <c r="AT33" i="3"/>
  <c r="AQ121" i="3"/>
  <c r="AP121" i="3"/>
  <c r="BE597" i="3"/>
  <c r="AC597" i="3"/>
  <c r="AG597" i="3"/>
  <c r="AF597" i="3"/>
  <c r="AT597" i="3"/>
  <c r="AO597" i="3"/>
  <c r="AJ597" i="3"/>
  <c r="AF209" i="3"/>
  <c r="AG209" i="3"/>
  <c r="AC209" i="3"/>
  <c r="BE209" i="3"/>
  <c r="AJ209" i="3"/>
  <c r="AT209" i="3"/>
  <c r="AO209" i="3"/>
  <c r="BE446" i="3"/>
  <c r="AC446" i="3"/>
  <c r="AG446" i="3"/>
  <c r="AF446" i="3"/>
  <c r="AJ446" i="3"/>
  <c r="AT446" i="3"/>
  <c r="AO446" i="3"/>
  <c r="AF168" i="3"/>
  <c r="AC168" i="3"/>
  <c r="BE168" i="3"/>
  <c r="AG168" i="3"/>
  <c r="AJ168" i="3"/>
  <c r="AT168" i="3"/>
  <c r="AO168" i="3"/>
  <c r="BE104" i="3"/>
  <c r="AG104" i="3"/>
  <c r="AC104" i="3"/>
  <c r="AF104" i="3"/>
  <c r="AT104" i="3"/>
  <c r="AJ104" i="3"/>
  <c r="AO104" i="3"/>
  <c r="BE236" i="3"/>
  <c r="AC236" i="3"/>
  <c r="AG236" i="3"/>
  <c r="AF236" i="3"/>
  <c r="AT236" i="3"/>
  <c r="AO236" i="3"/>
  <c r="AJ236" i="3"/>
  <c r="AV166" i="3"/>
  <c r="AU166" i="3"/>
  <c r="AQ166" i="3"/>
  <c r="AP166" i="3"/>
  <c r="BJ58" i="3"/>
  <c r="BA58" i="3"/>
  <c r="BB58" i="3" s="1"/>
  <c r="BO58" i="3"/>
  <c r="BP58" i="3" s="1"/>
  <c r="BQ58" i="3" s="1"/>
  <c r="BA462" i="2"/>
  <c r="AZ462" i="2"/>
  <c r="BO483" i="3"/>
  <c r="BP483" i="3" s="1"/>
  <c r="BQ483" i="3" s="1"/>
  <c r="CA59" i="2"/>
  <c r="CB59" i="2" s="1"/>
  <c r="CC59" i="2" s="1"/>
  <c r="BK59" i="2"/>
  <c r="BL59" i="2" s="1"/>
  <c r="BV59" i="2"/>
  <c r="BD616" i="2"/>
  <c r="BO486" i="3"/>
  <c r="BP486" i="3" s="1"/>
  <c r="BQ486" i="3" s="1"/>
  <c r="BJ486" i="3"/>
  <c r="BK486" i="3" s="1"/>
  <c r="BA486" i="3"/>
  <c r="BB486" i="3" s="1"/>
  <c r="AV486" i="3"/>
  <c r="AU486" i="3"/>
  <c r="AV476" i="3"/>
  <c r="AU476" i="3"/>
  <c r="AU329" i="3"/>
  <c r="AV329" i="3"/>
  <c r="BA329" i="3"/>
  <c r="BB329" i="3" s="1"/>
  <c r="BJ329" i="3"/>
  <c r="BO329" i="3"/>
  <c r="BP329" i="3" s="1"/>
  <c r="BQ329" i="3" s="1"/>
  <c r="AK519" i="3"/>
  <c r="BI519" i="3"/>
  <c r="BL519" i="3" s="1"/>
  <c r="AL519" i="3"/>
  <c r="AQ519" i="3"/>
  <c r="AP519" i="3"/>
  <c r="AQ618" i="3"/>
  <c r="AP618" i="3"/>
  <c r="AV40" i="3"/>
  <c r="AU40" i="3"/>
  <c r="BO713" i="3"/>
  <c r="BP713" i="3" s="1"/>
  <c r="BQ713" i="3" s="1"/>
  <c r="AV68" i="3"/>
  <c r="AU68" i="3"/>
  <c r="CA32" i="2"/>
  <c r="CB32" i="2" s="1"/>
  <c r="CC32" i="2" s="1"/>
  <c r="BD405" i="2"/>
  <c r="AY405" i="2"/>
  <c r="AL632" i="3"/>
  <c r="AK632" i="3"/>
  <c r="BI632" i="3"/>
  <c r="BL632" i="3" s="1"/>
  <c r="BO554" i="3"/>
  <c r="BP554" i="3" s="1"/>
  <c r="BQ554" i="3" s="1"/>
  <c r="BJ554" i="3"/>
  <c r="BA554" i="3"/>
  <c r="BB554" i="3" s="1"/>
  <c r="BE558" i="2"/>
  <c r="BF558" i="2"/>
  <c r="AY283" i="2"/>
  <c r="AV222" i="3"/>
  <c r="AU222" i="3"/>
  <c r="AQ222" i="3"/>
  <c r="AP222" i="3"/>
  <c r="BI222" i="3"/>
  <c r="AL222" i="3"/>
  <c r="AK222" i="3"/>
  <c r="AV46" i="3"/>
  <c r="AU46" i="3"/>
  <c r="BI334" i="3"/>
  <c r="AL334" i="3"/>
  <c r="AK334" i="3"/>
  <c r="AV261" i="3"/>
  <c r="AU261" i="3"/>
  <c r="AQ307" i="3"/>
  <c r="AP307" i="3"/>
  <c r="AQ214" i="3"/>
  <c r="AP214" i="3"/>
  <c r="AV262" i="3"/>
  <c r="AU262" i="3"/>
  <c r="BO198" i="3"/>
  <c r="BP198" i="3" s="1"/>
  <c r="BQ198" i="3" s="1"/>
  <c r="BA198" i="3"/>
  <c r="BB198" i="3" s="1"/>
  <c r="BJ198" i="3"/>
  <c r="AV55" i="3"/>
  <c r="AU55" i="3"/>
  <c r="BB27" i="5"/>
  <c r="BC35" i="6"/>
  <c r="BB375" i="6"/>
  <c r="BC87" i="5"/>
  <c r="AY301" i="7"/>
  <c r="BB405" i="6"/>
  <c r="BB31" i="6"/>
  <c r="BB112" i="5"/>
  <c r="BB81" i="6"/>
  <c r="BB207" i="6"/>
  <c r="BB190" i="5"/>
  <c r="BB322" i="5"/>
  <c r="BB407" i="5"/>
  <c r="AY18" i="7"/>
  <c r="BB270" i="6"/>
  <c r="BB452" i="5"/>
  <c r="BB117" i="5"/>
  <c r="BB186" i="6"/>
  <c r="BB79" i="5"/>
  <c r="BB114" i="5"/>
  <c r="BB362" i="6"/>
  <c r="BB281" i="6"/>
  <c r="BC56" i="6"/>
  <c r="AY103" i="7"/>
  <c r="BJ171" i="3"/>
  <c r="BK171" i="3" s="1"/>
  <c r="BO439" i="3"/>
  <c r="BP439" i="3" s="1"/>
  <c r="BQ439" i="3" s="1"/>
  <c r="BO668" i="3"/>
  <c r="BP668" i="3" s="1"/>
  <c r="BQ668" i="3" s="1"/>
  <c r="BJ668" i="3"/>
  <c r="BA668" i="3"/>
  <c r="BB668" i="3" s="1"/>
  <c r="AV668" i="3"/>
  <c r="AU668" i="3"/>
  <c r="AK502" i="3"/>
  <c r="BI502" i="3"/>
  <c r="AL502" i="3"/>
  <c r="AQ502" i="3"/>
  <c r="AP502" i="3"/>
  <c r="BA276" i="2"/>
  <c r="AZ276" i="2"/>
  <c r="BJ653" i="3"/>
  <c r="BA653" i="3"/>
  <c r="BB653" i="3" s="1"/>
  <c r="BO653" i="3"/>
  <c r="BP653" i="3" s="1"/>
  <c r="BQ653" i="3" s="1"/>
  <c r="BF134" i="2"/>
  <c r="BE134" i="2"/>
  <c r="AQ123" i="3"/>
  <c r="AP123" i="3"/>
  <c r="BK409" i="2"/>
  <c r="BL409" i="2" s="1"/>
  <c r="BU499" i="2"/>
  <c r="AV499" i="2"/>
  <c r="AU499" i="2"/>
  <c r="BK47" i="2"/>
  <c r="BL47" i="2" s="1"/>
  <c r="BJ523" i="3"/>
  <c r="BO418" i="3"/>
  <c r="BP418" i="3" s="1"/>
  <c r="BQ418" i="3" s="1"/>
  <c r="BA418" i="3"/>
  <c r="BB418" i="3" s="1"/>
  <c r="BJ418" i="3"/>
  <c r="BI143" i="3"/>
  <c r="AK143" i="3"/>
  <c r="AL143" i="3"/>
  <c r="BO641" i="3"/>
  <c r="BP641" i="3" s="1"/>
  <c r="BQ641" i="3" s="1"/>
  <c r="BI634" i="3"/>
  <c r="AK634" i="3"/>
  <c r="AL634" i="3"/>
  <c r="BO318" i="3"/>
  <c r="BP318" i="3" s="1"/>
  <c r="BQ318" i="3" s="1"/>
  <c r="BA318" i="3"/>
  <c r="BB318" i="3" s="1"/>
  <c r="BJ318" i="3"/>
  <c r="AK318" i="3"/>
  <c r="BI318" i="3"/>
  <c r="BL318" i="3" s="1"/>
  <c r="AL318" i="3"/>
  <c r="BI355" i="3"/>
  <c r="AL355" i="3"/>
  <c r="AK355" i="3"/>
  <c r="AQ589" i="3"/>
  <c r="AP589" i="3"/>
  <c r="BJ589" i="3"/>
  <c r="BO589" i="3"/>
  <c r="BP589" i="3" s="1"/>
  <c r="BQ589" i="3" s="1"/>
  <c r="BA589" i="3"/>
  <c r="BB589" i="3" s="1"/>
  <c r="AV187" i="3"/>
  <c r="AU187" i="3"/>
  <c r="AQ187" i="3"/>
  <c r="AP187" i="3"/>
  <c r="AT570" i="2"/>
  <c r="AV247" i="3"/>
  <c r="AU247" i="3"/>
  <c r="AV606" i="3"/>
  <c r="AU606" i="3"/>
  <c r="BJ606" i="3"/>
  <c r="BK606" i="3" s="1"/>
  <c r="BA606" i="3"/>
  <c r="BB606" i="3" s="1"/>
  <c r="BO606" i="3"/>
  <c r="BP606" i="3" s="1"/>
  <c r="BQ606" i="3" s="1"/>
  <c r="AV124" i="3"/>
  <c r="AU124" i="3"/>
  <c r="BO575" i="3"/>
  <c r="BP575" i="3" s="1"/>
  <c r="BQ575" i="3" s="1"/>
  <c r="BJ575" i="3"/>
  <c r="BA575" i="3"/>
  <c r="BB575" i="3" s="1"/>
  <c r="BI575" i="3"/>
  <c r="AL575" i="3"/>
  <c r="AK575" i="3"/>
  <c r="BO635" i="3"/>
  <c r="BP635" i="3" s="1"/>
  <c r="BQ635" i="3" s="1"/>
  <c r="AQ516" i="3"/>
  <c r="AP516" i="3"/>
  <c r="AV624" i="3"/>
  <c r="AU624" i="3"/>
  <c r="BO32" i="3"/>
  <c r="BP32" i="3" s="1"/>
  <c r="BQ32" i="3" s="1"/>
  <c r="BJ493" i="3"/>
  <c r="BA493" i="3"/>
  <c r="BB493" i="3" s="1"/>
  <c r="BO493" i="3"/>
  <c r="BP493" i="3" s="1"/>
  <c r="BQ493" i="3" s="1"/>
  <c r="AV493" i="3"/>
  <c r="AU493" i="3"/>
  <c r="BA378" i="3"/>
  <c r="BB378" i="3" s="1"/>
  <c r="BJ378" i="3"/>
  <c r="BO378" i="3"/>
  <c r="BP378" i="3" s="1"/>
  <c r="BQ378" i="3" s="1"/>
  <c r="AV378" i="3"/>
  <c r="AU378" i="3"/>
  <c r="AV488" i="3"/>
  <c r="AU488" i="3"/>
  <c r="BO419" i="3"/>
  <c r="BP419" i="3" s="1"/>
  <c r="BQ419" i="3" s="1"/>
  <c r="BA419" i="3"/>
  <c r="BB419" i="3" s="1"/>
  <c r="BJ419" i="3"/>
  <c r="AT517" i="3"/>
  <c r="AL361" i="3"/>
  <c r="AK361" i="3"/>
  <c r="BI361" i="3"/>
  <c r="BO361" i="3"/>
  <c r="BP361" i="3" s="1"/>
  <c r="BQ361" i="3" s="1"/>
  <c r="BJ361" i="3"/>
  <c r="BA361" i="3"/>
  <c r="BB361" i="3" s="1"/>
  <c r="AQ47" i="3"/>
  <c r="AP47" i="3"/>
  <c r="BJ57" i="3"/>
  <c r="BA57" i="3"/>
  <c r="BB57" i="3" s="1"/>
  <c r="BO57" i="3"/>
  <c r="BP57" i="3" s="1"/>
  <c r="BQ57" i="3" s="1"/>
  <c r="AV127" i="3"/>
  <c r="AU127" i="3"/>
  <c r="BA127" i="3"/>
  <c r="BB127" i="3" s="1"/>
  <c r="BJ127" i="3"/>
  <c r="BK127" i="3" s="1"/>
  <c r="BO127" i="3"/>
  <c r="BP127" i="3" s="1"/>
  <c r="BQ127" i="3" s="1"/>
  <c r="BC19" i="6"/>
  <c r="BB299" i="6"/>
  <c r="AY41" i="7"/>
  <c r="AZ15" i="7"/>
  <c r="AY391" i="7"/>
  <c r="AY468" i="7"/>
  <c r="BB295" i="5"/>
  <c r="BB179" i="5"/>
  <c r="AY231" i="7"/>
  <c r="AZ153" i="7"/>
  <c r="AY153" i="7"/>
  <c r="BB457" i="6"/>
  <c r="BC122" i="5"/>
  <c r="AY249" i="7"/>
  <c r="AY364" i="7"/>
  <c r="AZ36" i="7"/>
  <c r="AQ286" i="3"/>
  <c r="AP286" i="3"/>
  <c r="BO714" i="3"/>
  <c r="BP714" i="3" s="1"/>
  <c r="BQ714" i="3" s="1"/>
  <c r="BV104" i="2"/>
  <c r="BW104" i="2" s="1"/>
  <c r="AV29" i="3"/>
  <c r="AU29" i="3"/>
  <c r="BV267" i="2"/>
  <c r="BK267" i="2"/>
  <c r="BL267" i="2" s="1"/>
  <c r="CA267" i="2"/>
  <c r="CB267" i="2" s="1"/>
  <c r="CC267" i="2" s="1"/>
  <c r="AV48" i="2"/>
  <c r="BU48" i="2"/>
  <c r="BX48" i="2" s="1"/>
  <c r="AU48" i="2"/>
  <c r="BA417" i="3"/>
  <c r="BB417" i="3" s="1"/>
  <c r="BJ417" i="3"/>
  <c r="BK417" i="3" s="1"/>
  <c r="BO417" i="3"/>
  <c r="BP417" i="3" s="1"/>
  <c r="BQ417" i="3" s="1"/>
  <c r="AK534" i="3"/>
  <c r="AL534" i="3"/>
  <c r="BI534" i="3"/>
  <c r="BL534" i="3" s="1"/>
  <c r="BO534" i="3"/>
  <c r="BP534" i="3" s="1"/>
  <c r="BQ534" i="3" s="1"/>
  <c r="BA534" i="3"/>
  <c r="BB534" i="3" s="1"/>
  <c r="BJ534" i="3"/>
  <c r="AK252" i="3"/>
  <c r="BI252" i="3"/>
  <c r="BL252" i="3" s="1"/>
  <c r="AL252" i="3"/>
  <c r="BO252" i="3"/>
  <c r="BP252" i="3" s="1"/>
  <c r="BQ252" i="3" s="1"/>
  <c r="BA252" i="3"/>
  <c r="BB252" i="3" s="1"/>
  <c r="BJ252" i="3"/>
  <c r="BD262" i="2"/>
  <c r="BV665" i="2"/>
  <c r="BK665" i="2"/>
  <c r="BL665" i="2" s="1"/>
  <c r="CA665" i="2"/>
  <c r="CB665" i="2" s="1"/>
  <c r="CC665" i="2" s="1"/>
  <c r="AT701" i="2"/>
  <c r="AY701" i="2"/>
  <c r="AV607" i="3"/>
  <c r="AU607" i="3"/>
  <c r="AV636" i="3"/>
  <c r="AU636" i="3"/>
  <c r="AK109" i="3"/>
  <c r="BI109" i="3"/>
  <c r="BL109" i="3" s="1"/>
  <c r="AL109" i="3"/>
  <c r="BA44" i="3"/>
  <c r="BB44" i="3" s="1"/>
  <c r="BJ44" i="3"/>
  <c r="BO44" i="3"/>
  <c r="BP44" i="3" s="1"/>
  <c r="BQ44" i="3" s="1"/>
  <c r="AU525" i="3"/>
  <c r="AV525" i="3"/>
  <c r="BJ340" i="3"/>
  <c r="BK340" i="3" s="1"/>
  <c r="BA340" i="3"/>
  <c r="BB340" i="3" s="1"/>
  <c r="BJ661" i="3"/>
  <c r="BK661" i="3" s="1"/>
  <c r="BA661" i="3"/>
  <c r="BB661" i="3" s="1"/>
  <c r="BO661" i="3"/>
  <c r="BP661" i="3" s="1"/>
  <c r="BQ661" i="3" s="1"/>
  <c r="BA504" i="3"/>
  <c r="BB504" i="3" s="1"/>
  <c r="BJ504" i="3"/>
  <c r="BO504" i="3"/>
  <c r="BP504" i="3" s="1"/>
  <c r="BQ504" i="3" s="1"/>
  <c r="AV504" i="3"/>
  <c r="AU504" i="3"/>
  <c r="AQ551" i="3"/>
  <c r="AP551" i="3"/>
  <c r="BI479" i="3"/>
  <c r="AK479" i="3"/>
  <c r="AL479" i="3"/>
  <c r="BU16" i="2"/>
  <c r="AV16" i="2"/>
  <c r="AU16" i="2"/>
  <c r="BV392" i="2"/>
  <c r="BW392" i="2" s="1"/>
  <c r="BF694" i="2"/>
  <c r="BE694" i="2"/>
  <c r="AY690" i="2"/>
  <c r="AT690" i="2"/>
  <c r="BF17" i="2"/>
  <c r="BE17" i="2"/>
  <c r="AT117" i="2"/>
  <c r="AQ343" i="3"/>
  <c r="AP343" i="3"/>
  <c r="BJ457" i="3"/>
  <c r="BA457" i="3"/>
  <c r="BB457" i="3" s="1"/>
  <c r="BO457" i="3"/>
  <c r="BP457" i="3" s="1"/>
  <c r="BQ457" i="3" s="1"/>
  <c r="AV457" i="3"/>
  <c r="AU457" i="3"/>
  <c r="BO558" i="3"/>
  <c r="BP558" i="3" s="1"/>
  <c r="BQ558" i="3" s="1"/>
  <c r="BA558" i="3"/>
  <c r="BB558" i="3" s="1"/>
  <c r="BJ558" i="3"/>
  <c r="AV558" i="3"/>
  <c r="AU558" i="3"/>
  <c r="BI81" i="3"/>
  <c r="AL81" i="3"/>
  <c r="AK81" i="3"/>
  <c r="BO81" i="3"/>
  <c r="BP81" i="3" s="1"/>
  <c r="BQ81" i="3" s="1"/>
  <c r="BA81" i="3"/>
  <c r="BB81" i="3" s="1"/>
  <c r="BJ81" i="3"/>
  <c r="AQ76" i="3"/>
  <c r="AP76" i="3"/>
  <c r="BO76" i="3"/>
  <c r="BP76" i="3" s="1"/>
  <c r="BQ76" i="3" s="1"/>
  <c r="BA76" i="3"/>
  <c r="BB76" i="3" s="1"/>
  <c r="BJ76" i="3"/>
  <c r="AQ267" i="3"/>
  <c r="AP267" i="3"/>
  <c r="AV576" i="3"/>
  <c r="AU576" i="3"/>
  <c r="BJ25" i="3"/>
  <c r="BA25" i="3"/>
  <c r="BB25" i="3" s="1"/>
  <c r="BO25" i="3"/>
  <c r="BP25" i="3" s="1"/>
  <c r="BQ25" i="3" s="1"/>
  <c r="AL25" i="3"/>
  <c r="AK25" i="3"/>
  <c r="BI25" i="3"/>
  <c r="AV708" i="3"/>
  <c r="AU708" i="3"/>
  <c r="AQ377" i="3"/>
  <c r="AP377" i="3"/>
  <c r="AL217" i="3"/>
  <c r="AK217" i="3"/>
  <c r="BI217" i="3"/>
  <c r="BL217" i="3" s="1"/>
  <c r="AV207" i="3"/>
  <c r="AU207" i="3"/>
  <c r="BO207" i="3"/>
  <c r="BP207" i="3" s="1"/>
  <c r="BQ207" i="3" s="1"/>
  <c r="BA207" i="3"/>
  <c r="BB207" i="3" s="1"/>
  <c r="BJ207" i="3"/>
  <c r="BB30" i="6"/>
  <c r="BB237" i="5"/>
  <c r="BC113" i="5"/>
  <c r="BB257" i="5"/>
  <c r="BC257" i="5"/>
  <c r="BB247" i="6"/>
  <c r="BB215" i="5"/>
  <c r="BB287" i="6"/>
  <c r="BB213" i="6"/>
  <c r="BB286" i="6"/>
  <c r="BB12" i="6"/>
  <c r="BB400" i="6"/>
  <c r="AY197" i="7"/>
  <c r="AZ39" i="7"/>
  <c r="BB413" i="5"/>
  <c r="BB282" i="5"/>
  <c r="BB173" i="6"/>
  <c r="BB399" i="5"/>
  <c r="AY475" i="7"/>
  <c r="BB195" i="6"/>
  <c r="BC19" i="5"/>
  <c r="AY403" i="7"/>
  <c r="AY359" i="7"/>
  <c r="AY342" i="7"/>
  <c r="BJ206" i="3"/>
  <c r="BK206" i="3" s="1"/>
  <c r="BA206" i="3"/>
  <c r="BB206" i="3" s="1"/>
  <c r="BO206" i="3"/>
  <c r="BP206" i="3" s="1"/>
  <c r="BQ206" i="3" s="1"/>
  <c r="AQ206" i="3"/>
  <c r="AP206" i="3"/>
  <c r="AQ580" i="3"/>
  <c r="AP580" i="3"/>
  <c r="BO580" i="3"/>
  <c r="BP580" i="3" s="1"/>
  <c r="BQ580" i="3" s="1"/>
  <c r="BJ580" i="3"/>
  <c r="BA580" i="3"/>
  <c r="BB580" i="3" s="1"/>
  <c r="BO147" i="3"/>
  <c r="BP147" i="3" s="1"/>
  <c r="BQ147" i="3" s="1"/>
  <c r="AQ314" i="3"/>
  <c r="AP314" i="3"/>
  <c r="BA238" i="2"/>
  <c r="AZ238" i="2"/>
  <c r="BI232" i="3"/>
  <c r="BL232" i="3" s="1"/>
  <c r="AL232" i="3"/>
  <c r="AK232" i="3"/>
  <c r="AT487" i="2"/>
  <c r="BD613" i="2"/>
  <c r="AY613" i="2"/>
  <c r="AK115" i="3"/>
  <c r="AL115" i="3"/>
  <c r="BI115" i="3"/>
  <c r="AQ115" i="3"/>
  <c r="AP115" i="3"/>
  <c r="AQ301" i="3"/>
  <c r="AP301" i="3"/>
  <c r="BJ474" i="3"/>
  <c r="BK474" i="3" s="1"/>
  <c r="BO568" i="3"/>
  <c r="BP568" i="3" s="1"/>
  <c r="BQ568" i="3" s="1"/>
  <c r="BA372" i="2"/>
  <c r="AZ372" i="2"/>
  <c r="BF260" i="2"/>
  <c r="BE260" i="2"/>
  <c r="AK465" i="3"/>
  <c r="BI465" i="3"/>
  <c r="AL465" i="3"/>
  <c r="BA465" i="3"/>
  <c r="BB465" i="3" s="1"/>
  <c r="BJ465" i="3"/>
  <c r="BO465" i="3"/>
  <c r="BP465" i="3" s="1"/>
  <c r="BQ465" i="3" s="1"/>
  <c r="BJ216" i="3"/>
  <c r="BO216" i="3"/>
  <c r="BP216" i="3" s="1"/>
  <c r="BQ216" i="3" s="1"/>
  <c r="BA216" i="3"/>
  <c r="BB216" i="3" s="1"/>
  <c r="AV179" i="3"/>
  <c r="AU179" i="3"/>
  <c r="AV489" i="3"/>
  <c r="AU489" i="3"/>
  <c r="BA489" i="3"/>
  <c r="BB489" i="3" s="1"/>
  <c r="BJ489" i="3"/>
  <c r="BK489" i="3" s="1"/>
  <c r="BO489" i="3"/>
  <c r="BP489" i="3" s="1"/>
  <c r="BQ489" i="3" s="1"/>
  <c r="AV210" i="3"/>
  <c r="AU210" i="3"/>
  <c r="AK215" i="3"/>
  <c r="BI215" i="3"/>
  <c r="BL215" i="3" s="1"/>
  <c r="AL215" i="3"/>
  <c r="AQ613" i="3"/>
  <c r="AP613" i="3"/>
  <c r="AK185" i="3"/>
  <c r="AL185" i="3"/>
  <c r="BI185" i="3"/>
  <c r="BL185" i="3" s="1"/>
  <c r="AQ185" i="3"/>
  <c r="AP185" i="3"/>
  <c r="AV665" i="3"/>
  <c r="AU665" i="3"/>
  <c r="BO665" i="3"/>
  <c r="BP665" i="3" s="1"/>
  <c r="BQ665" i="3" s="1"/>
  <c r="BA665" i="3"/>
  <c r="BB665" i="3" s="1"/>
  <c r="BJ665" i="3"/>
  <c r="AY337" i="7"/>
  <c r="BB459" i="6"/>
  <c r="BB29" i="5"/>
  <c r="AY186" i="7"/>
  <c r="AY339" i="7"/>
  <c r="BB176" i="5"/>
  <c r="BC51" i="6"/>
  <c r="AY170" i="7"/>
  <c r="AY147" i="7"/>
  <c r="AZ147" i="7"/>
  <c r="AY128" i="7"/>
  <c r="BO510" i="2"/>
  <c r="BR510" i="2" s="1"/>
  <c r="BS510" i="2" s="1"/>
  <c r="AP510" i="2"/>
  <c r="AQ510" i="2"/>
  <c r="AQ451" i="2"/>
  <c r="AP451" i="2"/>
  <c r="BO451" i="2"/>
  <c r="AY451" i="2"/>
  <c r="AT451" i="2"/>
  <c r="BD451" i="2"/>
  <c r="AQ666" i="2"/>
  <c r="BO666" i="2"/>
  <c r="AP666" i="2"/>
  <c r="BD666" i="2"/>
  <c r="AY666" i="2"/>
  <c r="AT666" i="2"/>
  <c r="BO225" i="2"/>
  <c r="AP225" i="2"/>
  <c r="AQ225" i="2"/>
  <c r="AY225" i="2"/>
  <c r="BD225" i="2"/>
  <c r="AT225" i="2"/>
  <c r="BO18" i="2"/>
  <c r="AQ18" i="2"/>
  <c r="AP18" i="2"/>
  <c r="AT18" i="2"/>
  <c r="BD18" i="2"/>
  <c r="AY18" i="2"/>
  <c r="BO190" i="2"/>
  <c r="AP190" i="2"/>
  <c r="AQ190" i="2"/>
  <c r="AY190" i="2"/>
  <c r="BD190" i="2"/>
  <c r="AT190" i="2"/>
  <c r="AP559" i="2"/>
  <c r="AQ559" i="2"/>
  <c r="BO559" i="2"/>
  <c r="AY559" i="2"/>
  <c r="BD559" i="2"/>
  <c r="AT559" i="2"/>
  <c r="AP463" i="2"/>
  <c r="AQ463" i="2"/>
  <c r="BO463" i="2"/>
  <c r="BD463" i="2"/>
  <c r="AT463" i="2"/>
  <c r="AY463" i="2"/>
  <c r="BO426" i="2"/>
  <c r="AP426" i="2"/>
  <c r="AQ426" i="2"/>
  <c r="AY426" i="2"/>
  <c r="BD426" i="2"/>
  <c r="AT426" i="2"/>
  <c r="AP648" i="2"/>
  <c r="AQ648" i="2"/>
  <c r="BO648" i="2"/>
  <c r="AT648" i="2"/>
  <c r="AY648" i="2"/>
  <c r="BD648" i="2"/>
  <c r="AY549" i="2"/>
  <c r="AQ549" i="2"/>
  <c r="AP549" i="2"/>
  <c r="BO549" i="2"/>
  <c r="BD549" i="2"/>
  <c r="AT549" i="2"/>
  <c r="BO442" i="2"/>
  <c r="AP442" i="2"/>
  <c r="AQ442" i="2"/>
  <c r="AY442" i="2"/>
  <c r="BD442" i="2"/>
  <c r="AT442" i="2"/>
  <c r="AQ553" i="2"/>
  <c r="AP553" i="2"/>
  <c r="BO553" i="2"/>
  <c r="AT553" i="2"/>
  <c r="BD553" i="2"/>
  <c r="AY553" i="2"/>
  <c r="AQ674" i="2"/>
  <c r="AP674" i="2"/>
  <c r="BO674" i="2"/>
  <c r="BD674" i="2"/>
  <c r="AT674" i="2"/>
  <c r="AY674" i="2"/>
  <c r="BO191" i="2"/>
  <c r="AQ191" i="2"/>
  <c r="AP191" i="2"/>
  <c r="AY191" i="2"/>
  <c r="BD191" i="2"/>
  <c r="AT191" i="2"/>
  <c r="AQ473" i="2"/>
  <c r="AP473" i="2"/>
  <c r="BO473" i="2"/>
  <c r="BD473" i="2"/>
  <c r="AY473" i="2"/>
  <c r="AT473" i="2"/>
  <c r="BO515" i="2"/>
  <c r="AP515" i="2"/>
  <c r="AQ515" i="2"/>
  <c r="BD515" i="2"/>
  <c r="AY515" i="2"/>
  <c r="AT515" i="2"/>
  <c r="BO223" i="2"/>
  <c r="AP223" i="2"/>
  <c r="AQ223" i="2"/>
  <c r="AT223" i="2"/>
  <c r="BD223" i="2"/>
  <c r="AY223" i="2"/>
  <c r="BO536" i="2"/>
  <c r="AP536" i="2"/>
  <c r="AQ536" i="2"/>
  <c r="AT536" i="2"/>
  <c r="AY536" i="2"/>
  <c r="BD536" i="2"/>
  <c r="AQ496" i="2"/>
  <c r="BO496" i="2"/>
  <c r="AP496" i="2"/>
  <c r="BD496" i="2"/>
  <c r="AY496" i="2"/>
  <c r="AT496" i="2"/>
  <c r="AP370" i="2"/>
  <c r="BO370" i="2"/>
  <c r="AQ370" i="2"/>
  <c r="BD370" i="2"/>
  <c r="AY370" i="2"/>
  <c r="AT370" i="2"/>
  <c r="AQ94" i="2"/>
  <c r="BO94" i="2"/>
  <c r="AP94" i="2"/>
  <c r="BD94" i="2"/>
  <c r="AY94" i="2"/>
  <c r="AT94" i="2"/>
  <c r="AP461" i="2"/>
  <c r="AQ461" i="2"/>
  <c r="BO461" i="2"/>
  <c r="AY461" i="2"/>
  <c r="BD461" i="2"/>
  <c r="AT461" i="2"/>
  <c r="AQ367" i="2"/>
  <c r="AP367" i="2"/>
  <c r="BO367" i="2"/>
  <c r="BD367" i="2"/>
  <c r="AY367" i="2"/>
  <c r="AT367" i="2"/>
  <c r="BO668" i="2"/>
  <c r="AP668" i="2"/>
  <c r="AQ668" i="2"/>
  <c r="AY668" i="2"/>
  <c r="AT668" i="2"/>
  <c r="BD668" i="2"/>
  <c r="BO458" i="2"/>
  <c r="AP458" i="2"/>
  <c r="AQ458" i="2"/>
  <c r="AY458" i="2"/>
  <c r="AT458" i="2"/>
  <c r="BD458" i="2"/>
  <c r="BO75" i="2"/>
  <c r="BR75" i="2" s="1"/>
  <c r="BS75" i="2" s="1"/>
  <c r="AQ75" i="2"/>
  <c r="AP75" i="2"/>
  <c r="AP149" i="2"/>
  <c r="AQ149" i="2"/>
  <c r="BO149" i="2"/>
  <c r="BD149" i="2"/>
  <c r="AY149" i="2"/>
  <c r="AT149" i="2"/>
  <c r="AQ25" i="2"/>
  <c r="AP25" i="2"/>
  <c r="BO25" i="2"/>
  <c r="BD25" i="2"/>
  <c r="AT25" i="2"/>
  <c r="AY25" i="2"/>
  <c r="BO486" i="2"/>
  <c r="AP486" i="2"/>
  <c r="AQ486" i="2"/>
  <c r="BD486" i="2"/>
  <c r="AY486" i="2"/>
  <c r="AT486" i="2"/>
  <c r="AP686" i="2"/>
  <c r="AQ686" i="2"/>
  <c r="BO686" i="2"/>
  <c r="AT686" i="2"/>
  <c r="BD686" i="2"/>
  <c r="AY686" i="2"/>
  <c r="BE459" i="3"/>
  <c r="AC459" i="3"/>
  <c r="AG459" i="3"/>
  <c r="AF459" i="3"/>
  <c r="AO459" i="3"/>
  <c r="AJ459" i="3"/>
  <c r="AT459" i="3"/>
  <c r="BE710" i="3"/>
  <c r="AG710" i="3"/>
  <c r="AC710" i="3"/>
  <c r="AF710" i="3"/>
  <c r="AT710" i="3"/>
  <c r="AO710" i="3"/>
  <c r="AJ710" i="3"/>
  <c r="BE477" i="3"/>
  <c r="AC477" i="3"/>
  <c r="AG477" i="3"/>
  <c r="AF477" i="3"/>
  <c r="AO477" i="3"/>
  <c r="AT477" i="3"/>
  <c r="AJ477" i="3"/>
  <c r="BE350" i="3"/>
  <c r="AG350" i="3"/>
  <c r="AF350" i="3"/>
  <c r="AC350" i="3"/>
  <c r="AT350" i="3"/>
  <c r="AO350" i="3"/>
  <c r="AJ350" i="3"/>
  <c r="AV567" i="3"/>
  <c r="AU567" i="3"/>
  <c r="BE244" i="3"/>
  <c r="AF244" i="3"/>
  <c r="AC244" i="3"/>
  <c r="AG244" i="3"/>
  <c r="AO244" i="3"/>
  <c r="AJ244" i="3"/>
  <c r="AT244" i="3"/>
  <c r="AC117" i="3"/>
  <c r="AG117" i="3"/>
  <c r="BE117" i="3"/>
  <c r="AF117" i="3"/>
  <c r="AO117" i="3"/>
  <c r="AJ117" i="3"/>
  <c r="AT117" i="3"/>
  <c r="AG275" i="3"/>
  <c r="BE275" i="3"/>
  <c r="AC275" i="3"/>
  <c r="AF275" i="3"/>
  <c r="AO275" i="3"/>
  <c r="AT275" i="3"/>
  <c r="AJ275" i="3"/>
  <c r="BE227" i="3"/>
  <c r="AF227" i="3"/>
  <c r="AC227" i="3"/>
  <c r="AG227" i="3"/>
  <c r="AJ227" i="3"/>
  <c r="AO227" i="3"/>
  <c r="AT227" i="3"/>
  <c r="BE333" i="3"/>
  <c r="AC333" i="3"/>
  <c r="AG333" i="3"/>
  <c r="AF333" i="3"/>
  <c r="AO333" i="3"/>
  <c r="AJ333" i="3"/>
  <c r="AT333" i="3"/>
  <c r="AV602" i="3"/>
  <c r="AU602" i="3"/>
  <c r="BE167" i="3"/>
  <c r="AC167" i="3"/>
  <c r="AF167" i="3"/>
  <c r="AG167" i="3"/>
  <c r="AJ167" i="3"/>
  <c r="AO167" i="3"/>
  <c r="AT167" i="3"/>
  <c r="BE585" i="3"/>
  <c r="AG585" i="3"/>
  <c r="AC585" i="3"/>
  <c r="AF585" i="3"/>
  <c r="AO585" i="3"/>
  <c r="AJ585" i="3"/>
  <c r="AT585" i="3"/>
  <c r="AG538" i="3"/>
  <c r="AF538" i="3"/>
  <c r="AC538" i="3"/>
  <c r="BE538" i="3"/>
  <c r="AT538" i="3"/>
  <c r="AO538" i="3"/>
  <c r="AJ538" i="3"/>
  <c r="BE695" i="3"/>
  <c r="AF695" i="3"/>
  <c r="AG695" i="3"/>
  <c r="AC695" i="3"/>
  <c r="AT695" i="3"/>
  <c r="AO695" i="3"/>
  <c r="AJ695" i="3"/>
  <c r="AO295" i="3"/>
  <c r="AG295" i="3"/>
  <c r="BE295" i="3"/>
  <c r="AF295" i="3"/>
  <c r="AC295" i="3"/>
  <c r="AT295" i="3"/>
  <c r="AJ295" i="3"/>
  <c r="BE38" i="3"/>
  <c r="AC38" i="3"/>
  <c r="AG38" i="3"/>
  <c r="AF38" i="3"/>
  <c r="AO38" i="3"/>
  <c r="AJ38" i="3"/>
  <c r="AT38" i="3"/>
  <c r="BE654" i="3"/>
  <c r="AF654" i="3"/>
  <c r="AG654" i="3"/>
  <c r="AC654" i="3"/>
  <c r="AT654" i="3"/>
  <c r="AJ654" i="3"/>
  <c r="AO654" i="3"/>
  <c r="AG703" i="3"/>
  <c r="BE703" i="3"/>
  <c r="AF703" i="3"/>
  <c r="AC703" i="3"/>
  <c r="AT703" i="3"/>
  <c r="AJ703" i="3"/>
  <c r="AO703" i="3"/>
  <c r="BF415" i="3"/>
  <c r="BG415" i="3" s="1"/>
  <c r="BJ415" i="3"/>
  <c r="BK415" i="3" s="1"/>
  <c r="BO415" i="3"/>
  <c r="BP415" i="3" s="1"/>
  <c r="BQ415" i="3" s="1"/>
  <c r="BE351" i="3"/>
  <c r="AC351" i="3"/>
  <c r="AF351" i="3"/>
  <c r="AG351" i="3"/>
  <c r="AT351" i="3"/>
  <c r="AO351" i="3"/>
  <c r="AJ351" i="3"/>
  <c r="BE686" i="3"/>
  <c r="AC686" i="3"/>
  <c r="AG686" i="3"/>
  <c r="AF686" i="3"/>
  <c r="AJ686" i="3"/>
  <c r="AO686" i="3"/>
  <c r="AT686" i="3"/>
  <c r="BX134" i="2"/>
  <c r="BX471" i="2"/>
  <c r="BL499" i="3"/>
  <c r="BC160" i="5"/>
  <c r="BC162" i="5"/>
  <c r="BC159" i="5"/>
  <c r="BH158" i="5"/>
  <c r="BG463" i="5"/>
  <c r="BF463" i="5"/>
  <c r="BK286" i="3" l="1"/>
  <c r="BK141" i="3"/>
  <c r="BL334" i="3"/>
  <c r="BV305" i="2"/>
  <c r="BV631" i="2"/>
  <c r="CA376" i="2"/>
  <c r="CB376" i="2" s="1"/>
  <c r="CC376" i="2" s="1"/>
  <c r="BV21" i="2"/>
  <c r="CA374" i="2"/>
  <c r="CB374" i="2" s="1"/>
  <c r="CC374" i="2" s="1"/>
  <c r="BW665" i="2"/>
  <c r="BW573" i="2"/>
  <c r="BV302" i="2"/>
  <c r="CA302" i="2"/>
  <c r="CB302" i="2" s="1"/>
  <c r="CC302" i="2" s="1"/>
  <c r="BV376" i="2"/>
  <c r="BW376" i="2" s="1"/>
  <c r="AZ484" i="2"/>
  <c r="BX45" i="2"/>
  <c r="BF264" i="2"/>
  <c r="BF238" i="2"/>
  <c r="BK24" i="3"/>
  <c r="BK576" i="3"/>
  <c r="BK252" i="3"/>
  <c r="BK512" i="3"/>
  <c r="AU83" i="2"/>
  <c r="BK190" i="3"/>
  <c r="BK308" i="3"/>
  <c r="BK680" i="3"/>
  <c r="BL24" i="3"/>
  <c r="BK465" i="3"/>
  <c r="BL479" i="3"/>
  <c r="BL550" i="3"/>
  <c r="BL354" i="3"/>
  <c r="BL478" i="3"/>
  <c r="BK526" i="3"/>
  <c r="BL123" i="3"/>
  <c r="BK469" i="3"/>
  <c r="BK228" i="3"/>
  <c r="BK521" i="3"/>
  <c r="BK16" i="3"/>
  <c r="BK438" i="3"/>
  <c r="BK663" i="3"/>
  <c r="BK44" i="3"/>
  <c r="BK31" i="3"/>
  <c r="BK626" i="3"/>
  <c r="BK83" i="3"/>
  <c r="BK483" i="3"/>
  <c r="BK200" i="3"/>
  <c r="BL101" i="3"/>
  <c r="BK684" i="3"/>
  <c r="BL541" i="3"/>
  <c r="BK332" i="3"/>
  <c r="AV83" i="2"/>
  <c r="BE222" i="2"/>
  <c r="CA305" i="2"/>
  <c r="CB305" i="2" s="1"/>
  <c r="CC305" i="2" s="1"/>
  <c r="CA331" i="2"/>
  <c r="CB331" i="2" s="1"/>
  <c r="CC331" i="2" s="1"/>
  <c r="BX621" i="2"/>
  <c r="BX633" i="2"/>
  <c r="BX17" i="2"/>
  <c r="BW53" i="2"/>
  <c r="BL338" i="3"/>
  <c r="BK508" i="3"/>
  <c r="BK362" i="3"/>
  <c r="BK453" i="3"/>
  <c r="BL115" i="3"/>
  <c r="BK504" i="3"/>
  <c r="BK378" i="3"/>
  <c r="BK589" i="3"/>
  <c r="BL222" i="3"/>
  <c r="BL644" i="3"/>
  <c r="BL420" i="3"/>
  <c r="BL177" i="3"/>
  <c r="BL53" i="3"/>
  <c r="BL495" i="3"/>
  <c r="BL148" i="3"/>
  <c r="BL174" i="3"/>
  <c r="BK299" i="3"/>
  <c r="BL56" i="3"/>
  <c r="BL501" i="3"/>
  <c r="BL376" i="3"/>
  <c r="BK47" i="3"/>
  <c r="BL119" i="3"/>
  <c r="BL603" i="3"/>
  <c r="BK60" i="3"/>
  <c r="BK294" i="3"/>
  <c r="BK652" i="3"/>
  <c r="BL73" i="3"/>
  <c r="BK180" i="3"/>
  <c r="BK250" i="3"/>
  <c r="BL88" i="3"/>
  <c r="BL122" i="3"/>
  <c r="BL147" i="3"/>
  <c r="BL355" i="3"/>
  <c r="BK523" i="3"/>
  <c r="BK198" i="3"/>
  <c r="BK491" i="3"/>
  <c r="BK490" i="3"/>
  <c r="BK444" i="3"/>
  <c r="BK524" i="3"/>
  <c r="BK189" i="3"/>
  <c r="BL556" i="3"/>
  <c r="BK578" i="3"/>
  <c r="BL158" i="3"/>
  <c r="BL345" i="3"/>
  <c r="BK458" i="3"/>
  <c r="BK613" i="3"/>
  <c r="BK513" i="3"/>
  <c r="BK667" i="3"/>
  <c r="BL467" i="3"/>
  <c r="BL41" i="3"/>
  <c r="BK590" i="3"/>
  <c r="BK211" i="3"/>
  <c r="BK187" i="3"/>
  <c r="BL332" i="3"/>
  <c r="BL616" i="3"/>
  <c r="BL54" i="3"/>
  <c r="BV76" i="2"/>
  <c r="BV432" i="2"/>
  <c r="BW432" i="2" s="1"/>
  <c r="BV200" i="2"/>
  <c r="BW200" i="2" s="1"/>
  <c r="CA570" i="2"/>
  <c r="CB570" i="2" s="1"/>
  <c r="CC570" i="2" s="1"/>
  <c r="AZ183" i="2"/>
  <c r="AU222" i="2"/>
  <c r="BE449" i="2"/>
  <c r="BV240" i="2"/>
  <c r="BW240" i="2" s="1"/>
  <c r="CA605" i="2"/>
  <c r="CB605" i="2" s="1"/>
  <c r="CC605" i="2" s="1"/>
  <c r="CA567" i="2"/>
  <c r="CB567" i="2" s="1"/>
  <c r="CC567" i="2" s="1"/>
  <c r="CA432" i="2"/>
  <c r="CB432" i="2" s="1"/>
  <c r="CC432" i="2" s="1"/>
  <c r="BF556" i="2"/>
  <c r="AV567" i="2"/>
  <c r="BW14" i="2"/>
  <c r="BV179" i="2"/>
  <c r="BW179" i="2" s="1"/>
  <c r="CA21" i="2"/>
  <c r="CB21" i="2" s="1"/>
  <c r="CC21" i="2" s="1"/>
  <c r="BV377" i="2"/>
  <c r="BW377" i="2" s="1"/>
  <c r="CA240" i="2"/>
  <c r="CB240" i="2" s="1"/>
  <c r="CC240" i="2" s="1"/>
  <c r="BW186" i="2"/>
  <c r="CA307" i="2"/>
  <c r="CB307" i="2" s="1"/>
  <c r="CC307" i="2" s="1"/>
  <c r="CA65" i="2"/>
  <c r="CB65" i="2" s="1"/>
  <c r="CC65" i="2" s="1"/>
  <c r="BV690" i="2"/>
  <c r="BW118" i="2"/>
  <c r="BU264" i="2"/>
  <c r="BX264" i="2" s="1"/>
  <c r="BE586" i="2"/>
  <c r="BU583" i="2"/>
  <c r="BX583" i="2" s="1"/>
  <c r="AV264" i="2"/>
  <c r="BE325" i="2"/>
  <c r="AU688" i="2"/>
  <c r="AU278" i="2"/>
  <c r="BX499" i="2"/>
  <c r="AZ567" i="2"/>
  <c r="BK665" i="3"/>
  <c r="BK685" i="3"/>
  <c r="BK709" i="3"/>
  <c r="BK691" i="3"/>
  <c r="BK699" i="3"/>
  <c r="BF567" i="2"/>
  <c r="CA583" i="2"/>
  <c r="CB583" i="2" s="1"/>
  <c r="CC583" i="2" s="1"/>
  <c r="CA179" i="2"/>
  <c r="CB179" i="2" s="1"/>
  <c r="CC179" i="2" s="1"/>
  <c r="BV47" i="2"/>
  <c r="CA415" i="2"/>
  <c r="CB415" i="2" s="1"/>
  <c r="CC415" i="2" s="1"/>
  <c r="CA631" i="2"/>
  <c r="CB631" i="2" s="1"/>
  <c r="CC631" i="2" s="1"/>
  <c r="CA382" i="2"/>
  <c r="CB382" i="2" s="1"/>
  <c r="CC382" i="2" s="1"/>
  <c r="BV374" i="2"/>
  <c r="BW374" i="2" s="1"/>
  <c r="BV307" i="2"/>
  <c r="BW307" i="2" s="1"/>
  <c r="BX86" i="2"/>
  <c r="BX501" i="2"/>
  <c r="BW391" i="2"/>
  <c r="CA119" i="2"/>
  <c r="CB119" i="2" s="1"/>
  <c r="CC119" i="2" s="1"/>
  <c r="BU449" i="2"/>
  <c r="BW449" i="2" s="1"/>
  <c r="AZ586" i="2"/>
  <c r="BA350" i="2"/>
  <c r="BU302" i="2"/>
  <c r="BX302" i="2" s="1"/>
  <c r="BV415" i="2"/>
  <c r="BW415" i="2" s="1"/>
  <c r="CA262" i="2"/>
  <c r="CB262" i="2" s="1"/>
  <c r="CC262" i="2" s="1"/>
  <c r="CA47" i="2"/>
  <c r="CB47" i="2" s="1"/>
  <c r="CC47" i="2" s="1"/>
  <c r="BV692" i="2"/>
  <c r="BW692" i="2" s="1"/>
  <c r="BX119" i="2"/>
  <c r="BF302" i="2"/>
  <c r="BV202" i="2"/>
  <c r="BW202" i="2" s="1"/>
  <c r="BX529" i="2"/>
  <c r="BX545" i="2"/>
  <c r="BL120" i="3"/>
  <c r="BK650" i="3"/>
  <c r="BK496" i="3"/>
  <c r="BL25" i="3"/>
  <c r="BK76" i="3"/>
  <c r="BK192" i="3"/>
  <c r="BK259" i="3"/>
  <c r="BK87" i="3"/>
  <c r="BK360" i="3"/>
  <c r="BK85" i="3"/>
  <c r="BL377" i="3"/>
  <c r="BK297" i="3"/>
  <c r="BK662" i="3"/>
  <c r="BK485" i="3"/>
  <c r="BK399" i="3"/>
  <c r="BK199" i="3"/>
  <c r="BK617" i="3"/>
  <c r="BL182" i="3"/>
  <c r="BK702" i="3"/>
  <c r="BL181" i="3"/>
  <c r="BK600" i="3"/>
  <c r="BK40" i="3"/>
  <c r="BL562" i="3"/>
  <c r="BL555" i="3"/>
  <c r="BK598" i="3"/>
  <c r="BK580" i="3"/>
  <c r="BK692" i="3"/>
  <c r="BK339" i="3"/>
  <c r="BK81" i="3"/>
  <c r="BK92" i="3"/>
  <c r="BK493" i="3"/>
  <c r="BL143" i="3"/>
  <c r="BK653" i="3"/>
  <c r="BL502" i="3"/>
  <c r="BK368" i="3"/>
  <c r="BL27" i="3"/>
  <c r="BK231" i="3"/>
  <c r="BK342" i="3"/>
  <c r="BL633" i="3"/>
  <c r="BK131" i="3"/>
  <c r="BL203" i="3"/>
  <c r="BK114" i="3"/>
  <c r="BL545" i="3"/>
  <c r="BL150" i="3"/>
  <c r="BL569" i="3"/>
  <c r="BK416" i="3"/>
  <c r="BK349" i="3"/>
  <c r="BK429" i="3"/>
  <c r="BL623" i="3"/>
  <c r="BK412" i="3"/>
  <c r="BL146" i="3"/>
  <c r="BK124" i="3"/>
  <c r="BL55" i="3"/>
  <c r="BK599" i="3"/>
  <c r="BL435" i="3"/>
  <c r="BL39" i="3"/>
  <c r="BW235" i="2"/>
  <c r="BX422" i="2"/>
  <c r="BW567" i="2"/>
  <c r="BW109" i="2"/>
  <c r="BW140" i="2"/>
  <c r="BW636" i="2"/>
  <c r="BX372" i="2"/>
  <c r="BX32" i="2"/>
  <c r="AU484" i="2"/>
  <c r="BK216" i="3"/>
  <c r="BK554" i="3"/>
  <c r="BK329" i="3"/>
  <c r="BK630" i="3"/>
  <c r="BK614" i="3"/>
  <c r="BL584" i="3"/>
  <c r="BK251" i="3"/>
  <c r="BK390" i="3"/>
  <c r="CA692" i="2"/>
  <c r="CB692" i="2" s="1"/>
  <c r="CC692" i="2" s="1"/>
  <c r="BK552" i="3"/>
  <c r="BL91" i="3"/>
  <c r="AV586" i="2"/>
  <c r="BL331" i="3"/>
  <c r="BU484" i="2"/>
  <c r="BX484" i="2" s="1"/>
  <c r="BU325" i="2"/>
  <c r="BX325" i="2" s="1"/>
  <c r="AU575" i="2"/>
  <c r="BK67" i="3"/>
  <c r="BK35" i="3"/>
  <c r="AZ55" i="2"/>
  <c r="AU325" i="2"/>
  <c r="BU575" i="2"/>
  <c r="BK605" i="3"/>
  <c r="CA181" i="2"/>
  <c r="CB181" i="2" s="1"/>
  <c r="CC181" i="2" s="1"/>
  <c r="BK369" i="3"/>
  <c r="BW21" i="2"/>
  <c r="BK421" i="3"/>
  <c r="CA688" i="2"/>
  <c r="CB688" i="2" s="1"/>
  <c r="CC688" i="2" s="1"/>
  <c r="BL510" i="3"/>
  <c r="BK175" i="3"/>
  <c r="CA698" i="2"/>
  <c r="CB698" i="2" s="1"/>
  <c r="CC698" i="2" s="1"/>
  <c r="BK492" i="3"/>
  <c r="BL637" i="3"/>
  <c r="AE463" i="5"/>
  <c r="BK267" i="3"/>
  <c r="BK249" i="3"/>
  <c r="BK262" i="3"/>
  <c r="BK246" i="3"/>
  <c r="BX16" i="2"/>
  <c r="BW51" i="2"/>
  <c r="BL455" i="3"/>
  <c r="BK100" i="3"/>
  <c r="BK335" i="3"/>
  <c r="BL641" i="3"/>
  <c r="BL75" i="3"/>
  <c r="BK213" i="3"/>
  <c r="BK164" i="3"/>
  <c r="BL573" i="3"/>
  <c r="BK337" i="3"/>
  <c r="BV280" i="2"/>
  <c r="BW280" i="2" s="1"/>
  <c r="BL547" i="3"/>
  <c r="BL559" i="3"/>
  <c r="BL84" i="3"/>
  <c r="BK179" i="3"/>
  <c r="BK298" i="3"/>
  <c r="BV215" i="2"/>
  <c r="BW215" i="2" s="1"/>
  <c r="BL356" i="3"/>
  <c r="BK471" i="3"/>
  <c r="BL452" i="3"/>
  <c r="BF55" i="2"/>
  <c r="CA573" i="2"/>
  <c r="CB573" i="2" s="1"/>
  <c r="CC573" i="2" s="1"/>
  <c r="BL341" i="3"/>
  <c r="BV605" i="2"/>
  <c r="BW605" i="2" s="1"/>
  <c r="BK110" i="3"/>
  <c r="BK426" i="3"/>
  <c r="BK145" i="3"/>
  <c r="BK118" i="3"/>
  <c r="BK539" i="3"/>
  <c r="BV350" i="2"/>
  <c r="BW350" i="2" s="1"/>
  <c r="BW81" i="2"/>
  <c r="BV331" i="2"/>
  <c r="BK715" i="3"/>
  <c r="BV698" i="2"/>
  <c r="BW698" i="2" s="1"/>
  <c r="BK651" i="3"/>
  <c r="BL411" i="3"/>
  <c r="BV181" i="2"/>
  <c r="BW181" i="2" s="1"/>
  <c r="BK612" i="3"/>
  <c r="CA565" i="2"/>
  <c r="CB565" i="2" s="1"/>
  <c r="CC565" i="2" s="1"/>
  <c r="CA76" i="2"/>
  <c r="CB76" i="2" s="1"/>
  <c r="CC76" i="2" s="1"/>
  <c r="CA520" i="2"/>
  <c r="CB520" i="2" s="1"/>
  <c r="CC520" i="2" s="1"/>
  <c r="BL631" i="3"/>
  <c r="BK457" i="3"/>
  <c r="BK57" i="3"/>
  <c r="BK419" i="3"/>
  <c r="BK575" i="3"/>
  <c r="BL634" i="3"/>
  <c r="BK418" i="3"/>
  <c r="BV409" i="2"/>
  <c r="BK58" i="3"/>
  <c r="BL628" i="3"/>
  <c r="BL615" i="3"/>
  <c r="BK207" i="3"/>
  <c r="BK558" i="3"/>
  <c r="CA409" i="2"/>
  <c r="CB409" i="2" s="1"/>
  <c r="CC409" i="2" s="1"/>
  <c r="BK668" i="3"/>
  <c r="BL371" i="3"/>
  <c r="BL448" i="3"/>
  <c r="BL144" i="3"/>
  <c r="BK220" i="3"/>
  <c r="BK134" i="3"/>
  <c r="BK173" i="3"/>
  <c r="BV382" i="2"/>
  <c r="BW382" i="2" s="1"/>
  <c r="BV565" i="2"/>
  <c r="BW565" i="2" s="1"/>
  <c r="BV688" i="2"/>
  <c r="BW688" i="2" s="1"/>
  <c r="BK620" i="3"/>
  <c r="BK382" i="3"/>
  <c r="BL604" i="3"/>
  <c r="BL70" i="3"/>
  <c r="BK475" i="3"/>
  <c r="BK121" i="3"/>
  <c r="BK82" i="3"/>
  <c r="BK704" i="3"/>
  <c r="CA350" i="2"/>
  <c r="CB350" i="2" s="1"/>
  <c r="CC350" i="2" s="1"/>
  <c r="BK166" i="3"/>
  <c r="CA215" i="2"/>
  <c r="CB215" i="2" s="1"/>
  <c r="CC215" i="2" s="1"/>
  <c r="BK705" i="3"/>
  <c r="BL74" i="3"/>
  <c r="BL496" i="3"/>
  <c r="BV201" i="2"/>
  <c r="BW201" i="2" s="1"/>
  <c r="BK89" i="3"/>
  <c r="BK72" i="3"/>
  <c r="CA353" i="2"/>
  <c r="CB353" i="2" s="1"/>
  <c r="CC353" i="2" s="1"/>
  <c r="BL568" i="3"/>
  <c r="BK529" i="3"/>
  <c r="BL204" i="3"/>
  <c r="BV262" i="2"/>
  <c r="BW262" i="2" s="1"/>
  <c r="CA201" i="2"/>
  <c r="CB201" i="2" s="1"/>
  <c r="CC201" i="2" s="1"/>
  <c r="BV353" i="2"/>
  <c r="BX353" i="2" s="1"/>
  <c r="BK601" i="3"/>
  <c r="BL219" i="3"/>
  <c r="BK79" i="3"/>
  <c r="BK322" i="3"/>
  <c r="BL509" i="3"/>
  <c r="BK481" i="3"/>
  <c r="BV247" i="2"/>
  <c r="BW247" i="2" s="1"/>
  <c r="BK507" i="3"/>
  <c r="BK583" i="3"/>
  <c r="BK260" i="3"/>
  <c r="BL132" i="3"/>
  <c r="BK527" i="3"/>
  <c r="BL361" i="3"/>
  <c r="BX407" i="2"/>
  <c r="BK560" i="3"/>
  <c r="BL586" i="3"/>
  <c r="BK431" i="3"/>
  <c r="BV628" i="2"/>
  <c r="BX628" i="2" s="1"/>
  <c r="BK26" i="3"/>
  <c r="BW694" i="2"/>
  <c r="BL551" i="3"/>
  <c r="BL46" i="3"/>
  <c r="BL591" i="3"/>
  <c r="BK574" i="3"/>
  <c r="CA247" i="2"/>
  <c r="CB247" i="2" s="1"/>
  <c r="CC247" i="2" s="1"/>
  <c r="BK439" i="3"/>
  <c r="CA628" i="2"/>
  <c r="CB628" i="2" s="1"/>
  <c r="CC628" i="2" s="1"/>
  <c r="BK712" i="3"/>
  <c r="BK243" i="3"/>
  <c r="BK511" i="3"/>
  <c r="BL347" i="3"/>
  <c r="BL456" i="3"/>
  <c r="BL62" i="3"/>
  <c r="BL625" i="3"/>
  <c r="BW55" i="2"/>
  <c r="BL602" i="3"/>
  <c r="BL40" i="3"/>
  <c r="BL69" i="3"/>
  <c r="BK451" i="3"/>
  <c r="BL113" i="3"/>
  <c r="BK254" i="3"/>
  <c r="BK157" i="3"/>
  <c r="BK462" i="3"/>
  <c r="BL212" i="3"/>
  <c r="BK509" i="3"/>
  <c r="BK494" i="3"/>
  <c r="AT720" i="3"/>
  <c r="AV720" i="3" s="1"/>
  <c r="AQ686" i="3"/>
  <c r="AP686" i="3"/>
  <c r="AP351" i="3"/>
  <c r="AQ351" i="3"/>
  <c r="AP703" i="3"/>
  <c r="AQ703" i="3"/>
  <c r="BI654" i="3"/>
  <c r="BL654" i="3" s="1"/>
  <c r="AL654" i="3"/>
  <c r="AK654" i="3"/>
  <c r="BF38" i="3"/>
  <c r="BG38" i="3" s="1"/>
  <c r="BO38" i="3"/>
  <c r="BP38" i="3" s="1"/>
  <c r="BQ38" i="3" s="1"/>
  <c r="BJ38" i="3"/>
  <c r="AK295" i="3"/>
  <c r="AL295" i="3"/>
  <c r="BI295" i="3"/>
  <c r="BL295" i="3" s="1"/>
  <c r="AQ695" i="3"/>
  <c r="AP695" i="3"/>
  <c r="AQ538" i="3"/>
  <c r="AP538" i="3"/>
  <c r="BF585" i="3"/>
  <c r="BG585" i="3" s="1"/>
  <c r="BO585" i="3"/>
  <c r="BP585" i="3" s="1"/>
  <c r="BQ585" i="3" s="1"/>
  <c r="BJ585" i="3"/>
  <c r="BF333" i="3"/>
  <c r="BG333" i="3" s="1"/>
  <c r="BO333" i="3"/>
  <c r="BP333" i="3" s="1"/>
  <c r="BQ333" i="3" s="1"/>
  <c r="BJ333" i="3"/>
  <c r="BI227" i="3"/>
  <c r="BL227" i="3" s="1"/>
  <c r="AL227" i="3"/>
  <c r="AK227" i="3"/>
  <c r="BF227" i="3"/>
  <c r="BG227" i="3" s="1"/>
  <c r="BO227" i="3"/>
  <c r="BP227" i="3" s="1"/>
  <c r="BQ227" i="3" s="1"/>
  <c r="BJ227" i="3"/>
  <c r="AP275" i="3"/>
  <c r="AQ275" i="3"/>
  <c r="BF275" i="3"/>
  <c r="BG275" i="3" s="1"/>
  <c r="BO275" i="3"/>
  <c r="BP275" i="3" s="1"/>
  <c r="BQ275" i="3" s="1"/>
  <c r="BJ275" i="3"/>
  <c r="AK117" i="3"/>
  <c r="AL117" i="3"/>
  <c r="BI117" i="3"/>
  <c r="AK244" i="3"/>
  <c r="AL244" i="3"/>
  <c r="BI244" i="3"/>
  <c r="BL244" i="3" s="1"/>
  <c r="AQ350" i="3"/>
  <c r="AP350" i="3"/>
  <c r="BF477" i="3"/>
  <c r="BG477" i="3" s="1"/>
  <c r="BJ477" i="3"/>
  <c r="BO477" i="3"/>
  <c r="BP477" i="3" s="1"/>
  <c r="BQ477" i="3" s="1"/>
  <c r="AK710" i="3"/>
  <c r="AL710" i="3"/>
  <c r="BI710" i="3"/>
  <c r="BL710" i="3" s="1"/>
  <c r="BF486" i="2"/>
  <c r="BE486" i="2"/>
  <c r="BA25" i="2"/>
  <c r="AZ25" i="2"/>
  <c r="BF149" i="2"/>
  <c r="BE149" i="2"/>
  <c r="BU458" i="2"/>
  <c r="AV458" i="2"/>
  <c r="AU458" i="2"/>
  <c r="AV668" i="2"/>
  <c r="BU668" i="2"/>
  <c r="BX668" i="2" s="1"/>
  <c r="AU668" i="2"/>
  <c r="BA367" i="2"/>
  <c r="AZ367" i="2"/>
  <c r="BR367" i="2"/>
  <c r="BS367" i="2" s="1"/>
  <c r="CA367" i="2"/>
  <c r="CB367" i="2" s="1"/>
  <c r="CC367" i="2" s="1"/>
  <c r="BV367" i="2"/>
  <c r="BU461" i="2"/>
  <c r="AV461" i="2"/>
  <c r="AU461" i="2"/>
  <c r="BF94" i="2"/>
  <c r="BE94" i="2"/>
  <c r="BR94" i="2"/>
  <c r="BS94" i="2" s="1"/>
  <c r="CA94" i="2"/>
  <c r="CB94" i="2" s="1"/>
  <c r="CC94" i="2" s="1"/>
  <c r="BV94" i="2"/>
  <c r="AZ370" i="2"/>
  <c r="BA370" i="2"/>
  <c r="BF496" i="2"/>
  <c r="BE496" i="2"/>
  <c r="BF536" i="2"/>
  <c r="BE536" i="2"/>
  <c r="BR536" i="2"/>
  <c r="BS536" i="2" s="1"/>
  <c r="CA536" i="2"/>
  <c r="CB536" i="2" s="1"/>
  <c r="CC536" i="2" s="1"/>
  <c r="BV536" i="2"/>
  <c r="BA223" i="2"/>
  <c r="AZ223" i="2"/>
  <c r="AU515" i="2"/>
  <c r="BU515" i="2"/>
  <c r="AV515" i="2"/>
  <c r="BR515" i="2"/>
  <c r="BS515" i="2" s="1"/>
  <c r="CA515" i="2"/>
  <c r="CB515" i="2" s="1"/>
  <c r="CC515" i="2" s="1"/>
  <c r="BV515" i="2"/>
  <c r="BW515" i="2" s="1"/>
  <c r="BF473" i="2"/>
  <c r="BE473" i="2"/>
  <c r="AZ191" i="2"/>
  <c r="BA191" i="2"/>
  <c r="BA674" i="2"/>
  <c r="AZ674" i="2"/>
  <c r="BA442" i="2"/>
  <c r="AZ442" i="2"/>
  <c r="AV549" i="2"/>
  <c r="BU549" i="2"/>
  <c r="AU549" i="2"/>
  <c r="AV648" i="2"/>
  <c r="BU648" i="2"/>
  <c r="BX648" i="2" s="1"/>
  <c r="AU648" i="2"/>
  <c r="BA426" i="2"/>
  <c r="AZ426" i="2"/>
  <c r="BA463" i="2"/>
  <c r="AZ463" i="2"/>
  <c r="BE559" i="2"/>
  <c r="BF559" i="2"/>
  <c r="BF18" i="2"/>
  <c r="BE18" i="2"/>
  <c r="BR18" i="2"/>
  <c r="BS18" i="2" s="1"/>
  <c r="BV18" i="2"/>
  <c r="CA18" i="2"/>
  <c r="CB18" i="2" s="1"/>
  <c r="CC18" i="2" s="1"/>
  <c r="BF666" i="2"/>
  <c r="BE666" i="2"/>
  <c r="BU451" i="2"/>
  <c r="AU451" i="2"/>
  <c r="AV451" i="2"/>
  <c r="BL465" i="3"/>
  <c r="BA701" i="2"/>
  <c r="AZ701" i="2"/>
  <c r="BA283" i="2"/>
  <c r="AZ283" i="2"/>
  <c r="BA405" i="2"/>
  <c r="AZ405" i="2"/>
  <c r="AV236" i="3"/>
  <c r="AU236" i="3"/>
  <c r="AV104" i="3"/>
  <c r="AU104" i="3"/>
  <c r="AQ168" i="3"/>
  <c r="AP168" i="3"/>
  <c r="BF168" i="3"/>
  <c r="BG168" i="3" s="1"/>
  <c r="BO168" i="3"/>
  <c r="BP168" i="3" s="1"/>
  <c r="BQ168" i="3" s="1"/>
  <c r="BJ168" i="3"/>
  <c r="AV446" i="3"/>
  <c r="AU446" i="3"/>
  <c r="AV209" i="3"/>
  <c r="AU209" i="3"/>
  <c r="AQ597" i="3"/>
  <c r="AP597" i="3"/>
  <c r="AV33" i="3"/>
  <c r="AU33" i="3"/>
  <c r="AK473" i="3"/>
  <c r="BI473" i="3"/>
  <c r="BL473" i="3" s="1"/>
  <c r="AL473" i="3"/>
  <c r="AV78" i="3"/>
  <c r="AU78" i="3"/>
  <c r="BF400" i="3"/>
  <c r="BG400" i="3" s="1"/>
  <c r="BJ400" i="3"/>
  <c r="BO400" i="3"/>
  <c r="BP400" i="3" s="1"/>
  <c r="BQ400" i="3" s="1"/>
  <c r="BU120" i="2"/>
  <c r="AV120" i="2"/>
  <c r="AU120" i="2"/>
  <c r="BR120" i="2"/>
  <c r="BS120" i="2" s="1"/>
  <c r="BV120" i="2"/>
  <c r="CA120" i="2"/>
  <c r="CB120" i="2" s="1"/>
  <c r="CC120" i="2" s="1"/>
  <c r="BA258" i="2"/>
  <c r="AZ258" i="2"/>
  <c r="BF128" i="2"/>
  <c r="BE128" i="2"/>
  <c r="BF49" i="2"/>
  <c r="BE49" i="2"/>
  <c r="BF188" i="2"/>
  <c r="BE188" i="2"/>
  <c r="BR188" i="2"/>
  <c r="BS188" i="2" s="1"/>
  <c r="CA188" i="2"/>
  <c r="CB188" i="2" s="1"/>
  <c r="CC188" i="2" s="1"/>
  <c r="BV188" i="2"/>
  <c r="BF530" i="2"/>
  <c r="BE530" i="2"/>
  <c r="BA110" i="2"/>
  <c r="AZ110" i="2"/>
  <c r="BR110" i="2"/>
  <c r="BS110" i="2" s="1"/>
  <c r="CA110" i="2"/>
  <c r="CB110" i="2" s="1"/>
  <c r="CC110" i="2" s="1"/>
  <c r="BV110" i="2"/>
  <c r="BA304" i="2"/>
  <c r="AZ304" i="2"/>
  <c r="BA91" i="2"/>
  <c r="AZ91" i="2"/>
  <c r="BF168" i="2"/>
  <c r="BE168" i="2"/>
  <c r="AU265" i="2"/>
  <c r="AV265" i="2"/>
  <c r="BU265" i="2"/>
  <c r="BX265" i="2" s="1"/>
  <c r="BU551" i="2"/>
  <c r="AU551" i="2"/>
  <c r="AV551" i="2"/>
  <c r="BF291" i="2"/>
  <c r="BE291" i="2"/>
  <c r="AV273" i="2"/>
  <c r="BU273" i="2"/>
  <c r="BX273" i="2" s="1"/>
  <c r="AU273" i="2"/>
  <c r="BU502" i="2"/>
  <c r="AU502" i="2"/>
  <c r="AV502" i="2"/>
  <c r="BR170" i="2"/>
  <c r="BS170" i="2" s="1"/>
  <c r="CA170" i="2"/>
  <c r="CB170" i="2" s="1"/>
  <c r="CC170" i="2" s="1"/>
  <c r="BV170" i="2"/>
  <c r="BF310" i="2"/>
  <c r="BE310" i="2"/>
  <c r="BA99" i="2"/>
  <c r="AZ99" i="2"/>
  <c r="BR99" i="2"/>
  <c r="BS99" i="2" s="1"/>
  <c r="CA99" i="2"/>
  <c r="CB99" i="2" s="1"/>
  <c r="CC99" i="2" s="1"/>
  <c r="BV99" i="2"/>
  <c r="BU396" i="2"/>
  <c r="AU396" i="2"/>
  <c r="AV396" i="2"/>
  <c r="BF657" i="2"/>
  <c r="BE657" i="2"/>
  <c r="BR657" i="2"/>
  <c r="BS657" i="2" s="1"/>
  <c r="BV657" i="2"/>
  <c r="CA657" i="2"/>
  <c r="CB657" i="2" s="1"/>
  <c r="CC657" i="2" s="1"/>
  <c r="BR227" i="2"/>
  <c r="BS227" i="2" s="1"/>
  <c r="CA227" i="2"/>
  <c r="CB227" i="2" s="1"/>
  <c r="CC227" i="2" s="1"/>
  <c r="BV227" i="2"/>
  <c r="AV585" i="2"/>
  <c r="AU585" i="2"/>
  <c r="BU585" i="2"/>
  <c r="BA675" i="2"/>
  <c r="AZ675" i="2"/>
  <c r="BR675" i="2"/>
  <c r="BS675" i="2" s="1"/>
  <c r="BV675" i="2"/>
  <c r="CA675" i="2"/>
  <c r="CB675" i="2" s="1"/>
  <c r="CC675" i="2" s="1"/>
  <c r="BA590" i="2"/>
  <c r="AZ590" i="2"/>
  <c r="BF651" i="2"/>
  <c r="BE651" i="2"/>
  <c r="BA584" i="2"/>
  <c r="AZ584" i="2"/>
  <c r="BA124" i="2"/>
  <c r="AZ124" i="2"/>
  <c r="BA298" i="2"/>
  <c r="AZ298" i="2"/>
  <c r="BA296" i="2"/>
  <c r="AZ296" i="2"/>
  <c r="BF132" i="2"/>
  <c r="BE132" i="2"/>
  <c r="BR132" i="2"/>
  <c r="BS132" i="2" s="1"/>
  <c r="BV132" i="2"/>
  <c r="CA132" i="2"/>
  <c r="CB132" i="2" s="1"/>
  <c r="CC132" i="2" s="1"/>
  <c r="BA689" i="2"/>
  <c r="AZ689" i="2"/>
  <c r="BR689" i="2"/>
  <c r="BS689" i="2" s="1"/>
  <c r="BV689" i="2"/>
  <c r="CA689" i="2"/>
  <c r="CB689" i="2" s="1"/>
  <c r="CC689" i="2" s="1"/>
  <c r="BU209" i="2"/>
  <c r="AU209" i="2"/>
  <c r="AV209" i="2"/>
  <c r="AU441" i="2"/>
  <c r="BU441" i="2"/>
  <c r="AV441" i="2"/>
  <c r="BA142" i="2"/>
  <c r="AZ142" i="2"/>
  <c r="BR142" i="2"/>
  <c r="BS142" i="2" s="1"/>
  <c r="CA142" i="2"/>
  <c r="CB142" i="2" s="1"/>
  <c r="CC142" i="2" s="1"/>
  <c r="BV142" i="2"/>
  <c r="AV610" i="3"/>
  <c r="AU610" i="3"/>
  <c r="AV424" i="3"/>
  <c r="AU424" i="3"/>
  <c r="AU330" i="3"/>
  <c r="AV330" i="3"/>
  <c r="BF330" i="3"/>
  <c r="BG330" i="3" s="1"/>
  <c r="BJ330" i="3"/>
  <c r="BO330" i="3"/>
  <c r="BP330" i="3" s="1"/>
  <c r="BQ330" i="3" s="1"/>
  <c r="AQ327" i="3"/>
  <c r="AP327" i="3"/>
  <c r="AV28" i="3"/>
  <c r="AU28" i="3"/>
  <c r="AV675" i="3"/>
  <c r="AU675" i="3"/>
  <c r="BI99" i="3"/>
  <c r="AK99" i="3"/>
  <c r="AL99" i="3"/>
  <c r="AQ621" i="3"/>
  <c r="AP621" i="3"/>
  <c r="BI373" i="3"/>
  <c r="AL373" i="3"/>
  <c r="AK373" i="3"/>
  <c r="AU342" i="2"/>
  <c r="AV342" i="2"/>
  <c r="BU342" i="2"/>
  <c r="AV703" i="2"/>
  <c r="BU703" i="2"/>
  <c r="BX703" i="2" s="1"/>
  <c r="AU703" i="2"/>
  <c r="AV30" i="2"/>
  <c r="BU30" i="2"/>
  <c r="AU30" i="2"/>
  <c r="BR30" i="2"/>
  <c r="BS30" i="2" s="1"/>
  <c r="BV30" i="2"/>
  <c r="CA30" i="2"/>
  <c r="CB30" i="2" s="1"/>
  <c r="CC30" i="2" s="1"/>
  <c r="BU380" i="2"/>
  <c r="AV380" i="2"/>
  <c r="AU380" i="2"/>
  <c r="BU389" i="2"/>
  <c r="AU389" i="2"/>
  <c r="AV389" i="2"/>
  <c r="AV403" i="2"/>
  <c r="BU403" i="2"/>
  <c r="AU403" i="2"/>
  <c r="BF474" i="2"/>
  <c r="BE474" i="2"/>
  <c r="BA582" i="2"/>
  <c r="AZ582" i="2"/>
  <c r="BE144" i="2"/>
  <c r="BF144" i="2"/>
  <c r="BA317" i="2"/>
  <c r="AZ317" i="2"/>
  <c r="BU700" i="2"/>
  <c r="BX700" i="2" s="1"/>
  <c r="AV700" i="2"/>
  <c r="AU700" i="2"/>
  <c r="BR700" i="2"/>
  <c r="BS700" i="2" s="1"/>
  <c r="CA700" i="2"/>
  <c r="CB700" i="2" s="1"/>
  <c r="CC700" i="2" s="1"/>
  <c r="BV700" i="2"/>
  <c r="BA313" i="2"/>
  <c r="AZ313" i="2"/>
  <c r="AV295" i="2"/>
  <c r="BU295" i="2"/>
  <c r="BX295" i="2" s="1"/>
  <c r="AU295" i="2"/>
  <c r="BF654" i="2"/>
  <c r="BE654" i="2"/>
  <c r="BU322" i="2"/>
  <c r="BX322" i="2" s="1"/>
  <c r="AV322" i="2"/>
  <c r="AU322" i="2"/>
  <c r="BR243" i="2"/>
  <c r="BS243" i="2" s="1"/>
  <c r="BV243" i="2"/>
  <c r="CA243" i="2"/>
  <c r="CB243" i="2" s="1"/>
  <c r="CC243" i="2" s="1"/>
  <c r="AV450" i="2"/>
  <c r="AU450" i="2"/>
  <c r="BU450" i="2"/>
  <c r="BF162" i="2"/>
  <c r="BE162" i="2"/>
  <c r="BF129" i="2"/>
  <c r="BE129" i="2"/>
  <c r="BR129" i="2"/>
  <c r="BS129" i="2" s="1"/>
  <c r="CA129" i="2"/>
  <c r="CB129" i="2" s="1"/>
  <c r="CC129" i="2" s="1"/>
  <c r="BV129" i="2"/>
  <c r="AV46" i="2"/>
  <c r="AU46" i="2"/>
  <c r="BU46" i="2"/>
  <c r="BF61" i="2"/>
  <c r="BE61" i="2"/>
  <c r="BF406" i="2"/>
  <c r="BE406" i="2"/>
  <c r="BA337" i="2"/>
  <c r="AZ337" i="2"/>
  <c r="BA641" i="2"/>
  <c r="AZ641" i="2"/>
  <c r="AV417" i="2"/>
  <c r="BU417" i="2"/>
  <c r="AU417" i="2"/>
  <c r="BF490" i="2"/>
  <c r="BE490" i="2"/>
  <c r="BE205" i="2"/>
  <c r="BF205" i="2"/>
  <c r="BR205" i="2"/>
  <c r="BS205" i="2" s="1"/>
  <c r="BV205" i="2"/>
  <c r="CA205" i="2"/>
  <c r="CB205" i="2" s="1"/>
  <c r="CC205" i="2" s="1"/>
  <c r="AU37" i="2"/>
  <c r="BU37" i="2"/>
  <c r="BX37" i="2" s="1"/>
  <c r="AV37" i="2"/>
  <c r="BU212" i="2"/>
  <c r="AU212" i="2"/>
  <c r="AV212" i="2"/>
  <c r="BR42" i="2"/>
  <c r="BS42" i="2" s="1"/>
  <c r="CA42" i="2"/>
  <c r="CB42" i="2" s="1"/>
  <c r="CC42" i="2" s="1"/>
  <c r="BV42" i="2"/>
  <c r="BF444" i="2"/>
  <c r="BE444" i="2"/>
  <c r="BA589" i="2"/>
  <c r="AZ589" i="2"/>
  <c r="BR589" i="2"/>
  <c r="BS589" i="2" s="1"/>
  <c r="BV589" i="2"/>
  <c r="CA589" i="2"/>
  <c r="CB589" i="2" s="1"/>
  <c r="CC589" i="2" s="1"/>
  <c r="BA357" i="2"/>
  <c r="AZ357" i="2"/>
  <c r="BA401" i="2"/>
  <c r="AZ401" i="2"/>
  <c r="BL487" i="3"/>
  <c r="AV76" i="2"/>
  <c r="BU76" i="2"/>
  <c r="AU76" i="2"/>
  <c r="AU223" i="3"/>
  <c r="AV223" i="3"/>
  <c r="BF223" i="3"/>
  <c r="BG223" i="3" s="1"/>
  <c r="BO223" i="3"/>
  <c r="BP223" i="3" s="1"/>
  <c r="BQ223" i="3" s="1"/>
  <c r="BJ223" i="3"/>
  <c r="AL18" i="3"/>
  <c r="AK18" i="3"/>
  <c r="BI18" i="3"/>
  <c r="BL18" i="3" s="1"/>
  <c r="BI480" i="3"/>
  <c r="AK480" i="3"/>
  <c r="AL480" i="3"/>
  <c r="BF480" i="3"/>
  <c r="BG480" i="3" s="1"/>
  <c r="BJ480" i="3"/>
  <c r="BO480" i="3"/>
  <c r="BP480" i="3" s="1"/>
  <c r="BQ480" i="3" s="1"/>
  <c r="BF463" i="3"/>
  <c r="BG463" i="3" s="1"/>
  <c r="BJ463" i="3"/>
  <c r="BO463" i="3"/>
  <c r="BP463" i="3" s="1"/>
  <c r="BQ463" i="3" s="1"/>
  <c r="AQ323" i="3"/>
  <c r="AP323" i="3"/>
  <c r="BF323" i="3"/>
  <c r="BG323" i="3" s="1"/>
  <c r="BJ323" i="3"/>
  <c r="BO323" i="3"/>
  <c r="BP323" i="3" s="1"/>
  <c r="BQ323" i="3" s="1"/>
  <c r="AL500" i="3"/>
  <c r="AK500" i="3"/>
  <c r="BI500" i="3"/>
  <c r="AK403" i="3"/>
  <c r="AL403" i="3"/>
  <c r="BI403" i="3"/>
  <c r="AQ367" i="3"/>
  <c r="AP367" i="3"/>
  <c r="BF172" i="3"/>
  <c r="BG172" i="3" s="1"/>
  <c r="BJ172" i="3"/>
  <c r="BO172" i="3"/>
  <c r="BP172" i="3" s="1"/>
  <c r="BQ172" i="3" s="1"/>
  <c r="AV137" i="3"/>
  <c r="AU137" i="3"/>
  <c r="AV461" i="3"/>
  <c r="AU461" i="3"/>
  <c r="AQ317" i="3"/>
  <c r="AP317" i="3"/>
  <c r="BA23" i="2"/>
  <c r="AZ23" i="2"/>
  <c r="AV251" i="2"/>
  <c r="BU251" i="2"/>
  <c r="BX251" i="2" s="1"/>
  <c r="AU251" i="2"/>
  <c r="BF369" i="2"/>
  <c r="BE369" i="2"/>
  <c r="BA358" i="2"/>
  <c r="AZ358" i="2"/>
  <c r="BF519" i="2"/>
  <c r="BE519" i="2"/>
  <c r="AU220" i="2"/>
  <c r="BU220" i="2"/>
  <c r="AV220" i="2"/>
  <c r="BR220" i="2"/>
  <c r="BS220" i="2" s="1"/>
  <c r="CA220" i="2"/>
  <c r="CB220" i="2" s="1"/>
  <c r="CC220" i="2" s="1"/>
  <c r="BV220" i="2"/>
  <c r="BE145" i="2"/>
  <c r="BF145" i="2"/>
  <c r="BA193" i="2"/>
  <c r="AZ193" i="2"/>
  <c r="BF338" i="2"/>
  <c r="BE338" i="2"/>
  <c r="BF219" i="2"/>
  <c r="BE219" i="2"/>
  <c r="BA576" i="2"/>
  <c r="AZ576" i="2"/>
  <c r="AV74" i="2"/>
  <c r="BU74" i="2"/>
  <c r="AU74" i="2"/>
  <c r="BF712" i="2"/>
  <c r="BE712" i="2"/>
  <c r="BA68" i="2"/>
  <c r="AZ68" i="2"/>
  <c r="BF178" i="2"/>
  <c r="BE178" i="2"/>
  <c r="AV706" i="2"/>
  <c r="BU706" i="2"/>
  <c r="BX706" i="2" s="1"/>
  <c r="AU706" i="2"/>
  <c r="BR706" i="2"/>
  <c r="BS706" i="2" s="1"/>
  <c r="CA706" i="2"/>
  <c r="CB706" i="2" s="1"/>
  <c r="CC706" i="2" s="1"/>
  <c r="BV706" i="2"/>
  <c r="BU419" i="2"/>
  <c r="AV419" i="2"/>
  <c r="AU419" i="2"/>
  <c r="BR593" i="2"/>
  <c r="BS593" i="2" s="1"/>
  <c r="BV593" i="2"/>
  <c r="CA593" i="2"/>
  <c r="CB593" i="2" s="1"/>
  <c r="CC593" i="2" s="1"/>
  <c r="BR88" i="2"/>
  <c r="BS88" i="2" s="1"/>
  <c r="BV88" i="2"/>
  <c r="CA88" i="2"/>
  <c r="CB88" i="2" s="1"/>
  <c r="CC88" i="2" s="1"/>
  <c r="BA491" i="2"/>
  <c r="AZ491" i="2"/>
  <c r="BA171" i="2"/>
  <c r="AZ171" i="2"/>
  <c r="BR171" i="2"/>
  <c r="BS171" i="2" s="1"/>
  <c r="CA171" i="2"/>
  <c r="CB171" i="2" s="1"/>
  <c r="CC171" i="2" s="1"/>
  <c r="BV171" i="2"/>
  <c r="AU472" i="2"/>
  <c r="AV472" i="2"/>
  <c r="BU472" i="2"/>
  <c r="BR472" i="2"/>
  <c r="BS472" i="2" s="1"/>
  <c r="CA472" i="2"/>
  <c r="CB472" i="2" s="1"/>
  <c r="CC472" i="2" s="1"/>
  <c r="BV472" i="2"/>
  <c r="BF548" i="2"/>
  <c r="BE548" i="2"/>
  <c r="BA410" i="2"/>
  <c r="AZ410" i="2"/>
  <c r="AU323" i="2"/>
  <c r="BU323" i="2"/>
  <c r="BX323" i="2" s="1"/>
  <c r="AV323" i="2"/>
  <c r="BU538" i="2"/>
  <c r="AV538" i="2"/>
  <c r="AU538" i="2"/>
  <c r="BA587" i="2"/>
  <c r="AZ587" i="2"/>
  <c r="BU399" i="2"/>
  <c r="AU399" i="2"/>
  <c r="AV399" i="2"/>
  <c r="BL348" i="3"/>
  <c r="BV183" i="2"/>
  <c r="BW183" i="2" s="1"/>
  <c r="BW633" i="2"/>
  <c r="AK263" i="3"/>
  <c r="AL263" i="3"/>
  <c r="BI263" i="3"/>
  <c r="BL263" i="3" s="1"/>
  <c r="BF263" i="3"/>
  <c r="BG263" i="3" s="1"/>
  <c r="BO263" i="3"/>
  <c r="BP263" i="3" s="1"/>
  <c r="BQ263" i="3" s="1"/>
  <c r="BJ263" i="3"/>
  <c r="AL36" i="3"/>
  <c r="BI36" i="3"/>
  <c r="BL36" i="3" s="1"/>
  <c r="AK36" i="3"/>
  <c r="BF188" i="3"/>
  <c r="BG188" i="3" s="1"/>
  <c r="BJ188" i="3"/>
  <c r="BO188" i="3"/>
  <c r="BP188" i="3" s="1"/>
  <c r="BQ188" i="3" s="1"/>
  <c r="AQ93" i="3"/>
  <c r="AP93" i="3"/>
  <c r="BF93" i="3"/>
  <c r="BG93" i="3" s="1"/>
  <c r="BJ93" i="3"/>
  <c r="BO93" i="3"/>
  <c r="BP93" i="3" s="1"/>
  <c r="BQ93" i="3" s="1"/>
  <c r="AV693" i="3"/>
  <c r="AU693" i="3"/>
  <c r="BF693" i="3"/>
  <c r="BG693" i="3" s="1"/>
  <c r="BJ693" i="3"/>
  <c r="BO693" i="3"/>
  <c r="BP693" i="3" s="1"/>
  <c r="BQ693" i="3" s="1"/>
  <c r="AL136" i="3"/>
  <c r="BI136" i="3"/>
  <c r="AK136" i="3"/>
  <c r="BF97" i="3"/>
  <c r="BG97" i="3" s="1"/>
  <c r="BO97" i="3"/>
  <c r="BP97" i="3" s="1"/>
  <c r="BQ97" i="3" s="1"/>
  <c r="BJ97" i="3"/>
  <c r="BF434" i="3"/>
  <c r="BG434" i="3" s="1"/>
  <c r="BO434" i="3"/>
  <c r="BP434" i="3" s="1"/>
  <c r="BQ434" i="3" s="1"/>
  <c r="BJ434" i="3"/>
  <c r="AL30" i="3"/>
  <c r="BI30" i="3"/>
  <c r="AK30" i="3"/>
  <c r="AQ595" i="3"/>
  <c r="AP595" i="3"/>
  <c r="AU449" i="3"/>
  <c r="AV449" i="3"/>
  <c r="BF103" i="2"/>
  <c r="BE103" i="2"/>
  <c r="BF601" i="2"/>
  <c r="BE601" i="2"/>
  <c r="BR601" i="2"/>
  <c r="BS601" i="2" s="1"/>
  <c r="BV601" i="2"/>
  <c r="CA601" i="2"/>
  <c r="CB601" i="2" s="1"/>
  <c r="CC601" i="2" s="1"/>
  <c r="BA127" i="2"/>
  <c r="AZ127" i="2"/>
  <c r="BF702" i="2"/>
  <c r="BE702" i="2"/>
  <c r="BF563" i="2"/>
  <c r="BE563" i="2"/>
  <c r="BF715" i="2"/>
  <c r="BE715" i="2"/>
  <c r="BR715" i="2"/>
  <c r="BS715" i="2" s="1"/>
  <c r="CA715" i="2"/>
  <c r="CB715" i="2" s="1"/>
  <c r="CC715" i="2" s="1"/>
  <c r="BV715" i="2"/>
  <c r="BF250" i="2"/>
  <c r="BE250" i="2"/>
  <c r="AU100" i="2"/>
  <c r="AV100" i="2"/>
  <c r="BU100" i="2"/>
  <c r="BR100" i="2"/>
  <c r="BS100" i="2" s="1"/>
  <c r="CA100" i="2"/>
  <c r="CB100" i="2" s="1"/>
  <c r="CC100" i="2" s="1"/>
  <c r="BV100" i="2"/>
  <c r="BU368" i="2"/>
  <c r="AV368" i="2"/>
  <c r="AU368" i="2"/>
  <c r="BF221" i="2"/>
  <c r="BE221" i="2"/>
  <c r="BF709" i="2"/>
  <c r="BE709" i="2"/>
  <c r="BF646" i="2"/>
  <c r="BE646" i="2"/>
  <c r="BA321" i="2"/>
  <c r="AZ321" i="2"/>
  <c r="BF492" i="2"/>
  <c r="BE492" i="2"/>
  <c r="BR492" i="2"/>
  <c r="BS492" i="2" s="1"/>
  <c r="BV492" i="2"/>
  <c r="CA492" i="2"/>
  <c r="CB492" i="2" s="1"/>
  <c r="CC492" i="2" s="1"/>
  <c r="AZ578" i="2"/>
  <c r="BA578" i="2"/>
  <c r="BA534" i="2"/>
  <c r="AZ534" i="2"/>
  <c r="BA319" i="2"/>
  <c r="AZ319" i="2"/>
  <c r="BR319" i="2"/>
  <c r="BS319" i="2" s="1"/>
  <c r="CA319" i="2"/>
  <c r="CB319" i="2" s="1"/>
  <c r="CC319" i="2" s="1"/>
  <c r="BV319" i="2"/>
  <c r="CA660" i="2"/>
  <c r="CB660" i="2" s="1"/>
  <c r="CC660" i="2" s="1"/>
  <c r="BR660" i="2"/>
  <c r="BS660" i="2" s="1"/>
  <c r="BV660" i="2"/>
  <c r="BA478" i="2"/>
  <c r="AZ478" i="2"/>
  <c r="BA615" i="2"/>
  <c r="AZ615" i="2"/>
  <c r="BR615" i="2"/>
  <c r="BS615" i="2" s="1"/>
  <c r="BV615" i="2"/>
  <c r="CA615" i="2"/>
  <c r="CB615" i="2" s="1"/>
  <c r="CC615" i="2" s="1"/>
  <c r="BF412" i="2"/>
  <c r="BE412" i="2"/>
  <c r="BF139" i="2"/>
  <c r="BE139" i="2"/>
  <c r="BR139" i="2"/>
  <c r="BS139" i="2" s="1"/>
  <c r="CA139" i="2"/>
  <c r="CB139" i="2" s="1"/>
  <c r="CC139" i="2" s="1"/>
  <c r="BV139" i="2"/>
  <c r="BA324" i="2"/>
  <c r="AZ324" i="2"/>
  <c r="BU398" i="2"/>
  <c r="AU398" i="2"/>
  <c r="AV398" i="2"/>
  <c r="BA610" i="2"/>
  <c r="AZ610" i="2"/>
  <c r="BA66" i="2"/>
  <c r="AZ66" i="2"/>
  <c r="BF43" i="2"/>
  <c r="BE43" i="2"/>
  <c r="AV330" i="2"/>
  <c r="BU330" i="2"/>
  <c r="AU330" i="2"/>
  <c r="BF528" i="2"/>
  <c r="BE528" i="2"/>
  <c r="BF468" i="2"/>
  <c r="BE468" i="2"/>
  <c r="BR468" i="2"/>
  <c r="BS468" i="2" s="1"/>
  <c r="CA468" i="2"/>
  <c r="CB468" i="2" s="1"/>
  <c r="CC468" i="2" s="1"/>
  <c r="BV468" i="2"/>
  <c r="BU526" i="2"/>
  <c r="AV526" i="2"/>
  <c r="AU526" i="2"/>
  <c r="BU28" i="2"/>
  <c r="AU28" i="2"/>
  <c r="AV28" i="2"/>
  <c r="BR28" i="2"/>
  <c r="BS28" i="2" s="1"/>
  <c r="CA28" i="2"/>
  <c r="CB28" i="2" s="1"/>
  <c r="CC28" i="2" s="1"/>
  <c r="BV28" i="2"/>
  <c r="BA270" i="2"/>
  <c r="AZ270" i="2"/>
  <c r="BF544" i="2"/>
  <c r="BE544" i="2"/>
  <c r="BR544" i="2"/>
  <c r="BS544" i="2" s="1"/>
  <c r="CA544" i="2"/>
  <c r="CB544" i="2" s="1"/>
  <c r="CC544" i="2" s="1"/>
  <c r="BV544" i="2"/>
  <c r="BF477" i="2"/>
  <c r="BE477" i="2"/>
  <c r="BU80" i="2"/>
  <c r="AV80" i="2"/>
  <c r="AU80" i="2"/>
  <c r="BR135" i="2"/>
  <c r="BS135" i="2" s="1"/>
  <c r="BV135" i="2"/>
  <c r="CA135" i="2"/>
  <c r="CB135" i="2" s="1"/>
  <c r="CC135" i="2" s="1"/>
  <c r="BF385" i="2"/>
  <c r="BE385" i="2"/>
  <c r="BR385" i="2"/>
  <c r="BS385" i="2" s="1"/>
  <c r="CA385" i="2"/>
  <c r="CB385" i="2" s="1"/>
  <c r="CC385" i="2" s="1"/>
  <c r="BV385" i="2"/>
  <c r="BR112" i="2"/>
  <c r="BS112" i="2" s="1"/>
  <c r="CA112" i="2"/>
  <c r="CB112" i="2" s="1"/>
  <c r="CC112" i="2" s="1"/>
  <c r="BV112" i="2"/>
  <c r="BK185" i="3"/>
  <c r="BK217" i="3"/>
  <c r="BF690" i="2"/>
  <c r="BE690" i="2"/>
  <c r="BF701" i="2"/>
  <c r="BE701" i="2"/>
  <c r="BU331" i="2"/>
  <c r="AV331" i="2"/>
  <c r="AU331" i="2"/>
  <c r="BL419" i="3"/>
  <c r="BA201" i="2"/>
  <c r="AZ201" i="2"/>
  <c r="BL554" i="3"/>
  <c r="BU616" i="2"/>
  <c r="AU616" i="2"/>
  <c r="AV616" i="2"/>
  <c r="AL325" i="3"/>
  <c r="BI325" i="3"/>
  <c r="BL325" i="3" s="1"/>
  <c r="AK325" i="3"/>
  <c r="AV291" i="3"/>
  <c r="AU291" i="3"/>
  <c r="AV441" i="3"/>
  <c r="AU441" i="3"/>
  <c r="BF441" i="3"/>
  <c r="BG441" i="3" s="1"/>
  <c r="BJ441" i="3"/>
  <c r="BO441" i="3"/>
  <c r="BP441" i="3" s="1"/>
  <c r="BQ441" i="3" s="1"/>
  <c r="AQ405" i="3"/>
  <c r="AP405" i="3"/>
  <c r="AK366" i="3"/>
  <c r="AL366" i="3"/>
  <c r="BI366" i="3"/>
  <c r="BL366" i="3" s="1"/>
  <c r="AV383" i="3"/>
  <c r="AU383" i="3"/>
  <c r="BI639" i="3"/>
  <c r="AK639" i="3"/>
  <c r="AL639" i="3"/>
  <c r="AV375" i="3"/>
  <c r="AU375" i="3"/>
  <c r="AV694" i="3"/>
  <c r="AU694" i="3"/>
  <c r="AU135" i="3"/>
  <c r="AV135" i="3"/>
  <c r="BF135" i="3"/>
  <c r="BG135" i="3" s="1"/>
  <c r="BO135" i="3"/>
  <c r="BP135" i="3" s="1"/>
  <c r="BQ135" i="3" s="1"/>
  <c r="BJ135" i="3"/>
  <c r="BF66" i="3"/>
  <c r="BG66" i="3" s="1"/>
  <c r="BO66" i="3"/>
  <c r="BP66" i="3" s="1"/>
  <c r="BQ66" i="3" s="1"/>
  <c r="BJ66" i="3"/>
  <c r="AV393" i="3"/>
  <c r="AU393" i="3"/>
  <c r="AL643" i="3"/>
  <c r="BI643" i="3"/>
  <c r="AK643" i="3"/>
  <c r="AK296" i="3"/>
  <c r="AL296" i="3"/>
  <c r="BI296" i="3"/>
  <c r="BL296" i="3" s="1"/>
  <c r="BF296" i="3"/>
  <c r="BG296" i="3" s="1"/>
  <c r="BJ296" i="3"/>
  <c r="BO296" i="3"/>
  <c r="BP296" i="3" s="1"/>
  <c r="BQ296" i="3" s="1"/>
  <c r="AQ683" i="3"/>
  <c r="AP683" i="3"/>
  <c r="AK130" i="3"/>
  <c r="AL130" i="3"/>
  <c r="BI130" i="3"/>
  <c r="BF130" i="3"/>
  <c r="BG130" i="3" s="1"/>
  <c r="BO130" i="3"/>
  <c r="BP130" i="3" s="1"/>
  <c r="BQ130" i="3" s="1"/>
  <c r="BJ130" i="3"/>
  <c r="BA239" i="2"/>
  <c r="AZ239" i="2"/>
  <c r="BA95" i="2"/>
  <c r="AZ95" i="2"/>
  <c r="BR95" i="2"/>
  <c r="BS95" i="2" s="1"/>
  <c r="CA95" i="2"/>
  <c r="CB95" i="2" s="1"/>
  <c r="CC95" i="2" s="1"/>
  <c r="BV95" i="2"/>
  <c r="BE525" i="2"/>
  <c r="BF525" i="2"/>
  <c r="BR525" i="2"/>
  <c r="BS525" i="2" s="1"/>
  <c r="BV525" i="2"/>
  <c r="CA525" i="2"/>
  <c r="CB525" i="2" s="1"/>
  <c r="CC525" i="2" s="1"/>
  <c r="BU241" i="2"/>
  <c r="BX241" i="2" s="1"/>
  <c r="AV241" i="2"/>
  <c r="AU241" i="2"/>
  <c r="BA151" i="2"/>
  <c r="AZ151" i="2"/>
  <c r="BR151" i="2"/>
  <c r="BS151" i="2" s="1"/>
  <c r="CA151" i="2"/>
  <c r="CB151" i="2" s="1"/>
  <c r="CC151" i="2" s="1"/>
  <c r="BV151" i="2"/>
  <c r="BU620" i="2"/>
  <c r="AV620" i="2"/>
  <c r="AU620" i="2"/>
  <c r="BA152" i="2"/>
  <c r="AZ152" i="2"/>
  <c r="BF483" i="2"/>
  <c r="BE483" i="2"/>
  <c r="BR483" i="2"/>
  <c r="BS483" i="2" s="1"/>
  <c r="CA483" i="2"/>
  <c r="CB483" i="2" s="1"/>
  <c r="CC483" i="2" s="1"/>
  <c r="BV483" i="2"/>
  <c r="BR413" i="2"/>
  <c r="BS413" i="2" s="1"/>
  <c r="BV413" i="2"/>
  <c r="CA413" i="2"/>
  <c r="CB413" i="2" s="1"/>
  <c r="CC413" i="2" s="1"/>
  <c r="AV684" i="2"/>
  <c r="BU684" i="2"/>
  <c r="BX684" i="2" s="1"/>
  <c r="AU684" i="2"/>
  <c r="AU29" i="2"/>
  <c r="AV29" i="2"/>
  <c r="BU29" i="2"/>
  <c r="BU213" i="2"/>
  <c r="BX213" i="2" s="1"/>
  <c r="AV213" i="2"/>
  <c r="AU213" i="2"/>
  <c r="BA414" i="2"/>
  <c r="AZ414" i="2"/>
  <c r="BA27" i="2"/>
  <c r="AZ27" i="2"/>
  <c r="BR27" i="2"/>
  <c r="BS27" i="2" s="1"/>
  <c r="CA27" i="2"/>
  <c r="CB27" i="2" s="1"/>
  <c r="CC27" i="2" s="1"/>
  <c r="BV27" i="2"/>
  <c r="AV378" i="2"/>
  <c r="BU378" i="2"/>
  <c r="AU378" i="2"/>
  <c r="BF564" i="2"/>
  <c r="BE564" i="2"/>
  <c r="BR564" i="2"/>
  <c r="BS564" i="2" s="1"/>
  <c r="BV564" i="2"/>
  <c r="CA564" i="2"/>
  <c r="CB564" i="2" s="1"/>
  <c r="CC564" i="2" s="1"/>
  <c r="AV713" i="2"/>
  <c r="BU713" i="2"/>
  <c r="BX713" i="2" s="1"/>
  <c r="AU713" i="2"/>
  <c r="AV619" i="2"/>
  <c r="BU619" i="2"/>
  <c r="AU619" i="2"/>
  <c r="BA299" i="2"/>
  <c r="AZ299" i="2"/>
  <c r="BU566" i="2"/>
  <c r="AU566" i="2"/>
  <c r="AV566" i="2"/>
  <c r="BA437" i="2"/>
  <c r="AZ437" i="2"/>
  <c r="BA717" i="2"/>
  <c r="AZ717" i="2"/>
  <c r="BA506" i="2"/>
  <c r="AZ506" i="2"/>
  <c r="BR506" i="2"/>
  <c r="BS506" i="2" s="1"/>
  <c r="BV506" i="2"/>
  <c r="CA506" i="2"/>
  <c r="CB506" i="2" s="1"/>
  <c r="CC506" i="2" s="1"/>
  <c r="BF114" i="2"/>
  <c r="BE114" i="2"/>
  <c r="BR114" i="2"/>
  <c r="BS114" i="2" s="1"/>
  <c r="BV114" i="2"/>
  <c r="CA114" i="2"/>
  <c r="CB114" i="2" s="1"/>
  <c r="CC114" i="2" s="1"/>
  <c r="BA224" i="2"/>
  <c r="AZ224" i="2"/>
  <c r="BV650" i="2"/>
  <c r="BW650" i="2" s="1"/>
  <c r="BX415" i="2"/>
  <c r="BK628" i="3"/>
  <c r="AQ193" i="3"/>
  <c r="AP193" i="3"/>
  <c r="AQ287" i="3"/>
  <c r="AP287" i="3"/>
  <c r="AV406" i="3"/>
  <c r="AU406" i="3"/>
  <c r="BI155" i="3"/>
  <c r="BL155" i="3" s="1"/>
  <c r="AK155" i="3"/>
  <c r="AL155" i="3"/>
  <c r="BI107" i="3"/>
  <c r="AL107" i="3"/>
  <c r="AK107" i="3"/>
  <c r="AV674" i="3"/>
  <c r="AU674" i="3"/>
  <c r="BF579" i="3"/>
  <c r="BG579" i="3" s="1"/>
  <c r="BO579" i="3"/>
  <c r="BP579" i="3" s="1"/>
  <c r="BQ579" i="3" s="1"/>
  <c r="BJ579" i="3"/>
  <c r="BI706" i="3"/>
  <c r="BL706" i="3" s="1"/>
  <c r="AL706" i="3"/>
  <c r="AK706" i="3"/>
  <c r="AV638" i="3"/>
  <c r="AU638" i="3"/>
  <c r="BF77" i="2"/>
  <c r="BE77" i="2"/>
  <c r="BF371" i="2"/>
  <c r="BE371" i="2"/>
  <c r="BF359" i="2"/>
  <c r="BE359" i="2"/>
  <c r="BA339" i="2"/>
  <c r="AZ339" i="2"/>
  <c r="BR339" i="2"/>
  <c r="BS339" i="2" s="1"/>
  <c r="BV339" i="2"/>
  <c r="CA339" i="2"/>
  <c r="CB339" i="2" s="1"/>
  <c r="CC339" i="2" s="1"/>
  <c r="BF485" i="2"/>
  <c r="BE485" i="2"/>
  <c r="BU146" i="2"/>
  <c r="AV146" i="2"/>
  <c r="AU146" i="2"/>
  <c r="BU687" i="2"/>
  <c r="BX687" i="2" s="1"/>
  <c r="AV687" i="2"/>
  <c r="AU687" i="2"/>
  <c r="BR228" i="2"/>
  <c r="BS228" i="2" s="1"/>
  <c r="CA228" i="2"/>
  <c r="CB228" i="2" s="1"/>
  <c r="CC228" i="2" s="1"/>
  <c r="BV228" i="2"/>
  <c r="BF106" i="2"/>
  <c r="BE106" i="2"/>
  <c r="BF197" i="2"/>
  <c r="BE197" i="2"/>
  <c r="BA476" i="2"/>
  <c r="AZ476" i="2"/>
  <c r="BR288" i="2"/>
  <c r="BS288" i="2" s="1"/>
  <c r="BV288" i="2"/>
  <c r="CA288" i="2"/>
  <c r="CB288" i="2" s="1"/>
  <c r="CC288" i="2" s="1"/>
  <c r="BR574" i="2"/>
  <c r="BS574" i="2" s="1"/>
  <c r="BV574" i="2"/>
  <c r="CA574" i="2"/>
  <c r="CB574" i="2" s="1"/>
  <c r="CC574" i="2" s="1"/>
  <c r="BA643" i="2"/>
  <c r="AZ643" i="2"/>
  <c r="BA661" i="2"/>
  <c r="AZ661" i="2"/>
  <c r="BA429" i="2"/>
  <c r="AZ429" i="2"/>
  <c r="BA54" i="2"/>
  <c r="AZ54" i="2"/>
  <c r="BR54" i="2"/>
  <c r="BS54" i="2" s="1"/>
  <c r="CA54" i="2"/>
  <c r="CB54" i="2" s="1"/>
  <c r="CC54" i="2" s="1"/>
  <c r="BV54" i="2"/>
  <c r="BA35" i="2"/>
  <c r="AZ35" i="2"/>
  <c r="BA355" i="2"/>
  <c r="AZ355" i="2"/>
  <c r="BF505" i="2"/>
  <c r="BE505" i="2"/>
  <c r="BR505" i="2"/>
  <c r="BS505" i="2" s="1"/>
  <c r="CA505" i="2"/>
  <c r="CB505" i="2" s="1"/>
  <c r="CC505" i="2" s="1"/>
  <c r="BV505" i="2"/>
  <c r="BA512" i="2"/>
  <c r="AZ512" i="2"/>
  <c r="AV39" i="2"/>
  <c r="BU39" i="2"/>
  <c r="AU39" i="2"/>
  <c r="BR39" i="2"/>
  <c r="BS39" i="2" s="1"/>
  <c r="CA39" i="2"/>
  <c r="CB39" i="2" s="1"/>
  <c r="CC39" i="2" s="1"/>
  <c r="BV39" i="2"/>
  <c r="BA89" i="2"/>
  <c r="AZ89" i="2"/>
  <c r="BJ688" i="3"/>
  <c r="BK688" i="3" s="1"/>
  <c r="BK27" i="3"/>
  <c r="BK53" i="3"/>
  <c r="BF76" i="2"/>
  <c r="BE76" i="2"/>
  <c r="BK288" i="3"/>
  <c r="BK150" i="3"/>
  <c r="BK495" i="3"/>
  <c r="BL190" i="3"/>
  <c r="BL399" i="3"/>
  <c r="BW231" i="2"/>
  <c r="BL335" i="3"/>
  <c r="BI152" i="3"/>
  <c r="AL152" i="3"/>
  <c r="AK152" i="3"/>
  <c r="AQ152" i="3"/>
  <c r="AP152" i="3"/>
  <c r="AP133" i="3"/>
  <c r="AQ133" i="3"/>
  <c r="BI372" i="3"/>
  <c r="AL372" i="3"/>
  <c r="AK372" i="3"/>
  <c r="AV646" i="3"/>
  <c r="AU646" i="3"/>
  <c r="BF646" i="3"/>
  <c r="BG646" i="3" s="1"/>
  <c r="BJ646" i="3"/>
  <c r="BO646" i="3"/>
  <c r="BP646" i="3" s="1"/>
  <c r="BQ646" i="3" s="1"/>
  <c r="AK128" i="3"/>
  <c r="BI128" i="3"/>
  <c r="AL128" i="3"/>
  <c r="AQ102" i="3"/>
  <c r="AP102" i="3"/>
  <c r="AV582" i="3"/>
  <c r="AU582" i="3"/>
  <c r="AV398" i="3"/>
  <c r="AU398" i="3"/>
  <c r="AQ536" i="3"/>
  <c r="AP536" i="3"/>
  <c r="AV443" i="3"/>
  <c r="AU443" i="3"/>
  <c r="BF408" i="3"/>
  <c r="BG408" i="3" s="1"/>
  <c r="BJ408" i="3"/>
  <c r="BO408" i="3"/>
  <c r="BP408" i="3" s="1"/>
  <c r="BQ408" i="3" s="1"/>
  <c r="AQ253" i="3"/>
  <c r="AP253" i="3"/>
  <c r="AV235" i="3"/>
  <c r="AU235" i="3"/>
  <c r="BF235" i="3"/>
  <c r="BG235" i="3" s="1"/>
  <c r="BO235" i="3"/>
  <c r="BP235" i="3" s="1"/>
  <c r="BQ235" i="3" s="1"/>
  <c r="BJ235" i="3"/>
  <c r="AV522" i="3"/>
  <c r="AU522" i="3"/>
  <c r="AV281" i="3"/>
  <c r="AU281" i="3"/>
  <c r="AV225" i="3"/>
  <c r="AU225" i="3"/>
  <c r="BF225" i="3"/>
  <c r="BG225" i="3" s="1"/>
  <c r="BJ225" i="3"/>
  <c r="BO225" i="3"/>
  <c r="BP225" i="3" s="1"/>
  <c r="BQ225" i="3" s="1"/>
  <c r="AV20" i="3"/>
  <c r="AU20" i="3"/>
  <c r="BF711" i="2"/>
  <c r="BE711" i="2"/>
  <c r="BF647" i="2"/>
  <c r="BE647" i="2"/>
  <c r="AU518" i="2"/>
  <c r="BU518" i="2"/>
  <c r="AV518" i="2"/>
  <c r="BF479" i="2"/>
  <c r="BE479" i="2"/>
  <c r="BR479" i="2"/>
  <c r="BS479" i="2" s="1"/>
  <c r="CA479" i="2"/>
  <c r="CB479" i="2" s="1"/>
  <c r="CC479" i="2" s="1"/>
  <c r="BV479" i="2"/>
  <c r="BU408" i="2"/>
  <c r="AU408" i="2"/>
  <c r="AV408" i="2"/>
  <c r="BF73" i="2"/>
  <c r="BE73" i="2"/>
  <c r="AV257" i="2"/>
  <c r="AU257" i="2"/>
  <c r="BU257" i="2"/>
  <c r="BX257" i="2" s="1"/>
  <c r="BA595" i="2"/>
  <c r="AZ595" i="2"/>
  <c r="BU667" i="2"/>
  <c r="BX667" i="2" s="1"/>
  <c r="AV667" i="2"/>
  <c r="AU667" i="2"/>
  <c r="BF226" i="2"/>
  <c r="BE226" i="2"/>
  <c r="AV141" i="2"/>
  <c r="AU141" i="2"/>
  <c r="BU141" i="2"/>
  <c r="BX141" i="2" s="1"/>
  <c r="AU253" i="2"/>
  <c r="BU253" i="2"/>
  <c r="BX253" i="2" s="1"/>
  <c r="AV253" i="2"/>
  <c r="BF649" i="2"/>
  <c r="BE649" i="2"/>
  <c r="BE555" i="2"/>
  <c r="BF555" i="2"/>
  <c r="AU348" i="2"/>
  <c r="AV348" i="2"/>
  <c r="BU348" i="2"/>
  <c r="BF446" i="2"/>
  <c r="BE446" i="2"/>
  <c r="BU596" i="2"/>
  <c r="AV596" i="2"/>
  <c r="AU596" i="2"/>
  <c r="BR596" i="2"/>
  <c r="BS596" i="2" s="1"/>
  <c r="CA596" i="2"/>
  <c r="CB596" i="2" s="1"/>
  <c r="CC596" i="2" s="1"/>
  <c r="BV596" i="2"/>
  <c r="AU343" i="2"/>
  <c r="BU343" i="2"/>
  <c r="AV343" i="2"/>
  <c r="BA208" i="2"/>
  <c r="AZ208" i="2"/>
  <c r="BF400" i="2"/>
  <c r="BE400" i="2"/>
  <c r="BR400" i="2"/>
  <c r="BS400" i="2" s="1"/>
  <c r="CA400" i="2"/>
  <c r="CB400" i="2" s="1"/>
  <c r="CC400" i="2" s="1"/>
  <c r="BV400" i="2"/>
  <c r="AV681" i="2"/>
  <c r="BU681" i="2"/>
  <c r="BX681" i="2" s="1"/>
  <c r="AU681" i="2"/>
  <c r="BU187" i="2"/>
  <c r="BX187" i="2" s="1"/>
  <c r="AV187" i="2"/>
  <c r="AU187" i="2"/>
  <c r="BR187" i="2"/>
  <c r="BS187" i="2" s="1"/>
  <c r="CA187" i="2"/>
  <c r="CB187" i="2" s="1"/>
  <c r="CC187" i="2" s="1"/>
  <c r="BV187" i="2"/>
  <c r="BE116" i="2"/>
  <c r="BF116" i="2"/>
  <c r="BR503" i="2"/>
  <c r="BS503" i="2" s="1"/>
  <c r="BV503" i="2"/>
  <c r="CA503" i="2"/>
  <c r="CB503" i="2" s="1"/>
  <c r="CC503" i="2" s="1"/>
  <c r="BR508" i="2"/>
  <c r="BS508" i="2" s="1"/>
  <c r="CA508" i="2"/>
  <c r="CB508" i="2" s="1"/>
  <c r="CC508" i="2" s="1"/>
  <c r="BV508" i="2"/>
  <c r="AV344" i="2"/>
  <c r="BU344" i="2"/>
  <c r="AU344" i="2"/>
  <c r="AV603" i="2"/>
  <c r="AU603" i="2"/>
  <c r="BU603" i="2"/>
  <c r="BU309" i="2"/>
  <c r="BX309" i="2" s="1"/>
  <c r="AV309" i="2"/>
  <c r="AU309" i="2"/>
  <c r="BA210" i="2"/>
  <c r="AZ210" i="2"/>
  <c r="BL627" i="3"/>
  <c r="BL145" i="3"/>
  <c r="BF682" i="3"/>
  <c r="BG682" i="3" s="1"/>
  <c r="BO682" i="3"/>
  <c r="BP682" i="3" s="1"/>
  <c r="BQ682" i="3" s="1"/>
  <c r="BJ682" i="3"/>
  <c r="AQ205" i="3"/>
  <c r="AP205" i="3"/>
  <c r="AV450" i="3"/>
  <c r="AU450" i="3"/>
  <c r="BF159" i="3"/>
  <c r="BG159" i="3" s="1"/>
  <c r="BO159" i="3"/>
  <c r="BP159" i="3" s="1"/>
  <c r="BQ159" i="3" s="1"/>
  <c r="BJ159" i="3"/>
  <c r="BF224" i="3"/>
  <c r="BG224" i="3" s="1"/>
  <c r="BO224" i="3"/>
  <c r="BP224" i="3" s="1"/>
  <c r="BQ224" i="3" s="1"/>
  <c r="BJ224" i="3"/>
  <c r="BF277" i="3"/>
  <c r="BG277" i="3" s="1"/>
  <c r="BO277" i="3"/>
  <c r="BP277" i="3" s="1"/>
  <c r="BQ277" i="3" s="1"/>
  <c r="BJ277" i="3"/>
  <c r="AV570" i="3"/>
  <c r="AU570" i="3"/>
  <c r="BF570" i="3"/>
  <c r="BG570" i="3" s="1"/>
  <c r="BJ570" i="3"/>
  <c r="BO570" i="3"/>
  <c r="BP570" i="3" s="1"/>
  <c r="BQ570" i="3" s="1"/>
  <c r="AV397" i="3"/>
  <c r="AU397" i="3"/>
  <c r="AQ528" i="3"/>
  <c r="AP528" i="3"/>
  <c r="AQ619" i="3"/>
  <c r="AP619" i="3"/>
  <c r="AL65" i="3"/>
  <c r="BI65" i="3"/>
  <c r="BL65" i="3" s="1"/>
  <c r="AK65" i="3"/>
  <c r="AQ673" i="3"/>
  <c r="AP673" i="3"/>
  <c r="BU459" i="2"/>
  <c r="AU459" i="2"/>
  <c r="AV459" i="2"/>
  <c r="BR459" i="2"/>
  <c r="BS459" i="2" s="1"/>
  <c r="CA459" i="2"/>
  <c r="CB459" i="2" s="1"/>
  <c r="CC459" i="2" s="1"/>
  <c r="BV459" i="2"/>
  <c r="BR707" i="2"/>
  <c r="BS707" i="2" s="1"/>
  <c r="BV707" i="2"/>
  <c r="CA707" i="2"/>
  <c r="CB707" i="2" s="1"/>
  <c r="CC707" i="2" s="1"/>
  <c r="BU522" i="2"/>
  <c r="AV522" i="2"/>
  <c r="AU522" i="2"/>
  <c r="AZ85" i="2"/>
  <c r="BA85" i="2"/>
  <c r="BR85" i="2"/>
  <c r="BS85" i="2" s="1"/>
  <c r="BV85" i="2"/>
  <c r="CA85" i="2"/>
  <c r="CB85" i="2" s="1"/>
  <c r="CC85" i="2" s="1"/>
  <c r="BU362" i="2"/>
  <c r="AU362" i="2"/>
  <c r="AV362" i="2"/>
  <c r="BR362" i="2"/>
  <c r="BS362" i="2" s="1"/>
  <c r="CA362" i="2"/>
  <c r="CB362" i="2" s="1"/>
  <c r="CC362" i="2" s="1"/>
  <c r="BV362" i="2"/>
  <c r="BF671" i="2"/>
  <c r="BE671" i="2"/>
  <c r="AV402" i="2"/>
  <c r="BU402" i="2"/>
  <c r="AU402" i="2"/>
  <c r="BF440" i="2"/>
  <c r="BE440" i="2"/>
  <c r="BF599" i="2"/>
  <c r="BE599" i="2"/>
  <c r="BA433" i="2"/>
  <c r="AZ433" i="2"/>
  <c r="BA431" i="2"/>
  <c r="AZ431" i="2"/>
  <c r="BA131" i="2"/>
  <c r="AZ131" i="2"/>
  <c r="BE82" i="2"/>
  <c r="BF82" i="2"/>
  <c r="BF531" i="2"/>
  <c r="BE531" i="2"/>
  <c r="BU678" i="2"/>
  <c r="BX678" i="2" s="1"/>
  <c r="AV678" i="2"/>
  <c r="AU678" i="2"/>
  <c r="AV608" i="2"/>
  <c r="AU608" i="2"/>
  <c r="BU608" i="2"/>
  <c r="BR608" i="2"/>
  <c r="BS608" i="2" s="1"/>
  <c r="CA608" i="2"/>
  <c r="CB608" i="2" s="1"/>
  <c r="CC608" i="2" s="1"/>
  <c r="BV608" i="2"/>
  <c r="AV160" i="2"/>
  <c r="BU160" i="2"/>
  <c r="AU160" i="2"/>
  <c r="BV513" i="2"/>
  <c r="BW513" i="2" s="1"/>
  <c r="BK147" i="3"/>
  <c r="BK377" i="3"/>
  <c r="BL76" i="3"/>
  <c r="BW16" i="2"/>
  <c r="BL340" i="3"/>
  <c r="CA701" i="2"/>
  <c r="CB701" i="2" s="1"/>
  <c r="CC701" i="2" s="1"/>
  <c r="BA570" i="2"/>
  <c r="AZ570" i="2"/>
  <c r="BK634" i="3"/>
  <c r="BA409" i="2"/>
  <c r="AZ409" i="2"/>
  <c r="BV586" i="2"/>
  <c r="BW586" i="2" s="1"/>
  <c r="BK307" i="3"/>
  <c r="BK261" i="3"/>
  <c r="BV283" i="2"/>
  <c r="AV195" i="3"/>
  <c r="AU195" i="3"/>
  <c r="AL98" i="3"/>
  <c r="AK98" i="3"/>
  <c r="BI98" i="3"/>
  <c r="BI581" i="3"/>
  <c r="AL581" i="3"/>
  <c r="AK581" i="3"/>
  <c r="AL472" i="3"/>
  <c r="AK472" i="3"/>
  <c r="BI472" i="3"/>
  <c r="AQ149" i="3"/>
  <c r="AP149" i="3"/>
  <c r="AV425" i="3"/>
  <c r="AU425" i="3"/>
  <c r="AQ677" i="3"/>
  <c r="AP677" i="3"/>
  <c r="BU189" i="2"/>
  <c r="AU189" i="2"/>
  <c r="AV189" i="2"/>
  <c r="BR189" i="2"/>
  <c r="BS189" i="2" s="1"/>
  <c r="CA189" i="2"/>
  <c r="CB189" i="2" s="1"/>
  <c r="CC189" i="2" s="1"/>
  <c r="BV189" i="2"/>
  <c r="BU206" i="2"/>
  <c r="AV206" i="2"/>
  <c r="AU206" i="2"/>
  <c r="BF236" i="2"/>
  <c r="BE236" i="2"/>
  <c r="BR236" i="2"/>
  <c r="BS236" i="2" s="1"/>
  <c r="BV236" i="2"/>
  <c r="CA236" i="2"/>
  <c r="CB236" i="2" s="1"/>
  <c r="CC236" i="2" s="1"/>
  <c r="AZ164" i="2"/>
  <c r="BA164" i="2"/>
  <c r="BF617" i="2"/>
  <c r="BE617" i="2"/>
  <c r="BA41" i="2"/>
  <c r="AZ41" i="2"/>
  <c r="BR41" i="2"/>
  <c r="BS41" i="2" s="1"/>
  <c r="CA41" i="2"/>
  <c r="CB41" i="2" s="1"/>
  <c r="CC41" i="2" s="1"/>
  <c r="BV41" i="2"/>
  <c r="BA379" i="2"/>
  <c r="AZ379" i="2"/>
  <c r="BU272" i="2"/>
  <c r="BX272" i="2" s="1"/>
  <c r="AV272" i="2"/>
  <c r="AU272" i="2"/>
  <c r="BR272" i="2"/>
  <c r="BS272" i="2" s="1"/>
  <c r="CA272" i="2"/>
  <c r="CB272" i="2" s="1"/>
  <c r="CC272" i="2" s="1"/>
  <c r="BV272" i="2"/>
  <c r="BR333" i="2"/>
  <c r="BS333" i="2" s="1"/>
  <c r="BV333" i="2"/>
  <c r="CA333" i="2"/>
  <c r="CB333" i="2" s="1"/>
  <c r="CC333" i="2" s="1"/>
  <c r="BF466" i="2"/>
  <c r="BE466" i="2"/>
  <c r="BR466" i="2"/>
  <c r="BS466" i="2" s="1"/>
  <c r="CA466" i="2"/>
  <c r="CB466" i="2" s="1"/>
  <c r="CC466" i="2" s="1"/>
  <c r="BV466" i="2"/>
  <c r="AV108" i="2"/>
  <c r="BU108" i="2"/>
  <c r="BX108" i="2" s="1"/>
  <c r="AU108" i="2"/>
  <c r="AV158" i="2"/>
  <c r="BU158" i="2"/>
  <c r="AU158" i="2"/>
  <c r="BR158" i="2"/>
  <c r="BS158" i="2" s="1"/>
  <c r="BV158" i="2"/>
  <c r="CA158" i="2"/>
  <c r="CB158" i="2" s="1"/>
  <c r="CC158" i="2" s="1"/>
  <c r="BU185" i="2"/>
  <c r="BX185" i="2" s="1"/>
  <c r="AV185" i="2"/>
  <c r="AU185" i="2"/>
  <c r="BF383" i="2"/>
  <c r="BE383" i="2"/>
  <c r="BR383" i="2"/>
  <c r="BS383" i="2" s="1"/>
  <c r="BV383" i="2"/>
  <c r="CA383" i="2"/>
  <c r="CB383" i="2" s="1"/>
  <c r="CC383" i="2" s="1"/>
  <c r="BF452" i="2"/>
  <c r="BE452" i="2"/>
  <c r="AV33" i="2"/>
  <c r="BU33" i="2"/>
  <c r="BX33" i="2" s="1"/>
  <c r="AU33" i="2"/>
  <c r="BF133" i="2"/>
  <c r="BE133" i="2"/>
  <c r="BU592" i="2"/>
  <c r="AV592" i="2"/>
  <c r="AU592" i="2"/>
  <c r="BU336" i="2"/>
  <c r="AV336" i="2"/>
  <c r="AU336" i="2"/>
  <c r="BF327" i="2"/>
  <c r="BE327" i="2"/>
  <c r="BE540" i="2"/>
  <c r="BF540" i="2"/>
  <c r="BF532" i="2"/>
  <c r="BE532" i="2"/>
  <c r="BF439" i="2"/>
  <c r="BE439" i="2"/>
  <c r="BR634" i="2"/>
  <c r="BS634" i="2" s="1"/>
  <c r="CA634" i="2"/>
  <c r="CB634" i="2" s="1"/>
  <c r="CC634" i="2" s="1"/>
  <c r="BV634" i="2"/>
  <c r="AU255" i="2"/>
  <c r="BU255" i="2"/>
  <c r="BX255" i="2" s="1"/>
  <c r="AV255" i="2"/>
  <c r="BR255" i="2"/>
  <c r="BS255" i="2" s="1"/>
  <c r="CA255" i="2"/>
  <c r="CB255" i="2" s="1"/>
  <c r="CC255" i="2" s="1"/>
  <c r="BV255" i="2"/>
  <c r="BA130" i="2"/>
  <c r="AZ130" i="2"/>
  <c r="BA393" i="2"/>
  <c r="AZ393" i="2"/>
  <c r="AV274" i="2"/>
  <c r="AU274" i="2"/>
  <c r="BU274" i="2"/>
  <c r="BX274" i="2" s="1"/>
  <c r="BF137" i="2"/>
  <c r="BE137" i="2"/>
  <c r="BU498" i="2"/>
  <c r="AU498" i="2"/>
  <c r="AV498" i="2"/>
  <c r="BU511" i="2"/>
  <c r="AV511" i="2"/>
  <c r="AU511" i="2"/>
  <c r="BL368" i="3"/>
  <c r="BK62" i="3"/>
  <c r="BK304" i="3"/>
  <c r="BW119" i="2"/>
  <c r="BK13" i="3"/>
  <c r="BL362" i="3"/>
  <c r="BA361" i="2"/>
  <c r="AZ361" i="2"/>
  <c r="BW67" i="2"/>
  <c r="BV143" i="2"/>
  <c r="BW143" i="2" s="1"/>
  <c r="CA416" i="2"/>
  <c r="CB416" i="2" s="1"/>
  <c r="CC416" i="2" s="1"/>
  <c r="BK248" i="3"/>
  <c r="BA382" i="2"/>
  <c r="AZ382" i="2"/>
  <c r="AV218" i="3"/>
  <c r="AU218" i="3"/>
  <c r="AL94" i="3"/>
  <c r="BI94" i="3"/>
  <c r="AK94" i="3"/>
  <c r="AQ169" i="3"/>
  <c r="AP169" i="3"/>
  <c r="AP622" i="3"/>
  <c r="AQ622" i="3"/>
  <c r="BK409" i="3"/>
  <c r="AV436" i="3"/>
  <c r="AU436" i="3"/>
  <c r="AL289" i="3"/>
  <c r="BI289" i="3"/>
  <c r="BL289" i="3" s="1"/>
  <c r="AK289" i="3"/>
  <c r="BF289" i="3"/>
  <c r="BG289" i="3" s="1"/>
  <c r="BO289" i="3"/>
  <c r="BP289" i="3" s="1"/>
  <c r="BQ289" i="3" s="1"/>
  <c r="BJ289" i="3"/>
  <c r="AV105" i="3"/>
  <c r="AU105" i="3"/>
  <c r="BF385" i="3"/>
  <c r="BG385" i="3" s="1"/>
  <c r="BJ385" i="3"/>
  <c r="BO385" i="3"/>
  <c r="BP385" i="3" s="1"/>
  <c r="BQ385" i="3" s="1"/>
  <c r="AQ186" i="3"/>
  <c r="AP186" i="3"/>
  <c r="AQ283" i="3"/>
  <c r="AP283" i="3"/>
  <c r="AV255" i="3"/>
  <c r="AU255" i="3"/>
  <c r="AQ234" i="3"/>
  <c r="AP234" i="3"/>
  <c r="BF286" i="2"/>
  <c r="BE286" i="2"/>
  <c r="BR286" i="2"/>
  <c r="BS286" i="2" s="1"/>
  <c r="CA286" i="2"/>
  <c r="CB286" i="2" s="1"/>
  <c r="CC286" i="2" s="1"/>
  <c r="BV286" i="2"/>
  <c r="AV279" i="2"/>
  <c r="BU279" i="2"/>
  <c r="BX279" i="2" s="1"/>
  <c r="AU279" i="2"/>
  <c r="BA659" i="2"/>
  <c r="AZ659" i="2"/>
  <c r="BA533" i="2"/>
  <c r="AZ533" i="2"/>
  <c r="AV662" i="2"/>
  <c r="BU662" i="2"/>
  <c r="BX662" i="2" s="1"/>
  <c r="AU662" i="2"/>
  <c r="BR662" i="2"/>
  <c r="BS662" i="2" s="1"/>
  <c r="CA662" i="2"/>
  <c r="CB662" i="2" s="1"/>
  <c r="CC662" i="2" s="1"/>
  <c r="BV662" i="2"/>
  <c r="AV245" i="2"/>
  <c r="BU245" i="2"/>
  <c r="BX245" i="2" s="1"/>
  <c r="AU245" i="2"/>
  <c r="AU685" i="2"/>
  <c r="AV685" i="2"/>
  <c r="BU685" i="2"/>
  <c r="BX685" i="2" s="1"/>
  <c r="BR685" i="2"/>
  <c r="BS685" i="2" s="1"/>
  <c r="BV685" i="2"/>
  <c r="CA685" i="2"/>
  <c r="CB685" i="2" s="1"/>
  <c r="CC685" i="2" s="1"/>
  <c r="AU271" i="2"/>
  <c r="BU271" i="2"/>
  <c r="BX271" i="2" s="1"/>
  <c r="AV271" i="2"/>
  <c r="BF387" i="2"/>
  <c r="BE387" i="2"/>
  <c r="AZ113" i="2"/>
  <c r="BA113" i="2"/>
  <c r="AZ438" i="2"/>
  <c r="BA438" i="2"/>
  <c r="BF494" i="2"/>
  <c r="BE494" i="2"/>
  <c r="BA489" i="2"/>
  <c r="AZ489" i="2"/>
  <c r="BR489" i="2"/>
  <c r="BS489" i="2" s="1"/>
  <c r="CA489" i="2"/>
  <c r="CB489" i="2" s="1"/>
  <c r="CC489" i="2" s="1"/>
  <c r="BV489" i="2"/>
  <c r="BA609" i="2"/>
  <c r="AZ609" i="2"/>
  <c r="BR609" i="2"/>
  <c r="BS609" i="2" s="1"/>
  <c r="CA609" i="2"/>
  <c r="CB609" i="2" s="1"/>
  <c r="CC609" i="2" s="1"/>
  <c r="BV609" i="2"/>
  <c r="AV214" i="2"/>
  <c r="BU214" i="2"/>
  <c r="BX214" i="2" s="1"/>
  <c r="AU214" i="2"/>
  <c r="BF354" i="2"/>
  <c r="BE354" i="2"/>
  <c r="BU63" i="2"/>
  <c r="BX63" i="2" s="1"/>
  <c r="AU63" i="2"/>
  <c r="AV63" i="2"/>
  <c r="AU204" i="2"/>
  <c r="AV204" i="2"/>
  <c r="BU204" i="2"/>
  <c r="BA312" i="2"/>
  <c r="AZ312" i="2"/>
  <c r="BR312" i="2"/>
  <c r="BS312" i="2" s="1"/>
  <c r="CA312" i="2"/>
  <c r="CB312" i="2" s="1"/>
  <c r="CC312" i="2" s="1"/>
  <c r="BV312" i="2"/>
  <c r="BF177" i="2"/>
  <c r="BE177" i="2"/>
  <c r="BU352" i="2"/>
  <c r="AV352" i="2"/>
  <c r="AU352" i="2"/>
  <c r="BR352" i="2"/>
  <c r="BS352" i="2" s="1"/>
  <c r="CA352" i="2"/>
  <c r="CB352" i="2" s="1"/>
  <c r="CC352" i="2" s="1"/>
  <c r="BV352" i="2"/>
  <c r="BA394" i="2"/>
  <c r="AZ394" i="2"/>
  <c r="BU507" i="2"/>
  <c r="AV507" i="2"/>
  <c r="AU507" i="2"/>
  <c r="BF443" i="2"/>
  <c r="BE443" i="2"/>
  <c r="BU514" i="2"/>
  <c r="AU514" i="2"/>
  <c r="AV514" i="2"/>
  <c r="BK420" i="3"/>
  <c r="BV480" i="2"/>
  <c r="BW480" i="2" s="1"/>
  <c r="CB14" i="2"/>
  <c r="BF179" i="2"/>
  <c r="BE179" i="2"/>
  <c r="BK112" i="3"/>
  <c r="BL590" i="3"/>
  <c r="BL189" i="3"/>
  <c r="BK310" i="3"/>
  <c r="CA575" i="2"/>
  <c r="CB575" i="2" s="1"/>
  <c r="CC575" i="2" s="1"/>
  <c r="BK184" i="3"/>
  <c r="BW45" i="2"/>
  <c r="BK212" i="3"/>
  <c r="BW252" i="2"/>
  <c r="BK537" i="3"/>
  <c r="AV139" i="3"/>
  <c r="AU139" i="3"/>
  <c r="BF697" i="3"/>
  <c r="BG697" i="3" s="1"/>
  <c r="BO697" i="3"/>
  <c r="BP697" i="3" s="1"/>
  <c r="BQ697" i="3" s="1"/>
  <c r="BJ697" i="3"/>
  <c r="AK657" i="3"/>
  <c r="BI657" i="3"/>
  <c r="BL657" i="3" s="1"/>
  <c r="AL657" i="3"/>
  <c r="BI389" i="3"/>
  <c r="AL389" i="3"/>
  <c r="AK389" i="3"/>
  <c r="AQ326" i="3"/>
  <c r="AP326" i="3"/>
  <c r="BI642" i="3"/>
  <c r="AL642" i="3"/>
  <c r="AK642" i="3"/>
  <c r="BF642" i="3"/>
  <c r="BG642" i="3" s="1"/>
  <c r="BJ642" i="3"/>
  <c r="BK642" i="3" s="1"/>
  <c r="BO642" i="3"/>
  <c r="BP642" i="3" s="1"/>
  <c r="BQ642" i="3" s="1"/>
  <c r="AL52" i="3"/>
  <c r="BI52" i="3"/>
  <c r="BL52" i="3" s="1"/>
  <c r="AK52" i="3"/>
  <c r="AQ401" i="3"/>
  <c r="AP401" i="3"/>
  <c r="BI274" i="3"/>
  <c r="BL274" i="3" s="1"/>
  <c r="AL274" i="3"/>
  <c r="AK274" i="3"/>
  <c r="BF274" i="3"/>
  <c r="BG274" i="3" s="1"/>
  <c r="BO274" i="3"/>
  <c r="BP274" i="3" s="1"/>
  <c r="BQ274" i="3" s="1"/>
  <c r="BJ274" i="3"/>
  <c r="AV717" i="3"/>
  <c r="AU717" i="3"/>
  <c r="AQ395" i="3"/>
  <c r="AP395" i="3"/>
  <c r="AK645" i="3"/>
  <c r="AL645" i="3"/>
  <c r="BI645" i="3"/>
  <c r="BU148" i="2"/>
  <c r="AV148" i="2"/>
  <c r="AU148" i="2"/>
  <c r="BF105" i="2"/>
  <c r="BE105" i="2"/>
  <c r="BA454" i="2"/>
  <c r="AZ454" i="2"/>
  <c r="BA97" i="2"/>
  <c r="AZ97" i="2"/>
  <c r="BF234" i="2"/>
  <c r="BE234" i="2"/>
  <c r="BF24" i="2"/>
  <c r="BE24" i="2"/>
  <c r="BR24" i="2"/>
  <c r="BS24" i="2" s="1"/>
  <c r="CA24" i="2"/>
  <c r="CB24" i="2" s="1"/>
  <c r="CC24" i="2" s="1"/>
  <c r="BV24" i="2"/>
  <c r="BR524" i="2"/>
  <c r="BS524" i="2" s="1"/>
  <c r="CA524" i="2"/>
  <c r="CB524" i="2" s="1"/>
  <c r="CC524" i="2" s="1"/>
  <c r="BV524" i="2"/>
  <c r="BE579" i="2"/>
  <c r="BF579" i="2"/>
  <c r="BR579" i="2"/>
  <c r="BS579" i="2" s="1"/>
  <c r="CA579" i="2"/>
  <c r="CB579" i="2" s="1"/>
  <c r="CC579" i="2" s="1"/>
  <c r="BV579" i="2"/>
  <c r="BU340" i="2"/>
  <c r="AU340" i="2"/>
  <c r="AV340" i="2"/>
  <c r="BA493" i="2"/>
  <c r="AZ493" i="2"/>
  <c r="BR493" i="2"/>
  <c r="BS493" i="2" s="1"/>
  <c r="BV493" i="2"/>
  <c r="CA493" i="2"/>
  <c r="CB493" i="2" s="1"/>
  <c r="CC493" i="2" s="1"/>
  <c r="AU156" i="2"/>
  <c r="AV156" i="2"/>
  <c r="BU156" i="2"/>
  <c r="BX156" i="2" s="1"/>
  <c r="BF705" i="2"/>
  <c r="BE705" i="2"/>
  <c r="BR705" i="2"/>
  <c r="BS705" i="2" s="1"/>
  <c r="CA705" i="2"/>
  <c r="CB705" i="2" s="1"/>
  <c r="CC705" i="2" s="1"/>
  <c r="BV705" i="2"/>
  <c r="AV314" i="2"/>
  <c r="BU314" i="2"/>
  <c r="BX314" i="2" s="1"/>
  <c r="AU314" i="2"/>
  <c r="BR198" i="2"/>
  <c r="BS198" i="2" s="1"/>
  <c r="CA198" i="2"/>
  <c r="CB198" i="2" s="1"/>
  <c r="CC198" i="2" s="1"/>
  <c r="BV198" i="2"/>
  <c r="BA232" i="2"/>
  <c r="AZ232" i="2"/>
  <c r="BA269" i="2"/>
  <c r="AZ269" i="2"/>
  <c r="BR269" i="2"/>
  <c r="BS269" i="2" s="1"/>
  <c r="CA269" i="2"/>
  <c r="CB269" i="2" s="1"/>
  <c r="CC269" i="2" s="1"/>
  <c r="BV269" i="2"/>
  <c r="AV31" i="2"/>
  <c r="AU31" i="2"/>
  <c r="BU31" i="2"/>
  <c r="AU627" i="2"/>
  <c r="BU627" i="2"/>
  <c r="AV627" i="2"/>
  <c r="BA629" i="2"/>
  <c r="AZ629" i="2"/>
  <c r="BR629" i="2"/>
  <c r="BS629" i="2" s="1"/>
  <c r="BV629" i="2"/>
  <c r="CA629" i="2"/>
  <c r="CB629" i="2" s="1"/>
  <c r="CC629" i="2" s="1"/>
  <c r="BF345" i="2"/>
  <c r="BE345" i="2"/>
  <c r="BA174" i="2"/>
  <c r="AZ174" i="2"/>
  <c r="BA500" i="2"/>
  <c r="AZ500" i="2"/>
  <c r="BF111" i="2"/>
  <c r="BE111" i="2"/>
  <c r="BR308" i="2"/>
  <c r="BS308" i="2" s="1"/>
  <c r="CA308" i="2"/>
  <c r="CB308" i="2" s="1"/>
  <c r="CC308" i="2" s="1"/>
  <c r="BV308" i="2"/>
  <c r="BR488" i="2"/>
  <c r="BS488" i="2" s="1"/>
  <c r="CA488" i="2"/>
  <c r="CB488" i="2" s="1"/>
  <c r="CC488" i="2" s="1"/>
  <c r="BV488" i="2"/>
  <c r="BA356" i="2"/>
  <c r="AZ356" i="2"/>
  <c r="BR356" i="2"/>
  <c r="BS356" i="2" s="1"/>
  <c r="CA356" i="2"/>
  <c r="CB356" i="2" s="1"/>
  <c r="CC356" i="2" s="1"/>
  <c r="BV356" i="2"/>
  <c r="BE351" i="2"/>
  <c r="BF351" i="2"/>
  <c r="BA656" i="2"/>
  <c r="AZ656" i="2"/>
  <c r="BA517" i="2"/>
  <c r="AZ517" i="2"/>
  <c r="BL337" i="3"/>
  <c r="BK41" i="3"/>
  <c r="BK272" i="3"/>
  <c r="BL412" i="3"/>
  <c r="CA535" i="2"/>
  <c r="CB535" i="2" s="1"/>
  <c r="CC535" i="2" s="1"/>
  <c r="BV635" i="2"/>
  <c r="BW635" i="2" s="1"/>
  <c r="BK559" i="3"/>
  <c r="BK345" i="3"/>
  <c r="BK604" i="3"/>
  <c r="BK640" i="3"/>
  <c r="BK410" i="3"/>
  <c r="BK56" i="3"/>
  <c r="BW529" i="2"/>
  <c r="CA22" i="2"/>
  <c r="CB22" i="2" s="1"/>
  <c r="CC22" i="2" s="1"/>
  <c r="BK48" i="3"/>
  <c r="BV184" i="2"/>
  <c r="BW184" i="2" s="1"/>
  <c r="BV428" i="2"/>
  <c r="BW428" i="2" s="1"/>
  <c r="BL596" i="3"/>
  <c r="AK440" i="3"/>
  <c r="BI440" i="3"/>
  <c r="AL440" i="3"/>
  <c r="AV257" i="3"/>
  <c r="AU257" i="3"/>
  <c r="BI611" i="3"/>
  <c r="AL611" i="3"/>
  <c r="AK611" i="3"/>
  <c r="BI658" i="3"/>
  <c r="BL658" i="3" s="1"/>
  <c r="AK658" i="3"/>
  <c r="AL658" i="3"/>
  <c r="BI370" i="3"/>
  <c r="AL370" i="3"/>
  <c r="AK370" i="3"/>
  <c r="BF370" i="3"/>
  <c r="BG370" i="3" s="1"/>
  <c r="BO370" i="3"/>
  <c r="BP370" i="3" s="1"/>
  <c r="BQ370" i="3" s="1"/>
  <c r="BJ370" i="3"/>
  <c r="AV265" i="3"/>
  <c r="AU265" i="3"/>
  <c r="AV153" i="3"/>
  <c r="AU153" i="3"/>
  <c r="BA363" i="2"/>
  <c r="AZ363" i="2"/>
  <c r="BR363" i="2"/>
  <c r="BS363" i="2" s="1"/>
  <c r="CA363" i="2"/>
  <c r="CB363" i="2" s="1"/>
  <c r="CC363" i="2" s="1"/>
  <c r="BV363" i="2"/>
  <c r="AU157" i="2"/>
  <c r="BU157" i="2"/>
  <c r="BX157" i="2" s="1"/>
  <c r="AV157" i="2"/>
  <c r="BR157" i="2"/>
  <c r="BS157" i="2" s="1"/>
  <c r="BV157" i="2"/>
  <c r="CA157" i="2"/>
  <c r="CB157" i="2" s="1"/>
  <c r="CC157" i="2" s="1"/>
  <c r="AZ57" i="2"/>
  <c r="BA57" i="2"/>
  <c r="BA315" i="2"/>
  <c r="AZ315" i="2"/>
  <c r="BU436" i="2"/>
  <c r="AV436" i="2"/>
  <c r="AU436" i="2"/>
  <c r="BR436" i="2"/>
  <c r="BS436" i="2" s="1"/>
  <c r="CA436" i="2"/>
  <c r="CB436" i="2" s="1"/>
  <c r="CC436" i="2" s="1"/>
  <c r="BV436" i="2"/>
  <c r="BU670" i="2"/>
  <c r="BX670" i="2" s="1"/>
  <c r="AV670" i="2"/>
  <c r="AU670" i="2"/>
  <c r="BR670" i="2"/>
  <c r="BS670" i="2" s="1"/>
  <c r="CA670" i="2"/>
  <c r="CB670" i="2" s="1"/>
  <c r="CC670" i="2" s="1"/>
  <c r="BV670" i="2"/>
  <c r="BA52" i="2"/>
  <c r="AZ52" i="2"/>
  <c r="BR404" i="2"/>
  <c r="BS404" i="2" s="1"/>
  <c r="BV404" i="2"/>
  <c r="CA404" i="2"/>
  <c r="CB404" i="2" s="1"/>
  <c r="CC404" i="2" s="1"/>
  <c r="BE581" i="2"/>
  <c r="BF581" i="2"/>
  <c r="BR581" i="2"/>
  <c r="BS581" i="2" s="1"/>
  <c r="BV581" i="2"/>
  <c r="CA581" i="2"/>
  <c r="CB581" i="2" s="1"/>
  <c r="CC581" i="2" s="1"/>
  <c r="BA418" i="2"/>
  <c r="AZ418" i="2"/>
  <c r="BE455" i="2"/>
  <c r="BF455" i="2"/>
  <c r="BA710" i="2"/>
  <c r="AZ710" i="2"/>
  <c r="BA475" i="2"/>
  <c r="AZ475" i="2"/>
  <c r="BU427" i="2"/>
  <c r="AV427" i="2"/>
  <c r="AU427" i="2"/>
  <c r="BF254" i="2"/>
  <c r="BE254" i="2"/>
  <c r="BR290" i="2"/>
  <c r="BS290" i="2" s="1"/>
  <c r="BV290" i="2"/>
  <c r="CA290" i="2"/>
  <c r="CB290" i="2" s="1"/>
  <c r="CC290" i="2" s="1"/>
  <c r="BR708" i="2"/>
  <c r="BS708" i="2" s="1"/>
  <c r="BV708" i="2"/>
  <c r="CA708" i="2"/>
  <c r="CB708" i="2" s="1"/>
  <c r="CC708" i="2" s="1"/>
  <c r="BA20" i="2"/>
  <c r="AZ20" i="2"/>
  <c r="AZ332" i="2"/>
  <c r="BA332" i="2"/>
  <c r="BA176" i="2"/>
  <c r="AZ176" i="2"/>
  <c r="BA211" i="2"/>
  <c r="AZ211" i="2"/>
  <c r="BF19" i="2"/>
  <c r="BE19" i="2"/>
  <c r="BA516" i="2"/>
  <c r="AZ516" i="2"/>
  <c r="BE71" i="2"/>
  <c r="BF71" i="2"/>
  <c r="BF261" i="2"/>
  <c r="BE261" i="2"/>
  <c r="BU624" i="2"/>
  <c r="AV624" i="2"/>
  <c r="AU624" i="2"/>
  <c r="BF424" i="2"/>
  <c r="BE424" i="2"/>
  <c r="BR424" i="2"/>
  <c r="BS424" i="2" s="1"/>
  <c r="BV424" i="2"/>
  <c r="CA424" i="2"/>
  <c r="CB424" i="2" s="1"/>
  <c r="CC424" i="2" s="1"/>
  <c r="BF652" i="2"/>
  <c r="BE652" i="2"/>
  <c r="BU542" i="2"/>
  <c r="AV542" i="2"/>
  <c r="AU542" i="2"/>
  <c r="BA79" i="2"/>
  <c r="AZ79" i="2"/>
  <c r="BL179" i="3"/>
  <c r="BK338" i="3"/>
  <c r="CA613" i="2"/>
  <c r="CB613" i="2" s="1"/>
  <c r="CC613" i="2" s="1"/>
  <c r="CA487" i="2"/>
  <c r="CB487" i="2" s="1"/>
  <c r="CC487" i="2" s="1"/>
  <c r="BK120" i="3"/>
  <c r="CA238" i="2"/>
  <c r="CB238" i="2" s="1"/>
  <c r="CC238" i="2" s="1"/>
  <c r="BK314" i="3"/>
  <c r="BH12" i="6"/>
  <c r="BG463" i="6"/>
  <c r="BK551" i="3"/>
  <c r="BL127" i="3"/>
  <c r="BO517" i="3"/>
  <c r="BP517" i="3" s="1"/>
  <c r="BQ517" i="3" s="1"/>
  <c r="BK320" i="3"/>
  <c r="BL606" i="3"/>
  <c r="BK247" i="3"/>
  <c r="BL544" i="3"/>
  <c r="BV259" i="2"/>
  <c r="BK123" i="3"/>
  <c r="BK240" i="3"/>
  <c r="BK46" i="3"/>
  <c r="BW32" i="2"/>
  <c r="BK476" i="3"/>
  <c r="BV616" i="2"/>
  <c r="AQ129" i="3"/>
  <c r="AP129" i="3"/>
  <c r="AK402" i="3"/>
  <c r="AL402" i="3"/>
  <c r="BI402" i="3"/>
  <c r="BF402" i="3"/>
  <c r="BG402" i="3" s="1"/>
  <c r="BO402" i="3"/>
  <c r="BP402" i="3" s="1"/>
  <c r="BQ402" i="3" s="1"/>
  <c r="BJ402" i="3"/>
  <c r="AQ566" i="3"/>
  <c r="AP566" i="3"/>
  <c r="AV280" i="3"/>
  <c r="AU280" i="3"/>
  <c r="AL594" i="3"/>
  <c r="BI594" i="3"/>
  <c r="AK594" i="3"/>
  <c r="BF594" i="3"/>
  <c r="BG594" i="3" s="1"/>
  <c r="BO594" i="3"/>
  <c r="BP594" i="3" s="1"/>
  <c r="BQ594" i="3" s="1"/>
  <c r="BJ594" i="3"/>
  <c r="AQ37" i="3"/>
  <c r="AP37" i="3"/>
  <c r="AV647" i="3"/>
  <c r="AU647" i="3"/>
  <c r="BL481" i="3"/>
  <c r="BF549" i="3"/>
  <c r="BG549" i="3" s="1"/>
  <c r="BO549" i="3"/>
  <c r="BP549" i="3" s="1"/>
  <c r="BQ549" i="3" s="1"/>
  <c r="BJ549" i="3"/>
  <c r="AV292" i="3"/>
  <c r="AU292" i="3"/>
  <c r="BI103" i="3"/>
  <c r="AL103" i="3"/>
  <c r="AK103" i="3"/>
  <c r="AQ518" i="3"/>
  <c r="AP518" i="3"/>
  <c r="BR693" i="2"/>
  <c r="BS693" i="2" s="1"/>
  <c r="CA693" i="2"/>
  <c r="CB693" i="2" s="1"/>
  <c r="CC693" i="2" s="1"/>
  <c r="BV693" i="2"/>
  <c r="BU218" i="2"/>
  <c r="AV218" i="2"/>
  <c r="AU218" i="2"/>
  <c r="BE571" i="2"/>
  <c r="BF571" i="2"/>
  <c r="BA284" i="2"/>
  <c r="AZ284" i="2"/>
  <c r="AZ572" i="2"/>
  <c r="BA572" i="2"/>
  <c r="BR287" i="2"/>
  <c r="BS287" i="2" s="1"/>
  <c r="CA287" i="2"/>
  <c r="CB287" i="2" s="1"/>
  <c r="CC287" i="2" s="1"/>
  <c r="BV287" i="2"/>
  <c r="BR93" i="2"/>
  <c r="BS93" i="2" s="1"/>
  <c r="BV93" i="2"/>
  <c r="CA93" i="2"/>
  <c r="CB93" i="2" s="1"/>
  <c r="CC93" i="2" s="1"/>
  <c r="BF669" i="2"/>
  <c r="BE669" i="2"/>
  <c r="BV216" i="2"/>
  <c r="BW216" i="2" s="1"/>
  <c r="BR216" i="2"/>
  <c r="BS216" i="2" s="1"/>
  <c r="BF96" i="2"/>
  <c r="BE96" i="2"/>
  <c r="BA683" i="2"/>
  <c r="AZ683" i="2"/>
  <c r="AU421" i="2"/>
  <c r="AV421" i="2"/>
  <c r="BU421" i="2"/>
  <c r="AV495" i="2"/>
  <c r="BU495" i="2"/>
  <c r="AU495" i="2"/>
  <c r="AV58" i="2"/>
  <c r="BU58" i="2"/>
  <c r="AU58" i="2"/>
  <c r="BR58" i="2"/>
  <c r="BS58" i="2" s="1"/>
  <c r="BV58" i="2"/>
  <c r="CA58" i="2"/>
  <c r="CB58" i="2" s="1"/>
  <c r="CC58" i="2" s="1"/>
  <c r="BA316" i="2"/>
  <c r="AZ316" i="2"/>
  <c r="BA165" i="2"/>
  <c r="AZ165" i="2"/>
  <c r="BU153" i="2"/>
  <c r="BX153" i="2" s="1"/>
  <c r="AV153" i="2"/>
  <c r="AU153" i="2"/>
  <c r="BF84" i="2"/>
  <c r="BE84" i="2"/>
  <c r="BU60" i="2"/>
  <c r="AV60" i="2"/>
  <c r="AU60" i="2"/>
  <c r="BR375" i="2"/>
  <c r="BS375" i="2" s="1"/>
  <c r="BV375" i="2"/>
  <c r="CA375" i="2"/>
  <c r="CB375" i="2" s="1"/>
  <c r="CC375" i="2" s="1"/>
  <c r="BR70" i="2"/>
  <c r="BS70" i="2" s="1"/>
  <c r="CA70" i="2"/>
  <c r="CB70" i="2" s="1"/>
  <c r="CC70" i="2" s="1"/>
  <c r="BV70" i="2"/>
  <c r="AU453" i="2"/>
  <c r="BU453" i="2"/>
  <c r="AV453" i="2"/>
  <c r="BA537" i="2"/>
  <c r="AZ537" i="2"/>
  <c r="BR537" i="2"/>
  <c r="BS537" i="2" s="1"/>
  <c r="BV537" i="2"/>
  <c r="CA537" i="2"/>
  <c r="CB537" i="2" s="1"/>
  <c r="CC537" i="2" s="1"/>
  <c r="AZ44" i="2"/>
  <c r="BA44" i="2"/>
  <c r="AV509" i="2"/>
  <c r="BU509" i="2"/>
  <c r="AU509" i="2"/>
  <c r="BU653" i="2"/>
  <c r="BX653" i="2" s="1"/>
  <c r="AV653" i="2"/>
  <c r="AU653" i="2"/>
  <c r="BA263" i="2"/>
  <c r="AZ263" i="2"/>
  <c r="BK238" i="3"/>
  <c r="BK42" i="3"/>
  <c r="BV481" i="2"/>
  <c r="BL494" i="3"/>
  <c r="CA285" i="2"/>
  <c r="CB285" i="2" s="1"/>
  <c r="CC285" i="2" s="1"/>
  <c r="BK672" i="3"/>
  <c r="BK624" i="3"/>
  <c r="CA361" i="2"/>
  <c r="CB361" i="2" s="1"/>
  <c r="CC361" i="2" s="1"/>
  <c r="AZ143" i="2"/>
  <c r="BA143" i="2"/>
  <c r="BK414" i="3"/>
  <c r="AU562" i="2"/>
  <c r="BU562" i="2"/>
  <c r="BX562" i="2" s="1"/>
  <c r="AV562" i="2"/>
  <c r="BL593" i="3"/>
  <c r="AV659" i="3"/>
  <c r="AU659" i="3"/>
  <c r="BF659" i="3"/>
  <c r="BG659" i="3" s="1"/>
  <c r="BO659" i="3"/>
  <c r="BP659" i="3" s="1"/>
  <c r="BQ659" i="3" s="1"/>
  <c r="BJ659" i="3"/>
  <c r="AK162" i="3"/>
  <c r="AL162" i="3"/>
  <c r="BI162" i="3"/>
  <c r="BF162" i="3"/>
  <c r="BG162" i="3" s="1"/>
  <c r="BJ162" i="3"/>
  <c r="BO162" i="3"/>
  <c r="BP162" i="3" s="1"/>
  <c r="BQ162" i="3" s="1"/>
  <c r="AQ466" i="3"/>
  <c r="AP466" i="3"/>
  <c r="AV433" i="3"/>
  <c r="AU433" i="3"/>
  <c r="AL269" i="3"/>
  <c r="BI269" i="3"/>
  <c r="BL269" i="3" s="1"/>
  <c r="AK269" i="3"/>
  <c r="AV681" i="3"/>
  <c r="AU681" i="3"/>
  <c r="AQ63" i="3"/>
  <c r="AP63" i="3"/>
  <c r="BF384" i="3"/>
  <c r="BG384" i="3" s="1"/>
  <c r="BJ384" i="3"/>
  <c r="BO384" i="3"/>
  <c r="BP384" i="3" s="1"/>
  <c r="BQ384" i="3" s="1"/>
  <c r="AV670" i="3"/>
  <c r="AU670" i="3"/>
  <c r="AL649" i="3"/>
  <c r="BI649" i="3"/>
  <c r="BL649" i="3" s="1"/>
  <c r="AK649" i="3"/>
  <c r="AQ678" i="3"/>
  <c r="AP678" i="3"/>
  <c r="AV358" i="3"/>
  <c r="AU358" i="3"/>
  <c r="AK364" i="3"/>
  <c r="BI364" i="3"/>
  <c r="BL364" i="3" s="1"/>
  <c r="AL364" i="3"/>
  <c r="AL45" i="3"/>
  <c r="BI45" i="3"/>
  <c r="AK45" i="3"/>
  <c r="AK191" i="3"/>
  <c r="BI191" i="3"/>
  <c r="AL191" i="3"/>
  <c r="BF191" i="3"/>
  <c r="BG191" i="3" s="1"/>
  <c r="BO191" i="3"/>
  <c r="BP191" i="3" s="1"/>
  <c r="BQ191" i="3" s="1"/>
  <c r="BJ191" i="3"/>
  <c r="AQ196" i="3"/>
  <c r="AP196" i="3"/>
  <c r="BF196" i="3"/>
  <c r="BG196" i="3" s="1"/>
  <c r="BO196" i="3"/>
  <c r="BP196" i="3" s="1"/>
  <c r="BQ196" i="3" s="1"/>
  <c r="BJ196" i="3"/>
  <c r="AK165" i="3"/>
  <c r="BI165" i="3"/>
  <c r="AL165" i="3"/>
  <c r="BU196" i="2"/>
  <c r="AV196" i="2"/>
  <c r="AU196" i="2"/>
  <c r="BR196" i="2"/>
  <c r="BS196" i="2" s="1"/>
  <c r="BV196" i="2"/>
  <c r="CA196" i="2"/>
  <c r="CB196" i="2" s="1"/>
  <c r="CC196" i="2" s="1"/>
  <c r="BA580" i="2"/>
  <c r="AZ580" i="2"/>
  <c r="BR580" i="2"/>
  <c r="BS580" i="2" s="1"/>
  <c r="CA580" i="2"/>
  <c r="CB580" i="2" s="1"/>
  <c r="CC580" i="2" s="1"/>
  <c r="BV580" i="2"/>
  <c r="BU622" i="2"/>
  <c r="AV622" i="2"/>
  <c r="AU622" i="2"/>
  <c r="BF107" i="2"/>
  <c r="BE107" i="2"/>
  <c r="BR248" i="2"/>
  <c r="BS248" i="2" s="1"/>
  <c r="CA248" i="2"/>
  <c r="CB248" i="2" s="1"/>
  <c r="CC248" i="2" s="1"/>
  <c r="BV248" i="2"/>
  <c r="BR696" i="2"/>
  <c r="BS696" i="2" s="1"/>
  <c r="BV696" i="2"/>
  <c r="CA696" i="2"/>
  <c r="CB696" i="2" s="1"/>
  <c r="CC696" i="2" s="1"/>
  <c r="BU150" i="2"/>
  <c r="AV150" i="2"/>
  <c r="AU150" i="2"/>
  <c r="BA456" i="2"/>
  <c r="AZ456" i="2"/>
  <c r="BF163" i="2"/>
  <c r="BE163" i="2"/>
  <c r="BF341" i="2"/>
  <c r="BE341" i="2"/>
  <c r="AU154" i="2"/>
  <c r="AV154" i="2"/>
  <c r="BU154" i="2"/>
  <c r="BX154" i="2" s="1"/>
  <c r="BR154" i="2"/>
  <c r="BS154" i="2" s="1"/>
  <c r="CA154" i="2"/>
  <c r="CB154" i="2" s="1"/>
  <c r="CC154" i="2" s="1"/>
  <c r="BV154" i="2"/>
  <c r="AU275" i="2"/>
  <c r="BU275" i="2"/>
  <c r="BX275" i="2" s="1"/>
  <c r="AV275" i="2"/>
  <c r="BR275" i="2"/>
  <c r="BS275" i="2" s="1"/>
  <c r="CA275" i="2"/>
  <c r="CB275" i="2" s="1"/>
  <c r="CC275" i="2" s="1"/>
  <c r="BV275" i="2"/>
  <c r="BE203" i="2"/>
  <c r="BF203" i="2"/>
  <c r="BR203" i="2"/>
  <c r="BS203" i="2" s="1"/>
  <c r="BV203" i="2"/>
  <c r="CA203" i="2"/>
  <c r="CB203" i="2" s="1"/>
  <c r="CC203" i="2" s="1"/>
  <c r="BR122" i="2"/>
  <c r="BS122" i="2" s="1"/>
  <c r="CA122" i="2"/>
  <c r="CB122" i="2" s="1"/>
  <c r="CC122" i="2" s="1"/>
  <c r="BV122" i="2"/>
  <c r="BU640" i="2"/>
  <c r="AV640" i="2"/>
  <c r="AU640" i="2"/>
  <c r="BA447" i="2"/>
  <c r="AZ447" i="2"/>
  <c r="BF166" i="2"/>
  <c r="BE166" i="2"/>
  <c r="BA423" i="2"/>
  <c r="AZ423" i="2"/>
  <c r="BU470" i="2"/>
  <c r="AU470" i="2"/>
  <c r="AV470" i="2"/>
  <c r="BR470" i="2"/>
  <c r="BS470" i="2" s="1"/>
  <c r="CA470" i="2"/>
  <c r="CB470" i="2" s="1"/>
  <c r="CC470" i="2" s="1"/>
  <c r="BV470" i="2"/>
  <c r="BR138" i="2"/>
  <c r="BS138" i="2" s="1"/>
  <c r="CA138" i="2"/>
  <c r="CB138" i="2" s="1"/>
  <c r="CC138" i="2" s="1"/>
  <c r="BV138" i="2"/>
  <c r="BR34" i="2"/>
  <c r="BS34" i="2" s="1"/>
  <c r="CA34" i="2"/>
  <c r="CB34" i="2" s="1"/>
  <c r="CC34" i="2" s="1"/>
  <c r="BV34" i="2"/>
  <c r="BF554" i="2"/>
  <c r="BE554" i="2"/>
  <c r="BR554" i="2"/>
  <c r="BS554" i="2" s="1"/>
  <c r="CA554" i="2"/>
  <c r="CB554" i="2" s="1"/>
  <c r="CC554" i="2" s="1"/>
  <c r="BV554" i="2"/>
  <c r="AV632" i="2"/>
  <c r="BU632" i="2"/>
  <c r="AU632" i="2"/>
  <c r="BL60" i="3"/>
  <c r="BK467" i="3"/>
  <c r="BK210" i="3"/>
  <c r="BX14" i="2"/>
  <c r="BK633" i="3"/>
  <c r="CA465" i="2"/>
  <c r="CB465" i="2" s="1"/>
  <c r="CC465" i="2" s="1"/>
  <c r="BK648" i="3"/>
  <c r="BL164" i="3"/>
  <c r="CA614" i="2"/>
  <c r="CB614" i="2" s="1"/>
  <c r="CC614" i="2" s="1"/>
  <c r="BK356" i="3"/>
  <c r="BV325" i="2"/>
  <c r="BK700" i="3"/>
  <c r="CA360" i="2"/>
  <c r="CB360" i="2" s="1"/>
  <c r="CC360" i="2" s="1"/>
  <c r="BK208" i="3"/>
  <c r="BL629" i="3"/>
  <c r="BK126" i="3"/>
  <c r="BK278" i="3"/>
  <c r="BV435" i="2"/>
  <c r="BW435" i="2" s="1"/>
  <c r="AQ221" i="3"/>
  <c r="AP221" i="3"/>
  <c r="BF221" i="3"/>
  <c r="BG221" i="3" s="1"/>
  <c r="BJ221" i="3"/>
  <c r="BO221" i="3"/>
  <c r="BP221" i="3" s="1"/>
  <c r="BQ221" i="3" s="1"/>
  <c r="AV460" i="3"/>
  <c r="AU460" i="3"/>
  <c r="BF194" i="3"/>
  <c r="BG194" i="3" s="1"/>
  <c r="BO194" i="3"/>
  <c r="BP194" i="3" s="1"/>
  <c r="BQ194" i="3" s="1"/>
  <c r="BJ194" i="3"/>
  <c r="AL50" i="3"/>
  <c r="BI50" i="3"/>
  <c r="BL50" i="3" s="1"/>
  <c r="AK50" i="3"/>
  <c r="AV256" i="3"/>
  <c r="AU256" i="3"/>
  <c r="AQ237" i="3"/>
  <c r="AP237" i="3"/>
  <c r="AV106" i="3"/>
  <c r="AU106" i="3"/>
  <c r="AV404" i="3"/>
  <c r="AU404" i="3"/>
  <c r="AQ363" i="3"/>
  <c r="AP363" i="3"/>
  <c r="AU163" i="3"/>
  <c r="AV163" i="3"/>
  <c r="AQ290" i="3"/>
  <c r="AP290" i="3"/>
  <c r="BI565" i="3"/>
  <c r="AL565" i="3"/>
  <c r="AK565" i="3"/>
  <c r="AQ96" i="3"/>
  <c r="AP96" i="3"/>
  <c r="BA101" i="2"/>
  <c r="AZ101" i="2"/>
  <c r="AV72" i="2"/>
  <c r="BU72" i="2"/>
  <c r="AU72" i="2"/>
  <c r="BR72" i="2"/>
  <c r="BS72" i="2" s="1"/>
  <c r="CA72" i="2"/>
  <c r="CB72" i="2" s="1"/>
  <c r="CC72" i="2" s="1"/>
  <c r="BV72" i="2"/>
  <c r="BF318" i="2"/>
  <c r="BE318" i="2"/>
  <c r="AV244" i="2"/>
  <c r="BU244" i="2"/>
  <c r="BX244" i="2" s="1"/>
  <c r="AU244" i="2"/>
  <c r="BF242" i="2"/>
  <c r="BE242" i="2"/>
  <c r="AV497" i="2"/>
  <c r="AU497" i="2"/>
  <c r="BU497" i="2"/>
  <c r="BR497" i="2"/>
  <c r="BS497" i="2" s="1"/>
  <c r="BV497" i="2"/>
  <c r="CA497" i="2"/>
  <c r="CB497" i="2" s="1"/>
  <c r="CC497" i="2" s="1"/>
  <c r="BF306" i="2"/>
  <c r="BE306" i="2"/>
  <c r="BU289" i="2"/>
  <c r="BX289" i="2" s="1"/>
  <c r="AV289" i="2"/>
  <c r="AU289" i="2"/>
  <c r="BU229" i="2"/>
  <c r="BX229" i="2" s="1"/>
  <c r="AV229" i="2"/>
  <c r="AU229" i="2"/>
  <c r="BR281" i="2"/>
  <c r="BS281" i="2" s="1"/>
  <c r="BV281" i="2"/>
  <c r="CA281" i="2"/>
  <c r="CB281" i="2" s="1"/>
  <c r="CC281" i="2" s="1"/>
  <c r="BU716" i="2"/>
  <c r="BX716" i="2" s="1"/>
  <c r="AV716" i="2"/>
  <c r="AU716" i="2"/>
  <c r="BF346" i="2"/>
  <c r="BE346" i="2"/>
  <c r="BR699" i="2"/>
  <c r="BS699" i="2" s="1"/>
  <c r="BV699" i="2"/>
  <c r="CA699" i="2"/>
  <c r="CB699" i="2" s="1"/>
  <c r="CC699" i="2" s="1"/>
  <c r="BF335" i="2"/>
  <c r="BE335" i="2"/>
  <c r="AZ347" i="2"/>
  <c r="BA347" i="2"/>
  <c r="BF541" i="2"/>
  <c r="BE541" i="2"/>
  <c r="AZ349" i="2"/>
  <c r="BA349" i="2"/>
  <c r="BF552" i="2"/>
  <c r="BE552" i="2"/>
  <c r="AU644" i="2"/>
  <c r="BU644" i="2"/>
  <c r="AV644" i="2"/>
  <c r="BU395" i="2"/>
  <c r="AU395" i="2"/>
  <c r="AV395" i="2"/>
  <c r="BE626" i="2"/>
  <c r="BF626" i="2"/>
  <c r="BR626" i="2"/>
  <c r="BS626" i="2" s="1"/>
  <c r="CA626" i="2"/>
  <c r="CB626" i="2" s="1"/>
  <c r="CC626" i="2" s="1"/>
  <c r="BV626" i="2"/>
  <c r="BR673" i="2"/>
  <c r="BS673" i="2" s="1"/>
  <c r="CA673" i="2"/>
  <c r="CB673" i="2" s="1"/>
  <c r="CC673" i="2" s="1"/>
  <c r="BV673" i="2"/>
  <c r="AZ557" i="2"/>
  <c r="BA557" i="2"/>
  <c r="BR557" i="2"/>
  <c r="BS557" i="2" s="1"/>
  <c r="BV557" i="2"/>
  <c r="CA557" i="2"/>
  <c r="CB557" i="2" s="1"/>
  <c r="CC557" i="2" s="1"/>
  <c r="BA161" i="2"/>
  <c r="AZ161" i="2"/>
  <c r="BF256" i="2"/>
  <c r="BE256" i="2"/>
  <c r="BF691" i="2"/>
  <c r="BE691" i="2"/>
  <c r="BE560" i="2"/>
  <c r="BF560" i="2"/>
  <c r="BR560" i="2"/>
  <c r="BS560" i="2" s="1"/>
  <c r="CA560" i="2"/>
  <c r="CB560" i="2" s="1"/>
  <c r="CC560" i="2" s="1"/>
  <c r="BV560" i="2"/>
  <c r="AU597" i="2"/>
  <c r="BU597" i="2"/>
  <c r="AV597" i="2"/>
  <c r="BR663" i="2"/>
  <c r="BS663" i="2" s="1"/>
  <c r="CA663" i="2"/>
  <c r="CB663" i="2" s="1"/>
  <c r="CC663" i="2" s="1"/>
  <c r="BV663" i="2"/>
  <c r="BU625" i="2"/>
  <c r="AV625" i="2"/>
  <c r="AU625" i="2"/>
  <c r="BR625" i="2"/>
  <c r="BS625" i="2" s="1"/>
  <c r="CA625" i="2"/>
  <c r="CB625" i="2" s="1"/>
  <c r="CC625" i="2" s="1"/>
  <c r="BV625" i="2"/>
  <c r="BR655" i="2"/>
  <c r="BS655" i="2" s="1"/>
  <c r="CA655" i="2"/>
  <c r="CB655" i="2" s="1"/>
  <c r="CC655" i="2" s="1"/>
  <c r="BV655" i="2"/>
  <c r="AV680" i="2"/>
  <c r="BU680" i="2"/>
  <c r="BX680" i="2" s="1"/>
  <c r="AU680" i="2"/>
  <c r="BL360" i="3"/>
  <c r="BL469" i="3"/>
  <c r="BK623" i="3"/>
  <c r="BX15" i="2"/>
  <c r="BK174" i="3"/>
  <c r="BL391" i="3"/>
  <c r="BK39" i="3"/>
  <c r="BK90" i="3"/>
  <c r="CA300" i="2"/>
  <c r="CB300" i="2" s="1"/>
  <c r="CC300" i="2" s="1"/>
  <c r="BK142" i="3"/>
  <c r="BL453" i="3"/>
  <c r="CA510" i="2"/>
  <c r="CB510" i="2" s="1"/>
  <c r="CC510" i="2" s="1"/>
  <c r="BV173" i="2"/>
  <c r="BW173" i="2" s="1"/>
  <c r="BK577" i="3"/>
  <c r="BW462" i="2"/>
  <c r="BL561" i="3"/>
  <c r="BX179" i="2"/>
  <c r="AK686" i="3"/>
  <c r="BI686" i="3"/>
  <c r="BL686" i="3" s="1"/>
  <c r="AL686" i="3"/>
  <c r="AV351" i="3"/>
  <c r="AU351" i="3"/>
  <c r="AK703" i="3"/>
  <c r="AL703" i="3"/>
  <c r="BI703" i="3"/>
  <c r="BL703" i="3" s="1"/>
  <c r="BF703" i="3"/>
  <c r="BG703" i="3" s="1"/>
  <c r="BO703" i="3"/>
  <c r="BP703" i="3" s="1"/>
  <c r="BQ703" i="3" s="1"/>
  <c r="BJ703" i="3"/>
  <c r="AV654" i="3"/>
  <c r="AU654" i="3"/>
  <c r="AV38" i="3"/>
  <c r="AU38" i="3"/>
  <c r="AV295" i="3"/>
  <c r="AU295" i="3"/>
  <c r="BF295" i="3"/>
  <c r="BG295" i="3" s="1"/>
  <c r="BJ295" i="3"/>
  <c r="BO295" i="3"/>
  <c r="BP295" i="3" s="1"/>
  <c r="BQ295" i="3" s="1"/>
  <c r="AV695" i="3"/>
  <c r="AU695" i="3"/>
  <c r="AV538" i="3"/>
  <c r="AU538" i="3"/>
  <c r="AV585" i="3"/>
  <c r="AU585" i="3"/>
  <c r="AV167" i="3"/>
  <c r="AU167" i="3"/>
  <c r="AV333" i="3"/>
  <c r="AU333" i="3"/>
  <c r="AP117" i="3"/>
  <c r="AQ117" i="3"/>
  <c r="AQ244" i="3"/>
  <c r="AP244" i="3"/>
  <c r="AV350" i="3"/>
  <c r="AU350" i="3"/>
  <c r="BI477" i="3"/>
  <c r="BL477" i="3" s="1"/>
  <c r="AL477" i="3"/>
  <c r="AK477" i="3"/>
  <c r="AQ710" i="3"/>
  <c r="AP710" i="3"/>
  <c r="AV459" i="3"/>
  <c r="AU459" i="3"/>
  <c r="BA686" i="2"/>
  <c r="AZ686" i="2"/>
  <c r="AV25" i="2"/>
  <c r="BU25" i="2"/>
  <c r="AU25" i="2"/>
  <c r="BA458" i="2"/>
  <c r="AZ458" i="2"/>
  <c r="BA668" i="2"/>
  <c r="AZ668" i="2"/>
  <c r="BF367" i="2"/>
  <c r="BE367" i="2"/>
  <c r="BF461" i="2"/>
  <c r="BE461" i="2"/>
  <c r="BE370" i="2"/>
  <c r="BF370" i="2"/>
  <c r="BA536" i="2"/>
  <c r="AZ536" i="2"/>
  <c r="BF223" i="2"/>
  <c r="BE223" i="2"/>
  <c r="BA515" i="2"/>
  <c r="AZ515" i="2"/>
  <c r="BR473" i="2"/>
  <c r="BS473" i="2" s="1"/>
  <c r="BV473" i="2"/>
  <c r="CA473" i="2"/>
  <c r="CB473" i="2" s="1"/>
  <c r="CC473" i="2" s="1"/>
  <c r="AU674" i="2"/>
  <c r="AV674" i="2"/>
  <c r="BU674" i="2"/>
  <c r="BX674" i="2" s="1"/>
  <c r="AZ553" i="2"/>
  <c r="BA553" i="2"/>
  <c r="BR553" i="2"/>
  <c r="BS553" i="2" s="1"/>
  <c r="CA553" i="2"/>
  <c r="CB553" i="2" s="1"/>
  <c r="CC553" i="2" s="1"/>
  <c r="BV553" i="2"/>
  <c r="BF549" i="2"/>
  <c r="BE549" i="2"/>
  <c r="BA549" i="2"/>
  <c r="AZ549" i="2"/>
  <c r="AU463" i="2"/>
  <c r="BU463" i="2"/>
  <c r="AV463" i="2"/>
  <c r="BR463" i="2"/>
  <c r="BS463" i="2" s="1"/>
  <c r="CA463" i="2"/>
  <c r="CB463" i="2" s="1"/>
  <c r="CC463" i="2" s="1"/>
  <c r="BV463" i="2"/>
  <c r="BA559" i="2"/>
  <c r="AZ559" i="2"/>
  <c r="BU190" i="2"/>
  <c r="AU190" i="2"/>
  <c r="AV190" i="2"/>
  <c r="AV18" i="2"/>
  <c r="BU18" i="2"/>
  <c r="BX18" i="2" s="1"/>
  <c r="AU18" i="2"/>
  <c r="AV225" i="2"/>
  <c r="BU225" i="2"/>
  <c r="BX225" i="2" s="1"/>
  <c r="AU225" i="2"/>
  <c r="BR225" i="2"/>
  <c r="BS225" i="2" s="1"/>
  <c r="CA225" i="2"/>
  <c r="CB225" i="2" s="1"/>
  <c r="CC225" i="2" s="1"/>
  <c r="BV225" i="2"/>
  <c r="BA451" i="2"/>
  <c r="AZ451" i="2"/>
  <c r="BK25" i="3"/>
  <c r="BL81" i="3"/>
  <c r="AV690" i="2"/>
  <c r="BU690" i="2"/>
  <c r="BX690" i="2" s="1"/>
  <c r="AU690" i="2"/>
  <c r="AU701" i="2"/>
  <c r="AV701" i="2"/>
  <c r="BU701" i="2"/>
  <c r="BX701" i="2" s="1"/>
  <c r="BK534" i="3"/>
  <c r="BL575" i="3"/>
  <c r="BF405" i="2"/>
  <c r="BE405" i="2"/>
  <c r="BF236" i="3"/>
  <c r="BG236" i="3" s="1"/>
  <c r="BO236" i="3"/>
  <c r="BP236" i="3" s="1"/>
  <c r="BQ236" i="3" s="1"/>
  <c r="BJ236" i="3"/>
  <c r="BF104" i="3"/>
  <c r="BG104" i="3" s="1"/>
  <c r="BO104" i="3"/>
  <c r="BP104" i="3" s="1"/>
  <c r="BQ104" i="3" s="1"/>
  <c r="BJ104" i="3"/>
  <c r="AV168" i="3"/>
  <c r="AU168" i="3"/>
  <c r="BI446" i="3"/>
  <c r="BL446" i="3" s="1"/>
  <c r="AL446" i="3"/>
  <c r="AK446" i="3"/>
  <c r="BI209" i="3"/>
  <c r="AL209" i="3"/>
  <c r="AK209" i="3"/>
  <c r="AV597" i="3"/>
  <c r="AU597" i="3"/>
  <c r="AQ33" i="3"/>
  <c r="AP33" i="3"/>
  <c r="AQ473" i="3"/>
  <c r="AP473" i="3"/>
  <c r="AQ78" i="3"/>
  <c r="AP78" i="3"/>
  <c r="BF120" i="2"/>
  <c r="BE120" i="2"/>
  <c r="BR638" i="2"/>
  <c r="BS638" i="2" s="1"/>
  <c r="CA638" i="2"/>
  <c r="CB638" i="2" s="1"/>
  <c r="CC638" i="2" s="1"/>
  <c r="BV638" i="2"/>
  <c r="AV258" i="2"/>
  <c r="BU258" i="2"/>
  <c r="BX258" i="2" s="1"/>
  <c r="AU258" i="2"/>
  <c r="BA49" i="2"/>
  <c r="AZ49" i="2"/>
  <c r="AZ188" i="2"/>
  <c r="BA188" i="2"/>
  <c r="BU297" i="2"/>
  <c r="BX297" i="2" s="1"/>
  <c r="AV297" i="2"/>
  <c r="AU297" i="2"/>
  <c r="BR530" i="2"/>
  <c r="BS530" i="2" s="1"/>
  <c r="BV530" i="2"/>
  <c r="CA530" i="2"/>
  <c r="CB530" i="2" s="1"/>
  <c r="CC530" i="2" s="1"/>
  <c r="BF110" i="2"/>
  <c r="BE110" i="2"/>
  <c r="BF445" i="2"/>
  <c r="BE445" i="2"/>
  <c r="BR445" i="2"/>
  <c r="BS445" i="2" s="1"/>
  <c r="CA445" i="2"/>
  <c r="CB445" i="2" s="1"/>
  <c r="CC445" i="2" s="1"/>
  <c r="BV445" i="2"/>
  <c r="BF91" i="2"/>
  <c r="BE91" i="2"/>
  <c r="BA207" i="2"/>
  <c r="AZ207" i="2"/>
  <c r="BR168" i="2"/>
  <c r="BS168" i="2" s="1"/>
  <c r="CA168" i="2"/>
  <c r="CB168" i="2" s="1"/>
  <c r="CC168" i="2" s="1"/>
  <c r="BV168" i="2"/>
  <c r="BF265" i="2"/>
  <c r="BE265" i="2"/>
  <c r="BA551" i="2"/>
  <c r="AZ551" i="2"/>
  <c r="BR291" i="2"/>
  <c r="BS291" i="2" s="1"/>
  <c r="CA291" i="2"/>
  <c r="CB291" i="2" s="1"/>
  <c r="CC291" i="2" s="1"/>
  <c r="BV291" i="2"/>
  <c r="BA273" i="2"/>
  <c r="AZ273" i="2"/>
  <c r="BF502" i="2"/>
  <c r="BE502" i="2"/>
  <c r="BA170" i="2"/>
  <c r="AZ170" i="2"/>
  <c r="BR310" i="2"/>
  <c r="BS310" i="2" s="1"/>
  <c r="BV310" i="2"/>
  <c r="CA310" i="2"/>
  <c r="CB310" i="2" s="1"/>
  <c r="CC310" i="2" s="1"/>
  <c r="BU99" i="2"/>
  <c r="AV99" i="2"/>
  <c r="AU99" i="2"/>
  <c r="BF577" i="2"/>
  <c r="BE577" i="2"/>
  <c r="BF396" i="2"/>
  <c r="BE396" i="2"/>
  <c r="AV657" i="2"/>
  <c r="BU657" i="2"/>
  <c r="BX657" i="2" s="1"/>
  <c r="AU657" i="2"/>
  <c r="BA227" i="2"/>
  <c r="AZ227" i="2"/>
  <c r="BR585" i="2"/>
  <c r="BS585" i="2" s="1"/>
  <c r="CA585" i="2"/>
  <c r="CB585" i="2" s="1"/>
  <c r="CC585" i="2" s="1"/>
  <c r="BV585" i="2"/>
  <c r="BF675" i="2"/>
  <c r="BE675" i="2"/>
  <c r="AV78" i="2"/>
  <c r="BU78" i="2"/>
  <c r="AU78" i="2"/>
  <c r="BA651" i="2"/>
  <c r="AZ651" i="2"/>
  <c r="BR651" i="2"/>
  <c r="BS651" i="2" s="1"/>
  <c r="BV651" i="2"/>
  <c r="CA651" i="2"/>
  <c r="CB651" i="2" s="1"/>
  <c r="CC651" i="2" s="1"/>
  <c r="BE115" i="2"/>
  <c r="BF115" i="2"/>
  <c r="BF584" i="2"/>
  <c r="BE584" i="2"/>
  <c r="BR584" i="2"/>
  <c r="BS584" i="2" s="1"/>
  <c r="CA584" i="2"/>
  <c r="CB584" i="2" s="1"/>
  <c r="CC584" i="2" s="1"/>
  <c r="BV584" i="2"/>
  <c r="BA167" i="2"/>
  <c r="AZ167" i="2"/>
  <c r="BF124" i="2"/>
  <c r="BE124" i="2"/>
  <c r="BF639" i="2"/>
  <c r="BE639" i="2"/>
  <c r="BF298" i="2"/>
  <c r="BE298" i="2"/>
  <c r="BF296" i="2"/>
  <c r="BE296" i="2"/>
  <c r="BA132" i="2"/>
  <c r="AZ132" i="2"/>
  <c r="BA209" i="2"/>
  <c r="AZ209" i="2"/>
  <c r="AV142" i="2"/>
  <c r="BU142" i="2"/>
  <c r="BX142" i="2" s="1"/>
  <c r="AU142" i="2"/>
  <c r="BA611" i="2"/>
  <c r="AZ611" i="2"/>
  <c r="BR611" i="2"/>
  <c r="BS611" i="2" s="1"/>
  <c r="CA611" i="2"/>
  <c r="CB611" i="2" s="1"/>
  <c r="CC611" i="2" s="1"/>
  <c r="BV611" i="2"/>
  <c r="BL605" i="3"/>
  <c r="BK591" i="3"/>
  <c r="BX21" i="2"/>
  <c r="BF430" i="2"/>
  <c r="BE430" i="2"/>
  <c r="AO720" i="3"/>
  <c r="BL134" i="3"/>
  <c r="BK341" i="3"/>
  <c r="BL421" i="3"/>
  <c r="BF382" i="2"/>
  <c r="BE382" i="2"/>
  <c r="BF424" i="3"/>
  <c r="BG424" i="3" s="1"/>
  <c r="BO424" i="3"/>
  <c r="BP424" i="3" s="1"/>
  <c r="BQ424" i="3" s="1"/>
  <c r="BJ424" i="3"/>
  <c r="AQ330" i="3"/>
  <c r="AP330" i="3"/>
  <c r="BF327" i="3"/>
  <c r="BG327" i="3" s="1"/>
  <c r="BO327" i="3"/>
  <c r="BP327" i="3" s="1"/>
  <c r="BQ327" i="3" s="1"/>
  <c r="BJ327" i="3"/>
  <c r="BF28" i="3"/>
  <c r="BG28" i="3" s="1"/>
  <c r="BJ28" i="3"/>
  <c r="BO28" i="3"/>
  <c r="BP28" i="3" s="1"/>
  <c r="BQ28" i="3" s="1"/>
  <c r="AQ675" i="3"/>
  <c r="AP675" i="3"/>
  <c r="BF99" i="3"/>
  <c r="BG99" i="3" s="1"/>
  <c r="BJ99" i="3"/>
  <c r="BO99" i="3"/>
  <c r="BP99" i="3" s="1"/>
  <c r="BQ99" i="3" s="1"/>
  <c r="AV621" i="3"/>
  <c r="AU621" i="3"/>
  <c r="AV373" i="3"/>
  <c r="AU373" i="3"/>
  <c r="BA342" i="2"/>
  <c r="AZ342" i="2"/>
  <c r="BA380" i="2"/>
  <c r="AZ380" i="2"/>
  <c r="BA389" i="2"/>
  <c r="AZ389" i="2"/>
  <c r="BR389" i="2"/>
  <c r="BS389" i="2" s="1"/>
  <c r="CA389" i="2"/>
  <c r="CB389" i="2" s="1"/>
  <c r="CC389" i="2" s="1"/>
  <c r="BV389" i="2"/>
  <c r="BU474" i="2"/>
  <c r="AV474" i="2"/>
  <c r="AU474" i="2"/>
  <c r="BU582" i="2"/>
  <c r="AU582" i="2"/>
  <c r="AV582" i="2"/>
  <c r="BR582" i="2"/>
  <c r="BS582" i="2" s="1"/>
  <c r="CA582" i="2"/>
  <c r="CB582" i="2" s="1"/>
  <c r="CC582" i="2" s="1"/>
  <c r="BV582" i="2"/>
  <c r="AV317" i="2"/>
  <c r="AU317" i="2"/>
  <c r="BU317" i="2"/>
  <c r="BX317" i="2" s="1"/>
  <c r="BA700" i="2"/>
  <c r="AZ700" i="2"/>
  <c r="BA123" i="2"/>
  <c r="AZ123" i="2"/>
  <c r="BR123" i="2"/>
  <c r="BS123" i="2" s="1"/>
  <c r="BV123" i="2"/>
  <c r="CA123" i="2"/>
  <c r="CB123" i="2" s="1"/>
  <c r="CC123" i="2" s="1"/>
  <c r="AV654" i="2"/>
  <c r="AU654" i="2"/>
  <c r="BU654" i="2"/>
  <c r="BX654" i="2" s="1"/>
  <c r="BR654" i="2"/>
  <c r="BS654" i="2" s="1"/>
  <c r="CA654" i="2"/>
  <c r="CB654" i="2" s="1"/>
  <c r="CC654" i="2" s="1"/>
  <c r="BV654" i="2"/>
  <c r="BA588" i="2"/>
  <c r="AZ588" i="2"/>
  <c r="BR588" i="2"/>
  <c r="BS588" i="2" s="1"/>
  <c r="CA588" i="2"/>
  <c r="CB588" i="2" s="1"/>
  <c r="CC588" i="2" s="1"/>
  <c r="BV588" i="2"/>
  <c r="BA322" i="2"/>
  <c r="AZ322" i="2"/>
  <c r="BU243" i="2"/>
  <c r="BX243" i="2" s="1"/>
  <c r="AV243" i="2"/>
  <c r="AU243" i="2"/>
  <c r="AV293" i="2"/>
  <c r="AU293" i="2"/>
  <c r="BU293" i="2"/>
  <c r="BX293" i="2" s="1"/>
  <c r="BR293" i="2"/>
  <c r="BS293" i="2" s="1"/>
  <c r="BV293" i="2"/>
  <c r="CA293" i="2"/>
  <c r="CB293" i="2" s="1"/>
  <c r="CC293" i="2" s="1"/>
  <c r="BA450" i="2"/>
  <c r="AZ450" i="2"/>
  <c r="BV162" i="2"/>
  <c r="BR162" i="2"/>
  <c r="BS162" i="2" s="1"/>
  <c r="CA162" i="2"/>
  <c r="CB162" i="2" s="1"/>
  <c r="CC162" i="2" s="1"/>
  <c r="BU129" i="2"/>
  <c r="AV129" i="2"/>
  <c r="AU129" i="2"/>
  <c r="BA46" i="2"/>
  <c r="AZ46" i="2"/>
  <c r="BR46" i="2"/>
  <c r="BS46" i="2" s="1"/>
  <c r="BV46" i="2"/>
  <c r="BW46" i="2" s="1"/>
  <c r="CA46" i="2"/>
  <c r="CB46" i="2" s="1"/>
  <c r="CC46" i="2" s="1"/>
  <c r="BU406" i="2"/>
  <c r="AU406" i="2"/>
  <c r="AV406" i="2"/>
  <c r="BA406" i="2"/>
  <c r="AZ406" i="2"/>
  <c r="BR337" i="2"/>
  <c r="BS337" i="2" s="1"/>
  <c r="BV337" i="2"/>
  <c r="CA337" i="2"/>
  <c r="CB337" i="2" s="1"/>
  <c r="CC337" i="2" s="1"/>
  <c r="AV641" i="2"/>
  <c r="BU641" i="2"/>
  <c r="AU641" i="2"/>
  <c r="BR417" i="2"/>
  <c r="BS417" i="2" s="1"/>
  <c r="BV417" i="2"/>
  <c r="BW417" i="2" s="1"/>
  <c r="CA417" i="2"/>
  <c r="CB417" i="2" s="1"/>
  <c r="CC417" i="2" s="1"/>
  <c r="BA490" i="2"/>
  <c r="AZ490" i="2"/>
  <c r="AV205" i="2"/>
  <c r="BU205" i="2"/>
  <c r="AU205" i="2"/>
  <c r="BE192" i="2"/>
  <c r="BF192" i="2"/>
  <c r="BR192" i="2"/>
  <c r="BS192" i="2" s="1"/>
  <c r="CA192" i="2"/>
  <c r="CB192" i="2" s="1"/>
  <c r="CC192" i="2" s="1"/>
  <c r="BV192" i="2"/>
  <c r="BF37" i="2"/>
  <c r="BE37" i="2"/>
  <c r="BA212" i="2"/>
  <c r="AZ212" i="2"/>
  <c r="AZ42" i="2"/>
  <c r="BA42" i="2"/>
  <c r="AV444" i="2"/>
  <c r="BU444" i="2"/>
  <c r="AU444" i="2"/>
  <c r="BU589" i="2"/>
  <c r="AU589" i="2"/>
  <c r="AV589" i="2"/>
  <c r="BR357" i="2"/>
  <c r="BS357" i="2" s="1"/>
  <c r="BV357" i="2"/>
  <c r="CA357" i="2"/>
  <c r="CB357" i="2" s="1"/>
  <c r="CC357" i="2" s="1"/>
  <c r="BE159" i="2"/>
  <c r="BF159" i="2"/>
  <c r="BR159" i="2"/>
  <c r="BS159" i="2" s="1"/>
  <c r="BV159" i="2"/>
  <c r="CA159" i="2"/>
  <c r="CB159" i="2" s="1"/>
  <c r="CC159" i="2" s="1"/>
  <c r="AU401" i="2"/>
  <c r="AV401" i="2"/>
  <c r="BU401" i="2"/>
  <c r="BU329" i="2"/>
  <c r="AU329" i="2"/>
  <c r="AV329" i="2"/>
  <c r="BK478" i="3"/>
  <c r="BL426" i="3"/>
  <c r="AQ18" i="3"/>
  <c r="AP18" i="3"/>
  <c r="BF18" i="3"/>
  <c r="BG18" i="3" s="1"/>
  <c r="BO18" i="3"/>
  <c r="BP18" i="3" s="1"/>
  <c r="BQ18" i="3" s="1"/>
  <c r="BJ18" i="3"/>
  <c r="AV480" i="3"/>
  <c r="AU480" i="3"/>
  <c r="AV463" i="3"/>
  <c r="AU463" i="3"/>
  <c r="AP500" i="3"/>
  <c r="AQ500" i="3"/>
  <c r="AV403" i="3"/>
  <c r="AU403" i="3"/>
  <c r="BI367" i="3"/>
  <c r="BL367" i="3" s="1"/>
  <c r="AL367" i="3"/>
  <c r="AK367" i="3"/>
  <c r="BF367" i="3"/>
  <c r="BG367" i="3" s="1"/>
  <c r="BO367" i="3"/>
  <c r="BP367" i="3" s="1"/>
  <c r="BQ367" i="3" s="1"/>
  <c r="BJ367" i="3"/>
  <c r="AV172" i="3"/>
  <c r="AU172" i="3"/>
  <c r="BI285" i="3"/>
  <c r="BL285" i="3" s="1"/>
  <c r="AK285" i="3"/>
  <c r="AL285" i="3"/>
  <c r="BF137" i="3"/>
  <c r="BG137" i="3" s="1"/>
  <c r="BO137" i="3"/>
  <c r="BP137" i="3" s="1"/>
  <c r="BQ137" i="3" s="1"/>
  <c r="BJ137" i="3"/>
  <c r="AQ461" i="3"/>
  <c r="AP461" i="3"/>
  <c r="BF317" i="3"/>
  <c r="BG317" i="3" s="1"/>
  <c r="BJ317" i="3"/>
  <c r="BO317" i="3"/>
  <c r="BP317" i="3" s="1"/>
  <c r="BQ317" i="3" s="1"/>
  <c r="BA251" i="2"/>
  <c r="AZ251" i="2"/>
  <c r="BU369" i="2"/>
  <c r="AU369" i="2"/>
  <c r="AV369" i="2"/>
  <c r="BR369" i="2"/>
  <c r="BS369" i="2" s="1"/>
  <c r="BV369" i="2"/>
  <c r="CA369" i="2"/>
  <c r="CB369" i="2" s="1"/>
  <c r="CC369" i="2" s="1"/>
  <c r="BA369" i="2"/>
  <c r="AZ369" i="2"/>
  <c r="BU519" i="2"/>
  <c r="AU519" i="2"/>
  <c r="AV519" i="2"/>
  <c r="BA220" i="2"/>
  <c r="AZ220" i="2"/>
  <c r="BR145" i="2"/>
  <c r="BS145" i="2" s="1"/>
  <c r="CA145" i="2"/>
  <c r="CB145" i="2" s="1"/>
  <c r="CC145" i="2" s="1"/>
  <c r="BV145" i="2"/>
  <c r="BU219" i="2"/>
  <c r="AU219" i="2"/>
  <c r="AV219" i="2"/>
  <c r="BF301" i="2"/>
  <c r="BE301" i="2"/>
  <c r="BR301" i="2"/>
  <c r="BS301" i="2" s="1"/>
  <c r="BV301" i="2"/>
  <c r="CA301" i="2"/>
  <c r="CB301" i="2" s="1"/>
  <c r="CC301" i="2" s="1"/>
  <c r="BA74" i="2"/>
  <c r="AZ74" i="2"/>
  <c r="BU68" i="2"/>
  <c r="AV68" i="2"/>
  <c r="AU68" i="2"/>
  <c r="BR68" i="2"/>
  <c r="BS68" i="2" s="1"/>
  <c r="CA68" i="2"/>
  <c r="CB68" i="2" s="1"/>
  <c r="CC68" i="2" s="1"/>
  <c r="BV68" i="2"/>
  <c r="BA246" i="2"/>
  <c r="AZ246" i="2"/>
  <c r="BR246" i="2"/>
  <c r="BS246" i="2" s="1"/>
  <c r="BV246" i="2"/>
  <c r="CA246" i="2"/>
  <c r="CB246" i="2" s="1"/>
  <c r="CC246" i="2" s="1"/>
  <c r="BA390" i="2"/>
  <c r="AZ390" i="2"/>
  <c r="BA706" i="2"/>
  <c r="AZ706" i="2"/>
  <c r="BA175" i="2"/>
  <c r="AZ175" i="2"/>
  <c r="BF419" i="2"/>
  <c r="BE419" i="2"/>
  <c r="BR419" i="2"/>
  <c r="BS419" i="2" s="1"/>
  <c r="BV419" i="2"/>
  <c r="CA419" i="2"/>
  <c r="CB419" i="2" s="1"/>
  <c r="CC419" i="2" s="1"/>
  <c r="BF593" i="2"/>
  <c r="BE593" i="2"/>
  <c r="BU88" i="2"/>
  <c r="AU88" i="2"/>
  <c r="AV88" i="2"/>
  <c r="BR491" i="2"/>
  <c r="BS491" i="2" s="1"/>
  <c r="BV491" i="2"/>
  <c r="CA491" i="2"/>
  <c r="CB491" i="2" s="1"/>
  <c r="CC491" i="2" s="1"/>
  <c r="AV171" i="2"/>
  <c r="BU171" i="2"/>
  <c r="BX171" i="2" s="1"/>
  <c r="AU171" i="2"/>
  <c r="BF472" i="2"/>
  <c r="BE472" i="2"/>
  <c r="BF410" i="2"/>
  <c r="BE410" i="2"/>
  <c r="BF682" i="2"/>
  <c r="BE682" i="2"/>
  <c r="BR587" i="2"/>
  <c r="BS587" i="2" s="1"/>
  <c r="BV587" i="2"/>
  <c r="CA587" i="2"/>
  <c r="CB587" i="2" s="1"/>
  <c r="CC587" i="2" s="1"/>
  <c r="AZ399" i="2"/>
  <c r="BA399" i="2"/>
  <c r="BR399" i="2"/>
  <c r="BS399" i="2" s="1"/>
  <c r="CA399" i="2"/>
  <c r="CB399" i="2" s="1"/>
  <c r="CC399" i="2" s="1"/>
  <c r="BV399" i="2"/>
  <c r="BD483" i="7"/>
  <c r="BE12" i="7"/>
  <c r="BW48" i="2"/>
  <c r="BW434" i="2"/>
  <c r="BX428" i="2"/>
  <c r="AQ263" i="3"/>
  <c r="AP263" i="3"/>
  <c r="AQ36" i="3"/>
  <c r="AP36" i="3"/>
  <c r="BF36" i="3"/>
  <c r="BG36" i="3" s="1"/>
  <c r="BO36" i="3"/>
  <c r="BP36" i="3" s="1"/>
  <c r="BQ36" i="3" s="1"/>
  <c r="BJ36" i="3"/>
  <c r="AU188" i="3"/>
  <c r="AV188" i="3"/>
  <c r="AV531" i="3"/>
  <c r="AU531" i="3"/>
  <c r="AV136" i="3"/>
  <c r="AU136" i="3"/>
  <c r="AQ97" i="3"/>
  <c r="AP97" i="3"/>
  <c r="AV434" i="3"/>
  <c r="AU434" i="3"/>
  <c r="AP30" i="3"/>
  <c r="AQ30" i="3"/>
  <c r="BI595" i="3"/>
  <c r="AK595" i="3"/>
  <c r="AL595" i="3"/>
  <c r="BI449" i="3"/>
  <c r="AK449" i="3"/>
  <c r="AL449" i="3"/>
  <c r="AV103" i="2"/>
  <c r="BU103" i="2"/>
  <c r="AU103" i="2"/>
  <c r="BF672" i="2"/>
  <c r="BE672" i="2"/>
  <c r="BA672" i="2"/>
  <c r="AZ672" i="2"/>
  <c r="AU127" i="2"/>
  <c r="AV127" i="2"/>
  <c r="BU127" i="2"/>
  <c r="BR702" i="2"/>
  <c r="BS702" i="2" s="1"/>
  <c r="BV702" i="2"/>
  <c r="CA702" i="2"/>
  <c r="CB702" i="2" s="1"/>
  <c r="CC702" i="2" s="1"/>
  <c r="AU563" i="2"/>
  <c r="AV563" i="2"/>
  <c r="BU563" i="2"/>
  <c r="BU715" i="2"/>
  <c r="BX715" i="2" s="1"/>
  <c r="AV715" i="2"/>
  <c r="AU715" i="2"/>
  <c r="AU697" i="2"/>
  <c r="AV697" i="2"/>
  <c r="BU697" i="2"/>
  <c r="BX697" i="2" s="1"/>
  <c r="BR250" i="2"/>
  <c r="BS250" i="2" s="1"/>
  <c r="BV250" i="2"/>
  <c r="CA250" i="2"/>
  <c r="CB250" i="2" s="1"/>
  <c r="CC250" i="2" s="1"/>
  <c r="AZ100" i="2"/>
  <c r="BA100" i="2"/>
  <c r="BA125" i="2"/>
  <c r="AZ125" i="2"/>
  <c r="BF368" i="2"/>
  <c r="BE368" i="2"/>
  <c r="BA221" i="2"/>
  <c r="AZ221" i="2"/>
  <c r="BU646" i="2"/>
  <c r="AV646" i="2"/>
  <c r="AU646" i="2"/>
  <c r="BA569" i="2"/>
  <c r="AZ569" i="2"/>
  <c r="BR569" i="2"/>
  <c r="BS569" i="2" s="1"/>
  <c r="CA569" i="2"/>
  <c r="CB569" i="2" s="1"/>
  <c r="CC569" i="2" s="1"/>
  <c r="BV569" i="2"/>
  <c r="AU321" i="2"/>
  <c r="AV321" i="2"/>
  <c r="BU321" i="2"/>
  <c r="BX321" i="2" s="1"/>
  <c r="BA492" i="2"/>
  <c r="AZ492" i="2"/>
  <c r="BU294" i="2"/>
  <c r="BX294" i="2" s="1"/>
  <c r="AV294" i="2"/>
  <c r="AU294" i="2"/>
  <c r="BU534" i="2"/>
  <c r="AV534" i="2"/>
  <c r="AU534" i="2"/>
  <c r="BR534" i="2"/>
  <c r="BS534" i="2" s="1"/>
  <c r="BV534" i="2"/>
  <c r="CA534" i="2"/>
  <c r="CB534" i="2" s="1"/>
  <c r="CC534" i="2" s="1"/>
  <c r="BF319" i="2"/>
  <c r="BE319" i="2"/>
  <c r="BA677" i="2"/>
  <c r="AZ677" i="2"/>
  <c r="BR677" i="2"/>
  <c r="BS677" i="2" s="1"/>
  <c r="BV677" i="2"/>
  <c r="CA677" i="2"/>
  <c r="CB677" i="2" s="1"/>
  <c r="CC677" i="2" s="1"/>
  <c r="AU478" i="2"/>
  <c r="AV478" i="2"/>
  <c r="BU478" i="2"/>
  <c r="BF615" i="2"/>
  <c r="BE615" i="2"/>
  <c r="BA139" i="2"/>
  <c r="AZ139" i="2"/>
  <c r="AU320" i="2"/>
  <c r="AV320" i="2"/>
  <c r="BU320" i="2"/>
  <c r="BX320" i="2" s="1"/>
  <c r="BR324" i="2"/>
  <c r="BS324" i="2" s="1"/>
  <c r="CA324" i="2"/>
  <c r="CB324" i="2" s="1"/>
  <c r="CC324" i="2" s="1"/>
  <c r="BV324" i="2"/>
  <c r="BE398" i="2"/>
  <c r="BF398" i="2"/>
  <c r="AV610" i="2"/>
  <c r="BU610" i="2"/>
  <c r="AU610" i="2"/>
  <c r="BR610" i="2"/>
  <c r="BS610" i="2" s="1"/>
  <c r="CA610" i="2"/>
  <c r="CB610" i="2" s="1"/>
  <c r="CC610" i="2" s="1"/>
  <c r="BV610" i="2"/>
  <c r="BA676" i="2"/>
  <c r="AZ676" i="2"/>
  <c r="BR676" i="2"/>
  <c r="BS676" i="2" s="1"/>
  <c r="CA676" i="2"/>
  <c r="CB676" i="2" s="1"/>
  <c r="CC676" i="2" s="1"/>
  <c r="BV676" i="2"/>
  <c r="AZ43" i="2"/>
  <c r="BA43" i="2"/>
  <c r="BE330" i="2"/>
  <c r="BF330" i="2"/>
  <c r="BR330" i="2"/>
  <c r="BS330" i="2" s="1"/>
  <c r="BV330" i="2"/>
  <c r="BW330" i="2" s="1"/>
  <c r="CA330" i="2"/>
  <c r="CB330" i="2" s="1"/>
  <c r="CC330" i="2" s="1"/>
  <c r="BA468" i="2"/>
  <c r="AZ468" i="2"/>
  <c r="BF526" i="2"/>
  <c r="BE526" i="2"/>
  <c r="BR526" i="2"/>
  <c r="BS526" i="2" s="1"/>
  <c r="CA526" i="2"/>
  <c r="CB526" i="2" s="1"/>
  <c r="CC526" i="2" s="1"/>
  <c r="BV526" i="2"/>
  <c r="BF270" i="2"/>
  <c r="BE270" i="2"/>
  <c r="BA544" i="2"/>
  <c r="AZ544" i="2"/>
  <c r="BF594" i="2"/>
  <c r="BE594" i="2"/>
  <c r="BR594" i="2"/>
  <c r="BS594" i="2" s="1"/>
  <c r="BV594" i="2"/>
  <c r="CA594" i="2"/>
  <c r="CB594" i="2" s="1"/>
  <c r="CC594" i="2" s="1"/>
  <c r="AZ80" i="2"/>
  <c r="BA80" i="2"/>
  <c r="BA135" i="2"/>
  <c r="AZ135" i="2"/>
  <c r="BA385" i="2"/>
  <c r="AZ385" i="2"/>
  <c r="BA112" i="2"/>
  <c r="AZ112" i="2"/>
  <c r="AZ513" i="2"/>
  <c r="BA513" i="2"/>
  <c r="BK479" i="3"/>
  <c r="BK204" i="3"/>
  <c r="BK143" i="3"/>
  <c r="BK519" i="3"/>
  <c r="BU59" i="2"/>
  <c r="BX59" i="2" s="1"/>
  <c r="AV59" i="2"/>
  <c r="AU59" i="2"/>
  <c r="BL58" i="3"/>
  <c r="AV325" i="3"/>
  <c r="AU325" i="3"/>
  <c r="BF325" i="3"/>
  <c r="BG325" i="3" s="1"/>
  <c r="BJ325" i="3"/>
  <c r="BO325" i="3"/>
  <c r="BP325" i="3" s="1"/>
  <c r="BQ325" i="3" s="1"/>
  <c r="BF291" i="3"/>
  <c r="BG291" i="3" s="1"/>
  <c r="BJ291" i="3"/>
  <c r="BO291" i="3"/>
  <c r="BP291" i="3" s="1"/>
  <c r="BQ291" i="3" s="1"/>
  <c r="AQ441" i="3"/>
  <c r="AP441" i="3"/>
  <c r="AP80" i="3"/>
  <c r="AQ80" i="3"/>
  <c r="BF80" i="3"/>
  <c r="BG80" i="3" s="1"/>
  <c r="BO80" i="3"/>
  <c r="BP80" i="3" s="1"/>
  <c r="BQ80" i="3" s="1"/>
  <c r="BJ80" i="3"/>
  <c r="AV405" i="3"/>
  <c r="AU405" i="3"/>
  <c r="AQ366" i="3"/>
  <c r="AP366" i="3"/>
  <c r="AQ383" i="3"/>
  <c r="AP383" i="3"/>
  <c r="BF639" i="3"/>
  <c r="BG639" i="3" s="1"/>
  <c r="BO639" i="3"/>
  <c r="BP639" i="3" s="1"/>
  <c r="BQ639" i="3" s="1"/>
  <c r="BJ639" i="3"/>
  <c r="AK375" i="3"/>
  <c r="AL375" i="3"/>
  <c r="BI375" i="3"/>
  <c r="BI694" i="3"/>
  <c r="BL694" i="3" s="1"/>
  <c r="AL694" i="3"/>
  <c r="AK694" i="3"/>
  <c r="BI135" i="3"/>
  <c r="AL135" i="3"/>
  <c r="AK135" i="3"/>
  <c r="AK66" i="3"/>
  <c r="BI66" i="3"/>
  <c r="BL66" i="3" s="1"/>
  <c r="AL66" i="3"/>
  <c r="AL393" i="3"/>
  <c r="BI393" i="3"/>
  <c r="BL393" i="3" s="1"/>
  <c r="AK393" i="3"/>
  <c r="BF393" i="3"/>
  <c r="BG393" i="3" s="1"/>
  <c r="BO393" i="3"/>
  <c r="BP393" i="3" s="1"/>
  <c r="BQ393" i="3" s="1"/>
  <c r="BJ393" i="3"/>
  <c r="AP328" i="3"/>
  <c r="AQ328" i="3"/>
  <c r="BF643" i="3"/>
  <c r="BG643" i="3" s="1"/>
  <c r="BJ643" i="3"/>
  <c r="BO643" i="3"/>
  <c r="BP643" i="3" s="1"/>
  <c r="BQ643" i="3" s="1"/>
  <c r="AQ296" i="3"/>
  <c r="AP296" i="3"/>
  <c r="AV313" i="3"/>
  <c r="AU313" i="3"/>
  <c r="AK683" i="3"/>
  <c r="BI683" i="3"/>
  <c r="BL683" i="3" s="1"/>
  <c r="AL683" i="3"/>
  <c r="BF683" i="3"/>
  <c r="BG683" i="3" s="1"/>
  <c r="BO683" i="3"/>
  <c r="BP683" i="3" s="1"/>
  <c r="BQ683" i="3" s="1"/>
  <c r="BJ683" i="3"/>
  <c r="BK683" i="3" s="1"/>
  <c r="AP563" i="3"/>
  <c r="AQ563" i="3"/>
  <c r="AQ130" i="3"/>
  <c r="AP130" i="3"/>
  <c r="AV95" i="2"/>
  <c r="BU95" i="2"/>
  <c r="BX95" i="2" s="1"/>
  <c r="AU95" i="2"/>
  <c r="BA525" i="2"/>
  <c r="AZ525" i="2"/>
  <c r="BR241" i="2"/>
  <c r="BS241" i="2" s="1"/>
  <c r="BV241" i="2"/>
  <c r="CA241" i="2"/>
  <c r="CB241" i="2" s="1"/>
  <c r="CC241" i="2" s="1"/>
  <c r="AV151" i="2"/>
  <c r="BU151" i="2"/>
  <c r="AU151" i="2"/>
  <c r="BF620" i="2"/>
  <c r="BE620" i="2"/>
  <c r="BR152" i="2"/>
  <c r="BS152" i="2" s="1"/>
  <c r="BV152" i="2"/>
  <c r="CA152" i="2"/>
  <c r="CB152" i="2" s="1"/>
  <c r="CC152" i="2" s="1"/>
  <c r="BA483" i="2"/>
  <c r="AZ483" i="2"/>
  <c r="BF413" i="2"/>
  <c r="BE413" i="2"/>
  <c r="BA249" i="2"/>
  <c r="AZ249" i="2"/>
  <c r="BR249" i="2"/>
  <c r="BS249" i="2" s="1"/>
  <c r="CA249" i="2"/>
  <c r="CB249" i="2" s="1"/>
  <c r="CC249" i="2" s="1"/>
  <c r="BV249" i="2"/>
  <c r="BF684" i="2"/>
  <c r="BE684" i="2"/>
  <c r="BA29" i="2"/>
  <c r="AZ29" i="2"/>
  <c r="BR213" i="2"/>
  <c r="BS213" i="2" s="1"/>
  <c r="BV213" i="2"/>
  <c r="CA213" i="2"/>
  <c r="CB213" i="2" s="1"/>
  <c r="CC213" i="2" s="1"/>
  <c r="BF27" i="2"/>
  <c r="BE27" i="2"/>
  <c r="AU87" i="2"/>
  <c r="AV87" i="2"/>
  <c r="BU87" i="2"/>
  <c r="BF378" i="2"/>
  <c r="BE378" i="2"/>
  <c r="BA564" i="2"/>
  <c r="AZ564" i="2"/>
  <c r="BR713" i="2"/>
  <c r="BS713" i="2" s="1"/>
  <c r="BV713" i="2"/>
  <c r="BW713" i="2" s="1"/>
  <c r="CA713" i="2"/>
  <c r="CB713" i="2" s="1"/>
  <c r="CC713" i="2" s="1"/>
  <c r="BA619" i="2"/>
  <c r="AZ619" i="2"/>
  <c r="BR619" i="2"/>
  <c r="BS619" i="2" s="1"/>
  <c r="CA619" i="2"/>
  <c r="CB619" i="2" s="1"/>
  <c r="CC619" i="2" s="1"/>
  <c r="BV619" i="2"/>
  <c r="BA566" i="2"/>
  <c r="AZ566" i="2"/>
  <c r="BF598" i="2"/>
  <c r="BE598" i="2"/>
  <c r="BR598" i="2"/>
  <c r="BS598" i="2" s="1"/>
  <c r="CA598" i="2"/>
  <c r="CB598" i="2" s="1"/>
  <c r="CC598" i="2" s="1"/>
  <c r="BV598" i="2"/>
  <c r="BF717" i="2"/>
  <c r="BE717" i="2"/>
  <c r="BU506" i="2"/>
  <c r="BX506" i="2" s="1"/>
  <c r="AU506" i="2"/>
  <c r="AV506" i="2"/>
  <c r="BA114" i="2"/>
  <c r="AZ114" i="2"/>
  <c r="BR224" i="2"/>
  <c r="BS224" i="2" s="1"/>
  <c r="CA224" i="2"/>
  <c r="CB224" i="2" s="1"/>
  <c r="CC224" i="2" s="1"/>
  <c r="BV224" i="2"/>
  <c r="CA650" i="2"/>
  <c r="CB650" i="2" s="1"/>
  <c r="CC650" i="2" s="1"/>
  <c r="BL369" i="3"/>
  <c r="BF637" i="2"/>
  <c r="BE637" i="2"/>
  <c r="BL173" i="3"/>
  <c r="BX200" i="2"/>
  <c r="BL31" i="3"/>
  <c r="BF193" i="3"/>
  <c r="BG193" i="3" s="1"/>
  <c r="BJ193" i="3"/>
  <c r="BO193" i="3"/>
  <c r="BP193" i="3" s="1"/>
  <c r="BQ193" i="3" s="1"/>
  <c r="BF287" i="3"/>
  <c r="BG287" i="3" s="1"/>
  <c r="BJ287" i="3"/>
  <c r="BO287" i="3"/>
  <c r="BP287" i="3" s="1"/>
  <c r="BQ287" i="3" s="1"/>
  <c r="BF155" i="3"/>
  <c r="BG155" i="3" s="1"/>
  <c r="BO155" i="3"/>
  <c r="BP155" i="3" s="1"/>
  <c r="BQ155" i="3" s="1"/>
  <c r="BJ155" i="3"/>
  <c r="BK155" i="3" s="1"/>
  <c r="AV107" i="3"/>
  <c r="AU107" i="3"/>
  <c r="BF674" i="3"/>
  <c r="BG674" i="3" s="1"/>
  <c r="BJ674" i="3"/>
  <c r="BO674" i="3"/>
  <c r="BP674" i="3" s="1"/>
  <c r="BQ674" i="3" s="1"/>
  <c r="AU579" i="3"/>
  <c r="AV579" i="3"/>
  <c r="AV442" i="3"/>
  <c r="AU442" i="3"/>
  <c r="BF442" i="3"/>
  <c r="BG442" i="3" s="1"/>
  <c r="BO442" i="3"/>
  <c r="BP442" i="3" s="1"/>
  <c r="BQ442" i="3" s="1"/>
  <c r="BJ442" i="3"/>
  <c r="BF706" i="3"/>
  <c r="BG706" i="3" s="1"/>
  <c r="BO706" i="3"/>
  <c r="BP706" i="3" s="1"/>
  <c r="BQ706" i="3" s="1"/>
  <c r="BJ706" i="3"/>
  <c r="AV161" i="3"/>
  <c r="AU161" i="3"/>
  <c r="BF161" i="3"/>
  <c r="BG161" i="3" s="1"/>
  <c r="BO161" i="3"/>
  <c r="BP161" i="3" s="1"/>
  <c r="BQ161" i="3" s="1"/>
  <c r="BJ161" i="3"/>
  <c r="BF638" i="3"/>
  <c r="BG638" i="3" s="1"/>
  <c r="BO638" i="3"/>
  <c r="BP638" i="3" s="1"/>
  <c r="BQ638" i="3" s="1"/>
  <c r="BJ638" i="3"/>
  <c r="AV371" i="2"/>
  <c r="BU371" i="2"/>
  <c r="AU371" i="2"/>
  <c r="AU339" i="2"/>
  <c r="BU339" i="2"/>
  <c r="BX339" i="2" s="1"/>
  <c r="AV339" i="2"/>
  <c r="AZ146" i="2"/>
  <c r="BA146" i="2"/>
  <c r="BR146" i="2"/>
  <c r="BS146" i="2" s="1"/>
  <c r="BV146" i="2"/>
  <c r="BW146" i="2" s="1"/>
  <c r="CA146" i="2"/>
  <c r="CB146" i="2" s="1"/>
  <c r="CC146" i="2" s="1"/>
  <c r="BF228" i="2"/>
  <c r="BE228" i="2"/>
  <c r="BU618" i="2"/>
  <c r="AU618" i="2"/>
  <c r="AV618" i="2"/>
  <c r="BR618" i="2"/>
  <c r="BS618" i="2" s="1"/>
  <c r="BV618" i="2"/>
  <c r="BW618" i="2" s="1"/>
  <c r="CA618" i="2"/>
  <c r="CB618" i="2" s="1"/>
  <c r="CC618" i="2" s="1"/>
  <c r="BA521" i="2"/>
  <c r="AZ521" i="2"/>
  <c r="BR106" i="2"/>
  <c r="BS106" i="2" s="1"/>
  <c r="BV106" i="2"/>
  <c r="CA106" i="2"/>
  <c r="CB106" i="2" s="1"/>
  <c r="CC106" i="2" s="1"/>
  <c r="BA197" i="2"/>
  <c r="AZ197" i="2"/>
  <c r="BF476" i="2"/>
  <c r="BE476" i="2"/>
  <c r="AV288" i="2"/>
  <c r="BU288" i="2"/>
  <c r="BX288" i="2" s="1"/>
  <c r="AU288" i="2"/>
  <c r="AU574" i="2"/>
  <c r="AV574" i="2"/>
  <c r="BU574" i="2"/>
  <c r="AV643" i="2"/>
  <c r="BU643" i="2"/>
  <c r="AU643" i="2"/>
  <c r="BR643" i="2"/>
  <c r="BS643" i="2" s="1"/>
  <c r="BV643" i="2"/>
  <c r="CA643" i="2"/>
  <c r="CB643" i="2" s="1"/>
  <c r="CC643" i="2" s="1"/>
  <c r="BF429" i="2"/>
  <c r="BE429" i="2"/>
  <c r="AV54" i="2"/>
  <c r="BU54" i="2"/>
  <c r="AU54" i="2"/>
  <c r="BR35" i="2"/>
  <c r="BS35" i="2" s="1"/>
  <c r="CA35" i="2"/>
  <c r="CB35" i="2" s="1"/>
  <c r="CC35" i="2" s="1"/>
  <c r="BV35" i="2"/>
  <c r="BF355" i="2"/>
  <c r="BE355" i="2"/>
  <c r="AZ539" i="2"/>
  <c r="BA539" i="2"/>
  <c r="AU505" i="2"/>
  <c r="AV505" i="2"/>
  <c r="BU505" i="2"/>
  <c r="BX505" i="2" s="1"/>
  <c r="AU512" i="2"/>
  <c r="AV512" i="2"/>
  <c r="BU512" i="2"/>
  <c r="BE39" i="2"/>
  <c r="BF39" i="2"/>
  <c r="BR89" i="2"/>
  <c r="BS89" i="2" s="1"/>
  <c r="BV89" i="2"/>
  <c r="CA89" i="2"/>
  <c r="CB89" i="2" s="1"/>
  <c r="CC89" i="2" s="1"/>
  <c r="BK455" i="3"/>
  <c r="BL390" i="3"/>
  <c r="BL617" i="3"/>
  <c r="AV152" i="3"/>
  <c r="AU152" i="3"/>
  <c r="BF152" i="3"/>
  <c r="BG152" i="3" s="1"/>
  <c r="BO152" i="3"/>
  <c r="BP152" i="3" s="1"/>
  <c r="BQ152" i="3" s="1"/>
  <c r="BJ152" i="3"/>
  <c r="AU133" i="3"/>
  <c r="AV133" i="3"/>
  <c r="AQ34" i="3"/>
  <c r="AP34" i="3"/>
  <c r="AQ372" i="3"/>
  <c r="AP372" i="3"/>
  <c r="AQ646" i="3"/>
  <c r="AP646" i="3"/>
  <c r="BF128" i="3"/>
  <c r="BG128" i="3" s="1"/>
  <c r="BO128" i="3"/>
  <c r="BP128" i="3" s="1"/>
  <c r="BQ128" i="3" s="1"/>
  <c r="BJ128" i="3"/>
  <c r="AQ582" i="3"/>
  <c r="AP582" i="3"/>
  <c r="BI160" i="3"/>
  <c r="AK160" i="3"/>
  <c r="AL160" i="3"/>
  <c r="BO160" i="3"/>
  <c r="BP160" i="3" s="1"/>
  <c r="BQ160" i="3" s="1"/>
  <c r="BF160" i="3"/>
  <c r="BG160" i="3" s="1"/>
  <c r="BJ160" i="3"/>
  <c r="BF398" i="3"/>
  <c r="BG398" i="3" s="1"/>
  <c r="BO398" i="3"/>
  <c r="BP398" i="3" s="1"/>
  <c r="BQ398" i="3" s="1"/>
  <c r="BJ398" i="3"/>
  <c r="BI536" i="3"/>
  <c r="BL536" i="3" s="1"/>
  <c r="AK536" i="3"/>
  <c r="AL536" i="3"/>
  <c r="BF536" i="3"/>
  <c r="BG536" i="3" s="1"/>
  <c r="BJ536" i="3"/>
  <c r="BK536" i="3" s="1"/>
  <c r="BO536" i="3"/>
  <c r="BP536" i="3" s="1"/>
  <c r="BQ536" i="3" s="1"/>
  <c r="AK170" i="3"/>
  <c r="BI170" i="3"/>
  <c r="BL170" i="3" s="1"/>
  <c r="AL170" i="3"/>
  <c r="BF443" i="3"/>
  <c r="BG443" i="3" s="1"/>
  <c r="BO443" i="3"/>
  <c r="BP443" i="3" s="1"/>
  <c r="BQ443" i="3" s="1"/>
  <c r="BJ443" i="3"/>
  <c r="AU408" i="3"/>
  <c r="AV408" i="3"/>
  <c r="AV253" i="3"/>
  <c r="AU253" i="3"/>
  <c r="BF253" i="3"/>
  <c r="BG253" i="3" s="1"/>
  <c r="BO253" i="3"/>
  <c r="BP253" i="3" s="1"/>
  <c r="BQ253" i="3" s="1"/>
  <c r="BJ253" i="3"/>
  <c r="AQ522" i="3"/>
  <c r="AP522" i="3"/>
  <c r="AQ281" i="3"/>
  <c r="AP281" i="3"/>
  <c r="AK336" i="3"/>
  <c r="BI336" i="3"/>
  <c r="AL336" i="3"/>
  <c r="AQ20" i="3"/>
  <c r="AP20" i="3"/>
  <c r="BF20" i="3"/>
  <c r="BG20" i="3" s="1"/>
  <c r="BO20" i="3"/>
  <c r="BP20" i="3" s="1"/>
  <c r="BQ20" i="3" s="1"/>
  <c r="BJ20" i="3"/>
  <c r="BU199" i="2"/>
  <c r="AU199" i="2"/>
  <c r="AV199" i="2"/>
  <c r="BR199" i="2"/>
  <c r="BS199" i="2" s="1"/>
  <c r="CA199" i="2"/>
  <c r="CB199" i="2" s="1"/>
  <c r="CC199" i="2" s="1"/>
  <c r="BV199" i="2"/>
  <c r="AU647" i="2"/>
  <c r="BU647" i="2"/>
  <c r="AV647" i="2"/>
  <c r="BF518" i="2"/>
  <c r="BE518" i="2"/>
  <c r="BA479" i="2"/>
  <c r="AZ479" i="2"/>
  <c r="BF546" i="2"/>
  <c r="BE546" i="2"/>
  <c r="AZ408" i="2"/>
  <c r="BA408" i="2"/>
  <c r="BU73" i="2"/>
  <c r="AV73" i="2"/>
  <c r="AU73" i="2"/>
  <c r="AV50" i="2"/>
  <c r="BU50" i="2"/>
  <c r="BX50" i="2" s="1"/>
  <c r="AU50" i="2"/>
  <c r="BR257" i="2"/>
  <c r="BS257" i="2" s="1"/>
  <c r="BV257" i="2"/>
  <c r="CA257" i="2"/>
  <c r="CB257" i="2" s="1"/>
  <c r="CC257" i="2" s="1"/>
  <c r="BF595" i="2"/>
  <c r="BE595" i="2"/>
  <c r="BR595" i="2"/>
  <c r="BS595" i="2" s="1"/>
  <c r="CA595" i="2"/>
  <c r="CB595" i="2" s="1"/>
  <c r="CC595" i="2" s="1"/>
  <c r="BV595" i="2"/>
  <c r="BA226" i="2"/>
  <c r="AZ226" i="2"/>
  <c r="BA141" i="2"/>
  <c r="AZ141" i="2"/>
  <c r="BF420" i="2"/>
  <c r="BE420" i="2"/>
  <c r="BR420" i="2"/>
  <c r="BS420" i="2" s="1"/>
  <c r="CA420" i="2"/>
  <c r="CB420" i="2" s="1"/>
  <c r="CC420" i="2" s="1"/>
  <c r="BV420" i="2"/>
  <c r="BA253" i="2"/>
  <c r="AZ253" i="2"/>
  <c r="AV649" i="2"/>
  <c r="BU649" i="2"/>
  <c r="BX649" i="2" s="1"/>
  <c r="AU649" i="2"/>
  <c r="AZ555" i="2"/>
  <c r="BA555" i="2"/>
  <c r="BR446" i="2"/>
  <c r="BS446" i="2" s="1"/>
  <c r="BV446" i="2"/>
  <c r="CA446" i="2"/>
  <c r="CB446" i="2" s="1"/>
  <c r="CC446" i="2" s="1"/>
  <c r="BF596" i="2"/>
  <c r="BE596" i="2"/>
  <c r="BR343" i="2"/>
  <c r="BS343" i="2" s="1"/>
  <c r="CA343" i="2"/>
  <c r="CB343" i="2" s="1"/>
  <c r="CC343" i="2" s="1"/>
  <c r="BV343" i="2"/>
  <c r="BW343" i="2" s="1"/>
  <c r="BF208" i="2"/>
  <c r="BE208" i="2"/>
  <c r="AV400" i="2"/>
  <c r="BU400" i="2"/>
  <c r="AU400" i="2"/>
  <c r="BF388" i="2"/>
  <c r="BE388" i="2"/>
  <c r="BR388" i="2"/>
  <c r="BS388" i="2" s="1"/>
  <c r="BV388" i="2"/>
  <c r="CA388" i="2"/>
  <c r="CB388" i="2" s="1"/>
  <c r="CC388" i="2" s="1"/>
  <c r="BU116" i="2"/>
  <c r="AU116" i="2"/>
  <c r="AV116" i="2"/>
  <c r="BA503" i="2"/>
  <c r="AZ503" i="2"/>
  <c r="BF508" i="2"/>
  <c r="BE508" i="2"/>
  <c r="BA603" i="2"/>
  <c r="AZ603" i="2"/>
  <c r="BF210" i="2"/>
  <c r="BE210" i="2"/>
  <c r="BK302" i="3"/>
  <c r="BL552" i="3"/>
  <c r="CA83" i="2"/>
  <c r="CB83" i="2" s="1"/>
  <c r="CC83" i="2" s="1"/>
  <c r="BW305" i="2"/>
  <c r="BK125" i="3"/>
  <c r="BL626" i="3"/>
  <c r="BK520" i="3"/>
  <c r="BL523" i="3"/>
  <c r="BV384" i="2"/>
  <c r="BW384" i="2" s="1"/>
  <c r="BK273" i="3"/>
  <c r="BL532" i="3"/>
  <c r="AV437" i="3"/>
  <c r="AU437" i="3"/>
  <c r="BF437" i="3"/>
  <c r="BG437" i="3" s="1"/>
  <c r="BJ437" i="3"/>
  <c r="BO437" i="3"/>
  <c r="BP437" i="3" s="1"/>
  <c r="BQ437" i="3" s="1"/>
  <c r="AV682" i="3"/>
  <c r="AU682" i="3"/>
  <c r="AV386" i="3"/>
  <c r="AU386" i="3"/>
  <c r="BF386" i="3"/>
  <c r="BG386" i="3" s="1"/>
  <c r="BO386" i="3"/>
  <c r="BP386" i="3" s="1"/>
  <c r="BQ386" i="3" s="1"/>
  <c r="BJ386" i="3"/>
  <c r="AU205" i="3"/>
  <c r="AV205" i="3"/>
  <c r="AK450" i="3"/>
  <c r="AL450" i="3"/>
  <c r="BI450" i="3"/>
  <c r="AK159" i="3"/>
  <c r="BI159" i="3"/>
  <c r="BL159" i="3" s="1"/>
  <c r="AL159" i="3"/>
  <c r="AQ224" i="3"/>
  <c r="AP224" i="3"/>
  <c r="AV277" i="3"/>
  <c r="AU277" i="3"/>
  <c r="AK570" i="3"/>
  <c r="BI570" i="3"/>
  <c r="AL570" i="3"/>
  <c r="AL397" i="3"/>
  <c r="AK397" i="3"/>
  <c r="BI397" i="3"/>
  <c r="BL397" i="3" s="1"/>
  <c r="AK528" i="3"/>
  <c r="BI528" i="3"/>
  <c r="AL528" i="3"/>
  <c r="BF528" i="3"/>
  <c r="BG528" i="3" s="1"/>
  <c r="BO528" i="3"/>
  <c r="BP528" i="3" s="1"/>
  <c r="BQ528" i="3" s="1"/>
  <c r="BJ528" i="3"/>
  <c r="AV619" i="3"/>
  <c r="AU619" i="3"/>
  <c r="BF65" i="3"/>
  <c r="BG65" i="3" s="1"/>
  <c r="BO65" i="3"/>
  <c r="BP65" i="3" s="1"/>
  <c r="BQ65" i="3" s="1"/>
  <c r="BJ65" i="3"/>
  <c r="AV673" i="3"/>
  <c r="AU673" i="3"/>
  <c r="BA459" i="2"/>
  <c r="AZ459" i="2"/>
  <c r="BF707" i="2"/>
  <c r="BE707" i="2"/>
  <c r="BR522" i="2"/>
  <c r="BS522" i="2" s="1"/>
  <c r="CA522" i="2"/>
  <c r="CB522" i="2" s="1"/>
  <c r="CC522" i="2" s="1"/>
  <c r="BV522" i="2"/>
  <c r="AU85" i="2"/>
  <c r="AV85" i="2"/>
  <c r="BU85" i="2"/>
  <c r="BF237" i="2"/>
  <c r="BE237" i="2"/>
  <c r="BF362" i="2"/>
  <c r="BE362" i="2"/>
  <c r="AV366" i="2"/>
  <c r="BU366" i="2"/>
  <c r="AU366" i="2"/>
  <c r="BA704" i="2"/>
  <c r="AZ704" i="2"/>
  <c r="BA671" i="2"/>
  <c r="AZ671" i="2"/>
  <c r="BA440" i="2"/>
  <c r="AZ440" i="2"/>
  <c r="BR440" i="2"/>
  <c r="BS440" i="2" s="1"/>
  <c r="BV440" i="2"/>
  <c r="CA440" i="2"/>
  <c r="CB440" i="2" s="1"/>
  <c r="CC440" i="2" s="1"/>
  <c r="BR599" i="2"/>
  <c r="BS599" i="2" s="1"/>
  <c r="BV599" i="2"/>
  <c r="CA599" i="2"/>
  <c r="CB599" i="2" s="1"/>
  <c r="CC599" i="2" s="1"/>
  <c r="BF433" i="2"/>
  <c r="BE433" i="2"/>
  <c r="BA397" i="2"/>
  <c r="AZ397" i="2"/>
  <c r="BR397" i="2"/>
  <c r="BS397" i="2" s="1"/>
  <c r="BV397" i="2"/>
  <c r="CA397" i="2"/>
  <c r="CB397" i="2" s="1"/>
  <c r="CC397" i="2" s="1"/>
  <c r="BU431" i="2"/>
  <c r="AV431" i="2"/>
  <c r="AU431" i="2"/>
  <c r="BR431" i="2"/>
  <c r="BS431" i="2" s="1"/>
  <c r="CA431" i="2"/>
  <c r="CB431" i="2" s="1"/>
  <c r="CC431" i="2" s="1"/>
  <c r="BV431" i="2"/>
  <c r="AU131" i="2"/>
  <c r="AV131" i="2"/>
  <c r="BU131" i="2"/>
  <c r="BF678" i="2"/>
  <c r="BE678" i="2"/>
  <c r="BF608" i="2"/>
  <c r="BE608" i="2"/>
  <c r="BA160" i="2"/>
  <c r="AZ160" i="2"/>
  <c r="BK301" i="3"/>
  <c r="BK115" i="3"/>
  <c r="BK122" i="3"/>
  <c r="BL580" i="3"/>
  <c r="BL558" i="3"/>
  <c r="BL457" i="3"/>
  <c r="BV117" i="2"/>
  <c r="BK109" i="3"/>
  <c r="BK381" i="3"/>
  <c r="BL516" i="3"/>
  <c r="BF259" i="2"/>
  <c r="BE259" i="2"/>
  <c r="CA586" i="2"/>
  <c r="CB586" i="2" s="1"/>
  <c r="CC586" i="2" s="1"/>
  <c r="BK222" i="3"/>
  <c r="BK660" i="3"/>
  <c r="BK615" i="3"/>
  <c r="AQ195" i="3"/>
  <c r="AP195" i="3"/>
  <c r="AV98" i="3"/>
  <c r="AU98" i="3"/>
  <c r="AP581" i="3"/>
  <c r="AQ581" i="3"/>
  <c r="AQ472" i="3"/>
  <c r="AP472" i="3"/>
  <c r="AL149" i="3"/>
  <c r="BI149" i="3"/>
  <c r="AK149" i="3"/>
  <c r="AK425" i="3"/>
  <c r="BI425" i="3"/>
  <c r="AL425" i="3"/>
  <c r="BF677" i="3"/>
  <c r="BG677" i="3" s="1"/>
  <c r="BJ677" i="3"/>
  <c r="BO677" i="3"/>
  <c r="BP677" i="3" s="1"/>
  <c r="BQ677" i="3" s="1"/>
  <c r="BA189" i="2"/>
  <c r="AZ189" i="2"/>
  <c r="BA236" i="2"/>
  <c r="AZ236" i="2"/>
  <c r="BU600" i="2"/>
  <c r="AU600" i="2"/>
  <c r="AV600" i="2"/>
  <c r="BR600" i="2"/>
  <c r="BS600" i="2" s="1"/>
  <c r="BV600" i="2"/>
  <c r="CA600" i="2"/>
  <c r="CB600" i="2" s="1"/>
  <c r="CC600" i="2" s="1"/>
  <c r="AV164" i="2"/>
  <c r="BU164" i="2"/>
  <c r="AU164" i="2"/>
  <c r="AU617" i="2"/>
  <c r="AV617" i="2"/>
  <c r="BU617" i="2"/>
  <c r="AV136" i="2"/>
  <c r="BU136" i="2"/>
  <c r="AU136" i="2"/>
  <c r="BF41" i="2"/>
  <c r="BE41" i="2"/>
  <c r="BA612" i="2"/>
  <c r="AZ612" i="2"/>
  <c r="BR612" i="2"/>
  <c r="BS612" i="2" s="1"/>
  <c r="BV612" i="2"/>
  <c r="CA612" i="2"/>
  <c r="CB612" i="2" s="1"/>
  <c r="CC612" i="2" s="1"/>
  <c r="AV379" i="2"/>
  <c r="BU379" i="2"/>
  <c r="AU379" i="2"/>
  <c r="BF272" i="2"/>
  <c r="BE272" i="2"/>
  <c r="AZ333" i="2"/>
  <c r="BA333" i="2"/>
  <c r="BF108" i="2"/>
  <c r="BE108" i="2"/>
  <c r="BF158" i="2"/>
  <c r="BE158" i="2"/>
  <c r="BF547" i="2"/>
  <c r="BE547" i="2"/>
  <c r="BF185" i="2"/>
  <c r="BE185" i="2"/>
  <c r="BA383" i="2"/>
  <c r="AZ383" i="2"/>
  <c r="BF607" i="2"/>
  <c r="BE607" i="2"/>
  <c r="BU452" i="2"/>
  <c r="AU452" i="2"/>
  <c r="AV452" i="2"/>
  <c r="BF33" i="2"/>
  <c r="BE33" i="2"/>
  <c r="AV133" i="2"/>
  <c r="BU133" i="2"/>
  <c r="AU133" i="2"/>
  <c r="BR133" i="2"/>
  <c r="BS133" i="2" s="1"/>
  <c r="CA133" i="2"/>
  <c r="CB133" i="2" s="1"/>
  <c r="CC133" i="2" s="1"/>
  <c r="BV133" i="2"/>
  <c r="BF592" i="2"/>
  <c r="BE592" i="2"/>
  <c r="BA592" i="2"/>
  <c r="AZ592" i="2"/>
  <c r="AZ336" i="2"/>
  <c r="BA336" i="2"/>
  <c r="BR336" i="2"/>
  <c r="BS336" i="2" s="1"/>
  <c r="CA336" i="2"/>
  <c r="CB336" i="2" s="1"/>
  <c r="CC336" i="2" s="1"/>
  <c r="BV336" i="2"/>
  <c r="BW336" i="2" s="1"/>
  <c r="BA540" i="2"/>
  <c r="AZ540" i="2"/>
  <c r="BU532" i="2"/>
  <c r="AV532" i="2"/>
  <c r="AU532" i="2"/>
  <c r="BR532" i="2"/>
  <c r="BS532" i="2" s="1"/>
  <c r="CA532" i="2"/>
  <c r="CB532" i="2" s="1"/>
  <c r="CC532" i="2" s="1"/>
  <c r="BV532" i="2"/>
  <c r="BF634" i="2"/>
  <c r="BE634" i="2"/>
  <c r="BF255" i="2"/>
  <c r="BE255" i="2"/>
  <c r="BU130" i="2"/>
  <c r="AU130" i="2"/>
  <c r="AV130" i="2"/>
  <c r="BR130" i="2"/>
  <c r="BS130" i="2" s="1"/>
  <c r="BV130" i="2"/>
  <c r="CA130" i="2"/>
  <c r="CB130" i="2" s="1"/>
  <c r="CC130" i="2" s="1"/>
  <c r="AU137" i="2"/>
  <c r="AV137" i="2"/>
  <c r="BU137" i="2"/>
  <c r="AV664" i="2"/>
  <c r="BU664" i="2"/>
  <c r="BX664" i="2" s="1"/>
  <c r="AU664" i="2"/>
  <c r="BR664" i="2"/>
  <c r="BS664" i="2" s="1"/>
  <c r="CA664" i="2"/>
  <c r="CB664" i="2" s="1"/>
  <c r="CC664" i="2" s="1"/>
  <c r="BV664" i="2"/>
  <c r="BW664" i="2" s="1"/>
  <c r="AZ386" i="2"/>
  <c r="BA386" i="2"/>
  <c r="BR386" i="2"/>
  <c r="BS386" i="2" s="1"/>
  <c r="CA386" i="2"/>
  <c r="CB386" i="2" s="1"/>
  <c r="CC386" i="2" s="1"/>
  <c r="BV386" i="2"/>
  <c r="BA498" i="2"/>
  <c r="AZ498" i="2"/>
  <c r="BF511" i="2"/>
  <c r="BE511" i="2"/>
  <c r="BR511" i="2"/>
  <c r="BS511" i="2" s="1"/>
  <c r="CA511" i="2"/>
  <c r="CB511" i="2" s="1"/>
  <c r="CC511" i="2" s="1"/>
  <c r="BV511" i="2"/>
  <c r="BK69" i="3"/>
  <c r="BK371" i="3"/>
  <c r="BK448" i="3"/>
  <c r="BL72" i="3"/>
  <c r="BU430" i="2"/>
  <c r="AV430" i="2"/>
  <c r="AU430" i="2"/>
  <c r="BP13" i="3"/>
  <c r="BL483" i="3"/>
  <c r="BA562" i="2"/>
  <c r="AZ562" i="2"/>
  <c r="BW628" i="2"/>
  <c r="BK49" i="3"/>
  <c r="AL218" i="3"/>
  <c r="AK218" i="3"/>
  <c r="BI218" i="3"/>
  <c r="AV94" i="3"/>
  <c r="AU94" i="3"/>
  <c r="AV169" i="3"/>
  <c r="AU169" i="3"/>
  <c r="AK622" i="3"/>
  <c r="BI622" i="3"/>
  <c r="AL622" i="3"/>
  <c r="AV548" i="3"/>
  <c r="AU548" i="3"/>
  <c r="AV289" i="3"/>
  <c r="AU289" i="3"/>
  <c r="AQ105" i="3"/>
  <c r="AP105" i="3"/>
  <c r="AQ385" i="3"/>
  <c r="AP385" i="3"/>
  <c r="AV186" i="3"/>
  <c r="AU186" i="3"/>
  <c r="AK283" i="3"/>
  <c r="AL283" i="3"/>
  <c r="BI283" i="3"/>
  <c r="BL283" i="3" s="1"/>
  <c r="BF283" i="3"/>
  <c r="BG283" i="3" s="1"/>
  <c r="BJ283" i="3"/>
  <c r="BO283" i="3"/>
  <c r="BP283" i="3" s="1"/>
  <c r="BQ283" i="3" s="1"/>
  <c r="BF255" i="3"/>
  <c r="BG255" i="3" s="1"/>
  <c r="BO255" i="3"/>
  <c r="BP255" i="3" s="1"/>
  <c r="BQ255" i="3" s="1"/>
  <c r="BJ255" i="3"/>
  <c r="BF234" i="3"/>
  <c r="BG234" i="3" s="1"/>
  <c r="BO234" i="3"/>
  <c r="BP234" i="3" s="1"/>
  <c r="BQ234" i="3" s="1"/>
  <c r="BJ234" i="3"/>
  <c r="BA286" i="2"/>
  <c r="AZ286" i="2"/>
  <c r="BE568" i="2"/>
  <c r="BF568" i="2"/>
  <c r="AV659" i="2"/>
  <c r="BU659" i="2"/>
  <c r="BX659" i="2" s="1"/>
  <c r="AU659" i="2"/>
  <c r="AU533" i="2"/>
  <c r="AV533" i="2"/>
  <c r="BU533" i="2"/>
  <c r="BA662" i="2"/>
  <c r="AZ662" i="2"/>
  <c r="BF245" i="2"/>
  <c r="BE245" i="2"/>
  <c r="BA685" i="2"/>
  <c r="AZ685" i="2"/>
  <c r="BU194" i="2"/>
  <c r="AV194" i="2"/>
  <c r="AU194" i="2"/>
  <c r="BA381" i="2"/>
  <c r="AZ381" i="2"/>
  <c r="BA387" i="2"/>
  <c r="AZ387" i="2"/>
  <c r="BE438" i="2"/>
  <c r="BF438" i="2"/>
  <c r="BA494" i="2"/>
  <c r="AZ494" i="2"/>
  <c r="BF489" i="2"/>
  <c r="BE489" i="2"/>
  <c r="BF642" i="2"/>
  <c r="BE642" i="2"/>
  <c r="BE609" i="2"/>
  <c r="BF609" i="2"/>
  <c r="BA360" i="2"/>
  <c r="AZ360" i="2"/>
  <c r="BF277" i="2"/>
  <c r="BE277" i="2"/>
  <c r="BU354" i="2"/>
  <c r="AU354" i="2"/>
  <c r="AV354" i="2"/>
  <c r="BF63" i="2"/>
  <c r="BE63" i="2"/>
  <c r="BA204" i="2"/>
  <c r="AZ204" i="2"/>
  <c r="AV312" i="2"/>
  <c r="BU312" i="2"/>
  <c r="BX312" i="2" s="1"/>
  <c r="AU312" i="2"/>
  <c r="BU266" i="2"/>
  <c r="BX266" i="2" s="1"/>
  <c r="AV266" i="2"/>
  <c r="AU266" i="2"/>
  <c r="BR266" i="2"/>
  <c r="BS266" i="2" s="1"/>
  <c r="CA266" i="2"/>
  <c r="CB266" i="2" s="1"/>
  <c r="CC266" i="2" s="1"/>
  <c r="BV266" i="2"/>
  <c r="BR177" i="2"/>
  <c r="BS177" i="2" s="1"/>
  <c r="CA177" i="2"/>
  <c r="CB177" i="2" s="1"/>
  <c r="CC177" i="2" s="1"/>
  <c r="BV177" i="2"/>
  <c r="BA352" i="2"/>
  <c r="AZ352" i="2"/>
  <c r="BA507" i="2"/>
  <c r="AZ507" i="2"/>
  <c r="AU443" i="2"/>
  <c r="BU443" i="2"/>
  <c r="AV443" i="2"/>
  <c r="BA514" i="2"/>
  <c r="AZ514" i="2"/>
  <c r="BR514" i="2"/>
  <c r="BS514" i="2" s="1"/>
  <c r="CA514" i="2"/>
  <c r="CB514" i="2" s="1"/>
  <c r="CC514" i="2" s="1"/>
  <c r="BV514" i="2"/>
  <c r="CA62" i="2"/>
  <c r="CB62" i="2" s="1"/>
  <c r="CC62" i="2" s="1"/>
  <c r="CA480" i="2"/>
  <c r="CB480" i="2" s="1"/>
  <c r="CC480" i="2" s="1"/>
  <c r="BK545" i="3"/>
  <c r="BK303" i="3"/>
  <c r="BL454" i="3"/>
  <c r="BA76" i="2"/>
  <c r="AZ76" i="2"/>
  <c r="BK73" i="3"/>
  <c r="BW499" i="2"/>
  <c r="BK676" i="3"/>
  <c r="CA56" i="2"/>
  <c r="CB56" i="2" s="1"/>
  <c r="CC56" i="2" s="1"/>
  <c r="BL79" i="3"/>
  <c r="BV222" i="2"/>
  <c r="BW222" i="2" s="1"/>
  <c r="BI139" i="3"/>
  <c r="BL139" i="3" s="1"/>
  <c r="AK139" i="3"/>
  <c r="AL139" i="3"/>
  <c r="AK697" i="3"/>
  <c r="BI697" i="3"/>
  <c r="BL697" i="3" s="1"/>
  <c r="AL697" i="3"/>
  <c r="BF657" i="3"/>
  <c r="BG657" i="3" s="1"/>
  <c r="BJ657" i="3"/>
  <c r="BK657" i="3" s="1"/>
  <c r="BO657" i="3"/>
  <c r="BP657" i="3" s="1"/>
  <c r="BQ657" i="3" s="1"/>
  <c r="AQ389" i="3"/>
  <c r="AP389" i="3"/>
  <c r="AQ571" i="3"/>
  <c r="AP571" i="3"/>
  <c r="BF571" i="3"/>
  <c r="BG571" i="3" s="1"/>
  <c r="BJ571" i="3"/>
  <c r="BO571" i="3"/>
  <c r="BP571" i="3" s="1"/>
  <c r="BQ571" i="3" s="1"/>
  <c r="BF326" i="3"/>
  <c r="BG326" i="3" s="1"/>
  <c r="BO326" i="3"/>
  <c r="BP326" i="3" s="1"/>
  <c r="BQ326" i="3" s="1"/>
  <c r="BJ326" i="3"/>
  <c r="AQ642" i="3"/>
  <c r="AP642" i="3"/>
  <c r="AK482" i="3"/>
  <c r="BI482" i="3"/>
  <c r="AL482" i="3"/>
  <c r="BF482" i="3"/>
  <c r="BG482" i="3" s="1"/>
  <c r="BJ482" i="3"/>
  <c r="BK482" i="3" s="1"/>
  <c r="BO482" i="3"/>
  <c r="BP482" i="3" s="1"/>
  <c r="BQ482" i="3" s="1"/>
  <c r="AL197" i="3"/>
  <c r="BI197" i="3"/>
  <c r="AK197" i="3"/>
  <c r="BF197" i="3"/>
  <c r="BG197" i="3" s="1"/>
  <c r="BO197" i="3"/>
  <c r="BP197" i="3" s="1"/>
  <c r="BQ197" i="3" s="1"/>
  <c r="BJ197" i="3"/>
  <c r="BK197" i="3" s="1"/>
  <c r="BF52" i="3"/>
  <c r="BG52" i="3" s="1"/>
  <c r="BO52" i="3"/>
  <c r="BP52" i="3" s="1"/>
  <c r="BQ52" i="3" s="1"/>
  <c r="BJ52" i="3"/>
  <c r="BK52" i="3" s="1"/>
  <c r="AK401" i="3"/>
  <c r="AL401" i="3"/>
  <c r="BI401" i="3"/>
  <c r="AV274" i="3"/>
  <c r="AU274" i="3"/>
  <c r="AL717" i="3"/>
  <c r="AK717" i="3"/>
  <c r="BI717" i="3"/>
  <c r="BL717" i="3" s="1"/>
  <c r="BI395" i="3"/>
  <c r="BL395" i="3" s="1"/>
  <c r="AL395" i="3"/>
  <c r="AK395" i="3"/>
  <c r="AP645" i="3"/>
  <c r="AQ645" i="3"/>
  <c r="AZ523" i="2"/>
  <c r="BA523" i="2"/>
  <c r="AV454" i="2"/>
  <c r="BU454" i="2"/>
  <c r="AU454" i="2"/>
  <c r="BR454" i="2"/>
  <c r="BS454" i="2" s="1"/>
  <c r="CA454" i="2"/>
  <c r="CB454" i="2" s="1"/>
  <c r="CC454" i="2" s="1"/>
  <c r="BV454" i="2"/>
  <c r="BW454" i="2" s="1"/>
  <c r="AV234" i="2"/>
  <c r="BU234" i="2"/>
  <c r="BX234" i="2" s="1"/>
  <c r="AU234" i="2"/>
  <c r="BU24" i="2"/>
  <c r="AV24" i="2"/>
  <c r="AU24" i="2"/>
  <c r="BU524" i="2"/>
  <c r="AV524" i="2"/>
  <c r="AU524" i="2"/>
  <c r="BU579" i="2"/>
  <c r="AU579" i="2"/>
  <c r="AV579" i="2"/>
  <c r="AU147" i="2"/>
  <c r="AV147" i="2"/>
  <c r="BU147" i="2"/>
  <c r="BF156" i="2"/>
  <c r="BE156" i="2"/>
  <c r="BA705" i="2"/>
  <c r="AZ705" i="2"/>
  <c r="BF314" i="2"/>
  <c r="BE314" i="2"/>
  <c r="BF198" i="2"/>
  <c r="BE198" i="2"/>
  <c r="BF69" i="2"/>
  <c r="BE69" i="2"/>
  <c r="BR69" i="2"/>
  <c r="BS69" i="2" s="1"/>
  <c r="BV69" i="2"/>
  <c r="CA69" i="2"/>
  <c r="CB69" i="2" s="1"/>
  <c r="CC69" i="2" s="1"/>
  <c r="BF232" i="2"/>
  <c r="BE232" i="2"/>
  <c r="AV269" i="2"/>
  <c r="BU269" i="2"/>
  <c r="BX269" i="2" s="1"/>
  <c r="AU269" i="2"/>
  <c r="BF411" i="2"/>
  <c r="BE411" i="2"/>
  <c r="BA31" i="2"/>
  <c r="AZ31" i="2"/>
  <c r="BA373" i="2"/>
  <c r="AZ373" i="2"/>
  <c r="BR373" i="2"/>
  <c r="BS373" i="2" s="1"/>
  <c r="BV373" i="2"/>
  <c r="CA373" i="2"/>
  <c r="CB373" i="2" s="1"/>
  <c r="CC373" i="2" s="1"/>
  <c r="BR627" i="2"/>
  <c r="BS627" i="2" s="1"/>
  <c r="CA627" i="2"/>
  <c r="CB627" i="2" s="1"/>
  <c r="CC627" i="2" s="1"/>
  <c r="BV627" i="2"/>
  <c r="BU629" i="2"/>
  <c r="AV629" i="2"/>
  <c r="AU629" i="2"/>
  <c r="AU174" i="2"/>
  <c r="BU174" i="2"/>
  <c r="AV174" i="2"/>
  <c r="BU111" i="2"/>
  <c r="BX111" i="2" s="1"/>
  <c r="AV111" i="2"/>
  <c r="AU111" i="2"/>
  <c r="BR111" i="2"/>
  <c r="BS111" i="2" s="1"/>
  <c r="CA111" i="2"/>
  <c r="CB111" i="2" s="1"/>
  <c r="CC111" i="2" s="1"/>
  <c r="BV111" i="2"/>
  <c r="AV308" i="2"/>
  <c r="BU308" i="2"/>
  <c r="BX308" i="2" s="1"/>
  <c r="AU308" i="2"/>
  <c r="BF488" i="2"/>
  <c r="BE488" i="2"/>
  <c r="BF469" i="2"/>
  <c r="BE469" i="2"/>
  <c r="BF356" i="2"/>
  <c r="BE356" i="2"/>
  <c r="AU425" i="2"/>
  <c r="BU425" i="2"/>
  <c r="AV425" i="2"/>
  <c r="AZ351" i="2"/>
  <c r="BA351" i="2"/>
  <c r="BF169" i="2"/>
  <c r="BE169" i="2"/>
  <c r="BR169" i="2"/>
  <c r="BS169" i="2" s="1"/>
  <c r="BV169" i="2"/>
  <c r="CA169" i="2"/>
  <c r="CB169" i="2" s="1"/>
  <c r="CC169" i="2" s="1"/>
  <c r="BU517" i="2"/>
  <c r="AV517" i="2"/>
  <c r="AU517" i="2"/>
  <c r="BR517" i="2"/>
  <c r="BS517" i="2" s="1"/>
  <c r="CA517" i="2"/>
  <c r="CB517" i="2" s="1"/>
  <c r="CC517" i="2" s="1"/>
  <c r="BV517" i="2"/>
  <c r="BK698" i="3"/>
  <c r="BK353" i="3"/>
  <c r="BV264" i="2"/>
  <c r="BW264" i="2" s="1"/>
  <c r="BL557" i="3"/>
  <c r="BK515" i="3"/>
  <c r="BK268" i="3"/>
  <c r="BK88" i="3"/>
  <c r="BV606" i="2"/>
  <c r="BW606" i="2" s="1"/>
  <c r="BL560" i="3"/>
  <c r="BK61" i="3"/>
  <c r="BV278" i="2"/>
  <c r="BW278" i="2" s="1"/>
  <c r="BK428" i="3"/>
  <c r="CA184" i="2"/>
  <c r="CB184" i="2" s="1"/>
  <c r="CC184" i="2" s="1"/>
  <c r="BL43" i="3"/>
  <c r="BX504" i="2"/>
  <c r="BI257" i="3"/>
  <c r="BL257" i="3" s="1"/>
  <c r="AK257" i="3"/>
  <c r="AL257" i="3"/>
  <c r="AV611" i="3"/>
  <c r="AU611" i="3"/>
  <c r="BF611" i="3"/>
  <c r="BG611" i="3" s="1"/>
  <c r="BO611" i="3"/>
  <c r="BP611" i="3" s="1"/>
  <c r="BQ611" i="3" s="1"/>
  <c r="BJ611" i="3"/>
  <c r="AL392" i="3"/>
  <c r="BI392" i="3"/>
  <c r="AK392" i="3"/>
  <c r="BO392" i="3"/>
  <c r="BP392" i="3" s="1"/>
  <c r="BQ392" i="3" s="1"/>
  <c r="BF392" i="3"/>
  <c r="BG392" i="3" s="1"/>
  <c r="BJ392" i="3"/>
  <c r="AV658" i="3"/>
  <c r="AU658" i="3"/>
  <c r="AQ370" i="3"/>
  <c r="AP370" i="3"/>
  <c r="BL567" i="3"/>
  <c r="AK265" i="3"/>
  <c r="BI265" i="3"/>
  <c r="BL265" i="3" s="1"/>
  <c r="AL265" i="3"/>
  <c r="BF265" i="3"/>
  <c r="BG265" i="3" s="1"/>
  <c r="BJ265" i="3"/>
  <c r="BO265" i="3"/>
  <c r="BP265" i="3" s="1"/>
  <c r="BQ265" i="3" s="1"/>
  <c r="AQ153" i="3"/>
  <c r="AP153" i="3"/>
  <c r="BF363" i="2"/>
  <c r="BE363" i="2"/>
  <c r="BF157" i="2"/>
  <c r="BE157" i="2"/>
  <c r="BF436" i="2"/>
  <c r="BE436" i="2"/>
  <c r="BF670" i="2"/>
  <c r="BE670" i="2"/>
  <c r="AV52" i="2"/>
  <c r="BU52" i="2"/>
  <c r="BX52" i="2" s="1"/>
  <c r="AU52" i="2"/>
  <c r="BR52" i="2"/>
  <c r="BS52" i="2" s="1"/>
  <c r="BV52" i="2"/>
  <c r="CA52" i="2"/>
  <c r="CB52" i="2" s="1"/>
  <c r="CC52" i="2" s="1"/>
  <c r="BF404" i="2"/>
  <c r="BE404" i="2"/>
  <c r="BA581" i="2"/>
  <c r="AZ581" i="2"/>
  <c r="BF98" i="2"/>
  <c r="BE98" i="2"/>
  <c r="BR98" i="2"/>
  <c r="BS98" i="2" s="1"/>
  <c r="BV98" i="2"/>
  <c r="CA98" i="2"/>
  <c r="CB98" i="2" s="1"/>
  <c r="CC98" i="2" s="1"/>
  <c r="BR418" i="2"/>
  <c r="BS418" i="2" s="1"/>
  <c r="CA418" i="2"/>
  <c r="CB418" i="2" s="1"/>
  <c r="CC418" i="2" s="1"/>
  <c r="BV418" i="2"/>
  <c r="AV455" i="2"/>
  <c r="BU455" i="2"/>
  <c r="AU455" i="2"/>
  <c r="BR710" i="2"/>
  <c r="BS710" i="2" s="1"/>
  <c r="BV710" i="2"/>
  <c r="CA710" i="2"/>
  <c r="CB710" i="2" s="1"/>
  <c r="CC710" i="2" s="1"/>
  <c r="AV475" i="2"/>
  <c r="BU475" i="2"/>
  <c r="AU475" i="2"/>
  <c r="BR475" i="2"/>
  <c r="BS475" i="2" s="1"/>
  <c r="CA475" i="2"/>
  <c r="CB475" i="2" s="1"/>
  <c r="CC475" i="2" s="1"/>
  <c r="BV475" i="2"/>
  <c r="BF427" i="2"/>
  <c r="BE427" i="2"/>
  <c r="BR427" i="2"/>
  <c r="BS427" i="2" s="1"/>
  <c r="BV427" i="2"/>
  <c r="CA427" i="2"/>
  <c r="CB427" i="2" s="1"/>
  <c r="CC427" i="2" s="1"/>
  <c r="BU254" i="2"/>
  <c r="BX254" i="2" s="1"/>
  <c r="AV254" i="2"/>
  <c r="AU254" i="2"/>
  <c r="BU290" i="2"/>
  <c r="BX290" i="2" s="1"/>
  <c r="AV290" i="2"/>
  <c r="AU290" i="2"/>
  <c r="BF708" i="2"/>
  <c r="BE708" i="2"/>
  <c r="BU92" i="2"/>
  <c r="AV92" i="2"/>
  <c r="AU92" i="2"/>
  <c r="BF332" i="2"/>
  <c r="BE332" i="2"/>
  <c r="BA36" i="2"/>
  <c r="AZ36" i="2"/>
  <c r="AU211" i="2"/>
  <c r="AV211" i="2"/>
  <c r="BU211" i="2"/>
  <c r="BA604" i="2"/>
  <c r="AZ604" i="2"/>
  <c r="BR604" i="2"/>
  <c r="BS604" i="2" s="1"/>
  <c r="CA604" i="2"/>
  <c r="CB604" i="2" s="1"/>
  <c r="CC604" i="2" s="1"/>
  <c r="BV604" i="2"/>
  <c r="BU516" i="2"/>
  <c r="AU516" i="2"/>
  <c r="AV516" i="2"/>
  <c r="BA457" i="2"/>
  <c r="AZ457" i="2"/>
  <c r="BR457" i="2"/>
  <c r="BS457" i="2" s="1"/>
  <c r="CA457" i="2"/>
  <c r="CB457" i="2" s="1"/>
  <c r="CC457" i="2" s="1"/>
  <c r="BV457" i="2"/>
  <c r="AZ71" i="2"/>
  <c r="BA71" i="2"/>
  <c r="BU292" i="2"/>
  <c r="BX292" i="2" s="1"/>
  <c r="AV292" i="2"/>
  <c r="AU292" i="2"/>
  <c r="BR292" i="2"/>
  <c r="BS292" i="2" s="1"/>
  <c r="CA292" i="2"/>
  <c r="CB292" i="2" s="1"/>
  <c r="CC292" i="2" s="1"/>
  <c r="BV292" i="2"/>
  <c r="BF624" i="2"/>
  <c r="BE624" i="2"/>
  <c r="BA424" i="2"/>
  <c r="AZ424" i="2"/>
  <c r="BE334" i="2"/>
  <c r="BF334" i="2"/>
  <c r="BA652" i="2"/>
  <c r="AZ652" i="2"/>
  <c r="BA542" i="2"/>
  <c r="AZ542" i="2"/>
  <c r="BR542" i="2"/>
  <c r="BS542" i="2" s="1"/>
  <c r="CA542" i="2"/>
  <c r="CB542" i="2" s="1"/>
  <c r="CC542" i="2" s="1"/>
  <c r="BV542" i="2"/>
  <c r="AU79" i="2"/>
  <c r="BU79" i="2"/>
  <c r="AV79" i="2"/>
  <c r="BL600" i="3"/>
  <c r="CA260" i="2"/>
  <c r="CB260" i="2" s="1"/>
  <c r="CC260" i="2" s="1"/>
  <c r="BK568" i="3"/>
  <c r="BF513" i="2"/>
  <c r="BE513" i="2"/>
  <c r="BL206" i="3"/>
  <c r="BL601" i="3"/>
  <c r="BF117" i="2"/>
  <c r="BE117" i="2"/>
  <c r="BA267" i="2"/>
  <c r="AZ267" i="2"/>
  <c r="BL47" i="3"/>
  <c r="BJ517" i="3"/>
  <c r="BL493" i="3"/>
  <c r="BK355" i="3"/>
  <c r="CA259" i="2"/>
  <c r="CB259" i="2" s="1"/>
  <c r="CC259" i="2" s="1"/>
  <c r="BK183" i="3"/>
  <c r="BK55" i="3"/>
  <c r="BK214" i="3"/>
  <c r="CA405" i="2"/>
  <c r="CB405" i="2" s="1"/>
  <c r="CC405" i="2" s="1"/>
  <c r="CA616" i="2"/>
  <c r="CB616" i="2" s="1"/>
  <c r="CC616" i="2" s="1"/>
  <c r="AV129" i="3"/>
  <c r="AU129" i="3"/>
  <c r="AV402" i="3"/>
  <c r="AU402" i="3"/>
  <c r="AQ533" i="3"/>
  <c r="AP533" i="3"/>
  <c r="AV566" i="3"/>
  <c r="AU566" i="3"/>
  <c r="BF280" i="3"/>
  <c r="BG280" i="3" s="1"/>
  <c r="BJ280" i="3"/>
  <c r="BO280" i="3"/>
  <c r="BP280" i="3" s="1"/>
  <c r="BQ280" i="3" s="1"/>
  <c r="AQ594" i="3"/>
  <c r="AP594" i="3"/>
  <c r="AV37" i="3"/>
  <c r="AU37" i="3"/>
  <c r="AQ647" i="3"/>
  <c r="AP647" i="3"/>
  <c r="AU549" i="3"/>
  <c r="AV549" i="3"/>
  <c r="BF103" i="3"/>
  <c r="BG103" i="3" s="1"/>
  <c r="BO103" i="3"/>
  <c r="BP103" i="3" s="1"/>
  <c r="BQ103" i="3" s="1"/>
  <c r="BJ103" i="3"/>
  <c r="BI518" i="3"/>
  <c r="BL518" i="3" s="1"/>
  <c r="AK518" i="3"/>
  <c r="AL518" i="3"/>
  <c r="AU693" i="2"/>
  <c r="AV693" i="2"/>
  <c r="BU693" i="2"/>
  <c r="BX693" i="2" s="1"/>
  <c r="BU364" i="2"/>
  <c r="AV364" i="2"/>
  <c r="AU364" i="2"/>
  <c r="BF284" i="2"/>
  <c r="BE284" i="2"/>
  <c r="BR284" i="2"/>
  <c r="BS284" i="2" s="1"/>
  <c r="CA284" i="2"/>
  <c r="CB284" i="2" s="1"/>
  <c r="CC284" i="2" s="1"/>
  <c r="BV284" i="2"/>
  <c r="BF195" i="2"/>
  <c r="BE195" i="2"/>
  <c r="BF572" i="2"/>
  <c r="BE572" i="2"/>
  <c r="AU287" i="2"/>
  <c r="BU287" i="2"/>
  <c r="BX287" i="2" s="1"/>
  <c r="AV287" i="2"/>
  <c r="BF93" i="2"/>
  <c r="BE93" i="2"/>
  <c r="AV230" i="2"/>
  <c r="BU230" i="2"/>
  <c r="BX230" i="2" s="1"/>
  <c r="AU230" i="2"/>
  <c r="BR230" i="2"/>
  <c r="BS230" i="2" s="1"/>
  <c r="CA230" i="2"/>
  <c r="CB230" i="2" s="1"/>
  <c r="CC230" i="2" s="1"/>
  <c r="BV230" i="2"/>
  <c r="BW230" i="2" s="1"/>
  <c r="BR669" i="2"/>
  <c r="BS669" i="2" s="1"/>
  <c r="CA669" i="2"/>
  <c r="CB669" i="2" s="1"/>
  <c r="CC669" i="2" s="1"/>
  <c r="BV669" i="2"/>
  <c r="BA482" i="2"/>
  <c r="AZ482" i="2"/>
  <c r="BR482" i="2"/>
  <c r="BS482" i="2" s="1"/>
  <c r="CA482" i="2"/>
  <c r="CB482" i="2" s="1"/>
  <c r="CC482" i="2" s="1"/>
  <c r="BV482" i="2"/>
  <c r="BA96" i="2"/>
  <c r="AZ96" i="2"/>
  <c r="BF683" i="2"/>
  <c r="BE683" i="2"/>
  <c r="BR421" i="2"/>
  <c r="BS421" i="2" s="1"/>
  <c r="CA421" i="2"/>
  <c r="CB421" i="2" s="1"/>
  <c r="CC421" i="2" s="1"/>
  <c r="BV421" i="2"/>
  <c r="BA495" i="2"/>
  <c r="AZ495" i="2"/>
  <c r="BR495" i="2"/>
  <c r="BS495" i="2" s="1"/>
  <c r="BV495" i="2"/>
  <c r="CA495" i="2"/>
  <c r="CB495" i="2" s="1"/>
  <c r="CC495" i="2" s="1"/>
  <c r="BF316" i="2"/>
  <c r="BE316" i="2"/>
  <c r="AV165" i="2"/>
  <c r="AU165" i="2"/>
  <c r="BU165" i="2"/>
  <c r="BR165" i="2"/>
  <c r="BS165" i="2" s="1"/>
  <c r="CA165" i="2"/>
  <c r="CB165" i="2" s="1"/>
  <c r="CC165" i="2" s="1"/>
  <c r="BV165" i="2"/>
  <c r="BR153" i="2"/>
  <c r="BS153" i="2" s="1"/>
  <c r="CA153" i="2"/>
  <c r="CB153" i="2" s="1"/>
  <c r="CC153" i="2" s="1"/>
  <c r="BV153" i="2"/>
  <c r="BE60" i="2"/>
  <c r="BF60" i="2"/>
  <c r="BA375" i="2"/>
  <c r="AZ375" i="2"/>
  <c r="BA70" i="2"/>
  <c r="AZ70" i="2"/>
  <c r="BF453" i="2"/>
  <c r="BE453" i="2"/>
  <c r="AU537" i="2"/>
  <c r="AV537" i="2"/>
  <c r="BU537" i="2"/>
  <c r="BX537" i="2" s="1"/>
  <c r="BR44" i="2"/>
  <c r="BS44" i="2" s="1"/>
  <c r="CA44" i="2"/>
  <c r="CB44" i="2" s="1"/>
  <c r="CC44" i="2" s="1"/>
  <c r="BV44" i="2"/>
  <c r="BA509" i="2"/>
  <c r="AZ509" i="2"/>
  <c r="BR509" i="2"/>
  <c r="BS509" i="2" s="1"/>
  <c r="CA509" i="2"/>
  <c r="CB509" i="2" s="1"/>
  <c r="CC509" i="2" s="1"/>
  <c r="BV509" i="2"/>
  <c r="AZ328" i="2"/>
  <c r="BA328" i="2"/>
  <c r="BR328" i="2"/>
  <c r="BS328" i="2" s="1"/>
  <c r="CA328" i="2"/>
  <c r="CB328" i="2" s="1"/>
  <c r="CC328" i="2" s="1"/>
  <c r="BV328" i="2"/>
  <c r="BR653" i="2"/>
  <c r="BS653" i="2" s="1"/>
  <c r="BV653" i="2"/>
  <c r="CA653" i="2"/>
  <c r="CB653" i="2" s="1"/>
  <c r="CC653" i="2" s="1"/>
  <c r="BK258" i="3"/>
  <c r="BK603" i="3"/>
  <c r="BW155" i="2"/>
  <c r="BK232" i="3"/>
  <c r="BK77" i="3"/>
  <c r="BK644" i="3"/>
  <c r="BL83" i="3"/>
  <c r="BK430" i="3"/>
  <c r="BK380" i="3"/>
  <c r="BL599" i="3"/>
  <c r="CA637" i="2"/>
  <c r="CB637" i="2" s="1"/>
  <c r="CC637" i="2" s="1"/>
  <c r="BK271" i="3"/>
  <c r="BK498" i="3"/>
  <c r="BK138" i="3"/>
  <c r="BK309" i="3"/>
  <c r="CA556" i="2"/>
  <c r="CB556" i="2" s="1"/>
  <c r="CC556" i="2" s="1"/>
  <c r="BW545" i="2"/>
  <c r="AV162" i="3"/>
  <c r="AU162" i="3"/>
  <c r="AV226" i="3"/>
  <c r="AU226" i="3"/>
  <c r="AQ276" i="3"/>
  <c r="AP276" i="3"/>
  <c r="BF276" i="3"/>
  <c r="BG276" i="3" s="1"/>
  <c r="BJ276" i="3"/>
  <c r="BO276" i="3"/>
  <c r="BP276" i="3" s="1"/>
  <c r="BQ276" i="3" s="1"/>
  <c r="AK466" i="3"/>
  <c r="AL466" i="3"/>
  <c r="BI466" i="3"/>
  <c r="AQ433" i="3"/>
  <c r="AP433" i="3"/>
  <c r="AV269" i="3"/>
  <c r="AU269" i="3"/>
  <c r="BF269" i="3"/>
  <c r="BG269" i="3" s="1"/>
  <c r="BJ269" i="3"/>
  <c r="BO269" i="3"/>
  <c r="BP269" i="3" s="1"/>
  <c r="BQ269" i="3" s="1"/>
  <c r="AL681" i="3"/>
  <c r="BI681" i="3"/>
  <c r="BL681" i="3" s="1"/>
  <c r="AK681" i="3"/>
  <c r="BF63" i="3"/>
  <c r="BG63" i="3" s="1"/>
  <c r="BJ63" i="3"/>
  <c r="BO63" i="3"/>
  <c r="BP63" i="3" s="1"/>
  <c r="BQ63" i="3" s="1"/>
  <c r="AQ384" i="3"/>
  <c r="AP384" i="3"/>
  <c r="AQ670" i="3"/>
  <c r="AP670" i="3"/>
  <c r="AV649" i="3"/>
  <c r="AU649" i="3"/>
  <c r="BF649" i="3"/>
  <c r="BG649" i="3" s="1"/>
  <c r="BO649" i="3"/>
  <c r="BP649" i="3" s="1"/>
  <c r="BQ649" i="3" s="1"/>
  <c r="BJ649" i="3"/>
  <c r="BK649" i="3" s="1"/>
  <c r="AV678" i="3"/>
  <c r="AU678" i="3"/>
  <c r="AQ364" i="3"/>
  <c r="AP364" i="3"/>
  <c r="AU45" i="3"/>
  <c r="AV45" i="3"/>
  <c r="AV191" i="3"/>
  <c r="AU191" i="3"/>
  <c r="AV196" i="3"/>
  <c r="AU196" i="3"/>
  <c r="AV165" i="3"/>
  <c r="AU165" i="3"/>
  <c r="BF196" i="2"/>
  <c r="BE196" i="2"/>
  <c r="BF695" i="2"/>
  <c r="BE695" i="2"/>
  <c r="BF622" i="2"/>
  <c r="BE622" i="2"/>
  <c r="BR622" i="2"/>
  <c r="BS622" i="2" s="1"/>
  <c r="BV622" i="2"/>
  <c r="CA622" i="2"/>
  <c r="CB622" i="2" s="1"/>
  <c r="CC622" i="2" s="1"/>
  <c r="BA107" i="2"/>
  <c r="AZ107" i="2"/>
  <c r="BR107" i="2"/>
  <c r="BS107" i="2" s="1"/>
  <c r="CA107" i="2"/>
  <c r="CB107" i="2" s="1"/>
  <c r="CC107" i="2" s="1"/>
  <c r="BV107" i="2"/>
  <c r="BF248" i="2"/>
  <c r="BE248" i="2"/>
  <c r="BF696" i="2"/>
  <c r="BE696" i="2"/>
  <c r="BF456" i="2"/>
  <c r="BE456" i="2"/>
  <c r="AU163" i="2"/>
  <c r="BU163" i="2"/>
  <c r="AV163" i="2"/>
  <c r="BU341" i="2"/>
  <c r="AV341" i="2"/>
  <c r="AU341" i="2"/>
  <c r="BF154" i="2"/>
  <c r="BE154" i="2"/>
  <c r="BF275" i="2"/>
  <c r="BE275" i="2"/>
  <c r="BA303" i="2"/>
  <c r="AZ303" i="2"/>
  <c r="BF122" i="2"/>
  <c r="BE122" i="2"/>
  <c r="BA640" i="2"/>
  <c r="AZ640" i="2"/>
  <c r="BA166" i="2"/>
  <c r="AZ166" i="2"/>
  <c r="BU623" i="2"/>
  <c r="AV623" i="2"/>
  <c r="AU623" i="2"/>
  <c r="BF470" i="2"/>
  <c r="BE470" i="2"/>
  <c r="AV138" i="2"/>
  <c r="BU138" i="2"/>
  <c r="BX138" i="2" s="1"/>
  <c r="AU138" i="2"/>
  <c r="BA34" i="2"/>
  <c r="AZ34" i="2"/>
  <c r="BA554" i="2"/>
  <c r="AZ554" i="2"/>
  <c r="BF632" i="2"/>
  <c r="BE632" i="2"/>
  <c r="BA632" i="2"/>
  <c r="AZ632" i="2"/>
  <c r="BL82" i="3"/>
  <c r="BK75" i="3"/>
  <c r="AV614" i="2"/>
  <c r="BU614" i="2"/>
  <c r="AU614" i="2"/>
  <c r="BV360" i="2"/>
  <c r="BW360" i="2" s="1"/>
  <c r="BX636" i="2"/>
  <c r="BK588" i="3"/>
  <c r="BK447" i="3"/>
  <c r="AV520" i="2"/>
  <c r="BU520" i="2"/>
  <c r="BX520" i="2" s="1"/>
  <c r="AU520" i="2"/>
  <c r="BK108" i="3"/>
  <c r="BL349" i="3"/>
  <c r="BL59" i="3"/>
  <c r="BX350" i="2"/>
  <c r="BK696" i="3"/>
  <c r="AK221" i="3"/>
  <c r="BI221" i="3"/>
  <c r="AL221" i="3"/>
  <c r="AV394" i="3"/>
  <c r="AU394" i="3"/>
  <c r="AK460" i="3"/>
  <c r="AL460" i="3"/>
  <c r="BI460" i="3"/>
  <c r="BL460" i="3" s="1"/>
  <c r="BI194" i="3"/>
  <c r="AK194" i="3"/>
  <c r="AL194" i="3"/>
  <c r="BF50" i="3"/>
  <c r="BG50" i="3" s="1"/>
  <c r="BO50" i="3"/>
  <c r="BP50" i="3" s="1"/>
  <c r="BQ50" i="3" s="1"/>
  <c r="BJ50" i="3"/>
  <c r="BK50" i="3" s="1"/>
  <c r="BF237" i="3"/>
  <c r="BG237" i="3" s="1"/>
  <c r="BJ237" i="3"/>
  <c r="BO237" i="3"/>
  <c r="BP237" i="3" s="1"/>
  <c r="BQ237" i="3" s="1"/>
  <c r="AQ106" i="3"/>
  <c r="AP106" i="3"/>
  <c r="AQ404" i="3"/>
  <c r="AP404" i="3"/>
  <c r="AP163" i="3"/>
  <c r="AQ163" i="3"/>
  <c r="BF163" i="3"/>
  <c r="BG163" i="3" s="1"/>
  <c r="BJ163" i="3"/>
  <c r="BO163" i="3"/>
  <c r="BP163" i="3" s="1"/>
  <c r="BQ163" i="3" s="1"/>
  <c r="BF290" i="3"/>
  <c r="BG290" i="3" s="1"/>
  <c r="BO290" i="3"/>
  <c r="BP290" i="3" s="1"/>
  <c r="BQ290" i="3" s="1"/>
  <c r="BJ290" i="3"/>
  <c r="AK116" i="3"/>
  <c r="BI116" i="3"/>
  <c r="AL116" i="3"/>
  <c r="AP116" i="3"/>
  <c r="AQ116" i="3"/>
  <c r="BF565" i="3"/>
  <c r="BG565" i="3" s="1"/>
  <c r="BO565" i="3"/>
  <c r="BP565" i="3" s="1"/>
  <c r="BQ565" i="3" s="1"/>
  <c r="BJ565" i="3"/>
  <c r="AV96" i="3"/>
  <c r="AU96" i="3"/>
  <c r="BF101" i="2"/>
  <c r="BE101" i="2"/>
  <c r="BA318" i="2"/>
  <c r="AZ318" i="2"/>
  <c r="BA244" i="2"/>
  <c r="AZ244" i="2"/>
  <c r="BR242" i="2"/>
  <c r="BS242" i="2" s="1"/>
  <c r="BV242" i="2"/>
  <c r="CA242" i="2"/>
  <c r="CB242" i="2" s="1"/>
  <c r="CC242" i="2" s="1"/>
  <c r="BA497" i="2"/>
  <c r="AZ497" i="2"/>
  <c r="BF289" i="2"/>
  <c r="BE289" i="2"/>
  <c r="BA229" i="2"/>
  <c r="AZ229" i="2"/>
  <c r="BF281" i="2"/>
  <c r="BE281" i="2"/>
  <c r="BR716" i="2"/>
  <c r="BS716" i="2" s="1"/>
  <c r="CA716" i="2"/>
  <c r="CB716" i="2" s="1"/>
  <c r="CC716" i="2" s="1"/>
  <c r="BV716" i="2"/>
  <c r="BA346" i="2"/>
  <c r="AZ346" i="2"/>
  <c r="BU699" i="2"/>
  <c r="BX699" i="2" s="1"/>
  <c r="AV699" i="2"/>
  <c r="AU699" i="2"/>
  <c r="BR335" i="2"/>
  <c r="BS335" i="2" s="1"/>
  <c r="BV335" i="2"/>
  <c r="CA335" i="2"/>
  <c r="CB335" i="2" s="1"/>
  <c r="CC335" i="2" s="1"/>
  <c r="BU347" i="2"/>
  <c r="AU347" i="2"/>
  <c r="AV347" i="2"/>
  <c r="BF349" i="2"/>
  <c r="BE349" i="2"/>
  <c r="BR349" i="2"/>
  <c r="BS349" i="2" s="1"/>
  <c r="CA349" i="2"/>
  <c r="CB349" i="2" s="1"/>
  <c r="CC349" i="2" s="1"/>
  <c r="BV349" i="2"/>
  <c r="BR552" i="2"/>
  <c r="BS552" i="2" s="1"/>
  <c r="BV552" i="2"/>
  <c r="CA552" i="2"/>
  <c r="CB552" i="2" s="1"/>
  <c r="CC552" i="2" s="1"/>
  <c r="BF644" i="2"/>
  <c r="BE644" i="2"/>
  <c r="AZ626" i="2"/>
  <c r="BA626" i="2"/>
  <c r="AU673" i="2"/>
  <c r="AV673" i="2"/>
  <c r="BU673" i="2"/>
  <c r="BX673" i="2" s="1"/>
  <c r="BE557" i="2"/>
  <c r="BF557" i="2"/>
  <c r="BU561" i="2"/>
  <c r="AU561" i="2"/>
  <c r="AV561" i="2"/>
  <c r="AU161" i="2"/>
  <c r="AV161" i="2"/>
  <c r="BU161" i="2"/>
  <c r="BA714" i="2"/>
  <c r="AZ714" i="2"/>
  <c r="BR714" i="2"/>
  <c r="BS714" i="2" s="1"/>
  <c r="CA714" i="2"/>
  <c r="CB714" i="2" s="1"/>
  <c r="CC714" i="2" s="1"/>
  <c r="BV714" i="2"/>
  <c r="BU691" i="2"/>
  <c r="BX691" i="2" s="1"/>
  <c r="AV691" i="2"/>
  <c r="AU691" i="2"/>
  <c r="AZ560" i="2"/>
  <c r="BA560" i="2"/>
  <c r="BF597" i="2"/>
  <c r="BE597" i="2"/>
  <c r="BF663" i="2"/>
  <c r="BE663" i="2"/>
  <c r="BF625" i="2"/>
  <c r="BE625" i="2"/>
  <c r="BF655" i="2"/>
  <c r="BE655" i="2"/>
  <c r="BR680" i="2"/>
  <c r="BS680" i="2" s="1"/>
  <c r="CA680" i="2"/>
  <c r="CB680" i="2" s="1"/>
  <c r="CC680" i="2" s="1"/>
  <c r="BV680" i="2"/>
  <c r="BW680" i="2" s="1"/>
  <c r="BK411" i="3"/>
  <c r="BK497" i="3"/>
  <c r="BX432" i="2"/>
  <c r="BK690" i="3"/>
  <c r="BX391" i="2"/>
  <c r="BK29" i="3"/>
  <c r="BL543" i="3"/>
  <c r="BV527" i="2"/>
  <c r="BW527" i="2" s="1"/>
  <c r="CA464" i="2"/>
  <c r="CB464" i="2" s="1"/>
  <c r="CC464" i="2" s="1"/>
  <c r="BK587" i="3"/>
  <c r="BL422" i="3"/>
  <c r="BK202" i="3"/>
  <c r="BX143" i="2"/>
  <c r="BX382" i="2"/>
  <c r="BF686" i="3"/>
  <c r="BG686" i="3" s="1"/>
  <c r="BJ686" i="3"/>
  <c r="BK686" i="3" s="1"/>
  <c r="BO686" i="3"/>
  <c r="BP686" i="3" s="1"/>
  <c r="BQ686" i="3" s="1"/>
  <c r="AV703" i="3"/>
  <c r="AU703" i="3"/>
  <c r="BF654" i="3"/>
  <c r="BG654" i="3" s="1"/>
  <c r="BO654" i="3"/>
  <c r="BP654" i="3" s="1"/>
  <c r="BQ654" i="3" s="1"/>
  <c r="BJ654" i="3"/>
  <c r="AL38" i="3"/>
  <c r="AK38" i="3"/>
  <c r="BI38" i="3"/>
  <c r="BF695" i="3"/>
  <c r="BG695" i="3" s="1"/>
  <c r="BO695" i="3"/>
  <c r="BP695" i="3" s="1"/>
  <c r="BQ695" i="3" s="1"/>
  <c r="BJ695" i="3"/>
  <c r="BF538" i="3"/>
  <c r="BG538" i="3" s="1"/>
  <c r="BJ538" i="3"/>
  <c r="BO538" i="3"/>
  <c r="BP538" i="3" s="1"/>
  <c r="BQ538" i="3" s="1"/>
  <c r="BI585" i="3"/>
  <c r="AK585" i="3"/>
  <c r="AL585" i="3"/>
  <c r="AQ167" i="3"/>
  <c r="AP167" i="3"/>
  <c r="AK333" i="3"/>
  <c r="AL333" i="3"/>
  <c r="BI333" i="3"/>
  <c r="AV227" i="3"/>
  <c r="AU227" i="3"/>
  <c r="AK275" i="3"/>
  <c r="AL275" i="3"/>
  <c r="BI275" i="3"/>
  <c r="BL275" i="3" s="1"/>
  <c r="BF244" i="3"/>
  <c r="BG244" i="3" s="1"/>
  <c r="BO244" i="3"/>
  <c r="BP244" i="3" s="1"/>
  <c r="BQ244" i="3" s="1"/>
  <c r="BJ244" i="3"/>
  <c r="AV477" i="3"/>
  <c r="AU477" i="3"/>
  <c r="AU710" i="3"/>
  <c r="AV710" i="3"/>
  <c r="BI459" i="3"/>
  <c r="BL459" i="3" s="1"/>
  <c r="AK459" i="3"/>
  <c r="AL459" i="3"/>
  <c r="BF686" i="2"/>
  <c r="BE686" i="2"/>
  <c r="AV486" i="2"/>
  <c r="BU486" i="2"/>
  <c r="AU486" i="2"/>
  <c r="BF25" i="2"/>
  <c r="BE25" i="2"/>
  <c r="AV149" i="2"/>
  <c r="BU149" i="2"/>
  <c r="AU149" i="2"/>
  <c r="BR458" i="2"/>
  <c r="BS458" i="2" s="1"/>
  <c r="CA458" i="2"/>
  <c r="CB458" i="2" s="1"/>
  <c r="CC458" i="2" s="1"/>
  <c r="BV458" i="2"/>
  <c r="BR668" i="2"/>
  <c r="BS668" i="2" s="1"/>
  <c r="CA668" i="2"/>
  <c r="CB668" i="2" s="1"/>
  <c r="CC668" i="2" s="1"/>
  <c r="BV668" i="2"/>
  <c r="BA461" i="2"/>
  <c r="AZ461" i="2"/>
  <c r="BU94" i="2"/>
  <c r="BX94" i="2" s="1"/>
  <c r="AU94" i="2"/>
  <c r="AV94" i="2"/>
  <c r="BU496" i="2"/>
  <c r="AU496" i="2"/>
  <c r="AV496" i="2"/>
  <c r="BU536" i="2"/>
  <c r="BX536" i="2" s="1"/>
  <c r="AV536" i="2"/>
  <c r="AU536" i="2"/>
  <c r="BU223" i="2"/>
  <c r="BX223" i="2" s="1"/>
  <c r="AV223" i="2"/>
  <c r="AU223" i="2"/>
  <c r="BF515" i="2"/>
  <c r="BE515" i="2"/>
  <c r="BU473" i="2"/>
  <c r="BX473" i="2" s="1"/>
  <c r="AU473" i="2"/>
  <c r="AV473" i="2"/>
  <c r="AU191" i="2"/>
  <c r="AV191" i="2"/>
  <c r="BU191" i="2"/>
  <c r="BR191" i="2"/>
  <c r="BS191" i="2" s="1"/>
  <c r="BV191" i="2"/>
  <c r="CA191" i="2"/>
  <c r="CB191" i="2" s="1"/>
  <c r="CC191" i="2" s="1"/>
  <c r="BF674" i="2"/>
  <c r="BE674" i="2"/>
  <c r="BE553" i="2"/>
  <c r="BF553" i="2"/>
  <c r="BU442" i="2"/>
  <c r="AU442" i="2"/>
  <c r="AV442" i="2"/>
  <c r="BR549" i="2"/>
  <c r="BS549" i="2" s="1"/>
  <c r="CA549" i="2"/>
  <c r="CB549" i="2" s="1"/>
  <c r="CC549" i="2" s="1"/>
  <c r="BV549" i="2"/>
  <c r="BW549" i="2" s="1"/>
  <c r="BF648" i="2"/>
  <c r="BE648" i="2"/>
  <c r="BU426" i="2"/>
  <c r="AV426" i="2"/>
  <c r="AU426" i="2"/>
  <c r="BR426" i="2"/>
  <c r="BS426" i="2" s="1"/>
  <c r="CA426" i="2"/>
  <c r="CB426" i="2" s="1"/>
  <c r="CC426" i="2" s="1"/>
  <c r="BV426" i="2"/>
  <c r="BF463" i="2"/>
  <c r="BE463" i="2"/>
  <c r="BR559" i="2"/>
  <c r="BS559" i="2" s="1"/>
  <c r="BV559" i="2"/>
  <c r="CA559" i="2"/>
  <c r="CB559" i="2" s="1"/>
  <c r="CC559" i="2" s="1"/>
  <c r="BF190" i="2"/>
  <c r="BE190" i="2"/>
  <c r="BR190" i="2"/>
  <c r="BS190" i="2" s="1"/>
  <c r="CA190" i="2"/>
  <c r="CB190" i="2" s="1"/>
  <c r="CC190" i="2" s="1"/>
  <c r="BV190" i="2"/>
  <c r="BF225" i="2"/>
  <c r="BE225" i="2"/>
  <c r="BU666" i="2"/>
  <c r="BX666" i="2" s="1"/>
  <c r="AV666" i="2"/>
  <c r="AU666" i="2"/>
  <c r="BA613" i="2"/>
  <c r="AZ613" i="2"/>
  <c r="AU487" i="2"/>
  <c r="AV487" i="2"/>
  <c r="BU487" i="2"/>
  <c r="BA690" i="2"/>
  <c r="AZ690" i="2"/>
  <c r="AV517" i="3"/>
  <c r="AU517" i="3"/>
  <c r="BU570" i="2"/>
  <c r="BX570" i="2" s="1"/>
  <c r="AV570" i="2"/>
  <c r="AU570" i="2"/>
  <c r="AL236" i="3"/>
  <c r="BI236" i="3"/>
  <c r="BL236" i="3" s="1"/>
  <c r="AK236" i="3"/>
  <c r="AQ104" i="3"/>
  <c r="AP104" i="3"/>
  <c r="AK168" i="3"/>
  <c r="AL168" i="3"/>
  <c r="BI168" i="3"/>
  <c r="BL168" i="3" s="1"/>
  <c r="BF446" i="3"/>
  <c r="BG446" i="3" s="1"/>
  <c r="BJ446" i="3"/>
  <c r="BO446" i="3"/>
  <c r="BP446" i="3" s="1"/>
  <c r="BQ446" i="3" s="1"/>
  <c r="BF209" i="3"/>
  <c r="BG209" i="3" s="1"/>
  <c r="BJ209" i="3"/>
  <c r="BO209" i="3"/>
  <c r="BP209" i="3" s="1"/>
  <c r="BQ209" i="3" s="1"/>
  <c r="BI33" i="3"/>
  <c r="BL33" i="3" s="1"/>
  <c r="AL33" i="3"/>
  <c r="AK33" i="3"/>
  <c r="BF33" i="3"/>
  <c r="BG33" i="3" s="1"/>
  <c r="BJ33" i="3"/>
  <c r="BO33" i="3"/>
  <c r="BP33" i="3" s="1"/>
  <c r="BQ33" i="3" s="1"/>
  <c r="AV473" i="3"/>
  <c r="AU473" i="3"/>
  <c r="BF473" i="3"/>
  <c r="BG473" i="3" s="1"/>
  <c r="BJ473" i="3"/>
  <c r="BK473" i="3" s="1"/>
  <c r="BO473" i="3"/>
  <c r="BP473" i="3" s="1"/>
  <c r="BQ473" i="3" s="1"/>
  <c r="AK78" i="3"/>
  <c r="BI78" i="3"/>
  <c r="AL78" i="3"/>
  <c r="AK400" i="3"/>
  <c r="BI400" i="3"/>
  <c r="AL400" i="3"/>
  <c r="AQ400" i="3"/>
  <c r="AP400" i="3"/>
  <c r="BA120" i="2"/>
  <c r="AZ120" i="2"/>
  <c r="BU638" i="2"/>
  <c r="BX638" i="2" s="1"/>
  <c r="AV638" i="2"/>
  <c r="AU638" i="2"/>
  <c r="BA638" i="2"/>
  <c r="AZ638" i="2"/>
  <c r="BR258" i="2"/>
  <c r="BS258" i="2" s="1"/>
  <c r="BV258" i="2"/>
  <c r="CA258" i="2"/>
  <c r="CB258" i="2" s="1"/>
  <c r="CC258" i="2" s="1"/>
  <c r="BA128" i="2"/>
  <c r="AZ128" i="2"/>
  <c r="BR128" i="2"/>
  <c r="BS128" i="2" s="1"/>
  <c r="CA128" i="2"/>
  <c r="CB128" i="2" s="1"/>
  <c r="CC128" i="2" s="1"/>
  <c r="BV128" i="2"/>
  <c r="BU188" i="2"/>
  <c r="AV188" i="2"/>
  <c r="AU188" i="2"/>
  <c r="BF297" i="2"/>
  <c r="BE297" i="2"/>
  <c r="BR297" i="2"/>
  <c r="BS297" i="2" s="1"/>
  <c r="BV297" i="2"/>
  <c r="CA297" i="2"/>
  <c r="CB297" i="2" s="1"/>
  <c r="CC297" i="2" s="1"/>
  <c r="BA530" i="2"/>
  <c r="AZ530" i="2"/>
  <c r="AV110" i="2"/>
  <c r="BU110" i="2"/>
  <c r="BX110" i="2" s="1"/>
  <c r="AU110" i="2"/>
  <c r="BA445" i="2"/>
  <c r="AZ445" i="2"/>
  <c r="AU304" i="2"/>
  <c r="BU304" i="2"/>
  <c r="BX304" i="2" s="1"/>
  <c r="AV304" i="2"/>
  <c r="BR304" i="2"/>
  <c r="BS304" i="2" s="1"/>
  <c r="CA304" i="2"/>
  <c r="CB304" i="2" s="1"/>
  <c r="CC304" i="2" s="1"/>
  <c r="BV304" i="2"/>
  <c r="AV207" i="2"/>
  <c r="AU207" i="2"/>
  <c r="BU207" i="2"/>
  <c r="BA168" i="2"/>
  <c r="AZ168" i="2"/>
  <c r="BR265" i="2"/>
  <c r="BS265" i="2" s="1"/>
  <c r="CA265" i="2"/>
  <c r="CB265" i="2" s="1"/>
  <c r="CC265" i="2" s="1"/>
  <c r="BV265" i="2"/>
  <c r="BW265" i="2" s="1"/>
  <c r="BF551" i="2"/>
  <c r="BE551" i="2"/>
  <c r="BR551" i="2"/>
  <c r="BS551" i="2" s="1"/>
  <c r="CA551" i="2"/>
  <c r="CB551" i="2" s="1"/>
  <c r="CC551" i="2" s="1"/>
  <c r="BV551" i="2"/>
  <c r="BW551" i="2" s="1"/>
  <c r="BA291" i="2"/>
  <c r="AZ291" i="2"/>
  <c r="BR502" i="2"/>
  <c r="BS502" i="2" s="1"/>
  <c r="BV502" i="2"/>
  <c r="CA502" i="2"/>
  <c r="CB502" i="2" s="1"/>
  <c r="CC502" i="2" s="1"/>
  <c r="BF170" i="2"/>
  <c r="BE170" i="2"/>
  <c r="BU310" i="2"/>
  <c r="BX310" i="2" s="1"/>
  <c r="AV310" i="2"/>
  <c r="AU310" i="2"/>
  <c r="BU577" i="2"/>
  <c r="AV577" i="2"/>
  <c r="AU577" i="2"/>
  <c r="BA657" i="2"/>
  <c r="AZ657" i="2"/>
  <c r="BF227" i="2"/>
  <c r="BE227" i="2"/>
  <c r="BF585" i="2"/>
  <c r="BE585" i="2"/>
  <c r="AU675" i="2"/>
  <c r="BU675" i="2"/>
  <c r="BX675" i="2" s="1"/>
  <c r="AV675" i="2"/>
  <c r="BF78" i="2"/>
  <c r="BE78" i="2"/>
  <c r="BF590" i="2"/>
  <c r="BE590" i="2"/>
  <c r="AU651" i="2"/>
  <c r="AV651" i="2"/>
  <c r="BU651" i="2"/>
  <c r="BX651" i="2" s="1"/>
  <c r="AV115" i="2"/>
  <c r="BU115" i="2"/>
  <c r="AU115" i="2"/>
  <c r="AV167" i="2"/>
  <c r="BU167" i="2"/>
  <c r="AU167" i="2"/>
  <c r="BR167" i="2"/>
  <c r="BS167" i="2" s="1"/>
  <c r="CA167" i="2"/>
  <c r="CB167" i="2" s="1"/>
  <c r="CC167" i="2" s="1"/>
  <c r="BV167" i="2"/>
  <c r="AU639" i="2"/>
  <c r="BU639" i="2"/>
  <c r="AV639" i="2"/>
  <c r="BR298" i="2"/>
  <c r="BS298" i="2" s="1"/>
  <c r="CA298" i="2"/>
  <c r="CB298" i="2" s="1"/>
  <c r="CC298" i="2" s="1"/>
  <c r="BV298" i="2"/>
  <c r="BU132" i="2"/>
  <c r="BX132" i="2" s="1"/>
  <c r="AV132" i="2"/>
  <c r="AU132" i="2"/>
  <c r="AU689" i="2"/>
  <c r="AV689" i="2"/>
  <c r="BU689" i="2"/>
  <c r="BX689" i="2" s="1"/>
  <c r="BF209" i="2"/>
  <c r="BE209" i="2"/>
  <c r="BF441" i="2"/>
  <c r="BE441" i="2"/>
  <c r="BF142" i="2"/>
  <c r="BE142" i="2"/>
  <c r="BF611" i="2"/>
  <c r="BE611" i="2"/>
  <c r="AU361" i="2"/>
  <c r="AV361" i="2"/>
  <c r="BU361" i="2"/>
  <c r="BL612" i="3"/>
  <c r="AK610" i="3"/>
  <c r="AL610" i="3"/>
  <c r="BI610" i="3"/>
  <c r="BF610" i="3"/>
  <c r="BG610" i="3" s="1"/>
  <c r="BO610" i="3"/>
  <c r="BP610" i="3" s="1"/>
  <c r="BQ610" i="3" s="1"/>
  <c r="BJ610" i="3"/>
  <c r="BI424" i="3"/>
  <c r="AL424" i="3"/>
  <c r="AK424" i="3"/>
  <c r="AK330" i="3"/>
  <c r="AL330" i="3"/>
  <c r="BI330" i="3"/>
  <c r="BL330" i="3" s="1"/>
  <c r="AL327" i="3"/>
  <c r="BI327" i="3"/>
  <c r="BL327" i="3" s="1"/>
  <c r="AK327" i="3"/>
  <c r="AQ28" i="3"/>
  <c r="AP28" i="3"/>
  <c r="AK675" i="3"/>
  <c r="AL675" i="3"/>
  <c r="BI675" i="3"/>
  <c r="BL675" i="3" s="1"/>
  <c r="AU99" i="3"/>
  <c r="AV99" i="3"/>
  <c r="BF621" i="3"/>
  <c r="BG621" i="3" s="1"/>
  <c r="BJ621" i="3"/>
  <c r="BO621" i="3"/>
  <c r="BP621" i="3" s="1"/>
  <c r="BQ621" i="3" s="1"/>
  <c r="AQ373" i="3"/>
  <c r="AP373" i="3"/>
  <c r="BF342" i="2"/>
  <c r="BE342" i="2"/>
  <c r="BA703" i="2"/>
  <c r="AZ703" i="2"/>
  <c r="BA30" i="2"/>
  <c r="AZ30" i="2"/>
  <c r="BF380" i="2"/>
  <c r="BE380" i="2"/>
  <c r="BF389" i="2"/>
  <c r="BE389" i="2"/>
  <c r="BF403" i="2"/>
  <c r="BE403" i="2"/>
  <c r="BR403" i="2"/>
  <c r="BS403" i="2" s="1"/>
  <c r="CA403" i="2"/>
  <c r="CB403" i="2" s="1"/>
  <c r="CC403" i="2" s="1"/>
  <c r="BV403" i="2"/>
  <c r="BW403" i="2" s="1"/>
  <c r="BR474" i="2"/>
  <c r="BS474" i="2" s="1"/>
  <c r="BV474" i="2"/>
  <c r="CA474" i="2"/>
  <c r="CB474" i="2" s="1"/>
  <c r="CC474" i="2" s="1"/>
  <c r="BE582" i="2"/>
  <c r="BF582" i="2"/>
  <c r="BU144" i="2"/>
  <c r="AV144" i="2"/>
  <c r="AU144" i="2"/>
  <c r="BF317" i="2"/>
  <c r="BE317" i="2"/>
  <c r="BF700" i="2"/>
  <c r="BE700" i="2"/>
  <c r="AV123" i="2"/>
  <c r="BU123" i="2"/>
  <c r="AU123" i="2"/>
  <c r="BF313" i="2"/>
  <c r="BE313" i="2"/>
  <c r="BR313" i="2"/>
  <c r="BS313" i="2" s="1"/>
  <c r="BV313" i="2"/>
  <c r="CA313" i="2"/>
  <c r="CB313" i="2" s="1"/>
  <c r="CC313" i="2" s="1"/>
  <c r="BA295" i="2"/>
  <c r="AZ295" i="2"/>
  <c r="BR295" i="2"/>
  <c r="BS295" i="2" s="1"/>
  <c r="CA295" i="2"/>
  <c r="CB295" i="2" s="1"/>
  <c r="CC295" i="2" s="1"/>
  <c r="BV295" i="2"/>
  <c r="BA654" i="2"/>
  <c r="AZ654" i="2"/>
  <c r="BF588" i="2"/>
  <c r="BE588" i="2"/>
  <c r="BF322" i="2"/>
  <c r="BE322" i="2"/>
  <c r="BA243" i="2"/>
  <c r="AZ243" i="2"/>
  <c r="BA293" i="2"/>
  <c r="AZ293" i="2"/>
  <c r="BF450" i="2"/>
  <c r="BE450" i="2"/>
  <c r="AZ162" i="2"/>
  <c r="BA162" i="2"/>
  <c r="BA129" i="2"/>
  <c r="AZ129" i="2"/>
  <c r="BF46" i="2"/>
  <c r="BE46" i="2"/>
  <c r="AV61" i="2"/>
  <c r="BU61" i="2"/>
  <c r="AU61" i="2"/>
  <c r="BR61" i="2"/>
  <c r="BS61" i="2" s="1"/>
  <c r="BV61" i="2"/>
  <c r="CA61" i="2"/>
  <c r="CB61" i="2" s="1"/>
  <c r="CC61" i="2" s="1"/>
  <c r="BR406" i="2"/>
  <c r="BS406" i="2" s="1"/>
  <c r="BV406" i="2"/>
  <c r="BW406" i="2" s="1"/>
  <c r="CA406" i="2"/>
  <c r="CB406" i="2" s="1"/>
  <c r="CC406" i="2" s="1"/>
  <c r="BF337" i="2"/>
  <c r="BE337" i="2"/>
  <c r="BF641" i="2"/>
  <c r="BE641" i="2"/>
  <c r="BF417" i="2"/>
  <c r="BE417" i="2"/>
  <c r="BR490" i="2"/>
  <c r="BS490" i="2" s="1"/>
  <c r="CA490" i="2"/>
  <c r="CB490" i="2" s="1"/>
  <c r="CC490" i="2" s="1"/>
  <c r="BV490" i="2"/>
  <c r="AZ205" i="2"/>
  <c r="BA205" i="2"/>
  <c r="AZ192" i="2"/>
  <c r="BA192" i="2"/>
  <c r="BR37" i="2"/>
  <c r="BS37" i="2" s="1"/>
  <c r="CA37" i="2"/>
  <c r="CB37" i="2" s="1"/>
  <c r="CC37" i="2" s="1"/>
  <c r="BV37" i="2"/>
  <c r="BW37" i="2" s="1"/>
  <c r="BF212" i="2"/>
  <c r="BE212" i="2"/>
  <c r="BU42" i="2"/>
  <c r="AU42" i="2"/>
  <c r="AV42" i="2"/>
  <c r="BF589" i="2"/>
  <c r="BE589" i="2"/>
  <c r="AV357" i="2"/>
  <c r="AU357" i="2"/>
  <c r="BU357" i="2"/>
  <c r="AZ159" i="2"/>
  <c r="BA159" i="2"/>
  <c r="BR401" i="2"/>
  <c r="BS401" i="2" s="1"/>
  <c r="BV401" i="2"/>
  <c r="CA401" i="2"/>
  <c r="CB401" i="2" s="1"/>
  <c r="CC401" i="2" s="1"/>
  <c r="BE329" i="2"/>
  <c r="BF329" i="2"/>
  <c r="BA329" i="2"/>
  <c r="AZ329" i="2"/>
  <c r="BK113" i="3"/>
  <c r="BV630" i="2"/>
  <c r="BW630" i="2" s="1"/>
  <c r="AK223" i="3"/>
  <c r="AL223" i="3"/>
  <c r="BI223" i="3"/>
  <c r="BL223" i="3" s="1"/>
  <c r="AQ480" i="3"/>
  <c r="AP480" i="3"/>
  <c r="AQ463" i="3"/>
  <c r="AP463" i="3"/>
  <c r="AK323" i="3"/>
  <c r="BI323" i="3"/>
  <c r="BL323" i="3" s="1"/>
  <c r="AL323" i="3"/>
  <c r="AU500" i="3"/>
  <c r="AV500" i="3"/>
  <c r="BF500" i="3"/>
  <c r="BG500" i="3" s="1"/>
  <c r="BO500" i="3"/>
  <c r="BP500" i="3" s="1"/>
  <c r="BQ500" i="3" s="1"/>
  <c r="BJ500" i="3"/>
  <c r="BK500" i="3" s="1"/>
  <c r="BF403" i="3"/>
  <c r="BG403" i="3" s="1"/>
  <c r="BO403" i="3"/>
  <c r="BP403" i="3" s="1"/>
  <c r="BQ403" i="3" s="1"/>
  <c r="BJ403" i="3"/>
  <c r="AQ172" i="3"/>
  <c r="AP172" i="3"/>
  <c r="AQ285" i="3"/>
  <c r="AP285" i="3"/>
  <c r="AQ137" i="3"/>
  <c r="AP137" i="3"/>
  <c r="BI461" i="3"/>
  <c r="BL461" i="3" s="1"/>
  <c r="AL461" i="3"/>
  <c r="AK461" i="3"/>
  <c r="AK317" i="3"/>
  <c r="BI317" i="3"/>
  <c r="BL317" i="3" s="1"/>
  <c r="AL317" i="3"/>
  <c r="AU23" i="2"/>
  <c r="BU23" i="2"/>
  <c r="AV23" i="2"/>
  <c r="BR23" i="2"/>
  <c r="BS23" i="2" s="1"/>
  <c r="BV23" i="2"/>
  <c r="CA23" i="2"/>
  <c r="CB23" i="2" s="1"/>
  <c r="CC23" i="2" s="1"/>
  <c r="BU358" i="2"/>
  <c r="AV358" i="2"/>
  <c r="AU358" i="2"/>
  <c r="BR358" i="2"/>
  <c r="BS358" i="2" s="1"/>
  <c r="CA358" i="2"/>
  <c r="CB358" i="2" s="1"/>
  <c r="CC358" i="2" s="1"/>
  <c r="BV358" i="2"/>
  <c r="BR519" i="2"/>
  <c r="BS519" i="2" s="1"/>
  <c r="CA519" i="2"/>
  <c r="CB519" i="2" s="1"/>
  <c r="CC519" i="2" s="1"/>
  <c r="BV519" i="2"/>
  <c r="BF220" i="2"/>
  <c r="BE220" i="2"/>
  <c r="BA145" i="2"/>
  <c r="AZ145" i="2"/>
  <c r="BF193" i="2"/>
  <c r="BE193" i="2"/>
  <c r="BR193" i="2"/>
  <c r="BS193" i="2" s="1"/>
  <c r="CA193" i="2"/>
  <c r="CB193" i="2" s="1"/>
  <c r="CC193" i="2" s="1"/>
  <c r="BV193" i="2"/>
  <c r="BA338" i="2"/>
  <c r="AZ338" i="2"/>
  <c r="BR338" i="2"/>
  <c r="BS338" i="2" s="1"/>
  <c r="CA338" i="2"/>
  <c r="CB338" i="2" s="1"/>
  <c r="CC338" i="2" s="1"/>
  <c r="BV338" i="2"/>
  <c r="BR219" i="2"/>
  <c r="BS219" i="2" s="1"/>
  <c r="BV219" i="2"/>
  <c r="CA219" i="2"/>
  <c r="CB219" i="2" s="1"/>
  <c r="CC219" i="2" s="1"/>
  <c r="BA301" i="2"/>
  <c r="AZ301" i="2"/>
  <c r="AV576" i="2"/>
  <c r="BU576" i="2"/>
  <c r="AU576" i="2"/>
  <c r="BF74" i="2"/>
  <c r="BE74" i="2"/>
  <c r="BA712" i="2"/>
  <c r="AZ712" i="2"/>
  <c r="BR712" i="2"/>
  <c r="BS712" i="2" s="1"/>
  <c r="CA712" i="2"/>
  <c r="CB712" i="2" s="1"/>
  <c r="CC712" i="2" s="1"/>
  <c r="BV712" i="2"/>
  <c r="BU178" i="2"/>
  <c r="AV178" i="2"/>
  <c r="AU178" i="2"/>
  <c r="BR178" i="2"/>
  <c r="BS178" i="2" s="1"/>
  <c r="BV178" i="2"/>
  <c r="CA178" i="2"/>
  <c r="CB178" i="2" s="1"/>
  <c r="CC178" i="2" s="1"/>
  <c r="AV246" i="2"/>
  <c r="BU246" i="2"/>
  <c r="BX246" i="2" s="1"/>
  <c r="AU246" i="2"/>
  <c r="BF390" i="2"/>
  <c r="BE390" i="2"/>
  <c r="BR390" i="2"/>
  <c r="BS390" i="2" s="1"/>
  <c r="BV390" i="2"/>
  <c r="CA390" i="2"/>
  <c r="CB390" i="2" s="1"/>
  <c r="CC390" i="2" s="1"/>
  <c r="BF706" i="2"/>
  <c r="BE706" i="2"/>
  <c r="AU175" i="2"/>
  <c r="AV175" i="2"/>
  <c r="BU175" i="2"/>
  <c r="BR175" i="2"/>
  <c r="BS175" i="2" s="1"/>
  <c r="CA175" i="2"/>
  <c r="CB175" i="2" s="1"/>
  <c r="CC175" i="2" s="1"/>
  <c r="BV175" i="2"/>
  <c r="BU593" i="2"/>
  <c r="AU593" i="2"/>
  <c r="AV593" i="2"/>
  <c r="BA88" i="2"/>
  <c r="AZ88" i="2"/>
  <c r="BF491" i="2"/>
  <c r="BE491" i="2"/>
  <c r="BA472" i="2"/>
  <c r="AZ472" i="2"/>
  <c r="BU548" i="2"/>
  <c r="AV548" i="2"/>
  <c r="AU548" i="2"/>
  <c r="BR548" i="2"/>
  <c r="BS548" i="2" s="1"/>
  <c r="CA548" i="2"/>
  <c r="CB548" i="2" s="1"/>
  <c r="CC548" i="2" s="1"/>
  <c r="BV548" i="2"/>
  <c r="BU682" i="2"/>
  <c r="BX682" i="2" s="1"/>
  <c r="AV682" i="2"/>
  <c r="AU682" i="2"/>
  <c r="BR682" i="2"/>
  <c r="BS682" i="2" s="1"/>
  <c r="CA682" i="2"/>
  <c r="CB682" i="2" s="1"/>
  <c r="CC682" i="2" s="1"/>
  <c r="BV682" i="2"/>
  <c r="BF323" i="2"/>
  <c r="BE323" i="2"/>
  <c r="BR323" i="2"/>
  <c r="BS323" i="2" s="1"/>
  <c r="BV323" i="2"/>
  <c r="BW323" i="2" s="1"/>
  <c r="CA323" i="2"/>
  <c r="CB323" i="2" s="1"/>
  <c r="CC323" i="2" s="1"/>
  <c r="BA538" i="2"/>
  <c r="AZ538" i="2"/>
  <c r="BR538" i="2"/>
  <c r="BS538" i="2" s="1"/>
  <c r="CA538" i="2"/>
  <c r="CB538" i="2" s="1"/>
  <c r="CC538" i="2" s="1"/>
  <c r="BV538" i="2"/>
  <c r="AU587" i="2"/>
  <c r="BU587" i="2"/>
  <c r="AV587" i="2"/>
  <c r="BE399" i="2"/>
  <c r="BF399" i="2"/>
  <c r="BV180" i="2"/>
  <c r="BW180" i="2" s="1"/>
  <c r="CA543" i="2"/>
  <c r="CB543" i="2" s="1"/>
  <c r="CC543" i="2" s="1"/>
  <c r="BK468" i="3"/>
  <c r="BX104" i="2"/>
  <c r="AV263" i="3"/>
  <c r="AU263" i="3"/>
  <c r="AV36" i="3"/>
  <c r="AU36" i="3"/>
  <c r="AL188" i="3"/>
  <c r="BI188" i="3"/>
  <c r="AK188" i="3"/>
  <c r="AK93" i="3"/>
  <c r="BI93" i="3"/>
  <c r="BL93" i="3" s="1"/>
  <c r="AL93" i="3"/>
  <c r="AQ531" i="3"/>
  <c r="AP531" i="3"/>
  <c r="AQ693" i="3"/>
  <c r="AP693" i="3"/>
  <c r="AV97" i="3"/>
  <c r="AU97" i="3"/>
  <c r="BK602" i="3"/>
  <c r="AP434" i="3"/>
  <c r="AQ434" i="3"/>
  <c r="AV595" i="3"/>
  <c r="AU595" i="3"/>
  <c r="BF595" i="3"/>
  <c r="BG595" i="3" s="1"/>
  <c r="BO595" i="3"/>
  <c r="BP595" i="3" s="1"/>
  <c r="BQ595" i="3" s="1"/>
  <c r="BJ595" i="3"/>
  <c r="BF449" i="3"/>
  <c r="BG449" i="3" s="1"/>
  <c r="BO449" i="3"/>
  <c r="BP449" i="3" s="1"/>
  <c r="BQ449" i="3" s="1"/>
  <c r="BJ449" i="3"/>
  <c r="BA103" i="2"/>
  <c r="AZ103" i="2"/>
  <c r="BR103" i="2"/>
  <c r="BS103" i="2" s="1"/>
  <c r="CA103" i="2"/>
  <c r="CB103" i="2" s="1"/>
  <c r="CC103" i="2" s="1"/>
  <c r="BV103" i="2"/>
  <c r="BU672" i="2"/>
  <c r="BX672" i="2" s="1"/>
  <c r="AV672" i="2"/>
  <c r="AU672" i="2"/>
  <c r="BU601" i="2"/>
  <c r="AU601" i="2"/>
  <c r="AV601" i="2"/>
  <c r="BF127" i="2"/>
  <c r="BE127" i="2"/>
  <c r="BA702" i="2"/>
  <c r="AZ702" i="2"/>
  <c r="BR563" i="2"/>
  <c r="BS563" i="2" s="1"/>
  <c r="CA563" i="2"/>
  <c r="CB563" i="2" s="1"/>
  <c r="CC563" i="2" s="1"/>
  <c r="BV563" i="2"/>
  <c r="BA715" i="2"/>
  <c r="AZ715" i="2"/>
  <c r="BA697" i="2"/>
  <c r="AZ697" i="2"/>
  <c r="BR697" i="2"/>
  <c r="BS697" i="2" s="1"/>
  <c r="CA697" i="2"/>
  <c r="CB697" i="2" s="1"/>
  <c r="CC697" i="2" s="1"/>
  <c r="BV697" i="2"/>
  <c r="AV250" i="2"/>
  <c r="BU250" i="2"/>
  <c r="BX250" i="2" s="1"/>
  <c r="AU250" i="2"/>
  <c r="AV125" i="2"/>
  <c r="BU125" i="2"/>
  <c r="AU125" i="2"/>
  <c r="BR125" i="2"/>
  <c r="BS125" i="2" s="1"/>
  <c r="BV125" i="2"/>
  <c r="CA125" i="2"/>
  <c r="CB125" i="2" s="1"/>
  <c r="CC125" i="2" s="1"/>
  <c r="AV221" i="2"/>
  <c r="BU221" i="2"/>
  <c r="AU221" i="2"/>
  <c r="BA709" i="2"/>
  <c r="AZ709" i="2"/>
  <c r="BR709" i="2"/>
  <c r="BS709" i="2" s="1"/>
  <c r="BV709" i="2"/>
  <c r="CA709" i="2"/>
  <c r="CB709" i="2" s="1"/>
  <c r="CC709" i="2" s="1"/>
  <c r="BU569" i="2"/>
  <c r="AU569" i="2"/>
  <c r="AV569" i="2"/>
  <c r="AV492" i="2"/>
  <c r="BU492" i="2"/>
  <c r="BX492" i="2" s="1"/>
  <c r="AU492" i="2"/>
  <c r="BA294" i="2"/>
  <c r="AZ294" i="2"/>
  <c r="BR294" i="2"/>
  <c r="BS294" i="2" s="1"/>
  <c r="CA294" i="2"/>
  <c r="CB294" i="2" s="1"/>
  <c r="CC294" i="2" s="1"/>
  <c r="BV294" i="2"/>
  <c r="BE578" i="2"/>
  <c r="BF578" i="2"/>
  <c r="BR578" i="2"/>
  <c r="BS578" i="2" s="1"/>
  <c r="CA578" i="2"/>
  <c r="CB578" i="2" s="1"/>
  <c r="CC578" i="2" s="1"/>
  <c r="BV578" i="2"/>
  <c r="AV319" i="2"/>
  <c r="BU319" i="2"/>
  <c r="BX319" i="2" s="1"/>
  <c r="AU319" i="2"/>
  <c r="BF677" i="2"/>
  <c r="BE677" i="2"/>
  <c r="BF660" i="2"/>
  <c r="BE660" i="2"/>
  <c r="BA660" i="2"/>
  <c r="AZ660" i="2"/>
  <c r="AV615" i="2"/>
  <c r="BU615" i="2"/>
  <c r="AU615" i="2"/>
  <c r="BA412" i="2"/>
  <c r="AZ412" i="2"/>
  <c r="BR412" i="2"/>
  <c r="BS412" i="2" s="1"/>
  <c r="CA412" i="2"/>
  <c r="CB412" i="2" s="1"/>
  <c r="CC412" i="2" s="1"/>
  <c r="BV412" i="2"/>
  <c r="BU139" i="2"/>
  <c r="BX139" i="2" s="1"/>
  <c r="AV139" i="2"/>
  <c r="AU139" i="2"/>
  <c r="BF320" i="2"/>
  <c r="BE320" i="2"/>
  <c r="BR320" i="2"/>
  <c r="BS320" i="2" s="1"/>
  <c r="CA320" i="2"/>
  <c r="CB320" i="2" s="1"/>
  <c r="CC320" i="2" s="1"/>
  <c r="BV320" i="2"/>
  <c r="BF324" i="2"/>
  <c r="BE324" i="2"/>
  <c r="BF610" i="2"/>
  <c r="BE610" i="2"/>
  <c r="BF676" i="2"/>
  <c r="BE676" i="2"/>
  <c r="AV66" i="2"/>
  <c r="AU66" i="2"/>
  <c r="BU66" i="2"/>
  <c r="BX66" i="2" s="1"/>
  <c r="BR43" i="2"/>
  <c r="BS43" i="2" s="1"/>
  <c r="CA43" i="2"/>
  <c r="CB43" i="2" s="1"/>
  <c r="CC43" i="2" s="1"/>
  <c r="BV43" i="2"/>
  <c r="BA330" i="2"/>
  <c r="AZ330" i="2"/>
  <c r="BA528" i="2"/>
  <c r="AZ528" i="2"/>
  <c r="BR528" i="2"/>
  <c r="BS528" i="2" s="1"/>
  <c r="CA528" i="2"/>
  <c r="CB528" i="2" s="1"/>
  <c r="CC528" i="2" s="1"/>
  <c r="BV528" i="2"/>
  <c r="BA526" i="2"/>
  <c r="AZ526" i="2"/>
  <c r="BA28" i="2"/>
  <c r="AZ28" i="2"/>
  <c r="BR270" i="2"/>
  <c r="BS270" i="2" s="1"/>
  <c r="CA270" i="2"/>
  <c r="CB270" i="2" s="1"/>
  <c r="CC270" i="2" s="1"/>
  <c r="BV270" i="2"/>
  <c r="AU544" i="2"/>
  <c r="AV544" i="2"/>
  <c r="BU544" i="2"/>
  <c r="AU477" i="2"/>
  <c r="AV477" i="2"/>
  <c r="BU477" i="2"/>
  <c r="BA594" i="2"/>
  <c r="AZ594" i="2"/>
  <c r="AV135" i="2"/>
  <c r="BU135" i="2"/>
  <c r="BX135" i="2" s="1"/>
  <c r="AU135" i="2"/>
  <c r="BF112" i="2"/>
  <c r="BE112" i="2"/>
  <c r="BV550" i="2"/>
  <c r="BW550" i="2" s="1"/>
  <c r="BF487" i="2"/>
  <c r="BE487" i="2"/>
  <c r="AV267" i="2"/>
  <c r="BU267" i="2"/>
  <c r="BX267" i="2" s="1"/>
  <c r="AU267" i="2"/>
  <c r="BL57" i="3"/>
  <c r="BL418" i="3"/>
  <c r="BA47" i="2"/>
  <c r="AZ47" i="2"/>
  <c r="BK334" i="3"/>
  <c r="BI291" i="3"/>
  <c r="BL291" i="3" s="1"/>
  <c r="AK291" i="3"/>
  <c r="AL291" i="3"/>
  <c r="AL441" i="3"/>
  <c r="BI441" i="3"/>
  <c r="BL441" i="3" s="1"/>
  <c r="AK441" i="3"/>
  <c r="AV80" i="3"/>
  <c r="AU80" i="3"/>
  <c r="AL405" i="3"/>
  <c r="BI405" i="3"/>
  <c r="AK405" i="3"/>
  <c r="AV366" i="3"/>
  <c r="AU366" i="3"/>
  <c r="BI383" i="3"/>
  <c r="AL383" i="3"/>
  <c r="AK383" i="3"/>
  <c r="BF383" i="3"/>
  <c r="BG383" i="3" s="1"/>
  <c r="BO383" i="3"/>
  <c r="BP383" i="3" s="1"/>
  <c r="BQ383" i="3" s="1"/>
  <c r="BJ383" i="3"/>
  <c r="AQ639" i="3"/>
  <c r="AP639" i="3"/>
  <c r="AQ375" i="3"/>
  <c r="AP375" i="3"/>
  <c r="BF694" i="3"/>
  <c r="BG694" i="3" s="1"/>
  <c r="BJ694" i="3"/>
  <c r="BO694" i="3"/>
  <c r="BP694" i="3" s="1"/>
  <c r="BQ694" i="3" s="1"/>
  <c r="AQ135" i="3"/>
  <c r="AP135" i="3"/>
  <c r="AQ66" i="3"/>
  <c r="AP66" i="3"/>
  <c r="BI328" i="3"/>
  <c r="AL328" i="3"/>
  <c r="AK328" i="3"/>
  <c r="BF328" i="3"/>
  <c r="BG328" i="3" s="1"/>
  <c r="BJ328" i="3"/>
  <c r="BO328" i="3"/>
  <c r="BP328" i="3" s="1"/>
  <c r="BQ328" i="3" s="1"/>
  <c r="AQ643" i="3"/>
  <c r="AP643" i="3"/>
  <c r="AL313" i="3"/>
  <c r="AK313" i="3"/>
  <c r="BI313" i="3"/>
  <c r="BL313" i="3" s="1"/>
  <c r="AV683" i="3"/>
  <c r="AU683" i="3"/>
  <c r="AK563" i="3"/>
  <c r="BI563" i="3"/>
  <c r="AL563" i="3"/>
  <c r="AV130" i="3"/>
  <c r="AU130" i="3"/>
  <c r="BF239" i="2"/>
  <c r="BE239" i="2"/>
  <c r="BR239" i="2"/>
  <c r="BS239" i="2" s="1"/>
  <c r="BV239" i="2"/>
  <c r="CA239" i="2"/>
  <c r="CB239" i="2" s="1"/>
  <c r="CC239" i="2" s="1"/>
  <c r="AV525" i="2"/>
  <c r="BU525" i="2"/>
  <c r="AU525" i="2"/>
  <c r="BA241" i="2"/>
  <c r="AZ241" i="2"/>
  <c r="BA620" i="2"/>
  <c r="AZ620" i="2"/>
  <c r="AV152" i="2"/>
  <c r="BU152" i="2"/>
  <c r="AU152" i="2"/>
  <c r="AU483" i="2"/>
  <c r="AV483" i="2"/>
  <c r="BU483" i="2"/>
  <c r="BX483" i="2" s="1"/>
  <c r="BU413" i="2"/>
  <c r="BX413" i="2" s="1"/>
  <c r="AV413" i="2"/>
  <c r="AU413" i="2"/>
  <c r="BU249" i="2"/>
  <c r="BX249" i="2" s="1"/>
  <c r="AV249" i="2"/>
  <c r="AU249" i="2"/>
  <c r="BR684" i="2"/>
  <c r="BS684" i="2" s="1"/>
  <c r="CA684" i="2"/>
  <c r="CB684" i="2" s="1"/>
  <c r="CC684" i="2" s="1"/>
  <c r="BV684" i="2"/>
  <c r="BF29" i="2"/>
  <c r="BE29" i="2"/>
  <c r="BF213" i="2"/>
  <c r="BE213" i="2"/>
  <c r="AV414" i="2"/>
  <c r="BU414" i="2"/>
  <c r="AU414" i="2"/>
  <c r="BA87" i="2"/>
  <c r="AZ87" i="2"/>
  <c r="BR87" i="2"/>
  <c r="BS87" i="2" s="1"/>
  <c r="BV87" i="2"/>
  <c r="CA87" i="2"/>
  <c r="CB87" i="2" s="1"/>
  <c r="CC87" i="2" s="1"/>
  <c r="BU564" i="2"/>
  <c r="AV564" i="2"/>
  <c r="AU564" i="2"/>
  <c r="BA713" i="2"/>
  <c r="AZ713" i="2"/>
  <c r="BF619" i="2"/>
  <c r="BE619" i="2"/>
  <c r="BF299" i="2"/>
  <c r="BE299" i="2"/>
  <c r="BR299" i="2"/>
  <c r="BS299" i="2" s="1"/>
  <c r="CA299" i="2"/>
  <c r="CB299" i="2" s="1"/>
  <c r="CC299" i="2" s="1"/>
  <c r="BV299" i="2"/>
  <c r="BA598" i="2"/>
  <c r="AZ598" i="2"/>
  <c r="BU437" i="2"/>
  <c r="AU437" i="2"/>
  <c r="AV437" i="2"/>
  <c r="BR717" i="2"/>
  <c r="BS717" i="2" s="1"/>
  <c r="CA717" i="2"/>
  <c r="CB717" i="2" s="1"/>
  <c r="CC717" i="2" s="1"/>
  <c r="BV717" i="2"/>
  <c r="AU114" i="2"/>
  <c r="AV114" i="2"/>
  <c r="BU114" i="2"/>
  <c r="BX114" i="2" s="1"/>
  <c r="BF224" i="2"/>
  <c r="BE224" i="2"/>
  <c r="BK239" i="3"/>
  <c r="BL220" i="3"/>
  <c r="BA637" i="2"/>
  <c r="AZ637" i="2"/>
  <c r="BX573" i="2"/>
  <c r="BA430" i="2"/>
  <c r="AZ430" i="2"/>
  <c r="BL339" i="3"/>
  <c r="BL630" i="3"/>
  <c r="AV193" i="3"/>
  <c r="AU193" i="3"/>
  <c r="BI287" i="3"/>
  <c r="BL287" i="3" s="1"/>
  <c r="AK287" i="3"/>
  <c r="AL287" i="3"/>
  <c r="AK406" i="3"/>
  <c r="AL406" i="3"/>
  <c r="BI406" i="3"/>
  <c r="BF406" i="3"/>
  <c r="BG406" i="3" s="1"/>
  <c r="BJ406" i="3"/>
  <c r="BO406" i="3"/>
  <c r="BP406" i="3" s="1"/>
  <c r="BQ406" i="3" s="1"/>
  <c r="AQ155" i="3"/>
  <c r="AP155" i="3"/>
  <c r="BF107" i="3"/>
  <c r="BG107" i="3" s="1"/>
  <c r="BO107" i="3"/>
  <c r="BP107" i="3" s="1"/>
  <c r="BQ107" i="3" s="1"/>
  <c r="BJ107" i="3"/>
  <c r="AQ674" i="3"/>
  <c r="AP674" i="3"/>
  <c r="AP579" i="3"/>
  <c r="AQ579" i="3"/>
  <c r="AK442" i="3"/>
  <c r="AL442" i="3"/>
  <c r="BI442" i="3"/>
  <c r="AQ706" i="3"/>
  <c r="AP706" i="3"/>
  <c r="AK161" i="3"/>
  <c r="AL161" i="3"/>
  <c r="BI161" i="3"/>
  <c r="AL638" i="3"/>
  <c r="BI638" i="3"/>
  <c r="AK638" i="3"/>
  <c r="AU77" i="2"/>
  <c r="BU77" i="2"/>
  <c r="AV77" i="2"/>
  <c r="BR77" i="2"/>
  <c r="BS77" i="2" s="1"/>
  <c r="CA77" i="2"/>
  <c r="CB77" i="2" s="1"/>
  <c r="CC77" i="2" s="1"/>
  <c r="BV77" i="2"/>
  <c r="BA371" i="2"/>
  <c r="AZ371" i="2"/>
  <c r="BR371" i="2"/>
  <c r="BS371" i="2" s="1"/>
  <c r="CA371" i="2"/>
  <c r="CB371" i="2" s="1"/>
  <c r="CC371" i="2" s="1"/>
  <c r="BV371" i="2"/>
  <c r="AV359" i="2"/>
  <c r="BU359" i="2"/>
  <c r="AU359" i="2"/>
  <c r="BF339" i="2"/>
  <c r="BE339" i="2"/>
  <c r="BU485" i="2"/>
  <c r="AV485" i="2"/>
  <c r="AU485" i="2"/>
  <c r="BE146" i="2"/>
  <c r="BF146" i="2"/>
  <c r="BA687" i="2"/>
  <c r="AZ687" i="2"/>
  <c r="AV228" i="2"/>
  <c r="BU228" i="2"/>
  <c r="BX228" i="2" s="1"/>
  <c r="AU228" i="2"/>
  <c r="BF618" i="2"/>
  <c r="BE618" i="2"/>
  <c r="BF521" i="2"/>
  <c r="BE521" i="2"/>
  <c r="BR521" i="2"/>
  <c r="BS521" i="2" s="1"/>
  <c r="CA521" i="2"/>
  <c r="CB521" i="2" s="1"/>
  <c r="CC521" i="2" s="1"/>
  <c r="BV521" i="2"/>
  <c r="BA106" i="2"/>
  <c r="AZ106" i="2"/>
  <c r="AU197" i="2"/>
  <c r="BU197" i="2"/>
  <c r="AV197" i="2"/>
  <c r="BU476" i="2"/>
  <c r="AV476" i="2"/>
  <c r="AU476" i="2"/>
  <c r="BA288" i="2"/>
  <c r="AZ288" i="2"/>
  <c r="BF574" i="2"/>
  <c r="BE574" i="2"/>
  <c r="BF643" i="2"/>
  <c r="BE643" i="2"/>
  <c r="AU661" i="2"/>
  <c r="AV661" i="2"/>
  <c r="BU661" i="2"/>
  <c r="BX661" i="2" s="1"/>
  <c r="BR661" i="2"/>
  <c r="BS661" i="2" s="1"/>
  <c r="BV661" i="2"/>
  <c r="CA661" i="2"/>
  <c r="CB661" i="2" s="1"/>
  <c r="CC661" i="2" s="1"/>
  <c r="BR429" i="2"/>
  <c r="BS429" i="2" s="1"/>
  <c r="CA429" i="2"/>
  <c r="CB429" i="2" s="1"/>
  <c r="CC429" i="2" s="1"/>
  <c r="BV429" i="2"/>
  <c r="BE54" i="2"/>
  <c r="BF54" i="2"/>
  <c r="BF35" i="2"/>
  <c r="BE35" i="2"/>
  <c r="BU539" i="2"/>
  <c r="AV539" i="2"/>
  <c r="AU539" i="2"/>
  <c r="BR539" i="2"/>
  <c r="BS539" i="2" s="1"/>
  <c r="CA539" i="2"/>
  <c r="CB539" i="2" s="1"/>
  <c r="CC539" i="2" s="1"/>
  <c r="BV539" i="2"/>
  <c r="BF512" i="2"/>
  <c r="BE512" i="2"/>
  <c r="BR512" i="2"/>
  <c r="BS512" i="2" s="1"/>
  <c r="BV512" i="2"/>
  <c r="CA512" i="2"/>
  <c r="CB512" i="2" s="1"/>
  <c r="CC512" i="2" s="1"/>
  <c r="AZ39" i="2"/>
  <c r="BA39" i="2"/>
  <c r="AU89" i="2"/>
  <c r="BU89" i="2"/>
  <c r="BX89" i="2" s="1"/>
  <c r="AV89" i="2"/>
  <c r="BA179" i="2"/>
  <c r="AZ179" i="2"/>
  <c r="BK284" i="3"/>
  <c r="BW583" i="2"/>
  <c r="BF133" i="3"/>
  <c r="BG133" i="3" s="1"/>
  <c r="BO133" i="3"/>
  <c r="BP133" i="3" s="1"/>
  <c r="BQ133" i="3" s="1"/>
  <c r="BJ133" i="3"/>
  <c r="AV34" i="3"/>
  <c r="AU34" i="3"/>
  <c r="BF34" i="3"/>
  <c r="BG34" i="3" s="1"/>
  <c r="BO34" i="3"/>
  <c r="BP34" i="3" s="1"/>
  <c r="BQ34" i="3" s="1"/>
  <c r="BJ34" i="3"/>
  <c r="AK646" i="3"/>
  <c r="AL646" i="3"/>
  <c r="BI646" i="3"/>
  <c r="BL646" i="3" s="1"/>
  <c r="AV128" i="3"/>
  <c r="AU128" i="3"/>
  <c r="AU102" i="3"/>
  <c r="AV102" i="3"/>
  <c r="BF102" i="3"/>
  <c r="BG102" i="3" s="1"/>
  <c r="BJ102" i="3"/>
  <c r="BO102" i="3"/>
  <c r="BP102" i="3" s="1"/>
  <c r="BQ102" i="3" s="1"/>
  <c r="AP160" i="3"/>
  <c r="AQ160" i="3"/>
  <c r="AQ398" i="3"/>
  <c r="AP398" i="3"/>
  <c r="AP170" i="3"/>
  <c r="AQ170" i="3"/>
  <c r="AK443" i="3"/>
  <c r="BI443" i="3"/>
  <c r="BL443" i="3" s="1"/>
  <c r="AL443" i="3"/>
  <c r="AP408" i="3"/>
  <c r="AQ408" i="3"/>
  <c r="AK235" i="3"/>
  <c r="BI235" i="3"/>
  <c r="BL235" i="3" s="1"/>
  <c r="AL235" i="3"/>
  <c r="BF522" i="3"/>
  <c r="BG522" i="3" s="1"/>
  <c r="BJ522" i="3"/>
  <c r="BO522" i="3"/>
  <c r="BP522" i="3" s="1"/>
  <c r="BQ522" i="3" s="1"/>
  <c r="BF281" i="3"/>
  <c r="BG281" i="3" s="1"/>
  <c r="BO281" i="3"/>
  <c r="BP281" i="3" s="1"/>
  <c r="BQ281" i="3" s="1"/>
  <c r="BJ281" i="3"/>
  <c r="AQ336" i="3"/>
  <c r="AP336" i="3"/>
  <c r="BI225" i="3"/>
  <c r="BL225" i="3" s="1"/>
  <c r="AL225" i="3"/>
  <c r="AK225" i="3"/>
  <c r="AL20" i="3"/>
  <c r="BI20" i="3"/>
  <c r="BL20" i="3" s="1"/>
  <c r="AK20" i="3"/>
  <c r="BA199" i="2"/>
  <c r="AZ199" i="2"/>
  <c r="BA711" i="2"/>
  <c r="AZ711" i="2"/>
  <c r="BR711" i="2"/>
  <c r="BS711" i="2" s="1"/>
  <c r="BV711" i="2"/>
  <c r="CA711" i="2"/>
  <c r="CB711" i="2" s="1"/>
  <c r="CC711" i="2" s="1"/>
  <c r="BU546" i="2"/>
  <c r="AV546" i="2"/>
  <c r="AU546" i="2"/>
  <c r="BR546" i="2"/>
  <c r="BS546" i="2" s="1"/>
  <c r="CA546" i="2"/>
  <c r="CB546" i="2" s="1"/>
  <c r="CC546" i="2" s="1"/>
  <c r="BV546" i="2"/>
  <c r="BA73" i="2"/>
  <c r="AZ73" i="2"/>
  <c r="BF50" i="2"/>
  <c r="BE50" i="2"/>
  <c r="BR50" i="2"/>
  <c r="BS50" i="2" s="1"/>
  <c r="CA50" i="2"/>
  <c r="CB50" i="2" s="1"/>
  <c r="CC50" i="2" s="1"/>
  <c r="BV50" i="2"/>
  <c r="BW50" i="2" s="1"/>
  <c r="BA257" i="2"/>
  <c r="AZ257" i="2"/>
  <c r="AV595" i="2"/>
  <c r="BU595" i="2"/>
  <c r="AU595" i="2"/>
  <c r="BF667" i="2"/>
  <c r="BE667" i="2"/>
  <c r="BR667" i="2"/>
  <c r="BS667" i="2" s="1"/>
  <c r="CA667" i="2"/>
  <c r="CB667" i="2" s="1"/>
  <c r="CC667" i="2" s="1"/>
  <c r="BV667" i="2"/>
  <c r="BF141" i="2"/>
  <c r="BE141" i="2"/>
  <c r="BA420" i="2"/>
  <c r="AZ420" i="2"/>
  <c r="BR253" i="2"/>
  <c r="BS253" i="2" s="1"/>
  <c r="BV253" i="2"/>
  <c r="CA253" i="2"/>
  <c r="CB253" i="2" s="1"/>
  <c r="CC253" i="2" s="1"/>
  <c r="BR649" i="2"/>
  <c r="BS649" i="2" s="1"/>
  <c r="CA649" i="2"/>
  <c r="CB649" i="2" s="1"/>
  <c r="CC649" i="2" s="1"/>
  <c r="BV649" i="2"/>
  <c r="BU555" i="2"/>
  <c r="AU555" i="2"/>
  <c r="AV555" i="2"/>
  <c r="BR555" i="2"/>
  <c r="BS555" i="2" s="1"/>
  <c r="CA555" i="2"/>
  <c r="CB555" i="2" s="1"/>
  <c r="CC555" i="2" s="1"/>
  <c r="BV555" i="2"/>
  <c r="BE348" i="2"/>
  <c r="BF348" i="2"/>
  <c r="BR348" i="2"/>
  <c r="BS348" i="2" s="1"/>
  <c r="CA348" i="2"/>
  <c r="CB348" i="2" s="1"/>
  <c r="CC348" i="2" s="1"/>
  <c r="BV348" i="2"/>
  <c r="BW348" i="2" s="1"/>
  <c r="BA596" i="2"/>
  <c r="AZ596" i="2"/>
  <c r="BF343" i="2"/>
  <c r="BE343" i="2"/>
  <c r="BA400" i="2"/>
  <c r="AZ400" i="2"/>
  <c r="BA681" i="2"/>
  <c r="AZ681" i="2"/>
  <c r="BR681" i="2"/>
  <c r="BS681" i="2" s="1"/>
  <c r="BV681" i="2"/>
  <c r="BW681" i="2" s="1"/>
  <c r="CA681" i="2"/>
  <c r="CB681" i="2" s="1"/>
  <c r="CC681" i="2" s="1"/>
  <c r="BA388" i="2"/>
  <c r="AZ388" i="2"/>
  <c r="BA187" i="2"/>
  <c r="AZ187" i="2"/>
  <c r="BR116" i="2"/>
  <c r="BS116" i="2" s="1"/>
  <c r="BV116" i="2"/>
  <c r="CA116" i="2"/>
  <c r="CB116" i="2" s="1"/>
  <c r="CC116" i="2" s="1"/>
  <c r="BF503" i="2"/>
  <c r="BE503" i="2"/>
  <c r="BA508" i="2"/>
  <c r="AZ508" i="2"/>
  <c r="AZ344" i="2"/>
  <c r="BA344" i="2"/>
  <c r="BR344" i="2"/>
  <c r="BS344" i="2" s="1"/>
  <c r="CA344" i="2"/>
  <c r="CB344" i="2" s="1"/>
  <c r="CC344" i="2" s="1"/>
  <c r="BV344" i="2"/>
  <c r="BF603" i="2"/>
  <c r="BE603" i="2"/>
  <c r="BF309" i="2"/>
  <c r="BE309" i="2"/>
  <c r="BR309" i="2"/>
  <c r="BS309" i="2" s="1"/>
  <c r="CA309" i="2"/>
  <c r="CB309" i="2" s="1"/>
  <c r="CC309" i="2" s="1"/>
  <c r="BV309" i="2"/>
  <c r="BR210" i="2"/>
  <c r="BS210" i="2" s="1"/>
  <c r="CA210" i="2"/>
  <c r="CB210" i="2" s="1"/>
  <c r="CC210" i="2" s="1"/>
  <c r="BV210" i="2"/>
  <c r="BK148" i="3"/>
  <c r="BW407" i="2"/>
  <c r="BL508" i="3"/>
  <c r="BL614" i="3"/>
  <c r="BV83" i="2"/>
  <c r="BW83" i="2" s="1"/>
  <c r="BK319" i="3"/>
  <c r="BL16" i="3"/>
  <c r="BI437" i="3"/>
  <c r="AL437" i="3"/>
  <c r="AK437" i="3"/>
  <c r="AQ682" i="3"/>
  <c r="AP682" i="3"/>
  <c r="AQ386" i="3"/>
  <c r="AP386" i="3"/>
  <c r="BF205" i="3"/>
  <c r="BG205" i="3" s="1"/>
  <c r="BJ205" i="3"/>
  <c r="BO205" i="3"/>
  <c r="BP205" i="3" s="1"/>
  <c r="BQ205" i="3" s="1"/>
  <c r="AQ159" i="3"/>
  <c r="AP159" i="3"/>
  <c r="BI224" i="3"/>
  <c r="BL224" i="3" s="1"/>
  <c r="AL224" i="3"/>
  <c r="AK224" i="3"/>
  <c r="BI277" i="3"/>
  <c r="BL277" i="3" s="1"/>
  <c r="AL277" i="3"/>
  <c r="AK277" i="3"/>
  <c r="AP570" i="3"/>
  <c r="AQ570" i="3"/>
  <c r="BF397" i="3"/>
  <c r="BG397" i="3" s="1"/>
  <c r="BO397" i="3"/>
  <c r="BP397" i="3" s="1"/>
  <c r="BQ397" i="3" s="1"/>
  <c r="BJ397" i="3"/>
  <c r="AV528" i="3"/>
  <c r="AU528" i="3"/>
  <c r="AK619" i="3"/>
  <c r="AL619" i="3"/>
  <c r="BI619" i="3"/>
  <c r="AQ65" i="3"/>
  <c r="AP65" i="3"/>
  <c r="AK673" i="3"/>
  <c r="BI673" i="3"/>
  <c r="BL673" i="3" s="1"/>
  <c r="AL673" i="3"/>
  <c r="BF673" i="3"/>
  <c r="BG673" i="3" s="1"/>
  <c r="BJ673" i="3"/>
  <c r="BO673" i="3"/>
  <c r="BP673" i="3" s="1"/>
  <c r="BQ673" i="3" s="1"/>
  <c r="BF459" i="2"/>
  <c r="BE459" i="2"/>
  <c r="BA707" i="2"/>
  <c r="AZ707" i="2"/>
  <c r="BF522" i="2"/>
  <c r="BE522" i="2"/>
  <c r="BU237" i="2"/>
  <c r="BX237" i="2" s="1"/>
  <c r="AV237" i="2"/>
  <c r="AU237" i="2"/>
  <c r="BR237" i="2"/>
  <c r="BS237" i="2" s="1"/>
  <c r="BV237" i="2"/>
  <c r="CA237" i="2"/>
  <c r="CB237" i="2" s="1"/>
  <c r="CC237" i="2" s="1"/>
  <c r="BF366" i="2"/>
  <c r="BE366" i="2"/>
  <c r="BR366" i="2"/>
  <c r="BS366" i="2" s="1"/>
  <c r="CA366" i="2"/>
  <c r="CB366" i="2" s="1"/>
  <c r="CC366" i="2" s="1"/>
  <c r="BV366" i="2"/>
  <c r="BF704" i="2"/>
  <c r="BE704" i="2"/>
  <c r="BR704" i="2"/>
  <c r="BS704" i="2" s="1"/>
  <c r="BV704" i="2"/>
  <c r="CA704" i="2"/>
  <c r="CB704" i="2" s="1"/>
  <c r="CC704" i="2" s="1"/>
  <c r="BR671" i="2"/>
  <c r="BS671" i="2" s="1"/>
  <c r="BV671" i="2"/>
  <c r="CA671" i="2"/>
  <c r="CB671" i="2" s="1"/>
  <c r="CC671" i="2" s="1"/>
  <c r="BF402" i="2"/>
  <c r="BE402" i="2"/>
  <c r="BU440" i="2"/>
  <c r="AV440" i="2"/>
  <c r="AU440" i="2"/>
  <c r="BA599" i="2"/>
  <c r="AZ599" i="2"/>
  <c r="BU433" i="2"/>
  <c r="AU433" i="2"/>
  <c r="AV433" i="2"/>
  <c r="BR433" i="2"/>
  <c r="BS433" i="2" s="1"/>
  <c r="CA433" i="2"/>
  <c r="CB433" i="2" s="1"/>
  <c r="CC433" i="2" s="1"/>
  <c r="BV433" i="2"/>
  <c r="AU397" i="2"/>
  <c r="AV397" i="2"/>
  <c r="BU397" i="2"/>
  <c r="BX397" i="2" s="1"/>
  <c r="BU326" i="2"/>
  <c r="BX326" i="2" s="1"/>
  <c r="AV326" i="2"/>
  <c r="AU326" i="2"/>
  <c r="BA326" i="2"/>
  <c r="AZ326" i="2"/>
  <c r="BF131" i="2"/>
  <c r="BE131" i="2"/>
  <c r="AZ82" i="2"/>
  <c r="BA82" i="2"/>
  <c r="BA531" i="2"/>
  <c r="AZ531" i="2"/>
  <c r="BA678" i="2"/>
  <c r="AZ678" i="2"/>
  <c r="CA513" i="2"/>
  <c r="CB513" i="2" s="1"/>
  <c r="CC513" i="2" s="1"/>
  <c r="BW17" i="2"/>
  <c r="BK636" i="3"/>
  <c r="BI517" i="3"/>
  <c r="BL517" i="3" s="1"/>
  <c r="AK517" i="3"/>
  <c r="AL517" i="3"/>
  <c r="BL589" i="3"/>
  <c r="CA283" i="2"/>
  <c r="CB283" i="2" s="1"/>
  <c r="CC283" i="2" s="1"/>
  <c r="BK632" i="3"/>
  <c r="BA616" i="2"/>
  <c r="AZ616" i="2"/>
  <c r="AK195" i="3"/>
  <c r="BI195" i="3"/>
  <c r="AL195" i="3"/>
  <c r="BF195" i="3"/>
  <c r="BG195" i="3" s="1"/>
  <c r="BO195" i="3"/>
  <c r="BP195" i="3" s="1"/>
  <c r="BQ195" i="3" s="1"/>
  <c r="BJ195" i="3"/>
  <c r="BF98" i="3"/>
  <c r="BG98" i="3" s="1"/>
  <c r="BO98" i="3"/>
  <c r="BP98" i="3" s="1"/>
  <c r="BQ98" i="3" s="1"/>
  <c r="BJ98" i="3"/>
  <c r="BK98" i="3" s="1"/>
  <c r="AV472" i="3"/>
  <c r="AU472" i="3"/>
  <c r="AQ425" i="3"/>
  <c r="AP425" i="3"/>
  <c r="AV677" i="3"/>
  <c r="AU677" i="3"/>
  <c r="BE189" i="2"/>
  <c r="BF189" i="2"/>
  <c r="BA206" i="2"/>
  <c r="AZ206" i="2"/>
  <c r="BR206" i="2"/>
  <c r="BS206" i="2" s="1"/>
  <c r="BV206" i="2"/>
  <c r="CA206" i="2"/>
  <c r="CB206" i="2" s="1"/>
  <c r="CC206" i="2" s="1"/>
  <c r="BU236" i="2"/>
  <c r="BX236" i="2" s="1"/>
  <c r="AV236" i="2"/>
  <c r="AU236" i="2"/>
  <c r="BA600" i="2"/>
  <c r="AZ600" i="2"/>
  <c r="BR617" i="2"/>
  <c r="BS617" i="2" s="1"/>
  <c r="BV617" i="2"/>
  <c r="CA617" i="2"/>
  <c r="CB617" i="2" s="1"/>
  <c r="CC617" i="2" s="1"/>
  <c r="BF136" i="2"/>
  <c r="BE136" i="2"/>
  <c r="BR136" i="2"/>
  <c r="BS136" i="2" s="1"/>
  <c r="CA136" i="2"/>
  <c r="CB136" i="2" s="1"/>
  <c r="CC136" i="2" s="1"/>
  <c r="BV136" i="2"/>
  <c r="BF612" i="2"/>
  <c r="BE612" i="2"/>
  <c r="BA272" i="2"/>
  <c r="AZ272" i="2"/>
  <c r="BF333" i="2"/>
  <c r="BE333" i="2"/>
  <c r="BA466" i="2"/>
  <c r="AZ466" i="2"/>
  <c r="BA108" i="2"/>
  <c r="AZ108" i="2"/>
  <c r="BA158" i="2"/>
  <c r="AZ158" i="2"/>
  <c r="AU547" i="2"/>
  <c r="BU547" i="2"/>
  <c r="AV547" i="2"/>
  <c r="AU383" i="2"/>
  <c r="BU383" i="2"/>
  <c r="AV383" i="2"/>
  <c r="BU607" i="2"/>
  <c r="AU607" i="2"/>
  <c r="AV607" i="2"/>
  <c r="BR607" i="2"/>
  <c r="BS607" i="2" s="1"/>
  <c r="CA607" i="2"/>
  <c r="CB607" i="2" s="1"/>
  <c r="CC607" i="2" s="1"/>
  <c r="BV607" i="2"/>
  <c r="BR33" i="2"/>
  <c r="BS33" i="2" s="1"/>
  <c r="BV33" i="2"/>
  <c r="BW33" i="2" s="1"/>
  <c r="CA33" i="2"/>
  <c r="CB33" i="2" s="1"/>
  <c r="CC33" i="2" s="1"/>
  <c r="BR592" i="2"/>
  <c r="BS592" i="2" s="1"/>
  <c r="BV592" i="2"/>
  <c r="CA592" i="2"/>
  <c r="CB592" i="2" s="1"/>
  <c r="CC592" i="2" s="1"/>
  <c r="BF336" i="2"/>
  <c r="BE336" i="2"/>
  <c r="BA327" i="2"/>
  <c r="AZ327" i="2"/>
  <c r="BA532" i="2"/>
  <c r="AZ532" i="2"/>
  <c r="BA439" i="2"/>
  <c r="AZ439" i="2"/>
  <c r="BA634" i="2"/>
  <c r="AZ634" i="2"/>
  <c r="BF130" i="2"/>
  <c r="BE130" i="2"/>
  <c r="BF393" i="2"/>
  <c r="BE393" i="2"/>
  <c r="BA274" i="2"/>
  <c r="AZ274" i="2"/>
  <c r="BR137" i="2"/>
  <c r="BS137" i="2" s="1"/>
  <c r="CA137" i="2"/>
  <c r="CB137" i="2" s="1"/>
  <c r="CC137" i="2" s="1"/>
  <c r="BV137" i="2"/>
  <c r="BA664" i="2"/>
  <c r="AZ664" i="2"/>
  <c r="BU386" i="2"/>
  <c r="AV386" i="2"/>
  <c r="AU386" i="2"/>
  <c r="BR498" i="2"/>
  <c r="BS498" i="2" s="1"/>
  <c r="CA498" i="2"/>
  <c r="CB498" i="2" s="1"/>
  <c r="CC498" i="2" s="1"/>
  <c r="BV498" i="2"/>
  <c r="BW498" i="2" s="1"/>
  <c r="AZ511" i="2"/>
  <c r="BA511" i="2"/>
  <c r="BK484" i="3"/>
  <c r="BV75" i="2"/>
  <c r="BW75" i="2" s="1"/>
  <c r="BF481" i="2"/>
  <c r="BE481" i="2"/>
  <c r="BW90" i="2"/>
  <c r="BX377" i="2"/>
  <c r="CA143" i="2"/>
  <c r="CB143" i="2" s="1"/>
  <c r="CC143" i="2" s="1"/>
  <c r="BL439" i="3"/>
  <c r="BL512" i="3"/>
  <c r="BF562" i="2"/>
  <c r="BE562" i="2"/>
  <c r="AQ218" i="3"/>
  <c r="AP218" i="3"/>
  <c r="AQ94" i="3"/>
  <c r="AP94" i="3"/>
  <c r="BI169" i="3"/>
  <c r="BL169" i="3" s="1"/>
  <c r="AL169" i="3"/>
  <c r="AK169" i="3"/>
  <c r="AQ548" i="3"/>
  <c r="AP548" i="3"/>
  <c r="BF548" i="3"/>
  <c r="BG548" i="3" s="1"/>
  <c r="BO548" i="3"/>
  <c r="BP548" i="3" s="1"/>
  <c r="BQ548" i="3" s="1"/>
  <c r="BJ548" i="3"/>
  <c r="AQ436" i="3"/>
  <c r="AP436" i="3"/>
  <c r="BF436" i="3"/>
  <c r="BG436" i="3" s="1"/>
  <c r="BO436" i="3"/>
  <c r="BP436" i="3" s="1"/>
  <c r="BQ436" i="3" s="1"/>
  <c r="BJ436" i="3"/>
  <c r="BI105" i="3"/>
  <c r="AK105" i="3"/>
  <c r="AL105" i="3"/>
  <c r="AV385" i="3"/>
  <c r="AU385" i="3"/>
  <c r="BF186" i="3"/>
  <c r="BG186" i="3" s="1"/>
  <c r="BO186" i="3"/>
  <c r="BP186" i="3" s="1"/>
  <c r="BQ186" i="3" s="1"/>
  <c r="BJ186" i="3"/>
  <c r="AQ255" i="3"/>
  <c r="AP255" i="3"/>
  <c r="AV234" i="3"/>
  <c r="AU234" i="3"/>
  <c r="BU286" i="2"/>
  <c r="BX286" i="2" s="1"/>
  <c r="AV286" i="2"/>
  <c r="AU286" i="2"/>
  <c r="AU568" i="2"/>
  <c r="AV568" i="2"/>
  <c r="BU568" i="2"/>
  <c r="BF279" i="2"/>
  <c r="BE279" i="2"/>
  <c r="BR279" i="2"/>
  <c r="BS279" i="2" s="1"/>
  <c r="CA279" i="2"/>
  <c r="CB279" i="2" s="1"/>
  <c r="CC279" i="2" s="1"/>
  <c r="BV279" i="2"/>
  <c r="BF533" i="2"/>
  <c r="BE533" i="2"/>
  <c r="BF662" i="2"/>
  <c r="BE662" i="2"/>
  <c r="BF685" i="2"/>
  <c r="BE685" i="2"/>
  <c r="BA194" i="2"/>
  <c r="AZ194" i="2"/>
  <c r="BF381" i="2"/>
  <c r="BE381" i="2"/>
  <c r="BA271" i="2"/>
  <c r="AZ271" i="2"/>
  <c r="BU387" i="2"/>
  <c r="AU387" i="2"/>
  <c r="AV387" i="2"/>
  <c r="BU113" i="2"/>
  <c r="AV113" i="2"/>
  <c r="AU113" i="2"/>
  <c r="BR113" i="2"/>
  <c r="BS113" i="2" s="1"/>
  <c r="CA113" i="2"/>
  <c r="CB113" i="2" s="1"/>
  <c r="CC113" i="2" s="1"/>
  <c r="BV113" i="2"/>
  <c r="BU494" i="2"/>
  <c r="AV494" i="2"/>
  <c r="AU494" i="2"/>
  <c r="AV489" i="2"/>
  <c r="BU489" i="2"/>
  <c r="BX489" i="2" s="1"/>
  <c r="AU489" i="2"/>
  <c r="AU642" i="2"/>
  <c r="BU642" i="2"/>
  <c r="AV642" i="2"/>
  <c r="BR642" i="2"/>
  <c r="BS642" i="2" s="1"/>
  <c r="CA642" i="2"/>
  <c r="CB642" i="2" s="1"/>
  <c r="CC642" i="2" s="1"/>
  <c r="BV642" i="2"/>
  <c r="BU609" i="2"/>
  <c r="BX609" i="2" s="1"/>
  <c r="AU609" i="2"/>
  <c r="AV609" i="2"/>
  <c r="BA214" i="2"/>
  <c r="AZ214" i="2"/>
  <c r="BA277" i="2"/>
  <c r="AZ277" i="2"/>
  <c r="BR277" i="2"/>
  <c r="BS277" i="2" s="1"/>
  <c r="CA277" i="2"/>
  <c r="CB277" i="2" s="1"/>
  <c r="CC277" i="2" s="1"/>
  <c r="BV277" i="2"/>
  <c r="BR354" i="2"/>
  <c r="BS354" i="2" s="1"/>
  <c r="BV354" i="2"/>
  <c r="CA354" i="2"/>
  <c r="CB354" i="2" s="1"/>
  <c r="CC354" i="2" s="1"/>
  <c r="BR63" i="2"/>
  <c r="BS63" i="2" s="1"/>
  <c r="CA63" i="2"/>
  <c r="CB63" i="2" s="1"/>
  <c r="CC63" i="2" s="1"/>
  <c r="BV63" i="2"/>
  <c r="BR204" i="2"/>
  <c r="BS204" i="2" s="1"/>
  <c r="BV204" i="2"/>
  <c r="BW204" i="2" s="1"/>
  <c r="CA204" i="2"/>
  <c r="CB204" i="2" s="1"/>
  <c r="CC204" i="2" s="1"/>
  <c r="BF312" i="2"/>
  <c r="BE312" i="2"/>
  <c r="BA266" i="2"/>
  <c r="AZ266" i="2"/>
  <c r="BA177" i="2"/>
  <c r="AZ177" i="2"/>
  <c r="BE352" i="2"/>
  <c r="BF352" i="2"/>
  <c r="BF394" i="2"/>
  <c r="BE394" i="2"/>
  <c r="BA443" i="2"/>
  <c r="AZ443" i="2"/>
  <c r="BF514" i="2"/>
  <c r="BE514" i="2"/>
  <c r="BW86" i="2"/>
  <c r="BV62" i="2"/>
  <c r="BW62" i="2" s="1"/>
  <c r="BK432" i="3"/>
  <c r="BK201" i="3"/>
  <c r="BK550" i="3"/>
  <c r="BL539" i="3"/>
  <c r="BL26" i="3"/>
  <c r="BK181" i="3"/>
  <c r="BV448" i="2"/>
  <c r="BW448" i="2" s="1"/>
  <c r="CA602" i="2"/>
  <c r="CB602" i="2" s="1"/>
  <c r="CC602" i="2" s="1"/>
  <c r="BK573" i="3"/>
  <c r="BK316" i="3"/>
  <c r="BK540" i="3"/>
  <c r="BK111" i="3"/>
  <c r="BV575" i="2"/>
  <c r="BF139" i="3"/>
  <c r="BG139" i="3" s="1"/>
  <c r="BJ139" i="3"/>
  <c r="BO139" i="3"/>
  <c r="BP139" i="3" s="1"/>
  <c r="BQ139" i="3" s="1"/>
  <c r="AV697" i="3"/>
  <c r="AU697" i="3"/>
  <c r="AQ657" i="3"/>
  <c r="AP657" i="3"/>
  <c r="AV389" i="3"/>
  <c r="AU389" i="3"/>
  <c r="BF389" i="3"/>
  <c r="BG389" i="3" s="1"/>
  <c r="BJ389" i="3"/>
  <c r="BK389" i="3" s="1"/>
  <c r="BO389" i="3"/>
  <c r="BP389" i="3" s="1"/>
  <c r="BQ389" i="3" s="1"/>
  <c r="AK571" i="3"/>
  <c r="AL571" i="3"/>
  <c r="BI571" i="3"/>
  <c r="AV326" i="3"/>
  <c r="AU326" i="3"/>
  <c r="AV642" i="3"/>
  <c r="AU642" i="3"/>
  <c r="AU482" i="3"/>
  <c r="AV482" i="3"/>
  <c r="AV197" i="3"/>
  <c r="AU197" i="3"/>
  <c r="AQ52" i="3"/>
  <c r="AP52" i="3"/>
  <c r="AQ274" i="3"/>
  <c r="AP274" i="3"/>
  <c r="AQ717" i="3"/>
  <c r="AP717" i="3"/>
  <c r="AV395" i="3"/>
  <c r="AU395" i="3"/>
  <c r="BF395" i="3"/>
  <c r="BG395" i="3" s="1"/>
  <c r="BO395" i="3"/>
  <c r="BP395" i="3" s="1"/>
  <c r="BQ395" i="3" s="1"/>
  <c r="BJ395" i="3"/>
  <c r="BK395" i="3" s="1"/>
  <c r="AV645" i="3"/>
  <c r="AU645" i="3"/>
  <c r="BF523" i="2"/>
  <c r="BE523" i="2"/>
  <c r="BF148" i="2"/>
  <c r="BE148" i="2"/>
  <c r="BR148" i="2"/>
  <c r="BS148" i="2" s="1"/>
  <c r="CA148" i="2"/>
  <c r="CB148" i="2" s="1"/>
  <c r="CC148" i="2" s="1"/>
  <c r="BV148" i="2"/>
  <c r="BA105" i="2"/>
  <c r="AZ105" i="2"/>
  <c r="BR105" i="2"/>
  <c r="BS105" i="2" s="1"/>
  <c r="BV105" i="2"/>
  <c r="CA105" i="2"/>
  <c r="CB105" i="2" s="1"/>
  <c r="CC105" i="2" s="1"/>
  <c r="BF454" i="2"/>
  <c r="BE454" i="2"/>
  <c r="BF97" i="2"/>
  <c r="BE97" i="2"/>
  <c r="BR234" i="2"/>
  <c r="BS234" i="2" s="1"/>
  <c r="BV234" i="2"/>
  <c r="CA234" i="2"/>
  <c r="CB234" i="2" s="1"/>
  <c r="CC234" i="2" s="1"/>
  <c r="BA24" i="2"/>
  <c r="AZ24" i="2"/>
  <c r="BA524" i="2"/>
  <c r="AZ524" i="2"/>
  <c r="BF147" i="2"/>
  <c r="BE147" i="2"/>
  <c r="BR147" i="2"/>
  <c r="BS147" i="2" s="1"/>
  <c r="BV147" i="2"/>
  <c r="CA147" i="2"/>
  <c r="CB147" i="2" s="1"/>
  <c r="CC147" i="2" s="1"/>
  <c r="BF340" i="2"/>
  <c r="BE340" i="2"/>
  <c r="BR340" i="2"/>
  <c r="BS340" i="2" s="1"/>
  <c r="BV340" i="2"/>
  <c r="CA340" i="2"/>
  <c r="CB340" i="2" s="1"/>
  <c r="CC340" i="2" s="1"/>
  <c r="BF493" i="2"/>
  <c r="BE493" i="2"/>
  <c r="BR156" i="2"/>
  <c r="BS156" i="2" s="1"/>
  <c r="BV156" i="2"/>
  <c r="CA156" i="2"/>
  <c r="CB156" i="2" s="1"/>
  <c r="CC156" i="2" s="1"/>
  <c r="AU705" i="2"/>
  <c r="BU705" i="2"/>
  <c r="BX705" i="2" s="1"/>
  <c r="AV705" i="2"/>
  <c r="BA314" i="2"/>
  <c r="AZ314" i="2"/>
  <c r="BR314" i="2"/>
  <c r="BS314" i="2" s="1"/>
  <c r="BV314" i="2"/>
  <c r="BW314" i="2" s="1"/>
  <c r="CA314" i="2"/>
  <c r="CB314" i="2" s="1"/>
  <c r="CC314" i="2" s="1"/>
  <c r="BA198" i="2"/>
  <c r="AZ198" i="2"/>
  <c r="BA69" i="2"/>
  <c r="AZ69" i="2"/>
  <c r="BR232" i="2"/>
  <c r="BS232" i="2" s="1"/>
  <c r="BV232" i="2"/>
  <c r="CA232" i="2"/>
  <c r="CB232" i="2" s="1"/>
  <c r="CC232" i="2" s="1"/>
  <c r="BF269" i="2"/>
  <c r="BE269" i="2"/>
  <c r="BA411" i="2"/>
  <c r="AZ411" i="2"/>
  <c r="BR411" i="2"/>
  <c r="BS411" i="2" s="1"/>
  <c r="CA411" i="2"/>
  <c r="CB411" i="2" s="1"/>
  <c r="CC411" i="2" s="1"/>
  <c r="BV411" i="2"/>
  <c r="BF373" i="2"/>
  <c r="BE373" i="2"/>
  <c r="BA627" i="2"/>
  <c r="AZ627" i="2"/>
  <c r="BF629" i="2"/>
  <c r="BE629" i="2"/>
  <c r="BA345" i="2"/>
  <c r="AZ345" i="2"/>
  <c r="BR345" i="2"/>
  <c r="BS345" i="2" s="1"/>
  <c r="BV345" i="2"/>
  <c r="CA345" i="2"/>
  <c r="CB345" i="2" s="1"/>
  <c r="CC345" i="2" s="1"/>
  <c r="BF174" i="2"/>
  <c r="BE174" i="2"/>
  <c r="BF500" i="2"/>
  <c r="BE500" i="2"/>
  <c r="BA111" i="2"/>
  <c r="AZ111" i="2"/>
  <c r="BF308" i="2"/>
  <c r="BE308" i="2"/>
  <c r="BU488" i="2"/>
  <c r="BX488" i="2" s="1"/>
  <c r="AU488" i="2"/>
  <c r="AV488" i="2"/>
  <c r="BU469" i="2"/>
  <c r="AV469" i="2"/>
  <c r="AU469" i="2"/>
  <c r="BF425" i="2"/>
  <c r="BE425" i="2"/>
  <c r="BR425" i="2"/>
  <c r="BS425" i="2" s="1"/>
  <c r="CA425" i="2"/>
  <c r="CB425" i="2" s="1"/>
  <c r="CC425" i="2" s="1"/>
  <c r="BV425" i="2"/>
  <c r="BR351" i="2"/>
  <c r="BS351" i="2" s="1"/>
  <c r="CA351" i="2"/>
  <c r="CB351" i="2" s="1"/>
  <c r="CC351" i="2" s="1"/>
  <c r="BV351" i="2"/>
  <c r="BA169" i="2"/>
  <c r="AZ169" i="2"/>
  <c r="AV656" i="2"/>
  <c r="BU656" i="2"/>
  <c r="BX656" i="2" s="1"/>
  <c r="AU656" i="2"/>
  <c r="BR656" i="2"/>
  <c r="BS656" i="2" s="1"/>
  <c r="CA656" i="2"/>
  <c r="CB656" i="2" s="1"/>
  <c r="CC656" i="2" s="1"/>
  <c r="BV656" i="2"/>
  <c r="BL608" i="3"/>
  <c r="CA264" i="2"/>
  <c r="CB264" i="2" s="1"/>
  <c r="CC264" i="2" s="1"/>
  <c r="BK542" i="3"/>
  <c r="BV591" i="2"/>
  <c r="BW591" i="2" s="1"/>
  <c r="BV535" i="2"/>
  <c r="BW535" i="2" s="1"/>
  <c r="BL564" i="3"/>
  <c r="BK546" i="3"/>
  <c r="CA606" i="2"/>
  <c r="CB606" i="2" s="1"/>
  <c r="CC606" i="2" s="1"/>
  <c r="BL583" i="3"/>
  <c r="BK84" i="3"/>
  <c r="BV22" i="2"/>
  <c r="BW22" i="2" s="1"/>
  <c r="CA278" i="2"/>
  <c r="CB278" i="2" s="1"/>
  <c r="CC278" i="2" s="1"/>
  <c r="CA428" i="2"/>
  <c r="CB428" i="2" s="1"/>
  <c r="CC428" i="2" s="1"/>
  <c r="BL451" i="3"/>
  <c r="BL346" i="3"/>
  <c r="AV440" i="3"/>
  <c r="AU440" i="3"/>
  <c r="BF440" i="3"/>
  <c r="BG440" i="3" s="1"/>
  <c r="BO440" i="3"/>
  <c r="BP440" i="3" s="1"/>
  <c r="BQ440" i="3" s="1"/>
  <c r="BJ440" i="3"/>
  <c r="BK440" i="3" s="1"/>
  <c r="BF257" i="3"/>
  <c r="BG257" i="3" s="1"/>
  <c r="BJ257" i="3"/>
  <c r="BO257" i="3"/>
  <c r="BP257" i="3" s="1"/>
  <c r="BQ257" i="3" s="1"/>
  <c r="AQ392" i="3"/>
  <c r="AP392" i="3"/>
  <c r="BF658" i="3"/>
  <c r="BG658" i="3" s="1"/>
  <c r="BO658" i="3"/>
  <c r="BP658" i="3" s="1"/>
  <c r="BQ658" i="3" s="1"/>
  <c r="BJ658" i="3"/>
  <c r="AV370" i="3"/>
  <c r="AU370" i="3"/>
  <c r="AL153" i="3"/>
  <c r="BI153" i="3"/>
  <c r="BL153" i="3" s="1"/>
  <c r="AK153" i="3"/>
  <c r="BF153" i="3"/>
  <c r="BG153" i="3" s="1"/>
  <c r="BO153" i="3"/>
  <c r="BP153" i="3" s="1"/>
  <c r="BQ153" i="3" s="1"/>
  <c r="BJ153" i="3"/>
  <c r="AU363" i="2"/>
  <c r="AV363" i="2"/>
  <c r="BU363" i="2"/>
  <c r="BX363" i="2" s="1"/>
  <c r="BA157" i="2"/>
  <c r="AZ157" i="2"/>
  <c r="AV57" i="2"/>
  <c r="BU57" i="2"/>
  <c r="AU57" i="2"/>
  <c r="BR57" i="2"/>
  <c r="BS57" i="2" s="1"/>
  <c r="CA57" i="2"/>
  <c r="CB57" i="2" s="1"/>
  <c r="CC57" i="2" s="1"/>
  <c r="BV57" i="2"/>
  <c r="AU315" i="2"/>
  <c r="AV315" i="2"/>
  <c r="BU315" i="2"/>
  <c r="BX315" i="2" s="1"/>
  <c r="BF52" i="2"/>
  <c r="BE52" i="2"/>
  <c r="AU404" i="2"/>
  <c r="AV404" i="2"/>
  <c r="BU404" i="2"/>
  <c r="BU98" i="2"/>
  <c r="AU98" i="2"/>
  <c r="AV98" i="2"/>
  <c r="BF418" i="2"/>
  <c r="BE418" i="2"/>
  <c r="BF710" i="2"/>
  <c r="BE710" i="2"/>
  <c r="BA427" i="2"/>
  <c r="AZ427" i="2"/>
  <c r="BA254" i="2"/>
  <c r="AZ254" i="2"/>
  <c r="BR254" i="2"/>
  <c r="BS254" i="2" s="1"/>
  <c r="BV254" i="2"/>
  <c r="CA254" i="2"/>
  <c r="CB254" i="2" s="1"/>
  <c r="CC254" i="2" s="1"/>
  <c r="BA290" i="2"/>
  <c r="AZ290" i="2"/>
  <c r="BA708" i="2"/>
  <c r="AZ708" i="2"/>
  <c r="BF92" i="2"/>
  <c r="BE92" i="2"/>
  <c r="BR92" i="2"/>
  <c r="BS92" i="2" s="1"/>
  <c r="CA92" i="2"/>
  <c r="CB92" i="2" s="1"/>
  <c r="CC92" i="2" s="1"/>
  <c r="BV92" i="2"/>
  <c r="AV20" i="2"/>
  <c r="AU20" i="2"/>
  <c r="BU20" i="2"/>
  <c r="BR20" i="2"/>
  <c r="BS20" i="2" s="1"/>
  <c r="CA20" i="2"/>
  <c r="CB20" i="2" s="1"/>
  <c r="CC20" i="2" s="1"/>
  <c r="BV20" i="2"/>
  <c r="BR332" i="2"/>
  <c r="BS332" i="2" s="1"/>
  <c r="CA332" i="2"/>
  <c r="CB332" i="2" s="1"/>
  <c r="CC332" i="2" s="1"/>
  <c r="BV332" i="2"/>
  <c r="BU36" i="2"/>
  <c r="BX36" i="2" s="1"/>
  <c r="AV36" i="2"/>
  <c r="AU36" i="2"/>
  <c r="BR36" i="2"/>
  <c r="BS36" i="2" s="1"/>
  <c r="BV36" i="2"/>
  <c r="CA36" i="2"/>
  <c r="CB36" i="2" s="1"/>
  <c r="CC36" i="2" s="1"/>
  <c r="BU176" i="2"/>
  <c r="AU176" i="2"/>
  <c r="AV176" i="2"/>
  <c r="BR176" i="2"/>
  <c r="BS176" i="2" s="1"/>
  <c r="BV176" i="2"/>
  <c r="CA176" i="2"/>
  <c r="CB176" i="2" s="1"/>
  <c r="CC176" i="2" s="1"/>
  <c r="BF211" i="2"/>
  <c r="BE211" i="2"/>
  <c r="BR211" i="2"/>
  <c r="BS211" i="2" s="1"/>
  <c r="CA211" i="2"/>
  <c r="CB211" i="2" s="1"/>
  <c r="CC211" i="2" s="1"/>
  <c r="BV211" i="2"/>
  <c r="BU19" i="2"/>
  <c r="AV19" i="2"/>
  <c r="AU19" i="2"/>
  <c r="AU604" i="2"/>
  <c r="AV604" i="2"/>
  <c r="BU604" i="2"/>
  <c r="BF457" i="2"/>
  <c r="BE457" i="2"/>
  <c r="BA292" i="2"/>
  <c r="AZ292" i="2"/>
  <c r="AU261" i="2"/>
  <c r="BU261" i="2"/>
  <c r="BX261" i="2" s="1"/>
  <c r="AV261" i="2"/>
  <c r="BR261" i="2"/>
  <c r="BS261" i="2" s="1"/>
  <c r="BV261" i="2"/>
  <c r="CA261" i="2"/>
  <c r="CB261" i="2" s="1"/>
  <c r="CC261" i="2" s="1"/>
  <c r="BR624" i="2"/>
  <c r="BS624" i="2" s="1"/>
  <c r="CA624" i="2"/>
  <c r="CB624" i="2" s="1"/>
  <c r="CC624" i="2" s="1"/>
  <c r="BV624" i="2"/>
  <c r="BA334" i="2"/>
  <c r="AZ334" i="2"/>
  <c r="BR334" i="2"/>
  <c r="BS334" i="2" s="1"/>
  <c r="BV334" i="2"/>
  <c r="CA334" i="2"/>
  <c r="CB334" i="2" s="1"/>
  <c r="CC334" i="2" s="1"/>
  <c r="BR652" i="2"/>
  <c r="BS652" i="2" s="1"/>
  <c r="CA652" i="2"/>
  <c r="CB652" i="2" s="1"/>
  <c r="CC652" i="2" s="1"/>
  <c r="BV652" i="2"/>
  <c r="BF542" i="2"/>
  <c r="BE542" i="2"/>
  <c r="BK215" i="3"/>
  <c r="BV260" i="2"/>
  <c r="BW260" i="2" s="1"/>
  <c r="BV613" i="2"/>
  <c r="BW613" i="2" s="1"/>
  <c r="BV238" i="2"/>
  <c r="BW238" i="2" s="1"/>
  <c r="BW126" i="2"/>
  <c r="BK586" i="3"/>
  <c r="BL352" i="3"/>
  <c r="AV259" i="2"/>
  <c r="BU259" i="2"/>
  <c r="BX259" i="2" s="1"/>
  <c r="AU259" i="2"/>
  <c r="BF201" i="2"/>
  <c r="BE201" i="2"/>
  <c r="BK701" i="3"/>
  <c r="BF307" i="2"/>
  <c r="BE307" i="2"/>
  <c r="BF129" i="3"/>
  <c r="BG129" i="3" s="1"/>
  <c r="BJ129" i="3"/>
  <c r="BO129" i="3"/>
  <c r="BP129" i="3" s="1"/>
  <c r="BQ129" i="3" s="1"/>
  <c r="AQ402" i="3"/>
  <c r="AP402" i="3"/>
  <c r="AV533" i="3"/>
  <c r="AU533" i="3"/>
  <c r="AK280" i="3"/>
  <c r="AL280" i="3"/>
  <c r="BI280" i="3"/>
  <c r="BL280" i="3" s="1"/>
  <c r="AV594" i="3"/>
  <c r="AU594" i="3"/>
  <c r="BI37" i="3"/>
  <c r="BL37" i="3" s="1"/>
  <c r="AK37" i="3"/>
  <c r="AL37" i="3"/>
  <c r="BI647" i="3"/>
  <c r="AK647" i="3"/>
  <c r="AL647" i="3"/>
  <c r="BI549" i="3"/>
  <c r="BL549" i="3" s="1"/>
  <c r="AL549" i="3"/>
  <c r="AK549" i="3"/>
  <c r="AQ292" i="3"/>
  <c r="AP292" i="3"/>
  <c r="AV103" i="3"/>
  <c r="AU103" i="3"/>
  <c r="BF518" i="3"/>
  <c r="BG518" i="3" s="1"/>
  <c r="BJ518" i="3"/>
  <c r="BO518" i="3"/>
  <c r="BP518" i="3" s="1"/>
  <c r="BQ518" i="3" s="1"/>
  <c r="BA693" i="2"/>
  <c r="AZ693" i="2"/>
  <c r="BF364" i="2"/>
  <c r="BE364" i="2"/>
  <c r="BR364" i="2"/>
  <c r="BS364" i="2" s="1"/>
  <c r="BV364" i="2"/>
  <c r="CA364" i="2"/>
  <c r="CB364" i="2" s="1"/>
  <c r="CC364" i="2" s="1"/>
  <c r="BF218" i="2"/>
  <c r="BE218" i="2"/>
  <c r="BR218" i="2"/>
  <c r="BS218" i="2" s="1"/>
  <c r="BV218" i="2"/>
  <c r="CA218" i="2"/>
  <c r="CB218" i="2" s="1"/>
  <c r="CC218" i="2" s="1"/>
  <c r="AV571" i="2"/>
  <c r="BU571" i="2"/>
  <c r="AU571" i="2"/>
  <c r="BR571" i="2"/>
  <c r="BS571" i="2" s="1"/>
  <c r="CA571" i="2"/>
  <c r="CB571" i="2" s="1"/>
  <c r="CC571" i="2" s="1"/>
  <c r="BV571" i="2"/>
  <c r="AV284" i="2"/>
  <c r="BU284" i="2"/>
  <c r="BX284" i="2" s="1"/>
  <c r="AU284" i="2"/>
  <c r="BA195" i="2"/>
  <c r="AZ195" i="2"/>
  <c r="BF287" i="2"/>
  <c r="BE287" i="2"/>
  <c r="AV93" i="2"/>
  <c r="BU93" i="2"/>
  <c r="BX93" i="2" s="1"/>
  <c r="AU93" i="2"/>
  <c r="BF230" i="2"/>
  <c r="BE230" i="2"/>
  <c r="BU669" i="2"/>
  <c r="BX669" i="2" s="1"/>
  <c r="AV669" i="2"/>
  <c r="AU669" i="2"/>
  <c r="BU482" i="2"/>
  <c r="BX482" i="2" s="1"/>
  <c r="AU482" i="2"/>
  <c r="AV482" i="2"/>
  <c r="AU683" i="2"/>
  <c r="BU683" i="2"/>
  <c r="BX683" i="2" s="1"/>
  <c r="AV683" i="2"/>
  <c r="BF421" i="2"/>
  <c r="BE421" i="2"/>
  <c r="BF495" i="2"/>
  <c r="BE495" i="2"/>
  <c r="BF58" i="2"/>
  <c r="BE58" i="2"/>
  <c r="BR316" i="2"/>
  <c r="BS316" i="2" s="1"/>
  <c r="BV316" i="2"/>
  <c r="CA316" i="2"/>
  <c r="CB316" i="2" s="1"/>
  <c r="CC316" i="2" s="1"/>
  <c r="BF165" i="2"/>
  <c r="BE165" i="2"/>
  <c r="BF153" i="2"/>
  <c r="BE153" i="2"/>
  <c r="AV84" i="2"/>
  <c r="AU84" i="2"/>
  <c r="BU84" i="2"/>
  <c r="BA60" i="2"/>
  <c r="AZ60" i="2"/>
  <c r="AV375" i="2"/>
  <c r="BU375" i="2"/>
  <c r="BX375" i="2" s="1"/>
  <c r="AU375" i="2"/>
  <c r="BF70" i="2"/>
  <c r="BE70" i="2"/>
  <c r="BF537" i="2"/>
  <c r="BE537" i="2"/>
  <c r="AU44" i="2"/>
  <c r="AV44" i="2"/>
  <c r="BU44" i="2"/>
  <c r="BF509" i="2"/>
  <c r="BE509" i="2"/>
  <c r="BU328" i="2"/>
  <c r="AV328" i="2"/>
  <c r="AU328" i="2"/>
  <c r="BA653" i="2"/>
  <c r="AZ653" i="2"/>
  <c r="BU263" i="2"/>
  <c r="BX263" i="2" s="1"/>
  <c r="AV263" i="2"/>
  <c r="AU263" i="2"/>
  <c r="BL598" i="3"/>
  <c r="BK572" i="3"/>
  <c r="BK119" i="3"/>
  <c r="BL513" i="3"/>
  <c r="BX376" i="2"/>
  <c r="CA481" i="2"/>
  <c r="CB481" i="2" s="1"/>
  <c r="CC481" i="2" s="1"/>
  <c r="BL438" i="3"/>
  <c r="BV430" i="2"/>
  <c r="BV285" i="2"/>
  <c r="BW285" i="2" s="1"/>
  <c r="BK51" i="3"/>
  <c r="BV361" i="2"/>
  <c r="BA631" i="2"/>
  <c r="AZ631" i="2"/>
  <c r="BL374" i="3"/>
  <c r="BL514" i="3"/>
  <c r="BK616" i="3"/>
  <c r="BV556" i="2"/>
  <c r="BW556" i="2" s="1"/>
  <c r="BK530" i="3"/>
  <c r="BI659" i="3"/>
  <c r="BL659" i="3" s="1"/>
  <c r="AK659" i="3"/>
  <c r="AL659" i="3"/>
  <c r="AP162" i="3"/>
  <c r="AQ162" i="3"/>
  <c r="BI226" i="3"/>
  <c r="BL226" i="3" s="1"/>
  <c r="AL226" i="3"/>
  <c r="AK226" i="3"/>
  <c r="AV276" i="3"/>
  <c r="AU276" i="3"/>
  <c r="BF433" i="3"/>
  <c r="BG433" i="3" s="1"/>
  <c r="BJ433" i="3"/>
  <c r="BO433" i="3"/>
  <c r="BP433" i="3" s="1"/>
  <c r="BQ433" i="3" s="1"/>
  <c r="AQ681" i="3"/>
  <c r="AP681" i="3"/>
  <c r="AV63" i="3"/>
  <c r="AU63" i="3"/>
  <c r="AK384" i="3"/>
  <c r="AL384" i="3"/>
  <c r="BI384" i="3"/>
  <c r="BF670" i="3"/>
  <c r="BG670" i="3" s="1"/>
  <c r="BJ670" i="3"/>
  <c r="BO670" i="3"/>
  <c r="BP670" i="3" s="1"/>
  <c r="BQ670" i="3" s="1"/>
  <c r="AL678" i="3"/>
  <c r="BI678" i="3"/>
  <c r="BL678" i="3" s="1"/>
  <c r="AK678" i="3"/>
  <c r="AK358" i="3"/>
  <c r="BI358" i="3"/>
  <c r="AL358" i="3"/>
  <c r="BF358" i="3"/>
  <c r="BG358" i="3" s="1"/>
  <c r="BO358" i="3"/>
  <c r="BP358" i="3" s="1"/>
  <c r="BQ358" i="3" s="1"/>
  <c r="BJ358" i="3"/>
  <c r="BF364" i="3"/>
  <c r="BG364" i="3" s="1"/>
  <c r="BO364" i="3"/>
  <c r="BP364" i="3" s="1"/>
  <c r="BQ364" i="3" s="1"/>
  <c r="BJ364" i="3"/>
  <c r="BK364" i="3" s="1"/>
  <c r="BF45" i="3"/>
  <c r="BG45" i="3" s="1"/>
  <c r="BO45" i="3"/>
  <c r="BP45" i="3" s="1"/>
  <c r="BQ45" i="3" s="1"/>
  <c r="BJ45" i="3"/>
  <c r="BK45" i="3" s="1"/>
  <c r="AP191" i="3"/>
  <c r="AQ191" i="3"/>
  <c r="BI196" i="3"/>
  <c r="BL196" i="3" s="1"/>
  <c r="AL196" i="3"/>
  <c r="AK196" i="3"/>
  <c r="AQ165" i="3"/>
  <c r="AP165" i="3"/>
  <c r="AV695" i="2"/>
  <c r="BU695" i="2"/>
  <c r="BX695" i="2" s="1"/>
  <c r="AU695" i="2"/>
  <c r="BR695" i="2"/>
  <c r="BS695" i="2" s="1"/>
  <c r="BV695" i="2"/>
  <c r="CA695" i="2"/>
  <c r="CB695" i="2" s="1"/>
  <c r="CC695" i="2" s="1"/>
  <c r="BU580" i="2"/>
  <c r="BX580" i="2" s="1"/>
  <c r="AV580" i="2"/>
  <c r="AU580" i="2"/>
  <c r="BA622" i="2"/>
  <c r="AZ622" i="2"/>
  <c r="BA248" i="2"/>
  <c r="AZ248" i="2"/>
  <c r="BA696" i="2"/>
  <c r="AZ696" i="2"/>
  <c r="BF150" i="2"/>
  <c r="BE150" i="2"/>
  <c r="BR456" i="2"/>
  <c r="BS456" i="2" s="1"/>
  <c r="CA456" i="2"/>
  <c r="CB456" i="2" s="1"/>
  <c r="CC456" i="2" s="1"/>
  <c r="BV456" i="2"/>
  <c r="BR163" i="2"/>
  <c r="BS163" i="2" s="1"/>
  <c r="CA163" i="2"/>
  <c r="CB163" i="2" s="1"/>
  <c r="CC163" i="2" s="1"/>
  <c r="BV163" i="2"/>
  <c r="BA341" i="2"/>
  <c r="AZ341" i="2"/>
  <c r="BA154" i="2"/>
  <c r="AZ154" i="2"/>
  <c r="AZ203" i="2"/>
  <c r="BA203" i="2"/>
  <c r="BF303" i="2"/>
  <c r="BE303" i="2"/>
  <c r="BR303" i="2"/>
  <c r="BS303" i="2" s="1"/>
  <c r="BV303" i="2"/>
  <c r="CA303" i="2"/>
  <c r="CB303" i="2" s="1"/>
  <c r="CC303" i="2" s="1"/>
  <c r="BU122" i="2"/>
  <c r="AU122" i="2"/>
  <c r="AV122" i="2"/>
  <c r="BF447" i="2"/>
  <c r="BE447" i="2"/>
  <c r="BR447" i="2"/>
  <c r="BS447" i="2" s="1"/>
  <c r="BV447" i="2"/>
  <c r="CA447" i="2"/>
  <c r="CB447" i="2" s="1"/>
  <c r="CC447" i="2" s="1"/>
  <c r="BF623" i="2"/>
  <c r="BE623" i="2"/>
  <c r="BF423" i="2"/>
  <c r="BE423" i="2"/>
  <c r="BR423" i="2"/>
  <c r="BS423" i="2" s="1"/>
  <c r="CA423" i="2"/>
  <c r="CB423" i="2" s="1"/>
  <c r="CC423" i="2" s="1"/>
  <c r="BV423" i="2"/>
  <c r="BA138" i="2"/>
  <c r="AZ138" i="2"/>
  <c r="AU34" i="2"/>
  <c r="BU34" i="2"/>
  <c r="BX34" i="2" s="1"/>
  <c r="AV34" i="2"/>
  <c r="AU554" i="2"/>
  <c r="AV554" i="2"/>
  <c r="BU554" i="2"/>
  <c r="BX554" i="2" s="1"/>
  <c r="BR632" i="2"/>
  <c r="BS632" i="2" s="1"/>
  <c r="BV632" i="2"/>
  <c r="CA632" i="2"/>
  <c r="CB632" i="2" s="1"/>
  <c r="CC632" i="2" s="1"/>
  <c r="BL192" i="3"/>
  <c r="CA325" i="2"/>
  <c r="CB325" i="2" s="1"/>
  <c r="CC325" i="2" s="1"/>
  <c r="CA121" i="2"/>
  <c r="CB121" i="2" s="1"/>
  <c r="CC121" i="2" s="1"/>
  <c r="BL388" i="3"/>
  <c r="BL471" i="3"/>
  <c r="BL87" i="3"/>
  <c r="BK569" i="3"/>
  <c r="BK154" i="3"/>
  <c r="BV102" i="2"/>
  <c r="BW102" i="2" s="1"/>
  <c r="BK305" i="3"/>
  <c r="BV182" i="2"/>
  <c r="BW182" i="2" s="1"/>
  <c r="CA435" i="2"/>
  <c r="CB435" i="2" s="1"/>
  <c r="CC435" i="2" s="1"/>
  <c r="BK324" i="3"/>
  <c r="AV221" i="3"/>
  <c r="AU221" i="3"/>
  <c r="AQ394" i="3"/>
  <c r="AP394" i="3"/>
  <c r="BF460" i="3"/>
  <c r="BG460" i="3" s="1"/>
  <c r="BO460" i="3"/>
  <c r="BP460" i="3" s="1"/>
  <c r="BQ460" i="3" s="1"/>
  <c r="BJ460" i="3"/>
  <c r="AU194" i="3"/>
  <c r="AV194" i="3"/>
  <c r="AP50" i="3"/>
  <c r="AQ50" i="3"/>
  <c r="AQ256" i="3"/>
  <c r="AP256" i="3"/>
  <c r="BI237" i="3"/>
  <c r="BL237" i="3" s="1"/>
  <c r="AK237" i="3"/>
  <c r="AL237" i="3"/>
  <c r="BI404" i="3"/>
  <c r="AL404" i="3"/>
  <c r="AK404" i="3"/>
  <c r="AL363" i="3"/>
  <c r="BI363" i="3"/>
  <c r="BL363" i="3" s="1"/>
  <c r="AK363" i="3"/>
  <c r="BF363" i="3"/>
  <c r="BG363" i="3" s="1"/>
  <c r="BO363" i="3"/>
  <c r="BP363" i="3" s="1"/>
  <c r="BQ363" i="3" s="1"/>
  <c r="BJ363" i="3"/>
  <c r="AK163" i="3"/>
  <c r="AL163" i="3"/>
  <c r="BI163" i="3"/>
  <c r="AV290" i="3"/>
  <c r="AU290" i="3"/>
  <c r="AU116" i="3"/>
  <c r="AV116" i="3"/>
  <c r="AQ565" i="3"/>
  <c r="AP565" i="3"/>
  <c r="BF96" i="3"/>
  <c r="BG96" i="3" s="1"/>
  <c r="BJ96" i="3"/>
  <c r="BO96" i="3"/>
  <c r="BP96" i="3" s="1"/>
  <c r="BQ96" i="3" s="1"/>
  <c r="AU101" i="2"/>
  <c r="BU101" i="2"/>
  <c r="AV101" i="2"/>
  <c r="BF72" i="2"/>
  <c r="BE72" i="2"/>
  <c r="AV318" i="2"/>
  <c r="BU318" i="2"/>
  <c r="BX318" i="2" s="1"/>
  <c r="AU318" i="2"/>
  <c r="BF244" i="2"/>
  <c r="BE244" i="2"/>
  <c r="BF497" i="2"/>
  <c r="BE497" i="2"/>
  <c r="BA306" i="2"/>
  <c r="AZ306" i="2"/>
  <c r="BR306" i="2"/>
  <c r="BS306" i="2" s="1"/>
  <c r="CA306" i="2"/>
  <c r="CB306" i="2" s="1"/>
  <c r="CC306" i="2" s="1"/>
  <c r="BV306" i="2"/>
  <c r="BF229" i="2"/>
  <c r="BE229" i="2"/>
  <c r="BA281" i="2"/>
  <c r="AZ281" i="2"/>
  <c r="BF716" i="2"/>
  <c r="BE716" i="2"/>
  <c r="BF699" i="2"/>
  <c r="BE699" i="2"/>
  <c r="BA335" i="2"/>
  <c r="AZ335" i="2"/>
  <c r="BE347" i="2"/>
  <c r="BF347" i="2"/>
  <c r="AU541" i="2"/>
  <c r="BU541" i="2"/>
  <c r="AV541" i="2"/>
  <c r="BR541" i="2"/>
  <c r="BS541" i="2" s="1"/>
  <c r="CA541" i="2"/>
  <c r="CB541" i="2" s="1"/>
  <c r="CC541" i="2" s="1"/>
  <c r="BV541" i="2"/>
  <c r="BU349" i="2"/>
  <c r="AU349" i="2"/>
  <c r="AV349" i="2"/>
  <c r="BA552" i="2"/>
  <c r="AZ552" i="2"/>
  <c r="BA644" i="2"/>
  <c r="AZ644" i="2"/>
  <c r="BF395" i="2"/>
  <c r="BE395" i="2"/>
  <c r="BR395" i="2"/>
  <c r="BS395" i="2" s="1"/>
  <c r="BV395" i="2"/>
  <c r="CA395" i="2"/>
  <c r="CB395" i="2" s="1"/>
  <c r="CC395" i="2" s="1"/>
  <c r="BA673" i="2"/>
  <c r="AZ673" i="2"/>
  <c r="BA561" i="2"/>
  <c r="AZ561" i="2"/>
  <c r="BR561" i="2"/>
  <c r="BS561" i="2" s="1"/>
  <c r="BV561" i="2"/>
  <c r="CA561" i="2"/>
  <c r="CB561" i="2" s="1"/>
  <c r="CC561" i="2" s="1"/>
  <c r="BR161" i="2"/>
  <c r="BS161" i="2" s="1"/>
  <c r="BV161" i="2"/>
  <c r="CA161" i="2"/>
  <c r="CB161" i="2" s="1"/>
  <c r="CC161" i="2" s="1"/>
  <c r="AV714" i="2"/>
  <c r="BU714" i="2"/>
  <c r="BX714" i="2" s="1"/>
  <c r="AU714" i="2"/>
  <c r="BA256" i="2"/>
  <c r="AZ256" i="2"/>
  <c r="BR256" i="2"/>
  <c r="BS256" i="2" s="1"/>
  <c r="BV256" i="2"/>
  <c r="CA256" i="2"/>
  <c r="CB256" i="2" s="1"/>
  <c r="CC256" i="2" s="1"/>
  <c r="BU560" i="2"/>
  <c r="AU560" i="2"/>
  <c r="AV560" i="2"/>
  <c r="BR597" i="2"/>
  <c r="BS597" i="2" s="1"/>
  <c r="CA597" i="2"/>
  <c r="CB597" i="2" s="1"/>
  <c r="CC597" i="2" s="1"/>
  <c r="BV597" i="2"/>
  <c r="BW597" i="2" s="1"/>
  <c r="BA663" i="2"/>
  <c r="AZ663" i="2"/>
  <c r="BA655" i="2"/>
  <c r="AZ655" i="2"/>
  <c r="BF680" i="2"/>
  <c r="BE680" i="2"/>
  <c r="BK407" i="3"/>
  <c r="BK555" i="3"/>
  <c r="BV26" i="2"/>
  <c r="BW26" i="2" s="1"/>
  <c r="BK637" i="3"/>
  <c r="BK146" i="3"/>
  <c r="BX81" i="2"/>
  <c r="BK132" i="3"/>
  <c r="BL131" i="3"/>
  <c r="BK505" i="3"/>
  <c r="BX558" i="2"/>
  <c r="BK655" i="3"/>
  <c r="BK669" i="3"/>
  <c r="CA40" i="2"/>
  <c r="CB40" i="2" s="1"/>
  <c r="CC40" i="2" s="1"/>
  <c r="AV686" i="3"/>
  <c r="AU686" i="3"/>
  <c r="AK351" i="3"/>
  <c r="BI351" i="3"/>
  <c r="AL351" i="3"/>
  <c r="BJ351" i="3"/>
  <c r="BF351" i="3"/>
  <c r="BG351" i="3" s="1"/>
  <c r="BO351" i="3"/>
  <c r="BP351" i="3" s="1"/>
  <c r="BQ351" i="3" s="1"/>
  <c r="AQ654" i="3"/>
  <c r="AP654" i="3"/>
  <c r="AQ38" i="3"/>
  <c r="AP38" i="3"/>
  <c r="AQ295" i="3"/>
  <c r="AP295" i="3"/>
  <c r="BI695" i="3"/>
  <c r="BL695" i="3" s="1"/>
  <c r="AL695" i="3"/>
  <c r="AK695" i="3"/>
  <c r="AK538" i="3"/>
  <c r="BI538" i="3"/>
  <c r="AL538" i="3"/>
  <c r="AQ585" i="3"/>
  <c r="AP585" i="3"/>
  <c r="BI167" i="3"/>
  <c r="AK167" i="3"/>
  <c r="AL167" i="3"/>
  <c r="BF167" i="3"/>
  <c r="BG167" i="3" s="1"/>
  <c r="BJ167" i="3"/>
  <c r="BO167" i="3"/>
  <c r="BP167" i="3" s="1"/>
  <c r="BQ167" i="3" s="1"/>
  <c r="AQ333" i="3"/>
  <c r="AP333" i="3"/>
  <c r="AQ227" i="3"/>
  <c r="AP227" i="3"/>
  <c r="AV275" i="3"/>
  <c r="AU275" i="3"/>
  <c r="AU117" i="3"/>
  <c r="AV117" i="3"/>
  <c r="BF117" i="3"/>
  <c r="BG117" i="3" s="1"/>
  <c r="BO117" i="3"/>
  <c r="BP117" i="3" s="1"/>
  <c r="BQ117" i="3" s="1"/>
  <c r="BJ117" i="3"/>
  <c r="BK117" i="3" s="1"/>
  <c r="AV244" i="3"/>
  <c r="AU244" i="3"/>
  <c r="AK350" i="3"/>
  <c r="BI350" i="3"/>
  <c r="AL350" i="3"/>
  <c r="BF350" i="3"/>
  <c r="BG350" i="3" s="1"/>
  <c r="BO350" i="3"/>
  <c r="BP350" i="3" s="1"/>
  <c r="BQ350" i="3" s="1"/>
  <c r="BJ350" i="3"/>
  <c r="AQ477" i="3"/>
  <c r="AP477" i="3"/>
  <c r="BF710" i="3"/>
  <c r="BG710" i="3" s="1"/>
  <c r="BO710" i="3"/>
  <c r="BP710" i="3" s="1"/>
  <c r="BQ710" i="3" s="1"/>
  <c r="BJ710" i="3"/>
  <c r="AQ459" i="3"/>
  <c r="AP459" i="3"/>
  <c r="BF459" i="3"/>
  <c r="BG459" i="3" s="1"/>
  <c r="BO459" i="3"/>
  <c r="BP459" i="3" s="1"/>
  <c r="BQ459" i="3" s="1"/>
  <c r="BJ459" i="3"/>
  <c r="AV686" i="2"/>
  <c r="BU686" i="2"/>
  <c r="BX686" i="2" s="1"/>
  <c r="AU686" i="2"/>
  <c r="BR686" i="2"/>
  <c r="BS686" i="2" s="1"/>
  <c r="BV686" i="2"/>
  <c r="BW686" i="2" s="1"/>
  <c r="CA686" i="2"/>
  <c r="CB686" i="2" s="1"/>
  <c r="CC686" i="2" s="1"/>
  <c r="BA486" i="2"/>
  <c r="AZ486" i="2"/>
  <c r="BR486" i="2"/>
  <c r="BS486" i="2" s="1"/>
  <c r="CA486" i="2"/>
  <c r="CB486" i="2" s="1"/>
  <c r="CC486" i="2" s="1"/>
  <c r="BV486" i="2"/>
  <c r="BW486" i="2" s="1"/>
  <c r="BR25" i="2"/>
  <c r="BS25" i="2" s="1"/>
  <c r="CA25" i="2"/>
  <c r="CB25" i="2" s="1"/>
  <c r="CC25" i="2" s="1"/>
  <c r="BV25" i="2"/>
  <c r="BA149" i="2"/>
  <c r="AZ149" i="2"/>
  <c r="BR149" i="2"/>
  <c r="BS149" i="2" s="1"/>
  <c r="BV149" i="2"/>
  <c r="CA149" i="2"/>
  <c r="CB149" i="2" s="1"/>
  <c r="CC149" i="2" s="1"/>
  <c r="BF458" i="2"/>
  <c r="BE458" i="2"/>
  <c r="BF668" i="2"/>
  <c r="BE668" i="2"/>
  <c r="AV367" i="2"/>
  <c r="BU367" i="2"/>
  <c r="BX367" i="2" s="1"/>
  <c r="AU367" i="2"/>
  <c r="BR461" i="2"/>
  <c r="BS461" i="2" s="1"/>
  <c r="CA461" i="2"/>
  <c r="CB461" i="2" s="1"/>
  <c r="CC461" i="2" s="1"/>
  <c r="BV461" i="2"/>
  <c r="BW461" i="2" s="1"/>
  <c r="BA94" i="2"/>
  <c r="AZ94" i="2"/>
  <c r="AU370" i="2"/>
  <c r="AV370" i="2"/>
  <c r="BU370" i="2"/>
  <c r="BR370" i="2"/>
  <c r="BS370" i="2" s="1"/>
  <c r="BV370" i="2"/>
  <c r="CA370" i="2"/>
  <c r="CB370" i="2" s="1"/>
  <c r="CC370" i="2" s="1"/>
  <c r="BA496" i="2"/>
  <c r="AZ496" i="2"/>
  <c r="BR496" i="2"/>
  <c r="BS496" i="2" s="1"/>
  <c r="CA496" i="2"/>
  <c r="CB496" i="2" s="1"/>
  <c r="CC496" i="2" s="1"/>
  <c r="BV496" i="2"/>
  <c r="BR223" i="2"/>
  <c r="BS223" i="2" s="1"/>
  <c r="CA223" i="2"/>
  <c r="CB223" i="2" s="1"/>
  <c r="CC223" i="2" s="1"/>
  <c r="BV223" i="2"/>
  <c r="BA473" i="2"/>
  <c r="AZ473" i="2"/>
  <c r="BE191" i="2"/>
  <c r="BF191" i="2"/>
  <c r="BR674" i="2"/>
  <c r="BS674" i="2" s="1"/>
  <c r="BV674" i="2"/>
  <c r="CA674" i="2"/>
  <c r="CB674" i="2" s="1"/>
  <c r="CC674" i="2" s="1"/>
  <c r="AV553" i="2"/>
  <c r="BU553" i="2"/>
  <c r="AU553" i="2"/>
  <c r="BF442" i="2"/>
  <c r="BE442" i="2"/>
  <c r="BR442" i="2"/>
  <c r="BS442" i="2" s="1"/>
  <c r="CA442" i="2"/>
  <c r="CB442" i="2" s="1"/>
  <c r="CC442" i="2" s="1"/>
  <c r="BV442" i="2"/>
  <c r="BW442" i="2" s="1"/>
  <c r="BA648" i="2"/>
  <c r="AZ648" i="2"/>
  <c r="BR648" i="2"/>
  <c r="BS648" i="2" s="1"/>
  <c r="BV648" i="2"/>
  <c r="BW648" i="2" s="1"/>
  <c r="CA648" i="2"/>
  <c r="CB648" i="2" s="1"/>
  <c r="CC648" i="2" s="1"/>
  <c r="BF426" i="2"/>
  <c r="BE426" i="2"/>
  <c r="AU559" i="2"/>
  <c r="BU559" i="2"/>
  <c r="AV559" i="2"/>
  <c r="BA190" i="2"/>
  <c r="AZ190" i="2"/>
  <c r="BA18" i="2"/>
  <c r="AZ18" i="2"/>
  <c r="BA225" i="2"/>
  <c r="AZ225" i="2"/>
  <c r="BA666" i="2"/>
  <c r="AZ666" i="2"/>
  <c r="BR666" i="2"/>
  <c r="BS666" i="2" s="1"/>
  <c r="CA666" i="2"/>
  <c r="CB666" i="2" s="1"/>
  <c r="CC666" i="2" s="1"/>
  <c r="BV666" i="2"/>
  <c r="BW666" i="2" s="1"/>
  <c r="BF451" i="2"/>
  <c r="BE451" i="2"/>
  <c r="BR451" i="2"/>
  <c r="BS451" i="2" s="1"/>
  <c r="BV451" i="2"/>
  <c r="BW451" i="2" s="1"/>
  <c r="CA451" i="2"/>
  <c r="CB451" i="2" s="1"/>
  <c r="CC451" i="2" s="1"/>
  <c r="BF613" i="2"/>
  <c r="BE613" i="2"/>
  <c r="AV117" i="2"/>
  <c r="BU117" i="2"/>
  <c r="BX117" i="2" s="1"/>
  <c r="AU117" i="2"/>
  <c r="BF262" i="2"/>
  <c r="BE262" i="2"/>
  <c r="BK361" i="3"/>
  <c r="BK318" i="3"/>
  <c r="BF616" i="2"/>
  <c r="BE616" i="2"/>
  <c r="AQ236" i="3"/>
  <c r="AP236" i="3"/>
  <c r="AK104" i="3"/>
  <c r="BI104" i="3"/>
  <c r="BL104" i="3" s="1"/>
  <c r="AL104" i="3"/>
  <c r="AQ446" i="3"/>
  <c r="AP446" i="3"/>
  <c r="AQ209" i="3"/>
  <c r="AP209" i="3"/>
  <c r="BI597" i="3"/>
  <c r="AL597" i="3"/>
  <c r="AK597" i="3"/>
  <c r="BF597" i="3"/>
  <c r="BG597" i="3" s="1"/>
  <c r="BJ597" i="3"/>
  <c r="BO597" i="3"/>
  <c r="BP597" i="3" s="1"/>
  <c r="BQ597" i="3" s="1"/>
  <c r="BF78" i="3"/>
  <c r="BG78" i="3" s="1"/>
  <c r="BO78" i="3"/>
  <c r="BP78" i="3" s="1"/>
  <c r="BQ78" i="3" s="1"/>
  <c r="BJ78" i="3"/>
  <c r="AU400" i="3"/>
  <c r="AV400" i="3"/>
  <c r="BF638" i="2"/>
  <c r="BE638" i="2"/>
  <c r="BF258" i="2"/>
  <c r="BE258" i="2"/>
  <c r="AV128" i="2"/>
  <c r="BU128" i="2"/>
  <c r="AU128" i="2"/>
  <c r="BU49" i="2"/>
  <c r="BX49" i="2" s="1"/>
  <c r="AV49" i="2"/>
  <c r="AU49" i="2"/>
  <c r="BR49" i="2"/>
  <c r="BS49" i="2" s="1"/>
  <c r="BV49" i="2"/>
  <c r="CA49" i="2"/>
  <c r="CB49" i="2" s="1"/>
  <c r="CC49" i="2" s="1"/>
  <c r="BA297" i="2"/>
  <c r="AZ297" i="2"/>
  <c r="BU530" i="2"/>
  <c r="AV530" i="2"/>
  <c r="AU530" i="2"/>
  <c r="AU445" i="2"/>
  <c r="AV445" i="2"/>
  <c r="BU445" i="2"/>
  <c r="BX445" i="2" s="1"/>
  <c r="BF304" i="2"/>
  <c r="BE304" i="2"/>
  <c r="AV91" i="2"/>
  <c r="BU91" i="2"/>
  <c r="AU91" i="2"/>
  <c r="BR91" i="2"/>
  <c r="BS91" i="2" s="1"/>
  <c r="CA91" i="2"/>
  <c r="CB91" i="2" s="1"/>
  <c r="CC91" i="2" s="1"/>
  <c r="BV91" i="2"/>
  <c r="BF207" i="2"/>
  <c r="BE207" i="2"/>
  <c r="BR207" i="2"/>
  <c r="BS207" i="2" s="1"/>
  <c r="CA207" i="2"/>
  <c r="CB207" i="2" s="1"/>
  <c r="CC207" i="2" s="1"/>
  <c r="BV207" i="2"/>
  <c r="BU168" i="2"/>
  <c r="BX168" i="2" s="1"/>
  <c r="AV168" i="2"/>
  <c r="AU168" i="2"/>
  <c r="BA265" i="2"/>
  <c r="AZ265" i="2"/>
  <c r="AU291" i="2"/>
  <c r="AV291" i="2"/>
  <c r="BU291" i="2"/>
  <c r="BX291" i="2" s="1"/>
  <c r="BF273" i="2"/>
  <c r="BE273" i="2"/>
  <c r="BR273" i="2"/>
  <c r="BS273" i="2" s="1"/>
  <c r="BV273" i="2"/>
  <c r="CA273" i="2"/>
  <c r="CB273" i="2" s="1"/>
  <c r="CC273" i="2" s="1"/>
  <c r="AZ502" i="2"/>
  <c r="BA502" i="2"/>
  <c r="AV170" i="2"/>
  <c r="BU170" i="2"/>
  <c r="BX170" i="2" s="1"/>
  <c r="AU170" i="2"/>
  <c r="BA310" i="2"/>
  <c r="AZ310" i="2"/>
  <c r="BE99" i="2"/>
  <c r="BF99" i="2"/>
  <c r="BA577" i="2"/>
  <c r="AZ577" i="2"/>
  <c r="BR577" i="2"/>
  <c r="BS577" i="2" s="1"/>
  <c r="BV577" i="2"/>
  <c r="CA577" i="2"/>
  <c r="CB577" i="2" s="1"/>
  <c r="CC577" i="2" s="1"/>
  <c r="BA396" i="2"/>
  <c r="AZ396" i="2"/>
  <c r="BR396" i="2"/>
  <c r="BS396" i="2" s="1"/>
  <c r="BV396" i="2"/>
  <c r="CA396" i="2"/>
  <c r="CB396" i="2" s="1"/>
  <c r="CC396" i="2" s="1"/>
  <c r="AV227" i="2"/>
  <c r="BU227" i="2"/>
  <c r="BX227" i="2" s="1"/>
  <c r="AU227" i="2"/>
  <c r="BA585" i="2"/>
  <c r="AZ585" i="2"/>
  <c r="BA78" i="2"/>
  <c r="AZ78" i="2"/>
  <c r="BR78" i="2"/>
  <c r="BS78" i="2" s="1"/>
  <c r="BV78" i="2"/>
  <c r="BW78" i="2" s="1"/>
  <c r="CA78" i="2"/>
  <c r="CB78" i="2" s="1"/>
  <c r="CC78" i="2" s="1"/>
  <c r="AU590" i="2"/>
  <c r="BU590" i="2"/>
  <c r="AV590" i="2"/>
  <c r="BR590" i="2"/>
  <c r="BS590" i="2" s="1"/>
  <c r="BV590" i="2"/>
  <c r="CA590" i="2"/>
  <c r="CB590" i="2" s="1"/>
  <c r="CC590" i="2" s="1"/>
  <c r="AZ115" i="2"/>
  <c r="BA115" i="2"/>
  <c r="BR115" i="2"/>
  <c r="BS115" i="2" s="1"/>
  <c r="CA115" i="2"/>
  <c r="CB115" i="2" s="1"/>
  <c r="CC115" i="2" s="1"/>
  <c r="BV115" i="2"/>
  <c r="BU584" i="2"/>
  <c r="AV584" i="2"/>
  <c r="AU584" i="2"/>
  <c r="BF167" i="2"/>
  <c r="BE167" i="2"/>
  <c r="AU124" i="2"/>
  <c r="BU124" i="2"/>
  <c r="AV124" i="2"/>
  <c r="BR124" i="2"/>
  <c r="BS124" i="2" s="1"/>
  <c r="BV124" i="2"/>
  <c r="CA124" i="2"/>
  <c r="CB124" i="2" s="1"/>
  <c r="CC124" i="2" s="1"/>
  <c r="BA639" i="2"/>
  <c r="AZ639" i="2"/>
  <c r="BR639" i="2"/>
  <c r="BS639" i="2" s="1"/>
  <c r="CA639" i="2"/>
  <c r="CB639" i="2" s="1"/>
  <c r="CC639" i="2" s="1"/>
  <c r="BV639" i="2"/>
  <c r="AV298" i="2"/>
  <c r="BU298" i="2"/>
  <c r="BX298" i="2" s="1"/>
  <c r="AU298" i="2"/>
  <c r="AV296" i="2"/>
  <c r="BU296" i="2"/>
  <c r="BX296" i="2" s="1"/>
  <c r="AU296" i="2"/>
  <c r="BR296" i="2"/>
  <c r="BS296" i="2" s="1"/>
  <c r="BV296" i="2"/>
  <c r="CA296" i="2"/>
  <c r="CB296" i="2" s="1"/>
  <c r="CC296" i="2" s="1"/>
  <c r="BF689" i="2"/>
  <c r="BE689" i="2"/>
  <c r="BR209" i="2"/>
  <c r="BS209" i="2" s="1"/>
  <c r="BV209" i="2"/>
  <c r="BW209" i="2" s="1"/>
  <c r="CA209" i="2"/>
  <c r="CB209" i="2" s="1"/>
  <c r="CC209" i="2" s="1"/>
  <c r="AZ441" i="2"/>
  <c r="BA441" i="2"/>
  <c r="BR441" i="2"/>
  <c r="BS441" i="2" s="1"/>
  <c r="CA441" i="2"/>
  <c r="CB441" i="2" s="1"/>
  <c r="CC441" i="2" s="1"/>
  <c r="BV441" i="2"/>
  <c r="AU611" i="2"/>
  <c r="AV611" i="2"/>
  <c r="BU611" i="2"/>
  <c r="BE143" i="2"/>
  <c r="BF143" i="2"/>
  <c r="AQ610" i="3"/>
  <c r="AP610" i="3"/>
  <c r="AQ424" i="3"/>
  <c r="AP424" i="3"/>
  <c r="AV327" i="3"/>
  <c r="AU327" i="3"/>
  <c r="BI28" i="3"/>
  <c r="BL28" i="3" s="1"/>
  <c r="AK28" i="3"/>
  <c r="AL28" i="3"/>
  <c r="BF675" i="3"/>
  <c r="BG675" i="3" s="1"/>
  <c r="BO675" i="3"/>
  <c r="BP675" i="3" s="1"/>
  <c r="BQ675" i="3" s="1"/>
  <c r="BJ675" i="3"/>
  <c r="AP99" i="3"/>
  <c r="AQ99" i="3"/>
  <c r="BI621" i="3"/>
  <c r="AK621" i="3"/>
  <c r="AL621" i="3"/>
  <c r="BF373" i="3"/>
  <c r="BG373" i="3" s="1"/>
  <c r="BJ373" i="3"/>
  <c r="BO373" i="3"/>
  <c r="BP373" i="3" s="1"/>
  <c r="BQ373" i="3" s="1"/>
  <c r="BR342" i="2"/>
  <c r="BS342" i="2" s="1"/>
  <c r="CA342" i="2"/>
  <c r="CB342" i="2" s="1"/>
  <c r="CC342" i="2" s="1"/>
  <c r="BV342" i="2"/>
  <c r="BF703" i="2"/>
  <c r="BE703" i="2"/>
  <c r="BR703" i="2"/>
  <c r="BS703" i="2" s="1"/>
  <c r="BV703" i="2"/>
  <c r="CA703" i="2"/>
  <c r="CB703" i="2" s="1"/>
  <c r="CC703" i="2" s="1"/>
  <c r="BF30" i="2"/>
  <c r="BE30" i="2"/>
  <c r="BR380" i="2"/>
  <c r="BS380" i="2" s="1"/>
  <c r="CA380" i="2"/>
  <c r="CB380" i="2" s="1"/>
  <c r="CC380" i="2" s="1"/>
  <c r="BV380" i="2"/>
  <c r="BW380" i="2" s="1"/>
  <c r="BA403" i="2"/>
  <c r="AZ403" i="2"/>
  <c r="BA474" i="2"/>
  <c r="AZ474" i="2"/>
  <c r="AZ144" i="2"/>
  <c r="BA144" i="2"/>
  <c r="BR144" i="2"/>
  <c r="BS144" i="2" s="1"/>
  <c r="CA144" i="2"/>
  <c r="CB144" i="2" s="1"/>
  <c r="CC144" i="2" s="1"/>
  <c r="BV144" i="2"/>
  <c r="BW144" i="2" s="1"/>
  <c r="BR317" i="2"/>
  <c r="BS317" i="2" s="1"/>
  <c r="BV317" i="2"/>
  <c r="CA317" i="2"/>
  <c r="CB317" i="2" s="1"/>
  <c r="CC317" i="2" s="1"/>
  <c r="BF123" i="2"/>
  <c r="BE123" i="2"/>
  <c r="AU313" i="2"/>
  <c r="AV313" i="2"/>
  <c r="BU313" i="2"/>
  <c r="BX313" i="2" s="1"/>
  <c r="BF295" i="2"/>
  <c r="BE295" i="2"/>
  <c r="BU588" i="2"/>
  <c r="BX588" i="2" s="1"/>
  <c r="AU588" i="2"/>
  <c r="AV588" i="2"/>
  <c r="BR322" i="2"/>
  <c r="BS322" i="2" s="1"/>
  <c r="CA322" i="2"/>
  <c r="CB322" i="2" s="1"/>
  <c r="CC322" i="2" s="1"/>
  <c r="BV322" i="2"/>
  <c r="BF243" i="2"/>
  <c r="BE243" i="2"/>
  <c r="BF293" i="2"/>
  <c r="BE293" i="2"/>
  <c r="BR450" i="2"/>
  <c r="BS450" i="2" s="1"/>
  <c r="BV450" i="2"/>
  <c r="BW450" i="2" s="1"/>
  <c r="CA450" i="2"/>
  <c r="CB450" i="2" s="1"/>
  <c r="CC450" i="2" s="1"/>
  <c r="AV162" i="2"/>
  <c r="BU162" i="2"/>
  <c r="BX162" i="2" s="1"/>
  <c r="AU162" i="2"/>
  <c r="BA61" i="2"/>
  <c r="AZ61" i="2"/>
  <c r="AU337" i="2"/>
  <c r="BU337" i="2"/>
  <c r="BX337" i="2" s="1"/>
  <c r="AV337" i="2"/>
  <c r="BR641" i="2"/>
  <c r="BS641" i="2" s="1"/>
  <c r="BV641" i="2"/>
  <c r="CA641" i="2"/>
  <c r="CB641" i="2" s="1"/>
  <c r="CC641" i="2" s="1"/>
  <c r="BA417" i="2"/>
  <c r="AZ417" i="2"/>
  <c r="BU490" i="2"/>
  <c r="BX490" i="2" s="1"/>
  <c r="AV490" i="2"/>
  <c r="AU490" i="2"/>
  <c r="BU192" i="2"/>
  <c r="AV192" i="2"/>
  <c r="AU192" i="2"/>
  <c r="BA37" i="2"/>
  <c r="AZ37" i="2"/>
  <c r="BR212" i="2"/>
  <c r="BS212" i="2" s="1"/>
  <c r="BV212" i="2"/>
  <c r="BW212" i="2" s="1"/>
  <c r="CA212" i="2"/>
  <c r="CB212" i="2" s="1"/>
  <c r="CC212" i="2" s="1"/>
  <c r="BF42" i="2"/>
  <c r="BE42" i="2"/>
  <c r="BA444" i="2"/>
  <c r="AZ444" i="2"/>
  <c r="BR444" i="2"/>
  <c r="BS444" i="2" s="1"/>
  <c r="CA444" i="2"/>
  <c r="CB444" i="2" s="1"/>
  <c r="CC444" i="2" s="1"/>
  <c r="BV444" i="2"/>
  <c r="BF357" i="2"/>
  <c r="BE357" i="2"/>
  <c r="BU159" i="2"/>
  <c r="AV159" i="2"/>
  <c r="AU159" i="2"/>
  <c r="BF401" i="2"/>
  <c r="BE401" i="2"/>
  <c r="BR329" i="2"/>
  <c r="BS329" i="2" s="1"/>
  <c r="BV329" i="2"/>
  <c r="CA329" i="2"/>
  <c r="CB329" i="2" s="1"/>
  <c r="CC329" i="2" s="1"/>
  <c r="BA614" i="2"/>
  <c r="AZ614" i="2"/>
  <c r="BL511" i="3"/>
  <c r="BK347" i="3"/>
  <c r="BK456" i="3"/>
  <c r="CA630" i="2"/>
  <c r="CB630" i="2" s="1"/>
  <c r="CC630" i="2" s="1"/>
  <c r="AQ223" i="3"/>
  <c r="AP223" i="3"/>
  <c r="AV18" i="3"/>
  <c r="AU18" i="3"/>
  <c r="AL463" i="3"/>
  <c r="AK463" i="3"/>
  <c r="BI463" i="3"/>
  <c r="AV323" i="3"/>
  <c r="AU323" i="3"/>
  <c r="AQ403" i="3"/>
  <c r="AP403" i="3"/>
  <c r="AV367" i="3"/>
  <c r="AU367" i="3"/>
  <c r="BI172" i="3"/>
  <c r="BL172" i="3" s="1"/>
  <c r="AL172" i="3"/>
  <c r="AK172" i="3"/>
  <c r="AV285" i="3"/>
  <c r="AU285" i="3"/>
  <c r="BF285" i="3"/>
  <c r="BG285" i="3" s="1"/>
  <c r="BJ285" i="3"/>
  <c r="BO285" i="3"/>
  <c r="BP285" i="3" s="1"/>
  <c r="BQ285" i="3" s="1"/>
  <c r="AK137" i="3"/>
  <c r="AL137" i="3"/>
  <c r="BI137" i="3"/>
  <c r="BF461" i="3"/>
  <c r="BG461" i="3" s="1"/>
  <c r="BJ461" i="3"/>
  <c r="BK461" i="3" s="1"/>
  <c r="BO461" i="3"/>
  <c r="BP461" i="3" s="1"/>
  <c r="BQ461" i="3" s="1"/>
  <c r="AV317" i="3"/>
  <c r="AU317" i="3"/>
  <c r="BF23" i="2"/>
  <c r="BE23" i="2"/>
  <c r="BF251" i="2"/>
  <c r="BE251" i="2"/>
  <c r="BR251" i="2"/>
  <c r="BS251" i="2" s="1"/>
  <c r="CA251" i="2"/>
  <c r="CB251" i="2" s="1"/>
  <c r="CC251" i="2" s="1"/>
  <c r="BV251" i="2"/>
  <c r="BF358" i="2"/>
  <c r="BE358" i="2"/>
  <c r="BA519" i="2"/>
  <c r="AZ519" i="2"/>
  <c r="BU145" i="2"/>
  <c r="AU145" i="2"/>
  <c r="AV145" i="2"/>
  <c r="AV193" i="2"/>
  <c r="BU193" i="2"/>
  <c r="AU193" i="2"/>
  <c r="BU338" i="2"/>
  <c r="AV338" i="2"/>
  <c r="AU338" i="2"/>
  <c r="BA219" i="2"/>
  <c r="AZ219" i="2"/>
  <c r="AU301" i="2"/>
  <c r="BU301" i="2"/>
  <c r="BX301" i="2" s="1"/>
  <c r="AV301" i="2"/>
  <c r="BF576" i="2"/>
  <c r="BE576" i="2"/>
  <c r="BR576" i="2"/>
  <c r="BS576" i="2" s="1"/>
  <c r="BV576" i="2"/>
  <c r="CA576" i="2"/>
  <c r="CB576" i="2" s="1"/>
  <c r="CC576" i="2" s="1"/>
  <c r="BR74" i="2"/>
  <c r="BS74" i="2" s="1"/>
  <c r="CA74" i="2"/>
  <c r="CB74" i="2" s="1"/>
  <c r="CC74" i="2" s="1"/>
  <c r="BV74" i="2"/>
  <c r="AV712" i="2"/>
  <c r="BU712" i="2"/>
  <c r="BX712" i="2" s="1"/>
  <c r="AU712" i="2"/>
  <c r="BF68" i="2"/>
  <c r="BE68" i="2"/>
  <c r="BA178" i="2"/>
  <c r="AZ178" i="2"/>
  <c r="BF246" i="2"/>
  <c r="BE246" i="2"/>
  <c r="BU390" i="2"/>
  <c r="BX390" i="2" s="1"/>
  <c r="AV390" i="2"/>
  <c r="AU390" i="2"/>
  <c r="BE175" i="2"/>
  <c r="BF175" i="2"/>
  <c r="AZ419" i="2"/>
  <c r="BA419" i="2"/>
  <c r="BA593" i="2"/>
  <c r="AZ593" i="2"/>
  <c r="BF88" i="2"/>
  <c r="BE88" i="2"/>
  <c r="AV491" i="2"/>
  <c r="BU491" i="2"/>
  <c r="BX491" i="2" s="1"/>
  <c r="AU491" i="2"/>
  <c r="BF171" i="2"/>
  <c r="BE171" i="2"/>
  <c r="AZ548" i="2"/>
  <c r="BA548" i="2"/>
  <c r="AU410" i="2"/>
  <c r="BU410" i="2"/>
  <c r="AV410" i="2"/>
  <c r="BR410" i="2"/>
  <c r="BS410" i="2" s="1"/>
  <c r="CA410" i="2"/>
  <c r="CB410" i="2" s="1"/>
  <c r="CC410" i="2" s="1"/>
  <c r="BV410" i="2"/>
  <c r="BW410" i="2" s="1"/>
  <c r="BA682" i="2"/>
  <c r="AZ682" i="2"/>
  <c r="BA323" i="2"/>
  <c r="AZ323" i="2"/>
  <c r="BF538" i="2"/>
  <c r="BE538" i="2"/>
  <c r="BF587" i="2"/>
  <c r="BE587" i="2"/>
  <c r="CA180" i="2"/>
  <c r="CB180" i="2" s="1"/>
  <c r="CC180" i="2" s="1"/>
  <c r="BX392" i="2"/>
  <c r="BV543" i="2"/>
  <c r="BW543" i="2" s="1"/>
  <c r="BX55" i="2"/>
  <c r="CA183" i="2"/>
  <c r="CB183" i="2" s="1"/>
  <c r="CC183" i="2" s="1"/>
  <c r="BL618" i="3"/>
  <c r="BL344" i="3"/>
  <c r="AQ188" i="3"/>
  <c r="AP188" i="3"/>
  <c r="AV93" i="3"/>
  <c r="AU93" i="3"/>
  <c r="BI531" i="3"/>
  <c r="AL531" i="3"/>
  <c r="AK531" i="3"/>
  <c r="BF531" i="3"/>
  <c r="BG531" i="3" s="1"/>
  <c r="BJ531" i="3"/>
  <c r="BO531" i="3"/>
  <c r="BP531" i="3" s="1"/>
  <c r="BQ531" i="3" s="1"/>
  <c r="AL693" i="3"/>
  <c r="BI693" i="3"/>
  <c r="BL693" i="3" s="1"/>
  <c r="AK693" i="3"/>
  <c r="AQ136" i="3"/>
  <c r="AP136" i="3"/>
  <c r="BF136" i="3"/>
  <c r="BG136" i="3" s="1"/>
  <c r="BO136" i="3"/>
  <c r="BP136" i="3" s="1"/>
  <c r="BQ136" i="3" s="1"/>
  <c r="BJ136" i="3"/>
  <c r="BK136" i="3" s="1"/>
  <c r="AK97" i="3"/>
  <c r="BI97" i="3"/>
  <c r="AL97" i="3"/>
  <c r="AK434" i="3"/>
  <c r="AL434" i="3"/>
  <c r="BI434" i="3"/>
  <c r="BL434" i="3" s="1"/>
  <c r="AV30" i="3"/>
  <c r="AU30" i="3"/>
  <c r="BF30" i="3"/>
  <c r="BG30" i="3" s="1"/>
  <c r="BO30" i="3"/>
  <c r="BP30" i="3" s="1"/>
  <c r="BQ30" i="3" s="1"/>
  <c r="BJ30" i="3"/>
  <c r="AP449" i="3"/>
  <c r="AQ449" i="3"/>
  <c r="BR672" i="2"/>
  <c r="BS672" i="2" s="1"/>
  <c r="BV672" i="2"/>
  <c r="CA672" i="2"/>
  <c r="CB672" i="2" s="1"/>
  <c r="CC672" i="2" s="1"/>
  <c r="BA601" i="2"/>
  <c r="AZ601" i="2"/>
  <c r="BR127" i="2"/>
  <c r="BS127" i="2" s="1"/>
  <c r="CA127" i="2"/>
  <c r="CB127" i="2" s="1"/>
  <c r="CC127" i="2" s="1"/>
  <c r="BV127" i="2"/>
  <c r="BW127" i="2" s="1"/>
  <c r="BU702" i="2"/>
  <c r="BX702" i="2" s="1"/>
  <c r="AV702" i="2"/>
  <c r="AU702" i="2"/>
  <c r="AZ563" i="2"/>
  <c r="BA563" i="2"/>
  <c r="BF697" i="2"/>
  <c r="BE697" i="2"/>
  <c r="BA250" i="2"/>
  <c r="AZ250" i="2"/>
  <c r="BE100" i="2"/>
  <c r="BF100" i="2"/>
  <c r="BF125" i="2"/>
  <c r="BE125" i="2"/>
  <c r="BA368" i="2"/>
  <c r="AZ368" i="2"/>
  <c r="BR368" i="2"/>
  <c r="BS368" i="2" s="1"/>
  <c r="CA368" i="2"/>
  <c r="CB368" i="2" s="1"/>
  <c r="CC368" i="2" s="1"/>
  <c r="BV368" i="2"/>
  <c r="BR221" i="2"/>
  <c r="BS221" i="2" s="1"/>
  <c r="BV221" i="2"/>
  <c r="CA221" i="2"/>
  <c r="CB221" i="2" s="1"/>
  <c r="CC221" i="2" s="1"/>
  <c r="BU709" i="2"/>
  <c r="BX709" i="2" s="1"/>
  <c r="AV709" i="2"/>
  <c r="AU709" i="2"/>
  <c r="BA646" i="2"/>
  <c r="AZ646" i="2"/>
  <c r="BR646" i="2"/>
  <c r="BS646" i="2" s="1"/>
  <c r="CA646" i="2"/>
  <c r="CB646" i="2" s="1"/>
  <c r="CC646" i="2" s="1"/>
  <c r="BV646" i="2"/>
  <c r="BE569" i="2"/>
  <c r="BF569" i="2"/>
  <c r="BF321" i="2"/>
  <c r="BE321" i="2"/>
  <c r="BR321" i="2"/>
  <c r="BS321" i="2" s="1"/>
  <c r="BV321" i="2"/>
  <c r="CA321" i="2"/>
  <c r="CB321" i="2" s="1"/>
  <c r="CC321" i="2" s="1"/>
  <c r="BF294" i="2"/>
  <c r="BE294" i="2"/>
  <c r="BU578" i="2"/>
  <c r="AV578" i="2"/>
  <c r="AU578" i="2"/>
  <c r="BF534" i="2"/>
  <c r="BE534" i="2"/>
  <c r="AU677" i="2"/>
  <c r="AV677" i="2"/>
  <c r="BU677" i="2"/>
  <c r="BX677" i="2" s="1"/>
  <c r="BU660" i="2"/>
  <c r="BX660" i="2" s="1"/>
  <c r="AV660" i="2"/>
  <c r="AU660" i="2"/>
  <c r="BF478" i="2"/>
  <c r="BE478" i="2"/>
  <c r="BR478" i="2"/>
  <c r="BS478" i="2" s="1"/>
  <c r="BV478" i="2"/>
  <c r="CA478" i="2"/>
  <c r="CB478" i="2" s="1"/>
  <c r="CC478" i="2" s="1"/>
  <c r="AV412" i="2"/>
  <c r="BU412" i="2"/>
  <c r="AU412" i="2"/>
  <c r="BA320" i="2"/>
  <c r="AZ320" i="2"/>
  <c r="AU324" i="2"/>
  <c r="AV324" i="2"/>
  <c r="BU324" i="2"/>
  <c r="BX324" i="2" s="1"/>
  <c r="AZ398" i="2"/>
  <c r="BA398" i="2"/>
  <c r="BR398" i="2"/>
  <c r="BS398" i="2" s="1"/>
  <c r="CA398" i="2"/>
  <c r="CB398" i="2" s="1"/>
  <c r="CC398" i="2" s="1"/>
  <c r="BV398" i="2"/>
  <c r="BW398" i="2" s="1"/>
  <c r="AU676" i="2"/>
  <c r="AV676" i="2"/>
  <c r="BU676" i="2"/>
  <c r="BX676" i="2" s="1"/>
  <c r="BF66" i="2"/>
  <c r="BE66" i="2"/>
  <c r="BR66" i="2"/>
  <c r="BS66" i="2" s="1"/>
  <c r="BV66" i="2"/>
  <c r="CA66" i="2"/>
  <c r="CB66" i="2" s="1"/>
  <c r="CC66" i="2" s="1"/>
  <c r="AU43" i="2"/>
  <c r="AV43" i="2"/>
  <c r="BU43" i="2"/>
  <c r="BU528" i="2"/>
  <c r="AU528" i="2"/>
  <c r="AV528" i="2"/>
  <c r="BU468" i="2"/>
  <c r="AV468" i="2"/>
  <c r="AU468" i="2"/>
  <c r="BF28" i="2"/>
  <c r="BE28" i="2"/>
  <c r="AV270" i="2"/>
  <c r="BU270" i="2"/>
  <c r="BX270" i="2" s="1"/>
  <c r="AU270" i="2"/>
  <c r="BA477" i="2"/>
  <c r="AZ477" i="2"/>
  <c r="BR477" i="2"/>
  <c r="BS477" i="2" s="1"/>
  <c r="CA477" i="2"/>
  <c r="CB477" i="2" s="1"/>
  <c r="CC477" i="2" s="1"/>
  <c r="BV477" i="2"/>
  <c r="AU594" i="2"/>
  <c r="AV594" i="2"/>
  <c r="BU594" i="2"/>
  <c r="BE80" i="2"/>
  <c r="BF80" i="2"/>
  <c r="BR80" i="2"/>
  <c r="BS80" i="2" s="1"/>
  <c r="BV80" i="2"/>
  <c r="BW80" i="2" s="1"/>
  <c r="CA80" i="2"/>
  <c r="CB80" i="2" s="1"/>
  <c r="CC80" i="2" s="1"/>
  <c r="BE135" i="2"/>
  <c r="BF135" i="2"/>
  <c r="BU385" i="2"/>
  <c r="AV385" i="2"/>
  <c r="AU385" i="2"/>
  <c r="BU112" i="2"/>
  <c r="BX112" i="2" s="1"/>
  <c r="AU112" i="2"/>
  <c r="AV112" i="2"/>
  <c r="CA550" i="2"/>
  <c r="CB550" i="2" s="1"/>
  <c r="CC550" i="2" s="1"/>
  <c r="BL207" i="3"/>
  <c r="BL576" i="3"/>
  <c r="BA262" i="2"/>
  <c r="AZ262" i="2"/>
  <c r="AZ331" i="2"/>
  <c r="BA331" i="2"/>
  <c r="AV47" i="2"/>
  <c r="AU47" i="2"/>
  <c r="BU47" i="2"/>
  <c r="BU409" i="2"/>
  <c r="AU409" i="2"/>
  <c r="AV409" i="2"/>
  <c r="AU283" i="2"/>
  <c r="AV283" i="2"/>
  <c r="BU283" i="2"/>
  <c r="BX283" i="2" s="1"/>
  <c r="BL329" i="3"/>
  <c r="AQ325" i="3"/>
  <c r="AP325" i="3"/>
  <c r="AQ291" i="3"/>
  <c r="AP291" i="3"/>
  <c r="AK80" i="3"/>
  <c r="AL80" i="3"/>
  <c r="BI80" i="3"/>
  <c r="BF405" i="3"/>
  <c r="BG405" i="3" s="1"/>
  <c r="BO405" i="3"/>
  <c r="BP405" i="3" s="1"/>
  <c r="BQ405" i="3" s="1"/>
  <c r="BJ405" i="3"/>
  <c r="BF366" i="3"/>
  <c r="BG366" i="3" s="1"/>
  <c r="BO366" i="3"/>
  <c r="BP366" i="3" s="1"/>
  <c r="BQ366" i="3" s="1"/>
  <c r="BJ366" i="3"/>
  <c r="AV639" i="3"/>
  <c r="AU639" i="3"/>
  <c r="BF375" i="3"/>
  <c r="BG375" i="3" s="1"/>
  <c r="BJ375" i="3"/>
  <c r="BO375" i="3"/>
  <c r="BP375" i="3" s="1"/>
  <c r="BQ375" i="3" s="1"/>
  <c r="AQ694" i="3"/>
  <c r="AP694" i="3"/>
  <c r="AV66" i="3"/>
  <c r="AU66" i="3"/>
  <c r="AQ393" i="3"/>
  <c r="AP393" i="3"/>
  <c r="AU328" i="3"/>
  <c r="AV328" i="3"/>
  <c r="AV643" i="3"/>
  <c r="AU643" i="3"/>
  <c r="AV296" i="3"/>
  <c r="AU296" i="3"/>
  <c r="AQ313" i="3"/>
  <c r="AP313" i="3"/>
  <c r="BF313" i="3"/>
  <c r="BG313" i="3" s="1"/>
  <c r="BO313" i="3"/>
  <c r="BP313" i="3" s="1"/>
  <c r="BQ313" i="3" s="1"/>
  <c r="BJ313" i="3"/>
  <c r="AU563" i="3"/>
  <c r="AV563" i="3"/>
  <c r="BF563" i="3"/>
  <c r="BG563" i="3" s="1"/>
  <c r="BJ563" i="3"/>
  <c r="BO563" i="3"/>
  <c r="BP563" i="3" s="1"/>
  <c r="BQ563" i="3" s="1"/>
  <c r="AV239" i="2"/>
  <c r="BU239" i="2"/>
  <c r="BX239" i="2" s="1"/>
  <c r="AU239" i="2"/>
  <c r="BF95" i="2"/>
  <c r="BE95" i="2"/>
  <c r="BF241" i="2"/>
  <c r="BE241" i="2"/>
  <c r="BF151" i="2"/>
  <c r="BE151" i="2"/>
  <c r="BR620" i="2"/>
  <c r="BS620" i="2" s="1"/>
  <c r="BV620" i="2"/>
  <c r="BW620" i="2" s="1"/>
  <c r="CA620" i="2"/>
  <c r="CB620" i="2" s="1"/>
  <c r="CC620" i="2" s="1"/>
  <c r="BF152" i="2"/>
  <c r="BE152" i="2"/>
  <c r="BA413" i="2"/>
  <c r="AZ413" i="2"/>
  <c r="BF249" i="2"/>
  <c r="BE249" i="2"/>
  <c r="BA684" i="2"/>
  <c r="AZ684" i="2"/>
  <c r="BR29" i="2"/>
  <c r="BS29" i="2" s="1"/>
  <c r="BV29" i="2"/>
  <c r="BW29" i="2" s="1"/>
  <c r="CA29" i="2"/>
  <c r="CB29" i="2" s="1"/>
  <c r="CC29" i="2" s="1"/>
  <c r="BA213" i="2"/>
  <c r="AZ213" i="2"/>
  <c r="BF414" i="2"/>
  <c r="BE414" i="2"/>
  <c r="BR414" i="2"/>
  <c r="BS414" i="2" s="1"/>
  <c r="CA414" i="2"/>
  <c r="CB414" i="2" s="1"/>
  <c r="CC414" i="2" s="1"/>
  <c r="BV414" i="2"/>
  <c r="AU27" i="2"/>
  <c r="AV27" i="2"/>
  <c r="BU27" i="2"/>
  <c r="BE87" i="2"/>
  <c r="BF87" i="2"/>
  <c r="BA378" i="2"/>
  <c r="AZ378" i="2"/>
  <c r="BR378" i="2"/>
  <c r="BS378" i="2" s="1"/>
  <c r="CA378" i="2"/>
  <c r="CB378" i="2" s="1"/>
  <c r="CC378" i="2" s="1"/>
  <c r="BV378" i="2"/>
  <c r="BF713" i="2"/>
  <c r="BE713" i="2"/>
  <c r="AV299" i="2"/>
  <c r="BU299" i="2"/>
  <c r="BX299" i="2" s="1"/>
  <c r="AU299" i="2"/>
  <c r="BF566" i="2"/>
  <c r="BE566" i="2"/>
  <c r="BR566" i="2"/>
  <c r="BS566" i="2" s="1"/>
  <c r="CA566" i="2"/>
  <c r="CB566" i="2" s="1"/>
  <c r="CC566" i="2" s="1"/>
  <c r="BV566" i="2"/>
  <c r="BU598" i="2"/>
  <c r="BX598" i="2" s="1"/>
  <c r="AU598" i="2"/>
  <c r="AV598" i="2"/>
  <c r="BF437" i="2"/>
  <c r="BE437" i="2"/>
  <c r="BR437" i="2"/>
  <c r="BS437" i="2" s="1"/>
  <c r="CA437" i="2"/>
  <c r="CB437" i="2" s="1"/>
  <c r="CC437" i="2" s="1"/>
  <c r="BV437" i="2"/>
  <c r="BW437" i="2" s="1"/>
  <c r="BU717" i="2"/>
  <c r="BX717" i="2" s="1"/>
  <c r="AV717" i="2"/>
  <c r="AU717" i="2"/>
  <c r="BF506" i="2"/>
  <c r="BE506" i="2"/>
  <c r="AV224" i="2"/>
  <c r="BU224" i="2"/>
  <c r="BX224" i="2" s="1"/>
  <c r="AU224" i="2"/>
  <c r="BK427" i="3"/>
  <c r="BK144" i="3"/>
  <c r="BL553" i="3"/>
  <c r="BL357" i="3"/>
  <c r="AV637" i="2"/>
  <c r="BU637" i="2"/>
  <c r="AU637" i="2"/>
  <c r="BK396" i="3"/>
  <c r="BL118" i="3"/>
  <c r="BI193" i="3"/>
  <c r="AK193" i="3"/>
  <c r="AL193" i="3"/>
  <c r="AV287" i="3"/>
  <c r="AU287" i="3"/>
  <c r="AQ406" i="3"/>
  <c r="AP406" i="3"/>
  <c r="AV155" i="3"/>
  <c r="AU155" i="3"/>
  <c r="AQ107" i="3"/>
  <c r="AP107" i="3"/>
  <c r="AL674" i="3"/>
  <c r="BI674" i="3"/>
  <c r="BL674" i="3" s="1"/>
  <c r="AK674" i="3"/>
  <c r="AL579" i="3"/>
  <c r="AK579" i="3"/>
  <c r="BI579" i="3"/>
  <c r="BL579" i="3" s="1"/>
  <c r="AQ442" i="3"/>
  <c r="AP442" i="3"/>
  <c r="AV706" i="3"/>
  <c r="AU706" i="3"/>
  <c r="AP161" i="3"/>
  <c r="AQ161" i="3"/>
  <c r="AP638" i="3"/>
  <c r="AQ638" i="3"/>
  <c r="BA77" i="2"/>
  <c r="AZ77" i="2"/>
  <c r="BA359" i="2"/>
  <c r="AZ359" i="2"/>
  <c r="BR359" i="2"/>
  <c r="BS359" i="2" s="1"/>
  <c r="CA359" i="2"/>
  <c r="CB359" i="2" s="1"/>
  <c r="CC359" i="2" s="1"/>
  <c r="BV359" i="2"/>
  <c r="BW359" i="2" s="1"/>
  <c r="BA485" i="2"/>
  <c r="AZ485" i="2"/>
  <c r="BR485" i="2"/>
  <c r="BS485" i="2" s="1"/>
  <c r="BV485" i="2"/>
  <c r="CA485" i="2"/>
  <c r="CB485" i="2" s="1"/>
  <c r="CC485" i="2" s="1"/>
  <c r="BF687" i="2"/>
  <c r="BE687" i="2"/>
  <c r="BR687" i="2"/>
  <c r="BS687" i="2" s="1"/>
  <c r="CA687" i="2"/>
  <c r="CB687" i="2" s="1"/>
  <c r="CC687" i="2" s="1"/>
  <c r="BV687" i="2"/>
  <c r="BA228" i="2"/>
  <c r="AZ228" i="2"/>
  <c r="BA618" i="2"/>
  <c r="AZ618" i="2"/>
  <c r="BU521" i="2"/>
  <c r="BX521" i="2" s="1"/>
  <c r="AV521" i="2"/>
  <c r="AU521" i="2"/>
  <c r="BU106" i="2"/>
  <c r="AU106" i="2"/>
  <c r="AV106" i="2"/>
  <c r="BR197" i="2"/>
  <c r="BS197" i="2" s="1"/>
  <c r="CA197" i="2"/>
  <c r="CB197" i="2" s="1"/>
  <c r="CC197" i="2" s="1"/>
  <c r="BV197" i="2"/>
  <c r="BR476" i="2"/>
  <c r="BS476" i="2" s="1"/>
  <c r="BV476" i="2"/>
  <c r="CA476" i="2"/>
  <c r="CB476" i="2" s="1"/>
  <c r="CC476" i="2" s="1"/>
  <c r="BF288" i="2"/>
  <c r="BE288" i="2"/>
  <c r="BA574" i="2"/>
  <c r="AZ574" i="2"/>
  <c r="BF661" i="2"/>
  <c r="BE661" i="2"/>
  <c r="BU429" i="2"/>
  <c r="BX429" i="2" s="1"/>
  <c r="AU429" i="2"/>
  <c r="AV429" i="2"/>
  <c r="BU35" i="2"/>
  <c r="BX35" i="2" s="1"/>
  <c r="AV35" i="2"/>
  <c r="AU35" i="2"/>
  <c r="AV355" i="2"/>
  <c r="BU355" i="2"/>
  <c r="AU355" i="2"/>
  <c r="BR355" i="2"/>
  <c r="BS355" i="2" s="1"/>
  <c r="BV355" i="2"/>
  <c r="CA355" i="2"/>
  <c r="CB355" i="2" s="1"/>
  <c r="CC355" i="2" s="1"/>
  <c r="BE539" i="2"/>
  <c r="BF539" i="2"/>
  <c r="BA505" i="2"/>
  <c r="AZ505" i="2"/>
  <c r="BF89" i="2"/>
  <c r="BE89" i="2"/>
  <c r="BL175" i="3"/>
  <c r="BW38" i="2"/>
  <c r="BO688" i="3"/>
  <c r="BP688" i="3" s="1"/>
  <c r="BQ688" i="3" s="1"/>
  <c r="BL23" i="3"/>
  <c r="BK510" i="3"/>
  <c r="AK133" i="3"/>
  <c r="AL133" i="3"/>
  <c r="BI133" i="3"/>
  <c r="BI34" i="3"/>
  <c r="BL34" i="3" s="1"/>
  <c r="AL34" i="3"/>
  <c r="AK34" i="3"/>
  <c r="AV372" i="3"/>
  <c r="AU372" i="3"/>
  <c r="BF372" i="3"/>
  <c r="BG372" i="3" s="1"/>
  <c r="BJ372" i="3"/>
  <c r="BK372" i="3" s="1"/>
  <c r="BO372" i="3"/>
  <c r="BP372" i="3" s="1"/>
  <c r="BQ372" i="3" s="1"/>
  <c r="AQ128" i="3"/>
  <c r="AP128" i="3"/>
  <c r="AL102" i="3"/>
  <c r="BI102" i="3"/>
  <c r="BL102" i="3" s="1"/>
  <c r="AK102" i="3"/>
  <c r="AK582" i="3"/>
  <c r="BI582" i="3"/>
  <c r="AL582" i="3"/>
  <c r="BF582" i="3"/>
  <c r="BG582" i="3" s="1"/>
  <c r="BJ582" i="3"/>
  <c r="BO582" i="3"/>
  <c r="BP582" i="3" s="1"/>
  <c r="BQ582" i="3" s="1"/>
  <c r="AU160" i="3"/>
  <c r="AV160" i="3"/>
  <c r="AL398" i="3"/>
  <c r="AK398" i="3"/>
  <c r="BI398" i="3"/>
  <c r="BL398" i="3" s="1"/>
  <c r="AV536" i="3"/>
  <c r="AU536" i="3"/>
  <c r="AV170" i="3"/>
  <c r="AU170" i="3"/>
  <c r="BF170" i="3"/>
  <c r="BG170" i="3" s="1"/>
  <c r="BJ170" i="3"/>
  <c r="BO170" i="3"/>
  <c r="BP170" i="3" s="1"/>
  <c r="BQ170" i="3" s="1"/>
  <c r="AQ443" i="3"/>
  <c r="AP443" i="3"/>
  <c r="AK408" i="3"/>
  <c r="BI408" i="3"/>
  <c r="AL408" i="3"/>
  <c r="AK253" i="3"/>
  <c r="BI253" i="3"/>
  <c r="BL253" i="3" s="1"/>
  <c r="AL253" i="3"/>
  <c r="AQ235" i="3"/>
  <c r="AP235" i="3"/>
  <c r="BI522" i="3"/>
  <c r="BL522" i="3" s="1"/>
  <c r="AK522" i="3"/>
  <c r="AL522" i="3"/>
  <c r="AL281" i="3"/>
  <c r="BI281" i="3"/>
  <c r="BL281" i="3" s="1"/>
  <c r="AK281" i="3"/>
  <c r="AV336" i="3"/>
  <c r="AU336" i="3"/>
  <c r="BF336" i="3"/>
  <c r="BG336" i="3" s="1"/>
  <c r="BJ336" i="3"/>
  <c r="BO336" i="3"/>
  <c r="BP336" i="3" s="1"/>
  <c r="BQ336" i="3" s="1"/>
  <c r="AQ225" i="3"/>
  <c r="AP225" i="3"/>
  <c r="BF199" i="2"/>
  <c r="BE199" i="2"/>
  <c r="BU711" i="2"/>
  <c r="BX711" i="2" s="1"/>
  <c r="AV711" i="2"/>
  <c r="AU711" i="2"/>
  <c r="BA647" i="2"/>
  <c r="AZ647" i="2"/>
  <c r="BR647" i="2"/>
  <c r="BS647" i="2" s="1"/>
  <c r="BV647" i="2"/>
  <c r="CA647" i="2"/>
  <c r="CB647" i="2" s="1"/>
  <c r="CC647" i="2" s="1"/>
  <c r="BA518" i="2"/>
  <c r="AZ518" i="2"/>
  <c r="BR518" i="2"/>
  <c r="BS518" i="2" s="1"/>
  <c r="BV518" i="2"/>
  <c r="CA518" i="2"/>
  <c r="CB518" i="2" s="1"/>
  <c r="CC518" i="2" s="1"/>
  <c r="BU479" i="2"/>
  <c r="AV479" i="2"/>
  <c r="AU479" i="2"/>
  <c r="BA546" i="2"/>
  <c r="AZ546" i="2"/>
  <c r="BF408" i="2"/>
  <c r="BE408" i="2"/>
  <c r="BR408" i="2"/>
  <c r="BS408" i="2" s="1"/>
  <c r="CA408" i="2"/>
  <c r="CB408" i="2" s="1"/>
  <c r="CC408" i="2" s="1"/>
  <c r="BV408" i="2"/>
  <c r="BR73" i="2"/>
  <c r="BS73" i="2" s="1"/>
  <c r="CA73" i="2"/>
  <c r="CB73" i="2" s="1"/>
  <c r="CC73" i="2" s="1"/>
  <c r="BV73" i="2"/>
  <c r="BA50" i="2"/>
  <c r="AZ50" i="2"/>
  <c r="BF257" i="2"/>
  <c r="BE257" i="2"/>
  <c r="BA667" i="2"/>
  <c r="AZ667" i="2"/>
  <c r="AV226" i="2"/>
  <c r="BU226" i="2"/>
  <c r="BX226" i="2" s="1"/>
  <c r="AU226" i="2"/>
  <c r="BR226" i="2"/>
  <c r="BS226" i="2" s="1"/>
  <c r="CA226" i="2"/>
  <c r="CB226" i="2" s="1"/>
  <c r="CC226" i="2" s="1"/>
  <c r="BV226" i="2"/>
  <c r="BR141" i="2"/>
  <c r="BS141" i="2" s="1"/>
  <c r="CA141" i="2"/>
  <c r="CB141" i="2" s="1"/>
  <c r="CC141" i="2" s="1"/>
  <c r="BV141" i="2"/>
  <c r="BW141" i="2" s="1"/>
  <c r="BU420" i="2"/>
  <c r="AV420" i="2"/>
  <c r="AU420" i="2"/>
  <c r="BF253" i="2"/>
  <c r="BE253" i="2"/>
  <c r="BA649" i="2"/>
  <c r="AZ649" i="2"/>
  <c r="BA348" i="2"/>
  <c r="AZ348" i="2"/>
  <c r="BU446" i="2"/>
  <c r="BX446" i="2" s="1"/>
  <c r="AU446" i="2"/>
  <c r="AV446" i="2"/>
  <c r="BA446" i="2"/>
  <c r="AZ446" i="2"/>
  <c r="BA343" i="2"/>
  <c r="AZ343" i="2"/>
  <c r="BU208" i="2"/>
  <c r="AU208" i="2"/>
  <c r="AV208" i="2"/>
  <c r="BR208" i="2"/>
  <c r="BS208" i="2" s="1"/>
  <c r="CA208" i="2"/>
  <c r="CB208" i="2" s="1"/>
  <c r="CC208" i="2" s="1"/>
  <c r="BV208" i="2"/>
  <c r="BF681" i="2"/>
  <c r="BE681" i="2"/>
  <c r="AU388" i="2"/>
  <c r="AV388" i="2"/>
  <c r="BU388" i="2"/>
  <c r="BF187" i="2"/>
  <c r="BE187" i="2"/>
  <c r="BA116" i="2"/>
  <c r="AZ116" i="2"/>
  <c r="BU503" i="2"/>
  <c r="BX503" i="2" s="1"/>
  <c r="AV503" i="2"/>
  <c r="AU503" i="2"/>
  <c r="BU508" i="2"/>
  <c r="AV508" i="2"/>
  <c r="AU508" i="2"/>
  <c r="BE344" i="2"/>
  <c r="BF344" i="2"/>
  <c r="BR603" i="2"/>
  <c r="BS603" i="2" s="1"/>
  <c r="CA603" i="2"/>
  <c r="CB603" i="2" s="1"/>
  <c r="CC603" i="2" s="1"/>
  <c r="BV603" i="2"/>
  <c r="BA309" i="2"/>
  <c r="AZ309" i="2"/>
  <c r="AU210" i="2"/>
  <c r="BU210" i="2"/>
  <c r="AV210" i="2"/>
  <c r="BX567" i="2"/>
  <c r="BX202" i="2"/>
  <c r="BK592" i="3"/>
  <c r="CA384" i="2"/>
  <c r="CB384" i="2" s="1"/>
  <c r="CC384" i="2" s="1"/>
  <c r="BK584" i="3"/>
  <c r="AQ437" i="3"/>
  <c r="AP437" i="3"/>
  <c r="AK682" i="3"/>
  <c r="BI682" i="3"/>
  <c r="BL682" i="3" s="1"/>
  <c r="AL682" i="3"/>
  <c r="AK386" i="3"/>
  <c r="BI386" i="3"/>
  <c r="AL386" i="3"/>
  <c r="AK205" i="3"/>
  <c r="AL205" i="3"/>
  <c r="BI205" i="3"/>
  <c r="AQ450" i="3"/>
  <c r="AP450" i="3"/>
  <c r="BF450" i="3"/>
  <c r="BG450" i="3" s="1"/>
  <c r="BO450" i="3"/>
  <c r="BP450" i="3" s="1"/>
  <c r="BQ450" i="3" s="1"/>
  <c r="BJ450" i="3"/>
  <c r="BK450" i="3" s="1"/>
  <c r="AV159" i="3"/>
  <c r="AU159" i="3"/>
  <c r="AV224" i="3"/>
  <c r="AU224" i="3"/>
  <c r="AQ277" i="3"/>
  <c r="AP277" i="3"/>
  <c r="AQ397" i="3"/>
  <c r="AP397" i="3"/>
  <c r="BF619" i="3"/>
  <c r="BG619" i="3" s="1"/>
  <c r="BO619" i="3"/>
  <c r="BP619" i="3" s="1"/>
  <c r="BQ619" i="3" s="1"/>
  <c r="BJ619" i="3"/>
  <c r="AV65" i="3"/>
  <c r="AU65" i="3"/>
  <c r="AU707" i="2"/>
  <c r="BU707" i="2"/>
  <c r="BX707" i="2" s="1"/>
  <c r="AV707" i="2"/>
  <c r="BA522" i="2"/>
  <c r="AZ522" i="2"/>
  <c r="BE85" i="2"/>
  <c r="BF85" i="2"/>
  <c r="BA237" i="2"/>
  <c r="AZ237" i="2"/>
  <c r="BA362" i="2"/>
  <c r="AZ362" i="2"/>
  <c r="BA366" i="2"/>
  <c r="AZ366" i="2"/>
  <c r="BU704" i="2"/>
  <c r="BX704" i="2" s="1"/>
  <c r="AV704" i="2"/>
  <c r="AU704" i="2"/>
  <c r="AV671" i="2"/>
  <c r="BU671" i="2"/>
  <c r="BX671" i="2" s="1"/>
  <c r="AU671" i="2"/>
  <c r="BA402" i="2"/>
  <c r="AZ402" i="2"/>
  <c r="BR402" i="2"/>
  <c r="BS402" i="2" s="1"/>
  <c r="CA402" i="2"/>
  <c r="CB402" i="2" s="1"/>
  <c r="CC402" i="2" s="1"/>
  <c r="BV402" i="2"/>
  <c r="BW402" i="2" s="1"/>
  <c r="AV599" i="2"/>
  <c r="BU599" i="2"/>
  <c r="BX599" i="2" s="1"/>
  <c r="AU599" i="2"/>
  <c r="BF397" i="2"/>
  <c r="BE397" i="2"/>
  <c r="BF326" i="2"/>
  <c r="BE326" i="2"/>
  <c r="BR326" i="2"/>
  <c r="BS326" i="2" s="1"/>
  <c r="CA326" i="2"/>
  <c r="CB326" i="2" s="1"/>
  <c r="CC326" i="2" s="1"/>
  <c r="BV326" i="2"/>
  <c r="BF431" i="2"/>
  <c r="BE431" i="2"/>
  <c r="BR131" i="2"/>
  <c r="BS131" i="2" s="1"/>
  <c r="CA131" i="2"/>
  <c r="CB131" i="2" s="1"/>
  <c r="CC131" i="2" s="1"/>
  <c r="BV131" i="2"/>
  <c r="AV82" i="2"/>
  <c r="BU82" i="2"/>
  <c r="AU82" i="2"/>
  <c r="BR82" i="2"/>
  <c r="BS82" i="2" s="1"/>
  <c r="CA82" i="2"/>
  <c r="CB82" i="2" s="1"/>
  <c r="CC82" i="2" s="1"/>
  <c r="BV82" i="2"/>
  <c r="AU531" i="2"/>
  <c r="BU531" i="2"/>
  <c r="AV531" i="2"/>
  <c r="BR531" i="2"/>
  <c r="BS531" i="2" s="1"/>
  <c r="CA531" i="2"/>
  <c r="CB531" i="2" s="1"/>
  <c r="CC531" i="2" s="1"/>
  <c r="BV531" i="2"/>
  <c r="BR678" i="2"/>
  <c r="BS678" i="2" s="1"/>
  <c r="BV678" i="2"/>
  <c r="CA678" i="2"/>
  <c r="CB678" i="2" s="1"/>
  <c r="CC678" i="2" s="1"/>
  <c r="BA608" i="2"/>
  <c r="AZ608" i="2"/>
  <c r="BE160" i="2"/>
  <c r="BF160" i="2"/>
  <c r="BR160" i="2"/>
  <c r="BS160" i="2" s="1"/>
  <c r="BV160" i="2"/>
  <c r="BW160" i="2" s="1"/>
  <c r="CA160" i="2"/>
  <c r="CB160" i="2" s="1"/>
  <c r="CC160" i="2" s="1"/>
  <c r="BK501" i="3"/>
  <c r="BL613" i="3"/>
  <c r="BK376" i="3"/>
  <c r="BK343" i="3"/>
  <c r="CA117" i="2"/>
  <c r="CB117" i="2" s="1"/>
  <c r="CC117" i="2" s="1"/>
  <c r="BL44" i="3"/>
  <c r="BK607" i="3"/>
  <c r="BV701" i="2"/>
  <c r="BF267" i="2"/>
  <c r="BE267" i="2"/>
  <c r="BL124" i="3"/>
  <c r="BK502" i="3"/>
  <c r="AQ98" i="3"/>
  <c r="AP98" i="3"/>
  <c r="AU581" i="3"/>
  <c r="AV581" i="3"/>
  <c r="BF581" i="3"/>
  <c r="BG581" i="3" s="1"/>
  <c r="BO581" i="3"/>
  <c r="BP581" i="3" s="1"/>
  <c r="BQ581" i="3" s="1"/>
  <c r="BJ581" i="3"/>
  <c r="BF472" i="3"/>
  <c r="BG472" i="3" s="1"/>
  <c r="BJ472" i="3"/>
  <c r="BK472" i="3" s="1"/>
  <c r="BO472" i="3"/>
  <c r="BP472" i="3" s="1"/>
  <c r="BQ472" i="3" s="1"/>
  <c r="AV149" i="3"/>
  <c r="AU149" i="3"/>
  <c r="BF149" i="3"/>
  <c r="BG149" i="3" s="1"/>
  <c r="BO149" i="3"/>
  <c r="BP149" i="3" s="1"/>
  <c r="BQ149" i="3" s="1"/>
  <c r="BJ149" i="3"/>
  <c r="BF425" i="3"/>
  <c r="BG425" i="3" s="1"/>
  <c r="BO425" i="3"/>
  <c r="BP425" i="3" s="1"/>
  <c r="BQ425" i="3" s="1"/>
  <c r="BJ425" i="3"/>
  <c r="BK425" i="3" s="1"/>
  <c r="AL677" i="3"/>
  <c r="AK677" i="3"/>
  <c r="BI677" i="3"/>
  <c r="BL677" i="3" s="1"/>
  <c r="BF206" i="2"/>
  <c r="BE206" i="2"/>
  <c r="BF600" i="2"/>
  <c r="BE600" i="2"/>
  <c r="BE164" i="2"/>
  <c r="BF164" i="2"/>
  <c r="BR164" i="2"/>
  <c r="BS164" i="2" s="1"/>
  <c r="CA164" i="2"/>
  <c r="CB164" i="2" s="1"/>
  <c r="CC164" i="2" s="1"/>
  <c r="BV164" i="2"/>
  <c r="BA617" i="2"/>
  <c r="AZ617" i="2"/>
  <c r="BA136" i="2"/>
  <c r="AZ136" i="2"/>
  <c r="AU41" i="2"/>
  <c r="BU41" i="2"/>
  <c r="AV41" i="2"/>
  <c r="BU612" i="2"/>
  <c r="BX612" i="2" s="1"/>
  <c r="AU612" i="2"/>
  <c r="AV612" i="2"/>
  <c r="BF379" i="2"/>
  <c r="BE379" i="2"/>
  <c r="BR379" i="2"/>
  <c r="BS379" i="2" s="1"/>
  <c r="BV379" i="2"/>
  <c r="BW379" i="2" s="1"/>
  <c r="CA379" i="2"/>
  <c r="CB379" i="2" s="1"/>
  <c r="CC379" i="2" s="1"/>
  <c r="AU333" i="2"/>
  <c r="AV333" i="2"/>
  <c r="BU333" i="2"/>
  <c r="AU466" i="2"/>
  <c r="AV466" i="2"/>
  <c r="BU466" i="2"/>
  <c r="BR108" i="2"/>
  <c r="BS108" i="2" s="1"/>
  <c r="CA108" i="2"/>
  <c r="CB108" i="2" s="1"/>
  <c r="CC108" i="2" s="1"/>
  <c r="BV108" i="2"/>
  <c r="BA547" i="2"/>
  <c r="AZ547" i="2"/>
  <c r="BR547" i="2"/>
  <c r="BS547" i="2" s="1"/>
  <c r="CA547" i="2"/>
  <c r="CB547" i="2" s="1"/>
  <c r="CC547" i="2" s="1"/>
  <c r="BV547" i="2"/>
  <c r="BA185" i="2"/>
  <c r="AZ185" i="2"/>
  <c r="BR185" i="2"/>
  <c r="BS185" i="2" s="1"/>
  <c r="CA185" i="2"/>
  <c r="CB185" i="2" s="1"/>
  <c r="CC185" i="2" s="1"/>
  <c r="BV185" i="2"/>
  <c r="BA607" i="2"/>
  <c r="AZ607" i="2"/>
  <c r="BA452" i="2"/>
  <c r="AZ452" i="2"/>
  <c r="BR452" i="2"/>
  <c r="BS452" i="2" s="1"/>
  <c r="CA452" i="2"/>
  <c r="CB452" i="2" s="1"/>
  <c r="CC452" i="2" s="1"/>
  <c r="BV452" i="2"/>
  <c r="BW452" i="2" s="1"/>
  <c r="BA33" i="2"/>
  <c r="AZ33" i="2"/>
  <c r="BA133" i="2"/>
  <c r="AZ133" i="2"/>
  <c r="AU327" i="2"/>
  <c r="AV327" i="2"/>
  <c r="BU327" i="2"/>
  <c r="BX327" i="2" s="1"/>
  <c r="BR327" i="2"/>
  <c r="BS327" i="2" s="1"/>
  <c r="BV327" i="2"/>
  <c r="CA327" i="2"/>
  <c r="CB327" i="2" s="1"/>
  <c r="CC327" i="2" s="1"/>
  <c r="BU540" i="2"/>
  <c r="AU540" i="2"/>
  <c r="AV540" i="2"/>
  <c r="BR540" i="2"/>
  <c r="BS540" i="2" s="1"/>
  <c r="CA540" i="2"/>
  <c r="CB540" i="2" s="1"/>
  <c r="CC540" i="2" s="1"/>
  <c r="BV540" i="2"/>
  <c r="AV439" i="2"/>
  <c r="BU439" i="2"/>
  <c r="AU439" i="2"/>
  <c r="BR439" i="2"/>
  <c r="BS439" i="2" s="1"/>
  <c r="CA439" i="2"/>
  <c r="CB439" i="2" s="1"/>
  <c r="CC439" i="2" s="1"/>
  <c r="BV439" i="2"/>
  <c r="AU634" i="2"/>
  <c r="AV634" i="2"/>
  <c r="BU634" i="2"/>
  <c r="BA255" i="2"/>
  <c r="AZ255" i="2"/>
  <c r="BU393" i="2"/>
  <c r="AU393" i="2"/>
  <c r="AV393" i="2"/>
  <c r="BR393" i="2"/>
  <c r="BS393" i="2" s="1"/>
  <c r="CA393" i="2"/>
  <c r="CB393" i="2" s="1"/>
  <c r="CC393" i="2" s="1"/>
  <c r="BV393" i="2"/>
  <c r="BF274" i="2"/>
  <c r="BE274" i="2"/>
  <c r="BR274" i="2"/>
  <c r="BS274" i="2" s="1"/>
  <c r="CA274" i="2"/>
  <c r="CB274" i="2" s="1"/>
  <c r="CC274" i="2" s="1"/>
  <c r="BV274" i="2"/>
  <c r="BW274" i="2" s="1"/>
  <c r="BA137" i="2"/>
  <c r="AZ137" i="2"/>
  <c r="BF664" i="2"/>
  <c r="BE664" i="2"/>
  <c r="BE386" i="2"/>
  <c r="BF386" i="2"/>
  <c r="BE498" i="2"/>
  <c r="BF498" i="2"/>
  <c r="BK379" i="3"/>
  <c r="BK689" i="3"/>
  <c r="CA75" i="2"/>
  <c r="CB75" i="2" s="1"/>
  <c r="CC75" i="2" s="1"/>
  <c r="AU481" i="2"/>
  <c r="AV481" i="2"/>
  <c r="BU481" i="2"/>
  <c r="BK312" i="3"/>
  <c r="BK270" i="3"/>
  <c r="BV416" i="2"/>
  <c r="BW416" i="2" s="1"/>
  <c r="BW282" i="2"/>
  <c r="BL114" i="3"/>
  <c r="BF218" i="3"/>
  <c r="BG218" i="3" s="1"/>
  <c r="BJ218" i="3"/>
  <c r="BO218" i="3"/>
  <c r="BP218" i="3" s="1"/>
  <c r="BQ218" i="3" s="1"/>
  <c r="BF94" i="3"/>
  <c r="BG94" i="3" s="1"/>
  <c r="BJ94" i="3"/>
  <c r="BK94" i="3" s="1"/>
  <c r="BO94" i="3"/>
  <c r="BP94" i="3" s="1"/>
  <c r="BQ94" i="3" s="1"/>
  <c r="BF169" i="3"/>
  <c r="BG169" i="3" s="1"/>
  <c r="BO169" i="3"/>
  <c r="BP169" i="3" s="1"/>
  <c r="BQ169" i="3" s="1"/>
  <c r="BJ169" i="3"/>
  <c r="AV622" i="3"/>
  <c r="AU622" i="3"/>
  <c r="BF622" i="3"/>
  <c r="BG622" i="3" s="1"/>
  <c r="BO622" i="3"/>
  <c r="BP622" i="3" s="1"/>
  <c r="BQ622" i="3" s="1"/>
  <c r="BJ622" i="3"/>
  <c r="BI548" i="3"/>
  <c r="AL548" i="3"/>
  <c r="AK548" i="3"/>
  <c r="BI436" i="3"/>
  <c r="BL436" i="3" s="1"/>
  <c r="AL436" i="3"/>
  <c r="AK436" i="3"/>
  <c r="AQ289" i="3"/>
  <c r="AP289" i="3"/>
  <c r="BF105" i="3"/>
  <c r="BG105" i="3" s="1"/>
  <c r="BJ105" i="3"/>
  <c r="BO105" i="3"/>
  <c r="BP105" i="3" s="1"/>
  <c r="BQ105" i="3" s="1"/>
  <c r="AL385" i="3"/>
  <c r="AK385" i="3"/>
  <c r="BI385" i="3"/>
  <c r="BL385" i="3" s="1"/>
  <c r="AK186" i="3"/>
  <c r="BI186" i="3"/>
  <c r="BL186" i="3" s="1"/>
  <c r="AL186" i="3"/>
  <c r="AV283" i="3"/>
  <c r="AU283" i="3"/>
  <c r="AK255" i="3"/>
  <c r="AL255" i="3"/>
  <c r="BI255" i="3"/>
  <c r="BL255" i="3" s="1"/>
  <c r="AL234" i="3"/>
  <c r="BI234" i="3"/>
  <c r="BL234" i="3" s="1"/>
  <c r="AK234" i="3"/>
  <c r="BA568" i="2"/>
  <c r="AZ568" i="2"/>
  <c r="BR568" i="2"/>
  <c r="BS568" i="2" s="1"/>
  <c r="CA568" i="2"/>
  <c r="CB568" i="2" s="1"/>
  <c r="CC568" i="2" s="1"/>
  <c r="BV568" i="2"/>
  <c r="BA279" i="2"/>
  <c r="AZ279" i="2"/>
  <c r="BF659" i="2"/>
  <c r="BE659" i="2"/>
  <c r="BR659" i="2"/>
  <c r="BS659" i="2" s="1"/>
  <c r="CA659" i="2"/>
  <c r="CB659" i="2" s="1"/>
  <c r="CC659" i="2" s="1"/>
  <c r="BV659" i="2"/>
  <c r="BW659" i="2" s="1"/>
  <c r="BR533" i="2"/>
  <c r="BS533" i="2" s="1"/>
  <c r="BV533" i="2"/>
  <c r="CA533" i="2"/>
  <c r="CB533" i="2" s="1"/>
  <c r="CC533" i="2" s="1"/>
  <c r="BA245" i="2"/>
  <c r="AZ245" i="2"/>
  <c r="BR245" i="2"/>
  <c r="BS245" i="2" s="1"/>
  <c r="CA245" i="2"/>
  <c r="CB245" i="2" s="1"/>
  <c r="CC245" i="2" s="1"/>
  <c r="BV245" i="2"/>
  <c r="BW245" i="2" s="1"/>
  <c r="BF194" i="2"/>
  <c r="BE194" i="2"/>
  <c r="BR194" i="2"/>
  <c r="BS194" i="2" s="1"/>
  <c r="CA194" i="2"/>
  <c r="CB194" i="2" s="1"/>
  <c r="CC194" i="2" s="1"/>
  <c r="BV194" i="2"/>
  <c r="AV381" i="2"/>
  <c r="BU381" i="2"/>
  <c r="AU381" i="2"/>
  <c r="BR381" i="2"/>
  <c r="BS381" i="2" s="1"/>
  <c r="CA381" i="2"/>
  <c r="CB381" i="2" s="1"/>
  <c r="CC381" i="2" s="1"/>
  <c r="BV381" i="2"/>
  <c r="BF271" i="2"/>
  <c r="BE271" i="2"/>
  <c r="BR271" i="2"/>
  <c r="BS271" i="2" s="1"/>
  <c r="BV271" i="2"/>
  <c r="CA271" i="2"/>
  <c r="CB271" i="2" s="1"/>
  <c r="CC271" i="2" s="1"/>
  <c r="BR387" i="2"/>
  <c r="BS387" i="2" s="1"/>
  <c r="BV387" i="2"/>
  <c r="CA387" i="2"/>
  <c r="CB387" i="2" s="1"/>
  <c r="CC387" i="2" s="1"/>
  <c r="BE113" i="2"/>
  <c r="BF113" i="2"/>
  <c r="BU438" i="2"/>
  <c r="AV438" i="2"/>
  <c r="AU438" i="2"/>
  <c r="BR438" i="2"/>
  <c r="BS438" i="2" s="1"/>
  <c r="BV438" i="2"/>
  <c r="CA438" i="2"/>
  <c r="CB438" i="2" s="1"/>
  <c r="CC438" i="2" s="1"/>
  <c r="BR494" i="2"/>
  <c r="BS494" i="2" s="1"/>
  <c r="CA494" i="2"/>
  <c r="CB494" i="2" s="1"/>
  <c r="CC494" i="2" s="1"/>
  <c r="BV494" i="2"/>
  <c r="BA642" i="2"/>
  <c r="AZ642" i="2"/>
  <c r="BF214" i="2"/>
  <c r="BE214" i="2"/>
  <c r="BR214" i="2"/>
  <c r="BS214" i="2" s="1"/>
  <c r="BV214" i="2"/>
  <c r="CA214" i="2"/>
  <c r="CB214" i="2" s="1"/>
  <c r="CC214" i="2" s="1"/>
  <c r="AV277" i="2"/>
  <c r="BU277" i="2"/>
  <c r="BX277" i="2" s="1"/>
  <c r="AU277" i="2"/>
  <c r="BA354" i="2"/>
  <c r="AZ354" i="2"/>
  <c r="BA63" i="2"/>
  <c r="AZ63" i="2"/>
  <c r="BF204" i="2"/>
  <c r="BE204" i="2"/>
  <c r="BF266" i="2"/>
  <c r="BE266" i="2"/>
  <c r="AU177" i="2"/>
  <c r="AV177" i="2"/>
  <c r="BU177" i="2"/>
  <c r="AU394" i="2"/>
  <c r="AV394" i="2"/>
  <c r="BU394" i="2"/>
  <c r="BR394" i="2"/>
  <c r="BS394" i="2" s="1"/>
  <c r="BV394" i="2"/>
  <c r="CA394" i="2"/>
  <c r="CB394" i="2" s="1"/>
  <c r="CC394" i="2" s="1"/>
  <c r="BF507" i="2"/>
  <c r="BE507" i="2"/>
  <c r="BR507" i="2"/>
  <c r="BS507" i="2" s="1"/>
  <c r="CA507" i="2"/>
  <c r="CB507" i="2" s="1"/>
  <c r="CC507" i="2" s="1"/>
  <c r="BV507" i="2"/>
  <c r="BW507" i="2" s="1"/>
  <c r="BR443" i="2"/>
  <c r="BS443" i="2" s="1"/>
  <c r="CA443" i="2"/>
  <c r="CB443" i="2" s="1"/>
  <c r="CC443" i="2" s="1"/>
  <c r="BV443" i="2"/>
  <c r="AY720" i="2"/>
  <c r="CA448" i="2"/>
  <c r="CB448" i="2" s="1"/>
  <c r="CC448" i="2" s="1"/>
  <c r="BV602" i="2"/>
  <c r="BW602" i="2" s="1"/>
  <c r="BK101" i="3"/>
  <c r="BL524" i="3"/>
  <c r="BK177" i="3"/>
  <c r="BK354" i="3"/>
  <c r="BK666" i="3"/>
  <c r="BK556" i="3"/>
  <c r="BA520" i="2"/>
  <c r="AZ520" i="2"/>
  <c r="BW365" i="2"/>
  <c r="BL100" i="3"/>
  <c r="BK293" i="3"/>
  <c r="BV56" i="2"/>
  <c r="BW56" i="2" s="1"/>
  <c r="BK315" i="3"/>
  <c r="CA222" i="2"/>
  <c r="CB222" i="2" s="1"/>
  <c r="CC222" i="2" s="1"/>
  <c r="AQ139" i="3"/>
  <c r="AP139" i="3"/>
  <c r="AQ697" i="3"/>
  <c r="AP697" i="3"/>
  <c r="AV657" i="3"/>
  <c r="AU657" i="3"/>
  <c r="AV571" i="3"/>
  <c r="AU571" i="3"/>
  <c r="AL326" i="3"/>
  <c r="BI326" i="3"/>
  <c r="BL326" i="3" s="1"/>
  <c r="AK326" i="3"/>
  <c r="AQ482" i="3"/>
  <c r="AP482" i="3"/>
  <c r="AQ197" i="3"/>
  <c r="AP197" i="3"/>
  <c r="AV52" i="3"/>
  <c r="AU52" i="3"/>
  <c r="AV401" i="3"/>
  <c r="AU401" i="3"/>
  <c r="BF401" i="3"/>
  <c r="BG401" i="3" s="1"/>
  <c r="BO401" i="3"/>
  <c r="BP401" i="3" s="1"/>
  <c r="BQ401" i="3" s="1"/>
  <c r="BJ401" i="3"/>
  <c r="BF717" i="3"/>
  <c r="BG717" i="3" s="1"/>
  <c r="BJ717" i="3"/>
  <c r="BO717" i="3"/>
  <c r="BP717" i="3" s="1"/>
  <c r="BQ717" i="3" s="1"/>
  <c r="BF645" i="3"/>
  <c r="BG645" i="3" s="1"/>
  <c r="BJ645" i="3"/>
  <c r="BO645" i="3"/>
  <c r="BP645" i="3" s="1"/>
  <c r="BQ645" i="3" s="1"/>
  <c r="BU523" i="2"/>
  <c r="AV523" i="2"/>
  <c r="AU523" i="2"/>
  <c r="BR523" i="2"/>
  <c r="BS523" i="2" s="1"/>
  <c r="CA523" i="2"/>
  <c r="CB523" i="2" s="1"/>
  <c r="CC523" i="2" s="1"/>
  <c r="BV523" i="2"/>
  <c r="BA148" i="2"/>
  <c r="AZ148" i="2"/>
  <c r="AU105" i="2"/>
  <c r="AV105" i="2"/>
  <c r="BU105" i="2"/>
  <c r="BU97" i="2"/>
  <c r="BX97" i="2" s="1"/>
  <c r="AV97" i="2"/>
  <c r="AU97" i="2"/>
  <c r="BR97" i="2"/>
  <c r="BS97" i="2" s="1"/>
  <c r="BV97" i="2"/>
  <c r="CA97" i="2"/>
  <c r="CB97" i="2" s="1"/>
  <c r="CC97" i="2" s="1"/>
  <c r="BA234" i="2"/>
  <c r="AZ234" i="2"/>
  <c r="BF524" i="2"/>
  <c r="BE524" i="2"/>
  <c r="AZ579" i="2"/>
  <c r="BA579" i="2"/>
  <c r="BA147" i="2"/>
  <c r="AZ147" i="2"/>
  <c r="BA340" i="2"/>
  <c r="AZ340" i="2"/>
  <c r="AU493" i="2"/>
  <c r="AV493" i="2"/>
  <c r="BU493" i="2"/>
  <c r="BX493" i="2" s="1"/>
  <c r="BA156" i="2"/>
  <c r="AZ156" i="2"/>
  <c r="BU198" i="2"/>
  <c r="BX198" i="2" s="1"/>
  <c r="AU198" i="2"/>
  <c r="AV198" i="2"/>
  <c r="AU69" i="2"/>
  <c r="AV69" i="2"/>
  <c r="BU69" i="2"/>
  <c r="BX69" i="2" s="1"/>
  <c r="AV232" i="2"/>
  <c r="BU232" i="2"/>
  <c r="BX232" i="2" s="1"/>
  <c r="AU232" i="2"/>
  <c r="BU411" i="2"/>
  <c r="BX411" i="2" s="1"/>
  <c r="AV411" i="2"/>
  <c r="AU411" i="2"/>
  <c r="BF31" i="2"/>
  <c r="BE31" i="2"/>
  <c r="BR31" i="2"/>
  <c r="BS31" i="2" s="1"/>
  <c r="CA31" i="2"/>
  <c r="CB31" i="2" s="1"/>
  <c r="CC31" i="2" s="1"/>
  <c r="BV31" i="2"/>
  <c r="BW31" i="2" s="1"/>
  <c r="AU373" i="2"/>
  <c r="AV373" i="2"/>
  <c r="BU373" i="2"/>
  <c r="BX373" i="2" s="1"/>
  <c r="BF627" i="2"/>
  <c r="BE627" i="2"/>
  <c r="AU345" i="2"/>
  <c r="AV345" i="2"/>
  <c r="BU345" i="2"/>
  <c r="BR174" i="2"/>
  <c r="BS174" i="2" s="1"/>
  <c r="BV174" i="2"/>
  <c r="BW174" i="2" s="1"/>
  <c r="CA174" i="2"/>
  <c r="CB174" i="2" s="1"/>
  <c r="CC174" i="2" s="1"/>
  <c r="BU500" i="2"/>
  <c r="AV500" i="2"/>
  <c r="AU500" i="2"/>
  <c r="BR500" i="2"/>
  <c r="BS500" i="2" s="1"/>
  <c r="BV500" i="2"/>
  <c r="CA500" i="2"/>
  <c r="CB500" i="2" s="1"/>
  <c r="CC500" i="2" s="1"/>
  <c r="BA308" i="2"/>
  <c r="AZ308" i="2"/>
  <c r="BA488" i="2"/>
  <c r="AZ488" i="2"/>
  <c r="BA469" i="2"/>
  <c r="AZ469" i="2"/>
  <c r="BR469" i="2"/>
  <c r="BS469" i="2" s="1"/>
  <c r="BV469" i="2"/>
  <c r="CA469" i="2"/>
  <c r="CB469" i="2" s="1"/>
  <c r="CC469" i="2" s="1"/>
  <c r="BU356" i="2"/>
  <c r="AU356" i="2"/>
  <c r="AV356" i="2"/>
  <c r="BA425" i="2"/>
  <c r="AZ425" i="2"/>
  <c r="BU351" i="2"/>
  <c r="AV351" i="2"/>
  <c r="AU351" i="2"/>
  <c r="AV169" i="2"/>
  <c r="BU169" i="2"/>
  <c r="BX169" i="2" s="1"/>
  <c r="AU169" i="2"/>
  <c r="BF656" i="2"/>
  <c r="BE656" i="2"/>
  <c r="BF517" i="2"/>
  <c r="BE517" i="2"/>
  <c r="BK203" i="3"/>
  <c r="BK158" i="3"/>
  <c r="BL526" i="3"/>
  <c r="CA591" i="2"/>
  <c r="CB591" i="2" s="1"/>
  <c r="CC591" i="2" s="1"/>
  <c r="CA635" i="2"/>
  <c r="CB635" i="2" s="1"/>
  <c r="CC635" i="2" s="1"/>
  <c r="BL342" i="3"/>
  <c r="BL151" i="3"/>
  <c r="BL32" i="3"/>
  <c r="AQ440" i="3"/>
  <c r="AP440" i="3"/>
  <c r="AQ257" i="3"/>
  <c r="AP257" i="3"/>
  <c r="AQ611" i="3"/>
  <c r="AP611" i="3"/>
  <c r="AV392" i="3"/>
  <c r="AU392" i="3"/>
  <c r="AQ658" i="3"/>
  <c r="AP658" i="3"/>
  <c r="AQ265" i="3"/>
  <c r="AP265" i="3"/>
  <c r="BF57" i="2"/>
  <c r="BE57" i="2"/>
  <c r="BF315" i="2"/>
  <c r="BE315" i="2"/>
  <c r="BR315" i="2"/>
  <c r="BS315" i="2" s="1"/>
  <c r="CA315" i="2"/>
  <c r="CB315" i="2" s="1"/>
  <c r="CC315" i="2" s="1"/>
  <c r="BV315" i="2"/>
  <c r="BA436" i="2"/>
  <c r="AZ436" i="2"/>
  <c r="BA670" i="2"/>
  <c r="AZ670" i="2"/>
  <c r="BA404" i="2"/>
  <c r="AZ404" i="2"/>
  <c r="BU581" i="2"/>
  <c r="AU581" i="2"/>
  <c r="AV581" i="2"/>
  <c r="BA98" i="2"/>
  <c r="AZ98" i="2"/>
  <c r="BU418" i="2"/>
  <c r="AV418" i="2"/>
  <c r="AU418" i="2"/>
  <c r="AZ455" i="2"/>
  <c r="BA455" i="2"/>
  <c r="BR455" i="2"/>
  <c r="BS455" i="2" s="1"/>
  <c r="BV455" i="2"/>
  <c r="CA455" i="2"/>
  <c r="CB455" i="2" s="1"/>
  <c r="CC455" i="2" s="1"/>
  <c r="BU710" i="2"/>
  <c r="BX710" i="2" s="1"/>
  <c r="AV710" i="2"/>
  <c r="AU710" i="2"/>
  <c r="BF475" i="2"/>
  <c r="BE475" i="2"/>
  <c r="BF290" i="2"/>
  <c r="BE290" i="2"/>
  <c r="AV708" i="2"/>
  <c r="BU708" i="2"/>
  <c r="BX708" i="2" s="1"/>
  <c r="AU708" i="2"/>
  <c r="BA92" i="2"/>
  <c r="AZ92" i="2"/>
  <c r="BF20" i="2"/>
  <c r="BE20" i="2"/>
  <c r="BU332" i="2"/>
  <c r="AV332" i="2"/>
  <c r="AU332" i="2"/>
  <c r="BF36" i="2"/>
  <c r="BE36" i="2"/>
  <c r="BE176" i="2"/>
  <c r="BF176" i="2"/>
  <c r="BA19" i="2"/>
  <c r="AZ19" i="2"/>
  <c r="BR19" i="2"/>
  <c r="BS19" i="2" s="1"/>
  <c r="BV19" i="2"/>
  <c r="CA19" i="2"/>
  <c r="CB19" i="2" s="1"/>
  <c r="CC19" i="2" s="1"/>
  <c r="BF604" i="2"/>
  <c r="BE604" i="2"/>
  <c r="BF516" i="2"/>
  <c r="BE516" i="2"/>
  <c r="BR516" i="2"/>
  <c r="BS516" i="2" s="1"/>
  <c r="CA516" i="2"/>
  <c r="CB516" i="2" s="1"/>
  <c r="CC516" i="2" s="1"/>
  <c r="BV516" i="2"/>
  <c r="AU457" i="2"/>
  <c r="AV457" i="2"/>
  <c r="BU457" i="2"/>
  <c r="BU71" i="2"/>
  <c r="AU71" i="2"/>
  <c r="AV71" i="2"/>
  <c r="BR71" i="2"/>
  <c r="BS71" i="2" s="1"/>
  <c r="CA71" i="2"/>
  <c r="CB71" i="2" s="1"/>
  <c r="CC71" i="2" s="1"/>
  <c r="BV71" i="2"/>
  <c r="BF292" i="2"/>
  <c r="BE292" i="2"/>
  <c r="BA261" i="2"/>
  <c r="AZ261" i="2"/>
  <c r="BA624" i="2"/>
  <c r="AZ624" i="2"/>
  <c r="AU424" i="2"/>
  <c r="BU424" i="2"/>
  <c r="AV424" i="2"/>
  <c r="AV334" i="2"/>
  <c r="BU334" i="2"/>
  <c r="AU334" i="2"/>
  <c r="AV652" i="2"/>
  <c r="BU652" i="2"/>
  <c r="BX652" i="2" s="1"/>
  <c r="AU652" i="2"/>
  <c r="BF79" i="2"/>
  <c r="BE79" i="2"/>
  <c r="BR79" i="2"/>
  <c r="BS79" i="2" s="1"/>
  <c r="CA79" i="2"/>
  <c r="CB79" i="2" s="1"/>
  <c r="CC79" i="2" s="1"/>
  <c r="BV79" i="2"/>
  <c r="BV487" i="2"/>
  <c r="BL525" i="3"/>
  <c r="BE331" i="2"/>
  <c r="BF331" i="2"/>
  <c r="BK488" i="3"/>
  <c r="BF570" i="2"/>
  <c r="BE570" i="2"/>
  <c r="BK641" i="3"/>
  <c r="BA307" i="2"/>
  <c r="AZ307" i="2"/>
  <c r="BV405" i="2"/>
  <c r="BW405" i="2" s="1"/>
  <c r="BL486" i="3"/>
  <c r="BF59" i="2"/>
  <c r="BE59" i="2"/>
  <c r="BL166" i="3"/>
  <c r="AK129" i="3"/>
  <c r="BI129" i="3"/>
  <c r="AL129" i="3"/>
  <c r="AL533" i="3"/>
  <c r="BI533" i="3"/>
  <c r="BL533" i="3" s="1"/>
  <c r="AK533" i="3"/>
  <c r="BF533" i="3"/>
  <c r="BG533" i="3" s="1"/>
  <c r="BJ533" i="3"/>
  <c r="BO533" i="3"/>
  <c r="BP533" i="3" s="1"/>
  <c r="BQ533" i="3" s="1"/>
  <c r="AK566" i="3"/>
  <c r="AL566" i="3"/>
  <c r="BI566" i="3"/>
  <c r="BF566" i="3"/>
  <c r="BG566" i="3" s="1"/>
  <c r="BJ566" i="3"/>
  <c r="BK566" i="3" s="1"/>
  <c r="BO566" i="3"/>
  <c r="BP566" i="3" s="1"/>
  <c r="BQ566" i="3" s="1"/>
  <c r="BL121" i="3"/>
  <c r="AQ280" i="3"/>
  <c r="AP280" i="3"/>
  <c r="BF37" i="3"/>
  <c r="BG37" i="3" s="1"/>
  <c r="BO37" i="3"/>
  <c r="BP37" i="3" s="1"/>
  <c r="BQ37" i="3" s="1"/>
  <c r="BJ37" i="3"/>
  <c r="BK37" i="3" s="1"/>
  <c r="BF647" i="3"/>
  <c r="BG647" i="3" s="1"/>
  <c r="BJ647" i="3"/>
  <c r="BO647" i="3"/>
  <c r="BP647" i="3" s="1"/>
  <c r="BQ647" i="3" s="1"/>
  <c r="AQ549" i="3"/>
  <c r="AP549" i="3"/>
  <c r="AK292" i="3"/>
  <c r="AL292" i="3"/>
  <c r="BI292" i="3"/>
  <c r="BL292" i="3" s="1"/>
  <c r="BF292" i="3"/>
  <c r="BG292" i="3" s="1"/>
  <c r="BJ292" i="3"/>
  <c r="BO292" i="3"/>
  <c r="BP292" i="3" s="1"/>
  <c r="BQ292" i="3" s="1"/>
  <c r="AQ103" i="3"/>
  <c r="AP103" i="3"/>
  <c r="AV518" i="3"/>
  <c r="AU518" i="3"/>
  <c r="BF693" i="2"/>
  <c r="BE693" i="2"/>
  <c r="BA364" i="2"/>
  <c r="AZ364" i="2"/>
  <c r="BA218" i="2"/>
  <c r="AZ218" i="2"/>
  <c r="BA571" i="2"/>
  <c r="AZ571" i="2"/>
  <c r="BU195" i="2"/>
  <c r="AV195" i="2"/>
  <c r="AU195" i="2"/>
  <c r="BR195" i="2"/>
  <c r="BS195" i="2" s="1"/>
  <c r="CA195" i="2"/>
  <c r="CB195" i="2" s="1"/>
  <c r="CC195" i="2" s="1"/>
  <c r="BV195" i="2"/>
  <c r="BU572" i="2"/>
  <c r="AU572" i="2"/>
  <c r="AV572" i="2"/>
  <c r="BR572" i="2"/>
  <c r="BS572" i="2" s="1"/>
  <c r="CA572" i="2"/>
  <c r="CB572" i="2" s="1"/>
  <c r="CC572" i="2" s="1"/>
  <c r="BV572" i="2"/>
  <c r="BA287" i="2"/>
  <c r="AZ287" i="2"/>
  <c r="BA93" i="2"/>
  <c r="AZ93" i="2"/>
  <c r="BA230" i="2"/>
  <c r="AZ230" i="2"/>
  <c r="BA669" i="2"/>
  <c r="AZ669" i="2"/>
  <c r="BF482" i="2"/>
  <c r="BE482" i="2"/>
  <c r="BU96" i="2"/>
  <c r="BX96" i="2" s="1"/>
  <c r="AV96" i="2"/>
  <c r="AU96" i="2"/>
  <c r="BR96" i="2"/>
  <c r="BS96" i="2" s="1"/>
  <c r="CA96" i="2"/>
  <c r="CB96" i="2" s="1"/>
  <c r="CC96" i="2" s="1"/>
  <c r="BV96" i="2"/>
  <c r="BR683" i="2"/>
  <c r="BS683" i="2" s="1"/>
  <c r="CA683" i="2"/>
  <c r="CB683" i="2" s="1"/>
  <c r="CC683" i="2" s="1"/>
  <c r="BV683" i="2"/>
  <c r="BW683" i="2" s="1"/>
  <c r="BA421" i="2"/>
  <c r="AZ421" i="2"/>
  <c r="BA58" i="2"/>
  <c r="AZ58" i="2"/>
  <c r="BU316" i="2"/>
  <c r="BX316" i="2" s="1"/>
  <c r="AV316" i="2"/>
  <c r="AU316" i="2"/>
  <c r="BA153" i="2"/>
  <c r="AZ153" i="2"/>
  <c r="BA84" i="2"/>
  <c r="AZ84" i="2"/>
  <c r="BR84" i="2"/>
  <c r="BS84" i="2" s="1"/>
  <c r="CA84" i="2"/>
  <c r="CB84" i="2" s="1"/>
  <c r="CC84" i="2" s="1"/>
  <c r="BV84" i="2"/>
  <c r="BR60" i="2"/>
  <c r="BS60" i="2" s="1"/>
  <c r="CA60" i="2"/>
  <c r="CB60" i="2" s="1"/>
  <c r="CC60" i="2" s="1"/>
  <c r="BV60" i="2"/>
  <c r="BW60" i="2" s="1"/>
  <c r="BF375" i="2"/>
  <c r="BE375" i="2"/>
  <c r="AU70" i="2"/>
  <c r="AV70" i="2"/>
  <c r="BU70" i="2"/>
  <c r="BX70" i="2" s="1"/>
  <c r="BA453" i="2"/>
  <c r="AZ453" i="2"/>
  <c r="BR453" i="2"/>
  <c r="BS453" i="2" s="1"/>
  <c r="BV453" i="2"/>
  <c r="BW453" i="2" s="1"/>
  <c r="CA453" i="2"/>
  <c r="CB453" i="2" s="1"/>
  <c r="CC453" i="2" s="1"/>
  <c r="BF44" i="2"/>
  <c r="BE44" i="2"/>
  <c r="BE328" i="2"/>
  <c r="BF328" i="2"/>
  <c r="BF653" i="2"/>
  <c r="BE653" i="2"/>
  <c r="BF263" i="2"/>
  <c r="BE263" i="2"/>
  <c r="BR263" i="2"/>
  <c r="BS263" i="2" s="1"/>
  <c r="CA263" i="2"/>
  <c r="CB263" i="2" s="1"/>
  <c r="CC263" i="2" s="1"/>
  <c r="BV263" i="2"/>
  <c r="BK279" i="3"/>
  <c r="BK506" i="3"/>
  <c r="CA216" i="2"/>
  <c r="CB216" i="2" s="1"/>
  <c r="CC216" i="2" s="1"/>
  <c r="BK178" i="3"/>
  <c r="BV637" i="2"/>
  <c r="BW422" i="2"/>
  <c r="CA430" i="2"/>
  <c r="CB430" i="2" s="1"/>
  <c r="CC430" i="2" s="1"/>
  <c r="BK282" i="3"/>
  <c r="BK19" i="3"/>
  <c r="AU631" i="2"/>
  <c r="BU631" i="2"/>
  <c r="BX631" i="2" s="1"/>
  <c r="AV631" i="2"/>
  <c r="BK74" i="3"/>
  <c r="BK562" i="3"/>
  <c r="AQ659" i="3"/>
  <c r="AP659" i="3"/>
  <c r="AQ226" i="3"/>
  <c r="AP226" i="3"/>
  <c r="BF226" i="3"/>
  <c r="BG226" i="3" s="1"/>
  <c r="BO226" i="3"/>
  <c r="BP226" i="3" s="1"/>
  <c r="BQ226" i="3" s="1"/>
  <c r="BJ226" i="3"/>
  <c r="AL276" i="3"/>
  <c r="BI276" i="3"/>
  <c r="BL276" i="3" s="1"/>
  <c r="AK276" i="3"/>
  <c r="AV466" i="3"/>
  <c r="AU466" i="3"/>
  <c r="BF466" i="3"/>
  <c r="BG466" i="3" s="1"/>
  <c r="BJ466" i="3"/>
  <c r="BK466" i="3" s="1"/>
  <c r="BO466" i="3"/>
  <c r="BP466" i="3" s="1"/>
  <c r="BQ466" i="3" s="1"/>
  <c r="AK433" i="3"/>
  <c r="AL433" i="3"/>
  <c r="BI433" i="3"/>
  <c r="AQ269" i="3"/>
  <c r="AP269" i="3"/>
  <c r="BF681" i="3"/>
  <c r="BG681" i="3" s="1"/>
  <c r="BO681" i="3"/>
  <c r="BP681" i="3" s="1"/>
  <c r="BQ681" i="3" s="1"/>
  <c r="BJ681" i="3"/>
  <c r="AK63" i="3"/>
  <c r="BI63" i="3"/>
  <c r="BL63" i="3" s="1"/>
  <c r="AL63" i="3"/>
  <c r="AU384" i="3"/>
  <c r="AV384" i="3"/>
  <c r="AK670" i="3"/>
  <c r="BI670" i="3"/>
  <c r="BL670" i="3" s="1"/>
  <c r="AL670" i="3"/>
  <c r="AQ649" i="3"/>
  <c r="AP649" i="3"/>
  <c r="BF678" i="3"/>
  <c r="BG678" i="3" s="1"/>
  <c r="BO678" i="3"/>
  <c r="BP678" i="3" s="1"/>
  <c r="BQ678" i="3" s="1"/>
  <c r="BJ678" i="3"/>
  <c r="AQ358" i="3"/>
  <c r="AP358" i="3"/>
  <c r="AV364" i="3"/>
  <c r="AU364" i="3"/>
  <c r="AQ45" i="3"/>
  <c r="AP45" i="3"/>
  <c r="BF165" i="3"/>
  <c r="BG165" i="3" s="1"/>
  <c r="BJ165" i="3"/>
  <c r="BO165" i="3"/>
  <c r="BP165" i="3" s="1"/>
  <c r="BQ165" i="3" s="1"/>
  <c r="BA196" i="2"/>
  <c r="AZ196" i="2"/>
  <c r="BA695" i="2"/>
  <c r="AZ695" i="2"/>
  <c r="BF580" i="2"/>
  <c r="BE580" i="2"/>
  <c r="AU107" i="2"/>
  <c r="BU107" i="2"/>
  <c r="AV107" i="2"/>
  <c r="AV248" i="2"/>
  <c r="BU248" i="2"/>
  <c r="BX248" i="2" s="1"/>
  <c r="AU248" i="2"/>
  <c r="AV696" i="2"/>
  <c r="BU696" i="2"/>
  <c r="BX696" i="2" s="1"/>
  <c r="AU696" i="2"/>
  <c r="BA150" i="2"/>
  <c r="AZ150" i="2"/>
  <c r="BR150" i="2"/>
  <c r="BS150" i="2" s="1"/>
  <c r="CA150" i="2"/>
  <c r="CB150" i="2" s="1"/>
  <c r="CC150" i="2" s="1"/>
  <c r="BV150" i="2"/>
  <c r="BW150" i="2" s="1"/>
  <c r="AV456" i="2"/>
  <c r="BU456" i="2"/>
  <c r="AU456" i="2"/>
  <c r="BA163" i="2"/>
  <c r="AZ163" i="2"/>
  <c r="BR341" i="2"/>
  <c r="BS341" i="2" s="1"/>
  <c r="CA341" i="2"/>
  <c r="CB341" i="2" s="1"/>
  <c r="CC341" i="2" s="1"/>
  <c r="BV341" i="2"/>
  <c r="BA275" i="2"/>
  <c r="AZ275" i="2"/>
  <c r="BU203" i="2"/>
  <c r="BX203" i="2" s="1"/>
  <c r="AU203" i="2"/>
  <c r="AV203" i="2"/>
  <c r="BU303" i="2"/>
  <c r="BX303" i="2" s="1"/>
  <c r="AV303" i="2"/>
  <c r="AU303" i="2"/>
  <c r="BA122" i="2"/>
  <c r="AZ122" i="2"/>
  <c r="BF640" i="2"/>
  <c r="BE640" i="2"/>
  <c r="BR640" i="2"/>
  <c r="BS640" i="2" s="1"/>
  <c r="CA640" i="2"/>
  <c r="CB640" i="2" s="1"/>
  <c r="CC640" i="2" s="1"/>
  <c r="BV640" i="2"/>
  <c r="BW640" i="2" s="1"/>
  <c r="BU447" i="2"/>
  <c r="BX447" i="2" s="1"/>
  <c r="AV447" i="2"/>
  <c r="AU447" i="2"/>
  <c r="BU166" i="2"/>
  <c r="AV166" i="2"/>
  <c r="AU166" i="2"/>
  <c r="BR166" i="2"/>
  <c r="BS166" i="2" s="1"/>
  <c r="BV166" i="2"/>
  <c r="CA166" i="2"/>
  <c r="CB166" i="2" s="1"/>
  <c r="CC166" i="2" s="1"/>
  <c r="BA623" i="2"/>
  <c r="AZ623" i="2"/>
  <c r="BR623" i="2"/>
  <c r="BS623" i="2" s="1"/>
  <c r="CA623" i="2"/>
  <c r="CB623" i="2" s="1"/>
  <c r="CC623" i="2" s="1"/>
  <c r="BV623" i="2"/>
  <c r="AV423" i="2"/>
  <c r="BU423" i="2"/>
  <c r="AU423" i="2"/>
  <c r="BA470" i="2"/>
  <c r="AZ470" i="2"/>
  <c r="BF138" i="2"/>
  <c r="BE138" i="2"/>
  <c r="BF34" i="2"/>
  <c r="BE34" i="2"/>
  <c r="BK331" i="3"/>
  <c r="BW501" i="2"/>
  <c r="BV465" i="2"/>
  <c r="BW465" i="2" s="1"/>
  <c r="BK470" i="3"/>
  <c r="BV614" i="2"/>
  <c r="BL485" i="3"/>
  <c r="BV121" i="2"/>
  <c r="BW121" i="2" s="1"/>
  <c r="BL464" i="3"/>
  <c r="BL423" i="3"/>
  <c r="BK300" i="3"/>
  <c r="BK22" i="3"/>
  <c r="BK503" i="3"/>
  <c r="CA102" i="2"/>
  <c r="CB102" i="2" s="1"/>
  <c r="CC102" i="2" s="1"/>
  <c r="BK182" i="3"/>
  <c r="CA182" i="2"/>
  <c r="CB182" i="2" s="1"/>
  <c r="CC182" i="2" s="1"/>
  <c r="BK311" i="3"/>
  <c r="AK394" i="3"/>
  <c r="AL394" i="3"/>
  <c r="BI394" i="3"/>
  <c r="BL394" i="3" s="1"/>
  <c r="BF394" i="3"/>
  <c r="BG394" i="3" s="1"/>
  <c r="BO394" i="3"/>
  <c r="BP394" i="3" s="1"/>
  <c r="BQ394" i="3" s="1"/>
  <c r="BJ394" i="3"/>
  <c r="AQ460" i="3"/>
  <c r="AP460" i="3"/>
  <c r="AQ194" i="3"/>
  <c r="AP194" i="3"/>
  <c r="AV50" i="3"/>
  <c r="AU50" i="3"/>
  <c r="AK256" i="3"/>
  <c r="BI256" i="3"/>
  <c r="BL256" i="3" s="1"/>
  <c r="AL256" i="3"/>
  <c r="BF256" i="3"/>
  <c r="BG256" i="3" s="1"/>
  <c r="BJ256" i="3"/>
  <c r="BO256" i="3"/>
  <c r="BP256" i="3" s="1"/>
  <c r="BQ256" i="3" s="1"/>
  <c r="AV237" i="3"/>
  <c r="AU237" i="3"/>
  <c r="AK106" i="3"/>
  <c r="AL106" i="3"/>
  <c r="BI106" i="3"/>
  <c r="BF106" i="3"/>
  <c r="BG106" i="3" s="1"/>
  <c r="BJ106" i="3"/>
  <c r="BO106" i="3"/>
  <c r="BP106" i="3" s="1"/>
  <c r="BQ106" i="3" s="1"/>
  <c r="BF404" i="3"/>
  <c r="BG404" i="3" s="1"/>
  <c r="BJ404" i="3"/>
  <c r="BK404" i="3" s="1"/>
  <c r="BO404" i="3"/>
  <c r="BP404" i="3" s="1"/>
  <c r="BQ404" i="3" s="1"/>
  <c r="AV363" i="3"/>
  <c r="AU363" i="3"/>
  <c r="AK290" i="3"/>
  <c r="BI290" i="3"/>
  <c r="BL290" i="3" s="1"/>
  <c r="AL290" i="3"/>
  <c r="BF116" i="3"/>
  <c r="BG116" i="3" s="1"/>
  <c r="BO116" i="3"/>
  <c r="BP116" i="3" s="1"/>
  <c r="BQ116" i="3" s="1"/>
  <c r="BJ116" i="3"/>
  <c r="BK116" i="3" s="1"/>
  <c r="AV565" i="3"/>
  <c r="AU565" i="3"/>
  <c r="BI96" i="3"/>
  <c r="AL96" i="3"/>
  <c r="AK96" i="3"/>
  <c r="BR101" i="2"/>
  <c r="BS101" i="2" s="1"/>
  <c r="CA101" i="2"/>
  <c r="CB101" i="2" s="1"/>
  <c r="CC101" i="2" s="1"/>
  <c r="BV101" i="2"/>
  <c r="AZ72" i="2"/>
  <c r="BA72" i="2"/>
  <c r="BR318" i="2"/>
  <c r="BS318" i="2" s="1"/>
  <c r="CA318" i="2"/>
  <c r="CB318" i="2" s="1"/>
  <c r="CC318" i="2" s="1"/>
  <c r="BV318" i="2"/>
  <c r="BR244" i="2"/>
  <c r="BS244" i="2" s="1"/>
  <c r="BV244" i="2"/>
  <c r="CA244" i="2"/>
  <c r="CB244" i="2" s="1"/>
  <c r="CC244" i="2" s="1"/>
  <c r="AV242" i="2"/>
  <c r="BU242" i="2"/>
  <c r="BX242" i="2" s="1"/>
  <c r="AU242" i="2"/>
  <c r="BA242" i="2"/>
  <c r="AZ242" i="2"/>
  <c r="BU306" i="2"/>
  <c r="BX306" i="2" s="1"/>
  <c r="AV306" i="2"/>
  <c r="AU306" i="2"/>
  <c r="BA289" i="2"/>
  <c r="AZ289" i="2"/>
  <c r="BR289" i="2"/>
  <c r="BS289" i="2" s="1"/>
  <c r="BV289" i="2"/>
  <c r="CA289" i="2"/>
  <c r="CB289" i="2" s="1"/>
  <c r="CC289" i="2" s="1"/>
  <c r="BR229" i="2"/>
  <c r="BS229" i="2" s="1"/>
  <c r="BV229" i="2"/>
  <c r="CA229" i="2"/>
  <c r="CB229" i="2" s="1"/>
  <c r="CC229" i="2" s="1"/>
  <c r="BU281" i="2"/>
  <c r="BX281" i="2" s="1"/>
  <c r="AU281" i="2"/>
  <c r="AV281" i="2"/>
  <c r="BA716" i="2"/>
  <c r="AZ716" i="2"/>
  <c r="BU346" i="2"/>
  <c r="AU346" i="2"/>
  <c r="AV346" i="2"/>
  <c r="BR346" i="2"/>
  <c r="BS346" i="2" s="1"/>
  <c r="BV346" i="2"/>
  <c r="CA346" i="2"/>
  <c r="CB346" i="2" s="1"/>
  <c r="CC346" i="2" s="1"/>
  <c r="BA699" i="2"/>
  <c r="AZ699" i="2"/>
  <c r="BU335" i="2"/>
  <c r="AV335" i="2"/>
  <c r="AU335" i="2"/>
  <c r="BR347" i="2"/>
  <c r="BS347" i="2" s="1"/>
  <c r="CA347" i="2"/>
  <c r="CB347" i="2" s="1"/>
  <c r="CC347" i="2" s="1"/>
  <c r="BV347" i="2"/>
  <c r="BW347" i="2" s="1"/>
  <c r="AZ541" i="2"/>
  <c r="BA541" i="2"/>
  <c r="BU552" i="2"/>
  <c r="AV552" i="2"/>
  <c r="AU552" i="2"/>
  <c r="BR644" i="2"/>
  <c r="BS644" i="2" s="1"/>
  <c r="BV644" i="2"/>
  <c r="BW644" i="2" s="1"/>
  <c r="CA644" i="2"/>
  <c r="CB644" i="2" s="1"/>
  <c r="CC644" i="2" s="1"/>
  <c r="BA395" i="2"/>
  <c r="AZ395" i="2"/>
  <c r="BU626" i="2"/>
  <c r="BX626" i="2" s="1"/>
  <c r="AU626" i="2"/>
  <c r="AV626" i="2"/>
  <c r="BF673" i="2"/>
  <c r="BE673" i="2"/>
  <c r="BU557" i="2"/>
  <c r="AU557" i="2"/>
  <c r="AV557" i="2"/>
  <c r="BF561" i="2"/>
  <c r="BE561" i="2"/>
  <c r="BF161" i="2"/>
  <c r="BE161" i="2"/>
  <c r="BF714" i="2"/>
  <c r="BE714" i="2"/>
  <c r="BU256" i="2"/>
  <c r="BX256" i="2" s="1"/>
  <c r="AV256" i="2"/>
  <c r="AU256" i="2"/>
  <c r="BA691" i="2"/>
  <c r="AZ691" i="2"/>
  <c r="BR691" i="2"/>
  <c r="BS691" i="2" s="1"/>
  <c r="CA691" i="2"/>
  <c r="CB691" i="2" s="1"/>
  <c r="CC691" i="2" s="1"/>
  <c r="BV691" i="2"/>
  <c r="BA597" i="2"/>
  <c r="AZ597" i="2"/>
  <c r="BU663" i="2"/>
  <c r="BX663" i="2" s="1"/>
  <c r="AV663" i="2"/>
  <c r="AU663" i="2"/>
  <c r="BA625" i="2"/>
  <c r="AZ625" i="2"/>
  <c r="AV655" i="2"/>
  <c r="BU655" i="2"/>
  <c r="BX655" i="2" s="1"/>
  <c r="AU655" i="2"/>
  <c r="BA680" i="2"/>
  <c r="AZ680" i="2"/>
  <c r="BK54" i="3"/>
  <c r="BL180" i="3"/>
  <c r="BL527" i="3"/>
  <c r="BK306" i="3"/>
  <c r="CA26" i="2"/>
  <c r="CB26" i="2" s="1"/>
  <c r="CC26" i="2" s="1"/>
  <c r="BK547" i="3"/>
  <c r="BL529" i="3"/>
  <c r="BK219" i="3"/>
  <c r="BL86" i="3"/>
  <c r="CA527" i="2"/>
  <c r="CB527" i="2" s="1"/>
  <c r="CC527" i="2" s="1"/>
  <c r="BV464" i="2"/>
  <c r="BW464" i="2" s="1"/>
  <c r="BV300" i="2"/>
  <c r="BW300" i="2" s="1"/>
  <c r="BK625" i="3"/>
  <c r="BV510" i="2"/>
  <c r="BW510" i="2" s="1"/>
  <c r="BK452" i="3"/>
  <c r="CA173" i="2"/>
  <c r="CB173" i="2" s="1"/>
  <c r="CC173" i="2" s="1"/>
  <c r="BX22" i="2"/>
  <c r="BK176" i="3"/>
  <c r="BV40" i="2"/>
  <c r="BW40" i="2" s="1"/>
  <c r="BL71" i="3"/>
  <c r="BK156" i="3"/>
  <c r="BD720" i="2"/>
  <c r="BX201" i="2"/>
  <c r="BK363" i="3" l="1"/>
  <c r="BL333" i="3"/>
  <c r="BK292" i="3"/>
  <c r="BK153" i="3"/>
  <c r="BK36" i="3"/>
  <c r="BK33" i="3"/>
  <c r="BW526" i="2"/>
  <c r="BW234" i="2"/>
  <c r="BX564" i="2"/>
  <c r="BW161" i="2"/>
  <c r="BX374" i="2"/>
  <c r="BW475" i="2"/>
  <c r="BW641" i="2"/>
  <c r="BW157" i="2"/>
  <c r="BW656" i="2"/>
  <c r="BW72" i="2"/>
  <c r="BW608" i="2"/>
  <c r="BW100" i="2"/>
  <c r="BW225" i="2"/>
  <c r="BW662" i="2"/>
  <c r="BW643" i="2"/>
  <c r="BK393" i="3"/>
  <c r="BW687" i="2"/>
  <c r="BX333" i="2"/>
  <c r="BW355" i="2"/>
  <c r="BK265" i="3"/>
  <c r="BK528" i="3"/>
  <c r="BX205" i="2"/>
  <c r="BW381" i="2"/>
  <c r="BL408" i="3"/>
  <c r="BK375" i="3"/>
  <c r="BX594" i="2"/>
  <c r="BW600" i="2"/>
  <c r="BW399" i="2"/>
  <c r="BX479" i="2"/>
  <c r="BW221" i="2"/>
  <c r="BX181" i="2"/>
  <c r="BW261" i="2"/>
  <c r="BK274" i="3"/>
  <c r="BW30" i="2"/>
  <c r="BL129" i="3"/>
  <c r="BW185" i="2"/>
  <c r="BW108" i="2"/>
  <c r="BW647" i="2"/>
  <c r="BX409" i="2"/>
  <c r="BW124" i="2"/>
  <c r="BW571" i="2"/>
  <c r="BW92" i="2"/>
  <c r="BX449" i="2"/>
  <c r="BW369" i="2"/>
  <c r="BW255" i="2"/>
  <c r="BW220" i="2"/>
  <c r="BX27" i="2"/>
  <c r="BW389" i="2"/>
  <c r="BK405" i="3"/>
  <c r="BK675" i="3"/>
  <c r="BK459" i="3"/>
  <c r="BL621" i="3"/>
  <c r="BK162" i="3"/>
  <c r="BK402" i="3"/>
  <c r="BK394" i="3"/>
  <c r="BL205" i="3"/>
  <c r="BL133" i="3"/>
  <c r="BK256" i="3"/>
  <c r="BL400" i="3"/>
  <c r="BK325" i="3"/>
  <c r="BX335" i="2"/>
  <c r="BX177" i="2"/>
  <c r="BW279" i="2"/>
  <c r="BW436" i="2"/>
  <c r="BX42" i="2"/>
  <c r="BW516" i="2"/>
  <c r="BW194" i="2"/>
  <c r="BW164" i="2"/>
  <c r="BX62" i="2"/>
  <c r="BW623" i="2"/>
  <c r="BX47" i="2"/>
  <c r="BW340" i="2"/>
  <c r="BW148" i="2"/>
  <c r="BX525" i="2"/>
  <c r="BX593" i="2"/>
  <c r="BW23" i="2"/>
  <c r="BK30" i="3"/>
  <c r="BK446" i="3"/>
  <c r="BK565" i="3"/>
  <c r="BK622" i="3"/>
  <c r="BK403" i="3"/>
  <c r="BK209" i="3"/>
  <c r="BK18" i="3"/>
  <c r="BK370" i="3"/>
  <c r="BL548" i="3"/>
  <c r="BL163" i="3"/>
  <c r="BK449" i="3"/>
  <c r="BK99" i="3"/>
  <c r="BK165" i="3"/>
  <c r="BK226" i="3"/>
  <c r="BK169" i="3"/>
  <c r="BK218" i="3"/>
  <c r="BK336" i="3"/>
  <c r="BL193" i="3"/>
  <c r="BL137" i="3"/>
  <c r="BK373" i="3"/>
  <c r="BK710" i="3"/>
  <c r="BK460" i="3"/>
  <c r="BL384" i="3"/>
  <c r="BL571" i="3"/>
  <c r="BL638" i="3"/>
  <c r="BL188" i="3"/>
  <c r="BL38" i="3"/>
  <c r="BL221" i="3"/>
  <c r="BK611" i="3"/>
  <c r="BK152" i="3"/>
  <c r="BX41" i="2"/>
  <c r="BX210" i="2"/>
  <c r="BW368" i="2"/>
  <c r="BW716" i="2"/>
  <c r="BX173" i="2"/>
  <c r="BX508" i="2"/>
  <c r="BW229" i="2"/>
  <c r="BW244" i="2"/>
  <c r="BX222" i="2"/>
  <c r="BX586" i="2"/>
  <c r="BW326" i="2"/>
  <c r="BX404" i="2"/>
  <c r="BW575" i="2"/>
  <c r="BW63" i="2"/>
  <c r="BW592" i="2"/>
  <c r="BW344" i="2"/>
  <c r="BX357" i="2"/>
  <c r="BX123" i="2"/>
  <c r="BW213" i="2"/>
  <c r="BX129" i="2"/>
  <c r="BW585" i="2"/>
  <c r="BW362" i="2"/>
  <c r="BW455" i="2"/>
  <c r="BX418" i="2"/>
  <c r="BX552" i="2"/>
  <c r="BX424" i="2"/>
  <c r="BW678" i="2"/>
  <c r="BW378" i="2"/>
  <c r="BW74" i="2"/>
  <c r="BX192" i="2"/>
  <c r="BW441" i="2"/>
  <c r="BW624" i="2"/>
  <c r="BX98" i="2"/>
  <c r="BX383" i="2"/>
  <c r="BW309" i="2"/>
  <c r="BW512" i="2"/>
  <c r="BW684" i="2"/>
  <c r="BW697" i="2"/>
  <c r="BX601" i="2"/>
  <c r="BW538" i="2"/>
  <c r="BW297" i="2"/>
  <c r="BW165" i="2"/>
  <c r="BX605" i="2"/>
  <c r="BX76" i="2"/>
  <c r="BX578" i="2"/>
  <c r="BW614" i="2"/>
  <c r="BX481" i="2"/>
  <c r="BW408" i="2"/>
  <c r="BW137" i="2"/>
  <c r="BW116" i="2"/>
  <c r="BW253" i="2"/>
  <c r="BW76" i="2"/>
  <c r="BX188" i="2"/>
  <c r="BW690" i="2"/>
  <c r="BW619" i="2"/>
  <c r="BX331" i="2"/>
  <c r="BX557" i="2"/>
  <c r="BW289" i="2"/>
  <c r="BW79" i="2"/>
  <c r="BW71" i="2"/>
  <c r="BX457" i="2"/>
  <c r="BX581" i="2"/>
  <c r="BX356" i="2"/>
  <c r="BW353" i="2"/>
  <c r="BW271" i="2"/>
  <c r="BW533" i="2"/>
  <c r="BX634" i="2"/>
  <c r="BW701" i="2"/>
  <c r="BW73" i="2"/>
  <c r="BW518" i="2"/>
  <c r="BX565" i="2"/>
  <c r="BW476" i="2"/>
  <c r="BX385" i="2"/>
  <c r="BW478" i="2"/>
  <c r="BW251" i="2"/>
  <c r="BW342" i="2"/>
  <c r="BW115" i="2"/>
  <c r="BW396" i="2"/>
  <c r="BW25" i="2"/>
  <c r="BW395" i="2"/>
  <c r="BX448" i="2"/>
  <c r="BW430" i="2"/>
  <c r="BW364" i="2"/>
  <c r="BX544" i="2"/>
  <c r="BW320" i="2"/>
  <c r="BW103" i="2"/>
  <c r="BW520" i="2"/>
  <c r="BW474" i="2"/>
  <c r="BW502" i="2"/>
  <c r="BW190" i="2"/>
  <c r="BW622" i="2"/>
  <c r="BX400" i="2"/>
  <c r="BX589" i="2"/>
  <c r="BW28" i="2"/>
  <c r="BK694" i="3"/>
  <c r="BK654" i="3"/>
  <c r="BK717" i="3"/>
  <c r="BK706" i="3"/>
  <c r="BW87" i="2"/>
  <c r="BW258" i="2"/>
  <c r="BW509" i="2"/>
  <c r="BW514" i="2"/>
  <c r="BW302" i="2"/>
  <c r="BW469" i="2"/>
  <c r="BX105" i="2"/>
  <c r="BW494" i="2"/>
  <c r="BW296" i="2"/>
  <c r="BW207" i="2"/>
  <c r="BW136" i="2"/>
  <c r="BW331" i="2"/>
  <c r="BW318" i="2"/>
  <c r="BX456" i="2"/>
  <c r="BW672" i="2"/>
  <c r="BW163" i="2"/>
  <c r="BX579" i="2"/>
  <c r="BW39" i="2"/>
  <c r="BK392" i="3"/>
  <c r="BK406" i="3"/>
  <c r="BK139" i="3"/>
  <c r="BL442" i="3"/>
  <c r="BK313" i="3"/>
  <c r="BK597" i="3"/>
  <c r="BK65" i="3"/>
  <c r="BW147" i="2"/>
  <c r="BW522" i="2"/>
  <c r="BW257" i="2"/>
  <c r="BW293" i="2"/>
  <c r="BW691" i="2"/>
  <c r="BX630" i="2"/>
  <c r="BW131" i="2"/>
  <c r="BX106" i="2"/>
  <c r="BW477" i="2"/>
  <c r="BW576" i="2"/>
  <c r="BX193" i="2"/>
  <c r="BX611" i="2"/>
  <c r="BW149" i="2"/>
  <c r="BX328" i="2"/>
  <c r="BX386" i="2"/>
  <c r="BW206" i="2"/>
  <c r="BW366" i="2"/>
  <c r="BW667" i="2"/>
  <c r="BX569" i="2"/>
  <c r="BX513" i="2"/>
  <c r="BX629" i="2"/>
  <c r="BW511" i="2"/>
  <c r="BW562" i="2"/>
  <c r="BW325" i="2"/>
  <c r="BW487" i="2"/>
  <c r="BW485" i="2"/>
  <c r="BX43" i="2"/>
  <c r="BX412" i="2"/>
  <c r="BW329" i="2"/>
  <c r="BX159" i="2"/>
  <c r="BX584" i="2"/>
  <c r="BX559" i="2"/>
  <c r="BX553" i="2"/>
  <c r="BW496" i="2"/>
  <c r="BX560" i="2"/>
  <c r="BW632" i="2"/>
  <c r="BX44" i="2"/>
  <c r="BW77" i="2"/>
  <c r="BX615" i="2"/>
  <c r="BW292" i="2"/>
  <c r="BX24" i="2"/>
  <c r="BX85" i="2"/>
  <c r="BW419" i="2"/>
  <c r="BW625" i="2"/>
  <c r="BW275" i="2"/>
  <c r="BW272" i="2"/>
  <c r="BX351" i="2"/>
  <c r="BW438" i="2"/>
  <c r="BW66" i="2"/>
  <c r="BW577" i="2"/>
  <c r="BK78" i="3"/>
  <c r="BX440" i="2"/>
  <c r="BW371" i="2"/>
  <c r="BW563" i="2"/>
  <c r="BK610" i="3"/>
  <c r="BL194" i="3"/>
  <c r="BX99" i="2"/>
  <c r="BW472" i="2"/>
  <c r="BL96" i="3"/>
  <c r="BW19" i="2"/>
  <c r="BK105" i="3"/>
  <c r="BX604" i="2"/>
  <c r="BW20" i="2"/>
  <c r="BK257" i="3"/>
  <c r="BW354" i="2"/>
  <c r="BW555" i="2"/>
  <c r="BX595" i="2"/>
  <c r="BK595" i="3"/>
  <c r="BW219" i="2"/>
  <c r="BW495" i="2"/>
  <c r="BW421" i="2"/>
  <c r="BX470" i="2"/>
  <c r="BW484" i="2"/>
  <c r="BW637" i="2"/>
  <c r="BW263" i="2"/>
  <c r="BW315" i="2"/>
  <c r="BW568" i="2"/>
  <c r="BK531" i="3"/>
  <c r="BX128" i="2"/>
  <c r="BW254" i="2"/>
  <c r="BX384" i="2"/>
  <c r="BL161" i="3"/>
  <c r="BK383" i="3"/>
  <c r="BL424" i="3"/>
  <c r="BW167" i="2"/>
  <c r="BW153" i="2"/>
  <c r="BK103" i="3"/>
  <c r="BW542" i="2"/>
  <c r="BL570" i="3"/>
  <c r="BW199" i="2"/>
  <c r="BL135" i="3"/>
  <c r="BW352" i="2"/>
  <c r="BK269" i="3"/>
  <c r="BK227" i="3"/>
  <c r="BK681" i="3"/>
  <c r="BX332" i="2"/>
  <c r="BK401" i="3"/>
  <c r="BK619" i="3"/>
  <c r="BX420" i="2"/>
  <c r="BW197" i="2"/>
  <c r="BK563" i="3"/>
  <c r="BL80" i="3"/>
  <c r="BW321" i="2"/>
  <c r="BK285" i="3"/>
  <c r="BW703" i="2"/>
  <c r="BW223" i="2"/>
  <c r="BX349" i="2"/>
  <c r="BW361" i="2"/>
  <c r="BW218" i="2"/>
  <c r="BK518" i="3"/>
  <c r="BW211" i="2"/>
  <c r="BW425" i="2"/>
  <c r="BW156" i="2"/>
  <c r="BW642" i="2"/>
  <c r="BW617" i="2"/>
  <c r="BW570" i="2"/>
  <c r="BK397" i="3"/>
  <c r="BL437" i="3"/>
  <c r="BW649" i="2"/>
  <c r="BW294" i="2"/>
  <c r="BK244" i="3"/>
  <c r="BW653" i="2"/>
  <c r="BW52" i="2"/>
  <c r="BX524" i="2"/>
  <c r="BK128" i="3"/>
  <c r="BX54" i="2"/>
  <c r="BK643" i="3"/>
  <c r="BK639" i="3"/>
  <c r="BX88" i="2"/>
  <c r="BK295" i="3"/>
  <c r="BK703" i="3"/>
  <c r="BW58" i="2"/>
  <c r="BW158" i="2"/>
  <c r="BW189" i="2"/>
  <c r="BW341" i="2"/>
  <c r="BK678" i="3"/>
  <c r="BW84" i="2"/>
  <c r="BK647" i="3"/>
  <c r="BX345" i="2"/>
  <c r="BW443" i="2"/>
  <c r="BW387" i="2"/>
  <c r="BW547" i="2"/>
  <c r="BX466" i="2"/>
  <c r="BL386" i="3"/>
  <c r="BW603" i="2"/>
  <c r="BX388" i="2"/>
  <c r="BW414" i="2"/>
  <c r="BK366" i="3"/>
  <c r="BL97" i="3"/>
  <c r="BX338" i="2"/>
  <c r="BL463" i="3"/>
  <c r="BW322" i="2"/>
  <c r="BW317" i="2"/>
  <c r="BW639" i="2"/>
  <c r="BW674" i="2"/>
  <c r="BX370" i="2"/>
  <c r="BL538" i="3"/>
  <c r="BW541" i="2"/>
  <c r="BK658" i="3"/>
  <c r="BX433" i="2"/>
  <c r="BK107" i="3"/>
  <c r="BX152" i="2"/>
  <c r="BW458" i="2"/>
  <c r="BW627" i="2"/>
  <c r="BK160" i="3"/>
  <c r="BX582" i="2"/>
  <c r="BK594" i="3"/>
  <c r="BW616" i="2"/>
  <c r="BK289" i="3"/>
  <c r="BK130" i="3"/>
  <c r="BW101" i="2"/>
  <c r="BX423" i="2"/>
  <c r="BX107" i="2"/>
  <c r="BL433" i="3"/>
  <c r="BX334" i="2"/>
  <c r="BK645" i="3"/>
  <c r="BW394" i="2"/>
  <c r="BW214" i="2"/>
  <c r="BW327" i="2"/>
  <c r="BK149" i="3"/>
  <c r="BK581" i="3"/>
  <c r="BK170" i="3"/>
  <c r="BW566" i="2"/>
  <c r="BX468" i="2"/>
  <c r="BX528" i="2"/>
  <c r="BW646" i="2"/>
  <c r="BX145" i="2"/>
  <c r="BW444" i="2"/>
  <c r="BW273" i="2"/>
  <c r="BX530" i="2"/>
  <c r="BX83" i="2"/>
  <c r="BW561" i="2"/>
  <c r="BX122" i="2"/>
  <c r="BK358" i="3"/>
  <c r="BX360" i="2"/>
  <c r="BX587" i="2"/>
  <c r="BW519" i="2"/>
  <c r="BW401" i="2"/>
  <c r="BW295" i="2"/>
  <c r="BW668" i="2"/>
  <c r="BL585" i="3"/>
  <c r="BW427" i="2"/>
  <c r="BK283" i="3"/>
  <c r="BW431" i="2"/>
  <c r="BX574" i="2"/>
  <c r="BX151" i="2"/>
  <c r="BW241" i="2"/>
  <c r="BX68" i="2"/>
  <c r="BW187" i="2"/>
  <c r="BW120" i="2"/>
  <c r="BW539" i="2"/>
  <c r="BW517" i="2"/>
  <c r="BW237" i="2"/>
  <c r="BW111" i="2"/>
  <c r="BK263" i="3"/>
  <c r="BW534" i="2"/>
  <c r="BX158" i="2"/>
  <c r="BW125" i="2"/>
  <c r="BW685" i="2"/>
  <c r="BW682" i="2"/>
  <c r="BW175" i="2"/>
  <c r="BW358" i="2"/>
  <c r="BW191" i="2"/>
  <c r="BW661" i="2"/>
  <c r="BW426" i="2"/>
  <c r="BK328" i="3"/>
  <c r="BW548" i="2"/>
  <c r="BW61" i="2"/>
  <c r="BW572" i="2"/>
  <c r="BW195" i="2"/>
  <c r="BW113" i="2"/>
  <c r="BW96" i="2"/>
  <c r="BX176" i="2"/>
  <c r="BX57" i="2"/>
  <c r="BW346" i="2"/>
  <c r="BL566" i="3"/>
  <c r="BW523" i="2"/>
  <c r="BW531" i="2"/>
  <c r="BW226" i="2"/>
  <c r="BK582" i="3"/>
  <c r="BK350" i="3"/>
  <c r="BW607" i="2"/>
  <c r="BW433" i="2"/>
  <c r="BX178" i="2"/>
  <c r="BK480" i="3"/>
  <c r="BK673" i="3"/>
  <c r="BX610" i="2"/>
  <c r="BW459" i="2"/>
  <c r="BW596" i="2"/>
  <c r="BK296" i="3"/>
  <c r="BK106" i="3"/>
  <c r="BW500" i="2"/>
  <c r="BW439" i="2"/>
  <c r="BW540" i="2"/>
  <c r="BW82" i="2"/>
  <c r="BW208" i="2"/>
  <c r="BW590" i="2"/>
  <c r="BW91" i="2"/>
  <c r="BW49" i="2"/>
  <c r="BK167" i="3"/>
  <c r="BW695" i="2"/>
  <c r="BL195" i="3"/>
  <c r="BW546" i="2"/>
  <c r="BW497" i="2"/>
  <c r="BW196" i="2"/>
  <c r="BK191" i="3"/>
  <c r="BW670" i="2"/>
  <c r="BX100" i="2"/>
  <c r="BW706" i="2"/>
  <c r="BW700" i="2"/>
  <c r="BX166" i="2"/>
  <c r="BK351" i="3"/>
  <c r="BW304" i="2"/>
  <c r="BX130" i="2"/>
  <c r="BW532" i="2"/>
  <c r="BX133" i="2"/>
  <c r="BX463" i="2"/>
  <c r="AU720" i="3"/>
  <c r="AP720" i="3"/>
  <c r="BW393" i="2"/>
  <c r="BF720" i="2"/>
  <c r="BX500" i="2"/>
  <c r="BW97" i="2"/>
  <c r="BX393" i="2"/>
  <c r="BX82" i="2"/>
  <c r="BX208" i="2"/>
  <c r="BL582" i="3"/>
  <c r="BL531" i="3"/>
  <c r="BX124" i="2"/>
  <c r="BL167" i="3"/>
  <c r="BW306" i="2"/>
  <c r="BL404" i="3"/>
  <c r="BW423" i="2"/>
  <c r="BW447" i="2"/>
  <c r="BL358" i="3"/>
  <c r="BX84" i="2"/>
  <c r="BX571" i="2"/>
  <c r="BW652" i="2"/>
  <c r="BW334" i="2"/>
  <c r="BX469" i="2"/>
  <c r="BX568" i="2"/>
  <c r="BK186" i="3"/>
  <c r="BL105" i="3"/>
  <c r="BX607" i="2"/>
  <c r="BX547" i="2"/>
  <c r="AZ720" i="2"/>
  <c r="BW671" i="2"/>
  <c r="BW704" i="2"/>
  <c r="BK34" i="3"/>
  <c r="BX197" i="2"/>
  <c r="BL563" i="3"/>
  <c r="BL328" i="3"/>
  <c r="BX477" i="2"/>
  <c r="BW43" i="2"/>
  <c r="BW412" i="2"/>
  <c r="BW578" i="2"/>
  <c r="BW709" i="2"/>
  <c r="BX576" i="2"/>
  <c r="BW193" i="2"/>
  <c r="BX144" i="2"/>
  <c r="BW298" i="2"/>
  <c r="BX639" i="2"/>
  <c r="BX613" i="2"/>
  <c r="BW552" i="2"/>
  <c r="BK290" i="3"/>
  <c r="BK163" i="3"/>
  <c r="BX614" i="2"/>
  <c r="BX341" i="2"/>
  <c r="BW107" i="2"/>
  <c r="BK276" i="3"/>
  <c r="BX165" i="2"/>
  <c r="BX364" i="2"/>
  <c r="BK280" i="3"/>
  <c r="BW604" i="2"/>
  <c r="BX121" i="2"/>
  <c r="BX443" i="2"/>
  <c r="BO720" i="3"/>
  <c r="BX430" i="2"/>
  <c r="BW386" i="2"/>
  <c r="BW130" i="2"/>
  <c r="BX164" i="2"/>
  <c r="BK677" i="3"/>
  <c r="BL425" i="3"/>
  <c r="BX431" i="2"/>
  <c r="BW397" i="2"/>
  <c r="BL528" i="3"/>
  <c r="BK386" i="3"/>
  <c r="BK437" i="3"/>
  <c r="BK20" i="3"/>
  <c r="BL336" i="3"/>
  <c r="BX602" i="2"/>
  <c r="BW89" i="2"/>
  <c r="BX512" i="2"/>
  <c r="BW35" i="2"/>
  <c r="BW224" i="2"/>
  <c r="BW152" i="2"/>
  <c r="BK80" i="3"/>
  <c r="BK291" i="3"/>
  <c r="BW594" i="2"/>
  <c r="BW610" i="2"/>
  <c r="BX646" i="2"/>
  <c r="BW250" i="2"/>
  <c r="BW587" i="2"/>
  <c r="BW246" i="2"/>
  <c r="BW68" i="2"/>
  <c r="BW301" i="2"/>
  <c r="BW145" i="2"/>
  <c r="BX519" i="2"/>
  <c r="BX369" i="2"/>
  <c r="BX401" i="2"/>
  <c r="BX444" i="2"/>
  <c r="BW582" i="2"/>
  <c r="AQ720" i="3"/>
  <c r="BX78" i="2"/>
  <c r="BW168" i="2"/>
  <c r="BK236" i="3"/>
  <c r="BX25" i="2"/>
  <c r="BW655" i="2"/>
  <c r="BW663" i="2"/>
  <c r="BW626" i="2"/>
  <c r="BW699" i="2"/>
  <c r="BK194" i="3"/>
  <c r="BW34" i="2"/>
  <c r="BX150" i="2"/>
  <c r="BW580" i="2"/>
  <c r="BL45" i="3"/>
  <c r="BX509" i="2"/>
  <c r="BW537" i="2"/>
  <c r="BW70" i="2"/>
  <c r="BW375" i="2"/>
  <c r="BX495" i="2"/>
  <c r="BX421" i="2"/>
  <c r="BW693" i="2"/>
  <c r="BL103" i="3"/>
  <c r="BW259" i="2"/>
  <c r="BW404" i="2"/>
  <c r="BX436" i="2"/>
  <c r="BW705" i="2"/>
  <c r="BX340" i="2"/>
  <c r="BK697" i="3"/>
  <c r="BX435" i="2"/>
  <c r="CC14" i="2"/>
  <c r="CB720" i="2"/>
  <c r="CC720" i="2" s="1"/>
  <c r="BW489" i="2"/>
  <c r="BL94" i="3"/>
  <c r="BW634" i="2"/>
  <c r="BX336" i="2"/>
  <c r="BW383" i="2"/>
  <c r="BX160" i="2"/>
  <c r="BX402" i="2"/>
  <c r="BX591" i="2"/>
  <c r="BX596" i="2"/>
  <c r="BX348" i="2"/>
  <c r="BW479" i="2"/>
  <c r="BX518" i="2"/>
  <c r="BK646" i="3"/>
  <c r="BL372" i="3"/>
  <c r="BX39" i="2"/>
  <c r="BX146" i="2"/>
  <c r="BL107" i="3"/>
  <c r="BW506" i="2"/>
  <c r="BW27" i="2"/>
  <c r="BX29" i="2"/>
  <c r="BW525" i="2"/>
  <c r="BW95" i="2"/>
  <c r="BK441" i="3"/>
  <c r="BX616" i="2"/>
  <c r="BW112" i="2"/>
  <c r="BW385" i="2"/>
  <c r="BX80" i="2"/>
  <c r="BW615" i="2"/>
  <c r="BX368" i="2"/>
  <c r="BL30" i="3"/>
  <c r="BK188" i="3"/>
  <c r="BX635" i="2"/>
  <c r="BX419" i="2"/>
  <c r="BX220" i="2"/>
  <c r="BK172" i="3"/>
  <c r="BK223" i="3"/>
  <c r="BX212" i="2"/>
  <c r="BW205" i="2"/>
  <c r="BX380" i="2"/>
  <c r="BL373" i="3"/>
  <c r="BX416" i="2"/>
  <c r="BW142" i="2"/>
  <c r="BW110" i="2"/>
  <c r="BX120" i="2"/>
  <c r="BE720" i="2"/>
  <c r="BX549" i="2"/>
  <c r="BW94" i="2"/>
  <c r="BX461" i="2"/>
  <c r="BL117" i="3"/>
  <c r="BK275" i="3"/>
  <c r="BK333" i="3"/>
  <c r="BX346" i="2"/>
  <c r="BL106" i="3"/>
  <c r="BA720" i="2"/>
  <c r="BX394" i="2"/>
  <c r="BX381" i="2"/>
  <c r="BX439" i="2"/>
  <c r="BX540" i="2"/>
  <c r="BX355" i="2"/>
  <c r="BX410" i="2"/>
  <c r="BX91" i="2"/>
  <c r="BW256" i="2"/>
  <c r="BX541" i="2"/>
  <c r="BX102" i="2"/>
  <c r="BW303" i="2"/>
  <c r="BW456" i="2"/>
  <c r="BW332" i="2"/>
  <c r="BW411" i="2"/>
  <c r="BW232" i="2"/>
  <c r="BW105" i="2"/>
  <c r="BX113" i="2"/>
  <c r="BX387" i="2"/>
  <c r="BK195" i="3"/>
  <c r="BX464" i="2"/>
  <c r="BW210" i="2"/>
  <c r="BW711" i="2"/>
  <c r="BK102" i="3"/>
  <c r="BK133" i="3"/>
  <c r="BX539" i="2"/>
  <c r="BX437" i="2"/>
  <c r="BW299" i="2"/>
  <c r="BW239" i="2"/>
  <c r="BW270" i="2"/>
  <c r="BW528" i="2"/>
  <c r="BX221" i="2"/>
  <c r="BX548" i="2"/>
  <c r="BX175" i="2"/>
  <c r="BW338" i="2"/>
  <c r="BW490" i="2"/>
  <c r="BX61" i="2"/>
  <c r="BW313" i="2"/>
  <c r="BX361" i="2"/>
  <c r="BX115" i="2"/>
  <c r="BX207" i="2"/>
  <c r="BX426" i="2"/>
  <c r="BX191" i="2"/>
  <c r="BK538" i="3"/>
  <c r="BX26" i="2"/>
  <c r="BX347" i="2"/>
  <c r="BW335" i="2"/>
  <c r="BK237" i="3"/>
  <c r="BX623" i="2"/>
  <c r="BK63" i="3"/>
  <c r="BW482" i="2"/>
  <c r="BK517" i="3"/>
  <c r="BW457" i="2"/>
  <c r="BX211" i="2"/>
  <c r="BX455" i="2"/>
  <c r="BW418" i="2"/>
  <c r="BW98" i="2"/>
  <c r="BX517" i="2"/>
  <c r="BW69" i="2"/>
  <c r="BX147" i="2"/>
  <c r="BL197" i="3"/>
  <c r="BX354" i="2"/>
  <c r="BX194" i="2"/>
  <c r="BL622" i="3"/>
  <c r="BL218" i="3"/>
  <c r="BX452" i="2"/>
  <c r="BX617" i="2"/>
  <c r="BL149" i="3"/>
  <c r="BW117" i="2"/>
  <c r="BX131" i="2"/>
  <c r="BX366" i="2"/>
  <c r="BL450" i="3"/>
  <c r="BW388" i="2"/>
  <c r="BW420" i="2"/>
  <c r="BK443" i="3"/>
  <c r="BX643" i="2"/>
  <c r="BX618" i="2"/>
  <c r="BX371" i="2"/>
  <c r="BK161" i="3"/>
  <c r="BK442" i="3"/>
  <c r="BK674" i="3"/>
  <c r="BK193" i="3"/>
  <c r="BX103" i="2"/>
  <c r="BL449" i="3"/>
  <c r="BW162" i="2"/>
  <c r="BW588" i="2"/>
  <c r="BW123" i="2"/>
  <c r="BK327" i="3"/>
  <c r="BX75" i="2"/>
  <c r="BW611" i="2"/>
  <c r="BW584" i="2"/>
  <c r="BW651" i="2"/>
  <c r="BW310" i="2"/>
  <c r="BW291" i="2"/>
  <c r="BK104" i="3"/>
  <c r="BW473" i="2"/>
  <c r="BW673" i="2"/>
  <c r="BW281" i="2"/>
  <c r="BX497" i="2"/>
  <c r="BX56" i="2"/>
  <c r="BX632" i="2"/>
  <c r="BW554" i="2"/>
  <c r="BW470" i="2"/>
  <c r="BW154" i="2"/>
  <c r="BW248" i="2"/>
  <c r="BK196" i="3"/>
  <c r="BX453" i="2"/>
  <c r="BX58" i="2"/>
  <c r="BL402" i="3"/>
  <c r="BX427" i="2"/>
  <c r="BW363" i="2"/>
  <c r="BW488" i="2"/>
  <c r="BX31" i="2"/>
  <c r="BW198" i="2"/>
  <c r="BW579" i="2"/>
  <c r="BX514" i="2"/>
  <c r="BW609" i="2"/>
  <c r="BX511" i="2"/>
  <c r="BX592" i="2"/>
  <c r="BW333" i="2"/>
  <c r="BW41" i="2"/>
  <c r="BW236" i="2"/>
  <c r="BX206" i="2"/>
  <c r="BX189" i="2"/>
  <c r="BL98" i="3"/>
  <c r="BW283" i="2"/>
  <c r="BW85" i="2"/>
  <c r="BX522" i="2"/>
  <c r="BK159" i="3"/>
  <c r="BK682" i="3"/>
  <c r="BX603" i="2"/>
  <c r="BL128" i="3"/>
  <c r="BW505" i="2"/>
  <c r="BW228" i="2"/>
  <c r="BW339" i="2"/>
  <c r="BW413" i="2"/>
  <c r="BK135" i="3"/>
  <c r="BW468" i="2"/>
  <c r="BW319" i="2"/>
  <c r="BK97" i="3"/>
  <c r="BX527" i="2"/>
  <c r="BX180" i="2"/>
  <c r="BX538" i="2"/>
  <c r="BL403" i="3"/>
  <c r="BW589" i="2"/>
  <c r="BW243" i="2"/>
  <c r="BX403" i="2"/>
  <c r="BX342" i="2"/>
  <c r="BK330" i="3"/>
  <c r="BW631" i="2"/>
  <c r="BX441" i="2"/>
  <c r="BW675" i="2"/>
  <c r="BX585" i="2"/>
  <c r="BX396" i="2"/>
  <c r="BW170" i="2"/>
  <c r="BX551" i="2"/>
  <c r="BK168" i="3"/>
  <c r="BW267" i="2"/>
  <c r="BX451" i="2"/>
  <c r="BX515" i="2"/>
  <c r="BW367" i="2"/>
  <c r="BX195" i="2"/>
  <c r="BK533" i="3"/>
  <c r="BX523" i="2"/>
  <c r="BX438" i="2"/>
  <c r="BX531" i="2"/>
  <c r="BX637" i="2"/>
  <c r="BL597" i="3"/>
  <c r="BW409" i="2"/>
  <c r="BL350" i="3"/>
  <c r="BL351" i="3"/>
  <c r="BX101" i="2"/>
  <c r="BK96" i="3"/>
  <c r="BW316" i="2"/>
  <c r="BW176" i="2"/>
  <c r="BW351" i="2"/>
  <c r="BW345" i="2"/>
  <c r="BX642" i="2"/>
  <c r="BK436" i="3"/>
  <c r="BL619" i="3"/>
  <c r="BX555" i="2"/>
  <c r="BW429" i="2"/>
  <c r="BX476" i="2"/>
  <c r="BW521" i="2"/>
  <c r="BX485" i="2"/>
  <c r="BX77" i="2"/>
  <c r="BL406" i="3"/>
  <c r="BL383" i="3"/>
  <c r="BW712" i="2"/>
  <c r="BX23" i="2"/>
  <c r="BK621" i="3"/>
  <c r="BX167" i="2"/>
  <c r="BX577" i="2"/>
  <c r="BW128" i="2"/>
  <c r="BL78" i="3"/>
  <c r="BX486" i="2"/>
  <c r="BW714" i="2"/>
  <c r="BX561" i="2"/>
  <c r="BW349" i="2"/>
  <c r="BW242" i="2"/>
  <c r="BX163" i="2"/>
  <c r="BL466" i="3"/>
  <c r="BX516" i="2"/>
  <c r="BL392" i="3"/>
  <c r="BX425" i="2"/>
  <c r="BX174" i="2"/>
  <c r="BL401" i="3"/>
  <c r="BL482" i="3"/>
  <c r="BX465" i="2"/>
  <c r="BW266" i="2"/>
  <c r="BK255" i="3"/>
  <c r="BX532" i="2"/>
  <c r="BX379" i="2"/>
  <c r="BW612" i="2"/>
  <c r="BX136" i="2"/>
  <c r="BX600" i="2"/>
  <c r="BX550" i="2"/>
  <c r="BW440" i="2"/>
  <c r="BX116" i="2"/>
  <c r="BX647" i="2"/>
  <c r="BK253" i="3"/>
  <c r="BW106" i="2"/>
  <c r="BK638" i="3"/>
  <c r="BK287" i="3"/>
  <c r="BW598" i="2"/>
  <c r="BX87" i="2"/>
  <c r="BW249" i="2"/>
  <c r="BL375" i="3"/>
  <c r="BW324" i="2"/>
  <c r="BX478" i="2"/>
  <c r="BX563" i="2"/>
  <c r="BX127" i="2"/>
  <c r="BL595" i="3"/>
  <c r="BX606" i="2"/>
  <c r="BK317" i="3"/>
  <c r="BK137" i="3"/>
  <c r="BX329" i="2"/>
  <c r="BW159" i="2"/>
  <c r="BW337" i="2"/>
  <c r="BW654" i="2"/>
  <c r="BK424" i="3"/>
  <c r="BW638" i="2"/>
  <c r="BL209" i="3"/>
  <c r="BX190" i="2"/>
  <c r="BX405" i="2"/>
  <c r="BX625" i="2"/>
  <c r="BW560" i="2"/>
  <c r="BW557" i="2"/>
  <c r="BX575" i="2"/>
  <c r="BX640" i="2"/>
  <c r="BX622" i="2"/>
  <c r="BL165" i="3"/>
  <c r="BK384" i="3"/>
  <c r="BL162" i="3"/>
  <c r="BK659" i="3"/>
  <c r="BW481" i="2"/>
  <c r="BX60" i="2"/>
  <c r="BW93" i="2"/>
  <c r="BW287" i="2"/>
  <c r="BL594" i="3"/>
  <c r="BX542" i="2"/>
  <c r="BW424" i="2"/>
  <c r="BW708" i="2"/>
  <c r="BW290" i="2"/>
  <c r="BL370" i="3"/>
  <c r="BL611" i="3"/>
  <c r="BL440" i="3"/>
  <c r="BW356" i="2"/>
  <c r="BX627" i="2"/>
  <c r="BW269" i="2"/>
  <c r="BW493" i="2"/>
  <c r="BW524" i="2"/>
  <c r="BL645" i="3"/>
  <c r="BX204" i="2"/>
  <c r="BL472" i="3"/>
  <c r="BX362" i="2"/>
  <c r="BK224" i="3"/>
  <c r="BX344" i="2"/>
  <c r="BW508" i="2"/>
  <c r="BW503" i="2"/>
  <c r="BX408" i="2"/>
  <c r="BX480" i="2"/>
  <c r="BW288" i="2"/>
  <c r="BX566" i="2"/>
  <c r="BW151" i="2"/>
  <c r="BL130" i="3"/>
  <c r="BL643" i="3"/>
  <c r="BK66" i="3"/>
  <c r="BL639" i="3"/>
  <c r="BW135" i="2"/>
  <c r="BW544" i="2"/>
  <c r="BX28" i="2"/>
  <c r="BX526" i="2"/>
  <c r="BX330" i="2"/>
  <c r="BX398" i="2"/>
  <c r="BW139" i="2"/>
  <c r="BW660" i="2"/>
  <c r="BW715" i="2"/>
  <c r="BW601" i="2"/>
  <c r="BK434" i="3"/>
  <c r="BK693" i="3"/>
  <c r="BW171" i="2"/>
  <c r="BW88" i="2"/>
  <c r="BL500" i="3"/>
  <c r="BK323" i="3"/>
  <c r="BX30" i="2"/>
  <c r="BW689" i="2"/>
  <c r="BW227" i="2"/>
  <c r="BW657" i="2"/>
  <c r="BW99" i="2"/>
  <c r="BX502" i="2"/>
  <c r="BK400" i="3"/>
  <c r="BW47" i="2"/>
  <c r="BW18" i="2"/>
  <c r="BK477" i="3"/>
  <c r="BK38" i="3"/>
  <c r="BW166" i="2"/>
  <c r="BX572" i="2"/>
  <c r="BX71" i="2"/>
  <c r="BX590" i="2"/>
  <c r="BW370" i="2"/>
  <c r="BK670" i="3"/>
  <c r="BK433" i="3"/>
  <c r="BL647" i="3"/>
  <c r="BK129" i="3"/>
  <c r="BX19" i="2"/>
  <c r="BW36" i="2"/>
  <c r="BX20" i="2"/>
  <c r="BW57" i="2"/>
  <c r="BW277" i="2"/>
  <c r="BX494" i="2"/>
  <c r="BK548" i="3"/>
  <c r="BK205" i="3"/>
  <c r="BX546" i="2"/>
  <c r="BK281" i="3"/>
  <c r="BK522" i="3"/>
  <c r="BX359" i="2"/>
  <c r="BW717" i="2"/>
  <c r="BX414" i="2"/>
  <c r="BL405" i="3"/>
  <c r="BX125" i="2"/>
  <c r="BW390" i="2"/>
  <c r="BW178" i="2"/>
  <c r="BX358" i="2"/>
  <c r="BX182" i="2"/>
  <c r="BL610" i="3"/>
  <c r="BX487" i="2"/>
  <c r="BW559" i="2"/>
  <c r="BX442" i="2"/>
  <c r="BX496" i="2"/>
  <c r="BX149" i="2"/>
  <c r="BK695" i="3"/>
  <c r="BX535" i="2"/>
  <c r="BX161" i="2"/>
  <c r="BL116" i="3"/>
  <c r="BW328" i="2"/>
  <c r="BW44" i="2"/>
  <c r="BW669" i="2"/>
  <c r="BW284" i="2"/>
  <c r="BX79" i="2"/>
  <c r="BX92" i="2"/>
  <c r="BX475" i="2"/>
  <c r="BW710" i="2"/>
  <c r="BX40" i="2"/>
  <c r="BW169" i="2"/>
  <c r="BW373" i="2"/>
  <c r="BX454" i="2"/>
  <c r="BK326" i="3"/>
  <c r="BK571" i="3"/>
  <c r="BW177" i="2"/>
  <c r="BX533" i="2"/>
  <c r="BK234" i="3"/>
  <c r="BQ13" i="3"/>
  <c r="BP720" i="3"/>
  <c r="BQ720" i="3" s="1"/>
  <c r="BX137" i="2"/>
  <c r="BW133" i="2"/>
  <c r="BW599" i="2"/>
  <c r="BW446" i="2"/>
  <c r="BW595" i="2"/>
  <c r="BX73" i="2"/>
  <c r="BX199" i="2"/>
  <c r="BK398" i="3"/>
  <c r="BL160" i="3"/>
  <c r="BX556" i="2"/>
  <c r="BW676" i="2"/>
  <c r="BW677" i="2"/>
  <c r="BX534" i="2"/>
  <c r="BW569" i="2"/>
  <c r="BW702" i="2"/>
  <c r="BW491" i="2"/>
  <c r="BX219" i="2"/>
  <c r="BK367" i="3"/>
  <c r="BW357" i="2"/>
  <c r="BW192" i="2"/>
  <c r="BX641" i="2"/>
  <c r="BX406" i="2"/>
  <c r="BX474" i="2"/>
  <c r="BK28" i="3"/>
  <c r="BW445" i="2"/>
  <c r="BW530" i="2"/>
  <c r="BW463" i="2"/>
  <c r="BW553" i="2"/>
  <c r="BX597" i="2"/>
  <c r="BX395" i="2"/>
  <c r="BX644" i="2"/>
  <c r="BX72" i="2"/>
  <c r="BL565" i="3"/>
  <c r="BK221" i="3"/>
  <c r="BW138" i="2"/>
  <c r="BW122" i="2"/>
  <c r="BW203" i="2"/>
  <c r="BW696" i="2"/>
  <c r="BX196" i="2"/>
  <c r="BL191" i="3"/>
  <c r="BX218" i="2"/>
  <c r="BK549" i="3"/>
  <c r="BX624" i="2"/>
  <c r="BW581" i="2"/>
  <c r="BX510" i="2"/>
  <c r="BX543" i="2"/>
  <c r="BW308" i="2"/>
  <c r="BW629" i="2"/>
  <c r="BW24" i="2"/>
  <c r="BX148" i="2"/>
  <c r="BL642" i="3"/>
  <c r="BL389" i="3"/>
  <c r="CA720" i="2"/>
  <c r="BX507" i="2"/>
  <c r="BX352" i="2"/>
  <c r="BW312" i="2"/>
  <c r="BW286" i="2"/>
  <c r="BK385" i="3"/>
  <c r="BX498" i="2"/>
  <c r="BW466" i="2"/>
  <c r="BL581" i="3"/>
  <c r="BX608" i="2"/>
  <c r="BW707" i="2"/>
  <c r="BX459" i="2"/>
  <c r="BK570" i="3"/>
  <c r="BK277" i="3"/>
  <c r="BW400" i="2"/>
  <c r="BX343" i="2"/>
  <c r="BK225" i="3"/>
  <c r="BK235" i="3"/>
  <c r="BK408" i="3"/>
  <c r="BL152" i="3"/>
  <c r="BW54" i="2"/>
  <c r="BW574" i="2"/>
  <c r="BK579" i="3"/>
  <c r="BW114" i="2"/>
  <c r="BX619" i="2"/>
  <c r="BW564" i="2"/>
  <c r="BX378" i="2"/>
  <c r="BW483" i="2"/>
  <c r="BX620" i="2"/>
  <c r="BW492" i="2"/>
  <c r="BL136" i="3"/>
  <c r="BK93" i="3"/>
  <c r="BX399" i="2"/>
  <c r="BX472" i="2"/>
  <c r="BW593" i="2"/>
  <c r="BX74" i="2"/>
  <c r="BK463" i="3"/>
  <c r="BL480" i="3"/>
  <c r="BW42" i="2"/>
  <c r="BX417" i="2"/>
  <c r="BX46" i="2"/>
  <c r="BW129" i="2"/>
  <c r="BX450" i="2"/>
  <c r="BX389" i="2"/>
  <c r="BL99" i="3"/>
  <c r="BX209" i="2"/>
  <c r="BW132" i="2"/>
  <c r="BW188" i="2"/>
  <c r="BW59" i="2"/>
  <c r="BW536" i="2"/>
  <c r="BX458" i="2"/>
  <c r="BK585" i="3"/>
  <c r="AO463" i="6" l="1"/>
</calcChain>
</file>

<file path=xl/comments1.xml><?xml version="1.0" encoding="utf-8"?>
<comments xmlns="http://schemas.openxmlformats.org/spreadsheetml/2006/main">
  <authors>
    <author>Chad Wohlford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This is the </t>
        </r>
        <r>
          <rPr>
            <i/>
            <sz val="8"/>
            <color indexed="81"/>
            <rFont val="Tahoma"/>
            <family val="2"/>
          </rPr>
          <t>Type of Construction</t>
        </r>
        <r>
          <rPr>
            <sz val="8"/>
            <color indexed="81"/>
            <rFont val="Tahoma"/>
            <family val="2"/>
          </rPr>
          <t xml:space="preserve"> assumed for the time estimates for each occupancy.
</t>
        </r>
        <r>
          <rPr>
            <i/>
            <u/>
            <sz val="8"/>
            <color indexed="81"/>
            <rFont val="Tahoma"/>
            <family val="2"/>
          </rPr>
          <t>Key:</t>
        </r>
        <r>
          <rPr>
            <sz val="8"/>
            <color indexed="81"/>
            <rFont val="Tahoma"/>
            <family val="2"/>
          </rPr>
          <t xml:space="preserve">
"A" = Group A (V-A or V-B)
"B" = Group B (III-A or III-B)
"C" = Group C (IV)
"D" = Group D (II-A or IIB)
"E" = Group E (I-A or I-B)</t>
        </r>
      </text>
    </comment>
    <comment ref="P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Insert the number of PLAN CHECKS  processed each year for each type and size of occupancy.</t>
        </r>
      </text>
    </comment>
    <comment ref="Q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The </t>
        </r>
        <r>
          <rPr>
            <i/>
            <sz val="8"/>
            <color indexed="81"/>
            <rFont val="Tahoma"/>
            <family val="2"/>
          </rPr>
          <t>Annual Workload</t>
        </r>
        <r>
          <rPr>
            <sz val="8"/>
            <color indexed="81"/>
            <rFont val="Tahoma"/>
            <family val="2"/>
          </rPr>
          <t xml:space="preserve"> is </t>
        </r>
        <r>
          <rPr>
            <b/>
            <sz val="8"/>
            <color indexed="81"/>
            <rFont val="Tahoma"/>
            <family val="2"/>
          </rPr>
          <t>HOW MANY</t>
        </r>
        <r>
          <rPr>
            <sz val="8"/>
            <color indexed="81"/>
            <rFont val="Tahoma"/>
            <family val="2"/>
          </rPr>
          <t xml:space="preserve"> you do in a year; the </t>
        </r>
        <r>
          <rPr>
            <i/>
            <sz val="8"/>
            <color indexed="81"/>
            <rFont val="Tahoma"/>
            <family val="2"/>
          </rPr>
          <t xml:space="preserve">Annual Revenue Activity </t>
        </r>
        <r>
          <rPr>
            <sz val="8"/>
            <color indexed="81"/>
            <rFont val="Tahoma"/>
            <family val="2"/>
          </rPr>
          <t xml:space="preserve">is how many you will </t>
        </r>
        <r>
          <rPr>
            <b/>
            <sz val="8"/>
            <color indexed="81"/>
            <rFont val="Tahoma"/>
            <family val="2"/>
          </rPr>
          <t>CHARGE and COLLECT</t>
        </r>
        <r>
          <rPr>
            <sz val="8"/>
            <color indexed="81"/>
            <rFont val="Tahoma"/>
            <family val="2"/>
          </rPr>
          <t xml:space="preserve"> in  year.  The default is that these two figures are the same.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Insert the number of permits issued (INSPECTIONS) each year for each type and size of occupancy.  By default, this figure is equal to the Plan Check  workload figure.</t>
        </r>
      </text>
    </comment>
    <comment ref="S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The </t>
        </r>
        <r>
          <rPr>
            <i/>
            <sz val="8"/>
            <color indexed="81"/>
            <rFont val="Tahoma"/>
            <family val="2"/>
          </rPr>
          <t>Annual Workload</t>
        </r>
        <r>
          <rPr>
            <sz val="8"/>
            <color indexed="81"/>
            <rFont val="Tahoma"/>
            <family val="2"/>
          </rPr>
          <t xml:space="preserve"> is </t>
        </r>
        <r>
          <rPr>
            <b/>
            <sz val="8"/>
            <color indexed="81"/>
            <rFont val="Tahoma"/>
            <family val="2"/>
          </rPr>
          <t>HOW MANY</t>
        </r>
        <r>
          <rPr>
            <sz val="8"/>
            <color indexed="81"/>
            <rFont val="Tahoma"/>
            <family val="2"/>
          </rPr>
          <t xml:space="preserve"> you do in a year; the </t>
        </r>
        <r>
          <rPr>
            <i/>
            <sz val="8"/>
            <color indexed="81"/>
            <rFont val="Tahoma"/>
            <family val="2"/>
          </rPr>
          <t xml:space="preserve">Annual Revenue Activity </t>
        </r>
        <r>
          <rPr>
            <sz val="8"/>
            <color indexed="81"/>
            <rFont val="Tahoma"/>
            <family val="2"/>
          </rPr>
          <t xml:space="preserve">is how many you will </t>
        </r>
        <r>
          <rPr>
            <b/>
            <sz val="8"/>
            <color indexed="81"/>
            <rFont val="Tahoma"/>
            <family val="2"/>
          </rPr>
          <t>CHARGE and COLLECT</t>
        </r>
        <r>
          <rPr>
            <sz val="8"/>
            <color indexed="81"/>
            <rFont val="Tahoma"/>
            <family val="2"/>
          </rPr>
          <t xml:space="preserve"> in  year.  The default is that these two figures are the same.</t>
        </r>
      </text>
    </comment>
  </commentList>
</comments>
</file>

<file path=xl/comments2.xml><?xml version="1.0" encoding="utf-8"?>
<comments xmlns="http://schemas.openxmlformats.org/spreadsheetml/2006/main">
  <authors>
    <author>Chad Wohlford</author>
  </authors>
  <commentList>
    <comment ref="F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"Type Code" indicates whether the item is a:
Fee = F  (default formatting)
Header = H
Non-calculated = N (i.e., no time estimates required).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Insert the number of PLAN CHECKS  processed each year for each type and size of occupancy.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The </t>
        </r>
        <r>
          <rPr>
            <i/>
            <sz val="8"/>
            <color indexed="81"/>
            <rFont val="Tahoma"/>
            <family val="2"/>
          </rPr>
          <t>Annual Workload</t>
        </r>
        <r>
          <rPr>
            <sz val="8"/>
            <color indexed="81"/>
            <rFont val="Tahoma"/>
            <family val="2"/>
          </rPr>
          <t xml:space="preserve"> is </t>
        </r>
        <r>
          <rPr>
            <b/>
            <sz val="8"/>
            <color indexed="81"/>
            <rFont val="Tahoma"/>
            <family val="2"/>
          </rPr>
          <t>HOW MANY</t>
        </r>
        <r>
          <rPr>
            <sz val="8"/>
            <color indexed="81"/>
            <rFont val="Tahoma"/>
            <family val="2"/>
          </rPr>
          <t xml:space="preserve"> you do in a year; the </t>
        </r>
        <r>
          <rPr>
            <i/>
            <sz val="8"/>
            <color indexed="81"/>
            <rFont val="Tahoma"/>
            <family val="2"/>
          </rPr>
          <t xml:space="preserve">Annual Revenue Activity </t>
        </r>
        <r>
          <rPr>
            <sz val="8"/>
            <color indexed="81"/>
            <rFont val="Tahoma"/>
            <family val="2"/>
          </rPr>
          <t xml:space="preserve">is how many you will </t>
        </r>
        <r>
          <rPr>
            <b/>
            <sz val="8"/>
            <color indexed="81"/>
            <rFont val="Tahoma"/>
            <family val="2"/>
          </rPr>
          <t>CHARGE and COLLECT</t>
        </r>
        <r>
          <rPr>
            <sz val="8"/>
            <color indexed="81"/>
            <rFont val="Tahoma"/>
            <family val="2"/>
          </rPr>
          <t xml:space="preserve"> in  year.  The default is that these two figures are the same.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Insert the number of permits issued (INSPECTIONS) each year for each type and size of occupancy.  By default, this figure is equal to the Plan Check  workload figure.</t>
        </r>
      </text>
    </comment>
    <comment ref="K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The </t>
        </r>
        <r>
          <rPr>
            <i/>
            <sz val="8"/>
            <color indexed="81"/>
            <rFont val="Tahoma"/>
            <family val="2"/>
          </rPr>
          <t>Annual Workload</t>
        </r>
        <r>
          <rPr>
            <sz val="8"/>
            <color indexed="81"/>
            <rFont val="Tahoma"/>
            <family val="2"/>
          </rPr>
          <t xml:space="preserve"> is </t>
        </r>
        <r>
          <rPr>
            <b/>
            <sz val="8"/>
            <color indexed="81"/>
            <rFont val="Tahoma"/>
            <family val="2"/>
          </rPr>
          <t>HOW MANY</t>
        </r>
        <r>
          <rPr>
            <sz val="8"/>
            <color indexed="81"/>
            <rFont val="Tahoma"/>
            <family val="2"/>
          </rPr>
          <t xml:space="preserve"> you do in a year; the </t>
        </r>
        <r>
          <rPr>
            <i/>
            <sz val="8"/>
            <color indexed="81"/>
            <rFont val="Tahoma"/>
            <family val="2"/>
          </rPr>
          <t xml:space="preserve">Annual Revenue Activity </t>
        </r>
        <r>
          <rPr>
            <sz val="8"/>
            <color indexed="81"/>
            <rFont val="Tahoma"/>
            <family val="2"/>
          </rPr>
          <t xml:space="preserve">is how many you will </t>
        </r>
        <r>
          <rPr>
            <b/>
            <sz val="8"/>
            <color indexed="81"/>
            <rFont val="Tahoma"/>
            <family val="2"/>
          </rPr>
          <t>CHARGE and COLLECT</t>
        </r>
        <r>
          <rPr>
            <sz val="8"/>
            <color indexed="81"/>
            <rFont val="Tahoma"/>
            <family val="2"/>
          </rPr>
          <t xml:space="preserve"> in  year.  The default is that these two figures are the same.</t>
        </r>
      </text>
    </comment>
    <comment ref="N462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This cell should include the negative of any program costs that are sub-allocated in the model.</t>
        </r>
      </text>
    </comment>
    <comment ref="S462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This cell should include the negative of any program costs that are sub-allocated in the model.</t>
        </r>
      </text>
    </comment>
  </commentList>
</comments>
</file>

<file path=xl/comments3.xml><?xml version="1.0" encoding="utf-8"?>
<comments xmlns="http://schemas.openxmlformats.org/spreadsheetml/2006/main">
  <authors>
    <author>Chad Wohlford</author>
  </authors>
  <commentList>
    <comment ref="F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"Type Code" indicates whether the item is a:
Fee = F  (default formatting)
Header = H
Non-calculated = N (i.e., no time estimates required).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Insert the number of PLAN CHECKS  processed each year for each type and size of occupancy.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The </t>
        </r>
        <r>
          <rPr>
            <i/>
            <sz val="8"/>
            <color indexed="81"/>
            <rFont val="Tahoma"/>
            <family val="2"/>
          </rPr>
          <t>Annual Workload</t>
        </r>
        <r>
          <rPr>
            <sz val="8"/>
            <color indexed="81"/>
            <rFont val="Tahoma"/>
            <family val="2"/>
          </rPr>
          <t xml:space="preserve"> is </t>
        </r>
        <r>
          <rPr>
            <b/>
            <sz val="8"/>
            <color indexed="81"/>
            <rFont val="Tahoma"/>
            <family val="2"/>
          </rPr>
          <t>HOW MANY</t>
        </r>
        <r>
          <rPr>
            <sz val="8"/>
            <color indexed="81"/>
            <rFont val="Tahoma"/>
            <family val="2"/>
          </rPr>
          <t xml:space="preserve"> you do in a year; the </t>
        </r>
        <r>
          <rPr>
            <i/>
            <sz val="8"/>
            <color indexed="81"/>
            <rFont val="Tahoma"/>
            <family val="2"/>
          </rPr>
          <t xml:space="preserve">Annual Revenue Activity </t>
        </r>
        <r>
          <rPr>
            <sz val="8"/>
            <color indexed="81"/>
            <rFont val="Tahoma"/>
            <family val="2"/>
          </rPr>
          <t xml:space="preserve">is how many you will </t>
        </r>
        <r>
          <rPr>
            <b/>
            <sz val="8"/>
            <color indexed="81"/>
            <rFont val="Tahoma"/>
            <family val="2"/>
          </rPr>
          <t>CHARGE and COLLECT</t>
        </r>
        <r>
          <rPr>
            <sz val="8"/>
            <color indexed="81"/>
            <rFont val="Tahoma"/>
            <family val="2"/>
          </rPr>
          <t xml:space="preserve"> in  year.  The default is that these two figures are the same.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Insert the number of permits issued (INSPECTIONS) each year for each type and size of occupancy.  By default, this figure is equal to the Plan Check  workload figure.</t>
        </r>
      </text>
    </comment>
    <comment ref="K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The </t>
        </r>
        <r>
          <rPr>
            <i/>
            <sz val="8"/>
            <color indexed="81"/>
            <rFont val="Tahoma"/>
            <family val="2"/>
          </rPr>
          <t>Annual Workload</t>
        </r>
        <r>
          <rPr>
            <sz val="8"/>
            <color indexed="81"/>
            <rFont val="Tahoma"/>
            <family val="2"/>
          </rPr>
          <t xml:space="preserve"> is </t>
        </r>
        <r>
          <rPr>
            <b/>
            <sz val="8"/>
            <color indexed="81"/>
            <rFont val="Tahoma"/>
            <family val="2"/>
          </rPr>
          <t>HOW MANY</t>
        </r>
        <r>
          <rPr>
            <sz val="8"/>
            <color indexed="81"/>
            <rFont val="Tahoma"/>
            <family val="2"/>
          </rPr>
          <t xml:space="preserve"> you do in a year; the </t>
        </r>
        <r>
          <rPr>
            <i/>
            <sz val="8"/>
            <color indexed="81"/>
            <rFont val="Tahoma"/>
            <family val="2"/>
          </rPr>
          <t xml:space="preserve">Annual Revenue Activity </t>
        </r>
        <r>
          <rPr>
            <sz val="8"/>
            <color indexed="81"/>
            <rFont val="Tahoma"/>
            <family val="2"/>
          </rPr>
          <t xml:space="preserve">is how many you will </t>
        </r>
        <r>
          <rPr>
            <b/>
            <sz val="8"/>
            <color indexed="81"/>
            <rFont val="Tahoma"/>
            <family val="2"/>
          </rPr>
          <t>CHARGE and COLLECT</t>
        </r>
        <r>
          <rPr>
            <sz val="8"/>
            <color indexed="81"/>
            <rFont val="Tahoma"/>
            <family val="2"/>
          </rPr>
          <t xml:space="preserve"> in  year.  The default is that these two figures are the same.</t>
        </r>
      </text>
    </comment>
  </commentList>
</comments>
</file>

<file path=xl/comments4.xml><?xml version="1.0" encoding="utf-8"?>
<comments xmlns="http://schemas.openxmlformats.org/spreadsheetml/2006/main">
  <authors>
    <author>Chad Wohlford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This is the </t>
        </r>
        <r>
          <rPr>
            <i/>
            <sz val="8"/>
            <color indexed="81"/>
            <rFont val="Tahoma"/>
            <family val="2"/>
          </rPr>
          <t>Type of Construction</t>
        </r>
        <r>
          <rPr>
            <sz val="8"/>
            <color indexed="81"/>
            <rFont val="Tahoma"/>
            <family val="2"/>
          </rPr>
          <t xml:space="preserve"> assumed for the time estimates for each occupancy.
</t>
        </r>
        <r>
          <rPr>
            <i/>
            <u/>
            <sz val="8"/>
            <color indexed="81"/>
            <rFont val="Tahoma"/>
            <family val="2"/>
          </rPr>
          <t>Key:</t>
        </r>
        <r>
          <rPr>
            <sz val="8"/>
            <color indexed="81"/>
            <rFont val="Tahoma"/>
            <family val="2"/>
          </rPr>
          <t xml:space="preserve">
"A" = Group A (V-A or V-B)
"B" = Group B (III-A or III-B)
"C" = Group C (IV)
"D" = Group D (II-A or IIB)
"E" = Group E (I-A or I-B)</t>
        </r>
      </text>
    </comment>
    <comment ref="P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Insert the number of PLAN CHECKS  processed each year for each type and size of occupancy.</t>
        </r>
      </text>
    </comment>
    <comment ref="Q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The </t>
        </r>
        <r>
          <rPr>
            <i/>
            <sz val="8"/>
            <color indexed="81"/>
            <rFont val="Tahoma"/>
            <family val="2"/>
          </rPr>
          <t>Annual Workload</t>
        </r>
        <r>
          <rPr>
            <sz val="8"/>
            <color indexed="81"/>
            <rFont val="Tahoma"/>
            <family val="2"/>
          </rPr>
          <t xml:space="preserve"> is </t>
        </r>
        <r>
          <rPr>
            <b/>
            <sz val="8"/>
            <color indexed="81"/>
            <rFont val="Tahoma"/>
            <family val="2"/>
          </rPr>
          <t>HOW MANY</t>
        </r>
        <r>
          <rPr>
            <sz val="8"/>
            <color indexed="81"/>
            <rFont val="Tahoma"/>
            <family val="2"/>
          </rPr>
          <t xml:space="preserve"> you do in a year; the </t>
        </r>
        <r>
          <rPr>
            <i/>
            <sz val="8"/>
            <color indexed="81"/>
            <rFont val="Tahoma"/>
            <family val="2"/>
          </rPr>
          <t xml:space="preserve">Annual Revenue Activity </t>
        </r>
        <r>
          <rPr>
            <sz val="8"/>
            <color indexed="81"/>
            <rFont val="Tahoma"/>
            <family val="2"/>
          </rPr>
          <t xml:space="preserve">is how many you will </t>
        </r>
        <r>
          <rPr>
            <b/>
            <sz val="8"/>
            <color indexed="81"/>
            <rFont val="Tahoma"/>
            <family val="2"/>
          </rPr>
          <t>CHARGE and COLLECT</t>
        </r>
        <r>
          <rPr>
            <sz val="8"/>
            <color indexed="81"/>
            <rFont val="Tahoma"/>
            <family val="2"/>
          </rPr>
          <t xml:space="preserve"> in  year.  The default is that these two figures are the same.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Insert the number of permits issued (INSPECTIONS) each year for each type and size of occupancy.  By default, this figure is equal to the Plan Check  workload figure.</t>
        </r>
      </text>
    </comment>
    <comment ref="S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The </t>
        </r>
        <r>
          <rPr>
            <i/>
            <sz val="8"/>
            <color indexed="81"/>
            <rFont val="Tahoma"/>
            <family val="2"/>
          </rPr>
          <t>Annual Workload</t>
        </r>
        <r>
          <rPr>
            <sz val="8"/>
            <color indexed="81"/>
            <rFont val="Tahoma"/>
            <family val="2"/>
          </rPr>
          <t xml:space="preserve"> is </t>
        </r>
        <r>
          <rPr>
            <b/>
            <sz val="8"/>
            <color indexed="81"/>
            <rFont val="Tahoma"/>
            <family val="2"/>
          </rPr>
          <t>HOW MANY</t>
        </r>
        <r>
          <rPr>
            <sz val="8"/>
            <color indexed="81"/>
            <rFont val="Tahoma"/>
            <family val="2"/>
          </rPr>
          <t xml:space="preserve"> you do in a year; the </t>
        </r>
        <r>
          <rPr>
            <i/>
            <sz val="8"/>
            <color indexed="81"/>
            <rFont val="Tahoma"/>
            <family val="2"/>
          </rPr>
          <t xml:space="preserve">Annual Revenue Activity </t>
        </r>
        <r>
          <rPr>
            <sz val="8"/>
            <color indexed="81"/>
            <rFont val="Tahoma"/>
            <family val="2"/>
          </rPr>
          <t xml:space="preserve">is how many you will </t>
        </r>
        <r>
          <rPr>
            <b/>
            <sz val="8"/>
            <color indexed="81"/>
            <rFont val="Tahoma"/>
            <family val="2"/>
          </rPr>
          <t>CHARGE and COLLECT</t>
        </r>
        <r>
          <rPr>
            <sz val="8"/>
            <color indexed="81"/>
            <rFont val="Tahoma"/>
            <family val="2"/>
          </rPr>
          <t xml:space="preserve"> in  year.  The default is that these two figures are the same.</t>
        </r>
      </text>
    </comment>
  </commentList>
</comments>
</file>

<file path=xl/comments5.xml><?xml version="1.0" encoding="utf-8"?>
<comments xmlns="http://schemas.openxmlformats.org/spreadsheetml/2006/main">
  <authors>
    <author>Chad Wohlford</author>
  </authors>
  <commentList>
    <comment ref="F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"Type Code" indicates whether the item is a:
Fee = F  (default formatting)
Header = H
Non-calculated = N (i.e., no time estimates required).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Insert the number of PLAN CHECKS  processed each year for each type and size of occupancy.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The </t>
        </r>
        <r>
          <rPr>
            <i/>
            <sz val="8"/>
            <color indexed="81"/>
            <rFont val="Tahoma"/>
            <family val="2"/>
          </rPr>
          <t>Annual Workload</t>
        </r>
        <r>
          <rPr>
            <sz val="8"/>
            <color indexed="81"/>
            <rFont val="Tahoma"/>
            <family val="2"/>
          </rPr>
          <t xml:space="preserve"> is </t>
        </r>
        <r>
          <rPr>
            <b/>
            <sz val="8"/>
            <color indexed="81"/>
            <rFont val="Tahoma"/>
            <family val="2"/>
          </rPr>
          <t>HOW MANY</t>
        </r>
        <r>
          <rPr>
            <sz val="8"/>
            <color indexed="81"/>
            <rFont val="Tahoma"/>
            <family val="2"/>
          </rPr>
          <t xml:space="preserve"> you do in a year; the </t>
        </r>
        <r>
          <rPr>
            <i/>
            <sz val="8"/>
            <color indexed="81"/>
            <rFont val="Tahoma"/>
            <family val="2"/>
          </rPr>
          <t xml:space="preserve">Annual Revenue Activity </t>
        </r>
        <r>
          <rPr>
            <sz val="8"/>
            <color indexed="81"/>
            <rFont val="Tahoma"/>
            <family val="2"/>
          </rPr>
          <t xml:space="preserve">is how many you will </t>
        </r>
        <r>
          <rPr>
            <b/>
            <sz val="8"/>
            <color indexed="81"/>
            <rFont val="Tahoma"/>
            <family val="2"/>
          </rPr>
          <t>CHARGE and COLLECT</t>
        </r>
        <r>
          <rPr>
            <sz val="8"/>
            <color indexed="81"/>
            <rFont val="Tahoma"/>
            <family val="2"/>
          </rPr>
          <t xml:space="preserve"> in  year.  The default is that these two figures are the same.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Insert the number of permits issued (INSPECTIONS) each year for each type and size of occupancy.  By default, this figure is equal to the Plan Check  workload figure.</t>
        </r>
      </text>
    </comment>
    <comment ref="K11" authorId="0" shapeId="0">
      <text>
        <r>
          <rPr>
            <b/>
            <sz val="8"/>
            <color indexed="81"/>
            <rFont val="Tahoma"/>
            <family val="2"/>
          </rPr>
          <t>Chad Wohlford:</t>
        </r>
        <r>
          <rPr>
            <sz val="8"/>
            <color indexed="81"/>
            <rFont val="Tahoma"/>
            <family val="2"/>
          </rPr>
          <t xml:space="preserve">
The </t>
        </r>
        <r>
          <rPr>
            <i/>
            <sz val="8"/>
            <color indexed="81"/>
            <rFont val="Tahoma"/>
            <family val="2"/>
          </rPr>
          <t>Annual Workload</t>
        </r>
        <r>
          <rPr>
            <sz val="8"/>
            <color indexed="81"/>
            <rFont val="Tahoma"/>
            <family val="2"/>
          </rPr>
          <t xml:space="preserve"> is </t>
        </r>
        <r>
          <rPr>
            <b/>
            <sz val="8"/>
            <color indexed="81"/>
            <rFont val="Tahoma"/>
            <family val="2"/>
          </rPr>
          <t>HOW MANY</t>
        </r>
        <r>
          <rPr>
            <sz val="8"/>
            <color indexed="81"/>
            <rFont val="Tahoma"/>
            <family val="2"/>
          </rPr>
          <t xml:space="preserve"> you do in a year; the </t>
        </r>
        <r>
          <rPr>
            <i/>
            <sz val="8"/>
            <color indexed="81"/>
            <rFont val="Tahoma"/>
            <family val="2"/>
          </rPr>
          <t xml:space="preserve">Annual Revenue Activity </t>
        </r>
        <r>
          <rPr>
            <sz val="8"/>
            <color indexed="81"/>
            <rFont val="Tahoma"/>
            <family val="2"/>
          </rPr>
          <t xml:space="preserve">is how many you will </t>
        </r>
        <r>
          <rPr>
            <b/>
            <sz val="8"/>
            <color indexed="81"/>
            <rFont val="Tahoma"/>
            <family val="2"/>
          </rPr>
          <t>CHARGE and COLLECT</t>
        </r>
        <r>
          <rPr>
            <sz val="8"/>
            <color indexed="81"/>
            <rFont val="Tahoma"/>
            <family val="2"/>
          </rPr>
          <t xml:space="preserve"> in  year.  The default is that these two figures are the same.</t>
        </r>
      </text>
    </comment>
  </commentList>
</comments>
</file>

<file path=xl/sharedStrings.xml><?xml version="1.0" encoding="utf-8"?>
<sst xmlns="http://schemas.openxmlformats.org/spreadsheetml/2006/main" count="2556" uniqueCount="893">
  <si>
    <t>Full Cost Results (Annual - All Services)</t>
  </si>
  <si>
    <t>Potential Revenue Results (Fee Services Only)</t>
  </si>
  <si>
    <t>Potential Revenues</t>
  </si>
  <si>
    <t>Projected Annual Revenue at Current Fee / Deposit</t>
  </si>
  <si>
    <t xml:space="preserve">Annual Revenue Surplus / (Subsidy) </t>
  </si>
  <si>
    <t>Full Cost Recovery Rate</t>
  </si>
  <si>
    <t>Projected Annual Revenue at Full Cost per Unit</t>
  </si>
  <si>
    <t>Potential Revenue at Current Fees</t>
  </si>
  <si>
    <t>Potential Revenue at Rec'd Fees</t>
  </si>
  <si>
    <t>Potential Revenue Growth / (Decline)</t>
  </si>
  <si>
    <t>Rate of Change</t>
  </si>
  <si>
    <t>TOTALS:</t>
  </si>
  <si>
    <t>Revenue Totals</t>
  </si>
  <si>
    <t>Fee Service Information</t>
  </si>
  <si>
    <t>Plan Check Full Cost Results (Unit)</t>
  </si>
  <si>
    <t>Inspection Full Cost Results (Unit)</t>
  </si>
  <si>
    <t>Total Full Cost Results (Unit)</t>
  </si>
  <si>
    <t>Recommended Fees - Plan Check</t>
  </si>
  <si>
    <t>Recommended Fees - Inspection</t>
  </si>
  <si>
    <t>Unit Subsidy Analysis</t>
  </si>
  <si>
    <t>Fee #</t>
  </si>
  <si>
    <t>City Fee #</t>
  </si>
  <si>
    <t>ICC (UBC) 
Use Type</t>
  </si>
  <si>
    <t>Occupancy</t>
  </si>
  <si>
    <t>Narrative Description</t>
  </si>
  <si>
    <t>Type of Construction Category</t>
  </si>
  <si>
    <t>Scaling Basis</t>
  </si>
  <si>
    <t>Plan Check Scale</t>
  </si>
  <si>
    <t>Inspection Scale</t>
  </si>
  <si>
    <t>Size Basis (square feet)</t>
  </si>
  <si>
    <t>Current Plan Check Fee</t>
  </si>
  <si>
    <t>Current Inspection Fee</t>
  </si>
  <si>
    <t>Total Current Fee</t>
  </si>
  <si>
    <t>Current Fee / Deposit</t>
  </si>
  <si>
    <t>Building Division 
Full Cost per Unit</t>
  </si>
  <si>
    <t>Total Full Cost per Unit</t>
  </si>
  <si>
    <t>Surplus / (Subsidy) per Unit</t>
  </si>
  <si>
    <r>
      <t xml:space="preserve">Additional </t>
    </r>
    <r>
      <rPr>
        <b/>
        <sz val="10"/>
        <rFont val="Arial"/>
        <family val="2"/>
      </rPr>
      <t>Cost per Unit
(External)</t>
    </r>
  </si>
  <si>
    <t>Full Cost per Unit</t>
  </si>
  <si>
    <t>Current Fee</t>
  </si>
  <si>
    <t>Recommended Fee</t>
  </si>
  <si>
    <t>Fee Increase / (Decrease)</t>
  </si>
  <si>
    <t>Recommended Fee
(PC &amp; Insp.)</t>
  </si>
  <si>
    <t>Remaining Surplus / (Subsidy)</t>
  </si>
  <si>
    <t>Recovery Rate</t>
  </si>
  <si>
    <t>Note:</t>
  </si>
  <si>
    <r>
      <t xml:space="preserve">All fees </t>
    </r>
    <r>
      <rPr>
        <b/>
        <i/>
        <sz val="10"/>
        <rFont val="Arial"/>
        <family val="2"/>
      </rPr>
      <t xml:space="preserve">include </t>
    </r>
    <r>
      <rPr>
        <b/>
        <sz val="10"/>
        <rFont val="Arial"/>
        <family val="2"/>
      </rPr>
      <t>MPE plan checks and inspections.</t>
    </r>
  </si>
  <si>
    <t>Fire Full Cost per Unit</t>
  </si>
  <si>
    <t>Subsidy Analysis</t>
  </si>
  <si>
    <t>Fee Title</t>
  </si>
  <si>
    <t>Format Type Code</t>
  </si>
  <si>
    <t>Type / Description</t>
  </si>
  <si>
    <t>Adjustment for Suballocated Costs:</t>
  </si>
  <si>
    <t>City of Las Vegas</t>
  </si>
  <si>
    <t>FINAL RESULTS</t>
  </si>
  <si>
    <t>Building and Safety Enterprise Fund</t>
  </si>
  <si>
    <t>Annual 
PLAN CHECK Workload Activity Level</t>
  </si>
  <si>
    <t>Annual 
PLAN CHECK Revenue Activity Level</t>
  </si>
  <si>
    <t>Annual 
INSPECTION Workload Activity Level</t>
  </si>
  <si>
    <t>Annual 
INSPECTION Revenue Activity Level</t>
  </si>
  <si>
    <t>Additional  Cost per Unit
(External)</t>
  </si>
  <si>
    <t>A-1</t>
  </si>
  <si>
    <t>Assembly Group: Theaters (Plays) - Complete</t>
  </si>
  <si>
    <t>A</t>
  </si>
  <si>
    <t>C</t>
  </si>
  <si>
    <t>[unused]</t>
  </si>
  <si>
    <t>Assembly Group: Theaters - TI</t>
  </si>
  <si>
    <t>A-2</t>
  </si>
  <si>
    <t>Assembly Group: Casino / Banquet Hall - Complete</t>
  </si>
  <si>
    <t>Assembly Group: Casino / Banquet Hall - TI</t>
  </si>
  <si>
    <t>Assembly Group: Nightclub / Restaurant - Complete</t>
  </si>
  <si>
    <t>Assembly Group: Nightclub / Restaurant - TI</t>
  </si>
  <si>
    <t>B</t>
  </si>
  <si>
    <t>Restaurant (&lt;50 occ. &amp; up to 1,500 sf) (Fixed fee) - Complete</t>
  </si>
  <si>
    <t>Restaurant (&lt;50 occ.) - TI (+ structural review)</t>
  </si>
  <si>
    <t>Offices, etc. - Complete</t>
  </si>
  <si>
    <t>"</t>
  </si>
  <si>
    <t>(Commercial Occupancy Scaling Source)</t>
  </si>
  <si>
    <t>Offices, etc. - Expanded Shell</t>
  </si>
  <si>
    <t>Offices, etc. - TI</t>
  </si>
  <si>
    <t>Medical Offices - Complete</t>
  </si>
  <si>
    <t>Medical Offices - TI</t>
  </si>
  <si>
    <t>Offices - Highrise (&gt;4 stories) - Complete</t>
  </si>
  <si>
    <t>Offices - Highrise (&gt;4 stories) - TI</t>
  </si>
  <si>
    <t>HRF</t>
  </si>
  <si>
    <t>Highrise: All Types (&gt;4 stories) - Foundation</t>
  </si>
  <si>
    <t>HRS</t>
  </si>
  <si>
    <t>Highrise: All Types (&gt;4 stories) - Superstructure</t>
  </si>
  <si>
    <t>HRTI</t>
  </si>
  <si>
    <t>Highrise: All Types (&gt;4 stories) - TI</t>
  </si>
  <si>
    <t>A-3</t>
  </si>
  <si>
    <t>Assembly Group: Halls - Complete</t>
  </si>
  <si>
    <t>Assembly Group: Halls - TI</t>
  </si>
  <si>
    <t>Assembly Group: Exhibition - Complete</t>
  </si>
  <si>
    <t>Assembly Group: Exhibition - TI</t>
  </si>
  <si>
    <t>Assembly Group: Recreation - Complete</t>
  </si>
  <si>
    <t>Assembly Group: Recreation - TI</t>
  </si>
  <si>
    <t>E</t>
  </si>
  <si>
    <t>Educational Building - Complete</t>
  </si>
  <si>
    <t>Educational Building - TI</t>
  </si>
  <si>
    <t>F</t>
  </si>
  <si>
    <t>Factory / Industrial Building - Complete</t>
  </si>
  <si>
    <t>Factory / Industrial Building - TI</t>
  </si>
  <si>
    <t>H</t>
  </si>
  <si>
    <t>Hazardous H- Complete</t>
  </si>
  <si>
    <t>Hazardous H- T I</t>
  </si>
  <si>
    <t>{unused}</t>
  </si>
  <si>
    <t>R</t>
  </si>
  <si>
    <t>R-3</t>
  </si>
  <si>
    <t>Single-Family (custom or model)</t>
  </si>
  <si>
    <t>Single-Family - Production / Repeat</t>
  </si>
  <si>
    <t>Prefabricated / Manufactured Dwelling - Complete</t>
  </si>
  <si>
    <t>Single-Family Residential - Addition</t>
  </si>
  <si>
    <t>Single-Family Resid. - Remodel with MPE's</t>
  </si>
  <si>
    <t>Single-Family Resid. - Remodel without MPE's</t>
  </si>
  <si>
    <t>R-1</t>
  </si>
  <si>
    <t>Hotel: Low/Midrise (up to 3 stories) - Complete</t>
  </si>
  <si>
    <t>Hotel: Low/Midrise (up to 3 stories)  - TI / Remodel</t>
  </si>
  <si>
    <t>Hotel: Highrise (4+ stories) - Complete</t>
  </si>
  <si>
    <t>Hotel: Highrise (4+ stories) - TI / Remodel</t>
  </si>
  <si>
    <t>R-2</t>
  </si>
  <si>
    <t>Apartment / Condo: Low/Midrise (up to 3 stories) - Complete</t>
  </si>
  <si>
    <t>Apartment / Condo: Low/Midrise (up to 3 stories) - TI / Remodel</t>
  </si>
  <si>
    <t>Apartment / Condo: Low/Midrise (up to 3 stories) - Addition</t>
  </si>
  <si>
    <t>Apartment / Condo: Highrise (4+ stories) - Complete</t>
  </si>
  <si>
    <t>Apartment / Condo: Highrise (4+ stories) - TI / Remodel</t>
  </si>
  <si>
    <t>I-1</t>
  </si>
  <si>
    <t>Residential Care - Complete</t>
  </si>
  <si>
    <t>Residential Care - TI</t>
  </si>
  <si>
    <t>I-2</t>
  </si>
  <si>
    <t>Hospitals / Nursing Homes - Complete</t>
  </si>
  <si>
    <t>Hospitals / Nursing Homes - TI</t>
  </si>
  <si>
    <t>Child Care (24-hr, &gt;5 kids &lt;2.5 yrs) - Complete</t>
  </si>
  <si>
    <t>Child Care (24-hr, &gt;5 kids &lt;2.5 yrs) - TI</t>
  </si>
  <si>
    <t>I-3</t>
  </si>
  <si>
    <t>Detention Facilities - Complete</t>
  </si>
  <si>
    <t>Detention Facilities - TI</t>
  </si>
  <si>
    <t>I-4</t>
  </si>
  <si>
    <t>Day Care Facility - Complete</t>
  </si>
  <si>
    <t>Day Care Facility - TI</t>
  </si>
  <si>
    <t>S-1</t>
  </si>
  <si>
    <t>Storage (Combustable - not S-2) - Complete</t>
  </si>
  <si>
    <t>Storage (Combustable - not S-2) - TI</t>
  </si>
  <si>
    <t>Repair Garage / Service Station - Complete</t>
  </si>
  <si>
    <t>Repair Garage / Service Station - TI</t>
  </si>
  <si>
    <t>S-2</t>
  </si>
  <si>
    <t>Storage (Non-Combustable - not S-1) - Complete</t>
  </si>
  <si>
    <t>Storage (Non-Combustable - not S-1) - TI</t>
  </si>
  <si>
    <t>Parking Garage - Complete</t>
  </si>
  <si>
    <t>U</t>
  </si>
  <si>
    <t>Utility Structure (without MPE's)</t>
  </si>
  <si>
    <t>Utility Structure (with MPE's)</t>
  </si>
  <si>
    <t>M</t>
  </si>
  <si>
    <t>Mercantile / Store - Complete</t>
  </si>
  <si>
    <t>Mercantile / Store - Expanded Shell</t>
  </si>
  <si>
    <t>Mercantile / Store - TI</t>
  </si>
  <si>
    <t>Mercantile / Store: Highrise - Complete</t>
  </si>
  <si>
    <t>Mercantile / Store: Highrise - TI (up to 10k sf)</t>
  </si>
  <si>
    <t>A-4</t>
  </si>
  <si>
    <t>Arena</t>
  </si>
  <si>
    <t>A-5</t>
  </si>
  <si>
    <t>Amusement Park Structure: Deposit</t>
  </si>
  <si>
    <t>Stadium: Deposit</t>
  </si>
  <si>
    <t>CSR</t>
  </si>
  <si>
    <t>Commercial TI - Structural Review Add-on</t>
  </si>
  <si>
    <t>RSR</t>
  </si>
  <si>
    <t>Residential Remodel / Addition - Structural Review Add-on</t>
  </si>
  <si>
    <t>Mercantile / Store: Highrise - TI (over 10k sf)</t>
  </si>
  <si>
    <t>Mercantile / Store: Non-Highrise - TI (over 5k sf)</t>
  </si>
  <si>
    <t>HSHL</t>
  </si>
  <si>
    <t>Standard Shell - Highrise</t>
  </si>
  <si>
    <t>LSHL</t>
  </si>
  <si>
    <t>Standard Shell - Non-Highrise</t>
  </si>
  <si>
    <t>HRHB</t>
  </si>
  <si>
    <t>Core &amp; Shell / Remodel - Highrise</t>
  </si>
  <si>
    <t>LRHB</t>
  </si>
  <si>
    <t>Core &amp; Shell / Remodel - Non-Highrise</t>
  </si>
  <si>
    <t>Apartment / Condo: Remodel</t>
  </si>
  <si>
    <t>Foundation - Non-Highrise</t>
  </si>
  <si>
    <t>END OF FEE LIST</t>
  </si>
  <si>
    <t>Administrative Appeal (B.O. Hearing Committee) Total Cost per Appeal</t>
  </si>
  <si>
    <t>N</t>
  </si>
  <si>
    <t>Administrative Fee - Certificate of Completion - No Research</t>
  </si>
  <si>
    <t>Amusement Ride Initial Permit</t>
  </si>
  <si>
    <t>Amusement Ride Annual Re-Certification (Structural reviews are additional costs at the hourly rates)</t>
  </si>
  <si>
    <t>Board of Appeals - Filing / Processing</t>
  </si>
  <si>
    <t>Board of Appeals - Appeal Hearing (Actual Time @ staff billable hourly rates)</t>
  </si>
  <si>
    <t>Carports, Canopies, Patio Covers, Shade Structures (each) - Pre-Fabricated</t>
  </si>
  <si>
    <t>Carports, Canopies, Patio Covers, Shade Structures (each) - Custom</t>
  </si>
  <si>
    <t>Cellular / Mobile Phone Tower</t>
  </si>
  <si>
    <t>12A</t>
  </si>
  <si>
    <t>Cellular tower Antenna addition or replacement</t>
  </si>
  <si>
    <t>Certificate of Occupancy - Duplicate (Permit Issuance Fee + actual Time @ staff billable hourly rates)</t>
  </si>
  <si>
    <t>Change of Address or Contractor</t>
  </si>
  <si>
    <t>Construction Trailer</t>
  </si>
  <si>
    <t>Chapter 34 IBC / EBC Analysis (Permit Issuance Fee + Actual Time @ staff billable hourly rates)  [Current fee shown for plan check is a typical total calculation for comparison.  The current minimum base fee is $214 for plan check and $160 for inspection, which covers the first hour of service.  Staff hourly rates apply after the first hour.]</t>
  </si>
  <si>
    <t>Deck / Balcony - each</t>
  </si>
  <si>
    <t>DCP Tortoise Fees - Staff Administration and Processing</t>
  </si>
  <si>
    <t>Demolition</t>
  </si>
  <si>
    <t>Deferred Submittal (Actual Time @ staff billable hourly rates, 1-hour minimum) [Final cost shown is the calculated cost of a typical case, which is also a potential deposit.  The current fee shown is a typical total calculation.  Current minimum base fee is $279.]</t>
  </si>
  <si>
    <t>DISASTER REPAIR:</t>
  </si>
  <si>
    <t>Disaster Repair PLAN CHECK - Up to 75% damaged</t>
  </si>
  <si>
    <t>Disaster Repair PLAN CHECK - Greater than 75% damaged - New Plan Review and Inspection / Permit Fees required.</t>
  </si>
  <si>
    <t>Disaster Repair PLAN CHECK - More than 3 reviews (Actual Time @ staff billable hourly rates, 1-hour minimum) [calculated cost is a typical case or potential deposit]</t>
  </si>
  <si>
    <t>Disaster Repair also requires an Administrative Issuance Fee (standard Permit Issuance Fee)</t>
  </si>
  <si>
    <t>Disaster Repair also requires the Building Investigation Inpection Fee (#83) prior to inspection.</t>
  </si>
  <si>
    <t>Disaster Repair - Walls - Inspection</t>
  </si>
  <si>
    <t>Disaster Repair - Walls - Plan Check (Actual Time @ staff billable hourly rates, 1-hour minimum)</t>
  </si>
  <si>
    <t>Disaster Repair INSPECTION - Single Family Dwelling:</t>
  </si>
  <si>
    <t>10% or less damage</t>
  </si>
  <si>
    <t>162A</t>
  </si>
  <si>
    <t>&gt;10% - 25% damage</t>
  </si>
  <si>
    <t>162B</t>
  </si>
  <si>
    <t>&gt;25% - 50% damage</t>
  </si>
  <si>
    <t>162C</t>
  </si>
  <si>
    <t>&gt;50% - 75% damage</t>
  </si>
  <si>
    <t>&gt;75% damage - Fees are equal to a new structure</t>
  </si>
  <si>
    <t>Disaster Repair INSPECTION - Multi-Family Dwelling:</t>
  </si>
  <si>
    <t>165A</t>
  </si>
  <si>
    <t>165B</t>
  </si>
  <si>
    <t>165C</t>
  </si>
  <si>
    <t>Disaster Repair INSPECTION - Commercial:</t>
  </si>
  <si>
    <t>168A</t>
  </si>
  <si>
    <t>168B</t>
  </si>
  <si>
    <t>168C</t>
  </si>
  <si>
    <t>Entry Gates ( AVI )</t>
  </si>
  <si>
    <t>Express Admin for Express Plan Check [no cost analysis]</t>
  </si>
  <si>
    <t>Express Plan Check - Per Hour [no cost analysis]</t>
  </si>
  <si>
    <t>Express Inspection [no cost analysis]</t>
  </si>
  <si>
    <t>Fence or Wall (wood, chain link, wrought iron)</t>
  </si>
  <si>
    <t>Masonry Retaining Wall:</t>
  </si>
  <si>
    <t>Stacked Block Wall</t>
  </si>
  <si>
    <t>Masonry - 6' or less, first 100 lf (no SI required)</t>
  </si>
  <si>
    <t>Masonry Greater than 6', first 100 lf (SI inspection required)</t>
  </si>
  <si>
    <t>Each additional 100 lf</t>
  </si>
  <si>
    <t>Masonry Freestanding Wall:</t>
  </si>
  <si>
    <t>8' or less, first 100 lf (no SI required)</t>
  </si>
  <si>
    <t>Greater than 8', first 100 lf (SI inspection required)</t>
  </si>
  <si>
    <t>Fireplace - Masonry</t>
  </si>
  <si>
    <t>Fireplace - Manufactured</t>
  </si>
  <si>
    <t>Flag pole (greater than 20 feet in height)</t>
  </si>
  <si>
    <t>Fast track plumbing tags (no inspection)</t>
  </si>
  <si>
    <t>Fire Permit Admin Processing</t>
  </si>
  <si>
    <t>Garage - Private Residential (first 1000 sf)</t>
  </si>
  <si>
    <t>each additional 500 sf</t>
  </si>
  <si>
    <t>Grading Plan Check / Inspection (including Cut &amp; Fill and Clear &amp; Grub):</t>
  </si>
  <si>
    <t>Stock Pile</t>
  </si>
  <si>
    <t>Drainage structure/manhole</t>
  </si>
  <si>
    <t>Overtime Express (after working hours)</t>
  </si>
  <si>
    <t>Grandstand Seating / Bleachers (up to 3 tiers or up to 300 lf of seating)</t>
  </si>
  <si>
    <t>each additional 3 tiers or 300 lf of seating</t>
  </si>
  <si>
    <t>Special Inspection (SI) fees (Actual Time @ staff billable hourly rates)</t>
  </si>
  <si>
    <t>Investigation Inspection (all types)</t>
  </si>
  <si>
    <t>Exterior Improvements (e.g., siding, stucco, windows)</t>
  </si>
  <si>
    <t>Callout Inspections - Minimum of 3 hours (Actual Time @ staff billable hourly rates)</t>
  </si>
  <si>
    <t>Moved / Relocated Building - Initial Assessment</t>
  </si>
  <si>
    <t>On-sites - hardscapes and improvements</t>
  </si>
  <si>
    <t>On-sites - water sewer</t>
  </si>
  <si>
    <t>OTC Express Reviews - Per Hour [no cost analysis]</t>
  </si>
  <si>
    <t>Pre Application Meeting</t>
  </si>
  <si>
    <t>Re-roofing - Residential</t>
  </si>
  <si>
    <t>Roof Structure Replacement / Upgrade - Residential</t>
  </si>
  <si>
    <t>Re-roofing - Commercial</t>
  </si>
  <si>
    <t>Roof Structure Replacement / Upgrade - Commercial</t>
  </si>
  <si>
    <t>Overtime (OT) Plans Exam Requested - Per Hour (Add-on Fee for Overtime) [Contract Minumum, no cost analysis]</t>
  </si>
  <si>
    <t>Statues and other large Art Installations  (Actual Time @ staff billable hourly rates)</t>
  </si>
  <si>
    <t>Signs: Pole / Monument, Wall / Roof, Free-standing outdoor advertising (billboard) - each</t>
  </si>
  <si>
    <t>126A</t>
  </si>
  <si>
    <t>Signs: Wall / Roof - Additional Signs per Address</t>
  </si>
  <si>
    <t>Signs: Political signs</t>
  </si>
  <si>
    <t>In Lieu of (ILO) Review</t>
  </si>
  <si>
    <t>Sales Office Conversions (e.g., model homes)</t>
  </si>
  <si>
    <t>SI Final Report Review by Inspections Supervisor (per hour)</t>
  </si>
  <si>
    <t>Finals Only Permit Renewal</t>
  </si>
  <si>
    <t>Stable (first 1000 sf)</t>
  </si>
  <si>
    <t>Storage Racks - First 500 lf</t>
  </si>
  <si>
    <t>each additional 500 lf</t>
  </si>
  <si>
    <t>Swimming Pool / Spa :</t>
  </si>
  <si>
    <t xml:space="preserve">Gunite / Vinyl-lined / fiberglass </t>
  </si>
  <si>
    <t>Commercial pool (up to 800 sf)</t>
  </si>
  <si>
    <t>each additional 800 s.f.</t>
  </si>
  <si>
    <t>Excavation Only</t>
  </si>
  <si>
    <t>Fountains / Water Features</t>
  </si>
  <si>
    <t>Subterranean Pool Equipment Structure</t>
  </si>
  <si>
    <t>136B</t>
  </si>
  <si>
    <t>Manufactured Spa</t>
  </si>
  <si>
    <t>Tanks (Actual Time @ staff billable hourly rates)</t>
  </si>
  <si>
    <t>Propane (Actual Time @ staff billable hourly rates)</t>
  </si>
  <si>
    <t>Towers and Miscellaneous Structures - Plan Check (Actual Time @ staff billable hourly rates) - 1 hour minimum</t>
  </si>
  <si>
    <t>Towers and Miscellaneous Structures - Inspection (flat fee)</t>
  </si>
  <si>
    <t>Temp Election Trailer</t>
  </si>
  <si>
    <t>Temporary Sales Office</t>
  </si>
  <si>
    <t>Temporary Certificate of Occupancy</t>
  </si>
  <si>
    <t>new flat</t>
  </si>
  <si>
    <t>Alternate Methods and Materials (Actual Time @ staff billable hourly rates) - Minimum of $550</t>
  </si>
  <si>
    <t>Trash Enclosures</t>
  </si>
  <si>
    <t>Revisions to permitted projects - Residential</t>
  </si>
  <si>
    <t>Revisions to permitted projects - Commercial</t>
  </si>
  <si>
    <t>Revisions to permitted projects - Additional Services Required (Actual Time @ staff billable hourly rates, 1-hour minimum) [calculated cost is a typical case or potential deposit]</t>
  </si>
  <si>
    <t>Inspection Re-fees [no cost analysis]</t>
  </si>
  <si>
    <t>Interior Kiosk</t>
  </si>
  <si>
    <t>SPECIAL PROGRAMS:</t>
  </si>
  <si>
    <t>Annual Facilities Permit - Annual Registration</t>
  </si>
  <si>
    <t>Annual Facilities Permit - Services (per hour)</t>
  </si>
  <si>
    <t>Self Certification Program - Calculation of Class Cost (not per-person fee)</t>
  </si>
  <si>
    <t>Self Certification Program - Per Person Fee (assumes average class size of 20)</t>
  </si>
  <si>
    <t>Self Certification Program - Annual Renewal Fee - Per Company</t>
  </si>
  <si>
    <t>Marijuana Privileged license plan &amp; analysis review - with Change of Occupancy</t>
  </si>
  <si>
    <t>Marijuana Privileged license plan &amp; analysis review - with No Change of Occupancy</t>
  </si>
  <si>
    <t>Early Work Start</t>
  </si>
  <si>
    <t>COST RECOVERY HOURLY RATES:</t>
  </si>
  <si>
    <t>Product Approval (Actual Time @ Staff Hourly Rates) (hourly rate)</t>
  </si>
  <si>
    <t>Services Beyond Standard Fee (per the Director - Actual Time @ Staff Hourly Rates) (hourly rate)</t>
  </si>
  <si>
    <t>Extraordinary Examination - Supplemental Plan Check Fee (first 1/2 hour)</t>
  </si>
  <si>
    <t>Extraordinary Examination - Each Additional 1/2 hour (or portion thereof)</t>
  </si>
  <si>
    <t>Extraordinary Inspection - Supplemental Inspection Fee (first 1/2 hour)</t>
  </si>
  <si>
    <t>Extraordinary Inspection - Each Additional 1/2 hour (or portion thereof)</t>
  </si>
  <si>
    <t>Hourly Rates for Individual Classifications:</t>
  </si>
  <si>
    <t>Permit Technicians (per hour)</t>
  </si>
  <si>
    <t>Admin Support Asst. (per hour)</t>
  </si>
  <si>
    <t>Business Specialist (per hour)</t>
  </si>
  <si>
    <t>Structural Plans Examiner (per hour)</t>
  </si>
  <si>
    <t>Plans Examiner (per hour)</t>
  </si>
  <si>
    <t>Plans Examiner Supervisor (per hour)</t>
  </si>
  <si>
    <t>Combo Inspector (per hour)</t>
  </si>
  <si>
    <t>Inspection Supervisor (per hour)</t>
  </si>
  <si>
    <t>B&amp;S Process Review Coordinator (per hour)</t>
  </si>
  <si>
    <t>Administrative Secretary (per hour)</t>
  </si>
  <si>
    <t>Director (per hour)</t>
  </si>
  <si>
    <t>Sr. Management Analyst (per hour)</t>
  </si>
  <si>
    <t>Sr. Technical Syst. Analyst (per hour)</t>
  </si>
  <si>
    <t>Building &amp; Safety Manager (per hour)</t>
  </si>
  <si>
    <t>Special Inspection Auditor (per hour)</t>
  </si>
  <si>
    <t>Management Analyst II (per hour)</t>
  </si>
  <si>
    <t>NON-FEE ACTIVITIES (annual):</t>
  </si>
  <si>
    <t>Records Research (annual) - [Cost calculation for internal use only; No charge to customer per state law / SB 74 - 2013]</t>
  </si>
  <si>
    <t>Counter: Pre-Project Support (annual)</t>
  </si>
  <si>
    <t>Counter: Public Information (annual)</t>
  </si>
  <si>
    <t>Building Code Enforcement (annual)</t>
  </si>
  <si>
    <t>Other Code Enforcement (annual)</t>
  </si>
  <si>
    <t>Other Fire (annual)</t>
  </si>
  <si>
    <t>Commission / Committee Support (annual)</t>
  </si>
  <si>
    <t>Department Strategic or Business Planning (annual)</t>
  </si>
  <si>
    <t>Support to Building Inspection (annual)</t>
  </si>
  <si>
    <t>Condition of Approval Monitoring (annual)</t>
  </si>
  <si>
    <t>Planning Coordination and Pre-Application Meetings (annual)</t>
  </si>
  <si>
    <t>Other Non-Fee Activities (annual)</t>
  </si>
  <si>
    <t>SUPPORT TO OTHER DEPARTMENTS / DIVISIONS (annual):</t>
  </si>
  <si>
    <t>Support to Planning (annual)</t>
  </si>
  <si>
    <t>Support to Engineering (annual)</t>
  </si>
  <si>
    <t>Support to Police (annual)</t>
  </si>
  <si>
    <t>Support to Fire (annual)</t>
  </si>
  <si>
    <t>Support to All Other Departments (annual)</t>
  </si>
  <si>
    <t>*  All current Inspection fees include the $54 permit issuance / processing fee.</t>
  </si>
  <si>
    <t>ADDITIONAL NEW POTENTIAL FEES:</t>
  </si>
  <si>
    <t>h</t>
  </si>
  <si>
    <t>Annual Facilities Permit initial registration</t>
  </si>
  <si>
    <t>Annual Facilities Permit – Annual renewal</t>
  </si>
  <si>
    <t>Research and processing for large projects - Actual Staff Time @ Cost Recovery Hourly Rates  ($500 Deposit Required)</t>
  </si>
  <si>
    <t>T&amp;M</t>
  </si>
  <si>
    <t>DSC Technology Fee: Added to every permit, regardless of size or type.  ($2.00)  [Reserve Contribution, so no Cost Calculations]</t>
  </si>
  <si>
    <t>Fee #254</t>
  </si>
  <si>
    <t>Fee #255</t>
  </si>
  <si>
    <t>Fee #256</t>
  </si>
  <si>
    <t>Fee #257</t>
  </si>
  <si>
    <t>Fee #258</t>
  </si>
  <si>
    <t>Fee #259</t>
  </si>
  <si>
    <t>Fee #260</t>
  </si>
  <si>
    <t>Fee #261</t>
  </si>
  <si>
    <t>Fee #262</t>
  </si>
  <si>
    <t>Fee #263</t>
  </si>
  <si>
    <t>Fee #264</t>
  </si>
  <si>
    <t>Fee #265</t>
  </si>
  <si>
    <t>Fee #266</t>
  </si>
  <si>
    <t>Fee #267</t>
  </si>
  <si>
    <t>Fee #268</t>
  </si>
  <si>
    <t>Fee #269</t>
  </si>
  <si>
    <t>Fee #270</t>
  </si>
  <si>
    <t>Fee #271</t>
  </si>
  <si>
    <t>Fee #272</t>
  </si>
  <si>
    <t>Fee #273</t>
  </si>
  <si>
    <t>Fee #274</t>
  </si>
  <si>
    <t>Fee #275</t>
  </si>
  <si>
    <t>Fee #276</t>
  </si>
  <si>
    <t>Fee #277</t>
  </si>
  <si>
    <t>Fee #278</t>
  </si>
  <si>
    <t>Fee #279</t>
  </si>
  <si>
    <t>Fee #280</t>
  </si>
  <si>
    <t>Fee #281</t>
  </si>
  <si>
    <t>Fee #282</t>
  </si>
  <si>
    <t>Fee #283</t>
  </si>
  <si>
    <t>Fee #284</t>
  </si>
  <si>
    <t>Fee #285</t>
  </si>
  <si>
    <t>Fee #286</t>
  </si>
  <si>
    <t>Fee #287</t>
  </si>
  <si>
    <t>Fee #288</t>
  </si>
  <si>
    <t>Fee #289</t>
  </si>
  <si>
    <t>Fee #290</t>
  </si>
  <si>
    <t>Fee #291</t>
  </si>
  <si>
    <t>Fee #292</t>
  </si>
  <si>
    <t>Fee #293</t>
  </si>
  <si>
    <t>Fee #294</t>
  </si>
  <si>
    <t>Fee #295</t>
  </si>
  <si>
    <t>Fee #296</t>
  </si>
  <si>
    <t>Fee #297</t>
  </si>
  <si>
    <t>Fee #298</t>
  </si>
  <si>
    <t>Fee #299</t>
  </si>
  <si>
    <t>Fee #300</t>
  </si>
  <si>
    <t>Fee #301</t>
  </si>
  <si>
    <t>Fee #302</t>
  </si>
  <si>
    <t>Fee #303</t>
  </si>
  <si>
    <t>Fee #304</t>
  </si>
  <si>
    <t>Fee #305</t>
  </si>
  <si>
    <t>Fee #306</t>
  </si>
  <si>
    <t>Fee #307</t>
  </si>
  <si>
    <t>Fee #308</t>
  </si>
  <si>
    <t>Fee #309</t>
  </si>
  <si>
    <t>Fee #310</t>
  </si>
  <si>
    <t>Fee #311</t>
  </si>
  <si>
    <t>Fee #312</t>
  </si>
  <si>
    <t>Fee #313</t>
  </si>
  <si>
    <t>Fee #314</t>
  </si>
  <si>
    <t>Fee #315</t>
  </si>
  <si>
    <t>Fee #316</t>
  </si>
  <si>
    <t>Fee #317</t>
  </si>
  <si>
    <t>Fee #318</t>
  </si>
  <si>
    <t>Fee #319</t>
  </si>
  <si>
    <t>Fee #320</t>
  </si>
  <si>
    <t>Fee #321</t>
  </si>
  <si>
    <t>Fee #322</t>
  </si>
  <si>
    <t>Fee #323</t>
  </si>
  <si>
    <t>Fee #324</t>
  </si>
  <si>
    <t>Fee #325</t>
  </si>
  <si>
    <t>Fee #326</t>
  </si>
  <si>
    <t>Fee #327</t>
  </si>
  <si>
    <t>Fee #328</t>
  </si>
  <si>
    <t>Fee #329</t>
  </si>
  <si>
    <t>Fee #330</t>
  </si>
  <si>
    <t>Fee #331</t>
  </si>
  <si>
    <t>Fee #332</t>
  </si>
  <si>
    <t>Fee #333</t>
  </si>
  <si>
    <t>Fee #334</t>
  </si>
  <si>
    <t>Fee #335</t>
  </si>
  <si>
    <t>Fee #336</t>
  </si>
  <si>
    <t>Fee #337</t>
  </si>
  <si>
    <t>Fee #338</t>
  </si>
  <si>
    <t>Fee #339</t>
  </si>
  <si>
    <t>Fee #340</t>
  </si>
  <si>
    <t>Fee #341</t>
  </si>
  <si>
    <t>Fee #342</t>
  </si>
  <si>
    <t>Fee #343</t>
  </si>
  <si>
    <t>Fee #344</t>
  </si>
  <si>
    <t>Fee #345</t>
  </si>
  <si>
    <t>Fee #346</t>
  </si>
  <si>
    <t>Fee #347</t>
  </si>
  <si>
    <t>Fee #348</t>
  </si>
  <si>
    <t>Fee #349</t>
  </si>
  <si>
    <t>Fee #350</t>
  </si>
  <si>
    <t>Fee #351</t>
  </si>
  <si>
    <t>Fee #352</t>
  </si>
  <si>
    <t>Fee #353</t>
  </si>
  <si>
    <t>Fee #354</t>
  </si>
  <si>
    <t>Fee #355</t>
  </si>
  <si>
    <t>Fee #356</t>
  </si>
  <si>
    <t>Fee #357</t>
  </si>
  <si>
    <t>Fee #358</t>
  </si>
  <si>
    <t>Fee #359</t>
  </si>
  <si>
    <t>Fee #360</t>
  </si>
  <si>
    <t>Fee #361</t>
  </si>
  <si>
    <t>Fee #362</t>
  </si>
  <si>
    <t>Fee #363</t>
  </si>
  <si>
    <t>Fee #364</t>
  </si>
  <si>
    <t>Fee #365</t>
  </si>
  <si>
    <t>Fee #366</t>
  </si>
  <si>
    <t>Fee #367</t>
  </si>
  <si>
    <t>Fee #368</t>
  </si>
  <si>
    <t>Fee #369</t>
  </si>
  <si>
    <t>Fee #370</t>
  </si>
  <si>
    <t>Fee #371</t>
  </si>
  <si>
    <t>Fee #372</t>
  </si>
  <si>
    <t>Fee #373</t>
  </si>
  <si>
    <t>Fee #374</t>
  </si>
  <si>
    <t>Fee #375</t>
  </si>
  <si>
    <t>Fee #376</t>
  </si>
  <si>
    <t>Fee #377</t>
  </si>
  <si>
    <t>Fee #378</t>
  </si>
  <si>
    <t>Fee #379</t>
  </si>
  <si>
    <t>Fee #380</t>
  </si>
  <si>
    <t>Fee #381</t>
  </si>
  <si>
    <t>Fee #382</t>
  </si>
  <si>
    <t>Fee #383</t>
  </si>
  <si>
    <t>Fee #384</t>
  </si>
  <si>
    <t>Fee #385</t>
  </si>
  <si>
    <t>Fee #386</t>
  </si>
  <si>
    <t>Fee #387</t>
  </si>
  <si>
    <t>Fee #388</t>
  </si>
  <si>
    <t>Fee #389</t>
  </si>
  <si>
    <t>Fee #390</t>
  </si>
  <si>
    <t>Fee #391</t>
  </si>
  <si>
    <t>Fee #392</t>
  </si>
  <si>
    <t>Fee #393</t>
  </si>
  <si>
    <t>Fee #394</t>
  </si>
  <si>
    <t>Fee #395</t>
  </si>
  <si>
    <t>Fee #396</t>
  </si>
  <si>
    <t>Fee #397</t>
  </si>
  <si>
    <t>Fee #398</t>
  </si>
  <si>
    <t>Fee #399</t>
  </si>
  <si>
    <t>Fee #400</t>
  </si>
  <si>
    <t>Fee #401</t>
  </si>
  <si>
    <t>Fee #402</t>
  </si>
  <si>
    <t>Fee #403</t>
  </si>
  <si>
    <t>Fee #404</t>
  </si>
  <si>
    <t>Fee #405</t>
  </si>
  <si>
    <t>Fee #406</t>
  </si>
  <si>
    <t>Fee #407</t>
  </si>
  <si>
    <t>Fee #408</t>
  </si>
  <si>
    <t>Fee #409</t>
  </si>
  <si>
    <t>Fee #410</t>
  </si>
  <si>
    <t>Fee #411</t>
  </si>
  <si>
    <t>Fee #412</t>
  </si>
  <si>
    <t>Fee #413</t>
  </si>
  <si>
    <t>Fee #414</t>
  </si>
  <si>
    <t>Fee #415</t>
  </si>
  <si>
    <t>Fee #416</t>
  </si>
  <si>
    <t>Fee #417</t>
  </si>
  <si>
    <t>Fee #418</t>
  </si>
  <si>
    <t>Fee #419</t>
  </si>
  <si>
    <t>Fee #420</t>
  </si>
  <si>
    <t>Fee #421</t>
  </si>
  <si>
    <t>Fee #422</t>
  </si>
  <si>
    <t>Fee #423</t>
  </si>
  <si>
    <t>Fee #424</t>
  </si>
  <si>
    <t>Fee #425</t>
  </si>
  <si>
    <t>Fee #426</t>
  </si>
  <si>
    <t>Fee #427</t>
  </si>
  <si>
    <t>Fee #428</t>
  </si>
  <si>
    <t>Fee #429</t>
  </si>
  <si>
    <t>Fee #430</t>
  </si>
  <si>
    <t>Fee #431</t>
  </si>
  <si>
    <t>Fee #432</t>
  </si>
  <si>
    <t>Fee #433</t>
  </si>
  <si>
    <t>Fee #434</t>
  </si>
  <si>
    <t>Fee #435</t>
  </si>
  <si>
    <t>Fee #436</t>
  </si>
  <si>
    <t>Fee #437</t>
  </si>
  <si>
    <t>Fee #438</t>
  </si>
  <si>
    <t>Fee #439</t>
  </si>
  <si>
    <t>Fee #440</t>
  </si>
  <si>
    <t>Fee #441</t>
  </si>
  <si>
    <t>Fee #442</t>
  </si>
  <si>
    <t>Fee #443</t>
  </si>
  <si>
    <t>Fee #444</t>
  </si>
  <si>
    <t>Fee #445</t>
  </si>
  <si>
    <t>Fee #446</t>
  </si>
  <si>
    <t>Fee #447</t>
  </si>
  <si>
    <t>Fee #448</t>
  </si>
  <si>
    <t>Fee #449</t>
  </si>
  <si>
    <t>Fee #450</t>
  </si>
  <si>
    <t>ADMINISTRATIVE (BASE) FEES</t>
  </si>
  <si>
    <t>MPE Permit Issuance - COUNTER/City Offices (Includes Admin, initial travel, and documentation): 1-time fee per inspection project</t>
  </si>
  <si>
    <t>MPE Permit Issuance - ON-LINE (Includes Admin, initial travel, and documentation): 1-time fee per inspection project</t>
  </si>
  <si>
    <t>(The MPE Permit Issuance fee applies to the inspection phase only.)</t>
  </si>
  <si>
    <t>Each additional trip to the project location</t>
  </si>
  <si>
    <t>MECHANICAL PERMIT FEES</t>
  </si>
  <si>
    <t>Boiler or compressor (all sizes)</t>
  </si>
  <si>
    <t>Ventilation fan and/or system (not a portion of heating or a/c system)</t>
  </si>
  <si>
    <t>Hood and duct system.</t>
  </si>
  <si>
    <t>Incinerator, residential</t>
  </si>
  <si>
    <t>Commercial or Industrial-type incinerator</t>
  </si>
  <si>
    <t>Misc. appliances or equipment, including Air-Handling units, appliances, or equipment not listed elsewhere</t>
  </si>
  <si>
    <t>HVAC Exact change out</t>
  </si>
  <si>
    <t>Stand Alone Mechanical Plan Check (per hour @ staff hourly rates)</t>
  </si>
  <si>
    <t>Other Mechanical Inspections (per hour @ staff hourly rates)</t>
  </si>
  <si>
    <t>Walk in Cooler installation</t>
  </si>
  <si>
    <t>PLUMBING / GAS PERMIT FEES</t>
  </si>
  <si>
    <t>Plumbing fixtures, including piping (each 10 fixtures)</t>
  </si>
  <si>
    <t>Building sewer install / repair / replacement (per 100 lf)</t>
  </si>
  <si>
    <t>Rainwater systems (per drain)</t>
  </si>
  <si>
    <t>Water Piping Replacement (each 2,500 sf) (Kitec &amp; repipes)</t>
  </si>
  <si>
    <t>Gas Piping  - 1-4 outlets</t>
  </si>
  <si>
    <t>Gas Piping  - each additional 4 outlets</t>
  </si>
  <si>
    <t>Water Heater</t>
  </si>
  <si>
    <t>Industrial waste pretreatment interceptor (sand/oil)</t>
  </si>
  <si>
    <t>Water softener equipment, including piping (each)</t>
  </si>
  <si>
    <t>Miscellaneous repair, including repair or alteration of  drainage or vent piping, each fixture</t>
  </si>
  <si>
    <t>Solar Water Heaters</t>
  </si>
  <si>
    <t>Med Gas [Now a Fire Permit]</t>
  </si>
  <si>
    <t>Sewer Connection Fee</t>
  </si>
  <si>
    <t>Gas line repair or tag</t>
  </si>
  <si>
    <t>Stand Alone Plumbing Plan Check (per hour @ staff hourly rates)</t>
  </si>
  <si>
    <t>Other Plumbing and Gas Inspections (per hour @ staff hourly rates)</t>
  </si>
  <si>
    <t>ELECTRICAL PERMIT FEES</t>
  </si>
  <si>
    <t>Special Events: Electric generator and electrically-driven rides and/or mechanical-driven rides with electrical lighting and/or attractions with booth lighting - each device, system, or area of lighting</t>
  </si>
  <si>
    <t>Receptacle, Switch, and Lighting Outlets - First 10</t>
  </si>
  <si>
    <t>Receptacle, Switch, and Lighting Outlets - Each Additional 10</t>
  </si>
  <si>
    <t>Pole or platform-mounted lighting fixtures (each 5)</t>
  </si>
  <si>
    <t>Theatrical-type lighting fixtures or assemblies (each)</t>
  </si>
  <si>
    <t>Fixed Appliances (each 5)</t>
  </si>
  <si>
    <t>Meter tags / Exact Panel Change-outs</t>
  </si>
  <si>
    <t>Low voltage devices - First 10 outlets</t>
  </si>
  <si>
    <t>72A</t>
  </si>
  <si>
    <t>Low voltage devices - Each additional 10 outlets</t>
  </si>
  <si>
    <t>NEW COMBINED FEE:
Power Apparatus:  Motors, generators, transformers, rectifiers, synchronous converters, capacitors, industrial heating, air conditioners and heat pumps, cooking or baking equipment, and other apparatus (each 3)</t>
  </si>
  <si>
    <t>Photovoltaic system - 3 power apparatus (up to 10 kW included in base fee)</t>
  </si>
  <si>
    <t>Each additional 10 kW</t>
  </si>
  <si>
    <t>Note: These fees include all switches, circuit breakers, contactors, thermostats, relays, and other directly related control equipment.</t>
  </si>
  <si>
    <t>Busways</t>
  </si>
  <si>
    <t>(An additional fee will be required for lighting fixtures, motors, and other appliances that are connected to trolley and plug-in-type busways.  No fee is required for portable tools.)</t>
  </si>
  <si>
    <t>Signs, Outline Lighting, or Marquees supplied from one branch circuit (each)</t>
  </si>
  <si>
    <t>Services (new) - any volts and amperes in rating (each)</t>
  </si>
  <si>
    <t>Service Change</t>
  </si>
  <si>
    <t>Miscellaneous Power Distribution Apparatus, Conduits, and Conductors</t>
  </si>
  <si>
    <t>Temporary Power Service</t>
  </si>
  <si>
    <t>Temporary Power - Additional Poles (each pole)</t>
  </si>
  <si>
    <t>Minor Electrical</t>
  </si>
  <si>
    <t>Meter pedestal</t>
  </si>
  <si>
    <t>Parking Lot &amp; Site Lighting Poles (1-5 poles included)</t>
  </si>
  <si>
    <t>Parking Lot &amp; Site Lighting Poles (each additional 5 poles)</t>
  </si>
  <si>
    <t>Special Event Annual Permit (actual time at staff hourly rates; 1-hour minimum; + 1-time admin fee)</t>
  </si>
  <si>
    <t>Stand Alone Electrical Plan Check (per hour @ staff hourly rates)</t>
  </si>
  <si>
    <t>Other Electrical Inspections (per hour @ staff hourly rates)</t>
  </si>
  <si>
    <t>New or Re-wiring</t>
  </si>
  <si>
    <t>Fee #192</t>
  </si>
  <si>
    <t>Fee #193</t>
  </si>
  <si>
    <t>Fee #194</t>
  </si>
  <si>
    <t>Fee #195</t>
  </si>
  <si>
    <t>Fee #196</t>
  </si>
  <si>
    <t>Fee #197</t>
  </si>
  <si>
    <t>Fee #198</t>
  </si>
  <si>
    <t>Fee #199</t>
  </si>
  <si>
    <t>Fee #200</t>
  </si>
  <si>
    <t>Fee #201</t>
  </si>
  <si>
    <t>Fee #202</t>
  </si>
  <si>
    <t>Fee #203</t>
  </si>
  <si>
    <t>Fee #204</t>
  </si>
  <si>
    <t>Fee #205</t>
  </si>
  <si>
    <t>Fee #206</t>
  </si>
  <si>
    <t>Fee #207</t>
  </si>
  <si>
    <t>Fee #208</t>
  </si>
  <si>
    <t>Fee #209</t>
  </si>
  <si>
    <t>Fee #210</t>
  </si>
  <si>
    <t>Fee #211</t>
  </si>
  <si>
    <t>Fee #212</t>
  </si>
  <si>
    <t>Fee #213</t>
  </si>
  <si>
    <t>Fee #214</t>
  </si>
  <si>
    <t>Fee #215</t>
  </si>
  <si>
    <t>Fee #216</t>
  </si>
  <si>
    <t>Fee #217</t>
  </si>
  <si>
    <t>Fee #218</t>
  </si>
  <si>
    <t>Fee #219</t>
  </si>
  <si>
    <t>Fee #220</t>
  </si>
  <si>
    <t>Fee #221</t>
  </si>
  <si>
    <t>Fee #222</t>
  </si>
  <si>
    <t>Fee #223</t>
  </si>
  <si>
    <t>Fee #224</t>
  </si>
  <si>
    <t>Fee #225</t>
  </si>
  <si>
    <t>Fee #226</t>
  </si>
  <si>
    <t>Fee #227</t>
  </si>
  <si>
    <t>Fee #228</t>
  </si>
  <si>
    <t>Fee #229</t>
  </si>
  <si>
    <t>Fee #230</t>
  </si>
  <si>
    <t>Fee #231</t>
  </si>
  <si>
    <t>Fee #232</t>
  </si>
  <si>
    <t>Fee #233</t>
  </si>
  <si>
    <t>Fee #234</t>
  </si>
  <si>
    <t>Fee #235</t>
  </si>
  <si>
    <t>Fee #236</t>
  </si>
  <si>
    <t>Fee #237</t>
  </si>
  <si>
    <t>Fee #238</t>
  </si>
  <si>
    <t>Fee #239</t>
  </si>
  <si>
    <t>Fee #240</t>
  </si>
  <si>
    <t>Fee #241</t>
  </si>
  <si>
    <t>Fee #242</t>
  </si>
  <si>
    <t>Fee #243</t>
  </si>
  <si>
    <t>Fee #244</t>
  </si>
  <si>
    <t>Fee #245</t>
  </si>
  <si>
    <t>Fee #246</t>
  </si>
  <si>
    <t>Fee #247</t>
  </si>
  <si>
    <t>Fee #248</t>
  </si>
  <si>
    <t>Fee #249</t>
  </si>
  <si>
    <t>Fee #250</t>
  </si>
  <si>
    <t>Fee #251</t>
  </si>
  <si>
    <t>Fee #252</t>
  </si>
  <si>
    <t>Fee #253</t>
  </si>
  <si>
    <t>NEW CONSTRUCTION FIRE FEES (in addtion to new occupancies):</t>
  </si>
  <si>
    <t>All "Submittal" (non-OTC) Items (Plan Check and Inspection) Listed Below:</t>
  </si>
  <si>
    <t>Central Station Monitoring</t>
  </si>
  <si>
    <t>Clean Agent Extinguishing (each system) - First 500 sf</t>
  </si>
  <si>
    <t>Each Additional 500 sf</t>
  </si>
  <si>
    <t>Fire Pump (each)</t>
  </si>
  <si>
    <t>Hood Extinquishing System - First System</t>
  </si>
  <si>
    <t>Each Additional System (at the same location)</t>
  </si>
  <si>
    <t>Smoke Control System:  First Floor</t>
  </si>
  <si>
    <t>Smoke Control System:  Each Additional Floor</t>
  </si>
  <si>
    <t>Smoke Control System:  Annual Test</t>
  </si>
  <si>
    <t>Standpipe System - First Floor</t>
  </si>
  <si>
    <t>Each Additional Floor</t>
  </si>
  <si>
    <t>Flammable / Combustible Liquids Tank / Piping System (Above Ground / Underground Tank)</t>
  </si>
  <si>
    <t>Traffic Calming Device - First Device</t>
  </si>
  <si>
    <t>Each Additional Device within the same city block</t>
  </si>
  <si>
    <t>Each Additional Tank</t>
  </si>
  <si>
    <t>Emergency Radio Repeater System</t>
  </si>
  <si>
    <t>In Building Riser</t>
  </si>
  <si>
    <t>Water Distribution System / Underground Fire Line - First 1,000 feet</t>
  </si>
  <si>
    <t>Each Additional 500 feet</t>
  </si>
  <si>
    <t>Automatic Vehicle Gate / Ingress</t>
  </si>
  <si>
    <t>PLANNING AND ZONING FEES (Fire Prevention Review / Inspection):</t>
  </si>
  <si>
    <t>TMP - Tentative Map</t>
  </si>
  <si>
    <t>FMP - Final Map</t>
  </si>
  <si>
    <t>SDR - Site Development Review</t>
  </si>
  <si>
    <t>ZON - Zoning Change</t>
  </si>
  <si>
    <t>SUP - Special Use Permit</t>
  </si>
  <si>
    <t>GPA - General Plan Amendment</t>
  </si>
  <si>
    <t>CRG - City Referal Group</t>
  </si>
  <si>
    <t>PMP - Parcel Map</t>
  </si>
  <si>
    <t>PCM - Planned Community Modification</t>
  </si>
  <si>
    <t>RQR - Required Review</t>
  </si>
  <si>
    <t>ROC - Review Of Condition</t>
  </si>
  <si>
    <t>VAC - Vacation</t>
  </si>
  <si>
    <t>VAR - Variance</t>
  </si>
  <si>
    <t>WVR - Waiver</t>
  </si>
  <si>
    <t>Pre-Application Meeting  (attend pre-app meeting)</t>
  </si>
  <si>
    <t>PUBLIC WORKS FEES (Fire Prevention Review / Inspection):</t>
  </si>
  <si>
    <t>CIP - Capital Improvement Project</t>
  </si>
  <si>
    <t>L-Civil - Civil Drawings</t>
  </si>
  <si>
    <t>L-Revision - Revised Civil Drawings</t>
  </si>
  <si>
    <t>BUILDING &amp; SAFETY FEES (Fire Prevention Review / Inspection):</t>
  </si>
  <si>
    <t>Revisions - Application for Revisions - OTC</t>
  </si>
  <si>
    <t>Revisions - Application for Revisions - All Other</t>
  </si>
  <si>
    <t>Commercial - Commercial Project - OTC</t>
  </si>
  <si>
    <t>Commercial - Commercial Project - All Other</t>
  </si>
  <si>
    <t>Electrical - Electrical</t>
  </si>
  <si>
    <t>Plan Check - Plan Check Application</t>
  </si>
  <si>
    <t>SFD - Single-Family Dwelling</t>
  </si>
  <si>
    <t>TI - Tenant Improvement</t>
  </si>
  <si>
    <t>New Fees in New Construction:</t>
  </si>
  <si>
    <t>Medical Gas System</t>
  </si>
  <si>
    <t>Photovoltaic</t>
  </si>
  <si>
    <t>CO2 for Beverage system</t>
  </si>
  <si>
    <t>FEES FOR OTHER SERVICES</t>
  </si>
  <si>
    <t>Consultation (including consultation done under (IFC 104.7.2 Technical Assistance)</t>
  </si>
  <si>
    <t>Request for Alternative Materials or Methods</t>
  </si>
  <si>
    <t>Same day inspection</t>
  </si>
  <si>
    <t>Fire Flow tests (Pre-permit issuance)</t>
  </si>
  <si>
    <t>Research, consultation or testimony in civil proceedings - Actual Time @ Staff Cost Recovery Rates</t>
  </si>
  <si>
    <t>Application to the Board of Appeals (IFC Section 108)</t>
  </si>
  <si>
    <t>Review of smoke control / removal special inspection report and test plans</t>
  </si>
  <si>
    <t>As built review fee</t>
  </si>
  <si>
    <t>STAFF HOURLY RATES (Established by the City):</t>
  </si>
  <si>
    <t>Services Beyond Standard Fee (per the Director) (hourly rate)</t>
  </si>
  <si>
    <t>After Hours Inspection Fee (4 hours minimum) - per hour</t>
  </si>
  <si>
    <t>Records Research (first 1/2 hour)</t>
  </si>
  <si>
    <t>Each Additional 1/2 hour (or portion thereof)</t>
  </si>
  <si>
    <t>Supplemental Plan Check Fee (first 1/2 hour)</t>
  </si>
  <si>
    <t>Supplemental Inspection Fee (first 1/2 hour)</t>
  </si>
  <si>
    <t>Individual Staff Cost-Recovery Rates:</t>
  </si>
  <si>
    <t>Permit Technician (per hour)</t>
  </si>
  <si>
    <t>Asst Fire Protection Engineer (per hour)</t>
  </si>
  <si>
    <t>Admin. Support Asst. - Fire (per hour)</t>
  </si>
  <si>
    <t>Deputy Fire Marshal (per hour)</t>
  </si>
  <si>
    <t>Deputy Chief - Fire Marshal (per hour)</t>
  </si>
  <si>
    <t>Fire Protection Engineer (per hour)</t>
  </si>
  <si>
    <t>NON-FEE ACTIVITIES:</t>
  </si>
  <si>
    <t>Information / Counter: Pre-Project Support (annual hours)</t>
  </si>
  <si>
    <t>suballocated</t>
  </si>
  <si>
    <t>Information / Counter: Public Information (annual hours)</t>
  </si>
  <si>
    <t>Fire Code Enforcement (annual hours)</t>
  </si>
  <si>
    <t>Public Records Request (annual hours)</t>
  </si>
  <si>
    <t>Code Development local (annual hours)</t>
  </si>
  <si>
    <t>Other Non-Fee Activities  (annual)</t>
  </si>
  <si>
    <t>SUPPORT TO OTHER DEPARTMENTS / DIVISIONS:</t>
  </si>
  <si>
    <t>Support to Fire Operations (annual)</t>
  </si>
  <si>
    <t>Support to Fire Administration (annual)</t>
  </si>
  <si>
    <t>Support to Building (in addition to fee-related services already included) (annual)</t>
  </si>
  <si>
    <t>Support to Planning (in addition to fee-related services already included)  (annual)</t>
  </si>
  <si>
    <t>Support to Public Works / Engineering (in addition to fee-related services already included)  (annual)</t>
  </si>
  <si>
    <t>Support to Redevelopment (annual)</t>
  </si>
  <si>
    <t>Support to Economic Development (annual)</t>
  </si>
  <si>
    <t>Support to Other Jurisdictions (annual)</t>
  </si>
  <si>
    <t>Fee #147</t>
  </si>
  <si>
    <t>Fee #148</t>
  </si>
  <si>
    <t>Fee #149</t>
  </si>
  <si>
    <t>Fee #150</t>
  </si>
  <si>
    <t>Fee #151</t>
  </si>
  <si>
    <t>Fee #152</t>
  </si>
  <si>
    <t>Fee #153</t>
  </si>
  <si>
    <t>Fee #154</t>
  </si>
  <si>
    <t>Fee #155</t>
  </si>
  <si>
    <t>Fee #156</t>
  </si>
  <si>
    <t>Fee #157</t>
  </si>
  <si>
    <t>Fee #158</t>
  </si>
  <si>
    <t>Fee #159</t>
  </si>
  <si>
    <t>Fee #160</t>
  </si>
  <si>
    <t>Fee #161</t>
  </si>
  <si>
    <t>Fee #162</t>
  </si>
  <si>
    <t>Fee #163</t>
  </si>
  <si>
    <t>Fee #164</t>
  </si>
  <si>
    <t>Fee #165</t>
  </si>
  <si>
    <t>Fee #166</t>
  </si>
  <si>
    <t>Fee #167</t>
  </si>
  <si>
    <t>Fee #168</t>
  </si>
  <si>
    <t>Fee #169</t>
  </si>
  <si>
    <t>Fee #170</t>
  </si>
  <si>
    <t>Fee #171</t>
  </si>
  <si>
    <t>Fee #172</t>
  </si>
  <si>
    <t>Fee #173</t>
  </si>
  <si>
    <t>Fee #174</t>
  </si>
  <si>
    <t>Fee #175</t>
  </si>
  <si>
    <t>Fee #176</t>
  </si>
  <si>
    <t>Fee #177</t>
  </si>
  <si>
    <t>Fee #178</t>
  </si>
  <si>
    <t>Fee #179</t>
  </si>
  <si>
    <t>Fee #180</t>
  </si>
  <si>
    <t>Fee #181</t>
  </si>
  <si>
    <t>Fee #182</t>
  </si>
  <si>
    <t>Fee #183</t>
  </si>
  <si>
    <t>Fee #184</t>
  </si>
  <si>
    <t>Fee #185</t>
  </si>
  <si>
    <t>Fee #186</t>
  </si>
  <si>
    <t>Fee #187</t>
  </si>
  <si>
    <t>Fee #188</t>
  </si>
  <si>
    <t>Fee #189</t>
  </si>
  <si>
    <t>Fee #190</t>
  </si>
  <si>
    <t>Fee #191</t>
  </si>
  <si>
    <t>Additional Cost per Unit
(External)</t>
  </si>
  <si>
    <t>Plan Check Henderson</t>
  </si>
  <si>
    <t>Henderson Inspections</t>
  </si>
  <si>
    <t>Clark County</t>
  </si>
  <si>
    <t>North Las Vegas</t>
  </si>
  <si>
    <t>Estimated CC Value</t>
  </si>
  <si>
    <t>Est. CC Value per foot</t>
  </si>
  <si>
    <t>Proposed Plan Check</t>
  </si>
  <si>
    <t>Proposed Inspection</t>
  </si>
  <si>
    <t xml:space="preserve"> </t>
  </si>
  <si>
    <t xml:space="preserve">Plan Check </t>
  </si>
  <si>
    <t>Inspections</t>
  </si>
  <si>
    <t>Henderson Models</t>
  </si>
  <si>
    <t>Plan Check Henderson-Custom or H Fire</t>
  </si>
  <si>
    <t>Rec full Fee Increase / (Decrease)</t>
  </si>
  <si>
    <t>Proposed %</t>
  </si>
  <si>
    <t>Proposed Fee</t>
  </si>
  <si>
    <t>Fee Increase/Decrease</t>
  </si>
  <si>
    <t>Fee Increase /Decrease</t>
  </si>
  <si>
    <t>%</t>
  </si>
  <si>
    <t>Over the Counter (OTC) Plan Check (minor reviews requiring up to 30 minutes of plan check time) - Any System or Device</t>
  </si>
  <si>
    <t>Fire Alarm System  (each system) - First 50 devices, per floor</t>
  </si>
  <si>
    <t>Each additional device (on the same floor)</t>
  </si>
  <si>
    <t>Fire Sprinkler System - Commercial - First 100 Heads, per floor</t>
  </si>
  <si>
    <t xml:space="preserve">Each Additional  Head </t>
  </si>
  <si>
    <t>Each AdditionalHead</t>
  </si>
  <si>
    <r>
      <t xml:space="preserve">Fire Sprinkler Letter - 13 Tract </t>
    </r>
    <r>
      <rPr>
        <b/>
        <sz val="10"/>
        <rFont val="Arial"/>
        <family val="2"/>
      </rPr>
      <t>MOU</t>
    </r>
  </si>
  <si>
    <r>
      <t xml:space="preserve">Fire Sprinkler System - Residential </t>
    </r>
    <r>
      <rPr>
        <b/>
        <sz val="10"/>
        <rFont val="Arial"/>
        <family val="2"/>
      </rPr>
      <t>(NOT MOU)</t>
    </r>
  </si>
  <si>
    <t>Fire Sprinkler Letter - Commercial &lt; 10 Heads no Calc</t>
  </si>
  <si>
    <t>LPG Tank Installation - Per SystemTank</t>
  </si>
  <si>
    <t>Consultation (including reviews of projects prior to submission for a building permit and projects not requiring a building permit) (Per hour Charge)</t>
  </si>
  <si>
    <t>Additional Gate at same location</t>
  </si>
  <si>
    <t>A- Added items that was not reflected</t>
  </si>
  <si>
    <t>Battery System</t>
  </si>
  <si>
    <t>Compressed Gases / Cyrogenics</t>
  </si>
  <si>
    <t>Under fire alarm add</t>
  </si>
  <si>
    <t>Additional Power supply/amp</t>
  </si>
  <si>
    <t>Letter &lt;15 Devices no calcs, no battery test</t>
  </si>
  <si>
    <t>Demo Permit for FA</t>
  </si>
  <si>
    <t>Under Sprinkler add</t>
  </si>
  <si>
    <t>Additional Calculation</t>
  </si>
  <si>
    <t>Additional Nozzles up to 3 on existing system</t>
  </si>
  <si>
    <t>Under Medical Gas System</t>
  </si>
  <si>
    <t>Additional Outlet</t>
  </si>
  <si>
    <t>Flammable/Combustible Dispensing or piping system</t>
  </si>
  <si>
    <t>Tank abatement, dispenser repair, replacement, piping replacement or similar</t>
  </si>
  <si>
    <t>Hazardous Materials</t>
  </si>
  <si>
    <t>Industrial Ovens</t>
  </si>
  <si>
    <t>Spray Booth, Dipping Tank, powder coating</t>
  </si>
  <si>
    <t>Civil Drawings - Commercial</t>
  </si>
  <si>
    <t>Fee Study Recommended Fee</t>
  </si>
  <si>
    <t>Fee Study Plan check Recommended Fee</t>
  </si>
  <si>
    <t>RESULTS ANALYSIS - NEW CONSTRUCTION - BUILDING PLAN CHECK &amp; INSPECTIONS FEES</t>
  </si>
  <si>
    <t>RESULTS ANALYSIS - MISCELLANEOUS PERMIT ITEMS</t>
  </si>
  <si>
    <t>RESULTS ANALYSIS - MPE (Mechanical, Plumbing &amp; Electrical) ITEMS</t>
  </si>
  <si>
    <t>Amusement Park Structure: Deposit only</t>
  </si>
  <si>
    <t>Stadium: Deposit only</t>
  </si>
  <si>
    <t xml:space="preserve">Inspection </t>
  </si>
  <si>
    <t>Inspection/Permit Fee</t>
  </si>
  <si>
    <t>Plan Check Fee</t>
  </si>
  <si>
    <t>2019 BUILDING USER FEE STUDY</t>
  </si>
  <si>
    <t>Plan Check</t>
  </si>
  <si>
    <t>Fee Study Inspection Recommended Fee</t>
  </si>
  <si>
    <t>Current City Fee #</t>
  </si>
  <si>
    <t>Permit Issuance Fee (required at submittal for online permits or issuance of paper permits)</t>
  </si>
  <si>
    <t>Recommended Fees - Plan Check Fee</t>
  </si>
  <si>
    <r>
      <t xml:space="preserve">RESULTS ANALYSIS - NEW CONSTRUCTION - </t>
    </r>
    <r>
      <rPr>
        <b/>
        <sz val="14"/>
        <rFont val="Arial"/>
        <family val="2"/>
      </rPr>
      <t>FIRE PLAN REVIEW</t>
    </r>
  </si>
  <si>
    <t>RESULTS ANALYSIS - FIRE PERMIT ITEMS</t>
  </si>
  <si>
    <t>Plan Collation &amp; Paper scanning fee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</si>
</sst>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* #,##0.0_);_(* \(#,##0.0\);_(* &quot;-&quot;??_);_(@_)"/>
  </numFmts>
  <fonts count="13" x14ac:knownFonts="1">
    <font>
      <sz val="10"/>
      <name val="Arial"/>
    </font>
    <font>
      <b/>
      <i/>
      <sz val="10"/>
      <name val="Arial"/>
      <family val="2"/>
    </font>
    <font>
      <b/>
      <sz val="1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8"/>
      <color indexed="81"/>
      <name val="Tahoma"/>
      <family val="2"/>
    </font>
    <font>
      <i/>
      <u/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FFCC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3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647">
    <xf numFmtId="0" fontId="0" fillId="0" borderId="0" xfId="0"/>
    <xf numFmtId="0" fontId="2" fillId="0" borderId="0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 wrapText="1"/>
    </xf>
    <xf numFmtId="43" fontId="2" fillId="0" borderId="0" xfId="1" applyFont="1" applyBorder="1" applyAlignment="1" applyProtection="1">
      <alignment horizontal="center" wrapText="1"/>
    </xf>
    <xf numFmtId="0" fontId="2" fillId="2" borderId="0" xfId="0" applyFont="1" applyFill="1" applyBorder="1" applyAlignment="1" applyProtection="1">
      <alignment horizontal="center" wrapText="1"/>
    </xf>
    <xf numFmtId="44" fontId="2" fillId="0" borderId="0" xfId="2" applyNumberFormat="1" applyFont="1" applyFill="1" applyBorder="1" applyAlignment="1" applyProtection="1">
      <alignment horizontal="center" wrapText="1"/>
    </xf>
    <xf numFmtId="0" fontId="0" fillId="0" borderId="0" xfId="0" applyBorder="1" applyAlignment="1" applyProtection="1">
      <alignment wrapText="1"/>
    </xf>
    <xf numFmtId="164" fontId="2" fillId="0" borderId="0" xfId="0" applyNumberFormat="1" applyFont="1" applyBorder="1" applyAlignment="1" applyProtection="1">
      <alignment horizontal="center" wrapText="1"/>
    </xf>
    <xf numFmtId="0" fontId="1" fillId="3" borderId="4" xfId="0" applyFont="1" applyFill="1" applyBorder="1" applyAlignment="1" applyProtection="1">
      <alignment horizontal="centerContinuous"/>
    </xf>
    <xf numFmtId="43" fontId="2" fillId="4" borderId="0" xfId="1" applyFont="1" applyFill="1" applyBorder="1" applyAlignment="1" applyProtection="1"/>
    <xf numFmtId="43" fontId="1" fillId="3" borderId="3" xfId="1" applyFont="1" applyFill="1" applyBorder="1" applyAlignment="1" applyProtection="1">
      <alignment horizontal="centerContinuous"/>
    </xf>
    <xf numFmtId="43" fontId="1" fillId="3" borderId="4" xfId="1" applyFont="1" applyFill="1" applyBorder="1" applyAlignment="1" applyProtection="1">
      <alignment horizontal="centerContinuous"/>
    </xf>
    <xf numFmtId="43" fontId="1" fillId="3" borderId="5" xfId="1" applyFont="1" applyFill="1" applyBorder="1" applyAlignment="1" applyProtection="1">
      <alignment horizontal="centerContinuous"/>
    </xf>
    <xf numFmtId="0" fontId="2" fillId="2" borderId="0" xfId="0" applyFont="1" applyFill="1" applyBorder="1" applyAlignment="1" applyProtection="1"/>
    <xf numFmtId="0" fontId="0" fillId="0" borderId="0" xfId="0" applyBorder="1" applyAlignment="1" applyProtection="1"/>
    <xf numFmtId="164" fontId="2" fillId="0" borderId="0" xfId="0" applyNumberFormat="1" applyFont="1" applyBorder="1" applyAlignment="1" applyProtection="1"/>
    <xf numFmtId="0" fontId="2" fillId="0" borderId="0" xfId="0" applyFont="1" applyBorder="1" applyAlignment="1" applyProtection="1"/>
    <xf numFmtId="0" fontId="1" fillId="0" borderId="0" xfId="0" applyFont="1" applyAlignment="1" applyProtection="1">
      <alignment horizontal="centerContinuous"/>
    </xf>
    <xf numFmtId="0" fontId="0" fillId="0" borderId="0" xfId="0" applyAlignment="1" applyProtection="1">
      <alignment horizontal="centerContinuous"/>
    </xf>
    <xf numFmtId="43" fontId="0" fillId="0" borderId="0" xfId="1" applyFont="1" applyAlignment="1" applyProtection="1">
      <alignment horizontal="center"/>
    </xf>
    <xf numFmtId="0" fontId="0" fillId="0" borderId="0" xfId="0" applyAlignment="1" applyProtection="1">
      <alignment horizontal="left"/>
    </xf>
    <xf numFmtId="0" fontId="0" fillId="0" borderId="0" xfId="0" applyProtection="1"/>
    <xf numFmtId="0" fontId="2" fillId="0" borderId="0" xfId="0" applyFont="1" applyAlignment="1" applyProtection="1">
      <alignment horizontal="centerContinuous"/>
    </xf>
    <xf numFmtId="0" fontId="3" fillId="0" borderId="0" xfId="0" applyFont="1" applyAlignment="1" applyProtection="1">
      <alignment horizontal="centerContinuous"/>
    </xf>
    <xf numFmtId="0" fontId="4" fillId="0" borderId="0" xfId="0" applyFont="1" applyAlignment="1" applyProtection="1">
      <alignment horizontal="centerContinuous"/>
    </xf>
    <xf numFmtId="43" fontId="4" fillId="0" borderId="0" xfId="1" applyFont="1" applyAlignment="1" applyProtection="1">
      <alignment horizontal="center"/>
    </xf>
    <xf numFmtId="0" fontId="4" fillId="0" borderId="0" xfId="0" applyFont="1" applyAlignment="1" applyProtection="1">
      <alignment horizontal="left"/>
    </xf>
    <xf numFmtId="0" fontId="4" fillId="0" borderId="0" xfId="0" applyFont="1" applyProtection="1"/>
    <xf numFmtId="0" fontId="2" fillId="0" borderId="0" xfId="0" applyFont="1" applyProtection="1"/>
    <xf numFmtId="0" fontId="5" fillId="0" borderId="0" xfId="0" applyFont="1" applyProtection="1"/>
    <xf numFmtId="0" fontId="2" fillId="3" borderId="7" xfId="0" applyFont="1" applyFill="1" applyBorder="1" applyAlignment="1" applyProtection="1">
      <alignment horizontal="centerContinuous" wrapText="1"/>
    </xf>
    <xf numFmtId="0" fontId="2" fillId="3" borderId="7" xfId="0" applyFont="1" applyFill="1" applyBorder="1" applyAlignment="1" applyProtection="1">
      <alignment horizontal="centerContinuous"/>
    </xf>
    <xf numFmtId="0" fontId="2" fillId="3" borderId="6" xfId="0" applyFont="1" applyFill="1" applyBorder="1" applyAlignment="1" applyProtection="1">
      <alignment horizontal="centerContinuous"/>
    </xf>
    <xf numFmtId="43" fontId="1" fillId="7" borderId="3" xfId="1" applyFont="1" applyFill="1" applyBorder="1" applyAlignment="1" applyProtection="1">
      <alignment horizontal="centerContinuous"/>
    </xf>
    <xf numFmtId="43" fontId="1" fillId="7" borderId="4" xfId="1" applyFont="1" applyFill="1" applyBorder="1" applyAlignment="1" applyProtection="1">
      <alignment horizontal="centerContinuous"/>
    </xf>
    <xf numFmtId="43" fontId="1" fillId="7" borderId="5" xfId="1" applyFont="1" applyFill="1" applyBorder="1" applyAlignment="1" applyProtection="1">
      <alignment horizontal="centerContinuous"/>
    </xf>
    <xf numFmtId="0" fontId="2" fillId="0" borderId="0" xfId="0" applyFont="1" applyFill="1" applyBorder="1" applyAlignment="1" applyProtection="1">
      <alignment horizontal="center" wrapText="1"/>
    </xf>
    <xf numFmtId="0" fontId="2" fillId="2" borderId="6" xfId="0" applyFont="1" applyFill="1" applyBorder="1" applyAlignment="1" applyProtection="1">
      <alignment horizontal="center" wrapText="1"/>
    </xf>
    <xf numFmtId="0" fontId="2" fillId="4" borderId="6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6" borderId="6" xfId="0" applyFont="1" applyFill="1" applyBorder="1" applyAlignment="1" applyProtection="1">
      <alignment horizontal="center" wrapText="1"/>
    </xf>
    <xf numFmtId="0" fontId="2" fillId="0" borderId="7" xfId="0" applyFont="1" applyFill="1" applyBorder="1" applyAlignment="1" applyProtection="1">
      <alignment horizontal="center" wrapText="1"/>
    </xf>
    <xf numFmtId="0" fontId="0" fillId="2" borderId="0" xfId="0" applyFill="1" applyProtection="1"/>
    <xf numFmtId="0" fontId="2" fillId="2" borderId="18" xfId="0" applyFont="1" applyFill="1" applyBorder="1" applyAlignment="1" applyProtection="1">
      <alignment horizontal="center" wrapText="1"/>
    </xf>
    <xf numFmtId="43" fontId="2" fillId="2" borderId="18" xfId="1" applyFont="1" applyFill="1" applyBorder="1" applyAlignment="1" applyProtection="1">
      <alignment horizontal="center" wrapText="1"/>
    </xf>
    <xf numFmtId="0" fontId="0" fillId="2" borderId="18" xfId="0" applyFill="1" applyBorder="1" applyProtection="1"/>
    <xf numFmtId="0" fontId="0" fillId="4" borderId="0" xfId="0" applyFill="1" applyProtection="1"/>
    <xf numFmtId="0" fontId="0" fillId="6" borderId="19" xfId="0" applyFill="1" applyBorder="1" applyProtection="1"/>
    <xf numFmtId="165" fontId="6" fillId="2" borderId="20" xfId="1" applyNumberFormat="1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horizontal="center"/>
    </xf>
    <xf numFmtId="0" fontId="6" fillId="0" borderId="0" xfId="0" applyFont="1" applyProtection="1"/>
    <xf numFmtId="0" fontId="6" fillId="2" borderId="0" xfId="0" applyFont="1" applyFill="1" applyProtection="1"/>
    <xf numFmtId="165" fontId="6" fillId="5" borderId="34" xfId="1" applyNumberFormat="1" applyFont="1" applyFill="1" applyBorder="1" applyAlignment="1" applyProtection="1">
      <alignment horizontal="center" vertical="center"/>
    </xf>
    <xf numFmtId="43" fontId="0" fillId="2" borderId="0" xfId="1" applyFont="1" applyFill="1" applyAlignment="1" applyProtection="1">
      <alignment horizontal="center"/>
    </xf>
    <xf numFmtId="164" fontId="2" fillId="0" borderId="39" xfId="2" applyNumberFormat="1" applyFont="1" applyFill="1" applyBorder="1" applyProtection="1"/>
    <xf numFmtId="164" fontId="2" fillId="0" borderId="40" xfId="2" applyNumberFormat="1" applyFont="1" applyFill="1" applyBorder="1" applyProtection="1"/>
    <xf numFmtId="164" fontId="2" fillId="0" borderId="41" xfId="2" applyNumberFormat="1" applyFont="1" applyFill="1" applyBorder="1" applyProtection="1"/>
    <xf numFmtId="9" fontId="2" fillId="0" borderId="13" xfId="3" applyFont="1" applyFill="1" applyBorder="1" applyProtection="1"/>
    <xf numFmtId="44" fontId="2" fillId="2" borderId="0" xfId="2" applyFont="1" applyFill="1" applyProtection="1"/>
    <xf numFmtId="9" fontId="0" fillId="0" borderId="13" xfId="3" applyFont="1" applyFill="1" applyBorder="1" applyAlignment="1" applyProtection="1">
      <alignment horizontal="right"/>
    </xf>
    <xf numFmtId="44" fontId="2" fillId="0" borderId="14" xfId="2" applyFont="1" applyFill="1" applyBorder="1" applyAlignment="1" applyProtection="1">
      <alignment horizontal="centerContinuous"/>
    </xf>
    <xf numFmtId="44" fontId="2" fillId="0" borderId="15" xfId="2" applyFont="1" applyFill="1" applyBorder="1" applyAlignment="1" applyProtection="1">
      <alignment horizontal="centerContinuous"/>
    </xf>
    <xf numFmtId="44" fontId="2" fillId="0" borderId="16" xfId="2" applyFont="1" applyFill="1" applyBorder="1" applyAlignment="1" applyProtection="1">
      <alignment horizontal="centerContinuous"/>
    </xf>
    <xf numFmtId="44" fontId="0" fillId="2" borderId="0" xfId="2" applyFont="1" applyFill="1" applyProtection="1"/>
    <xf numFmtId="0" fontId="2" fillId="2" borderId="18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165" fontId="2" fillId="2" borderId="20" xfId="1" applyNumberFormat="1" applyFont="1" applyFill="1" applyBorder="1" applyAlignment="1" applyProtection="1">
      <alignment horizontal="center" vertical="center" wrapText="1"/>
    </xf>
    <xf numFmtId="0" fontId="1" fillId="0" borderId="0" xfId="0" applyFont="1" applyProtection="1"/>
    <xf numFmtId="0" fontId="3" fillId="0" borderId="0" xfId="0" applyFont="1" applyProtection="1"/>
    <xf numFmtId="164" fontId="4" fillId="0" borderId="0" xfId="0" applyNumberFormat="1" applyFont="1" applyProtection="1"/>
    <xf numFmtId="164" fontId="4" fillId="0" borderId="0" xfId="2" applyNumberFormat="1" applyFont="1" applyProtection="1"/>
    <xf numFmtId="164" fontId="0" fillId="0" borderId="0" xfId="0" applyNumberFormat="1" applyProtection="1"/>
    <xf numFmtId="164" fontId="0" fillId="0" borderId="0" xfId="2" applyNumberFormat="1" applyFont="1" applyProtection="1"/>
    <xf numFmtId="165" fontId="2" fillId="0" borderId="0" xfId="1" applyNumberFormat="1" applyFont="1" applyBorder="1" applyAlignment="1" applyProtection="1">
      <alignment horizontal="center" wrapText="1"/>
    </xf>
    <xf numFmtId="165" fontId="1" fillId="3" borderId="4" xfId="1" applyNumberFormat="1" applyFont="1" applyFill="1" applyBorder="1" applyAlignment="1" applyProtection="1">
      <alignment horizontal="centerContinuous"/>
    </xf>
    <xf numFmtId="44" fontId="2" fillId="0" borderId="0" xfId="2" applyNumberFormat="1" applyFont="1" applyFill="1" applyBorder="1" applyAlignment="1" applyProtection="1"/>
    <xf numFmtId="0" fontId="0" fillId="0" borderId="0" xfId="0" applyFill="1" applyProtection="1"/>
    <xf numFmtId="0" fontId="0" fillId="0" borderId="42" xfId="0" applyFill="1" applyBorder="1" applyAlignment="1" applyProtection="1">
      <alignment horizontal="center"/>
    </xf>
    <xf numFmtId="43" fontId="6" fillId="0" borderId="42" xfId="1" applyFont="1" applyFill="1" applyBorder="1" applyAlignment="1" applyProtection="1">
      <alignment horizontal="center" wrapText="1"/>
    </xf>
    <xf numFmtId="166" fontId="0" fillId="0" borderId="42" xfId="1" applyNumberFormat="1" applyFont="1" applyFill="1" applyBorder="1" applyAlignment="1" applyProtection="1">
      <alignment horizontal="left"/>
    </xf>
    <xf numFmtId="166" fontId="0" fillId="0" borderId="42" xfId="1" applyNumberFormat="1" applyFont="1" applyFill="1" applyBorder="1" applyAlignment="1" applyProtection="1">
      <alignment horizontal="center"/>
    </xf>
    <xf numFmtId="0" fontId="0" fillId="4" borderId="42" xfId="0" applyFill="1" applyBorder="1" applyAlignment="1" applyProtection="1">
      <alignment horizontal="left"/>
    </xf>
    <xf numFmtId="44" fontId="6" fillId="0" borderId="42" xfId="2" applyFill="1" applyBorder="1" applyAlignment="1" applyProtection="1">
      <alignment horizontal="left"/>
    </xf>
    <xf numFmtId="44" fontId="6" fillId="0" borderId="42" xfId="2" applyFill="1" applyBorder="1" applyProtection="1"/>
    <xf numFmtId="9" fontId="6" fillId="0" borderId="42" xfId="3" applyFill="1" applyBorder="1" applyProtection="1"/>
    <xf numFmtId="44" fontId="6" fillId="4" borderId="42" xfId="2" applyFill="1" applyBorder="1" applyProtection="1"/>
    <xf numFmtId="164" fontId="6" fillId="0" borderId="42" xfId="2" applyNumberFormat="1" applyFill="1" applyBorder="1" applyProtection="1"/>
    <xf numFmtId="43" fontId="6" fillId="0" borderId="42" xfId="1" applyFont="1" applyFill="1" applyBorder="1" applyAlignment="1" applyProtection="1">
      <alignment horizontal="left" wrapText="1"/>
      <protection locked="0"/>
    </xf>
    <xf numFmtId="9" fontId="6" fillId="0" borderId="42" xfId="3" applyFill="1" applyBorder="1" applyAlignment="1" applyProtection="1">
      <alignment horizontal="right"/>
    </xf>
    <xf numFmtId="9" fontId="6" fillId="4" borderId="42" xfId="3" applyFill="1" applyBorder="1" applyProtection="1"/>
    <xf numFmtId="44" fontId="6" fillId="2" borderId="0" xfId="2" applyFill="1" applyProtection="1"/>
    <xf numFmtId="44" fontId="6" fillId="0" borderId="0" xfId="2" applyProtection="1"/>
    <xf numFmtId="0" fontId="0" fillId="0" borderId="9" xfId="0" applyFill="1" applyBorder="1" applyAlignment="1" applyProtection="1">
      <alignment horizontal="center"/>
    </xf>
    <xf numFmtId="43" fontId="6" fillId="0" borderId="9" xfId="1" applyFont="1" applyFill="1" applyBorder="1" applyAlignment="1" applyProtection="1">
      <alignment horizontal="center" wrapText="1"/>
    </xf>
    <xf numFmtId="166" fontId="0" fillId="0" borderId="9" xfId="1" applyNumberFormat="1" applyFont="1" applyFill="1" applyBorder="1" applyAlignment="1" applyProtection="1">
      <alignment horizontal="left"/>
    </xf>
    <xf numFmtId="166" fontId="0" fillId="0" borderId="9" xfId="1" applyNumberFormat="1" applyFont="1" applyFill="1" applyBorder="1" applyAlignment="1" applyProtection="1">
      <alignment horizontal="center"/>
    </xf>
    <xf numFmtId="0" fontId="0" fillId="4" borderId="9" xfId="0" applyFill="1" applyBorder="1" applyAlignment="1" applyProtection="1">
      <alignment horizontal="left"/>
    </xf>
    <xf numFmtId="44" fontId="6" fillId="0" borderId="9" xfId="2" applyFill="1" applyBorder="1" applyAlignment="1" applyProtection="1">
      <alignment horizontal="left"/>
    </xf>
    <xf numFmtId="44" fontId="6" fillId="0" borderId="9" xfId="2" applyFill="1" applyBorder="1" applyProtection="1"/>
    <xf numFmtId="9" fontId="6" fillId="0" borderId="9" xfId="3" applyFill="1" applyBorder="1" applyProtection="1"/>
    <xf numFmtId="44" fontId="6" fillId="4" borderId="9" xfId="2" applyFill="1" applyBorder="1" applyProtection="1"/>
    <xf numFmtId="164" fontId="6" fillId="0" borderId="9" xfId="2" applyNumberFormat="1" applyFill="1" applyBorder="1" applyProtection="1"/>
    <xf numFmtId="44" fontId="6" fillId="6" borderId="9" xfId="2" applyFill="1" applyBorder="1" applyProtection="1">
      <protection locked="0"/>
    </xf>
    <xf numFmtId="9" fontId="6" fillId="0" borderId="9" xfId="3" applyFill="1" applyBorder="1" applyAlignment="1" applyProtection="1">
      <alignment horizontal="right"/>
    </xf>
    <xf numFmtId="9" fontId="6" fillId="4" borderId="9" xfId="3" applyFill="1" applyBorder="1" applyProtection="1"/>
    <xf numFmtId="166" fontId="6" fillId="0" borderId="9" xfId="1" applyNumberFormat="1" applyFont="1" applyFill="1" applyBorder="1" applyAlignment="1" applyProtection="1">
      <alignment horizontal="left" wrapText="1"/>
    </xf>
    <xf numFmtId="44" fontId="6" fillId="5" borderId="9" xfId="2" applyFill="1" applyBorder="1" applyProtection="1">
      <protection locked="0"/>
    </xf>
    <xf numFmtId="0" fontId="0" fillId="0" borderId="11" xfId="0" applyFill="1" applyBorder="1" applyAlignment="1" applyProtection="1">
      <alignment horizontal="left"/>
    </xf>
    <xf numFmtId="166" fontId="0" fillId="0" borderId="11" xfId="1" applyNumberFormat="1" applyFont="1" applyFill="1" applyBorder="1" applyAlignment="1" applyProtection="1">
      <alignment horizontal="left"/>
    </xf>
    <xf numFmtId="166" fontId="0" fillId="0" borderId="11" xfId="1" applyNumberFormat="1" applyFont="1" applyFill="1" applyBorder="1" applyAlignment="1" applyProtection="1">
      <alignment horizontal="center"/>
    </xf>
    <xf numFmtId="166" fontId="0" fillId="4" borderId="11" xfId="1" applyNumberFormat="1" applyFont="1" applyFill="1" applyBorder="1" applyAlignment="1" applyProtection="1">
      <alignment horizontal="center"/>
    </xf>
    <xf numFmtId="0" fontId="0" fillId="4" borderId="11" xfId="0" applyFill="1" applyBorder="1" applyAlignment="1" applyProtection="1">
      <alignment horizontal="left"/>
    </xf>
    <xf numFmtId="44" fontId="6" fillId="4" borderId="11" xfId="2" applyFill="1" applyBorder="1" applyAlignment="1" applyProtection="1">
      <alignment horizontal="left"/>
    </xf>
    <xf numFmtId="164" fontId="6" fillId="0" borderId="11" xfId="2" applyNumberFormat="1" applyFill="1" applyBorder="1" applyProtection="1"/>
    <xf numFmtId="9" fontId="6" fillId="0" borderId="11" xfId="3" applyFill="1" applyBorder="1" applyProtection="1"/>
    <xf numFmtId="44" fontId="6" fillId="0" borderId="11" xfId="2" applyFill="1" applyBorder="1" applyAlignment="1" applyProtection="1">
      <alignment horizontal="left"/>
    </xf>
    <xf numFmtId="44" fontId="6" fillId="0" borderId="11" xfId="2" applyFill="1" applyBorder="1" applyProtection="1"/>
    <xf numFmtId="44" fontId="6" fillId="4" borderId="11" xfId="2" applyFill="1" applyBorder="1" applyProtection="1"/>
    <xf numFmtId="44" fontId="6" fillId="0" borderId="10" xfId="2" applyFill="1" applyBorder="1" applyProtection="1"/>
    <xf numFmtId="44" fontId="6" fillId="4" borderId="10" xfId="2" applyFill="1" applyBorder="1" applyProtection="1"/>
    <xf numFmtId="44" fontId="6" fillId="4" borderId="11" xfId="2" applyFill="1" applyBorder="1" applyProtection="1">
      <protection locked="0"/>
    </xf>
    <xf numFmtId="0" fontId="2" fillId="0" borderId="0" xfId="0" applyFont="1" applyFill="1" applyAlignment="1" applyProtection="1">
      <alignment horizontal="left"/>
    </xf>
    <xf numFmtId="44" fontId="2" fillId="0" borderId="0" xfId="2" applyFont="1" applyFill="1" applyAlignment="1" applyProtection="1">
      <alignment horizontal="left"/>
    </xf>
    <xf numFmtId="44" fontId="2" fillId="0" borderId="0" xfId="2" applyFont="1" applyFill="1" applyProtection="1"/>
    <xf numFmtId="164" fontId="2" fillId="0" borderId="12" xfId="2" applyNumberFormat="1" applyFont="1" applyFill="1" applyBorder="1" applyProtection="1"/>
    <xf numFmtId="164" fontId="2" fillId="0" borderId="43" xfId="2" applyNumberFormat="1" applyFont="1" applyFill="1" applyBorder="1" applyProtection="1"/>
    <xf numFmtId="164" fontId="2" fillId="0" borderId="13" xfId="2" applyNumberFormat="1" applyFont="1" applyFill="1" applyBorder="1" applyProtection="1"/>
    <xf numFmtId="0" fontId="0" fillId="0" borderId="0" xfId="0" applyFill="1" applyAlignment="1" applyProtection="1">
      <alignment horizontal="left"/>
    </xf>
    <xf numFmtId="44" fontId="6" fillId="0" borderId="0" xfId="2" applyFill="1" applyAlignment="1" applyProtection="1">
      <alignment horizontal="left"/>
    </xf>
    <xf numFmtId="44" fontId="6" fillId="0" borderId="0" xfId="2" applyFill="1" applyProtection="1"/>
    <xf numFmtId="0" fontId="2" fillId="2" borderId="0" xfId="0" applyFont="1" applyFill="1" applyAlignment="1" applyProtection="1">
      <alignment horizontal="center" wrapText="1"/>
    </xf>
    <xf numFmtId="165" fontId="0" fillId="0" borderId="42" xfId="1" applyNumberFormat="1" applyFont="1" applyFill="1" applyBorder="1" applyAlignment="1" applyProtection="1">
      <alignment horizontal="center"/>
    </xf>
    <xf numFmtId="165" fontId="0" fillId="0" borderId="9" xfId="1" applyNumberFormat="1" applyFont="1" applyFill="1" applyBorder="1" applyAlignment="1" applyProtection="1">
      <alignment horizontal="center"/>
    </xf>
    <xf numFmtId="166" fontId="6" fillId="0" borderId="9" xfId="1" applyNumberFormat="1" applyFont="1" applyFill="1" applyBorder="1" applyAlignment="1" applyProtection="1">
      <alignment horizontal="left" indent="1"/>
    </xf>
    <xf numFmtId="166" fontId="6" fillId="0" borderId="9" xfId="1" applyNumberFormat="1" applyFont="1" applyFill="1" applyBorder="1" applyAlignment="1" applyProtection="1">
      <alignment horizontal="left" wrapText="1" indent="1"/>
    </xf>
    <xf numFmtId="166" fontId="6" fillId="0" borderId="9" xfId="1" applyNumberFormat="1" applyFont="1" applyFill="1" applyBorder="1" applyAlignment="1" applyProtection="1">
      <alignment horizontal="left"/>
    </xf>
    <xf numFmtId="165" fontId="0" fillId="0" borderId="11" xfId="1" applyNumberFormat="1" applyFont="1" applyFill="1" applyBorder="1" applyAlignment="1" applyProtection="1">
      <alignment horizontal="left"/>
    </xf>
    <xf numFmtId="166" fontId="6" fillId="0" borderId="11" xfId="1" applyNumberFormat="1" applyFont="1" applyFill="1" applyBorder="1" applyAlignment="1" applyProtection="1">
      <alignment horizontal="left"/>
    </xf>
    <xf numFmtId="43" fontId="6" fillId="0" borderId="42" xfId="1" applyFont="1" applyFill="1" applyBorder="1" applyAlignment="1" applyProtection="1">
      <alignment horizontal="left" wrapText="1"/>
    </xf>
    <xf numFmtId="166" fontId="6" fillId="0" borderId="9" xfId="1" applyNumberFormat="1" applyFont="1" applyFill="1" applyBorder="1" applyAlignment="1" applyProtection="1">
      <alignment wrapText="1"/>
    </xf>
    <xf numFmtId="166" fontId="6" fillId="0" borderId="9" xfId="1" applyNumberFormat="1" applyFont="1" applyBorder="1" applyAlignment="1" applyProtection="1">
      <alignment horizontal="left" indent="1"/>
    </xf>
    <xf numFmtId="0" fontId="0" fillId="8" borderId="0" xfId="0" applyFill="1" applyProtection="1"/>
    <xf numFmtId="165" fontId="6" fillId="0" borderId="21" xfId="1" applyNumberFormat="1" applyFont="1" applyFill="1" applyBorder="1" applyAlignment="1" applyProtection="1">
      <alignment horizontal="center" vertical="center"/>
    </xf>
    <xf numFmtId="0" fontId="6" fillId="0" borderId="22" xfId="0" applyFont="1" applyFill="1" applyBorder="1" applyAlignment="1" applyProtection="1">
      <alignment vertical="center" wrapText="1"/>
    </xf>
    <xf numFmtId="0" fontId="6" fillId="0" borderId="22" xfId="0" applyFont="1" applyFill="1" applyBorder="1" applyAlignment="1" applyProtection="1">
      <alignment vertical="center"/>
    </xf>
    <xf numFmtId="43" fontId="6" fillId="0" borderId="22" xfId="1" applyFont="1" applyFill="1" applyBorder="1" applyAlignment="1" applyProtection="1">
      <alignment horizontal="center" vertical="center"/>
    </xf>
    <xf numFmtId="9" fontId="6" fillId="0" borderId="22" xfId="3" applyFont="1" applyFill="1" applyBorder="1" applyAlignment="1" applyProtection="1">
      <alignment horizontal="center" vertical="center"/>
    </xf>
    <xf numFmtId="165" fontId="6" fillId="0" borderId="22" xfId="1" applyNumberFormat="1" applyFont="1" applyFill="1" applyBorder="1" applyAlignment="1" applyProtection="1">
      <alignment horizontal="center" vertical="center"/>
    </xf>
    <xf numFmtId="44" fontId="6" fillId="0" borderId="22" xfId="2" applyFont="1" applyFill="1" applyBorder="1" applyAlignment="1" applyProtection="1">
      <alignment vertical="center"/>
    </xf>
    <xf numFmtId="44" fontId="2" fillId="0" borderId="22" xfId="2" applyFont="1" applyFill="1" applyBorder="1" applyAlignment="1" applyProtection="1">
      <alignment vertical="center"/>
    </xf>
    <xf numFmtId="43" fontId="6" fillId="0" borderId="22" xfId="1" applyNumberFormat="1" applyFont="1" applyFill="1" applyBorder="1" applyAlignment="1" applyProtection="1">
      <alignment horizontal="center" vertical="center"/>
    </xf>
    <xf numFmtId="0" fontId="0" fillId="4" borderId="0" xfId="0" applyFill="1" applyAlignment="1" applyProtection="1">
      <alignment vertical="center"/>
    </xf>
    <xf numFmtId="44" fontId="6" fillId="0" borderId="21" xfId="2" applyNumberFormat="1" applyFont="1" applyFill="1" applyBorder="1" applyAlignment="1" applyProtection="1">
      <alignment horizontal="left" vertical="center" wrapText="1"/>
    </xf>
    <xf numFmtId="44" fontId="6" fillId="0" borderId="23" xfId="2" applyNumberFormat="1" applyFont="1" applyFill="1" applyBorder="1" applyAlignment="1" applyProtection="1">
      <alignment horizontal="left" vertical="center" wrapText="1"/>
    </xf>
    <xf numFmtId="164" fontId="6" fillId="0" borderId="22" xfId="2" applyNumberFormat="1" applyFont="1" applyFill="1" applyBorder="1" applyAlignment="1" applyProtection="1">
      <alignment horizontal="left" vertical="center" wrapText="1"/>
    </xf>
    <xf numFmtId="44" fontId="0" fillId="0" borderId="22" xfId="2" applyFont="1" applyFill="1" applyBorder="1" applyAlignment="1" applyProtection="1">
      <alignment vertical="center"/>
    </xf>
    <xf numFmtId="9" fontId="0" fillId="0" borderId="22" xfId="3" applyFont="1" applyFill="1" applyBorder="1" applyAlignment="1" applyProtection="1">
      <alignment vertical="center"/>
    </xf>
    <xf numFmtId="44" fontId="0" fillId="4" borderId="22" xfId="2" applyFont="1" applyFill="1" applyBorder="1" applyAlignment="1" applyProtection="1">
      <alignment vertical="center"/>
    </xf>
    <xf numFmtId="164" fontId="0" fillId="0" borderId="22" xfId="2" applyNumberFormat="1" applyFont="1" applyFill="1" applyBorder="1" applyAlignment="1" applyProtection="1">
      <alignment vertical="center"/>
    </xf>
    <xf numFmtId="44" fontId="0" fillId="6" borderId="8" xfId="2" applyFont="1" applyFill="1" applyBorder="1" applyAlignment="1" applyProtection="1">
      <alignment vertical="center"/>
      <protection locked="0"/>
    </xf>
    <xf numFmtId="9" fontId="0" fillId="0" borderId="22" xfId="3" applyFont="1" applyFill="1" applyBorder="1" applyAlignment="1" applyProtection="1">
      <alignment horizontal="right" vertical="center"/>
    </xf>
    <xf numFmtId="44" fontId="0" fillId="6" borderId="22" xfId="2" applyFont="1" applyFill="1" applyBorder="1" applyAlignment="1" applyProtection="1">
      <alignment vertical="center"/>
      <protection locked="0"/>
    </xf>
    <xf numFmtId="9" fontId="0" fillId="4" borderId="22" xfId="3" applyFont="1" applyFill="1" applyBorder="1" applyAlignment="1" applyProtection="1">
      <alignment vertical="center"/>
    </xf>
    <xf numFmtId="9" fontId="0" fillId="0" borderId="24" xfId="3" applyFont="1" applyFill="1" applyBorder="1" applyAlignment="1" applyProtection="1">
      <alignment horizontal="right" vertical="center"/>
    </xf>
    <xf numFmtId="165" fontId="6" fillId="0" borderId="25" xfId="1" applyNumberFormat="1" applyFont="1" applyFill="1" applyBorder="1" applyAlignment="1" applyProtection="1">
      <alignment horizontal="center" vertical="center"/>
    </xf>
    <xf numFmtId="0" fontId="6" fillId="0" borderId="9" xfId="0" applyFont="1" applyFill="1" applyBorder="1" applyAlignment="1" applyProtection="1">
      <alignment vertical="center" wrapText="1"/>
    </xf>
    <xf numFmtId="0" fontId="6" fillId="0" borderId="9" xfId="0" applyFont="1" applyFill="1" applyBorder="1" applyAlignment="1" applyProtection="1">
      <alignment vertical="center"/>
    </xf>
    <xf numFmtId="43" fontId="6" fillId="0" borderId="9" xfId="1" applyFont="1" applyFill="1" applyBorder="1" applyAlignment="1" applyProtection="1">
      <alignment horizontal="center" vertical="center"/>
    </xf>
    <xf numFmtId="9" fontId="6" fillId="0" borderId="9" xfId="3" applyFont="1" applyFill="1" applyBorder="1" applyAlignment="1" applyProtection="1">
      <alignment horizontal="center" vertical="center"/>
    </xf>
    <xf numFmtId="165" fontId="6" fillId="0" borderId="9" xfId="1" applyNumberFormat="1" applyFont="1" applyFill="1" applyBorder="1" applyAlignment="1" applyProtection="1">
      <alignment horizontal="center" vertical="center"/>
    </xf>
    <xf numFmtId="44" fontId="6" fillId="0" borderId="9" xfId="2" applyFont="1" applyFill="1" applyBorder="1" applyAlignment="1" applyProtection="1">
      <alignment vertical="center"/>
    </xf>
    <xf numFmtId="44" fontId="2" fillId="0" borderId="9" xfId="2" applyFont="1" applyFill="1" applyBorder="1" applyAlignment="1" applyProtection="1">
      <alignment vertical="center"/>
    </xf>
    <xf numFmtId="43" fontId="6" fillId="0" borderId="9" xfId="1" applyNumberFormat="1" applyFont="1" applyFill="1" applyBorder="1" applyAlignment="1" applyProtection="1">
      <alignment horizontal="center" vertical="center"/>
    </xf>
    <xf numFmtId="44" fontId="6" fillId="0" borderId="25" xfId="2" applyNumberFormat="1" applyFont="1" applyFill="1" applyBorder="1" applyAlignment="1" applyProtection="1">
      <alignment horizontal="left" vertical="center" wrapText="1"/>
    </xf>
    <xf numFmtId="44" fontId="6" fillId="0" borderId="26" xfId="2" applyNumberFormat="1" applyFont="1" applyFill="1" applyBorder="1" applyAlignment="1" applyProtection="1">
      <alignment horizontal="left" vertical="center" wrapText="1"/>
    </xf>
    <xf numFmtId="164" fontId="6" fillId="0" borderId="9" xfId="2" applyNumberFormat="1" applyFont="1" applyFill="1" applyBorder="1" applyAlignment="1" applyProtection="1">
      <alignment horizontal="left" vertical="center" wrapText="1"/>
    </xf>
    <xf numFmtId="44" fontId="0" fillId="0" borderId="9" xfId="2" applyFont="1" applyFill="1" applyBorder="1" applyAlignment="1" applyProtection="1">
      <alignment vertical="center"/>
    </xf>
    <xf numFmtId="9" fontId="0" fillId="0" borderId="9" xfId="3" applyFont="1" applyFill="1" applyBorder="1" applyAlignment="1" applyProtection="1">
      <alignment vertical="center"/>
    </xf>
    <xf numFmtId="44" fontId="0" fillId="4" borderId="9" xfId="2" applyFont="1" applyFill="1" applyBorder="1" applyAlignment="1" applyProtection="1">
      <alignment vertical="center"/>
    </xf>
    <xf numFmtId="164" fontId="0" fillId="0" borderId="9" xfId="2" applyNumberFormat="1" applyFont="1" applyFill="1" applyBorder="1" applyAlignment="1" applyProtection="1">
      <alignment vertical="center"/>
    </xf>
    <xf numFmtId="44" fontId="0" fillId="6" borderId="9" xfId="2" applyFont="1" applyFill="1" applyBorder="1" applyAlignment="1" applyProtection="1">
      <alignment vertical="center"/>
      <protection locked="0"/>
    </xf>
    <xf numFmtId="9" fontId="0" fillId="0" borderId="9" xfId="3" applyFont="1" applyFill="1" applyBorder="1" applyAlignment="1" applyProtection="1">
      <alignment horizontal="right" vertical="center"/>
    </xf>
    <xf numFmtId="9" fontId="0" fillId="4" borderId="9" xfId="3" applyFont="1" applyFill="1" applyBorder="1" applyAlignment="1" applyProtection="1">
      <alignment vertical="center"/>
    </xf>
    <xf numFmtId="9" fontId="0" fillId="0" borderId="20" xfId="3" applyFont="1" applyFill="1" applyBorder="1" applyAlignment="1" applyProtection="1">
      <alignment horizontal="right" vertical="center"/>
    </xf>
    <xf numFmtId="0" fontId="6" fillId="2" borderId="20" xfId="0" applyFont="1" applyFill="1" applyBorder="1" applyAlignment="1" applyProtection="1">
      <alignment horizontal="left" vertical="center"/>
    </xf>
    <xf numFmtId="0" fontId="6" fillId="0" borderId="9" xfId="0" applyFont="1" applyFill="1" applyBorder="1" applyAlignment="1" applyProtection="1">
      <alignment horizontal="center" vertical="center"/>
    </xf>
    <xf numFmtId="0" fontId="6" fillId="4" borderId="0" xfId="0" applyFont="1" applyFill="1" applyAlignment="1" applyProtection="1">
      <alignment vertical="center"/>
    </xf>
    <xf numFmtId="44" fontId="6" fillId="0" borderId="25" xfId="2" applyNumberFormat="1" applyFill="1" applyBorder="1" applyAlignment="1" applyProtection="1">
      <alignment horizontal="left" vertical="center"/>
    </xf>
    <xf numFmtId="44" fontId="6" fillId="0" borderId="26" xfId="2" applyNumberFormat="1" applyFill="1" applyBorder="1" applyAlignment="1" applyProtection="1">
      <alignment horizontal="left" vertical="center"/>
    </xf>
    <xf numFmtId="164" fontId="6" fillId="0" borderId="9" xfId="2" applyNumberFormat="1" applyFill="1" applyBorder="1" applyAlignment="1" applyProtection="1">
      <alignment horizontal="left" vertical="center"/>
    </xf>
    <xf numFmtId="165" fontId="6" fillId="2" borderId="20" xfId="1" applyNumberFormat="1" applyFont="1" applyFill="1" applyBorder="1" applyAlignment="1" applyProtection="1">
      <alignment horizontal="left" vertical="center"/>
    </xf>
    <xf numFmtId="0" fontId="6" fillId="2" borderId="27" xfId="0" applyFont="1" applyFill="1" applyBorder="1" applyAlignment="1" applyProtection="1">
      <alignment horizontal="left" vertical="center"/>
    </xf>
    <xf numFmtId="165" fontId="6" fillId="2" borderId="27" xfId="1" applyNumberFormat="1" applyFont="1" applyFill="1" applyBorder="1" applyAlignment="1" applyProtection="1">
      <alignment horizontal="left" vertical="center"/>
    </xf>
    <xf numFmtId="165" fontId="6" fillId="0" borderId="28" xfId="1" applyNumberFormat="1" applyFont="1" applyFill="1" applyBorder="1" applyAlignment="1" applyProtection="1">
      <alignment horizontal="center" vertical="center"/>
    </xf>
    <xf numFmtId="0" fontId="6" fillId="0" borderId="29" xfId="0" applyFont="1" applyFill="1" applyBorder="1" applyAlignment="1" applyProtection="1">
      <alignment vertical="center" wrapText="1"/>
    </xf>
    <xf numFmtId="0" fontId="6" fillId="0" borderId="29" xfId="0" applyFont="1" applyFill="1" applyBorder="1" applyAlignment="1" applyProtection="1">
      <alignment vertical="center"/>
    </xf>
    <xf numFmtId="43" fontId="6" fillId="0" borderId="29" xfId="1" applyFont="1" applyFill="1" applyBorder="1" applyAlignment="1" applyProtection="1">
      <alignment horizontal="center" vertical="center"/>
    </xf>
    <xf numFmtId="9" fontId="6" fillId="0" borderId="29" xfId="3" applyFont="1" applyFill="1" applyBorder="1" applyAlignment="1" applyProtection="1">
      <alignment horizontal="center" vertical="center"/>
    </xf>
    <xf numFmtId="165" fontId="6" fillId="0" borderId="29" xfId="1" applyNumberFormat="1" applyFont="1" applyFill="1" applyBorder="1" applyAlignment="1" applyProtection="1">
      <alignment horizontal="center" vertical="center"/>
    </xf>
    <xf numFmtId="44" fontId="6" fillId="0" borderId="29" xfId="2" applyFont="1" applyFill="1" applyBorder="1" applyAlignment="1" applyProtection="1">
      <alignment vertical="center"/>
    </xf>
    <xf numFmtId="44" fontId="2" fillId="0" borderId="29" xfId="2" applyFont="1" applyFill="1" applyBorder="1" applyAlignment="1" applyProtection="1">
      <alignment vertical="center"/>
    </xf>
    <xf numFmtId="43" fontId="6" fillId="0" borderId="29" xfId="1" applyNumberFormat="1" applyFont="1" applyFill="1" applyBorder="1" applyAlignment="1" applyProtection="1">
      <alignment horizontal="center" vertical="center"/>
    </xf>
    <xf numFmtId="44" fontId="6" fillId="0" borderId="28" xfId="2" applyNumberFormat="1" applyFont="1" applyFill="1" applyBorder="1" applyAlignment="1" applyProtection="1">
      <alignment horizontal="left" vertical="center" wrapText="1"/>
    </xf>
    <xf numFmtId="44" fontId="6" fillId="0" borderId="30" xfId="2" applyNumberFormat="1" applyFont="1" applyFill="1" applyBorder="1" applyAlignment="1" applyProtection="1">
      <alignment horizontal="left" vertical="center" wrapText="1"/>
    </xf>
    <xf numFmtId="164" fontId="6" fillId="0" borderId="29" xfId="2" applyNumberFormat="1" applyFont="1" applyFill="1" applyBorder="1" applyAlignment="1" applyProtection="1">
      <alignment horizontal="left" vertical="center" wrapText="1"/>
    </xf>
    <xf numFmtId="44" fontId="0" fillId="0" borderId="29" xfId="2" applyFont="1" applyFill="1" applyBorder="1" applyAlignment="1" applyProtection="1">
      <alignment vertical="center"/>
    </xf>
    <xf numFmtId="9" fontId="0" fillId="0" borderId="29" xfId="3" applyFont="1" applyFill="1" applyBorder="1" applyAlignment="1" applyProtection="1">
      <alignment vertical="center"/>
    </xf>
    <xf numFmtId="44" fontId="0" fillId="4" borderId="29" xfId="2" applyFont="1" applyFill="1" applyBorder="1" applyAlignment="1" applyProtection="1">
      <alignment vertical="center"/>
    </xf>
    <xf numFmtId="164" fontId="0" fillId="0" borderId="29" xfId="2" applyNumberFormat="1" applyFont="1" applyFill="1" applyBorder="1" applyAlignment="1" applyProtection="1">
      <alignment vertical="center"/>
    </xf>
    <xf numFmtId="44" fontId="0" fillId="6" borderId="29" xfId="2" applyFont="1" applyFill="1" applyBorder="1" applyAlignment="1" applyProtection="1">
      <alignment vertical="center"/>
      <protection locked="0"/>
    </xf>
    <xf numFmtId="9" fontId="0" fillId="0" borderId="29" xfId="3" applyFont="1" applyFill="1" applyBorder="1" applyAlignment="1" applyProtection="1">
      <alignment horizontal="right" vertical="center"/>
    </xf>
    <xf numFmtId="9" fontId="0" fillId="4" borderId="29" xfId="3" applyFont="1" applyFill="1" applyBorder="1" applyAlignment="1" applyProtection="1">
      <alignment vertical="center"/>
    </xf>
    <xf numFmtId="9" fontId="0" fillId="0" borderId="31" xfId="3" applyFont="1" applyFill="1" applyBorder="1" applyAlignment="1" applyProtection="1">
      <alignment horizontal="right" vertical="center"/>
    </xf>
    <xf numFmtId="165" fontId="6" fillId="3" borderId="25" xfId="1" applyNumberFormat="1" applyFont="1" applyFill="1" applyBorder="1" applyAlignment="1" applyProtection="1">
      <alignment horizontal="center" vertical="center"/>
    </xf>
    <xf numFmtId="0" fontId="6" fillId="3" borderId="9" xfId="0" applyFont="1" applyFill="1" applyBorder="1" applyAlignment="1" applyProtection="1">
      <alignment vertical="center" wrapText="1"/>
    </xf>
    <xf numFmtId="0" fontId="6" fillId="3" borderId="22" xfId="0" applyFont="1" applyFill="1" applyBorder="1" applyAlignment="1" applyProtection="1">
      <alignment vertical="center"/>
    </xf>
    <xf numFmtId="43" fontId="6" fillId="3" borderId="9" xfId="1" applyFont="1" applyFill="1" applyBorder="1" applyAlignment="1" applyProtection="1">
      <alignment horizontal="center" vertical="center"/>
    </xf>
    <xf numFmtId="9" fontId="6" fillId="3" borderId="22" xfId="3" applyFont="1" applyFill="1" applyBorder="1" applyAlignment="1" applyProtection="1">
      <alignment horizontal="center" vertical="center"/>
    </xf>
    <xf numFmtId="165" fontId="6" fillId="3" borderId="22" xfId="1" applyNumberFormat="1" applyFont="1" applyFill="1" applyBorder="1" applyAlignment="1" applyProtection="1">
      <alignment horizontal="center" vertical="center"/>
    </xf>
    <xf numFmtId="44" fontId="6" fillId="3" borderId="22" xfId="2" applyFont="1" applyFill="1" applyBorder="1" applyAlignment="1" applyProtection="1">
      <alignment vertical="center"/>
    </xf>
    <xf numFmtId="44" fontId="2" fillId="3" borderId="22" xfId="2" applyFont="1" applyFill="1" applyBorder="1" applyAlignment="1" applyProtection="1">
      <alignment vertical="center"/>
    </xf>
    <xf numFmtId="43" fontId="6" fillId="3" borderId="22" xfId="1" applyNumberFormat="1" applyFont="1" applyFill="1" applyBorder="1" applyAlignment="1" applyProtection="1">
      <alignment horizontal="center" vertical="center"/>
    </xf>
    <xf numFmtId="44" fontId="6" fillId="3" borderId="21" xfId="2" applyNumberFormat="1" applyFont="1" applyFill="1" applyBorder="1" applyAlignment="1" applyProtection="1">
      <alignment horizontal="left" vertical="center" wrapText="1"/>
    </xf>
    <xf numFmtId="44" fontId="6" fillId="3" borderId="23" xfId="2" applyNumberFormat="1" applyFont="1" applyFill="1" applyBorder="1" applyAlignment="1" applyProtection="1">
      <alignment horizontal="left" vertical="center" wrapText="1"/>
    </xf>
    <xf numFmtId="164" fontId="6" fillId="3" borderId="22" xfId="2" applyNumberFormat="1" applyFont="1" applyFill="1" applyBorder="1" applyAlignment="1" applyProtection="1">
      <alignment horizontal="left" vertical="center" wrapText="1"/>
    </xf>
    <xf numFmtId="9" fontId="0" fillId="3" borderId="22" xfId="3" applyFont="1" applyFill="1" applyBorder="1" applyAlignment="1" applyProtection="1">
      <alignment vertical="center"/>
    </xf>
    <xf numFmtId="0" fontId="6" fillId="3" borderId="9" xfId="0" applyFont="1" applyFill="1" applyBorder="1" applyAlignment="1" applyProtection="1">
      <alignment vertical="center"/>
    </xf>
    <xf numFmtId="9" fontId="6" fillId="3" borderId="9" xfId="3" applyFont="1" applyFill="1" applyBorder="1" applyAlignment="1" applyProtection="1">
      <alignment horizontal="center" vertical="center"/>
    </xf>
    <xf numFmtId="165" fontId="6" fillId="3" borderId="9" xfId="1" applyNumberFormat="1" applyFont="1" applyFill="1" applyBorder="1" applyAlignment="1" applyProtection="1">
      <alignment horizontal="center" vertical="center"/>
    </xf>
    <xf numFmtId="44" fontId="6" fillId="3" borderId="9" xfId="2" applyFont="1" applyFill="1" applyBorder="1" applyAlignment="1" applyProtection="1">
      <alignment vertical="center"/>
    </xf>
    <xf numFmtId="44" fontId="2" fillId="3" borderId="9" xfId="2" applyFont="1" applyFill="1" applyBorder="1" applyAlignment="1" applyProtection="1">
      <alignment vertical="center"/>
    </xf>
    <xf numFmtId="43" fontId="6" fillId="3" borderId="9" xfId="1" applyNumberFormat="1" applyFont="1" applyFill="1" applyBorder="1" applyAlignment="1" applyProtection="1">
      <alignment horizontal="center" vertical="center"/>
    </xf>
    <xf numFmtId="44" fontId="6" fillId="3" borderId="25" xfId="2" applyNumberFormat="1" applyFont="1" applyFill="1" applyBorder="1" applyAlignment="1" applyProtection="1">
      <alignment horizontal="left" vertical="center" wrapText="1"/>
    </xf>
    <xf numFmtId="44" fontId="6" fillId="3" borderId="26" xfId="2" applyNumberFormat="1" applyFont="1" applyFill="1" applyBorder="1" applyAlignment="1" applyProtection="1">
      <alignment horizontal="left" vertical="center" wrapText="1"/>
    </xf>
    <xf numFmtId="164" fontId="6" fillId="3" borderId="9" xfId="2" applyNumberFormat="1" applyFont="1" applyFill="1" applyBorder="1" applyAlignment="1" applyProtection="1">
      <alignment horizontal="left" vertical="center" wrapText="1"/>
    </xf>
    <xf numFmtId="9" fontId="0" fillId="3" borderId="9" xfId="3" applyFont="1" applyFill="1" applyBorder="1" applyAlignment="1" applyProtection="1">
      <alignment vertical="center"/>
    </xf>
    <xf numFmtId="0" fontId="6" fillId="3" borderId="9" xfId="0" applyFont="1" applyFill="1" applyBorder="1" applyAlignment="1" applyProtection="1">
      <alignment horizontal="center" vertical="center"/>
    </xf>
    <xf numFmtId="0" fontId="6" fillId="3" borderId="29" xfId="0" applyFont="1" applyFill="1" applyBorder="1" applyAlignment="1" applyProtection="1">
      <alignment vertical="center"/>
    </xf>
    <xf numFmtId="9" fontId="6" fillId="3" borderId="29" xfId="3" applyFont="1" applyFill="1" applyBorder="1" applyAlignment="1" applyProtection="1">
      <alignment horizontal="center" vertical="center"/>
    </xf>
    <xf numFmtId="165" fontId="6" fillId="3" borderId="29" xfId="1" applyNumberFormat="1" applyFont="1" applyFill="1" applyBorder="1" applyAlignment="1" applyProtection="1">
      <alignment horizontal="center" vertical="center"/>
    </xf>
    <xf numFmtId="44" fontId="6" fillId="3" borderId="29" xfId="2" applyFont="1" applyFill="1" applyBorder="1" applyAlignment="1" applyProtection="1">
      <alignment vertical="center"/>
    </xf>
    <xf numFmtId="44" fontId="2" fillId="3" borderId="29" xfId="2" applyFont="1" applyFill="1" applyBorder="1" applyAlignment="1" applyProtection="1">
      <alignment vertical="center"/>
    </xf>
    <xf numFmtId="43" fontId="6" fillId="3" borderId="29" xfId="1" applyNumberFormat="1" applyFont="1" applyFill="1" applyBorder="1" applyAlignment="1" applyProtection="1">
      <alignment horizontal="center" vertical="center"/>
    </xf>
    <xf numFmtId="44" fontId="6" fillId="3" borderId="28" xfId="2" applyNumberFormat="1" applyFont="1" applyFill="1" applyBorder="1" applyAlignment="1" applyProtection="1">
      <alignment horizontal="left" vertical="center" wrapText="1"/>
    </xf>
    <xf numFmtId="44" fontId="6" fillId="3" borderId="30" xfId="2" applyNumberFormat="1" applyFont="1" applyFill="1" applyBorder="1" applyAlignment="1" applyProtection="1">
      <alignment horizontal="left" vertical="center" wrapText="1"/>
    </xf>
    <xf numFmtId="164" fontId="6" fillId="3" borderId="29" xfId="2" applyNumberFormat="1" applyFont="1" applyFill="1" applyBorder="1" applyAlignment="1" applyProtection="1">
      <alignment horizontal="left" vertical="center" wrapText="1"/>
    </xf>
    <xf numFmtId="9" fontId="0" fillId="3" borderId="29" xfId="3" applyFont="1" applyFill="1" applyBorder="1" applyAlignment="1" applyProtection="1">
      <alignment vertical="center"/>
    </xf>
    <xf numFmtId="0" fontId="6" fillId="8" borderId="0" xfId="0" applyFont="1" applyFill="1" applyAlignment="1" applyProtection="1">
      <alignment vertical="center"/>
    </xf>
    <xf numFmtId="0" fontId="6" fillId="2" borderId="32" xfId="0" applyFont="1" applyFill="1" applyBorder="1" applyAlignment="1" applyProtection="1">
      <alignment horizontal="left" vertical="center"/>
    </xf>
    <xf numFmtId="165" fontId="6" fillId="0" borderId="33" xfId="1" applyNumberFormat="1" applyFont="1" applyFill="1" applyBorder="1" applyAlignment="1" applyProtection="1">
      <alignment horizontal="center" vertical="center"/>
    </xf>
    <xf numFmtId="0" fontId="6" fillId="0" borderId="10" xfId="0" applyFont="1" applyFill="1" applyBorder="1" applyAlignment="1" applyProtection="1">
      <alignment vertical="center"/>
    </xf>
    <xf numFmtId="43" fontId="6" fillId="0" borderId="10" xfId="1" applyFont="1" applyFill="1" applyBorder="1" applyAlignment="1" applyProtection="1">
      <alignment horizontal="center" vertical="center"/>
    </xf>
    <xf numFmtId="9" fontId="6" fillId="0" borderId="10" xfId="3" applyFont="1" applyFill="1" applyBorder="1" applyAlignment="1" applyProtection="1">
      <alignment horizontal="center" vertical="center"/>
    </xf>
    <xf numFmtId="165" fontId="6" fillId="0" borderId="10" xfId="1" applyNumberFormat="1" applyFont="1" applyFill="1" applyBorder="1" applyAlignment="1" applyProtection="1">
      <alignment horizontal="center" vertical="center"/>
    </xf>
    <xf numFmtId="44" fontId="6" fillId="0" borderId="10" xfId="2" applyFont="1" applyFill="1" applyBorder="1" applyAlignment="1" applyProtection="1">
      <alignment vertical="center"/>
    </xf>
    <xf numFmtId="44" fontId="2" fillId="0" borderId="10" xfId="2" applyFont="1" applyFill="1" applyBorder="1" applyAlignment="1" applyProtection="1">
      <alignment vertical="center"/>
    </xf>
    <xf numFmtId="43" fontId="6" fillId="0" borderId="10" xfId="1" applyNumberFormat="1" applyFont="1" applyFill="1" applyBorder="1" applyAlignment="1" applyProtection="1">
      <alignment horizontal="center" vertical="center"/>
    </xf>
    <xf numFmtId="0" fontId="6" fillId="5" borderId="34" xfId="0" applyFont="1" applyFill="1" applyBorder="1" applyAlignment="1" applyProtection="1">
      <alignment horizontal="left" vertical="center"/>
    </xf>
    <xf numFmtId="165" fontId="6" fillId="5" borderId="35" xfId="1" applyNumberFormat="1" applyFont="1" applyFill="1" applyBorder="1" applyAlignment="1" applyProtection="1">
      <alignment horizontal="center" vertical="center"/>
    </xf>
    <xf numFmtId="0" fontId="2" fillId="5" borderId="36" xfId="0" applyFont="1" applyFill="1" applyBorder="1" applyAlignment="1" applyProtection="1">
      <alignment vertical="center"/>
    </xf>
    <xf numFmtId="0" fontId="6" fillId="5" borderId="36" xfId="0" applyFont="1" applyFill="1" applyBorder="1" applyAlignment="1" applyProtection="1">
      <alignment vertical="center"/>
    </xf>
    <xf numFmtId="43" fontId="6" fillId="5" borderId="36" xfId="1" applyFont="1" applyFill="1" applyBorder="1" applyAlignment="1" applyProtection="1">
      <alignment horizontal="center" vertical="center"/>
    </xf>
    <xf numFmtId="0" fontId="6" fillId="5" borderId="36" xfId="0" applyFont="1" applyFill="1" applyBorder="1" applyAlignment="1" applyProtection="1">
      <alignment horizontal="center" vertical="center"/>
    </xf>
    <xf numFmtId="9" fontId="6" fillId="5" borderId="36" xfId="3" applyFont="1" applyFill="1" applyBorder="1" applyAlignment="1" applyProtection="1">
      <alignment horizontal="center" vertical="center"/>
    </xf>
    <xf numFmtId="165" fontId="6" fillId="5" borderId="36" xfId="1" applyNumberFormat="1" applyFont="1" applyFill="1" applyBorder="1" applyAlignment="1" applyProtection="1">
      <alignment horizontal="center" vertical="center"/>
    </xf>
    <xf numFmtId="44" fontId="6" fillId="5" borderId="36" xfId="2" applyFont="1" applyFill="1" applyBorder="1" applyAlignment="1" applyProtection="1">
      <alignment vertical="center"/>
    </xf>
    <xf numFmtId="44" fontId="2" fillId="5" borderId="36" xfId="2" applyFont="1" applyFill="1" applyBorder="1" applyAlignment="1" applyProtection="1">
      <alignment vertical="center"/>
    </xf>
    <xf numFmtId="43" fontId="6" fillId="5" borderId="36" xfId="1" applyNumberFormat="1" applyFont="1" applyFill="1" applyBorder="1" applyAlignment="1" applyProtection="1">
      <alignment horizontal="center" vertical="center"/>
    </xf>
    <xf numFmtId="0" fontId="6" fillId="5" borderId="17" xfId="0" applyFont="1" applyFill="1" applyBorder="1" applyAlignment="1" applyProtection="1">
      <alignment vertical="center"/>
    </xf>
    <xf numFmtId="44" fontId="6" fillId="5" borderId="35" xfId="2" applyNumberFormat="1" applyFill="1" applyBorder="1" applyAlignment="1" applyProtection="1">
      <alignment horizontal="left" vertical="center"/>
    </xf>
    <xf numFmtId="44" fontId="6" fillId="5" borderId="37" xfId="2" applyNumberFormat="1" applyFill="1" applyBorder="1" applyAlignment="1" applyProtection="1">
      <alignment horizontal="left" vertical="center"/>
    </xf>
    <xf numFmtId="164" fontId="6" fillId="5" borderId="36" xfId="2" applyNumberFormat="1" applyFill="1" applyBorder="1" applyAlignment="1" applyProtection="1">
      <alignment horizontal="left" vertical="center"/>
    </xf>
    <xf numFmtId="44" fontId="0" fillId="5" borderId="36" xfId="2" applyFont="1" applyFill="1" applyBorder="1" applyAlignment="1" applyProtection="1">
      <alignment vertical="center"/>
    </xf>
    <xf numFmtId="9" fontId="0" fillId="5" borderId="36" xfId="3" applyFont="1" applyFill="1" applyBorder="1" applyAlignment="1" applyProtection="1">
      <alignment vertical="center"/>
    </xf>
    <xf numFmtId="0" fontId="0" fillId="5" borderId="17" xfId="0" applyFill="1" applyBorder="1" applyAlignment="1" applyProtection="1">
      <alignment vertical="center"/>
    </xf>
    <xf numFmtId="164" fontId="0" fillId="5" borderId="36" xfId="2" applyNumberFormat="1" applyFont="1" applyFill="1" applyBorder="1" applyAlignment="1" applyProtection="1">
      <alignment vertical="center"/>
    </xf>
    <xf numFmtId="44" fontId="0" fillId="5" borderId="36" xfId="2" applyFont="1" applyFill="1" applyBorder="1" applyAlignment="1" applyProtection="1">
      <alignment vertical="center"/>
      <protection locked="0"/>
    </xf>
    <xf numFmtId="9" fontId="0" fillId="5" borderId="36" xfId="3" applyFont="1" applyFill="1" applyBorder="1" applyAlignment="1" applyProtection="1">
      <alignment horizontal="right" vertical="center"/>
    </xf>
    <xf numFmtId="9" fontId="0" fillId="5" borderId="38" xfId="3" applyFont="1" applyFill="1" applyBorder="1" applyAlignment="1" applyProtection="1">
      <alignment horizontal="right" vertical="center"/>
    </xf>
    <xf numFmtId="0" fontId="0" fillId="0" borderId="42" xfId="0" applyFill="1" applyBorder="1" applyAlignment="1" applyProtection="1">
      <alignment horizontal="center" vertical="center"/>
    </xf>
    <xf numFmtId="43" fontId="0" fillId="0" borderId="9" xfId="1" applyFont="1" applyFill="1" applyBorder="1" applyAlignment="1" applyProtection="1">
      <alignment horizontal="center" vertical="center"/>
    </xf>
    <xf numFmtId="0" fontId="6" fillId="0" borderId="42" xfId="1" applyNumberFormat="1" applyFont="1" applyFill="1" applyBorder="1" applyAlignment="1" applyProtection="1">
      <alignment horizontal="left" vertical="center" wrapText="1"/>
    </xf>
    <xf numFmtId="43" fontId="6" fillId="0" borderId="42" xfId="1" applyFont="1" applyFill="1" applyBorder="1" applyAlignment="1" applyProtection="1">
      <alignment horizontal="center" vertical="center" wrapText="1"/>
    </xf>
    <xf numFmtId="166" fontId="0" fillId="0" borderId="42" xfId="1" applyNumberFormat="1" applyFont="1" applyFill="1" applyBorder="1" applyAlignment="1" applyProtection="1">
      <alignment horizontal="left" vertical="center"/>
    </xf>
    <xf numFmtId="166" fontId="0" fillId="0" borderId="42" xfId="1" applyNumberFormat="1" applyFont="1" applyFill="1" applyBorder="1" applyAlignment="1" applyProtection="1">
      <alignment horizontal="center" vertical="center"/>
    </xf>
    <xf numFmtId="0" fontId="0" fillId="4" borderId="42" xfId="0" applyFill="1" applyBorder="1" applyAlignment="1" applyProtection="1">
      <alignment horizontal="left" vertical="center"/>
    </xf>
    <xf numFmtId="44" fontId="6" fillId="0" borderId="42" xfId="2" applyFill="1" applyBorder="1" applyAlignment="1" applyProtection="1">
      <alignment horizontal="left" vertical="center"/>
    </xf>
    <xf numFmtId="44" fontId="6" fillId="0" borderId="42" xfId="2" applyFill="1" applyBorder="1" applyAlignment="1" applyProtection="1">
      <alignment vertical="center"/>
    </xf>
    <xf numFmtId="9" fontId="6" fillId="0" borderId="42" xfId="3" applyFill="1" applyBorder="1" applyAlignment="1" applyProtection="1">
      <alignment vertical="center"/>
    </xf>
    <xf numFmtId="44" fontId="6" fillId="4" borderId="42" xfId="2" applyFill="1" applyBorder="1" applyAlignment="1" applyProtection="1">
      <alignment vertical="center"/>
    </xf>
    <xf numFmtId="164" fontId="6" fillId="0" borderId="42" xfId="2" applyNumberFormat="1" applyFill="1" applyBorder="1" applyAlignment="1" applyProtection="1">
      <alignment vertical="center"/>
    </xf>
    <xf numFmtId="43" fontId="6" fillId="0" borderId="42" xfId="1" applyFont="1" applyFill="1" applyBorder="1" applyAlignment="1" applyProtection="1">
      <alignment horizontal="left" vertical="center" wrapText="1"/>
      <protection locked="0"/>
    </xf>
    <xf numFmtId="9" fontId="6" fillId="0" borderId="42" xfId="3" applyFill="1" applyBorder="1" applyAlignment="1" applyProtection="1">
      <alignment horizontal="right" vertical="center"/>
    </xf>
    <xf numFmtId="9" fontId="6" fillId="4" borderId="42" xfId="3" applyFill="1" applyBorder="1" applyAlignment="1" applyProtection="1">
      <alignment vertical="center"/>
    </xf>
    <xf numFmtId="44" fontId="6" fillId="2" borderId="0" xfId="2" applyFill="1" applyAlignment="1" applyProtection="1">
      <alignment vertical="center"/>
    </xf>
    <xf numFmtId="0" fontId="0" fillId="0" borderId="9" xfId="0" applyFill="1" applyBorder="1" applyAlignment="1" applyProtection="1">
      <alignment horizontal="center" vertical="center"/>
    </xf>
    <xf numFmtId="0" fontId="6" fillId="0" borderId="9" xfId="1" applyNumberFormat="1" applyFont="1" applyFill="1" applyBorder="1" applyAlignment="1" applyProtection="1">
      <alignment vertical="center" wrapText="1"/>
    </xf>
    <xf numFmtId="43" fontId="6" fillId="0" borderId="9" xfId="1" applyFont="1" applyFill="1" applyBorder="1" applyAlignment="1" applyProtection="1">
      <alignment horizontal="center" vertical="center" wrapText="1"/>
    </xf>
    <xf numFmtId="166" fontId="0" fillId="0" borderId="9" xfId="1" applyNumberFormat="1" applyFont="1" applyFill="1" applyBorder="1" applyAlignment="1" applyProtection="1">
      <alignment horizontal="left" vertical="center"/>
    </xf>
    <xf numFmtId="166" fontId="0" fillId="0" borderId="9" xfId="1" applyNumberFormat="1" applyFont="1" applyFill="1" applyBorder="1" applyAlignment="1" applyProtection="1">
      <alignment horizontal="center" vertical="center"/>
    </xf>
    <xf numFmtId="0" fontId="0" fillId="4" borderId="9" xfId="0" applyFill="1" applyBorder="1" applyAlignment="1" applyProtection="1">
      <alignment horizontal="left" vertical="center"/>
    </xf>
    <xf numFmtId="44" fontId="6" fillId="0" borderId="9" xfId="2" applyFill="1" applyBorder="1" applyAlignment="1" applyProtection="1">
      <alignment horizontal="left" vertical="center"/>
    </xf>
    <xf numFmtId="44" fontId="6" fillId="0" borderId="9" xfId="2" applyFill="1" applyBorder="1" applyAlignment="1" applyProtection="1">
      <alignment vertical="center"/>
    </xf>
    <xf numFmtId="9" fontId="6" fillId="0" borderId="9" xfId="3" applyFill="1" applyBorder="1" applyAlignment="1" applyProtection="1">
      <alignment vertical="center"/>
    </xf>
    <xf numFmtId="44" fontId="6" fillId="4" borderId="9" xfId="2" applyFill="1" applyBorder="1" applyAlignment="1" applyProtection="1">
      <alignment vertical="center"/>
    </xf>
    <xf numFmtId="164" fontId="6" fillId="0" borderId="9" xfId="2" applyNumberFormat="1" applyFill="1" applyBorder="1" applyAlignment="1" applyProtection="1">
      <alignment vertical="center"/>
    </xf>
    <xf numFmtId="44" fontId="6" fillId="6" borderId="9" xfId="2" applyFill="1" applyBorder="1" applyAlignment="1" applyProtection="1">
      <alignment vertical="center"/>
      <protection locked="0"/>
    </xf>
    <xf numFmtId="9" fontId="6" fillId="0" borderId="9" xfId="3" applyFill="1" applyBorder="1" applyAlignment="1" applyProtection="1">
      <alignment horizontal="right" vertical="center"/>
    </xf>
    <xf numFmtId="9" fontId="6" fillId="4" borderId="9" xfId="3" applyFill="1" applyBorder="1" applyAlignment="1" applyProtection="1">
      <alignment vertical="center"/>
    </xf>
    <xf numFmtId="0" fontId="6" fillId="0" borderId="9" xfId="1" applyNumberFormat="1" applyFont="1" applyFill="1" applyBorder="1" applyAlignment="1" applyProtection="1">
      <alignment horizontal="left" vertical="center" wrapText="1"/>
    </xf>
    <xf numFmtId="0" fontId="6" fillId="0" borderId="9" xfId="1" applyNumberFormat="1" applyFont="1" applyBorder="1" applyAlignment="1" applyProtection="1">
      <alignment horizontal="left" vertical="center" wrapText="1"/>
    </xf>
    <xf numFmtId="166" fontId="6" fillId="0" borderId="9" xfId="1" applyNumberFormat="1" applyFont="1" applyFill="1" applyBorder="1" applyAlignment="1" applyProtection="1">
      <alignment horizontal="left" vertical="center" wrapText="1"/>
    </xf>
    <xf numFmtId="44" fontId="6" fillId="5" borderId="9" xfId="2" applyFill="1" applyBorder="1" applyAlignment="1" applyProtection="1">
      <alignment vertical="center"/>
      <protection locked="0"/>
    </xf>
    <xf numFmtId="0" fontId="0" fillId="0" borderId="11" xfId="0" applyFill="1" applyBorder="1" applyAlignment="1" applyProtection="1">
      <alignment horizontal="left" vertical="center"/>
    </xf>
    <xf numFmtId="43" fontId="0" fillId="0" borderId="11" xfId="1" applyFont="1" applyFill="1" applyBorder="1" applyAlignment="1" applyProtection="1">
      <alignment horizontal="center" vertical="center"/>
    </xf>
    <xf numFmtId="166" fontId="6" fillId="0" borderId="11" xfId="1" applyNumberFormat="1" applyFont="1" applyFill="1" applyBorder="1" applyAlignment="1" applyProtection="1">
      <alignment horizontal="left" vertical="center" wrapText="1"/>
    </xf>
    <xf numFmtId="166" fontId="0" fillId="0" borderId="11" xfId="1" applyNumberFormat="1" applyFont="1" applyFill="1" applyBorder="1" applyAlignment="1" applyProtection="1">
      <alignment horizontal="left" vertical="center"/>
    </xf>
    <xf numFmtId="166" fontId="0" fillId="0" borderId="11" xfId="1" applyNumberFormat="1" applyFont="1" applyFill="1" applyBorder="1" applyAlignment="1" applyProtection="1">
      <alignment horizontal="center" vertical="center"/>
    </xf>
    <xf numFmtId="166" fontId="0" fillId="4" borderId="11" xfId="1" applyNumberFormat="1" applyFont="1" applyFill="1" applyBorder="1" applyAlignment="1" applyProtection="1">
      <alignment horizontal="center" vertical="center"/>
    </xf>
    <xf numFmtId="0" fontId="0" fillId="4" borderId="11" xfId="0" applyFill="1" applyBorder="1" applyAlignment="1" applyProtection="1">
      <alignment horizontal="left" vertical="center"/>
    </xf>
    <xf numFmtId="44" fontId="6" fillId="4" borderId="11" xfId="2" applyFill="1" applyBorder="1" applyAlignment="1" applyProtection="1">
      <alignment horizontal="left" vertical="center"/>
    </xf>
    <xf numFmtId="164" fontId="6" fillId="0" borderId="11" xfId="2" applyNumberFormat="1" applyFill="1" applyBorder="1" applyAlignment="1" applyProtection="1">
      <alignment vertical="center"/>
    </xf>
    <xf numFmtId="9" fontId="6" fillId="0" borderId="11" xfId="3" applyFill="1" applyBorder="1" applyAlignment="1" applyProtection="1">
      <alignment vertical="center"/>
    </xf>
    <xf numFmtId="44" fontId="6" fillId="0" borderId="11" xfId="2" applyFill="1" applyBorder="1" applyAlignment="1" applyProtection="1">
      <alignment horizontal="left" vertical="center"/>
    </xf>
    <xf numFmtId="44" fontId="6" fillId="0" borderId="11" xfId="2" applyFill="1" applyBorder="1" applyAlignment="1" applyProtection="1">
      <alignment vertical="center"/>
    </xf>
    <xf numFmtId="44" fontId="6" fillId="4" borderId="11" xfId="2" applyFill="1" applyBorder="1" applyAlignment="1" applyProtection="1">
      <alignment vertical="center"/>
    </xf>
    <xf numFmtId="44" fontId="6" fillId="0" borderId="10" xfId="2" applyFill="1" applyBorder="1" applyAlignment="1" applyProtection="1">
      <alignment vertical="center"/>
    </xf>
    <xf numFmtId="44" fontId="6" fillId="4" borderId="10" xfId="2" applyFill="1" applyBorder="1" applyAlignment="1" applyProtection="1">
      <alignment vertical="center"/>
    </xf>
    <xf numFmtId="44" fontId="6" fillId="4" borderId="11" xfId="2" applyFill="1" applyBorder="1" applyAlignment="1" applyProtection="1">
      <alignment vertical="center"/>
      <protection locked="0"/>
    </xf>
    <xf numFmtId="0" fontId="2" fillId="0" borderId="0" xfId="0" applyFont="1" applyFill="1" applyAlignment="1" applyProtection="1">
      <alignment horizontal="left" vertical="center"/>
    </xf>
    <xf numFmtId="44" fontId="2" fillId="0" borderId="0" xfId="2" applyFont="1" applyFill="1" applyAlignment="1" applyProtection="1">
      <alignment horizontal="left" vertical="center"/>
    </xf>
    <xf numFmtId="44" fontId="2" fillId="0" borderId="0" xfId="2" applyFont="1" applyFill="1" applyAlignment="1" applyProtection="1">
      <alignment vertical="center"/>
    </xf>
    <xf numFmtId="164" fontId="2" fillId="0" borderId="12" xfId="2" applyNumberFormat="1" applyFont="1" applyFill="1" applyBorder="1" applyAlignment="1" applyProtection="1">
      <alignment vertical="center"/>
    </xf>
    <xf numFmtId="164" fontId="2" fillId="0" borderId="40" xfId="2" applyNumberFormat="1" applyFont="1" applyFill="1" applyBorder="1" applyAlignment="1" applyProtection="1">
      <alignment vertical="center"/>
    </xf>
    <xf numFmtId="164" fontId="2" fillId="0" borderId="43" xfId="2" applyNumberFormat="1" applyFont="1" applyFill="1" applyBorder="1" applyAlignment="1" applyProtection="1">
      <alignment vertical="center"/>
    </xf>
    <xf numFmtId="9" fontId="2" fillId="0" borderId="13" xfId="3" applyFont="1" applyFill="1" applyBorder="1" applyAlignment="1" applyProtection="1">
      <alignment vertical="center"/>
    </xf>
    <xf numFmtId="164" fontId="2" fillId="0" borderId="13" xfId="2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left" vertical="center"/>
    </xf>
    <xf numFmtId="44" fontId="6" fillId="0" borderId="0" xfId="2" applyFill="1" applyAlignment="1" applyProtection="1">
      <alignment horizontal="left" vertical="center"/>
    </xf>
    <xf numFmtId="44" fontId="6" fillId="0" borderId="0" xfId="2" applyFill="1" applyAlignment="1" applyProtection="1">
      <alignment vertical="center"/>
    </xf>
    <xf numFmtId="44" fontId="2" fillId="0" borderId="14" xfId="2" applyFont="1" applyFill="1" applyBorder="1" applyAlignment="1" applyProtection="1">
      <alignment horizontal="centerContinuous" vertical="center"/>
    </xf>
    <xf numFmtId="44" fontId="2" fillId="0" borderId="15" xfId="2" applyFont="1" applyFill="1" applyBorder="1" applyAlignment="1" applyProtection="1">
      <alignment horizontal="centerContinuous" vertical="center"/>
    </xf>
    <xf numFmtId="44" fontId="2" fillId="0" borderId="16" xfId="2" applyFont="1" applyFill="1" applyBorder="1" applyAlignment="1" applyProtection="1">
      <alignment horizontal="centerContinuous" vertical="center"/>
    </xf>
    <xf numFmtId="165" fontId="0" fillId="0" borderId="42" xfId="1" applyNumberFormat="1" applyFont="1" applyFill="1" applyBorder="1" applyAlignment="1" applyProtection="1">
      <alignment horizontal="center" vertical="center"/>
    </xf>
    <xf numFmtId="165" fontId="0" fillId="0" borderId="9" xfId="1" applyNumberFormat="1" applyFont="1" applyFill="1" applyBorder="1" applyAlignment="1" applyProtection="1">
      <alignment horizontal="center" vertical="center"/>
    </xf>
    <xf numFmtId="166" fontId="6" fillId="0" borderId="9" xfId="1" applyNumberFormat="1" applyFont="1" applyFill="1" applyBorder="1" applyAlignment="1" applyProtection="1">
      <alignment horizontal="left" vertical="center"/>
    </xf>
    <xf numFmtId="165" fontId="0" fillId="0" borderId="11" xfId="1" applyNumberFormat="1" applyFont="1" applyFill="1" applyBorder="1" applyAlignment="1" applyProtection="1">
      <alignment horizontal="left" vertical="center"/>
    </xf>
    <xf numFmtId="166" fontId="6" fillId="0" borderId="11" xfId="1" applyNumberFormat="1" applyFont="1" applyFill="1" applyBorder="1" applyAlignment="1" applyProtection="1">
      <alignment horizontal="left" vertical="center"/>
    </xf>
    <xf numFmtId="43" fontId="2" fillId="2" borderId="18" xfId="1" applyFont="1" applyFill="1" applyBorder="1" applyAlignment="1" applyProtection="1">
      <alignment horizontal="center" vertical="center" wrapText="1"/>
    </xf>
    <xf numFmtId="44" fontId="6" fillId="5" borderId="23" xfId="2" applyNumberFormat="1" applyFont="1" applyFill="1" applyBorder="1" applyAlignment="1" applyProtection="1">
      <alignment horizontal="left" vertical="center" wrapText="1"/>
    </xf>
    <xf numFmtId="44" fontId="6" fillId="5" borderId="26" xfId="2" applyNumberFormat="1" applyFont="1" applyFill="1" applyBorder="1" applyAlignment="1" applyProtection="1">
      <alignment horizontal="left" vertical="center" wrapText="1"/>
    </xf>
    <xf numFmtId="44" fontId="6" fillId="5" borderId="30" xfId="2" applyNumberFormat="1" applyFont="1" applyFill="1" applyBorder="1" applyAlignment="1" applyProtection="1">
      <alignment horizontal="left" vertical="center" wrapText="1"/>
    </xf>
    <xf numFmtId="0" fontId="0" fillId="2" borderId="18" xfId="0" applyFill="1" applyBorder="1" applyAlignment="1" applyProtection="1">
      <alignment vertical="center" wrapText="1"/>
    </xf>
    <xf numFmtId="0" fontId="0" fillId="4" borderId="0" xfId="0" applyFill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0" fillId="6" borderId="19" xfId="0" applyFill="1" applyBorder="1" applyAlignment="1" applyProtection="1">
      <alignment vertical="center" wrapText="1"/>
    </xf>
    <xf numFmtId="0" fontId="0" fillId="6" borderId="0" xfId="0" applyFill="1" applyAlignment="1" applyProtection="1">
      <alignment vertical="center" wrapText="1"/>
    </xf>
    <xf numFmtId="0" fontId="0" fillId="2" borderId="0" xfId="0" applyFill="1" applyAlignment="1" applyProtection="1">
      <alignment vertical="center" wrapText="1"/>
    </xf>
    <xf numFmtId="165" fontId="6" fillId="0" borderId="21" xfId="1" applyNumberFormat="1" applyFont="1" applyFill="1" applyBorder="1" applyAlignment="1" applyProtection="1">
      <alignment horizontal="center" vertical="center" wrapText="1"/>
    </xf>
    <xf numFmtId="43" fontId="6" fillId="0" borderId="22" xfId="1" applyFont="1" applyFill="1" applyBorder="1" applyAlignment="1" applyProtection="1">
      <alignment horizontal="center" vertical="center" wrapText="1"/>
    </xf>
    <xf numFmtId="9" fontId="6" fillId="0" borderId="22" xfId="3" applyFont="1" applyFill="1" applyBorder="1" applyAlignment="1" applyProtection="1">
      <alignment horizontal="center" vertical="center" wrapText="1"/>
    </xf>
    <xf numFmtId="165" fontId="6" fillId="0" borderId="22" xfId="1" applyNumberFormat="1" applyFont="1" applyFill="1" applyBorder="1" applyAlignment="1" applyProtection="1">
      <alignment horizontal="center" vertical="center" wrapText="1"/>
    </xf>
    <xf numFmtId="44" fontId="6" fillId="0" borderId="22" xfId="2" applyFont="1" applyFill="1" applyBorder="1" applyAlignment="1" applyProtection="1">
      <alignment vertical="center" wrapText="1"/>
    </xf>
    <xf numFmtId="44" fontId="2" fillId="0" borderId="22" xfId="2" applyFont="1" applyFill="1" applyBorder="1" applyAlignment="1" applyProtection="1">
      <alignment vertical="center" wrapText="1"/>
    </xf>
    <xf numFmtId="43" fontId="6" fillId="0" borderId="22" xfId="1" applyNumberFormat="1" applyFont="1" applyFill="1" applyBorder="1" applyAlignment="1" applyProtection="1">
      <alignment horizontal="center" vertical="center" wrapText="1"/>
    </xf>
    <xf numFmtId="44" fontId="0" fillId="0" borderId="22" xfId="2" applyFont="1" applyFill="1" applyBorder="1" applyAlignment="1" applyProtection="1">
      <alignment vertical="center" wrapText="1"/>
    </xf>
    <xf numFmtId="9" fontId="0" fillId="0" borderId="22" xfId="3" applyFont="1" applyFill="1" applyBorder="1" applyAlignment="1" applyProtection="1">
      <alignment vertical="center" wrapText="1"/>
    </xf>
    <xf numFmtId="44" fontId="0" fillId="4" borderId="22" xfId="2" applyFont="1" applyFill="1" applyBorder="1" applyAlignment="1" applyProtection="1">
      <alignment vertical="center" wrapText="1"/>
    </xf>
    <xf numFmtId="164" fontId="0" fillId="0" borderId="22" xfId="2" applyNumberFormat="1" applyFont="1" applyFill="1" applyBorder="1" applyAlignment="1" applyProtection="1">
      <alignment vertical="center" wrapText="1"/>
    </xf>
    <xf numFmtId="44" fontId="0" fillId="6" borderId="8" xfId="2" applyFont="1" applyFill="1" applyBorder="1" applyAlignment="1" applyProtection="1">
      <alignment vertical="center" wrapText="1"/>
      <protection locked="0"/>
    </xf>
    <xf numFmtId="9" fontId="0" fillId="0" borderId="22" xfId="3" applyFont="1" applyFill="1" applyBorder="1" applyAlignment="1" applyProtection="1">
      <alignment horizontal="right" vertical="center" wrapText="1"/>
    </xf>
    <xf numFmtId="44" fontId="0" fillId="6" borderId="22" xfId="2" applyFont="1" applyFill="1" applyBorder="1" applyAlignment="1" applyProtection="1">
      <alignment vertical="center" wrapText="1"/>
      <protection locked="0"/>
    </xf>
    <xf numFmtId="9" fontId="0" fillId="4" borderId="22" xfId="3" applyFont="1" applyFill="1" applyBorder="1" applyAlignment="1" applyProtection="1">
      <alignment vertical="center" wrapText="1"/>
    </xf>
    <xf numFmtId="9" fontId="0" fillId="0" borderId="24" xfId="3" applyFont="1" applyFill="1" applyBorder="1" applyAlignment="1" applyProtection="1">
      <alignment horizontal="right" vertical="center" wrapText="1"/>
    </xf>
    <xf numFmtId="165" fontId="6" fillId="0" borderId="25" xfId="1" applyNumberFormat="1" applyFont="1" applyFill="1" applyBorder="1" applyAlignment="1" applyProtection="1">
      <alignment horizontal="center" vertical="center" wrapText="1"/>
    </xf>
    <xf numFmtId="9" fontId="6" fillId="0" borderId="9" xfId="3" applyFont="1" applyFill="1" applyBorder="1" applyAlignment="1" applyProtection="1">
      <alignment horizontal="center" vertical="center" wrapText="1"/>
    </xf>
    <xf numFmtId="165" fontId="6" fillId="0" borderId="9" xfId="1" applyNumberFormat="1" applyFont="1" applyFill="1" applyBorder="1" applyAlignment="1" applyProtection="1">
      <alignment horizontal="center" vertical="center" wrapText="1"/>
    </xf>
    <xf numFmtId="44" fontId="6" fillId="0" borderId="9" xfId="2" applyFont="1" applyFill="1" applyBorder="1" applyAlignment="1" applyProtection="1">
      <alignment vertical="center" wrapText="1"/>
    </xf>
    <xf numFmtId="44" fontId="2" fillId="0" borderId="9" xfId="2" applyFont="1" applyFill="1" applyBorder="1" applyAlignment="1" applyProtection="1">
      <alignment vertical="center" wrapText="1"/>
    </xf>
    <xf numFmtId="43" fontId="6" fillId="0" borderId="9" xfId="1" applyNumberFormat="1" applyFont="1" applyFill="1" applyBorder="1" applyAlignment="1" applyProtection="1">
      <alignment horizontal="center" vertical="center" wrapText="1"/>
    </xf>
    <xf numFmtId="44" fontId="0" fillId="0" borderId="9" xfId="2" applyFont="1" applyFill="1" applyBorder="1" applyAlignment="1" applyProtection="1">
      <alignment vertical="center" wrapText="1"/>
    </xf>
    <xf numFmtId="9" fontId="0" fillId="0" borderId="9" xfId="3" applyFont="1" applyFill="1" applyBorder="1" applyAlignment="1" applyProtection="1">
      <alignment vertical="center" wrapText="1"/>
    </xf>
    <xf numFmtId="44" fontId="0" fillId="4" borderId="9" xfId="2" applyFont="1" applyFill="1" applyBorder="1" applyAlignment="1" applyProtection="1">
      <alignment vertical="center" wrapText="1"/>
    </xf>
    <xf numFmtId="164" fontId="0" fillId="0" borderId="9" xfId="2" applyNumberFormat="1" applyFont="1" applyFill="1" applyBorder="1" applyAlignment="1" applyProtection="1">
      <alignment vertical="center" wrapText="1"/>
    </xf>
    <xf numFmtId="44" fontId="0" fillId="6" borderId="9" xfId="2" applyFont="1" applyFill="1" applyBorder="1" applyAlignment="1" applyProtection="1">
      <alignment vertical="center" wrapText="1"/>
      <protection locked="0"/>
    </xf>
    <xf numFmtId="9" fontId="0" fillId="0" borderId="9" xfId="3" applyFont="1" applyFill="1" applyBorder="1" applyAlignment="1" applyProtection="1">
      <alignment horizontal="right" vertical="center" wrapText="1"/>
    </xf>
    <xf numFmtId="9" fontId="0" fillId="4" borderId="9" xfId="3" applyFont="1" applyFill="1" applyBorder="1" applyAlignment="1" applyProtection="1">
      <alignment vertical="center" wrapText="1"/>
    </xf>
    <xf numFmtId="9" fontId="0" fillId="0" borderId="20" xfId="3" applyFont="1" applyFill="1" applyBorder="1" applyAlignment="1" applyProtection="1">
      <alignment horizontal="right" vertical="center" wrapText="1"/>
    </xf>
    <xf numFmtId="0" fontId="6" fillId="2" borderId="20" xfId="0" applyFont="1" applyFill="1" applyBorder="1" applyAlignment="1" applyProtection="1">
      <alignment horizontal="center" vertical="center" wrapText="1"/>
    </xf>
    <xf numFmtId="165" fontId="6" fillId="2" borderId="20" xfId="1" applyNumberFormat="1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 applyProtection="1">
      <alignment horizontal="center" vertical="center" wrapText="1"/>
    </xf>
    <xf numFmtId="0" fontId="6" fillId="4" borderId="0" xfId="0" applyFont="1" applyFill="1" applyAlignment="1" applyProtection="1">
      <alignment vertical="center" wrapText="1"/>
    </xf>
    <xf numFmtId="44" fontId="6" fillId="0" borderId="25" xfId="2" applyNumberFormat="1" applyFill="1" applyBorder="1" applyAlignment="1" applyProtection="1">
      <alignment horizontal="left" vertical="center" wrapText="1"/>
    </xf>
    <xf numFmtId="44" fontId="6" fillId="0" borderId="26" xfId="2" applyNumberFormat="1" applyFill="1" applyBorder="1" applyAlignment="1" applyProtection="1">
      <alignment horizontal="left" vertical="center" wrapText="1"/>
    </xf>
    <xf numFmtId="44" fontId="6" fillId="5" borderId="26" xfId="2" applyNumberFormat="1" applyFill="1" applyBorder="1" applyAlignment="1" applyProtection="1">
      <alignment horizontal="left" vertical="center" wrapText="1"/>
    </xf>
    <xf numFmtId="164" fontId="6" fillId="0" borderId="9" xfId="2" applyNumberFormat="1" applyFill="1" applyBorder="1" applyAlignment="1" applyProtection="1">
      <alignment horizontal="left" vertical="center" wrapText="1"/>
    </xf>
    <xf numFmtId="0" fontId="6" fillId="2" borderId="27" xfId="0" applyFont="1" applyFill="1" applyBorder="1" applyAlignment="1" applyProtection="1">
      <alignment horizontal="center" vertical="center" wrapText="1"/>
    </xf>
    <xf numFmtId="165" fontId="6" fillId="2" borderId="27" xfId="1" applyNumberFormat="1" applyFont="1" applyFill="1" applyBorder="1" applyAlignment="1" applyProtection="1">
      <alignment horizontal="center" vertical="center" wrapText="1"/>
    </xf>
    <xf numFmtId="165" fontId="6" fillId="0" borderId="28" xfId="1" applyNumberFormat="1" applyFont="1" applyFill="1" applyBorder="1" applyAlignment="1" applyProtection="1">
      <alignment horizontal="center" vertical="center" wrapText="1"/>
    </xf>
    <xf numFmtId="43" fontId="6" fillId="0" borderId="29" xfId="1" applyFont="1" applyFill="1" applyBorder="1" applyAlignment="1" applyProtection="1">
      <alignment horizontal="center" vertical="center" wrapText="1"/>
    </xf>
    <xf numFmtId="9" fontId="6" fillId="0" borderId="29" xfId="3" applyFont="1" applyFill="1" applyBorder="1" applyAlignment="1" applyProtection="1">
      <alignment horizontal="center" vertical="center" wrapText="1"/>
    </xf>
    <xf numFmtId="165" fontId="6" fillId="0" borderId="29" xfId="1" applyNumberFormat="1" applyFont="1" applyFill="1" applyBorder="1" applyAlignment="1" applyProtection="1">
      <alignment horizontal="center" vertical="center" wrapText="1"/>
    </xf>
    <xf numFmtId="44" fontId="6" fillId="0" borderId="29" xfId="2" applyFont="1" applyFill="1" applyBorder="1" applyAlignment="1" applyProtection="1">
      <alignment vertical="center" wrapText="1"/>
    </xf>
    <xf numFmtId="44" fontId="2" fillId="0" borderId="29" xfId="2" applyFont="1" applyFill="1" applyBorder="1" applyAlignment="1" applyProtection="1">
      <alignment vertical="center" wrapText="1"/>
    </xf>
    <xf numFmtId="43" fontId="6" fillId="0" borderId="29" xfId="1" applyNumberFormat="1" applyFont="1" applyFill="1" applyBorder="1" applyAlignment="1" applyProtection="1">
      <alignment horizontal="center" vertical="center" wrapText="1"/>
    </xf>
    <xf numFmtId="44" fontId="0" fillId="0" borderId="29" xfId="2" applyFont="1" applyFill="1" applyBorder="1" applyAlignment="1" applyProtection="1">
      <alignment vertical="center" wrapText="1"/>
    </xf>
    <xf numFmtId="9" fontId="0" fillId="0" borderId="29" xfId="3" applyFont="1" applyFill="1" applyBorder="1" applyAlignment="1" applyProtection="1">
      <alignment vertical="center" wrapText="1"/>
    </xf>
    <xf numFmtId="44" fontId="0" fillId="4" borderId="29" xfId="2" applyFont="1" applyFill="1" applyBorder="1" applyAlignment="1" applyProtection="1">
      <alignment vertical="center" wrapText="1"/>
    </xf>
    <xf numFmtId="164" fontId="0" fillId="0" borderId="29" xfId="2" applyNumberFormat="1" applyFont="1" applyFill="1" applyBorder="1" applyAlignment="1" applyProtection="1">
      <alignment vertical="center" wrapText="1"/>
    </xf>
    <xf numFmtId="44" fontId="0" fillId="6" borderId="29" xfId="2" applyFont="1" applyFill="1" applyBorder="1" applyAlignment="1" applyProtection="1">
      <alignment vertical="center" wrapText="1"/>
      <protection locked="0"/>
    </xf>
    <xf numFmtId="9" fontId="0" fillId="0" borderId="29" xfId="3" applyFont="1" applyFill="1" applyBorder="1" applyAlignment="1" applyProtection="1">
      <alignment horizontal="right" vertical="center" wrapText="1"/>
    </xf>
    <xf numFmtId="9" fontId="0" fillId="4" borderId="29" xfId="3" applyFont="1" applyFill="1" applyBorder="1" applyAlignment="1" applyProtection="1">
      <alignment vertical="center" wrapText="1"/>
    </xf>
    <xf numFmtId="9" fontId="0" fillId="0" borderId="31" xfId="3" applyFont="1" applyFill="1" applyBorder="1" applyAlignment="1" applyProtection="1">
      <alignment horizontal="right" vertical="center" wrapText="1"/>
    </xf>
    <xf numFmtId="0" fontId="6" fillId="2" borderId="0" xfId="0" applyFont="1" applyFill="1" applyAlignment="1" applyProtection="1">
      <alignment vertical="center" wrapText="1"/>
    </xf>
    <xf numFmtId="165" fontId="6" fillId="3" borderId="25" xfId="1" applyNumberFormat="1" applyFont="1" applyFill="1" applyBorder="1" applyAlignment="1" applyProtection="1">
      <alignment horizontal="center" vertical="center" wrapText="1"/>
    </xf>
    <xf numFmtId="0" fontId="6" fillId="3" borderId="22" xfId="0" applyFont="1" applyFill="1" applyBorder="1" applyAlignment="1" applyProtection="1">
      <alignment vertical="center" wrapText="1"/>
    </xf>
    <xf numFmtId="43" fontId="6" fillId="3" borderId="9" xfId="1" applyFont="1" applyFill="1" applyBorder="1" applyAlignment="1" applyProtection="1">
      <alignment horizontal="center" vertical="center" wrapText="1"/>
    </xf>
    <xf numFmtId="9" fontId="6" fillId="3" borderId="22" xfId="3" applyFont="1" applyFill="1" applyBorder="1" applyAlignment="1" applyProtection="1">
      <alignment horizontal="center" vertical="center" wrapText="1"/>
    </xf>
    <xf numFmtId="165" fontId="6" fillId="3" borderId="22" xfId="1" applyNumberFormat="1" applyFont="1" applyFill="1" applyBorder="1" applyAlignment="1" applyProtection="1">
      <alignment horizontal="center" vertical="center" wrapText="1"/>
    </xf>
    <xf numFmtId="44" fontId="6" fillId="3" borderId="22" xfId="2" applyFont="1" applyFill="1" applyBorder="1" applyAlignment="1" applyProtection="1">
      <alignment vertical="center" wrapText="1"/>
    </xf>
    <xf numFmtId="44" fontId="2" fillId="3" borderId="22" xfId="2" applyFont="1" applyFill="1" applyBorder="1" applyAlignment="1" applyProtection="1">
      <alignment vertical="center" wrapText="1"/>
    </xf>
    <xf numFmtId="43" fontId="6" fillId="3" borderId="22" xfId="1" applyNumberFormat="1" applyFont="1" applyFill="1" applyBorder="1" applyAlignment="1" applyProtection="1">
      <alignment horizontal="center" vertical="center" wrapText="1"/>
    </xf>
    <xf numFmtId="44" fontId="0" fillId="3" borderId="22" xfId="2" applyFont="1" applyFill="1" applyBorder="1" applyAlignment="1" applyProtection="1">
      <alignment vertical="center" wrapText="1"/>
    </xf>
    <xf numFmtId="9" fontId="0" fillId="3" borderId="22" xfId="3" applyFont="1" applyFill="1" applyBorder="1" applyAlignment="1" applyProtection="1">
      <alignment vertical="center" wrapText="1"/>
    </xf>
    <xf numFmtId="9" fontId="6" fillId="3" borderId="9" xfId="3" applyFont="1" applyFill="1" applyBorder="1" applyAlignment="1" applyProtection="1">
      <alignment horizontal="center" vertical="center" wrapText="1"/>
    </xf>
    <xf numFmtId="165" fontId="6" fillId="3" borderId="9" xfId="1" applyNumberFormat="1" applyFont="1" applyFill="1" applyBorder="1" applyAlignment="1" applyProtection="1">
      <alignment horizontal="center" vertical="center" wrapText="1"/>
    </xf>
    <xf numFmtId="44" fontId="6" fillId="3" borderId="9" xfId="2" applyFont="1" applyFill="1" applyBorder="1" applyAlignment="1" applyProtection="1">
      <alignment vertical="center" wrapText="1"/>
    </xf>
    <xf numFmtId="44" fontId="2" fillId="3" borderId="9" xfId="2" applyFont="1" applyFill="1" applyBorder="1" applyAlignment="1" applyProtection="1">
      <alignment vertical="center" wrapText="1"/>
    </xf>
    <xf numFmtId="43" fontId="6" fillId="3" borderId="9" xfId="1" applyNumberFormat="1" applyFont="1" applyFill="1" applyBorder="1" applyAlignment="1" applyProtection="1">
      <alignment horizontal="center" vertical="center" wrapText="1"/>
    </xf>
    <xf numFmtId="44" fontId="0" fillId="3" borderId="9" xfId="2" applyFont="1" applyFill="1" applyBorder="1" applyAlignment="1" applyProtection="1">
      <alignment vertical="center" wrapText="1"/>
    </xf>
    <xf numFmtId="9" fontId="0" fillId="3" borderId="9" xfId="3" applyFont="1" applyFill="1" applyBorder="1" applyAlignment="1" applyProtection="1">
      <alignment vertical="center" wrapText="1"/>
    </xf>
    <xf numFmtId="0" fontId="6" fillId="3" borderId="9" xfId="0" applyFont="1" applyFill="1" applyBorder="1" applyAlignment="1" applyProtection="1">
      <alignment horizontal="center" vertical="center" wrapText="1"/>
    </xf>
    <xf numFmtId="44" fontId="6" fillId="3" borderId="25" xfId="2" applyNumberFormat="1" applyFill="1" applyBorder="1" applyAlignment="1" applyProtection="1">
      <alignment horizontal="left" vertical="center" wrapText="1"/>
    </xf>
    <xf numFmtId="44" fontId="6" fillId="3" borderId="26" xfId="2" applyNumberFormat="1" applyFill="1" applyBorder="1" applyAlignment="1" applyProtection="1">
      <alignment horizontal="left" vertical="center" wrapText="1"/>
    </xf>
    <xf numFmtId="164" fontId="6" fillId="3" borderId="9" xfId="2" applyNumberFormat="1" applyFill="1" applyBorder="1" applyAlignment="1" applyProtection="1">
      <alignment horizontal="left" vertical="center" wrapText="1"/>
    </xf>
    <xf numFmtId="0" fontId="6" fillId="3" borderId="29" xfId="0" applyFont="1" applyFill="1" applyBorder="1" applyAlignment="1" applyProtection="1">
      <alignment vertical="center" wrapText="1"/>
    </xf>
    <xf numFmtId="9" fontId="6" fillId="3" borderId="29" xfId="3" applyFont="1" applyFill="1" applyBorder="1" applyAlignment="1" applyProtection="1">
      <alignment horizontal="center" vertical="center" wrapText="1"/>
    </xf>
    <xf numFmtId="165" fontId="6" fillId="3" borderId="29" xfId="1" applyNumberFormat="1" applyFont="1" applyFill="1" applyBorder="1" applyAlignment="1" applyProtection="1">
      <alignment horizontal="center" vertical="center" wrapText="1"/>
    </xf>
    <xf numFmtId="44" fontId="6" fillId="3" borderId="29" xfId="2" applyFont="1" applyFill="1" applyBorder="1" applyAlignment="1" applyProtection="1">
      <alignment vertical="center" wrapText="1"/>
    </xf>
    <xf numFmtId="44" fontId="2" fillId="3" borderId="29" xfId="2" applyFont="1" applyFill="1" applyBorder="1" applyAlignment="1" applyProtection="1">
      <alignment vertical="center" wrapText="1"/>
    </xf>
    <xf numFmtId="43" fontId="6" fillId="3" borderId="29" xfId="1" applyNumberFormat="1" applyFont="1" applyFill="1" applyBorder="1" applyAlignment="1" applyProtection="1">
      <alignment horizontal="center" vertical="center" wrapText="1"/>
    </xf>
    <xf numFmtId="44" fontId="0" fillId="3" borderId="29" xfId="2" applyFont="1" applyFill="1" applyBorder="1" applyAlignment="1" applyProtection="1">
      <alignment vertical="center" wrapText="1"/>
    </xf>
    <xf numFmtId="9" fontId="0" fillId="3" borderId="29" xfId="3" applyFont="1" applyFill="1" applyBorder="1" applyAlignment="1" applyProtection="1">
      <alignment vertical="center" wrapText="1"/>
    </xf>
    <xf numFmtId="0" fontId="6" fillId="2" borderId="32" xfId="0" applyFont="1" applyFill="1" applyBorder="1" applyAlignment="1" applyProtection="1">
      <alignment horizontal="center" vertical="center" wrapText="1"/>
    </xf>
    <xf numFmtId="165" fontId="6" fillId="2" borderId="32" xfId="1" applyNumberFormat="1" applyFont="1" applyFill="1" applyBorder="1" applyAlignment="1" applyProtection="1">
      <alignment horizontal="center" vertical="center" wrapText="1"/>
    </xf>
    <xf numFmtId="165" fontId="6" fillId="0" borderId="33" xfId="1" applyNumberFormat="1" applyFont="1" applyFill="1" applyBorder="1" applyAlignment="1" applyProtection="1">
      <alignment horizontal="center" vertical="center" wrapText="1"/>
    </xf>
    <xf numFmtId="0" fontId="6" fillId="0" borderId="10" xfId="0" applyFont="1" applyFill="1" applyBorder="1" applyAlignment="1" applyProtection="1">
      <alignment vertical="center" wrapText="1"/>
    </xf>
    <xf numFmtId="43" fontId="6" fillId="0" borderId="10" xfId="1" applyFont="1" applyFill="1" applyBorder="1" applyAlignment="1" applyProtection="1">
      <alignment horizontal="center" vertical="center" wrapText="1"/>
    </xf>
    <xf numFmtId="9" fontId="6" fillId="0" borderId="10" xfId="3" applyFont="1" applyFill="1" applyBorder="1" applyAlignment="1" applyProtection="1">
      <alignment horizontal="center" vertical="center" wrapText="1"/>
    </xf>
    <xf numFmtId="165" fontId="6" fillId="0" borderId="10" xfId="1" applyNumberFormat="1" applyFont="1" applyFill="1" applyBorder="1" applyAlignment="1" applyProtection="1">
      <alignment horizontal="center" vertical="center" wrapText="1"/>
    </xf>
    <xf numFmtId="44" fontId="6" fillId="0" borderId="10" xfId="2" applyFont="1" applyFill="1" applyBorder="1" applyAlignment="1" applyProtection="1">
      <alignment vertical="center" wrapText="1"/>
    </xf>
    <xf numFmtId="44" fontId="2" fillId="0" borderId="10" xfId="2" applyFont="1" applyFill="1" applyBorder="1" applyAlignment="1" applyProtection="1">
      <alignment vertical="center" wrapText="1"/>
    </xf>
    <xf numFmtId="43" fontId="6" fillId="0" borderId="10" xfId="1" applyNumberFormat="1" applyFont="1" applyFill="1" applyBorder="1" applyAlignment="1" applyProtection="1">
      <alignment horizontal="center" vertical="center" wrapText="1"/>
    </xf>
    <xf numFmtId="0" fontId="6" fillId="5" borderId="34" xfId="0" applyFont="1" applyFill="1" applyBorder="1" applyAlignment="1" applyProtection="1">
      <alignment horizontal="center" vertical="center" wrapText="1"/>
    </xf>
    <xf numFmtId="165" fontId="6" fillId="5" borderId="34" xfId="1" applyNumberFormat="1" applyFont="1" applyFill="1" applyBorder="1" applyAlignment="1" applyProtection="1">
      <alignment horizontal="center" vertical="center" wrapText="1"/>
    </xf>
    <xf numFmtId="165" fontId="6" fillId="5" borderId="35" xfId="1" applyNumberFormat="1" applyFont="1" applyFill="1" applyBorder="1" applyAlignment="1" applyProtection="1">
      <alignment horizontal="center" vertical="center" wrapText="1"/>
    </xf>
    <xf numFmtId="0" fontId="2" fillId="5" borderId="36" xfId="0" applyFont="1" applyFill="1" applyBorder="1" applyAlignment="1" applyProtection="1">
      <alignment vertical="center" wrapText="1"/>
    </xf>
    <xf numFmtId="0" fontId="6" fillId="5" borderId="36" xfId="0" applyFont="1" applyFill="1" applyBorder="1" applyAlignment="1" applyProtection="1">
      <alignment vertical="center" wrapText="1"/>
    </xf>
    <xf numFmtId="43" fontId="6" fillId="5" borderId="36" xfId="1" applyFont="1" applyFill="1" applyBorder="1" applyAlignment="1" applyProtection="1">
      <alignment horizontal="center" vertical="center" wrapText="1"/>
    </xf>
    <xf numFmtId="0" fontId="6" fillId="5" borderId="36" xfId="0" applyFont="1" applyFill="1" applyBorder="1" applyAlignment="1" applyProtection="1">
      <alignment horizontal="center" vertical="center" wrapText="1"/>
    </xf>
    <xf numFmtId="9" fontId="6" fillId="5" borderId="36" xfId="3" applyFont="1" applyFill="1" applyBorder="1" applyAlignment="1" applyProtection="1">
      <alignment horizontal="center" vertical="center" wrapText="1"/>
    </xf>
    <xf numFmtId="165" fontId="6" fillId="5" borderId="36" xfId="1" applyNumberFormat="1" applyFont="1" applyFill="1" applyBorder="1" applyAlignment="1" applyProtection="1">
      <alignment horizontal="center" vertical="center" wrapText="1"/>
    </xf>
    <xf numFmtId="44" fontId="6" fillId="5" borderId="36" xfId="2" applyFont="1" applyFill="1" applyBorder="1" applyAlignment="1" applyProtection="1">
      <alignment vertical="center" wrapText="1"/>
    </xf>
    <xf numFmtId="44" fontId="2" fillId="5" borderId="36" xfId="2" applyFont="1" applyFill="1" applyBorder="1" applyAlignment="1" applyProtection="1">
      <alignment vertical="center" wrapText="1"/>
    </xf>
    <xf numFmtId="43" fontId="6" fillId="5" borderId="36" xfId="1" applyNumberFormat="1" applyFont="1" applyFill="1" applyBorder="1" applyAlignment="1" applyProtection="1">
      <alignment horizontal="center" vertical="center" wrapText="1"/>
    </xf>
    <xf numFmtId="0" fontId="6" fillId="5" borderId="17" xfId="0" applyFont="1" applyFill="1" applyBorder="1" applyAlignment="1" applyProtection="1">
      <alignment vertical="center" wrapText="1"/>
    </xf>
    <xf numFmtId="44" fontId="6" fillId="5" borderId="35" xfId="2" applyNumberFormat="1" applyFill="1" applyBorder="1" applyAlignment="1" applyProtection="1">
      <alignment horizontal="left" vertical="center" wrapText="1"/>
    </xf>
    <xf numFmtId="44" fontId="6" fillId="5" borderId="37" xfId="2" applyNumberFormat="1" applyFill="1" applyBorder="1" applyAlignment="1" applyProtection="1">
      <alignment horizontal="left" vertical="center" wrapText="1"/>
    </xf>
    <xf numFmtId="164" fontId="6" fillId="5" borderId="36" xfId="2" applyNumberFormat="1" applyFill="1" applyBorder="1" applyAlignment="1" applyProtection="1">
      <alignment horizontal="left" vertical="center" wrapText="1"/>
    </xf>
    <xf numFmtId="44" fontId="0" fillId="5" borderId="36" xfId="2" applyFont="1" applyFill="1" applyBorder="1" applyAlignment="1" applyProtection="1">
      <alignment vertical="center" wrapText="1"/>
    </xf>
    <xf numFmtId="9" fontId="0" fillId="5" borderId="36" xfId="3" applyFont="1" applyFill="1" applyBorder="1" applyAlignment="1" applyProtection="1">
      <alignment vertical="center" wrapText="1"/>
    </xf>
    <xf numFmtId="0" fontId="0" fillId="5" borderId="17" xfId="0" applyFill="1" applyBorder="1" applyAlignment="1" applyProtection="1">
      <alignment vertical="center" wrapText="1"/>
    </xf>
    <xf numFmtId="164" fontId="0" fillId="5" borderId="36" xfId="2" applyNumberFormat="1" applyFont="1" applyFill="1" applyBorder="1" applyAlignment="1" applyProtection="1">
      <alignment vertical="center" wrapText="1"/>
    </xf>
    <xf numFmtId="44" fontId="0" fillId="5" borderId="36" xfId="2" applyFont="1" applyFill="1" applyBorder="1" applyAlignment="1" applyProtection="1">
      <alignment vertical="center" wrapText="1"/>
      <protection locked="0"/>
    </xf>
    <xf numFmtId="9" fontId="0" fillId="5" borderId="36" xfId="3" applyFont="1" applyFill="1" applyBorder="1" applyAlignment="1" applyProtection="1">
      <alignment horizontal="right" vertical="center" wrapText="1"/>
    </xf>
    <xf numFmtId="9" fontId="0" fillId="5" borderId="38" xfId="3" applyFont="1" applyFill="1" applyBorder="1" applyAlignment="1" applyProtection="1">
      <alignment horizontal="right" vertical="center" wrapText="1"/>
    </xf>
    <xf numFmtId="0" fontId="6" fillId="4" borderId="6" xfId="0" applyFont="1" applyFill="1" applyBorder="1" applyAlignment="1" applyProtection="1">
      <alignment vertical="center"/>
    </xf>
    <xf numFmtId="3" fontId="6" fillId="4" borderId="6" xfId="0" applyNumberFormat="1" applyFont="1" applyFill="1" applyBorder="1" applyAlignment="1" applyProtection="1">
      <alignment vertical="center"/>
    </xf>
    <xf numFmtId="3" fontId="6" fillId="4" borderId="44" xfId="0" applyNumberFormat="1" applyFont="1" applyFill="1" applyBorder="1" applyAlignment="1" applyProtection="1">
      <alignment vertical="center"/>
    </xf>
    <xf numFmtId="165" fontId="0" fillId="4" borderId="0" xfId="0" applyNumberFormat="1" applyFill="1" applyAlignment="1" applyProtection="1">
      <alignment vertical="center"/>
    </xf>
    <xf numFmtId="165" fontId="6" fillId="4" borderId="0" xfId="0" applyNumberFormat="1" applyFont="1" applyFill="1" applyAlignment="1" applyProtection="1">
      <alignment vertical="center"/>
    </xf>
    <xf numFmtId="41" fontId="6" fillId="0" borderId="22" xfId="1" applyNumberFormat="1" applyFont="1" applyFill="1" applyBorder="1" applyAlignment="1" applyProtection="1">
      <alignment horizontal="center" vertical="center"/>
    </xf>
    <xf numFmtId="41" fontId="6" fillId="0" borderId="9" xfId="1" applyNumberFormat="1" applyFont="1" applyFill="1" applyBorder="1" applyAlignment="1" applyProtection="1">
      <alignment horizontal="center" vertical="center"/>
    </xf>
    <xf numFmtId="41" fontId="6" fillId="0" borderId="29" xfId="1" applyNumberFormat="1" applyFont="1" applyFill="1" applyBorder="1" applyAlignment="1" applyProtection="1">
      <alignment horizontal="center" vertical="center"/>
    </xf>
    <xf numFmtId="41" fontId="6" fillId="3" borderId="22" xfId="1" applyNumberFormat="1" applyFont="1" applyFill="1" applyBorder="1" applyAlignment="1" applyProtection="1">
      <alignment horizontal="center" vertical="center"/>
    </xf>
    <xf numFmtId="41" fontId="6" fillId="3" borderId="9" xfId="1" applyNumberFormat="1" applyFont="1" applyFill="1" applyBorder="1" applyAlignment="1" applyProtection="1">
      <alignment horizontal="center" vertical="center"/>
    </xf>
    <xf numFmtId="41" fontId="6" fillId="3" borderId="29" xfId="1" applyNumberFormat="1" applyFont="1" applyFill="1" applyBorder="1" applyAlignment="1" applyProtection="1">
      <alignment horizontal="center" vertical="center"/>
    </xf>
    <xf numFmtId="0" fontId="2" fillId="9" borderId="6" xfId="0" applyFont="1" applyFill="1" applyBorder="1" applyAlignment="1" applyProtection="1">
      <alignment horizontal="center" wrapText="1"/>
    </xf>
    <xf numFmtId="0" fontId="0" fillId="9" borderId="0" xfId="0" applyFill="1" applyBorder="1" applyProtection="1"/>
    <xf numFmtId="0" fontId="0" fillId="9" borderId="0" xfId="0" applyFill="1" applyProtection="1"/>
    <xf numFmtId="42" fontId="0" fillId="6" borderId="29" xfId="2" applyNumberFormat="1" applyFont="1" applyFill="1" applyBorder="1" applyAlignment="1" applyProtection="1">
      <alignment vertical="center"/>
      <protection locked="0"/>
    </xf>
    <xf numFmtId="42" fontId="0" fillId="9" borderId="29" xfId="2" applyNumberFormat="1" applyFont="1" applyFill="1" applyBorder="1" applyAlignment="1" applyProtection="1">
      <alignment vertical="center"/>
      <protection locked="0"/>
    </xf>
    <xf numFmtId="42" fontId="0" fillId="0" borderId="29" xfId="2" applyNumberFormat="1" applyFont="1" applyFill="1" applyBorder="1" applyAlignment="1" applyProtection="1">
      <alignment vertical="center"/>
    </xf>
    <xf numFmtId="9" fontId="0" fillId="5" borderId="22" xfId="3" applyFont="1" applyFill="1" applyBorder="1" applyAlignment="1" applyProtection="1">
      <alignment horizontal="right" vertical="center"/>
    </xf>
    <xf numFmtId="9" fontId="0" fillId="5" borderId="9" xfId="3" applyFont="1" applyFill="1" applyBorder="1" applyAlignment="1" applyProtection="1">
      <alignment horizontal="right" vertical="center"/>
    </xf>
    <xf numFmtId="9" fontId="0" fillId="5" borderId="29" xfId="3" applyFont="1" applyFill="1" applyBorder="1" applyAlignment="1" applyProtection="1">
      <alignment horizontal="right" vertical="center"/>
    </xf>
    <xf numFmtId="38" fontId="6" fillId="0" borderId="23" xfId="2" applyNumberFormat="1" applyFont="1" applyFill="1" applyBorder="1" applyAlignment="1" applyProtection="1">
      <alignment horizontal="left" vertical="center" wrapText="1"/>
    </xf>
    <xf numFmtId="38" fontId="6" fillId="0" borderId="22" xfId="2" applyNumberFormat="1" applyFont="1" applyFill="1" applyBorder="1" applyAlignment="1" applyProtection="1">
      <alignment horizontal="left" vertical="center" wrapText="1"/>
    </xf>
    <xf numFmtId="38" fontId="0" fillId="0" borderId="22" xfId="2" applyNumberFormat="1" applyFont="1" applyFill="1" applyBorder="1" applyAlignment="1" applyProtection="1">
      <alignment vertical="center"/>
    </xf>
    <xf numFmtId="38" fontId="6" fillId="0" borderId="26" xfId="2" applyNumberFormat="1" applyFont="1" applyFill="1" applyBorder="1" applyAlignment="1" applyProtection="1">
      <alignment horizontal="left" vertical="center" wrapText="1"/>
    </xf>
    <xf numFmtId="38" fontId="6" fillId="0" borderId="9" xfId="2" applyNumberFormat="1" applyFont="1" applyFill="1" applyBorder="1" applyAlignment="1" applyProtection="1">
      <alignment horizontal="left" vertical="center" wrapText="1"/>
    </xf>
    <xf numFmtId="38" fontId="0" fillId="0" borderId="9" xfId="2" applyNumberFormat="1" applyFont="1" applyFill="1" applyBorder="1" applyAlignment="1" applyProtection="1">
      <alignment vertical="center"/>
    </xf>
    <xf numFmtId="38" fontId="6" fillId="0" borderId="26" xfId="2" applyNumberFormat="1" applyFill="1" applyBorder="1" applyAlignment="1" applyProtection="1">
      <alignment horizontal="left" vertical="center"/>
    </xf>
    <xf numFmtId="38" fontId="6" fillId="0" borderId="9" xfId="2" applyNumberFormat="1" applyFill="1" applyBorder="1" applyAlignment="1" applyProtection="1">
      <alignment horizontal="left" vertical="center"/>
    </xf>
    <xf numFmtId="38" fontId="6" fillId="0" borderId="30" xfId="2" applyNumberFormat="1" applyFont="1" applyFill="1" applyBorder="1" applyAlignment="1" applyProtection="1">
      <alignment horizontal="left" vertical="center" wrapText="1"/>
    </xf>
    <xf numFmtId="38" fontId="6" fillId="0" borderId="29" xfId="2" applyNumberFormat="1" applyFont="1" applyFill="1" applyBorder="1" applyAlignment="1" applyProtection="1">
      <alignment horizontal="left" vertical="center" wrapText="1"/>
    </xf>
    <xf numFmtId="38" fontId="0" fillId="0" borderId="29" xfId="2" applyNumberFormat="1" applyFont="1" applyFill="1" applyBorder="1" applyAlignment="1" applyProtection="1">
      <alignment vertical="center"/>
    </xf>
    <xf numFmtId="38" fontId="6" fillId="3" borderId="23" xfId="2" applyNumberFormat="1" applyFont="1" applyFill="1" applyBorder="1" applyAlignment="1" applyProtection="1">
      <alignment horizontal="left" vertical="center" wrapText="1"/>
    </xf>
    <xf numFmtId="38" fontId="6" fillId="3" borderId="22" xfId="2" applyNumberFormat="1" applyFont="1" applyFill="1" applyBorder="1" applyAlignment="1" applyProtection="1">
      <alignment horizontal="left" vertical="center" wrapText="1"/>
    </xf>
    <xf numFmtId="38" fontId="0" fillId="3" borderId="22" xfId="2" applyNumberFormat="1" applyFont="1" applyFill="1" applyBorder="1" applyAlignment="1" applyProtection="1">
      <alignment vertical="center"/>
    </xf>
    <xf numFmtId="38" fontId="6" fillId="3" borderId="26" xfId="2" applyNumberFormat="1" applyFont="1" applyFill="1" applyBorder="1" applyAlignment="1" applyProtection="1">
      <alignment horizontal="left" vertical="center" wrapText="1"/>
    </xf>
    <xf numFmtId="38" fontId="6" fillId="3" borderId="9" xfId="2" applyNumberFormat="1" applyFont="1" applyFill="1" applyBorder="1" applyAlignment="1" applyProtection="1">
      <alignment horizontal="left" vertical="center" wrapText="1"/>
    </xf>
    <xf numFmtId="38" fontId="0" fillId="3" borderId="9" xfId="2" applyNumberFormat="1" applyFont="1" applyFill="1" applyBorder="1" applyAlignment="1" applyProtection="1">
      <alignment vertical="center"/>
    </xf>
    <xf numFmtId="38" fontId="6" fillId="3" borderId="26" xfId="2" applyNumberFormat="1" applyFill="1" applyBorder="1" applyAlignment="1" applyProtection="1">
      <alignment horizontal="left" vertical="center"/>
    </xf>
    <xf numFmtId="38" fontId="6" fillId="3" borderId="9" xfId="2" applyNumberFormat="1" applyFill="1" applyBorder="1" applyAlignment="1" applyProtection="1">
      <alignment horizontal="left" vertical="center"/>
    </xf>
    <xf numFmtId="38" fontId="6" fillId="3" borderId="30" xfId="2" applyNumberFormat="1" applyFont="1" applyFill="1" applyBorder="1" applyAlignment="1" applyProtection="1">
      <alignment horizontal="left" vertical="center" wrapText="1"/>
    </xf>
    <xf numFmtId="38" fontId="6" fillId="3" borderId="29" xfId="2" applyNumberFormat="1" applyFont="1" applyFill="1" applyBorder="1" applyAlignment="1" applyProtection="1">
      <alignment horizontal="left" vertical="center" wrapText="1"/>
    </xf>
    <xf numFmtId="38" fontId="0" fillId="3" borderId="29" xfId="2" applyNumberFormat="1" applyFont="1" applyFill="1" applyBorder="1" applyAlignment="1" applyProtection="1">
      <alignment vertical="center"/>
    </xf>
    <xf numFmtId="38" fontId="0" fillId="6" borderId="8" xfId="2" applyNumberFormat="1" applyFont="1" applyFill="1" applyBorder="1" applyAlignment="1" applyProtection="1">
      <alignment vertical="center"/>
      <protection locked="0"/>
    </xf>
    <xf numFmtId="38" fontId="0" fillId="9" borderId="8" xfId="2" applyNumberFormat="1" applyFont="1" applyFill="1" applyBorder="1" applyAlignment="1" applyProtection="1">
      <alignment vertical="center"/>
      <protection locked="0"/>
    </xf>
    <xf numFmtId="38" fontId="0" fillId="6" borderId="9" xfId="2" applyNumberFormat="1" applyFont="1" applyFill="1" applyBorder="1" applyAlignment="1" applyProtection="1">
      <alignment vertical="center"/>
      <protection locked="0"/>
    </xf>
    <xf numFmtId="38" fontId="0" fillId="9" borderId="9" xfId="2" applyNumberFormat="1" applyFont="1" applyFill="1" applyBorder="1" applyAlignment="1" applyProtection="1">
      <alignment vertical="center"/>
      <protection locked="0"/>
    </xf>
    <xf numFmtId="38" fontId="0" fillId="6" borderId="29" xfId="2" applyNumberFormat="1" applyFont="1" applyFill="1" applyBorder="1" applyAlignment="1" applyProtection="1">
      <alignment vertical="center"/>
      <protection locked="0"/>
    </xf>
    <xf numFmtId="38" fontId="0" fillId="9" borderId="29" xfId="2" applyNumberFormat="1" applyFont="1" applyFill="1" applyBorder="1" applyAlignment="1" applyProtection="1">
      <alignment vertical="center"/>
      <protection locked="0"/>
    </xf>
    <xf numFmtId="38" fontId="0" fillId="5" borderId="8" xfId="2" applyNumberFormat="1" applyFont="1" applyFill="1" applyBorder="1" applyAlignment="1" applyProtection="1">
      <alignment vertical="center"/>
      <protection locked="0"/>
    </xf>
    <xf numFmtId="38" fontId="0" fillId="5" borderId="22" xfId="2" applyNumberFormat="1" applyFont="1" applyFill="1" applyBorder="1" applyAlignment="1" applyProtection="1">
      <alignment vertical="center"/>
    </xf>
    <xf numFmtId="38" fontId="0" fillId="5" borderId="9" xfId="2" applyNumberFormat="1" applyFont="1" applyFill="1" applyBorder="1" applyAlignment="1" applyProtection="1">
      <alignment vertical="center"/>
      <protection locked="0"/>
    </xf>
    <xf numFmtId="38" fontId="0" fillId="5" borderId="9" xfId="2" applyNumberFormat="1" applyFont="1" applyFill="1" applyBorder="1" applyAlignment="1" applyProtection="1">
      <alignment vertical="center"/>
    </xf>
    <xf numFmtId="38" fontId="0" fillId="5" borderId="29" xfId="2" applyNumberFormat="1" applyFont="1" applyFill="1" applyBorder="1" applyAlignment="1" applyProtection="1">
      <alignment vertical="center"/>
      <protection locked="0"/>
    </xf>
    <xf numFmtId="38" fontId="0" fillId="5" borderId="29" xfId="2" applyNumberFormat="1" applyFont="1" applyFill="1" applyBorder="1" applyAlignment="1" applyProtection="1">
      <alignment vertical="center"/>
    </xf>
    <xf numFmtId="38" fontId="0" fillId="9" borderId="22" xfId="2" applyNumberFormat="1" applyFont="1" applyFill="1" applyBorder="1" applyAlignment="1" applyProtection="1">
      <alignment vertical="center"/>
      <protection locked="0"/>
    </xf>
    <xf numFmtId="3" fontId="0" fillId="4" borderId="6" xfId="0" applyNumberFormat="1" applyFill="1" applyBorder="1" applyAlignment="1" applyProtection="1">
      <alignment vertical="center"/>
    </xf>
    <xf numFmtId="1" fontId="0" fillId="4" borderId="6" xfId="0" applyNumberFormat="1" applyFill="1" applyBorder="1" applyAlignment="1" applyProtection="1">
      <alignment vertical="center"/>
    </xf>
    <xf numFmtId="0" fontId="6" fillId="4" borderId="7" xfId="0" applyFont="1" applyFill="1" applyBorder="1" applyAlignment="1" applyProtection="1">
      <alignment vertical="center"/>
    </xf>
    <xf numFmtId="9" fontId="0" fillId="9" borderId="22" xfId="2" applyNumberFormat="1" applyFont="1" applyFill="1" applyBorder="1" applyAlignment="1" applyProtection="1">
      <alignment vertical="center"/>
      <protection locked="0"/>
    </xf>
    <xf numFmtId="9" fontId="0" fillId="9" borderId="9" xfId="2" applyNumberFormat="1" applyFont="1" applyFill="1" applyBorder="1" applyAlignment="1" applyProtection="1">
      <alignment vertical="center"/>
      <protection locked="0"/>
    </xf>
    <xf numFmtId="9" fontId="0" fillId="9" borderId="29" xfId="2" applyNumberFormat="1" applyFont="1" applyFill="1" applyBorder="1" applyAlignment="1" applyProtection="1">
      <alignment vertical="center"/>
      <protection locked="0"/>
    </xf>
    <xf numFmtId="9" fontId="6" fillId="0" borderId="0" xfId="0" applyNumberFormat="1" applyFont="1" applyProtection="1"/>
    <xf numFmtId="43" fontId="6" fillId="9" borderId="42" xfId="1" applyFont="1" applyFill="1" applyBorder="1" applyAlignment="1" applyProtection="1">
      <alignment horizontal="left" vertical="center" wrapText="1"/>
      <protection locked="0"/>
    </xf>
    <xf numFmtId="44" fontId="6" fillId="9" borderId="9" xfId="2" applyFill="1" applyBorder="1" applyAlignment="1" applyProtection="1">
      <alignment vertical="center"/>
      <protection locked="0"/>
    </xf>
    <xf numFmtId="9" fontId="0" fillId="5" borderId="36" xfId="2" applyNumberFormat="1" applyFont="1" applyFill="1" applyBorder="1" applyAlignment="1" applyProtection="1">
      <alignment vertical="center"/>
      <protection locked="0"/>
    </xf>
    <xf numFmtId="9" fontId="6" fillId="9" borderId="42" xfId="1" applyNumberFormat="1" applyFont="1" applyFill="1" applyBorder="1" applyAlignment="1" applyProtection="1">
      <alignment horizontal="left" vertical="center" wrapText="1"/>
      <protection locked="0"/>
    </xf>
    <xf numFmtId="9" fontId="2" fillId="0" borderId="0" xfId="2" applyNumberFormat="1" applyFont="1" applyFill="1" applyAlignment="1" applyProtection="1">
      <alignment vertical="center"/>
    </xf>
    <xf numFmtId="9" fontId="6" fillId="9" borderId="9" xfId="2" applyNumberFormat="1" applyFill="1" applyBorder="1" applyAlignment="1" applyProtection="1">
      <alignment vertical="center"/>
      <protection locked="0"/>
    </xf>
    <xf numFmtId="10" fontId="2" fillId="0" borderId="0" xfId="2" applyNumberFormat="1" applyFont="1" applyFill="1" applyAlignment="1" applyProtection="1">
      <alignment vertical="center"/>
    </xf>
    <xf numFmtId="43" fontId="6" fillId="10" borderId="42" xfId="1" applyFont="1" applyFill="1" applyBorder="1" applyAlignment="1" applyProtection="1">
      <alignment horizontal="left" wrapText="1"/>
      <protection locked="0"/>
    </xf>
    <xf numFmtId="44" fontId="6" fillId="10" borderId="9" xfId="2" applyFill="1" applyBorder="1" applyProtection="1">
      <protection locked="0"/>
    </xf>
    <xf numFmtId="0" fontId="0" fillId="9" borderId="0" xfId="0" applyFill="1" applyBorder="1" applyAlignment="1" applyProtection="1">
      <alignment vertical="center" wrapText="1"/>
    </xf>
    <xf numFmtId="44" fontId="0" fillId="9" borderId="8" xfId="2" applyFont="1" applyFill="1" applyBorder="1" applyAlignment="1" applyProtection="1">
      <alignment vertical="center" wrapText="1"/>
      <protection locked="0"/>
    </xf>
    <xf numFmtId="44" fontId="0" fillId="9" borderId="9" xfId="2" applyFont="1" applyFill="1" applyBorder="1" applyAlignment="1" applyProtection="1">
      <alignment vertical="center" wrapText="1"/>
      <protection locked="0"/>
    </xf>
    <xf numFmtId="44" fontId="0" fillId="9" borderId="29" xfId="2" applyFont="1" applyFill="1" applyBorder="1" applyAlignment="1" applyProtection="1">
      <alignment vertical="center" wrapText="1"/>
      <protection locked="0"/>
    </xf>
    <xf numFmtId="44" fontId="0" fillId="0" borderId="47" xfId="2" applyFont="1" applyFill="1" applyBorder="1" applyAlignment="1" applyProtection="1">
      <alignment vertical="center"/>
    </xf>
    <xf numFmtId="44" fontId="0" fillId="0" borderId="48" xfId="2" applyFont="1" applyFill="1" applyBorder="1" applyAlignment="1" applyProtection="1">
      <alignment vertical="center"/>
    </xf>
    <xf numFmtId="44" fontId="0" fillId="0" borderId="49" xfId="2" applyFont="1" applyFill="1" applyBorder="1" applyAlignment="1" applyProtection="1">
      <alignment vertical="center"/>
    </xf>
    <xf numFmtId="44" fontId="0" fillId="5" borderId="50" xfId="2" applyFont="1" applyFill="1" applyBorder="1" applyAlignment="1" applyProtection="1">
      <alignment vertical="center"/>
    </xf>
    <xf numFmtId="0" fontId="0" fillId="6" borderId="51" xfId="0" applyFill="1" applyBorder="1" applyProtection="1"/>
    <xf numFmtId="38" fontId="0" fillId="6" borderId="21" xfId="2" applyNumberFormat="1" applyFont="1" applyFill="1" applyBorder="1" applyAlignment="1" applyProtection="1">
      <alignment vertical="center"/>
      <protection locked="0"/>
    </xf>
    <xf numFmtId="38" fontId="0" fillId="6" borderId="25" xfId="2" applyNumberFormat="1" applyFont="1" applyFill="1" applyBorder="1" applyAlignment="1" applyProtection="1">
      <alignment vertical="center"/>
      <protection locked="0"/>
    </xf>
    <xf numFmtId="38" fontId="0" fillId="6" borderId="28" xfId="2" applyNumberFormat="1" applyFont="1" applyFill="1" applyBorder="1" applyAlignment="1" applyProtection="1">
      <alignment vertical="center"/>
      <protection locked="0"/>
    </xf>
    <xf numFmtId="44" fontId="0" fillId="6" borderId="21" xfId="2" applyFont="1" applyFill="1" applyBorder="1" applyAlignment="1" applyProtection="1">
      <alignment vertical="center"/>
      <protection locked="0"/>
    </xf>
    <xf numFmtId="44" fontId="0" fillId="6" borderId="25" xfId="2" applyFont="1" applyFill="1" applyBorder="1" applyAlignment="1" applyProtection="1">
      <alignment vertical="center"/>
      <protection locked="0"/>
    </xf>
    <xf numFmtId="44" fontId="0" fillId="6" borderId="28" xfId="2" applyFont="1" applyFill="1" applyBorder="1" applyAlignment="1" applyProtection="1">
      <alignment vertical="center"/>
      <protection locked="0"/>
    </xf>
    <xf numFmtId="44" fontId="0" fillId="5" borderId="35" xfId="2" applyFont="1" applyFill="1" applyBorder="1" applyAlignment="1" applyProtection="1">
      <alignment vertical="center"/>
      <protection locked="0"/>
    </xf>
    <xf numFmtId="0" fontId="2" fillId="6" borderId="45" xfId="0" applyFont="1" applyFill="1" applyBorder="1" applyAlignment="1" applyProtection="1">
      <alignment horizontal="center" wrapText="1"/>
    </xf>
    <xf numFmtId="0" fontId="2" fillId="9" borderId="45" xfId="0" applyFont="1" applyFill="1" applyBorder="1" applyAlignment="1" applyProtection="1">
      <alignment horizontal="center" wrapText="1"/>
    </xf>
    <xf numFmtId="0" fontId="2" fillId="0" borderId="45" xfId="0" applyFont="1" applyFill="1" applyBorder="1" applyAlignment="1" applyProtection="1">
      <alignment horizontal="center" wrapText="1"/>
    </xf>
    <xf numFmtId="0" fontId="2" fillId="6" borderId="52" xfId="0" applyFont="1" applyFill="1" applyBorder="1" applyAlignment="1" applyProtection="1">
      <alignment horizontal="center" wrapText="1"/>
    </xf>
    <xf numFmtId="43" fontId="1" fillId="7" borderId="1" xfId="1" applyFont="1" applyFill="1" applyBorder="1" applyAlignment="1" applyProtection="1">
      <alignment horizontal="centerContinuous"/>
    </xf>
    <xf numFmtId="43" fontId="1" fillId="7" borderId="17" xfId="1" applyFont="1" applyFill="1" applyBorder="1" applyAlignment="1" applyProtection="1">
      <alignment horizontal="centerContinuous"/>
    </xf>
    <xf numFmtId="43" fontId="1" fillId="7" borderId="2" xfId="1" applyFont="1" applyFill="1" applyBorder="1" applyAlignment="1" applyProtection="1">
      <alignment horizontal="centerContinuous"/>
    </xf>
    <xf numFmtId="0" fontId="2" fillId="2" borderId="45" xfId="0" applyFont="1" applyFill="1" applyBorder="1" applyAlignment="1" applyProtection="1">
      <alignment horizontal="center" wrapText="1"/>
    </xf>
    <xf numFmtId="0" fontId="2" fillId="2" borderId="45" xfId="0" applyFont="1" applyFill="1" applyBorder="1" applyAlignment="1">
      <alignment horizontal="center" wrapText="1"/>
    </xf>
    <xf numFmtId="0" fontId="0" fillId="0" borderId="1" xfId="0" applyBorder="1" applyProtection="1"/>
    <xf numFmtId="0" fontId="1" fillId="3" borderId="50" xfId="0" applyFont="1" applyFill="1" applyBorder="1" applyAlignment="1" applyProtection="1">
      <alignment horizontal="centerContinuous"/>
    </xf>
    <xf numFmtId="0" fontId="1" fillId="3" borderId="17" xfId="0" applyFont="1" applyFill="1" applyBorder="1" applyAlignment="1" applyProtection="1">
      <alignment horizontal="centerContinuous"/>
    </xf>
    <xf numFmtId="43" fontId="1" fillId="3" borderId="17" xfId="1" applyFont="1" applyFill="1" applyBorder="1" applyAlignment="1" applyProtection="1">
      <alignment horizontal="center"/>
    </xf>
    <xf numFmtId="43" fontId="1" fillId="3" borderId="17" xfId="1" applyFont="1" applyFill="1" applyBorder="1" applyAlignment="1" applyProtection="1">
      <alignment horizontal="centerContinuous"/>
    </xf>
    <xf numFmtId="43" fontId="1" fillId="3" borderId="37" xfId="1" applyFont="1" applyFill="1" applyBorder="1" applyAlignment="1" applyProtection="1">
      <alignment horizontal="centerContinuous"/>
    </xf>
    <xf numFmtId="0" fontId="2" fillId="3" borderId="50" xfId="0" applyFont="1" applyFill="1" applyBorder="1" applyAlignment="1" applyProtection="1">
      <alignment horizontal="centerContinuous" wrapText="1"/>
    </xf>
    <xf numFmtId="0" fontId="2" fillId="3" borderId="50" xfId="0" applyFont="1" applyFill="1" applyBorder="1" applyAlignment="1" applyProtection="1">
      <alignment horizontal="centerContinuous"/>
    </xf>
    <xf numFmtId="0" fontId="2" fillId="3" borderId="38" xfId="0" applyFont="1" applyFill="1" applyBorder="1" applyAlignment="1" applyProtection="1">
      <alignment horizontal="centerContinuous"/>
    </xf>
    <xf numFmtId="38" fontId="0" fillId="9" borderId="36" xfId="2" applyNumberFormat="1" applyFont="1" applyFill="1" applyBorder="1" applyAlignment="1" applyProtection="1">
      <alignment vertical="center"/>
      <protection locked="0"/>
    </xf>
    <xf numFmtId="0" fontId="6" fillId="11" borderId="9" xfId="0" applyFont="1" applyFill="1" applyBorder="1" applyAlignment="1" applyProtection="1">
      <alignment vertical="center" wrapText="1"/>
    </xf>
    <xf numFmtId="0" fontId="5" fillId="3" borderId="1" xfId="0" applyFont="1" applyFill="1" applyBorder="1" applyAlignment="1" applyProtection="1"/>
    <xf numFmtId="0" fontId="5" fillId="3" borderId="17" xfId="0" applyFont="1" applyFill="1" applyBorder="1" applyAlignment="1" applyProtection="1"/>
    <xf numFmtId="0" fontId="5" fillId="3" borderId="2" xfId="0" applyFont="1" applyFill="1" applyBorder="1" applyAlignment="1" applyProtection="1"/>
    <xf numFmtId="0" fontId="5" fillId="11" borderId="51" xfId="0" applyFont="1" applyFill="1" applyBorder="1" applyAlignment="1" applyProtection="1"/>
    <xf numFmtId="0" fontId="5" fillId="11" borderId="0" xfId="0" applyFont="1" applyFill="1" applyBorder="1" applyAlignment="1" applyProtection="1"/>
    <xf numFmtId="0" fontId="0" fillId="11" borderId="0" xfId="0" applyFill="1" applyProtection="1"/>
    <xf numFmtId="38" fontId="6" fillId="0" borderId="21" xfId="2" applyNumberFormat="1" applyFont="1" applyFill="1" applyBorder="1" applyAlignment="1" applyProtection="1">
      <alignment horizontal="center" vertical="center" wrapText="1"/>
    </xf>
    <xf numFmtId="38" fontId="6" fillId="0" borderId="23" xfId="2" applyNumberFormat="1" applyFont="1" applyFill="1" applyBorder="1" applyAlignment="1" applyProtection="1">
      <alignment horizontal="center" vertical="center" wrapText="1"/>
    </xf>
    <xf numFmtId="38" fontId="6" fillId="0" borderId="22" xfId="2" applyNumberFormat="1" applyFont="1" applyFill="1" applyBorder="1" applyAlignment="1" applyProtection="1">
      <alignment horizontal="center" vertical="center" wrapText="1"/>
    </xf>
    <xf numFmtId="38" fontId="0" fillId="0" borderId="22" xfId="2" applyNumberFormat="1" applyFont="1" applyFill="1" applyBorder="1" applyAlignment="1" applyProtection="1">
      <alignment horizontal="center" vertical="center"/>
    </xf>
    <xf numFmtId="9" fontId="0" fillId="0" borderId="22" xfId="3" applyFont="1" applyFill="1" applyBorder="1" applyAlignment="1" applyProtection="1">
      <alignment horizontal="center" vertical="center"/>
    </xf>
    <xf numFmtId="0" fontId="0" fillId="4" borderId="0" xfId="0" applyFill="1" applyAlignment="1" applyProtection="1">
      <alignment horizontal="center" vertical="center"/>
    </xf>
    <xf numFmtId="38" fontId="6" fillId="0" borderId="25" xfId="2" applyNumberFormat="1" applyFont="1" applyFill="1" applyBorder="1" applyAlignment="1" applyProtection="1">
      <alignment horizontal="center" vertical="center" wrapText="1"/>
    </xf>
    <xf numFmtId="38" fontId="6" fillId="0" borderId="26" xfId="2" applyNumberFormat="1" applyFont="1" applyFill="1" applyBorder="1" applyAlignment="1" applyProtection="1">
      <alignment horizontal="center" vertical="center" wrapText="1"/>
    </xf>
    <xf numFmtId="38" fontId="6" fillId="0" borderId="9" xfId="2" applyNumberFormat="1" applyFont="1" applyFill="1" applyBorder="1" applyAlignment="1" applyProtection="1">
      <alignment horizontal="center" vertical="center" wrapText="1"/>
    </xf>
    <xf numFmtId="38" fontId="0" fillId="0" borderId="9" xfId="2" applyNumberFormat="1" applyFont="1" applyFill="1" applyBorder="1" applyAlignment="1" applyProtection="1">
      <alignment horizontal="center" vertical="center"/>
    </xf>
    <xf numFmtId="9" fontId="0" fillId="0" borderId="9" xfId="3" applyFont="1" applyFill="1" applyBorder="1" applyAlignment="1" applyProtection="1">
      <alignment horizontal="center" vertical="center"/>
    </xf>
    <xf numFmtId="38" fontId="6" fillId="0" borderId="25" xfId="2" applyNumberFormat="1" applyFill="1" applyBorder="1" applyAlignment="1" applyProtection="1">
      <alignment horizontal="center" vertical="center"/>
    </xf>
    <xf numFmtId="38" fontId="6" fillId="0" borderId="26" xfId="2" applyNumberFormat="1" applyFill="1" applyBorder="1" applyAlignment="1" applyProtection="1">
      <alignment horizontal="center" vertical="center"/>
    </xf>
    <xf numFmtId="38" fontId="6" fillId="0" borderId="9" xfId="2" applyNumberFormat="1" applyFill="1" applyBorder="1" applyAlignment="1" applyProtection="1">
      <alignment horizontal="center" vertical="center"/>
    </xf>
    <xf numFmtId="0" fontId="6" fillId="4" borderId="0" xfId="0" applyFont="1" applyFill="1" applyAlignment="1" applyProtection="1">
      <alignment horizontal="center" vertical="center"/>
    </xf>
    <xf numFmtId="38" fontId="6" fillId="0" borderId="28" xfId="2" applyNumberFormat="1" applyFont="1" applyFill="1" applyBorder="1" applyAlignment="1" applyProtection="1">
      <alignment horizontal="center" vertical="center" wrapText="1"/>
    </xf>
    <xf numFmtId="38" fontId="6" fillId="0" borderId="30" xfId="2" applyNumberFormat="1" applyFont="1" applyFill="1" applyBorder="1" applyAlignment="1" applyProtection="1">
      <alignment horizontal="center" vertical="center" wrapText="1"/>
    </xf>
    <xf numFmtId="38" fontId="6" fillId="0" borderId="29" xfId="2" applyNumberFormat="1" applyFont="1" applyFill="1" applyBorder="1" applyAlignment="1" applyProtection="1">
      <alignment horizontal="center" vertical="center" wrapText="1"/>
    </xf>
    <xf numFmtId="38" fontId="0" fillId="0" borderId="29" xfId="2" applyNumberFormat="1" applyFont="1" applyFill="1" applyBorder="1" applyAlignment="1" applyProtection="1">
      <alignment horizontal="center" vertical="center"/>
    </xf>
    <xf numFmtId="9" fontId="0" fillId="0" borderId="29" xfId="3" applyFont="1" applyFill="1" applyBorder="1" applyAlignment="1" applyProtection="1">
      <alignment horizontal="center" vertical="center"/>
    </xf>
    <xf numFmtId="38" fontId="6" fillId="3" borderId="23" xfId="2" applyNumberFormat="1" applyFont="1" applyFill="1" applyBorder="1" applyAlignment="1" applyProtection="1">
      <alignment horizontal="center" vertical="center" wrapText="1"/>
    </xf>
    <xf numFmtId="38" fontId="6" fillId="3" borderId="22" xfId="2" applyNumberFormat="1" applyFont="1" applyFill="1" applyBorder="1" applyAlignment="1" applyProtection="1">
      <alignment horizontal="center" vertical="center" wrapText="1"/>
    </xf>
    <xf numFmtId="38" fontId="0" fillId="3" borderId="22" xfId="2" applyNumberFormat="1" applyFont="1" applyFill="1" applyBorder="1" applyAlignment="1" applyProtection="1">
      <alignment horizontal="center" vertical="center"/>
    </xf>
    <xf numFmtId="9" fontId="0" fillId="3" borderId="22" xfId="3" applyFont="1" applyFill="1" applyBorder="1" applyAlignment="1" applyProtection="1">
      <alignment horizontal="center" vertical="center"/>
    </xf>
    <xf numFmtId="0" fontId="6" fillId="4" borderId="6" xfId="0" applyFont="1" applyFill="1" applyBorder="1" applyAlignment="1" applyProtection="1">
      <alignment horizontal="center" vertical="center"/>
    </xf>
    <xf numFmtId="3" fontId="6" fillId="4" borderId="6" xfId="0" applyNumberFormat="1" applyFont="1" applyFill="1" applyBorder="1" applyAlignment="1" applyProtection="1">
      <alignment horizontal="center" vertical="center"/>
    </xf>
    <xf numFmtId="38" fontId="6" fillId="3" borderId="26" xfId="2" applyNumberFormat="1" applyFont="1" applyFill="1" applyBorder="1" applyAlignment="1" applyProtection="1">
      <alignment horizontal="center" vertical="center" wrapText="1"/>
    </xf>
    <xf numFmtId="38" fontId="6" fillId="3" borderId="9" xfId="2" applyNumberFormat="1" applyFont="1" applyFill="1" applyBorder="1" applyAlignment="1" applyProtection="1">
      <alignment horizontal="center" vertical="center" wrapText="1"/>
    </xf>
    <xf numFmtId="38" fontId="0" fillId="3" borderId="9" xfId="2" applyNumberFormat="1" applyFont="1" applyFill="1" applyBorder="1" applyAlignment="1" applyProtection="1">
      <alignment horizontal="center" vertical="center"/>
    </xf>
    <xf numFmtId="9" fontId="0" fillId="3" borderId="9" xfId="3" applyFont="1" applyFill="1" applyBorder="1" applyAlignment="1" applyProtection="1">
      <alignment horizontal="center" vertical="center"/>
    </xf>
    <xf numFmtId="38" fontId="6" fillId="3" borderId="26" xfId="2" applyNumberFormat="1" applyFill="1" applyBorder="1" applyAlignment="1" applyProtection="1">
      <alignment horizontal="center" vertical="center"/>
    </xf>
    <xf numFmtId="38" fontId="6" fillId="3" borderId="9" xfId="2" applyNumberFormat="1" applyFill="1" applyBorder="1" applyAlignment="1" applyProtection="1">
      <alignment horizontal="center" vertical="center"/>
    </xf>
    <xf numFmtId="38" fontId="6" fillId="3" borderId="30" xfId="2" applyNumberFormat="1" applyFont="1" applyFill="1" applyBorder="1" applyAlignment="1" applyProtection="1">
      <alignment horizontal="center" vertical="center" wrapText="1"/>
    </xf>
    <xf numFmtId="38" fontId="6" fillId="3" borderId="29" xfId="2" applyNumberFormat="1" applyFont="1" applyFill="1" applyBorder="1" applyAlignment="1" applyProtection="1">
      <alignment horizontal="center" vertical="center" wrapText="1"/>
    </xf>
    <xf numFmtId="38" fontId="0" fillId="3" borderId="29" xfId="2" applyNumberFormat="1" applyFont="1" applyFill="1" applyBorder="1" applyAlignment="1" applyProtection="1">
      <alignment horizontal="center" vertical="center"/>
    </xf>
    <xf numFmtId="9" fontId="0" fillId="3" borderId="29" xfId="3" applyFont="1" applyFill="1" applyBorder="1" applyAlignment="1" applyProtection="1">
      <alignment horizontal="center" vertical="center"/>
    </xf>
    <xf numFmtId="3" fontId="0" fillId="4" borderId="6" xfId="0" applyNumberFormat="1" applyFill="1" applyBorder="1" applyAlignment="1" applyProtection="1">
      <alignment horizontal="center" vertical="center"/>
    </xf>
    <xf numFmtId="38" fontId="6" fillId="4" borderId="6" xfId="0" applyNumberFormat="1" applyFont="1" applyFill="1" applyBorder="1" applyAlignment="1" applyProtection="1">
      <alignment horizontal="center" vertical="center"/>
    </xf>
    <xf numFmtId="38" fontId="6" fillId="4" borderId="46" xfId="0" applyNumberFormat="1" applyFont="1" applyFill="1" applyBorder="1" applyAlignment="1" applyProtection="1">
      <alignment horizontal="center" vertical="center"/>
    </xf>
    <xf numFmtId="38" fontId="0" fillId="4" borderId="0" xfId="0" applyNumberFormat="1" applyFill="1" applyAlignment="1" applyProtection="1">
      <alignment horizontal="center" vertical="center"/>
    </xf>
    <xf numFmtId="38" fontId="0" fillId="4" borderId="45" xfId="0" applyNumberFormat="1" applyFill="1" applyBorder="1" applyAlignment="1" applyProtection="1">
      <alignment horizontal="center" vertical="center"/>
    </xf>
    <xf numFmtId="38" fontId="0" fillId="4" borderId="6" xfId="0" applyNumberFormat="1" applyFill="1" applyBorder="1" applyAlignment="1" applyProtection="1">
      <alignment horizontal="center" vertical="center"/>
    </xf>
    <xf numFmtId="38" fontId="6" fillId="4" borderId="0" xfId="0" applyNumberFormat="1" applyFont="1" applyFill="1" applyAlignment="1" applyProtection="1">
      <alignment horizontal="center" vertical="center"/>
    </xf>
    <xf numFmtId="43" fontId="1" fillId="7" borderId="34" xfId="1" applyFont="1" applyFill="1" applyBorder="1" applyAlignment="1" applyProtection="1">
      <alignment horizontal="centerContinuous"/>
    </xf>
    <xf numFmtId="165" fontId="0" fillId="0" borderId="9" xfId="1" applyNumberFormat="1" applyFont="1" applyFill="1" applyBorder="1" applyAlignment="1" applyProtection="1">
      <alignment horizontal="right" vertical="center"/>
    </xf>
    <xf numFmtId="43" fontId="1" fillId="3" borderId="1" xfId="1" applyFont="1" applyFill="1" applyBorder="1" applyAlignment="1" applyProtection="1">
      <alignment horizontal="centerContinuous"/>
    </xf>
    <xf numFmtId="43" fontId="1" fillId="3" borderId="2" xfId="1" applyFont="1" applyFill="1" applyBorder="1" applyAlignment="1" applyProtection="1">
      <alignment horizontal="centerContinuous"/>
    </xf>
    <xf numFmtId="0" fontId="2" fillId="0" borderId="45" xfId="0" applyFont="1" applyFill="1" applyBorder="1" applyAlignment="1">
      <alignment horizontal="center" wrapText="1"/>
    </xf>
    <xf numFmtId="0" fontId="1" fillId="3" borderId="1" xfId="0" applyFont="1" applyFill="1" applyBorder="1" applyAlignment="1" applyProtection="1">
      <alignment horizontal="centerContinuous"/>
    </xf>
    <xf numFmtId="0" fontId="1" fillId="3" borderId="2" xfId="0" applyFont="1" applyFill="1" applyBorder="1" applyAlignment="1" applyProtection="1">
      <alignment horizontal="centerContinuous"/>
    </xf>
    <xf numFmtId="0" fontId="2" fillId="3" borderId="53" xfId="0" applyFont="1" applyFill="1" applyBorder="1" applyAlignment="1" applyProtection="1">
      <alignment horizontal="centerContinuous" wrapText="1"/>
    </xf>
    <xf numFmtId="0" fontId="2" fillId="10" borderId="45" xfId="0" applyFont="1" applyFill="1" applyBorder="1" applyAlignment="1" applyProtection="1">
      <alignment horizontal="center" wrapText="1"/>
    </xf>
    <xf numFmtId="43" fontId="1" fillId="7" borderId="1" xfId="1" applyFont="1" applyFill="1" applyBorder="1" applyAlignment="1" applyProtection="1">
      <alignment horizontal="center"/>
    </xf>
    <xf numFmtId="43" fontId="1" fillId="7" borderId="17" xfId="1" applyFont="1" applyFill="1" applyBorder="1" applyAlignment="1" applyProtection="1">
      <alignment horizontal="center"/>
    </xf>
    <xf numFmtId="43" fontId="1" fillId="7" borderId="2" xfId="1" applyFont="1" applyFill="1" applyBorder="1" applyAlignment="1" applyProtection="1">
      <alignment horizontal="center"/>
    </xf>
    <xf numFmtId="0" fontId="5" fillId="3" borderId="1" xfId="0" applyFont="1" applyFill="1" applyBorder="1" applyAlignment="1" applyProtection="1">
      <alignment horizontal="left"/>
    </xf>
    <xf numFmtId="0" fontId="5" fillId="3" borderId="17" xfId="0" applyFont="1" applyFill="1" applyBorder="1" applyAlignment="1" applyProtection="1">
      <alignment horizontal="left"/>
    </xf>
    <xf numFmtId="0" fontId="5" fillId="3" borderId="2" xfId="0" applyFont="1" applyFill="1" applyBorder="1" applyAlignment="1" applyProtection="1">
      <alignment horizontal="left"/>
    </xf>
  </cellXfs>
  <cellStyles count="23">
    <cellStyle name="Comma" xfId="1" builtinId="3"/>
    <cellStyle name="Comma 10" xfId="17"/>
    <cellStyle name="Comma 2" xfId="8"/>
    <cellStyle name="Comma 2 2" xfId="18"/>
    <cellStyle name="Comma 3" xfId="4"/>
    <cellStyle name="Comma 4" xfId="19"/>
    <cellStyle name="Currency" xfId="2" builtinId="4"/>
    <cellStyle name="Currency 2" xfId="9"/>
    <cellStyle name="Currency 2 10" xfId="10"/>
    <cellStyle name="Currency 2 2" xfId="20"/>
    <cellStyle name="Currency 2 3" xfId="11"/>
    <cellStyle name="Currency 3" xfId="7"/>
    <cellStyle name="Currency 4" xfId="12"/>
    <cellStyle name="Normal" xfId="0" builtinId="0"/>
    <cellStyle name="Normal 2" xfId="13"/>
    <cellStyle name="Normal 2 2" xfId="16"/>
    <cellStyle name="Normal 3" xfId="6"/>
    <cellStyle name="Percent" xfId="3" builtinId="5"/>
    <cellStyle name="Percent 2" xfId="14"/>
    <cellStyle name="Percent 2 2" xfId="21"/>
    <cellStyle name="Percent 3" xfId="5"/>
    <cellStyle name="Percent 3 2" xfId="15"/>
    <cellStyle name="Percent 4" xfId="22"/>
  </cellStyles>
  <dxfs count="46"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7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colors>
    <mruColors>
      <color rgb="FFCCFFCC"/>
      <color rgb="FF99FF66"/>
      <color rgb="FF99FF99"/>
      <color rgb="FFCCFF99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  <pageSetUpPr fitToPage="1"/>
  </sheetPr>
  <dimension ref="B2:CE725"/>
  <sheetViews>
    <sheetView tabSelected="1" topLeftCell="B2" zoomScaleNormal="100" zoomScaleSheetLayoutView="100" workbookViewId="0">
      <pane xSplit="11" ySplit="11" topLeftCell="Q13" activePane="bottomRight" state="frozen"/>
      <selection activeCell="AG44" sqref="AG44"/>
      <selection pane="topRight" activeCell="AG44" sqref="AG44"/>
      <selection pane="bottomLeft" activeCell="AG44" sqref="AG44"/>
      <selection pane="bottomRight" activeCell="B632" sqref="A632:XFD632"/>
    </sheetView>
  </sheetViews>
  <sheetFormatPr defaultColWidth="8.81640625" defaultRowHeight="12.5" x14ac:dyDescent="0.25"/>
  <cols>
    <col min="1" max="1" width="8.81640625" style="21"/>
    <col min="2" max="2" width="2.1796875" style="21" customWidth="1"/>
    <col min="3" max="3" width="4.81640625" style="21" customWidth="1"/>
    <col min="4" max="4" width="6.1796875" style="21" hidden="1" customWidth="1"/>
    <col min="5" max="5" width="6.26953125" style="21" customWidth="1"/>
    <col min="6" max="6" width="40" style="21" customWidth="1"/>
    <col min="7" max="7" width="23" style="21" hidden="1" customWidth="1"/>
    <col min="8" max="8" width="13.1796875" style="19" hidden="1" customWidth="1"/>
    <col min="9" max="11" width="7.81640625" style="21" hidden="1" customWidth="1"/>
    <col min="12" max="12" width="12.54296875" style="21" customWidth="1"/>
    <col min="13" max="14" width="11" style="21" hidden="1" customWidth="1"/>
    <col min="15" max="15" width="12.26953125" style="21" hidden="1" customWidth="1"/>
    <col min="16" max="16" width="13.26953125" style="21" hidden="1" customWidth="1"/>
    <col min="17" max="17" width="9" style="21" hidden="1" customWidth="1"/>
    <col min="18" max="18" width="13.26953125" style="21" hidden="1" customWidth="1"/>
    <col min="19" max="19" width="12.1796875" style="21" hidden="1" customWidth="1"/>
    <col min="20" max="20" width="1.81640625" style="21" customWidth="1"/>
    <col min="21" max="21" width="8.453125" style="21" hidden="1" customWidth="1"/>
    <col min="22" max="22" width="9.453125" style="21" hidden="1" customWidth="1"/>
    <col min="23" max="23" width="8.26953125" style="21" hidden="1" customWidth="1"/>
    <col min="24" max="24" width="7.453125" style="21" hidden="1" customWidth="1"/>
    <col min="25" max="25" width="11.7265625" style="21" hidden="1" customWidth="1"/>
    <col min="26" max="26" width="5.81640625" style="21" hidden="1" customWidth="1"/>
    <col min="27" max="27" width="14.26953125" style="21" customWidth="1"/>
    <col min="28" max="28" width="9.54296875" style="21" hidden="1" customWidth="1"/>
    <col min="29" max="30" width="12.54296875" style="21" hidden="1" customWidth="1"/>
    <col min="31" max="31" width="9.453125" style="21" hidden="1" customWidth="1"/>
    <col min="32" max="32" width="10.1796875" style="21" hidden="1" customWidth="1"/>
    <col min="33" max="33" width="1.81640625" style="21" hidden="1" customWidth="1"/>
    <col min="34" max="34" width="6.1796875" style="21" hidden="1" customWidth="1"/>
    <col min="35" max="35" width="7.453125" style="21" hidden="1" customWidth="1"/>
    <col min="36" max="36" width="10.81640625" style="21" hidden="1" customWidth="1"/>
    <col min="37" max="37" width="0.7265625" style="21" hidden="1" customWidth="1"/>
    <col min="38" max="38" width="13.453125" style="21" customWidth="1"/>
    <col min="39" max="40" width="12.81640625" style="21" hidden="1" customWidth="1"/>
    <col min="41" max="41" width="9.81640625" style="21" hidden="1" customWidth="1"/>
    <col min="42" max="42" width="9.7265625" style="21" hidden="1" customWidth="1"/>
    <col min="43" max="43" width="10.453125" style="21" hidden="1" customWidth="1"/>
    <col min="44" max="44" width="1.81640625" style="21" customWidth="1"/>
    <col min="45" max="47" width="12.81640625" style="21" hidden="1" customWidth="1"/>
    <col min="48" max="48" width="9.453125" style="21" hidden="1" customWidth="1"/>
    <col min="49" max="49" width="2.54296875" style="21" hidden="1" customWidth="1"/>
    <col min="50" max="50" width="12.81640625" style="21" hidden="1" customWidth="1"/>
    <col min="51" max="51" width="12.453125" style="21" hidden="1" customWidth="1"/>
    <col min="52" max="52" width="11.81640625" style="21" hidden="1" customWidth="1"/>
    <col min="53" max="53" width="9.453125" style="21" hidden="1" customWidth="1"/>
    <col min="54" max="54" width="2.54296875" style="21" hidden="1" customWidth="1"/>
    <col min="55" max="55" width="12.81640625" style="21" hidden="1" customWidth="1"/>
    <col min="56" max="56" width="12.453125" style="21" hidden="1" customWidth="1"/>
    <col min="57" max="57" width="11.81640625" style="21" hidden="1" customWidth="1"/>
    <col min="58" max="58" width="9.453125" style="21" hidden="1" customWidth="1"/>
    <col min="59" max="59" width="2.54296875" style="21" hidden="1" customWidth="1"/>
    <col min="60" max="60" width="11.7265625" style="21" hidden="1" customWidth="1"/>
    <col min="61" max="61" width="14.453125" style="21" customWidth="1"/>
    <col min="62" max="62" width="13.7265625" style="21" customWidth="1"/>
    <col min="63" max="63" width="11.26953125" style="21" hidden="1" customWidth="1"/>
    <col min="64" max="64" width="8" style="21" hidden="1" customWidth="1"/>
    <col min="65" max="65" width="2.54296875" style="21" hidden="1" customWidth="1"/>
    <col min="66" max="66" width="11.7265625" style="21" hidden="1" customWidth="1"/>
    <col min="67" max="67" width="15.453125" style="21" customWidth="1"/>
    <col min="68" max="68" width="12.81640625" style="21" customWidth="1"/>
    <col min="69" max="69" width="10.81640625" style="21" hidden="1" customWidth="1"/>
    <col min="70" max="70" width="10.7265625" style="21" hidden="1" customWidth="1"/>
    <col min="71" max="71" width="8" style="21" hidden="1" customWidth="1"/>
    <col min="72" max="72" width="2.54296875" style="21" hidden="1" customWidth="1"/>
    <col min="73" max="74" width="12.453125" style="21" hidden="1" customWidth="1"/>
    <col min="75" max="75" width="10.81640625" style="21" hidden="1" customWidth="1"/>
    <col min="76" max="76" width="9.453125" style="21" hidden="1" customWidth="1"/>
    <col min="77" max="77" width="2.7265625" style="21" hidden="1" customWidth="1"/>
    <col min="78" max="78" width="12.54296875" style="21" hidden="1" customWidth="1"/>
    <col min="79" max="80" width="11.26953125" style="21" hidden="1" customWidth="1"/>
    <col min="81" max="81" width="8" style="21" hidden="1" customWidth="1"/>
    <col min="82" max="82" width="0" style="21" hidden="1" customWidth="1"/>
    <col min="83" max="16384" width="8.81640625" style="21"/>
  </cols>
  <sheetData>
    <row r="2" spans="2:82" ht="13" x14ac:dyDescent="0.3">
      <c r="C2" s="17" t="s">
        <v>53</v>
      </c>
      <c r="D2" s="17"/>
      <c r="E2" s="18"/>
      <c r="F2" s="18"/>
      <c r="G2" s="18"/>
      <c r="I2" s="18"/>
      <c r="J2" s="18"/>
      <c r="K2" s="18"/>
      <c r="L2" s="18"/>
      <c r="M2" s="20"/>
      <c r="N2" s="20"/>
      <c r="O2" s="20"/>
      <c r="P2" s="20"/>
      <c r="Q2" s="20"/>
      <c r="R2" s="20"/>
      <c r="S2" s="20"/>
    </row>
    <row r="3" spans="2:82" ht="13" x14ac:dyDescent="0.3">
      <c r="C3" s="22" t="s">
        <v>884</v>
      </c>
      <c r="D3" s="22"/>
      <c r="E3" s="18"/>
      <c r="F3" s="18"/>
      <c r="G3" s="18"/>
      <c r="I3" s="18"/>
      <c r="J3" s="18"/>
      <c r="K3" s="18"/>
      <c r="L3" s="18"/>
      <c r="M3" s="20"/>
      <c r="N3" s="20"/>
      <c r="O3" s="20"/>
      <c r="P3" s="20"/>
      <c r="Q3" s="20"/>
      <c r="R3" s="20"/>
      <c r="S3" s="20"/>
    </row>
    <row r="4" spans="2:82" ht="13" x14ac:dyDescent="0.3">
      <c r="C4" s="23" t="s">
        <v>54</v>
      </c>
      <c r="D4" s="23"/>
      <c r="E4" s="24"/>
      <c r="F4" s="24"/>
      <c r="G4" s="24"/>
      <c r="H4" s="25"/>
      <c r="I4" s="24"/>
      <c r="J4" s="24"/>
      <c r="K4" s="24"/>
      <c r="L4" s="24"/>
      <c r="M4" s="26"/>
      <c r="N4" s="26"/>
      <c r="O4" s="26"/>
      <c r="P4" s="26"/>
      <c r="Q4" s="26"/>
      <c r="R4" s="26"/>
      <c r="S4" s="26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</row>
    <row r="5" spans="2:82" ht="13" x14ac:dyDescent="0.3">
      <c r="C5" s="22"/>
      <c r="D5" s="22"/>
      <c r="E5" s="18"/>
      <c r="F5" s="18"/>
      <c r="G5" s="18"/>
      <c r="I5" s="18"/>
      <c r="J5" s="18"/>
      <c r="K5" s="18"/>
      <c r="L5" s="18"/>
      <c r="M5" s="20"/>
      <c r="N5" s="20"/>
      <c r="O5" s="20"/>
      <c r="P5" s="20"/>
      <c r="Q5" s="20"/>
      <c r="R5" s="20"/>
      <c r="S5" s="20"/>
    </row>
    <row r="6" spans="2:82" ht="13" x14ac:dyDescent="0.3">
      <c r="C6" s="22" t="s">
        <v>55</v>
      </c>
      <c r="D6" s="22"/>
      <c r="E6" s="18"/>
      <c r="F6" s="18"/>
      <c r="G6" s="18"/>
      <c r="I6" s="18"/>
      <c r="J6" s="18"/>
      <c r="K6" s="18"/>
      <c r="L6" s="18"/>
      <c r="M6" s="20"/>
      <c r="N6" s="20"/>
      <c r="O6" s="20"/>
      <c r="P6" s="20"/>
      <c r="Q6" s="20"/>
      <c r="R6" s="20"/>
      <c r="S6" s="20"/>
    </row>
    <row r="7" spans="2:82" ht="13" x14ac:dyDescent="0.3">
      <c r="C7" s="22"/>
      <c r="D7" s="22"/>
      <c r="E7" s="18"/>
      <c r="F7" s="18"/>
      <c r="G7" s="18"/>
      <c r="I7" s="18"/>
      <c r="J7" s="18"/>
      <c r="K7" s="18"/>
      <c r="L7" s="18"/>
      <c r="M7" s="20"/>
      <c r="N7" s="20"/>
      <c r="O7" s="20"/>
      <c r="P7" s="20"/>
      <c r="Q7" s="20"/>
      <c r="R7" s="20"/>
      <c r="S7" s="20"/>
    </row>
    <row r="8" spans="2:82" ht="15.5" x14ac:dyDescent="0.35">
      <c r="C8" s="586" t="s">
        <v>876</v>
      </c>
      <c r="D8" s="587"/>
      <c r="E8" s="587"/>
      <c r="F8" s="587"/>
      <c r="G8" s="587"/>
      <c r="H8" s="587"/>
      <c r="I8" s="587"/>
      <c r="J8" s="587"/>
      <c r="K8" s="587"/>
      <c r="L8" s="587"/>
      <c r="M8" s="587"/>
      <c r="N8" s="587"/>
      <c r="O8" s="587"/>
      <c r="P8" s="587"/>
      <c r="Q8" s="587"/>
      <c r="R8" s="587"/>
      <c r="S8" s="587"/>
      <c r="T8" s="588"/>
      <c r="U8" s="588"/>
      <c r="V8" s="588"/>
      <c r="W8" s="588"/>
      <c r="X8" s="588"/>
      <c r="Y8" s="588"/>
      <c r="Z8" s="588"/>
      <c r="AA8" s="588"/>
      <c r="AB8" s="588"/>
      <c r="AC8" s="588"/>
      <c r="AD8" s="588"/>
      <c r="AE8" s="588"/>
      <c r="AF8" s="588"/>
    </row>
    <row r="9" spans="2:82" ht="16" thickBot="1" x14ac:dyDescent="0.4">
      <c r="C9" s="29"/>
      <c r="D9" s="29"/>
    </row>
    <row r="10" spans="2:82" ht="13.5" thickBot="1" x14ac:dyDescent="0.35">
      <c r="B10" s="572"/>
      <c r="C10" s="573" t="s">
        <v>13</v>
      </c>
      <c r="D10" s="574"/>
      <c r="E10" s="574"/>
      <c r="F10" s="574"/>
      <c r="G10" s="574"/>
      <c r="H10" s="575"/>
      <c r="I10" s="576"/>
      <c r="J10" s="576"/>
      <c r="K10" s="576"/>
      <c r="L10" s="577"/>
      <c r="M10" s="578"/>
      <c r="N10" s="578"/>
      <c r="O10" s="578"/>
      <c r="P10" s="579"/>
      <c r="Q10" s="579"/>
      <c r="R10" s="579"/>
      <c r="S10" s="580"/>
      <c r="T10" s="9"/>
      <c r="U10" s="9" t="s">
        <v>834</v>
      </c>
      <c r="V10" s="9"/>
      <c r="W10" s="9"/>
      <c r="X10" s="9"/>
      <c r="Y10" s="9"/>
      <c r="Z10" s="9"/>
      <c r="AA10" s="632" t="s">
        <v>885</v>
      </c>
      <c r="AB10" s="568"/>
      <c r="AC10" s="568"/>
      <c r="AD10" s="568"/>
      <c r="AE10" s="568"/>
      <c r="AF10" s="569"/>
      <c r="AG10" s="9"/>
      <c r="AH10" s="9"/>
      <c r="AI10" s="9" t="s">
        <v>835</v>
      </c>
      <c r="AJ10" s="9"/>
      <c r="AK10" s="9"/>
      <c r="AL10" s="632" t="s">
        <v>881</v>
      </c>
      <c r="AM10" s="568"/>
      <c r="AN10" s="568"/>
      <c r="AO10" s="568"/>
      <c r="AP10" s="568"/>
      <c r="AQ10" s="569"/>
      <c r="AR10" s="9"/>
      <c r="AS10" s="33" t="s">
        <v>16</v>
      </c>
      <c r="AT10" s="34"/>
      <c r="AU10" s="34"/>
      <c r="AV10" s="35"/>
      <c r="AW10" s="9"/>
      <c r="AX10" s="10" t="s">
        <v>0</v>
      </c>
      <c r="AY10" s="11"/>
      <c r="AZ10" s="12"/>
      <c r="BA10" s="12"/>
      <c r="BB10" s="9"/>
      <c r="BC10" s="10" t="s">
        <v>1</v>
      </c>
      <c r="BD10" s="11"/>
      <c r="BE10" s="12"/>
      <c r="BF10" s="12"/>
      <c r="BG10" s="9"/>
      <c r="BH10" s="33" t="s">
        <v>17</v>
      </c>
      <c r="BI10" s="641" t="s">
        <v>883</v>
      </c>
      <c r="BJ10" s="642"/>
      <c r="BK10" s="642"/>
      <c r="BL10" s="643"/>
      <c r="BM10" s="9"/>
      <c r="BN10" s="33" t="s">
        <v>18</v>
      </c>
      <c r="BO10" s="641" t="s">
        <v>882</v>
      </c>
      <c r="BP10" s="642"/>
      <c r="BQ10" s="642"/>
      <c r="BR10" s="642"/>
      <c r="BS10" s="643"/>
      <c r="BT10" s="9"/>
      <c r="BU10" s="10" t="s">
        <v>19</v>
      </c>
      <c r="BV10" s="11"/>
      <c r="BW10" s="11"/>
      <c r="BX10" s="12"/>
      <c r="BY10" s="9"/>
      <c r="BZ10" s="10" t="s">
        <v>2</v>
      </c>
      <c r="CA10" s="11"/>
      <c r="CB10" s="12"/>
      <c r="CC10" s="12"/>
      <c r="CD10" s="13"/>
    </row>
    <row r="11" spans="2:82" ht="149.25" customHeight="1" x14ac:dyDescent="0.3">
      <c r="C11" s="570" t="s">
        <v>20</v>
      </c>
      <c r="D11" s="571" t="s">
        <v>21</v>
      </c>
      <c r="E11" s="570" t="s">
        <v>22</v>
      </c>
      <c r="F11" s="570" t="s">
        <v>23</v>
      </c>
      <c r="G11" s="570" t="s">
        <v>24</v>
      </c>
      <c r="H11" s="570" t="s">
        <v>25</v>
      </c>
      <c r="I11" s="570" t="s">
        <v>26</v>
      </c>
      <c r="J11" s="570" t="s">
        <v>27</v>
      </c>
      <c r="K11" s="570" t="s">
        <v>28</v>
      </c>
      <c r="L11" s="570" t="s">
        <v>29</v>
      </c>
      <c r="M11" s="570" t="s">
        <v>30</v>
      </c>
      <c r="N11" s="570" t="s">
        <v>31</v>
      </c>
      <c r="O11" s="570" t="s">
        <v>32</v>
      </c>
      <c r="P11" s="570" t="s">
        <v>56</v>
      </c>
      <c r="Q11" s="570" t="s">
        <v>57</v>
      </c>
      <c r="R11" s="570" t="s">
        <v>58</v>
      </c>
      <c r="S11" s="570" t="s">
        <v>59</v>
      </c>
      <c r="T11" s="38"/>
      <c r="U11" s="38" t="s">
        <v>825</v>
      </c>
      <c r="V11" s="38" t="s">
        <v>837</v>
      </c>
      <c r="W11" s="38" t="s">
        <v>827</v>
      </c>
      <c r="X11" s="38" t="s">
        <v>828</v>
      </c>
      <c r="Y11" s="38" t="s">
        <v>829</v>
      </c>
      <c r="Z11" s="38" t="s">
        <v>830</v>
      </c>
      <c r="AA11" s="565" t="s">
        <v>33</v>
      </c>
      <c r="AB11" s="565" t="s">
        <v>34</v>
      </c>
      <c r="AC11" s="565" t="s">
        <v>60</v>
      </c>
      <c r="AD11" s="565" t="s">
        <v>35</v>
      </c>
      <c r="AE11" s="565" t="s">
        <v>36</v>
      </c>
      <c r="AF11" s="565" t="s">
        <v>5</v>
      </c>
      <c r="AG11" s="38"/>
      <c r="AH11" s="38" t="s">
        <v>836</v>
      </c>
      <c r="AI11" s="38" t="s">
        <v>826</v>
      </c>
      <c r="AJ11" s="38" t="s">
        <v>827</v>
      </c>
      <c r="AK11" s="38" t="s">
        <v>828</v>
      </c>
      <c r="AL11" s="565" t="s">
        <v>33</v>
      </c>
      <c r="AM11" s="565" t="s">
        <v>34</v>
      </c>
      <c r="AN11" s="565" t="s">
        <v>824</v>
      </c>
      <c r="AO11" s="565" t="s">
        <v>35</v>
      </c>
      <c r="AP11" s="565" t="s">
        <v>36</v>
      </c>
      <c r="AQ11" s="565" t="s">
        <v>5</v>
      </c>
      <c r="AR11" s="38"/>
      <c r="AS11" s="39" t="s">
        <v>33</v>
      </c>
      <c r="AT11" s="39" t="s">
        <v>38</v>
      </c>
      <c r="AU11" s="39" t="s">
        <v>36</v>
      </c>
      <c r="AV11" s="39" t="s">
        <v>5</v>
      </c>
      <c r="AW11" s="38"/>
      <c r="AX11" s="39" t="s">
        <v>3</v>
      </c>
      <c r="AY11" s="39" t="s">
        <v>6</v>
      </c>
      <c r="AZ11" s="39" t="s">
        <v>4</v>
      </c>
      <c r="BA11" s="39" t="s">
        <v>5</v>
      </c>
      <c r="BB11" s="38"/>
      <c r="BC11" s="39" t="s">
        <v>3</v>
      </c>
      <c r="BD11" s="39" t="s">
        <v>6</v>
      </c>
      <c r="BE11" s="39" t="s">
        <v>4</v>
      </c>
      <c r="BF11" s="39" t="s">
        <v>5</v>
      </c>
      <c r="BG11" s="38"/>
      <c r="BH11" s="39" t="s">
        <v>39</v>
      </c>
      <c r="BI11" s="563" t="s">
        <v>875</v>
      </c>
      <c r="BJ11" s="564" t="s">
        <v>831</v>
      </c>
      <c r="BK11" s="565" t="s">
        <v>41</v>
      </c>
      <c r="BL11" s="565" t="s">
        <v>10</v>
      </c>
      <c r="BM11" s="38"/>
      <c r="BN11" s="41" t="s">
        <v>39</v>
      </c>
      <c r="BO11" s="566" t="s">
        <v>886</v>
      </c>
      <c r="BP11" s="564" t="s">
        <v>832</v>
      </c>
      <c r="BQ11" s="564" t="s">
        <v>839</v>
      </c>
      <c r="BR11" s="565" t="s">
        <v>838</v>
      </c>
      <c r="BS11" s="565" t="s">
        <v>10</v>
      </c>
      <c r="BT11" s="38"/>
      <c r="BU11" s="39" t="s">
        <v>38</v>
      </c>
      <c r="BV11" s="39" t="s">
        <v>42</v>
      </c>
      <c r="BW11" s="39" t="s">
        <v>43</v>
      </c>
      <c r="BX11" s="39" t="s">
        <v>44</v>
      </c>
      <c r="BY11" s="38"/>
      <c r="BZ11" s="39" t="s">
        <v>7</v>
      </c>
      <c r="CA11" s="39" t="s">
        <v>8</v>
      </c>
      <c r="CB11" s="41" t="s">
        <v>9</v>
      </c>
      <c r="CC11" s="39" t="s">
        <v>10</v>
      </c>
      <c r="CD11" s="42"/>
    </row>
    <row r="12" spans="2:82" ht="13.5" thickBot="1" x14ac:dyDescent="0.35">
      <c r="C12" s="43"/>
      <c r="D12" s="43"/>
      <c r="E12" s="43"/>
      <c r="F12" s="43"/>
      <c r="G12" s="43"/>
      <c r="H12" s="44"/>
      <c r="I12" s="43"/>
      <c r="J12" s="43"/>
      <c r="K12" s="43"/>
      <c r="L12" s="43"/>
      <c r="M12" s="45"/>
      <c r="N12" s="45"/>
      <c r="O12" s="45"/>
      <c r="P12" s="43"/>
      <c r="Q12" s="43"/>
      <c r="R12" s="43"/>
      <c r="S12" s="43"/>
      <c r="T12" s="46"/>
      <c r="U12" s="46"/>
      <c r="V12" s="46"/>
      <c r="W12" s="46"/>
      <c r="X12" s="46"/>
      <c r="Y12" s="46"/>
      <c r="Z12" s="46"/>
      <c r="AG12" s="46"/>
      <c r="AH12" s="46"/>
      <c r="AI12" s="46"/>
      <c r="AJ12" s="46"/>
      <c r="AK12" s="46"/>
      <c r="AR12" s="46"/>
      <c r="BI12" s="47"/>
      <c r="BJ12" s="488"/>
      <c r="BO12" s="555"/>
      <c r="BP12" s="489"/>
      <c r="BQ12" s="489"/>
      <c r="CD12" s="42"/>
    </row>
    <row r="13" spans="2:82" ht="13.5" thickBot="1" x14ac:dyDescent="0.3">
      <c r="C13" s="65"/>
      <c r="D13" s="66"/>
      <c r="E13" s="142"/>
      <c r="F13" s="143"/>
      <c r="G13" s="144"/>
      <c r="H13" s="145"/>
      <c r="I13" s="144"/>
      <c r="J13" s="146">
        <v>0.58618475265502656</v>
      </c>
      <c r="K13" s="146">
        <v>0.25114229393244591</v>
      </c>
      <c r="L13" s="147">
        <v>1000</v>
      </c>
      <c r="M13" s="148">
        <v>401.1</v>
      </c>
      <c r="N13" s="148">
        <v>1081.3000000000002</v>
      </c>
      <c r="O13" s="149">
        <v>1482.4</v>
      </c>
      <c r="P13" s="150">
        <v>0</v>
      </c>
      <c r="Q13" s="481">
        <v>0</v>
      </c>
      <c r="R13" s="481">
        <v>0</v>
      </c>
      <c r="S13" s="481">
        <v>0</v>
      </c>
      <c r="T13" s="151"/>
      <c r="U13" s="151"/>
      <c r="V13" s="151"/>
      <c r="W13" s="151"/>
      <c r="X13" s="151"/>
      <c r="Y13" s="151"/>
      <c r="Z13" s="151"/>
      <c r="AA13" s="589">
        <v>401.1</v>
      </c>
      <c r="AB13" s="590">
        <v>2493.4589348007648</v>
      </c>
      <c r="AC13" s="590">
        <v>0</v>
      </c>
      <c r="AD13" s="591">
        <v>2493.4589348007648</v>
      </c>
      <c r="AE13" s="592">
        <f t="shared" ref="AE13:AE76" si="0">+AA13-AD13</f>
        <v>-2092.3589348007649</v>
      </c>
      <c r="AF13" s="593">
        <f t="shared" ref="AF13:AF76" si="1">IF(AD13&gt;0,AA13/AD13,0)</f>
        <v>0.1608608806032128</v>
      </c>
      <c r="AG13" s="594"/>
      <c r="AH13" s="594"/>
      <c r="AI13" s="594"/>
      <c r="AJ13" s="594"/>
      <c r="AK13" s="594"/>
      <c r="AL13" s="589">
        <v>1081.3000000000002</v>
      </c>
      <c r="AM13" s="496">
        <v>1774.7819480033102</v>
      </c>
      <c r="AN13" s="496">
        <v>0</v>
      </c>
      <c r="AO13" s="497">
        <v>1774.7819480033102</v>
      </c>
      <c r="AP13" s="498">
        <f t="shared" ref="AP13:AP76" si="2">+AL13-AO13</f>
        <v>-693.48194800330998</v>
      </c>
      <c r="AQ13" s="156">
        <f t="shared" ref="AQ13:AQ76" si="3">IF(AO13&gt;0,AL13/AO13,0)</f>
        <v>0.60925794361188956</v>
      </c>
      <c r="AR13" s="151"/>
      <c r="AS13" s="152">
        <f t="shared" ref="AS13:AS72" si="4">+AA13+AL13</f>
        <v>1482.4</v>
      </c>
      <c r="AT13" s="154">
        <f t="shared" ref="AT13:AT76" si="5">+AD13+AO13</f>
        <v>4268.2408828040752</v>
      </c>
      <c r="AU13" s="155">
        <f>+AS13-AT13</f>
        <v>-2785.8408828040751</v>
      </c>
      <c r="AV13" s="156">
        <f>IF(AT13&gt;0,AS13/AT13,0)</f>
        <v>0.34730935781349775</v>
      </c>
      <c r="AW13" s="157"/>
      <c r="AX13" s="158">
        <f t="shared" ref="AX13:AX76" si="6">(+AA13*$P13)+(AL13*$R13)</f>
        <v>0</v>
      </c>
      <c r="AY13" s="158">
        <f t="shared" ref="AY13:AY76" si="7">(+AD13*$P13)+(AO13*$R13)</f>
        <v>0</v>
      </c>
      <c r="AZ13" s="158">
        <f>+AX13-AY13</f>
        <v>0</v>
      </c>
      <c r="BA13" s="156">
        <f>IF(AY13&gt;0,AX13/AY13,0)</f>
        <v>0</v>
      </c>
      <c r="BB13" s="157"/>
      <c r="BC13" s="158">
        <f t="shared" ref="BC13:BC76" si="8">(+AA13*$Q13)+(AL13*$S13)</f>
        <v>0</v>
      </c>
      <c r="BD13" s="158">
        <f t="shared" ref="BD13:BD76" si="9">(+AD13*$Q13)+(AO13*$S13)</f>
        <v>0</v>
      </c>
      <c r="BE13" s="158">
        <f>+BC13-BD13</f>
        <v>0</v>
      </c>
      <c r="BF13" s="156">
        <f>IF(BD13&gt;0,BC13/BD13,0)</f>
        <v>0</v>
      </c>
      <c r="BG13" s="157"/>
      <c r="BH13" s="155">
        <f t="shared" ref="BH13:BH76" si="10">+AA13</f>
        <v>401.1</v>
      </c>
      <c r="BI13" s="518">
        <f t="shared" ref="BI13:BI76" si="11">+AD13</f>
        <v>2493.4589348007648</v>
      </c>
      <c r="BJ13" s="519">
        <f>(AA13*BQ13)+AA13</f>
        <v>489.34200000000004</v>
      </c>
      <c r="BK13" s="498">
        <f>+BI13-BH13</f>
        <v>2092.3589348007649</v>
      </c>
      <c r="BL13" s="160">
        <f>IF(BK13=0,0,+IF(BH13&gt;0,+BK13/BH13,"&gt;100%"))</f>
        <v>5.2165518194982914</v>
      </c>
      <c r="BM13" s="157"/>
      <c r="BN13" s="551">
        <f t="shared" ref="BN13:BN76" si="12">+AL13</f>
        <v>1081.3000000000002</v>
      </c>
      <c r="BO13" s="556">
        <f>+AO13</f>
        <v>1774.7819480033102</v>
      </c>
      <c r="BP13" s="530">
        <f>(AL13*BQ13)+AL13</f>
        <v>1319.1860000000001</v>
      </c>
      <c r="BQ13" s="534">
        <v>0.22</v>
      </c>
      <c r="BR13" s="498">
        <f>+BO13-BN13</f>
        <v>693.48194800330998</v>
      </c>
      <c r="BS13" s="160">
        <f t="shared" ref="BS13:BS76" si="13">IF(BR13=0,0,+IF(BN13&gt;0,+BR13/BN13,"&gt;100%"))</f>
        <v>0.64134093036466278</v>
      </c>
      <c r="BT13" s="157"/>
      <c r="BU13" s="155">
        <f t="shared" ref="BU13:BU76" si="14">+AT13</f>
        <v>4268.2408828040752</v>
      </c>
      <c r="BV13" s="155">
        <f t="shared" ref="BV13:BV76" si="15">+BI13+BO13</f>
        <v>4268.2408828040752</v>
      </c>
      <c r="BW13" s="155">
        <f>+BV13-BU13</f>
        <v>0</v>
      </c>
      <c r="BX13" s="156">
        <f>IF(BU13&gt;0,BV13/BU13,0)</f>
        <v>1</v>
      </c>
      <c r="BY13" s="162"/>
      <c r="BZ13" s="158">
        <f t="shared" ref="BZ13:BZ76" si="16">(+AA13*$Q13)+(AL13*$S13)</f>
        <v>0</v>
      </c>
      <c r="CA13" s="158">
        <f t="shared" ref="CA13:CA76" si="17">(+BI13*$Q13)+(BO13*$S13)</f>
        <v>0</v>
      </c>
      <c r="CB13" s="158">
        <f>+CA13-BZ13</f>
        <v>0</v>
      </c>
      <c r="CC13" s="163">
        <f>IF(CB13=0,0,+IF(BZ13&gt;0,+CB13/BZ13,"&gt;100%"))</f>
        <v>0</v>
      </c>
      <c r="CD13" s="42"/>
    </row>
    <row r="14" spans="2:82" ht="13.5" thickBot="1" x14ac:dyDescent="0.3">
      <c r="C14" s="65"/>
      <c r="D14" s="66"/>
      <c r="E14" s="164"/>
      <c r="F14" s="165"/>
      <c r="G14" s="166"/>
      <c r="H14" s="167"/>
      <c r="I14" s="166"/>
      <c r="J14" s="168">
        <v>0.72370867908265568</v>
      </c>
      <c r="K14" s="168">
        <v>0.4192943920851287</v>
      </c>
      <c r="L14" s="169">
        <v>4000</v>
      </c>
      <c r="M14" s="170">
        <v>1000.6500000000001</v>
      </c>
      <c r="N14" s="170">
        <v>2579.5</v>
      </c>
      <c r="O14" s="171">
        <v>3580.15</v>
      </c>
      <c r="P14" s="172">
        <v>0</v>
      </c>
      <c r="Q14" s="482">
        <v>0</v>
      </c>
      <c r="R14" s="482">
        <v>0</v>
      </c>
      <c r="S14" s="482">
        <v>0</v>
      </c>
      <c r="T14" s="151"/>
      <c r="U14" s="151"/>
      <c r="V14" s="151"/>
      <c r="W14" s="151"/>
      <c r="X14" s="151"/>
      <c r="Y14" s="151"/>
      <c r="Z14" s="151"/>
      <c r="AA14" s="595">
        <v>1000.6500000000001</v>
      </c>
      <c r="AB14" s="596">
        <v>3142.8871562579225</v>
      </c>
      <c r="AC14" s="596">
        <v>0</v>
      </c>
      <c r="AD14" s="597">
        <v>3142.8871562579225</v>
      </c>
      <c r="AE14" s="598">
        <f t="shared" si="0"/>
        <v>-2142.2371562579224</v>
      </c>
      <c r="AF14" s="599">
        <f t="shared" si="1"/>
        <v>0.3183855958708437</v>
      </c>
      <c r="AG14" s="594"/>
      <c r="AH14" s="594"/>
      <c r="AI14" s="594"/>
      <c r="AJ14" s="594"/>
      <c r="AK14" s="594"/>
      <c r="AL14" s="595">
        <v>2579.5</v>
      </c>
      <c r="AM14" s="499">
        <v>2957.6732831304039</v>
      </c>
      <c r="AN14" s="499">
        <v>0</v>
      </c>
      <c r="AO14" s="500">
        <v>2957.6732831304039</v>
      </c>
      <c r="AP14" s="501">
        <f t="shared" si="2"/>
        <v>-378.17328313040389</v>
      </c>
      <c r="AQ14" s="177">
        <f t="shared" si="3"/>
        <v>0.87213824958714004</v>
      </c>
      <c r="AR14" s="151"/>
      <c r="AS14" s="173">
        <f t="shared" si="4"/>
        <v>3580.15</v>
      </c>
      <c r="AT14" s="175">
        <f t="shared" si="5"/>
        <v>6100.5604393883259</v>
      </c>
      <c r="AU14" s="176">
        <f>+AS14-AT14</f>
        <v>-2520.4104393883258</v>
      </c>
      <c r="AV14" s="177">
        <f>IF(AT14&gt;0,AS14/AT14,0)</f>
        <v>0.58685591849639385</v>
      </c>
      <c r="AW14" s="178"/>
      <c r="AX14" s="179">
        <f t="shared" si="6"/>
        <v>0</v>
      </c>
      <c r="AY14" s="179">
        <f t="shared" si="7"/>
        <v>0</v>
      </c>
      <c r="AZ14" s="179">
        <f>+AX14-AY14</f>
        <v>0</v>
      </c>
      <c r="BA14" s="177">
        <f>IF(AY14&gt;0,AX14/AY14,0)</f>
        <v>0</v>
      </c>
      <c r="BB14" s="178"/>
      <c r="BC14" s="179">
        <f t="shared" si="8"/>
        <v>0</v>
      </c>
      <c r="BD14" s="179">
        <f t="shared" si="9"/>
        <v>0</v>
      </c>
      <c r="BE14" s="179">
        <f>+BC14-BD14</f>
        <v>0</v>
      </c>
      <c r="BF14" s="177">
        <f>IF(BD14&gt;0,BC14/BD14,0)</f>
        <v>0</v>
      </c>
      <c r="BG14" s="178"/>
      <c r="BH14" s="176">
        <f t="shared" si="10"/>
        <v>1000.6500000000001</v>
      </c>
      <c r="BI14" s="520">
        <f t="shared" si="11"/>
        <v>3142.8871562579225</v>
      </c>
      <c r="BJ14" s="519">
        <f t="shared" ref="BJ14:BJ16" si="18">(AA14*BQ14)+AA14</f>
        <v>1180.7670000000001</v>
      </c>
      <c r="BK14" s="501">
        <f>+BI14-BH14</f>
        <v>2142.2371562579224</v>
      </c>
      <c r="BL14" s="181">
        <f>IF(BK14=0,0,+IF(BH14&gt;0,+BK14/BH14,"&gt;100%"))</f>
        <v>2.1408456066136234</v>
      </c>
      <c r="BM14" s="178"/>
      <c r="BN14" s="552">
        <f t="shared" si="12"/>
        <v>2579.5</v>
      </c>
      <c r="BO14" s="557">
        <f t="shared" ref="BO14:BO77" si="19">+AO14</f>
        <v>2957.6732831304039</v>
      </c>
      <c r="BP14" s="530">
        <f t="shared" ref="BP14:BP15" si="20">(AL14*BQ14)+AL14</f>
        <v>3043.81</v>
      </c>
      <c r="BQ14" s="535">
        <v>0.18</v>
      </c>
      <c r="BR14" s="501">
        <f>+BO14-BN14</f>
        <v>378.17328313040389</v>
      </c>
      <c r="BS14" s="181">
        <f t="shared" si="13"/>
        <v>0.14660720415987746</v>
      </c>
      <c r="BT14" s="178"/>
      <c r="BU14" s="176">
        <f t="shared" si="14"/>
        <v>6100.5604393883259</v>
      </c>
      <c r="BV14" s="176">
        <f t="shared" si="15"/>
        <v>6100.5604393883259</v>
      </c>
      <c r="BW14" s="176">
        <f>+BV14-BU14</f>
        <v>0</v>
      </c>
      <c r="BX14" s="177">
        <f>IF(BU14&gt;0,BV14/BU14,0)</f>
        <v>1</v>
      </c>
      <c r="BY14" s="182"/>
      <c r="BZ14" s="179">
        <f t="shared" si="16"/>
        <v>0</v>
      </c>
      <c r="CA14" s="179">
        <f t="shared" si="17"/>
        <v>0</v>
      </c>
      <c r="CB14" s="179">
        <f>+CA14-BZ14</f>
        <v>0</v>
      </c>
      <c r="CC14" s="183">
        <f>IF(CB14=0,0,+IF(BZ14&gt;0,+CB14/BZ14,"&gt;100%"))</f>
        <v>0</v>
      </c>
      <c r="CD14" s="42"/>
    </row>
    <row r="15" spans="2:82" s="50" customFormat="1" ht="13.5" thickBot="1" x14ac:dyDescent="0.3">
      <c r="C15" s="184">
        <v>1</v>
      </c>
      <c r="D15" s="48">
        <v>0</v>
      </c>
      <c r="E15" s="164" t="s">
        <v>61</v>
      </c>
      <c r="F15" s="165" t="s">
        <v>62</v>
      </c>
      <c r="G15" s="166"/>
      <c r="H15" s="167" t="s">
        <v>63</v>
      </c>
      <c r="I15" s="185" t="s">
        <v>64</v>
      </c>
      <c r="J15" s="168">
        <v>1</v>
      </c>
      <c r="K15" s="168">
        <v>1</v>
      </c>
      <c r="L15" s="169">
        <v>10000</v>
      </c>
      <c r="M15" s="170">
        <v>2131.5</v>
      </c>
      <c r="N15" s="170">
        <v>5160.75</v>
      </c>
      <c r="O15" s="171">
        <v>7292.25</v>
      </c>
      <c r="P15" s="172">
        <v>1</v>
      </c>
      <c r="Q15" s="482">
        <v>1</v>
      </c>
      <c r="R15" s="482">
        <v>1</v>
      </c>
      <c r="S15" s="482">
        <v>1</v>
      </c>
      <c r="T15" s="186"/>
      <c r="U15" s="186"/>
      <c r="V15" s="186"/>
      <c r="W15" s="186"/>
      <c r="X15" s="186"/>
      <c r="Y15" s="186"/>
      <c r="Z15" s="186"/>
      <c r="AA15" s="600">
        <v>2131.5</v>
      </c>
      <c r="AB15" s="601">
        <v>4676.7973226030754</v>
      </c>
      <c r="AC15" s="601">
        <v>0</v>
      </c>
      <c r="AD15" s="602">
        <v>4676.7973226030754</v>
      </c>
      <c r="AE15" s="598">
        <f t="shared" si="0"/>
        <v>-2545.2973226030754</v>
      </c>
      <c r="AF15" s="599">
        <f t="shared" si="1"/>
        <v>0.45576060987257427</v>
      </c>
      <c r="AG15" s="603"/>
      <c r="AH15" s="603"/>
      <c r="AI15" s="603"/>
      <c r="AJ15" s="603"/>
      <c r="AK15" s="603"/>
      <c r="AL15" s="600">
        <v>5160.75</v>
      </c>
      <c r="AM15" s="502">
        <v>7093.1338733500534</v>
      </c>
      <c r="AN15" s="502">
        <v>0</v>
      </c>
      <c r="AO15" s="503">
        <v>7093.1338733500534</v>
      </c>
      <c r="AP15" s="501">
        <f t="shared" si="2"/>
        <v>-1932.3838733500534</v>
      </c>
      <c r="AQ15" s="177">
        <f t="shared" si="3"/>
        <v>0.72756980090136125</v>
      </c>
      <c r="AR15" s="186"/>
      <c r="AS15" s="187">
        <f t="shared" si="4"/>
        <v>7292.25</v>
      </c>
      <c r="AT15" s="189">
        <f t="shared" si="5"/>
        <v>11769.93119595313</v>
      </c>
      <c r="AU15" s="176">
        <f>+AS15-AT15</f>
        <v>-4477.6811959531296</v>
      </c>
      <c r="AV15" s="177">
        <f>IF(AT15&gt;0,AS15/AT15,0)</f>
        <v>0.61956606870457354</v>
      </c>
      <c r="AW15" s="178"/>
      <c r="AX15" s="179">
        <f t="shared" si="6"/>
        <v>7292.25</v>
      </c>
      <c r="AY15" s="179">
        <f t="shared" si="7"/>
        <v>11769.93119595313</v>
      </c>
      <c r="AZ15" s="179">
        <f>+AX15-AY15</f>
        <v>-4477.6811959531296</v>
      </c>
      <c r="BA15" s="177">
        <f>IF(AY15&gt;0,AX15/AY15,0)</f>
        <v>0.61956606870457354</v>
      </c>
      <c r="BB15" s="178"/>
      <c r="BC15" s="179">
        <f t="shared" si="8"/>
        <v>7292.25</v>
      </c>
      <c r="BD15" s="179">
        <f t="shared" si="9"/>
        <v>11769.93119595313</v>
      </c>
      <c r="BE15" s="179">
        <f>+BC15-BD15</f>
        <v>-4477.6811959531296</v>
      </c>
      <c r="BF15" s="177">
        <f>IF(BD15&gt;0,BC15/BD15,0)</f>
        <v>0.61956606870457354</v>
      </c>
      <c r="BG15" s="178"/>
      <c r="BH15" s="176">
        <f t="shared" si="10"/>
        <v>2131.5</v>
      </c>
      <c r="BI15" s="520">
        <f t="shared" si="11"/>
        <v>4676.7973226030754</v>
      </c>
      <c r="BJ15" s="519">
        <f t="shared" si="18"/>
        <v>2344.65</v>
      </c>
      <c r="BK15" s="501">
        <f>+BI15-BH15</f>
        <v>2545.2973226030754</v>
      </c>
      <c r="BL15" s="181">
        <f>IF(BK15=0,0,+IF(BH15&gt;0,+BK15/BH15,"&gt;100%"))</f>
        <v>1.1941343291593129</v>
      </c>
      <c r="BM15" s="178"/>
      <c r="BN15" s="552">
        <f t="shared" si="12"/>
        <v>5160.75</v>
      </c>
      <c r="BO15" s="557">
        <f t="shared" si="19"/>
        <v>7093.1338733500534</v>
      </c>
      <c r="BP15" s="530">
        <f t="shared" si="20"/>
        <v>5676.8249999999998</v>
      </c>
      <c r="BQ15" s="535">
        <v>0.1</v>
      </c>
      <c r="BR15" s="501">
        <f>+BO15-BN15</f>
        <v>1932.3838733500534</v>
      </c>
      <c r="BS15" s="181">
        <f t="shared" si="13"/>
        <v>0.3744385744998408</v>
      </c>
      <c r="BT15" s="178"/>
      <c r="BU15" s="176">
        <f t="shared" si="14"/>
        <v>11769.93119595313</v>
      </c>
      <c r="BV15" s="176">
        <f t="shared" si="15"/>
        <v>11769.93119595313</v>
      </c>
      <c r="BW15" s="176">
        <f>+BV15-BU15</f>
        <v>0</v>
      </c>
      <c r="BX15" s="177">
        <f>IF(BU15&gt;0,BV15/BU15,0)</f>
        <v>1</v>
      </c>
      <c r="BY15" s="182"/>
      <c r="BZ15" s="179">
        <f t="shared" si="16"/>
        <v>7292.25</v>
      </c>
      <c r="CA15" s="179">
        <f t="shared" si="17"/>
        <v>11769.93119595313</v>
      </c>
      <c r="CB15" s="179">
        <f>+CA15-BZ15</f>
        <v>4477.6811959531296</v>
      </c>
      <c r="CC15" s="183">
        <f>IF(CB15=0,0,+IF(BZ15&gt;0,+CB15/BZ15,"&gt;100%"))</f>
        <v>0.61403286995826112</v>
      </c>
      <c r="CD15" s="42"/>
    </row>
    <row r="16" spans="2:82" s="50" customFormat="1" ht="13.5" thickBot="1" x14ac:dyDescent="0.3">
      <c r="C16" s="184"/>
      <c r="D16" s="190"/>
      <c r="E16" s="164"/>
      <c r="F16" s="165"/>
      <c r="G16" s="166"/>
      <c r="H16" s="167"/>
      <c r="I16" s="166"/>
      <c r="J16" s="168">
        <v>1.505779664758232</v>
      </c>
      <c r="K16" s="168">
        <v>1.1754720702584747</v>
      </c>
      <c r="L16" s="169">
        <v>20000</v>
      </c>
      <c r="M16" s="170">
        <v>4018.3500000000004</v>
      </c>
      <c r="N16" s="170">
        <v>7908.5599999999995</v>
      </c>
      <c r="O16" s="171">
        <v>11926.91</v>
      </c>
      <c r="P16" s="172">
        <v>0</v>
      </c>
      <c r="Q16" s="482">
        <v>0</v>
      </c>
      <c r="R16" s="482">
        <v>0</v>
      </c>
      <c r="S16" s="482">
        <v>0</v>
      </c>
      <c r="T16" s="186"/>
      <c r="U16" s="186"/>
      <c r="V16" s="186"/>
      <c r="W16" s="186"/>
      <c r="X16" s="186"/>
      <c r="Y16" s="186"/>
      <c r="Z16" s="186"/>
      <c r="AA16" s="595">
        <v>4018.3500000000004</v>
      </c>
      <c r="AB16" s="596">
        <v>7262.140086038994</v>
      </c>
      <c r="AC16" s="596">
        <v>0</v>
      </c>
      <c r="AD16" s="597">
        <v>7262.140086038994</v>
      </c>
      <c r="AE16" s="598">
        <f t="shared" si="0"/>
        <v>-3243.7900860389936</v>
      </c>
      <c r="AF16" s="599">
        <f t="shared" si="1"/>
        <v>0.55332862660209825</v>
      </c>
      <c r="AG16" s="603"/>
      <c r="AH16" s="603"/>
      <c r="AI16" s="603"/>
      <c r="AJ16" s="603"/>
      <c r="AK16" s="603"/>
      <c r="AL16" s="595">
        <v>7908.5599999999995</v>
      </c>
      <c r="AM16" s="499">
        <v>8398.0776377844068</v>
      </c>
      <c r="AN16" s="499">
        <v>0</v>
      </c>
      <c r="AO16" s="500">
        <v>8398.0776377844068</v>
      </c>
      <c r="AP16" s="501">
        <f t="shared" si="2"/>
        <v>-489.51763778440727</v>
      </c>
      <c r="AQ16" s="177">
        <f t="shared" si="3"/>
        <v>0.94171075109118041</v>
      </c>
      <c r="AR16" s="186"/>
      <c r="AS16" s="173">
        <f t="shared" si="4"/>
        <v>11926.91</v>
      </c>
      <c r="AT16" s="175">
        <f t="shared" si="5"/>
        <v>15660.2177238234</v>
      </c>
      <c r="AU16" s="176">
        <f>+AS16-AT16</f>
        <v>-3733.3077238234</v>
      </c>
      <c r="AV16" s="177">
        <f>IF(AT16&gt;0,AS16/AT16,0)</f>
        <v>0.76160563092657163</v>
      </c>
      <c r="AW16" s="178"/>
      <c r="AX16" s="179">
        <f t="shared" si="6"/>
        <v>0</v>
      </c>
      <c r="AY16" s="179">
        <f t="shared" si="7"/>
        <v>0</v>
      </c>
      <c r="AZ16" s="179">
        <f>+AX16-AY16</f>
        <v>0</v>
      </c>
      <c r="BA16" s="177">
        <f>IF(AY16&gt;0,AX16/AY16,0)</f>
        <v>0</v>
      </c>
      <c r="BB16" s="178"/>
      <c r="BC16" s="179">
        <f t="shared" si="8"/>
        <v>0</v>
      </c>
      <c r="BD16" s="179">
        <f t="shared" si="9"/>
        <v>0</v>
      </c>
      <c r="BE16" s="179">
        <f>+BC16-BD16</f>
        <v>0</v>
      </c>
      <c r="BF16" s="177">
        <f>IF(BD16&gt;0,BC16/BD16,0)</f>
        <v>0</v>
      </c>
      <c r="BG16" s="178"/>
      <c r="BH16" s="176">
        <f t="shared" si="10"/>
        <v>4018.3500000000004</v>
      </c>
      <c r="BI16" s="520">
        <f t="shared" si="11"/>
        <v>7262.140086038994</v>
      </c>
      <c r="BJ16" s="519">
        <f t="shared" si="18"/>
        <v>4580.9190000000008</v>
      </c>
      <c r="BK16" s="501">
        <f>+BI16-BH16</f>
        <v>3243.7900860389936</v>
      </c>
      <c r="BL16" s="181">
        <f>IF(BK16=0,0,+IF(BH16&gt;0,+BK16/BH16,"&gt;100%"))</f>
        <v>0.80724428833700235</v>
      </c>
      <c r="BM16" s="178"/>
      <c r="BN16" s="552">
        <f t="shared" si="12"/>
        <v>7908.5599999999995</v>
      </c>
      <c r="BO16" s="557">
        <f t="shared" si="19"/>
        <v>8398.0776377844068</v>
      </c>
      <c r="BP16" s="530">
        <f>BO16</f>
        <v>8398.0776377844068</v>
      </c>
      <c r="BQ16" s="535">
        <v>0.14000000000000001</v>
      </c>
      <c r="BR16" s="501">
        <f>+BO16-BN16</f>
        <v>489.51763778440727</v>
      </c>
      <c r="BS16" s="181">
        <f t="shared" si="13"/>
        <v>6.189718960018098E-2</v>
      </c>
      <c r="BT16" s="178"/>
      <c r="BU16" s="176">
        <f t="shared" si="14"/>
        <v>15660.2177238234</v>
      </c>
      <c r="BV16" s="176">
        <f t="shared" si="15"/>
        <v>15660.2177238234</v>
      </c>
      <c r="BW16" s="176">
        <f>+BV16-BU16</f>
        <v>0</v>
      </c>
      <c r="BX16" s="177">
        <f>IF(BU16&gt;0,BV16/BU16,0)</f>
        <v>1</v>
      </c>
      <c r="BY16" s="182"/>
      <c r="BZ16" s="179">
        <f t="shared" si="16"/>
        <v>0</v>
      </c>
      <c r="CA16" s="179">
        <f t="shared" si="17"/>
        <v>0</v>
      </c>
      <c r="CB16" s="179">
        <f>+CA16-BZ16</f>
        <v>0</v>
      </c>
      <c r="CC16" s="183">
        <f>IF(CB16=0,0,+IF(BZ16&gt;0,+CB16/BZ16,"&gt;100%"))</f>
        <v>0</v>
      </c>
      <c r="CD16" s="42"/>
    </row>
    <row r="17" spans="3:82" s="50" customFormat="1" ht="13.5" thickBot="1" x14ac:dyDescent="0.3">
      <c r="C17" s="191"/>
      <c r="D17" s="192"/>
      <c r="E17" s="193"/>
      <c r="F17" s="194"/>
      <c r="G17" s="195"/>
      <c r="H17" s="196"/>
      <c r="I17" s="195"/>
      <c r="J17" s="197">
        <v>1.9138973630485276</v>
      </c>
      <c r="K17" s="197">
        <v>1.515902467555285</v>
      </c>
      <c r="L17" s="198">
        <v>50000</v>
      </c>
      <c r="M17" s="199">
        <v>8934.4500000000007</v>
      </c>
      <c r="N17" s="199">
        <v>9903.4</v>
      </c>
      <c r="O17" s="200">
        <v>18837.849999999999</v>
      </c>
      <c r="P17" s="201">
        <v>0</v>
      </c>
      <c r="Q17" s="483">
        <v>0</v>
      </c>
      <c r="R17" s="483">
        <v>0</v>
      </c>
      <c r="S17" s="483">
        <v>0</v>
      </c>
      <c r="T17" s="186"/>
      <c r="U17" s="186"/>
      <c r="V17" s="186"/>
      <c r="W17" s="186"/>
      <c r="X17" s="186"/>
      <c r="Y17" s="186"/>
      <c r="Z17" s="186"/>
      <c r="AA17" s="604">
        <v>8934.4500000000007</v>
      </c>
      <c r="AB17" s="605">
        <v>9424.3678152440716</v>
      </c>
      <c r="AC17" s="605">
        <v>0</v>
      </c>
      <c r="AD17" s="606">
        <v>9424.3678152440716</v>
      </c>
      <c r="AE17" s="607">
        <f t="shared" si="0"/>
        <v>-489.91781524407088</v>
      </c>
      <c r="AF17" s="608">
        <f t="shared" si="1"/>
        <v>0.94801584309436426</v>
      </c>
      <c r="AG17" s="603"/>
      <c r="AH17" s="603"/>
      <c r="AI17" s="603"/>
      <c r="AJ17" s="603"/>
      <c r="AK17" s="603"/>
      <c r="AL17" s="604">
        <v>9903.4</v>
      </c>
      <c r="AM17" s="504">
        <v>11047.956912110252</v>
      </c>
      <c r="AN17" s="504">
        <v>0</v>
      </c>
      <c r="AO17" s="505">
        <v>11047.956912110252</v>
      </c>
      <c r="AP17" s="506">
        <f t="shared" si="2"/>
        <v>-1144.5569121102526</v>
      </c>
      <c r="AQ17" s="206">
        <f t="shared" si="3"/>
        <v>0.89640103403592719</v>
      </c>
      <c r="AR17" s="186"/>
      <c r="AS17" s="202">
        <f t="shared" si="4"/>
        <v>18837.849999999999</v>
      </c>
      <c r="AT17" s="204">
        <f t="shared" si="5"/>
        <v>20472.324727354324</v>
      </c>
      <c r="AU17" s="205">
        <f>+AS17-AT17</f>
        <v>-1634.4747273543253</v>
      </c>
      <c r="AV17" s="206">
        <f>IF(AT17&gt;0,AS17/AT17,0)</f>
        <v>0.92016174278583984</v>
      </c>
      <c r="AW17" s="207"/>
      <c r="AX17" s="208">
        <f t="shared" si="6"/>
        <v>0</v>
      </c>
      <c r="AY17" s="208">
        <f t="shared" si="7"/>
        <v>0</v>
      </c>
      <c r="AZ17" s="208">
        <f>+AX17-AY17</f>
        <v>0</v>
      </c>
      <c r="BA17" s="206">
        <f>IF(AY17&gt;0,AX17/AY17,0)</f>
        <v>0</v>
      </c>
      <c r="BB17" s="207"/>
      <c r="BC17" s="208">
        <f t="shared" si="8"/>
        <v>0</v>
      </c>
      <c r="BD17" s="208">
        <f t="shared" si="9"/>
        <v>0</v>
      </c>
      <c r="BE17" s="208">
        <f>+BC17-BD17</f>
        <v>0</v>
      </c>
      <c r="BF17" s="206">
        <f>IF(BD17&gt;0,BC17/BD17,0)</f>
        <v>0</v>
      </c>
      <c r="BG17" s="207"/>
      <c r="BH17" s="205">
        <f t="shared" si="10"/>
        <v>8934.4500000000007</v>
      </c>
      <c r="BI17" s="522">
        <f t="shared" si="11"/>
        <v>9424.3678152440716</v>
      </c>
      <c r="BJ17" s="519">
        <f>BI17</f>
        <v>9424.3678152440716</v>
      </c>
      <c r="BK17" s="506">
        <f>+BI17-BH17</f>
        <v>489.91781524407088</v>
      </c>
      <c r="BL17" s="210">
        <f>IF(BK17=0,0,+IF(BH17&gt;0,+BK17/BH17,"&gt;100%"))</f>
        <v>5.4834692146026986E-2</v>
      </c>
      <c r="BM17" s="207"/>
      <c r="BN17" s="553">
        <f t="shared" si="12"/>
        <v>9903.4</v>
      </c>
      <c r="BO17" s="558">
        <f t="shared" si="19"/>
        <v>11047.956912110252</v>
      </c>
      <c r="BP17" s="530">
        <f>BO17</f>
        <v>11047.956912110252</v>
      </c>
      <c r="BQ17" s="536">
        <v>0.15</v>
      </c>
      <c r="BR17" s="506">
        <f>+BO17-BN17</f>
        <v>1144.5569121102526</v>
      </c>
      <c r="BS17" s="210">
        <f t="shared" si="13"/>
        <v>0.11557211786964605</v>
      </c>
      <c r="BT17" s="207"/>
      <c r="BU17" s="205">
        <f t="shared" si="14"/>
        <v>20472.324727354324</v>
      </c>
      <c r="BV17" s="205">
        <f t="shared" si="15"/>
        <v>20472.324727354324</v>
      </c>
      <c r="BW17" s="205">
        <f>+BV17-BU17</f>
        <v>0</v>
      </c>
      <c r="BX17" s="206">
        <f>IF(BU17&gt;0,BV17/BU17,0)</f>
        <v>1</v>
      </c>
      <c r="BY17" s="211"/>
      <c r="BZ17" s="208">
        <f t="shared" si="16"/>
        <v>0</v>
      </c>
      <c r="CA17" s="208">
        <f t="shared" si="17"/>
        <v>0</v>
      </c>
      <c r="CB17" s="208">
        <f>+CA17-BZ17</f>
        <v>0</v>
      </c>
      <c r="CC17" s="212">
        <f>IF(CB17=0,0,+IF(BZ17&gt;0,+CB17/BZ17,"&gt;100%"))</f>
        <v>0</v>
      </c>
      <c r="CD17" s="42"/>
    </row>
    <row r="18" spans="3:82" ht="13" hidden="1" x14ac:dyDescent="0.25">
      <c r="C18" s="65"/>
      <c r="D18" s="66"/>
      <c r="E18" s="142"/>
      <c r="F18" s="143"/>
      <c r="G18" s="144"/>
      <c r="H18" s="145"/>
      <c r="I18" s="144"/>
      <c r="J18" s="146">
        <v>0.58618475265502656</v>
      </c>
      <c r="K18" s="146">
        <v>0.25114229393244591</v>
      </c>
      <c r="L18" s="147">
        <v>0</v>
      </c>
      <c r="M18" s="148">
        <v>0</v>
      </c>
      <c r="N18" s="148">
        <v>0</v>
      </c>
      <c r="O18" s="149">
        <v>0</v>
      </c>
      <c r="P18" s="150">
        <v>0</v>
      </c>
      <c r="Q18" s="481">
        <v>0</v>
      </c>
      <c r="R18" s="481">
        <v>0</v>
      </c>
      <c r="S18" s="481">
        <v>0</v>
      </c>
      <c r="T18" s="151"/>
      <c r="U18" s="151"/>
      <c r="V18" s="151"/>
      <c r="W18" s="151"/>
      <c r="X18" s="151"/>
      <c r="Y18" s="151"/>
      <c r="Z18" s="151"/>
      <c r="AA18" s="589">
        <v>0</v>
      </c>
      <c r="AB18" s="590">
        <v>0</v>
      </c>
      <c r="AC18" s="590">
        <v>0</v>
      </c>
      <c r="AD18" s="591">
        <v>0</v>
      </c>
      <c r="AE18" s="592">
        <f t="shared" si="0"/>
        <v>0</v>
      </c>
      <c r="AF18" s="593">
        <f t="shared" si="1"/>
        <v>0</v>
      </c>
      <c r="AG18" s="594"/>
      <c r="AH18" s="594"/>
      <c r="AI18" s="594"/>
      <c r="AJ18" s="594"/>
      <c r="AK18" s="594"/>
      <c r="AL18" s="589">
        <v>0</v>
      </c>
      <c r="AM18" s="496">
        <v>0</v>
      </c>
      <c r="AN18" s="496">
        <v>0</v>
      </c>
      <c r="AO18" s="497">
        <v>0</v>
      </c>
      <c r="AP18" s="498">
        <f t="shared" si="2"/>
        <v>0</v>
      </c>
      <c r="AQ18" s="156">
        <f t="shared" si="3"/>
        <v>0</v>
      </c>
      <c r="AR18" s="151"/>
      <c r="AS18" s="152">
        <f t="shared" si="4"/>
        <v>0</v>
      </c>
      <c r="AT18" s="154">
        <f t="shared" si="5"/>
        <v>0</v>
      </c>
      <c r="AU18" s="155">
        <f t="shared" ref="AU18:AU77" si="21">+AS18-AT18</f>
        <v>0</v>
      </c>
      <c r="AV18" s="156">
        <f t="shared" ref="AV18:AV77" si="22">IF(AT18&gt;0,AS18/AT18,0)</f>
        <v>0</v>
      </c>
      <c r="AW18" s="157"/>
      <c r="AX18" s="158">
        <f t="shared" si="6"/>
        <v>0</v>
      </c>
      <c r="AY18" s="158">
        <f t="shared" si="7"/>
        <v>0</v>
      </c>
      <c r="AZ18" s="158">
        <f t="shared" ref="AZ18:AZ77" si="23">+AX18-AY18</f>
        <v>0</v>
      </c>
      <c r="BA18" s="156">
        <f t="shared" ref="BA18:BA77" si="24">IF(AY18&gt;0,AX18/AY18,0)</f>
        <v>0</v>
      </c>
      <c r="BB18" s="157"/>
      <c r="BC18" s="158">
        <f t="shared" si="8"/>
        <v>0</v>
      </c>
      <c r="BD18" s="158">
        <f t="shared" si="9"/>
        <v>0</v>
      </c>
      <c r="BE18" s="158">
        <f t="shared" ref="BE18:BE77" si="25">+BC18-BD18</f>
        <v>0</v>
      </c>
      <c r="BF18" s="156">
        <f t="shared" ref="BF18:BF77" si="26">IF(BD18&gt;0,BC18/BD18,0)</f>
        <v>0</v>
      </c>
      <c r="BG18" s="157"/>
      <c r="BH18" s="155">
        <f t="shared" si="10"/>
        <v>0</v>
      </c>
      <c r="BI18" s="518">
        <f t="shared" si="11"/>
        <v>0</v>
      </c>
      <c r="BJ18" s="519"/>
      <c r="BK18" s="498">
        <f t="shared" ref="BK18:BK77" si="27">+BI18-BH18</f>
        <v>0</v>
      </c>
      <c r="BL18" s="160">
        <f t="shared" ref="BL18:BL77" si="28">IF(BK18=0,0,+IF(BH18&gt;0,+BK18/BH18,"&gt;100%"))</f>
        <v>0</v>
      </c>
      <c r="BM18" s="157"/>
      <c r="BN18" s="551">
        <f t="shared" si="12"/>
        <v>0</v>
      </c>
      <c r="BO18" s="556">
        <f t="shared" si="19"/>
        <v>0</v>
      </c>
      <c r="BP18" s="530"/>
      <c r="BQ18" s="530"/>
      <c r="BR18" s="498">
        <f t="shared" ref="BR18:BR81" si="29">+BO18-BN18</f>
        <v>0</v>
      </c>
      <c r="BS18" s="160">
        <f t="shared" si="13"/>
        <v>0</v>
      </c>
      <c r="BT18" s="157"/>
      <c r="BU18" s="155">
        <f t="shared" si="14"/>
        <v>0</v>
      </c>
      <c r="BV18" s="155">
        <f t="shared" si="15"/>
        <v>0</v>
      </c>
      <c r="BW18" s="155">
        <f t="shared" ref="BW18:BW77" si="30">+BV18-BU18</f>
        <v>0</v>
      </c>
      <c r="BX18" s="156">
        <f t="shared" ref="BX18:BX77" si="31">IF(BU18&gt;0,BV18/BU18,0)</f>
        <v>0</v>
      </c>
      <c r="BY18" s="162"/>
      <c r="BZ18" s="158">
        <f t="shared" si="16"/>
        <v>0</v>
      </c>
      <c r="CA18" s="158">
        <f t="shared" si="17"/>
        <v>0</v>
      </c>
      <c r="CB18" s="158">
        <f t="shared" ref="CB18:CB77" si="32">+CA18-BZ18</f>
        <v>0</v>
      </c>
      <c r="CC18" s="163">
        <f t="shared" ref="CC18:CC77" si="33">IF(CB18=0,0,+IF(BZ18&gt;0,+CB18/BZ18,"&gt;100%"))</f>
        <v>0</v>
      </c>
      <c r="CD18" s="42"/>
    </row>
    <row r="19" spans="3:82" ht="13" hidden="1" x14ac:dyDescent="0.25">
      <c r="C19" s="65"/>
      <c r="D19" s="66"/>
      <c r="E19" s="164"/>
      <c r="F19" s="165"/>
      <c r="G19" s="166"/>
      <c r="H19" s="167"/>
      <c r="I19" s="166"/>
      <c r="J19" s="168">
        <v>0.72370867908265568</v>
      </c>
      <c r="K19" s="168">
        <v>0.4192943920851287</v>
      </c>
      <c r="L19" s="169">
        <v>0</v>
      </c>
      <c r="M19" s="170">
        <v>0</v>
      </c>
      <c r="N19" s="170">
        <v>0</v>
      </c>
      <c r="O19" s="171">
        <v>0</v>
      </c>
      <c r="P19" s="172">
        <v>0</v>
      </c>
      <c r="Q19" s="482">
        <v>0</v>
      </c>
      <c r="R19" s="482">
        <v>0</v>
      </c>
      <c r="S19" s="482">
        <v>0</v>
      </c>
      <c r="T19" s="151"/>
      <c r="U19" s="151"/>
      <c r="V19" s="151"/>
      <c r="W19" s="151"/>
      <c r="X19" s="151"/>
      <c r="Y19" s="151"/>
      <c r="Z19" s="151"/>
      <c r="AA19" s="595">
        <v>0</v>
      </c>
      <c r="AB19" s="596">
        <v>0</v>
      </c>
      <c r="AC19" s="596">
        <v>0</v>
      </c>
      <c r="AD19" s="597">
        <v>0</v>
      </c>
      <c r="AE19" s="598">
        <f t="shared" si="0"/>
        <v>0</v>
      </c>
      <c r="AF19" s="599">
        <f t="shared" si="1"/>
        <v>0</v>
      </c>
      <c r="AG19" s="594"/>
      <c r="AH19" s="594"/>
      <c r="AI19" s="594"/>
      <c r="AJ19" s="594"/>
      <c r="AK19" s="594"/>
      <c r="AL19" s="595">
        <v>0</v>
      </c>
      <c r="AM19" s="499">
        <v>0</v>
      </c>
      <c r="AN19" s="499">
        <v>0</v>
      </c>
      <c r="AO19" s="500">
        <v>0</v>
      </c>
      <c r="AP19" s="501">
        <f t="shared" si="2"/>
        <v>0</v>
      </c>
      <c r="AQ19" s="177">
        <f t="shared" si="3"/>
        <v>0</v>
      </c>
      <c r="AR19" s="151"/>
      <c r="AS19" s="173">
        <f t="shared" si="4"/>
        <v>0</v>
      </c>
      <c r="AT19" s="175">
        <f t="shared" si="5"/>
        <v>0</v>
      </c>
      <c r="AU19" s="176">
        <f t="shared" si="21"/>
        <v>0</v>
      </c>
      <c r="AV19" s="177">
        <f t="shared" si="22"/>
        <v>0</v>
      </c>
      <c r="AW19" s="178"/>
      <c r="AX19" s="179">
        <f t="shared" si="6"/>
        <v>0</v>
      </c>
      <c r="AY19" s="179">
        <f t="shared" si="7"/>
        <v>0</v>
      </c>
      <c r="AZ19" s="179">
        <f t="shared" si="23"/>
        <v>0</v>
      </c>
      <c r="BA19" s="177">
        <f t="shared" si="24"/>
        <v>0</v>
      </c>
      <c r="BB19" s="178"/>
      <c r="BC19" s="179">
        <f t="shared" si="8"/>
        <v>0</v>
      </c>
      <c r="BD19" s="179">
        <f t="shared" si="9"/>
        <v>0</v>
      </c>
      <c r="BE19" s="179">
        <f t="shared" si="25"/>
        <v>0</v>
      </c>
      <c r="BF19" s="177">
        <f t="shared" si="26"/>
        <v>0</v>
      </c>
      <c r="BG19" s="178"/>
      <c r="BH19" s="176">
        <f t="shared" si="10"/>
        <v>0</v>
      </c>
      <c r="BI19" s="520">
        <f t="shared" si="11"/>
        <v>0</v>
      </c>
      <c r="BJ19" s="521"/>
      <c r="BK19" s="501">
        <f t="shared" si="27"/>
        <v>0</v>
      </c>
      <c r="BL19" s="181">
        <f t="shared" si="28"/>
        <v>0</v>
      </c>
      <c r="BM19" s="178"/>
      <c r="BN19" s="552">
        <f t="shared" si="12"/>
        <v>0</v>
      </c>
      <c r="BO19" s="557">
        <f t="shared" si="19"/>
        <v>0</v>
      </c>
      <c r="BP19" s="521"/>
      <c r="BQ19" s="521"/>
      <c r="BR19" s="501">
        <f t="shared" si="29"/>
        <v>0</v>
      </c>
      <c r="BS19" s="181">
        <f t="shared" si="13"/>
        <v>0</v>
      </c>
      <c r="BT19" s="178"/>
      <c r="BU19" s="176">
        <f t="shared" si="14"/>
        <v>0</v>
      </c>
      <c r="BV19" s="176">
        <f t="shared" si="15"/>
        <v>0</v>
      </c>
      <c r="BW19" s="176">
        <f t="shared" si="30"/>
        <v>0</v>
      </c>
      <c r="BX19" s="177">
        <f t="shared" si="31"/>
        <v>0</v>
      </c>
      <c r="BY19" s="182"/>
      <c r="BZ19" s="179">
        <f t="shared" si="16"/>
        <v>0</v>
      </c>
      <c r="CA19" s="179">
        <f t="shared" si="17"/>
        <v>0</v>
      </c>
      <c r="CB19" s="179">
        <f t="shared" si="32"/>
        <v>0</v>
      </c>
      <c r="CC19" s="183">
        <f t="shared" si="33"/>
        <v>0</v>
      </c>
      <c r="CD19" s="42"/>
    </row>
    <row r="20" spans="3:82" s="50" customFormat="1" ht="13.5" thickBot="1" x14ac:dyDescent="0.3">
      <c r="C20" s="184">
        <v>2</v>
      </c>
      <c r="D20" s="48">
        <v>0</v>
      </c>
      <c r="E20" s="164">
        <v>0</v>
      </c>
      <c r="F20" s="165" t="s">
        <v>65</v>
      </c>
      <c r="G20" s="166"/>
      <c r="H20" s="167" t="s">
        <v>63</v>
      </c>
      <c r="I20" s="185" t="s">
        <v>64</v>
      </c>
      <c r="J20" s="168">
        <v>1</v>
      </c>
      <c r="K20" s="168">
        <v>1</v>
      </c>
      <c r="L20" s="169">
        <v>0</v>
      </c>
      <c r="M20" s="170">
        <v>0</v>
      </c>
      <c r="N20" s="170">
        <v>0</v>
      </c>
      <c r="O20" s="171">
        <v>0</v>
      </c>
      <c r="P20" s="172">
        <v>0</v>
      </c>
      <c r="Q20" s="482">
        <v>0</v>
      </c>
      <c r="R20" s="482">
        <v>0</v>
      </c>
      <c r="S20" s="482">
        <v>0</v>
      </c>
      <c r="T20" s="186"/>
      <c r="U20" s="186"/>
      <c r="V20" s="186"/>
      <c r="W20" s="186"/>
      <c r="X20" s="186"/>
      <c r="Y20" s="186"/>
      <c r="Z20" s="186"/>
      <c r="AA20" s="600">
        <v>0</v>
      </c>
      <c r="AB20" s="601">
        <v>0</v>
      </c>
      <c r="AC20" s="601">
        <v>0</v>
      </c>
      <c r="AD20" s="602">
        <v>0</v>
      </c>
      <c r="AE20" s="598">
        <f t="shared" si="0"/>
        <v>0</v>
      </c>
      <c r="AF20" s="599">
        <f t="shared" si="1"/>
        <v>0</v>
      </c>
      <c r="AG20" s="603"/>
      <c r="AH20" s="603"/>
      <c r="AI20" s="603"/>
      <c r="AJ20" s="603"/>
      <c r="AK20" s="603"/>
      <c r="AL20" s="600">
        <v>0</v>
      </c>
      <c r="AM20" s="502">
        <v>0</v>
      </c>
      <c r="AN20" s="502">
        <v>0</v>
      </c>
      <c r="AO20" s="503">
        <v>0</v>
      </c>
      <c r="AP20" s="501">
        <f t="shared" si="2"/>
        <v>0</v>
      </c>
      <c r="AQ20" s="177">
        <f t="shared" si="3"/>
        <v>0</v>
      </c>
      <c r="AR20" s="186"/>
      <c r="AS20" s="187">
        <f t="shared" si="4"/>
        <v>0</v>
      </c>
      <c r="AT20" s="189">
        <f t="shared" si="5"/>
        <v>0</v>
      </c>
      <c r="AU20" s="176">
        <f t="shared" si="21"/>
        <v>0</v>
      </c>
      <c r="AV20" s="177">
        <f t="shared" si="22"/>
        <v>0</v>
      </c>
      <c r="AW20" s="178"/>
      <c r="AX20" s="179">
        <f t="shared" si="6"/>
        <v>0</v>
      </c>
      <c r="AY20" s="179">
        <f t="shared" si="7"/>
        <v>0</v>
      </c>
      <c r="AZ20" s="179">
        <f t="shared" si="23"/>
        <v>0</v>
      </c>
      <c r="BA20" s="177">
        <f t="shared" si="24"/>
        <v>0</v>
      </c>
      <c r="BB20" s="178"/>
      <c r="BC20" s="179">
        <f t="shared" si="8"/>
        <v>0</v>
      </c>
      <c r="BD20" s="179">
        <f t="shared" si="9"/>
        <v>0</v>
      </c>
      <c r="BE20" s="179">
        <f t="shared" si="25"/>
        <v>0</v>
      </c>
      <c r="BF20" s="177">
        <f t="shared" si="26"/>
        <v>0</v>
      </c>
      <c r="BG20" s="178"/>
      <c r="BH20" s="176">
        <f t="shared" si="10"/>
        <v>0</v>
      </c>
      <c r="BI20" s="520">
        <f t="shared" si="11"/>
        <v>0</v>
      </c>
      <c r="BJ20" s="521"/>
      <c r="BK20" s="501">
        <f t="shared" si="27"/>
        <v>0</v>
      </c>
      <c r="BL20" s="181">
        <f t="shared" si="28"/>
        <v>0</v>
      </c>
      <c r="BM20" s="178"/>
      <c r="BN20" s="552">
        <f t="shared" si="12"/>
        <v>0</v>
      </c>
      <c r="BO20" s="557">
        <f t="shared" si="19"/>
        <v>0</v>
      </c>
      <c r="BP20" s="521"/>
      <c r="BQ20" s="521"/>
      <c r="BR20" s="501">
        <f t="shared" si="29"/>
        <v>0</v>
      </c>
      <c r="BS20" s="181">
        <f t="shared" si="13"/>
        <v>0</v>
      </c>
      <c r="BT20" s="178"/>
      <c r="BU20" s="176">
        <f t="shared" si="14"/>
        <v>0</v>
      </c>
      <c r="BV20" s="176">
        <f t="shared" si="15"/>
        <v>0</v>
      </c>
      <c r="BW20" s="176">
        <f t="shared" si="30"/>
        <v>0</v>
      </c>
      <c r="BX20" s="177">
        <f t="shared" si="31"/>
        <v>0</v>
      </c>
      <c r="BY20" s="182"/>
      <c r="BZ20" s="179">
        <f t="shared" si="16"/>
        <v>0</v>
      </c>
      <c r="CA20" s="179">
        <f t="shared" si="17"/>
        <v>0</v>
      </c>
      <c r="CB20" s="179">
        <f t="shared" si="32"/>
        <v>0</v>
      </c>
      <c r="CC20" s="183">
        <f t="shared" si="33"/>
        <v>0</v>
      </c>
      <c r="CD20" s="42"/>
    </row>
    <row r="21" spans="3:82" s="50" customFormat="1" ht="13.5" hidden="1" thickBot="1" x14ac:dyDescent="0.3">
      <c r="C21" s="184"/>
      <c r="D21" s="190"/>
      <c r="E21" s="164"/>
      <c r="F21" s="165"/>
      <c r="G21" s="166"/>
      <c r="H21" s="167"/>
      <c r="I21" s="166"/>
      <c r="J21" s="168">
        <v>1.505779664758232</v>
      </c>
      <c r="K21" s="168">
        <v>1.1754720702584747</v>
      </c>
      <c r="L21" s="169">
        <v>0</v>
      </c>
      <c r="M21" s="170">
        <v>0</v>
      </c>
      <c r="N21" s="170">
        <v>0</v>
      </c>
      <c r="O21" s="171">
        <v>0</v>
      </c>
      <c r="P21" s="172">
        <v>0</v>
      </c>
      <c r="Q21" s="482">
        <v>0</v>
      </c>
      <c r="R21" s="482">
        <v>0</v>
      </c>
      <c r="S21" s="482">
        <v>0</v>
      </c>
      <c r="T21" s="186"/>
      <c r="U21" s="186"/>
      <c r="V21" s="186"/>
      <c r="W21" s="186"/>
      <c r="X21" s="186"/>
      <c r="Y21" s="186"/>
      <c r="Z21" s="186"/>
      <c r="AA21" s="595">
        <v>0</v>
      </c>
      <c r="AB21" s="596">
        <v>0</v>
      </c>
      <c r="AC21" s="596">
        <v>0</v>
      </c>
      <c r="AD21" s="597">
        <v>0</v>
      </c>
      <c r="AE21" s="598">
        <f t="shared" si="0"/>
        <v>0</v>
      </c>
      <c r="AF21" s="599">
        <f t="shared" si="1"/>
        <v>0</v>
      </c>
      <c r="AG21" s="603"/>
      <c r="AH21" s="603"/>
      <c r="AI21" s="603"/>
      <c r="AJ21" s="603"/>
      <c r="AK21" s="603"/>
      <c r="AL21" s="595">
        <v>0</v>
      </c>
      <c r="AM21" s="499">
        <v>0</v>
      </c>
      <c r="AN21" s="499">
        <v>0</v>
      </c>
      <c r="AO21" s="500">
        <v>0</v>
      </c>
      <c r="AP21" s="501">
        <f t="shared" si="2"/>
        <v>0</v>
      </c>
      <c r="AQ21" s="177">
        <f t="shared" si="3"/>
        <v>0</v>
      </c>
      <c r="AR21" s="186"/>
      <c r="AS21" s="173">
        <f t="shared" si="4"/>
        <v>0</v>
      </c>
      <c r="AT21" s="175">
        <f t="shared" si="5"/>
        <v>0</v>
      </c>
      <c r="AU21" s="176">
        <f t="shared" si="21"/>
        <v>0</v>
      </c>
      <c r="AV21" s="177">
        <f t="shared" si="22"/>
        <v>0</v>
      </c>
      <c r="AW21" s="178"/>
      <c r="AX21" s="179">
        <f t="shared" si="6"/>
        <v>0</v>
      </c>
      <c r="AY21" s="179">
        <f t="shared" si="7"/>
        <v>0</v>
      </c>
      <c r="AZ21" s="179">
        <f t="shared" si="23"/>
        <v>0</v>
      </c>
      <c r="BA21" s="177">
        <f t="shared" si="24"/>
        <v>0</v>
      </c>
      <c r="BB21" s="178"/>
      <c r="BC21" s="179">
        <f t="shared" si="8"/>
        <v>0</v>
      </c>
      <c r="BD21" s="179">
        <f t="shared" si="9"/>
        <v>0</v>
      </c>
      <c r="BE21" s="179">
        <f t="shared" si="25"/>
        <v>0</v>
      </c>
      <c r="BF21" s="177">
        <f t="shared" si="26"/>
        <v>0</v>
      </c>
      <c r="BG21" s="178"/>
      <c r="BH21" s="176">
        <f t="shared" si="10"/>
        <v>0</v>
      </c>
      <c r="BI21" s="520">
        <f t="shared" si="11"/>
        <v>0</v>
      </c>
      <c r="BJ21" s="521"/>
      <c r="BK21" s="501">
        <f t="shared" si="27"/>
        <v>0</v>
      </c>
      <c r="BL21" s="181">
        <f t="shared" si="28"/>
        <v>0</v>
      </c>
      <c r="BM21" s="178"/>
      <c r="BN21" s="552">
        <f t="shared" si="12"/>
        <v>0</v>
      </c>
      <c r="BO21" s="557">
        <f t="shared" si="19"/>
        <v>0</v>
      </c>
      <c r="BP21" s="521"/>
      <c r="BQ21" s="521"/>
      <c r="BR21" s="501">
        <f t="shared" si="29"/>
        <v>0</v>
      </c>
      <c r="BS21" s="181">
        <f t="shared" si="13"/>
        <v>0</v>
      </c>
      <c r="BT21" s="178"/>
      <c r="BU21" s="176">
        <f t="shared" si="14"/>
        <v>0</v>
      </c>
      <c r="BV21" s="176">
        <f t="shared" si="15"/>
        <v>0</v>
      </c>
      <c r="BW21" s="176">
        <f t="shared" si="30"/>
        <v>0</v>
      </c>
      <c r="BX21" s="177">
        <f t="shared" si="31"/>
        <v>0</v>
      </c>
      <c r="BY21" s="182"/>
      <c r="BZ21" s="179">
        <f t="shared" si="16"/>
        <v>0</v>
      </c>
      <c r="CA21" s="179">
        <f t="shared" si="17"/>
        <v>0</v>
      </c>
      <c r="CB21" s="179">
        <f t="shared" si="32"/>
        <v>0</v>
      </c>
      <c r="CC21" s="183">
        <f t="shared" si="33"/>
        <v>0</v>
      </c>
      <c r="CD21" s="42"/>
    </row>
    <row r="22" spans="3:82" s="50" customFormat="1" ht="13.5" hidden="1" thickBot="1" x14ac:dyDescent="0.3">
      <c r="C22" s="191"/>
      <c r="D22" s="192"/>
      <c r="E22" s="193"/>
      <c r="F22" s="194"/>
      <c r="G22" s="195"/>
      <c r="H22" s="196"/>
      <c r="I22" s="195"/>
      <c r="J22" s="197">
        <v>1.9138973630485276</v>
      </c>
      <c r="K22" s="197">
        <v>1.515902467555285</v>
      </c>
      <c r="L22" s="198">
        <v>0</v>
      </c>
      <c r="M22" s="199">
        <v>0</v>
      </c>
      <c r="N22" s="199">
        <v>0</v>
      </c>
      <c r="O22" s="200">
        <v>0</v>
      </c>
      <c r="P22" s="201">
        <v>0</v>
      </c>
      <c r="Q22" s="483">
        <v>0</v>
      </c>
      <c r="R22" s="483">
        <v>0</v>
      </c>
      <c r="S22" s="483">
        <v>0</v>
      </c>
      <c r="T22" s="186"/>
      <c r="U22" s="186"/>
      <c r="V22" s="186"/>
      <c r="W22" s="186"/>
      <c r="X22" s="186"/>
      <c r="Y22" s="186"/>
      <c r="Z22" s="186"/>
      <c r="AA22" s="604">
        <v>0</v>
      </c>
      <c r="AB22" s="605">
        <v>0</v>
      </c>
      <c r="AC22" s="605">
        <v>0</v>
      </c>
      <c r="AD22" s="606">
        <v>0</v>
      </c>
      <c r="AE22" s="607">
        <f t="shared" si="0"/>
        <v>0</v>
      </c>
      <c r="AF22" s="608">
        <f t="shared" si="1"/>
        <v>0</v>
      </c>
      <c r="AG22" s="603"/>
      <c r="AH22" s="603"/>
      <c r="AI22" s="603"/>
      <c r="AJ22" s="603"/>
      <c r="AK22" s="603"/>
      <c r="AL22" s="604">
        <v>0</v>
      </c>
      <c r="AM22" s="504">
        <v>0</v>
      </c>
      <c r="AN22" s="504">
        <v>0</v>
      </c>
      <c r="AO22" s="505">
        <v>0</v>
      </c>
      <c r="AP22" s="506">
        <f t="shared" si="2"/>
        <v>0</v>
      </c>
      <c r="AQ22" s="206">
        <f t="shared" si="3"/>
        <v>0</v>
      </c>
      <c r="AR22" s="186"/>
      <c r="AS22" s="202">
        <f t="shared" si="4"/>
        <v>0</v>
      </c>
      <c r="AT22" s="204">
        <f t="shared" si="5"/>
        <v>0</v>
      </c>
      <c r="AU22" s="205">
        <f t="shared" si="21"/>
        <v>0</v>
      </c>
      <c r="AV22" s="206">
        <f t="shared" si="22"/>
        <v>0</v>
      </c>
      <c r="AW22" s="207"/>
      <c r="AX22" s="208">
        <f t="shared" si="6"/>
        <v>0</v>
      </c>
      <c r="AY22" s="208">
        <f t="shared" si="7"/>
        <v>0</v>
      </c>
      <c r="AZ22" s="208">
        <f t="shared" si="23"/>
        <v>0</v>
      </c>
      <c r="BA22" s="206">
        <f t="shared" si="24"/>
        <v>0</v>
      </c>
      <c r="BB22" s="207"/>
      <c r="BC22" s="208">
        <f t="shared" si="8"/>
        <v>0</v>
      </c>
      <c r="BD22" s="208">
        <f t="shared" si="9"/>
        <v>0</v>
      </c>
      <c r="BE22" s="208">
        <f t="shared" si="25"/>
        <v>0</v>
      </c>
      <c r="BF22" s="206">
        <f t="shared" si="26"/>
        <v>0</v>
      </c>
      <c r="BG22" s="207"/>
      <c r="BH22" s="205">
        <f t="shared" si="10"/>
        <v>0</v>
      </c>
      <c r="BI22" s="522">
        <f t="shared" si="11"/>
        <v>0</v>
      </c>
      <c r="BJ22" s="523"/>
      <c r="BK22" s="506">
        <f t="shared" si="27"/>
        <v>0</v>
      </c>
      <c r="BL22" s="210">
        <f t="shared" si="28"/>
        <v>0</v>
      </c>
      <c r="BM22" s="207"/>
      <c r="BN22" s="553">
        <f t="shared" si="12"/>
        <v>0</v>
      </c>
      <c r="BO22" s="558">
        <f t="shared" si="19"/>
        <v>0</v>
      </c>
      <c r="BP22" s="523"/>
      <c r="BQ22" s="523"/>
      <c r="BR22" s="506">
        <f t="shared" si="29"/>
        <v>0</v>
      </c>
      <c r="BS22" s="210">
        <f t="shared" si="13"/>
        <v>0</v>
      </c>
      <c r="BT22" s="207"/>
      <c r="BU22" s="205">
        <f t="shared" si="14"/>
        <v>0</v>
      </c>
      <c r="BV22" s="205">
        <f t="shared" si="15"/>
        <v>0</v>
      </c>
      <c r="BW22" s="205">
        <f t="shared" si="30"/>
        <v>0</v>
      </c>
      <c r="BX22" s="206">
        <f t="shared" si="31"/>
        <v>0</v>
      </c>
      <c r="BY22" s="211"/>
      <c r="BZ22" s="208">
        <f t="shared" si="16"/>
        <v>0</v>
      </c>
      <c r="CA22" s="208">
        <f t="shared" si="17"/>
        <v>0</v>
      </c>
      <c r="CB22" s="208">
        <f t="shared" si="32"/>
        <v>0</v>
      </c>
      <c r="CC22" s="212">
        <f t="shared" si="33"/>
        <v>0</v>
      </c>
      <c r="CD22" s="42"/>
    </row>
    <row r="23" spans="3:82" ht="13.5" thickBot="1" x14ac:dyDescent="0.3">
      <c r="C23" s="65"/>
      <c r="D23" s="66"/>
      <c r="E23" s="142"/>
      <c r="F23" s="143"/>
      <c r="G23" s="144"/>
      <c r="H23" s="145"/>
      <c r="I23" s="144"/>
      <c r="J23" s="146">
        <v>0.58618475265502656</v>
      </c>
      <c r="K23" s="146">
        <v>0.25114229393244591</v>
      </c>
      <c r="L23" s="147">
        <v>250</v>
      </c>
      <c r="M23" s="148">
        <v>60.900000000000006</v>
      </c>
      <c r="N23" s="148">
        <v>227.70000000000002</v>
      </c>
      <c r="O23" s="149">
        <v>288.60000000000002</v>
      </c>
      <c r="P23" s="150">
        <v>0</v>
      </c>
      <c r="Q23" s="481">
        <v>0</v>
      </c>
      <c r="R23" s="481">
        <v>0</v>
      </c>
      <c r="S23" s="481">
        <v>0</v>
      </c>
      <c r="T23" s="151"/>
      <c r="U23" s="151"/>
      <c r="V23" s="151"/>
      <c r="W23" s="151"/>
      <c r="X23" s="151"/>
      <c r="Y23" s="151"/>
      <c r="Z23" s="151"/>
      <c r="AA23" s="589">
        <v>60.900000000000006</v>
      </c>
      <c r="AB23" s="590">
        <v>1269.140544780279</v>
      </c>
      <c r="AC23" s="590">
        <v>0</v>
      </c>
      <c r="AD23" s="591">
        <v>1269.140544780279</v>
      </c>
      <c r="AE23" s="592">
        <f t="shared" si="0"/>
        <v>-1208.2405447802789</v>
      </c>
      <c r="AF23" s="593">
        <f t="shared" si="1"/>
        <v>4.7985229256499222E-2</v>
      </c>
      <c r="AG23" s="594"/>
      <c r="AH23" s="594"/>
      <c r="AI23" s="594"/>
      <c r="AJ23" s="594"/>
      <c r="AK23" s="594"/>
      <c r="AL23" s="589">
        <v>227.70000000000002</v>
      </c>
      <c r="AM23" s="496">
        <v>527.75240904843713</v>
      </c>
      <c r="AN23" s="496">
        <v>0</v>
      </c>
      <c r="AO23" s="497">
        <v>527.75240904843713</v>
      </c>
      <c r="AP23" s="498">
        <f t="shared" si="2"/>
        <v>-300.05240904843708</v>
      </c>
      <c r="AQ23" s="156">
        <f t="shared" si="3"/>
        <v>0.43145231759444552</v>
      </c>
      <c r="AR23" s="151"/>
      <c r="AS23" s="152">
        <f t="shared" si="4"/>
        <v>288.60000000000002</v>
      </c>
      <c r="AT23" s="154">
        <f t="shared" si="5"/>
        <v>1796.8929538287161</v>
      </c>
      <c r="AU23" s="155">
        <f t="shared" si="21"/>
        <v>-1508.2929538287162</v>
      </c>
      <c r="AV23" s="156">
        <f t="shared" si="22"/>
        <v>0.16061056914106528</v>
      </c>
      <c r="AW23" s="157"/>
      <c r="AX23" s="158">
        <f t="shared" si="6"/>
        <v>0</v>
      </c>
      <c r="AY23" s="158">
        <f t="shared" si="7"/>
        <v>0</v>
      </c>
      <c r="AZ23" s="158">
        <f t="shared" si="23"/>
        <v>0</v>
      </c>
      <c r="BA23" s="156">
        <f t="shared" si="24"/>
        <v>0</v>
      </c>
      <c r="BB23" s="157"/>
      <c r="BC23" s="158">
        <f t="shared" si="8"/>
        <v>0</v>
      </c>
      <c r="BD23" s="158">
        <f t="shared" si="9"/>
        <v>0</v>
      </c>
      <c r="BE23" s="158">
        <f t="shared" si="25"/>
        <v>0</v>
      </c>
      <c r="BF23" s="156">
        <f t="shared" si="26"/>
        <v>0</v>
      </c>
      <c r="BG23" s="157"/>
      <c r="BH23" s="155">
        <f t="shared" si="10"/>
        <v>60.900000000000006</v>
      </c>
      <c r="BI23" s="518">
        <f t="shared" si="11"/>
        <v>1269.140544780279</v>
      </c>
      <c r="BJ23" s="519">
        <f>(AA23*BQ23)+AA23</f>
        <v>74.298000000000002</v>
      </c>
      <c r="BK23" s="498">
        <f t="shared" si="27"/>
        <v>1208.2405447802789</v>
      </c>
      <c r="BL23" s="160">
        <f t="shared" si="28"/>
        <v>19.83974621970901</v>
      </c>
      <c r="BM23" s="157"/>
      <c r="BN23" s="551">
        <f t="shared" si="12"/>
        <v>227.70000000000002</v>
      </c>
      <c r="BO23" s="556">
        <f t="shared" si="19"/>
        <v>527.75240904843713</v>
      </c>
      <c r="BP23" s="530">
        <f>(AL23*BQ23)+AL23</f>
        <v>277.79400000000004</v>
      </c>
      <c r="BQ23" s="534">
        <v>0.22</v>
      </c>
      <c r="BR23" s="498">
        <f t="shared" si="29"/>
        <v>300.05240904843708</v>
      </c>
      <c r="BS23" s="160">
        <f t="shared" si="13"/>
        <v>1.3177532237524685</v>
      </c>
      <c r="BT23" s="157"/>
      <c r="BU23" s="155">
        <f t="shared" si="14"/>
        <v>1796.8929538287161</v>
      </c>
      <c r="BV23" s="155">
        <f t="shared" si="15"/>
        <v>1796.8929538287161</v>
      </c>
      <c r="BW23" s="155">
        <f t="shared" si="30"/>
        <v>0</v>
      </c>
      <c r="BX23" s="156">
        <f t="shared" si="31"/>
        <v>1</v>
      </c>
      <c r="BY23" s="162"/>
      <c r="BZ23" s="158">
        <f t="shared" si="16"/>
        <v>0</v>
      </c>
      <c r="CA23" s="158">
        <f t="shared" si="17"/>
        <v>0</v>
      </c>
      <c r="CB23" s="158">
        <f t="shared" si="32"/>
        <v>0</v>
      </c>
      <c r="CC23" s="163">
        <f t="shared" si="33"/>
        <v>0</v>
      </c>
      <c r="CD23" s="42"/>
    </row>
    <row r="24" spans="3:82" ht="13.5" thickBot="1" x14ac:dyDescent="0.3">
      <c r="C24" s="65"/>
      <c r="D24" s="66"/>
      <c r="E24" s="164"/>
      <c r="F24" s="165"/>
      <c r="G24" s="166"/>
      <c r="H24" s="167"/>
      <c r="I24" s="166"/>
      <c r="J24" s="168">
        <v>0.72370867908265568</v>
      </c>
      <c r="K24" s="168">
        <v>0.4192943920851287</v>
      </c>
      <c r="L24" s="169">
        <v>1000</v>
      </c>
      <c r="M24" s="170">
        <v>119.7</v>
      </c>
      <c r="N24" s="170">
        <v>375.1</v>
      </c>
      <c r="O24" s="171">
        <v>494.8</v>
      </c>
      <c r="P24" s="172">
        <v>0</v>
      </c>
      <c r="Q24" s="482">
        <v>0</v>
      </c>
      <c r="R24" s="482">
        <v>0</v>
      </c>
      <c r="S24" s="482">
        <v>0</v>
      </c>
      <c r="T24" s="151"/>
      <c r="U24" s="151"/>
      <c r="V24" s="151"/>
      <c r="W24" s="151"/>
      <c r="X24" s="151"/>
      <c r="Y24" s="151"/>
      <c r="Z24" s="151"/>
      <c r="AA24" s="595">
        <v>119.7</v>
      </c>
      <c r="AB24" s="596">
        <v>1559.5567014509511</v>
      </c>
      <c r="AC24" s="596">
        <v>0</v>
      </c>
      <c r="AD24" s="597">
        <v>1559.5567014509511</v>
      </c>
      <c r="AE24" s="598">
        <f t="shared" si="0"/>
        <v>-1439.856701450951</v>
      </c>
      <c r="AF24" s="599">
        <f t="shared" si="1"/>
        <v>7.6752579684108799E-2</v>
      </c>
      <c r="AG24" s="594"/>
      <c r="AH24" s="594"/>
      <c r="AI24" s="594"/>
      <c r="AJ24" s="594"/>
      <c r="AK24" s="594"/>
      <c r="AL24" s="595">
        <v>375.1</v>
      </c>
      <c r="AM24" s="499">
        <v>875.22673874202098</v>
      </c>
      <c r="AN24" s="499">
        <v>0</v>
      </c>
      <c r="AO24" s="500">
        <v>875.22673874202098</v>
      </c>
      <c r="AP24" s="501">
        <f t="shared" si="2"/>
        <v>-500.12673874202096</v>
      </c>
      <c r="AQ24" s="177">
        <f t="shared" si="3"/>
        <v>0.42857465773856263</v>
      </c>
      <c r="AR24" s="151"/>
      <c r="AS24" s="173">
        <f t="shared" si="4"/>
        <v>494.8</v>
      </c>
      <c r="AT24" s="175">
        <f t="shared" si="5"/>
        <v>2434.7834401929722</v>
      </c>
      <c r="AU24" s="176">
        <f t="shared" si="21"/>
        <v>-1939.9834401929722</v>
      </c>
      <c r="AV24" s="177">
        <f t="shared" si="22"/>
        <v>0.20322135916974363</v>
      </c>
      <c r="AW24" s="178"/>
      <c r="AX24" s="179">
        <f t="shared" si="6"/>
        <v>0</v>
      </c>
      <c r="AY24" s="179">
        <f t="shared" si="7"/>
        <v>0</v>
      </c>
      <c r="AZ24" s="179">
        <f t="shared" si="23"/>
        <v>0</v>
      </c>
      <c r="BA24" s="177">
        <f t="shared" si="24"/>
        <v>0</v>
      </c>
      <c r="BB24" s="178"/>
      <c r="BC24" s="179">
        <f t="shared" si="8"/>
        <v>0</v>
      </c>
      <c r="BD24" s="179">
        <f t="shared" si="9"/>
        <v>0</v>
      </c>
      <c r="BE24" s="179">
        <f t="shared" si="25"/>
        <v>0</v>
      </c>
      <c r="BF24" s="177">
        <f t="shared" si="26"/>
        <v>0</v>
      </c>
      <c r="BG24" s="178"/>
      <c r="BH24" s="176">
        <f t="shared" si="10"/>
        <v>119.7</v>
      </c>
      <c r="BI24" s="520">
        <f t="shared" si="11"/>
        <v>1559.5567014509511</v>
      </c>
      <c r="BJ24" s="519">
        <f t="shared" ref="BJ24:BJ27" si="34">(AA24*BQ24)+AA24</f>
        <v>141.24600000000001</v>
      </c>
      <c r="BK24" s="501">
        <f t="shared" si="27"/>
        <v>1439.856701450951</v>
      </c>
      <c r="BL24" s="181">
        <f t="shared" si="28"/>
        <v>12.028878040525907</v>
      </c>
      <c r="BM24" s="178"/>
      <c r="BN24" s="552">
        <f t="shared" si="12"/>
        <v>375.1</v>
      </c>
      <c r="BO24" s="557">
        <f t="shared" si="19"/>
        <v>875.22673874202098</v>
      </c>
      <c r="BP24" s="530">
        <f t="shared" ref="BP24:BP27" si="35">(AL24*BQ24)+AL24</f>
        <v>442.61800000000005</v>
      </c>
      <c r="BQ24" s="535">
        <v>0.18</v>
      </c>
      <c r="BR24" s="501">
        <f t="shared" si="29"/>
        <v>500.12673874202096</v>
      </c>
      <c r="BS24" s="181">
        <f t="shared" si="13"/>
        <v>1.3333157524447372</v>
      </c>
      <c r="BT24" s="178"/>
      <c r="BU24" s="176">
        <f t="shared" si="14"/>
        <v>2434.7834401929722</v>
      </c>
      <c r="BV24" s="176">
        <f t="shared" si="15"/>
        <v>2434.7834401929722</v>
      </c>
      <c r="BW24" s="176">
        <f t="shared" si="30"/>
        <v>0</v>
      </c>
      <c r="BX24" s="177">
        <f t="shared" si="31"/>
        <v>1</v>
      </c>
      <c r="BY24" s="182"/>
      <c r="BZ24" s="179">
        <f t="shared" si="16"/>
        <v>0</v>
      </c>
      <c r="CA24" s="179">
        <f t="shared" si="17"/>
        <v>0</v>
      </c>
      <c r="CB24" s="179">
        <f t="shared" si="32"/>
        <v>0</v>
      </c>
      <c r="CC24" s="183">
        <f t="shared" si="33"/>
        <v>0</v>
      </c>
      <c r="CD24" s="42"/>
    </row>
    <row r="25" spans="3:82" s="50" customFormat="1" ht="13.5" thickBot="1" x14ac:dyDescent="0.3">
      <c r="C25" s="184">
        <v>3</v>
      </c>
      <c r="D25" s="48">
        <v>0</v>
      </c>
      <c r="E25" s="164" t="s">
        <v>61</v>
      </c>
      <c r="F25" s="165" t="s">
        <v>66</v>
      </c>
      <c r="G25" s="166"/>
      <c r="H25" s="167" t="s">
        <v>63</v>
      </c>
      <c r="I25" s="185" t="s">
        <v>64</v>
      </c>
      <c r="J25" s="168">
        <v>1</v>
      </c>
      <c r="K25" s="168">
        <v>1</v>
      </c>
      <c r="L25" s="169">
        <v>2500</v>
      </c>
      <c r="M25" s="170">
        <v>240.45000000000002</v>
      </c>
      <c r="N25" s="170">
        <v>678.7</v>
      </c>
      <c r="O25" s="171">
        <v>919.15000000000009</v>
      </c>
      <c r="P25" s="172">
        <v>0</v>
      </c>
      <c r="Q25" s="482">
        <v>0</v>
      </c>
      <c r="R25" s="482">
        <v>0</v>
      </c>
      <c r="S25" s="482">
        <v>0</v>
      </c>
      <c r="T25" s="186"/>
      <c r="U25" s="186"/>
      <c r="V25" s="186"/>
      <c r="W25" s="186"/>
      <c r="X25" s="186"/>
      <c r="Y25" s="186"/>
      <c r="Z25" s="186"/>
      <c r="AA25" s="600">
        <v>240.45000000000002</v>
      </c>
      <c r="AB25" s="601">
        <v>2242.2517623166505</v>
      </c>
      <c r="AC25" s="601">
        <v>0</v>
      </c>
      <c r="AD25" s="602">
        <v>2242.2517623166505</v>
      </c>
      <c r="AE25" s="598">
        <f t="shared" si="0"/>
        <v>-2001.8017623166504</v>
      </c>
      <c r="AF25" s="599">
        <f t="shared" si="1"/>
        <v>0.10723595094940266</v>
      </c>
      <c r="AG25" s="603"/>
      <c r="AH25" s="603"/>
      <c r="AI25" s="603"/>
      <c r="AJ25" s="603"/>
      <c r="AK25" s="603"/>
      <c r="AL25" s="600">
        <v>678.7</v>
      </c>
      <c r="AM25" s="502">
        <v>2071.3202384180172</v>
      </c>
      <c r="AN25" s="502">
        <v>0</v>
      </c>
      <c r="AO25" s="503">
        <v>2071.3202384180172</v>
      </c>
      <c r="AP25" s="501">
        <f t="shared" si="2"/>
        <v>-1392.6202384180172</v>
      </c>
      <c r="AQ25" s="177">
        <f t="shared" si="3"/>
        <v>0.32766541233544894</v>
      </c>
      <c r="AR25" s="186"/>
      <c r="AS25" s="187">
        <f t="shared" si="4"/>
        <v>919.15000000000009</v>
      </c>
      <c r="AT25" s="189">
        <f t="shared" si="5"/>
        <v>4313.5720007346681</v>
      </c>
      <c r="AU25" s="176">
        <f t="shared" si="21"/>
        <v>-3394.422000734668</v>
      </c>
      <c r="AV25" s="177">
        <f t="shared" si="22"/>
        <v>0.2130832636718373</v>
      </c>
      <c r="AW25" s="178"/>
      <c r="AX25" s="179">
        <f t="shared" si="6"/>
        <v>0</v>
      </c>
      <c r="AY25" s="179">
        <f t="shared" si="7"/>
        <v>0</v>
      </c>
      <c r="AZ25" s="179">
        <f t="shared" si="23"/>
        <v>0</v>
      </c>
      <c r="BA25" s="177">
        <f t="shared" si="24"/>
        <v>0</v>
      </c>
      <c r="BB25" s="178"/>
      <c r="BC25" s="179">
        <f t="shared" si="8"/>
        <v>0</v>
      </c>
      <c r="BD25" s="179">
        <f t="shared" si="9"/>
        <v>0</v>
      </c>
      <c r="BE25" s="179">
        <f t="shared" si="25"/>
        <v>0</v>
      </c>
      <c r="BF25" s="177">
        <f t="shared" si="26"/>
        <v>0</v>
      </c>
      <c r="BG25" s="178"/>
      <c r="BH25" s="176">
        <f t="shared" si="10"/>
        <v>240.45000000000002</v>
      </c>
      <c r="BI25" s="520">
        <f t="shared" si="11"/>
        <v>2242.2517623166505</v>
      </c>
      <c r="BJ25" s="519">
        <f t="shared" si="34"/>
        <v>264.495</v>
      </c>
      <c r="BK25" s="501">
        <f t="shared" si="27"/>
        <v>2001.8017623166504</v>
      </c>
      <c r="BL25" s="181">
        <f t="shared" si="28"/>
        <v>8.3252308684410483</v>
      </c>
      <c r="BM25" s="178"/>
      <c r="BN25" s="552">
        <f t="shared" si="12"/>
        <v>678.7</v>
      </c>
      <c r="BO25" s="557">
        <f t="shared" si="19"/>
        <v>2071.3202384180172</v>
      </c>
      <c r="BP25" s="530">
        <f t="shared" si="35"/>
        <v>746.57</v>
      </c>
      <c r="BQ25" s="535">
        <v>0.1</v>
      </c>
      <c r="BR25" s="501">
        <f t="shared" si="29"/>
        <v>1392.6202384180172</v>
      </c>
      <c r="BS25" s="181">
        <f t="shared" si="13"/>
        <v>2.0518936767614808</v>
      </c>
      <c r="BT25" s="178"/>
      <c r="BU25" s="176">
        <f t="shared" si="14"/>
        <v>4313.5720007346681</v>
      </c>
      <c r="BV25" s="176">
        <f t="shared" si="15"/>
        <v>4313.5720007346681</v>
      </c>
      <c r="BW25" s="176">
        <f t="shared" si="30"/>
        <v>0</v>
      </c>
      <c r="BX25" s="177">
        <f t="shared" si="31"/>
        <v>1</v>
      </c>
      <c r="BY25" s="182"/>
      <c r="BZ25" s="179">
        <f t="shared" si="16"/>
        <v>0</v>
      </c>
      <c r="CA25" s="179">
        <f t="shared" si="17"/>
        <v>0</v>
      </c>
      <c r="CB25" s="179">
        <f t="shared" si="32"/>
        <v>0</v>
      </c>
      <c r="CC25" s="183">
        <f t="shared" si="33"/>
        <v>0</v>
      </c>
      <c r="CD25" s="42"/>
    </row>
    <row r="26" spans="3:82" s="50" customFormat="1" ht="13.5" thickBot="1" x14ac:dyDescent="0.3">
      <c r="C26" s="184"/>
      <c r="D26" s="190"/>
      <c r="E26" s="164"/>
      <c r="F26" s="165"/>
      <c r="G26" s="166"/>
      <c r="H26" s="167"/>
      <c r="I26" s="166"/>
      <c r="J26" s="168">
        <v>1.505779664758232</v>
      </c>
      <c r="K26" s="168">
        <v>1.1754720702584747</v>
      </c>
      <c r="L26" s="169">
        <v>5000</v>
      </c>
      <c r="M26" s="170">
        <v>387.45</v>
      </c>
      <c r="N26" s="170">
        <v>1048.3000000000002</v>
      </c>
      <c r="O26" s="171">
        <v>1435.7500000000002</v>
      </c>
      <c r="P26" s="172">
        <v>2</v>
      </c>
      <c r="Q26" s="482">
        <v>2</v>
      </c>
      <c r="R26" s="482">
        <v>2</v>
      </c>
      <c r="S26" s="482">
        <v>2</v>
      </c>
      <c r="T26" s="186"/>
      <c r="U26" s="186"/>
      <c r="V26" s="186"/>
      <c r="W26" s="186"/>
      <c r="X26" s="186"/>
      <c r="Y26" s="186"/>
      <c r="Z26" s="186"/>
      <c r="AA26" s="595">
        <v>387.45</v>
      </c>
      <c r="AB26" s="596">
        <v>3358.2581418370437</v>
      </c>
      <c r="AC26" s="596">
        <v>0</v>
      </c>
      <c r="AD26" s="597">
        <v>3358.2581418370437</v>
      </c>
      <c r="AE26" s="598">
        <f t="shared" si="0"/>
        <v>-2970.8081418370439</v>
      </c>
      <c r="AF26" s="599">
        <f t="shared" si="1"/>
        <v>0.11537231017864993</v>
      </c>
      <c r="AG26" s="603"/>
      <c r="AH26" s="603"/>
      <c r="AI26" s="603"/>
      <c r="AJ26" s="603"/>
      <c r="AK26" s="603"/>
      <c r="AL26" s="595">
        <v>1048.3000000000002</v>
      </c>
      <c r="AM26" s="499">
        <v>2428.470201039172</v>
      </c>
      <c r="AN26" s="499">
        <v>0</v>
      </c>
      <c r="AO26" s="500">
        <v>2428.470201039172</v>
      </c>
      <c r="AP26" s="501">
        <f t="shared" si="2"/>
        <v>-1380.1702010391718</v>
      </c>
      <c r="AQ26" s="177">
        <f t="shared" si="3"/>
        <v>0.4316709340519887</v>
      </c>
      <c r="AR26" s="186"/>
      <c r="AS26" s="173">
        <f t="shared" si="4"/>
        <v>1435.7500000000002</v>
      </c>
      <c r="AT26" s="175">
        <f t="shared" si="5"/>
        <v>5786.7283428762157</v>
      </c>
      <c r="AU26" s="176">
        <f t="shared" si="21"/>
        <v>-4350.9783428762157</v>
      </c>
      <c r="AV26" s="177">
        <f t="shared" si="22"/>
        <v>0.24811083481523516</v>
      </c>
      <c r="AW26" s="178"/>
      <c r="AX26" s="179">
        <f t="shared" si="6"/>
        <v>2871.5000000000005</v>
      </c>
      <c r="AY26" s="179">
        <f t="shared" si="7"/>
        <v>11573.456685752431</v>
      </c>
      <c r="AZ26" s="179">
        <f t="shared" si="23"/>
        <v>-8701.9566857524314</v>
      </c>
      <c r="BA26" s="177">
        <f t="shared" si="24"/>
        <v>0.24811083481523516</v>
      </c>
      <c r="BB26" s="178"/>
      <c r="BC26" s="179">
        <f t="shared" si="8"/>
        <v>2871.5000000000005</v>
      </c>
      <c r="BD26" s="179">
        <f t="shared" si="9"/>
        <v>11573.456685752431</v>
      </c>
      <c r="BE26" s="179">
        <f t="shared" si="25"/>
        <v>-8701.9566857524314</v>
      </c>
      <c r="BF26" s="177">
        <f t="shared" si="26"/>
        <v>0.24811083481523516</v>
      </c>
      <c r="BG26" s="178"/>
      <c r="BH26" s="176">
        <f t="shared" si="10"/>
        <v>387.45</v>
      </c>
      <c r="BI26" s="520">
        <f t="shared" si="11"/>
        <v>3358.2581418370437</v>
      </c>
      <c r="BJ26" s="519">
        <f t="shared" si="34"/>
        <v>441.69299999999998</v>
      </c>
      <c r="BK26" s="501">
        <f t="shared" si="27"/>
        <v>2970.8081418370439</v>
      </c>
      <c r="BL26" s="181">
        <f t="shared" si="28"/>
        <v>7.667591022937267</v>
      </c>
      <c r="BM26" s="178"/>
      <c r="BN26" s="552">
        <f t="shared" si="12"/>
        <v>1048.3000000000002</v>
      </c>
      <c r="BO26" s="557">
        <f t="shared" si="19"/>
        <v>2428.470201039172</v>
      </c>
      <c r="BP26" s="530">
        <f t="shared" si="35"/>
        <v>1195.0620000000001</v>
      </c>
      <c r="BQ26" s="535">
        <v>0.14000000000000001</v>
      </c>
      <c r="BR26" s="501">
        <f t="shared" si="29"/>
        <v>1380.1702010391718</v>
      </c>
      <c r="BS26" s="181">
        <f t="shared" si="13"/>
        <v>1.3165794152810948</v>
      </c>
      <c r="BT26" s="178"/>
      <c r="BU26" s="176">
        <f t="shared" si="14"/>
        <v>5786.7283428762157</v>
      </c>
      <c r="BV26" s="176">
        <f t="shared" si="15"/>
        <v>5786.7283428762157</v>
      </c>
      <c r="BW26" s="176">
        <f t="shared" si="30"/>
        <v>0</v>
      </c>
      <c r="BX26" s="177">
        <f t="shared" si="31"/>
        <v>1</v>
      </c>
      <c r="BY26" s="182"/>
      <c r="BZ26" s="179">
        <f t="shared" si="16"/>
        <v>2871.5000000000005</v>
      </c>
      <c r="CA26" s="179">
        <f t="shared" si="17"/>
        <v>11573.456685752431</v>
      </c>
      <c r="CB26" s="179">
        <f t="shared" si="32"/>
        <v>8701.9566857524314</v>
      </c>
      <c r="CC26" s="183">
        <f t="shared" si="33"/>
        <v>3.0304567946203833</v>
      </c>
      <c r="CD26" s="42"/>
    </row>
    <row r="27" spans="3:82" s="50" customFormat="1" ht="13.5" thickBot="1" x14ac:dyDescent="0.3">
      <c r="C27" s="191"/>
      <c r="D27" s="192"/>
      <c r="E27" s="193"/>
      <c r="F27" s="194"/>
      <c r="G27" s="195"/>
      <c r="H27" s="196"/>
      <c r="I27" s="195"/>
      <c r="J27" s="197">
        <v>1.9138973630485276</v>
      </c>
      <c r="K27" s="197">
        <v>1.515902467555285</v>
      </c>
      <c r="L27" s="198">
        <v>12500</v>
      </c>
      <c r="M27" s="199">
        <v>697.2</v>
      </c>
      <c r="N27" s="199">
        <v>1820.5000000000002</v>
      </c>
      <c r="O27" s="200">
        <v>2517.7000000000003</v>
      </c>
      <c r="P27" s="201">
        <v>1</v>
      </c>
      <c r="Q27" s="483">
        <v>1</v>
      </c>
      <c r="R27" s="483">
        <v>1</v>
      </c>
      <c r="S27" s="483">
        <v>1</v>
      </c>
      <c r="T27" s="186"/>
      <c r="U27" s="186"/>
      <c r="V27" s="186"/>
      <c r="W27" s="186"/>
      <c r="X27" s="186"/>
      <c r="Y27" s="186"/>
      <c r="Z27" s="186"/>
      <c r="AA27" s="604">
        <v>697.2</v>
      </c>
      <c r="AB27" s="605">
        <v>4345.0389776949432</v>
      </c>
      <c r="AC27" s="605">
        <v>0</v>
      </c>
      <c r="AD27" s="606">
        <v>4345.0389776949432</v>
      </c>
      <c r="AE27" s="607">
        <f t="shared" si="0"/>
        <v>-3647.8389776949434</v>
      </c>
      <c r="AF27" s="608">
        <f t="shared" si="1"/>
        <v>0.16045885976605595</v>
      </c>
      <c r="AG27" s="603"/>
      <c r="AH27" s="603"/>
      <c r="AI27" s="603"/>
      <c r="AJ27" s="603"/>
      <c r="AK27" s="603"/>
      <c r="AL27" s="604">
        <v>1820.5000000000002</v>
      </c>
      <c r="AM27" s="504">
        <v>3122.3291590764547</v>
      </c>
      <c r="AN27" s="504">
        <v>0</v>
      </c>
      <c r="AO27" s="505">
        <v>3122.3291590764547</v>
      </c>
      <c r="AP27" s="506">
        <f t="shared" si="2"/>
        <v>-1301.8291590764545</v>
      </c>
      <c r="AQ27" s="206">
        <f t="shared" si="3"/>
        <v>0.58305832192864671</v>
      </c>
      <c r="AR27" s="186"/>
      <c r="AS27" s="202">
        <f t="shared" si="4"/>
        <v>2517.7000000000003</v>
      </c>
      <c r="AT27" s="204">
        <f t="shared" si="5"/>
        <v>7467.368136771398</v>
      </c>
      <c r="AU27" s="205">
        <f t="shared" si="21"/>
        <v>-4949.6681367713973</v>
      </c>
      <c r="AV27" s="206">
        <f t="shared" si="22"/>
        <v>0.33716028912544771</v>
      </c>
      <c r="AW27" s="207"/>
      <c r="AX27" s="208">
        <f t="shared" si="6"/>
        <v>2517.7000000000003</v>
      </c>
      <c r="AY27" s="208">
        <f t="shared" si="7"/>
        <v>7467.368136771398</v>
      </c>
      <c r="AZ27" s="208">
        <f t="shared" si="23"/>
        <v>-4949.6681367713973</v>
      </c>
      <c r="BA27" s="206">
        <f t="shared" si="24"/>
        <v>0.33716028912544771</v>
      </c>
      <c r="BB27" s="207"/>
      <c r="BC27" s="208">
        <f t="shared" si="8"/>
        <v>2517.7000000000003</v>
      </c>
      <c r="BD27" s="208">
        <f t="shared" si="9"/>
        <v>7467.368136771398</v>
      </c>
      <c r="BE27" s="208">
        <f t="shared" si="25"/>
        <v>-4949.6681367713973</v>
      </c>
      <c r="BF27" s="206">
        <f t="shared" si="26"/>
        <v>0.33716028912544771</v>
      </c>
      <c r="BG27" s="207"/>
      <c r="BH27" s="205">
        <f t="shared" si="10"/>
        <v>697.2</v>
      </c>
      <c r="BI27" s="522">
        <f t="shared" si="11"/>
        <v>4345.0389776949432</v>
      </c>
      <c r="BJ27" s="519">
        <f t="shared" si="34"/>
        <v>801.78000000000009</v>
      </c>
      <c r="BK27" s="506">
        <f t="shared" si="27"/>
        <v>3647.8389776949434</v>
      </c>
      <c r="BL27" s="210">
        <f t="shared" si="28"/>
        <v>5.2321270477552257</v>
      </c>
      <c r="BM27" s="207"/>
      <c r="BN27" s="553">
        <f t="shared" si="12"/>
        <v>1820.5000000000002</v>
      </c>
      <c r="BO27" s="558">
        <f t="shared" si="19"/>
        <v>3122.3291590764547</v>
      </c>
      <c r="BP27" s="530">
        <f t="shared" si="35"/>
        <v>2093.5750000000003</v>
      </c>
      <c r="BQ27" s="536">
        <v>0.15</v>
      </c>
      <c r="BR27" s="506">
        <f t="shared" si="29"/>
        <v>1301.8291590764545</v>
      </c>
      <c r="BS27" s="210">
        <f t="shared" si="13"/>
        <v>0.71509429226940635</v>
      </c>
      <c r="BT27" s="207"/>
      <c r="BU27" s="205">
        <f t="shared" si="14"/>
        <v>7467.368136771398</v>
      </c>
      <c r="BV27" s="205">
        <f t="shared" si="15"/>
        <v>7467.368136771398</v>
      </c>
      <c r="BW27" s="205">
        <f t="shared" si="30"/>
        <v>0</v>
      </c>
      <c r="BX27" s="206">
        <f t="shared" si="31"/>
        <v>1</v>
      </c>
      <c r="BY27" s="211"/>
      <c r="BZ27" s="208">
        <f t="shared" si="16"/>
        <v>2517.7000000000003</v>
      </c>
      <c r="CA27" s="208">
        <f t="shared" si="17"/>
        <v>7467.368136771398</v>
      </c>
      <c r="CB27" s="208">
        <f t="shared" si="32"/>
        <v>4949.6681367713973</v>
      </c>
      <c r="CC27" s="212">
        <f t="shared" si="33"/>
        <v>1.9659483404581153</v>
      </c>
      <c r="CD27" s="42"/>
    </row>
    <row r="28" spans="3:82" ht="13.5" thickBot="1" x14ac:dyDescent="0.3">
      <c r="C28" s="65"/>
      <c r="D28" s="66"/>
      <c r="E28" s="142"/>
      <c r="F28" s="143"/>
      <c r="G28" s="144"/>
      <c r="H28" s="145"/>
      <c r="I28" s="144"/>
      <c r="J28" s="146">
        <v>0.58618475265502656</v>
      </c>
      <c r="K28" s="146">
        <v>0.25114229393244591</v>
      </c>
      <c r="L28" s="147">
        <v>2000</v>
      </c>
      <c r="M28" s="148">
        <v>641.55000000000007</v>
      </c>
      <c r="N28" s="148">
        <v>1606.5</v>
      </c>
      <c r="O28" s="149">
        <v>2248.0500000000002</v>
      </c>
      <c r="P28" s="150">
        <v>0</v>
      </c>
      <c r="Q28" s="481">
        <v>0</v>
      </c>
      <c r="R28" s="481">
        <v>0</v>
      </c>
      <c r="S28" s="481">
        <v>0</v>
      </c>
      <c r="T28" s="151"/>
      <c r="U28" s="151"/>
      <c r="V28" s="151"/>
      <c r="W28" s="151"/>
      <c r="X28" s="151"/>
      <c r="Y28" s="151"/>
      <c r="Z28" s="151"/>
      <c r="AA28" s="589">
        <v>641.55000000000007</v>
      </c>
      <c r="AB28" s="590">
        <v>3420.5136146457057</v>
      </c>
      <c r="AC28" s="590">
        <v>0</v>
      </c>
      <c r="AD28" s="591">
        <v>3420.5136146457057</v>
      </c>
      <c r="AE28" s="592">
        <f t="shared" si="0"/>
        <v>-2778.9636146457055</v>
      </c>
      <c r="AF28" s="593">
        <f t="shared" si="1"/>
        <v>0.18755955165711316</v>
      </c>
      <c r="AG28" s="594"/>
      <c r="AH28" s="594"/>
      <c r="AI28" s="594"/>
      <c r="AJ28" s="594"/>
      <c r="AK28" s="594"/>
      <c r="AL28" s="589">
        <v>1606.5</v>
      </c>
      <c r="AM28" s="496">
        <v>2920.1338556061974</v>
      </c>
      <c r="AN28" s="496">
        <v>0</v>
      </c>
      <c r="AO28" s="497">
        <v>2920.1338556061974</v>
      </c>
      <c r="AP28" s="498">
        <f t="shared" si="2"/>
        <v>-1313.6338556061974</v>
      </c>
      <c r="AQ28" s="156">
        <f t="shared" si="3"/>
        <v>0.55014601365474147</v>
      </c>
      <c r="AR28" s="151"/>
      <c r="AS28" s="152">
        <f t="shared" si="4"/>
        <v>2248.0500000000002</v>
      </c>
      <c r="AT28" s="154">
        <f t="shared" si="5"/>
        <v>6340.6474702519026</v>
      </c>
      <c r="AU28" s="155">
        <f t="shared" si="21"/>
        <v>-4092.5974702519025</v>
      </c>
      <c r="AV28" s="156">
        <f t="shared" si="22"/>
        <v>0.35454581106220834</v>
      </c>
      <c r="AW28" s="157"/>
      <c r="AX28" s="158">
        <f t="shared" si="6"/>
        <v>0</v>
      </c>
      <c r="AY28" s="158">
        <f t="shared" si="7"/>
        <v>0</v>
      </c>
      <c r="AZ28" s="158">
        <f t="shared" si="23"/>
        <v>0</v>
      </c>
      <c r="BA28" s="156">
        <f t="shared" si="24"/>
        <v>0</v>
      </c>
      <c r="BB28" s="157"/>
      <c r="BC28" s="158">
        <f t="shared" si="8"/>
        <v>0</v>
      </c>
      <c r="BD28" s="158">
        <f t="shared" si="9"/>
        <v>0</v>
      </c>
      <c r="BE28" s="158">
        <f t="shared" si="25"/>
        <v>0</v>
      </c>
      <c r="BF28" s="156">
        <f t="shared" si="26"/>
        <v>0</v>
      </c>
      <c r="BG28" s="157"/>
      <c r="BH28" s="155">
        <f t="shared" si="10"/>
        <v>641.55000000000007</v>
      </c>
      <c r="BI28" s="518">
        <f t="shared" si="11"/>
        <v>3420.5136146457057</v>
      </c>
      <c r="BJ28" s="519">
        <f>(AA28*BQ28)+AA28</f>
        <v>782.69100000000003</v>
      </c>
      <c r="BK28" s="498">
        <f t="shared" si="27"/>
        <v>2778.9636146457055</v>
      </c>
      <c r="BL28" s="160">
        <f t="shared" si="28"/>
        <v>4.331639957362178</v>
      </c>
      <c r="BM28" s="157"/>
      <c r="BN28" s="551">
        <f t="shared" si="12"/>
        <v>1606.5</v>
      </c>
      <c r="BO28" s="556">
        <f t="shared" si="19"/>
        <v>2920.1338556061974</v>
      </c>
      <c r="BP28" s="530">
        <f>(AL28*BQ28)+AL28</f>
        <v>1959.93</v>
      </c>
      <c r="BQ28" s="534">
        <v>0.22</v>
      </c>
      <c r="BR28" s="498">
        <f t="shared" si="29"/>
        <v>1313.6338556061974</v>
      </c>
      <c r="BS28" s="160">
        <f t="shared" si="13"/>
        <v>0.81769925652424358</v>
      </c>
      <c r="BT28" s="157"/>
      <c r="BU28" s="155">
        <f t="shared" si="14"/>
        <v>6340.6474702519026</v>
      </c>
      <c r="BV28" s="155">
        <f t="shared" si="15"/>
        <v>6340.6474702519026</v>
      </c>
      <c r="BW28" s="155">
        <f t="shared" si="30"/>
        <v>0</v>
      </c>
      <c r="BX28" s="156">
        <f t="shared" si="31"/>
        <v>1</v>
      </c>
      <c r="BY28" s="162"/>
      <c r="BZ28" s="158">
        <f t="shared" si="16"/>
        <v>0</v>
      </c>
      <c r="CA28" s="158">
        <f t="shared" si="17"/>
        <v>0</v>
      </c>
      <c r="CB28" s="158">
        <f t="shared" si="32"/>
        <v>0</v>
      </c>
      <c r="CC28" s="163">
        <f t="shared" si="33"/>
        <v>0</v>
      </c>
      <c r="CD28" s="42"/>
    </row>
    <row r="29" spans="3:82" ht="13.5" thickBot="1" x14ac:dyDescent="0.3">
      <c r="C29" s="65"/>
      <c r="D29" s="66"/>
      <c r="E29" s="164"/>
      <c r="F29" s="165"/>
      <c r="G29" s="166"/>
      <c r="H29" s="167"/>
      <c r="I29" s="166"/>
      <c r="J29" s="168">
        <v>0.72370867908265568</v>
      </c>
      <c r="K29" s="168">
        <v>0.4192943920851287</v>
      </c>
      <c r="L29" s="169">
        <v>8000</v>
      </c>
      <c r="M29" s="170">
        <v>1828.0500000000002</v>
      </c>
      <c r="N29" s="170">
        <v>4434.1500000000005</v>
      </c>
      <c r="O29" s="171">
        <v>6262.2000000000007</v>
      </c>
      <c r="P29" s="172">
        <v>1</v>
      </c>
      <c r="Q29" s="482">
        <v>1</v>
      </c>
      <c r="R29" s="482">
        <v>1</v>
      </c>
      <c r="S29" s="482">
        <v>1</v>
      </c>
      <c r="T29" s="151"/>
      <c r="U29" s="151"/>
      <c r="V29" s="151"/>
      <c r="W29" s="151"/>
      <c r="X29" s="151"/>
      <c r="Y29" s="151"/>
      <c r="Z29" s="151"/>
      <c r="AA29" s="595">
        <v>1828.0500000000002</v>
      </c>
      <c r="AB29" s="596">
        <v>4377.0351903418923</v>
      </c>
      <c r="AC29" s="596">
        <v>0</v>
      </c>
      <c r="AD29" s="597">
        <v>4377.0351903418923</v>
      </c>
      <c r="AE29" s="598">
        <f t="shared" si="0"/>
        <v>-2548.9851903418921</v>
      </c>
      <c r="AF29" s="599">
        <f t="shared" si="1"/>
        <v>0.41764571690756963</v>
      </c>
      <c r="AG29" s="594"/>
      <c r="AH29" s="594"/>
      <c r="AI29" s="594"/>
      <c r="AJ29" s="594"/>
      <c r="AK29" s="594"/>
      <c r="AL29" s="595">
        <v>4434.1500000000005</v>
      </c>
      <c r="AM29" s="499">
        <v>4842.3322751877249</v>
      </c>
      <c r="AN29" s="499">
        <v>0</v>
      </c>
      <c r="AO29" s="500">
        <v>4842.3322751877249</v>
      </c>
      <c r="AP29" s="501">
        <f t="shared" si="2"/>
        <v>-408.18227518772437</v>
      </c>
      <c r="AQ29" s="177">
        <f t="shared" si="3"/>
        <v>0.91570543862112386</v>
      </c>
      <c r="AR29" s="151"/>
      <c r="AS29" s="173">
        <f t="shared" si="4"/>
        <v>6262.2000000000007</v>
      </c>
      <c r="AT29" s="175">
        <f t="shared" si="5"/>
        <v>9219.3674655296163</v>
      </c>
      <c r="AU29" s="176">
        <f t="shared" si="21"/>
        <v>-2957.1674655296156</v>
      </c>
      <c r="AV29" s="177">
        <f t="shared" si="22"/>
        <v>0.67924399623008869</v>
      </c>
      <c r="AW29" s="178"/>
      <c r="AX29" s="179">
        <f t="shared" si="6"/>
        <v>6262.2000000000007</v>
      </c>
      <c r="AY29" s="179">
        <f t="shared" si="7"/>
        <v>9219.3674655296163</v>
      </c>
      <c r="AZ29" s="179">
        <f t="shared" si="23"/>
        <v>-2957.1674655296156</v>
      </c>
      <c r="BA29" s="177">
        <f t="shared" si="24"/>
        <v>0.67924399623008869</v>
      </c>
      <c r="BB29" s="178"/>
      <c r="BC29" s="179">
        <f t="shared" si="8"/>
        <v>6262.2000000000007</v>
      </c>
      <c r="BD29" s="179">
        <f t="shared" si="9"/>
        <v>9219.3674655296163</v>
      </c>
      <c r="BE29" s="179">
        <f t="shared" si="25"/>
        <v>-2957.1674655296156</v>
      </c>
      <c r="BF29" s="177">
        <f t="shared" si="26"/>
        <v>0.67924399623008869</v>
      </c>
      <c r="BG29" s="178"/>
      <c r="BH29" s="176">
        <f t="shared" si="10"/>
        <v>1828.0500000000002</v>
      </c>
      <c r="BI29" s="520">
        <f t="shared" si="11"/>
        <v>4377.0351903418923</v>
      </c>
      <c r="BJ29" s="519">
        <f t="shared" ref="BJ29:BJ32" si="36">(AA29*BQ29)+AA29</f>
        <v>2157.0990000000002</v>
      </c>
      <c r="BK29" s="501">
        <f t="shared" si="27"/>
        <v>2548.9851903418921</v>
      </c>
      <c r="BL29" s="181">
        <f t="shared" si="28"/>
        <v>1.3943738903979059</v>
      </c>
      <c r="BM29" s="178"/>
      <c r="BN29" s="552">
        <f t="shared" si="12"/>
        <v>4434.1500000000005</v>
      </c>
      <c r="BO29" s="557">
        <f t="shared" si="19"/>
        <v>4842.3322751877249</v>
      </c>
      <c r="BP29" s="530">
        <f t="shared" ref="BP29:BP30" si="37">(AL29*BQ29)+AL29</f>
        <v>5232.2970000000005</v>
      </c>
      <c r="BQ29" s="535">
        <v>0.18</v>
      </c>
      <c r="BR29" s="501">
        <f t="shared" si="29"/>
        <v>408.18227518772437</v>
      </c>
      <c r="BS29" s="181">
        <f t="shared" si="13"/>
        <v>9.2054232533343328E-2</v>
      </c>
      <c r="BT29" s="178"/>
      <c r="BU29" s="176">
        <f t="shared" si="14"/>
        <v>9219.3674655296163</v>
      </c>
      <c r="BV29" s="176">
        <f t="shared" si="15"/>
        <v>9219.3674655296163</v>
      </c>
      <c r="BW29" s="176">
        <f t="shared" si="30"/>
        <v>0</v>
      </c>
      <c r="BX29" s="177">
        <f t="shared" si="31"/>
        <v>1</v>
      </c>
      <c r="BY29" s="182"/>
      <c r="BZ29" s="179">
        <f t="shared" si="16"/>
        <v>6262.2000000000007</v>
      </c>
      <c r="CA29" s="179">
        <f t="shared" si="17"/>
        <v>9219.3674655296163</v>
      </c>
      <c r="CB29" s="179">
        <f t="shared" si="32"/>
        <v>2957.1674655296156</v>
      </c>
      <c r="CC29" s="183">
        <f t="shared" si="33"/>
        <v>0.47222501126275357</v>
      </c>
      <c r="CD29" s="42"/>
    </row>
    <row r="30" spans="3:82" s="50" customFormat="1" ht="25.5" thickBot="1" x14ac:dyDescent="0.3">
      <c r="C30" s="184">
        <v>4</v>
      </c>
      <c r="D30" s="48">
        <v>0</v>
      </c>
      <c r="E30" s="164" t="s">
        <v>67</v>
      </c>
      <c r="F30" s="165" t="s">
        <v>68</v>
      </c>
      <c r="G30" s="166"/>
      <c r="H30" s="167" t="s">
        <v>63</v>
      </c>
      <c r="I30" s="185" t="s">
        <v>64</v>
      </c>
      <c r="J30" s="168">
        <v>1</v>
      </c>
      <c r="K30" s="168">
        <v>1</v>
      </c>
      <c r="L30" s="169">
        <v>20000</v>
      </c>
      <c r="M30" s="170">
        <v>4201.05</v>
      </c>
      <c r="N30" s="170">
        <v>10090.5</v>
      </c>
      <c r="O30" s="171">
        <v>14291.55</v>
      </c>
      <c r="P30" s="172">
        <v>0</v>
      </c>
      <c r="Q30" s="482">
        <v>0</v>
      </c>
      <c r="R30" s="482">
        <v>0</v>
      </c>
      <c r="S30" s="482">
        <v>0</v>
      </c>
      <c r="T30" s="186"/>
      <c r="U30" s="186"/>
      <c r="V30" s="186"/>
      <c r="W30" s="186"/>
      <c r="X30" s="186"/>
      <c r="Y30" s="186"/>
      <c r="Z30" s="186"/>
      <c r="AA30" s="600">
        <v>4201.05</v>
      </c>
      <c r="AB30" s="601">
        <v>6756.6012119853558</v>
      </c>
      <c r="AC30" s="601">
        <v>0</v>
      </c>
      <c r="AD30" s="602">
        <v>6756.6012119853558</v>
      </c>
      <c r="AE30" s="598">
        <f t="shared" si="0"/>
        <v>-2555.5512119853556</v>
      </c>
      <c r="AF30" s="599">
        <f t="shared" si="1"/>
        <v>0.62176971352813737</v>
      </c>
      <c r="AG30" s="603"/>
      <c r="AH30" s="603"/>
      <c r="AI30" s="603"/>
      <c r="AJ30" s="603"/>
      <c r="AK30" s="603"/>
      <c r="AL30" s="600">
        <v>10090.5</v>
      </c>
      <c r="AM30" s="502">
        <v>11626.626552321844</v>
      </c>
      <c r="AN30" s="502">
        <v>0</v>
      </c>
      <c r="AO30" s="503">
        <v>11626.626552321844</v>
      </c>
      <c r="AP30" s="501">
        <f t="shared" si="2"/>
        <v>-1536.1265523218444</v>
      </c>
      <c r="AQ30" s="177">
        <f t="shared" si="3"/>
        <v>0.86787856775058458</v>
      </c>
      <c r="AR30" s="186"/>
      <c r="AS30" s="187">
        <f t="shared" si="4"/>
        <v>14291.55</v>
      </c>
      <c r="AT30" s="189">
        <f t="shared" si="5"/>
        <v>18383.227764307201</v>
      </c>
      <c r="AU30" s="176">
        <f t="shared" si="21"/>
        <v>-4091.6777643072019</v>
      </c>
      <c r="AV30" s="177">
        <f t="shared" si="22"/>
        <v>0.77742332212999143</v>
      </c>
      <c r="AW30" s="178"/>
      <c r="AX30" s="179">
        <f t="shared" si="6"/>
        <v>0</v>
      </c>
      <c r="AY30" s="179">
        <f t="shared" si="7"/>
        <v>0</v>
      </c>
      <c r="AZ30" s="179">
        <f t="shared" si="23"/>
        <v>0</v>
      </c>
      <c r="BA30" s="177">
        <f t="shared" si="24"/>
        <v>0</v>
      </c>
      <c r="BB30" s="178"/>
      <c r="BC30" s="179">
        <f t="shared" si="8"/>
        <v>0</v>
      </c>
      <c r="BD30" s="179">
        <f t="shared" si="9"/>
        <v>0</v>
      </c>
      <c r="BE30" s="179">
        <f t="shared" si="25"/>
        <v>0</v>
      </c>
      <c r="BF30" s="177">
        <f t="shared" si="26"/>
        <v>0</v>
      </c>
      <c r="BG30" s="178"/>
      <c r="BH30" s="176">
        <f t="shared" si="10"/>
        <v>4201.05</v>
      </c>
      <c r="BI30" s="520">
        <f t="shared" si="11"/>
        <v>6756.6012119853558</v>
      </c>
      <c r="BJ30" s="519">
        <f t="shared" si="36"/>
        <v>4621.1550000000007</v>
      </c>
      <c r="BK30" s="501">
        <f t="shared" si="27"/>
        <v>2555.5512119853556</v>
      </c>
      <c r="BL30" s="181">
        <f t="shared" si="28"/>
        <v>0.60831249615818794</v>
      </c>
      <c r="BM30" s="178"/>
      <c r="BN30" s="552">
        <f t="shared" si="12"/>
        <v>10090.5</v>
      </c>
      <c r="BO30" s="557">
        <f t="shared" si="19"/>
        <v>11626.626552321844</v>
      </c>
      <c r="BP30" s="530">
        <f t="shared" si="37"/>
        <v>11099.55</v>
      </c>
      <c r="BQ30" s="535">
        <v>0.1</v>
      </c>
      <c r="BR30" s="501">
        <f t="shared" si="29"/>
        <v>1536.1265523218444</v>
      </c>
      <c r="BS30" s="181">
        <f t="shared" si="13"/>
        <v>0.15223492912361572</v>
      </c>
      <c r="BT30" s="178"/>
      <c r="BU30" s="176">
        <f t="shared" si="14"/>
        <v>18383.227764307201</v>
      </c>
      <c r="BV30" s="176">
        <f t="shared" si="15"/>
        <v>18383.227764307201</v>
      </c>
      <c r="BW30" s="176">
        <f t="shared" si="30"/>
        <v>0</v>
      </c>
      <c r="BX30" s="177">
        <f t="shared" si="31"/>
        <v>1</v>
      </c>
      <c r="BY30" s="182"/>
      <c r="BZ30" s="179">
        <f t="shared" si="16"/>
        <v>0</v>
      </c>
      <c r="CA30" s="179">
        <f t="shared" si="17"/>
        <v>0</v>
      </c>
      <c r="CB30" s="179">
        <f t="shared" si="32"/>
        <v>0</v>
      </c>
      <c r="CC30" s="183">
        <f t="shared" si="33"/>
        <v>0</v>
      </c>
      <c r="CD30" s="51"/>
    </row>
    <row r="31" spans="3:82" s="50" customFormat="1" ht="13.5" thickBot="1" x14ac:dyDescent="0.3">
      <c r="C31" s="184"/>
      <c r="D31" s="190"/>
      <c r="E31" s="164"/>
      <c r="F31" s="165"/>
      <c r="G31" s="166"/>
      <c r="H31" s="167"/>
      <c r="I31" s="166"/>
      <c r="J31" s="168">
        <v>1.505779664758232</v>
      </c>
      <c r="K31" s="168">
        <v>1.1754720702584747</v>
      </c>
      <c r="L31" s="169">
        <v>40000</v>
      </c>
      <c r="M31" s="170">
        <v>8153.25</v>
      </c>
      <c r="N31" s="170">
        <v>13013</v>
      </c>
      <c r="O31" s="171">
        <v>21166.25</v>
      </c>
      <c r="P31" s="172">
        <v>0</v>
      </c>
      <c r="Q31" s="482">
        <v>0</v>
      </c>
      <c r="R31" s="482">
        <v>0</v>
      </c>
      <c r="S31" s="482">
        <v>0</v>
      </c>
      <c r="T31" s="186"/>
      <c r="U31" s="186"/>
      <c r="V31" s="186"/>
      <c r="W31" s="186"/>
      <c r="X31" s="186"/>
      <c r="Y31" s="186"/>
      <c r="Z31" s="186"/>
      <c r="AA31" s="595">
        <v>8153.25</v>
      </c>
      <c r="AB31" s="596">
        <v>10735.901903667878</v>
      </c>
      <c r="AC31" s="596">
        <v>0</v>
      </c>
      <c r="AD31" s="597">
        <v>10735.901903667878</v>
      </c>
      <c r="AE31" s="598">
        <f t="shared" si="0"/>
        <v>-2582.6519036678783</v>
      </c>
      <c r="AF31" s="599">
        <f t="shared" si="1"/>
        <v>0.75943782582574404</v>
      </c>
      <c r="AG31" s="603"/>
      <c r="AH31" s="603"/>
      <c r="AI31" s="603"/>
      <c r="AJ31" s="603"/>
      <c r="AK31" s="603"/>
      <c r="AL31" s="595">
        <v>13013</v>
      </c>
      <c r="AM31" s="499">
        <v>13836.999314765733</v>
      </c>
      <c r="AN31" s="499">
        <v>0</v>
      </c>
      <c r="AO31" s="500">
        <v>13836.999314765733</v>
      </c>
      <c r="AP31" s="501">
        <f t="shared" si="2"/>
        <v>-823.99931476573329</v>
      </c>
      <c r="AQ31" s="177">
        <f t="shared" si="3"/>
        <v>0.94044956597732665</v>
      </c>
      <c r="AR31" s="186"/>
      <c r="AS31" s="173">
        <f t="shared" si="4"/>
        <v>21166.25</v>
      </c>
      <c r="AT31" s="175">
        <f t="shared" si="5"/>
        <v>24572.90121843361</v>
      </c>
      <c r="AU31" s="176">
        <f t="shared" si="21"/>
        <v>-3406.6512184336098</v>
      </c>
      <c r="AV31" s="177">
        <f t="shared" si="22"/>
        <v>0.86136552667708299</v>
      </c>
      <c r="AW31" s="178"/>
      <c r="AX31" s="179">
        <f t="shared" si="6"/>
        <v>0</v>
      </c>
      <c r="AY31" s="179">
        <f t="shared" si="7"/>
        <v>0</v>
      </c>
      <c r="AZ31" s="179">
        <f t="shared" si="23"/>
        <v>0</v>
      </c>
      <c r="BA31" s="177">
        <f t="shared" si="24"/>
        <v>0</v>
      </c>
      <c r="BB31" s="178"/>
      <c r="BC31" s="179">
        <f t="shared" si="8"/>
        <v>0</v>
      </c>
      <c r="BD31" s="179">
        <f t="shared" si="9"/>
        <v>0</v>
      </c>
      <c r="BE31" s="179">
        <f t="shared" si="25"/>
        <v>0</v>
      </c>
      <c r="BF31" s="177">
        <f t="shared" si="26"/>
        <v>0</v>
      </c>
      <c r="BG31" s="178"/>
      <c r="BH31" s="176">
        <f t="shared" si="10"/>
        <v>8153.25</v>
      </c>
      <c r="BI31" s="520">
        <f t="shared" si="11"/>
        <v>10735.901903667878</v>
      </c>
      <c r="BJ31" s="519">
        <f t="shared" si="36"/>
        <v>9294.7049999999999</v>
      </c>
      <c r="BK31" s="501">
        <f t="shared" si="27"/>
        <v>2582.6519036678783</v>
      </c>
      <c r="BL31" s="181">
        <f t="shared" si="28"/>
        <v>0.31676348740292254</v>
      </c>
      <c r="BM31" s="178"/>
      <c r="BN31" s="552">
        <f t="shared" si="12"/>
        <v>13013</v>
      </c>
      <c r="BO31" s="557">
        <f t="shared" si="19"/>
        <v>13836.999314765733</v>
      </c>
      <c r="BP31" s="530">
        <f>BO31</f>
        <v>13836.999314765733</v>
      </c>
      <c r="BQ31" s="535">
        <v>0.14000000000000001</v>
      </c>
      <c r="BR31" s="501">
        <f t="shared" si="29"/>
        <v>823.99931476573329</v>
      </c>
      <c r="BS31" s="181">
        <f t="shared" si="13"/>
        <v>6.3321241432854322E-2</v>
      </c>
      <c r="BT31" s="178"/>
      <c r="BU31" s="176">
        <f t="shared" si="14"/>
        <v>24572.90121843361</v>
      </c>
      <c r="BV31" s="176">
        <f t="shared" si="15"/>
        <v>24572.90121843361</v>
      </c>
      <c r="BW31" s="176">
        <f t="shared" si="30"/>
        <v>0</v>
      </c>
      <c r="BX31" s="177">
        <f t="shared" si="31"/>
        <v>1</v>
      </c>
      <c r="BY31" s="182"/>
      <c r="BZ31" s="179">
        <f t="shared" si="16"/>
        <v>0</v>
      </c>
      <c r="CA31" s="179">
        <f t="shared" si="17"/>
        <v>0</v>
      </c>
      <c r="CB31" s="179">
        <f t="shared" si="32"/>
        <v>0</v>
      </c>
      <c r="CC31" s="183">
        <f t="shared" si="33"/>
        <v>0</v>
      </c>
      <c r="CD31" s="51"/>
    </row>
    <row r="32" spans="3:82" s="50" customFormat="1" ht="13.5" thickBot="1" x14ac:dyDescent="0.3">
      <c r="C32" s="191"/>
      <c r="D32" s="192"/>
      <c r="E32" s="193"/>
      <c r="F32" s="194"/>
      <c r="G32" s="195"/>
      <c r="H32" s="196"/>
      <c r="I32" s="195"/>
      <c r="J32" s="197">
        <v>1.9138973630485276</v>
      </c>
      <c r="K32" s="197">
        <v>1.515902467555285</v>
      </c>
      <c r="L32" s="198">
        <v>100000</v>
      </c>
      <c r="M32" s="199">
        <v>10861.2</v>
      </c>
      <c r="N32" s="199">
        <v>16161.89</v>
      </c>
      <c r="O32" s="200">
        <v>27023.09</v>
      </c>
      <c r="P32" s="201">
        <v>0</v>
      </c>
      <c r="Q32" s="483">
        <v>0</v>
      </c>
      <c r="R32" s="483">
        <v>0</v>
      </c>
      <c r="S32" s="483">
        <v>0</v>
      </c>
      <c r="T32" s="186"/>
      <c r="U32" s="186"/>
      <c r="V32" s="186"/>
      <c r="W32" s="186"/>
      <c r="X32" s="186"/>
      <c r="Y32" s="186"/>
      <c r="Z32" s="186"/>
      <c r="AA32" s="604">
        <v>10861.2</v>
      </c>
      <c r="AB32" s="605">
        <v>14032.804070916281</v>
      </c>
      <c r="AC32" s="605">
        <v>0</v>
      </c>
      <c r="AD32" s="606">
        <v>14032.804070916281</v>
      </c>
      <c r="AE32" s="607">
        <f t="shared" si="0"/>
        <v>-3171.6040709162808</v>
      </c>
      <c r="AF32" s="608">
        <f t="shared" si="1"/>
        <v>0.77398643529203148</v>
      </c>
      <c r="AG32" s="603"/>
      <c r="AH32" s="603"/>
      <c r="AI32" s="603"/>
      <c r="AJ32" s="603"/>
      <c r="AK32" s="603"/>
      <c r="AL32" s="604">
        <v>16161.89</v>
      </c>
      <c r="AM32" s="504">
        <v>18483.138082286314</v>
      </c>
      <c r="AN32" s="504">
        <v>0</v>
      </c>
      <c r="AO32" s="505">
        <v>18483.138082286314</v>
      </c>
      <c r="AP32" s="506">
        <f t="shared" si="2"/>
        <v>-2321.2480822863145</v>
      </c>
      <c r="AQ32" s="206">
        <f t="shared" si="3"/>
        <v>0.87441266347996782</v>
      </c>
      <c r="AR32" s="186"/>
      <c r="AS32" s="202">
        <f t="shared" si="4"/>
        <v>27023.09</v>
      </c>
      <c r="AT32" s="204">
        <f t="shared" si="5"/>
        <v>32515.942153202595</v>
      </c>
      <c r="AU32" s="205">
        <f t="shared" si="21"/>
        <v>-5492.8521532025952</v>
      </c>
      <c r="AV32" s="206">
        <f t="shared" si="22"/>
        <v>0.83107202838157379</v>
      </c>
      <c r="AW32" s="207"/>
      <c r="AX32" s="208">
        <f t="shared" si="6"/>
        <v>0</v>
      </c>
      <c r="AY32" s="208">
        <f t="shared" si="7"/>
        <v>0</v>
      </c>
      <c r="AZ32" s="208">
        <f t="shared" si="23"/>
        <v>0</v>
      </c>
      <c r="BA32" s="206">
        <f t="shared" si="24"/>
        <v>0</v>
      </c>
      <c r="BB32" s="207"/>
      <c r="BC32" s="208">
        <f t="shared" si="8"/>
        <v>0</v>
      </c>
      <c r="BD32" s="208">
        <f t="shared" si="9"/>
        <v>0</v>
      </c>
      <c r="BE32" s="208">
        <f t="shared" si="25"/>
        <v>0</v>
      </c>
      <c r="BF32" s="206">
        <f t="shared" si="26"/>
        <v>0</v>
      </c>
      <c r="BG32" s="207"/>
      <c r="BH32" s="205">
        <f t="shared" si="10"/>
        <v>10861.2</v>
      </c>
      <c r="BI32" s="522">
        <f t="shared" si="11"/>
        <v>14032.804070916281</v>
      </c>
      <c r="BJ32" s="519">
        <f t="shared" si="36"/>
        <v>12490.380000000001</v>
      </c>
      <c r="BK32" s="506">
        <f t="shared" si="27"/>
        <v>3171.6040709162808</v>
      </c>
      <c r="BL32" s="210">
        <f t="shared" si="28"/>
        <v>0.29201230719591581</v>
      </c>
      <c r="BM32" s="207"/>
      <c r="BN32" s="553">
        <f t="shared" si="12"/>
        <v>16161.89</v>
      </c>
      <c r="BO32" s="558">
        <f t="shared" si="19"/>
        <v>18483.138082286314</v>
      </c>
      <c r="BP32" s="581">
        <f>BO32</f>
        <v>18483.138082286314</v>
      </c>
      <c r="BQ32" s="536">
        <v>0.15</v>
      </c>
      <c r="BR32" s="506">
        <f t="shared" si="29"/>
        <v>2321.2480822863145</v>
      </c>
      <c r="BS32" s="210">
        <f t="shared" si="13"/>
        <v>0.1436247915489039</v>
      </c>
      <c r="BT32" s="207"/>
      <c r="BU32" s="205">
        <f t="shared" si="14"/>
        <v>32515.942153202595</v>
      </c>
      <c r="BV32" s="205">
        <f t="shared" si="15"/>
        <v>32515.942153202595</v>
      </c>
      <c r="BW32" s="205">
        <f t="shared" si="30"/>
        <v>0</v>
      </c>
      <c r="BX32" s="206">
        <f t="shared" si="31"/>
        <v>1</v>
      </c>
      <c r="BY32" s="211"/>
      <c r="BZ32" s="208">
        <f t="shared" si="16"/>
        <v>0</v>
      </c>
      <c r="CA32" s="208">
        <f t="shared" si="17"/>
        <v>0</v>
      </c>
      <c r="CB32" s="208">
        <f t="shared" si="32"/>
        <v>0</v>
      </c>
      <c r="CC32" s="212">
        <f t="shared" si="33"/>
        <v>0</v>
      </c>
      <c r="CD32" s="51"/>
    </row>
    <row r="33" spans="3:82" ht="13" hidden="1" x14ac:dyDescent="0.25">
      <c r="C33" s="65"/>
      <c r="D33" s="66"/>
      <c r="E33" s="142"/>
      <c r="F33" s="143"/>
      <c r="G33" s="144"/>
      <c r="H33" s="145"/>
      <c r="I33" s="144"/>
      <c r="J33" s="146">
        <v>0.58618475265502656</v>
      </c>
      <c r="K33" s="146">
        <v>0.25114229393244591</v>
      </c>
      <c r="L33" s="147">
        <v>0</v>
      </c>
      <c r="M33" s="148">
        <v>0</v>
      </c>
      <c r="N33" s="148">
        <v>0</v>
      </c>
      <c r="O33" s="149">
        <v>0</v>
      </c>
      <c r="P33" s="150">
        <v>0</v>
      </c>
      <c r="Q33" s="481">
        <v>0</v>
      </c>
      <c r="R33" s="481">
        <v>0</v>
      </c>
      <c r="S33" s="481">
        <v>0</v>
      </c>
      <c r="T33" s="151"/>
      <c r="U33" s="151"/>
      <c r="V33" s="151"/>
      <c r="W33" s="151"/>
      <c r="X33" s="151"/>
      <c r="Y33" s="151"/>
      <c r="Z33" s="151"/>
      <c r="AA33" s="589">
        <v>0</v>
      </c>
      <c r="AB33" s="590">
        <v>0</v>
      </c>
      <c r="AC33" s="590">
        <v>0</v>
      </c>
      <c r="AD33" s="591">
        <v>0</v>
      </c>
      <c r="AE33" s="592">
        <f t="shared" si="0"/>
        <v>0</v>
      </c>
      <c r="AF33" s="593">
        <f t="shared" si="1"/>
        <v>0</v>
      </c>
      <c r="AG33" s="594"/>
      <c r="AH33" s="594"/>
      <c r="AI33" s="594"/>
      <c r="AJ33" s="594"/>
      <c r="AK33" s="594"/>
      <c r="AL33" s="589">
        <v>0</v>
      </c>
      <c r="AM33" s="496">
        <v>0</v>
      </c>
      <c r="AN33" s="496">
        <v>0</v>
      </c>
      <c r="AO33" s="497">
        <v>0</v>
      </c>
      <c r="AP33" s="498">
        <f t="shared" si="2"/>
        <v>0</v>
      </c>
      <c r="AQ33" s="156">
        <f t="shared" si="3"/>
        <v>0</v>
      </c>
      <c r="AR33" s="151"/>
      <c r="AS33" s="152">
        <f t="shared" si="4"/>
        <v>0</v>
      </c>
      <c r="AT33" s="154">
        <f t="shared" si="5"/>
        <v>0</v>
      </c>
      <c r="AU33" s="155">
        <f t="shared" si="21"/>
        <v>0</v>
      </c>
      <c r="AV33" s="156">
        <f t="shared" si="22"/>
        <v>0</v>
      </c>
      <c r="AW33" s="157"/>
      <c r="AX33" s="158">
        <f t="shared" si="6"/>
        <v>0</v>
      </c>
      <c r="AY33" s="158">
        <f t="shared" si="7"/>
        <v>0</v>
      </c>
      <c r="AZ33" s="158">
        <f t="shared" si="23"/>
        <v>0</v>
      </c>
      <c r="BA33" s="156">
        <f t="shared" si="24"/>
        <v>0</v>
      </c>
      <c r="BB33" s="157"/>
      <c r="BC33" s="158">
        <f t="shared" si="8"/>
        <v>0</v>
      </c>
      <c r="BD33" s="158">
        <f t="shared" si="9"/>
        <v>0</v>
      </c>
      <c r="BE33" s="158">
        <f t="shared" si="25"/>
        <v>0</v>
      </c>
      <c r="BF33" s="156">
        <f t="shared" si="26"/>
        <v>0</v>
      </c>
      <c r="BG33" s="157"/>
      <c r="BH33" s="155">
        <f t="shared" si="10"/>
        <v>0</v>
      </c>
      <c r="BI33" s="518">
        <f t="shared" si="11"/>
        <v>0</v>
      </c>
      <c r="BJ33" s="519"/>
      <c r="BK33" s="498">
        <f t="shared" si="27"/>
        <v>0</v>
      </c>
      <c r="BL33" s="160">
        <f t="shared" si="28"/>
        <v>0</v>
      </c>
      <c r="BM33" s="157"/>
      <c r="BN33" s="551">
        <f t="shared" si="12"/>
        <v>0</v>
      </c>
      <c r="BO33" s="556">
        <f t="shared" si="19"/>
        <v>0</v>
      </c>
      <c r="BP33" s="530"/>
      <c r="BQ33" s="530"/>
      <c r="BR33" s="498">
        <f t="shared" si="29"/>
        <v>0</v>
      </c>
      <c r="BS33" s="160">
        <f t="shared" si="13"/>
        <v>0</v>
      </c>
      <c r="BT33" s="157"/>
      <c r="BU33" s="155">
        <f t="shared" si="14"/>
        <v>0</v>
      </c>
      <c r="BV33" s="155">
        <f t="shared" si="15"/>
        <v>0</v>
      </c>
      <c r="BW33" s="155">
        <f t="shared" si="30"/>
        <v>0</v>
      </c>
      <c r="BX33" s="156">
        <f t="shared" si="31"/>
        <v>0</v>
      </c>
      <c r="BY33" s="162"/>
      <c r="BZ33" s="158">
        <f t="shared" si="16"/>
        <v>0</v>
      </c>
      <c r="CA33" s="158">
        <f t="shared" si="17"/>
        <v>0</v>
      </c>
      <c r="CB33" s="158">
        <f t="shared" si="32"/>
        <v>0</v>
      </c>
      <c r="CC33" s="163">
        <f t="shared" si="33"/>
        <v>0</v>
      </c>
      <c r="CD33" s="42"/>
    </row>
    <row r="34" spans="3:82" ht="13" hidden="1" x14ac:dyDescent="0.25">
      <c r="C34" s="65"/>
      <c r="D34" s="66"/>
      <c r="E34" s="164"/>
      <c r="F34" s="165"/>
      <c r="G34" s="166"/>
      <c r="H34" s="167"/>
      <c r="I34" s="166"/>
      <c r="J34" s="168">
        <v>0.72370867908265568</v>
      </c>
      <c r="K34" s="168">
        <v>0.4192943920851287</v>
      </c>
      <c r="L34" s="169">
        <v>0</v>
      </c>
      <c r="M34" s="170">
        <v>0</v>
      </c>
      <c r="N34" s="170">
        <v>0</v>
      </c>
      <c r="O34" s="171">
        <v>0</v>
      </c>
      <c r="P34" s="172">
        <v>0</v>
      </c>
      <c r="Q34" s="482">
        <v>0</v>
      </c>
      <c r="R34" s="482">
        <v>0</v>
      </c>
      <c r="S34" s="482">
        <v>0</v>
      </c>
      <c r="T34" s="151"/>
      <c r="U34" s="151"/>
      <c r="V34" s="151"/>
      <c r="W34" s="151"/>
      <c r="X34" s="151"/>
      <c r="Y34" s="151"/>
      <c r="Z34" s="151"/>
      <c r="AA34" s="595">
        <v>0</v>
      </c>
      <c r="AB34" s="596">
        <v>0</v>
      </c>
      <c r="AC34" s="596">
        <v>0</v>
      </c>
      <c r="AD34" s="597">
        <v>0</v>
      </c>
      <c r="AE34" s="598">
        <f t="shared" si="0"/>
        <v>0</v>
      </c>
      <c r="AF34" s="599">
        <f t="shared" si="1"/>
        <v>0</v>
      </c>
      <c r="AG34" s="594"/>
      <c r="AH34" s="594"/>
      <c r="AI34" s="594"/>
      <c r="AJ34" s="594"/>
      <c r="AK34" s="594"/>
      <c r="AL34" s="595">
        <v>0</v>
      </c>
      <c r="AM34" s="499">
        <v>0</v>
      </c>
      <c r="AN34" s="499">
        <v>0</v>
      </c>
      <c r="AO34" s="500">
        <v>0</v>
      </c>
      <c r="AP34" s="501">
        <f t="shared" si="2"/>
        <v>0</v>
      </c>
      <c r="AQ34" s="177">
        <f t="shared" si="3"/>
        <v>0</v>
      </c>
      <c r="AR34" s="151"/>
      <c r="AS34" s="173">
        <f t="shared" si="4"/>
        <v>0</v>
      </c>
      <c r="AT34" s="175">
        <f t="shared" si="5"/>
        <v>0</v>
      </c>
      <c r="AU34" s="176">
        <f t="shared" si="21"/>
        <v>0</v>
      </c>
      <c r="AV34" s="177">
        <f t="shared" si="22"/>
        <v>0</v>
      </c>
      <c r="AW34" s="178"/>
      <c r="AX34" s="179">
        <f t="shared" si="6"/>
        <v>0</v>
      </c>
      <c r="AY34" s="179">
        <f t="shared" si="7"/>
        <v>0</v>
      </c>
      <c r="AZ34" s="179">
        <f t="shared" si="23"/>
        <v>0</v>
      </c>
      <c r="BA34" s="177">
        <f t="shared" si="24"/>
        <v>0</v>
      </c>
      <c r="BB34" s="178"/>
      <c r="BC34" s="179">
        <f t="shared" si="8"/>
        <v>0</v>
      </c>
      <c r="BD34" s="179">
        <f t="shared" si="9"/>
        <v>0</v>
      </c>
      <c r="BE34" s="179">
        <f t="shared" si="25"/>
        <v>0</v>
      </c>
      <c r="BF34" s="177">
        <f t="shared" si="26"/>
        <v>0</v>
      </c>
      <c r="BG34" s="178"/>
      <c r="BH34" s="176">
        <f t="shared" si="10"/>
        <v>0</v>
      </c>
      <c r="BI34" s="520">
        <f t="shared" si="11"/>
        <v>0</v>
      </c>
      <c r="BJ34" s="521"/>
      <c r="BK34" s="501">
        <f t="shared" si="27"/>
        <v>0</v>
      </c>
      <c r="BL34" s="181">
        <f t="shared" si="28"/>
        <v>0</v>
      </c>
      <c r="BM34" s="178"/>
      <c r="BN34" s="552">
        <f t="shared" si="12"/>
        <v>0</v>
      </c>
      <c r="BO34" s="557">
        <f t="shared" si="19"/>
        <v>0</v>
      </c>
      <c r="BP34" s="521"/>
      <c r="BQ34" s="521"/>
      <c r="BR34" s="501">
        <f t="shared" si="29"/>
        <v>0</v>
      </c>
      <c r="BS34" s="181">
        <f t="shared" si="13"/>
        <v>0</v>
      </c>
      <c r="BT34" s="178"/>
      <c r="BU34" s="176">
        <f t="shared" si="14"/>
        <v>0</v>
      </c>
      <c r="BV34" s="176">
        <f t="shared" si="15"/>
        <v>0</v>
      </c>
      <c r="BW34" s="176">
        <f t="shared" si="30"/>
        <v>0</v>
      </c>
      <c r="BX34" s="177">
        <f t="shared" si="31"/>
        <v>0</v>
      </c>
      <c r="BY34" s="182"/>
      <c r="BZ34" s="179">
        <f t="shared" si="16"/>
        <v>0</v>
      </c>
      <c r="CA34" s="179">
        <f t="shared" si="17"/>
        <v>0</v>
      </c>
      <c r="CB34" s="179">
        <f t="shared" si="32"/>
        <v>0</v>
      </c>
      <c r="CC34" s="183">
        <f t="shared" si="33"/>
        <v>0</v>
      </c>
      <c r="CD34" s="42"/>
    </row>
    <row r="35" spans="3:82" s="50" customFormat="1" ht="13.5" thickBot="1" x14ac:dyDescent="0.3">
      <c r="C35" s="184">
        <v>5</v>
      </c>
      <c r="D35" s="48">
        <v>0</v>
      </c>
      <c r="E35" s="164">
        <v>0</v>
      </c>
      <c r="F35" s="165" t="s">
        <v>65</v>
      </c>
      <c r="G35" s="166"/>
      <c r="H35" s="167" t="s">
        <v>63</v>
      </c>
      <c r="I35" s="185" t="s">
        <v>64</v>
      </c>
      <c r="J35" s="168">
        <v>1</v>
      </c>
      <c r="K35" s="168">
        <v>1</v>
      </c>
      <c r="L35" s="169">
        <v>0</v>
      </c>
      <c r="M35" s="170">
        <v>0</v>
      </c>
      <c r="N35" s="170">
        <v>0</v>
      </c>
      <c r="O35" s="171">
        <v>0</v>
      </c>
      <c r="P35" s="172">
        <v>0</v>
      </c>
      <c r="Q35" s="482">
        <v>0</v>
      </c>
      <c r="R35" s="482">
        <v>0</v>
      </c>
      <c r="S35" s="482">
        <v>0</v>
      </c>
      <c r="T35" s="186"/>
      <c r="U35" s="186"/>
      <c r="V35" s="186"/>
      <c r="W35" s="186"/>
      <c r="X35" s="186"/>
      <c r="Y35" s="186"/>
      <c r="Z35" s="186"/>
      <c r="AA35" s="600">
        <v>0</v>
      </c>
      <c r="AB35" s="601">
        <v>0</v>
      </c>
      <c r="AC35" s="601">
        <v>0</v>
      </c>
      <c r="AD35" s="602">
        <v>0</v>
      </c>
      <c r="AE35" s="598">
        <f t="shared" si="0"/>
        <v>0</v>
      </c>
      <c r="AF35" s="599">
        <f t="shared" si="1"/>
        <v>0</v>
      </c>
      <c r="AG35" s="603"/>
      <c r="AH35" s="603"/>
      <c r="AI35" s="603"/>
      <c r="AJ35" s="603"/>
      <c r="AK35" s="603"/>
      <c r="AL35" s="600">
        <v>0</v>
      </c>
      <c r="AM35" s="502">
        <v>0</v>
      </c>
      <c r="AN35" s="502">
        <v>0</v>
      </c>
      <c r="AO35" s="503">
        <v>0</v>
      </c>
      <c r="AP35" s="501">
        <f t="shared" si="2"/>
        <v>0</v>
      </c>
      <c r="AQ35" s="177">
        <f t="shared" si="3"/>
        <v>0</v>
      </c>
      <c r="AR35" s="186"/>
      <c r="AS35" s="187">
        <f t="shared" si="4"/>
        <v>0</v>
      </c>
      <c r="AT35" s="189">
        <f t="shared" si="5"/>
        <v>0</v>
      </c>
      <c r="AU35" s="176">
        <f t="shared" si="21"/>
        <v>0</v>
      </c>
      <c r="AV35" s="177">
        <f t="shared" si="22"/>
        <v>0</v>
      </c>
      <c r="AW35" s="178"/>
      <c r="AX35" s="179">
        <f t="shared" si="6"/>
        <v>0</v>
      </c>
      <c r="AY35" s="179">
        <f t="shared" si="7"/>
        <v>0</v>
      </c>
      <c r="AZ35" s="179">
        <f t="shared" si="23"/>
        <v>0</v>
      </c>
      <c r="BA35" s="177">
        <f t="shared" si="24"/>
        <v>0</v>
      </c>
      <c r="BB35" s="178"/>
      <c r="BC35" s="179">
        <f t="shared" si="8"/>
        <v>0</v>
      </c>
      <c r="BD35" s="179">
        <f t="shared" si="9"/>
        <v>0</v>
      </c>
      <c r="BE35" s="179">
        <f t="shared" si="25"/>
        <v>0</v>
      </c>
      <c r="BF35" s="177">
        <f t="shared" si="26"/>
        <v>0</v>
      </c>
      <c r="BG35" s="178"/>
      <c r="BH35" s="176">
        <f t="shared" si="10"/>
        <v>0</v>
      </c>
      <c r="BI35" s="520">
        <f t="shared" si="11"/>
        <v>0</v>
      </c>
      <c r="BJ35" s="521"/>
      <c r="BK35" s="501">
        <f t="shared" si="27"/>
        <v>0</v>
      </c>
      <c r="BL35" s="181">
        <f t="shared" si="28"/>
        <v>0</v>
      </c>
      <c r="BM35" s="178"/>
      <c r="BN35" s="552">
        <f t="shared" si="12"/>
        <v>0</v>
      </c>
      <c r="BO35" s="557">
        <f t="shared" si="19"/>
        <v>0</v>
      </c>
      <c r="BP35" s="521"/>
      <c r="BQ35" s="521"/>
      <c r="BR35" s="501">
        <f t="shared" si="29"/>
        <v>0</v>
      </c>
      <c r="BS35" s="181">
        <f t="shared" si="13"/>
        <v>0</v>
      </c>
      <c r="BT35" s="178"/>
      <c r="BU35" s="176">
        <f t="shared" si="14"/>
        <v>0</v>
      </c>
      <c r="BV35" s="176">
        <f t="shared" si="15"/>
        <v>0</v>
      </c>
      <c r="BW35" s="176">
        <f t="shared" si="30"/>
        <v>0</v>
      </c>
      <c r="BX35" s="177">
        <f t="shared" si="31"/>
        <v>0</v>
      </c>
      <c r="BY35" s="182"/>
      <c r="BZ35" s="179">
        <f t="shared" si="16"/>
        <v>0</v>
      </c>
      <c r="CA35" s="179">
        <f t="shared" si="17"/>
        <v>0</v>
      </c>
      <c r="CB35" s="179">
        <f t="shared" si="32"/>
        <v>0</v>
      </c>
      <c r="CC35" s="183">
        <f t="shared" si="33"/>
        <v>0</v>
      </c>
      <c r="CD35" s="51"/>
    </row>
    <row r="36" spans="3:82" s="50" customFormat="1" ht="13.5" hidden="1" thickBot="1" x14ac:dyDescent="0.3">
      <c r="C36" s="184"/>
      <c r="D36" s="190"/>
      <c r="E36" s="164"/>
      <c r="F36" s="165"/>
      <c r="G36" s="166"/>
      <c r="H36" s="167"/>
      <c r="I36" s="166"/>
      <c r="J36" s="168">
        <v>1.505779664758232</v>
      </c>
      <c r="K36" s="168">
        <v>1.1754720702584747</v>
      </c>
      <c r="L36" s="169">
        <v>0</v>
      </c>
      <c r="M36" s="170">
        <v>0</v>
      </c>
      <c r="N36" s="170">
        <v>0</v>
      </c>
      <c r="O36" s="171">
        <v>0</v>
      </c>
      <c r="P36" s="172">
        <v>0</v>
      </c>
      <c r="Q36" s="482">
        <v>0</v>
      </c>
      <c r="R36" s="482">
        <v>0</v>
      </c>
      <c r="S36" s="482">
        <v>0</v>
      </c>
      <c r="T36" s="186"/>
      <c r="U36" s="186"/>
      <c r="V36" s="186"/>
      <c r="W36" s="186"/>
      <c r="X36" s="186"/>
      <c r="Y36" s="186"/>
      <c r="Z36" s="186"/>
      <c r="AA36" s="595">
        <v>0</v>
      </c>
      <c r="AB36" s="596">
        <v>0</v>
      </c>
      <c r="AC36" s="596">
        <v>0</v>
      </c>
      <c r="AD36" s="597">
        <v>0</v>
      </c>
      <c r="AE36" s="598">
        <f t="shared" si="0"/>
        <v>0</v>
      </c>
      <c r="AF36" s="599">
        <f t="shared" si="1"/>
        <v>0</v>
      </c>
      <c r="AG36" s="603"/>
      <c r="AH36" s="603"/>
      <c r="AI36" s="603"/>
      <c r="AJ36" s="603"/>
      <c r="AK36" s="603"/>
      <c r="AL36" s="595">
        <v>0</v>
      </c>
      <c r="AM36" s="499">
        <v>0</v>
      </c>
      <c r="AN36" s="499">
        <v>0</v>
      </c>
      <c r="AO36" s="500">
        <v>0</v>
      </c>
      <c r="AP36" s="501">
        <f t="shared" si="2"/>
        <v>0</v>
      </c>
      <c r="AQ36" s="177">
        <f t="shared" si="3"/>
        <v>0</v>
      </c>
      <c r="AR36" s="186"/>
      <c r="AS36" s="173">
        <f t="shared" si="4"/>
        <v>0</v>
      </c>
      <c r="AT36" s="175">
        <f t="shared" si="5"/>
        <v>0</v>
      </c>
      <c r="AU36" s="176">
        <f t="shared" si="21"/>
        <v>0</v>
      </c>
      <c r="AV36" s="177">
        <f t="shared" si="22"/>
        <v>0</v>
      </c>
      <c r="AW36" s="178"/>
      <c r="AX36" s="179">
        <f t="shared" si="6"/>
        <v>0</v>
      </c>
      <c r="AY36" s="179">
        <f t="shared" si="7"/>
        <v>0</v>
      </c>
      <c r="AZ36" s="179">
        <f t="shared" si="23"/>
        <v>0</v>
      </c>
      <c r="BA36" s="177">
        <f t="shared" si="24"/>
        <v>0</v>
      </c>
      <c r="BB36" s="178"/>
      <c r="BC36" s="179">
        <f t="shared" si="8"/>
        <v>0</v>
      </c>
      <c r="BD36" s="179">
        <f t="shared" si="9"/>
        <v>0</v>
      </c>
      <c r="BE36" s="179">
        <f t="shared" si="25"/>
        <v>0</v>
      </c>
      <c r="BF36" s="177">
        <f t="shared" si="26"/>
        <v>0</v>
      </c>
      <c r="BG36" s="178"/>
      <c r="BH36" s="176">
        <f t="shared" si="10"/>
        <v>0</v>
      </c>
      <c r="BI36" s="520">
        <f t="shared" si="11"/>
        <v>0</v>
      </c>
      <c r="BJ36" s="521"/>
      <c r="BK36" s="501">
        <f t="shared" si="27"/>
        <v>0</v>
      </c>
      <c r="BL36" s="181">
        <f t="shared" si="28"/>
        <v>0</v>
      </c>
      <c r="BM36" s="178"/>
      <c r="BN36" s="552">
        <f t="shared" si="12"/>
        <v>0</v>
      </c>
      <c r="BO36" s="557">
        <f t="shared" si="19"/>
        <v>0</v>
      </c>
      <c r="BP36" s="521"/>
      <c r="BQ36" s="521"/>
      <c r="BR36" s="501">
        <f t="shared" si="29"/>
        <v>0</v>
      </c>
      <c r="BS36" s="181">
        <f t="shared" si="13"/>
        <v>0</v>
      </c>
      <c r="BT36" s="178"/>
      <c r="BU36" s="176">
        <f t="shared" si="14"/>
        <v>0</v>
      </c>
      <c r="BV36" s="176">
        <f t="shared" si="15"/>
        <v>0</v>
      </c>
      <c r="BW36" s="176">
        <f t="shared" si="30"/>
        <v>0</v>
      </c>
      <c r="BX36" s="177">
        <f t="shared" si="31"/>
        <v>0</v>
      </c>
      <c r="BY36" s="182"/>
      <c r="BZ36" s="179">
        <f t="shared" si="16"/>
        <v>0</v>
      </c>
      <c r="CA36" s="179">
        <f t="shared" si="17"/>
        <v>0</v>
      </c>
      <c r="CB36" s="179">
        <f t="shared" si="32"/>
        <v>0</v>
      </c>
      <c r="CC36" s="183">
        <f t="shared" si="33"/>
        <v>0</v>
      </c>
      <c r="CD36" s="51"/>
    </row>
    <row r="37" spans="3:82" s="50" customFormat="1" ht="13.5" hidden="1" thickBot="1" x14ac:dyDescent="0.3">
      <c r="C37" s="191"/>
      <c r="D37" s="192"/>
      <c r="E37" s="193"/>
      <c r="F37" s="194"/>
      <c r="G37" s="195"/>
      <c r="H37" s="196"/>
      <c r="I37" s="195"/>
      <c r="J37" s="197">
        <v>1.9138973630485276</v>
      </c>
      <c r="K37" s="197">
        <v>1.515902467555285</v>
      </c>
      <c r="L37" s="198">
        <v>0</v>
      </c>
      <c r="M37" s="199">
        <v>0</v>
      </c>
      <c r="N37" s="199">
        <v>0</v>
      </c>
      <c r="O37" s="200">
        <v>0</v>
      </c>
      <c r="P37" s="201">
        <v>0</v>
      </c>
      <c r="Q37" s="483">
        <v>0</v>
      </c>
      <c r="R37" s="483">
        <v>0</v>
      </c>
      <c r="S37" s="483">
        <v>0</v>
      </c>
      <c r="T37" s="186"/>
      <c r="U37" s="186"/>
      <c r="V37" s="186"/>
      <c r="W37" s="186"/>
      <c r="X37" s="186"/>
      <c r="Y37" s="186"/>
      <c r="Z37" s="186"/>
      <c r="AA37" s="604">
        <v>0</v>
      </c>
      <c r="AB37" s="605">
        <v>0</v>
      </c>
      <c r="AC37" s="605">
        <v>0</v>
      </c>
      <c r="AD37" s="606">
        <v>0</v>
      </c>
      <c r="AE37" s="607">
        <f t="shared" si="0"/>
        <v>0</v>
      </c>
      <c r="AF37" s="608">
        <f t="shared" si="1"/>
        <v>0</v>
      </c>
      <c r="AG37" s="603"/>
      <c r="AH37" s="603"/>
      <c r="AI37" s="603"/>
      <c r="AJ37" s="603"/>
      <c r="AK37" s="603"/>
      <c r="AL37" s="604">
        <v>0</v>
      </c>
      <c r="AM37" s="504">
        <v>0</v>
      </c>
      <c r="AN37" s="504">
        <v>0</v>
      </c>
      <c r="AO37" s="505">
        <v>0</v>
      </c>
      <c r="AP37" s="506">
        <f t="shared" si="2"/>
        <v>0</v>
      </c>
      <c r="AQ37" s="206">
        <f t="shared" si="3"/>
        <v>0</v>
      </c>
      <c r="AR37" s="186"/>
      <c r="AS37" s="202">
        <f t="shared" si="4"/>
        <v>0</v>
      </c>
      <c r="AT37" s="204">
        <f t="shared" si="5"/>
        <v>0</v>
      </c>
      <c r="AU37" s="205">
        <f t="shared" si="21"/>
        <v>0</v>
      </c>
      <c r="AV37" s="206">
        <f t="shared" si="22"/>
        <v>0</v>
      </c>
      <c r="AW37" s="207"/>
      <c r="AX37" s="208">
        <f t="shared" si="6"/>
        <v>0</v>
      </c>
      <c r="AY37" s="208">
        <f t="shared" si="7"/>
        <v>0</v>
      </c>
      <c r="AZ37" s="208">
        <f t="shared" si="23"/>
        <v>0</v>
      </c>
      <c r="BA37" s="206">
        <f t="shared" si="24"/>
        <v>0</v>
      </c>
      <c r="BB37" s="207"/>
      <c r="BC37" s="208">
        <f t="shared" si="8"/>
        <v>0</v>
      </c>
      <c r="BD37" s="208">
        <f t="shared" si="9"/>
        <v>0</v>
      </c>
      <c r="BE37" s="208">
        <f t="shared" si="25"/>
        <v>0</v>
      </c>
      <c r="BF37" s="206">
        <f t="shared" si="26"/>
        <v>0</v>
      </c>
      <c r="BG37" s="207"/>
      <c r="BH37" s="205">
        <f t="shared" si="10"/>
        <v>0</v>
      </c>
      <c r="BI37" s="522">
        <f t="shared" si="11"/>
        <v>0</v>
      </c>
      <c r="BJ37" s="523"/>
      <c r="BK37" s="506">
        <f t="shared" si="27"/>
        <v>0</v>
      </c>
      <c r="BL37" s="210">
        <f t="shared" si="28"/>
        <v>0</v>
      </c>
      <c r="BM37" s="207"/>
      <c r="BN37" s="553">
        <f t="shared" si="12"/>
        <v>0</v>
      </c>
      <c r="BO37" s="558">
        <f t="shared" si="19"/>
        <v>0</v>
      </c>
      <c r="BP37" s="523"/>
      <c r="BQ37" s="523"/>
      <c r="BR37" s="506">
        <f t="shared" si="29"/>
        <v>0</v>
      </c>
      <c r="BS37" s="210">
        <f t="shared" si="13"/>
        <v>0</v>
      </c>
      <c r="BT37" s="207"/>
      <c r="BU37" s="205">
        <f t="shared" si="14"/>
        <v>0</v>
      </c>
      <c r="BV37" s="205">
        <f t="shared" si="15"/>
        <v>0</v>
      </c>
      <c r="BW37" s="205">
        <f t="shared" si="30"/>
        <v>0</v>
      </c>
      <c r="BX37" s="206">
        <f t="shared" si="31"/>
        <v>0</v>
      </c>
      <c r="BY37" s="211"/>
      <c r="BZ37" s="208">
        <f t="shared" si="16"/>
        <v>0</v>
      </c>
      <c r="CA37" s="208">
        <f t="shared" si="17"/>
        <v>0</v>
      </c>
      <c r="CB37" s="208">
        <f t="shared" si="32"/>
        <v>0</v>
      </c>
      <c r="CC37" s="212">
        <f t="shared" si="33"/>
        <v>0</v>
      </c>
      <c r="CD37" s="51"/>
    </row>
    <row r="38" spans="3:82" ht="13.5" thickBot="1" x14ac:dyDescent="0.3">
      <c r="C38" s="65"/>
      <c r="D38" s="66"/>
      <c r="E38" s="142"/>
      <c r="F38" s="143"/>
      <c r="G38" s="144"/>
      <c r="H38" s="145"/>
      <c r="I38" s="144"/>
      <c r="J38" s="146">
        <v>0.58618475265502656</v>
      </c>
      <c r="K38" s="146">
        <v>0.25114229393244591</v>
      </c>
      <c r="L38" s="147">
        <v>500</v>
      </c>
      <c r="M38" s="148">
        <v>123</v>
      </c>
      <c r="N38" s="148">
        <v>344.5</v>
      </c>
      <c r="O38" s="149">
        <v>467.5</v>
      </c>
      <c r="P38" s="150">
        <v>5</v>
      </c>
      <c r="Q38" s="481">
        <v>5</v>
      </c>
      <c r="R38" s="481">
        <v>5</v>
      </c>
      <c r="S38" s="481">
        <v>5</v>
      </c>
      <c r="T38" s="151"/>
      <c r="U38" s="151"/>
      <c r="V38" s="151"/>
      <c r="W38" s="151"/>
      <c r="X38" s="151"/>
      <c r="Y38" s="151"/>
      <c r="Z38" s="151"/>
      <c r="AA38" s="589">
        <v>123</v>
      </c>
      <c r="AB38" s="590">
        <v>1242.3520624913176</v>
      </c>
      <c r="AC38" s="590">
        <v>0</v>
      </c>
      <c r="AD38" s="591">
        <v>1242.3520624913176</v>
      </c>
      <c r="AE38" s="592">
        <f t="shared" si="0"/>
        <v>-1119.3520624913176</v>
      </c>
      <c r="AF38" s="593">
        <f t="shared" si="1"/>
        <v>9.900575184247308E-2</v>
      </c>
      <c r="AG38" s="594"/>
      <c r="AH38" s="594"/>
      <c r="AI38" s="594"/>
      <c r="AJ38" s="594"/>
      <c r="AK38" s="594"/>
      <c r="AL38" s="589">
        <v>344.5</v>
      </c>
      <c r="AM38" s="496">
        <v>937.93033416308947</v>
      </c>
      <c r="AN38" s="496">
        <v>0</v>
      </c>
      <c r="AO38" s="497">
        <v>937.93033416308947</v>
      </c>
      <c r="AP38" s="498">
        <f t="shared" si="2"/>
        <v>-593.43033416308947</v>
      </c>
      <c r="AQ38" s="156">
        <f t="shared" si="3"/>
        <v>0.36729806836602169</v>
      </c>
      <c r="AR38" s="151"/>
      <c r="AS38" s="152">
        <f t="shared" si="4"/>
        <v>467.5</v>
      </c>
      <c r="AT38" s="154">
        <f t="shared" si="5"/>
        <v>2180.282396654407</v>
      </c>
      <c r="AU38" s="155">
        <f t="shared" si="21"/>
        <v>-1712.782396654407</v>
      </c>
      <c r="AV38" s="156">
        <f t="shared" si="22"/>
        <v>0.21442176514261085</v>
      </c>
      <c r="AW38" s="157"/>
      <c r="AX38" s="158">
        <f t="shared" si="6"/>
        <v>2337.5</v>
      </c>
      <c r="AY38" s="158">
        <f t="shared" si="7"/>
        <v>10901.411983272035</v>
      </c>
      <c r="AZ38" s="158">
        <f t="shared" si="23"/>
        <v>-8563.9119832720353</v>
      </c>
      <c r="BA38" s="156">
        <f t="shared" si="24"/>
        <v>0.21442176514261085</v>
      </c>
      <c r="BB38" s="157"/>
      <c r="BC38" s="158">
        <f t="shared" si="8"/>
        <v>2337.5</v>
      </c>
      <c r="BD38" s="158">
        <f t="shared" si="9"/>
        <v>10901.411983272035</v>
      </c>
      <c r="BE38" s="158">
        <f t="shared" si="25"/>
        <v>-8563.9119832720353</v>
      </c>
      <c r="BF38" s="156">
        <f t="shared" si="26"/>
        <v>0.21442176514261085</v>
      </c>
      <c r="BG38" s="157"/>
      <c r="BH38" s="155">
        <f t="shared" si="10"/>
        <v>123</v>
      </c>
      <c r="BI38" s="518">
        <f t="shared" si="11"/>
        <v>1242.3520624913176</v>
      </c>
      <c r="BJ38" s="519">
        <f>(AA38*BQ38)+AA38</f>
        <v>150.06</v>
      </c>
      <c r="BK38" s="498">
        <f t="shared" si="27"/>
        <v>1119.3520624913176</v>
      </c>
      <c r="BL38" s="160">
        <f t="shared" si="28"/>
        <v>9.1004232722871343</v>
      </c>
      <c r="BM38" s="157"/>
      <c r="BN38" s="551">
        <f t="shared" si="12"/>
        <v>344.5</v>
      </c>
      <c r="BO38" s="556">
        <f t="shared" si="19"/>
        <v>937.93033416308947</v>
      </c>
      <c r="BP38" s="530">
        <f t="shared" ref="BP38:BP40" si="38">(AL38*BQ38)+AL38</f>
        <v>420.29</v>
      </c>
      <c r="BQ38" s="534">
        <v>0.22</v>
      </c>
      <c r="BR38" s="498">
        <f t="shared" si="29"/>
        <v>593.43033416308947</v>
      </c>
      <c r="BS38" s="160">
        <f t="shared" si="13"/>
        <v>1.7225844242760218</v>
      </c>
      <c r="BT38" s="157"/>
      <c r="BU38" s="155">
        <f t="shared" si="14"/>
        <v>2180.282396654407</v>
      </c>
      <c r="BV38" s="155">
        <f t="shared" si="15"/>
        <v>2180.282396654407</v>
      </c>
      <c r="BW38" s="155">
        <f t="shared" si="30"/>
        <v>0</v>
      </c>
      <c r="BX38" s="156">
        <f t="shared" si="31"/>
        <v>1</v>
      </c>
      <c r="BY38" s="162"/>
      <c r="BZ38" s="158">
        <f t="shared" si="16"/>
        <v>2337.5</v>
      </c>
      <c r="CA38" s="158">
        <f t="shared" si="17"/>
        <v>10901.411983272035</v>
      </c>
      <c r="CB38" s="158">
        <f t="shared" si="32"/>
        <v>8563.9119832720353</v>
      </c>
      <c r="CC38" s="163">
        <f t="shared" si="33"/>
        <v>3.6637056612928491</v>
      </c>
      <c r="CD38" s="42"/>
    </row>
    <row r="39" spans="3:82" ht="13.5" thickBot="1" x14ac:dyDescent="0.3">
      <c r="C39" s="65"/>
      <c r="D39" s="66"/>
      <c r="E39" s="164"/>
      <c r="F39" s="165"/>
      <c r="G39" s="166"/>
      <c r="H39" s="167"/>
      <c r="I39" s="166"/>
      <c r="J39" s="168">
        <v>0.72370867908265568</v>
      </c>
      <c r="K39" s="168">
        <v>0.4192943920851287</v>
      </c>
      <c r="L39" s="169">
        <v>2000</v>
      </c>
      <c r="M39" s="170">
        <v>304.5</v>
      </c>
      <c r="N39" s="170">
        <v>999</v>
      </c>
      <c r="O39" s="171">
        <v>1303.5</v>
      </c>
      <c r="P39" s="172">
        <v>8</v>
      </c>
      <c r="Q39" s="482">
        <v>8</v>
      </c>
      <c r="R39" s="482">
        <v>8</v>
      </c>
      <c r="S39" s="482">
        <v>8</v>
      </c>
      <c r="T39" s="151"/>
      <c r="U39" s="151"/>
      <c r="V39" s="151"/>
      <c r="W39" s="151"/>
      <c r="X39" s="151"/>
      <c r="Y39" s="151"/>
      <c r="Z39" s="151"/>
      <c r="AA39" s="595">
        <v>304.5</v>
      </c>
      <c r="AB39" s="596">
        <v>1532.4636297632596</v>
      </c>
      <c r="AC39" s="596">
        <v>0</v>
      </c>
      <c r="AD39" s="597">
        <v>1532.4636297632596</v>
      </c>
      <c r="AE39" s="598">
        <f t="shared" si="0"/>
        <v>-1227.9636297632596</v>
      </c>
      <c r="AF39" s="599">
        <f t="shared" si="1"/>
        <v>0.19869965856680086</v>
      </c>
      <c r="AG39" s="594"/>
      <c r="AH39" s="594"/>
      <c r="AI39" s="594"/>
      <c r="AJ39" s="594"/>
      <c r="AK39" s="594"/>
      <c r="AL39" s="595">
        <v>999</v>
      </c>
      <c r="AM39" s="499">
        <v>1558.948285104814</v>
      </c>
      <c r="AN39" s="499">
        <v>0</v>
      </c>
      <c r="AO39" s="500">
        <v>1558.948285104814</v>
      </c>
      <c r="AP39" s="501">
        <f t="shared" si="2"/>
        <v>-559.94828510481398</v>
      </c>
      <c r="AQ39" s="177">
        <f t="shared" si="3"/>
        <v>0.64081663872052907</v>
      </c>
      <c r="AR39" s="151"/>
      <c r="AS39" s="173">
        <f t="shared" si="4"/>
        <v>1303.5</v>
      </c>
      <c r="AT39" s="175">
        <f t="shared" si="5"/>
        <v>3091.4119148680738</v>
      </c>
      <c r="AU39" s="176">
        <f t="shared" si="21"/>
        <v>-1787.9119148680738</v>
      </c>
      <c r="AV39" s="177">
        <f t="shared" si="22"/>
        <v>0.42165199458889546</v>
      </c>
      <c r="AW39" s="178"/>
      <c r="AX39" s="179">
        <f t="shared" si="6"/>
        <v>10428</v>
      </c>
      <c r="AY39" s="179">
        <f t="shared" si="7"/>
        <v>24731.295318944591</v>
      </c>
      <c r="AZ39" s="179">
        <f t="shared" si="23"/>
        <v>-14303.295318944591</v>
      </c>
      <c r="BA39" s="177">
        <f t="shared" si="24"/>
        <v>0.42165199458889546</v>
      </c>
      <c r="BB39" s="178"/>
      <c r="BC39" s="179">
        <f t="shared" si="8"/>
        <v>10428</v>
      </c>
      <c r="BD39" s="179">
        <f t="shared" si="9"/>
        <v>24731.295318944591</v>
      </c>
      <c r="BE39" s="179">
        <f t="shared" si="25"/>
        <v>-14303.295318944591</v>
      </c>
      <c r="BF39" s="177">
        <f t="shared" si="26"/>
        <v>0.42165199458889546</v>
      </c>
      <c r="BG39" s="178"/>
      <c r="BH39" s="176">
        <f t="shared" si="10"/>
        <v>304.5</v>
      </c>
      <c r="BI39" s="520">
        <f t="shared" si="11"/>
        <v>1532.4636297632596</v>
      </c>
      <c r="BJ39" s="519">
        <f t="shared" ref="BJ39:BJ42" si="39">(AA39*BQ39)+AA39</f>
        <v>359.31</v>
      </c>
      <c r="BK39" s="501">
        <f t="shared" si="27"/>
        <v>1227.9636297632596</v>
      </c>
      <c r="BL39" s="181">
        <f t="shared" si="28"/>
        <v>4.0327212800107048</v>
      </c>
      <c r="BM39" s="178"/>
      <c r="BN39" s="552">
        <f t="shared" si="12"/>
        <v>999</v>
      </c>
      <c r="BO39" s="557">
        <f t="shared" si="19"/>
        <v>1558.948285104814</v>
      </c>
      <c r="BP39" s="530">
        <f t="shared" si="38"/>
        <v>1178.82</v>
      </c>
      <c r="BQ39" s="535">
        <v>0.18</v>
      </c>
      <c r="BR39" s="501">
        <f t="shared" si="29"/>
        <v>559.94828510481398</v>
      </c>
      <c r="BS39" s="181">
        <f t="shared" si="13"/>
        <v>0.56050879389871267</v>
      </c>
      <c r="BT39" s="178"/>
      <c r="BU39" s="176">
        <f t="shared" si="14"/>
        <v>3091.4119148680738</v>
      </c>
      <c r="BV39" s="176">
        <f t="shared" si="15"/>
        <v>3091.4119148680738</v>
      </c>
      <c r="BW39" s="176">
        <f t="shared" si="30"/>
        <v>0</v>
      </c>
      <c r="BX39" s="177">
        <f t="shared" si="31"/>
        <v>1</v>
      </c>
      <c r="BY39" s="182"/>
      <c r="BZ39" s="179">
        <f t="shared" si="16"/>
        <v>10428</v>
      </c>
      <c r="CA39" s="179">
        <f t="shared" si="17"/>
        <v>24731.295318944591</v>
      </c>
      <c r="CB39" s="179">
        <f t="shared" si="32"/>
        <v>14303.295318944591</v>
      </c>
      <c r="CC39" s="183">
        <f t="shared" si="33"/>
        <v>1.3716240236809158</v>
      </c>
      <c r="CD39" s="42"/>
    </row>
    <row r="40" spans="3:82" s="50" customFormat="1" ht="13.5" thickBot="1" x14ac:dyDescent="0.3">
      <c r="C40" s="184">
        <v>6</v>
      </c>
      <c r="D40" s="48">
        <v>0</v>
      </c>
      <c r="E40" s="164" t="s">
        <v>67</v>
      </c>
      <c r="F40" s="165" t="s">
        <v>69</v>
      </c>
      <c r="G40" s="166"/>
      <c r="H40" s="167" t="s">
        <v>63</v>
      </c>
      <c r="I40" s="185" t="s">
        <v>64</v>
      </c>
      <c r="J40" s="168">
        <v>1</v>
      </c>
      <c r="K40" s="168">
        <v>1</v>
      </c>
      <c r="L40" s="169">
        <v>5000</v>
      </c>
      <c r="M40" s="170">
        <v>691.5</v>
      </c>
      <c r="N40" s="170">
        <v>3318</v>
      </c>
      <c r="O40" s="171">
        <v>4009.5</v>
      </c>
      <c r="P40" s="172">
        <v>8</v>
      </c>
      <c r="Q40" s="482">
        <v>8</v>
      </c>
      <c r="R40" s="482">
        <v>8</v>
      </c>
      <c r="S40" s="482">
        <v>8</v>
      </c>
      <c r="T40" s="186"/>
      <c r="U40" s="186"/>
      <c r="V40" s="186"/>
      <c r="W40" s="186"/>
      <c r="X40" s="186"/>
      <c r="Y40" s="186"/>
      <c r="Z40" s="186"/>
      <c r="AA40" s="600">
        <v>691.5</v>
      </c>
      <c r="AB40" s="601">
        <v>2274.3393021951779</v>
      </c>
      <c r="AC40" s="601">
        <v>0</v>
      </c>
      <c r="AD40" s="602">
        <v>2274.3393021951779</v>
      </c>
      <c r="AE40" s="598">
        <f t="shared" si="0"/>
        <v>-1582.8393021951779</v>
      </c>
      <c r="AF40" s="599">
        <f t="shared" si="1"/>
        <v>0.30404434348585041</v>
      </c>
      <c r="AG40" s="603"/>
      <c r="AH40" s="603"/>
      <c r="AI40" s="603"/>
      <c r="AJ40" s="603"/>
      <c r="AK40" s="603"/>
      <c r="AL40" s="600">
        <v>3318</v>
      </c>
      <c r="AM40" s="502">
        <v>3726.9671934101966</v>
      </c>
      <c r="AN40" s="502">
        <v>0</v>
      </c>
      <c r="AO40" s="503">
        <v>3726.9671934101966</v>
      </c>
      <c r="AP40" s="501">
        <f t="shared" si="2"/>
        <v>-408.96719341019661</v>
      </c>
      <c r="AQ40" s="177">
        <f t="shared" si="3"/>
        <v>0.89026809945273777</v>
      </c>
      <c r="AR40" s="186"/>
      <c r="AS40" s="187">
        <f t="shared" si="4"/>
        <v>4009.5</v>
      </c>
      <c r="AT40" s="189">
        <f t="shared" si="5"/>
        <v>6001.3064956053749</v>
      </c>
      <c r="AU40" s="176">
        <f t="shared" si="21"/>
        <v>-1991.8064956053749</v>
      </c>
      <c r="AV40" s="177">
        <f t="shared" si="22"/>
        <v>0.66810452072995585</v>
      </c>
      <c r="AW40" s="178"/>
      <c r="AX40" s="179">
        <f t="shared" si="6"/>
        <v>32076</v>
      </c>
      <c r="AY40" s="179">
        <f t="shared" si="7"/>
        <v>48010.451964843</v>
      </c>
      <c r="AZ40" s="179">
        <f t="shared" si="23"/>
        <v>-15934.451964843</v>
      </c>
      <c r="BA40" s="177">
        <f t="shared" si="24"/>
        <v>0.66810452072995585</v>
      </c>
      <c r="BB40" s="178"/>
      <c r="BC40" s="179">
        <f t="shared" si="8"/>
        <v>32076</v>
      </c>
      <c r="BD40" s="179">
        <f t="shared" si="9"/>
        <v>48010.451964843</v>
      </c>
      <c r="BE40" s="179">
        <f t="shared" si="25"/>
        <v>-15934.451964843</v>
      </c>
      <c r="BF40" s="177">
        <f t="shared" si="26"/>
        <v>0.66810452072995585</v>
      </c>
      <c r="BG40" s="178"/>
      <c r="BH40" s="176">
        <f t="shared" si="10"/>
        <v>691.5</v>
      </c>
      <c r="BI40" s="520">
        <f t="shared" si="11"/>
        <v>2274.3393021951779</v>
      </c>
      <c r="BJ40" s="519">
        <f t="shared" si="39"/>
        <v>760.65</v>
      </c>
      <c r="BK40" s="501">
        <f t="shared" si="27"/>
        <v>1582.8393021951779</v>
      </c>
      <c r="BL40" s="181">
        <f t="shared" si="28"/>
        <v>2.2889939294218045</v>
      </c>
      <c r="BM40" s="178"/>
      <c r="BN40" s="552">
        <f t="shared" si="12"/>
        <v>3318</v>
      </c>
      <c r="BO40" s="557">
        <f t="shared" si="19"/>
        <v>3726.9671934101966</v>
      </c>
      <c r="BP40" s="530">
        <f t="shared" si="38"/>
        <v>3649.8</v>
      </c>
      <c r="BQ40" s="535">
        <v>0.1</v>
      </c>
      <c r="BR40" s="501">
        <f t="shared" si="29"/>
        <v>408.96719341019661</v>
      </c>
      <c r="BS40" s="181">
        <f t="shared" si="13"/>
        <v>0.12325714087106589</v>
      </c>
      <c r="BT40" s="178"/>
      <c r="BU40" s="176">
        <f t="shared" si="14"/>
        <v>6001.3064956053749</v>
      </c>
      <c r="BV40" s="176">
        <f t="shared" si="15"/>
        <v>6001.3064956053749</v>
      </c>
      <c r="BW40" s="176">
        <f t="shared" si="30"/>
        <v>0</v>
      </c>
      <c r="BX40" s="177">
        <f t="shared" si="31"/>
        <v>1</v>
      </c>
      <c r="BY40" s="182"/>
      <c r="BZ40" s="179">
        <f t="shared" si="16"/>
        <v>32076</v>
      </c>
      <c r="CA40" s="179">
        <f t="shared" si="17"/>
        <v>48010.451964843</v>
      </c>
      <c r="CB40" s="179">
        <f t="shared" si="32"/>
        <v>15934.451964843</v>
      </c>
      <c r="CC40" s="183">
        <f t="shared" si="33"/>
        <v>0.49677179089796109</v>
      </c>
      <c r="CD40" s="51"/>
    </row>
    <row r="41" spans="3:82" s="50" customFormat="1" ht="13.5" thickBot="1" x14ac:dyDescent="0.3">
      <c r="C41" s="184"/>
      <c r="D41" s="190"/>
      <c r="E41" s="164"/>
      <c r="F41" s="165"/>
      <c r="G41" s="166"/>
      <c r="H41" s="167"/>
      <c r="I41" s="166"/>
      <c r="J41" s="168">
        <v>1.505779664758232</v>
      </c>
      <c r="K41" s="168">
        <v>1.1754720702584747</v>
      </c>
      <c r="L41" s="169">
        <v>10000</v>
      </c>
      <c r="M41" s="170">
        <v>1078.5</v>
      </c>
      <c r="N41" s="170">
        <v>4232.3500000000004</v>
      </c>
      <c r="O41" s="171">
        <v>5310.85</v>
      </c>
      <c r="P41" s="172">
        <v>2</v>
      </c>
      <c r="Q41" s="482">
        <v>2</v>
      </c>
      <c r="R41" s="482">
        <v>2</v>
      </c>
      <c r="S41" s="482">
        <v>2</v>
      </c>
      <c r="T41" s="186"/>
      <c r="U41" s="186"/>
      <c r="V41" s="186"/>
      <c r="W41" s="186"/>
      <c r="X41" s="186"/>
      <c r="Y41" s="186"/>
      <c r="Z41" s="186"/>
      <c r="AA41" s="595">
        <v>1078.5</v>
      </c>
      <c r="AB41" s="596">
        <v>3425.5394192935964</v>
      </c>
      <c r="AC41" s="596">
        <v>0</v>
      </c>
      <c r="AD41" s="597">
        <v>3425.5394192935964</v>
      </c>
      <c r="AE41" s="598">
        <f t="shared" si="0"/>
        <v>-2347.0394192935964</v>
      </c>
      <c r="AF41" s="599">
        <f t="shared" si="1"/>
        <v>0.31484092517680173</v>
      </c>
      <c r="AG41" s="603"/>
      <c r="AH41" s="603"/>
      <c r="AI41" s="603"/>
      <c r="AJ41" s="603"/>
      <c r="AK41" s="603"/>
      <c r="AL41" s="595">
        <v>4232.3500000000004</v>
      </c>
      <c r="AM41" s="499">
        <v>4407.7256075543246</v>
      </c>
      <c r="AN41" s="499">
        <v>0</v>
      </c>
      <c r="AO41" s="500">
        <v>4407.7256075543246</v>
      </c>
      <c r="AP41" s="501">
        <f t="shared" si="2"/>
        <v>-175.37560755432423</v>
      </c>
      <c r="AQ41" s="177">
        <f t="shared" si="3"/>
        <v>0.96021176834289523</v>
      </c>
      <c r="AR41" s="186"/>
      <c r="AS41" s="173">
        <f t="shared" si="4"/>
        <v>5310.85</v>
      </c>
      <c r="AT41" s="175">
        <f t="shared" si="5"/>
        <v>7833.265026847921</v>
      </c>
      <c r="AU41" s="176">
        <f t="shared" si="21"/>
        <v>-2522.4150268479207</v>
      </c>
      <c r="AV41" s="177">
        <f t="shared" si="22"/>
        <v>0.67798676309271622</v>
      </c>
      <c r="AW41" s="178"/>
      <c r="AX41" s="179">
        <f t="shared" si="6"/>
        <v>10621.7</v>
      </c>
      <c r="AY41" s="179">
        <f t="shared" si="7"/>
        <v>15666.530053695842</v>
      </c>
      <c r="AZ41" s="179">
        <f t="shared" si="23"/>
        <v>-5044.8300536958413</v>
      </c>
      <c r="BA41" s="177">
        <f t="shared" si="24"/>
        <v>0.67798676309271622</v>
      </c>
      <c r="BB41" s="178"/>
      <c r="BC41" s="179">
        <f t="shared" si="8"/>
        <v>10621.7</v>
      </c>
      <c r="BD41" s="179">
        <f t="shared" si="9"/>
        <v>15666.530053695842</v>
      </c>
      <c r="BE41" s="179">
        <f t="shared" si="25"/>
        <v>-5044.8300536958413</v>
      </c>
      <c r="BF41" s="177">
        <f t="shared" si="26"/>
        <v>0.67798676309271622</v>
      </c>
      <c r="BG41" s="178"/>
      <c r="BH41" s="176">
        <f t="shared" si="10"/>
        <v>1078.5</v>
      </c>
      <c r="BI41" s="520">
        <f t="shared" si="11"/>
        <v>3425.5394192935964</v>
      </c>
      <c r="BJ41" s="519">
        <f t="shared" si="39"/>
        <v>1229.49</v>
      </c>
      <c r="BK41" s="501">
        <f t="shared" si="27"/>
        <v>2347.0394192935964</v>
      </c>
      <c r="BL41" s="181">
        <f t="shared" si="28"/>
        <v>2.1762071574349529</v>
      </c>
      <c r="BM41" s="178"/>
      <c r="BN41" s="552">
        <f t="shared" si="12"/>
        <v>4232.3500000000004</v>
      </c>
      <c r="BO41" s="557">
        <f t="shared" si="19"/>
        <v>4407.7256075543246</v>
      </c>
      <c r="BP41" s="530">
        <f t="shared" ref="BP41:BP47" si="40">BO41</f>
        <v>4407.7256075543246</v>
      </c>
      <c r="BQ41" s="535">
        <v>0.14000000000000001</v>
      </c>
      <c r="BR41" s="501">
        <f t="shared" si="29"/>
        <v>175.37560755432423</v>
      </c>
      <c r="BS41" s="181">
        <f t="shared" si="13"/>
        <v>4.1436933985687437E-2</v>
      </c>
      <c r="BT41" s="178"/>
      <c r="BU41" s="176">
        <f t="shared" si="14"/>
        <v>7833.265026847921</v>
      </c>
      <c r="BV41" s="176">
        <f t="shared" si="15"/>
        <v>7833.265026847921</v>
      </c>
      <c r="BW41" s="176">
        <f t="shared" si="30"/>
        <v>0</v>
      </c>
      <c r="BX41" s="177">
        <f t="shared" si="31"/>
        <v>1</v>
      </c>
      <c r="BY41" s="182"/>
      <c r="BZ41" s="179">
        <f t="shared" si="16"/>
        <v>10621.7</v>
      </c>
      <c r="CA41" s="179">
        <f t="shared" si="17"/>
        <v>15666.530053695842</v>
      </c>
      <c r="CB41" s="179">
        <f t="shared" si="32"/>
        <v>5044.8300536958413</v>
      </c>
      <c r="CC41" s="183">
        <f t="shared" si="33"/>
        <v>0.47495504991628845</v>
      </c>
      <c r="CD41" s="51"/>
    </row>
    <row r="42" spans="3:82" s="50" customFormat="1" ht="13.5" customHeight="1" thickBot="1" x14ac:dyDescent="0.3">
      <c r="C42" s="191"/>
      <c r="D42" s="192"/>
      <c r="E42" s="193"/>
      <c r="F42" s="194"/>
      <c r="G42" s="195"/>
      <c r="H42" s="196"/>
      <c r="I42" s="195"/>
      <c r="J42" s="197">
        <v>1.9138973630485276</v>
      </c>
      <c r="K42" s="197">
        <v>1.515902467555285</v>
      </c>
      <c r="L42" s="198">
        <v>25000</v>
      </c>
      <c r="M42" s="199">
        <v>2065.5</v>
      </c>
      <c r="N42" s="199">
        <v>5225.05</v>
      </c>
      <c r="O42" s="200">
        <v>7290.55</v>
      </c>
      <c r="P42" s="201">
        <v>2</v>
      </c>
      <c r="Q42" s="483">
        <v>2</v>
      </c>
      <c r="R42" s="483">
        <v>2</v>
      </c>
      <c r="S42" s="483">
        <v>2</v>
      </c>
      <c r="T42" s="186"/>
      <c r="U42" s="186"/>
      <c r="V42" s="186"/>
      <c r="W42" s="186"/>
      <c r="X42" s="186"/>
      <c r="Y42" s="186"/>
      <c r="Z42" s="186"/>
      <c r="AA42" s="604">
        <v>2065.5</v>
      </c>
      <c r="AB42" s="605">
        <v>4480.9020497014371</v>
      </c>
      <c r="AC42" s="605">
        <v>0</v>
      </c>
      <c r="AD42" s="606">
        <v>4480.9020497014371</v>
      </c>
      <c r="AE42" s="607">
        <f t="shared" si="0"/>
        <v>-2415.4020497014371</v>
      </c>
      <c r="AF42" s="608">
        <f t="shared" si="1"/>
        <v>0.46095629341811306</v>
      </c>
      <c r="AG42" s="603"/>
      <c r="AH42" s="603"/>
      <c r="AI42" s="603"/>
      <c r="AJ42" s="603"/>
      <c r="AK42" s="603"/>
      <c r="AL42" s="604">
        <v>5225.05</v>
      </c>
      <c r="AM42" s="504">
        <v>5783.6560308637027</v>
      </c>
      <c r="AN42" s="504">
        <v>0</v>
      </c>
      <c r="AO42" s="505">
        <v>5783.6560308637027</v>
      </c>
      <c r="AP42" s="506">
        <f t="shared" si="2"/>
        <v>-558.60603086370247</v>
      </c>
      <c r="AQ42" s="206">
        <f t="shared" si="3"/>
        <v>0.90341645009959504</v>
      </c>
      <c r="AR42" s="186"/>
      <c r="AS42" s="202">
        <f t="shared" si="4"/>
        <v>7290.55</v>
      </c>
      <c r="AT42" s="204">
        <f t="shared" si="5"/>
        <v>10264.558080565141</v>
      </c>
      <c r="AU42" s="205">
        <f t="shared" si="21"/>
        <v>-2974.0080805651405</v>
      </c>
      <c r="AV42" s="206">
        <f t="shared" si="22"/>
        <v>0.71026438184454221</v>
      </c>
      <c r="AW42" s="207"/>
      <c r="AX42" s="208">
        <f t="shared" si="6"/>
        <v>14581.1</v>
      </c>
      <c r="AY42" s="208">
        <f t="shared" si="7"/>
        <v>20529.116161130281</v>
      </c>
      <c r="AZ42" s="208">
        <f t="shared" si="23"/>
        <v>-5948.016161130281</v>
      </c>
      <c r="BA42" s="206">
        <f t="shared" si="24"/>
        <v>0.71026438184454221</v>
      </c>
      <c r="BB42" s="207"/>
      <c r="BC42" s="208">
        <f t="shared" si="8"/>
        <v>14581.1</v>
      </c>
      <c r="BD42" s="208">
        <f t="shared" si="9"/>
        <v>20529.116161130281</v>
      </c>
      <c r="BE42" s="208">
        <f t="shared" si="25"/>
        <v>-5948.016161130281</v>
      </c>
      <c r="BF42" s="206">
        <f t="shared" si="26"/>
        <v>0.71026438184454221</v>
      </c>
      <c r="BG42" s="207"/>
      <c r="BH42" s="205">
        <f t="shared" si="10"/>
        <v>2065.5</v>
      </c>
      <c r="BI42" s="522">
        <f t="shared" si="11"/>
        <v>4480.9020497014371</v>
      </c>
      <c r="BJ42" s="519">
        <f t="shared" si="39"/>
        <v>2375.3249999999998</v>
      </c>
      <c r="BK42" s="506">
        <f t="shared" si="27"/>
        <v>2415.4020497014371</v>
      </c>
      <c r="BL42" s="210">
        <f t="shared" si="28"/>
        <v>1.1694030741715986</v>
      </c>
      <c r="BM42" s="207"/>
      <c r="BN42" s="553">
        <f t="shared" si="12"/>
        <v>5225.05</v>
      </c>
      <c r="BO42" s="558">
        <f t="shared" si="19"/>
        <v>5783.6560308637027</v>
      </c>
      <c r="BP42" s="530">
        <f t="shared" si="40"/>
        <v>5783.6560308637027</v>
      </c>
      <c r="BQ42" s="536">
        <v>0.15</v>
      </c>
      <c r="BR42" s="506">
        <f t="shared" si="29"/>
        <v>558.60603086370247</v>
      </c>
      <c r="BS42" s="210">
        <f t="shared" si="13"/>
        <v>0.10690922208662165</v>
      </c>
      <c r="BT42" s="207"/>
      <c r="BU42" s="205">
        <f t="shared" si="14"/>
        <v>10264.558080565141</v>
      </c>
      <c r="BV42" s="205">
        <f t="shared" si="15"/>
        <v>10264.558080565141</v>
      </c>
      <c r="BW42" s="205">
        <f t="shared" si="30"/>
        <v>0</v>
      </c>
      <c r="BX42" s="206">
        <f t="shared" si="31"/>
        <v>1</v>
      </c>
      <c r="BY42" s="211"/>
      <c r="BZ42" s="208">
        <f t="shared" si="16"/>
        <v>14581.1</v>
      </c>
      <c r="CA42" s="208">
        <f t="shared" si="17"/>
        <v>20529.116161130281</v>
      </c>
      <c r="CB42" s="208">
        <f t="shared" si="32"/>
        <v>5948.016161130281</v>
      </c>
      <c r="CC42" s="212">
        <f t="shared" si="33"/>
        <v>0.40792643635461528</v>
      </c>
      <c r="CD42" s="51"/>
    </row>
    <row r="43" spans="3:82" ht="13.5" thickBot="1" x14ac:dyDescent="0.3">
      <c r="C43" s="65"/>
      <c r="D43" s="66"/>
      <c r="E43" s="142"/>
      <c r="F43" s="143"/>
      <c r="G43" s="144"/>
      <c r="H43" s="145"/>
      <c r="I43" s="144"/>
      <c r="J43" s="146">
        <v>0.58618475265502656</v>
      </c>
      <c r="K43" s="146">
        <v>0.25114229393244591</v>
      </c>
      <c r="L43" s="147">
        <v>1000</v>
      </c>
      <c r="M43" s="148">
        <v>768</v>
      </c>
      <c r="N43" s="148">
        <v>1687.32</v>
      </c>
      <c r="O43" s="149">
        <v>2455.3199999999997</v>
      </c>
      <c r="P43" s="150">
        <v>7</v>
      </c>
      <c r="Q43" s="481">
        <v>7</v>
      </c>
      <c r="R43" s="481">
        <v>7</v>
      </c>
      <c r="S43" s="481">
        <v>7</v>
      </c>
      <c r="T43" s="151"/>
      <c r="U43" s="151"/>
      <c r="V43" s="151"/>
      <c r="W43" s="151"/>
      <c r="X43" s="151"/>
      <c r="Y43" s="151"/>
      <c r="Z43" s="151"/>
      <c r="AA43" s="589">
        <v>768</v>
      </c>
      <c r="AB43" s="590">
        <v>2995.1766821986075</v>
      </c>
      <c r="AC43" s="590">
        <v>0</v>
      </c>
      <c r="AD43" s="591">
        <v>2995.1766821986075</v>
      </c>
      <c r="AE43" s="592">
        <f t="shared" si="0"/>
        <v>-2227.1766821986075</v>
      </c>
      <c r="AF43" s="593">
        <f t="shared" si="1"/>
        <v>0.25641225259414419</v>
      </c>
      <c r="AG43" s="594"/>
      <c r="AH43" s="594"/>
      <c r="AI43" s="594"/>
      <c r="AJ43" s="594"/>
      <c r="AK43" s="594"/>
      <c r="AL43" s="589">
        <v>1687.32</v>
      </c>
      <c r="AM43" s="496">
        <v>1777.053258726974</v>
      </c>
      <c r="AN43" s="496">
        <v>0</v>
      </c>
      <c r="AO43" s="497">
        <v>1777.053258726974</v>
      </c>
      <c r="AP43" s="498">
        <f t="shared" si="2"/>
        <v>-89.7332587269741</v>
      </c>
      <c r="AQ43" s="156">
        <f t="shared" si="3"/>
        <v>0.94950446291561563</v>
      </c>
      <c r="AR43" s="151"/>
      <c r="AS43" s="152">
        <f t="shared" si="4"/>
        <v>2455.3199999999997</v>
      </c>
      <c r="AT43" s="154">
        <f t="shared" si="5"/>
        <v>4772.2299409255811</v>
      </c>
      <c r="AU43" s="155">
        <f t="shared" si="21"/>
        <v>-2316.9099409255814</v>
      </c>
      <c r="AV43" s="156">
        <f t="shared" si="22"/>
        <v>0.51450161253625315</v>
      </c>
      <c r="AW43" s="157"/>
      <c r="AX43" s="158">
        <f t="shared" si="6"/>
        <v>17187.239999999998</v>
      </c>
      <c r="AY43" s="158">
        <f t="shared" si="7"/>
        <v>33405.60958647907</v>
      </c>
      <c r="AZ43" s="158">
        <f t="shared" si="23"/>
        <v>-16218.369586479072</v>
      </c>
      <c r="BA43" s="156">
        <f t="shared" si="24"/>
        <v>0.51450161253625315</v>
      </c>
      <c r="BB43" s="157"/>
      <c r="BC43" s="158">
        <f t="shared" si="8"/>
        <v>17187.239999999998</v>
      </c>
      <c r="BD43" s="158">
        <f t="shared" si="9"/>
        <v>33405.60958647907</v>
      </c>
      <c r="BE43" s="158">
        <f t="shared" si="25"/>
        <v>-16218.369586479072</v>
      </c>
      <c r="BF43" s="156">
        <f t="shared" si="26"/>
        <v>0.51450161253625315</v>
      </c>
      <c r="BG43" s="157"/>
      <c r="BH43" s="155">
        <f t="shared" si="10"/>
        <v>768</v>
      </c>
      <c r="BI43" s="518">
        <f t="shared" si="11"/>
        <v>2995.1766821986075</v>
      </c>
      <c r="BJ43" s="519">
        <f>(AA43*BQ43)+AA43</f>
        <v>936.96</v>
      </c>
      <c r="BK43" s="498">
        <f t="shared" si="27"/>
        <v>2227.1766821986075</v>
      </c>
      <c r="BL43" s="160">
        <f t="shared" si="28"/>
        <v>2.8999696382794369</v>
      </c>
      <c r="BM43" s="157"/>
      <c r="BN43" s="551">
        <f t="shared" si="12"/>
        <v>1687.32</v>
      </c>
      <c r="BO43" s="556">
        <f t="shared" si="19"/>
        <v>1777.053258726974</v>
      </c>
      <c r="BP43" s="530">
        <f t="shared" si="40"/>
        <v>1777.053258726974</v>
      </c>
      <c r="BQ43" s="534">
        <v>0.22</v>
      </c>
      <c r="BR43" s="498">
        <f t="shared" si="29"/>
        <v>89.7332587269741</v>
      </c>
      <c r="BS43" s="160">
        <f t="shared" si="13"/>
        <v>5.3180937064086303E-2</v>
      </c>
      <c r="BT43" s="157"/>
      <c r="BU43" s="155">
        <f t="shared" si="14"/>
        <v>4772.2299409255811</v>
      </c>
      <c r="BV43" s="155">
        <f t="shared" si="15"/>
        <v>4772.2299409255811</v>
      </c>
      <c r="BW43" s="155">
        <f t="shared" si="30"/>
        <v>0</v>
      </c>
      <c r="BX43" s="156">
        <f t="shared" si="31"/>
        <v>1</v>
      </c>
      <c r="BY43" s="162"/>
      <c r="BZ43" s="158">
        <f t="shared" si="16"/>
        <v>17187.239999999998</v>
      </c>
      <c r="CA43" s="158">
        <f t="shared" si="17"/>
        <v>33405.60958647907</v>
      </c>
      <c r="CB43" s="158">
        <f t="shared" si="32"/>
        <v>16218.369586479072</v>
      </c>
      <c r="CC43" s="163">
        <f t="shared" si="33"/>
        <v>0.94362850501180373</v>
      </c>
      <c r="CD43" s="42"/>
    </row>
    <row r="44" spans="3:82" ht="13.5" thickBot="1" x14ac:dyDescent="0.3">
      <c r="C44" s="65"/>
      <c r="D44" s="66"/>
      <c r="E44" s="164"/>
      <c r="F44" s="165"/>
      <c r="G44" s="166"/>
      <c r="H44" s="167"/>
      <c r="I44" s="166"/>
      <c r="J44" s="168">
        <v>0.72370867908265568</v>
      </c>
      <c r="K44" s="168">
        <v>0.4192943920851287</v>
      </c>
      <c r="L44" s="169">
        <v>4000</v>
      </c>
      <c r="M44" s="170">
        <v>1966.5</v>
      </c>
      <c r="N44" s="170">
        <v>2890.8</v>
      </c>
      <c r="O44" s="171">
        <v>4857.3</v>
      </c>
      <c r="P44" s="172">
        <v>6</v>
      </c>
      <c r="Q44" s="482">
        <v>6</v>
      </c>
      <c r="R44" s="482">
        <v>6</v>
      </c>
      <c r="S44" s="482">
        <v>6</v>
      </c>
      <c r="T44" s="151"/>
      <c r="U44" s="151"/>
      <c r="V44" s="151"/>
      <c r="W44" s="151"/>
      <c r="X44" s="151"/>
      <c r="Y44" s="151"/>
      <c r="Z44" s="151"/>
      <c r="AA44" s="595">
        <v>1966.5</v>
      </c>
      <c r="AB44" s="596">
        <v>3816.0552870474403</v>
      </c>
      <c r="AC44" s="596">
        <v>0</v>
      </c>
      <c r="AD44" s="597">
        <v>3816.0552870474403</v>
      </c>
      <c r="AE44" s="598">
        <f t="shared" si="0"/>
        <v>-1849.5552870474403</v>
      </c>
      <c r="AF44" s="599">
        <f t="shared" si="1"/>
        <v>0.51532272257028044</v>
      </c>
      <c r="AG44" s="594"/>
      <c r="AH44" s="594"/>
      <c r="AI44" s="594"/>
      <c r="AJ44" s="594"/>
      <c r="AK44" s="594"/>
      <c r="AL44" s="595">
        <v>2890.8</v>
      </c>
      <c r="AM44" s="499">
        <v>2959.944593854068</v>
      </c>
      <c r="AN44" s="499">
        <v>0</v>
      </c>
      <c r="AO44" s="500">
        <v>2959.944593854068</v>
      </c>
      <c r="AP44" s="501">
        <f t="shared" si="2"/>
        <v>-69.144593854067807</v>
      </c>
      <c r="AQ44" s="177">
        <f t="shared" si="3"/>
        <v>0.97663990265303025</v>
      </c>
      <c r="AR44" s="151"/>
      <c r="AS44" s="173">
        <f t="shared" si="4"/>
        <v>4857.3</v>
      </c>
      <c r="AT44" s="175">
        <f t="shared" si="5"/>
        <v>6775.9998809015087</v>
      </c>
      <c r="AU44" s="176">
        <f t="shared" si="21"/>
        <v>-1918.6998809015085</v>
      </c>
      <c r="AV44" s="177">
        <f t="shared" si="22"/>
        <v>0.71683885557473825</v>
      </c>
      <c r="AW44" s="178"/>
      <c r="AX44" s="179">
        <f t="shared" si="6"/>
        <v>29143.800000000003</v>
      </c>
      <c r="AY44" s="179">
        <f t="shared" si="7"/>
        <v>40655.999285409052</v>
      </c>
      <c r="AZ44" s="179">
        <f t="shared" si="23"/>
        <v>-11512.199285409049</v>
      </c>
      <c r="BA44" s="177">
        <f t="shared" si="24"/>
        <v>0.71683885557473825</v>
      </c>
      <c r="BB44" s="178"/>
      <c r="BC44" s="179">
        <f t="shared" si="8"/>
        <v>29143.800000000003</v>
      </c>
      <c r="BD44" s="179">
        <f t="shared" si="9"/>
        <v>40655.999285409052</v>
      </c>
      <c r="BE44" s="179">
        <f t="shared" si="25"/>
        <v>-11512.199285409049</v>
      </c>
      <c r="BF44" s="177">
        <f t="shared" si="26"/>
        <v>0.71683885557473825</v>
      </c>
      <c r="BG44" s="178"/>
      <c r="BH44" s="176">
        <f t="shared" si="10"/>
        <v>1966.5</v>
      </c>
      <c r="BI44" s="520">
        <f t="shared" si="11"/>
        <v>3816.0552870474403</v>
      </c>
      <c r="BJ44" s="519">
        <f t="shared" ref="BJ44:BJ46" si="41">(AA44*BQ44)+AA44</f>
        <v>2320.4699999999998</v>
      </c>
      <c r="BK44" s="501">
        <f t="shared" si="27"/>
        <v>1849.5552870474403</v>
      </c>
      <c r="BL44" s="181">
        <f t="shared" si="28"/>
        <v>0.94053154693487939</v>
      </c>
      <c r="BM44" s="178"/>
      <c r="BN44" s="552">
        <f t="shared" si="12"/>
        <v>2890.8</v>
      </c>
      <c r="BO44" s="557">
        <f t="shared" si="19"/>
        <v>2959.944593854068</v>
      </c>
      <c r="BP44" s="530">
        <f t="shared" si="40"/>
        <v>2959.944593854068</v>
      </c>
      <c r="BQ44" s="535">
        <v>0.18</v>
      </c>
      <c r="BR44" s="501">
        <f t="shared" si="29"/>
        <v>69.144593854067807</v>
      </c>
      <c r="BS44" s="181">
        <f t="shared" si="13"/>
        <v>2.3918843868156844E-2</v>
      </c>
      <c r="BT44" s="178"/>
      <c r="BU44" s="176">
        <f t="shared" si="14"/>
        <v>6775.9998809015087</v>
      </c>
      <c r="BV44" s="176">
        <f t="shared" si="15"/>
        <v>6775.9998809015087</v>
      </c>
      <c r="BW44" s="176">
        <f t="shared" si="30"/>
        <v>0</v>
      </c>
      <c r="BX44" s="177">
        <f t="shared" si="31"/>
        <v>1</v>
      </c>
      <c r="BY44" s="182"/>
      <c r="BZ44" s="179">
        <f t="shared" si="16"/>
        <v>29143.800000000003</v>
      </c>
      <c r="CA44" s="179">
        <f t="shared" si="17"/>
        <v>40655.999285409052</v>
      </c>
      <c r="CB44" s="179">
        <f t="shared" si="32"/>
        <v>11512.199285409049</v>
      </c>
      <c r="CC44" s="183">
        <f t="shared" si="33"/>
        <v>0.3950136662140506</v>
      </c>
      <c r="CD44" s="42"/>
    </row>
    <row r="45" spans="3:82" s="50" customFormat="1" ht="25.5" thickBot="1" x14ac:dyDescent="0.3">
      <c r="C45" s="184">
        <v>7</v>
      </c>
      <c r="D45" s="48">
        <v>0</v>
      </c>
      <c r="E45" s="164" t="s">
        <v>67</v>
      </c>
      <c r="F45" s="165" t="s">
        <v>70</v>
      </c>
      <c r="G45" s="166"/>
      <c r="H45" s="167" t="s">
        <v>63</v>
      </c>
      <c r="I45" s="185" t="s">
        <v>64</v>
      </c>
      <c r="J45" s="168">
        <v>1</v>
      </c>
      <c r="K45" s="168">
        <v>1</v>
      </c>
      <c r="L45" s="169">
        <v>10000</v>
      </c>
      <c r="M45" s="170">
        <v>3567</v>
      </c>
      <c r="N45" s="170">
        <v>6834.17</v>
      </c>
      <c r="O45" s="171">
        <v>10401.17</v>
      </c>
      <c r="P45" s="172">
        <v>2</v>
      </c>
      <c r="Q45" s="482">
        <v>2</v>
      </c>
      <c r="R45" s="482">
        <v>2</v>
      </c>
      <c r="S45" s="482">
        <v>2</v>
      </c>
      <c r="T45" s="186"/>
      <c r="U45" s="186"/>
      <c r="V45" s="186"/>
      <c r="W45" s="186"/>
      <c r="X45" s="186"/>
      <c r="Y45" s="186"/>
      <c r="Z45" s="186"/>
      <c r="AA45" s="600">
        <v>3567</v>
      </c>
      <c r="AB45" s="601">
        <v>5782.3573317551163</v>
      </c>
      <c r="AC45" s="601">
        <v>0</v>
      </c>
      <c r="AD45" s="602">
        <v>5782.3573317551163</v>
      </c>
      <c r="AE45" s="598">
        <f t="shared" si="0"/>
        <v>-2215.3573317551163</v>
      </c>
      <c r="AF45" s="599">
        <f t="shared" si="1"/>
        <v>0.61687643902790601</v>
      </c>
      <c r="AG45" s="603"/>
      <c r="AH45" s="603"/>
      <c r="AI45" s="603"/>
      <c r="AJ45" s="603"/>
      <c r="AK45" s="603"/>
      <c r="AL45" s="600">
        <v>6834.17</v>
      </c>
      <c r="AM45" s="502">
        <v>7095.4051840737175</v>
      </c>
      <c r="AN45" s="502">
        <v>0</v>
      </c>
      <c r="AO45" s="503">
        <v>7095.4051840737175</v>
      </c>
      <c r="AP45" s="501">
        <f t="shared" si="2"/>
        <v>-261.23518407371739</v>
      </c>
      <c r="AQ45" s="177">
        <f t="shared" si="3"/>
        <v>0.96318248538362772</v>
      </c>
      <c r="AR45" s="186"/>
      <c r="AS45" s="187">
        <f t="shared" si="4"/>
        <v>10401.17</v>
      </c>
      <c r="AT45" s="189">
        <f t="shared" si="5"/>
        <v>12877.762515828834</v>
      </c>
      <c r="AU45" s="176">
        <f t="shared" si="21"/>
        <v>-2476.5925158288337</v>
      </c>
      <c r="AV45" s="177">
        <f t="shared" si="22"/>
        <v>0.80768456377536824</v>
      </c>
      <c r="AW45" s="178"/>
      <c r="AX45" s="179">
        <f t="shared" si="6"/>
        <v>20802.34</v>
      </c>
      <c r="AY45" s="179">
        <f t="shared" si="7"/>
        <v>25755.525031657668</v>
      </c>
      <c r="AZ45" s="179">
        <f t="shared" si="23"/>
        <v>-4953.1850316576674</v>
      </c>
      <c r="BA45" s="177">
        <f t="shared" si="24"/>
        <v>0.80768456377536824</v>
      </c>
      <c r="BB45" s="178"/>
      <c r="BC45" s="179">
        <f t="shared" si="8"/>
        <v>20802.34</v>
      </c>
      <c r="BD45" s="179">
        <f t="shared" si="9"/>
        <v>25755.525031657668</v>
      </c>
      <c r="BE45" s="179">
        <f t="shared" si="25"/>
        <v>-4953.1850316576674</v>
      </c>
      <c r="BF45" s="177">
        <f t="shared" si="26"/>
        <v>0.80768456377536824</v>
      </c>
      <c r="BG45" s="178"/>
      <c r="BH45" s="176">
        <f t="shared" si="10"/>
        <v>3567</v>
      </c>
      <c r="BI45" s="520">
        <f t="shared" si="11"/>
        <v>5782.3573317551163</v>
      </c>
      <c r="BJ45" s="519">
        <f t="shared" si="41"/>
        <v>3923.7</v>
      </c>
      <c r="BK45" s="501">
        <f t="shared" si="27"/>
        <v>2215.3573317551163</v>
      </c>
      <c r="BL45" s="181">
        <f t="shared" si="28"/>
        <v>0.62107017991452662</v>
      </c>
      <c r="BM45" s="178"/>
      <c r="BN45" s="552">
        <f t="shared" si="12"/>
        <v>6834.17</v>
      </c>
      <c r="BO45" s="557">
        <f t="shared" si="19"/>
        <v>7095.4051840737175</v>
      </c>
      <c r="BP45" s="530">
        <f t="shared" si="40"/>
        <v>7095.4051840737175</v>
      </c>
      <c r="BQ45" s="535">
        <v>0.1</v>
      </c>
      <c r="BR45" s="501">
        <f t="shared" si="29"/>
        <v>261.23518407371739</v>
      </c>
      <c r="BS45" s="181">
        <f t="shared" si="13"/>
        <v>3.8224858918305717E-2</v>
      </c>
      <c r="BT45" s="178"/>
      <c r="BU45" s="176">
        <f t="shared" si="14"/>
        <v>12877.762515828834</v>
      </c>
      <c r="BV45" s="176">
        <f t="shared" si="15"/>
        <v>12877.762515828834</v>
      </c>
      <c r="BW45" s="176">
        <f t="shared" si="30"/>
        <v>0</v>
      </c>
      <c r="BX45" s="177">
        <f t="shared" si="31"/>
        <v>1</v>
      </c>
      <c r="BY45" s="182"/>
      <c r="BZ45" s="179">
        <f t="shared" si="16"/>
        <v>20802.34</v>
      </c>
      <c r="CA45" s="179">
        <f t="shared" si="17"/>
        <v>25755.525031657668</v>
      </c>
      <c r="CB45" s="179">
        <f t="shared" si="32"/>
        <v>4953.1850316576674</v>
      </c>
      <c r="CC45" s="183">
        <f t="shared" si="33"/>
        <v>0.23810710870304339</v>
      </c>
      <c r="CD45" s="51"/>
    </row>
    <row r="46" spans="3:82" s="50" customFormat="1" ht="13.5" thickBot="1" x14ac:dyDescent="0.3">
      <c r="C46" s="184"/>
      <c r="D46" s="190"/>
      <c r="E46" s="164"/>
      <c r="F46" s="165"/>
      <c r="G46" s="166"/>
      <c r="H46" s="167"/>
      <c r="I46" s="166"/>
      <c r="J46" s="168">
        <v>1.505779664758232</v>
      </c>
      <c r="K46" s="168">
        <v>1.1754720702584747</v>
      </c>
      <c r="L46" s="169">
        <v>20000</v>
      </c>
      <c r="M46" s="170">
        <v>6781.5</v>
      </c>
      <c r="N46" s="170">
        <v>7988.8</v>
      </c>
      <c r="O46" s="171">
        <v>14770.3</v>
      </c>
      <c r="P46" s="172">
        <v>0</v>
      </c>
      <c r="Q46" s="482">
        <v>0</v>
      </c>
      <c r="R46" s="482">
        <v>0</v>
      </c>
      <c r="S46" s="482">
        <v>0</v>
      </c>
      <c r="T46" s="186"/>
      <c r="U46" s="186"/>
      <c r="V46" s="186"/>
      <c r="W46" s="186"/>
      <c r="X46" s="186"/>
      <c r="Y46" s="186"/>
      <c r="Z46" s="186"/>
      <c r="AA46" s="595">
        <v>6781.5</v>
      </c>
      <c r="AB46" s="596">
        <v>9129.7597789052761</v>
      </c>
      <c r="AC46" s="596">
        <v>0</v>
      </c>
      <c r="AD46" s="597">
        <v>9129.7597789052761</v>
      </c>
      <c r="AE46" s="598">
        <f t="shared" si="0"/>
        <v>-2348.2597789052761</v>
      </c>
      <c r="AF46" s="599">
        <f t="shared" si="1"/>
        <v>0.7427906280370008</v>
      </c>
      <c r="AG46" s="603"/>
      <c r="AH46" s="603"/>
      <c r="AI46" s="603"/>
      <c r="AJ46" s="603"/>
      <c r="AK46" s="603"/>
      <c r="AL46" s="595">
        <v>7988.8</v>
      </c>
      <c r="AM46" s="499">
        <v>8400.34894850807</v>
      </c>
      <c r="AN46" s="499">
        <v>0</v>
      </c>
      <c r="AO46" s="500">
        <v>8400.34894850807</v>
      </c>
      <c r="AP46" s="501">
        <f t="shared" si="2"/>
        <v>-411.54894850806977</v>
      </c>
      <c r="AQ46" s="177">
        <f t="shared" si="3"/>
        <v>0.95100811275451091</v>
      </c>
      <c r="AR46" s="186"/>
      <c r="AS46" s="173">
        <f t="shared" si="4"/>
        <v>14770.3</v>
      </c>
      <c r="AT46" s="175">
        <f t="shared" si="5"/>
        <v>17530.108727413346</v>
      </c>
      <c r="AU46" s="176">
        <f t="shared" si="21"/>
        <v>-2759.8087274133468</v>
      </c>
      <c r="AV46" s="177">
        <f t="shared" si="22"/>
        <v>0.84256750654959744</v>
      </c>
      <c r="AW46" s="178"/>
      <c r="AX46" s="179">
        <f t="shared" si="6"/>
        <v>0</v>
      </c>
      <c r="AY46" s="179">
        <f t="shared" si="7"/>
        <v>0</v>
      </c>
      <c r="AZ46" s="179">
        <f t="shared" si="23"/>
        <v>0</v>
      </c>
      <c r="BA46" s="177">
        <f t="shared" si="24"/>
        <v>0</v>
      </c>
      <c r="BB46" s="178"/>
      <c r="BC46" s="179">
        <f t="shared" si="8"/>
        <v>0</v>
      </c>
      <c r="BD46" s="179">
        <f t="shared" si="9"/>
        <v>0</v>
      </c>
      <c r="BE46" s="179">
        <f t="shared" si="25"/>
        <v>0</v>
      </c>
      <c r="BF46" s="177">
        <f t="shared" si="26"/>
        <v>0</v>
      </c>
      <c r="BG46" s="178"/>
      <c r="BH46" s="176">
        <f t="shared" si="10"/>
        <v>6781.5</v>
      </c>
      <c r="BI46" s="520">
        <f t="shared" si="11"/>
        <v>9129.7597789052761</v>
      </c>
      <c r="BJ46" s="519">
        <f t="shared" si="41"/>
        <v>7730.91</v>
      </c>
      <c r="BK46" s="501">
        <f t="shared" si="27"/>
        <v>2348.2597789052761</v>
      </c>
      <c r="BL46" s="181">
        <f t="shared" si="28"/>
        <v>0.34627439046011593</v>
      </c>
      <c r="BM46" s="178"/>
      <c r="BN46" s="552">
        <f t="shared" si="12"/>
        <v>7988.8</v>
      </c>
      <c r="BO46" s="557">
        <f t="shared" si="19"/>
        <v>8400.34894850807</v>
      </c>
      <c r="BP46" s="530">
        <f t="shared" si="40"/>
        <v>8400.34894850807</v>
      </c>
      <c r="BQ46" s="535">
        <v>0.14000000000000001</v>
      </c>
      <c r="BR46" s="501">
        <f t="shared" si="29"/>
        <v>411.54894850806977</v>
      </c>
      <c r="BS46" s="181">
        <f t="shared" si="13"/>
        <v>5.1515740600349212E-2</v>
      </c>
      <c r="BT46" s="178"/>
      <c r="BU46" s="176">
        <f t="shared" si="14"/>
        <v>17530.108727413346</v>
      </c>
      <c r="BV46" s="176">
        <f t="shared" si="15"/>
        <v>17530.108727413346</v>
      </c>
      <c r="BW46" s="176">
        <f t="shared" si="30"/>
        <v>0</v>
      </c>
      <c r="BX46" s="177">
        <f t="shared" si="31"/>
        <v>1</v>
      </c>
      <c r="BY46" s="182"/>
      <c r="BZ46" s="179">
        <f t="shared" si="16"/>
        <v>0</v>
      </c>
      <c r="CA46" s="179">
        <f t="shared" si="17"/>
        <v>0</v>
      </c>
      <c r="CB46" s="179">
        <f t="shared" si="32"/>
        <v>0</v>
      </c>
      <c r="CC46" s="183">
        <f t="shared" si="33"/>
        <v>0</v>
      </c>
      <c r="CD46" s="51"/>
    </row>
    <row r="47" spans="3:82" s="50" customFormat="1" ht="13.5" thickBot="1" x14ac:dyDescent="0.3">
      <c r="C47" s="191"/>
      <c r="D47" s="192"/>
      <c r="E47" s="193"/>
      <c r="F47" s="194"/>
      <c r="G47" s="195"/>
      <c r="H47" s="196"/>
      <c r="I47" s="195"/>
      <c r="J47" s="197">
        <v>1.9138973630485276</v>
      </c>
      <c r="K47" s="197">
        <v>1.515902467555285</v>
      </c>
      <c r="L47" s="198">
        <v>50000</v>
      </c>
      <c r="M47" s="199">
        <v>11200.5</v>
      </c>
      <c r="N47" s="199">
        <v>10019.35</v>
      </c>
      <c r="O47" s="200">
        <v>21219.85</v>
      </c>
      <c r="P47" s="201">
        <v>0</v>
      </c>
      <c r="Q47" s="483">
        <v>0</v>
      </c>
      <c r="R47" s="483">
        <v>0</v>
      </c>
      <c r="S47" s="483">
        <v>0</v>
      </c>
      <c r="T47" s="186"/>
      <c r="U47" s="186"/>
      <c r="V47" s="186"/>
      <c r="W47" s="186"/>
      <c r="X47" s="186"/>
      <c r="Y47" s="186"/>
      <c r="Z47" s="186"/>
      <c r="AA47" s="604">
        <v>11200.5</v>
      </c>
      <c r="AB47" s="605">
        <v>11875.873390187287</v>
      </c>
      <c r="AC47" s="605">
        <v>0</v>
      </c>
      <c r="AD47" s="606">
        <v>11875.873390187287</v>
      </c>
      <c r="AE47" s="607">
        <f t="shared" si="0"/>
        <v>-675.37339018728744</v>
      </c>
      <c r="AF47" s="608">
        <f t="shared" si="1"/>
        <v>0.94313063401759312</v>
      </c>
      <c r="AG47" s="603"/>
      <c r="AH47" s="603"/>
      <c r="AI47" s="603"/>
      <c r="AJ47" s="603"/>
      <c r="AK47" s="603"/>
      <c r="AL47" s="604">
        <v>10019.35</v>
      </c>
      <c r="AM47" s="504">
        <v>11041.699298834321</v>
      </c>
      <c r="AN47" s="504">
        <v>0</v>
      </c>
      <c r="AO47" s="505">
        <v>11041.699298834321</v>
      </c>
      <c r="AP47" s="506">
        <f t="shared" si="2"/>
        <v>-1022.3492988343205</v>
      </c>
      <c r="AQ47" s="206">
        <f t="shared" si="3"/>
        <v>0.90741014845946311</v>
      </c>
      <c r="AR47" s="186"/>
      <c r="AS47" s="202">
        <f t="shared" si="4"/>
        <v>21219.85</v>
      </c>
      <c r="AT47" s="204">
        <f t="shared" si="5"/>
        <v>22917.57268902161</v>
      </c>
      <c r="AU47" s="205">
        <f t="shared" si="21"/>
        <v>-1697.7226890216116</v>
      </c>
      <c r="AV47" s="206">
        <f t="shared" si="22"/>
        <v>0.92592048416039774</v>
      </c>
      <c r="AW47" s="207"/>
      <c r="AX47" s="208">
        <f t="shared" si="6"/>
        <v>0</v>
      </c>
      <c r="AY47" s="208">
        <f t="shared" si="7"/>
        <v>0</v>
      </c>
      <c r="AZ47" s="208">
        <f t="shared" si="23"/>
        <v>0</v>
      </c>
      <c r="BA47" s="206">
        <f t="shared" si="24"/>
        <v>0</v>
      </c>
      <c r="BB47" s="207"/>
      <c r="BC47" s="208">
        <f t="shared" si="8"/>
        <v>0</v>
      </c>
      <c r="BD47" s="208">
        <f t="shared" si="9"/>
        <v>0</v>
      </c>
      <c r="BE47" s="208">
        <f t="shared" si="25"/>
        <v>0</v>
      </c>
      <c r="BF47" s="206">
        <f t="shared" si="26"/>
        <v>0</v>
      </c>
      <c r="BG47" s="207"/>
      <c r="BH47" s="205">
        <f t="shared" si="10"/>
        <v>11200.5</v>
      </c>
      <c r="BI47" s="522">
        <f t="shared" si="11"/>
        <v>11875.873390187287</v>
      </c>
      <c r="BJ47" s="519">
        <f>BI47</f>
        <v>11875.873390187287</v>
      </c>
      <c r="BK47" s="506">
        <f t="shared" si="27"/>
        <v>675.37339018728744</v>
      </c>
      <c r="BL47" s="210">
        <f t="shared" si="28"/>
        <v>6.0298503654951784E-2</v>
      </c>
      <c r="BM47" s="207"/>
      <c r="BN47" s="553">
        <f t="shared" si="12"/>
        <v>10019.35</v>
      </c>
      <c r="BO47" s="558">
        <f t="shared" si="19"/>
        <v>11041.699298834321</v>
      </c>
      <c r="BP47" s="530">
        <f t="shared" si="40"/>
        <v>11041.699298834321</v>
      </c>
      <c r="BQ47" s="536">
        <v>0.15</v>
      </c>
      <c r="BR47" s="506">
        <f t="shared" si="29"/>
        <v>1022.3492988343205</v>
      </c>
      <c r="BS47" s="210">
        <f t="shared" si="13"/>
        <v>0.10203748734541866</v>
      </c>
      <c r="BT47" s="207"/>
      <c r="BU47" s="205">
        <f t="shared" si="14"/>
        <v>22917.57268902161</v>
      </c>
      <c r="BV47" s="205">
        <f t="shared" si="15"/>
        <v>22917.57268902161</v>
      </c>
      <c r="BW47" s="205">
        <f t="shared" si="30"/>
        <v>0</v>
      </c>
      <c r="BX47" s="206">
        <f t="shared" si="31"/>
        <v>1</v>
      </c>
      <c r="BY47" s="211"/>
      <c r="BZ47" s="208">
        <f t="shared" si="16"/>
        <v>0</v>
      </c>
      <c r="CA47" s="208">
        <f t="shared" si="17"/>
        <v>0</v>
      </c>
      <c r="CB47" s="208">
        <f t="shared" si="32"/>
        <v>0</v>
      </c>
      <c r="CC47" s="212">
        <f t="shared" si="33"/>
        <v>0</v>
      </c>
      <c r="CD47" s="51"/>
    </row>
    <row r="48" spans="3:82" ht="13" hidden="1" x14ac:dyDescent="0.25">
      <c r="C48" s="65"/>
      <c r="D48" s="66"/>
      <c r="E48" s="142"/>
      <c r="F48" s="143"/>
      <c r="G48" s="144"/>
      <c r="H48" s="145"/>
      <c r="I48" s="144"/>
      <c r="J48" s="146">
        <v>0.58618475265502656</v>
      </c>
      <c r="K48" s="146">
        <v>0.25114229393244591</v>
      </c>
      <c r="L48" s="147">
        <v>0</v>
      </c>
      <c r="M48" s="148">
        <v>0</v>
      </c>
      <c r="N48" s="148">
        <v>0</v>
      </c>
      <c r="O48" s="149">
        <v>0</v>
      </c>
      <c r="P48" s="150">
        <v>0</v>
      </c>
      <c r="Q48" s="481">
        <v>0</v>
      </c>
      <c r="R48" s="481">
        <v>0</v>
      </c>
      <c r="S48" s="481">
        <v>0</v>
      </c>
      <c r="T48" s="151"/>
      <c r="U48" s="151"/>
      <c r="V48" s="151"/>
      <c r="W48" s="151"/>
      <c r="X48" s="151"/>
      <c r="Y48" s="151"/>
      <c r="Z48" s="151"/>
      <c r="AA48" s="589">
        <v>0</v>
      </c>
      <c r="AB48" s="590">
        <v>0</v>
      </c>
      <c r="AC48" s="590">
        <v>0</v>
      </c>
      <c r="AD48" s="591">
        <v>0</v>
      </c>
      <c r="AE48" s="592">
        <f t="shared" si="0"/>
        <v>0</v>
      </c>
      <c r="AF48" s="593">
        <f t="shared" si="1"/>
        <v>0</v>
      </c>
      <c r="AG48" s="594"/>
      <c r="AH48" s="594"/>
      <c r="AI48" s="594"/>
      <c r="AJ48" s="594"/>
      <c r="AK48" s="594"/>
      <c r="AL48" s="589">
        <v>0</v>
      </c>
      <c r="AM48" s="496">
        <v>0</v>
      </c>
      <c r="AN48" s="496">
        <v>0</v>
      </c>
      <c r="AO48" s="497">
        <v>0</v>
      </c>
      <c r="AP48" s="498">
        <f t="shared" si="2"/>
        <v>0</v>
      </c>
      <c r="AQ48" s="156">
        <f t="shared" si="3"/>
        <v>0</v>
      </c>
      <c r="AR48" s="151"/>
      <c r="AS48" s="152">
        <f t="shared" si="4"/>
        <v>0</v>
      </c>
      <c r="AT48" s="154">
        <f t="shared" si="5"/>
        <v>0</v>
      </c>
      <c r="AU48" s="155">
        <f t="shared" si="21"/>
        <v>0</v>
      </c>
      <c r="AV48" s="156">
        <f t="shared" si="22"/>
        <v>0</v>
      </c>
      <c r="AW48" s="157"/>
      <c r="AX48" s="158">
        <f t="shared" si="6"/>
        <v>0</v>
      </c>
      <c r="AY48" s="158">
        <f t="shared" si="7"/>
        <v>0</v>
      </c>
      <c r="AZ48" s="158">
        <f t="shared" si="23"/>
        <v>0</v>
      </c>
      <c r="BA48" s="156">
        <f t="shared" si="24"/>
        <v>0</v>
      </c>
      <c r="BB48" s="157"/>
      <c r="BC48" s="158">
        <f t="shared" si="8"/>
        <v>0</v>
      </c>
      <c r="BD48" s="158">
        <f t="shared" si="9"/>
        <v>0</v>
      </c>
      <c r="BE48" s="158">
        <f t="shared" si="25"/>
        <v>0</v>
      </c>
      <c r="BF48" s="156">
        <f t="shared" si="26"/>
        <v>0</v>
      </c>
      <c r="BG48" s="157"/>
      <c r="BH48" s="155">
        <f t="shared" si="10"/>
        <v>0</v>
      </c>
      <c r="BI48" s="518">
        <f t="shared" si="11"/>
        <v>0</v>
      </c>
      <c r="BJ48" s="519"/>
      <c r="BK48" s="498">
        <f t="shared" si="27"/>
        <v>0</v>
      </c>
      <c r="BL48" s="160">
        <f t="shared" si="28"/>
        <v>0</v>
      </c>
      <c r="BM48" s="157"/>
      <c r="BN48" s="551">
        <f t="shared" si="12"/>
        <v>0</v>
      </c>
      <c r="BO48" s="556">
        <f t="shared" si="19"/>
        <v>0</v>
      </c>
      <c r="BP48" s="530"/>
      <c r="BQ48" s="530"/>
      <c r="BR48" s="498">
        <f t="shared" si="29"/>
        <v>0</v>
      </c>
      <c r="BS48" s="160">
        <f t="shared" si="13"/>
        <v>0</v>
      </c>
      <c r="BT48" s="157"/>
      <c r="BU48" s="155">
        <f t="shared" si="14"/>
        <v>0</v>
      </c>
      <c r="BV48" s="155">
        <f t="shared" si="15"/>
        <v>0</v>
      </c>
      <c r="BW48" s="155">
        <f t="shared" si="30"/>
        <v>0</v>
      </c>
      <c r="BX48" s="156">
        <f t="shared" si="31"/>
        <v>0</v>
      </c>
      <c r="BY48" s="162"/>
      <c r="BZ48" s="158">
        <f t="shared" si="16"/>
        <v>0</v>
      </c>
      <c r="CA48" s="158">
        <f t="shared" si="17"/>
        <v>0</v>
      </c>
      <c r="CB48" s="158">
        <f t="shared" si="32"/>
        <v>0</v>
      </c>
      <c r="CC48" s="163">
        <f t="shared" si="33"/>
        <v>0</v>
      </c>
      <c r="CD48" s="42"/>
    </row>
    <row r="49" spans="3:82" ht="13" hidden="1" x14ac:dyDescent="0.25">
      <c r="C49" s="65"/>
      <c r="D49" s="66"/>
      <c r="E49" s="164"/>
      <c r="F49" s="165"/>
      <c r="G49" s="166"/>
      <c r="H49" s="167"/>
      <c r="I49" s="166"/>
      <c r="J49" s="168">
        <v>0.72370867908265568</v>
      </c>
      <c r="K49" s="168">
        <v>0.4192943920851287</v>
      </c>
      <c r="L49" s="169">
        <v>0</v>
      </c>
      <c r="M49" s="170">
        <v>0</v>
      </c>
      <c r="N49" s="170">
        <v>0</v>
      </c>
      <c r="O49" s="171">
        <v>0</v>
      </c>
      <c r="P49" s="172">
        <v>0</v>
      </c>
      <c r="Q49" s="482">
        <v>0</v>
      </c>
      <c r="R49" s="482">
        <v>0</v>
      </c>
      <c r="S49" s="482">
        <v>0</v>
      </c>
      <c r="T49" s="151"/>
      <c r="U49" s="151"/>
      <c r="V49" s="151"/>
      <c r="W49" s="151"/>
      <c r="X49" s="151"/>
      <c r="Y49" s="151"/>
      <c r="Z49" s="151"/>
      <c r="AA49" s="595">
        <v>0</v>
      </c>
      <c r="AB49" s="596">
        <v>0</v>
      </c>
      <c r="AC49" s="596">
        <v>0</v>
      </c>
      <c r="AD49" s="597">
        <v>0</v>
      </c>
      <c r="AE49" s="598">
        <f t="shared" si="0"/>
        <v>0</v>
      </c>
      <c r="AF49" s="599">
        <f t="shared" si="1"/>
        <v>0</v>
      </c>
      <c r="AG49" s="594"/>
      <c r="AH49" s="594"/>
      <c r="AI49" s="594"/>
      <c r="AJ49" s="594"/>
      <c r="AK49" s="594"/>
      <c r="AL49" s="595">
        <v>0</v>
      </c>
      <c r="AM49" s="499">
        <v>0</v>
      </c>
      <c r="AN49" s="499">
        <v>0</v>
      </c>
      <c r="AO49" s="500">
        <v>0</v>
      </c>
      <c r="AP49" s="501">
        <f t="shared" si="2"/>
        <v>0</v>
      </c>
      <c r="AQ49" s="177">
        <f t="shared" si="3"/>
        <v>0</v>
      </c>
      <c r="AR49" s="151"/>
      <c r="AS49" s="173">
        <f t="shared" si="4"/>
        <v>0</v>
      </c>
      <c r="AT49" s="175">
        <f t="shared" si="5"/>
        <v>0</v>
      </c>
      <c r="AU49" s="176">
        <f t="shared" si="21"/>
        <v>0</v>
      </c>
      <c r="AV49" s="177">
        <f t="shared" si="22"/>
        <v>0</v>
      </c>
      <c r="AW49" s="178"/>
      <c r="AX49" s="179">
        <f t="shared" si="6"/>
        <v>0</v>
      </c>
      <c r="AY49" s="179">
        <f t="shared" si="7"/>
        <v>0</v>
      </c>
      <c r="AZ49" s="179">
        <f t="shared" si="23"/>
        <v>0</v>
      </c>
      <c r="BA49" s="177">
        <f t="shared" si="24"/>
        <v>0</v>
      </c>
      <c r="BB49" s="178"/>
      <c r="BC49" s="179">
        <f t="shared" si="8"/>
        <v>0</v>
      </c>
      <c r="BD49" s="179">
        <f t="shared" si="9"/>
        <v>0</v>
      </c>
      <c r="BE49" s="179">
        <f t="shared" si="25"/>
        <v>0</v>
      </c>
      <c r="BF49" s="177">
        <f t="shared" si="26"/>
        <v>0</v>
      </c>
      <c r="BG49" s="178"/>
      <c r="BH49" s="176">
        <f t="shared" si="10"/>
        <v>0</v>
      </c>
      <c r="BI49" s="520">
        <f t="shared" si="11"/>
        <v>0</v>
      </c>
      <c r="BJ49" s="521"/>
      <c r="BK49" s="501">
        <f t="shared" si="27"/>
        <v>0</v>
      </c>
      <c r="BL49" s="181">
        <f t="shared" si="28"/>
        <v>0</v>
      </c>
      <c r="BM49" s="178"/>
      <c r="BN49" s="552">
        <f t="shared" si="12"/>
        <v>0</v>
      </c>
      <c r="BO49" s="557">
        <f t="shared" si="19"/>
        <v>0</v>
      </c>
      <c r="BP49" s="521"/>
      <c r="BQ49" s="521"/>
      <c r="BR49" s="501">
        <f t="shared" si="29"/>
        <v>0</v>
      </c>
      <c r="BS49" s="181">
        <f t="shared" si="13"/>
        <v>0</v>
      </c>
      <c r="BT49" s="178"/>
      <c r="BU49" s="176">
        <f t="shared" si="14"/>
        <v>0</v>
      </c>
      <c r="BV49" s="176">
        <f t="shared" si="15"/>
        <v>0</v>
      </c>
      <c r="BW49" s="176">
        <f t="shared" si="30"/>
        <v>0</v>
      </c>
      <c r="BX49" s="177">
        <f t="shared" si="31"/>
        <v>0</v>
      </c>
      <c r="BY49" s="182"/>
      <c r="BZ49" s="179">
        <f t="shared" si="16"/>
        <v>0</v>
      </c>
      <c r="CA49" s="179">
        <f t="shared" si="17"/>
        <v>0</v>
      </c>
      <c r="CB49" s="179">
        <f t="shared" si="32"/>
        <v>0</v>
      </c>
      <c r="CC49" s="183">
        <f t="shared" si="33"/>
        <v>0</v>
      </c>
      <c r="CD49" s="42"/>
    </row>
    <row r="50" spans="3:82" s="50" customFormat="1" ht="13.5" thickBot="1" x14ac:dyDescent="0.3">
      <c r="C50" s="184">
        <v>8</v>
      </c>
      <c r="D50" s="48">
        <v>0</v>
      </c>
      <c r="E50" s="164">
        <v>0</v>
      </c>
      <c r="F50" s="165" t="s">
        <v>65</v>
      </c>
      <c r="G50" s="166"/>
      <c r="H50" s="167" t="s">
        <v>63</v>
      </c>
      <c r="I50" s="185" t="s">
        <v>64</v>
      </c>
      <c r="J50" s="168">
        <v>1</v>
      </c>
      <c r="K50" s="168">
        <v>1</v>
      </c>
      <c r="L50" s="169">
        <v>0</v>
      </c>
      <c r="M50" s="170">
        <v>0</v>
      </c>
      <c r="N50" s="170">
        <v>0</v>
      </c>
      <c r="O50" s="171">
        <v>0</v>
      </c>
      <c r="P50" s="172">
        <v>0</v>
      </c>
      <c r="Q50" s="482">
        <v>0</v>
      </c>
      <c r="R50" s="482">
        <v>0</v>
      </c>
      <c r="S50" s="482">
        <v>0</v>
      </c>
      <c r="T50" s="186"/>
      <c r="U50" s="186"/>
      <c r="V50" s="186"/>
      <c r="W50" s="186"/>
      <c r="X50" s="186"/>
      <c r="Y50" s="186"/>
      <c r="Z50" s="186"/>
      <c r="AA50" s="600">
        <v>0</v>
      </c>
      <c r="AB50" s="601">
        <v>0</v>
      </c>
      <c r="AC50" s="601">
        <v>0</v>
      </c>
      <c r="AD50" s="602">
        <v>0</v>
      </c>
      <c r="AE50" s="598">
        <f t="shared" si="0"/>
        <v>0</v>
      </c>
      <c r="AF50" s="599">
        <f t="shared" si="1"/>
        <v>0</v>
      </c>
      <c r="AG50" s="603"/>
      <c r="AH50" s="603"/>
      <c r="AI50" s="603"/>
      <c r="AJ50" s="603"/>
      <c r="AK50" s="603"/>
      <c r="AL50" s="600">
        <v>0</v>
      </c>
      <c r="AM50" s="502">
        <v>0</v>
      </c>
      <c r="AN50" s="502">
        <v>0</v>
      </c>
      <c r="AO50" s="503">
        <v>0</v>
      </c>
      <c r="AP50" s="501">
        <f t="shared" si="2"/>
        <v>0</v>
      </c>
      <c r="AQ50" s="177">
        <f t="shared" si="3"/>
        <v>0</v>
      </c>
      <c r="AR50" s="186"/>
      <c r="AS50" s="187">
        <f t="shared" si="4"/>
        <v>0</v>
      </c>
      <c r="AT50" s="189">
        <f t="shared" si="5"/>
        <v>0</v>
      </c>
      <c r="AU50" s="176">
        <f t="shared" si="21"/>
        <v>0</v>
      </c>
      <c r="AV50" s="177">
        <f t="shared" si="22"/>
        <v>0</v>
      </c>
      <c r="AW50" s="178"/>
      <c r="AX50" s="179">
        <f t="shared" si="6"/>
        <v>0</v>
      </c>
      <c r="AY50" s="179">
        <f t="shared" si="7"/>
        <v>0</v>
      </c>
      <c r="AZ50" s="179">
        <f t="shared" si="23"/>
        <v>0</v>
      </c>
      <c r="BA50" s="177">
        <f t="shared" si="24"/>
        <v>0</v>
      </c>
      <c r="BB50" s="178"/>
      <c r="BC50" s="179">
        <f t="shared" si="8"/>
        <v>0</v>
      </c>
      <c r="BD50" s="179">
        <f t="shared" si="9"/>
        <v>0</v>
      </c>
      <c r="BE50" s="179">
        <f t="shared" si="25"/>
        <v>0</v>
      </c>
      <c r="BF50" s="177">
        <f t="shared" si="26"/>
        <v>0</v>
      </c>
      <c r="BG50" s="178"/>
      <c r="BH50" s="176">
        <f t="shared" si="10"/>
        <v>0</v>
      </c>
      <c r="BI50" s="520">
        <f t="shared" si="11"/>
        <v>0</v>
      </c>
      <c r="BJ50" s="521"/>
      <c r="BK50" s="501">
        <f t="shared" si="27"/>
        <v>0</v>
      </c>
      <c r="BL50" s="181">
        <f t="shared" si="28"/>
        <v>0</v>
      </c>
      <c r="BM50" s="178"/>
      <c r="BN50" s="552">
        <f t="shared" si="12"/>
        <v>0</v>
      </c>
      <c r="BO50" s="557">
        <f t="shared" si="19"/>
        <v>0</v>
      </c>
      <c r="BP50" s="521"/>
      <c r="BQ50" s="521"/>
      <c r="BR50" s="501">
        <f t="shared" si="29"/>
        <v>0</v>
      </c>
      <c r="BS50" s="181">
        <f t="shared" si="13"/>
        <v>0</v>
      </c>
      <c r="BT50" s="178"/>
      <c r="BU50" s="176">
        <f t="shared" si="14"/>
        <v>0</v>
      </c>
      <c r="BV50" s="176">
        <f t="shared" si="15"/>
        <v>0</v>
      </c>
      <c r="BW50" s="176">
        <f t="shared" si="30"/>
        <v>0</v>
      </c>
      <c r="BX50" s="177">
        <f t="shared" si="31"/>
        <v>0</v>
      </c>
      <c r="BY50" s="182"/>
      <c r="BZ50" s="179">
        <f t="shared" si="16"/>
        <v>0</v>
      </c>
      <c r="CA50" s="179">
        <f t="shared" si="17"/>
        <v>0</v>
      </c>
      <c r="CB50" s="179">
        <f t="shared" si="32"/>
        <v>0</v>
      </c>
      <c r="CC50" s="183">
        <f t="shared" si="33"/>
        <v>0</v>
      </c>
      <c r="CD50" s="51"/>
    </row>
    <row r="51" spans="3:82" s="50" customFormat="1" ht="13.5" hidden="1" thickBot="1" x14ac:dyDescent="0.3">
      <c r="C51" s="184"/>
      <c r="D51" s="190"/>
      <c r="E51" s="164"/>
      <c r="F51" s="165"/>
      <c r="G51" s="166"/>
      <c r="H51" s="167"/>
      <c r="I51" s="166"/>
      <c r="J51" s="168">
        <v>1.505779664758232</v>
      </c>
      <c r="K51" s="168">
        <v>1.1754720702584747</v>
      </c>
      <c r="L51" s="169">
        <v>0</v>
      </c>
      <c r="M51" s="170">
        <v>0</v>
      </c>
      <c r="N51" s="170">
        <v>0</v>
      </c>
      <c r="O51" s="171">
        <v>0</v>
      </c>
      <c r="P51" s="172">
        <v>0</v>
      </c>
      <c r="Q51" s="482">
        <v>0</v>
      </c>
      <c r="R51" s="482">
        <v>0</v>
      </c>
      <c r="S51" s="482">
        <v>0</v>
      </c>
      <c r="T51" s="186"/>
      <c r="U51" s="186"/>
      <c r="V51" s="186"/>
      <c r="W51" s="186"/>
      <c r="X51" s="186"/>
      <c r="Y51" s="186"/>
      <c r="Z51" s="186"/>
      <c r="AA51" s="595">
        <v>0</v>
      </c>
      <c r="AB51" s="596">
        <v>0</v>
      </c>
      <c r="AC51" s="596">
        <v>0</v>
      </c>
      <c r="AD51" s="597">
        <v>0</v>
      </c>
      <c r="AE51" s="598">
        <f t="shared" si="0"/>
        <v>0</v>
      </c>
      <c r="AF51" s="599">
        <f t="shared" si="1"/>
        <v>0</v>
      </c>
      <c r="AG51" s="603"/>
      <c r="AH51" s="603"/>
      <c r="AI51" s="603"/>
      <c r="AJ51" s="603"/>
      <c r="AK51" s="603"/>
      <c r="AL51" s="595">
        <v>0</v>
      </c>
      <c r="AM51" s="499">
        <v>0</v>
      </c>
      <c r="AN51" s="499">
        <v>0</v>
      </c>
      <c r="AO51" s="500">
        <v>0</v>
      </c>
      <c r="AP51" s="501">
        <f t="shared" si="2"/>
        <v>0</v>
      </c>
      <c r="AQ51" s="177">
        <f t="shared" si="3"/>
        <v>0</v>
      </c>
      <c r="AR51" s="186"/>
      <c r="AS51" s="173">
        <f t="shared" si="4"/>
        <v>0</v>
      </c>
      <c r="AT51" s="175">
        <f t="shared" si="5"/>
        <v>0</v>
      </c>
      <c r="AU51" s="176">
        <f t="shared" si="21"/>
        <v>0</v>
      </c>
      <c r="AV51" s="177">
        <f t="shared" si="22"/>
        <v>0</v>
      </c>
      <c r="AW51" s="178"/>
      <c r="AX51" s="179">
        <f t="shared" si="6"/>
        <v>0</v>
      </c>
      <c r="AY51" s="179">
        <f t="shared" si="7"/>
        <v>0</v>
      </c>
      <c r="AZ51" s="179">
        <f t="shared" si="23"/>
        <v>0</v>
      </c>
      <c r="BA51" s="177">
        <f t="shared" si="24"/>
        <v>0</v>
      </c>
      <c r="BB51" s="178"/>
      <c r="BC51" s="179">
        <f t="shared" si="8"/>
        <v>0</v>
      </c>
      <c r="BD51" s="179">
        <f t="shared" si="9"/>
        <v>0</v>
      </c>
      <c r="BE51" s="179">
        <f t="shared" si="25"/>
        <v>0</v>
      </c>
      <c r="BF51" s="177">
        <f t="shared" si="26"/>
        <v>0</v>
      </c>
      <c r="BG51" s="178"/>
      <c r="BH51" s="176">
        <f t="shared" si="10"/>
        <v>0</v>
      </c>
      <c r="BI51" s="520">
        <f t="shared" si="11"/>
        <v>0</v>
      </c>
      <c r="BJ51" s="521"/>
      <c r="BK51" s="501">
        <f t="shared" si="27"/>
        <v>0</v>
      </c>
      <c r="BL51" s="181">
        <f t="shared" si="28"/>
        <v>0</v>
      </c>
      <c r="BM51" s="178"/>
      <c r="BN51" s="552">
        <f t="shared" si="12"/>
        <v>0</v>
      </c>
      <c r="BO51" s="557">
        <f t="shared" si="19"/>
        <v>0</v>
      </c>
      <c r="BP51" s="521"/>
      <c r="BQ51" s="521"/>
      <c r="BR51" s="501">
        <f t="shared" si="29"/>
        <v>0</v>
      </c>
      <c r="BS51" s="181">
        <f t="shared" si="13"/>
        <v>0</v>
      </c>
      <c r="BT51" s="178"/>
      <c r="BU51" s="176">
        <f t="shared" si="14"/>
        <v>0</v>
      </c>
      <c r="BV51" s="176">
        <f t="shared" si="15"/>
        <v>0</v>
      </c>
      <c r="BW51" s="176">
        <f t="shared" si="30"/>
        <v>0</v>
      </c>
      <c r="BX51" s="177">
        <f t="shared" si="31"/>
        <v>0</v>
      </c>
      <c r="BY51" s="182"/>
      <c r="BZ51" s="179">
        <f t="shared" si="16"/>
        <v>0</v>
      </c>
      <c r="CA51" s="179">
        <f t="shared" si="17"/>
        <v>0</v>
      </c>
      <c r="CB51" s="179">
        <f t="shared" si="32"/>
        <v>0</v>
      </c>
      <c r="CC51" s="183">
        <f t="shared" si="33"/>
        <v>0</v>
      </c>
      <c r="CD51" s="51"/>
    </row>
    <row r="52" spans="3:82" s="50" customFormat="1" ht="13.5" hidden="1" thickBot="1" x14ac:dyDescent="0.3">
      <c r="C52" s="191"/>
      <c r="D52" s="192"/>
      <c r="E52" s="193"/>
      <c r="F52" s="194"/>
      <c r="G52" s="195"/>
      <c r="H52" s="196"/>
      <c r="I52" s="195"/>
      <c r="J52" s="197">
        <v>1.9138973630485276</v>
      </c>
      <c r="K52" s="197">
        <v>1.515902467555285</v>
      </c>
      <c r="L52" s="198">
        <v>0</v>
      </c>
      <c r="M52" s="199">
        <v>0</v>
      </c>
      <c r="N52" s="199">
        <v>0</v>
      </c>
      <c r="O52" s="200">
        <v>0</v>
      </c>
      <c r="P52" s="201">
        <v>0</v>
      </c>
      <c r="Q52" s="483">
        <v>0</v>
      </c>
      <c r="R52" s="483">
        <v>0</v>
      </c>
      <c r="S52" s="483">
        <v>0</v>
      </c>
      <c r="T52" s="186"/>
      <c r="U52" s="186"/>
      <c r="V52" s="186"/>
      <c r="W52" s="186"/>
      <c r="X52" s="186"/>
      <c r="Y52" s="186"/>
      <c r="Z52" s="186"/>
      <c r="AA52" s="604">
        <v>0</v>
      </c>
      <c r="AB52" s="605">
        <v>0</v>
      </c>
      <c r="AC52" s="605">
        <v>0</v>
      </c>
      <c r="AD52" s="606">
        <v>0</v>
      </c>
      <c r="AE52" s="607">
        <f t="shared" si="0"/>
        <v>0</v>
      </c>
      <c r="AF52" s="608">
        <f t="shared" si="1"/>
        <v>0</v>
      </c>
      <c r="AG52" s="603"/>
      <c r="AH52" s="603"/>
      <c r="AI52" s="603"/>
      <c r="AJ52" s="603"/>
      <c r="AK52" s="603"/>
      <c r="AL52" s="604">
        <v>0</v>
      </c>
      <c r="AM52" s="504">
        <v>0</v>
      </c>
      <c r="AN52" s="504">
        <v>0</v>
      </c>
      <c r="AO52" s="505">
        <v>0</v>
      </c>
      <c r="AP52" s="506">
        <f t="shared" si="2"/>
        <v>0</v>
      </c>
      <c r="AQ52" s="206">
        <f t="shared" si="3"/>
        <v>0</v>
      </c>
      <c r="AR52" s="186"/>
      <c r="AS52" s="202">
        <f t="shared" si="4"/>
        <v>0</v>
      </c>
      <c r="AT52" s="204">
        <f t="shared" si="5"/>
        <v>0</v>
      </c>
      <c r="AU52" s="205">
        <f t="shared" si="21"/>
        <v>0</v>
      </c>
      <c r="AV52" s="206">
        <f t="shared" si="22"/>
        <v>0</v>
      </c>
      <c r="AW52" s="207"/>
      <c r="AX52" s="208">
        <f t="shared" si="6"/>
        <v>0</v>
      </c>
      <c r="AY52" s="208">
        <f t="shared" si="7"/>
        <v>0</v>
      </c>
      <c r="AZ52" s="208">
        <f t="shared" si="23"/>
        <v>0</v>
      </c>
      <c r="BA52" s="206">
        <f t="shared" si="24"/>
        <v>0</v>
      </c>
      <c r="BB52" s="207"/>
      <c r="BC52" s="208">
        <f t="shared" si="8"/>
        <v>0</v>
      </c>
      <c r="BD52" s="208">
        <f t="shared" si="9"/>
        <v>0</v>
      </c>
      <c r="BE52" s="208">
        <f t="shared" si="25"/>
        <v>0</v>
      </c>
      <c r="BF52" s="206">
        <f t="shared" si="26"/>
        <v>0</v>
      </c>
      <c r="BG52" s="207"/>
      <c r="BH52" s="205">
        <f t="shared" si="10"/>
        <v>0</v>
      </c>
      <c r="BI52" s="522">
        <f t="shared" si="11"/>
        <v>0</v>
      </c>
      <c r="BJ52" s="523"/>
      <c r="BK52" s="506">
        <f t="shared" si="27"/>
        <v>0</v>
      </c>
      <c r="BL52" s="210">
        <f t="shared" si="28"/>
        <v>0</v>
      </c>
      <c r="BM52" s="207"/>
      <c r="BN52" s="553">
        <f t="shared" si="12"/>
        <v>0</v>
      </c>
      <c r="BO52" s="558">
        <f t="shared" si="19"/>
        <v>0</v>
      </c>
      <c r="BP52" s="523"/>
      <c r="BQ52" s="523"/>
      <c r="BR52" s="506">
        <f t="shared" si="29"/>
        <v>0</v>
      </c>
      <c r="BS52" s="210">
        <f t="shared" si="13"/>
        <v>0</v>
      </c>
      <c r="BT52" s="207"/>
      <c r="BU52" s="205">
        <f t="shared" si="14"/>
        <v>0</v>
      </c>
      <c r="BV52" s="205">
        <f t="shared" si="15"/>
        <v>0</v>
      </c>
      <c r="BW52" s="205">
        <f t="shared" si="30"/>
        <v>0</v>
      </c>
      <c r="BX52" s="206">
        <f t="shared" si="31"/>
        <v>0</v>
      </c>
      <c r="BY52" s="211"/>
      <c r="BZ52" s="208">
        <f t="shared" si="16"/>
        <v>0</v>
      </c>
      <c r="CA52" s="208">
        <f t="shared" si="17"/>
        <v>0</v>
      </c>
      <c r="CB52" s="208">
        <f t="shared" si="32"/>
        <v>0</v>
      </c>
      <c r="CC52" s="212">
        <f t="shared" si="33"/>
        <v>0</v>
      </c>
      <c r="CD52" s="51"/>
    </row>
    <row r="53" spans="3:82" ht="13.5" thickBot="1" x14ac:dyDescent="0.3">
      <c r="C53" s="65"/>
      <c r="D53" s="66"/>
      <c r="E53" s="142"/>
      <c r="F53" s="143"/>
      <c r="G53" s="144"/>
      <c r="H53" s="145"/>
      <c r="I53" s="144"/>
      <c r="J53" s="146">
        <v>0.58618475265502656</v>
      </c>
      <c r="K53" s="146">
        <v>0.25114229393244591</v>
      </c>
      <c r="L53" s="147">
        <v>500</v>
      </c>
      <c r="M53" s="148">
        <v>133.5</v>
      </c>
      <c r="N53" s="148">
        <v>570</v>
      </c>
      <c r="O53" s="149">
        <v>703.5</v>
      </c>
      <c r="P53" s="150">
        <v>21</v>
      </c>
      <c r="Q53" s="481">
        <v>21</v>
      </c>
      <c r="R53" s="481">
        <v>21</v>
      </c>
      <c r="S53" s="481">
        <v>21</v>
      </c>
      <c r="T53" s="151"/>
      <c r="U53" s="151"/>
      <c r="V53" s="151"/>
      <c r="W53" s="151"/>
      <c r="X53" s="151"/>
      <c r="Y53" s="151"/>
      <c r="Z53" s="151"/>
      <c r="AA53" s="589">
        <v>133.5</v>
      </c>
      <c r="AB53" s="590">
        <v>1496.520334532092</v>
      </c>
      <c r="AC53" s="590">
        <v>0</v>
      </c>
      <c r="AD53" s="591">
        <v>1496.520334532092</v>
      </c>
      <c r="AE53" s="592">
        <f t="shared" si="0"/>
        <v>-1363.020334532092</v>
      </c>
      <c r="AF53" s="593">
        <f t="shared" si="1"/>
        <v>8.9206940206222218E-2</v>
      </c>
      <c r="AG53" s="594"/>
      <c r="AH53" s="594"/>
      <c r="AI53" s="594"/>
      <c r="AJ53" s="594"/>
      <c r="AK53" s="594"/>
      <c r="AL53" s="589">
        <v>570</v>
      </c>
      <c r="AM53" s="496">
        <v>949.60683725777415</v>
      </c>
      <c r="AN53" s="496">
        <v>0</v>
      </c>
      <c r="AO53" s="497">
        <v>949.60683725777415</v>
      </c>
      <c r="AP53" s="498">
        <f t="shared" si="2"/>
        <v>-379.60683725777415</v>
      </c>
      <c r="AQ53" s="156">
        <f t="shared" si="3"/>
        <v>0.60024841611926127</v>
      </c>
      <c r="AR53" s="151"/>
      <c r="AS53" s="152">
        <f t="shared" si="4"/>
        <v>703.5</v>
      </c>
      <c r="AT53" s="154">
        <f t="shared" si="5"/>
        <v>2446.1271717898662</v>
      </c>
      <c r="AU53" s="155">
        <f t="shared" si="21"/>
        <v>-1742.6271717898662</v>
      </c>
      <c r="AV53" s="156">
        <f t="shared" si="22"/>
        <v>0.28759747576216121</v>
      </c>
      <c r="AW53" s="157"/>
      <c r="AX53" s="158">
        <f t="shared" si="6"/>
        <v>14773.5</v>
      </c>
      <c r="AY53" s="158">
        <f t="shared" si="7"/>
        <v>51368.670607587192</v>
      </c>
      <c r="AZ53" s="158">
        <f t="shared" si="23"/>
        <v>-36595.170607587192</v>
      </c>
      <c r="BA53" s="156">
        <f t="shared" si="24"/>
        <v>0.28759747576216121</v>
      </c>
      <c r="BB53" s="157"/>
      <c r="BC53" s="158">
        <f t="shared" si="8"/>
        <v>14773.5</v>
      </c>
      <c r="BD53" s="158">
        <f t="shared" si="9"/>
        <v>51368.670607587192</v>
      </c>
      <c r="BE53" s="158">
        <f t="shared" si="25"/>
        <v>-36595.170607587192</v>
      </c>
      <c r="BF53" s="156">
        <f t="shared" si="26"/>
        <v>0.28759747576216121</v>
      </c>
      <c r="BG53" s="157"/>
      <c r="BH53" s="155">
        <f t="shared" si="10"/>
        <v>133.5</v>
      </c>
      <c r="BI53" s="518">
        <f t="shared" si="11"/>
        <v>1496.520334532092</v>
      </c>
      <c r="BJ53" s="519">
        <f>(AA53*BQ53)+AA53</f>
        <v>162.87</v>
      </c>
      <c r="BK53" s="498">
        <f t="shared" si="27"/>
        <v>1363.020334532092</v>
      </c>
      <c r="BL53" s="160">
        <f t="shared" si="28"/>
        <v>10.209890146307805</v>
      </c>
      <c r="BM53" s="157"/>
      <c r="BN53" s="551">
        <f t="shared" si="12"/>
        <v>570</v>
      </c>
      <c r="BO53" s="556">
        <f t="shared" si="19"/>
        <v>949.60683725777415</v>
      </c>
      <c r="BP53" s="530">
        <f>(AL53*BQ53)+AL53</f>
        <v>695.4</v>
      </c>
      <c r="BQ53" s="534">
        <v>0.22</v>
      </c>
      <c r="BR53" s="498">
        <f t="shared" si="29"/>
        <v>379.60683725777415</v>
      </c>
      <c r="BS53" s="160">
        <f t="shared" si="13"/>
        <v>0.66597690746977922</v>
      </c>
      <c r="BT53" s="157"/>
      <c r="BU53" s="155">
        <f t="shared" si="14"/>
        <v>2446.1271717898662</v>
      </c>
      <c r="BV53" s="155">
        <f t="shared" si="15"/>
        <v>2446.1271717898662</v>
      </c>
      <c r="BW53" s="155">
        <f t="shared" si="30"/>
        <v>0</v>
      </c>
      <c r="BX53" s="156">
        <f t="shared" si="31"/>
        <v>1</v>
      </c>
      <c r="BY53" s="162"/>
      <c r="BZ53" s="158">
        <f t="shared" si="16"/>
        <v>14773.5</v>
      </c>
      <c r="CA53" s="158">
        <f t="shared" si="17"/>
        <v>51368.670607587192</v>
      </c>
      <c r="CB53" s="158">
        <f t="shared" si="32"/>
        <v>36595.170607587192</v>
      </c>
      <c r="CC53" s="163">
        <f t="shared" si="33"/>
        <v>2.4770819783793407</v>
      </c>
      <c r="CD53" s="42"/>
    </row>
    <row r="54" spans="3:82" ht="13.5" thickBot="1" x14ac:dyDescent="0.3">
      <c r="C54" s="65"/>
      <c r="D54" s="66"/>
      <c r="E54" s="164"/>
      <c r="F54" s="165"/>
      <c r="G54" s="166"/>
      <c r="H54" s="167"/>
      <c r="I54" s="166"/>
      <c r="J54" s="168">
        <v>0.72370867908265568</v>
      </c>
      <c r="K54" s="168">
        <v>0.4192943920851287</v>
      </c>
      <c r="L54" s="169">
        <v>2000</v>
      </c>
      <c r="M54" s="170">
        <v>400.5</v>
      </c>
      <c r="N54" s="170">
        <v>1500.7500000000002</v>
      </c>
      <c r="O54" s="171">
        <v>1901.2500000000002</v>
      </c>
      <c r="P54" s="172">
        <v>21</v>
      </c>
      <c r="Q54" s="482">
        <v>21</v>
      </c>
      <c r="R54" s="482">
        <v>21</v>
      </c>
      <c r="S54" s="482">
        <v>21</v>
      </c>
      <c r="T54" s="151"/>
      <c r="U54" s="151"/>
      <c r="V54" s="151"/>
      <c r="W54" s="151"/>
      <c r="X54" s="151"/>
      <c r="Y54" s="151"/>
      <c r="Z54" s="151"/>
      <c r="AA54" s="595">
        <v>400.5</v>
      </c>
      <c r="AB54" s="596">
        <v>1877.3254441598369</v>
      </c>
      <c r="AC54" s="596">
        <v>0</v>
      </c>
      <c r="AD54" s="597">
        <v>1877.3254441598369</v>
      </c>
      <c r="AE54" s="598">
        <f t="shared" si="0"/>
        <v>-1476.8254441598369</v>
      </c>
      <c r="AF54" s="599">
        <f t="shared" si="1"/>
        <v>0.21333541355118454</v>
      </c>
      <c r="AG54" s="594"/>
      <c r="AH54" s="594"/>
      <c r="AI54" s="594"/>
      <c r="AJ54" s="594"/>
      <c r="AK54" s="594"/>
      <c r="AL54" s="595">
        <v>1500.7500000000002</v>
      </c>
      <c r="AM54" s="499">
        <v>1570.6247881994984</v>
      </c>
      <c r="AN54" s="499">
        <v>0</v>
      </c>
      <c r="AO54" s="500">
        <v>1570.6247881994984</v>
      </c>
      <c r="AP54" s="501">
        <f t="shared" si="2"/>
        <v>-69.874788199498198</v>
      </c>
      <c r="AQ54" s="177">
        <f t="shared" si="3"/>
        <v>0.95551146987842983</v>
      </c>
      <c r="AR54" s="151"/>
      <c r="AS54" s="173">
        <f t="shared" si="4"/>
        <v>1901.2500000000002</v>
      </c>
      <c r="AT54" s="175">
        <f t="shared" si="5"/>
        <v>3447.9502323593351</v>
      </c>
      <c r="AU54" s="176">
        <f t="shared" si="21"/>
        <v>-1546.7002323593349</v>
      </c>
      <c r="AV54" s="177">
        <f t="shared" si="22"/>
        <v>0.55141457152037499</v>
      </c>
      <c r="AW54" s="178"/>
      <c r="AX54" s="179">
        <f t="shared" si="6"/>
        <v>39926.25</v>
      </c>
      <c r="AY54" s="179">
        <f t="shared" si="7"/>
        <v>72406.954879546043</v>
      </c>
      <c r="AZ54" s="179">
        <f t="shared" si="23"/>
        <v>-32480.704879546043</v>
      </c>
      <c r="BA54" s="177">
        <f t="shared" si="24"/>
        <v>0.55141457152037487</v>
      </c>
      <c r="BB54" s="178"/>
      <c r="BC54" s="179">
        <f t="shared" si="8"/>
        <v>39926.25</v>
      </c>
      <c r="BD54" s="179">
        <f t="shared" si="9"/>
        <v>72406.954879546043</v>
      </c>
      <c r="BE54" s="179">
        <f t="shared" si="25"/>
        <v>-32480.704879546043</v>
      </c>
      <c r="BF54" s="177">
        <f t="shared" si="26"/>
        <v>0.55141457152037487</v>
      </c>
      <c r="BG54" s="178"/>
      <c r="BH54" s="176">
        <f t="shared" si="10"/>
        <v>400.5</v>
      </c>
      <c r="BI54" s="520">
        <f t="shared" si="11"/>
        <v>1877.3254441598369</v>
      </c>
      <c r="BJ54" s="519">
        <f t="shared" ref="BJ54:BJ57" si="42">(AA54*BQ54)+AA54</f>
        <v>472.59000000000003</v>
      </c>
      <c r="BK54" s="501">
        <f t="shared" si="27"/>
        <v>1476.8254441598369</v>
      </c>
      <c r="BL54" s="181">
        <f t="shared" si="28"/>
        <v>3.6874542925339249</v>
      </c>
      <c r="BM54" s="178"/>
      <c r="BN54" s="552">
        <f t="shared" si="12"/>
        <v>1500.7500000000002</v>
      </c>
      <c r="BO54" s="557">
        <f t="shared" si="19"/>
        <v>1570.6247881994984</v>
      </c>
      <c r="BP54" s="530">
        <f>BO54</f>
        <v>1570.6247881994984</v>
      </c>
      <c r="BQ54" s="535">
        <v>0.18</v>
      </c>
      <c r="BR54" s="501">
        <f t="shared" si="29"/>
        <v>69.874788199498198</v>
      </c>
      <c r="BS54" s="181">
        <f t="shared" si="13"/>
        <v>4.6559912176910336E-2</v>
      </c>
      <c r="BT54" s="178"/>
      <c r="BU54" s="176">
        <f t="shared" si="14"/>
        <v>3447.9502323593351</v>
      </c>
      <c r="BV54" s="176">
        <f t="shared" si="15"/>
        <v>3447.9502323593351</v>
      </c>
      <c r="BW54" s="176">
        <f t="shared" si="30"/>
        <v>0</v>
      </c>
      <c r="BX54" s="177">
        <f t="shared" si="31"/>
        <v>1</v>
      </c>
      <c r="BY54" s="182"/>
      <c r="BZ54" s="179">
        <f t="shared" si="16"/>
        <v>39926.25</v>
      </c>
      <c r="CA54" s="179">
        <f t="shared" si="17"/>
        <v>72406.954879546043</v>
      </c>
      <c r="CB54" s="179">
        <f t="shared" si="32"/>
        <v>32480.704879546043</v>
      </c>
      <c r="CC54" s="183">
        <f t="shared" si="33"/>
        <v>0.8135175449621751</v>
      </c>
      <c r="CD54" s="42"/>
    </row>
    <row r="55" spans="3:82" s="50" customFormat="1" ht="13.5" thickBot="1" x14ac:dyDescent="0.3">
      <c r="C55" s="184">
        <v>9</v>
      </c>
      <c r="D55" s="48">
        <v>0</v>
      </c>
      <c r="E55" s="164" t="s">
        <v>67</v>
      </c>
      <c r="F55" s="165" t="s">
        <v>71</v>
      </c>
      <c r="G55" s="166"/>
      <c r="H55" s="167" t="s">
        <v>63</v>
      </c>
      <c r="I55" s="185" t="s">
        <v>64</v>
      </c>
      <c r="J55" s="168">
        <v>1</v>
      </c>
      <c r="K55" s="168">
        <v>1</v>
      </c>
      <c r="L55" s="169">
        <v>5000</v>
      </c>
      <c r="M55" s="170">
        <v>750</v>
      </c>
      <c r="N55" s="170">
        <v>2811.6000000000004</v>
      </c>
      <c r="O55" s="171">
        <v>3561.6000000000004</v>
      </c>
      <c r="P55" s="172">
        <v>37</v>
      </c>
      <c r="Q55" s="482">
        <v>37</v>
      </c>
      <c r="R55" s="482">
        <v>37</v>
      </c>
      <c r="S55" s="482">
        <v>37</v>
      </c>
      <c r="T55" s="186"/>
      <c r="U55" s="186"/>
      <c r="V55" s="186"/>
      <c r="W55" s="186"/>
      <c r="X55" s="186"/>
      <c r="Y55" s="186"/>
      <c r="Z55" s="186"/>
      <c r="AA55" s="600">
        <v>750</v>
      </c>
      <c r="AB55" s="601">
        <v>2875.091423889111</v>
      </c>
      <c r="AC55" s="601">
        <v>0</v>
      </c>
      <c r="AD55" s="602">
        <v>2875.091423889111</v>
      </c>
      <c r="AE55" s="598">
        <f t="shared" si="0"/>
        <v>-2125.091423889111</v>
      </c>
      <c r="AF55" s="599">
        <f t="shared" si="1"/>
        <v>0.26086126992980335</v>
      </c>
      <c r="AG55" s="603"/>
      <c r="AH55" s="603"/>
      <c r="AI55" s="603"/>
      <c r="AJ55" s="603"/>
      <c r="AK55" s="603"/>
      <c r="AL55" s="600">
        <v>2811.6000000000004</v>
      </c>
      <c r="AM55" s="502">
        <v>3738.6436965048811</v>
      </c>
      <c r="AN55" s="502">
        <v>0</v>
      </c>
      <c r="AO55" s="503">
        <v>3738.6436965048811</v>
      </c>
      <c r="AP55" s="501">
        <f t="shared" si="2"/>
        <v>-927.0436965048807</v>
      </c>
      <c r="AQ55" s="177">
        <f t="shared" si="3"/>
        <v>0.75203743074753571</v>
      </c>
      <c r="AR55" s="186"/>
      <c r="AS55" s="187">
        <f t="shared" si="4"/>
        <v>3561.6000000000004</v>
      </c>
      <c r="AT55" s="189">
        <f t="shared" si="5"/>
        <v>6613.7351203939925</v>
      </c>
      <c r="AU55" s="176">
        <f t="shared" si="21"/>
        <v>-3052.1351203939921</v>
      </c>
      <c r="AV55" s="177">
        <f t="shared" si="22"/>
        <v>0.53851567006630119</v>
      </c>
      <c r="AW55" s="178"/>
      <c r="AX55" s="179">
        <f t="shared" si="6"/>
        <v>131779.20000000001</v>
      </c>
      <c r="AY55" s="179">
        <f t="shared" si="7"/>
        <v>244708.1994545777</v>
      </c>
      <c r="AZ55" s="179">
        <f t="shared" si="23"/>
        <v>-112928.99945457769</v>
      </c>
      <c r="BA55" s="177">
        <f t="shared" si="24"/>
        <v>0.5385156700663013</v>
      </c>
      <c r="BB55" s="178"/>
      <c r="BC55" s="179">
        <f t="shared" si="8"/>
        <v>131779.20000000001</v>
      </c>
      <c r="BD55" s="179">
        <f t="shared" si="9"/>
        <v>244708.1994545777</v>
      </c>
      <c r="BE55" s="179">
        <f t="shared" si="25"/>
        <v>-112928.99945457769</v>
      </c>
      <c r="BF55" s="177">
        <f t="shared" si="26"/>
        <v>0.5385156700663013</v>
      </c>
      <c r="BG55" s="178"/>
      <c r="BH55" s="176">
        <f t="shared" si="10"/>
        <v>750</v>
      </c>
      <c r="BI55" s="520">
        <f t="shared" si="11"/>
        <v>2875.091423889111</v>
      </c>
      <c r="BJ55" s="519">
        <f t="shared" si="42"/>
        <v>825</v>
      </c>
      <c r="BK55" s="501">
        <f t="shared" si="27"/>
        <v>2125.091423889111</v>
      </c>
      <c r="BL55" s="181">
        <f t="shared" si="28"/>
        <v>2.833455231852148</v>
      </c>
      <c r="BM55" s="178"/>
      <c r="BN55" s="552">
        <f t="shared" si="12"/>
        <v>2811.6000000000004</v>
      </c>
      <c r="BO55" s="557">
        <f t="shared" si="19"/>
        <v>3738.6436965048811</v>
      </c>
      <c r="BP55" s="530">
        <f t="shared" ref="BP55" si="43">(AL55*BQ55)+AL55</f>
        <v>3092.76</v>
      </c>
      <c r="BQ55" s="535">
        <v>0.1</v>
      </c>
      <c r="BR55" s="501">
        <f t="shared" si="29"/>
        <v>927.0436965048807</v>
      </c>
      <c r="BS55" s="181">
        <f t="shared" si="13"/>
        <v>0.32972104727019513</v>
      </c>
      <c r="BT55" s="178"/>
      <c r="BU55" s="176">
        <f t="shared" si="14"/>
        <v>6613.7351203939925</v>
      </c>
      <c r="BV55" s="176">
        <f t="shared" si="15"/>
        <v>6613.7351203939925</v>
      </c>
      <c r="BW55" s="176">
        <f t="shared" si="30"/>
        <v>0</v>
      </c>
      <c r="BX55" s="177">
        <f t="shared" si="31"/>
        <v>1</v>
      </c>
      <c r="BY55" s="182"/>
      <c r="BZ55" s="179">
        <f t="shared" si="16"/>
        <v>131779.20000000001</v>
      </c>
      <c r="CA55" s="179">
        <f t="shared" si="17"/>
        <v>244708.1994545777</v>
      </c>
      <c r="CB55" s="179">
        <f t="shared" si="32"/>
        <v>112928.99945457769</v>
      </c>
      <c r="CC55" s="183">
        <f t="shared" si="33"/>
        <v>0.85695617710972349</v>
      </c>
      <c r="CD55" s="51"/>
    </row>
    <row r="56" spans="3:82" s="50" customFormat="1" ht="13.5" thickBot="1" x14ac:dyDescent="0.3">
      <c r="C56" s="184"/>
      <c r="D56" s="190"/>
      <c r="E56" s="164"/>
      <c r="F56" s="165"/>
      <c r="G56" s="166"/>
      <c r="H56" s="167"/>
      <c r="I56" s="166"/>
      <c r="J56" s="168">
        <v>1.505779664758232</v>
      </c>
      <c r="K56" s="168">
        <v>1.1754720702584747</v>
      </c>
      <c r="L56" s="169">
        <v>10000</v>
      </c>
      <c r="M56" s="170">
        <v>1162.5</v>
      </c>
      <c r="N56" s="170">
        <v>4061.4</v>
      </c>
      <c r="O56" s="171">
        <v>5223.8999999999996</v>
      </c>
      <c r="P56" s="172">
        <v>4</v>
      </c>
      <c r="Q56" s="482">
        <v>4</v>
      </c>
      <c r="R56" s="482">
        <v>4</v>
      </c>
      <c r="S56" s="482">
        <v>4</v>
      </c>
      <c r="T56" s="186"/>
      <c r="U56" s="186"/>
      <c r="V56" s="186"/>
      <c r="W56" s="186"/>
      <c r="X56" s="186"/>
      <c r="Y56" s="186"/>
      <c r="Z56" s="186"/>
      <c r="AA56" s="595">
        <v>1162.5</v>
      </c>
      <c r="AB56" s="596">
        <v>4441.3206987923586</v>
      </c>
      <c r="AC56" s="596">
        <v>0</v>
      </c>
      <c r="AD56" s="597">
        <v>4441.3206987923586</v>
      </c>
      <c r="AE56" s="598">
        <f t="shared" si="0"/>
        <v>-3278.8206987923586</v>
      </c>
      <c r="AF56" s="599">
        <f t="shared" si="1"/>
        <v>0.2617464666120814</v>
      </c>
      <c r="AG56" s="603"/>
      <c r="AH56" s="603"/>
      <c r="AI56" s="603"/>
      <c r="AJ56" s="603"/>
      <c r="AK56" s="603"/>
      <c r="AL56" s="595">
        <v>4061.4</v>
      </c>
      <c r="AM56" s="499">
        <v>4419.402110649009</v>
      </c>
      <c r="AN56" s="499">
        <v>0</v>
      </c>
      <c r="AO56" s="500">
        <v>4419.402110649009</v>
      </c>
      <c r="AP56" s="501">
        <f t="shared" si="2"/>
        <v>-358.00211064900896</v>
      </c>
      <c r="AQ56" s="177">
        <f t="shared" si="3"/>
        <v>0.91899308963392001</v>
      </c>
      <c r="AR56" s="186"/>
      <c r="AS56" s="173">
        <f t="shared" si="4"/>
        <v>5223.8999999999996</v>
      </c>
      <c r="AT56" s="175">
        <f t="shared" si="5"/>
        <v>8860.7228094413676</v>
      </c>
      <c r="AU56" s="176">
        <f t="shared" si="21"/>
        <v>-3636.822809441368</v>
      </c>
      <c r="AV56" s="177">
        <f t="shared" si="22"/>
        <v>0.58955686938245899</v>
      </c>
      <c r="AW56" s="178"/>
      <c r="AX56" s="179">
        <f t="shared" si="6"/>
        <v>20895.599999999999</v>
      </c>
      <c r="AY56" s="179">
        <f t="shared" si="7"/>
        <v>35442.891237765471</v>
      </c>
      <c r="AZ56" s="179">
        <f t="shared" si="23"/>
        <v>-14547.291237765472</v>
      </c>
      <c r="BA56" s="177">
        <f t="shared" si="24"/>
        <v>0.58955686938245899</v>
      </c>
      <c r="BB56" s="178"/>
      <c r="BC56" s="179">
        <f t="shared" si="8"/>
        <v>20895.599999999999</v>
      </c>
      <c r="BD56" s="179">
        <f t="shared" si="9"/>
        <v>35442.891237765471</v>
      </c>
      <c r="BE56" s="179">
        <f t="shared" si="25"/>
        <v>-14547.291237765472</v>
      </c>
      <c r="BF56" s="177">
        <f t="shared" si="26"/>
        <v>0.58955686938245899</v>
      </c>
      <c r="BG56" s="178"/>
      <c r="BH56" s="176">
        <f t="shared" si="10"/>
        <v>1162.5</v>
      </c>
      <c r="BI56" s="520">
        <f t="shared" si="11"/>
        <v>4441.3206987923586</v>
      </c>
      <c r="BJ56" s="519">
        <f t="shared" si="42"/>
        <v>1325.25</v>
      </c>
      <c r="BK56" s="501">
        <f t="shared" si="27"/>
        <v>3278.8206987923586</v>
      </c>
      <c r="BL56" s="181">
        <f t="shared" si="28"/>
        <v>2.8204909236923514</v>
      </c>
      <c r="BM56" s="178"/>
      <c r="BN56" s="552">
        <f t="shared" si="12"/>
        <v>4061.4</v>
      </c>
      <c r="BO56" s="557">
        <f t="shared" si="19"/>
        <v>4419.402110649009</v>
      </c>
      <c r="BP56" s="530">
        <f>BO56</f>
        <v>4419.402110649009</v>
      </c>
      <c r="BQ56" s="535">
        <v>0.14000000000000001</v>
      </c>
      <c r="BR56" s="501">
        <f t="shared" si="29"/>
        <v>358.00211064900896</v>
      </c>
      <c r="BS56" s="181">
        <f t="shared" si="13"/>
        <v>8.814746408849386E-2</v>
      </c>
      <c r="BT56" s="178"/>
      <c r="BU56" s="176">
        <f t="shared" si="14"/>
        <v>8860.7228094413676</v>
      </c>
      <c r="BV56" s="176">
        <f t="shared" si="15"/>
        <v>8860.7228094413676</v>
      </c>
      <c r="BW56" s="176">
        <f t="shared" si="30"/>
        <v>0</v>
      </c>
      <c r="BX56" s="177">
        <f t="shared" si="31"/>
        <v>1</v>
      </c>
      <c r="BY56" s="182"/>
      <c r="BZ56" s="179">
        <f t="shared" si="16"/>
        <v>20895.599999999999</v>
      </c>
      <c r="CA56" s="179">
        <f t="shared" si="17"/>
        <v>35442.891237765471</v>
      </c>
      <c r="CB56" s="179">
        <f t="shared" si="32"/>
        <v>14547.291237765472</v>
      </c>
      <c r="CC56" s="183">
        <f t="shared" si="33"/>
        <v>0.69618920910457094</v>
      </c>
      <c r="CD56" s="51"/>
    </row>
    <row r="57" spans="3:82" s="50" customFormat="1" ht="13.5" thickBot="1" x14ac:dyDescent="0.3">
      <c r="C57" s="191"/>
      <c r="D57" s="192"/>
      <c r="E57" s="193"/>
      <c r="F57" s="194"/>
      <c r="G57" s="195"/>
      <c r="H57" s="196"/>
      <c r="I57" s="195"/>
      <c r="J57" s="197">
        <v>1.9138973630485276</v>
      </c>
      <c r="K57" s="197">
        <v>1.515902467555285</v>
      </c>
      <c r="L57" s="198">
        <v>25000</v>
      </c>
      <c r="M57" s="199">
        <v>2274</v>
      </c>
      <c r="N57" s="199">
        <v>5180</v>
      </c>
      <c r="O57" s="200">
        <v>7454</v>
      </c>
      <c r="P57" s="201">
        <v>3</v>
      </c>
      <c r="Q57" s="483">
        <v>3</v>
      </c>
      <c r="R57" s="483">
        <v>3</v>
      </c>
      <c r="S57" s="483">
        <v>3</v>
      </c>
      <c r="T57" s="186"/>
      <c r="U57" s="186"/>
      <c r="V57" s="186"/>
      <c r="W57" s="186"/>
      <c r="X57" s="186"/>
      <c r="Y57" s="186"/>
      <c r="Z57" s="186"/>
      <c r="AA57" s="604">
        <v>2274</v>
      </c>
      <c r="AB57" s="605">
        <v>5833.5614064709061</v>
      </c>
      <c r="AC57" s="605">
        <v>0</v>
      </c>
      <c r="AD57" s="606">
        <v>5833.5614064709061</v>
      </c>
      <c r="AE57" s="607">
        <f t="shared" si="0"/>
        <v>-3559.5614064709061</v>
      </c>
      <c r="AF57" s="608">
        <f t="shared" si="1"/>
        <v>0.3898133304086856</v>
      </c>
      <c r="AG57" s="603"/>
      <c r="AH57" s="603"/>
      <c r="AI57" s="603"/>
      <c r="AJ57" s="603"/>
      <c r="AK57" s="603"/>
      <c r="AL57" s="604">
        <v>5180</v>
      </c>
      <c r="AM57" s="504">
        <v>5816.6548439573762</v>
      </c>
      <c r="AN57" s="504">
        <v>0</v>
      </c>
      <c r="AO57" s="505">
        <v>5816.6548439573762</v>
      </c>
      <c r="AP57" s="506">
        <f t="shared" si="2"/>
        <v>-636.65484395737622</v>
      </c>
      <c r="AQ57" s="206">
        <f t="shared" si="3"/>
        <v>0.89054622269382822</v>
      </c>
      <c r="AR57" s="186"/>
      <c r="AS57" s="202">
        <f t="shared" si="4"/>
        <v>7454</v>
      </c>
      <c r="AT57" s="204">
        <f t="shared" si="5"/>
        <v>11650.216250428282</v>
      </c>
      <c r="AU57" s="205">
        <f t="shared" si="21"/>
        <v>-4196.2162504282824</v>
      </c>
      <c r="AV57" s="206">
        <f t="shared" si="22"/>
        <v>0.63981644973551266</v>
      </c>
      <c r="AW57" s="207"/>
      <c r="AX57" s="208">
        <f t="shared" si="6"/>
        <v>22362</v>
      </c>
      <c r="AY57" s="208">
        <f t="shared" si="7"/>
        <v>34950.648751284847</v>
      </c>
      <c r="AZ57" s="208">
        <f t="shared" si="23"/>
        <v>-12588.648751284847</v>
      </c>
      <c r="BA57" s="206">
        <f t="shared" si="24"/>
        <v>0.63981644973551266</v>
      </c>
      <c r="BB57" s="207"/>
      <c r="BC57" s="208">
        <f t="shared" si="8"/>
        <v>22362</v>
      </c>
      <c r="BD57" s="208">
        <f t="shared" si="9"/>
        <v>34950.648751284847</v>
      </c>
      <c r="BE57" s="208">
        <f t="shared" si="25"/>
        <v>-12588.648751284847</v>
      </c>
      <c r="BF57" s="206">
        <f t="shared" si="26"/>
        <v>0.63981644973551266</v>
      </c>
      <c r="BG57" s="207"/>
      <c r="BH57" s="205">
        <f t="shared" si="10"/>
        <v>2274</v>
      </c>
      <c r="BI57" s="522">
        <f t="shared" si="11"/>
        <v>5833.5614064709061</v>
      </c>
      <c r="BJ57" s="519">
        <f t="shared" si="42"/>
        <v>2615.1</v>
      </c>
      <c r="BK57" s="506">
        <f t="shared" si="27"/>
        <v>3559.5614064709061</v>
      </c>
      <c r="BL57" s="210">
        <f t="shared" si="28"/>
        <v>1.5653304338042684</v>
      </c>
      <c r="BM57" s="207"/>
      <c r="BN57" s="553">
        <f t="shared" si="12"/>
        <v>5180</v>
      </c>
      <c r="BO57" s="558">
        <f t="shared" si="19"/>
        <v>5816.6548439573762</v>
      </c>
      <c r="BP57" s="530">
        <f>BO57</f>
        <v>5816.6548439573762</v>
      </c>
      <c r="BQ57" s="536">
        <v>0.15</v>
      </c>
      <c r="BR57" s="506">
        <f t="shared" si="29"/>
        <v>636.65484395737622</v>
      </c>
      <c r="BS57" s="210">
        <f t="shared" si="13"/>
        <v>0.12290634053231202</v>
      </c>
      <c r="BT57" s="207"/>
      <c r="BU57" s="205">
        <f t="shared" si="14"/>
        <v>11650.216250428282</v>
      </c>
      <c r="BV57" s="205">
        <f t="shared" si="15"/>
        <v>11650.216250428282</v>
      </c>
      <c r="BW57" s="205">
        <f t="shared" si="30"/>
        <v>0</v>
      </c>
      <c r="BX57" s="206">
        <f t="shared" si="31"/>
        <v>1</v>
      </c>
      <c r="BY57" s="211"/>
      <c r="BZ57" s="208">
        <f t="shared" si="16"/>
        <v>22362</v>
      </c>
      <c r="CA57" s="208">
        <f t="shared" si="17"/>
        <v>34950.648751284847</v>
      </c>
      <c r="CB57" s="208">
        <f t="shared" si="32"/>
        <v>12588.648751284847</v>
      </c>
      <c r="CC57" s="212">
        <f t="shared" si="33"/>
        <v>0.56294824931959786</v>
      </c>
      <c r="CD57" s="51"/>
    </row>
    <row r="58" spans="3:82" ht="13.5" thickBot="1" x14ac:dyDescent="0.3">
      <c r="C58" s="65"/>
      <c r="D58" s="66"/>
      <c r="E58" s="142"/>
      <c r="F58" s="143"/>
      <c r="G58" s="144"/>
      <c r="H58" s="145"/>
      <c r="I58" s="144"/>
      <c r="J58" s="146">
        <v>0.58618475265502656</v>
      </c>
      <c r="K58" s="146">
        <v>0.25114229393244591</v>
      </c>
      <c r="L58" s="147">
        <v>150</v>
      </c>
      <c r="M58" s="148">
        <v>0</v>
      </c>
      <c r="N58" s="148">
        <v>0</v>
      </c>
      <c r="O58" s="149">
        <v>0</v>
      </c>
      <c r="P58" s="150">
        <v>0</v>
      </c>
      <c r="Q58" s="481">
        <v>0</v>
      </c>
      <c r="R58" s="481">
        <v>0</v>
      </c>
      <c r="S58" s="481">
        <v>0</v>
      </c>
      <c r="T58" s="151"/>
      <c r="U58" s="151"/>
      <c r="V58" s="151"/>
      <c r="W58" s="151"/>
      <c r="X58" s="151"/>
      <c r="Y58" s="151"/>
      <c r="Z58" s="151"/>
      <c r="AA58" s="589">
        <v>0</v>
      </c>
      <c r="AB58" s="590">
        <v>1527.8952183199387</v>
      </c>
      <c r="AC58" s="590">
        <v>0</v>
      </c>
      <c r="AD58" s="591">
        <v>1527.8952183199387</v>
      </c>
      <c r="AE58" s="592">
        <f t="shared" si="0"/>
        <v>-1527.8952183199387</v>
      </c>
      <c r="AF58" s="593">
        <f t="shared" si="1"/>
        <v>0</v>
      </c>
      <c r="AG58" s="594"/>
      <c r="AH58" s="594"/>
      <c r="AI58" s="594"/>
      <c r="AJ58" s="594"/>
      <c r="AK58" s="594"/>
      <c r="AL58" s="589">
        <v>0</v>
      </c>
      <c r="AM58" s="496">
        <v>750.50884797318599</v>
      </c>
      <c r="AN58" s="496">
        <v>0</v>
      </c>
      <c r="AO58" s="497">
        <v>750.50884797318599</v>
      </c>
      <c r="AP58" s="498">
        <f t="shared" si="2"/>
        <v>-750.50884797318599</v>
      </c>
      <c r="AQ58" s="156">
        <f t="shared" si="3"/>
        <v>0</v>
      </c>
      <c r="AR58" s="151"/>
      <c r="AS58" s="152">
        <f t="shared" si="4"/>
        <v>0</v>
      </c>
      <c r="AT58" s="154">
        <f t="shared" si="5"/>
        <v>2278.4040662931247</v>
      </c>
      <c r="AU58" s="155">
        <f t="shared" si="21"/>
        <v>-2278.4040662931247</v>
      </c>
      <c r="AV58" s="156">
        <f t="shared" si="22"/>
        <v>0</v>
      </c>
      <c r="AW58" s="157"/>
      <c r="AX58" s="158">
        <f t="shared" si="6"/>
        <v>0</v>
      </c>
      <c r="AY58" s="158">
        <f t="shared" si="7"/>
        <v>0</v>
      </c>
      <c r="AZ58" s="158">
        <f t="shared" si="23"/>
        <v>0</v>
      </c>
      <c r="BA58" s="156">
        <f t="shared" si="24"/>
        <v>0</v>
      </c>
      <c r="BB58" s="157"/>
      <c r="BC58" s="158">
        <f t="shared" si="8"/>
        <v>0</v>
      </c>
      <c r="BD58" s="158">
        <f t="shared" si="9"/>
        <v>0</v>
      </c>
      <c r="BE58" s="158">
        <f t="shared" si="25"/>
        <v>0</v>
      </c>
      <c r="BF58" s="156">
        <f t="shared" si="26"/>
        <v>0</v>
      </c>
      <c r="BG58" s="157"/>
      <c r="BH58" s="155">
        <f t="shared" si="10"/>
        <v>0</v>
      </c>
      <c r="BI58" s="518">
        <f t="shared" si="11"/>
        <v>1527.8952183199387</v>
      </c>
      <c r="BJ58" s="519">
        <f>(AA58*BQ58)+AA58</f>
        <v>0</v>
      </c>
      <c r="BK58" s="498">
        <f t="shared" si="27"/>
        <v>1527.8952183199387</v>
      </c>
      <c r="BL58" s="160" t="str">
        <f t="shared" si="28"/>
        <v>&gt;100%</v>
      </c>
      <c r="BM58" s="157"/>
      <c r="BN58" s="551">
        <f t="shared" si="12"/>
        <v>0</v>
      </c>
      <c r="BO58" s="556">
        <f t="shared" si="19"/>
        <v>750.50884797318599</v>
      </c>
      <c r="BP58" s="530">
        <f>(AL58*BQ58)+AL58</f>
        <v>0</v>
      </c>
      <c r="BQ58" s="534">
        <v>0.22</v>
      </c>
      <c r="BR58" s="498">
        <f t="shared" si="29"/>
        <v>750.50884797318599</v>
      </c>
      <c r="BS58" s="160" t="str">
        <f t="shared" si="13"/>
        <v>&gt;100%</v>
      </c>
      <c r="BT58" s="157"/>
      <c r="BU58" s="155">
        <f t="shared" si="14"/>
        <v>2278.4040662931247</v>
      </c>
      <c r="BV58" s="155">
        <f t="shared" si="15"/>
        <v>2278.4040662931247</v>
      </c>
      <c r="BW58" s="155">
        <f t="shared" si="30"/>
        <v>0</v>
      </c>
      <c r="BX58" s="156">
        <f t="shared" si="31"/>
        <v>1</v>
      </c>
      <c r="BY58" s="162"/>
      <c r="BZ58" s="158">
        <f t="shared" si="16"/>
        <v>0</v>
      </c>
      <c r="CA58" s="158">
        <f t="shared" si="17"/>
        <v>0</v>
      </c>
      <c r="CB58" s="158">
        <f t="shared" si="32"/>
        <v>0</v>
      </c>
      <c r="CC58" s="163">
        <f t="shared" si="33"/>
        <v>0</v>
      </c>
      <c r="CD58" s="42"/>
    </row>
    <row r="59" spans="3:82" ht="13.5" thickBot="1" x14ac:dyDescent="0.3">
      <c r="C59" s="65"/>
      <c r="D59" s="66"/>
      <c r="E59" s="164"/>
      <c r="F59" s="165"/>
      <c r="G59" s="166"/>
      <c r="H59" s="167"/>
      <c r="I59" s="166"/>
      <c r="J59" s="168">
        <v>0.72370867908265568</v>
      </c>
      <c r="K59" s="168">
        <v>0.4192943920851287</v>
      </c>
      <c r="L59" s="169">
        <v>600</v>
      </c>
      <c r="M59" s="170">
        <v>0</v>
      </c>
      <c r="N59" s="170">
        <v>0</v>
      </c>
      <c r="O59" s="171">
        <v>0</v>
      </c>
      <c r="P59" s="172">
        <v>0</v>
      </c>
      <c r="Q59" s="482">
        <v>0</v>
      </c>
      <c r="R59" s="482">
        <v>0</v>
      </c>
      <c r="S59" s="482">
        <v>0</v>
      </c>
      <c r="T59" s="151"/>
      <c r="U59" s="151"/>
      <c r="V59" s="151"/>
      <c r="W59" s="151"/>
      <c r="X59" s="151"/>
      <c r="Y59" s="151"/>
      <c r="Z59" s="151"/>
      <c r="AA59" s="595">
        <v>0</v>
      </c>
      <c r="AB59" s="596">
        <v>1853.6187535592867</v>
      </c>
      <c r="AC59" s="596">
        <v>0</v>
      </c>
      <c r="AD59" s="597">
        <v>1853.6187535592867</v>
      </c>
      <c r="AE59" s="598">
        <f t="shared" si="0"/>
        <v>-1853.6187535592867</v>
      </c>
      <c r="AF59" s="599">
        <f t="shared" si="1"/>
        <v>0</v>
      </c>
      <c r="AG59" s="594"/>
      <c r="AH59" s="594"/>
      <c r="AI59" s="594"/>
      <c r="AJ59" s="594"/>
      <c r="AK59" s="594"/>
      <c r="AL59" s="595">
        <v>0</v>
      </c>
      <c r="AM59" s="499">
        <v>1253.2376654022009</v>
      </c>
      <c r="AN59" s="499">
        <v>0</v>
      </c>
      <c r="AO59" s="500">
        <v>1253.2376654022009</v>
      </c>
      <c r="AP59" s="501">
        <f t="shared" si="2"/>
        <v>-1253.2376654022009</v>
      </c>
      <c r="AQ59" s="177">
        <f t="shared" si="3"/>
        <v>0</v>
      </c>
      <c r="AR59" s="151"/>
      <c r="AS59" s="173">
        <f t="shared" si="4"/>
        <v>0</v>
      </c>
      <c r="AT59" s="175">
        <f t="shared" si="5"/>
        <v>3106.8564189614876</v>
      </c>
      <c r="AU59" s="176">
        <f t="shared" si="21"/>
        <v>-3106.8564189614876</v>
      </c>
      <c r="AV59" s="177">
        <f t="shared" si="22"/>
        <v>0</v>
      </c>
      <c r="AW59" s="178"/>
      <c r="AX59" s="179">
        <f t="shared" si="6"/>
        <v>0</v>
      </c>
      <c r="AY59" s="179">
        <f t="shared" si="7"/>
        <v>0</v>
      </c>
      <c r="AZ59" s="179">
        <f t="shared" si="23"/>
        <v>0</v>
      </c>
      <c r="BA59" s="177">
        <f t="shared" si="24"/>
        <v>0</v>
      </c>
      <c r="BB59" s="178"/>
      <c r="BC59" s="179">
        <f t="shared" si="8"/>
        <v>0</v>
      </c>
      <c r="BD59" s="179">
        <f t="shared" si="9"/>
        <v>0</v>
      </c>
      <c r="BE59" s="179">
        <f t="shared" si="25"/>
        <v>0</v>
      </c>
      <c r="BF59" s="177">
        <f t="shared" si="26"/>
        <v>0</v>
      </c>
      <c r="BG59" s="178"/>
      <c r="BH59" s="176">
        <f t="shared" si="10"/>
        <v>0</v>
      </c>
      <c r="BI59" s="520">
        <f t="shared" si="11"/>
        <v>1853.6187535592867</v>
      </c>
      <c r="BJ59" s="519">
        <f t="shared" ref="BJ59:BJ62" si="44">(AA59*BQ59)+AA59</f>
        <v>0</v>
      </c>
      <c r="BK59" s="501">
        <f t="shared" si="27"/>
        <v>1853.6187535592867</v>
      </c>
      <c r="BL59" s="181" t="str">
        <f t="shared" si="28"/>
        <v>&gt;100%</v>
      </c>
      <c r="BM59" s="178"/>
      <c r="BN59" s="552">
        <f t="shared" si="12"/>
        <v>0</v>
      </c>
      <c r="BO59" s="557">
        <f t="shared" si="19"/>
        <v>1253.2376654022009</v>
      </c>
      <c r="BP59" s="530">
        <f t="shared" ref="BP59:BP62" si="45">(AL59*BQ59)+AL59</f>
        <v>0</v>
      </c>
      <c r="BQ59" s="535">
        <v>0.18</v>
      </c>
      <c r="BR59" s="501">
        <f t="shared" si="29"/>
        <v>1253.2376654022009</v>
      </c>
      <c r="BS59" s="181" t="str">
        <f t="shared" si="13"/>
        <v>&gt;100%</v>
      </c>
      <c r="BT59" s="178"/>
      <c r="BU59" s="176">
        <f t="shared" si="14"/>
        <v>3106.8564189614876</v>
      </c>
      <c r="BV59" s="176">
        <f t="shared" si="15"/>
        <v>3106.8564189614876</v>
      </c>
      <c r="BW59" s="176">
        <f t="shared" si="30"/>
        <v>0</v>
      </c>
      <c r="BX59" s="177">
        <f t="shared" si="31"/>
        <v>1</v>
      </c>
      <c r="BY59" s="182"/>
      <c r="BZ59" s="179">
        <f t="shared" si="16"/>
        <v>0</v>
      </c>
      <c r="CA59" s="179">
        <f t="shared" si="17"/>
        <v>0</v>
      </c>
      <c r="CB59" s="179">
        <f t="shared" si="32"/>
        <v>0</v>
      </c>
      <c r="CC59" s="183">
        <f t="shared" si="33"/>
        <v>0</v>
      </c>
      <c r="CD59" s="42"/>
    </row>
    <row r="60" spans="3:82" s="50" customFormat="1" ht="25.5" thickBot="1" x14ac:dyDescent="0.3">
      <c r="C60" s="184">
        <v>10</v>
      </c>
      <c r="D60" s="48">
        <v>0</v>
      </c>
      <c r="E60" s="164" t="s">
        <v>72</v>
      </c>
      <c r="F60" s="165" t="s">
        <v>73</v>
      </c>
      <c r="G60" s="166"/>
      <c r="H60" s="167" t="s">
        <v>63</v>
      </c>
      <c r="I60" s="185" t="s">
        <v>64</v>
      </c>
      <c r="J60" s="168">
        <v>1</v>
      </c>
      <c r="K60" s="168">
        <v>1</v>
      </c>
      <c r="L60" s="169">
        <v>1500</v>
      </c>
      <c r="M60" s="170">
        <v>876.7</v>
      </c>
      <c r="N60" s="170">
        <v>1885.75</v>
      </c>
      <c r="O60" s="171">
        <v>2762.45</v>
      </c>
      <c r="P60" s="172">
        <v>1</v>
      </c>
      <c r="Q60" s="482">
        <v>1</v>
      </c>
      <c r="R60" s="482">
        <v>1</v>
      </c>
      <c r="S60" s="482">
        <v>1</v>
      </c>
      <c r="T60" s="186"/>
      <c r="U60" s="186"/>
      <c r="V60" s="186"/>
      <c r="W60" s="186"/>
      <c r="X60" s="186"/>
      <c r="Y60" s="186"/>
      <c r="Z60" s="186"/>
      <c r="AA60" s="600">
        <v>876.7</v>
      </c>
      <c r="AB60" s="601">
        <v>2500.61595627935</v>
      </c>
      <c r="AC60" s="601">
        <v>0</v>
      </c>
      <c r="AD60" s="602">
        <v>2500.61595627935</v>
      </c>
      <c r="AE60" s="598">
        <f t="shared" si="0"/>
        <v>-1623.91595627935</v>
      </c>
      <c r="AF60" s="599">
        <f t="shared" si="1"/>
        <v>0.35059361986333809</v>
      </c>
      <c r="AG60" s="603"/>
      <c r="AH60" s="603"/>
      <c r="AI60" s="603"/>
      <c r="AJ60" s="603"/>
      <c r="AK60" s="603"/>
      <c r="AL60" s="600">
        <v>1885.75</v>
      </c>
      <c r="AM60" s="502">
        <v>2975.8463843548766</v>
      </c>
      <c r="AN60" s="502">
        <v>0</v>
      </c>
      <c r="AO60" s="503">
        <v>2975.8463843548766</v>
      </c>
      <c r="AP60" s="501">
        <f t="shared" si="2"/>
        <v>-1090.0963843548766</v>
      </c>
      <c r="AQ60" s="177">
        <f t="shared" si="3"/>
        <v>0.63368526343096343</v>
      </c>
      <c r="AR60" s="186"/>
      <c r="AS60" s="187">
        <f t="shared" si="4"/>
        <v>2762.45</v>
      </c>
      <c r="AT60" s="189">
        <f t="shared" si="5"/>
        <v>5476.4623406342271</v>
      </c>
      <c r="AU60" s="176">
        <f t="shared" si="21"/>
        <v>-2714.0123406342273</v>
      </c>
      <c r="AV60" s="177">
        <f t="shared" si="22"/>
        <v>0.50442234935191421</v>
      </c>
      <c r="AW60" s="178"/>
      <c r="AX60" s="179">
        <f t="shared" si="6"/>
        <v>2762.45</v>
      </c>
      <c r="AY60" s="179">
        <f t="shared" si="7"/>
        <v>5476.4623406342271</v>
      </c>
      <c r="AZ60" s="179">
        <f t="shared" si="23"/>
        <v>-2714.0123406342273</v>
      </c>
      <c r="BA60" s="177">
        <f t="shared" si="24"/>
        <v>0.50442234935191421</v>
      </c>
      <c r="BB60" s="178"/>
      <c r="BC60" s="179">
        <f t="shared" si="8"/>
        <v>2762.45</v>
      </c>
      <c r="BD60" s="179">
        <f t="shared" si="9"/>
        <v>5476.4623406342271</v>
      </c>
      <c r="BE60" s="179">
        <f t="shared" si="25"/>
        <v>-2714.0123406342273</v>
      </c>
      <c r="BF60" s="177">
        <f t="shared" si="26"/>
        <v>0.50442234935191421</v>
      </c>
      <c r="BG60" s="178"/>
      <c r="BH60" s="176">
        <f t="shared" si="10"/>
        <v>876.7</v>
      </c>
      <c r="BI60" s="520">
        <f t="shared" si="11"/>
        <v>2500.61595627935</v>
      </c>
      <c r="BJ60" s="519">
        <f t="shared" si="44"/>
        <v>964.37000000000012</v>
      </c>
      <c r="BK60" s="501">
        <f t="shared" si="27"/>
        <v>1623.91595627935</v>
      </c>
      <c r="BL60" s="181">
        <f t="shared" si="28"/>
        <v>1.852305185672807</v>
      </c>
      <c r="BM60" s="178"/>
      <c r="BN60" s="552">
        <f t="shared" si="12"/>
        <v>1885.75</v>
      </c>
      <c r="BO60" s="557">
        <f t="shared" si="19"/>
        <v>2975.8463843548766</v>
      </c>
      <c r="BP60" s="530">
        <f t="shared" si="45"/>
        <v>2074.3249999999998</v>
      </c>
      <c r="BQ60" s="535">
        <v>0.1</v>
      </c>
      <c r="BR60" s="501">
        <f t="shared" si="29"/>
        <v>1090.0963843548766</v>
      </c>
      <c r="BS60" s="181">
        <f t="shared" si="13"/>
        <v>0.57807046764145653</v>
      </c>
      <c r="BT60" s="178"/>
      <c r="BU60" s="176">
        <f t="shared" si="14"/>
        <v>5476.4623406342271</v>
      </c>
      <c r="BV60" s="176">
        <f t="shared" si="15"/>
        <v>5476.4623406342271</v>
      </c>
      <c r="BW60" s="176">
        <f t="shared" si="30"/>
        <v>0</v>
      </c>
      <c r="BX60" s="177">
        <f t="shared" si="31"/>
        <v>1</v>
      </c>
      <c r="BY60" s="182"/>
      <c r="BZ60" s="179">
        <f t="shared" si="16"/>
        <v>2762.45</v>
      </c>
      <c r="CA60" s="179">
        <f t="shared" si="17"/>
        <v>5476.4623406342271</v>
      </c>
      <c r="CB60" s="179">
        <f t="shared" si="32"/>
        <v>2714.0123406342273</v>
      </c>
      <c r="CC60" s="183">
        <f t="shared" si="33"/>
        <v>0.98246568829634107</v>
      </c>
      <c r="CD60" s="51"/>
    </row>
    <row r="61" spans="3:82" s="50" customFormat="1" ht="13.5" thickBot="1" x14ac:dyDescent="0.3">
      <c r="C61" s="184"/>
      <c r="D61" s="190"/>
      <c r="E61" s="164"/>
      <c r="F61" s="165"/>
      <c r="G61" s="166"/>
      <c r="H61" s="167"/>
      <c r="I61" s="166"/>
      <c r="J61" s="168">
        <v>1.505779664758232</v>
      </c>
      <c r="K61" s="168">
        <v>1.1754720702584747</v>
      </c>
      <c r="L61" s="169">
        <v>3000</v>
      </c>
      <c r="M61" s="170">
        <v>0</v>
      </c>
      <c r="N61" s="170">
        <v>0</v>
      </c>
      <c r="O61" s="171">
        <v>0</v>
      </c>
      <c r="P61" s="172">
        <v>0</v>
      </c>
      <c r="Q61" s="482">
        <v>0</v>
      </c>
      <c r="R61" s="482">
        <v>0</v>
      </c>
      <c r="S61" s="482">
        <v>0</v>
      </c>
      <c r="T61" s="186"/>
      <c r="U61" s="186"/>
      <c r="V61" s="186"/>
      <c r="W61" s="186"/>
      <c r="X61" s="186"/>
      <c r="Y61" s="186"/>
      <c r="Z61" s="186"/>
      <c r="AA61" s="595">
        <v>0</v>
      </c>
      <c r="AB61" s="596">
        <v>3630.8845635812877</v>
      </c>
      <c r="AC61" s="596">
        <v>0</v>
      </c>
      <c r="AD61" s="597">
        <v>3630.8845635812877</v>
      </c>
      <c r="AE61" s="598">
        <f t="shared" si="0"/>
        <v>-3630.8845635812877</v>
      </c>
      <c r="AF61" s="599">
        <f t="shared" si="1"/>
        <v>0</v>
      </c>
      <c r="AG61" s="603"/>
      <c r="AH61" s="603"/>
      <c r="AI61" s="603"/>
      <c r="AJ61" s="603"/>
      <c r="AK61" s="603"/>
      <c r="AL61" s="595">
        <v>0</v>
      </c>
      <c r="AM61" s="499">
        <v>3481.5006395925307</v>
      </c>
      <c r="AN61" s="499">
        <v>0</v>
      </c>
      <c r="AO61" s="500">
        <v>3481.5006395925307</v>
      </c>
      <c r="AP61" s="501">
        <f t="shared" si="2"/>
        <v>-3481.5006395925307</v>
      </c>
      <c r="AQ61" s="177">
        <f t="shared" si="3"/>
        <v>0</v>
      </c>
      <c r="AR61" s="186"/>
      <c r="AS61" s="173">
        <f t="shared" si="4"/>
        <v>0</v>
      </c>
      <c r="AT61" s="175">
        <f t="shared" si="5"/>
        <v>7112.3852031738188</v>
      </c>
      <c r="AU61" s="176">
        <f t="shared" si="21"/>
        <v>-7112.3852031738188</v>
      </c>
      <c r="AV61" s="177">
        <f t="shared" si="22"/>
        <v>0</v>
      </c>
      <c r="AW61" s="178"/>
      <c r="AX61" s="179">
        <f t="shared" si="6"/>
        <v>0</v>
      </c>
      <c r="AY61" s="179">
        <f t="shared" si="7"/>
        <v>0</v>
      </c>
      <c r="AZ61" s="179">
        <f t="shared" si="23"/>
        <v>0</v>
      </c>
      <c r="BA61" s="177">
        <f t="shared" si="24"/>
        <v>0</v>
      </c>
      <c r="BB61" s="178"/>
      <c r="BC61" s="179">
        <f t="shared" si="8"/>
        <v>0</v>
      </c>
      <c r="BD61" s="179">
        <f t="shared" si="9"/>
        <v>0</v>
      </c>
      <c r="BE61" s="179">
        <f t="shared" si="25"/>
        <v>0</v>
      </c>
      <c r="BF61" s="177">
        <f t="shared" si="26"/>
        <v>0</v>
      </c>
      <c r="BG61" s="178"/>
      <c r="BH61" s="176">
        <f t="shared" si="10"/>
        <v>0</v>
      </c>
      <c r="BI61" s="520">
        <f t="shared" si="11"/>
        <v>3630.8845635812877</v>
      </c>
      <c r="BJ61" s="519">
        <f t="shared" si="44"/>
        <v>0</v>
      </c>
      <c r="BK61" s="501">
        <f t="shared" si="27"/>
        <v>3630.8845635812877</v>
      </c>
      <c r="BL61" s="181" t="str">
        <f t="shared" si="28"/>
        <v>&gt;100%</v>
      </c>
      <c r="BM61" s="178"/>
      <c r="BN61" s="552">
        <f t="shared" si="12"/>
        <v>0</v>
      </c>
      <c r="BO61" s="557">
        <f t="shared" si="19"/>
        <v>3481.5006395925307</v>
      </c>
      <c r="BP61" s="530">
        <f t="shared" si="45"/>
        <v>0</v>
      </c>
      <c r="BQ61" s="535">
        <v>0.14000000000000001</v>
      </c>
      <c r="BR61" s="501">
        <f t="shared" si="29"/>
        <v>3481.5006395925307</v>
      </c>
      <c r="BS61" s="181" t="str">
        <f t="shared" si="13"/>
        <v>&gt;100%</v>
      </c>
      <c r="BT61" s="178"/>
      <c r="BU61" s="176">
        <f t="shared" si="14"/>
        <v>7112.3852031738188</v>
      </c>
      <c r="BV61" s="176">
        <f t="shared" si="15"/>
        <v>7112.3852031738188</v>
      </c>
      <c r="BW61" s="176">
        <f t="shared" si="30"/>
        <v>0</v>
      </c>
      <c r="BX61" s="177">
        <f t="shared" si="31"/>
        <v>1</v>
      </c>
      <c r="BY61" s="182"/>
      <c r="BZ61" s="179">
        <f t="shared" si="16"/>
        <v>0</v>
      </c>
      <c r="CA61" s="179">
        <f t="shared" si="17"/>
        <v>0</v>
      </c>
      <c r="CB61" s="179">
        <f t="shared" si="32"/>
        <v>0</v>
      </c>
      <c r="CC61" s="183">
        <f t="shared" si="33"/>
        <v>0</v>
      </c>
      <c r="CD61" s="51"/>
    </row>
    <row r="62" spans="3:82" s="50" customFormat="1" ht="13.5" thickBot="1" x14ac:dyDescent="0.3">
      <c r="C62" s="191"/>
      <c r="D62" s="192"/>
      <c r="E62" s="193"/>
      <c r="F62" s="194"/>
      <c r="G62" s="195"/>
      <c r="H62" s="196"/>
      <c r="I62" s="195"/>
      <c r="J62" s="197">
        <v>1.9138973630485276</v>
      </c>
      <c r="K62" s="197">
        <v>1.515902467555285</v>
      </c>
      <c r="L62" s="198">
        <v>7500</v>
      </c>
      <c r="M62" s="199">
        <v>0</v>
      </c>
      <c r="N62" s="199">
        <v>0</v>
      </c>
      <c r="O62" s="200">
        <v>0</v>
      </c>
      <c r="P62" s="201">
        <v>0</v>
      </c>
      <c r="Q62" s="483">
        <v>0</v>
      </c>
      <c r="R62" s="483">
        <v>0</v>
      </c>
      <c r="S62" s="483">
        <v>0</v>
      </c>
      <c r="T62" s="186"/>
      <c r="U62" s="186"/>
      <c r="V62" s="186"/>
      <c r="W62" s="186"/>
      <c r="X62" s="186"/>
      <c r="Y62" s="186"/>
      <c r="Z62" s="186"/>
      <c r="AA62" s="604">
        <v>0</v>
      </c>
      <c r="AB62" s="605">
        <v>4609.221410937007</v>
      </c>
      <c r="AC62" s="605">
        <v>0</v>
      </c>
      <c r="AD62" s="606">
        <v>4609.221410937007</v>
      </c>
      <c r="AE62" s="607">
        <f t="shared" si="0"/>
        <v>-4609.221410937007</v>
      </c>
      <c r="AF62" s="608">
        <f t="shared" si="1"/>
        <v>0</v>
      </c>
      <c r="AG62" s="603"/>
      <c r="AH62" s="603"/>
      <c r="AI62" s="603"/>
      <c r="AJ62" s="603"/>
      <c r="AK62" s="603"/>
      <c r="AL62" s="604">
        <v>0</v>
      </c>
      <c r="AM62" s="504">
        <v>4431.8670121492214</v>
      </c>
      <c r="AN62" s="504">
        <v>0</v>
      </c>
      <c r="AO62" s="505">
        <v>4431.8670121492214</v>
      </c>
      <c r="AP62" s="506">
        <f t="shared" si="2"/>
        <v>-4431.8670121492214</v>
      </c>
      <c r="AQ62" s="206">
        <f t="shared" si="3"/>
        <v>0</v>
      </c>
      <c r="AR62" s="186"/>
      <c r="AS62" s="202">
        <f t="shared" si="4"/>
        <v>0</v>
      </c>
      <c r="AT62" s="204">
        <f t="shared" si="5"/>
        <v>9041.0884230862284</v>
      </c>
      <c r="AU62" s="205">
        <f t="shared" si="21"/>
        <v>-9041.0884230862284</v>
      </c>
      <c r="AV62" s="206">
        <f t="shared" si="22"/>
        <v>0</v>
      </c>
      <c r="AW62" s="207"/>
      <c r="AX62" s="208">
        <f t="shared" si="6"/>
        <v>0</v>
      </c>
      <c r="AY62" s="208">
        <f t="shared" si="7"/>
        <v>0</v>
      </c>
      <c r="AZ62" s="208">
        <f t="shared" si="23"/>
        <v>0</v>
      </c>
      <c r="BA62" s="206">
        <f t="shared" si="24"/>
        <v>0</v>
      </c>
      <c r="BB62" s="207"/>
      <c r="BC62" s="208">
        <f t="shared" si="8"/>
        <v>0</v>
      </c>
      <c r="BD62" s="208">
        <f t="shared" si="9"/>
        <v>0</v>
      </c>
      <c r="BE62" s="208">
        <f t="shared" si="25"/>
        <v>0</v>
      </c>
      <c r="BF62" s="206">
        <f t="shared" si="26"/>
        <v>0</v>
      </c>
      <c r="BG62" s="207"/>
      <c r="BH62" s="205">
        <f t="shared" si="10"/>
        <v>0</v>
      </c>
      <c r="BI62" s="522">
        <f t="shared" si="11"/>
        <v>4609.221410937007</v>
      </c>
      <c r="BJ62" s="519">
        <f t="shared" si="44"/>
        <v>0</v>
      </c>
      <c r="BK62" s="506">
        <f t="shared" si="27"/>
        <v>4609.221410937007</v>
      </c>
      <c r="BL62" s="210" t="str">
        <f t="shared" si="28"/>
        <v>&gt;100%</v>
      </c>
      <c r="BM62" s="207"/>
      <c r="BN62" s="553">
        <f t="shared" si="12"/>
        <v>0</v>
      </c>
      <c r="BO62" s="558">
        <f t="shared" si="19"/>
        <v>4431.8670121492214</v>
      </c>
      <c r="BP62" s="530">
        <f t="shared" si="45"/>
        <v>0</v>
      </c>
      <c r="BQ62" s="536">
        <v>0.15</v>
      </c>
      <c r="BR62" s="506">
        <f t="shared" si="29"/>
        <v>4431.8670121492214</v>
      </c>
      <c r="BS62" s="210" t="str">
        <f t="shared" si="13"/>
        <v>&gt;100%</v>
      </c>
      <c r="BT62" s="207"/>
      <c r="BU62" s="205">
        <f t="shared" si="14"/>
        <v>9041.0884230862284</v>
      </c>
      <c r="BV62" s="205">
        <f t="shared" si="15"/>
        <v>9041.0884230862284</v>
      </c>
      <c r="BW62" s="205">
        <f t="shared" si="30"/>
        <v>0</v>
      </c>
      <c r="BX62" s="206">
        <f t="shared" si="31"/>
        <v>1</v>
      </c>
      <c r="BY62" s="211"/>
      <c r="BZ62" s="208">
        <f t="shared" si="16"/>
        <v>0</v>
      </c>
      <c r="CA62" s="208">
        <f t="shared" si="17"/>
        <v>0</v>
      </c>
      <c r="CB62" s="208">
        <f t="shared" si="32"/>
        <v>0</v>
      </c>
      <c r="CC62" s="212">
        <f t="shared" si="33"/>
        <v>0</v>
      </c>
      <c r="CD62" s="51"/>
    </row>
    <row r="63" spans="3:82" ht="13" hidden="1" x14ac:dyDescent="0.25">
      <c r="C63" s="65"/>
      <c r="D63" s="66"/>
      <c r="E63" s="142"/>
      <c r="F63" s="143"/>
      <c r="G63" s="144"/>
      <c r="H63" s="145"/>
      <c r="I63" s="144"/>
      <c r="J63" s="146">
        <v>0.58618475265502656</v>
      </c>
      <c r="K63" s="146">
        <v>0.25114229393244591</v>
      </c>
      <c r="L63" s="147">
        <v>0</v>
      </c>
      <c r="M63" s="148">
        <v>0</v>
      </c>
      <c r="N63" s="148">
        <v>0</v>
      </c>
      <c r="O63" s="149">
        <v>0</v>
      </c>
      <c r="P63" s="150">
        <v>0</v>
      </c>
      <c r="Q63" s="481">
        <v>0</v>
      </c>
      <c r="R63" s="481">
        <v>0</v>
      </c>
      <c r="S63" s="481">
        <v>0</v>
      </c>
      <c r="T63" s="151"/>
      <c r="U63" s="151"/>
      <c r="V63" s="151"/>
      <c r="W63" s="151"/>
      <c r="X63" s="151"/>
      <c r="Y63" s="151"/>
      <c r="Z63" s="151"/>
      <c r="AA63" s="589">
        <v>0</v>
      </c>
      <c r="AB63" s="590">
        <v>0</v>
      </c>
      <c r="AC63" s="590">
        <v>0</v>
      </c>
      <c r="AD63" s="591">
        <v>0</v>
      </c>
      <c r="AE63" s="592">
        <f t="shared" si="0"/>
        <v>0</v>
      </c>
      <c r="AF63" s="593">
        <f t="shared" si="1"/>
        <v>0</v>
      </c>
      <c r="AG63" s="594"/>
      <c r="AH63" s="594"/>
      <c r="AI63" s="594"/>
      <c r="AJ63" s="594"/>
      <c r="AK63" s="594"/>
      <c r="AL63" s="589">
        <v>0</v>
      </c>
      <c r="AM63" s="496">
        <v>0</v>
      </c>
      <c r="AN63" s="496">
        <v>0</v>
      </c>
      <c r="AO63" s="497">
        <v>0</v>
      </c>
      <c r="AP63" s="498">
        <f t="shared" si="2"/>
        <v>0</v>
      </c>
      <c r="AQ63" s="156">
        <f t="shared" si="3"/>
        <v>0</v>
      </c>
      <c r="AR63" s="151"/>
      <c r="AS63" s="152">
        <f t="shared" si="4"/>
        <v>0</v>
      </c>
      <c r="AT63" s="154">
        <f t="shared" si="5"/>
        <v>0</v>
      </c>
      <c r="AU63" s="155">
        <f t="shared" si="21"/>
        <v>0</v>
      </c>
      <c r="AV63" s="156">
        <f t="shared" si="22"/>
        <v>0</v>
      </c>
      <c r="AW63" s="157"/>
      <c r="AX63" s="158">
        <f t="shared" si="6"/>
        <v>0</v>
      </c>
      <c r="AY63" s="158">
        <f t="shared" si="7"/>
        <v>0</v>
      </c>
      <c r="AZ63" s="158">
        <f t="shared" si="23"/>
        <v>0</v>
      </c>
      <c r="BA63" s="156">
        <f t="shared" si="24"/>
        <v>0</v>
      </c>
      <c r="BB63" s="157"/>
      <c r="BC63" s="158">
        <f t="shared" si="8"/>
        <v>0</v>
      </c>
      <c r="BD63" s="158">
        <f t="shared" si="9"/>
        <v>0</v>
      </c>
      <c r="BE63" s="158">
        <f t="shared" si="25"/>
        <v>0</v>
      </c>
      <c r="BF63" s="156">
        <f t="shared" si="26"/>
        <v>0</v>
      </c>
      <c r="BG63" s="157"/>
      <c r="BH63" s="155">
        <f t="shared" si="10"/>
        <v>0</v>
      </c>
      <c r="BI63" s="518">
        <f t="shared" si="11"/>
        <v>0</v>
      </c>
      <c r="BJ63" s="519"/>
      <c r="BK63" s="498">
        <f t="shared" si="27"/>
        <v>0</v>
      </c>
      <c r="BL63" s="160">
        <f t="shared" si="28"/>
        <v>0</v>
      </c>
      <c r="BM63" s="157"/>
      <c r="BN63" s="551">
        <f t="shared" si="12"/>
        <v>0</v>
      </c>
      <c r="BO63" s="556">
        <f t="shared" si="19"/>
        <v>0</v>
      </c>
      <c r="BP63" s="530"/>
      <c r="BQ63" s="530"/>
      <c r="BR63" s="498">
        <f t="shared" si="29"/>
        <v>0</v>
      </c>
      <c r="BS63" s="160">
        <f t="shared" si="13"/>
        <v>0</v>
      </c>
      <c r="BT63" s="157"/>
      <c r="BU63" s="155">
        <f t="shared" si="14"/>
        <v>0</v>
      </c>
      <c r="BV63" s="155">
        <f t="shared" si="15"/>
        <v>0</v>
      </c>
      <c r="BW63" s="155">
        <f t="shared" si="30"/>
        <v>0</v>
      </c>
      <c r="BX63" s="156">
        <f t="shared" si="31"/>
        <v>0</v>
      </c>
      <c r="BY63" s="162"/>
      <c r="BZ63" s="158">
        <f t="shared" si="16"/>
        <v>0</v>
      </c>
      <c r="CA63" s="158">
        <f t="shared" si="17"/>
        <v>0</v>
      </c>
      <c r="CB63" s="158">
        <f t="shared" si="32"/>
        <v>0</v>
      </c>
      <c r="CC63" s="163">
        <f t="shared" si="33"/>
        <v>0</v>
      </c>
      <c r="CD63" s="42"/>
    </row>
    <row r="64" spans="3:82" ht="13" hidden="1" x14ac:dyDescent="0.25">
      <c r="C64" s="65"/>
      <c r="D64" s="66"/>
      <c r="E64" s="164"/>
      <c r="F64" s="165"/>
      <c r="G64" s="166"/>
      <c r="H64" s="167"/>
      <c r="I64" s="166"/>
      <c r="J64" s="168">
        <v>0.72370867908265568</v>
      </c>
      <c r="K64" s="168">
        <v>0.4192943920851287</v>
      </c>
      <c r="L64" s="169">
        <v>0</v>
      </c>
      <c r="M64" s="170">
        <v>0</v>
      </c>
      <c r="N64" s="170">
        <v>0</v>
      </c>
      <c r="O64" s="171">
        <v>0</v>
      </c>
      <c r="P64" s="172">
        <v>0</v>
      </c>
      <c r="Q64" s="482">
        <v>0</v>
      </c>
      <c r="R64" s="482">
        <v>0</v>
      </c>
      <c r="S64" s="482">
        <v>0</v>
      </c>
      <c r="T64" s="151"/>
      <c r="U64" s="151"/>
      <c r="V64" s="151"/>
      <c r="W64" s="151"/>
      <c r="X64" s="151"/>
      <c r="Y64" s="151"/>
      <c r="Z64" s="151"/>
      <c r="AA64" s="595">
        <v>0</v>
      </c>
      <c r="AB64" s="596">
        <v>0</v>
      </c>
      <c r="AC64" s="596">
        <v>0</v>
      </c>
      <c r="AD64" s="597">
        <v>0</v>
      </c>
      <c r="AE64" s="598">
        <f t="shared" si="0"/>
        <v>0</v>
      </c>
      <c r="AF64" s="599">
        <f t="shared" si="1"/>
        <v>0</v>
      </c>
      <c r="AG64" s="594"/>
      <c r="AH64" s="594"/>
      <c r="AI64" s="594"/>
      <c r="AJ64" s="594"/>
      <c r="AK64" s="594"/>
      <c r="AL64" s="595">
        <v>0</v>
      </c>
      <c r="AM64" s="499">
        <v>0</v>
      </c>
      <c r="AN64" s="499">
        <v>0</v>
      </c>
      <c r="AO64" s="500">
        <v>0</v>
      </c>
      <c r="AP64" s="501">
        <f t="shared" si="2"/>
        <v>0</v>
      </c>
      <c r="AQ64" s="177">
        <f t="shared" si="3"/>
        <v>0</v>
      </c>
      <c r="AR64" s="151"/>
      <c r="AS64" s="173">
        <f t="shared" si="4"/>
        <v>0</v>
      </c>
      <c r="AT64" s="175">
        <f t="shared" si="5"/>
        <v>0</v>
      </c>
      <c r="AU64" s="176">
        <f t="shared" si="21"/>
        <v>0</v>
      </c>
      <c r="AV64" s="177">
        <f t="shared" si="22"/>
        <v>0</v>
      </c>
      <c r="AW64" s="178"/>
      <c r="AX64" s="179">
        <f t="shared" si="6"/>
        <v>0</v>
      </c>
      <c r="AY64" s="179">
        <f t="shared" si="7"/>
        <v>0</v>
      </c>
      <c r="AZ64" s="179">
        <f t="shared" si="23"/>
        <v>0</v>
      </c>
      <c r="BA64" s="177">
        <f t="shared" si="24"/>
        <v>0</v>
      </c>
      <c r="BB64" s="178"/>
      <c r="BC64" s="179">
        <f t="shared" si="8"/>
        <v>0</v>
      </c>
      <c r="BD64" s="179">
        <f t="shared" si="9"/>
        <v>0</v>
      </c>
      <c r="BE64" s="179">
        <f t="shared" si="25"/>
        <v>0</v>
      </c>
      <c r="BF64" s="177">
        <f t="shared" si="26"/>
        <v>0</v>
      </c>
      <c r="BG64" s="178"/>
      <c r="BH64" s="176">
        <f t="shared" si="10"/>
        <v>0</v>
      </c>
      <c r="BI64" s="520">
        <f t="shared" si="11"/>
        <v>0</v>
      </c>
      <c r="BJ64" s="521"/>
      <c r="BK64" s="501">
        <f t="shared" si="27"/>
        <v>0</v>
      </c>
      <c r="BL64" s="181">
        <f t="shared" si="28"/>
        <v>0</v>
      </c>
      <c r="BM64" s="178"/>
      <c r="BN64" s="552">
        <f t="shared" si="12"/>
        <v>0</v>
      </c>
      <c r="BO64" s="557">
        <f t="shared" si="19"/>
        <v>0</v>
      </c>
      <c r="BP64" s="521"/>
      <c r="BQ64" s="521"/>
      <c r="BR64" s="501">
        <f t="shared" si="29"/>
        <v>0</v>
      </c>
      <c r="BS64" s="181">
        <f t="shared" si="13"/>
        <v>0</v>
      </c>
      <c r="BT64" s="178"/>
      <c r="BU64" s="176">
        <f t="shared" si="14"/>
        <v>0</v>
      </c>
      <c r="BV64" s="176">
        <f t="shared" si="15"/>
        <v>0</v>
      </c>
      <c r="BW64" s="176">
        <f t="shared" si="30"/>
        <v>0</v>
      </c>
      <c r="BX64" s="177">
        <f t="shared" si="31"/>
        <v>0</v>
      </c>
      <c r="BY64" s="182"/>
      <c r="BZ64" s="179">
        <f t="shared" si="16"/>
        <v>0</v>
      </c>
      <c r="CA64" s="179">
        <f t="shared" si="17"/>
        <v>0</v>
      </c>
      <c r="CB64" s="179">
        <f t="shared" si="32"/>
        <v>0</v>
      </c>
      <c r="CC64" s="183">
        <f t="shared" si="33"/>
        <v>0</v>
      </c>
      <c r="CD64" s="42"/>
    </row>
    <row r="65" spans="3:83" s="50" customFormat="1" ht="13.5" thickBot="1" x14ac:dyDescent="0.3">
      <c r="C65" s="184">
        <v>11</v>
      </c>
      <c r="D65" s="48">
        <v>0</v>
      </c>
      <c r="E65" s="164">
        <v>0</v>
      </c>
      <c r="F65" s="165" t="s">
        <v>65</v>
      </c>
      <c r="G65" s="166"/>
      <c r="H65" s="167" t="s">
        <v>63</v>
      </c>
      <c r="I65" s="185" t="s">
        <v>64</v>
      </c>
      <c r="J65" s="168">
        <v>1</v>
      </c>
      <c r="K65" s="168">
        <v>1</v>
      </c>
      <c r="L65" s="169">
        <v>0</v>
      </c>
      <c r="M65" s="170">
        <v>0</v>
      </c>
      <c r="N65" s="170">
        <v>0</v>
      </c>
      <c r="O65" s="171">
        <v>0</v>
      </c>
      <c r="P65" s="172">
        <v>0</v>
      </c>
      <c r="Q65" s="482">
        <v>0</v>
      </c>
      <c r="R65" s="482">
        <v>0</v>
      </c>
      <c r="S65" s="482">
        <v>0</v>
      </c>
      <c r="T65" s="186"/>
      <c r="U65" s="186"/>
      <c r="V65" s="186"/>
      <c r="W65" s="186"/>
      <c r="X65" s="186"/>
      <c r="Y65" s="186"/>
      <c r="Z65" s="186"/>
      <c r="AA65" s="600">
        <v>0</v>
      </c>
      <c r="AB65" s="601">
        <v>0</v>
      </c>
      <c r="AC65" s="601">
        <v>0</v>
      </c>
      <c r="AD65" s="602">
        <v>0</v>
      </c>
      <c r="AE65" s="598">
        <f t="shared" si="0"/>
        <v>0</v>
      </c>
      <c r="AF65" s="599">
        <f t="shared" si="1"/>
        <v>0</v>
      </c>
      <c r="AG65" s="603"/>
      <c r="AH65" s="603"/>
      <c r="AI65" s="603"/>
      <c r="AJ65" s="603"/>
      <c r="AK65" s="603"/>
      <c r="AL65" s="600">
        <v>0</v>
      </c>
      <c r="AM65" s="502">
        <v>0</v>
      </c>
      <c r="AN65" s="502">
        <v>0</v>
      </c>
      <c r="AO65" s="503">
        <v>0</v>
      </c>
      <c r="AP65" s="501">
        <f t="shared" si="2"/>
        <v>0</v>
      </c>
      <c r="AQ65" s="177">
        <f t="shared" si="3"/>
        <v>0</v>
      </c>
      <c r="AR65" s="186"/>
      <c r="AS65" s="187">
        <f t="shared" si="4"/>
        <v>0</v>
      </c>
      <c r="AT65" s="189">
        <f t="shared" si="5"/>
        <v>0</v>
      </c>
      <c r="AU65" s="176">
        <f t="shared" si="21"/>
        <v>0</v>
      </c>
      <c r="AV65" s="177">
        <f t="shared" si="22"/>
        <v>0</v>
      </c>
      <c r="AW65" s="178"/>
      <c r="AX65" s="179">
        <f t="shared" si="6"/>
        <v>0</v>
      </c>
      <c r="AY65" s="179">
        <f t="shared" si="7"/>
        <v>0</v>
      </c>
      <c r="AZ65" s="179">
        <f t="shared" si="23"/>
        <v>0</v>
      </c>
      <c r="BA65" s="177">
        <f t="shared" si="24"/>
        <v>0</v>
      </c>
      <c r="BB65" s="178"/>
      <c r="BC65" s="179">
        <f t="shared" si="8"/>
        <v>0</v>
      </c>
      <c r="BD65" s="179">
        <f t="shared" si="9"/>
        <v>0</v>
      </c>
      <c r="BE65" s="179">
        <f t="shared" si="25"/>
        <v>0</v>
      </c>
      <c r="BF65" s="177">
        <f t="shared" si="26"/>
        <v>0</v>
      </c>
      <c r="BG65" s="178"/>
      <c r="BH65" s="176">
        <f t="shared" si="10"/>
        <v>0</v>
      </c>
      <c r="BI65" s="520">
        <f t="shared" si="11"/>
        <v>0</v>
      </c>
      <c r="BJ65" s="521"/>
      <c r="BK65" s="501">
        <f t="shared" si="27"/>
        <v>0</v>
      </c>
      <c r="BL65" s="181">
        <f t="shared" si="28"/>
        <v>0</v>
      </c>
      <c r="BM65" s="178"/>
      <c r="BN65" s="552">
        <f t="shared" si="12"/>
        <v>0</v>
      </c>
      <c r="BO65" s="557">
        <f t="shared" si="19"/>
        <v>0</v>
      </c>
      <c r="BP65" s="521"/>
      <c r="BQ65" s="521"/>
      <c r="BR65" s="501">
        <f t="shared" si="29"/>
        <v>0</v>
      </c>
      <c r="BS65" s="181">
        <f t="shared" si="13"/>
        <v>0</v>
      </c>
      <c r="BT65" s="178"/>
      <c r="BU65" s="176">
        <f t="shared" si="14"/>
        <v>0</v>
      </c>
      <c r="BV65" s="176">
        <f t="shared" si="15"/>
        <v>0</v>
      </c>
      <c r="BW65" s="176">
        <f t="shared" si="30"/>
        <v>0</v>
      </c>
      <c r="BX65" s="177">
        <f t="shared" si="31"/>
        <v>0</v>
      </c>
      <c r="BY65" s="182"/>
      <c r="BZ65" s="179">
        <f t="shared" si="16"/>
        <v>0</v>
      </c>
      <c r="CA65" s="179">
        <f t="shared" si="17"/>
        <v>0</v>
      </c>
      <c r="CB65" s="179">
        <f t="shared" si="32"/>
        <v>0</v>
      </c>
      <c r="CC65" s="183">
        <f t="shared" si="33"/>
        <v>0</v>
      </c>
      <c r="CD65" s="51"/>
    </row>
    <row r="66" spans="3:83" s="50" customFormat="1" ht="13.5" hidden="1" thickBot="1" x14ac:dyDescent="0.3">
      <c r="C66" s="184"/>
      <c r="D66" s="190"/>
      <c r="E66" s="164"/>
      <c r="F66" s="165"/>
      <c r="G66" s="166"/>
      <c r="H66" s="167"/>
      <c r="I66" s="166"/>
      <c r="J66" s="168">
        <v>1.505779664758232</v>
      </c>
      <c r="K66" s="168">
        <v>1.1754720702584747</v>
      </c>
      <c r="L66" s="169">
        <v>0</v>
      </c>
      <c r="M66" s="170">
        <v>0</v>
      </c>
      <c r="N66" s="170">
        <v>0</v>
      </c>
      <c r="O66" s="171">
        <v>0</v>
      </c>
      <c r="P66" s="172">
        <v>0</v>
      </c>
      <c r="Q66" s="482">
        <v>0</v>
      </c>
      <c r="R66" s="482">
        <v>0</v>
      </c>
      <c r="S66" s="482">
        <v>0</v>
      </c>
      <c r="T66" s="186"/>
      <c r="U66" s="186"/>
      <c r="V66" s="186"/>
      <c r="W66" s="186"/>
      <c r="X66" s="186"/>
      <c r="Y66" s="186"/>
      <c r="Z66" s="186"/>
      <c r="AA66" s="595">
        <v>0</v>
      </c>
      <c r="AB66" s="596">
        <v>0</v>
      </c>
      <c r="AC66" s="596">
        <v>0</v>
      </c>
      <c r="AD66" s="597">
        <v>0</v>
      </c>
      <c r="AE66" s="598">
        <f t="shared" si="0"/>
        <v>0</v>
      </c>
      <c r="AF66" s="599">
        <f t="shared" si="1"/>
        <v>0</v>
      </c>
      <c r="AG66" s="603"/>
      <c r="AH66" s="603"/>
      <c r="AI66" s="603"/>
      <c r="AJ66" s="603"/>
      <c r="AK66" s="603"/>
      <c r="AL66" s="595">
        <v>0</v>
      </c>
      <c r="AM66" s="499">
        <v>0</v>
      </c>
      <c r="AN66" s="499">
        <v>0</v>
      </c>
      <c r="AO66" s="500">
        <v>0</v>
      </c>
      <c r="AP66" s="501">
        <f t="shared" si="2"/>
        <v>0</v>
      </c>
      <c r="AQ66" s="177">
        <f t="shared" si="3"/>
        <v>0</v>
      </c>
      <c r="AR66" s="186"/>
      <c r="AS66" s="173">
        <f t="shared" si="4"/>
        <v>0</v>
      </c>
      <c r="AT66" s="175">
        <f t="shared" si="5"/>
        <v>0</v>
      </c>
      <c r="AU66" s="176">
        <f t="shared" si="21"/>
        <v>0</v>
      </c>
      <c r="AV66" s="177">
        <f t="shared" si="22"/>
        <v>0</v>
      </c>
      <c r="AW66" s="178"/>
      <c r="AX66" s="179">
        <f t="shared" si="6"/>
        <v>0</v>
      </c>
      <c r="AY66" s="179">
        <f t="shared" si="7"/>
        <v>0</v>
      </c>
      <c r="AZ66" s="179">
        <f t="shared" si="23"/>
        <v>0</v>
      </c>
      <c r="BA66" s="177">
        <f t="shared" si="24"/>
        <v>0</v>
      </c>
      <c r="BB66" s="178"/>
      <c r="BC66" s="179">
        <f t="shared" si="8"/>
        <v>0</v>
      </c>
      <c r="BD66" s="179">
        <f t="shared" si="9"/>
        <v>0</v>
      </c>
      <c r="BE66" s="179">
        <f t="shared" si="25"/>
        <v>0</v>
      </c>
      <c r="BF66" s="177">
        <f t="shared" si="26"/>
        <v>0</v>
      </c>
      <c r="BG66" s="178"/>
      <c r="BH66" s="176">
        <f t="shared" si="10"/>
        <v>0</v>
      </c>
      <c r="BI66" s="520">
        <f t="shared" si="11"/>
        <v>0</v>
      </c>
      <c r="BJ66" s="521"/>
      <c r="BK66" s="501">
        <f t="shared" si="27"/>
        <v>0</v>
      </c>
      <c r="BL66" s="181">
        <f t="shared" si="28"/>
        <v>0</v>
      </c>
      <c r="BM66" s="178"/>
      <c r="BN66" s="552">
        <f t="shared" si="12"/>
        <v>0</v>
      </c>
      <c r="BO66" s="557">
        <f t="shared" si="19"/>
        <v>0</v>
      </c>
      <c r="BP66" s="521"/>
      <c r="BQ66" s="521"/>
      <c r="BR66" s="501">
        <f t="shared" si="29"/>
        <v>0</v>
      </c>
      <c r="BS66" s="181">
        <f t="shared" si="13"/>
        <v>0</v>
      </c>
      <c r="BT66" s="178"/>
      <c r="BU66" s="176">
        <f t="shared" si="14"/>
        <v>0</v>
      </c>
      <c r="BV66" s="176">
        <f t="shared" si="15"/>
        <v>0</v>
      </c>
      <c r="BW66" s="176">
        <f t="shared" si="30"/>
        <v>0</v>
      </c>
      <c r="BX66" s="177">
        <f t="shared" si="31"/>
        <v>0</v>
      </c>
      <c r="BY66" s="182"/>
      <c r="BZ66" s="179">
        <f t="shared" si="16"/>
        <v>0</v>
      </c>
      <c r="CA66" s="179">
        <f t="shared" si="17"/>
        <v>0</v>
      </c>
      <c r="CB66" s="179">
        <f t="shared" si="32"/>
        <v>0</v>
      </c>
      <c r="CC66" s="183">
        <f t="shared" si="33"/>
        <v>0</v>
      </c>
      <c r="CD66" s="51"/>
    </row>
    <row r="67" spans="3:83" s="50" customFormat="1" ht="13.5" hidden="1" thickBot="1" x14ac:dyDescent="0.3">
      <c r="C67" s="191"/>
      <c r="D67" s="192"/>
      <c r="E67" s="193"/>
      <c r="F67" s="194"/>
      <c r="G67" s="195"/>
      <c r="H67" s="196"/>
      <c r="I67" s="195"/>
      <c r="J67" s="197">
        <v>1.9138973630485276</v>
      </c>
      <c r="K67" s="197">
        <v>1.515902467555285</v>
      </c>
      <c r="L67" s="198">
        <v>0</v>
      </c>
      <c r="M67" s="199">
        <v>0</v>
      </c>
      <c r="N67" s="199">
        <v>0</v>
      </c>
      <c r="O67" s="200">
        <v>0</v>
      </c>
      <c r="P67" s="201">
        <v>0</v>
      </c>
      <c r="Q67" s="483">
        <v>0</v>
      </c>
      <c r="R67" s="483">
        <v>0</v>
      </c>
      <c r="S67" s="483">
        <v>0</v>
      </c>
      <c r="T67" s="186"/>
      <c r="U67" s="186"/>
      <c r="V67" s="186"/>
      <c r="W67" s="186"/>
      <c r="X67" s="186"/>
      <c r="Y67" s="186"/>
      <c r="Z67" s="186"/>
      <c r="AA67" s="604">
        <v>0</v>
      </c>
      <c r="AB67" s="605">
        <v>0</v>
      </c>
      <c r="AC67" s="605">
        <v>0</v>
      </c>
      <c r="AD67" s="606">
        <v>0</v>
      </c>
      <c r="AE67" s="607">
        <f t="shared" si="0"/>
        <v>0</v>
      </c>
      <c r="AF67" s="608">
        <f t="shared" si="1"/>
        <v>0</v>
      </c>
      <c r="AG67" s="603"/>
      <c r="AH67" s="603"/>
      <c r="AI67" s="603"/>
      <c r="AJ67" s="603"/>
      <c r="AK67" s="603"/>
      <c r="AL67" s="604">
        <v>0</v>
      </c>
      <c r="AM67" s="504">
        <v>0</v>
      </c>
      <c r="AN67" s="504">
        <v>0</v>
      </c>
      <c r="AO67" s="505">
        <v>0</v>
      </c>
      <c r="AP67" s="506">
        <f t="shared" si="2"/>
        <v>0</v>
      </c>
      <c r="AQ67" s="206">
        <f t="shared" si="3"/>
        <v>0</v>
      </c>
      <c r="AR67" s="186"/>
      <c r="AS67" s="202">
        <f t="shared" si="4"/>
        <v>0</v>
      </c>
      <c r="AT67" s="204">
        <f t="shared" si="5"/>
        <v>0</v>
      </c>
      <c r="AU67" s="205">
        <f t="shared" si="21"/>
        <v>0</v>
      </c>
      <c r="AV67" s="206">
        <f t="shared" si="22"/>
        <v>0</v>
      </c>
      <c r="AW67" s="207"/>
      <c r="AX67" s="208">
        <f t="shared" si="6"/>
        <v>0</v>
      </c>
      <c r="AY67" s="208">
        <f t="shared" si="7"/>
        <v>0</v>
      </c>
      <c r="AZ67" s="208">
        <f t="shared" si="23"/>
        <v>0</v>
      </c>
      <c r="BA67" s="206">
        <f t="shared" si="24"/>
        <v>0</v>
      </c>
      <c r="BB67" s="207"/>
      <c r="BC67" s="208">
        <f t="shared" si="8"/>
        <v>0</v>
      </c>
      <c r="BD67" s="208">
        <f t="shared" si="9"/>
        <v>0</v>
      </c>
      <c r="BE67" s="208">
        <f t="shared" si="25"/>
        <v>0</v>
      </c>
      <c r="BF67" s="206">
        <f t="shared" si="26"/>
        <v>0</v>
      </c>
      <c r="BG67" s="207"/>
      <c r="BH67" s="205">
        <f t="shared" si="10"/>
        <v>0</v>
      </c>
      <c r="BI67" s="522">
        <f t="shared" si="11"/>
        <v>0</v>
      </c>
      <c r="BJ67" s="523"/>
      <c r="BK67" s="506">
        <f t="shared" si="27"/>
        <v>0</v>
      </c>
      <c r="BL67" s="210">
        <f t="shared" si="28"/>
        <v>0</v>
      </c>
      <c r="BM67" s="207"/>
      <c r="BN67" s="553">
        <f t="shared" si="12"/>
        <v>0</v>
      </c>
      <c r="BO67" s="558">
        <f t="shared" si="19"/>
        <v>0</v>
      </c>
      <c r="BP67" s="523"/>
      <c r="BQ67" s="523"/>
      <c r="BR67" s="506">
        <f t="shared" si="29"/>
        <v>0</v>
      </c>
      <c r="BS67" s="210">
        <f t="shared" si="13"/>
        <v>0</v>
      </c>
      <c r="BT67" s="207"/>
      <c r="BU67" s="205">
        <f t="shared" si="14"/>
        <v>0</v>
      </c>
      <c r="BV67" s="205">
        <f t="shared" si="15"/>
        <v>0</v>
      </c>
      <c r="BW67" s="205">
        <f t="shared" si="30"/>
        <v>0</v>
      </c>
      <c r="BX67" s="206">
        <f t="shared" si="31"/>
        <v>0</v>
      </c>
      <c r="BY67" s="211"/>
      <c r="BZ67" s="208">
        <f t="shared" si="16"/>
        <v>0</v>
      </c>
      <c r="CA67" s="208">
        <f t="shared" si="17"/>
        <v>0</v>
      </c>
      <c r="CB67" s="208">
        <f t="shared" si="32"/>
        <v>0</v>
      </c>
      <c r="CC67" s="212">
        <f t="shared" si="33"/>
        <v>0</v>
      </c>
      <c r="CD67" s="51"/>
    </row>
    <row r="68" spans="3:83" ht="13.5" thickBot="1" x14ac:dyDescent="0.3">
      <c r="C68" s="65"/>
      <c r="D68" s="66"/>
      <c r="E68" s="142"/>
      <c r="F68" s="143"/>
      <c r="G68" s="144"/>
      <c r="H68" s="145"/>
      <c r="I68" s="144"/>
      <c r="J68" s="146">
        <v>0.58618475265502656</v>
      </c>
      <c r="K68" s="146">
        <v>0.25114229393244591</v>
      </c>
      <c r="L68" s="147">
        <v>60</v>
      </c>
      <c r="M68" s="148">
        <v>0</v>
      </c>
      <c r="N68" s="148">
        <v>0</v>
      </c>
      <c r="O68" s="149">
        <v>0</v>
      </c>
      <c r="P68" s="150">
        <v>0</v>
      </c>
      <c r="Q68" s="481">
        <v>0</v>
      </c>
      <c r="R68" s="481">
        <v>0</v>
      </c>
      <c r="S68" s="481">
        <v>0</v>
      </c>
      <c r="T68" s="151"/>
      <c r="U68" s="151"/>
      <c r="V68" s="151"/>
      <c r="W68" s="151"/>
      <c r="X68" s="151"/>
      <c r="Y68" s="151"/>
      <c r="Z68" s="151"/>
      <c r="AA68" s="589">
        <v>0</v>
      </c>
      <c r="AB68" s="590">
        <v>902.31531204857993</v>
      </c>
      <c r="AC68" s="590">
        <v>0</v>
      </c>
      <c r="AD68" s="591">
        <v>902.31531204857993</v>
      </c>
      <c r="AE68" s="592">
        <f t="shared" si="0"/>
        <v>-902.31531204857993</v>
      </c>
      <c r="AF68" s="593">
        <f t="shared" si="1"/>
        <v>0</v>
      </c>
      <c r="AG68" s="594"/>
      <c r="AH68" s="594"/>
      <c r="AI68" s="594"/>
      <c r="AJ68" s="594"/>
      <c r="AK68" s="594"/>
      <c r="AL68" s="589">
        <v>0</v>
      </c>
      <c r="AM68" s="496">
        <v>465.17676583487207</v>
      </c>
      <c r="AN68" s="496">
        <v>0</v>
      </c>
      <c r="AO68" s="497">
        <v>465.17676583487207</v>
      </c>
      <c r="AP68" s="498">
        <f t="shared" si="2"/>
        <v>-465.17676583487207</v>
      </c>
      <c r="AQ68" s="156">
        <f t="shared" si="3"/>
        <v>0</v>
      </c>
      <c r="AR68" s="151"/>
      <c r="AS68" s="152">
        <f t="shared" si="4"/>
        <v>0</v>
      </c>
      <c r="AT68" s="154">
        <f t="shared" si="5"/>
        <v>1367.4920778834521</v>
      </c>
      <c r="AU68" s="155">
        <f t="shared" si="21"/>
        <v>-1367.4920778834521</v>
      </c>
      <c r="AV68" s="156">
        <f t="shared" si="22"/>
        <v>0</v>
      </c>
      <c r="AW68" s="157"/>
      <c r="AX68" s="158">
        <f t="shared" si="6"/>
        <v>0</v>
      </c>
      <c r="AY68" s="158">
        <f t="shared" si="7"/>
        <v>0</v>
      </c>
      <c r="AZ68" s="158">
        <f t="shared" si="23"/>
        <v>0</v>
      </c>
      <c r="BA68" s="156">
        <f t="shared" si="24"/>
        <v>0</v>
      </c>
      <c r="BB68" s="157"/>
      <c r="BC68" s="158">
        <f t="shared" si="8"/>
        <v>0</v>
      </c>
      <c r="BD68" s="158">
        <f t="shared" si="9"/>
        <v>0</v>
      </c>
      <c r="BE68" s="158">
        <f t="shared" si="25"/>
        <v>0</v>
      </c>
      <c r="BF68" s="156">
        <f t="shared" si="26"/>
        <v>0</v>
      </c>
      <c r="BG68" s="157"/>
      <c r="BH68" s="155">
        <f t="shared" si="10"/>
        <v>0</v>
      </c>
      <c r="BI68" s="518">
        <f t="shared" si="11"/>
        <v>902.31531204857993</v>
      </c>
      <c r="BJ68" s="519">
        <f>(AA68*BQ68)+AA68</f>
        <v>0</v>
      </c>
      <c r="BK68" s="498">
        <f t="shared" si="27"/>
        <v>902.31531204857993</v>
      </c>
      <c r="BL68" s="160" t="str">
        <f t="shared" si="28"/>
        <v>&gt;100%</v>
      </c>
      <c r="BM68" s="157"/>
      <c r="BN68" s="551">
        <f t="shared" si="12"/>
        <v>0</v>
      </c>
      <c r="BO68" s="556">
        <f t="shared" si="19"/>
        <v>465.17676583487207</v>
      </c>
      <c r="BP68" s="530">
        <f>(AL68*BQ68)+AL68</f>
        <v>0</v>
      </c>
      <c r="BQ68" s="534">
        <v>0.22</v>
      </c>
      <c r="BR68" s="498">
        <f t="shared" si="29"/>
        <v>465.17676583487207</v>
      </c>
      <c r="BS68" s="160" t="str">
        <f t="shared" si="13"/>
        <v>&gt;100%</v>
      </c>
      <c r="BT68" s="157"/>
      <c r="BU68" s="155">
        <f t="shared" si="14"/>
        <v>1367.4920778834521</v>
      </c>
      <c r="BV68" s="155">
        <f t="shared" si="15"/>
        <v>1367.4920778834521</v>
      </c>
      <c r="BW68" s="155">
        <f t="shared" si="30"/>
        <v>0</v>
      </c>
      <c r="BX68" s="156">
        <f t="shared" si="31"/>
        <v>1</v>
      </c>
      <c r="BY68" s="162"/>
      <c r="BZ68" s="158">
        <f t="shared" si="16"/>
        <v>0</v>
      </c>
      <c r="CA68" s="158">
        <f t="shared" si="17"/>
        <v>0</v>
      </c>
      <c r="CB68" s="158">
        <f t="shared" si="32"/>
        <v>0</v>
      </c>
      <c r="CC68" s="163">
        <f t="shared" si="33"/>
        <v>0</v>
      </c>
      <c r="CD68" s="42"/>
    </row>
    <row r="69" spans="3:83" ht="13.5" thickBot="1" x14ac:dyDescent="0.3">
      <c r="C69" s="65"/>
      <c r="D69" s="66"/>
      <c r="E69" s="164"/>
      <c r="F69" s="165"/>
      <c r="G69" s="166"/>
      <c r="H69" s="167"/>
      <c r="I69" s="166"/>
      <c r="J69" s="168">
        <v>0.72370867908265568</v>
      </c>
      <c r="K69" s="168">
        <v>0.4192943920851287</v>
      </c>
      <c r="L69" s="169">
        <v>240</v>
      </c>
      <c r="M69" s="170">
        <v>0</v>
      </c>
      <c r="N69" s="170">
        <v>0</v>
      </c>
      <c r="O69" s="171">
        <v>0</v>
      </c>
      <c r="P69" s="172">
        <v>0</v>
      </c>
      <c r="Q69" s="482">
        <v>0</v>
      </c>
      <c r="R69" s="482">
        <v>0</v>
      </c>
      <c r="S69" s="482">
        <v>0</v>
      </c>
      <c r="T69" s="151"/>
      <c r="U69" s="151"/>
      <c r="V69" s="151"/>
      <c r="W69" s="151"/>
      <c r="X69" s="151"/>
      <c r="Y69" s="151"/>
      <c r="Z69" s="151"/>
      <c r="AA69" s="595">
        <v>0</v>
      </c>
      <c r="AB69" s="596">
        <v>1090.7957939586984</v>
      </c>
      <c r="AC69" s="596">
        <v>0</v>
      </c>
      <c r="AD69" s="597">
        <v>1090.7957939586984</v>
      </c>
      <c r="AE69" s="598">
        <f t="shared" si="0"/>
        <v>-1090.7957939586984</v>
      </c>
      <c r="AF69" s="599">
        <f t="shared" si="1"/>
        <v>0</v>
      </c>
      <c r="AG69" s="594"/>
      <c r="AH69" s="594"/>
      <c r="AI69" s="594"/>
      <c r="AJ69" s="594"/>
      <c r="AK69" s="594"/>
      <c r="AL69" s="595">
        <v>0</v>
      </c>
      <c r="AM69" s="499">
        <v>760.89959961664556</v>
      </c>
      <c r="AN69" s="499">
        <v>0</v>
      </c>
      <c r="AO69" s="500">
        <v>760.89959961664556</v>
      </c>
      <c r="AP69" s="501">
        <f t="shared" si="2"/>
        <v>-760.89959961664556</v>
      </c>
      <c r="AQ69" s="177">
        <f t="shared" si="3"/>
        <v>0</v>
      </c>
      <c r="AR69" s="151"/>
      <c r="AS69" s="173">
        <f t="shared" si="4"/>
        <v>0</v>
      </c>
      <c r="AT69" s="175">
        <f t="shared" si="5"/>
        <v>1851.695393575344</v>
      </c>
      <c r="AU69" s="176">
        <f t="shared" si="21"/>
        <v>-1851.695393575344</v>
      </c>
      <c r="AV69" s="177">
        <f t="shared" si="22"/>
        <v>0</v>
      </c>
      <c r="AW69" s="178"/>
      <c r="AX69" s="179">
        <f t="shared" si="6"/>
        <v>0</v>
      </c>
      <c r="AY69" s="179">
        <f t="shared" si="7"/>
        <v>0</v>
      </c>
      <c r="AZ69" s="179">
        <f t="shared" si="23"/>
        <v>0</v>
      </c>
      <c r="BA69" s="177">
        <f t="shared" si="24"/>
        <v>0</v>
      </c>
      <c r="BB69" s="178"/>
      <c r="BC69" s="179">
        <f t="shared" si="8"/>
        <v>0</v>
      </c>
      <c r="BD69" s="179">
        <f t="shared" si="9"/>
        <v>0</v>
      </c>
      <c r="BE69" s="179">
        <f t="shared" si="25"/>
        <v>0</v>
      </c>
      <c r="BF69" s="177">
        <f t="shared" si="26"/>
        <v>0</v>
      </c>
      <c r="BG69" s="178"/>
      <c r="BH69" s="176">
        <f t="shared" si="10"/>
        <v>0</v>
      </c>
      <c r="BI69" s="520">
        <f t="shared" si="11"/>
        <v>1090.7957939586984</v>
      </c>
      <c r="BJ69" s="519">
        <f t="shared" ref="BJ69:BJ72" si="46">(AA69*BQ69)+AA69</f>
        <v>0</v>
      </c>
      <c r="BK69" s="501">
        <f t="shared" si="27"/>
        <v>1090.7957939586984</v>
      </c>
      <c r="BL69" s="181" t="str">
        <f t="shared" si="28"/>
        <v>&gt;100%</v>
      </c>
      <c r="BM69" s="178"/>
      <c r="BN69" s="552">
        <f t="shared" si="12"/>
        <v>0</v>
      </c>
      <c r="BO69" s="557">
        <f t="shared" si="19"/>
        <v>760.89959961664556</v>
      </c>
      <c r="BP69" s="530">
        <f t="shared" ref="BP69:BP72" si="47">(AL69*BQ69)+AL69</f>
        <v>0</v>
      </c>
      <c r="BQ69" s="535">
        <v>0.18</v>
      </c>
      <c r="BR69" s="501">
        <f t="shared" si="29"/>
        <v>760.89959961664556</v>
      </c>
      <c r="BS69" s="181" t="str">
        <f t="shared" si="13"/>
        <v>&gt;100%</v>
      </c>
      <c r="BT69" s="178"/>
      <c r="BU69" s="176">
        <f t="shared" si="14"/>
        <v>1851.695393575344</v>
      </c>
      <c r="BV69" s="176">
        <f t="shared" si="15"/>
        <v>1851.695393575344</v>
      </c>
      <c r="BW69" s="176">
        <f t="shared" si="30"/>
        <v>0</v>
      </c>
      <c r="BX69" s="177">
        <f t="shared" si="31"/>
        <v>1</v>
      </c>
      <c r="BY69" s="182"/>
      <c r="BZ69" s="179">
        <f t="shared" si="16"/>
        <v>0</v>
      </c>
      <c r="CA69" s="179">
        <f t="shared" si="17"/>
        <v>0</v>
      </c>
      <c r="CB69" s="179">
        <f t="shared" si="32"/>
        <v>0</v>
      </c>
      <c r="CC69" s="183">
        <f t="shared" si="33"/>
        <v>0</v>
      </c>
      <c r="CD69" s="42"/>
    </row>
    <row r="70" spans="3:83" s="50" customFormat="1" ht="13.5" thickBot="1" x14ac:dyDescent="0.3">
      <c r="C70" s="184">
        <v>12</v>
      </c>
      <c r="D70" s="48">
        <v>0</v>
      </c>
      <c r="E70" s="164" t="s">
        <v>72</v>
      </c>
      <c r="F70" s="165" t="s">
        <v>74</v>
      </c>
      <c r="G70" s="166"/>
      <c r="H70" s="167" t="s">
        <v>63</v>
      </c>
      <c r="I70" s="185" t="s">
        <v>64</v>
      </c>
      <c r="J70" s="168">
        <v>1</v>
      </c>
      <c r="K70" s="168">
        <v>1</v>
      </c>
      <c r="L70" s="169">
        <v>600</v>
      </c>
      <c r="M70" s="170">
        <v>168</v>
      </c>
      <c r="N70" s="170">
        <v>637.20000000000005</v>
      </c>
      <c r="O70" s="171">
        <v>805.2</v>
      </c>
      <c r="P70" s="172">
        <v>5</v>
      </c>
      <c r="Q70" s="482">
        <v>5</v>
      </c>
      <c r="R70" s="482">
        <v>5</v>
      </c>
      <c r="S70" s="482">
        <v>5</v>
      </c>
      <c r="T70" s="186"/>
      <c r="U70" s="186"/>
      <c r="V70" s="186"/>
      <c r="W70" s="186"/>
      <c r="X70" s="186"/>
      <c r="Y70" s="186"/>
      <c r="Z70" s="186"/>
      <c r="AA70" s="600">
        <v>168</v>
      </c>
      <c r="AB70" s="601">
        <v>1514.6940498473118</v>
      </c>
      <c r="AC70" s="601">
        <v>0</v>
      </c>
      <c r="AD70" s="602">
        <v>1514.6940498473118</v>
      </c>
      <c r="AE70" s="598">
        <f t="shared" si="0"/>
        <v>-1346.6940498473118</v>
      </c>
      <c r="AF70" s="599">
        <f t="shared" si="1"/>
        <v>0.11091348778780452</v>
      </c>
      <c r="AG70" s="603"/>
      <c r="AH70" s="603"/>
      <c r="AI70" s="603"/>
      <c r="AJ70" s="603"/>
      <c r="AK70" s="603"/>
      <c r="AL70" s="600">
        <v>637.20000000000005</v>
      </c>
      <c r="AM70" s="502">
        <v>1781.4880262004153</v>
      </c>
      <c r="AN70" s="502">
        <v>0</v>
      </c>
      <c r="AO70" s="503">
        <v>1781.4880262004153</v>
      </c>
      <c r="AP70" s="501">
        <f t="shared" si="2"/>
        <v>-1144.2880262004153</v>
      </c>
      <c r="AQ70" s="177">
        <f t="shared" si="3"/>
        <v>0.35767851965810282</v>
      </c>
      <c r="AR70" s="186"/>
      <c r="AS70" s="187">
        <f t="shared" si="4"/>
        <v>805.2</v>
      </c>
      <c r="AT70" s="189">
        <f t="shared" si="5"/>
        <v>3296.1820760477272</v>
      </c>
      <c r="AU70" s="176">
        <f t="shared" si="21"/>
        <v>-2490.9820760477269</v>
      </c>
      <c r="AV70" s="177">
        <f t="shared" si="22"/>
        <v>0.24428262196167017</v>
      </c>
      <c r="AW70" s="178"/>
      <c r="AX70" s="179">
        <f t="shared" si="6"/>
        <v>4026</v>
      </c>
      <c r="AY70" s="179">
        <f t="shared" si="7"/>
        <v>16480.910380238638</v>
      </c>
      <c r="AZ70" s="179">
        <f t="shared" si="23"/>
        <v>-12454.910380238638</v>
      </c>
      <c r="BA70" s="177">
        <f t="shared" si="24"/>
        <v>0.24428262196167011</v>
      </c>
      <c r="BB70" s="178"/>
      <c r="BC70" s="179">
        <f t="shared" si="8"/>
        <v>4026</v>
      </c>
      <c r="BD70" s="179">
        <f t="shared" si="9"/>
        <v>16480.910380238638</v>
      </c>
      <c r="BE70" s="179">
        <f t="shared" si="25"/>
        <v>-12454.910380238638</v>
      </c>
      <c r="BF70" s="177">
        <f t="shared" si="26"/>
        <v>0.24428262196167011</v>
      </c>
      <c r="BG70" s="178"/>
      <c r="BH70" s="176">
        <f t="shared" si="10"/>
        <v>168</v>
      </c>
      <c r="BI70" s="520">
        <f t="shared" si="11"/>
        <v>1514.6940498473118</v>
      </c>
      <c r="BJ70" s="519">
        <f t="shared" si="46"/>
        <v>184.8</v>
      </c>
      <c r="BK70" s="501">
        <f t="shared" si="27"/>
        <v>1346.6940498473118</v>
      </c>
      <c r="BL70" s="181">
        <f t="shared" si="28"/>
        <v>8.0160360109959043</v>
      </c>
      <c r="BM70" s="178"/>
      <c r="BN70" s="552">
        <f t="shared" si="12"/>
        <v>637.20000000000005</v>
      </c>
      <c r="BO70" s="557">
        <f t="shared" si="19"/>
        <v>1781.4880262004153</v>
      </c>
      <c r="BP70" s="530">
        <f t="shared" si="47"/>
        <v>700.92000000000007</v>
      </c>
      <c r="BQ70" s="535">
        <v>0.1</v>
      </c>
      <c r="BR70" s="501">
        <f t="shared" si="29"/>
        <v>1144.2880262004153</v>
      </c>
      <c r="BS70" s="181">
        <f t="shared" si="13"/>
        <v>1.7958066952297791</v>
      </c>
      <c r="BT70" s="178"/>
      <c r="BU70" s="176">
        <f t="shared" si="14"/>
        <v>3296.1820760477272</v>
      </c>
      <c r="BV70" s="176">
        <f t="shared" si="15"/>
        <v>3296.1820760477272</v>
      </c>
      <c r="BW70" s="176">
        <f t="shared" si="30"/>
        <v>0</v>
      </c>
      <c r="BX70" s="177">
        <f t="shared" si="31"/>
        <v>1</v>
      </c>
      <c r="BY70" s="182"/>
      <c r="BZ70" s="179">
        <f t="shared" si="16"/>
        <v>4026</v>
      </c>
      <c r="CA70" s="179">
        <f t="shared" si="17"/>
        <v>16480.910380238638</v>
      </c>
      <c r="CB70" s="179">
        <f t="shared" si="32"/>
        <v>12454.910380238638</v>
      </c>
      <c r="CC70" s="183">
        <f t="shared" si="33"/>
        <v>3.0936190710975255</v>
      </c>
      <c r="CD70" s="51"/>
    </row>
    <row r="71" spans="3:83" s="50" customFormat="1" ht="13.5" thickBot="1" x14ac:dyDescent="0.3">
      <c r="C71" s="184"/>
      <c r="D71" s="190"/>
      <c r="E71" s="164"/>
      <c r="F71" s="165"/>
      <c r="G71" s="166"/>
      <c r="H71" s="167"/>
      <c r="I71" s="166"/>
      <c r="J71" s="168">
        <v>1.505779664758232</v>
      </c>
      <c r="K71" s="168">
        <v>1.1754720702584747</v>
      </c>
      <c r="L71" s="169">
        <v>1200</v>
      </c>
      <c r="M71" s="170">
        <v>235.5</v>
      </c>
      <c r="N71" s="170">
        <v>995.7600000000001</v>
      </c>
      <c r="O71" s="171">
        <v>1231.2600000000002</v>
      </c>
      <c r="P71" s="172">
        <v>13</v>
      </c>
      <c r="Q71" s="482">
        <v>13</v>
      </c>
      <c r="R71" s="482">
        <v>13</v>
      </c>
      <c r="S71" s="482">
        <v>13</v>
      </c>
      <c r="T71" s="186"/>
      <c r="U71" s="186"/>
      <c r="V71" s="186"/>
      <c r="W71" s="186"/>
      <c r="X71" s="186"/>
      <c r="Y71" s="186"/>
      <c r="Z71" s="186"/>
      <c r="AA71" s="595">
        <v>235.5</v>
      </c>
      <c r="AB71" s="596">
        <v>2222.7105132321494</v>
      </c>
      <c r="AC71" s="596">
        <v>0</v>
      </c>
      <c r="AD71" s="597">
        <v>2222.7105132321494</v>
      </c>
      <c r="AE71" s="598">
        <f t="shared" si="0"/>
        <v>-1987.2105132321494</v>
      </c>
      <c r="AF71" s="599">
        <f t="shared" si="1"/>
        <v>0.10595171912762864</v>
      </c>
      <c r="AG71" s="603"/>
      <c r="AH71" s="603"/>
      <c r="AI71" s="603"/>
      <c r="AJ71" s="603"/>
      <c r="AK71" s="603"/>
      <c r="AL71" s="595">
        <v>995.7600000000001</v>
      </c>
      <c r="AM71" s="499">
        <v>2089.1365579494041</v>
      </c>
      <c r="AN71" s="499">
        <v>0</v>
      </c>
      <c r="AO71" s="500">
        <v>2089.1365579494041</v>
      </c>
      <c r="AP71" s="501">
        <f t="shared" si="2"/>
        <v>-1093.3765579494038</v>
      </c>
      <c r="AQ71" s="177">
        <f t="shared" si="3"/>
        <v>0.47663710455451996</v>
      </c>
      <c r="AR71" s="186"/>
      <c r="AS71" s="173">
        <f t="shared" si="4"/>
        <v>1231.2600000000002</v>
      </c>
      <c r="AT71" s="175">
        <f t="shared" si="5"/>
        <v>4311.8470711815535</v>
      </c>
      <c r="AU71" s="176">
        <f t="shared" si="21"/>
        <v>-3080.5870711815533</v>
      </c>
      <c r="AV71" s="177">
        <f t="shared" si="22"/>
        <v>0.28555279899168695</v>
      </c>
      <c r="AW71" s="178"/>
      <c r="AX71" s="179">
        <f t="shared" si="6"/>
        <v>16006.380000000001</v>
      </c>
      <c r="AY71" s="179">
        <f t="shared" si="7"/>
        <v>56054.011925360195</v>
      </c>
      <c r="AZ71" s="179">
        <f t="shared" si="23"/>
        <v>-40047.631925360198</v>
      </c>
      <c r="BA71" s="177">
        <f t="shared" si="24"/>
        <v>0.2855527989916869</v>
      </c>
      <c r="BB71" s="178"/>
      <c r="BC71" s="179">
        <f t="shared" si="8"/>
        <v>16006.380000000001</v>
      </c>
      <c r="BD71" s="179">
        <f t="shared" si="9"/>
        <v>56054.011925360195</v>
      </c>
      <c r="BE71" s="179">
        <f t="shared" si="25"/>
        <v>-40047.631925360198</v>
      </c>
      <c r="BF71" s="177">
        <f t="shared" si="26"/>
        <v>0.2855527989916869</v>
      </c>
      <c r="BG71" s="178"/>
      <c r="BH71" s="176">
        <f t="shared" si="10"/>
        <v>235.5</v>
      </c>
      <c r="BI71" s="520">
        <f t="shared" si="11"/>
        <v>2222.7105132321494</v>
      </c>
      <c r="BJ71" s="519">
        <f t="shared" si="46"/>
        <v>268.47000000000003</v>
      </c>
      <c r="BK71" s="501">
        <f t="shared" si="27"/>
        <v>1987.2105132321494</v>
      </c>
      <c r="BL71" s="181">
        <f t="shared" si="28"/>
        <v>8.438261202684286</v>
      </c>
      <c r="BM71" s="178"/>
      <c r="BN71" s="552">
        <f t="shared" si="12"/>
        <v>995.7600000000001</v>
      </c>
      <c r="BO71" s="557">
        <f t="shared" si="19"/>
        <v>2089.1365579494041</v>
      </c>
      <c r="BP71" s="530">
        <f t="shared" si="47"/>
        <v>1135.1664000000001</v>
      </c>
      <c r="BQ71" s="535">
        <v>0.14000000000000001</v>
      </c>
      <c r="BR71" s="501">
        <f t="shared" si="29"/>
        <v>1093.3765579494038</v>
      </c>
      <c r="BS71" s="181">
        <f t="shared" si="13"/>
        <v>1.0980322145390493</v>
      </c>
      <c r="BT71" s="178"/>
      <c r="BU71" s="176">
        <f t="shared" si="14"/>
        <v>4311.8470711815535</v>
      </c>
      <c r="BV71" s="176">
        <f t="shared" si="15"/>
        <v>4311.8470711815535</v>
      </c>
      <c r="BW71" s="176">
        <f t="shared" si="30"/>
        <v>0</v>
      </c>
      <c r="BX71" s="177">
        <f t="shared" si="31"/>
        <v>1</v>
      </c>
      <c r="BY71" s="182"/>
      <c r="BZ71" s="179">
        <f t="shared" si="16"/>
        <v>16006.380000000001</v>
      </c>
      <c r="CA71" s="179">
        <f t="shared" si="17"/>
        <v>56054.011925360195</v>
      </c>
      <c r="CB71" s="179">
        <f t="shared" si="32"/>
        <v>40047.631925360198</v>
      </c>
      <c r="CC71" s="183">
        <f t="shared" si="33"/>
        <v>2.5019793310767455</v>
      </c>
      <c r="CD71" s="51"/>
    </row>
    <row r="72" spans="3:83" s="50" customFormat="1" ht="13.5" thickBot="1" x14ac:dyDescent="0.3">
      <c r="C72" s="191"/>
      <c r="D72" s="192"/>
      <c r="E72" s="193"/>
      <c r="F72" s="194"/>
      <c r="G72" s="195"/>
      <c r="H72" s="196"/>
      <c r="I72" s="195"/>
      <c r="J72" s="197">
        <v>1.9138973630485276</v>
      </c>
      <c r="K72" s="197">
        <v>1.515902467555285</v>
      </c>
      <c r="L72" s="198">
        <v>3000</v>
      </c>
      <c r="M72" s="199">
        <v>313.5</v>
      </c>
      <c r="N72" s="199">
        <v>1989</v>
      </c>
      <c r="O72" s="200">
        <v>2302.5</v>
      </c>
      <c r="P72" s="201">
        <v>2</v>
      </c>
      <c r="Q72" s="483">
        <v>2</v>
      </c>
      <c r="R72" s="483">
        <v>2</v>
      </c>
      <c r="S72" s="483">
        <v>2</v>
      </c>
      <c r="T72" s="186"/>
      <c r="U72" s="186"/>
      <c r="V72" s="186"/>
      <c r="W72" s="186"/>
      <c r="X72" s="186"/>
      <c r="Y72" s="186"/>
      <c r="Z72" s="186"/>
      <c r="AA72" s="604">
        <v>313.5</v>
      </c>
      <c r="AB72" s="605">
        <v>2851.8340515408536</v>
      </c>
      <c r="AC72" s="605">
        <v>0</v>
      </c>
      <c r="AD72" s="606">
        <v>2851.8340515408536</v>
      </c>
      <c r="AE72" s="607">
        <f t="shared" si="0"/>
        <v>-2538.3340515408536</v>
      </c>
      <c r="AF72" s="608">
        <f t="shared" si="1"/>
        <v>0.10992925757044493</v>
      </c>
      <c r="AG72" s="603"/>
      <c r="AH72" s="603"/>
      <c r="AI72" s="603"/>
      <c r="AJ72" s="603"/>
      <c r="AK72" s="603"/>
      <c r="AL72" s="604">
        <v>1989</v>
      </c>
      <c r="AM72" s="504">
        <v>2718.8153544792062</v>
      </c>
      <c r="AN72" s="504">
        <v>0</v>
      </c>
      <c r="AO72" s="505">
        <v>2718.8153544792062</v>
      </c>
      <c r="AP72" s="506">
        <f t="shared" si="2"/>
        <v>-729.81535447920623</v>
      </c>
      <c r="AQ72" s="206">
        <f t="shared" si="3"/>
        <v>0.73156862113609633</v>
      </c>
      <c r="AR72" s="186"/>
      <c r="AS72" s="202">
        <f t="shared" si="4"/>
        <v>2302.5</v>
      </c>
      <c r="AT72" s="204">
        <f t="shared" si="5"/>
        <v>5570.6494060200603</v>
      </c>
      <c r="AU72" s="205">
        <f t="shared" si="21"/>
        <v>-3268.1494060200603</v>
      </c>
      <c r="AV72" s="206">
        <f t="shared" si="22"/>
        <v>0.41332703463832177</v>
      </c>
      <c r="AW72" s="207"/>
      <c r="AX72" s="208">
        <f t="shared" si="6"/>
        <v>4605</v>
      </c>
      <c r="AY72" s="208">
        <f t="shared" si="7"/>
        <v>11141.298812040121</v>
      </c>
      <c r="AZ72" s="208">
        <f t="shared" si="23"/>
        <v>-6536.2988120401205</v>
      </c>
      <c r="BA72" s="206">
        <f t="shared" si="24"/>
        <v>0.41332703463832177</v>
      </c>
      <c r="BB72" s="207"/>
      <c r="BC72" s="208">
        <f t="shared" si="8"/>
        <v>4605</v>
      </c>
      <c r="BD72" s="208">
        <f t="shared" si="9"/>
        <v>11141.298812040121</v>
      </c>
      <c r="BE72" s="208">
        <f t="shared" si="25"/>
        <v>-6536.2988120401205</v>
      </c>
      <c r="BF72" s="206">
        <f t="shared" si="26"/>
        <v>0.41332703463832177</v>
      </c>
      <c r="BG72" s="207"/>
      <c r="BH72" s="205">
        <f t="shared" si="10"/>
        <v>313.5</v>
      </c>
      <c r="BI72" s="522">
        <f t="shared" si="11"/>
        <v>2851.8340515408536</v>
      </c>
      <c r="BJ72" s="519">
        <f t="shared" si="46"/>
        <v>360.52499999999998</v>
      </c>
      <c r="BK72" s="506">
        <f t="shared" si="27"/>
        <v>2538.3340515408536</v>
      </c>
      <c r="BL72" s="210">
        <f t="shared" si="28"/>
        <v>8.0967593350585449</v>
      </c>
      <c r="BM72" s="207"/>
      <c r="BN72" s="553">
        <f t="shared" si="12"/>
        <v>1989</v>
      </c>
      <c r="BO72" s="558">
        <f t="shared" si="19"/>
        <v>2718.8153544792062</v>
      </c>
      <c r="BP72" s="530">
        <f t="shared" si="47"/>
        <v>2287.35</v>
      </c>
      <c r="BQ72" s="536">
        <v>0.15</v>
      </c>
      <c r="BR72" s="506">
        <f t="shared" si="29"/>
        <v>729.81535447920623</v>
      </c>
      <c r="BS72" s="210">
        <f t="shared" si="13"/>
        <v>0.36692576896893225</v>
      </c>
      <c r="BT72" s="207"/>
      <c r="BU72" s="205">
        <f t="shared" si="14"/>
        <v>5570.6494060200603</v>
      </c>
      <c r="BV72" s="205">
        <f t="shared" si="15"/>
        <v>5570.6494060200603</v>
      </c>
      <c r="BW72" s="205">
        <f t="shared" si="30"/>
        <v>0</v>
      </c>
      <c r="BX72" s="206">
        <f t="shared" si="31"/>
        <v>1</v>
      </c>
      <c r="BY72" s="211"/>
      <c r="BZ72" s="208">
        <f t="shared" si="16"/>
        <v>4605</v>
      </c>
      <c r="CA72" s="208">
        <f t="shared" si="17"/>
        <v>11141.298812040121</v>
      </c>
      <c r="CB72" s="208">
        <f t="shared" si="32"/>
        <v>6536.2988120401205</v>
      </c>
      <c r="CC72" s="212">
        <f t="shared" si="33"/>
        <v>1.4193917072834139</v>
      </c>
      <c r="CD72" s="51"/>
    </row>
    <row r="73" spans="3:83" s="50" customFormat="1" ht="13.5" thickBot="1" x14ac:dyDescent="0.3">
      <c r="C73" s="65"/>
      <c r="D73" s="66"/>
      <c r="E73" s="213" t="s">
        <v>72</v>
      </c>
      <c r="F73" s="582" t="s">
        <v>75</v>
      </c>
      <c r="G73" s="215"/>
      <c r="H73" s="216" t="s">
        <v>63</v>
      </c>
      <c r="I73" s="215"/>
      <c r="J73" s="217">
        <v>0.58618475265502656</v>
      </c>
      <c r="K73" s="217">
        <v>0.25114229393244591</v>
      </c>
      <c r="L73" s="218">
        <v>500</v>
      </c>
      <c r="M73" s="219">
        <v>240.45000000000002</v>
      </c>
      <c r="N73" s="219">
        <v>925.5</v>
      </c>
      <c r="O73" s="220">
        <v>1165.95</v>
      </c>
      <c r="P73" s="221">
        <v>4</v>
      </c>
      <c r="Q73" s="484">
        <v>4</v>
      </c>
      <c r="R73" s="484">
        <v>4</v>
      </c>
      <c r="S73" s="484">
        <v>4</v>
      </c>
      <c r="T73" s="476"/>
      <c r="U73" s="477">
        <v>270</v>
      </c>
      <c r="V73" s="477">
        <v>77</v>
      </c>
      <c r="W73" s="477"/>
      <c r="X73" s="477"/>
      <c r="Y73" s="477"/>
      <c r="Z73" s="477"/>
      <c r="AA73" s="609">
        <v>240.45000000000002</v>
      </c>
      <c r="AB73" s="609">
        <v>1843.7736936426779</v>
      </c>
      <c r="AC73" s="609">
        <v>0</v>
      </c>
      <c r="AD73" s="610">
        <v>1843.7736936426779</v>
      </c>
      <c r="AE73" s="611">
        <f t="shared" si="0"/>
        <v>-1603.3236936426779</v>
      </c>
      <c r="AF73" s="612">
        <f t="shared" si="1"/>
        <v>0.13041188342640442</v>
      </c>
      <c r="AG73" s="603"/>
      <c r="AH73" s="613"/>
      <c r="AI73" s="614">
        <v>2195.9899999999998</v>
      </c>
      <c r="AJ73" s="613"/>
      <c r="AK73" s="613"/>
      <c r="AL73" s="609">
        <v>925.5</v>
      </c>
      <c r="AM73" s="507">
        <v>1479.9793108881288</v>
      </c>
      <c r="AN73" s="507">
        <v>0</v>
      </c>
      <c r="AO73" s="508">
        <v>1479.9793108881288</v>
      </c>
      <c r="AP73" s="509">
        <f t="shared" si="2"/>
        <v>-554.47931088812879</v>
      </c>
      <c r="AQ73" s="225">
        <f t="shared" si="3"/>
        <v>0.62534657963874618</v>
      </c>
      <c r="AR73" s="186"/>
      <c r="AS73" s="152">
        <f>+AA73+AL73</f>
        <v>1165.95</v>
      </c>
      <c r="AT73" s="154">
        <f t="shared" si="5"/>
        <v>3323.7530045308067</v>
      </c>
      <c r="AU73" s="155">
        <f t="shared" si="21"/>
        <v>-2157.8030045308069</v>
      </c>
      <c r="AV73" s="156">
        <f t="shared" si="22"/>
        <v>0.35079321430040794</v>
      </c>
      <c r="AW73" s="157"/>
      <c r="AX73" s="158">
        <f t="shared" si="6"/>
        <v>4663.8</v>
      </c>
      <c r="AY73" s="158">
        <f t="shared" si="7"/>
        <v>13295.012018123227</v>
      </c>
      <c r="AZ73" s="158">
        <f t="shared" si="23"/>
        <v>-8631.2120181232276</v>
      </c>
      <c r="BA73" s="156">
        <f t="shared" si="24"/>
        <v>0.35079321430040794</v>
      </c>
      <c r="BB73" s="157"/>
      <c r="BC73" s="158">
        <f t="shared" si="8"/>
        <v>4663.8</v>
      </c>
      <c r="BD73" s="158">
        <f t="shared" si="9"/>
        <v>13295.012018123227</v>
      </c>
      <c r="BE73" s="158">
        <f t="shared" si="25"/>
        <v>-8631.2120181232276</v>
      </c>
      <c r="BF73" s="156">
        <f t="shared" si="26"/>
        <v>0.35079321430040794</v>
      </c>
      <c r="BG73" s="157"/>
      <c r="BH73" s="155">
        <f t="shared" si="10"/>
        <v>240.45000000000002</v>
      </c>
      <c r="BI73" s="518">
        <f t="shared" si="11"/>
        <v>1843.7736936426779</v>
      </c>
      <c r="BJ73" s="519">
        <f>(AA73*BQ73)+AA73</f>
        <v>324.60750000000002</v>
      </c>
      <c r="BK73" s="498">
        <f t="shared" si="27"/>
        <v>1603.3236936426779</v>
      </c>
      <c r="BL73" s="160">
        <f t="shared" si="28"/>
        <v>6.6680128660539726</v>
      </c>
      <c r="BM73" s="157"/>
      <c r="BN73" s="551">
        <f t="shared" si="12"/>
        <v>925.5</v>
      </c>
      <c r="BO73" s="556">
        <f t="shared" si="19"/>
        <v>1479.9793108881288</v>
      </c>
      <c r="BP73" s="530">
        <f>(AL73*BQ73)+AL73</f>
        <v>1249.425</v>
      </c>
      <c r="BQ73" s="534">
        <v>0.35</v>
      </c>
      <c r="BR73" s="498">
        <f t="shared" si="29"/>
        <v>554.47931088812879</v>
      </c>
      <c r="BS73" s="160">
        <f t="shared" si="13"/>
        <v>0.59911324785319153</v>
      </c>
      <c r="BT73" s="157"/>
      <c r="BU73" s="155">
        <f t="shared" si="14"/>
        <v>3323.7530045308067</v>
      </c>
      <c r="BV73" s="155">
        <f t="shared" si="15"/>
        <v>3323.7530045308067</v>
      </c>
      <c r="BW73" s="155">
        <f t="shared" si="30"/>
        <v>0</v>
      </c>
      <c r="BX73" s="156">
        <f t="shared" si="31"/>
        <v>1</v>
      </c>
      <c r="BY73" s="162"/>
      <c r="BZ73" s="158">
        <f t="shared" si="16"/>
        <v>4663.8</v>
      </c>
      <c r="CA73" s="158">
        <f t="shared" si="17"/>
        <v>13295.012018123227</v>
      </c>
      <c r="CB73" s="158">
        <f t="shared" si="32"/>
        <v>8631.2120181232276</v>
      </c>
      <c r="CC73" s="163">
        <f t="shared" si="33"/>
        <v>1.8506822801413498</v>
      </c>
      <c r="CD73" s="51"/>
    </row>
    <row r="74" spans="3:83" s="50" customFormat="1" ht="13.5" thickBot="1" x14ac:dyDescent="0.3">
      <c r="C74" s="65"/>
      <c r="D74" s="66"/>
      <c r="E74" s="213" t="s">
        <v>76</v>
      </c>
      <c r="F74" s="582" t="s">
        <v>77</v>
      </c>
      <c r="G74" s="226"/>
      <c r="H74" s="216" t="s">
        <v>63</v>
      </c>
      <c r="I74" s="226"/>
      <c r="J74" s="227">
        <v>0.72370867908265568</v>
      </c>
      <c r="K74" s="227">
        <v>0.4192943920851287</v>
      </c>
      <c r="L74" s="228">
        <v>2000</v>
      </c>
      <c r="M74" s="229">
        <v>684.6</v>
      </c>
      <c r="N74" s="229">
        <v>2372.1999999999998</v>
      </c>
      <c r="O74" s="230">
        <v>3056.7999999999997</v>
      </c>
      <c r="P74" s="231">
        <v>8</v>
      </c>
      <c r="Q74" s="485">
        <v>8</v>
      </c>
      <c r="R74" s="485">
        <v>8</v>
      </c>
      <c r="S74" s="485">
        <v>8</v>
      </c>
      <c r="T74" s="476"/>
      <c r="U74" s="477">
        <v>470</v>
      </c>
      <c r="V74" s="477">
        <v>97</v>
      </c>
      <c r="W74" s="477"/>
      <c r="X74" s="477"/>
      <c r="Y74" s="477"/>
      <c r="Z74" s="477"/>
      <c r="AA74" s="615">
        <v>684.6</v>
      </c>
      <c r="AB74" s="615">
        <v>2276.3254736109488</v>
      </c>
      <c r="AC74" s="615">
        <v>0</v>
      </c>
      <c r="AD74" s="616">
        <v>2276.3254736109488</v>
      </c>
      <c r="AE74" s="617">
        <f t="shared" si="0"/>
        <v>-1591.7254736109489</v>
      </c>
      <c r="AF74" s="618">
        <f t="shared" si="1"/>
        <v>0.30074785347545879</v>
      </c>
      <c r="AG74" s="603"/>
      <c r="AH74" s="613"/>
      <c r="AI74" s="614">
        <v>2986</v>
      </c>
      <c r="AJ74" s="613"/>
      <c r="AK74" s="613"/>
      <c r="AL74" s="615">
        <v>2372.1999999999998</v>
      </c>
      <c r="AM74" s="510">
        <v>2470.6508040570702</v>
      </c>
      <c r="AN74" s="510">
        <v>0</v>
      </c>
      <c r="AO74" s="511">
        <v>2470.6508040570702</v>
      </c>
      <c r="AP74" s="512">
        <f t="shared" si="2"/>
        <v>-98.4508040570704</v>
      </c>
      <c r="AQ74" s="235">
        <f t="shared" si="3"/>
        <v>0.96015187419630332</v>
      </c>
      <c r="AR74" s="186"/>
      <c r="AS74" s="173">
        <f>+AA74+AL74</f>
        <v>3056.7999999999997</v>
      </c>
      <c r="AT74" s="175">
        <f t="shared" si="5"/>
        <v>4746.9762776680191</v>
      </c>
      <c r="AU74" s="176">
        <f t="shared" si="21"/>
        <v>-1690.1762776680193</v>
      </c>
      <c r="AV74" s="177">
        <f t="shared" si="22"/>
        <v>0.64394676130584572</v>
      </c>
      <c r="AW74" s="178"/>
      <c r="AX74" s="179">
        <f t="shared" si="6"/>
        <v>24454.399999999998</v>
      </c>
      <c r="AY74" s="179">
        <f t="shared" si="7"/>
        <v>37975.810221344153</v>
      </c>
      <c r="AZ74" s="179">
        <f t="shared" si="23"/>
        <v>-13521.410221344155</v>
      </c>
      <c r="BA74" s="177">
        <f t="shared" si="24"/>
        <v>0.64394676130584572</v>
      </c>
      <c r="BB74" s="178"/>
      <c r="BC74" s="179">
        <f t="shared" si="8"/>
        <v>24454.399999999998</v>
      </c>
      <c r="BD74" s="179">
        <f t="shared" si="9"/>
        <v>37975.810221344153</v>
      </c>
      <c r="BE74" s="179">
        <f t="shared" si="25"/>
        <v>-13521.410221344155</v>
      </c>
      <c r="BF74" s="177">
        <f t="shared" si="26"/>
        <v>0.64394676130584572</v>
      </c>
      <c r="BG74" s="178"/>
      <c r="BH74" s="176">
        <f t="shared" si="10"/>
        <v>684.6</v>
      </c>
      <c r="BI74" s="520">
        <f t="shared" si="11"/>
        <v>2276.3254736109488</v>
      </c>
      <c r="BJ74" s="519">
        <f t="shared" ref="BJ74:BJ77" si="48">(AA74*BQ74)+AA74</f>
        <v>718.83</v>
      </c>
      <c r="BK74" s="501">
        <f t="shared" si="27"/>
        <v>1591.7254736109489</v>
      </c>
      <c r="BL74" s="181">
        <f t="shared" si="28"/>
        <v>2.3250445130162851</v>
      </c>
      <c r="BM74" s="178"/>
      <c r="BN74" s="552">
        <f t="shared" si="12"/>
        <v>2372.1999999999998</v>
      </c>
      <c r="BO74" s="557">
        <f t="shared" si="19"/>
        <v>2470.6508040570702</v>
      </c>
      <c r="BP74" s="530">
        <f>BO74</f>
        <v>2470.6508040570702</v>
      </c>
      <c r="BQ74" s="535">
        <v>0.05</v>
      </c>
      <c r="BR74" s="501">
        <f t="shared" si="29"/>
        <v>98.4508040570704</v>
      </c>
      <c r="BS74" s="181">
        <f t="shared" si="13"/>
        <v>4.1501898683530228E-2</v>
      </c>
      <c r="BT74" s="178"/>
      <c r="BU74" s="176">
        <f t="shared" si="14"/>
        <v>4746.9762776680191</v>
      </c>
      <c r="BV74" s="176">
        <f t="shared" si="15"/>
        <v>4746.9762776680191</v>
      </c>
      <c r="BW74" s="176">
        <f t="shared" si="30"/>
        <v>0</v>
      </c>
      <c r="BX74" s="177">
        <f t="shared" si="31"/>
        <v>1</v>
      </c>
      <c r="BY74" s="182"/>
      <c r="BZ74" s="179">
        <f t="shared" si="16"/>
        <v>24454.399999999998</v>
      </c>
      <c r="CA74" s="179">
        <f t="shared" si="17"/>
        <v>37975.810221344153</v>
      </c>
      <c r="CB74" s="179">
        <f t="shared" si="32"/>
        <v>13521.410221344155</v>
      </c>
      <c r="CC74" s="183">
        <f t="shared" si="33"/>
        <v>0.5529234093391846</v>
      </c>
      <c r="CD74" s="51"/>
      <c r="CE74" s="537">
        <f>AVERAGE(BQ73:BQ77)</f>
        <v>0.155</v>
      </c>
    </row>
    <row r="75" spans="3:83" s="50" customFormat="1" ht="13.5" thickBot="1" x14ac:dyDescent="0.3">
      <c r="C75" s="184">
        <v>13</v>
      </c>
      <c r="D75" s="48">
        <v>0</v>
      </c>
      <c r="E75" s="213" t="s">
        <v>76</v>
      </c>
      <c r="F75" s="582" t="s">
        <v>76</v>
      </c>
      <c r="G75" s="226"/>
      <c r="H75" s="216" t="s">
        <v>63</v>
      </c>
      <c r="I75" s="236" t="s">
        <v>64</v>
      </c>
      <c r="J75" s="227">
        <v>1</v>
      </c>
      <c r="K75" s="227">
        <v>1</v>
      </c>
      <c r="L75" s="228">
        <v>5000</v>
      </c>
      <c r="M75" s="229">
        <v>1159.2</v>
      </c>
      <c r="N75" s="229">
        <v>4730.25</v>
      </c>
      <c r="O75" s="230">
        <v>5889.45</v>
      </c>
      <c r="P75" s="231">
        <v>3</v>
      </c>
      <c r="Q75" s="485">
        <v>3</v>
      </c>
      <c r="R75" s="485">
        <v>3</v>
      </c>
      <c r="S75" s="485">
        <v>3</v>
      </c>
      <c r="T75" s="476"/>
      <c r="U75" s="477">
        <v>1069.99</v>
      </c>
      <c r="V75" s="477">
        <v>156.99</v>
      </c>
      <c r="W75" s="477"/>
      <c r="X75" s="477"/>
      <c r="Y75" s="477"/>
      <c r="Z75" s="477"/>
      <c r="AA75" s="619">
        <v>1159.2</v>
      </c>
      <c r="AB75" s="619">
        <v>3145.3574852951583</v>
      </c>
      <c r="AC75" s="619">
        <v>0</v>
      </c>
      <c r="AD75" s="620">
        <v>3145.3574852951583</v>
      </c>
      <c r="AE75" s="617">
        <f t="shared" si="0"/>
        <v>-1986.1574852951583</v>
      </c>
      <c r="AF75" s="618">
        <f t="shared" si="1"/>
        <v>0.36854316414568739</v>
      </c>
      <c r="AG75" s="603"/>
      <c r="AH75" s="613"/>
      <c r="AI75" s="614">
        <v>5356</v>
      </c>
      <c r="AJ75" s="613"/>
      <c r="AK75" s="613"/>
      <c r="AL75" s="619">
        <v>4730.25</v>
      </c>
      <c r="AM75" s="513">
        <v>5892.2773773069275</v>
      </c>
      <c r="AN75" s="513">
        <v>0</v>
      </c>
      <c r="AO75" s="514">
        <v>5892.2773773069275</v>
      </c>
      <c r="AP75" s="512">
        <f t="shared" si="2"/>
        <v>-1162.0273773069275</v>
      </c>
      <c r="AQ75" s="235">
        <f t="shared" si="3"/>
        <v>0.80278807277772224</v>
      </c>
      <c r="AR75" s="186"/>
      <c r="AS75" s="187">
        <f>+AA75+AL75</f>
        <v>5889.45</v>
      </c>
      <c r="AT75" s="189">
        <f t="shared" si="5"/>
        <v>9037.6348626020863</v>
      </c>
      <c r="AU75" s="176">
        <f t="shared" si="21"/>
        <v>-3148.1848626020865</v>
      </c>
      <c r="AV75" s="177">
        <f t="shared" si="22"/>
        <v>0.6516583253845164</v>
      </c>
      <c r="AW75" s="178"/>
      <c r="AX75" s="179">
        <f t="shared" si="6"/>
        <v>17668.349999999999</v>
      </c>
      <c r="AY75" s="179">
        <f t="shared" si="7"/>
        <v>27112.904587806257</v>
      </c>
      <c r="AZ75" s="179">
        <f t="shared" si="23"/>
        <v>-9444.5545878062585</v>
      </c>
      <c r="BA75" s="177">
        <f t="shared" si="24"/>
        <v>0.6516583253845164</v>
      </c>
      <c r="BB75" s="178"/>
      <c r="BC75" s="179">
        <f t="shared" si="8"/>
        <v>17668.349999999999</v>
      </c>
      <c r="BD75" s="179">
        <f t="shared" si="9"/>
        <v>27112.904587806257</v>
      </c>
      <c r="BE75" s="179">
        <f t="shared" si="25"/>
        <v>-9444.5545878062585</v>
      </c>
      <c r="BF75" s="177">
        <f t="shared" si="26"/>
        <v>0.6516583253845164</v>
      </c>
      <c r="BG75" s="178"/>
      <c r="BH75" s="176">
        <f t="shared" si="10"/>
        <v>1159.2</v>
      </c>
      <c r="BI75" s="520">
        <f t="shared" si="11"/>
        <v>3145.3574852951583</v>
      </c>
      <c r="BJ75" s="519">
        <f t="shared" si="48"/>
        <v>1443.2040000000002</v>
      </c>
      <c r="BK75" s="501">
        <f t="shared" si="27"/>
        <v>1986.1574852951583</v>
      </c>
      <c r="BL75" s="181">
        <f t="shared" si="28"/>
        <v>1.7133863744782247</v>
      </c>
      <c r="BM75" s="178"/>
      <c r="BN75" s="552">
        <f t="shared" si="12"/>
        <v>4730.25</v>
      </c>
      <c r="BO75" s="557">
        <f t="shared" si="19"/>
        <v>5892.2773773069275</v>
      </c>
      <c r="BP75" s="530">
        <f t="shared" ref="BP75" si="49">(AL75*BQ75)+AL75</f>
        <v>5889.1612500000001</v>
      </c>
      <c r="BQ75" s="535">
        <v>0.245</v>
      </c>
      <c r="BR75" s="501">
        <f t="shared" si="29"/>
        <v>1162.0273773069275</v>
      </c>
      <c r="BS75" s="181">
        <f t="shared" si="13"/>
        <v>0.24565876588064636</v>
      </c>
      <c r="BT75" s="178"/>
      <c r="BU75" s="176">
        <f t="shared" si="14"/>
        <v>9037.6348626020863</v>
      </c>
      <c r="BV75" s="176">
        <f t="shared" si="15"/>
        <v>9037.6348626020863</v>
      </c>
      <c r="BW75" s="176">
        <f t="shared" si="30"/>
        <v>0</v>
      </c>
      <c r="BX75" s="177">
        <f t="shared" si="31"/>
        <v>1</v>
      </c>
      <c r="BY75" s="182"/>
      <c r="BZ75" s="179">
        <f t="shared" si="16"/>
        <v>17668.349999999999</v>
      </c>
      <c r="CA75" s="179">
        <f t="shared" si="17"/>
        <v>27112.904587806257</v>
      </c>
      <c r="CB75" s="179">
        <f t="shared" si="32"/>
        <v>9444.5545878062585</v>
      </c>
      <c r="CC75" s="183">
        <f t="shared" si="33"/>
        <v>0.53454649629457529</v>
      </c>
      <c r="CD75" s="51"/>
    </row>
    <row r="76" spans="3:83" s="50" customFormat="1" ht="13.5" thickBot="1" x14ac:dyDescent="0.3">
      <c r="C76" s="184"/>
      <c r="D76" s="190"/>
      <c r="E76" s="213" t="s">
        <v>76</v>
      </c>
      <c r="F76" s="582" t="s">
        <v>76</v>
      </c>
      <c r="G76" s="226"/>
      <c r="H76" s="216" t="s">
        <v>63</v>
      </c>
      <c r="I76" s="226"/>
      <c r="J76" s="227">
        <v>1.505779664758232</v>
      </c>
      <c r="K76" s="227">
        <v>1.1754720702584747</v>
      </c>
      <c r="L76" s="228">
        <v>10000</v>
      </c>
      <c r="M76" s="229">
        <v>2070.6</v>
      </c>
      <c r="N76" s="229">
        <v>6637.2500000000009</v>
      </c>
      <c r="O76" s="230">
        <v>8707.85</v>
      </c>
      <c r="P76" s="231">
        <v>1</v>
      </c>
      <c r="Q76" s="485">
        <v>1</v>
      </c>
      <c r="R76" s="485">
        <v>1</v>
      </c>
      <c r="S76" s="485">
        <v>1</v>
      </c>
      <c r="T76" s="476"/>
      <c r="U76" s="477">
        <v>1880</v>
      </c>
      <c r="V76" s="477">
        <v>403</v>
      </c>
      <c r="W76" s="477"/>
      <c r="X76" s="477"/>
      <c r="Y76" s="477"/>
      <c r="Z76" s="477"/>
      <c r="AA76" s="615">
        <v>2070.6</v>
      </c>
      <c r="AB76" s="615">
        <v>4736.1727336403665</v>
      </c>
      <c r="AC76" s="615">
        <v>0</v>
      </c>
      <c r="AD76" s="616">
        <v>4736.1727336403665</v>
      </c>
      <c r="AE76" s="617">
        <f t="shared" si="0"/>
        <v>-2665.5727336403666</v>
      </c>
      <c r="AF76" s="618">
        <f t="shared" si="1"/>
        <v>0.43718844654731875</v>
      </c>
      <c r="AG76" s="603"/>
      <c r="AH76" s="613"/>
      <c r="AI76" s="614">
        <v>8767.99</v>
      </c>
      <c r="AJ76" s="613"/>
      <c r="AK76" s="613"/>
      <c r="AL76" s="615">
        <v>6637.2500000000009</v>
      </c>
      <c r="AM76" s="510">
        <v>6926.6174405379588</v>
      </c>
      <c r="AN76" s="510">
        <v>0</v>
      </c>
      <c r="AO76" s="511">
        <v>6926.6174405379588</v>
      </c>
      <c r="AP76" s="512">
        <f t="shared" si="2"/>
        <v>-289.36744053795792</v>
      </c>
      <c r="AQ76" s="235">
        <f t="shared" si="3"/>
        <v>0.95822384547406392</v>
      </c>
      <c r="AR76" s="186"/>
      <c r="AS76" s="173">
        <f>+AA76+AL76</f>
        <v>8707.85</v>
      </c>
      <c r="AT76" s="175">
        <f t="shared" si="5"/>
        <v>11662.790174178324</v>
      </c>
      <c r="AU76" s="176">
        <f t="shared" si="21"/>
        <v>-2954.940174178324</v>
      </c>
      <c r="AV76" s="177">
        <f t="shared" si="22"/>
        <v>0.74663522793022319</v>
      </c>
      <c r="AW76" s="178"/>
      <c r="AX76" s="179">
        <f t="shared" si="6"/>
        <v>8707.85</v>
      </c>
      <c r="AY76" s="179">
        <f t="shared" si="7"/>
        <v>11662.790174178324</v>
      </c>
      <c r="AZ76" s="179">
        <f t="shared" si="23"/>
        <v>-2954.940174178324</v>
      </c>
      <c r="BA76" s="177">
        <f t="shared" si="24"/>
        <v>0.74663522793022319</v>
      </c>
      <c r="BB76" s="178"/>
      <c r="BC76" s="179">
        <f t="shared" si="8"/>
        <v>8707.85</v>
      </c>
      <c r="BD76" s="179">
        <f t="shared" si="9"/>
        <v>11662.790174178324</v>
      </c>
      <c r="BE76" s="179">
        <f t="shared" si="25"/>
        <v>-2954.940174178324</v>
      </c>
      <c r="BF76" s="177">
        <f t="shared" si="26"/>
        <v>0.74663522793022319</v>
      </c>
      <c r="BG76" s="178"/>
      <c r="BH76" s="176">
        <f t="shared" si="10"/>
        <v>2070.6</v>
      </c>
      <c r="BI76" s="520">
        <f t="shared" si="11"/>
        <v>4736.1727336403665</v>
      </c>
      <c r="BJ76" s="519">
        <f t="shared" si="48"/>
        <v>2174.13</v>
      </c>
      <c r="BK76" s="501">
        <f t="shared" si="27"/>
        <v>2665.5727336403666</v>
      </c>
      <c r="BL76" s="181">
        <f t="shared" si="28"/>
        <v>1.2873431535015776</v>
      </c>
      <c r="BM76" s="178"/>
      <c r="BN76" s="552">
        <f t="shared" si="12"/>
        <v>6637.2500000000009</v>
      </c>
      <c r="BO76" s="557">
        <f t="shared" si="19"/>
        <v>6926.6174405379588</v>
      </c>
      <c r="BP76" s="530">
        <f>BO76</f>
        <v>6926.6174405379588</v>
      </c>
      <c r="BQ76" s="535">
        <v>0.05</v>
      </c>
      <c r="BR76" s="501">
        <f t="shared" si="29"/>
        <v>289.36744053795792</v>
      </c>
      <c r="BS76" s="181">
        <f t="shared" si="13"/>
        <v>4.3597490005342257E-2</v>
      </c>
      <c r="BT76" s="178"/>
      <c r="BU76" s="176">
        <f t="shared" si="14"/>
        <v>11662.790174178324</v>
      </c>
      <c r="BV76" s="176">
        <f t="shared" si="15"/>
        <v>11662.790174178324</v>
      </c>
      <c r="BW76" s="176">
        <f t="shared" si="30"/>
        <v>0</v>
      </c>
      <c r="BX76" s="177">
        <f t="shared" si="31"/>
        <v>1</v>
      </c>
      <c r="BY76" s="182"/>
      <c r="BZ76" s="179">
        <f t="shared" si="16"/>
        <v>8707.85</v>
      </c>
      <c r="CA76" s="179">
        <f t="shared" si="17"/>
        <v>11662.790174178324</v>
      </c>
      <c r="CB76" s="179">
        <f t="shared" si="32"/>
        <v>2954.940174178324</v>
      </c>
      <c r="CC76" s="183">
        <f t="shared" si="33"/>
        <v>0.33934210788866642</v>
      </c>
      <c r="CD76" s="51"/>
    </row>
    <row r="77" spans="3:83" s="50" customFormat="1" ht="13.5" thickBot="1" x14ac:dyDescent="0.3">
      <c r="C77" s="191"/>
      <c r="D77" s="192"/>
      <c r="E77" s="213" t="s">
        <v>76</v>
      </c>
      <c r="F77" s="582" t="s">
        <v>76</v>
      </c>
      <c r="G77" s="237"/>
      <c r="H77" s="216" t="s">
        <v>63</v>
      </c>
      <c r="I77" s="237"/>
      <c r="J77" s="238">
        <v>1.9138973630485276</v>
      </c>
      <c r="K77" s="238">
        <v>1.515902467555285</v>
      </c>
      <c r="L77" s="239">
        <v>25000</v>
      </c>
      <c r="M77" s="240">
        <v>2880.15</v>
      </c>
      <c r="N77" s="240">
        <v>8309.7000000000007</v>
      </c>
      <c r="O77" s="241">
        <v>11189.85</v>
      </c>
      <c r="P77" s="242">
        <v>0</v>
      </c>
      <c r="Q77" s="486">
        <v>0</v>
      </c>
      <c r="R77" s="486">
        <v>0</v>
      </c>
      <c r="S77" s="486">
        <v>0</v>
      </c>
      <c r="T77" s="476"/>
      <c r="U77" s="477">
        <v>3235.99</v>
      </c>
      <c r="V77" s="477">
        <v>509.98</v>
      </c>
      <c r="W77" s="477"/>
      <c r="X77" s="477"/>
      <c r="Y77" s="477"/>
      <c r="Z77" s="477"/>
      <c r="AA77" s="621">
        <v>2880.15</v>
      </c>
      <c r="AB77" s="621">
        <v>6019.8536682179674</v>
      </c>
      <c r="AC77" s="621">
        <v>0</v>
      </c>
      <c r="AD77" s="622">
        <v>6019.8536682179674</v>
      </c>
      <c r="AE77" s="623">
        <f t="shared" ref="AE77:AE140" si="50">+AA77-AD77</f>
        <v>-3139.7036682179673</v>
      </c>
      <c r="AF77" s="624">
        <f t="shared" ref="AF77:AF140" si="51">IF(AD77&gt;0,AA77/AD77,0)</f>
        <v>0.47844186233393926</v>
      </c>
      <c r="AG77" s="603"/>
      <c r="AH77" s="613"/>
      <c r="AI77" s="614">
        <v>11238.01</v>
      </c>
      <c r="AJ77" s="613"/>
      <c r="AK77" s="613"/>
      <c r="AL77" s="621">
        <v>8309.7000000000007</v>
      </c>
      <c r="AM77" s="515">
        <v>8934.6021131782491</v>
      </c>
      <c r="AN77" s="515">
        <v>0</v>
      </c>
      <c r="AO77" s="516">
        <v>8934.6021131782491</v>
      </c>
      <c r="AP77" s="517">
        <f t="shared" ref="AP77:AP140" si="52">+AL77-AO77</f>
        <v>-624.90211317824833</v>
      </c>
      <c r="AQ77" s="246">
        <f t="shared" ref="AQ77:AQ140" si="53">IF(AO77&gt;0,AL77/AO77,0)</f>
        <v>0.93005820457784705</v>
      </c>
      <c r="AR77" s="186"/>
      <c r="AS77" s="202">
        <f>+AA77+AL77</f>
        <v>11189.85</v>
      </c>
      <c r="AT77" s="204">
        <f t="shared" ref="AT77:AT140" si="54">+AD77+AO77</f>
        <v>14954.455781396216</v>
      </c>
      <c r="AU77" s="205">
        <f t="shared" si="21"/>
        <v>-3764.6057813962161</v>
      </c>
      <c r="AV77" s="206">
        <f t="shared" si="22"/>
        <v>0.74826193367200322</v>
      </c>
      <c r="AW77" s="207"/>
      <c r="AX77" s="208">
        <f t="shared" ref="AX77:AX140" si="55">(+AA77*$P77)+(AL77*$R77)</f>
        <v>0</v>
      </c>
      <c r="AY77" s="208">
        <f t="shared" ref="AY77:AY140" si="56">(+AD77*$P77)+(AO77*$R77)</f>
        <v>0</v>
      </c>
      <c r="AZ77" s="208">
        <f t="shared" si="23"/>
        <v>0</v>
      </c>
      <c r="BA77" s="206">
        <f t="shared" si="24"/>
        <v>0</v>
      </c>
      <c r="BB77" s="207"/>
      <c r="BC77" s="208">
        <f t="shared" ref="BC77:BC140" si="57">(+AA77*$Q77)+(AL77*$S77)</f>
        <v>0</v>
      </c>
      <c r="BD77" s="208">
        <f t="shared" ref="BD77:BD140" si="58">(+AD77*$Q77)+(AO77*$S77)</f>
        <v>0</v>
      </c>
      <c r="BE77" s="208">
        <f t="shared" si="25"/>
        <v>0</v>
      </c>
      <c r="BF77" s="206">
        <f t="shared" si="26"/>
        <v>0</v>
      </c>
      <c r="BG77" s="207"/>
      <c r="BH77" s="205">
        <f t="shared" ref="BH77:BH140" si="59">+AA77</f>
        <v>2880.15</v>
      </c>
      <c r="BI77" s="522">
        <f t="shared" ref="BI77:BI140" si="60">+AD77</f>
        <v>6019.8536682179674</v>
      </c>
      <c r="BJ77" s="519">
        <f t="shared" si="48"/>
        <v>3110.5619999999999</v>
      </c>
      <c r="BK77" s="506">
        <f t="shared" si="27"/>
        <v>3139.7036682179673</v>
      </c>
      <c r="BL77" s="210">
        <f t="shared" si="28"/>
        <v>1.0901181078131235</v>
      </c>
      <c r="BM77" s="207"/>
      <c r="BN77" s="553">
        <f t="shared" ref="BN77:BN140" si="61">+AL77</f>
        <v>8309.7000000000007</v>
      </c>
      <c r="BO77" s="558">
        <f t="shared" si="19"/>
        <v>8934.6021131782491</v>
      </c>
      <c r="BP77" s="530">
        <f>BO77</f>
        <v>8934.6021131782491</v>
      </c>
      <c r="BQ77" s="536">
        <v>0.08</v>
      </c>
      <c r="BR77" s="506">
        <f t="shared" si="29"/>
        <v>624.90211317824833</v>
      </c>
      <c r="BS77" s="210">
        <f t="shared" ref="BS77:BS140" si="62">IF(BR77=0,0,+IF(BN77&gt;0,+BR77/BN77,"&gt;100%"))</f>
        <v>7.5201525106592088E-2</v>
      </c>
      <c r="BT77" s="207"/>
      <c r="BU77" s="205">
        <f t="shared" ref="BU77:BU140" si="63">+AT77</f>
        <v>14954.455781396216</v>
      </c>
      <c r="BV77" s="205">
        <f t="shared" ref="BV77:BV140" si="64">+BI77+BO77</f>
        <v>14954.455781396216</v>
      </c>
      <c r="BW77" s="205">
        <f t="shared" si="30"/>
        <v>0</v>
      </c>
      <c r="BX77" s="206">
        <f t="shared" si="31"/>
        <v>1</v>
      </c>
      <c r="BY77" s="211"/>
      <c r="BZ77" s="208">
        <f t="shared" ref="BZ77:BZ140" si="65">(+AA77*$Q77)+(AL77*$S77)</f>
        <v>0</v>
      </c>
      <c r="CA77" s="208">
        <f t="shared" ref="CA77:CA140" si="66">(+BI77*$Q77)+(BO77*$S77)</f>
        <v>0</v>
      </c>
      <c r="CB77" s="208">
        <f t="shared" si="32"/>
        <v>0</v>
      </c>
      <c r="CC77" s="212">
        <f t="shared" si="33"/>
        <v>0</v>
      </c>
      <c r="CD77" s="51"/>
    </row>
    <row r="78" spans="3:83" ht="13.5" thickBot="1" x14ac:dyDescent="0.3">
      <c r="C78" s="65"/>
      <c r="D78" s="66"/>
      <c r="E78" s="142"/>
      <c r="F78" s="143"/>
      <c r="G78" s="144"/>
      <c r="H78" s="145"/>
      <c r="I78" s="144"/>
      <c r="J78" s="146">
        <v>0.58618475265502656</v>
      </c>
      <c r="K78" s="146">
        <v>0.25114229393244591</v>
      </c>
      <c r="L78" s="147">
        <v>1000</v>
      </c>
      <c r="M78" s="148">
        <v>238</v>
      </c>
      <c r="N78" s="148">
        <v>611.6</v>
      </c>
      <c r="O78" s="149">
        <v>849.6</v>
      </c>
      <c r="P78" s="150">
        <v>0</v>
      </c>
      <c r="Q78" s="481">
        <v>0</v>
      </c>
      <c r="R78" s="481">
        <v>0</v>
      </c>
      <c r="S78" s="481">
        <v>0</v>
      </c>
      <c r="T78" s="151"/>
      <c r="U78" s="151"/>
      <c r="V78" s="151"/>
      <c r="W78" s="151"/>
      <c r="X78" s="151"/>
      <c r="Y78" s="151"/>
      <c r="Z78" s="151"/>
      <c r="AA78" s="589">
        <v>238</v>
      </c>
      <c r="AB78" s="590">
        <v>1567.1549429301435</v>
      </c>
      <c r="AC78" s="590">
        <v>0</v>
      </c>
      <c r="AD78" s="591">
        <v>1567.1549429301435</v>
      </c>
      <c r="AE78" s="592">
        <f t="shared" si="50"/>
        <v>-1329.1549429301435</v>
      </c>
      <c r="AF78" s="593">
        <f t="shared" si="51"/>
        <v>0.15186756170708063</v>
      </c>
      <c r="AG78" s="594"/>
      <c r="AH78" s="594"/>
      <c r="AI78" s="594"/>
      <c r="AJ78" s="594"/>
      <c r="AK78" s="594"/>
      <c r="AL78" s="589">
        <v>611.6</v>
      </c>
      <c r="AM78" s="496">
        <v>899.42553772817485</v>
      </c>
      <c r="AN78" s="496">
        <v>0</v>
      </c>
      <c r="AO78" s="497">
        <v>899.42553772817485</v>
      </c>
      <c r="AP78" s="498">
        <f t="shared" si="52"/>
        <v>-287.82553772817482</v>
      </c>
      <c r="AQ78" s="156">
        <f t="shared" si="53"/>
        <v>0.67998958707000634</v>
      </c>
      <c r="AR78" s="151"/>
      <c r="AS78" s="152">
        <f t="shared" ref="AS78:AS141" si="67">+AA78+AL78</f>
        <v>849.6</v>
      </c>
      <c r="AT78" s="154">
        <f t="shared" si="54"/>
        <v>2466.5804806583183</v>
      </c>
      <c r="AU78" s="155">
        <f>+AS78-AT78</f>
        <v>-1616.9804806583184</v>
      </c>
      <c r="AV78" s="156">
        <f>IF(AT78&gt;0,AS78/AT78,0)</f>
        <v>0.34444446741638285</v>
      </c>
      <c r="AW78" s="157"/>
      <c r="AX78" s="158">
        <f t="shared" si="55"/>
        <v>0</v>
      </c>
      <c r="AY78" s="158">
        <f t="shared" si="56"/>
        <v>0</v>
      </c>
      <c r="AZ78" s="158">
        <f>+AX78-AY78</f>
        <v>0</v>
      </c>
      <c r="BA78" s="156">
        <f>IF(AY78&gt;0,AX78/AY78,0)</f>
        <v>0</v>
      </c>
      <c r="BB78" s="157"/>
      <c r="BC78" s="158">
        <f t="shared" si="57"/>
        <v>0</v>
      </c>
      <c r="BD78" s="158">
        <f t="shared" si="58"/>
        <v>0</v>
      </c>
      <c r="BE78" s="158">
        <f>+BC78-BD78</f>
        <v>0</v>
      </c>
      <c r="BF78" s="156">
        <f>IF(BD78&gt;0,BC78/BD78,0)</f>
        <v>0</v>
      </c>
      <c r="BG78" s="157"/>
      <c r="BH78" s="155">
        <f t="shared" si="59"/>
        <v>238</v>
      </c>
      <c r="BI78" s="518">
        <f t="shared" si="60"/>
        <v>1567.1549429301435</v>
      </c>
      <c r="BJ78" s="519">
        <f>(AA78*BQ78)+AA78</f>
        <v>290.36</v>
      </c>
      <c r="BK78" s="498">
        <f>+BI78-BH78</f>
        <v>1329.1549429301435</v>
      </c>
      <c r="BL78" s="160">
        <f>IF(BK78=0,0,+IF(BH78&gt;0,+BK78/BH78,"&gt;100%"))</f>
        <v>5.5846846341602667</v>
      </c>
      <c r="BM78" s="157"/>
      <c r="BN78" s="551">
        <f t="shared" si="61"/>
        <v>611.6</v>
      </c>
      <c r="BO78" s="556">
        <f t="shared" ref="BO78:BO141" si="68">+AO78</f>
        <v>899.42553772817485</v>
      </c>
      <c r="BP78" s="530">
        <f>(AL78*BQ78)+AL78</f>
        <v>746.15200000000004</v>
      </c>
      <c r="BQ78" s="534">
        <v>0.22</v>
      </c>
      <c r="BR78" s="498">
        <f t="shared" si="29"/>
        <v>287.82553772817482</v>
      </c>
      <c r="BS78" s="160">
        <f t="shared" si="62"/>
        <v>0.47061075495123417</v>
      </c>
      <c r="BT78" s="157"/>
      <c r="BU78" s="155">
        <f t="shared" si="63"/>
        <v>2466.5804806583183</v>
      </c>
      <c r="BV78" s="155">
        <f t="shared" si="64"/>
        <v>2466.5804806583183</v>
      </c>
      <c r="BW78" s="155">
        <f>+BV78-BU78</f>
        <v>0</v>
      </c>
      <c r="BX78" s="156">
        <f>IF(BU78&gt;0,BV78/BU78,0)</f>
        <v>1</v>
      </c>
      <c r="BY78" s="162"/>
      <c r="BZ78" s="158">
        <f t="shared" si="65"/>
        <v>0</v>
      </c>
      <c r="CA78" s="158">
        <f t="shared" si="66"/>
        <v>0</v>
      </c>
      <c r="CB78" s="158">
        <f>+CA78-BZ78</f>
        <v>0</v>
      </c>
      <c r="CC78" s="163">
        <f>IF(CB78=0,0,+IF(BZ78&gt;0,+CB78/BZ78,"&gt;100%"))</f>
        <v>0</v>
      </c>
      <c r="CD78" s="42"/>
    </row>
    <row r="79" spans="3:83" ht="13.5" thickBot="1" x14ac:dyDescent="0.3">
      <c r="C79" s="65"/>
      <c r="D79" s="66"/>
      <c r="E79" s="164"/>
      <c r="F79" s="165"/>
      <c r="G79" s="166"/>
      <c r="H79" s="167"/>
      <c r="I79" s="166"/>
      <c r="J79" s="168">
        <v>0.72370867908265568</v>
      </c>
      <c r="K79" s="168">
        <v>0.4192943920851287</v>
      </c>
      <c r="L79" s="169">
        <v>4000</v>
      </c>
      <c r="M79" s="170">
        <v>586</v>
      </c>
      <c r="N79" s="170">
        <v>1414.35</v>
      </c>
      <c r="O79" s="171">
        <v>2000.35</v>
      </c>
      <c r="P79" s="172">
        <v>0</v>
      </c>
      <c r="Q79" s="482">
        <v>0</v>
      </c>
      <c r="R79" s="482">
        <v>0</v>
      </c>
      <c r="S79" s="482">
        <v>0</v>
      </c>
      <c r="T79" s="151"/>
      <c r="U79" s="151"/>
      <c r="V79" s="151"/>
      <c r="W79" s="151"/>
      <c r="X79" s="151"/>
      <c r="Y79" s="151"/>
      <c r="Z79" s="151"/>
      <c r="AA79" s="595">
        <v>586</v>
      </c>
      <c r="AB79" s="596">
        <v>1905.8105211778568</v>
      </c>
      <c r="AC79" s="596">
        <v>0</v>
      </c>
      <c r="AD79" s="597">
        <v>1905.8105211778568</v>
      </c>
      <c r="AE79" s="598">
        <f t="shared" si="50"/>
        <v>-1319.8105211778568</v>
      </c>
      <c r="AF79" s="599">
        <f t="shared" si="51"/>
        <v>0.30748072459891329</v>
      </c>
      <c r="AG79" s="594"/>
      <c r="AH79" s="594"/>
      <c r="AI79" s="594"/>
      <c r="AJ79" s="594"/>
      <c r="AK79" s="594"/>
      <c r="AL79" s="595">
        <v>1414.35</v>
      </c>
      <c r="AM79" s="499">
        <v>1490.8712052917217</v>
      </c>
      <c r="AN79" s="499">
        <v>0</v>
      </c>
      <c r="AO79" s="500">
        <v>1490.8712052917217</v>
      </c>
      <c r="AP79" s="501">
        <f t="shared" si="52"/>
        <v>-76.521205291721799</v>
      </c>
      <c r="AQ79" s="177">
        <f t="shared" si="53"/>
        <v>0.94867349706660353</v>
      </c>
      <c r="AR79" s="151"/>
      <c r="AS79" s="173">
        <f t="shared" si="67"/>
        <v>2000.35</v>
      </c>
      <c r="AT79" s="175">
        <f t="shared" si="54"/>
        <v>3396.6817264695783</v>
      </c>
      <c r="AU79" s="176">
        <f>+AS79-AT79</f>
        <v>-1396.3317264695784</v>
      </c>
      <c r="AV79" s="177">
        <f>IF(AT79&gt;0,AS79/AT79,0)</f>
        <v>0.58891299246900919</v>
      </c>
      <c r="AW79" s="178"/>
      <c r="AX79" s="179">
        <f t="shared" si="55"/>
        <v>0</v>
      </c>
      <c r="AY79" s="179">
        <f t="shared" si="56"/>
        <v>0</v>
      </c>
      <c r="AZ79" s="179">
        <f>+AX79-AY79</f>
        <v>0</v>
      </c>
      <c r="BA79" s="177">
        <f>IF(AY79&gt;0,AX79/AY79,0)</f>
        <v>0</v>
      </c>
      <c r="BB79" s="178"/>
      <c r="BC79" s="179">
        <f t="shared" si="57"/>
        <v>0</v>
      </c>
      <c r="BD79" s="179">
        <f t="shared" si="58"/>
        <v>0</v>
      </c>
      <c r="BE79" s="179">
        <f>+BC79-BD79</f>
        <v>0</v>
      </c>
      <c r="BF79" s="177">
        <f>IF(BD79&gt;0,BC79/BD79,0)</f>
        <v>0</v>
      </c>
      <c r="BG79" s="178"/>
      <c r="BH79" s="176">
        <f t="shared" si="59"/>
        <v>586</v>
      </c>
      <c r="BI79" s="520">
        <f t="shared" si="60"/>
        <v>1905.8105211778568</v>
      </c>
      <c r="BJ79" s="519">
        <f t="shared" ref="BJ79:BJ92" si="69">(AA79*BQ79)+AA79</f>
        <v>691.48</v>
      </c>
      <c r="BK79" s="501">
        <f>+BI79-BH79</f>
        <v>1319.8105211778568</v>
      </c>
      <c r="BL79" s="181">
        <f>IF(BK79=0,0,+IF(BH79&gt;0,+BK79/BH79,"&gt;100%"))</f>
        <v>2.2522363842625541</v>
      </c>
      <c r="BM79" s="178"/>
      <c r="BN79" s="552">
        <f t="shared" si="61"/>
        <v>1414.35</v>
      </c>
      <c r="BO79" s="557">
        <f t="shared" si="68"/>
        <v>1490.8712052917217</v>
      </c>
      <c r="BP79" s="530">
        <f>BO79</f>
        <v>1490.8712052917217</v>
      </c>
      <c r="BQ79" s="535">
        <v>0.18</v>
      </c>
      <c r="BR79" s="501">
        <f t="shared" si="29"/>
        <v>76.521205291721799</v>
      </c>
      <c r="BS79" s="181">
        <f t="shared" si="62"/>
        <v>5.4103443484089374E-2</v>
      </c>
      <c r="BT79" s="178"/>
      <c r="BU79" s="176">
        <f t="shared" si="63"/>
        <v>3396.6817264695783</v>
      </c>
      <c r="BV79" s="176">
        <f t="shared" si="64"/>
        <v>3396.6817264695783</v>
      </c>
      <c r="BW79" s="176">
        <f>+BV79-BU79</f>
        <v>0</v>
      </c>
      <c r="BX79" s="177">
        <f>IF(BU79&gt;0,BV79/BU79,0)</f>
        <v>1</v>
      </c>
      <c r="BY79" s="182"/>
      <c r="BZ79" s="179">
        <f t="shared" si="65"/>
        <v>0</v>
      </c>
      <c r="CA79" s="179">
        <f t="shared" si="66"/>
        <v>0</v>
      </c>
      <c r="CB79" s="179">
        <f>+CA79-BZ79</f>
        <v>0</v>
      </c>
      <c r="CC79" s="183">
        <f>IF(CB79=0,0,+IF(BZ79&gt;0,+CB79/BZ79,"&gt;100%"))</f>
        <v>0</v>
      </c>
      <c r="CD79" s="42"/>
    </row>
    <row r="80" spans="3:83" s="50" customFormat="1" ht="13.5" thickBot="1" x14ac:dyDescent="0.3">
      <c r="C80" s="184">
        <v>14</v>
      </c>
      <c r="D80" s="48">
        <v>0</v>
      </c>
      <c r="E80" s="164" t="s">
        <v>72</v>
      </c>
      <c r="F80" s="165" t="s">
        <v>78</v>
      </c>
      <c r="G80" s="166"/>
      <c r="H80" s="167" t="s">
        <v>63</v>
      </c>
      <c r="I80" s="185" t="s">
        <v>64</v>
      </c>
      <c r="J80" s="168">
        <v>1</v>
      </c>
      <c r="K80" s="168">
        <v>1</v>
      </c>
      <c r="L80" s="169">
        <v>10000</v>
      </c>
      <c r="M80" s="170">
        <v>2082</v>
      </c>
      <c r="N80" s="170">
        <v>3413.34</v>
      </c>
      <c r="O80" s="171">
        <v>5495.34</v>
      </c>
      <c r="P80" s="172">
        <v>1</v>
      </c>
      <c r="Q80" s="482">
        <v>1</v>
      </c>
      <c r="R80" s="482">
        <v>1</v>
      </c>
      <c r="S80" s="482">
        <v>1</v>
      </c>
      <c r="T80" s="186"/>
      <c r="U80" s="186"/>
      <c r="V80" s="186"/>
      <c r="W80" s="186"/>
      <c r="X80" s="186"/>
      <c r="Y80" s="186"/>
      <c r="Z80" s="186"/>
      <c r="AA80" s="600">
        <v>2082</v>
      </c>
      <c r="AB80" s="601">
        <v>2525.9739152422908</v>
      </c>
      <c r="AC80" s="601">
        <v>0</v>
      </c>
      <c r="AD80" s="602">
        <v>2525.9739152422908</v>
      </c>
      <c r="AE80" s="598">
        <f t="shared" si="50"/>
        <v>-443.97391524229079</v>
      </c>
      <c r="AF80" s="599">
        <f t="shared" si="51"/>
        <v>0.82423653998829793</v>
      </c>
      <c r="AG80" s="603"/>
      <c r="AH80" s="603"/>
      <c r="AI80" s="603"/>
      <c r="AJ80" s="603"/>
      <c r="AK80" s="603"/>
      <c r="AL80" s="600">
        <v>3413.34</v>
      </c>
      <c r="AM80" s="502">
        <v>3547.9801236246326</v>
      </c>
      <c r="AN80" s="502">
        <v>0</v>
      </c>
      <c r="AO80" s="503">
        <v>3547.9801236246326</v>
      </c>
      <c r="AP80" s="501">
        <f t="shared" si="52"/>
        <v>-134.64012362463245</v>
      </c>
      <c r="AQ80" s="177">
        <f t="shared" si="53"/>
        <v>0.96205161276746853</v>
      </c>
      <c r="AR80" s="186"/>
      <c r="AS80" s="187">
        <f t="shared" si="67"/>
        <v>5495.34</v>
      </c>
      <c r="AT80" s="189">
        <f t="shared" si="54"/>
        <v>6073.9540388669229</v>
      </c>
      <c r="AU80" s="176">
        <f>+AS80-AT80</f>
        <v>-578.61403886692278</v>
      </c>
      <c r="AV80" s="177">
        <f>IF(AT80&gt;0,AS80/AT80,0)</f>
        <v>0.90473848910209054</v>
      </c>
      <c r="AW80" s="178"/>
      <c r="AX80" s="179">
        <f t="shared" si="55"/>
        <v>5495.34</v>
      </c>
      <c r="AY80" s="179">
        <f t="shared" si="56"/>
        <v>6073.9540388669229</v>
      </c>
      <c r="AZ80" s="179">
        <f>+AX80-AY80</f>
        <v>-578.61403886692278</v>
      </c>
      <c r="BA80" s="177">
        <f>IF(AY80&gt;0,AX80/AY80,0)</f>
        <v>0.90473848910209054</v>
      </c>
      <c r="BB80" s="178"/>
      <c r="BC80" s="179">
        <f t="shared" si="57"/>
        <v>5495.34</v>
      </c>
      <c r="BD80" s="179">
        <f t="shared" si="58"/>
        <v>6073.9540388669229</v>
      </c>
      <c r="BE80" s="179">
        <f>+BC80-BD80</f>
        <v>-578.61403886692278</v>
      </c>
      <c r="BF80" s="177">
        <f>IF(BD80&gt;0,BC80/BD80,0)</f>
        <v>0.90473848910209054</v>
      </c>
      <c r="BG80" s="178"/>
      <c r="BH80" s="176">
        <f t="shared" si="59"/>
        <v>2082</v>
      </c>
      <c r="BI80" s="520">
        <f t="shared" si="60"/>
        <v>2525.9739152422908</v>
      </c>
      <c r="BJ80" s="519">
        <f t="shared" si="69"/>
        <v>2290.1999999999998</v>
      </c>
      <c r="BK80" s="501">
        <f>+BI80-BH80</f>
        <v>443.97391524229079</v>
      </c>
      <c r="BL80" s="181">
        <f>IF(BK80=0,0,+IF(BH80&gt;0,+BK80/BH80,"&gt;100%"))</f>
        <v>0.21324395544778615</v>
      </c>
      <c r="BM80" s="178"/>
      <c r="BN80" s="552">
        <f t="shared" si="61"/>
        <v>3413.34</v>
      </c>
      <c r="BO80" s="557">
        <f t="shared" si="68"/>
        <v>3547.9801236246326</v>
      </c>
      <c r="BP80" s="530">
        <f>BO80</f>
        <v>3547.9801236246326</v>
      </c>
      <c r="BQ80" s="535">
        <v>0.1</v>
      </c>
      <c r="BR80" s="501">
        <f t="shared" si="29"/>
        <v>134.64012362463245</v>
      </c>
      <c r="BS80" s="181">
        <f t="shared" si="62"/>
        <v>3.9445271676607795E-2</v>
      </c>
      <c r="BT80" s="178"/>
      <c r="BU80" s="176">
        <f t="shared" si="63"/>
        <v>6073.9540388669229</v>
      </c>
      <c r="BV80" s="176">
        <f t="shared" si="64"/>
        <v>6073.9540388669229</v>
      </c>
      <c r="BW80" s="176">
        <f>+BV80-BU80</f>
        <v>0</v>
      </c>
      <c r="BX80" s="177">
        <f>IF(BU80&gt;0,BV80/BU80,0)</f>
        <v>1</v>
      </c>
      <c r="BY80" s="182"/>
      <c r="BZ80" s="179">
        <f t="shared" si="65"/>
        <v>5495.34</v>
      </c>
      <c r="CA80" s="179">
        <f t="shared" si="66"/>
        <v>6073.9540388669229</v>
      </c>
      <c r="CB80" s="179">
        <f>+CA80-BZ80</f>
        <v>578.61403886692278</v>
      </c>
      <c r="CC80" s="183">
        <f>IF(CB80=0,0,+IF(BZ80&gt;0,+CB80/BZ80,"&gt;100%"))</f>
        <v>0.10529176336076071</v>
      </c>
      <c r="CD80" s="51"/>
    </row>
    <row r="81" spans="3:82" s="50" customFormat="1" ht="13.5" thickBot="1" x14ac:dyDescent="0.3">
      <c r="C81" s="184"/>
      <c r="D81" s="190"/>
      <c r="E81" s="164"/>
      <c r="F81" s="165"/>
      <c r="G81" s="166"/>
      <c r="H81" s="167"/>
      <c r="I81" s="166"/>
      <c r="J81" s="168">
        <v>1.505779664758232</v>
      </c>
      <c r="K81" s="168">
        <v>1.1754720702584747</v>
      </c>
      <c r="L81" s="169">
        <v>20000</v>
      </c>
      <c r="M81" s="170">
        <v>2949</v>
      </c>
      <c r="N81" s="170">
        <v>4043.7</v>
      </c>
      <c r="O81" s="171">
        <v>6992.7</v>
      </c>
      <c r="P81" s="172">
        <v>0</v>
      </c>
      <c r="Q81" s="482">
        <v>0</v>
      </c>
      <c r="R81" s="482">
        <v>0</v>
      </c>
      <c r="S81" s="482">
        <v>0</v>
      </c>
      <c r="T81" s="186"/>
      <c r="U81" s="186"/>
      <c r="V81" s="186"/>
      <c r="W81" s="186"/>
      <c r="X81" s="186"/>
      <c r="Y81" s="186"/>
      <c r="Z81" s="186"/>
      <c r="AA81" s="595">
        <v>2949</v>
      </c>
      <c r="AB81" s="596">
        <v>3697.1632102360713</v>
      </c>
      <c r="AC81" s="596">
        <v>0</v>
      </c>
      <c r="AD81" s="597">
        <v>3697.1632102360713</v>
      </c>
      <c r="AE81" s="598">
        <f t="shared" si="50"/>
        <v>-748.16321023607134</v>
      </c>
      <c r="AF81" s="599">
        <f t="shared" si="51"/>
        <v>0.79763857647271685</v>
      </c>
      <c r="AG81" s="603"/>
      <c r="AH81" s="603"/>
      <c r="AI81" s="603"/>
      <c r="AJ81" s="603"/>
      <c r="AK81" s="603"/>
      <c r="AL81" s="595">
        <v>4043.7</v>
      </c>
      <c r="AM81" s="499">
        <v>4185.5820783541294</v>
      </c>
      <c r="AN81" s="499">
        <v>0</v>
      </c>
      <c r="AO81" s="500">
        <v>4185.5820783541294</v>
      </c>
      <c r="AP81" s="501">
        <f t="shared" si="52"/>
        <v>-141.88207835412959</v>
      </c>
      <c r="AQ81" s="177">
        <f t="shared" si="53"/>
        <v>0.96610218705592299</v>
      </c>
      <c r="AR81" s="186"/>
      <c r="AS81" s="173">
        <f t="shared" si="67"/>
        <v>6992.7</v>
      </c>
      <c r="AT81" s="175">
        <f t="shared" si="54"/>
        <v>7882.7452885902003</v>
      </c>
      <c r="AU81" s="176">
        <f>+AS81-AT81</f>
        <v>-890.04528859020047</v>
      </c>
      <c r="AV81" s="177">
        <f>IF(AT81&gt;0,AS81/AT81,0)</f>
        <v>0.88708942684238601</v>
      </c>
      <c r="AW81" s="178"/>
      <c r="AX81" s="179">
        <f t="shared" si="55"/>
        <v>0</v>
      </c>
      <c r="AY81" s="179">
        <f t="shared" si="56"/>
        <v>0</v>
      </c>
      <c r="AZ81" s="179">
        <f>+AX81-AY81</f>
        <v>0</v>
      </c>
      <c r="BA81" s="177">
        <f>IF(AY81&gt;0,AX81/AY81,0)</f>
        <v>0</v>
      </c>
      <c r="BB81" s="178"/>
      <c r="BC81" s="179">
        <f t="shared" si="57"/>
        <v>0</v>
      </c>
      <c r="BD81" s="179">
        <f t="shared" si="58"/>
        <v>0</v>
      </c>
      <c r="BE81" s="179">
        <f>+BC81-BD81</f>
        <v>0</v>
      </c>
      <c r="BF81" s="177">
        <f>IF(BD81&gt;0,BC81/BD81,0)</f>
        <v>0</v>
      </c>
      <c r="BG81" s="178"/>
      <c r="BH81" s="176">
        <f t="shared" si="59"/>
        <v>2949</v>
      </c>
      <c r="BI81" s="520">
        <f t="shared" si="60"/>
        <v>3697.1632102360713</v>
      </c>
      <c r="BJ81" s="519">
        <f t="shared" si="69"/>
        <v>3361.86</v>
      </c>
      <c r="BK81" s="501">
        <f>+BI81-BH81</f>
        <v>748.16321023607134</v>
      </c>
      <c r="BL81" s="181">
        <f>IF(BK81=0,0,+IF(BH81&gt;0,+BK81/BH81,"&gt;100%"))</f>
        <v>0.25370064775723</v>
      </c>
      <c r="BM81" s="178"/>
      <c r="BN81" s="552">
        <f t="shared" si="61"/>
        <v>4043.7</v>
      </c>
      <c r="BO81" s="557">
        <f t="shared" si="68"/>
        <v>4185.5820783541294</v>
      </c>
      <c r="BP81" s="530">
        <f>BO81</f>
        <v>4185.5820783541294</v>
      </c>
      <c r="BQ81" s="535">
        <v>0.14000000000000001</v>
      </c>
      <c r="BR81" s="501">
        <f t="shared" si="29"/>
        <v>141.88207835412959</v>
      </c>
      <c r="BS81" s="181">
        <f t="shared" si="62"/>
        <v>3.5087192015760216E-2</v>
      </c>
      <c r="BT81" s="178"/>
      <c r="BU81" s="176">
        <f t="shared" si="63"/>
        <v>7882.7452885902003</v>
      </c>
      <c r="BV81" s="176">
        <f t="shared" si="64"/>
        <v>7882.7452885902003</v>
      </c>
      <c r="BW81" s="176">
        <f>+BV81-BU81</f>
        <v>0</v>
      </c>
      <c r="BX81" s="177">
        <f>IF(BU81&gt;0,BV81/BU81,0)</f>
        <v>1</v>
      </c>
      <c r="BY81" s="182"/>
      <c r="BZ81" s="179">
        <f t="shared" si="65"/>
        <v>0</v>
      </c>
      <c r="CA81" s="179">
        <f t="shared" si="66"/>
        <v>0</v>
      </c>
      <c r="CB81" s="179">
        <f>+CA81-BZ81</f>
        <v>0</v>
      </c>
      <c r="CC81" s="183">
        <f>IF(CB81=0,0,+IF(BZ81&gt;0,+CB81/BZ81,"&gt;100%"))</f>
        <v>0</v>
      </c>
      <c r="CD81" s="51"/>
    </row>
    <row r="82" spans="3:82" s="50" customFormat="1" ht="13.5" thickBot="1" x14ac:dyDescent="0.3">
      <c r="C82" s="191"/>
      <c r="D82" s="192"/>
      <c r="E82" s="193"/>
      <c r="F82" s="194"/>
      <c r="G82" s="195"/>
      <c r="H82" s="196"/>
      <c r="I82" s="195"/>
      <c r="J82" s="197">
        <v>1.9138973630485276</v>
      </c>
      <c r="K82" s="197">
        <v>1.515902467555285</v>
      </c>
      <c r="L82" s="198">
        <v>50000</v>
      </c>
      <c r="M82" s="199">
        <v>3686</v>
      </c>
      <c r="N82" s="199">
        <v>4953.5599999999995</v>
      </c>
      <c r="O82" s="200">
        <v>8639.56</v>
      </c>
      <c r="P82" s="201">
        <v>1</v>
      </c>
      <c r="Q82" s="483">
        <v>1</v>
      </c>
      <c r="R82" s="483">
        <v>1</v>
      </c>
      <c r="S82" s="483">
        <v>1</v>
      </c>
      <c r="T82" s="186"/>
      <c r="U82" s="186"/>
      <c r="V82" s="186"/>
      <c r="W82" s="186"/>
      <c r="X82" s="186"/>
      <c r="Y82" s="186"/>
      <c r="Z82" s="186"/>
      <c r="AA82" s="604">
        <v>3686</v>
      </c>
      <c r="AB82" s="605">
        <v>4648.0503365236118</v>
      </c>
      <c r="AC82" s="605">
        <v>0</v>
      </c>
      <c r="AD82" s="606">
        <v>4648.0503365236118</v>
      </c>
      <c r="AE82" s="607">
        <f t="shared" si="50"/>
        <v>-962.0503365236118</v>
      </c>
      <c r="AF82" s="608">
        <f t="shared" si="51"/>
        <v>0.79302067170745139</v>
      </c>
      <c r="AG82" s="603"/>
      <c r="AH82" s="603"/>
      <c r="AI82" s="603"/>
      <c r="AJ82" s="603"/>
      <c r="AK82" s="603"/>
      <c r="AL82" s="604">
        <v>4953.5599999999995</v>
      </c>
      <c r="AM82" s="504">
        <v>5472.3484042762911</v>
      </c>
      <c r="AN82" s="504">
        <v>0</v>
      </c>
      <c r="AO82" s="505">
        <v>5472.3484042762911</v>
      </c>
      <c r="AP82" s="506">
        <f t="shared" si="52"/>
        <v>-518.78840427629166</v>
      </c>
      <c r="AQ82" s="206">
        <f t="shared" si="53"/>
        <v>0.90519821364610276</v>
      </c>
      <c r="AR82" s="186"/>
      <c r="AS82" s="202">
        <f t="shared" si="67"/>
        <v>8639.56</v>
      </c>
      <c r="AT82" s="204">
        <f t="shared" si="54"/>
        <v>10120.398740799903</v>
      </c>
      <c r="AU82" s="205">
        <f>+AS82-AT82</f>
        <v>-1480.8387407999035</v>
      </c>
      <c r="AV82" s="206">
        <f>IF(AT82&gt;0,AS82/AT82,0)</f>
        <v>0.85367782646448775</v>
      </c>
      <c r="AW82" s="207"/>
      <c r="AX82" s="208">
        <f t="shared" si="55"/>
        <v>8639.56</v>
      </c>
      <c r="AY82" s="208">
        <f t="shared" si="56"/>
        <v>10120.398740799903</v>
      </c>
      <c r="AZ82" s="208">
        <f>+AX82-AY82</f>
        <v>-1480.8387407999035</v>
      </c>
      <c r="BA82" s="206">
        <f>IF(AY82&gt;0,AX82/AY82,0)</f>
        <v>0.85367782646448775</v>
      </c>
      <c r="BB82" s="207"/>
      <c r="BC82" s="208">
        <f t="shared" si="57"/>
        <v>8639.56</v>
      </c>
      <c r="BD82" s="208">
        <f t="shared" si="58"/>
        <v>10120.398740799903</v>
      </c>
      <c r="BE82" s="208">
        <f>+BC82-BD82</f>
        <v>-1480.8387407999035</v>
      </c>
      <c r="BF82" s="206">
        <f>IF(BD82&gt;0,BC82/BD82,0)</f>
        <v>0.85367782646448775</v>
      </c>
      <c r="BG82" s="207"/>
      <c r="BH82" s="205">
        <f t="shared" si="59"/>
        <v>3686</v>
      </c>
      <c r="BI82" s="522">
        <f t="shared" si="60"/>
        <v>4648.0503365236118</v>
      </c>
      <c r="BJ82" s="519">
        <f t="shared" si="69"/>
        <v>4238.8999999999996</v>
      </c>
      <c r="BK82" s="506">
        <f>+BI82-BH82</f>
        <v>962.0503365236118</v>
      </c>
      <c r="BL82" s="210">
        <f>IF(BK82=0,0,+IF(BH82&gt;0,+BK82/BH82,"&gt;100%"))</f>
        <v>0.26100117648497334</v>
      </c>
      <c r="BM82" s="207"/>
      <c r="BN82" s="553">
        <f t="shared" si="61"/>
        <v>4953.5599999999995</v>
      </c>
      <c r="BO82" s="558">
        <f t="shared" si="68"/>
        <v>5472.3484042762911</v>
      </c>
      <c r="BP82" s="530">
        <f>BO82</f>
        <v>5472.3484042762911</v>
      </c>
      <c r="BQ82" s="536">
        <v>0.15</v>
      </c>
      <c r="BR82" s="506">
        <f t="shared" ref="BR82:BR145" si="70">+BO82-BN82</f>
        <v>518.78840427629166</v>
      </c>
      <c r="BS82" s="210">
        <f t="shared" si="62"/>
        <v>0.10473041696805767</v>
      </c>
      <c r="BT82" s="207"/>
      <c r="BU82" s="205">
        <f t="shared" si="63"/>
        <v>10120.398740799903</v>
      </c>
      <c r="BV82" s="205">
        <f t="shared" si="64"/>
        <v>10120.398740799903</v>
      </c>
      <c r="BW82" s="205">
        <f>+BV82-BU82</f>
        <v>0</v>
      </c>
      <c r="BX82" s="206">
        <f>IF(BU82&gt;0,BV82/BU82,0)</f>
        <v>1</v>
      </c>
      <c r="BY82" s="211"/>
      <c r="BZ82" s="208">
        <f t="shared" si="65"/>
        <v>8639.56</v>
      </c>
      <c r="CA82" s="208">
        <f t="shared" si="66"/>
        <v>10120.398740799903</v>
      </c>
      <c r="CB82" s="208">
        <f>+CA82-BZ82</f>
        <v>1480.8387407999035</v>
      </c>
      <c r="CC82" s="212">
        <f>IF(CB82=0,0,+IF(BZ82&gt;0,+CB82/BZ82,"&gt;100%"))</f>
        <v>0.17140210158849567</v>
      </c>
      <c r="CD82" s="51"/>
    </row>
    <row r="83" spans="3:82" ht="13.5" thickBot="1" x14ac:dyDescent="0.3">
      <c r="C83" s="65"/>
      <c r="D83" s="66"/>
      <c r="E83" s="142"/>
      <c r="F83" s="143"/>
      <c r="G83" s="144"/>
      <c r="H83" s="145"/>
      <c r="I83" s="144"/>
      <c r="J83" s="146">
        <v>0.58618475265502656</v>
      </c>
      <c r="K83" s="146">
        <v>0.25114229393244591</v>
      </c>
      <c r="L83" s="147">
        <v>200</v>
      </c>
      <c r="M83" s="148">
        <v>103.5</v>
      </c>
      <c r="N83" s="148">
        <v>359.59999999999997</v>
      </c>
      <c r="O83" s="149">
        <v>463.09999999999997</v>
      </c>
      <c r="P83" s="150">
        <v>59</v>
      </c>
      <c r="Q83" s="481">
        <v>59</v>
      </c>
      <c r="R83" s="481">
        <v>59</v>
      </c>
      <c r="S83" s="481">
        <v>59</v>
      </c>
      <c r="T83" s="151"/>
      <c r="U83" s="531">
        <v>135</v>
      </c>
      <c r="V83" s="531">
        <v>77</v>
      </c>
      <c r="W83" s="151"/>
      <c r="X83" s="151"/>
      <c r="Y83" s="151"/>
      <c r="Z83" s="151"/>
      <c r="AA83" s="589">
        <v>103.5</v>
      </c>
      <c r="AB83" s="590">
        <v>677.8749033238812</v>
      </c>
      <c r="AC83" s="590">
        <v>0</v>
      </c>
      <c r="AD83" s="591">
        <v>677.8749033238812</v>
      </c>
      <c r="AE83" s="592">
        <f t="shared" si="50"/>
        <v>-574.3749033238812</v>
      </c>
      <c r="AF83" s="593">
        <f t="shared" si="51"/>
        <v>0.15268303855549117</v>
      </c>
      <c r="AG83" s="594"/>
      <c r="AH83" s="594"/>
      <c r="AI83" s="625">
        <v>949</v>
      </c>
      <c r="AJ83" s="594"/>
      <c r="AK83" s="594"/>
      <c r="AL83" s="589">
        <v>359.59999999999997</v>
      </c>
      <c r="AM83" s="496">
        <v>464.10771221279458</v>
      </c>
      <c r="AN83" s="496">
        <v>0</v>
      </c>
      <c r="AO83" s="497">
        <v>464.10771221279458</v>
      </c>
      <c r="AP83" s="498">
        <f t="shared" si="52"/>
        <v>-104.50771221279462</v>
      </c>
      <c r="AQ83" s="156">
        <f t="shared" si="53"/>
        <v>0.77482013450171339</v>
      </c>
      <c r="AR83" s="151"/>
      <c r="AS83" s="152">
        <f t="shared" si="67"/>
        <v>463.09999999999997</v>
      </c>
      <c r="AT83" s="154">
        <f t="shared" si="54"/>
        <v>1141.9826155366759</v>
      </c>
      <c r="AU83" s="155">
        <f t="shared" ref="AU83:AU146" si="71">+AS83-AT83</f>
        <v>-678.88261553667598</v>
      </c>
      <c r="AV83" s="156">
        <f t="shared" ref="AV83:AV146" si="72">IF(AT83&gt;0,AS83/AT83,0)</f>
        <v>0.40552281067988555</v>
      </c>
      <c r="AW83" s="157"/>
      <c r="AX83" s="158">
        <f t="shared" si="55"/>
        <v>27322.899999999998</v>
      </c>
      <c r="AY83" s="158">
        <f t="shared" si="56"/>
        <v>67376.974316663865</v>
      </c>
      <c r="AZ83" s="158">
        <f t="shared" ref="AZ83:AZ146" si="73">+AX83-AY83</f>
        <v>-40054.074316663871</v>
      </c>
      <c r="BA83" s="156">
        <f t="shared" ref="BA83:BA146" si="74">IF(AY83&gt;0,AX83/AY83,0)</f>
        <v>0.40552281067988566</v>
      </c>
      <c r="BB83" s="157"/>
      <c r="BC83" s="158">
        <f t="shared" si="57"/>
        <v>27322.899999999998</v>
      </c>
      <c r="BD83" s="158">
        <f t="shared" si="58"/>
        <v>67376.974316663865</v>
      </c>
      <c r="BE83" s="158">
        <f t="shared" ref="BE83:BE146" si="75">+BC83-BD83</f>
        <v>-40054.074316663871</v>
      </c>
      <c r="BF83" s="156">
        <f t="shared" ref="BF83:BF146" si="76">IF(BD83&gt;0,BC83/BD83,0)</f>
        <v>0.40552281067988566</v>
      </c>
      <c r="BG83" s="157"/>
      <c r="BH83" s="155">
        <f t="shared" si="59"/>
        <v>103.5</v>
      </c>
      <c r="BI83" s="518">
        <f t="shared" si="60"/>
        <v>677.8749033238812</v>
      </c>
      <c r="BJ83" s="519">
        <f t="shared" si="69"/>
        <v>126.27</v>
      </c>
      <c r="BK83" s="498">
        <f t="shared" ref="BK83:BK146" si="77">+BI83-BH83</f>
        <v>574.3749033238812</v>
      </c>
      <c r="BL83" s="160">
        <f t="shared" ref="BL83:BL146" si="78">IF(BK83=0,0,+IF(BH83&gt;0,+BK83/BH83,"&gt;100%"))</f>
        <v>5.5495159741437794</v>
      </c>
      <c r="BM83" s="157"/>
      <c r="BN83" s="551">
        <f t="shared" si="61"/>
        <v>359.59999999999997</v>
      </c>
      <c r="BO83" s="556">
        <f t="shared" si="68"/>
        <v>464.10771221279458</v>
      </c>
      <c r="BP83" s="530">
        <f>(AL83*BQ83)+AL83</f>
        <v>438.71199999999999</v>
      </c>
      <c r="BQ83" s="534">
        <v>0.22</v>
      </c>
      <c r="BR83" s="498">
        <f t="shared" si="70"/>
        <v>104.50771221279462</v>
      </c>
      <c r="BS83" s="160">
        <f t="shared" si="62"/>
        <v>0.29062211405115301</v>
      </c>
      <c r="BT83" s="157"/>
      <c r="BU83" s="155">
        <f t="shared" si="63"/>
        <v>1141.9826155366759</v>
      </c>
      <c r="BV83" s="155">
        <f t="shared" si="64"/>
        <v>1141.9826155366759</v>
      </c>
      <c r="BW83" s="155">
        <f t="shared" ref="BW83:BW146" si="79">+BV83-BU83</f>
        <v>0</v>
      </c>
      <c r="BX83" s="156">
        <f t="shared" ref="BX83:BX146" si="80">IF(BU83&gt;0,BV83/BU83,0)</f>
        <v>1</v>
      </c>
      <c r="BY83" s="162"/>
      <c r="BZ83" s="158">
        <f t="shared" si="65"/>
        <v>27322.899999999998</v>
      </c>
      <c r="CA83" s="158">
        <f t="shared" si="66"/>
        <v>67376.974316663865</v>
      </c>
      <c r="CB83" s="158">
        <f t="shared" ref="CB83:CB146" si="81">+CA83-BZ83</f>
        <v>40054.074316663871</v>
      </c>
      <c r="CC83" s="163">
        <f t="shared" ref="CC83:CC146" si="82">IF(CB83=0,0,+IF(BZ83&gt;0,+CB83/BZ83,"&gt;100%"))</f>
        <v>1.465952527611047</v>
      </c>
      <c r="CD83" s="42"/>
    </row>
    <row r="84" spans="3:82" ht="13.5" thickBot="1" x14ac:dyDescent="0.3">
      <c r="C84" s="65"/>
      <c r="D84" s="66"/>
      <c r="E84" s="164"/>
      <c r="F84" s="165"/>
      <c r="G84" s="166"/>
      <c r="H84" s="167"/>
      <c r="I84" s="166"/>
      <c r="J84" s="168">
        <v>0.72370867908265568</v>
      </c>
      <c r="K84" s="168">
        <v>0.4192943920851287</v>
      </c>
      <c r="L84" s="169">
        <v>800</v>
      </c>
      <c r="M84" s="170">
        <v>171</v>
      </c>
      <c r="N84" s="170">
        <v>514.75</v>
      </c>
      <c r="O84" s="171">
        <v>685.75</v>
      </c>
      <c r="P84" s="172">
        <v>50</v>
      </c>
      <c r="Q84" s="482">
        <v>50</v>
      </c>
      <c r="R84" s="482">
        <v>50</v>
      </c>
      <c r="S84" s="482">
        <v>50</v>
      </c>
      <c r="T84" s="151"/>
      <c r="U84" s="531">
        <v>135</v>
      </c>
      <c r="V84" s="531">
        <v>77</v>
      </c>
      <c r="W84" s="151"/>
      <c r="X84" s="151"/>
      <c r="Y84" s="151"/>
      <c r="Z84" s="151"/>
      <c r="AA84" s="595">
        <v>171</v>
      </c>
      <c r="AB84" s="596">
        <v>802.65838805153658</v>
      </c>
      <c r="AC84" s="596">
        <v>0</v>
      </c>
      <c r="AD84" s="597">
        <v>802.65838805153658</v>
      </c>
      <c r="AE84" s="598">
        <f t="shared" si="50"/>
        <v>-631.65838805153658</v>
      </c>
      <c r="AF84" s="599">
        <f t="shared" si="51"/>
        <v>0.21304206440189913</v>
      </c>
      <c r="AG84" s="594"/>
      <c r="AH84" s="594"/>
      <c r="AI84" s="625">
        <v>949</v>
      </c>
      <c r="AJ84" s="594"/>
      <c r="AK84" s="594"/>
      <c r="AL84" s="595">
        <v>514.75</v>
      </c>
      <c r="AM84" s="499">
        <v>767.22361683911231</v>
      </c>
      <c r="AN84" s="499">
        <v>0</v>
      </c>
      <c r="AO84" s="500">
        <v>767.22361683911231</v>
      </c>
      <c r="AP84" s="501">
        <f t="shared" si="52"/>
        <v>-252.47361683911231</v>
      </c>
      <c r="AQ84" s="177">
        <f t="shared" si="53"/>
        <v>0.67092564501692564</v>
      </c>
      <c r="AR84" s="151"/>
      <c r="AS84" s="173">
        <f t="shared" si="67"/>
        <v>685.75</v>
      </c>
      <c r="AT84" s="175">
        <f t="shared" si="54"/>
        <v>1569.8820048906489</v>
      </c>
      <c r="AU84" s="176">
        <f t="shared" si="71"/>
        <v>-884.13200489064889</v>
      </c>
      <c r="AV84" s="177">
        <f t="shared" si="72"/>
        <v>0.43681626890663439</v>
      </c>
      <c r="AW84" s="178"/>
      <c r="AX84" s="179">
        <f t="shared" si="55"/>
        <v>34287.5</v>
      </c>
      <c r="AY84" s="179">
        <f t="shared" si="56"/>
        <v>78494.100244532456</v>
      </c>
      <c r="AZ84" s="179">
        <f t="shared" si="73"/>
        <v>-44206.600244532456</v>
      </c>
      <c r="BA84" s="177">
        <f t="shared" si="74"/>
        <v>0.43681626890663433</v>
      </c>
      <c r="BB84" s="178"/>
      <c r="BC84" s="179">
        <f t="shared" si="57"/>
        <v>34287.5</v>
      </c>
      <c r="BD84" s="179">
        <f t="shared" si="58"/>
        <v>78494.100244532456</v>
      </c>
      <c r="BE84" s="179">
        <f t="shared" si="75"/>
        <v>-44206.600244532456</v>
      </c>
      <c r="BF84" s="177">
        <f t="shared" si="76"/>
        <v>0.43681626890663433</v>
      </c>
      <c r="BG84" s="178"/>
      <c r="BH84" s="176">
        <f t="shared" si="59"/>
        <v>171</v>
      </c>
      <c r="BI84" s="520">
        <f t="shared" si="60"/>
        <v>802.65838805153658</v>
      </c>
      <c r="BJ84" s="519">
        <f t="shared" si="69"/>
        <v>201.78</v>
      </c>
      <c r="BK84" s="501">
        <f t="shared" si="77"/>
        <v>631.65838805153658</v>
      </c>
      <c r="BL84" s="181">
        <f t="shared" si="78"/>
        <v>3.6939087020557695</v>
      </c>
      <c r="BM84" s="178"/>
      <c r="BN84" s="552">
        <f t="shared" si="61"/>
        <v>514.75</v>
      </c>
      <c r="BO84" s="557">
        <f t="shared" si="68"/>
        <v>767.22361683911231</v>
      </c>
      <c r="BP84" s="530">
        <f t="shared" ref="BP84:BP90" si="83">(AL84*BQ84)+AL84</f>
        <v>607.40499999999997</v>
      </c>
      <c r="BQ84" s="535">
        <v>0.18</v>
      </c>
      <c r="BR84" s="501">
        <f t="shared" si="70"/>
        <v>252.47361683911231</v>
      </c>
      <c r="BS84" s="181">
        <f t="shared" si="62"/>
        <v>0.49047812887637166</v>
      </c>
      <c r="BT84" s="178"/>
      <c r="BU84" s="176">
        <f t="shared" si="63"/>
        <v>1569.8820048906489</v>
      </c>
      <c r="BV84" s="176">
        <f t="shared" si="64"/>
        <v>1569.8820048906489</v>
      </c>
      <c r="BW84" s="176">
        <f t="shared" si="79"/>
        <v>0</v>
      </c>
      <c r="BX84" s="177">
        <f t="shared" si="80"/>
        <v>1</v>
      </c>
      <c r="BY84" s="182"/>
      <c r="BZ84" s="179">
        <f t="shared" si="65"/>
        <v>34287.5</v>
      </c>
      <c r="CA84" s="179">
        <f t="shared" si="66"/>
        <v>78494.100244532456</v>
      </c>
      <c r="CB84" s="179">
        <f t="shared" si="81"/>
        <v>44206.600244532456</v>
      </c>
      <c r="CC84" s="183">
        <f t="shared" si="82"/>
        <v>1.2892920231726563</v>
      </c>
      <c r="CD84" s="42"/>
    </row>
    <row r="85" spans="3:82" s="50" customFormat="1" ht="13.5" thickBot="1" x14ac:dyDescent="0.3">
      <c r="C85" s="184">
        <v>15</v>
      </c>
      <c r="D85" s="48">
        <v>0</v>
      </c>
      <c r="E85" s="164" t="s">
        <v>72</v>
      </c>
      <c r="F85" s="165" t="s">
        <v>79</v>
      </c>
      <c r="G85" s="166"/>
      <c r="H85" s="167" t="s">
        <v>63</v>
      </c>
      <c r="I85" s="185" t="s">
        <v>64</v>
      </c>
      <c r="J85" s="168">
        <v>1</v>
      </c>
      <c r="K85" s="168">
        <v>1</v>
      </c>
      <c r="L85" s="169">
        <v>2000</v>
      </c>
      <c r="M85" s="170">
        <v>336</v>
      </c>
      <c r="N85" s="170">
        <v>1086.75</v>
      </c>
      <c r="O85" s="171">
        <v>1422.75</v>
      </c>
      <c r="P85" s="172">
        <v>79</v>
      </c>
      <c r="Q85" s="482">
        <v>79</v>
      </c>
      <c r="R85" s="482">
        <v>79</v>
      </c>
      <c r="S85" s="482">
        <v>79</v>
      </c>
      <c r="T85" s="186"/>
      <c r="U85" s="477">
        <v>274.99</v>
      </c>
      <c r="V85" s="477">
        <v>97</v>
      </c>
      <c r="W85" s="186"/>
      <c r="X85" s="186"/>
      <c r="Y85" s="186"/>
      <c r="Z85" s="186"/>
      <c r="AA85" s="600">
        <v>336</v>
      </c>
      <c r="AB85" s="601">
        <v>1099.5154482809567</v>
      </c>
      <c r="AC85" s="601">
        <v>0</v>
      </c>
      <c r="AD85" s="602">
        <v>1099.5154482809567</v>
      </c>
      <c r="AE85" s="598">
        <f t="shared" si="50"/>
        <v>-763.51544828095666</v>
      </c>
      <c r="AF85" s="599">
        <f t="shared" si="51"/>
        <v>0.30558915795618968</v>
      </c>
      <c r="AG85" s="603"/>
      <c r="AH85" s="603"/>
      <c r="AI85" s="614">
        <v>1288.99</v>
      </c>
      <c r="AJ85" s="603"/>
      <c r="AK85" s="603"/>
      <c r="AL85" s="600">
        <v>1086.75</v>
      </c>
      <c r="AM85" s="502">
        <v>1812.8841967217718</v>
      </c>
      <c r="AN85" s="502">
        <v>0</v>
      </c>
      <c r="AO85" s="503">
        <v>1812.8841967217718</v>
      </c>
      <c r="AP85" s="501">
        <f t="shared" si="52"/>
        <v>-726.13419672177179</v>
      </c>
      <c r="AQ85" s="177">
        <f t="shared" si="53"/>
        <v>0.59945913918007776</v>
      </c>
      <c r="AR85" s="186"/>
      <c r="AS85" s="187">
        <f t="shared" si="67"/>
        <v>1422.75</v>
      </c>
      <c r="AT85" s="189">
        <f t="shared" si="54"/>
        <v>2912.3996450027284</v>
      </c>
      <c r="AU85" s="176">
        <f t="shared" si="71"/>
        <v>-1489.6496450027284</v>
      </c>
      <c r="AV85" s="177">
        <f t="shared" si="72"/>
        <v>0.48851468665752673</v>
      </c>
      <c r="AW85" s="178"/>
      <c r="AX85" s="179">
        <f t="shared" si="55"/>
        <v>112397.25</v>
      </c>
      <c r="AY85" s="179">
        <f t="shared" si="56"/>
        <v>230079.57195521554</v>
      </c>
      <c r="AZ85" s="179">
        <f t="shared" si="73"/>
        <v>-117682.32195521554</v>
      </c>
      <c r="BA85" s="177">
        <f t="shared" si="74"/>
        <v>0.48851468665752679</v>
      </c>
      <c r="BB85" s="178"/>
      <c r="BC85" s="179">
        <f t="shared" si="57"/>
        <v>112397.25</v>
      </c>
      <c r="BD85" s="179">
        <f t="shared" si="58"/>
        <v>230079.57195521554</v>
      </c>
      <c r="BE85" s="179">
        <f t="shared" si="75"/>
        <v>-117682.32195521554</v>
      </c>
      <c r="BF85" s="177">
        <f t="shared" si="76"/>
        <v>0.48851468665752679</v>
      </c>
      <c r="BG85" s="178"/>
      <c r="BH85" s="176">
        <f t="shared" si="59"/>
        <v>336</v>
      </c>
      <c r="BI85" s="520">
        <f t="shared" si="60"/>
        <v>1099.5154482809567</v>
      </c>
      <c r="BJ85" s="519">
        <f t="shared" si="69"/>
        <v>369.6</v>
      </c>
      <c r="BK85" s="501">
        <f t="shared" si="77"/>
        <v>763.51544828095666</v>
      </c>
      <c r="BL85" s="181">
        <f t="shared" si="78"/>
        <v>2.2723674055980854</v>
      </c>
      <c r="BM85" s="178"/>
      <c r="BN85" s="552">
        <f t="shared" si="61"/>
        <v>1086.75</v>
      </c>
      <c r="BO85" s="557">
        <f t="shared" si="68"/>
        <v>1812.8841967217718</v>
      </c>
      <c r="BP85" s="530">
        <f t="shared" si="83"/>
        <v>1195.425</v>
      </c>
      <c r="BQ85" s="535">
        <v>0.1</v>
      </c>
      <c r="BR85" s="501">
        <f t="shared" si="70"/>
        <v>726.13419672177179</v>
      </c>
      <c r="BS85" s="181">
        <f t="shared" si="62"/>
        <v>0.66817041336256888</v>
      </c>
      <c r="BT85" s="178"/>
      <c r="BU85" s="176">
        <f t="shared" si="63"/>
        <v>2912.3996450027284</v>
      </c>
      <c r="BV85" s="176">
        <f t="shared" si="64"/>
        <v>2912.3996450027284</v>
      </c>
      <c r="BW85" s="176">
        <f t="shared" si="79"/>
        <v>0</v>
      </c>
      <c r="BX85" s="177">
        <f t="shared" si="80"/>
        <v>1</v>
      </c>
      <c r="BY85" s="182"/>
      <c r="BZ85" s="179">
        <f t="shared" si="65"/>
        <v>112397.25</v>
      </c>
      <c r="CA85" s="179">
        <f t="shared" si="66"/>
        <v>230079.57195521554</v>
      </c>
      <c r="CB85" s="179">
        <f t="shared" si="81"/>
        <v>117682.32195521554</v>
      </c>
      <c r="CC85" s="183">
        <f t="shared" si="82"/>
        <v>1.0470213635584102</v>
      </c>
      <c r="CD85" s="51"/>
    </row>
    <row r="86" spans="3:82" s="50" customFormat="1" ht="13.5" thickBot="1" x14ac:dyDescent="0.3">
      <c r="C86" s="184"/>
      <c r="D86" s="190"/>
      <c r="E86" s="164"/>
      <c r="F86" s="165"/>
      <c r="G86" s="166"/>
      <c r="H86" s="167"/>
      <c r="I86" s="166"/>
      <c r="J86" s="168">
        <v>1.505779664758232</v>
      </c>
      <c r="K86" s="168">
        <v>1.1754720702584747</v>
      </c>
      <c r="L86" s="169">
        <v>4000</v>
      </c>
      <c r="M86" s="170">
        <v>550.5</v>
      </c>
      <c r="N86" s="170">
        <v>1678.25</v>
      </c>
      <c r="O86" s="171">
        <v>2228.75</v>
      </c>
      <c r="P86" s="172">
        <v>41</v>
      </c>
      <c r="Q86" s="482">
        <v>41</v>
      </c>
      <c r="R86" s="482">
        <v>41</v>
      </c>
      <c r="S86" s="482">
        <v>41</v>
      </c>
      <c r="T86" s="186"/>
      <c r="U86" s="477">
        <v>555</v>
      </c>
      <c r="V86" s="477">
        <v>137</v>
      </c>
      <c r="W86" s="186"/>
      <c r="X86" s="186"/>
      <c r="Y86" s="186"/>
      <c r="Z86" s="186"/>
      <c r="AA86" s="595">
        <v>550.5</v>
      </c>
      <c r="AB86" s="596">
        <v>1559.6408173898772</v>
      </c>
      <c r="AC86" s="596">
        <v>0</v>
      </c>
      <c r="AD86" s="597">
        <v>1559.6408173898772</v>
      </c>
      <c r="AE86" s="598">
        <f t="shared" si="50"/>
        <v>-1009.1408173898772</v>
      </c>
      <c r="AF86" s="599">
        <f t="shared" si="51"/>
        <v>0.35296588410739616</v>
      </c>
      <c r="AG86" s="603"/>
      <c r="AH86" s="603"/>
      <c r="AI86" s="614">
        <v>1969</v>
      </c>
      <c r="AJ86" s="603"/>
      <c r="AK86" s="603"/>
      <c r="AL86" s="595">
        <v>1678.25</v>
      </c>
      <c r="AM86" s="499">
        <v>2127.6043614524983</v>
      </c>
      <c r="AN86" s="499">
        <v>0</v>
      </c>
      <c r="AO86" s="500">
        <v>2127.6043614524983</v>
      </c>
      <c r="AP86" s="501">
        <f t="shared" si="52"/>
        <v>-449.35436145249832</v>
      </c>
      <c r="AQ86" s="177">
        <f t="shared" si="53"/>
        <v>0.78879796939985225</v>
      </c>
      <c r="AR86" s="186"/>
      <c r="AS86" s="173">
        <f t="shared" si="67"/>
        <v>2228.75</v>
      </c>
      <c r="AT86" s="175">
        <f t="shared" si="54"/>
        <v>3687.2451788423755</v>
      </c>
      <c r="AU86" s="176">
        <f t="shared" si="71"/>
        <v>-1458.4951788423755</v>
      </c>
      <c r="AV86" s="177">
        <f t="shared" si="72"/>
        <v>0.60444854949941906</v>
      </c>
      <c r="AW86" s="178"/>
      <c r="AX86" s="179">
        <f t="shared" si="55"/>
        <v>91378.75</v>
      </c>
      <c r="AY86" s="179">
        <f t="shared" si="56"/>
        <v>151177.05233253739</v>
      </c>
      <c r="AZ86" s="179">
        <f t="shared" si="73"/>
        <v>-59798.302332537394</v>
      </c>
      <c r="BA86" s="177">
        <f t="shared" si="74"/>
        <v>0.60444854949941906</v>
      </c>
      <c r="BB86" s="178"/>
      <c r="BC86" s="179">
        <f t="shared" si="57"/>
        <v>91378.75</v>
      </c>
      <c r="BD86" s="179">
        <f t="shared" si="58"/>
        <v>151177.05233253739</v>
      </c>
      <c r="BE86" s="179">
        <f t="shared" si="75"/>
        <v>-59798.302332537394</v>
      </c>
      <c r="BF86" s="177">
        <f t="shared" si="76"/>
        <v>0.60444854949941906</v>
      </c>
      <c r="BG86" s="178"/>
      <c r="BH86" s="176">
        <f t="shared" si="59"/>
        <v>550.5</v>
      </c>
      <c r="BI86" s="520">
        <f t="shared" si="60"/>
        <v>1559.6408173898772</v>
      </c>
      <c r="BJ86" s="519">
        <f t="shared" si="69"/>
        <v>627.57000000000005</v>
      </c>
      <c r="BK86" s="501">
        <f t="shared" si="77"/>
        <v>1009.1408173898772</v>
      </c>
      <c r="BL86" s="181">
        <f t="shared" si="78"/>
        <v>1.8331349997999584</v>
      </c>
      <c r="BM86" s="178"/>
      <c r="BN86" s="552">
        <f t="shared" si="61"/>
        <v>1678.25</v>
      </c>
      <c r="BO86" s="557">
        <f t="shared" si="68"/>
        <v>2127.6043614524983</v>
      </c>
      <c r="BP86" s="530">
        <f t="shared" si="83"/>
        <v>1913.2049999999999</v>
      </c>
      <c r="BQ86" s="535">
        <v>0.14000000000000001</v>
      </c>
      <c r="BR86" s="501">
        <f t="shared" si="70"/>
        <v>449.35436145249832</v>
      </c>
      <c r="BS86" s="181">
        <f t="shared" si="62"/>
        <v>0.26775174226277271</v>
      </c>
      <c r="BT86" s="178"/>
      <c r="BU86" s="176">
        <f t="shared" si="63"/>
        <v>3687.2451788423755</v>
      </c>
      <c r="BV86" s="176">
        <f t="shared" si="64"/>
        <v>3687.2451788423755</v>
      </c>
      <c r="BW86" s="176">
        <f t="shared" si="79"/>
        <v>0</v>
      </c>
      <c r="BX86" s="177">
        <f t="shared" si="80"/>
        <v>1</v>
      </c>
      <c r="BY86" s="182"/>
      <c r="BZ86" s="179">
        <f t="shared" si="65"/>
        <v>91378.75</v>
      </c>
      <c r="CA86" s="179">
        <f t="shared" si="66"/>
        <v>151177.05233253739</v>
      </c>
      <c r="CB86" s="179">
        <f t="shared" si="81"/>
        <v>59798.302332537394</v>
      </c>
      <c r="CC86" s="183">
        <f t="shared" si="82"/>
        <v>0.65440052892535072</v>
      </c>
      <c r="CD86" s="51"/>
    </row>
    <row r="87" spans="3:82" s="50" customFormat="1" ht="13.5" thickBot="1" x14ac:dyDescent="0.3">
      <c r="C87" s="191"/>
      <c r="D87" s="192"/>
      <c r="E87" s="193"/>
      <c r="F87" s="194"/>
      <c r="G87" s="195"/>
      <c r="H87" s="196"/>
      <c r="I87" s="195"/>
      <c r="J87" s="197">
        <v>1.9138973630485276</v>
      </c>
      <c r="K87" s="197">
        <v>1.515902467555285</v>
      </c>
      <c r="L87" s="198">
        <v>10000</v>
      </c>
      <c r="M87" s="199">
        <v>1006.5</v>
      </c>
      <c r="N87" s="199">
        <v>2378.67</v>
      </c>
      <c r="O87" s="200">
        <v>3385.17</v>
      </c>
      <c r="P87" s="201">
        <v>40</v>
      </c>
      <c r="Q87" s="483">
        <v>40</v>
      </c>
      <c r="R87" s="483">
        <v>40</v>
      </c>
      <c r="S87" s="483">
        <v>40</v>
      </c>
      <c r="T87" s="186"/>
      <c r="U87" s="477">
        <v>1174.99</v>
      </c>
      <c r="V87" s="477">
        <v>403</v>
      </c>
      <c r="W87" s="186"/>
      <c r="X87" s="186"/>
      <c r="Y87" s="186"/>
      <c r="Z87" s="186"/>
      <c r="AA87" s="604">
        <v>1006.5</v>
      </c>
      <c r="AB87" s="605">
        <v>2007.9971739071971</v>
      </c>
      <c r="AC87" s="605">
        <v>0</v>
      </c>
      <c r="AD87" s="606">
        <v>2007.9971739071971</v>
      </c>
      <c r="AE87" s="607">
        <f t="shared" si="50"/>
        <v>-1001.4971739071971</v>
      </c>
      <c r="AF87" s="608">
        <f t="shared" si="51"/>
        <v>0.50124572538194079</v>
      </c>
      <c r="AG87" s="603"/>
      <c r="AH87" s="603"/>
      <c r="AI87" s="614">
        <v>3818</v>
      </c>
      <c r="AJ87" s="603"/>
      <c r="AK87" s="603"/>
      <c r="AL87" s="604">
        <v>2378.67</v>
      </c>
      <c r="AM87" s="504">
        <v>2748.1754867699497</v>
      </c>
      <c r="AN87" s="504">
        <v>0</v>
      </c>
      <c r="AO87" s="505">
        <v>2748.1754867699497</v>
      </c>
      <c r="AP87" s="506">
        <f t="shared" si="52"/>
        <v>-369.50548676994958</v>
      </c>
      <c r="AQ87" s="206">
        <f t="shared" si="53"/>
        <v>0.86554516312775731</v>
      </c>
      <c r="AR87" s="186"/>
      <c r="AS87" s="202">
        <f t="shared" si="67"/>
        <v>3385.17</v>
      </c>
      <c r="AT87" s="204">
        <f t="shared" si="54"/>
        <v>4756.1726606771463</v>
      </c>
      <c r="AU87" s="205">
        <f t="shared" si="71"/>
        <v>-1371.0026606771462</v>
      </c>
      <c r="AV87" s="206">
        <f t="shared" si="72"/>
        <v>0.71174245375651402</v>
      </c>
      <c r="AW87" s="207"/>
      <c r="AX87" s="208">
        <f t="shared" si="55"/>
        <v>135406.79999999999</v>
      </c>
      <c r="AY87" s="208">
        <f t="shared" si="56"/>
        <v>190246.90642708587</v>
      </c>
      <c r="AZ87" s="208">
        <f t="shared" si="73"/>
        <v>-54840.106427085877</v>
      </c>
      <c r="BA87" s="206">
        <f t="shared" si="74"/>
        <v>0.7117424537565139</v>
      </c>
      <c r="BB87" s="207"/>
      <c r="BC87" s="208">
        <f t="shared" si="57"/>
        <v>135406.79999999999</v>
      </c>
      <c r="BD87" s="208">
        <f t="shared" si="58"/>
        <v>190246.90642708587</v>
      </c>
      <c r="BE87" s="208">
        <f t="shared" si="75"/>
        <v>-54840.106427085877</v>
      </c>
      <c r="BF87" s="206">
        <f t="shared" si="76"/>
        <v>0.7117424537565139</v>
      </c>
      <c r="BG87" s="207"/>
      <c r="BH87" s="205">
        <f t="shared" si="59"/>
        <v>1006.5</v>
      </c>
      <c r="BI87" s="522">
        <f t="shared" si="60"/>
        <v>2007.9971739071971</v>
      </c>
      <c r="BJ87" s="519">
        <f t="shared" si="69"/>
        <v>1157.4749999999999</v>
      </c>
      <c r="BK87" s="506">
        <f t="shared" si="77"/>
        <v>1001.4971739071971</v>
      </c>
      <c r="BL87" s="210">
        <f t="shared" si="78"/>
        <v>0.99502948227242627</v>
      </c>
      <c r="BM87" s="207"/>
      <c r="BN87" s="553">
        <f t="shared" si="61"/>
        <v>2378.67</v>
      </c>
      <c r="BO87" s="558">
        <f t="shared" si="68"/>
        <v>2748.1754867699497</v>
      </c>
      <c r="BP87" s="530">
        <f t="shared" si="83"/>
        <v>2735.4704999999999</v>
      </c>
      <c r="BQ87" s="536">
        <v>0.15</v>
      </c>
      <c r="BR87" s="506">
        <f t="shared" si="70"/>
        <v>369.50548676994958</v>
      </c>
      <c r="BS87" s="210">
        <f t="shared" si="62"/>
        <v>0.15534121453162883</v>
      </c>
      <c r="BT87" s="207"/>
      <c r="BU87" s="205">
        <f t="shared" si="63"/>
        <v>4756.1726606771463</v>
      </c>
      <c r="BV87" s="205">
        <f t="shared" si="64"/>
        <v>4756.1726606771463</v>
      </c>
      <c r="BW87" s="205">
        <f t="shared" si="79"/>
        <v>0</v>
      </c>
      <c r="BX87" s="206">
        <f t="shared" si="80"/>
        <v>1</v>
      </c>
      <c r="BY87" s="211"/>
      <c r="BZ87" s="208">
        <f t="shared" si="65"/>
        <v>135406.79999999999</v>
      </c>
      <c r="CA87" s="208">
        <f t="shared" si="66"/>
        <v>190246.90642708587</v>
      </c>
      <c r="CB87" s="208">
        <f t="shared" si="81"/>
        <v>54840.106427085877</v>
      </c>
      <c r="CC87" s="212">
        <f t="shared" si="82"/>
        <v>0.40500260272811911</v>
      </c>
      <c r="CD87" s="51"/>
    </row>
    <row r="88" spans="3:82" ht="13.5" thickBot="1" x14ac:dyDescent="0.3">
      <c r="C88" s="65"/>
      <c r="D88" s="66"/>
      <c r="E88" s="142"/>
      <c r="F88" s="143"/>
      <c r="G88" s="144"/>
      <c r="H88" s="145"/>
      <c r="I88" s="144"/>
      <c r="J88" s="146">
        <v>0.58618475265502656</v>
      </c>
      <c r="K88" s="146">
        <v>0.25114229393244591</v>
      </c>
      <c r="L88" s="147">
        <v>1000</v>
      </c>
      <c r="M88" s="148">
        <v>549.69999999999993</v>
      </c>
      <c r="N88" s="148">
        <v>1281</v>
      </c>
      <c r="O88" s="149">
        <v>1830.6999999999998</v>
      </c>
      <c r="P88" s="150">
        <v>2</v>
      </c>
      <c r="Q88" s="481">
        <v>2</v>
      </c>
      <c r="R88" s="481">
        <v>2</v>
      </c>
      <c r="S88" s="481">
        <v>2</v>
      </c>
      <c r="T88" s="151"/>
      <c r="U88" s="151"/>
      <c r="V88" s="151"/>
      <c r="W88" s="151"/>
      <c r="X88" s="151"/>
      <c r="Y88" s="151"/>
      <c r="Z88" s="151"/>
      <c r="AA88" s="589">
        <v>549.69999999999993</v>
      </c>
      <c r="AB88" s="590">
        <v>2709.5477399872152</v>
      </c>
      <c r="AC88" s="590">
        <v>0</v>
      </c>
      <c r="AD88" s="591">
        <v>2709.5477399872152</v>
      </c>
      <c r="AE88" s="592">
        <f t="shared" si="50"/>
        <v>-2159.8477399872154</v>
      </c>
      <c r="AF88" s="593">
        <f t="shared" si="51"/>
        <v>0.20287518536307231</v>
      </c>
      <c r="AG88" s="594"/>
      <c r="AH88" s="594"/>
      <c r="AI88" s="594"/>
      <c r="AJ88" s="594"/>
      <c r="AK88" s="594"/>
      <c r="AL88" s="589">
        <v>1281</v>
      </c>
      <c r="AM88" s="496">
        <v>1782.8915102743163</v>
      </c>
      <c r="AN88" s="496">
        <v>0</v>
      </c>
      <c r="AO88" s="497">
        <v>1782.8915102743163</v>
      </c>
      <c r="AP88" s="498">
        <f t="shared" si="52"/>
        <v>-501.89151027431626</v>
      </c>
      <c r="AQ88" s="156">
        <f t="shared" si="53"/>
        <v>0.7184957652318984</v>
      </c>
      <c r="AR88" s="151"/>
      <c r="AS88" s="152">
        <f t="shared" si="67"/>
        <v>1830.6999999999998</v>
      </c>
      <c r="AT88" s="154">
        <f t="shared" si="54"/>
        <v>4492.4392502615319</v>
      </c>
      <c r="AU88" s="155">
        <f t="shared" si="71"/>
        <v>-2661.7392502615321</v>
      </c>
      <c r="AV88" s="156">
        <f t="shared" si="72"/>
        <v>0.40750690171123044</v>
      </c>
      <c r="AW88" s="157"/>
      <c r="AX88" s="158">
        <f t="shared" si="55"/>
        <v>3661.3999999999996</v>
      </c>
      <c r="AY88" s="158">
        <f t="shared" si="56"/>
        <v>8984.8785005230638</v>
      </c>
      <c r="AZ88" s="158">
        <f t="shared" si="73"/>
        <v>-5323.4785005230642</v>
      </c>
      <c r="BA88" s="156">
        <f t="shared" si="74"/>
        <v>0.40750690171123044</v>
      </c>
      <c r="BB88" s="157"/>
      <c r="BC88" s="158">
        <f t="shared" si="57"/>
        <v>3661.3999999999996</v>
      </c>
      <c r="BD88" s="158">
        <f t="shared" si="58"/>
        <v>8984.8785005230638</v>
      </c>
      <c r="BE88" s="158">
        <f t="shared" si="75"/>
        <v>-5323.4785005230642</v>
      </c>
      <c r="BF88" s="156">
        <f t="shared" si="76"/>
        <v>0.40750690171123044</v>
      </c>
      <c r="BG88" s="157"/>
      <c r="BH88" s="155">
        <f t="shared" si="59"/>
        <v>549.69999999999993</v>
      </c>
      <c r="BI88" s="518">
        <f t="shared" si="60"/>
        <v>2709.5477399872152</v>
      </c>
      <c r="BJ88" s="519">
        <f t="shared" si="69"/>
        <v>670.6339999999999</v>
      </c>
      <c r="BK88" s="498">
        <f t="shared" si="77"/>
        <v>2159.8477399872154</v>
      </c>
      <c r="BL88" s="160">
        <f t="shared" si="78"/>
        <v>3.9291390576445617</v>
      </c>
      <c r="BM88" s="157"/>
      <c r="BN88" s="551">
        <f t="shared" si="61"/>
        <v>1281</v>
      </c>
      <c r="BO88" s="556">
        <f t="shared" si="68"/>
        <v>1782.8915102743163</v>
      </c>
      <c r="BP88" s="530">
        <f>(AL88*BQ88)+AL88</f>
        <v>1562.82</v>
      </c>
      <c r="BQ88" s="534">
        <v>0.22</v>
      </c>
      <c r="BR88" s="498">
        <f t="shared" si="70"/>
        <v>501.89151027431626</v>
      </c>
      <c r="BS88" s="160">
        <f t="shared" si="62"/>
        <v>0.39179665126800645</v>
      </c>
      <c r="BT88" s="157"/>
      <c r="BU88" s="155">
        <f t="shared" si="63"/>
        <v>4492.4392502615319</v>
      </c>
      <c r="BV88" s="155">
        <f t="shared" si="64"/>
        <v>4492.4392502615319</v>
      </c>
      <c r="BW88" s="155">
        <f t="shared" si="79"/>
        <v>0</v>
      </c>
      <c r="BX88" s="156">
        <f t="shared" si="80"/>
        <v>1</v>
      </c>
      <c r="BY88" s="162"/>
      <c r="BZ88" s="158">
        <f t="shared" si="65"/>
        <v>3661.3999999999996</v>
      </c>
      <c r="CA88" s="158">
        <f t="shared" si="66"/>
        <v>8984.8785005230638</v>
      </c>
      <c r="CB88" s="158">
        <f t="shared" si="81"/>
        <v>5323.4785005230642</v>
      </c>
      <c r="CC88" s="163">
        <f t="shared" si="82"/>
        <v>1.4539461682752677</v>
      </c>
      <c r="CD88" s="42"/>
    </row>
    <row r="89" spans="3:82" ht="13.5" thickBot="1" x14ac:dyDescent="0.3">
      <c r="C89" s="65"/>
      <c r="D89" s="66"/>
      <c r="E89" s="164"/>
      <c r="F89" s="165"/>
      <c r="G89" s="166"/>
      <c r="H89" s="167"/>
      <c r="I89" s="166"/>
      <c r="J89" s="168">
        <v>0.72370867908265568</v>
      </c>
      <c r="K89" s="168">
        <v>0.4192943920851287</v>
      </c>
      <c r="L89" s="169">
        <v>4000</v>
      </c>
      <c r="M89" s="170">
        <v>1285.2</v>
      </c>
      <c r="N89" s="170">
        <v>2848.1</v>
      </c>
      <c r="O89" s="171">
        <v>4133.3</v>
      </c>
      <c r="P89" s="172">
        <v>1</v>
      </c>
      <c r="Q89" s="482">
        <v>1</v>
      </c>
      <c r="R89" s="482">
        <v>1</v>
      </c>
      <c r="S89" s="482">
        <v>1</v>
      </c>
      <c r="T89" s="151"/>
      <c r="U89" s="151"/>
      <c r="V89" s="151"/>
      <c r="W89" s="151"/>
      <c r="X89" s="151"/>
      <c r="Y89" s="151"/>
      <c r="Z89" s="151"/>
      <c r="AA89" s="595">
        <v>1285.2</v>
      </c>
      <c r="AB89" s="596">
        <v>3431.1888216880257</v>
      </c>
      <c r="AC89" s="596">
        <v>0</v>
      </c>
      <c r="AD89" s="597">
        <v>3431.1888216880257</v>
      </c>
      <c r="AE89" s="598">
        <f t="shared" si="50"/>
        <v>-2145.9888216880254</v>
      </c>
      <c r="AF89" s="599">
        <f t="shared" si="51"/>
        <v>0.37456405543071403</v>
      </c>
      <c r="AG89" s="594"/>
      <c r="AH89" s="594"/>
      <c r="AI89" s="594"/>
      <c r="AJ89" s="594"/>
      <c r="AK89" s="594"/>
      <c r="AL89" s="595">
        <v>2848.1</v>
      </c>
      <c r="AM89" s="499">
        <v>2965.7828454014102</v>
      </c>
      <c r="AN89" s="499">
        <v>0</v>
      </c>
      <c r="AO89" s="500">
        <v>2965.7828454014102</v>
      </c>
      <c r="AP89" s="501">
        <f t="shared" si="52"/>
        <v>-117.6828454014103</v>
      </c>
      <c r="AQ89" s="177">
        <f t="shared" si="53"/>
        <v>0.96031980372943249</v>
      </c>
      <c r="AR89" s="151"/>
      <c r="AS89" s="173">
        <f t="shared" si="67"/>
        <v>4133.3</v>
      </c>
      <c r="AT89" s="175">
        <f t="shared" si="54"/>
        <v>6396.9716670894359</v>
      </c>
      <c r="AU89" s="176">
        <f t="shared" si="71"/>
        <v>-2263.6716670894357</v>
      </c>
      <c r="AV89" s="177">
        <f t="shared" si="72"/>
        <v>0.64613386069296352</v>
      </c>
      <c r="AW89" s="178"/>
      <c r="AX89" s="179">
        <f t="shared" si="55"/>
        <v>4133.3</v>
      </c>
      <c r="AY89" s="179">
        <f t="shared" si="56"/>
        <v>6396.9716670894359</v>
      </c>
      <c r="AZ89" s="179">
        <f t="shared" si="73"/>
        <v>-2263.6716670894357</v>
      </c>
      <c r="BA89" s="177">
        <f t="shared" si="74"/>
        <v>0.64613386069296352</v>
      </c>
      <c r="BB89" s="178"/>
      <c r="BC89" s="179">
        <f t="shared" si="57"/>
        <v>4133.3</v>
      </c>
      <c r="BD89" s="179">
        <f t="shared" si="58"/>
        <v>6396.9716670894359</v>
      </c>
      <c r="BE89" s="179">
        <f t="shared" si="75"/>
        <v>-2263.6716670894357</v>
      </c>
      <c r="BF89" s="177">
        <f t="shared" si="76"/>
        <v>0.64613386069296352</v>
      </c>
      <c r="BG89" s="178"/>
      <c r="BH89" s="176">
        <f t="shared" si="59"/>
        <v>1285.2</v>
      </c>
      <c r="BI89" s="520">
        <f t="shared" si="60"/>
        <v>3431.1888216880257</v>
      </c>
      <c r="BJ89" s="519">
        <f t="shared" si="69"/>
        <v>1516.5360000000001</v>
      </c>
      <c r="BK89" s="501">
        <f t="shared" si="77"/>
        <v>2145.9888216880254</v>
      </c>
      <c r="BL89" s="181">
        <f t="shared" si="78"/>
        <v>1.6697703249984635</v>
      </c>
      <c r="BM89" s="178"/>
      <c r="BN89" s="552">
        <f t="shared" si="61"/>
        <v>2848.1</v>
      </c>
      <c r="BO89" s="557">
        <f t="shared" si="68"/>
        <v>2965.7828454014102</v>
      </c>
      <c r="BP89" s="530">
        <f>BO89</f>
        <v>2965.7828454014102</v>
      </c>
      <c r="BQ89" s="535">
        <v>0.18</v>
      </c>
      <c r="BR89" s="501">
        <f t="shared" si="70"/>
        <v>117.6828454014103</v>
      </c>
      <c r="BS89" s="181">
        <f t="shared" si="62"/>
        <v>4.1319772971949831E-2</v>
      </c>
      <c r="BT89" s="178"/>
      <c r="BU89" s="176">
        <f t="shared" si="63"/>
        <v>6396.9716670894359</v>
      </c>
      <c r="BV89" s="176">
        <f t="shared" si="64"/>
        <v>6396.9716670894359</v>
      </c>
      <c r="BW89" s="176">
        <f t="shared" si="79"/>
        <v>0</v>
      </c>
      <c r="BX89" s="177">
        <f t="shared" si="80"/>
        <v>1</v>
      </c>
      <c r="BY89" s="182"/>
      <c r="BZ89" s="179">
        <f t="shared" si="65"/>
        <v>4133.3</v>
      </c>
      <c r="CA89" s="179">
        <f t="shared" si="66"/>
        <v>6396.9716670894359</v>
      </c>
      <c r="CB89" s="179">
        <f t="shared" si="81"/>
        <v>2263.6716670894357</v>
      </c>
      <c r="CC89" s="183">
        <f t="shared" si="82"/>
        <v>0.54766691677096646</v>
      </c>
      <c r="CD89" s="42"/>
    </row>
    <row r="90" spans="3:82" s="50" customFormat="1" ht="13.5" thickBot="1" x14ac:dyDescent="0.3">
      <c r="C90" s="184">
        <v>16</v>
      </c>
      <c r="D90" s="48">
        <v>0</v>
      </c>
      <c r="E90" s="164" t="s">
        <v>72</v>
      </c>
      <c r="F90" s="165" t="s">
        <v>80</v>
      </c>
      <c r="G90" s="166"/>
      <c r="H90" s="167" t="s">
        <v>63</v>
      </c>
      <c r="I90" s="185" t="s">
        <v>64</v>
      </c>
      <c r="J90" s="168">
        <v>1</v>
      </c>
      <c r="K90" s="168">
        <v>1</v>
      </c>
      <c r="L90" s="169">
        <v>10000</v>
      </c>
      <c r="M90" s="170">
        <v>2496.9</v>
      </c>
      <c r="N90" s="170">
        <v>6030.1500000000005</v>
      </c>
      <c r="O90" s="171">
        <v>8527.0500000000011</v>
      </c>
      <c r="P90" s="172">
        <v>1</v>
      </c>
      <c r="Q90" s="482">
        <v>1</v>
      </c>
      <c r="R90" s="482">
        <v>1</v>
      </c>
      <c r="S90" s="482">
        <v>1</v>
      </c>
      <c r="T90" s="186"/>
      <c r="U90" s="186"/>
      <c r="V90" s="186"/>
      <c r="W90" s="186"/>
      <c r="X90" s="186"/>
      <c r="Y90" s="186"/>
      <c r="Z90" s="186"/>
      <c r="AA90" s="600">
        <v>2496.9</v>
      </c>
      <c r="AB90" s="601">
        <v>5082.2429245858439</v>
      </c>
      <c r="AC90" s="601">
        <v>0</v>
      </c>
      <c r="AD90" s="602">
        <v>5082.2429245858439</v>
      </c>
      <c r="AE90" s="598">
        <f t="shared" si="50"/>
        <v>-2585.3429245858438</v>
      </c>
      <c r="AF90" s="599">
        <f t="shared" si="51"/>
        <v>0.49129882948353448</v>
      </c>
      <c r="AG90" s="603"/>
      <c r="AH90" s="603"/>
      <c r="AI90" s="603"/>
      <c r="AJ90" s="603"/>
      <c r="AK90" s="603"/>
      <c r="AL90" s="600">
        <v>6030.1500000000005</v>
      </c>
      <c r="AM90" s="502">
        <v>7101.2434356210597</v>
      </c>
      <c r="AN90" s="502">
        <v>0</v>
      </c>
      <c r="AO90" s="503">
        <v>7101.2434356210597</v>
      </c>
      <c r="AP90" s="501">
        <f t="shared" si="52"/>
        <v>-1071.0934356210591</v>
      </c>
      <c r="AQ90" s="177">
        <f t="shared" si="53"/>
        <v>0.84916818507470537</v>
      </c>
      <c r="AR90" s="186"/>
      <c r="AS90" s="187">
        <f t="shared" si="67"/>
        <v>8527.0500000000011</v>
      </c>
      <c r="AT90" s="189">
        <f t="shared" si="54"/>
        <v>12183.486360206904</v>
      </c>
      <c r="AU90" s="176">
        <f t="shared" si="71"/>
        <v>-3656.4363602069025</v>
      </c>
      <c r="AV90" s="177">
        <f t="shared" si="72"/>
        <v>0.69988587403443292</v>
      </c>
      <c r="AW90" s="178"/>
      <c r="AX90" s="179">
        <f t="shared" si="55"/>
        <v>8527.0500000000011</v>
      </c>
      <c r="AY90" s="179">
        <f t="shared" si="56"/>
        <v>12183.486360206904</v>
      </c>
      <c r="AZ90" s="179">
        <f t="shared" si="73"/>
        <v>-3656.4363602069025</v>
      </c>
      <c r="BA90" s="177">
        <f t="shared" si="74"/>
        <v>0.69988587403443292</v>
      </c>
      <c r="BB90" s="178"/>
      <c r="BC90" s="179">
        <f t="shared" si="57"/>
        <v>8527.0500000000011</v>
      </c>
      <c r="BD90" s="179">
        <f t="shared" si="58"/>
        <v>12183.486360206904</v>
      </c>
      <c r="BE90" s="179">
        <f t="shared" si="75"/>
        <v>-3656.4363602069025</v>
      </c>
      <c r="BF90" s="177">
        <f t="shared" si="76"/>
        <v>0.69988587403443292</v>
      </c>
      <c r="BG90" s="178"/>
      <c r="BH90" s="176">
        <f t="shared" si="59"/>
        <v>2496.9</v>
      </c>
      <c r="BI90" s="520">
        <f t="shared" si="60"/>
        <v>5082.2429245858439</v>
      </c>
      <c r="BJ90" s="519">
        <f t="shared" si="69"/>
        <v>2746.59</v>
      </c>
      <c r="BK90" s="501">
        <f t="shared" si="77"/>
        <v>2585.3429245858438</v>
      </c>
      <c r="BL90" s="181">
        <f t="shared" si="78"/>
        <v>1.035421091988403</v>
      </c>
      <c r="BM90" s="178"/>
      <c r="BN90" s="552">
        <f t="shared" si="61"/>
        <v>6030.1500000000005</v>
      </c>
      <c r="BO90" s="557">
        <f t="shared" si="68"/>
        <v>7101.2434356210597</v>
      </c>
      <c r="BP90" s="530">
        <f t="shared" si="83"/>
        <v>6633.1650000000009</v>
      </c>
      <c r="BQ90" s="535">
        <v>0.1</v>
      </c>
      <c r="BR90" s="501">
        <f t="shared" si="70"/>
        <v>1071.0934356210591</v>
      </c>
      <c r="BS90" s="181">
        <f t="shared" si="62"/>
        <v>0.17762301694336941</v>
      </c>
      <c r="BT90" s="178"/>
      <c r="BU90" s="176">
        <f t="shared" si="63"/>
        <v>12183.486360206904</v>
      </c>
      <c r="BV90" s="176">
        <f t="shared" si="64"/>
        <v>12183.486360206904</v>
      </c>
      <c r="BW90" s="176">
        <f t="shared" si="79"/>
        <v>0</v>
      </c>
      <c r="BX90" s="177">
        <f t="shared" si="80"/>
        <v>1</v>
      </c>
      <c r="BY90" s="182"/>
      <c r="BZ90" s="179">
        <f t="shared" si="65"/>
        <v>8527.0500000000011</v>
      </c>
      <c r="CA90" s="179">
        <f t="shared" si="66"/>
        <v>12183.486360206904</v>
      </c>
      <c r="CB90" s="179">
        <f t="shared" si="81"/>
        <v>3656.4363602069025</v>
      </c>
      <c r="CC90" s="183">
        <f t="shared" si="82"/>
        <v>0.42880437668442217</v>
      </c>
      <c r="CD90" s="51"/>
    </row>
    <row r="91" spans="3:82" s="50" customFormat="1" ht="13.5" thickBot="1" x14ac:dyDescent="0.3">
      <c r="C91" s="184"/>
      <c r="D91" s="190"/>
      <c r="E91" s="164"/>
      <c r="F91" s="165"/>
      <c r="G91" s="166"/>
      <c r="H91" s="167"/>
      <c r="I91" s="166"/>
      <c r="J91" s="168">
        <v>1.505779664758232</v>
      </c>
      <c r="K91" s="168">
        <v>1.1754720702584747</v>
      </c>
      <c r="L91" s="169">
        <v>20000</v>
      </c>
      <c r="M91" s="170">
        <v>4025.7000000000003</v>
      </c>
      <c r="N91" s="170">
        <v>7992.66</v>
      </c>
      <c r="O91" s="171">
        <v>12018.36</v>
      </c>
      <c r="P91" s="172">
        <v>0</v>
      </c>
      <c r="Q91" s="482">
        <v>0</v>
      </c>
      <c r="R91" s="482">
        <v>0</v>
      </c>
      <c r="S91" s="482">
        <v>0</v>
      </c>
      <c r="T91" s="186"/>
      <c r="U91" s="186"/>
      <c r="V91" s="186"/>
      <c r="W91" s="186"/>
      <c r="X91" s="186"/>
      <c r="Y91" s="186"/>
      <c r="Z91" s="186"/>
      <c r="AA91" s="595">
        <v>4025.7000000000003</v>
      </c>
      <c r="AB91" s="596">
        <v>7976.7488109809192</v>
      </c>
      <c r="AC91" s="596">
        <v>0</v>
      </c>
      <c r="AD91" s="597">
        <v>7976.7488109809192</v>
      </c>
      <c r="AE91" s="598">
        <f t="shared" si="50"/>
        <v>-3951.0488109809189</v>
      </c>
      <c r="AF91" s="599">
        <f t="shared" si="51"/>
        <v>0.50467929922253008</v>
      </c>
      <c r="AG91" s="603"/>
      <c r="AH91" s="603"/>
      <c r="AI91" s="603"/>
      <c r="AJ91" s="603"/>
      <c r="AK91" s="603"/>
      <c r="AL91" s="595">
        <v>7992.66</v>
      </c>
      <c r="AM91" s="499">
        <v>8406.1872000554122</v>
      </c>
      <c r="AN91" s="499">
        <v>0</v>
      </c>
      <c r="AO91" s="500">
        <v>8406.1872000554122</v>
      </c>
      <c r="AP91" s="501">
        <f t="shared" si="52"/>
        <v>-413.52720005541232</v>
      </c>
      <c r="AQ91" s="177">
        <f t="shared" si="53"/>
        <v>0.95080680572368337</v>
      </c>
      <c r="AR91" s="186"/>
      <c r="AS91" s="173">
        <f t="shared" si="67"/>
        <v>12018.36</v>
      </c>
      <c r="AT91" s="175">
        <f t="shared" si="54"/>
        <v>16382.93601103633</v>
      </c>
      <c r="AU91" s="176">
        <f t="shared" si="71"/>
        <v>-4364.5760110363299</v>
      </c>
      <c r="AV91" s="177">
        <f t="shared" si="72"/>
        <v>0.73359012034862725</v>
      </c>
      <c r="AW91" s="178"/>
      <c r="AX91" s="179">
        <f t="shared" si="55"/>
        <v>0</v>
      </c>
      <c r="AY91" s="179">
        <f t="shared" si="56"/>
        <v>0</v>
      </c>
      <c r="AZ91" s="179">
        <f t="shared" si="73"/>
        <v>0</v>
      </c>
      <c r="BA91" s="177">
        <f t="shared" si="74"/>
        <v>0</v>
      </c>
      <c r="BB91" s="178"/>
      <c r="BC91" s="179">
        <f t="shared" si="57"/>
        <v>0</v>
      </c>
      <c r="BD91" s="179">
        <f t="shared" si="58"/>
        <v>0</v>
      </c>
      <c r="BE91" s="179">
        <f t="shared" si="75"/>
        <v>0</v>
      </c>
      <c r="BF91" s="177">
        <f t="shared" si="76"/>
        <v>0</v>
      </c>
      <c r="BG91" s="178"/>
      <c r="BH91" s="176">
        <f t="shared" si="59"/>
        <v>4025.7000000000003</v>
      </c>
      <c r="BI91" s="520">
        <f t="shared" si="60"/>
        <v>7976.7488109809192</v>
      </c>
      <c r="BJ91" s="519">
        <f t="shared" si="69"/>
        <v>4589.2980000000007</v>
      </c>
      <c r="BK91" s="501">
        <f t="shared" si="77"/>
        <v>3951.0488109809189</v>
      </c>
      <c r="BL91" s="181">
        <f t="shared" si="78"/>
        <v>0.98145634572395324</v>
      </c>
      <c r="BM91" s="178"/>
      <c r="BN91" s="552">
        <f t="shared" si="61"/>
        <v>7992.66</v>
      </c>
      <c r="BO91" s="557">
        <f t="shared" si="68"/>
        <v>8406.1872000554122</v>
      </c>
      <c r="BP91" s="530">
        <f>BO91</f>
        <v>8406.1872000554122</v>
      </c>
      <c r="BQ91" s="535">
        <v>0.14000000000000001</v>
      </c>
      <c r="BR91" s="501">
        <f t="shared" si="70"/>
        <v>413.52720005541232</v>
      </c>
      <c r="BS91" s="181">
        <f t="shared" si="62"/>
        <v>5.1738369961366097E-2</v>
      </c>
      <c r="BT91" s="178"/>
      <c r="BU91" s="176">
        <f t="shared" si="63"/>
        <v>16382.93601103633</v>
      </c>
      <c r="BV91" s="176">
        <f t="shared" si="64"/>
        <v>16382.93601103633</v>
      </c>
      <c r="BW91" s="176">
        <f t="shared" si="79"/>
        <v>0</v>
      </c>
      <c r="BX91" s="177">
        <f t="shared" si="80"/>
        <v>1</v>
      </c>
      <c r="BY91" s="182"/>
      <c r="BZ91" s="179">
        <f t="shared" si="65"/>
        <v>0</v>
      </c>
      <c r="CA91" s="179">
        <f t="shared" si="66"/>
        <v>0</v>
      </c>
      <c r="CB91" s="179">
        <f t="shared" si="81"/>
        <v>0</v>
      </c>
      <c r="CC91" s="183">
        <f t="shared" si="82"/>
        <v>0</v>
      </c>
      <c r="CD91" s="51"/>
    </row>
    <row r="92" spans="3:82" s="50" customFormat="1" ht="13.5" thickBot="1" x14ac:dyDescent="0.3">
      <c r="C92" s="191"/>
      <c r="D92" s="192"/>
      <c r="E92" s="193"/>
      <c r="F92" s="194"/>
      <c r="G92" s="195"/>
      <c r="H92" s="196"/>
      <c r="I92" s="195"/>
      <c r="J92" s="197">
        <v>1.9138973630485276</v>
      </c>
      <c r="K92" s="197">
        <v>1.515902467555285</v>
      </c>
      <c r="L92" s="198">
        <v>50000</v>
      </c>
      <c r="M92" s="199">
        <v>4399.5</v>
      </c>
      <c r="N92" s="199">
        <v>9837.18</v>
      </c>
      <c r="O92" s="200">
        <v>14236.68</v>
      </c>
      <c r="P92" s="201">
        <v>0</v>
      </c>
      <c r="Q92" s="483">
        <v>0</v>
      </c>
      <c r="R92" s="483">
        <v>0</v>
      </c>
      <c r="S92" s="483">
        <v>0</v>
      </c>
      <c r="T92" s="186"/>
      <c r="U92" s="186"/>
      <c r="V92" s="186"/>
      <c r="W92" s="186"/>
      <c r="X92" s="186"/>
      <c r="Y92" s="186"/>
      <c r="Z92" s="186"/>
      <c r="AA92" s="604">
        <v>4399.5</v>
      </c>
      <c r="AB92" s="605">
        <v>10306.34119342281</v>
      </c>
      <c r="AC92" s="605">
        <v>0</v>
      </c>
      <c r="AD92" s="606">
        <v>10306.34119342281</v>
      </c>
      <c r="AE92" s="607">
        <f t="shared" si="50"/>
        <v>-5906.8411934228097</v>
      </c>
      <c r="AF92" s="608">
        <f t="shared" si="51"/>
        <v>0.42687311796038985</v>
      </c>
      <c r="AG92" s="603"/>
      <c r="AH92" s="603"/>
      <c r="AI92" s="603"/>
      <c r="AJ92" s="603"/>
      <c r="AK92" s="603"/>
      <c r="AL92" s="604">
        <v>9837.18</v>
      </c>
      <c r="AM92" s="504">
        <v>11058.198705381157</v>
      </c>
      <c r="AN92" s="504">
        <v>0</v>
      </c>
      <c r="AO92" s="505">
        <v>11058.198705381157</v>
      </c>
      <c r="AP92" s="506">
        <f t="shared" si="52"/>
        <v>-1221.0187053811569</v>
      </c>
      <c r="AQ92" s="206">
        <f t="shared" si="53"/>
        <v>0.88958249549386526</v>
      </c>
      <c r="AR92" s="186"/>
      <c r="AS92" s="202">
        <f t="shared" si="67"/>
        <v>14236.68</v>
      </c>
      <c r="AT92" s="204">
        <f t="shared" si="54"/>
        <v>21364.539898803967</v>
      </c>
      <c r="AU92" s="205">
        <f t="shared" si="71"/>
        <v>-7127.8598988039666</v>
      </c>
      <c r="AV92" s="206">
        <f t="shared" si="72"/>
        <v>0.66636960437406845</v>
      </c>
      <c r="AW92" s="207"/>
      <c r="AX92" s="208">
        <f t="shared" si="55"/>
        <v>0</v>
      </c>
      <c r="AY92" s="208">
        <f t="shared" si="56"/>
        <v>0</v>
      </c>
      <c r="AZ92" s="208">
        <f t="shared" si="73"/>
        <v>0</v>
      </c>
      <c r="BA92" s="206">
        <f t="shared" si="74"/>
        <v>0</v>
      </c>
      <c r="BB92" s="207"/>
      <c r="BC92" s="208">
        <f t="shared" si="57"/>
        <v>0</v>
      </c>
      <c r="BD92" s="208">
        <f t="shared" si="58"/>
        <v>0</v>
      </c>
      <c r="BE92" s="208">
        <f t="shared" si="75"/>
        <v>0</v>
      </c>
      <c r="BF92" s="206">
        <f t="shared" si="76"/>
        <v>0</v>
      </c>
      <c r="BG92" s="207"/>
      <c r="BH92" s="205">
        <f t="shared" si="59"/>
        <v>4399.5</v>
      </c>
      <c r="BI92" s="522">
        <f t="shared" si="60"/>
        <v>10306.34119342281</v>
      </c>
      <c r="BJ92" s="519">
        <f t="shared" si="69"/>
        <v>5059.4250000000002</v>
      </c>
      <c r="BK92" s="506">
        <f t="shared" si="77"/>
        <v>5906.8411934228097</v>
      </c>
      <c r="BL92" s="210">
        <f t="shared" si="78"/>
        <v>1.3426164776503715</v>
      </c>
      <c r="BM92" s="207"/>
      <c r="BN92" s="553">
        <f t="shared" si="61"/>
        <v>9837.18</v>
      </c>
      <c r="BO92" s="558">
        <f t="shared" si="68"/>
        <v>11058.198705381157</v>
      </c>
      <c r="BP92" s="530">
        <f>BO92</f>
        <v>11058.198705381157</v>
      </c>
      <c r="BQ92" s="536">
        <v>0.15</v>
      </c>
      <c r="BR92" s="506">
        <f t="shared" si="70"/>
        <v>1221.0187053811569</v>
      </c>
      <c r="BS92" s="210">
        <f t="shared" si="62"/>
        <v>0.124122838596138</v>
      </c>
      <c r="BT92" s="207"/>
      <c r="BU92" s="205">
        <f t="shared" si="63"/>
        <v>21364.539898803967</v>
      </c>
      <c r="BV92" s="205">
        <f t="shared" si="64"/>
        <v>21364.539898803967</v>
      </c>
      <c r="BW92" s="205">
        <f t="shared" si="79"/>
        <v>0</v>
      </c>
      <c r="BX92" s="206">
        <f t="shared" si="80"/>
        <v>1</v>
      </c>
      <c r="BY92" s="211"/>
      <c r="BZ92" s="208">
        <f t="shared" si="65"/>
        <v>0</v>
      </c>
      <c r="CA92" s="208">
        <f t="shared" si="66"/>
        <v>0</v>
      </c>
      <c r="CB92" s="208">
        <f t="shared" si="81"/>
        <v>0</v>
      </c>
      <c r="CC92" s="212">
        <f t="shared" si="82"/>
        <v>0</v>
      </c>
      <c r="CD92" s="51"/>
    </row>
    <row r="93" spans="3:82" ht="13" hidden="1" x14ac:dyDescent="0.25">
      <c r="C93" s="65"/>
      <c r="D93" s="66"/>
      <c r="E93" s="142"/>
      <c r="F93" s="143"/>
      <c r="G93" s="144"/>
      <c r="H93" s="145"/>
      <c r="I93" s="144"/>
      <c r="J93" s="146">
        <v>0.58618475265502656</v>
      </c>
      <c r="K93" s="146">
        <v>0.25114229393244591</v>
      </c>
      <c r="L93" s="147">
        <v>0</v>
      </c>
      <c r="M93" s="148">
        <v>0</v>
      </c>
      <c r="N93" s="148">
        <v>0</v>
      </c>
      <c r="O93" s="149">
        <v>0</v>
      </c>
      <c r="P93" s="150">
        <v>0</v>
      </c>
      <c r="Q93" s="481">
        <v>0</v>
      </c>
      <c r="R93" s="481">
        <v>0</v>
      </c>
      <c r="S93" s="481">
        <v>0</v>
      </c>
      <c r="T93" s="151"/>
      <c r="U93" s="151"/>
      <c r="V93" s="151"/>
      <c r="W93" s="151"/>
      <c r="X93" s="151"/>
      <c r="Y93" s="151"/>
      <c r="Z93" s="151"/>
      <c r="AA93" s="589">
        <v>0</v>
      </c>
      <c r="AB93" s="590">
        <v>0</v>
      </c>
      <c r="AC93" s="590">
        <v>0</v>
      </c>
      <c r="AD93" s="591">
        <v>0</v>
      </c>
      <c r="AE93" s="592">
        <f t="shared" si="50"/>
        <v>0</v>
      </c>
      <c r="AF93" s="593">
        <f t="shared" si="51"/>
        <v>0</v>
      </c>
      <c r="AG93" s="594"/>
      <c r="AH93" s="594"/>
      <c r="AI93" s="594"/>
      <c r="AJ93" s="594"/>
      <c r="AK93" s="594"/>
      <c r="AL93" s="589">
        <v>0</v>
      </c>
      <c r="AM93" s="496">
        <v>0</v>
      </c>
      <c r="AN93" s="496">
        <v>0</v>
      </c>
      <c r="AO93" s="497">
        <v>0</v>
      </c>
      <c r="AP93" s="498">
        <f t="shared" si="52"/>
        <v>0</v>
      </c>
      <c r="AQ93" s="156">
        <f t="shared" si="53"/>
        <v>0</v>
      </c>
      <c r="AR93" s="151"/>
      <c r="AS93" s="152">
        <f t="shared" si="67"/>
        <v>0</v>
      </c>
      <c r="AT93" s="154">
        <f t="shared" si="54"/>
        <v>0</v>
      </c>
      <c r="AU93" s="155">
        <f t="shared" si="71"/>
        <v>0</v>
      </c>
      <c r="AV93" s="156">
        <f t="shared" si="72"/>
        <v>0</v>
      </c>
      <c r="AW93" s="157"/>
      <c r="AX93" s="158">
        <f t="shared" si="55"/>
        <v>0</v>
      </c>
      <c r="AY93" s="158">
        <f t="shared" si="56"/>
        <v>0</v>
      </c>
      <c r="AZ93" s="158">
        <f t="shared" si="73"/>
        <v>0</v>
      </c>
      <c r="BA93" s="156">
        <f t="shared" si="74"/>
        <v>0</v>
      </c>
      <c r="BB93" s="157"/>
      <c r="BC93" s="158">
        <f t="shared" si="57"/>
        <v>0</v>
      </c>
      <c r="BD93" s="158">
        <f t="shared" si="58"/>
        <v>0</v>
      </c>
      <c r="BE93" s="158">
        <f t="shared" si="75"/>
        <v>0</v>
      </c>
      <c r="BF93" s="156">
        <f t="shared" si="76"/>
        <v>0</v>
      </c>
      <c r="BG93" s="157"/>
      <c r="BH93" s="155">
        <f t="shared" si="59"/>
        <v>0</v>
      </c>
      <c r="BI93" s="518">
        <f t="shared" si="60"/>
        <v>0</v>
      </c>
      <c r="BJ93" s="519"/>
      <c r="BK93" s="498">
        <f t="shared" si="77"/>
        <v>0</v>
      </c>
      <c r="BL93" s="160">
        <f t="shared" si="78"/>
        <v>0</v>
      </c>
      <c r="BM93" s="157"/>
      <c r="BN93" s="551">
        <f t="shared" si="61"/>
        <v>0</v>
      </c>
      <c r="BO93" s="556">
        <f t="shared" si="68"/>
        <v>0</v>
      </c>
      <c r="BP93" s="530"/>
      <c r="BQ93" s="530"/>
      <c r="BR93" s="498">
        <f t="shared" si="70"/>
        <v>0</v>
      </c>
      <c r="BS93" s="160">
        <f t="shared" si="62"/>
        <v>0</v>
      </c>
      <c r="BT93" s="157"/>
      <c r="BU93" s="155">
        <f t="shared" si="63"/>
        <v>0</v>
      </c>
      <c r="BV93" s="155">
        <f t="shared" si="64"/>
        <v>0</v>
      </c>
      <c r="BW93" s="155">
        <f t="shared" si="79"/>
        <v>0</v>
      </c>
      <c r="BX93" s="156">
        <f t="shared" si="80"/>
        <v>0</v>
      </c>
      <c r="BY93" s="162"/>
      <c r="BZ93" s="158">
        <f t="shared" si="65"/>
        <v>0</v>
      </c>
      <c r="CA93" s="158">
        <f t="shared" si="66"/>
        <v>0</v>
      </c>
      <c r="CB93" s="158">
        <f t="shared" si="81"/>
        <v>0</v>
      </c>
      <c r="CC93" s="163">
        <f t="shared" si="82"/>
        <v>0</v>
      </c>
      <c r="CD93" s="42"/>
    </row>
    <row r="94" spans="3:82" ht="13" hidden="1" x14ac:dyDescent="0.25">
      <c r="C94" s="65"/>
      <c r="D94" s="66"/>
      <c r="E94" s="164"/>
      <c r="F94" s="165"/>
      <c r="G94" s="166"/>
      <c r="H94" s="167"/>
      <c r="I94" s="166"/>
      <c r="J94" s="168">
        <v>0.72370867908265568</v>
      </c>
      <c r="K94" s="168">
        <v>0.4192943920851287</v>
      </c>
      <c r="L94" s="169">
        <v>0</v>
      </c>
      <c r="M94" s="170">
        <v>0</v>
      </c>
      <c r="N94" s="170">
        <v>0</v>
      </c>
      <c r="O94" s="171">
        <v>0</v>
      </c>
      <c r="P94" s="172">
        <v>0</v>
      </c>
      <c r="Q94" s="482">
        <v>0</v>
      </c>
      <c r="R94" s="482">
        <v>0</v>
      </c>
      <c r="S94" s="482">
        <v>0</v>
      </c>
      <c r="T94" s="151"/>
      <c r="U94" s="151"/>
      <c r="V94" s="151"/>
      <c r="W94" s="151"/>
      <c r="X94" s="151"/>
      <c r="Y94" s="151"/>
      <c r="Z94" s="151"/>
      <c r="AA94" s="595">
        <v>0</v>
      </c>
      <c r="AB94" s="596">
        <v>0</v>
      </c>
      <c r="AC94" s="596">
        <v>0</v>
      </c>
      <c r="AD94" s="597">
        <v>0</v>
      </c>
      <c r="AE94" s="598">
        <f t="shared" si="50"/>
        <v>0</v>
      </c>
      <c r="AF94" s="599">
        <f t="shared" si="51"/>
        <v>0</v>
      </c>
      <c r="AG94" s="594"/>
      <c r="AH94" s="594"/>
      <c r="AI94" s="594"/>
      <c r="AJ94" s="594"/>
      <c r="AK94" s="594"/>
      <c r="AL94" s="595">
        <v>0</v>
      </c>
      <c r="AM94" s="499">
        <v>0</v>
      </c>
      <c r="AN94" s="499">
        <v>0</v>
      </c>
      <c r="AO94" s="500">
        <v>0</v>
      </c>
      <c r="AP94" s="501">
        <f t="shared" si="52"/>
        <v>0</v>
      </c>
      <c r="AQ94" s="177">
        <f t="shared" si="53"/>
        <v>0</v>
      </c>
      <c r="AR94" s="151"/>
      <c r="AS94" s="173">
        <f t="shared" si="67"/>
        <v>0</v>
      </c>
      <c r="AT94" s="175">
        <f t="shared" si="54"/>
        <v>0</v>
      </c>
      <c r="AU94" s="176">
        <f t="shared" si="71"/>
        <v>0</v>
      </c>
      <c r="AV94" s="177">
        <f t="shared" si="72"/>
        <v>0</v>
      </c>
      <c r="AW94" s="178"/>
      <c r="AX94" s="179">
        <f t="shared" si="55"/>
        <v>0</v>
      </c>
      <c r="AY94" s="179">
        <f t="shared" si="56"/>
        <v>0</v>
      </c>
      <c r="AZ94" s="179">
        <f t="shared" si="73"/>
        <v>0</v>
      </c>
      <c r="BA94" s="177">
        <f t="shared" si="74"/>
        <v>0</v>
      </c>
      <c r="BB94" s="178"/>
      <c r="BC94" s="179">
        <f t="shared" si="57"/>
        <v>0</v>
      </c>
      <c r="BD94" s="179">
        <f t="shared" si="58"/>
        <v>0</v>
      </c>
      <c r="BE94" s="179">
        <f t="shared" si="75"/>
        <v>0</v>
      </c>
      <c r="BF94" s="177">
        <f t="shared" si="76"/>
        <v>0</v>
      </c>
      <c r="BG94" s="178"/>
      <c r="BH94" s="176">
        <f t="shared" si="59"/>
        <v>0</v>
      </c>
      <c r="BI94" s="520">
        <f t="shared" si="60"/>
        <v>0</v>
      </c>
      <c r="BJ94" s="521"/>
      <c r="BK94" s="501">
        <f t="shared" si="77"/>
        <v>0</v>
      </c>
      <c r="BL94" s="181">
        <f t="shared" si="78"/>
        <v>0</v>
      </c>
      <c r="BM94" s="178"/>
      <c r="BN94" s="552">
        <f t="shared" si="61"/>
        <v>0</v>
      </c>
      <c r="BO94" s="557">
        <f t="shared" si="68"/>
        <v>0</v>
      </c>
      <c r="BP94" s="521"/>
      <c r="BQ94" s="521"/>
      <c r="BR94" s="501">
        <f t="shared" si="70"/>
        <v>0</v>
      </c>
      <c r="BS94" s="181">
        <f t="shared" si="62"/>
        <v>0</v>
      </c>
      <c r="BT94" s="178"/>
      <c r="BU94" s="176">
        <f t="shared" si="63"/>
        <v>0</v>
      </c>
      <c r="BV94" s="176">
        <f t="shared" si="64"/>
        <v>0</v>
      </c>
      <c r="BW94" s="176">
        <f t="shared" si="79"/>
        <v>0</v>
      </c>
      <c r="BX94" s="177">
        <f t="shared" si="80"/>
        <v>0</v>
      </c>
      <c r="BY94" s="182"/>
      <c r="BZ94" s="179">
        <f t="shared" si="65"/>
        <v>0</v>
      </c>
      <c r="CA94" s="179">
        <f t="shared" si="66"/>
        <v>0</v>
      </c>
      <c r="CB94" s="179">
        <f t="shared" si="81"/>
        <v>0</v>
      </c>
      <c r="CC94" s="183">
        <f t="shared" si="82"/>
        <v>0</v>
      </c>
      <c r="CD94" s="42"/>
    </row>
    <row r="95" spans="3:82" s="50" customFormat="1" ht="13.5" thickBot="1" x14ac:dyDescent="0.3">
      <c r="C95" s="184">
        <v>17</v>
      </c>
      <c r="D95" s="48">
        <v>0</v>
      </c>
      <c r="E95" s="164">
        <v>0</v>
      </c>
      <c r="F95" s="165" t="s">
        <v>65</v>
      </c>
      <c r="G95" s="166"/>
      <c r="H95" s="167" t="s">
        <v>63</v>
      </c>
      <c r="I95" s="185" t="s">
        <v>64</v>
      </c>
      <c r="J95" s="168">
        <v>1</v>
      </c>
      <c r="K95" s="168">
        <v>1</v>
      </c>
      <c r="L95" s="169">
        <v>0</v>
      </c>
      <c r="M95" s="170">
        <v>0</v>
      </c>
      <c r="N95" s="170">
        <v>0</v>
      </c>
      <c r="O95" s="171">
        <v>0</v>
      </c>
      <c r="P95" s="172">
        <v>0</v>
      </c>
      <c r="Q95" s="482">
        <v>0</v>
      </c>
      <c r="R95" s="482">
        <v>0</v>
      </c>
      <c r="S95" s="482">
        <v>0</v>
      </c>
      <c r="T95" s="186"/>
      <c r="U95" s="186"/>
      <c r="V95" s="186"/>
      <c r="W95" s="186"/>
      <c r="X95" s="186"/>
      <c r="Y95" s="186"/>
      <c r="Z95" s="186"/>
      <c r="AA95" s="600">
        <v>0</v>
      </c>
      <c r="AB95" s="601">
        <v>0</v>
      </c>
      <c r="AC95" s="601">
        <v>0</v>
      </c>
      <c r="AD95" s="602">
        <v>0</v>
      </c>
      <c r="AE95" s="598">
        <f t="shared" si="50"/>
        <v>0</v>
      </c>
      <c r="AF95" s="599">
        <f t="shared" si="51"/>
        <v>0</v>
      </c>
      <c r="AG95" s="603"/>
      <c r="AH95" s="603"/>
      <c r="AI95" s="603"/>
      <c r="AJ95" s="603"/>
      <c r="AK95" s="603"/>
      <c r="AL95" s="600">
        <v>0</v>
      </c>
      <c r="AM95" s="502">
        <v>0</v>
      </c>
      <c r="AN95" s="502">
        <v>0</v>
      </c>
      <c r="AO95" s="503">
        <v>0</v>
      </c>
      <c r="AP95" s="501">
        <f t="shared" si="52"/>
        <v>0</v>
      </c>
      <c r="AQ95" s="177">
        <f t="shared" si="53"/>
        <v>0</v>
      </c>
      <c r="AR95" s="186"/>
      <c r="AS95" s="187">
        <f t="shared" si="67"/>
        <v>0</v>
      </c>
      <c r="AT95" s="189">
        <f t="shared" si="54"/>
        <v>0</v>
      </c>
      <c r="AU95" s="176">
        <f t="shared" si="71"/>
        <v>0</v>
      </c>
      <c r="AV95" s="177">
        <f t="shared" si="72"/>
        <v>0</v>
      </c>
      <c r="AW95" s="178"/>
      <c r="AX95" s="179">
        <f t="shared" si="55"/>
        <v>0</v>
      </c>
      <c r="AY95" s="179">
        <f t="shared" si="56"/>
        <v>0</v>
      </c>
      <c r="AZ95" s="179">
        <f t="shared" si="73"/>
        <v>0</v>
      </c>
      <c r="BA95" s="177">
        <f t="shared" si="74"/>
        <v>0</v>
      </c>
      <c r="BB95" s="178"/>
      <c r="BC95" s="179">
        <f t="shared" si="57"/>
        <v>0</v>
      </c>
      <c r="BD95" s="179">
        <f t="shared" si="58"/>
        <v>0</v>
      </c>
      <c r="BE95" s="179">
        <f t="shared" si="75"/>
        <v>0</v>
      </c>
      <c r="BF95" s="177">
        <f t="shared" si="76"/>
        <v>0</v>
      </c>
      <c r="BG95" s="178"/>
      <c r="BH95" s="176">
        <f t="shared" si="59"/>
        <v>0</v>
      </c>
      <c r="BI95" s="520">
        <f t="shared" si="60"/>
        <v>0</v>
      </c>
      <c r="BJ95" s="521"/>
      <c r="BK95" s="501">
        <f t="shared" si="77"/>
        <v>0</v>
      </c>
      <c r="BL95" s="181">
        <f t="shared" si="78"/>
        <v>0</v>
      </c>
      <c r="BM95" s="178"/>
      <c r="BN95" s="552">
        <f t="shared" si="61"/>
        <v>0</v>
      </c>
      <c r="BO95" s="557">
        <f t="shared" si="68"/>
        <v>0</v>
      </c>
      <c r="BP95" s="521"/>
      <c r="BQ95" s="521"/>
      <c r="BR95" s="501">
        <f t="shared" si="70"/>
        <v>0</v>
      </c>
      <c r="BS95" s="181">
        <f t="shared" si="62"/>
        <v>0</v>
      </c>
      <c r="BT95" s="178"/>
      <c r="BU95" s="176">
        <f t="shared" si="63"/>
        <v>0</v>
      </c>
      <c r="BV95" s="176">
        <f t="shared" si="64"/>
        <v>0</v>
      </c>
      <c r="BW95" s="176">
        <f t="shared" si="79"/>
        <v>0</v>
      </c>
      <c r="BX95" s="177">
        <f t="shared" si="80"/>
        <v>0</v>
      </c>
      <c r="BY95" s="182"/>
      <c r="BZ95" s="179">
        <f t="shared" si="65"/>
        <v>0</v>
      </c>
      <c r="CA95" s="179">
        <f t="shared" si="66"/>
        <v>0</v>
      </c>
      <c r="CB95" s="179">
        <f t="shared" si="81"/>
        <v>0</v>
      </c>
      <c r="CC95" s="183">
        <f t="shared" si="82"/>
        <v>0</v>
      </c>
      <c r="CD95" s="51"/>
    </row>
    <row r="96" spans="3:82" s="50" customFormat="1" ht="13.5" hidden="1" thickBot="1" x14ac:dyDescent="0.3">
      <c r="C96" s="184"/>
      <c r="D96" s="190"/>
      <c r="E96" s="164"/>
      <c r="F96" s="165"/>
      <c r="G96" s="166"/>
      <c r="H96" s="167"/>
      <c r="I96" s="166"/>
      <c r="J96" s="168">
        <v>1.505779664758232</v>
      </c>
      <c r="K96" s="168">
        <v>1.1754720702584747</v>
      </c>
      <c r="L96" s="169">
        <v>0</v>
      </c>
      <c r="M96" s="170">
        <v>0</v>
      </c>
      <c r="N96" s="170">
        <v>0</v>
      </c>
      <c r="O96" s="171">
        <v>0</v>
      </c>
      <c r="P96" s="172">
        <v>0</v>
      </c>
      <c r="Q96" s="482">
        <v>0</v>
      </c>
      <c r="R96" s="482">
        <v>0</v>
      </c>
      <c r="S96" s="482">
        <v>0</v>
      </c>
      <c r="T96" s="186"/>
      <c r="U96" s="186"/>
      <c r="V96" s="186"/>
      <c r="W96" s="186"/>
      <c r="X96" s="186"/>
      <c r="Y96" s="186"/>
      <c r="Z96" s="186"/>
      <c r="AA96" s="595">
        <v>0</v>
      </c>
      <c r="AB96" s="596">
        <v>0</v>
      </c>
      <c r="AC96" s="596">
        <v>0</v>
      </c>
      <c r="AD96" s="597">
        <v>0</v>
      </c>
      <c r="AE96" s="598">
        <f t="shared" si="50"/>
        <v>0</v>
      </c>
      <c r="AF96" s="599">
        <f t="shared" si="51"/>
        <v>0</v>
      </c>
      <c r="AG96" s="603"/>
      <c r="AH96" s="603"/>
      <c r="AI96" s="603"/>
      <c r="AJ96" s="603"/>
      <c r="AK96" s="603"/>
      <c r="AL96" s="595">
        <v>0</v>
      </c>
      <c r="AM96" s="499">
        <v>0</v>
      </c>
      <c r="AN96" s="499">
        <v>0</v>
      </c>
      <c r="AO96" s="500">
        <v>0</v>
      </c>
      <c r="AP96" s="501">
        <f t="shared" si="52"/>
        <v>0</v>
      </c>
      <c r="AQ96" s="177">
        <f t="shared" si="53"/>
        <v>0</v>
      </c>
      <c r="AR96" s="186"/>
      <c r="AS96" s="173">
        <f t="shared" si="67"/>
        <v>0</v>
      </c>
      <c r="AT96" s="175">
        <f t="shared" si="54"/>
        <v>0</v>
      </c>
      <c r="AU96" s="176">
        <f t="shared" si="71"/>
        <v>0</v>
      </c>
      <c r="AV96" s="177">
        <f t="shared" si="72"/>
        <v>0</v>
      </c>
      <c r="AW96" s="178"/>
      <c r="AX96" s="179">
        <f t="shared" si="55"/>
        <v>0</v>
      </c>
      <c r="AY96" s="179">
        <f t="shared" si="56"/>
        <v>0</v>
      </c>
      <c r="AZ96" s="179">
        <f t="shared" si="73"/>
        <v>0</v>
      </c>
      <c r="BA96" s="177">
        <f t="shared" si="74"/>
        <v>0</v>
      </c>
      <c r="BB96" s="178"/>
      <c r="BC96" s="179">
        <f t="shared" si="57"/>
        <v>0</v>
      </c>
      <c r="BD96" s="179">
        <f t="shared" si="58"/>
        <v>0</v>
      </c>
      <c r="BE96" s="179">
        <f t="shared" si="75"/>
        <v>0</v>
      </c>
      <c r="BF96" s="177">
        <f t="shared" si="76"/>
        <v>0</v>
      </c>
      <c r="BG96" s="178"/>
      <c r="BH96" s="176">
        <f t="shared" si="59"/>
        <v>0</v>
      </c>
      <c r="BI96" s="520">
        <f t="shared" si="60"/>
        <v>0</v>
      </c>
      <c r="BJ96" s="521"/>
      <c r="BK96" s="501">
        <f t="shared" si="77"/>
        <v>0</v>
      </c>
      <c r="BL96" s="181">
        <f t="shared" si="78"/>
        <v>0</v>
      </c>
      <c r="BM96" s="178"/>
      <c r="BN96" s="552">
        <f t="shared" si="61"/>
        <v>0</v>
      </c>
      <c r="BO96" s="557">
        <f t="shared" si="68"/>
        <v>0</v>
      </c>
      <c r="BP96" s="521"/>
      <c r="BQ96" s="521"/>
      <c r="BR96" s="501">
        <f t="shared" si="70"/>
        <v>0</v>
      </c>
      <c r="BS96" s="181">
        <f t="shared" si="62"/>
        <v>0</v>
      </c>
      <c r="BT96" s="178"/>
      <c r="BU96" s="176">
        <f t="shared" si="63"/>
        <v>0</v>
      </c>
      <c r="BV96" s="176">
        <f t="shared" si="64"/>
        <v>0</v>
      </c>
      <c r="BW96" s="176">
        <f t="shared" si="79"/>
        <v>0</v>
      </c>
      <c r="BX96" s="177">
        <f t="shared" si="80"/>
        <v>0</v>
      </c>
      <c r="BY96" s="182"/>
      <c r="BZ96" s="179">
        <f t="shared" si="65"/>
        <v>0</v>
      </c>
      <c r="CA96" s="179">
        <f t="shared" si="66"/>
        <v>0</v>
      </c>
      <c r="CB96" s="179">
        <f t="shared" si="81"/>
        <v>0</v>
      </c>
      <c r="CC96" s="183">
        <f t="shared" si="82"/>
        <v>0</v>
      </c>
      <c r="CD96" s="51"/>
    </row>
    <row r="97" spans="3:82" s="50" customFormat="1" ht="13.5" hidden="1" thickBot="1" x14ac:dyDescent="0.3">
      <c r="C97" s="191"/>
      <c r="D97" s="192"/>
      <c r="E97" s="193"/>
      <c r="F97" s="194"/>
      <c r="G97" s="195"/>
      <c r="H97" s="196"/>
      <c r="I97" s="195"/>
      <c r="J97" s="197">
        <v>1.9138973630485276</v>
      </c>
      <c r="K97" s="197">
        <v>1.515902467555285</v>
      </c>
      <c r="L97" s="198">
        <v>0</v>
      </c>
      <c r="M97" s="199">
        <v>0</v>
      </c>
      <c r="N97" s="199">
        <v>0</v>
      </c>
      <c r="O97" s="200">
        <v>0</v>
      </c>
      <c r="P97" s="201">
        <v>0</v>
      </c>
      <c r="Q97" s="483">
        <v>0</v>
      </c>
      <c r="R97" s="483">
        <v>0</v>
      </c>
      <c r="S97" s="483">
        <v>0</v>
      </c>
      <c r="T97" s="186"/>
      <c r="U97" s="186"/>
      <c r="V97" s="186"/>
      <c r="W97" s="186"/>
      <c r="X97" s="186"/>
      <c r="Y97" s="186"/>
      <c r="Z97" s="186"/>
      <c r="AA97" s="604">
        <v>0</v>
      </c>
      <c r="AB97" s="605">
        <v>0</v>
      </c>
      <c r="AC97" s="605">
        <v>0</v>
      </c>
      <c r="AD97" s="606">
        <v>0</v>
      </c>
      <c r="AE97" s="607">
        <f t="shared" si="50"/>
        <v>0</v>
      </c>
      <c r="AF97" s="608">
        <f t="shared" si="51"/>
        <v>0</v>
      </c>
      <c r="AG97" s="603"/>
      <c r="AH97" s="603"/>
      <c r="AI97" s="603"/>
      <c r="AJ97" s="603"/>
      <c r="AK97" s="603"/>
      <c r="AL97" s="604">
        <v>0</v>
      </c>
      <c r="AM97" s="504">
        <v>0</v>
      </c>
      <c r="AN97" s="504">
        <v>0</v>
      </c>
      <c r="AO97" s="505">
        <v>0</v>
      </c>
      <c r="AP97" s="506">
        <f t="shared" si="52"/>
        <v>0</v>
      </c>
      <c r="AQ97" s="206">
        <f t="shared" si="53"/>
        <v>0</v>
      </c>
      <c r="AR97" s="186"/>
      <c r="AS97" s="202">
        <f t="shared" si="67"/>
        <v>0</v>
      </c>
      <c r="AT97" s="204">
        <f t="shared" si="54"/>
        <v>0</v>
      </c>
      <c r="AU97" s="205">
        <f t="shared" si="71"/>
        <v>0</v>
      </c>
      <c r="AV97" s="206">
        <f t="shared" si="72"/>
        <v>0</v>
      </c>
      <c r="AW97" s="207"/>
      <c r="AX97" s="208">
        <f t="shared" si="55"/>
        <v>0</v>
      </c>
      <c r="AY97" s="208">
        <f t="shared" si="56"/>
        <v>0</v>
      </c>
      <c r="AZ97" s="208">
        <f t="shared" si="73"/>
        <v>0</v>
      </c>
      <c r="BA97" s="206">
        <f t="shared" si="74"/>
        <v>0</v>
      </c>
      <c r="BB97" s="207"/>
      <c r="BC97" s="208">
        <f t="shared" si="57"/>
        <v>0</v>
      </c>
      <c r="BD97" s="208">
        <f t="shared" si="58"/>
        <v>0</v>
      </c>
      <c r="BE97" s="208">
        <f t="shared" si="75"/>
        <v>0</v>
      </c>
      <c r="BF97" s="206">
        <f t="shared" si="76"/>
        <v>0</v>
      </c>
      <c r="BG97" s="207"/>
      <c r="BH97" s="205">
        <f t="shared" si="59"/>
        <v>0</v>
      </c>
      <c r="BI97" s="522">
        <f t="shared" si="60"/>
        <v>0</v>
      </c>
      <c r="BJ97" s="523"/>
      <c r="BK97" s="506">
        <f t="shared" si="77"/>
        <v>0</v>
      </c>
      <c r="BL97" s="210">
        <f t="shared" si="78"/>
        <v>0</v>
      </c>
      <c r="BM97" s="207"/>
      <c r="BN97" s="553">
        <f t="shared" si="61"/>
        <v>0</v>
      </c>
      <c r="BO97" s="558">
        <f t="shared" si="68"/>
        <v>0</v>
      </c>
      <c r="BP97" s="523"/>
      <c r="BQ97" s="523"/>
      <c r="BR97" s="506">
        <f t="shared" si="70"/>
        <v>0</v>
      </c>
      <c r="BS97" s="210">
        <f t="shared" si="62"/>
        <v>0</v>
      </c>
      <c r="BT97" s="207"/>
      <c r="BU97" s="205">
        <f t="shared" si="63"/>
        <v>0</v>
      </c>
      <c r="BV97" s="205">
        <f t="shared" si="64"/>
        <v>0</v>
      </c>
      <c r="BW97" s="205">
        <f t="shared" si="79"/>
        <v>0</v>
      </c>
      <c r="BX97" s="206">
        <f t="shared" si="80"/>
        <v>0</v>
      </c>
      <c r="BY97" s="211"/>
      <c r="BZ97" s="208">
        <f t="shared" si="65"/>
        <v>0</v>
      </c>
      <c r="CA97" s="208">
        <f t="shared" si="66"/>
        <v>0</v>
      </c>
      <c r="CB97" s="208">
        <f t="shared" si="81"/>
        <v>0</v>
      </c>
      <c r="CC97" s="212">
        <f t="shared" si="82"/>
        <v>0</v>
      </c>
      <c r="CD97" s="51"/>
    </row>
    <row r="98" spans="3:82" ht="13.5" thickBot="1" x14ac:dyDescent="0.3">
      <c r="C98" s="65"/>
      <c r="D98" s="66"/>
      <c r="E98" s="142"/>
      <c r="F98" s="143"/>
      <c r="G98" s="144"/>
      <c r="H98" s="145"/>
      <c r="I98" s="144"/>
      <c r="J98" s="146">
        <v>0.58618475265502656</v>
      </c>
      <c r="K98" s="146">
        <v>0.25114229393244591</v>
      </c>
      <c r="L98" s="147">
        <v>250</v>
      </c>
      <c r="M98" s="148">
        <v>108</v>
      </c>
      <c r="N98" s="148">
        <v>390</v>
      </c>
      <c r="O98" s="149">
        <v>498</v>
      </c>
      <c r="P98" s="150">
        <v>4</v>
      </c>
      <c r="Q98" s="481">
        <v>4</v>
      </c>
      <c r="R98" s="481">
        <v>4</v>
      </c>
      <c r="S98" s="481">
        <v>4</v>
      </c>
      <c r="T98" s="151"/>
      <c r="U98" s="532">
        <v>106.99</v>
      </c>
      <c r="V98" s="532">
        <v>30.99</v>
      </c>
      <c r="W98" s="151"/>
      <c r="X98" s="151"/>
      <c r="Y98" s="151"/>
      <c r="Z98" s="151"/>
      <c r="AA98" s="589">
        <v>108</v>
      </c>
      <c r="AB98" s="590">
        <v>1135.8191728766053</v>
      </c>
      <c r="AC98" s="590">
        <v>0</v>
      </c>
      <c r="AD98" s="591">
        <v>1135.8191728766053</v>
      </c>
      <c r="AE98" s="592">
        <f t="shared" si="50"/>
        <v>-1027.8191728766053</v>
      </c>
      <c r="AF98" s="593">
        <f t="shared" si="51"/>
        <v>9.5085558140805437E-2</v>
      </c>
      <c r="AG98" s="594"/>
      <c r="AH98" s="594"/>
      <c r="AI98" s="625">
        <v>1098</v>
      </c>
      <c r="AJ98" s="594"/>
      <c r="AK98" s="594"/>
      <c r="AL98" s="589">
        <v>390</v>
      </c>
      <c r="AM98" s="496">
        <v>541.90031744668227</v>
      </c>
      <c r="AN98" s="496">
        <v>0</v>
      </c>
      <c r="AO98" s="497">
        <v>541.90031744668227</v>
      </c>
      <c r="AP98" s="498">
        <f t="shared" si="52"/>
        <v>-151.90031744668227</v>
      </c>
      <c r="AQ98" s="156">
        <f t="shared" si="53"/>
        <v>0.71968955810470103</v>
      </c>
      <c r="AR98" s="151"/>
      <c r="AS98" s="152">
        <f t="shared" si="67"/>
        <v>498</v>
      </c>
      <c r="AT98" s="154">
        <f t="shared" si="54"/>
        <v>1677.7194903232876</v>
      </c>
      <c r="AU98" s="155">
        <f t="shared" si="71"/>
        <v>-1179.7194903232876</v>
      </c>
      <c r="AV98" s="156">
        <f t="shared" si="72"/>
        <v>0.29683150423676491</v>
      </c>
      <c r="AW98" s="157"/>
      <c r="AX98" s="158">
        <f t="shared" si="55"/>
        <v>1992</v>
      </c>
      <c r="AY98" s="158">
        <f t="shared" si="56"/>
        <v>6710.8779612931503</v>
      </c>
      <c r="AZ98" s="158">
        <f t="shared" si="73"/>
        <v>-4718.8779612931503</v>
      </c>
      <c r="BA98" s="156">
        <f t="shared" si="74"/>
        <v>0.29683150423676491</v>
      </c>
      <c r="BB98" s="157"/>
      <c r="BC98" s="158">
        <f t="shared" si="57"/>
        <v>1992</v>
      </c>
      <c r="BD98" s="158">
        <f t="shared" si="58"/>
        <v>6710.8779612931503</v>
      </c>
      <c r="BE98" s="158">
        <f t="shared" si="75"/>
        <v>-4718.8779612931503</v>
      </c>
      <c r="BF98" s="156">
        <f t="shared" si="76"/>
        <v>0.29683150423676491</v>
      </c>
      <c r="BG98" s="157"/>
      <c r="BH98" s="155">
        <f t="shared" si="59"/>
        <v>108</v>
      </c>
      <c r="BI98" s="518">
        <f t="shared" si="60"/>
        <v>1135.8191728766053</v>
      </c>
      <c r="BJ98" s="519">
        <f t="shared" ref="BJ98:BJ105" si="84">(AA98*BQ98)+AA98</f>
        <v>131.76</v>
      </c>
      <c r="BK98" s="498">
        <f t="shared" si="77"/>
        <v>1027.8191728766053</v>
      </c>
      <c r="BL98" s="160">
        <f t="shared" si="78"/>
        <v>9.5168441933019015</v>
      </c>
      <c r="BM98" s="157"/>
      <c r="BN98" s="551">
        <f t="shared" si="61"/>
        <v>390</v>
      </c>
      <c r="BO98" s="556">
        <f t="shared" si="68"/>
        <v>541.90031744668227</v>
      </c>
      <c r="BP98" s="530">
        <f t="shared" ref="BP98:BP107" si="85">(AL98*BQ98)+AL98</f>
        <v>475.8</v>
      </c>
      <c r="BQ98" s="534">
        <v>0.22</v>
      </c>
      <c r="BR98" s="498">
        <f t="shared" si="70"/>
        <v>151.90031744668227</v>
      </c>
      <c r="BS98" s="160">
        <f t="shared" si="62"/>
        <v>0.38948799345303148</v>
      </c>
      <c r="BT98" s="157"/>
      <c r="BU98" s="155">
        <f t="shared" si="63"/>
        <v>1677.7194903232876</v>
      </c>
      <c r="BV98" s="155">
        <f t="shared" si="64"/>
        <v>1677.7194903232876</v>
      </c>
      <c r="BW98" s="155">
        <f t="shared" si="79"/>
        <v>0</v>
      </c>
      <c r="BX98" s="156">
        <f t="shared" si="80"/>
        <v>1</v>
      </c>
      <c r="BY98" s="162"/>
      <c r="BZ98" s="158">
        <f t="shared" si="65"/>
        <v>1992</v>
      </c>
      <c r="CA98" s="158">
        <f t="shared" si="66"/>
        <v>6710.8779612931503</v>
      </c>
      <c r="CB98" s="158">
        <f t="shared" si="81"/>
        <v>4718.8779612931503</v>
      </c>
      <c r="CC98" s="163">
        <f t="shared" si="82"/>
        <v>2.3689146392033886</v>
      </c>
      <c r="CD98" s="42"/>
    </row>
    <row r="99" spans="3:82" ht="13.5" thickBot="1" x14ac:dyDescent="0.3">
      <c r="C99" s="65"/>
      <c r="D99" s="66"/>
      <c r="E99" s="164"/>
      <c r="F99" s="165"/>
      <c r="G99" s="166"/>
      <c r="H99" s="167"/>
      <c r="I99" s="166"/>
      <c r="J99" s="168">
        <v>0.72370867908265568</v>
      </c>
      <c r="K99" s="168">
        <v>0.4192943920851287</v>
      </c>
      <c r="L99" s="169">
        <v>1000</v>
      </c>
      <c r="M99" s="170">
        <v>235.5</v>
      </c>
      <c r="N99" s="170">
        <v>862.07</v>
      </c>
      <c r="O99" s="171">
        <v>1097.5700000000002</v>
      </c>
      <c r="P99" s="172">
        <v>12</v>
      </c>
      <c r="Q99" s="482">
        <v>12</v>
      </c>
      <c r="R99" s="482">
        <v>12</v>
      </c>
      <c r="S99" s="482">
        <v>12</v>
      </c>
      <c r="T99" s="151"/>
      <c r="U99" s="532">
        <v>106.99</v>
      </c>
      <c r="V99" s="532">
        <v>30.99</v>
      </c>
      <c r="W99" s="151"/>
      <c r="X99" s="151"/>
      <c r="Y99" s="151"/>
      <c r="Z99" s="151"/>
      <c r="AA99" s="595">
        <v>235.5</v>
      </c>
      <c r="AB99" s="596">
        <v>1410.7341557515447</v>
      </c>
      <c r="AC99" s="596">
        <v>0</v>
      </c>
      <c r="AD99" s="597">
        <v>1410.7341557515447</v>
      </c>
      <c r="AE99" s="598">
        <f t="shared" si="50"/>
        <v>-1175.2341557515447</v>
      </c>
      <c r="AF99" s="599">
        <f t="shared" si="51"/>
        <v>0.1669343575753586</v>
      </c>
      <c r="AG99" s="594"/>
      <c r="AH99" s="594"/>
      <c r="AI99" s="625">
        <v>1098</v>
      </c>
      <c r="AJ99" s="594"/>
      <c r="AK99" s="594"/>
      <c r="AL99" s="595">
        <v>862.07</v>
      </c>
      <c r="AM99" s="499">
        <v>896.76771798481047</v>
      </c>
      <c r="AN99" s="499">
        <v>0</v>
      </c>
      <c r="AO99" s="500">
        <v>896.76771798481047</v>
      </c>
      <c r="AP99" s="501">
        <f t="shared" si="52"/>
        <v>-34.697717984810424</v>
      </c>
      <c r="AQ99" s="177">
        <f t="shared" si="53"/>
        <v>0.96130802069594778</v>
      </c>
      <c r="AR99" s="151"/>
      <c r="AS99" s="173">
        <f t="shared" si="67"/>
        <v>1097.5700000000002</v>
      </c>
      <c r="AT99" s="175">
        <f t="shared" si="54"/>
        <v>2307.5018737363553</v>
      </c>
      <c r="AU99" s="176">
        <f t="shared" si="71"/>
        <v>-1209.9318737363551</v>
      </c>
      <c r="AV99" s="177">
        <f t="shared" si="72"/>
        <v>0.47565291820231198</v>
      </c>
      <c r="AW99" s="178"/>
      <c r="AX99" s="179">
        <f t="shared" si="55"/>
        <v>13170.84</v>
      </c>
      <c r="AY99" s="179">
        <f t="shared" si="56"/>
        <v>27690.022484836263</v>
      </c>
      <c r="AZ99" s="179">
        <f t="shared" si="73"/>
        <v>-14519.182484836263</v>
      </c>
      <c r="BA99" s="177">
        <f t="shared" si="74"/>
        <v>0.47565291820231187</v>
      </c>
      <c r="BB99" s="178"/>
      <c r="BC99" s="179">
        <f t="shared" si="57"/>
        <v>13170.84</v>
      </c>
      <c r="BD99" s="179">
        <f t="shared" si="58"/>
        <v>27690.022484836263</v>
      </c>
      <c r="BE99" s="179">
        <f t="shared" si="75"/>
        <v>-14519.182484836263</v>
      </c>
      <c r="BF99" s="177">
        <f t="shared" si="76"/>
        <v>0.47565291820231187</v>
      </c>
      <c r="BG99" s="178"/>
      <c r="BH99" s="176">
        <f t="shared" si="59"/>
        <v>235.5</v>
      </c>
      <c r="BI99" s="520">
        <f t="shared" si="60"/>
        <v>1410.7341557515447</v>
      </c>
      <c r="BJ99" s="519">
        <f t="shared" si="84"/>
        <v>277.89</v>
      </c>
      <c r="BK99" s="501">
        <f t="shared" si="77"/>
        <v>1175.2341557515447</v>
      </c>
      <c r="BL99" s="181">
        <f t="shared" si="78"/>
        <v>4.9903785806859648</v>
      </c>
      <c r="BM99" s="178"/>
      <c r="BN99" s="552">
        <f t="shared" si="61"/>
        <v>862.07</v>
      </c>
      <c r="BO99" s="557">
        <f t="shared" si="68"/>
        <v>896.76771798481047</v>
      </c>
      <c r="BP99" s="530">
        <f>BO99</f>
        <v>896.76771798481047</v>
      </c>
      <c r="BQ99" s="535">
        <v>0.18</v>
      </c>
      <c r="BR99" s="501">
        <f t="shared" si="70"/>
        <v>34.697717984810424</v>
      </c>
      <c r="BS99" s="181">
        <f t="shared" si="62"/>
        <v>4.0249304563214613E-2</v>
      </c>
      <c r="BT99" s="178"/>
      <c r="BU99" s="176">
        <f t="shared" si="63"/>
        <v>2307.5018737363553</v>
      </c>
      <c r="BV99" s="176">
        <f t="shared" si="64"/>
        <v>2307.5018737363553</v>
      </c>
      <c r="BW99" s="176">
        <f t="shared" si="79"/>
        <v>0</v>
      </c>
      <c r="BX99" s="177">
        <f t="shared" si="80"/>
        <v>1</v>
      </c>
      <c r="BY99" s="182"/>
      <c r="BZ99" s="179">
        <f t="shared" si="65"/>
        <v>13170.84</v>
      </c>
      <c r="CA99" s="179">
        <f t="shared" si="66"/>
        <v>27690.022484836263</v>
      </c>
      <c r="CB99" s="179">
        <f t="shared" si="81"/>
        <v>14519.182484836263</v>
      </c>
      <c r="CC99" s="183">
        <f t="shared" si="82"/>
        <v>1.1023733098903534</v>
      </c>
      <c r="CD99" s="42"/>
    </row>
    <row r="100" spans="3:82" s="50" customFormat="1" ht="13.5" thickBot="1" x14ac:dyDescent="0.3">
      <c r="C100" s="184">
        <v>18</v>
      </c>
      <c r="D100" s="48">
        <v>0</v>
      </c>
      <c r="E100" s="164" t="s">
        <v>72</v>
      </c>
      <c r="F100" s="165" t="s">
        <v>81</v>
      </c>
      <c r="G100" s="166"/>
      <c r="H100" s="167" t="s">
        <v>63</v>
      </c>
      <c r="I100" s="185" t="s">
        <v>64</v>
      </c>
      <c r="J100" s="168">
        <v>1</v>
      </c>
      <c r="K100" s="168">
        <v>1</v>
      </c>
      <c r="L100" s="169">
        <v>2500</v>
      </c>
      <c r="M100" s="170">
        <v>468</v>
      </c>
      <c r="N100" s="170">
        <v>1454.25</v>
      </c>
      <c r="O100" s="171">
        <v>1922.25</v>
      </c>
      <c r="P100" s="172">
        <v>13</v>
      </c>
      <c r="Q100" s="482">
        <v>13</v>
      </c>
      <c r="R100" s="482">
        <v>13</v>
      </c>
      <c r="S100" s="482">
        <v>13</v>
      </c>
      <c r="T100" s="186"/>
      <c r="U100" s="476">
        <v>277</v>
      </c>
      <c r="V100" s="476">
        <v>46</v>
      </c>
      <c r="W100" s="186"/>
      <c r="X100" s="186"/>
      <c r="Y100" s="186"/>
      <c r="Z100" s="186"/>
      <c r="AA100" s="600">
        <v>468</v>
      </c>
      <c r="AB100" s="601">
        <v>2109.9204509144975</v>
      </c>
      <c r="AC100" s="601">
        <v>0</v>
      </c>
      <c r="AD100" s="602">
        <v>2109.9204509144975</v>
      </c>
      <c r="AE100" s="598">
        <f t="shared" si="50"/>
        <v>-1641.9204509144975</v>
      </c>
      <c r="AF100" s="599">
        <f t="shared" si="51"/>
        <v>0.22180931029753087</v>
      </c>
      <c r="AG100" s="603"/>
      <c r="AH100" s="603"/>
      <c r="AI100" s="614">
        <v>1698</v>
      </c>
      <c r="AJ100" s="603"/>
      <c r="AK100" s="603"/>
      <c r="AL100" s="600">
        <v>1454.25</v>
      </c>
      <c r="AM100" s="502">
        <v>2126.784518273791</v>
      </c>
      <c r="AN100" s="502">
        <v>0</v>
      </c>
      <c r="AO100" s="503">
        <v>2126.784518273791</v>
      </c>
      <c r="AP100" s="501">
        <f t="shared" si="52"/>
        <v>-672.53451827379104</v>
      </c>
      <c r="AQ100" s="177">
        <f t="shared" si="53"/>
        <v>0.68377872205894419</v>
      </c>
      <c r="AR100" s="186"/>
      <c r="AS100" s="187">
        <f t="shared" si="67"/>
        <v>1922.25</v>
      </c>
      <c r="AT100" s="189">
        <f t="shared" si="54"/>
        <v>4236.7049691882885</v>
      </c>
      <c r="AU100" s="176">
        <f t="shared" si="71"/>
        <v>-2314.4549691882885</v>
      </c>
      <c r="AV100" s="177">
        <f t="shared" si="72"/>
        <v>0.45371344334327923</v>
      </c>
      <c r="AW100" s="178"/>
      <c r="AX100" s="179">
        <f t="shared" si="55"/>
        <v>24989.25</v>
      </c>
      <c r="AY100" s="179">
        <f t="shared" si="56"/>
        <v>55077.164599447751</v>
      </c>
      <c r="AZ100" s="179">
        <f t="shared" si="73"/>
        <v>-30087.914599447751</v>
      </c>
      <c r="BA100" s="177">
        <f t="shared" si="74"/>
        <v>0.45371344334327918</v>
      </c>
      <c r="BB100" s="178"/>
      <c r="BC100" s="179">
        <f t="shared" si="57"/>
        <v>24989.25</v>
      </c>
      <c r="BD100" s="179">
        <f t="shared" si="58"/>
        <v>55077.164599447751</v>
      </c>
      <c r="BE100" s="179">
        <f t="shared" si="75"/>
        <v>-30087.914599447751</v>
      </c>
      <c r="BF100" s="177">
        <f t="shared" si="76"/>
        <v>0.45371344334327918</v>
      </c>
      <c r="BG100" s="178"/>
      <c r="BH100" s="176">
        <f t="shared" si="59"/>
        <v>468</v>
      </c>
      <c r="BI100" s="520">
        <f t="shared" si="60"/>
        <v>2109.9204509144975</v>
      </c>
      <c r="BJ100" s="519">
        <f t="shared" si="84"/>
        <v>514.79999999999995</v>
      </c>
      <c r="BK100" s="501">
        <f t="shared" si="77"/>
        <v>1641.9204509144975</v>
      </c>
      <c r="BL100" s="181">
        <f t="shared" si="78"/>
        <v>3.5083770318685845</v>
      </c>
      <c r="BM100" s="178"/>
      <c r="BN100" s="552">
        <f t="shared" si="61"/>
        <v>1454.25</v>
      </c>
      <c r="BO100" s="557">
        <f t="shared" si="68"/>
        <v>2126.784518273791</v>
      </c>
      <c r="BP100" s="530">
        <f t="shared" si="85"/>
        <v>1599.675</v>
      </c>
      <c r="BQ100" s="535">
        <v>0.1</v>
      </c>
      <c r="BR100" s="501">
        <f t="shared" si="70"/>
        <v>672.53451827379104</v>
      </c>
      <c r="BS100" s="181">
        <f t="shared" si="62"/>
        <v>0.46246141878892283</v>
      </c>
      <c r="BT100" s="178"/>
      <c r="BU100" s="176">
        <f t="shared" si="63"/>
        <v>4236.7049691882885</v>
      </c>
      <c r="BV100" s="176">
        <f t="shared" si="64"/>
        <v>4236.7049691882885</v>
      </c>
      <c r="BW100" s="176">
        <f t="shared" si="79"/>
        <v>0</v>
      </c>
      <c r="BX100" s="177">
        <f t="shared" si="80"/>
        <v>1</v>
      </c>
      <c r="BY100" s="182"/>
      <c r="BZ100" s="179">
        <f t="shared" si="65"/>
        <v>24989.25</v>
      </c>
      <c r="CA100" s="179">
        <f t="shared" si="66"/>
        <v>55077.164599447751</v>
      </c>
      <c r="CB100" s="179">
        <f t="shared" si="81"/>
        <v>30087.914599447751</v>
      </c>
      <c r="CC100" s="183">
        <f t="shared" si="82"/>
        <v>1.204034318734966</v>
      </c>
      <c r="CD100" s="51"/>
    </row>
    <row r="101" spans="3:82" s="50" customFormat="1" ht="13.5" thickBot="1" x14ac:dyDescent="0.3">
      <c r="C101" s="184"/>
      <c r="D101" s="190"/>
      <c r="E101" s="164"/>
      <c r="F101" s="165"/>
      <c r="G101" s="166"/>
      <c r="H101" s="167"/>
      <c r="I101" s="166"/>
      <c r="J101" s="168">
        <v>1.505779664758232</v>
      </c>
      <c r="K101" s="168">
        <v>1.1754720702584747</v>
      </c>
      <c r="L101" s="169">
        <v>5000</v>
      </c>
      <c r="M101" s="170">
        <v>756</v>
      </c>
      <c r="N101" s="170">
        <v>2252.25</v>
      </c>
      <c r="O101" s="171">
        <v>3008.25</v>
      </c>
      <c r="P101" s="172">
        <v>15</v>
      </c>
      <c r="Q101" s="482">
        <v>15</v>
      </c>
      <c r="R101" s="482">
        <v>15</v>
      </c>
      <c r="S101" s="482">
        <v>15</v>
      </c>
      <c r="T101" s="186"/>
      <c r="U101" s="476">
        <v>427</v>
      </c>
      <c r="V101" s="476">
        <v>71</v>
      </c>
      <c r="W101" s="186"/>
      <c r="X101" s="186"/>
      <c r="Y101" s="186"/>
      <c r="Z101" s="186"/>
      <c r="AA101" s="595">
        <v>756</v>
      </c>
      <c r="AB101" s="596">
        <v>3235.1928044913507</v>
      </c>
      <c r="AC101" s="596">
        <v>0</v>
      </c>
      <c r="AD101" s="597">
        <v>3235.1928044913507</v>
      </c>
      <c r="AE101" s="598">
        <f t="shared" si="50"/>
        <v>-2479.1928044913507</v>
      </c>
      <c r="AF101" s="599">
        <f t="shared" si="51"/>
        <v>0.23368004495758676</v>
      </c>
      <c r="AG101" s="603"/>
      <c r="AH101" s="603"/>
      <c r="AI101" s="614">
        <v>2698</v>
      </c>
      <c r="AJ101" s="603"/>
      <c r="AK101" s="603"/>
      <c r="AL101" s="595">
        <v>2252.25</v>
      </c>
      <c r="AM101" s="499">
        <v>2503.3977201164171</v>
      </c>
      <c r="AN101" s="499">
        <v>0</v>
      </c>
      <c r="AO101" s="500">
        <v>2503.3977201164171</v>
      </c>
      <c r="AP101" s="501">
        <f t="shared" si="52"/>
        <v>-251.14772011641708</v>
      </c>
      <c r="AQ101" s="177">
        <f t="shared" si="53"/>
        <v>0.89967725939099374</v>
      </c>
      <c r="AR101" s="186"/>
      <c r="AS101" s="173">
        <f t="shared" si="67"/>
        <v>3008.25</v>
      </c>
      <c r="AT101" s="175">
        <f t="shared" si="54"/>
        <v>5738.5905246077673</v>
      </c>
      <c r="AU101" s="176">
        <f t="shared" si="71"/>
        <v>-2730.3405246077673</v>
      </c>
      <c r="AV101" s="177">
        <f t="shared" si="72"/>
        <v>0.52421408830273941</v>
      </c>
      <c r="AW101" s="178"/>
      <c r="AX101" s="179">
        <f t="shared" si="55"/>
        <v>45123.75</v>
      </c>
      <c r="AY101" s="179">
        <f t="shared" si="56"/>
        <v>86078.857869116517</v>
      </c>
      <c r="AZ101" s="179">
        <f t="shared" si="73"/>
        <v>-40955.107869116517</v>
      </c>
      <c r="BA101" s="177">
        <f t="shared" si="74"/>
        <v>0.52421408830273941</v>
      </c>
      <c r="BB101" s="178"/>
      <c r="BC101" s="179">
        <f t="shared" si="57"/>
        <v>45123.75</v>
      </c>
      <c r="BD101" s="179">
        <f t="shared" si="58"/>
        <v>86078.857869116517</v>
      </c>
      <c r="BE101" s="179">
        <f t="shared" si="75"/>
        <v>-40955.107869116517</v>
      </c>
      <c r="BF101" s="177">
        <f t="shared" si="76"/>
        <v>0.52421408830273941</v>
      </c>
      <c r="BG101" s="178"/>
      <c r="BH101" s="176">
        <f t="shared" si="59"/>
        <v>756</v>
      </c>
      <c r="BI101" s="520">
        <f t="shared" si="60"/>
        <v>3235.1928044913507</v>
      </c>
      <c r="BJ101" s="519">
        <f t="shared" si="84"/>
        <v>861.84</v>
      </c>
      <c r="BK101" s="501">
        <f t="shared" si="77"/>
        <v>2479.1928044913507</v>
      </c>
      <c r="BL101" s="181">
        <f t="shared" si="78"/>
        <v>3.2793555614964958</v>
      </c>
      <c r="BM101" s="178"/>
      <c r="BN101" s="552">
        <f t="shared" si="61"/>
        <v>2252.25</v>
      </c>
      <c r="BO101" s="557">
        <f t="shared" si="68"/>
        <v>2503.3977201164171</v>
      </c>
      <c r="BP101" s="530">
        <f>BO101</f>
        <v>2503.3977201164171</v>
      </c>
      <c r="BQ101" s="535">
        <v>0.14000000000000001</v>
      </c>
      <c r="BR101" s="501">
        <f t="shared" si="70"/>
        <v>251.14772011641708</v>
      </c>
      <c r="BS101" s="181">
        <f t="shared" si="62"/>
        <v>0.11150969924138843</v>
      </c>
      <c r="BT101" s="178"/>
      <c r="BU101" s="176">
        <f t="shared" si="63"/>
        <v>5738.5905246077673</v>
      </c>
      <c r="BV101" s="176">
        <f t="shared" si="64"/>
        <v>5738.5905246077673</v>
      </c>
      <c r="BW101" s="176">
        <f t="shared" si="79"/>
        <v>0</v>
      </c>
      <c r="BX101" s="177">
        <f t="shared" si="80"/>
        <v>1</v>
      </c>
      <c r="BY101" s="182"/>
      <c r="BZ101" s="179">
        <f t="shared" si="65"/>
        <v>45123.75</v>
      </c>
      <c r="CA101" s="179">
        <f t="shared" si="66"/>
        <v>86078.857869116517</v>
      </c>
      <c r="CB101" s="179">
        <f t="shared" si="81"/>
        <v>40955.107869116517</v>
      </c>
      <c r="CC101" s="183">
        <f t="shared" si="82"/>
        <v>0.907617559912829</v>
      </c>
      <c r="CD101" s="51"/>
    </row>
    <row r="102" spans="3:82" s="50" customFormat="1" ht="13.5" thickBot="1" x14ac:dyDescent="0.3">
      <c r="C102" s="191"/>
      <c r="D102" s="192"/>
      <c r="E102" s="193"/>
      <c r="F102" s="194"/>
      <c r="G102" s="195"/>
      <c r="H102" s="196"/>
      <c r="I102" s="195"/>
      <c r="J102" s="197">
        <v>1.9138973630485276</v>
      </c>
      <c r="K102" s="197">
        <v>1.515902467555285</v>
      </c>
      <c r="L102" s="198">
        <v>12500</v>
      </c>
      <c r="M102" s="199">
        <v>1360.5</v>
      </c>
      <c r="N102" s="199">
        <v>2923.7000000000003</v>
      </c>
      <c r="O102" s="200">
        <v>4284.2000000000007</v>
      </c>
      <c r="P102" s="201">
        <v>13</v>
      </c>
      <c r="Q102" s="483">
        <v>13</v>
      </c>
      <c r="R102" s="483">
        <v>13</v>
      </c>
      <c r="S102" s="483">
        <v>13</v>
      </c>
      <c r="T102" s="186"/>
      <c r="U102" s="476">
        <v>843</v>
      </c>
      <c r="V102" s="476">
        <v>153</v>
      </c>
      <c r="W102" s="186"/>
      <c r="X102" s="186"/>
      <c r="Y102" s="186"/>
      <c r="Z102" s="186"/>
      <c r="AA102" s="604">
        <v>1360.5</v>
      </c>
      <c r="AB102" s="605">
        <v>4224.7485836419137</v>
      </c>
      <c r="AC102" s="605">
        <v>0</v>
      </c>
      <c r="AD102" s="606">
        <v>4224.7485836419137</v>
      </c>
      <c r="AE102" s="607">
        <f t="shared" si="50"/>
        <v>-2864.2485836419137</v>
      </c>
      <c r="AF102" s="608">
        <f t="shared" si="51"/>
        <v>0.32203099736344332</v>
      </c>
      <c r="AG102" s="603"/>
      <c r="AH102" s="603"/>
      <c r="AI102" s="614">
        <v>4492</v>
      </c>
      <c r="AJ102" s="603"/>
      <c r="AK102" s="603"/>
      <c r="AL102" s="604">
        <v>2923.7000000000003</v>
      </c>
      <c r="AM102" s="504">
        <v>3255.4972829736325</v>
      </c>
      <c r="AN102" s="504">
        <v>0</v>
      </c>
      <c r="AO102" s="505">
        <v>3255.4972829736325</v>
      </c>
      <c r="AP102" s="506">
        <f t="shared" si="52"/>
        <v>-331.79728297363226</v>
      </c>
      <c r="AQ102" s="206">
        <f t="shared" si="53"/>
        <v>0.89808092155108099</v>
      </c>
      <c r="AR102" s="186"/>
      <c r="AS102" s="202">
        <f t="shared" si="67"/>
        <v>4284.2000000000007</v>
      </c>
      <c r="AT102" s="204">
        <f t="shared" si="54"/>
        <v>7480.2458666155462</v>
      </c>
      <c r="AU102" s="205">
        <f t="shared" si="71"/>
        <v>-3196.0458666155455</v>
      </c>
      <c r="AV102" s="206">
        <f t="shared" si="72"/>
        <v>0.57273518496503595</v>
      </c>
      <c r="AW102" s="207"/>
      <c r="AX102" s="208">
        <f t="shared" si="55"/>
        <v>55694.600000000006</v>
      </c>
      <c r="AY102" s="208">
        <f t="shared" si="56"/>
        <v>97243.196266002109</v>
      </c>
      <c r="AZ102" s="208">
        <f t="shared" si="73"/>
        <v>-41548.596266002103</v>
      </c>
      <c r="BA102" s="206">
        <f t="shared" si="74"/>
        <v>0.57273518496503595</v>
      </c>
      <c r="BB102" s="207"/>
      <c r="BC102" s="208">
        <f t="shared" si="57"/>
        <v>55694.600000000006</v>
      </c>
      <c r="BD102" s="208">
        <f t="shared" si="58"/>
        <v>97243.196266002109</v>
      </c>
      <c r="BE102" s="208">
        <f t="shared" si="75"/>
        <v>-41548.596266002103</v>
      </c>
      <c r="BF102" s="206">
        <f t="shared" si="76"/>
        <v>0.57273518496503595</v>
      </c>
      <c r="BG102" s="207"/>
      <c r="BH102" s="205">
        <f t="shared" si="59"/>
        <v>1360.5</v>
      </c>
      <c r="BI102" s="522">
        <f t="shared" si="60"/>
        <v>4224.7485836419137</v>
      </c>
      <c r="BJ102" s="519">
        <f t="shared" si="84"/>
        <v>1564.575</v>
      </c>
      <c r="BK102" s="506">
        <f t="shared" si="77"/>
        <v>2864.2485836419137</v>
      </c>
      <c r="BL102" s="210">
        <f t="shared" si="78"/>
        <v>2.105291130938562</v>
      </c>
      <c r="BM102" s="207"/>
      <c r="BN102" s="553">
        <f t="shared" si="61"/>
        <v>2923.7000000000003</v>
      </c>
      <c r="BO102" s="558">
        <f t="shared" si="68"/>
        <v>3255.4972829736325</v>
      </c>
      <c r="BP102" s="530">
        <f>BO102</f>
        <v>3255.4972829736325</v>
      </c>
      <c r="BQ102" s="536">
        <v>0.15</v>
      </c>
      <c r="BR102" s="506">
        <f t="shared" si="70"/>
        <v>331.79728297363226</v>
      </c>
      <c r="BS102" s="210">
        <f t="shared" si="62"/>
        <v>0.11348540649643679</v>
      </c>
      <c r="BT102" s="207"/>
      <c r="BU102" s="205">
        <f t="shared" si="63"/>
        <v>7480.2458666155462</v>
      </c>
      <c r="BV102" s="205">
        <f t="shared" si="64"/>
        <v>7480.2458666155462</v>
      </c>
      <c r="BW102" s="205">
        <f t="shared" si="79"/>
        <v>0</v>
      </c>
      <c r="BX102" s="206">
        <f t="shared" si="80"/>
        <v>1</v>
      </c>
      <c r="BY102" s="211"/>
      <c r="BZ102" s="208">
        <f t="shared" si="65"/>
        <v>55694.600000000006</v>
      </c>
      <c r="CA102" s="208">
        <f t="shared" si="66"/>
        <v>97243.196266002109</v>
      </c>
      <c r="CB102" s="208">
        <f t="shared" si="81"/>
        <v>41548.596266002103</v>
      </c>
      <c r="CC102" s="212">
        <f t="shared" si="82"/>
        <v>0.74600762490442696</v>
      </c>
      <c r="CD102" s="51"/>
    </row>
    <row r="103" spans="3:82" ht="13.5" thickBot="1" x14ac:dyDescent="0.3">
      <c r="C103" s="65"/>
      <c r="D103" s="66"/>
      <c r="E103" s="142"/>
      <c r="F103" s="143"/>
      <c r="G103" s="144"/>
      <c r="H103" s="145"/>
      <c r="I103" s="144"/>
      <c r="J103" s="146">
        <v>0.58618475265502656</v>
      </c>
      <c r="K103" s="146">
        <v>0.25114229393244591</v>
      </c>
      <c r="L103" s="147">
        <v>5000</v>
      </c>
      <c r="M103" s="148">
        <v>1302</v>
      </c>
      <c r="N103" s="148">
        <v>3339.6000000000004</v>
      </c>
      <c r="O103" s="149">
        <v>4641.6000000000004</v>
      </c>
      <c r="P103" s="150">
        <v>0</v>
      </c>
      <c r="Q103" s="481">
        <v>0</v>
      </c>
      <c r="R103" s="481">
        <v>0</v>
      </c>
      <c r="S103" s="481">
        <v>0</v>
      </c>
      <c r="T103" s="151"/>
      <c r="U103" s="151"/>
      <c r="V103" s="151"/>
      <c r="W103" s="151"/>
      <c r="X103" s="151"/>
      <c r="Y103" s="151"/>
      <c r="Z103" s="151"/>
      <c r="AA103" s="589">
        <v>1302</v>
      </c>
      <c r="AB103" s="590">
        <v>5017.5263561351549</v>
      </c>
      <c r="AC103" s="590">
        <v>0</v>
      </c>
      <c r="AD103" s="591">
        <v>5017.5263561351549</v>
      </c>
      <c r="AE103" s="592">
        <f t="shared" si="50"/>
        <v>-3715.5263561351549</v>
      </c>
      <c r="AF103" s="593">
        <f t="shared" si="51"/>
        <v>0.25949041571211401</v>
      </c>
      <c r="AG103" s="594"/>
      <c r="AH103" s="594"/>
      <c r="AI103" s="594"/>
      <c r="AJ103" s="594"/>
      <c r="AK103" s="594"/>
      <c r="AL103" s="589">
        <v>3339.6000000000004</v>
      </c>
      <c r="AM103" s="496">
        <v>4490.3187204762007</v>
      </c>
      <c r="AN103" s="496">
        <v>0</v>
      </c>
      <c r="AO103" s="497">
        <v>4490.3187204762007</v>
      </c>
      <c r="AP103" s="498">
        <f t="shared" si="52"/>
        <v>-1150.7187204762004</v>
      </c>
      <c r="AQ103" s="156">
        <f t="shared" si="53"/>
        <v>0.74373339798156557</v>
      </c>
      <c r="AR103" s="151"/>
      <c r="AS103" s="152">
        <f t="shared" si="67"/>
        <v>4641.6000000000004</v>
      </c>
      <c r="AT103" s="154">
        <f t="shared" si="54"/>
        <v>9507.8450766113565</v>
      </c>
      <c r="AU103" s="155">
        <f t="shared" si="71"/>
        <v>-4866.2450766113561</v>
      </c>
      <c r="AV103" s="156">
        <f t="shared" si="72"/>
        <v>0.48818633061428574</v>
      </c>
      <c r="AW103" s="157"/>
      <c r="AX103" s="158">
        <f t="shared" si="55"/>
        <v>0</v>
      </c>
      <c r="AY103" s="158">
        <f t="shared" si="56"/>
        <v>0</v>
      </c>
      <c r="AZ103" s="158">
        <f t="shared" si="73"/>
        <v>0</v>
      </c>
      <c r="BA103" s="156">
        <f t="shared" si="74"/>
        <v>0</v>
      </c>
      <c r="BB103" s="157"/>
      <c r="BC103" s="158">
        <f t="shared" si="57"/>
        <v>0</v>
      </c>
      <c r="BD103" s="158">
        <f t="shared" si="58"/>
        <v>0</v>
      </c>
      <c r="BE103" s="158">
        <f t="shared" si="75"/>
        <v>0</v>
      </c>
      <c r="BF103" s="156">
        <f t="shared" si="76"/>
        <v>0</v>
      </c>
      <c r="BG103" s="157"/>
      <c r="BH103" s="155">
        <f t="shared" si="59"/>
        <v>1302</v>
      </c>
      <c r="BI103" s="518">
        <f t="shared" si="60"/>
        <v>5017.5263561351549</v>
      </c>
      <c r="BJ103" s="519">
        <f t="shared" si="84"/>
        <v>1588.44</v>
      </c>
      <c r="BK103" s="498">
        <f t="shared" si="77"/>
        <v>3715.5263561351549</v>
      </c>
      <c r="BL103" s="160">
        <f t="shared" si="78"/>
        <v>2.853706878752039</v>
      </c>
      <c r="BM103" s="157"/>
      <c r="BN103" s="551">
        <f t="shared" si="61"/>
        <v>3339.6000000000004</v>
      </c>
      <c r="BO103" s="556">
        <f t="shared" si="68"/>
        <v>4490.3187204762007</v>
      </c>
      <c r="BP103" s="530">
        <f t="shared" si="85"/>
        <v>4074.3120000000004</v>
      </c>
      <c r="BQ103" s="534">
        <v>0.22</v>
      </c>
      <c r="BR103" s="498">
        <f t="shared" si="70"/>
        <v>1150.7187204762004</v>
      </c>
      <c r="BS103" s="160">
        <f t="shared" si="62"/>
        <v>0.34456782862504498</v>
      </c>
      <c r="BT103" s="157"/>
      <c r="BU103" s="155">
        <f t="shared" si="63"/>
        <v>9507.8450766113565</v>
      </c>
      <c r="BV103" s="155">
        <f t="shared" si="64"/>
        <v>9507.8450766113565</v>
      </c>
      <c r="BW103" s="155">
        <f t="shared" si="79"/>
        <v>0</v>
      </c>
      <c r="BX103" s="156">
        <f t="shared" si="80"/>
        <v>1</v>
      </c>
      <c r="BY103" s="162"/>
      <c r="BZ103" s="158">
        <f t="shared" si="65"/>
        <v>0</v>
      </c>
      <c r="CA103" s="158">
        <f t="shared" si="66"/>
        <v>0</v>
      </c>
      <c r="CB103" s="158">
        <f t="shared" si="81"/>
        <v>0</v>
      </c>
      <c r="CC103" s="163">
        <f t="shared" si="82"/>
        <v>0</v>
      </c>
      <c r="CD103" s="42"/>
    </row>
    <row r="104" spans="3:82" ht="13.5" thickBot="1" x14ac:dyDescent="0.3">
      <c r="C104" s="65"/>
      <c r="D104" s="66"/>
      <c r="E104" s="164"/>
      <c r="F104" s="165"/>
      <c r="G104" s="166"/>
      <c r="H104" s="167"/>
      <c r="I104" s="166"/>
      <c r="J104" s="168">
        <v>0.72370867908265568</v>
      </c>
      <c r="K104" s="168">
        <v>0.4192943920851287</v>
      </c>
      <c r="L104" s="169">
        <v>20000</v>
      </c>
      <c r="M104" s="170">
        <v>3904.9500000000003</v>
      </c>
      <c r="N104" s="170">
        <v>6826.75</v>
      </c>
      <c r="O104" s="171">
        <v>10731.7</v>
      </c>
      <c r="P104" s="172">
        <v>0</v>
      </c>
      <c r="Q104" s="482">
        <v>0</v>
      </c>
      <c r="R104" s="482">
        <v>0</v>
      </c>
      <c r="S104" s="482">
        <v>0</v>
      </c>
      <c r="T104" s="151"/>
      <c r="U104" s="151"/>
      <c r="V104" s="151"/>
      <c r="W104" s="151"/>
      <c r="X104" s="151"/>
      <c r="Y104" s="151"/>
      <c r="Z104" s="151"/>
      <c r="AA104" s="595">
        <v>3904.9500000000003</v>
      </c>
      <c r="AB104" s="596">
        <v>6412.1889213031072</v>
      </c>
      <c r="AC104" s="596">
        <v>0</v>
      </c>
      <c r="AD104" s="597">
        <v>6412.1889213031072</v>
      </c>
      <c r="AE104" s="598">
        <f t="shared" si="50"/>
        <v>-2507.238921303107</v>
      </c>
      <c r="AF104" s="599">
        <f t="shared" si="51"/>
        <v>0.60898860715514025</v>
      </c>
      <c r="AG104" s="594"/>
      <c r="AH104" s="594"/>
      <c r="AI104" s="594"/>
      <c r="AJ104" s="594"/>
      <c r="AK104" s="594"/>
      <c r="AL104" s="595">
        <v>6826.75</v>
      </c>
      <c r="AM104" s="499">
        <v>7299.6856414030499</v>
      </c>
      <c r="AN104" s="499">
        <v>0</v>
      </c>
      <c r="AO104" s="500">
        <v>7299.6856414030499</v>
      </c>
      <c r="AP104" s="501">
        <f t="shared" si="52"/>
        <v>-472.93564140304989</v>
      </c>
      <c r="AQ104" s="177">
        <f t="shared" si="53"/>
        <v>0.93521150572284806</v>
      </c>
      <c r="AR104" s="151"/>
      <c r="AS104" s="173">
        <f t="shared" si="67"/>
        <v>10731.7</v>
      </c>
      <c r="AT104" s="175">
        <f t="shared" si="54"/>
        <v>13711.874562706158</v>
      </c>
      <c r="AU104" s="176">
        <f t="shared" si="71"/>
        <v>-2980.1745627061573</v>
      </c>
      <c r="AV104" s="177">
        <f t="shared" si="72"/>
        <v>0.78265739311737159</v>
      </c>
      <c r="AW104" s="178"/>
      <c r="AX104" s="179">
        <f t="shared" si="55"/>
        <v>0</v>
      </c>
      <c r="AY104" s="179">
        <f t="shared" si="56"/>
        <v>0</v>
      </c>
      <c r="AZ104" s="179">
        <f t="shared" si="73"/>
        <v>0</v>
      </c>
      <c r="BA104" s="177">
        <f t="shared" si="74"/>
        <v>0</v>
      </c>
      <c r="BB104" s="178"/>
      <c r="BC104" s="179">
        <f t="shared" si="57"/>
        <v>0</v>
      </c>
      <c r="BD104" s="179">
        <f t="shared" si="58"/>
        <v>0</v>
      </c>
      <c r="BE104" s="179">
        <f t="shared" si="75"/>
        <v>0</v>
      </c>
      <c r="BF104" s="177">
        <f t="shared" si="76"/>
        <v>0</v>
      </c>
      <c r="BG104" s="178"/>
      <c r="BH104" s="176">
        <f t="shared" si="59"/>
        <v>3904.9500000000003</v>
      </c>
      <c r="BI104" s="520">
        <f t="shared" si="60"/>
        <v>6412.1889213031072</v>
      </c>
      <c r="BJ104" s="519">
        <f t="shared" si="84"/>
        <v>4607.8410000000003</v>
      </c>
      <c r="BK104" s="501">
        <f t="shared" si="77"/>
        <v>2507.238921303107</v>
      </c>
      <c r="BL104" s="181">
        <f t="shared" si="78"/>
        <v>0.64206684369917844</v>
      </c>
      <c r="BM104" s="178"/>
      <c r="BN104" s="552">
        <f t="shared" si="61"/>
        <v>6826.75</v>
      </c>
      <c r="BO104" s="557">
        <f t="shared" si="68"/>
        <v>7299.6856414030499</v>
      </c>
      <c r="BP104" s="530">
        <f>BO104</f>
        <v>7299.6856414030499</v>
      </c>
      <c r="BQ104" s="535">
        <v>0.18</v>
      </c>
      <c r="BR104" s="501">
        <f t="shared" si="70"/>
        <v>472.93564140304989</v>
      </c>
      <c r="BS104" s="181">
        <f t="shared" si="62"/>
        <v>6.9276836181645721E-2</v>
      </c>
      <c r="BT104" s="178"/>
      <c r="BU104" s="176">
        <f t="shared" si="63"/>
        <v>13711.874562706158</v>
      </c>
      <c r="BV104" s="176">
        <f t="shared" si="64"/>
        <v>13711.874562706158</v>
      </c>
      <c r="BW104" s="176">
        <f t="shared" si="79"/>
        <v>0</v>
      </c>
      <c r="BX104" s="177">
        <f t="shared" si="80"/>
        <v>1</v>
      </c>
      <c r="BY104" s="182"/>
      <c r="BZ104" s="179">
        <f t="shared" si="65"/>
        <v>0</v>
      </c>
      <c r="CA104" s="179">
        <f t="shared" si="66"/>
        <v>0</v>
      </c>
      <c r="CB104" s="179">
        <f t="shared" si="81"/>
        <v>0</v>
      </c>
      <c r="CC104" s="183">
        <f t="shared" si="82"/>
        <v>0</v>
      </c>
      <c r="CD104" s="42"/>
    </row>
    <row r="105" spans="3:82" s="50" customFormat="1" ht="13.5" thickBot="1" x14ac:dyDescent="0.3">
      <c r="C105" s="184">
        <v>19</v>
      </c>
      <c r="D105" s="48">
        <v>0</v>
      </c>
      <c r="E105" s="164" t="s">
        <v>72</v>
      </c>
      <c r="F105" s="165" t="s">
        <v>82</v>
      </c>
      <c r="G105" s="166"/>
      <c r="H105" s="167" t="s">
        <v>63</v>
      </c>
      <c r="I105" s="185" t="s">
        <v>64</v>
      </c>
      <c r="J105" s="168">
        <v>1</v>
      </c>
      <c r="K105" s="168">
        <v>1</v>
      </c>
      <c r="L105" s="169">
        <v>50000</v>
      </c>
      <c r="M105" s="170">
        <v>8263.5</v>
      </c>
      <c r="N105" s="170">
        <v>16260.960000000001</v>
      </c>
      <c r="O105" s="171">
        <v>24524.46</v>
      </c>
      <c r="P105" s="172">
        <v>0</v>
      </c>
      <c r="Q105" s="482">
        <v>0</v>
      </c>
      <c r="R105" s="482">
        <v>0</v>
      </c>
      <c r="S105" s="482">
        <v>0</v>
      </c>
      <c r="T105" s="186"/>
      <c r="U105" s="186"/>
      <c r="V105" s="186"/>
      <c r="W105" s="186"/>
      <c r="X105" s="186"/>
      <c r="Y105" s="186"/>
      <c r="Z105" s="186"/>
      <c r="AA105" s="600">
        <v>8263.5</v>
      </c>
      <c r="AB105" s="601">
        <v>9726.1441007489157</v>
      </c>
      <c r="AC105" s="601">
        <v>0</v>
      </c>
      <c r="AD105" s="602">
        <v>9726.1441007489157</v>
      </c>
      <c r="AE105" s="598">
        <f t="shared" si="50"/>
        <v>-1462.6441007489157</v>
      </c>
      <c r="AF105" s="599">
        <f t="shared" si="51"/>
        <v>0.84961727015371979</v>
      </c>
      <c r="AG105" s="603"/>
      <c r="AH105" s="603"/>
      <c r="AI105" s="603"/>
      <c r="AJ105" s="603"/>
      <c r="AK105" s="603"/>
      <c r="AL105" s="600">
        <v>16260.960000000001</v>
      </c>
      <c r="AM105" s="502">
        <v>17535.19568010866</v>
      </c>
      <c r="AN105" s="502">
        <v>0</v>
      </c>
      <c r="AO105" s="503">
        <v>17535.19568010866</v>
      </c>
      <c r="AP105" s="501">
        <f t="shared" si="52"/>
        <v>-1274.2356801086589</v>
      </c>
      <c r="AQ105" s="177">
        <f t="shared" si="53"/>
        <v>0.9273326797513809</v>
      </c>
      <c r="AR105" s="186"/>
      <c r="AS105" s="187">
        <f t="shared" si="67"/>
        <v>24524.46</v>
      </c>
      <c r="AT105" s="189">
        <f t="shared" si="54"/>
        <v>27261.339780857576</v>
      </c>
      <c r="AU105" s="176">
        <f t="shared" si="71"/>
        <v>-2736.8797808575764</v>
      </c>
      <c r="AV105" s="177">
        <f t="shared" si="72"/>
        <v>0.89960582264634825</v>
      </c>
      <c r="AW105" s="178"/>
      <c r="AX105" s="179">
        <f t="shared" si="55"/>
        <v>0</v>
      </c>
      <c r="AY105" s="179">
        <f t="shared" si="56"/>
        <v>0</v>
      </c>
      <c r="AZ105" s="179">
        <f t="shared" si="73"/>
        <v>0</v>
      </c>
      <c r="BA105" s="177">
        <f t="shared" si="74"/>
        <v>0</v>
      </c>
      <c r="BB105" s="178"/>
      <c r="BC105" s="179">
        <f t="shared" si="57"/>
        <v>0</v>
      </c>
      <c r="BD105" s="179">
        <f t="shared" si="58"/>
        <v>0</v>
      </c>
      <c r="BE105" s="179">
        <f t="shared" si="75"/>
        <v>0</v>
      </c>
      <c r="BF105" s="177">
        <f t="shared" si="76"/>
        <v>0</v>
      </c>
      <c r="BG105" s="178"/>
      <c r="BH105" s="176">
        <f t="shared" si="59"/>
        <v>8263.5</v>
      </c>
      <c r="BI105" s="520">
        <f t="shared" si="60"/>
        <v>9726.1441007489157</v>
      </c>
      <c r="BJ105" s="519">
        <f t="shared" si="84"/>
        <v>9089.85</v>
      </c>
      <c r="BK105" s="501">
        <f t="shared" si="77"/>
        <v>1462.6441007489157</v>
      </c>
      <c r="BL105" s="181">
        <f t="shared" si="78"/>
        <v>0.17700055675548082</v>
      </c>
      <c r="BM105" s="178"/>
      <c r="BN105" s="552">
        <f t="shared" si="61"/>
        <v>16260.960000000001</v>
      </c>
      <c r="BO105" s="557">
        <f t="shared" si="68"/>
        <v>17535.19568010866</v>
      </c>
      <c r="BP105" s="530">
        <f>BO105</f>
        <v>17535.19568010866</v>
      </c>
      <c r="BQ105" s="535">
        <v>0.1</v>
      </c>
      <c r="BR105" s="501">
        <f t="shared" si="70"/>
        <v>1274.2356801086589</v>
      </c>
      <c r="BS105" s="181">
        <f t="shared" si="62"/>
        <v>7.8361651471294369E-2</v>
      </c>
      <c r="BT105" s="178"/>
      <c r="BU105" s="176">
        <f t="shared" si="63"/>
        <v>27261.339780857576</v>
      </c>
      <c r="BV105" s="176">
        <f t="shared" si="64"/>
        <v>27261.339780857576</v>
      </c>
      <c r="BW105" s="176">
        <f t="shared" si="79"/>
        <v>0</v>
      </c>
      <c r="BX105" s="177">
        <f t="shared" si="80"/>
        <v>1</v>
      </c>
      <c r="BY105" s="182"/>
      <c r="BZ105" s="179">
        <f t="shared" si="65"/>
        <v>0</v>
      </c>
      <c r="CA105" s="179">
        <f t="shared" si="66"/>
        <v>0</v>
      </c>
      <c r="CB105" s="179">
        <f t="shared" si="81"/>
        <v>0</v>
      </c>
      <c r="CC105" s="183">
        <f t="shared" si="82"/>
        <v>0</v>
      </c>
      <c r="CD105" s="51"/>
    </row>
    <row r="106" spans="3:82" s="50" customFormat="1" ht="13.5" thickBot="1" x14ac:dyDescent="0.3">
      <c r="C106" s="184"/>
      <c r="D106" s="190"/>
      <c r="E106" s="164"/>
      <c r="F106" s="165"/>
      <c r="G106" s="166"/>
      <c r="H106" s="167"/>
      <c r="I106" s="166"/>
      <c r="J106" s="168">
        <v>1.505779664758232</v>
      </c>
      <c r="K106" s="168">
        <v>1.1754720702584747</v>
      </c>
      <c r="L106" s="169">
        <v>100000</v>
      </c>
      <c r="M106" s="170">
        <v>14051.1</v>
      </c>
      <c r="N106" s="170">
        <v>18880.740000000002</v>
      </c>
      <c r="O106" s="171">
        <v>32931.840000000004</v>
      </c>
      <c r="P106" s="172">
        <v>0</v>
      </c>
      <c r="Q106" s="482">
        <v>0</v>
      </c>
      <c r="R106" s="482">
        <v>0</v>
      </c>
      <c r="S106" s="482">
        <v>0</v>
      </c>
      <c r="T106" s="186"/>
      <c r="U106" s="186"/>
      <c r="V106" s="186"/>
      <c r="W106" s="186"/>
      <c r="X106" s="186"/>
      <c r="Y106" s="186"/>
      <c r="Z106" s="186"/>
      <c r="AA106" s="595">
        <v>14051.1</v>
      </c>
      <c r="AB106" s="596">
        <v>15432.868305293601</v>
      </c>
      <c r="AC106" s="596">
        <v>0</v>
      </c>
      <c r="AD106" s="597">
        <v>15432.868305293601</v>
      </c>
      <c r="AE106" s="598">
        <f t="shared" si="50"/>
        <v>-1381.7683052936009</v>
      </c>
      <c r="AF106" s="599">
        <f t="shared" si="51"/>
        <v>0.91046587854186234</v>
      </c>
      <c r="AG106" s="603"/>
      <c r="AH106" s="603"/>
      <c r="AI106" s="603"/>
      <c r="AJ106" s="603"/>
      <c r="AK106" s="603"/>
      <c r="AL106" s="595">
        <v>18880.740000000002</v>
      </c>
      <c r="AM106" s="499">
        <v>21213.744712347769</v>
      </c>
      <c r="AN106" s="499">
        <v>0</v>
      </c>
      <c r="AO106" s="500">
        <v>21213.744712347769</v>
      </c>
      <c r="AP106" s="501">
        <f t="shared" si="52"/>
        <v>-2333.0047123477671</v>
      </c>
      <c r="AQ106" s="177">
        <f t="shared" si="53"/>
        <v>0.89002390931056097</v>
      </c>
      <c r="AR106" s="186"/>
      <c r="AS106" s="173">
        <f t="shared" si="67"/>
        <v>32931.840000000004</v>
      </c>
      <c r="AT106" s="175">
        <f t="shared" si="54"/>
        <v>36646.613017641372</v>
      </c>
      <c r="AU106" s="176">
        <f t="shared" si="71"/>
        <v>-3714.7730176413679</v>
      </c>
      <c r="AV106" s="177">
        <f t="shared" si="72"/>
        <v>0.89863256896747568</v>
      </c>
      <c r="AW106" s="178"/>
      <c r="AX106" s="179">
        <f t="shared" si="55"/>
        <v>0</v>
      </c>
      <c r="AY106" s="179">
        <f t="shared" si="56"/>
        <v>0</v>
      </c>
      <c r="AZ106" s="179">
        <f t="shared" si="73"/>
        <v>0</v>
      </c>
      <c r="BA106" s="177">
        <f t="shared" si="74"/>
        <v>0</v>
      </c>
      <c r="BB106" s="178"/>
      <c r="BC106" s="179">
        <f t="shared" si="57"/>
        <v>0</v>
      </c>
      <c r="BD106" s="179">
        <f t="shared" si="58"/>
        <v>0</v>
      </c>
      <c r="BE106" s="179">
        <f t="shared" si="75"/>
        <v>0</v>
      </c>
      <c r="BF106" s="177">
        <f t="shared" si="76"/>
        <v>0</v>
      </c>
      <c r="BG106" s="178"/>
      <c r="BH106" s="176">
        <f t="shared" si="59"/>
        <v>14051.1</v>
      </c>
      <c r="BI106" s="520">
        <f t="shared" si="60"/>
        <v>15432.868305293601</v>
      </c>
      <c r="BJ106" s="519">
        <f>BI106</f>
        <v>15432.868305293601</v>
      </c>
      <c r="BK106" s="501">
        <f t="shared" si="77"/>
        <v>1381.7683052936009</v>
      </c>
      <c r="BL106" s="181">
        <f t="shared" si="78"/>
        <v>9.8338799474318797E-2</v>
      </c>
      <c r="BM106" s="178"/>
      <c r="BN106" s="552">
        <f t="shared" si="61"/>
        <v>18880.740000000002</v>
      </c>
      <c r="BO106" s="557">
        <f t="shared" si="68"/>
        <v>21213.744712347769</v>
      </c>
      <c r="BP106" s="530">
        <f>BO106</f>
        <v>21213.744712347769</v>
      </c>
      <c r="BQ106" s="535">
        <v>0.14000000000000001</v>
      </c>
      <c r="BR106" s="501">
        <f t="shared" si="70"/>
        <v>2333.0047123477671</v>
      </c>
      <c r="BS106" s="181">
        <f t="shared" si="62"/>
        <v>0.12356532171661529</v>
      </c>
      <c r="BT106" s="178"/>
      <c r="BU106" s="176">
        <f t="shared" si="63"/>
        <v>36646.613017641372</v>
      </c>
      <c r="BV106" s="176">
        <f t="shared" si="64"/>
        <v>36646.613017641372</v>
      </c>
      <c r="BW106" s="176">
        <f t="shared" si="79"/>
        <v>0</v>
      </c>
      <c r="BX106" s="177">
        <f t="shared" si="80"/>
        <v>1</v>
      </c>
      <c r="BY106" s="182"/>
      <c r="BZ106" s="179">
        <f t="shared" si="65"/>
        <v>0</v>
      </c>
      <c r="CA106" s="179">
        <f t="shared" si="66"/>
        <v>0</v>
      </c>
      <c r="CB106" s="179">
        <f t="shared" si="81"/>
        <v>0</v>
      </c>
      <c r="CC106" s="183">
        <f t="shared" si="82"/>
        <v>0</v>
      </c>
      <c r="CD106" s="51"/>
    </row>
    <row r="107" spans="3:82" s="50" customFormat="1" ht="13.5" thickBot="1" x14ac:dyDescent="0.3">
      <c r="C107" s="191"/>
      <c r="D107" s="192"/>
      <c r="E107" s="193"/>
      <c r="F107" s="194"/>
      <c r="G107" s="195"/>
      <c r="H107" s="196"/>
      <c r="I107" s="195"/>
      <c r="J107" s="197">
        <v>1.9138973630485276</v>
      </c>
      <c r="K107" s="197">
        <v>1.515902467555285</v>
      </c>
      <c r="L107" s="198">
        <v>250000</v>
      </c>
      <c r="M107" s="199">
        <v>18223.8</v>
      </c>
      <c r="N107" s="199">
        <v>23367.360000000001</v>
      </c>
      <c r="O107" s="200">
        <v>41591.160000000003</v>
      </c>
      <c r="P107" s="201">
        <v>0</v>
      </c>
      <c r="Q107" s="483">
        <v>0</v>
      </c>
      <c r="R107" s="483">
        <v>0</v>
      </c>
      <c r="S107" s="483">
        <v>0</v>
      </c>
      <c r="T107" s="186"/>
      <c r="U107" s="186"/>
      <c r="V107" s="186"/>
      <c r="W107" s="186"/>
      <c r="X107" s="186"/>
      <c r="Y107" s="186"/>
      <c r="Z107" s="186"/>
      <c r="AA107" s="604">
        <v>18223.8</v>
      </c>
      <c r="AB107" s="605">
        <v>20057.499080328562</v>
      </c>
      <c r="AC107" s="605">
        <v>0</v>
      </c>
      <c r="AD107" s="606">
        <v>20057.499080328562</v>
      </c>
      <c r="AE107" s="607">
        <f t="shared" si="50"/>
        <v>-1833.6990803285626</v>
      </c>
      <c r="AF107" s="608">
        <f t="shared" si="51"/>
        <v>0.90857788037358223</v>
      </c>
      <c r="AG107" s="603"/>
      <c r="AH107" s="603"/>
      <c r="AI107" s="603"/>
      <c r="AJ107" s="603"/>
      <c r="AK107" s="603"/>
      <c r="AL107" s="604">
        <v>23367.360000000001</v>
      </c>
      <c r="AM107" s="504">
        <v>29846.558228919261</v>
      </c>
      <c r="AN107" s="504">
        <v>0</v>
      </c>
      <c r="AO107" s="505">
        <v>29846.558228919261</v>
      </c>
      <c r="AP107" s="506">
        <f t="shared" si="52"/>
        <v>-6479.1982289192601</v>
      </c>
      <c r="AQ107" s="206">
        <f t="shared" si="53"/>
        <v>0.7829164026476807</v>
      </c>
      <c r="AR107" s="186"/>
      <c r="AS107" s="202">
        <f t="shared" si="67"/>
        <v>41591.160000000003</v>
      </c>
      <c r="AT107" s="204">
        <f t="shared" si="54"/>
        <v>49904.057309247823</v>
      </c>
      <c r="AU107" s="205">
        <f t="shared" si="71"/>
        <v>-8312.8973092478191</v>
      </c>
      <c r="AV107" s="206">
        <f t="shared" si="72"/>
        <v>0.83342241578206633</v>
      </c>
      <c r="AW107" s="207"/>
      <c r="AX107" s="208">
        <f t="shared" si="55"/>
        <v>0</v>
      </c>
      <c r="AY107" s="208">
        <f t="shared" si="56"/>
        <v>0</v>
      </c>
      <c r="AZ107" s="208">
        <f t="shared" si="73"/>
        <v>0</v>
      </c>
      <c r="BA107" s="206">
        <f t="shared" si="74"/>
        <v>0</v>
      </c>
      <c r="BB107" s="207"/>
      <c r="BC107" s="208">
        <f t="shared" si="57"/>
        <v>0</v>
      </c>
      <c r="BD107" s="208">
        <f t="shared" si="58"/>
        <v>0</v>
      </c>
      <c r="BE107" s="208">
        <f t="shared" si="75"/>
        <v>0</v>
      </c>
      <c r="BF107" s="206">
        <f t="shared" si="76"/>
        <v>0</v>
      </c>
      <c r="BG107" s="207"/>
      <c r="BH107" s="205">
        <f t="shared" si="59"/>
        <v>18223.8</v>
      </c>
      <c r="BI107" s="522">
        <f t="shared" si="60"/>
        <v>20057.499080328562</v>
      </c>
      <c r="BJ107" s="519">
        <f>BI107</f>
        <v>20057.499080328562</v>
      </c>
      <c r="BK107" s="506">
        <f t="shared" si="77"/>
        <v>1833.6990803285626</v>
      </c>
      <c r="BL107" s="210">
        <f t="shared" si="78"/>
        <v>0.10062111526292884</v>
      </c>
      <c r="BM107" s="207"/>
      <c r="BN107" s="553">
        <f t="shared" si="61"/>
        <v>23367.360000000001</v>
      </c>
      <c r="BO107" s="558">
        <f t="shared" si="68"/>
        <v>29846.558228919261</v>
      </c>
      <c r="BP107" s="530">
        <f t="shared" si="85"/>
        <v>26872.464</v>
      </c>
      <c r="BQ107" s="536">
        <v>0.15</v>
      </c>
      <c r="BR107" s="506">
        <f t="shared" si="70"/>
        <v>6479.1982289192601</v>
      </c>
      <c r="BS107" s="210">
        <f t="shared" si="62"/>
        <v>0.27727557708355843</v>
      </c>
      <c r="BT107" s="207"/>
      <c r="BU107" s="205">
        <f t="shared" si="63"/>
        <v>49904.057309247823</v>
      </c>
      <c r="BV107" s="205">
        <f t="shared" si="64"/>
        <v>49904.057309247823</v>
      </c>
      <c r="BW107" s="205">
        <f t="shared" si="79"/>
        <v>0</v>
      </c>
      <c r="BX107" s="206">
        <f t="shared" si="80"/>
        <v>1</v>
      </c>
      <c r="BY107" s="211"/>
      <c r="BZ107" s="208">
        <f t="shared" si="65"/>
        <v>0</v>
      </c>
      <c r="CA107" s="208">
        <f t="shared" si="66"/>
        <v>0</v>
      </c>
      <c r="CB107" s="208">
        <f t="shared" si="81"/>
        <v>0</v>
      </c>
      <c r="CC107" s="212">
        <f t="shared" si="82"/>
        <v>0</v>
      </c>
      <c r="CD107" s="51"/>
    </row>
    <row r="108" spans="3:82" ht="13" hidden="1" x14ac:dyDescent="0.25">
      <c r="C108" s="65"/>
      <c r="D108" s="66"/>
      <c r="E108" s="142"/>
      <c r="F108" s="143"/>
      <c r="G108" s="144"/>
      <c r="H108" s="145"/>
      <c r="I108" s="144"/>
      <c r="J108" s="146">
        <v>0.58618475265502656</v>
      </c>
      <c r="K108" s="146">
        <v>0.25114229393244591</v>
      </c>
      <c r="L108" s="147">
        <v>0</v>
      </c>
      <c r="M108" s="148">
        <v>0</v>
      </c>
      <c r="N108" s="148">
        <v>0</v>
      </c>
      <c r="O108" s="149">
        <v>0</v>
      </c>
      <c r="P108" s="150">
        <v>0</v>
      </c>
      <c r="Q108" s="481">
        <v>0</v>
      </c>
      <c r="R108" s="481">
        <v>0</v>
      </c>
      <c r="S108" s="481">
        <v>0</v>
      </c>
      <c r="T108" s="151"/>
      <c r="U108" s="151"/>
      <c r="V108" s="151"/>
      <c r="W108" s="151"/>
      <c r="X108" s="151"/>
      <c r="Y108" s="151"/>
      <c r="Z108" s="151"/>
      <c r="AA108" s="589">
        <v>0</v>
      </c>
      <c r="AB108" s="590">
        <v>0</v>
      </c>
      <c r="AC108" s="590">
        <v>0</v>
      </c>
      <c r="AD108" s="591">
        <v>0</v>
      </c>
      <c r="AE108" s="592">
        <f t="shared" si="50"/>
        <v>0</v>
      </c>
      <c r="AF108" s="593">
        <f t="shared" si="51"/>
        <v>0</v>
      </c>
      <c r="AG108" s="594"/>
      <c r="AH108" s="594"/>
      <c r="AI108" s="594"/>
      <c r="AJ108" s="594"/>
      <c r="AK108" s="594"/>
      <c r="AL108" s="589">
        <v>0</v>
      </c>
      <c r="AM108" s="496">
        <v>0</v>
      </c>
      <c r="AN108" s="496">
        <v>0</v>
      </c>
      <c r="AO108" s="497">
        <v>0</v>
      </c>
      <c r="AP108" s="498">
        <f t="shared" si="52"/>
        <v>0</v>
      </c>
      <c r="AQ108" s="156">
        <f t="shared" si="53"/>
        <v>0</v>
      </c>
      <c r="AR108" s="151"/>
      <c r="AS108" s="152">
        <f t="shared" si="67"/>
        <v>0</v>
      </c>
      <c r="AT108" s="154">
        <f t="shared" si="54"/>
        <v>0</v>
      </c>
      <c r="AU108" s="155">
        <f t="shared" si="71"/>
        <v>0</v>
      </c>
      <c r="AV108" s="156">
        <f t="shared" si="72"/>
        <v>0</v>
      </c>
      <c r="AW108" s="157"/>
      <c r="AX108" s="158">
        <f t="shared" si="55"/>
        <v>0</v>
      </c>
      <c r="AY108" s="158">
        <f t="shared" si="56"/>
        <v>0</v>
      </c>
      <c r="AZ108" s="158">
        <f t="shared" si="73"/>
        <v>0</v>
      </c>
      <c r="BA108" s="156">
        <f t="shared" si="74"/>
        <v>0</v>
      </c>
      <c r="BB108" s="157"/>
      <c r="BC108" s="158">
        <f t="shared" si="57"/>
        <v>0</v>
      </c>
      <c r="BD108" s="158">
        <f t="shared" si="58"/>
        <v>0</v>
      </c>
      <c r="BE108" s="158">
        <f t="shared" si="75"/>
        <v>0</v>
      </c>
      <c r="BF108" s="156">
        <f t="shared" si="76"/>
        <v>0</v>
      </c>
      <c r="BG108" s="157"/>
      <c r="BH108" s="155">
        <f t="shared" si="59"/>
        <v>0</v>
      </c>
      <c r="BI108" s="518">
        <f t="shared" si="60"/>
        <v>0</v>
      </c>
      <c r="BJ108" s="519"/>
      <c r="BK108" s="498">
        <f t="shared" si="77"/>
        <v>0</v>
      </c>
      <c r="BL108" s="160">
        <f t="shared" si="78"/>
        <v>0</v>
      </c>
      <c r="BM108" s="157"/>
      <c r="BN108" s="551">
        <f t="shared" si="61"/>
        <v>0</v>
      </c>
      <c r="BO108" s="556">
        <f t="shared" si="68"/>
        <v>0</v>
      </c>
      <c r="BP108" s="530"/>
      <c r="BQ108" s="530"/>
      <c r="BR108" s="498">
        <f t="shared" si="70"/>
        <v>0</v>
      </c>
      <c r="BS108" s="160">
        <f t="shared" si="62"/>
        <v>0</v>
      </c>
      <c r="BT108" s="157"/>
      <c r="BU108" s="155">
        <f t="shared" si="63"/>
        <v>0</v>
      </c>
      <c r="BV108" s="155">
        <f t="shared" si="64"/>
        <v>0</v>
      </c>
      <c r="BW108" s="155">
        <f t="shared" si="79"/>
        <v>0</v>
      </c>
      <c r="BX108" s="156">
        <f t="shared" si="80"/>
        <v>0</v>
      </c>
      <c r="BY108" s="162"/>
      <c r="BZ108" s="158">
        <f t="shared" si="65"/>
        <v>0</v>
      </c>
      <c r="CA108" s="158">
        <f t="shared" si="66"/>
        <v>0</v>
      </c>
      <c r="CB108" s="158">
        <f t="shared" si="81"/>
        <v>0</v>
      </c>
      <c r="CC108" s="163">
        <f t="shared" si="82"/>
        <v>0</v>
      </c>
      <c r="CD108" s="42"/>
    </row>
    <row r="109" spans="3:82" ht="13" hidden="1" x14ac:dyDescent="0.25">
      <c r="C109" s="65"/>
      <c r="D109" s="66"/>
      <c r="E109" s="164"/>
      <c r="F109" s="165"/>
      <c r="G109" s="166"/>
      <c r="H109" s="167"/>
      <c r="I109" s="166"/>
      <c r="J109" s="168">
        <v>0.72370867908265568</v>
      </c>
      <c r="K109" s="168">
        <v>0.4192943920851287</v>
      </c>
      <c r="L109" s="169">
        <v>0</v>
      </c>
      <c r="M109" s="170">
        <v>0</v>
      </c>
      <c r="N109" s="170">
        <v>0</v>
      </c>
      <c r="O109" s="171">
        <v>0</v>
      </c>
      <c r="P109" s="172">
        <v>0</v>
      </c>
      <c r="Q109" s="482">
        <v>0</v>
      </c>
      <c r="R109" s="482">
        <v>0</v>
      </c>
      <c r="S109" s="482">
        <v>0</v>
      </c>
      <c r="T109" s="151"/>
      <c r="U109" s="151"/>
      <c r="V109" s="151"/>
      <c r="W109" s="151"/>
      <c r="X109" s="151"/>
      <c r="Y109" s="151"/>
      <c r="Z109" s="151"/>
      <c r="AA109" s="595">
        <v>0</v>
      </c>
      <c r="AB109" s="596">
        <v>0</v>
      </c>
      <c r="AC109" s="596">
        <v>0</v>
      </c>
      <c r="AD109" s="597">
        <v>0</v>
      </c>
      <c r="AE109" s="598">
        <f t="shared" si="50"/>
        <v>0</v>
      </c>
      <c r="AF109" s="599">
        <f t="shared" si="51"/>
        <v>0</v>
      </c>
      <c r="AG109" s="594"/>
      <c r="AH109" s="594"/>
      <c r="AI109" s="594"/>
      <c r="AJ109" s="594"/>
      <c r="AK109" s="594"/>
      <c r="AL109" s="595">
        <v>0</v>
      </c>
      <c r="AM109" s="499">
        <v>0</v>
      </c>
      <c r="AN109" s="499">
        <v>0</v>
      </c>
      <c r="AO109" s="500">
        <v>0</v>
      </c>
      <c r="AP109" s="501">
        <f t="shared" si="52"/>
        <v>0</v>
      </c>
      <c r="AQ109" s="177">
        <f t="shared" si="53"/>
        <v>0</v>
      </c>
      <c r="AR109" s="151"/>
      <c r="AS109" s="173">
        <f t="shared" si="67"/>
        <v>0</v>
      </c>
      <c r="AT109" s="175">
        <f t="shared" si="54"/>
        <v>0</v>
      </c>
      <c r="AU109" s="176">
        <f t="shared" si="71"/>
        <v>0</v>
      </c>
      <c r="AV109" s="177">
        <f t="shared" si="72"/>
        <v>0</v>
      </c>
      <c r="AW109" s="178"/>
      <c r="AX109" s="179">
        <f t="shared" si="55"/>
        <v>0</v>
      </c>
      <c r="AY109" s="179">
        <f t="shared" si="56"/>
        <v>0</v>
      </c>
      <c r="AZ109" s="179">
        <f t="shared" si="73"/>
        <v>0</v>
      </c>
      <c r="BA109" s="177">
        <f t="shared" si="74"/>
        <v>0</v>
      </c>
      <c r="BB109" s="178"/>
      <c r="BC109" s="179">
        <f t="shared" si="57"/>
        <v>0</v>
      </c>
      <c r="BD109" s="179">
        <f t="shared" si="58"/>
        <v>0</v>
      </c>
      <c r="BE109" s="179">
        <f t="shared" si="75"/>
        <v>0</v>
      </c>
      <c r="BF109" s="177">
        <f t="shared" si="76"/>
        <v>0</v>
      </c>
      <c r="BG109" s="178"/>
      <c r="BH109" s="176">
        <f t="shared" si="59"/>
        <v>0</v>
      </c>
      <c r="BI109" s="520">
        <f t="shared" si="60"/>
        <v>0</v>
      </c>
      <c r="BJ109" s="521"/>
      <c r="BK109" s="501">
        <f t="shared" si="77"/>
        <v>0</v>
      </c>
      <c r="BL109" s="181">
        <f t="shared" si="78"/>
        <v>0</v>
      </c>
      <c r="BM109" s="178"/>
      <c r="BN109" s="552">
        <f t="shared" si="61"/>
        <v>0</v>
      </c>
      <c r="BO109" s="557">
        <f t="shared" si="68"/>
        <v>0</v>
      </c>
      <c r="BP109" s="521"/>
      <c r="BQ109" s="521"/>
      <c r="BR109" s="501">
        <f t="shared" si="70"/>
        <v>0</v>
      </c>
      <c r="BS109" s="181">
        <f t="shared" si="62"/>
        <v>0</v>
      </c>
      <c r="BT109" s="178"/>
      <c r="BU109" s="176">
        <f t="shared" si="63"/>
        <v>0</v>
      </c>
      <c r="BV109" s="176">
        <f t="shared" si="64"/>
        <v>0</v>
      </c>
      <c r="BW109" s="176">
        <f t="shared" si="79"/>
        <v>0</v>
      </c>
      <c r="BX109" s="177">
        <f t="shared" si="80"/>
        <v>0</v>
      </c>
      <c r="BY109" s="182"/>
      <c r="BZ109" s="179">
        <f t="shared" si="65"/>
        <v>0</v>
      </c>
      <c r="CA109" s="179">
        <f t="shared" si="66"/>
        <v>0</v>
      </c>
      <c r="CB109" s="179">
        <f t="shared" si="81"/>
        <v>0</v>
      </c>
      <c r="CC109" s="183">
        <f t="shared" si="82"/>
        <v>0</v>
      </c>
      <c r="CD109" s="42"/>
    </row>
    <row r="110" spans="3:82" s="50" customFormat="1" ht="13.5" thickBot="1" x14ac:dyDescent="0.3">
      <c r="C110" s="184">
        <v>20</v>
      </c>
      <c r="D110" s="48">
        <v>0</v>
      </c>
      <c r="E110" s="164">
        <v>0</v>
      </c>
      <c r="F110" s="165" t="s">
        <v>65</v>
      </c>
      <c r="G110" s="166"/>
      <c r="H110" s="167" t="s">
        <v>63</v>
      </c>
      <c r="I110" s="185" t="s">
        <v>64</v>
      </c>
      <c r="J110" s="168">
        <v>1</v>
      </c>
      <c r="K110" s="168">
        <v>1</v>
      </c>
      <c r="L110" s="169">
        <v>0</v>
      </c>
      <c r="M110" s="170">
        <v>0</v>
      </c>
      <c r="N110" s="170">
        <v>0</v>
      </c>
      <c r="O110" s="171">
        <v>0</v>
      </c>
      <c r="P110" s="172">
        <v>0</v>
      </c>
      <c r="Q110" s="482">
        <v>0</v>
      </c>
      <c r="R110" s="482">
        <v>0</v>
      </c>
      <c r="S110" s="482">
        <v>0</v>
      </c>
      <c r="T110" s="186"/>
      <c r="U110" s="186"/>
      <c r="V110" s="186"/>
      <c r="W110" s="186"/>
      <c r="X110" s="186"/>
      <c r="Y110" s="186"/>
      <c r="Z110" s="186"/>
      <c r="AA110" s="600">
        <v>0</v>
      </c>
      <c r="AB110" s="601">
        <v>0</v>
      </c>
      <c r="AC110" s="601">
        <v>0</v>
      </c>
      <c r="AD110" s="602">
        <v>0</v>
      </c>
      <c r="AE110" s="598">
        <f t="shared" si="50"/>
        <v>0</v>
      </c>
      <c r="AF110" s="599">
        <f t="shared" si="51"/>
        <v>0</v>
      </c>
      <c r="AG110" s="603"/>
      <c r="AH110" s="603"/>
      <c r="AI110" s="603"/>
      <c r="AJ110" s="603"/>
      <c r="AK110" s="603"/>
      <c r="AL110" s="600">
        <v>0</v>
      </c>
      <c r="AM110" s="502">
        <v>0</v>
      </c>
      <c r="AN110" s="502">
        <v>0</v>
      </c>
      <c r="AO110" s="503">
        <v>0</v>
      </c>
      <c r="AP110" s="501">
        <f t="shared" si="52"/>
        <v>0</v>
      </c>
      <c r="AQ110" s="177">
        <f t="shared" si="53"/>
        <v>0</v>
      </c>
      <c r="AR110" s="186"/>
      <c r="AS110" s="187">
        <f t="shared" si="67"/>
        <v>0</v>
      </c>
      <c r="AT110" s="189">
        <f t="shared" si="54"/>
        <v>0</v>
      </c>
      <c r="AU110" s="176">
        <f t="shared" si="71"/>
        <v>0</v>
      </c>
      <c r="AV110" s="177">
        <f t="shared" si="72"/>
        <v>0</v>
      </c>
      <c r="AW110" s="178"/>
      <c r="AX110" s="179">
        <f t="shared" si="55"/>
        <v>0</v>
      </c>
      <c r="AY110" s="179">
        <f t="shared" si="56"/>
        <v>0</v>
      </c>
      <c r="AZ110" s="179">
        <f t="shared" si="73"/>
        <v>0</v>
      </c>
      <c r="BA110" s="177">
        <f t="shared" si="74"/>
        <v>0</v>
      </c>
      <c r="BB110" s="178"/>
      <c r="BC110" s="179">
        <f t="shared" si="57"/>
        <v>0</v>
      </c>
      <c r="BD110" s="179">
        <f t="shared" si="58"/>
        <v>0</v>
      </c>
      <c r="BE110" s="179">
        <f t="shared" si="75"/>
        <v>0</v>
      </c>
      <c r="BF110" s="177">
        <f t="shared" si="76"/>
        <v>0</v>
      </c>
      <c r="BG110" s="178"/>
      <c r="BH110" s="176">
        <f t="shared" si="59"/>
        <v>0</v>
      </c>
      <c r="BI110" s="520">
        <f t="shared" si="60"/>
        <v>0</v>
      </c>
      <c r="BJ110" s="521"/>
      <c r="BK110" s="501">
        <f t="shared" si="77"/>
        <v>0</v>
      </c>
      <c r="BL110" s="181">
        <f t="shared" si="78"/>
        <v>0</v>
      </c>
      <c r="BM110" s="178"/>
      <c r="BN110" s="552">
        <f t="shared" si="61"/>
        <v>0</v>
      </c>
      <c r="BO110" s="557">
        <f t="shared" si="68"/>
        <v>0</v>
      </c>
      <c r="BP110" s="521"/>
      <c r="BQ110" s="521"/>
      <c r="BR110" s="501">
        <f t="shared" si="70"/>
        <v>0</v>
      </c>
      <c r="BS110" s="181">
        <f t="shared" si="62"/>
        <v>0</v>
      </c>
      <c r="BT110" s="178"/>
      <c r="BU110" s="176">
        <f t="shared" si="63"/>
        <v>0</v>
      </c>
      <c r="BV110" s="176">
        <f t="shared" si="64"/>
        <v>0</v>
      </c>
      <c r="BW110" s="176">
        <f t="shared" si="79"/>
        <v>0</v>
      </c>
      <c r="BX110" s="177">
        <f t="shared" si="80"/>
        <v>0</v>
      </c>
      <c r="BY110" s="182"/>
      <c r="BZ110" s="179">
        <f t="shared" si="65"/>
        <v>0</v>
      </c>
      <c r="CA110" s="179">
        <f t="shared" si="66"/>
        <v>0</v>
      </c>
      <c r="CB110" s="179">
        <f t="shared" si="81"/>
        <v>0</v>
      </c>
      <c r="CC110" s="183">
        <f t="shared" si="82"/>
        <v>0</v>
      </c>
      <c r="CD110" s="51"/>
    </row>
    <row r="111" spans="3:82" s="50" customFormat="1" ht="13.5" hidden="1" thickBot="1" x14ac:dyDescent="0.3">
      <c r="C111" s="184"/>
      <c r="D111" s="190"/>
      <c r="E111" s="164"/>
      <c r="F111" s="165"/>
      <c r="G111" s="166"/>
      <c r="H111" s="167"/>
      <c r="I111" s="166"/>
      <c r="J111" s="168">
        <v>1.505779664758232</v>
      </c>
      <c r="K111" s="168">
        <v>1.1754720702584747</v>
      </c>
      <c r="L111" s="169">
        <v>0</v>
      </c>
      <c r="M111" s="170">
        <v>0</v>
      </c>
      <c r="N111" s="170">
        <v>0</v>
      </c>
      <c r="O111" s="171">
        <v>0</v>
      </c>
      <c r="P111" s="172">
        <v>0</v>
      </c>
      <c r="Q111" s="482">
        <v>0</v>
      </c>
      <c r="R111" s="482">
        <v>0</v>
      </c>
      <c r="S111" s="482">
        <v>0</v>
      </c>
      <c r="T111" s="186"/>
      <c r="U111" s="186"/>
      <c r="V111" s="186"/>
      <c r="W111" s="186"/>
      <c r="X111" s="186"/>
      <c r="Y111" s="186"/>
      <c r="Z111" s="186"/>
      <c r="AA111" s="595">
        <v>0</v>
      </c>
      <c r="AB111" s="596">
        <v>0</v>
      </c>
      <c r="AC111" s="596">
        <v>0</v>
      </c>
      <c r="AD111" s="597">
        <v>0</v>
      </c>
      <c r="AE111" s="598">
        <f t="shared" si="50"/>
        <v>0</v>
      </c>
      <c r="AF111" s="599">
        <f t="shared" si="51"/>
        <v>0</v>
      </c>
      <c r="AG111" s="603"/>
      <c r="AH111" s="603"/>
      <c r="AI111" s="603"/>
      <c r="AJ111" s="603"/>
      <c r="AK111" s="603"/>
      <c r="AL111" s="595">
        <v>0</v>
      </c>
      <c r="AM111" s="499">
        <v>0</v>
      </c>
      <c r="AN111" s="499">
        <v>0</v>
      </c>
      <c r="AO111" s="500">
        <v>0</v>
      </c>
      <c r="AP111" s="501">
        <f t="shared" si="52"/>
        <v>0</v>
      </c>
      <c r="AQ111" s="177">
        <f t="shared" si="53"/>
        <v>0</v>
      </c>
      <c r="AR111" s="186"/>
      <c r="AS111" s="173">
        <f t="shared" si="67"/>
        <v>0</v>
      </c>
      <c r="AT111" s="175">
        <f t="shared" si="54"/>
        <v>0</v>
      </c>
      <c r="AU111" s="176">
        <f t="shared" si="71"/>
        <v>0</v>
      </c>
      <c r="AV111" s="177">
        <f t="shared" si="72"/>
        <v>0</v>
      </c>
      <c r="AW111" s="178"/>
      <c r="AX111" s="179">
        <f t="shared" si="55"/>
        <v>0</v>
      </c>
      <c r="AY111" s="179">
        <f t="shared" si="56"/>
        <v>0</v>
      </c>
      <c r="AZ111" s="179">
        <f t="shared" si="73"/>
        <v>0</v>
      </c>
      <c r="BA111" s="177">
        <f t="shared" si="74"/>
        <v>0</v>
      </c>
      <c r="BB111" s="178"/>
      <c r="BC111" s="179">
        <f t="shared" si="57"/>
        <v>0</v>
      </c>
      <c r="BD111" s="179">
        <f t="shared" si="58"/>
        <v>0</v>
      </c>
      <c r="BE111" s="179">
        <f t="shared" si="75"/>
        <v>0</v>
      </c>
      <c r="BF111" s="177">
        <f t="shared" si="76"/>
        <v>0</v>
      </c>
      <c r="BG111" s="178"/>
      <c r="BH111" s="176">
        <f t="shared" si="59"/>
        <v>0</v>
      </c>
      <c r="BI111" s="520">
        <f t="shared" si="60"/>
        <v>0</v>
      </c>
      <c r="BJ111" s="521"/>
      <c r="BK111" s="501">
        <f t="shared" si="77"/>
        <v>0</v>
      </c>
      <c r="BL111" s="181">
        <f t="shared" si="78"/>
        <v>0</v>
      </c>
      <c r="BM111" s="178"/>
      <c r="BN111" s="552">
        <f t="shared" si="61"/>
        <v>0</v>
      </c>
      <c r="BO111" s="557">
        <f t="shared" si="68"/>
        <v>0</v>
      </c>
      <c r="BP111" s="521"/>
      <c r="BQ111" s="521"/>
      <c r="BR111" s="501">
        <f t="shared" si="70"/>
        <v>0</v>
      </c>
      <c r="BS111" s="181">
        <f t="shared" si="62"/>
        <v>0</v>
      </c>
      <c r="BT111" s="178"/>
      <c r="BU111" s="176">
        <f t="shared" si="63"/>
        <v>0</v>
      </c>
      <c r="BV111" s="176">
        <f t="shared" si="64"/>
        <v>0</v>
      </c>
      <c r="BW111" s="176">
        <f t="shared" si="79"/>
        <v>0</v>
      </c>
      <c r="BX111" s="177">
        <f t="shared" si="80"/>
        <v>0</v>
      </c>
      <c r="BY111" s="182"/>
      <c r="BZ111" s="179">
        <f t="shared" si="65"/>
        <v>0</v>
      </c>
      <c r="CA111" s="179">
        <f t="shared" si="66"/>
        <v>0</v>
      </c>
      <c r="CB111" s="179">
        <f t="shared" si="81"/>
        <v>0</v>
      </c>
      <c r="CC111" s="183">
        <f t="shared" si="82"/>
        <v>0</v>
      </c>
      <c r="CD111" s="51"/>
    </row>
    <row r="112" spans="3:82" s="50" customFormat="1" ht="13.5" hidden="1" thickBot="1" x14ac:dyDescent="0.3">
      <c r="C112" s="191"/>
      <c r="D112" s="192"/>
      <c r="E112" s="193"/>
      <c r="F112" s="194"/>
      <c r="G112" s="195"/>
      <c r="H112" s="196"/>
      <c r="I112" s="195"/>
      <c r="J112" s="197">
        <v>1.9138973630485276</v>
      </c>
      <c r="K112" s="197">
        <v>1.515902467555285</v>
      </c>
      <c r="L112" s="198">
        <v>0</v>
      </c>
      <c r="M112" s="199">
        <v>0</v>
      </c>
      <c r="N112" s="199">
        <v>0</v>
      </c>
      <c r="O112" s="200">
        <v>0</v>
      </c>
      <c r="P112" s="201">
        <v>0</v>
      </c>
      <c r="Q112" s="483">
        <v>0</v>
      </c>
      <c r="R112" s="483">
        <v>0</v>
      </c>
      <c r="S112" s="483">
        <v>0</v>
      </c>
      <c r="T112" s="186"/>
      <c r="U112" s="186"/>
      <c r="V112" s="186"/>
      <c r="W112" s="186"/>
      <c r="X112" s="186"/>
      <c r="Y112" s="186"/>
      <c r="Z112" s="186"/>
      <c r="AA112" s="604">
        <v>0</v>
      </c>
      <c r="AB112" s="605">
        <v>0</v>
      </c>
      <c r="AC112" s="605">
        <v>0</v>
      </c>
      <c r="AD112" s="606">
        <v>0</v>
      </c>
      <c r="AE112" s="607">
        <f t="shared" si="50"/>
        <v>0</v>
      </c>
      <c r="AF112" s="608">
        <f t="shared" si="51"/>
        <v>0</v>
      </c>
      <c r="AG112" s="603"/>
      <c r="AH112" s="603"/>
      <c r="AI112" s="603"/>
      <c r="AJ112" s="603"/>
      <c r="AK112" s="603"/>
      <c r="AL112" s="604">
        <v>0</v>
      </c>
      <c r="AM112" s="504">
        <v>0</v>
      </c>
      <c r="AN112" s="504">
        <v>0</v>
      </c>
      <c r="AO112" s="505">
        <v>0</v>
      </c>
      <c r="AP112" s="506">
        <f t="shared" si="52"/>
        <v>0</v>
      </c>
      <c r="AQ112" s="206">
        <f t="shared" si="53"/>
        <v>0</v>
      </c>
      <c r="AR112" s="186"/>
      <c r="AS112" s="202">
        <f t="shared" si="67"/>
        <v>0</v>
      </c>
      <c r="AT112" s="204">
        <f t="shared" si="54"/>
        <v>0</v>
      </c>
      <c r="AU112" s="205">
        <f t="shared" si="71"/>
        <v>0</v>
      </c>
      <c r="AV112" s="206">
        <f t="shared" si="72"/>
        <v>0</v>
      </c>
      <c r="AW112" s="207"/>
      <c r="AX112" s="208">
        <f t="shared" si="55"/>
        <v>0</v>
      </c>
      <c r="AY112" s="208">
        <f t="shared" si="56"/>
        <v>0</v>
      </c>
      <c r="AZ112" s="208">
        <f t="shared" si="73"/>
        <v>0</v>
      </c>
      <c r="BA112" s="206">
        <f t="shared" si="74"/>
        <v>0</v>
      </c>
      <c r="BB112" s="207"/>
      <c r="BC112" s="208">
        <f t="shared" si="57"/>
        <v>0</v>
      </c>
      <c r="BD112" s="208">
        <f t="shared" si="58"/>
        <v>0</v>
      </c>
      <c r="BE112" s="208">
        <f t="shared" si="75"/>
        <v>0</v>
      </c>
      <c r="BF112" s="206">
        <f t="shared" si="76"/>
        <v>0</v>
      </c>
      <c r="BG112" s="207"/>
      <c r="BH112" s="205">
        <f t="shared" si="59"/>
        <v>0</v>
      </c>
      <c r="BI112" s="522">
        <f t="shared" si="60"/>
        <v>0</v>
      </c>
      <c r="BJ112" s="523"/>
      <c r="BK112" s="506">
        <f t="shared" si="77"/>
        <v>0</v>
      </c>
      <c r="BL112" s="210">
        <f t="shared" si="78"/>
        <v>0</v>
      </c>
      <c r="BM112" s="207"/>
      <c r="BN112" s="553">
        <f t="shared" si="61"/>
        <v>0</v>
      </c>
      <c r="BO112" s="558">
        <f t="shared" si="68"/>
        <v>0</v>
      </c>
      <c r="BP112" s="523"/>
      <c r="BQ112" s="523"/>
      <c r="BR112" s="506">
        <f t="shared" si="70"/>
        <v>0</v>
      </c>
      <c r="BS112" s="210">
        <f t="shared" si="62"/>
        <v>0</v>
      </c>
      <c r="BT112" s="207"/>
      <c r="BU112" s="205">
        <f t="shared" si="63"/>
        <v>0</v>
      </c>
      <c r="BV112" s="205">
        <f t="shared" si="64"/>
        <v>0</v>
      </c>
      <c r="BW112" s="205">
        <f t="shared" si="79"/>
        <v>0</v>
      </c>
      <c r="BX112" s="206">
        <f t="shared" si="80"/>
        <v>0</v>
      </c>
      <c r="BY112" s="211"/>
      <c r="BZ112" s="208">
        <f t="shared" si="65"/>
        <v>0</v>
      </c>
      <c r="CA112" s="208">
        <f t="shared" si="66"/>
        <v>0</v>
      </c>
      <c r="CB112" s="208">
        <f t="shared" si="81"/>
        <v>0</v>
      </c>
      <c r="CC112" s="212">
        <f t="shared" si="82"/>
        <v>0</v>
      </c>
      <c r="CD112" s="51"/>
    </row>
    <row r="113" spans="3:82" ht="13.5" thickBot="1" x14ac:dyDescent="0.3">
      <c r="C113" s="65"/>
      <c r="D113" s="66"/>
      <c r="E113" s="142"/>
      <c r="F113" s="143"/>
      <c r="G113" s="144"/>
      <c r="H113" s="145"/>
      <c r="I113" s="144"/>
      <c r="J113" s="146">
        <v>0.58618475265502656</v>
      </c>
      <c r="K113" s="146">
        <v>0.25114229393244591</v>
      </c>
      <c r="L113" s="147">
        <v>500</v>
      </c>
      <c r="M113" s="148">
        <v>127.75</v>
      </c>
      <c r="N113" s="148">
        <v>370.5</v>
      </c>
      <c r="O113" s="149">
        <v>498.25</v>
      </c>
      <c r="P113" s="150">
        <v>2</v>
      </c>
      <c r="Q113" s="481">
        <v>2</v>
      </c>
      <c r="R113" s="481">
        <v>2</v>
      </c>
      <c r="S113" s="481">
        <v>2</v>
      </c>
      <c r="T113" s="151"/>
      <c r="U113" s="151"/>
      <c r="V113" s="151"/>
      <c r="W113" s="151"/>
      <c r="X113" s="151"/>
      <c r="Y113" s="151"/>
      <c r="Z113" s="151"/>
      <c r="AA113" s="589">
        <v>127.75</v>
      </c>
      <c r="AB113" s="590">
        <v>1203.5327102029637</v>
      </c>
      <c r="AC113" s="590">
        <v>0</v>
      </c>
      <c r="AD113" s="591">
        <v>1203.5327102029637</v>
      </c>
      <c r="AE113" s="592">
        <f t="shared" si="50"/>
        <v>-1075.7827102029637</v>
      </c>
      <c r="AF113" s="593">
        <f t="shared" si="51"/>
        <v>0.1061458479001009</v>
      </c>
      <c r="AG113" s="594"/>
      <c r="AH113" s="594"/>
      <c r="AI113" s="594"/>
      <c r="AJ113" s="594"/>
      <c r="AK113" s="594"/>
      <c r="AL113" s="589">
        <v>370.5</v>
      </c>
      <c r="AM113" s="496">
        <v>937.93033416308947</v>
      </c>
      <c r="AN113" s="496">
        <v>0</v>
      </c>
      <c r="AO113" s="497">
        <v>937.93033416308947</v>
      </c>
      <c r="AP113" s="498">
        <f t="shared" si="52"/>
        <v>-567.43033416308947</v>
      </c>
      <c r="AQ113" s="156">
        <f t="shared" si="53"/>
        <v>0.39501867729930634</v>
      </c>
      <c r="AR113" s="151"/>
      <c r="AS113" s="152">
        <f t="shared" si="67"/>
        <v>498.25</v>
      </c>
      <c r="AT113" s="154">
        <f t="shared" si="54"/>
        <v>2141.4630443660531</v>
      </c>
      <c r="AU113" s="155">
        <f t="shared" si="71"/>
        <v>-1643.2130443660531</v>
      </c>
      <c r="AV113" s="156">
        <f t="shared" si="72"/>
        <v>0.23266803567348004</v>
      </c>
      <c r="AW113" s="157"/>
      <c r="AX113" s="158">
        <f t="shared" si="55"/>
        <v>996.5</v>
      </c>
      <c r="AY113" s="158">
        <f t="shared" si="56"/>
        <v>4282.9260887321061</v>
      </c>
      <c r="AZ113" s="158">
        <f t="shared" si="73"/>
        <v>-3286.4260887321061</v>
      </c>
      <c r="BA113" s="156">
        <f t="shared" si="74"/>
        <v>0.23266803567348004</v>
      </c>
      <c r="BB113" s="157"/>
      <c r="BC113" s="158">
        <f t="shared" si="57"/>
        <v>996.5</v>
      </c>
      <c r="BD113" s="158">
        <f t="shared" si="58"/>
        <v>4282.9260887321061</v>
      </c>
      <c r="BE113" s="158">
        <f t="shared" si="75"/>
        <v>-3286.4260887321061</v>
      </c>
      <c r="BF113" s="156">
        <f t="shared" si="76"/>
        <v>0.23266803567348004</v>
      </c>
      <c r="BG113" s="157"/>
      <c r="BH113" s="155">
        <f t="shared" si="59"/>
        <v>127.75</v>
      </c>
      <c r="BI113" s="518">
        <f t="shared" si="60"/>
        <v>1203.5327102029637</v>
      </c>
      <c r="BJ113" s="519">
        <f>(AA113*BQ113)+AA113</f>
        <v>155.85499999999999</v>
      </c>
      <c r="BK113" s="498">
        <f t="shared" si="77"/>
        <v>1075.7827102029637</v>
      </c>
      <c r="BL113" s="160">
        <f t="shared" si="78"/>
        <v>8.4209996884772114</v>
      </c>
      <c r="BM113" s="157"/>
      <c r="BN113" s="551">
        <f t="shared" si="61"/>
        <v>370.5</v>
      </c>
      <c r="BO113" s="556">
        <f t="shared" si="68"/>
        <v>937.93033416308947</v>
      </c>
      <c r="BP113" s="530">
        <f t="shared" ref="BP113:BP137" si="86">(AL113*BQ113)+AL113</f>
        <v>452.01</v>
      </c>
      <c r="BQ113" s="534">
        <v>0.22</v>
      </c>
      <c r="BR113" s="498">
        <f t="shared" si="70"/>
        <v>567.43033416308947</v>
      </c>
      <c r="BS113" s="160">
        <f t="shared" si="62"/>
        <v>1.5315258681864763</v>
      </c>
      <c r="BT113" s="157"/>
      <c r="BU113" s="155">
        <f t="shared" si="63"/>
        <v>2141.4630443660531</v>
      </c>
      <c r="BV113" s="155">
        <f t="shared" si="64"/>
        <v>2141.4630443660531</v>
      </c>
      <c r="BW113" s="155">
        <f t="shared" si="79"/>
        <v>0</v>
      </c>
      <c r="BX113" s="156">
        <f t="shared" si="80"/>
        <v>1</v>
      </c>
      <c r="BY113" s="162"/>
      <c r="BZ113" s="158">
        <f t="shared" si="65"/>
        <v>996.5</v>
      </c>
      <c r="CA113" s="158">
        <f t="shared" si="66"/>
        <v>4282.9260887321061</v>
      </c>
      <c r="CB113" s="158">
        <f t="shared" si="81"/>
        <v>3286.4260887321061</v>
      </c>
      <c r="CC113" s="163">
        <f t="shared" si="82"/>
        <v>3.2979689801626755</v>
      </c>
      <c r="CD113" s="42"/>
    </row>
    <row r="114" spans="3:82" ht="13.5" thickBot="1" x14ac:dyDescent="0.3">
      <c r="C114" s="65"/>
      <c r="D114" s="66"/>
      <c r="E114" s="164"/>
      <c r="F114" s="165"/>
      <c r="G114" s="166"/>
      <c r="H114" s="167"/>
      <c r="I114" s="166"/>
      <c r="J114" s="168">
        <v>0.72370867908265568</v>
      </c>
      <c r="K114" s="168">
        <v>0.4192943920851287</v>
      </c>
      <c r="L114" s="169">
        <v>2000</v>
      </c>
      <c r="M114" s="170">
        <v>327.25</v>
      </c>
      <c r="N114" s="170">
        <v>1502.2</v>
      </c>
      <c r="O114" s="171">
        <v>1829.45</v>
      </c>
      <c r="P114" s="172">
        <v>10</v>
      </c>
      <c r="Q114" s="482">
        <v>10</v>
      </c>
      <c r="R114" s="482">
        <v>10</v>
      </c>
      <c r="S114" s="482">
        <v>10</v>
      </c>
      <c r="T114" s="151"/>
      <c r="U114" s="151"/>
      <c r="V114" s="151"/>
      <c r="W114" s="151"/>
      <c r="X114" s="151"/>
      <c r="Y114" s="151"/>
      <c r="Z114" s="151"/>
      <c r="AA114" s="595">
        <v>327.25</v>
      </c>
      <c r="AB114" s="596">
        <v>1463.860071525371</v>
      </c>
      <c r="AC114" s="596">
        <v>0</v>
      </c>
      <c r="AD114" s="597">
        <v>1463.860071525371</v>
      </c>
      <c r="AE114" s="598">
        <f t="shared" si="50"/>
        <v>-1136.610071525371</v>
      </c>
      <c r="AF114" s="599">
        <f t="shared" si="51"/>
        <v>0.2235527878419411</v>
      </c>
      <c r="AG114" s="594"/>
      <c r="AH114" s="594"/>
      <c r="AI114" s="594"/>
      <c r="AJ114" s="594"/>
      <c r="AK114" s="594"/>
      <c r="AL114" s="595">
        <v>1502.2</v>
      </c>
      <c r="AM114" s="499">
        <v>1558.948285104814</v>
      </c>
      <c r="AN114" s="499">
        <v>0</v>
      </c>
      <c r="AO114" s="500">
        <v>1558.948285104814</v>
      </c>
      <c r="AP114" s="501">
        <f t="shared" si="52"/>
        <v>-56.748285104813931</v>
      </c>
      <c r="AQ114" s="177">
        <f t="shared" si="53"/>
        <v>0.96359835303901786</v>
      </c>
      <c r="AR114" s="151"/>
      <c r="AS114" s="173">
        <f t="shared" si="67"/>
        <v>1829.45</v>
      </c>
      <c r="AT114" s="175">
        <f t="shared" si="54"/>
        <v>3022.8083566301848</v>
      </c>
      <c r="AU114" s="176">
        <f t="shared" si="71"/>
        <v>-1193.3583566301847</v>
      </c>
      <c r="AV114" s="177">
        <f t="shared" si="72"/>
        <v>0.60521534419716372</v>
      </c>
      <c r="AW114" s="178"/>
      <c r="AX114" s="179">
        <f t="shared" si="55"/>
        <v>18294.5</v>
      </c>
      <c r="AY114" s="179">
        <f t="shared" si="56"/>
        <v>30228.083566301852</v>
      </c>
      <c r="AZ114" s="179">
        <f t="shared" si="73"/>
        <v>-11933.583566301852</v>
      </c>
      <c r="BA114" s="177">
        <f t="shared" si="74"/>
        <v>0.60521534419716361</v>
      </c>
      <c r="BB114" s="178"/>
      <c r="BC114" s="179">
        <f t="shared" si="57"/>
        <v>18294.5</v>
      </c>
      <c r="BD114" s="179">
        <f t="shared" si="58"/>
        <v>30228.083566301852</v>
      </c>
      <c r="BE114" s="179">
        <f t="shared" si="75"/>
        <v>-11933.583566301852</v>
      </c>
      <c r="BF114" s="177">
        <f t="shared" si="76"/>
        <v>0.60521534419716361</v>
      </c>
      <c r="BG114" s="178"/>
      <c r="BH114" s="176">
        <f t="shared" si="59"/>
        <v>327.25</v>
      </c>
      <c r="BI114" s="520">
        <f t="shared" si="60"/>
        <v>1463.860071525371</v>
      </c>
      <c r="BJ114" s="519">
        <f t="shared" ref="BJ114:BJ137" si="87">(AA114*BQ114)+AA114</f>
        <v>386.15499999999997</v>
      </c>
      <c r="BK114" s="501">
        <f t="shared" si="77"/>
        <v>1136.610071525371</v>
      </c>
      <c r="BL114" s="181">
        <f t="shared" si="78"/>
        <v>3.4732164141340598</v>
      </c>
      <c r="BM114" s="178"/>
      <c r="BN114" s="552">
        <f t="shared" si="61"/>
        <v>1502.2</v>
      </c>
      <c r="BO114" s="557">
        <f t="shared" si="68"/>
        <v>1558.948285104814</v>
      </c>
      <c r="BP114" s="530">
        <f>BO114</f>
        <v>1558.948285104814</v>
      </c>
      <c r="BQ114" s="535">
        <v>0.18</v>
      </c>
      <c r="BR114" s="501">
        <f t="shared" si="70"/>
        <v>56.748285104813931</v>
      </c>
      <c r="BS114" s="181">
        <f t="shared" si="62"/>
        <v>3.7776784119833533E-2</v>
      </c>
      <c r="BT114" s="178"/>
      <c r="BU114" s="176">
        <f t="shared" si="63"/>
        <v>3022.8083566301848</v>
      </c>
      <c r="BV114" s="176">
        <f t="shared" si="64"/>
        <v>3022.8083566301848</v>
      </c>
      <c r="BW114" s="176">
        <f t="shared" si="79"/>
        <v>0</v>
      </c>
      <c r="BX114" s="177">
        <f t="shared" si="80"/>
        <v>1</v>
      </c>
      <c r="BY114" s="182"/>
      <c r="BZ114" s="179">
        <f t="shared" si="65"/>
        <v>18294.5</v>
      </c>
      <c r="CA114" s="179">
        <f t="shared" si="66"/>
        <v>30228.083566301852</v>
      </c>
      <c r="CB114" s="179">
        <f t="shared" si="81"/>
        <v>11933.583566301852</v>
      </c>
      <c r="CC114" s="183">
        <f t="shared" si="82"/>
        <v>0.65230443938352245</v>
      </c>
      <c r="CD114" s="42"/>
    </row>
    <row r="115" spans="3:82" s="50" customFormat="1" ht="13.5" thickBot="1" x14ac:dyDescent="0.3">
      <c r="C115" s="184">
        <v>21</v>
      </c>
      <c r="D115" s="48">
        <v>0</v>
      </c>
      <c r="E115" s="164" t="s">
        <v>72</v>
      </c>
      <c r="F115" s="165" t="s">
        <v>83</v>
      </c>
      <c r="G115" s="166"/>
      <c r="H115" s="167" t="s">
        <v>63</v>
      </c>
      <c r="I115" s="185" t="s">
        <v>64</v>
      </c>
      <c r="J115" s="168">
        <v>1</v>
      </c>
      <c r="K115" s="168">
        <v>1</v>
      </c>
      <c r="L115" s="169">
        <v>5000</v>
      </c>
      <c r="M115" s="170">
        <v>619.5</v>
      </c>
      <c r="N115" s="170">
        <v>2063.25</v>
      </c>
      <c r="O115" s="171">
        <v>2682.75</v>
      </c>
      <c r="P115" s="172">
        <v>8</v>
      </c>
      <c r="Q115" s="482">
        <v>8</v>
      </c>
      <c r="R115" s="482">
        <v>8</v>
      </c>
      <c r="S115" s="482">
        <v>8</v>
      </c>
      <c r="T115" s="186"/>
      <c r="U115" s="186"/>
      <c r="V115" s="186"/>
      <c r="W115" s="186"/>
      <c r="X115" s="186"/>
      <c r="Y115" s="186"/>
      <c r="Z115" s="186"/>
      <c r="AA115" s="600">
        <v>619.5</v>
      </c>
      <c r="AB115" s="601">
        <v>2064.3064501569361</v>
      </c>
      <c r="AC115" s="601">
        <v>0</v>
      </c>
      <c r="AD115" s="602">
        <v>2064.3064501569361</v>
      </c>
      <c r="AE115" s="598">
        <f t="shared" si="50"/>
        <v>-1444.8064501569361</v>
      </c>
      <c r="AF115" s="599">
        <f t="shared" si="51"/>
        <v>0.30010079169829817</v>
      </c>
      <c r="AG115" s="603"/>
      <c r="AH115" s="603"/>
      <c r="AI115" s="603"/>
      <c r="AJ115" s="603"/>
      <c r="AK115" s="603"/>
      <c r="AL115" s="600">
        <v>2063.25</v>
      </c>
      <c r="AM115" s="502">
        <v>3726.9671934101966</v>
      </c>
      <c r="AN115" s="502">
        <v>0</v>
      </c>
      <c r="AO115" s="503">
        <v>3726.9671934101966</v>
      </c>
      <c r="AP115" s="501">
        <f t="shared" si="52"/>
        <v>-1663.7171934101966</v>
      </c>
      <c r="AQ115" s="177">
        <f t="shared" si="53"/>
        <v>0.55360025804576896</v>
      </c>
      <c r="AR115" s="186"/>
      <c r="AS115" s="187">
        <f t="shared" si="67"/>
        <v>2682.75</v>
      </c>
      <c r="AT115" s="189">
        <f t="shared" si="54"/>
        <v>5791.2736435671322</v>
      </c>
      <c r="AU115" s="176">
        <f t="shared" si="71"/>
        <v>-3108.5236435671322</v>
      </c>
      <c r="AV115" s="177">
        <f t="shared" si="72"/>
        <v>0.46324006861253431</v>
      </c>
      <c r="AW115" s="178"/>
      <c r="AX115" s="179">
        <f t="shared" si="55"/>
        <v>21462</v>
      </c>
      <c r="AY115" s="179">
        <f t="shared" si="56"/>
        <v>46330.189148537058</v>
      </c>
      <c r="AZ115" s="179">
        <f t="shared" si="73"/>
        <v>-24868.189148537058</v>
      </c>
      <c r="BA115" s="177">
        <f t="shared" si="74"/>
        <v>0.46324006861253431</v>
      </c>
      <c r="BB115" s="178"/>
      <c r="BC115" s="179">
        <f t="shared" si="57"/>
        <v>21462</v>
      </c>
      <c r="BD115" s="179">
        <f t="shared" si="58"/>
        <v>46330.189148537058</v>
      </c>
      <c r="BE115" s="179">
        <f t="shared" si="75"/>
        <v>-24868.189148537058</v>
      </c>
      <c r="BF115" s="177">
        <f t="shared" si="76"/>
        <v>0.46324006861253431</v>
      </c>
      <c r="BG115" s="178"/>
      <c r="BH115" s="176">
        <f t="shared" si="59"/>
        <v>619.5</v>
      </c>
      <c r="BI115" s="520">
        <f t="shared" si="60"/>
        <v>2064.3064501569361</v>
      </c>
      <c r="BJ115" s="519">
        <f t="shared" si="87"/>
        <v>681.45</v>
      </c>
      <c r="BK115" s="501">
        <f t="shared" si="77"/>
        <v>1444.8064501569361</v>
      </c>
      <c r="BL115" s="181">
        <f t="shared" si="78"/>
        <v>2.3322138017061116</v>
      </c>
      <c r="BM115" s="178"/>
      <c r="BN115" s="552">
        <f t="shared" si="61"/>
        <v>2063.25</v>
      </c>
      <c r="BO115" s="557">
        <f t="shared" si="68"/>
        <v>3726.9671934101966</v>
      </c>
      <c r="BP115" s="530">
        <f t="shared" si="86"/>
        <v>2269.5749999999998</v>
      </c>
      <c r="BQ115" s="535">
        <v>0.1</v>
      </c>
      <c r="BR115" s="501">
        <f t="shared" si="70"/>
        <v>1663.7171934101966</v>
      </c>
      <c r="BS115" s="181">
        <f t="shared" si="62"/>
        <v>0.80635753951784639</v>
      </c>
      <c r="BT115" s="178"/>
      <c r="BU115" s="176">
        <f t="shared" si="63"/>
        <v>5791.2736435671322</v>
      </c>
      <c r="BV115" s="176">
        <f t="shared" si="64"/>
        <v>5791.2736435671322</v>
      </c>
      <c r="BW115" s="176">
        <f t="shared" si="79"/>
        <v>0</v>
      </c>
      <c r="BX115" s="177">
        <f t="shared" si="80"/>
        <v>1</v>
      </c>
      <c r="BY115" s="182"/>
      <c r="BZ115" s="179">
        <f t="shared" si="65"/>
        <v>21462</v>
      </c>
      <c r="CA115" s="179">
        <f t="shared" si="66"/>
        <v>46330.189148537058</v>
      </c>
      <c r="CB115" s="179">
        <f t="shared" si="81"/>
        <v>24868.189148537058</v>
      </c>
      <c r="CC115" s="183">
        <f t="shared" si="82"/>
        <v>1.1587079092599506</v>
      </c>
      <c r="CD115" s="51"/>
    </row>
    <row r="116" spans="3:82" s="50" customFormat="1" ht="13.5" thickBot="1" x14ac:dyDescent="0.3">
      <c r="C116" s="184"/>
      <c r="D116" s="190"/>
      <c r="E116" s="164"/>
      <c r="F116" s="165"/>
      <c r="G116" s="166"/>
      <c r="H116" s="167"/>
      <c r="I116" s="166"/>
      <c r="J116" s="168">
        <v>1.505779664758232</v>
      </c>
      <c r="K116" s="168">
        <v>1.1754720702584747</v>
      </c>
      <c r="L116" s="169">
        <v>10000</v>
      </c>
      <c r="M116" s="170">
        <v>978.25</v>
      </c>
      <c r="N116" s="170">
        <v>2671.4</v>
      </c>
      <c r="O116" s="171">
        <v>3649.65</v>
      </c>
      <c r="P116" s="172">
        <v>4</v>
      </c>
      <c r="Q116" s="482">
        <v>4</v>
      </c>
      <c r="R116" s="482">
        <v>4</v>
      </c>
      <c r="S116" s="482">
        <v>4</v>
      </c>
      <c r="T116" s="186"/>
      <c r="U116" s="186"/>
      <c r="V116" s="186"/>
      <c r="W116" s="186"/>
      <c r="X116" s="186"/>
      <c r="Y116" s="186"/>
      <c r="Z116" s="186"/>
      <c r="AA116" s="595">
        <v>978.25</v>
      </c>
      <c r="AB116" s="596">
        <v>3057.1155223599126</v>
      </c>
      <c r="AC116" s="596">
        <v>0</v>
      </c>
      <c r="AD116" s="597">
        <v>3057.1155223599126</v>
      </c>
      <c r="AE116" s="598">
        <f t="shared" si="50"/>
        <v>-2078.8655223599126</v>
      </c>
      <c r="AF116" s="599">
        <f t="shared" si="51"/>
        <v>0.31999117888906231</v>
      </c>
      <c r="AG116" s="603"/>
      <c r="AH116" s="603"/>
      <c r="AI116" s="603"/>
      <c r="AJ116" s="603"/>
      <c r="AK116" s="603"/>
      <c r="AL116" s="595">
        <v>2671.4</v>
      </c>
      <c r="AM116" s="499">
        <v>4407.7256075543246</v>
      </c>
      <c r="AN116" s="499">
        <v>0</v>
      </c>
      <c r="AO116" s="500">
        <v>4407.7256075543246</v>
      </c>
      <c r="AP116" s="501">
        <f t="shared" si="52"/>
        <v>-1736.3256075543245</v>
      </c>
      <c r="AQ116" s="177">
        <f t="shared" si="53"/>
        <v>0.60607220999000799</v>
      </c>
      <c r="AR116" s="186"/>
      <c r="AS116" s="173">
        <f t="shared" si="67"/>
        <v>3649.65</v>
      </c>
      <c r="AT116" s="175">
        <f t="shared" si="54"/>
        <v>7464.8411299142372</v>
      </c>
      <c r="AU116" s="176">
        <f t="shared" si="71"/>
        <v>-3815.1911299142371</v>
      </c>
      <c r="AV116" s="177">
        <f t="shared" si="72"/>
        <v>0.48891194554356587</v>
      </c>
      <c r="AW116" s="178"/>
      <c r="AX116" s="179">
        <f t="shared" si="55"/>
        <v>14598.6</v>
      </c>
      <c r="AY116" s="179">
        <f t="shared" si="56"/>
        <v>29859.364519656949</v>
      </c>
      <c r="AZ116" s="179">
        <f t="shared" si="73"/>
        <v>-15260.764519656948</v>
      </c>
      <c r="BA116" s="177">
        <f t="shared" si="74"/>
        <v>0.48891194554356587</v>
      </c>
      <c r="BB116" s="178"/>
      <c r="BC116" s="179">
        <f t="shared" si="57"/>
        <v>14598.6</v>
      </c>
      <c r="BD116" s="179">
        <f t="shared" si="58"/>
        <v>29859.364519656949</v>
      </c>
      <c r="BE116" s="179">
        <f t="shared" si="75"/>
        <v>-15260.764519656948</v>
      </c>
      <c r="BF116" s="177">
        <f t="shared" si="76"/>
        <v>0.48891194554356587</v>
      </c>
      <c r="BG116" s="178"/>
      <c r="BH116" s="176">
        <f t="shared" si="59"/>
        <v>978.25</v>
      </c>
      <c r="BI116" s="520">
        <f t="shared" si="60"/>
        <v>3057.1155223599126</v>
      </c>
      <c r="BJ116" s="519">
        <f t="shared" si="87"/>
        <v>1115.2049999999999</v>
      </c>
      <c r="BK116" s="501">
        <f t="shared" si="77"/>
        <v>2078.8655223599126</v>
      </c>
      <c r="BL116" s="181">
        <f t="shared" si="78"/>
        <v>2.1250861460362001</v>
      </c>
      <c r="BM116" s="178"/>
      <c r="BN116" s="552">
        <f t="shared" si="61"/>
        <v>2671.4</v>
      </c>
      <c r="BO116" s="557">
        <f t="shared" si="68"/>
        <v>4407.7256075543246</v>
      </c>
      <c r="BP116" s="530">
        <f t="shared" si="86"/>
        <v>3045.3960000000002</v>
      </c>
      <c r="BQ116" s="535">
        <v>0.14000000000000001</v>
      </c>
      <c r="BR116" s="501">
        <f t="shared" si="70"/>
        <v>1736.3256075543245</v>
      </c>
      <c r="BS116" s="181">
        <f t="shared" si="62"/>
        <v>0.64996840890706165</v>
      </c>
      <c r="BT116" s="178"/>
      <c r="BU116" s="176">
        <f t="shared" si="63"/>
        <v>7464.8411299142372</v>
      </c>
      <c r="BV116" s="176">
        <f t="shared" si="64"/>
        <v>7464.8411299142372</v>
      </c>
      <c r="BW116" s="176">
        <f t="shared" si="79"/>
        <v>0</v>
      </c>
      <c r="BX116" s="177">
        <f t="shared" si="80"/>
        <v>1</v>
      </c>
      <c r="BY116" s="182"/>
      <c r="BZ116" s="179">
        <f t="shared" si="65"/>
        <v>14598.6</v>
      </c>
      <c r="CA116" s="179">
        <f t="shared" si="66"/>
        <v>29859.364519656949</v>
      </c>
      <c r="CB116" s="179">
        <f t="shared" si="81"/>
        <v>15260.764519656948</v>
      </c>
      <c r="CC116" s="183">
        <f t="shared" si="82"/>
        <v>1.045358083628358</v>
      </c>
      <c r="CD116" s="51"/>
    </row>
    <row r="117" spans="3:82" s="50" customFormat="1" ht="13.5" thickBot="1" x14ac:dyDescent="0.3">
      <c r="C117" s="191"/>
      <c r="D117" s="192"/>
      <c r="E117" s="193"/>
      <c r="F117" s="194"/>
      <c r="G117" s="195"/>
      <c r="H117" s="196"/>
      <c r="I117" s="195"/>
      <c r="J117" s="197">
        <v>1.9138973630485276</v>
      </c>
      <c r="K117" s="197">
        <v>1.515902467555285</v>
      </c>
      <c r="L117" s="198">
        <v>25000</v>
      </c>
      <c r="M117" s="199">
        <v>1828.75</v>
      </c>
      <c r="N117" s="199">
        <v>4105.6000000000004</v>
      </c>
      <c r="O117" s="200">
        <v>5934.35</v>
      </c>
      <c r="P117" s="201">
        <v>4</v>
      </c>
      <c r="Q117" s="483">
        <v>4</v>
      </c>
      <c r="R117" s="483">
        <v>4</v>
      </c>
      <c r="S117" s="483">
        <v>4</v>
      </c>
      <c r="T117" s="186"/>
      <c r="U117" s="186"/>
      <c r="V117" s="186"/>
      <c r="W117" s="186"/>
      <c r="X117" s="186"/>
      <c r="Y117" s="186"/>
      <c r="Z117" s="186"/>
      <c r="AA117" s="604">
        <v>1828.75</v>
      </c>
      <c r="AB117" s="605">
        <v>3951.9165194578322</v>
      </c>
      <c r="AC117" s="605">
        <v>0</v>
      </c>
      <c r="AD117" s="606">
        <v>3951.9165194578322</v>
      </c>
      <c r="AE117" s="607">
        <f t="shared" si="50"/>
        <v>-2123.1665194578322</v>
      </c>
      <c r="AF117" s="608">
        <f t="shared" si="51"/>
        <v>0.46275015957343357</v>
      </c>
      <c r="AG117" s="603"/>
      <c r="AH117" s="603"/>
      <c r="AI117" s="603"/>
      <c r="AJ117" s="603"/>
      <c r="AK117" s="603"/>
      <c r="AL117" s="604">
        <v>4105.6000000000004</v>
      </c>
      <c r="AM117" s="504">
        <v>5783.6560308637027</v>
      </c>
      <c r="AN117" s="504">
        <v>0</v>
      </c>
      <c r="AO117" s="505">
        <v>5783.6560308637027</v>
      </c>
      <c r="AP117" s="506">
        <f t="shared" si="52"/>
        <v>-1678.0560308637023</v>
      </c>
      <c r="AQ117" s="206">
        <f t="shared" si="53"/>
        <v>0.70986240849922921</v>
      </c>
      <c r="AR117" s="186"/>
      <c r="AS117" s="202">
        <f t="shared" si="67"/>
        <v>5934.35</v>
      </c>
      <c r="AT117" s="204">
        <f t="shared" si="54"/>
        <v>9735.5725503215344</v>
      </c>
      <c r="AU117" s="205">
        <f t="shared" si="71"/>
        <v>-3801.2225503215341</v>
      </c>
      <c r="AV117" s="206">
        <f t="shared" si="72"/>
        <v>0.60955326143648403</v>
      </c>
      <c r="AW117" s="207"/>
      <c r="AX117" s="208">
        <f t="shared" si="55"/>
        <v>23737.4</v>
      </c>
      <c r="AY117" s="208">
        <f t="shared" si="56"/>
        <v>38942.290201286138</v>
      </c>
      <c r="AZ117" s="208">
        <f t="shared" si="73"/>
        <v>-15204.890201286136</v>
      </c>
      <c r="BA117" s="206">
        <f t="shared" si="74"/>
        <v>0.60955326143648403</v>
      </c>
      <c r="BB117" s="207"/>
      <c r="BC117" s="208">
        <f t="shared" si="57"/>
        <v>23737.4</v>
      </c>
      <c r="BD117" s="208">
        <f t="shared" si="58"/>
        <v>38942.290201286138</v>
      </c>
      <c r="BE117" s="208">
        <f t="shared" si="75"/>
        <v>-15204.890201286136</v>
      </c>
      <c r="BF117" s="206">
        <f t="shared" si="76"/>
        <v>0.60955326143648403</v>
      </c>
      <c r="BG117" s="207"/>
      <c r="BH117" s="205">
        <f t="shared" si="59"/>
        <v>1828.75</v>
      </c>
      <c r="BI117" s="522">
        <f t="shared" si="60"/>
        <v>3951.9165194578322</v>
      </c>
      <c r="BJ117" s="519">
        <f t="shared" si="87"/>
        <v>2103.0625</v>
      </c>
      <c r="BK117" s="506">
        <f t="shared" si="77"/>
        <v>2123.1665194578322</v>
      </c>
      <c r="BL117" s="210">
        <f t="shared" si="78"/>
        <v>1.1609933120753697</v>
      </c>
      <c r="BM117" s="207"/>
      <c r="BN117" s="553">
        <f t="shared" si="61"/>
        <v>4105.6000000000004</v>
      </c>
      <c r="BO117" s="558">
        <f t="shared" si="68"/>
        <v>5783.6560308637027</v>
      </c>
      <c r="BP117" s="530">
        <f t="shared" si="86"/>
        <v>4721.4400000000005</v>
      </c>
      <c r="BQ117" s="536">
        <v>0.15</v>
      </c>
      <c r="BR117" s="506">
        <f t="shared" si="70"/>
        <v>1678.0560308637023</v>
      </c>
      <c r="BS117" s="210">
        <f t="shared" si="62"/>
        <v>0.40872370198355956</v>
      </c>
      <c r="BT117" s="207"/>
      <c r="BU117" s="205">
        <f t="shared" si="63"/>
        <v>9735.5725503215344</v>
      </c>
      <c r="BV117" s="205">
        <f t="shared" si="64"/>
        <v>9735.5725503215344</v>
      </c>
      <c r="BW117" s="205">
        <f t="shared" si="79"/>
        <v>0</v>
      </c>
      <c r="BX117" s="206">
        <f t="shared" si="80"/>
        <v>1</v>
      </c>
      <c r="BY117" s="211"/>
      <c r="BZ117" s="208">
        <f t="shared" si="65"/>
        <v>23737.4</v>
      </c>
      <c r="CA117" s="208">
        <f t="shared" si="66"/>
        <v>38942.290201286138</v>
      </c>
      <c r="CB117" s="208">
        <f t="shared" si="81"/>
        <v>15204.890201286136</v>
      </c>
      <c r="CC117" s="212">
        <f t="shared" si="82"/>
        <v>0.64054572957805556</v>
      </c>
      <c r="CD117" s="51"/>
    </row>
    <row r="118" spans="3:82" ht="13.5" thickBot="1" x14ac:dyDescent="0.3">
      <c r="C118" s="65"/>
      <c r="D118" s="66"/>
      <c r="E118" s="142"/>
      <c r="F118" s="143"/>
      <c r="G118" s="144"/>
      <c r="H118" s="145"/>
      <c r="I118" s="144"/>
      <c r="J118" s="146">
        <v>0.58618475265502656</v>
      </c>
      <c r="K118" s="146">
        <v>0.25114229393244591</v>
      </c>
      <c r="L118" s="147">
        <v>5000</v>
      </c>
      <c r="M118" s="148">
        <v>1020.6</v>
      </c>
      <c r="N118" s="148">
        <v>700.65</v>
      </c>
      <c r="O118" s="149">
        <v>1721.25</v>
      </c>
      <c r="P118" s="150">
        <v>0</v>
      </c>
      <c r="Q118" s="481">
        <v>0</v>
      </c>
      <c r="R118" s="481">
        <v>0</v>
      </c>
      <c r="S118" s="481">
        <v>0</v>
      </c>
      <c r="T118" s="151"/>
      <c r="U118" s="151"/>
      <c r="V118" s="151"/>
      <c r="W118" s="151"/>
      <c r="X118" s="151"/>
      <c r="Y118" s="151"/>
      <c r="Z118" s="151"/>
      <c r="AA118" s="589">
        <v>1020.6</v>
      </c>
      <c r="AB118" s="590">
        <v>2228.025434907107</v>
      </c>
      <c r="AC118" s="590">
        <v>0</v>
      </c>
      <c r="AD118" s="591">
        <v>2228.025434907107</v>
      </c>
      <c r="AE118" s="592">
        <f t="shared" si="50"/>
        <v>-1207.425434907107</v>
      </c>
      <c r="AF118" s="593">
        <f t="shared" si="51"/>
        <v>0.45807376523174742</v>
      </c>
      <c r="AG118" s="594"/>
      <c r="AH118" s="594"/>
      <c r="AI118" s="594"/>
      <c r="AJ118" s="594"/>
      <c r="AK118" s="594"/>
      <c r="AL118" s="589">
        <v>700.65</v>
      </c>
      <c r="AM118" s="496">
        <v>1159.5795860775743</v>
      </c>
      <c r="AN118" s="496">
        <v>0</v>
      </c>
      <c r="AO118" s="497">
        <v>1159.5795860775743</v>
      </c>
      <c r="AP118" s="498">
        <f t="shared" si="52"/>
        <v>-458.9295860775743</v>
      </c>
      <c r="AQ118" s="156">
        <f t="shared" si="53"/>
        <v>0.6042276083610939</v>
      </c>
      <c r="AR118" s="151"/>
      <c r="AS118" s="152">
        <f t="shared" si="67"/>
        <v>1721.25</v>
      </c>
      <c r="AT118" s="154">
        <f t="shared" si="54"/>
        <v>3387.6050209846812</v>
      </c>
      <c r="AU118" s="155">
        <f t="shared" si="71"/>
        <v>-1666.3550209846812</v>
      </c>
      <c r="AV118" s="156">
        <f t="shared" si="72"/>
        <v>0.50810232873597561</v>
      </c>
      <c r="AW118" s="157"/>
      <c r="AX118" s="158">
        <f t="shared" si="55"/>
        <v>0</v>
      </c>
      <c r="AY118" s="158">
        <f t="shared" si="56"/>
        <v>0</v>
      </c>
      <c r="AZ118" s="158">
        <f t="shared" si="73"/>
        <v>0</v>
      </c>
      <c r="BA118" s="156">
        <f t="shared" si="74"/>
        <v>0</v>
      </c>
      <c r="BB118" s="157"/>
      <c r="BC118" s="158">
        <f t="shared" si="57"/>
        <v>0</v>
      </c>
      <c r="BD118" s="158">
        <f t="shared" si="58"/>
        <v>0</v>
      </c>
      <c r="BE118" s="158">
        <f t="shared" si="75"/>
        <v>0</v>
      </c>
      <c r="BF118" s="156">
        <f t="shared" si="76"/>
        <v>0</v>
      </c>
      <c r="BG118" s="157"/>
      <c r="BH118" s="155">
        <f t="shared" si="59"/>
        <v>1020.6</v>
      </c>
      <c r="BI118" s="518">
        <f t="shared" si="60"/>
        <v>2228.025434907107</v>
      </c>
      <c r="BJ118" s="519">
        <f t="shared" si="87"/>
        <v>1245.1320000000001</v>
      </c>
      <c r="BK118" s="498">
        <f t="shared" si="77"/>
        <v>1207.425434907107</v>
      </c>
      <c r="BL118" s="160">
        <f t="shared" si="78"/>
        <v>1.1830545119607163</v>
      </c>
      <c r="BM118" s="157"/>
      <c r="BN118" s="551">
        <f t="shared" si="61"/>
        <v>700.65</v>
      </c>
      <c r="BO118" s="556">
        <f t="shared" si="68"/>
        <v>1159.5795860775743</v>
      </c>
      <c r="BP118" s="530">
        <f t="shared" si="86"/>
        <v>854.79300000000001</v>
      </c>
      <c r="BQ118" s="534">
        <v>0.22</v>
      </c>
      <c r="BR118" s="498">
        <f t="shared" si="70"/>
        <v>458.9295860775743</v>
      </c>
      <c r="BS118" s="160">
        <f t="shared" si="62"/>
        <v>0.6550054750268669</v>
      </c>
      <c r="BT118" s="157"/>
      <c r="BU118" s="155">
        <f t="shared" si="63"/>
        <v>3387.6050209846812</v>
      </c>
      <c r="BV118" s="155">
        <f t="shared" si="64"/>
        <v>3387.6050209846812</v>
      </c>
      <c r="BW118" s="155">
        <f t="shared" si="79"/>
        <v>0</v>
      </c>
      <c r="BX118" s="156">
        <f t="shared" si="80"/>
        <v>1</v>
      </c>
      <c r="BY118" s="162"/>
      <c r="BZ118" s="158">
        <f t="shared" si="65"/>
        <v>0</v>
      </c>
      <c r="CA118" s="158">
        <f t="shared" si="66"/>
        <v>0</v>
      </c>
      <c r="CB118" s="158">
        <f t="shared" si="81"/>
        <v>0</v>
      </c>
      <c r="CC118" s="163">
        <f t="shared" si="82"/>
        <v>0</v>
      </c>
      <c r="CD118" s="42"/>
    </row>
    <row r="119" spans="3:82" ht="13.5" thickBot="1" x14ac:dyDescent="0.3">
      <c r="C119" s="65"/>
      <c r="D119" s="66"/>
      <c r="E119" s="164"/>
      <c r="F119" s="165"/>
      <c r="G119" s="166"/>
      <c r="H119" s="167"/>
      <c r="I119" s="166"/>
      <c r="J119" s="168">
        <v>0.72370867908265568</v>
      </c>
      <c r="K119" s="168">
        <v>0.4192943920851287</v>
      </c>
      <c r="L119" s="169">
        <v>20000</v>
      </c>
      <c r="M119" s="170">
        <v>1517.25</v>
      </c>
      <c r="N119" s="170">
        <v>1186</v>
      </c>
      <c r="O119" s="171">
        <v>2703.25</v>
      </c>
      <c r="P119" s="172">
        <v>0</v>
      </c>
      <c r="Q119" s="482">
        <v>0</v>
      </c>
      <c r="R119" s="482">
        <v>0</v>
      </c>
      <c r="S119" s="482">
        <v>0</v>
      </c>
      <c r="T119" s="151"/>
      <c r="U119" s="151"/>
      <c r="V119" s="151"/>
      <c r="W119" s="151"/>
      <c r="X119" s="151"/>
      <c r="Y119" s="151"/>
      <c r="Z119" s="151"/>
      <c r="AA119" s="595">
        <v>1517.25</v>
      </c>
      <c r="AB119" s="596">
        <v>2697.8368035215826</v>
      </c>
      <c r="AC119" s="596">
        <v>0</v>
      </c>
      <c r="AD119" s="597">
        <v>2697.8368035215826</v>
      </c>
      <c r="AE119" s="598">
        <f t="shared" si="50"/>
        <v>-1180.5868035215826</v>
      </c>
      <c r="AF119" s="599">
        <f t="shared" si="51"/>
        <v>0.56239502627419102</v>
      </c>
      <c r="AG119" s="594"/>
      <c r="AH119" s="594"/>
      <c r="AI119" s="594"/>
      <c r="AJ119" s="594"/>
      <c r="AK119" s="594"/>
      <c r="AL119" s="595">
        <v>1186</v>
      </c>
      <c r="AM119" s="499">
        <v>1647.5222618175005</v>
      </c>
      <c r="AN119" s="499">
        <v>0</v>
      </c>
      <c r="AO119" s="500">
        <v>1647.5222618175005</v>
      </c>
      <c r="AP119" s="501">
        <f t="shared" si="52"/>
        <v>-461.52226181750052</v>
      </c>
      <c r="AQ119" s="177">
        <f t="shared" si="53"/>
        <v>0.71986887672864464</v>
      </c>
      <c r="AR119" s="151"/>
      <c r="AS119" s="173">
        <f t="shared" si="67"/>
        <v>2703.25</v>
      </c>
      <c r="AT119" s="175">
        <f t="shared" si="54"/>
        <v>4345.3590653390829</v>
      </c>
      <c r="AU119" s="176">
        <f t="shared" si="71"/>
        <v>-1642.1090653390829</v>
      </c>
      <c r="AV119" s="177">
        <f t="shared" si="72"/>
        <v>0.62210048913162863</v>
      </c>
      <c r="AW119" s="178"/>
      <c r="AX119" s="179">
        <f t="shared" si="55"/>
        <v>0</v>
      </c>
      <c r="AY119" s="179">
        <f t="shared" si="56"/>
        <v>0</v>
      </c>
      <c r="AZ119" s="179">
        <f t="shared" si="73"/>
        <v>0</v>
      </c>
      <c r="BA119" s="177">
        <f t="shared" si="74"/>
        <v>0</v>
      </c>
      <c r="BB119" s="178"/>
      <c r="BC119" s="179">
        <f t="shared" si="57"/>
        <v>0</v>
      </c>
      <c r="BD119" s="179">
        <f t="shared" si="58"/>
        <v>0</v>
      </c>
      <c r="BE119" s="179">
        <f t="shared" si="75"/>
        <v>0</v>
      </c>
      <c r="BF119" s="177">
        <f t="shared" si="76"/>
        <v>0</v>
      </c>
      <c r="BG119" s="178"/>
      <c r="BH119" s="176">
        <f t="shared" si="59"/>
        <v>1517.25</v>
      </c>
      <c r="BI119" s="520">
        <f t="shared" si="60"/>
        <v>2697.8368035215826</v>
      </c>
      <c r="BJ119" s="519">
        <f t="shared" si="87"/>
        <v>1790.355</v>
      </c>
      <c r="BK119" s="501">
        <f t="shared" si="77"/>
        <v>1180.5868035215826</v>
      </c>
      <c r="BL119" s="181">
        <f t="shared" si="78"/>
        <v>0.77810960851644928</v>
      </c>
      <c r="BM119" s="178"/>
      <c r="BN119" s="552">
        <f t="shared" si="61"/>
        <v>1186</v>
      </c>
      <c r="BO119" s="557">
        <f t="shared" si="68"/>
        <v>1647.5222618175005</v>
      </c>
      <c r="BP119" s="530">
        <f t="shared" si="86"/>
        <v>1399.48</v>
      </c>
      <c r="BQ119" s="535">
        <v>0.18</v>
      </c>
      <c r="BR119" s="501">
        <f t="shared" si="70"/>
        <v>461.52226181750052</v>
      </c>
      <c r="BS119" s="181">
        <f t="shared" si="62"/>
        <v>0.38914187337057382</v>
      </c>
      <c r="BT119" s="178"/>
      <c r="BU119" s="176">
        <f t="shared" si="63"/>
        <v>4345.3590653390829</v>
      </c>
      <c r="BV119" s="176">
        <f t="shared" si="64"/>
        <v>4345.3590653390829</v>
      </c>
      <c r="BW119" s="176">
        <f t="shared" si="79"/>
        <v>0</v>
      </c>
      <c r="BX119" s="177">
        <f t="shared" si="80"/>
        <v>1</v>
      </c>
      <c r="BY119" s="182"/>
      <c r="BZ119" s="179">
        <f t="shared" si="65"/>
        <v>0</v>
      </c>
      <c r="CA119" s="179">
        <f t="shared" si="66"/>
        <v>0</v>
      </c>
      <c r="CB119" s="179">
        <f t="shared" si="81"/>
        <v>0</v>
      </c>
      <c r="CC119" s="183">
        <f t="shared" si="82"/>
        <v>0</v>
      </c>
      <c r="CD119" s="42"/>
    </row>
    <row r="120" spans="3:82" s="50" customFormat="1" ht="13.5" thickBot="1" x14ac:dyDescent="0.3">
      <c r="C120" s="184">
        <v>22</v>
      </c>
      <c r="D120" s="48">
        <v>0</v>
      </c>
      <c r="E120" s="164" t="s">
        <v>84</v>
      </c>
      <c r="F120" s="165" t="s">
        <v>85</v>
      </c>
      <c r="G120" s="166"/>
      <c r="H120" s="167" t="s">
        <v>63</v>
      </c>
      <c r="I120" s="185" t="s">
        <v>64</v>
      </c>
      <c r="J120" s="168">
        <v>1</v>
      </c>
      <c r="K120" s="168">
        <v>1</v>
      </c>
      <c r="L120" s="169">
        <v>50000</v>
      </c>
      <c r="M120" s="170">
        <v>2542.0500000000002</v>
      </c>
      <c r="N120" s="170">
        <v>2841.6000000000004</v>
      </c>
      <c r="O120" s="171">
        <v>5383.6500000000005</v>
      </c>
      <c r="P120" s="172">
        <v>0</v>
      </c>
      <c r="Q120" s="482">
        <v>0</v>
      </c>
      <c r="R120" s="482">
        <v>0</v>
      </c>
      <c r="S120" s="482">
        <v>0</v>
      </c>
      <c r="T120" s="186"/>
      <c r="U120" s="186"/>
      <c r="V120" s="186"/>
      <c r="W120" s="186"/>
      <c r="X120" s="186"/>
      <c r="Y120" s="186"/>
      <c r="Z120" s="186"/>
      <c r="AA120" s="600">
        <v>2542.0500000000002</v>
      </c>
      <c r="AB120" s="601">
        <v>3423.4299276982247</v>
      </c>
      <c r="AC120" s="601">
        <v>0</v>
      </c>
      <c r="AD120" s="602">
        <v>3423.4299276982247</v>
      </c>
      <c r="AE120" s="598">
        <f t="shared" si="50"/>
        <v>-881.37992769822449</v>
      </c>
      <c r="AF120" s="599">
        <f t="shared" si="51"/>
        <v>0.7425447734252798</v>
      </c>
      <c r="AG120" s="603"/>
      <c r="AH120" s="603"/>
      <c r="AI120" s="603"/>
      <c r="AJ120" s="603"/>
      <c r="AK120" s="603"/>
      <c r="AL120" s="600">
        <v>2841.6000000000004</v>
      </c>
      <c r="AM120" s="502">
        <v>4010.3761646718094</v>
      </c>
      <c r="AN120" s="502">
        <v>0</v>
      </c>
      <c r="AO120" s="503">
        <v>4010.3761646718094</v>
      </c>
      <c r="AP120" s="501">
        <f t="shared" si="52"/>
        <v>-1168.7761646718091</v>
      </c>
      <c r="AQ120" s="177">
        <f t="shared" si="53"/>
        <v>0.70856196110285419</v>
      </c>
      <c r="AR120" s="186"/>
      <c r="AS120" s="187">
        <f t="shared" si="67"/>
        <v>5383.6500000000005</v>
      </c>
      <c r="AT120" s="189">
        <f t="shared" si="54"/>
        <v>7433.8060923700341</v>
      </c>
      <c r="AU120" s="176">
        <f t="shared" si="71"/>
        <v>-2050.1560923700335</v>
      </c>
      <c r="AV120" s="177">
        <f t="shared" si="72"/>
        <v>0.72421178775778294</v>
      </c>
      <c r="AW120" s="178"/>
      <c r="AX120" s="179">
        <f t="shared" si="55"/>
        <v>0</v>
      </c>
      <c r="AY120" s="179">
        <f t="shared" si="56"/>
        <v>0</v>
      </c>
      <c r="AZ120" s="179">
        <f t="shared" si="73"/>
        <v>0</v>
      </c>
      <c r="BA120" s="177">
        <f t="shared" si="74"/>
        <v>0</v>
      </c>
      <c r="BB120" s="178"/>
      <c r="BC120" s="179">
        <f t="shared" si="57"/>
        <v>0</v>
      </c>
      <c r="BD120" s="179">
        <f t="shared" si="58"/>
        <v>0</v>
      </c>
      <c r="BE120" s="179">
        <f t="shared" si="75"/>
        <v>0</v>
      </c>
      <c r="BF120" s="177">
        <f t="shared" si="76"/>
        <v>0</v>
      </c>
      <c r="BG120" s="178"/>
      <c r="BH120" s="176">
        <f t="shared" si="59"/>
        <v>2542.0500000000002</v>
      </c>
      <c r="BI120" s="520">
        <f t="shared" si="60"/>
        <v>3423.4299276982247</v>
      </c>
      <c r="BJ120" s="519">
        <f t="shared" si="87"/>
        <v>2796.2550000000001</v>
      </c>
      <c r="BK120" s="501">
        <f t="shared" si="77"/>
        <v>881.37992769822449</v>
      </c>
      <c r="BL120" s="181">
        <f t="shared" si="78"/>
        <v>0.34672013835220566</v>
      </c>
      <c r="BM120" s="178"/>
      <c r="BN120" s="552">
        <f t="shared" si="61"/>
        <v>2841.6000000000004</v>
      </c>
      <c r="BO120" s="557">
        <f t="shared" si="68"/>
        <v>4010.3761646718094</v>
      </c>
      <c r="BP120" s="530">
        <f t="shared" si="86"/>
        <v>3125.76</v>
      </c>
      <c r="BQ120" s="535">
        <v>0.1</v>
      </c>
      <c r="BR120" s="501">
        <f t="shared" si="70"/>
        <v>1168.7761646718091</v>
      </c>
      <c r="BS120" s="181">
        <f t="shared" si="62"/>
        <v>0.4113091795720048</v>
      </c>
      <c r="BT120" s="178"/>
      <c r="BU120" s="176">
        <f t="shared" si="63"/>
        <v>7433.8060923700341</v>
      </c>
      <c r="BV120" s="176">
        <f t="shared" si="64"/>
        <v>7433.8060923700341</v>
      </c>
      <c r="BW120" s="176">
        <f t="shared" si="79"/>
        <v>0</v>
      </c>
      <c r="BX120" s="177">
        <f t="shared" si="80"/>
        <v>1</v>
      </c>
      <c r="BY120" s="182"/>
      <c r="BZ120" s="179">
        <f t="shared" si="65"/>
        <v>0</v>
      </c>
      <c r="CA120" s="179">
        <f t="shared" si="66"/>
        <v>0</v>
      </c>
      <c r="CB120" s="179">
        <f t="shared" si="81"/>
        <v>0</v>
      </c>
      <c r="CC120" s="183">
        <f t="shared" si="82"/>
        <v>0</v>
      </c>
      <c r="CD120" s="51"/>
    </row>
    <row r="121" spans="3:82" s="50" customFormat="1" ht="13.5" thickBot="1" x14ac:dyDescent="0.3">
      <c r="C121" s="184"/>
      <c r="D121" s="190"/>
      <c r="E121" s="164"/>
      <c r="F121" s="165"/>
      <c r="G121" s="166"/>
      <c r="H121" s="167"/>
      <c r="I121" s="166"/>
      <c r="J121" s="168">
        <v>1.505779664758232</v>
      </c>
      <c r="K121" s="168">
        <v>1.1754720702584747</v>
      </c>
      <c r="L121" s="169">
        <v>100000</v>
      </c>
      <c r="M121" s="170">
        <v>4852.32</v>
      </c>
      <c r="N121" s="170">
        <v>3265.92</v>
      </c>
      <c r="O121" s="171">
        <v>8118.24</v>
      </c>
      <c r="P121" s="172">
        <v>0</v>
      </c>
      <c r="Q121" s="482">
        <v>0</v>
      </c>
      <c r="R121" s="482">
        <v>0</v>
      </c>
      <c r="S121" s="482">
        <v>0</v>
      </c>
      <c r="T121" s="186"/>
      <c r="U121" s="186"/>
      <c r="V121" s="186"/>
      <c r="W121" s="186"/>
      <c r="X121" s="186"/>
      <c r="Y121" s="186"/>
      <c r="Z121" s="186"/>
      <c r="AA121" s="595">
        <v>4852.32</v>
      </c>
      <c r="AB121" s="596">
        <v>4986.0354236112498</v>
      </c>
      <c r="AC121" s="596">
        <v>0</v>
      </c>
      <c r="AD121" s="597">
        <v>4986.0354236112498</v>
      </c>
      <c r="AE121" s="598">
        <f t="shared" si="50"/>
        <v>-133.71542361125012</v>
      </c>
      <c r="AF121" s="599">
        <f t="shared" si="51"/>
        <v>0.97318201491749456</v>
      </c>
      <c r="AG121" s="603"/>
      <c r="AH121" s="603"/>
      <c r="AI121" s="603"/>
      <c r="AJ121" s="603"/>
      <c r="AK121" s="603"/>
      <c r="AL121" s="595">
        <v>3265.92</v>
      </c>
      <c r="AM121" s="499">
        <v>5468.4324406451651</v>
      </c>
      <c r="AN121" s="499">
        <v>0</v>
      </c>
      <c r="AO121" s="500">
        <v>5468.4324406451651</v>
      </c>
      <c r="AP121" s="501">
        <f t="shared" si="52"/>
        <v>-2202.512440645165</v>
      </c>
      <c r="AQ121" s="177">
        <f t="shared" si="53"/>
        <v>0.59723148003538051</v>
      </c>
      <c r="AR121" s="186"/>
      <c r="AS121" s="173">
        <f t="shared" si="67"/>
        <v>8118.24</v>
      </c>
      <c r="AT121" s="175">
        <f t="shared" si="54"/>
        <v>10454.467864256414</v>
      </c>
      <c r="AU121" s="176">
        <f t="shared" si="71"/>
        <v>-2336.2278642564143</v>
      </c>
      <c r="AV121" s="177">
        <f t="shared" si="72"/>
        <v>0.77653306752762385</v>
      </c>
      <c r="AW121" s="178"/>
      <c r="AX121" s="179">
        <f t="shared" si="55"/>
        <v>0</v>
      </c>
      <c r="AY121" s="179">
        <f t="shared" si="56"/>
        <v>0</v>
      </c>
      <c r="AZ121" s="179">
        <f t="shared" si="73"/>
        <v>0</v>
      </c>
      <c r="BA121" s="177">
        <f t="shared" si="74"/>
        <v>0</v>
      </c>
      <c r="BB121" s="178"/>
      <c r="BC121" s="179">
        <f t="shared" si="57"/>
        <v>0</v>
      </c>
      <c r="BD121" s="179">
        <f t="shared" si="58"/>
        <v>0</v>
      </c>
      <c r="BE121" s="179">
        <f t="shared" si="75"/>
        <v>0</v>
      </c>
      <c r="BF121" s="177">
        <f t="shared" si="76"/>
        <v>0</v>
      </c>
      <c r="BG121" s="178"/>
      <c r="BH121" s="176">
        <f t="shared" si="59"/>
        <v>4852.32</v>
      </c>
      <c r="BI121" s="520">
        <f t="shared" si="60"/>
        <v>4986.0354236112498</v>
      </c>
      <c r="BJ121" s="519">
        <f t="shared" si="87"/>
        <v>5531.6448</v>
      </c>
      <c r="BK121" s="501">
        <f t="shared" si="77"/>
        <v>133.71542361125012</v>
      </c>
      <c r="BL121" s="181">
        <f t="shared" si="78"/>
        <v>2.7557008526076211E-2</v>
      </c>
      <c r="BM121" s="178"/>
      <c r="BN121" s="552">
        <f t="shared" si="61"/>
        <v>3265.92</v>
      </c>
      <c r="BO121" s="557">
        <f t="shared" si="68"/>
        <v>5468.4324406451651</v>
      </c>
      <c r="BP121" s="530">
        <f t="shared" si="86"/>
        <v>3723.1487999999999</v>
      </c>
      <c r="BQ121" s="535">
        <v>0.14000000000000001</v>
      </c>
      <c r="BR121" s="501">
        <f t="shared" si="70"/>
        <v>2202.512440645165</v>
      </c>
      <c r="BS121" s="181">
        <f t="shared" si="62"/>
        <v>0.67439264912954544</v>
      </c>
      <c r="BT121" s="178"/>
      <c r="BU121" s="176">
        <f t="shared" si="63"/>
        <v>10454.467864256414</v>
      </c>
      <c r="BV121" s="176">
        <f t="shared" si="64"/>
        <v>10454.467864256414</v>
      </c>
      <c r="BW121" s="176">
        <f t="shared" si="79"/>
        <v>0</v>
      </c>
      <c r="BX121" s="177">
        <f t="shared" si="80"/>
        <v>1</v>
      </c>
      <c r="BY121" s="182"/>
      <c r="BZ121" s="179">
        <f t="shared" si="65"/>
        <v>0</v>
      </c>
      <c r="CA121" s="179">
        <f t="shared" si="66"/>
        <v>0</v>
      </c>
      <c r="CB121" s="179">
        <f t="shared" si="81"/>
        <v>0</v>
      </c>
      <c r="CC121" s="183">
        <f t="shared" si="82"/>
        <v>0</v>
      </c>
      <c r="CD121" s="51"/>
    </row>
    <row r="122" spans="3:82" s="50" customFormat="1" ht="13.5" thickBot="1" x14ac:dyDescent="0.3">
      <c r="C122" s="191"/>
      <c r="D122" s="192"/>
      <c r="E122" s="193"/>
      <c r="F122" s="194"/>
      <c r="G122" s="195"/>
      <c r="H122" s="196"/>
      <c r="I122" s="195"/>
      <c r="J122" s="197">
        <v>1.9138973630485276</v>
      </c>
      <c r="K122" s="197">
        <v>1.515902467555285</v>
      </c>
      <c r="L122" s="198">
        <v>250000</v>
      </c>
      <c r="M122" s="199">
        <v>6016.7249999999995</v>
      </c>
      <c r="N122" s="199">
        <v>4043.5200000000004</v>
      </c>
      <c r="O122" s="200">
        <v>10060.244999999999</v>
      </c>
      <c r="P122" s="201">
        <v>0</v>
      </c>
      <c r="Q122" s="483">
        <v>0</v>
      </c>
      <c r="R122" s="483">
        <v>0</v>
      </c>
      <c r="S122" s="483">
        <v>0</v>
      </c>
      <c r="T122" s="186"/>
      <c r="U122" s="186"/>
      <c r="V122" s="186"/>
      <c r="W122" s="186"/>
      <c r="X122" s="186"/>
      <c r="Y122" s="186"/>
      <c r="Z122" s="186"/>
      <c r="AA122" s="604">
        <v>6016.7249999999995</v>
      </c>
      <c r="AB122" s="605">
        <v>6150.8241149952592</v>
      </c>
      <c r="AC122" s="605">
        <v>0</v>
      </c>
      <c r="AD122" s="606">
        <v>6150.8241149952592</v>
      </c>
      <c r="AE122" s="607">
        <f t="shared" si="50"/>
        <v>-134.0991149952597</v>
      </c>
      <c r="AF122" s="608">
        <f t="shared" si="51"/>
        <v>0.9781981873504827</v>
      </c>
      <c r="AG122" s="603"/>
      <c r="AH122" s="603"/>
      <c r="AI122" s="603"/>
      <c r="AJ122" s="603"/>
      <c r="AK122" s="603"/>
      <c r="AL122" s="604">
        <v>4043.5200000000004</v>
      </c>
      <c r="AM122" s="504">
        <v>10265.849378212182</v>
      </c>
      <c r="AN122" s="504">
        <v>0</v>
      </c>
      <c r="AO122" s="505">
        <v>10265.849378212182</v>
      </c>
      <c r="AP122" s="506">
        <f t="shared" si="52"/>
        <v>-6222.3293782121818</v>
      </c>
      <c r="AQ122" s="206">
        <f t="shared" si="53"/>
        <v>0.39388070592403213</v>
      </c>
      <c r="AR122" s="186"/>
      <c r="AS122" s="202">
        <f t="shared" si="67"/>
        <v>10060.244999999999</v>
      </c>
      <c r="AT122" s="204">
        <f t="shared" si="54"/>
        <v>16416.67349320744</v>
      </c>
      <c r="AU122" s="205">
        <f t="shared" si="71"/>
        <v>-6356.4284932074406</v>
      </c>
      <c r="AV122" s="206">
        <f t="shared" si="72"/>
        <v>0.61280654720717476</v>
      </c>
      <c r="AW122" s="207"/>
      <c r="AX122" s="208">
        <f t="shared" si="55"/>
        <v>0</v>
      </c>
      <c r="AY122" s="208">
        <f t="shared" si="56"/>
        <v>0</v>
      </c>
      <c r="AZ122" s="208">
        <f t="shared" si="73"/>
        <v>0</v>
      </c>
      <c r="BA122" s="206">
        <f t="shared" si="74"/>
        <v>0</v>
      </c>
      <c r="BB122" s="207"/>
      <c r="BC122" s="208">
        <f t="shared" si="57"/>
        <v>0</v>
      </c>
      <c r="BD122" s="208">
        <f t="shared" si="58"/>
        <v>0</v>
      </c>
      <c r="BE122" s="208">
        <f t="shared" si="75"/>
        <v>0</v>
      </c>
      <c r="BF122" s="206">
        <f t="shared" si="76"/>
        <v>0</v>
      </c>
      <c r="BG122" s="207"/>
      <c r="BH122" s="205">
        <f t="shared" si="59"/>
        <v>6016.7249999999995</v>
      </c>
      <c r="BI122" s="522">
        <f t="shared" si="60"/>
        <v>6150.8241149952592</v>
      </c>
      <c r="BJ122" s="519">
        <f t="shared" si="87"/>
        <v>6919.2337499999994</v>
      </c>
      <c r="BK122" s="506">
        <f t="shared" si="77"/>
        <v>134.0991149952597</v>
      </c>
      <c r="BL122" s="210">
        <f t="shared" si="78"/>
        <v>2.2287725464477721E-2</v>
      </c>
      <c r="BM122" s="207"/>
      <c r="BN122" s="553">
        <f t="shared" si="61"/>
        <v>4043.5200000000004</v>
      </c>
      <c r="BO122" s="558">
        <f t="shared" si="68"/>
        <v>10265.849378212182</v>
      </c>
      <c r="BP122" s="530">
        <f t="shared" si="86"/>
        <v>4650.0480000000007</v>
      </c>
      <c r="BQ122" s="536">
        <v>0.15</v>
      </c>
      <c r="BR122" s="506">
        <f t="shared" si="70"/>
        <v>6222.3293782121818</v>
      </c>
      <c r="BS122" s="210">
        <f t="shared" si="62"/>
        <v>1.5388397678785268</v>
      </c>
      <c r="BT122" s="207"/>
      <c r="BU122" s="205">
        <f t="shared" si="63"/>
        <v>16416.67349320744</v>
      </c>
      <c r="BV122" s="205">
        <f t="shared" si="64"/>
        <v>16416.67349320744</v>
      </c>
      <c r="BW122" s="205">
        <f t="shared" si="79"/>
        <v>0</v>
      </c>
      <c r="BX122" s="206">
        <f t="shared" si="80"/>
        <v>1</v>
      </c>
      <c r="BY122" s="211"/>
      <c r="BZ122" s="208">
        <f t="shared" si="65"/>
        <v>0</v>
      </c>
      <c r="CA122" s="208">
        <f t="shared" si="66"/>
        <v>0</v>
      </c>
      <c r="CB122" s="208">
        <f t="shared" si="81"/>
        <v>0</v>
      </c>
      <c r="CC122" s="212">
        <f t="shared" si="82"/>
        <v>0</v>
      </c>
      <c r="CD122" s="51"/>
    </row>
    <row r="123" spans="3:82" ht="13.5" thickBot="1" x14ac:dyDescent="0.3">
      <c r="C123" s="65"/>
      <c r="D123" s="66"/>
      <c r="E123" s="142"/>
      <c r="F123" s="143"/>
      <c r="G123" s="144"/>
      <c r="H123" s="145"/>
      <c r="I123" s="144"/>
      <c r="J123" s="146">
        <v>0.58618475265502656</v>
      </c>
      <c r="K123" s="146">
        <v>0.25114229393244591</v>
      </c>
      <c r="L123" s="147">
        <v>5000</v>
      </c>
      <c r="M123" s="148">
        <v>1192.8</v>
      </c>
      <c r="N123" s="148">
        <v>2198.16</v>
      </c>
      <c r="O123" s="149">
        <v>3390.96</v>
      </c>
      <c r="P123" s="150">
        <v>0</v>
      </c>
      <c r="Q123" s="481">
        <v>0</v>
      </c>
      <c r="R123" s="481">
        <v>0</v>
      </c>
      <c r="S123" s="481">
        <v>0</v>
      </c>
      <c r="T123" s="151"/>
      <c r="U123" s="151"/>
      <c r="V123" s="151"/>
      <c r="W123" s="151"/>
      <c r="X123" s="151"/>
      <c r="Y123" s="151"/>
      <c r="Z123" s="151"/>
      <c r="AA123" s="589">
        <v>1192.8</v>
      </c>
      <c r="AB123" s="590">
        <v>2688.5539333396337</v>
      </c>
      <c r="AC123" s="590">
        <v>0</v>
      </c>
      <c r="AD123" s="591">
        <v>2688.5539333396337</v>
      </c>
      <c r="AE123" s="592">
        <f t="shared" si="50"/>
        <v>-1495.7539333396337</v>
      </c>
      <c r="AF123" s="593">
        <f t="shared" si="51"/>
        <v>0.44365857244245155</v>
      </c>
      <c r="AG123" s="594"/>
      <c r="AH123" s="594"/>
      <c r="AI123" s="594"/>
      <c r="AJ123" s="594"/>
      <c r="AK123" s="594"/>
      <c r="AL123" s="589">
        <v>2198.16</v>
      </c>
      <c r="AM123" s="496">
        <v>2602.1927143521389</v>
      </c>
      <c r="AN123" s="496">
        <v>0</v>
      </c>
      <c r="AO123" s="497">
        <v>2602.1927143521389</v>
      </c>
      <c r="AP123" s="498">
        <f t="shared" si="52"/>
        <v>-404.03271435213901</v>
      </c>
      <c r="AQ123" s="156">
        <f t="shared" si="53"/>
        <v>0.8447337462272736</v>
      </c>
      <c r="AR123" s="151"/>
      <c r="AS123" s="152">
        <f t="shared" si="67"/>
        <v>3390.96</v>
      </c>
      <c r="AT123" s="154">
        <f t="shared" si="54"/>
        <v>5290.7466476917725</v>
      </c>
      <c r="AU123" s="155">
        <f t="shared" si="71"/>
        <v>-1899.7866476917725</v>
      </c>
      <c r="AV123" s="156">
        <f t="shared" si="72"/>
        <v>0.64092277060353964</v>
      </c>
      <c r="AW123" s="157"/>
      <c r="AX123" s="158">
        <f t="shared" si="55"/>
        <v>0</v>
      </c>
      <c r="AY123" s="158">
        <f t="shared" si="56"/>
        <v>0</v>
      </c>
      <c r="AZ123" s="158">
        <f t="shared" si="73"/>
        <v>0</v>
      </c>
      <c r="BA123" s="156">
        <f t="shared" si="74"/>
        <v>0</v>
      </c>
      <c r="BB123" s="157"/>
      <c r="BC123" s="158">
        <f t="shared" si="57"/>
        <v>0</v>
      </c>
      <c r="BD123" s="158">
        <f t="shared" si="58"/>
        <v>0</v>
      </c>
      <c r="BE123" s="158">
        <f t="shared" si="75"/>
        <v>0</v>
      </c>
      <c r="BF123" s="156">
        <f t="shared" si="76"/>
        <v>0</v>
      </c>
      <c r="BG123" s="157"/>
      <c r="BH123" s="155">
        <f t="shared" si="59"/>
        <v>1192.8</v>
      </c>
      <c r="BI123" s="518">
        <f t="shared" si="60"/>
        <v>2688.5539333396337</v>
      </c>
      <c r="BJ123" s="519">
        <f t="shared" si="87"/>
        <v>1455.2159999999999</v>
      </c>
      <c r="BK123" s="498">
        <f t="shared" si="77"/>
        <v>1495.7539333396337</v>
      </c>
      <c r="BL123" s="160">
        <f t="shared" si="78"/>
        <v>1.2539855242619331</v>
      </c>
      <c r="BM123" s="157"/>
      <c r="BN123" s="551">
        <f t="shared" si="61"/>
        <v>2198.16</v>
      </c>
      <c r="BO123" s="556">
        <f t="shared" si="68"/>
        <v>2602.1927143521389</v>
      </c>
      <c r="BP123" s="530">
        <f t="shared" si="86"/>
        <v>2681.7551999999996</v>
      </c>
      <c r="BQ123" s="534">
        <v>0.22</v>
      </c>
      <c r="BR123" s="498">
        <f t="shared" si="70"/>
        <v>404.03271435213901</v>
      </c>
      <c r="BS123" s="160">
        <f t="shared" si="62"/>
        <v>0.18380496158247764</v>
      </c>
      <c r="BT123" s="157"/>
      <c r="BU123" s="155">
        <f t="shared" si="63"/>
        <v>5290.7466476917725</v>
      </c>
      <c r="BV123" s="155">
        <f t="shared" si="64"/>
        <v>5290.7466476917725</v>
      </c>
      <c r="BW123" s="155">
        <f t="shared" si="79"/>
        <v>0</v>
      </c>
      <c r="BX123" s="156">
        <f t="shared" si="80"/>
        <v>1</v>
      </c>
      <c r="BY123" s="162"/>
      <c r="BZ123" s="158">
        <f t="shared" si="65"/>
        <v>0</v>
      </c>
      <c r="CA123" s="158">
        <f t="shared" si="66"/>
        <v>0</v>
      </c>
      <c r="CB123" s="158">
        <f t="shared" si="81"/>
        <v>0</v>
      </c>
      <c r="CC123" s="163">
        <f t="shared" si="82"/>
        <v>0</v>
      </c>
      <c r="CD123" s="42"/>
    </row>
    <row r="124" spans="3:82" ht="13.5" thickBot="1" x14ac:dyDescent="0.3">
      <c r="C124" s="65"/>
      <c r="D124" s="66"/>
      <c r="E124" s="164"/>
      <c r="F124" s="165"/>
      <c r="G124" s="166"/>
      <c r="H124" s="167"/>
      <c r="I124" s="166"/>
      <c r="J124" s="168">
        <v>0.72370867908265568</v>
      </c>
      <c r="K124" s="168">
        <v>0.4192943920851287</v>
      </c>
      <c r="L124" s="169">
        <v>20000</v>
      </c>
      <c r="M124" s="170">
        <v>3133.2</v>
      </c>
      <c r="N124" s="170">
        <v>3576.8600000000006</v>
      </c>
      <c r="O124" s="171">
        <v>6710.06</v>
      </c>
      <c r="P124" s="172">
        <v>0</v>
      </c>
      <c r="Q124" s="482">
        <v>0</v>
      </c>
      <c r="R124" s="482">
        <v>0</v>
      </c>
      <c r="S124" s="482">
        <v>0</v>
      </c>
      <c r="T124" s="151"/>
      <c r="U124" s="151"/>
      <c r="V124" s="151"/>
      <c r="W124" s="151"/>
      <c r="X124" s="151"/>
      <c r="Y124" s="151"/>
      <c r="Z124" s="151"/>
      <c r="AA124" s="595">
        <v>3133.2</v>
      </c>
      <c r="AB124" s="596">
        <v>3278.3421155320739</v>
      </c>
      <c r="AC124" s="596">
        <v>0</v>
      </c>
      <c r="AD124" s="597">
        <v>3278.3421155320739</v>
      </c>
      <c r="AE124" s="598">
        <f t="shared" si="50"/>
        <v>-145.14211553207406</v>
      </c>
      <c r="AF124" s="599">
        <f t="shared" si="51"/>
        <v>0.95572697710698884</v>
      </c>
      <c r="AG124" s="594"/>
      <c r="AH124" s="594"/>
      <c r="AI124" s="594"/>
      <c r="AJ124" s="594"/>
      <c r="AK124" s="594"/>
      <c r="AL124" s="595">
        <v>3576.8600000000006</v>
      </c>
      <c r="AM124" s="499">
        <v>4095.5930249500952</v>
      </c>
      <c r="AN124" s="499">
        <v>0</v>
      </c>
      <c r="AO124" s="500">
        <v>4095.5930249500952</v>
      </c>
      <c r="AP124" s="501">
        <f t="shared" si="52"/>
        <v>-518.73302495009466</v>
      </c>
      <c r="AQ124" s="177">
        <f t="shared" si="53"/>
        <v>0.87334361061023258</v>
      </c>
      <c r="AR124" s="151"/>
      <c r="AS124" s="173">
        <f t="shared" si="67"/>
        <v>6710.06</v>
      </c>
      <c r="AT124" s="175">
        <f t="shared" si="54"/>
        <v>7373.9351404821691</v>
      </c>
      <c r="AU124" s="176">
        <f t="shared" si="71"/>
        <v>-663.87514048216872</v>
      </c>
      <c r="AV124" s="177">
        <f t="shared" si="72"/>
        <v>0.90997003257628883</v>
      </c>
      <c r="AW124" s="178"/>
      <c r="AX124" s="179">
        <f t="shared" si="55"/>
        <v>0</v>
      </c>
      <c r="AY124" s="179">
        <f t="shared" si="56"/>
        <v>0</v>
      </c>
      <c r="AZ124" s="179">
        <f t="shared" si="73"/>
        <v>0</v>
      </c>
      <c r="BA124" s="177">
        <f t="shared" si="74"/>
        <v>0</v>
      </c>
      <c r="BB124" s="178"/>
      <c r="BC124" s="179">
        <f t="shared" si="57"/>
        <v>0</v>
      </c>
      <c r="BD124" s="179">
        <f t="shared" si="58"/>
        <v>0</v>
      </c>
      <c r="BE124" s="179">
        <f t="shared" si="75"/>
        <v>0</v>
      </c>
      <c r="BF124" s="177">
        <f t="shared" si="76"/>
        <v>0</v>
      </c>
      <c r="BG124" s="178"/>
      <c r="BH124" s="176">
        <f t="shared" si="59"/>
        <v>3133.2</v>
      </c>
      <c r="BI124" s="520">
        <f t="shared" si="60"/>
        <v>3278.3421155320739</v>
      </c>
      <c r="BJ124" s="519">
        <f t="shared" si="87"/>
        <v>3697.1759999999999</v>
      </c>
      <c r="BK124" s="501">
        <f t="shared" si="77"/>
        <v>145.14211553207406</v>
      </c>
      <c r="BL124" s="181">
        <f t="shared" si="78"/>
        <v>4.6323922996321355E-2</v>
      </c>
      <c r="BM124" s="178"/>
      <c r="BN124" s="552">
        <f t="shared" si="61"/>
        <v>3576.8600000000006</v>
      </c>
      <c r="BO124" s="557">
        <f t="shared" si="68"/>
        <v>4095.5930249500952</v>
      </c>
      <c r="BP124" s="530">
        <f>BO124</f>
        <v>4095.5930249500952</v>
      </c>
      <c r="BQ124" s="535">
        <v>0.18</v>
      </c>
      <c r="BR124" s="501">
        <f t="shared" si="70"/>
        <v>518.73302495009466</v>
      </c>
      <c r="BS124" s="181">
        <f t="shared" si="62"/>
        <v>0.14502469343225471</v>
      </c>
      <c r="BT124" s="178"/>
      <c r="BU124" s="176">
        <f t="shared" si="63"/>
        <v>7373.9351404821691</v>
      </c>
      <c r="BV124" s="176">
        <f t="shared" si="64"/>
        <v>7373.9351404821691</v>
      </c>
      <c r="BW124" s="176">
        <f t="shared" si="79"/>
        <v>0</v>
      </c>
      <c r="BX124" s="177">
        <f t="shared" si="80"/>
        <v>1</v>
      </c>
      <c r="BY124" s="182"/>
      <c r="BZ124" s="179">
        <f t="shared" si="65"/>
        <v>0</v>
      </c>
      <c r="CA124" s="179">
        <f t="shared" si="66"/>
        <v>0</v>
      </c>
      <c r="CB124" s="179">
        <f t="shared" si="81"/>
        <v>0</v>
      </c>
      <c r="CC124" s="183">
        <f t="shared" si="82"/>
        <v>0</v>
      </c>
      <c r="CD124" s="42"/>
    </row>
    <row r="125" spans="3:82" s="50" customFormat="1" ht="13.5" thickBot="1" x14ac:dyDescent="0.3">
      <c r="C125" s="184">
        <v>23</v>
      </c>
      <c r="D125" s="48">
        <v>0</v>
      </c>
      <c r="E125" s="164" t="s">
        <v>86</v>
      </c>
      <c r="F125" s="165" t="s">
        <v>87</v>
      </c>
      <c r="G125" s="166"/>
      <c r="H125" s="167" t="s">
        <v>63</v>
      </c>
      <c r="I125" s="185" t="s">
        <v>64</v>
      </c>
      <c r="J125" s="168">
        <v>1</v>
      </c>
      <c r="K125" s="168">
        <v>1</v>
      </c>
      <c r="L125" s="169">
        <v>50000</v>
      </c>
      <c r="M125" s="170">
        <v>3846.15</v>
      </c>
      <c r="N125" s="170">
        <v>8526.42</v>
      </c>
      <c r="O125" s="171">
        <v>12372.57</v>
      </c>
      <c r="P125" s="172">
        <v>0</v>
      </c>
      <c r="Q125" s="482">
        <v>0</v>
      </c>
      <c r="R125" s="482">
        <v>0</v>
      </c>
      <c r="S125" s="482">
        <v>0</v>
      </c>
      <c r="T125" s="186"/>
      <c r="U125" s="186"/>
      <c r="V125" s="186"/>
      <c r="W125" s="186"/>
      <c r="X125" s="186"/>
      <c r="Y125" s="186"/>
      <c r="Z125" s="186"/>
      <c r="AA125" s="600">
        <v>3846.15</v>
      </c>
      <c r="AB125" s="601">
        <v>4044.2667660501725</v>
      </c>
      <c r="AC125" s="601">
        <v>0</v>
      </c>
      <c r="AD125" s="602">
        <v>4044.2667660501725</v>
      </c>
      <c r="AE125" s="598">
        <f t="shared" si="50"/>
        <v>-198.11676605017237</v>
      </c>
      <c r="AF125" s="599">
        <f t="shared" si="51"/>
        <v>0.95101293324335701</v>
      </c>
      <c r="AG125" s="603"/>
      <c r="AH125" s="603"/>
      <c r="AI125" s="603"/>
      <c r="AJ125" s="603"/>
      <c r="AK125" s="603"/>
      <c r="AL125" s="600">
        <v>8526.42</v>
      </c>
      <c r="AM125" s="502">
        <v>9868.2597764533748</v>
      </c>
      <c r="AN125" s="502">
        <v>0</v>
      </c>
      <c r="AO125" s="503">
        <v>9868.2597764533748</v>
      </c>
      <c r="AP125" s="501">
        <f t="shared" si="52"/>
        <v>-1341.8397764533747</v>
      </c>
      <c r="AQ125" s="177">
        <f t="shared" si="53"/>
        <v>0.86402468045529823</v>
      </c>
      <c r="AR125" s="186"/>
      <c r="AS125" s="187">
        <f t="shared" si="67"/>
        <v>12372.57</v>
      </c>
      <c r="AT125" s="189">
        <f t="shared" si="54"/>
        <v>13912.526542503547</v>
      </c>
      <c r="AU125" s="176">
        <f t="shared" si="71"/>
        <v>-1539.9565425035471</v>
      </c>
      <c r="AV125" s="177">
        <f t="shared" si="72"/>
        <v>0.88931151090358074</v>
      </c>
      <c r="AW125" s="178"/>
      <c r="AX125" s="179">
        <f t="shared" si="55"/>
        <v>0</v>
      </c>
      <c r="AY125" s="179">
        <f t="shared" si="56"/>
        <v>0</v>
      </c>
      <c r="AZ125" s="179">
        <f t="shared" si="73"/>
        <v>0</v>
      </c>
      <c r="BA125" s="177">
        <f t="shared" si="74"/>
        <v>0</v>
      </c>
      <c r="BB125" s="178"/>
      <c r="BC125" s="179">
        <f t="shared" si="57"/>
        <v>0</v>
      </c>
      <c r="BD125" s="179">
        <f t="shared" si="58"/>
        <v>0</v>
      </c>
      <c r="BE125" s="179">
        <f t="shared" si="75"/>
        <v>0</v>
      </c>
      <c r="BF125" s="177">
        <f t="shared" si="76"/>
        <v>0</v>
      </c>
      <c r="BG125" s="178"/>
      <c r="BH125" s="176">
        <f t="shared" si="59"/>
        <v>3846.15</v>
      </c>
      <c r="BI125" s="520">
        <f t="shared" si="60"/>
        <v>4044.2667660501725</v>
      </c>
      <c r="BJ125" s="519">
        <f t="shared" si="87"/>
        <v>4230.7650000000003</v>
      </c>
      <c r="BK125" s="501">
        <f t="shared" si="77"/>
        <v>198.11676605017237</v>
      </c>
      <c r="BL125" s="181">
        <f t="shared" si="78"/>
        <v>5.15104106834555E-2</v>
      </c>
      <c r="BM125" s="178"/>
      <c r="BN125" s="552">
        <f t="shared" si="61"/>
        <v>8526.42</v>
      </c>
      <c r="BO125" s="557">
        <f t="shared" si="68"/>
        <v>9868.2597764533748</v>
      </c>
      <c r="BP125" s="530">
        <f t="shared" si="86"/>
        <v>9379.0619999999999</v>
      </c>
      <c r="BQ125" s="535">
        <v>0.1</v>
      </c>
      <c r="BR125" s="501">
        <f t="shared" si="70"/>
        <v>1341.8397764533747</v>
      </c>
      <c r="BS125" s="181">
        <f t="shared" si="62"/>
        <v>0.15737434661362854</v>
      </c>
      <c r="BT125" s="178"/>
      <c r="BU125" s="176">
        <f t="shared" si="63"/>
        <v>13912.526542503547</v>
      </c>
      <c r="BV125" s="176">
        <f t="shared" si="64"/>
        <v>13912.526542503547</v>
      </c>
      <c r="BW125" s="176">
        <f t="shared" si="79"/>
        <v>0</v>
      </c>
      <c r="BX125" s="177">
        <f t="shared" si="80"/>
        <v>1</v>
      </c>
      <c r="BY125" s="182"/>
      <c r="BZ125" s="179">
        <f t="shared" si="65"/>
        <v>0</v>
      </c>
      <c r="CA125" s="179">
        <f t="shared" si="66"/>
        <v>0</v>
      </c>
      <c r="CB125" s="179">
        <f t="shared" si="81"/>
        <v>0</v>
      </c>
      <c r="CC125" s="183">
        <f t="shared" si="82"/>
        <v>0</v>
      </c>
      <c r="CD125" s="51"/>
    </row>
    <row r="126" spans="3:82" s="50" customFormat="1" ht="13.5" thickBot="1" x14ac:dyDescent="0.3">
      <c r="C126" s="184"/>
      <c r="D126" s="190"/>
      <c r="E126" s="164"/>
      <c r="F126" s="165"/>
      <c r="G126" s="166"/>
      <c r="H126" s="167"/>
      <c r="I126" s="166"/>
      <c r="J126" s="168">
        <v>1.505779664758232</v>
      </c>
      <c r="K126" s="168">
        <v>1.1754720702584747</v>
      </c>
      <c r="L126" s="169">
        <v>100000</v>
      </c>
      <c r="M126" s="170">
        <v>5768.4</v>
      </c>
      <c r="N126" s="170">
        <v>10044.66</v>
      </c>
      <c r="O126" s="171">
        <v>15813.06</v>
      </c>
      <c r="P126" s="172">
        <v>0</v>
      </c>
      <c r="Q126" s="482">
        <v>0</v>
      </c>
      <c r="R126" s="482">
        <v>0</v>
      </c>
      <c r="S126" s="482">
        <v>0</v>
      </c>
      <c r="T126" s="186"/>
      <c r="U126" s="186"/>
      <c r="V126" s="186"/>
      <c r="W126" s="186"/>
      <c r="X126" s="186"/>
      <c r="Y126" s="186"/>
      <c r="Z126" s="186"/>
      <c r="AA126" s="595">
        <v>5768.4</v>
      </c>
      <c r="AB126" s="596">
        <v>6012.0500410214445</v>
      </c>
      <c r="AC126" s="596">
        <v>0</v>
      </c>
      <c r="AD126" s="597">
        <v>6012.0500410214445</v>
      </c>
      <c r="AE126" s="598">
        <f t="shared" si="50"/>
        <v>-243.65004102144485</v>
      </c>
      <c r="AF126" s="599">
        <f t="shared" si="51"/>
        <v>0.95947305172795117</v>
      </c>
      <c r="AG126" s="603"/>
      <c r="AH126" s="603"/>
      <c r="AI126" s="603"/>
      <c r="AJ126" s="603"/>
      <c r="AK126" s="603"/>
      <c r="AL126" s="595">
        <v>10044.66</v>
      </c>
      <c r="AM126" s="499">
        <v>12288.058137943108</v>
      </c>
      <c r="AN126" s="499">
        <v>0</v>
      </c>
      <c r="AO126" s="500">
        <v>12288.058137943108</v>
      </c>
      <c r="AP126" s="501">
        <f t="shared" si="52"/>
        <v>-2243.3981379431079</v>
      </c>
      <c r="AQ126" s="177">
        <f t="shared" si="53"/>
        <v>0.81743265593642211</v>
      </c>
      <c r="AR126" s="186"/>
      <c r="AS126" s="173">
        <f t="shared" si="67"/>
        <v>15813.06</v>
      </c>
      <c r="AT126" s="175">
        <f t="shared" si="54"/>
        <v>18300.108178964554</v>
      </c>
      <c r="AU126" s="176">
        <f t="shared" si="71"/>
        <v>-2487.0481789645546</v>
      </c>
      <c r="AV126" s="177">
        <f t="shared" si="72"/>
        <v>0.86409653130775776</v>
      </c>
      <c r="AW126" s="178"/>
      <c r="AX126" s="179">
        <f t="shared" si="55"/>
        <v>0</v>
      </c>
      <c r="AY126" s="179">
        <f t="shared" si="56"/>
        <v>0</v>
      </c>
      <c r="AZ126" s="179">
        <f t="shared" si="73"/>
        <v>0</v>
      </c>
      <c r="BA126" s="177">
        <f t="shared" si="74"/>
        <v>0</v>
      </c>
      <c r="BB126" s="178"/>
      <c r="BC126" s="179">
        <f t="shared" si="57"/>
        <v>0</v>
      </c>
      <c r="BD126" s="179">
        <f t="shared" si="58"/>
        <v>0</v>
      </c>
      <c r="BE126" s="179">
        <f t="shared" si="75"/>
        <v>0</v>
      </c>
      <c r="BF126" s="177">
        <f t="shared" si="76"/>
        <v>0</v>
      </c>
      <c r="BG126" s="178"/>
      <c r="BH126" s="176">
        <f t="shared" si="59"/>
        <v>5768.4</v>
      </c>
      <c r="BI126" s="520">
        <f t="shared" si="60"/>
        <v>6012.0500410214445</v>
      </c>
      <c r="BJ126" s="519">
        <f t="shared" si="87"/>
        <v>6575.9759999999997</v>
      </c>
      <c r="BK126" s="501">
        <f t="shared" si="77"/>
        <v>243.65004102144485</v>
      </c>
      <c r="BL126" s="181">
        <f t="shared" si="78"/>
        <v>4.2238756157937186E-2</v>
      </c>
      <c r="BM126" s="178"/>
      <c r="BN126" s="552">
        <f t="shared" si="61"/>
        <v>10044.66</v>
      </c>
      <c r="BO126" s="557">
        <f t="shared" si="68"/>
        <v>12288.058137943108</v>
      </c>
      <c r="BP126" s="530">
        <f t="shared" si="86"/>
        <v>11450.912399999999</v>
      </c>
      <c r="BQ126" s="535">
        <v>0.14000000000000001</v>
      </c>
      <c r="BR126" s="501">
        <f t="shared" si="70"/>
        <v>2243.3981379431079</v>
      </c>
      <c r="BS126" s="181">
        <f t="shared" si="62"/>
        <v>0.22334236678425232</v>
      </c>
      <c r="BT126" s="178"/>
      <c r="BU126" s="176">
        <f t="shared" si="63"/>
        <v>18300.108178964554</v>
      </c>
      <c r="BV126" s="176">
        <f t="shared" si="64"/>
        <v>18300.108178964554</v>
      </c>
      <c r="BW126" s="176">
        <f t="shared" si="79"/>
        <v>0</v>
      </c>
      <c r="BX126" s="177">
        <f t="shared" si="80"/>
        <v>1</v>
      </c>
      <c r="BY126" s="182"/>
      <c r="BZ126" s="179">
        <f t="shared" si="65"/>
        <v>0</v>
      </c>
      <c r="CA126" s="179">
        <f t="shared" si="66"/>
        <v>0</v>
      </c>
      <c r="CB126" s="179">
        <f t="shared" si="81"/>
        <v>0</v>
      </c>
      <c r="CC126" s="183">
        <f t="shared" si="82"/>
        <v>0</v>
      </c>
      <c r="CD126" s="51"/>
    </row>
    <row r="127" spans="3:82" s="50" customFormat="1" ht="13.5" thickBot="1" x14ac:dyDescent="0.3">
      <c r="C127" s="191"/>
      <c r="D127" s="192"/>
      <c r="E127" s="193"/>
      <c r="F127" s="194"/>
      <c r="G127" s="195"/>
      <c r="H127" s="196"/>
      <c r="I127" s="195"/>
      <c r="J127" s="197">
        <v>1.9138973630485276</v>
      </c>
      <c r="K127" s="197">
        <v>1.515902467555285</v>
      </c>
      <c r="L127" s="198">
        <v>250000</v>
      </c>
      <c r="M127" s="199">
        <v>7050.9999999999991</v>
      </c>
      <c r="N127" s="199">
        <v>12416.55</v>
      </c>
      <c r="O127" s="200">
        <v>19467.55</v>
      </c>
      <c r="P127" s="201">
        <v>0</v>
      </c>
      <c r="Q127" s="483">
        <v>0</v>
      </c>
      <c r="R127" s="483">
        <v>0</v>
      </c>
      <c r="S127" s="483">
        <v>0</v>
      </c>
      <c r="T127" s="186"/>
      <c r="U127" s="186"/>
      <c r="V127" s="186"/>
      <c r="W127" s="186"/>
      <c r="X127" s="186"/>
      <c r="Y127" s="186"/>
      <c r="Z127" s="186"/>
      <c r="AA127" s="604">
        <v>7050.9999999999991</v>
      </c>
      <c r="AB127" s="605">
        <v>7290.1915071978874</v>
      </c>
      <c r="AC127" s="605">
        <v>0</v>
      </c>
      <c r="AD127" s="606">
        <v>7290.1915071978874</v>
      </c>
      <c r="AE127" s="607">
        <f t="shared" si="50"/>
        <v>-239.19150719788831</v>
      </c>
      <c r="AF127" s="608">
        <f t="shared" si="51"/>
        <v>0.96718995557774778</v>
      </c>
      <c r="AG127" s="603"/>
      <c r="AH127" s="603"/>
      <c r="AI127" s="603"/>
      <c r="AJ127" s="603"/>
      <c r="AK127" s="603"/>
      <c r="AL127" s="604">
        <v>12416.55</v>
      </c>
      <c r="AM127" s="504">
        <v>18746.665950492956</v>
      </c>
      <c r="AN127" s="504">
        <v>0</v>
      </c>
      <c r="AO127" s="505">
        <v>18746.665950492956</v>
      </c>
      <c r="AP127" s="506">
        <f t="shared" si="52"/>
        <v>-6330.1159504929565</v>
      </c>
      <c r="AQ127" s="206">
        <f t="shared" si="53"/>
        <v>0.66233377352485967</v>
      </c>
      <c r="AR127" s="186"/>
      <c r="AS127" s="202">
        <f t="shared" si="67"/>
        <v>19467.55</v>
      </c>
      <c r="AT127" s="204">
        <f t="shared" si="54"/>
        <v>26036.857457690843</v>
      </c>
      <c r="AU127" s="205">
        <f t="shared" si="71"/>
        <v>-6569.3074576908439</v>
      </c>
      <c r="AV127" s="206">
        <f t="shared" si="72"/>
        <v>0.74769199899159167</v>
      </c>
      <c r="AW127" s="207"/>
      <c r="AX127" s="208">
        <f t="shared" si="55"/>
        <v>0</v>
      </c>
      <c r="AY127" s="208">
        <f t="shared" si="56"/>
        <v>0</v>
      </c>
      <c r="AZ127" s="208">
        <f t="shared" si="73"/>
        <v>0</v>
      </c>
      <c r="BA127" s="206">
        <f t="shared" si="74"/>
        <v>0</v>
      </c>
      <c r="BB127" s="207"/>
      <c r="BC127" s="208">
        <f t="shared" si="57"/>
        <v>0</v>
      </c>
      <c r="BD127" s="208">
        <f t="shared" si="58"/>
        <v>0</v>
      </c>
      <c r="BE127" s="208">
        <f t="shared" si="75"/>
        <v>0</v>
      </c>
      <c r="BF127" s="206">
        <f t="shared" si="76"/>
        <v>0</v>
      </c>
      <c r="BG127" s="207"/>
      <c r="BH127" s="205">
        <f t="shared" si="59"/>
        <v>7050.9999999999991</v>
      </c>
      <c r="BI127" s="522">
        <f t="shared" si="60"/>
        <v>7290.1915071978874</v>
      </c>
      <c r="BJ127" s="519">
        <f t="shared" si="87"/>
        <v>8108.6499999999987</v>
      </c>
      <c r="BK127" s="506">
        <f t="shared" si="77"/>
        <v>239.19150719788831</v>
      </c>
      <c r="BL127" s="210">
        <f t="shared" si="78"/>
        <v>3.3923061579618261E-2</v>
      </c>
      <c r="BM127" s="207"/>
      <c r="BN127" s="553">
        <f t="shared" si="61"/>
        <v>12416.55</v>
      </c>
      <c r="BO127" s="558">
        <f t="shared" si="68"/>
        <v>18746.665950492956</v>
      </c>
      <c r="BP127" s="530">
        <f t="shared" si="86"/>
        <v>14279.032499999999</v>
      </c>
      <c r="BQ127" s="536">
        <v>0.15</v>
      </c>
      <c r="BR127" s="506">
        <f t="shared" si="70"/>
        <v>6330.1159504929565</v>
      </c>
      <c r="BS127" s="210">
        <f t="shared" si="62"/>
        <v>0.5098127862001085</v>
      </c>
      <c r="BT127" s="207"/>
      <c r="BU127" s="205">
        <f t="shared" si="63"/>
        <v>26036.857457690843</v>
      </c>
      <c r="BV127" s="205">
        <f t="shared" si="64"/>
        <v>26036.857457690843</v>
      </c>
      <c r="BW127" s="205">
        <f t="shared" si="79"/>
        <v>0</v>
      </c>
      <c r="BX127" s="206">
        <f t="shared" si="80"/>
        <v>1</v>
      </c>
      <c r="BY127" s="211"/>
      <c r="BZ127" s="208">
        <f t="shared" si="65"/>
        <v>0</v>
      </c>
      <c r="CA127" s="208">
        <f t="shared" si="66"/>
        <v>0</v>
      </c>
      <c r="CB127" s="208">
        <f t="shared" si="81"/>
        <v>0</v>
      </c>
      <c r="CC127" s="212">
        <f t="shared" si="82"/>
        <v>0</v>
      </c>
      <c r="CD127" s="51"/>
    </row>
    <row r="128" spans="3:82" ht="13.5" thickBot="1" x14ac:dyDescent="0.3">
      <c r="C128" s="65"/>
      <c r="D128" s="66"/>
      <c r="E128" s="142"/>
      <c r="F128" s="143"/>
      <c r="G128" s="144"/>
      <c r="H128" s="145"/>
      <c r="I128" s="144"/>
      <c r="J128" s="146">
        <v>0.58618475265502656</v>
      </c>
      <c r="K128" s="146">
        <v>0.25114229393244591</v>
      </c>
      <c r="L128" s="147">
        <v>500</v>
      </c>
      <c r="M128" s="148">
        <v>88</v>
      </c>
      <c r="N128" s="148">
        <v>271.70000000000005</v>
      </c>
      <c r="O128" s="149">
        <v>359.70000000000005</v>
      </c>
      <c r="P128" s="150">
        <v>0</v>
      </c>
      <c r="Q128" s="481">
        <v>0</v>
      </c>
      <c r="R128" s="481">
        <v>0</v>
      </c>
      <c r="S128" s="481">
        <v>0</v>
      </c>
      <c r="T128" s="151"/>
      <c r="U128" s="151"/>
      <c r="V128" s="151"/>
      <c r="W128" s="151"/>
      <c r="X128" s="151"/>
      <c r="Y128" s="151"/>
      <c r="Z128" s="151"/>
      <c r="AA128" s="589">
        <v>88</v>
      </c>
      <c r="AB128" s="590">
        <v>1266.5071614021772</v>
      </c>
      <c r="AC128" s="590">
        <v>0</v>
      </c>
      <c r="AD128" s="591">
        <v>1266.5071614021772</v>
      </c>
      <c r="AE128" s="592">
        <f t="shared" si="50"/>
        <v>-1178.5071614021772</v>
      </c>
      <c r="AF128" s="593">
        <f t="shared" si="51"/>
        <v>6.9482433800511098E-2</v>
      </c>
      <c r="AG128" s="594"/>
      <c r="AH128" s="594"/>
      <c r="AI128" s="594"/>
      <c r="AJ128" s="594"/>
      <c r="AK128" s="594"/>
      <c r="AL128" s="589">
        <v>271.70000000000005</v>
      </c>
      <c r="AM128" s="496">
        <v>1208.0603388293491</v>
      </c>
      <c r="AN128" s="496">
        <v>0</v>
      </c>
      <c r="AO128" s="497">
        <v>1208.0603388293491</v>
      </c>
      <c r="AP128" s="498">
        <f t="shared" si="52"/>
        <v>-936.36033882934908</v>
      </c>
      <c r="AQ128" s="156">
        <f t="shared" si="53"/>
        <v>0.22490598463259412</v>
      </c>
      <c r="AR128" s="151"/>
      <c r="AS128" s="152">
        <f t="shared" si="67"/>
        <v>359.70000000000005</v>
      </c>
      <c r="AT128" s="154">
        <f t="shared" si="54"/>
        <v>2474.5675002315265</v>
      </c>
      <c r="AU128" s="155">
        <f t="shared" si="71"/>
        <v>-2114.8675002315267</v>
      </c>
      <c r="AV128" s="156">
        <f t="shared" si="72"/>
        <v>0.14535873439150301</v>
      </c>
      <c r="AW128" s="157"/>
      <c r="AX128" s="158">
        <f t="shared" si="55"/>
        <v>0</v>
      </c>
      <c r="AY128" s="158">
        <f t="shared" si="56"/>
        <v>0</v>
      </c>
      <c r="AZ128" s="158">
        <f t="shared" si="73"/>
        <v>0</v>
      </c>
      <c r="BA128" s="156">
        <f t="shared" si="74"/>
        <v>0</v>
      </c>
      <c r="BB128" s="157"/>
      <c r="BC128" s="158">
        <f t="shared" si="57"/>
        <v>0</v>
      </c>
      <c r="BD128" s="158">
        <f t="shared" si="58"/>
        <v>0</v>
      </c>
      <c r="BE128" s="158">
        <f t="shared" si="75"/>
        <v>0</v>
      </c>
      <c r="BF128" s="156">
        <f t="shared" si="76"/>
        <v>0</v>
      </c>
      <c r="BG128" s="157"/>
      <c r="BH128" s="155">
        <f t="shared" si="59"/>
        <v>88</v>
      </c>
      <c r="BI128" s="518">
        <f t="shared" si="60"/>
        <v>1266.5071614021772</v>
      </c>
      <c r="BJ128" s="519">
        <f t="shared" si="87"/>
        <v>107.36</v>
      </c>
      <c r="BK128" s="498">
        <f t="shared" si="77"/>
        <v>1178.5071614021772</v>
      </c>
      <c r="BL128" s="160">
        <f t="shared" si="78"/>
        <v>13.392126834115651</v>
      </c>
      <c r="BM128" s="157"/>
      <c r="BN128" s="551">
        <f t="shared" si="61"/>
        <v>271.70000000000005</v>
      </c>
      <c r="BO128" s="556">
        <f t="shared" si="68"/>
        <v>1208.0603388293491</v>
      </c>
      <c r="BP128" s="530">
        <f t="shared" si="86"/>
        <v>331.47400000000005</v>
      </c>
      <c r="BQ128" s="534">
        <v>0.22</v>
      </c>
      <c r="BR128" s="498">
        <f t="shared" si="70"/>
        <v>936.36033882934908</v>
      </c>
      <c r="BS128" s="160">
        <f t="shared" si="62"/>
        <v>3.4463023144252811</v>
      </c>
      <c r="BT128" s="157"/>
      <c r="BU128" s="155">
        <f t="shared" si="63"/>
        <v>2474.5675002315265</v>
      </c>
      <c r="BV128" s="155">
        <f t="shared" si="64"/>
        <v>2474.5675002315265</v>
      </c>
      <c r="BW128" s="155">
        <f t="shared" si="79"/>
        <v>0</v>
      </c>
      <c r="BX128" s="156">
        <f t="shared" si="80"/>
        <v>1</v>
      </c>
      <c r="BY128" s="162"/>
      <c r="BZ128" s="158">
        <f t="shared" si="65"/>
        <v>0</v>
      </c>
      <c r="CA128" s="158">
        <f t="shared" si="66"/>
        <v>0</v>
      </c>
      <c r="CB128" s="158">
        <f t="shared" si="81"/>
        <v>0</v>
      </c>
      <c r="CC128" s="163">
        <f t="shared" si="82"/>
        <v>0</v>
      </c>
      <c r="CD128" s="42"/>
    </row>
    <row r="129" spans="3:82" ht="13.5" thickBot="1" x14ac:dyDescent="0.3">
      <c r="C129" s="65"/>
      <c r="D129" s="66"/>
      <c r="E129" s="164"/>
      <c r="F129" s="165"/>
      <c r="G129" s="166"/>
      <c r="H129" s="167"/>
      <c r="I129" s="166"/>
      <c r="J129" s="168">
        <v>0.72370867908265568</v>
      </c>
      <c r="K129" s="168">
        <v>0.4192943920851287</v>
      </c>
      <c r="L129" s="169">
        <v>2000</v>
      </c>
      <c r="M129" s="170">
        <v>224</v>
      </c>
      <c r="N129" s="170">
        <v>683.1</v>
      </c>
      <c r="O129" s="171">
        <v>907.1</v>
      </c>
      <c r="P129" s="172">
        <v>0</v>
      </c>
      <c r="Q129" s="482">
        <v>0</v>
      </c>
      <c r="R129" s="482">
        <v>0</v>
      </c>
      <c r="S129" s="482">
        <v>0</v>
      </c>
      <c r="T129" s="151"/>
      <c r="U129" s="151"/>
      <c r="V129" s="151"/>
      <c r="W129" s="151"/>
      <c r="X129" s="151"/>
      <c r="Y129" s="151"/>
      <c r="Z129" s="151"/>
      <c r="AA129" s="595">
        <v>224</v>
      </c>
      <c r="AB129" s="596">
        <v>1568.8439785730611</v>
      </c>
      <c r="AC129" s="596">
        <v>0</v>
      </c>
      <c r="AD129" s="597">
        <v>1568.8439785730611</v>
      </c>
      <c r="AE129" s="598">
        <f t="shared" si="50"/>
        <v>-1344.8439785730611</v>
      </c>
      <c r="AF129" s="599">
        <f t="shared" si="51"/>
        <v>0.14278029113114152</v>
      </c>
      <c r="AG129" s="594"/>
      <c r="AH129" s="594"/>
      <c r="AI129" s="594"/>
      <c r="AJ129" s="594"/>
      <c r="AK129" s="594"/>
      <c r="AL129" s="595">
        <v>683.1</v>
      </c>
      <c r="AM129" s="499">
        <v>1829.0782897710735</v>
      </c>
      <c r="AN129" s="499">
        <v>0</v>
      </c>
      <c r="AO129" s="500">
        <v>1829.0782897710735</v>
      </c>
      <c r="AP129" s="501">
        <f t="shared" si="52"/>
        <v>-1145.9782897710734</v>
      </c>
      <c r="AQ129" s="177">
        <f t="shared" si="53"/>
        <v>0.3734667913452171</v>
      </c>
      <c r="AR129" s="151"/>
      <c r="AS129" s="173">
        <f t="shared" si="67"/>
        <v>907.1</v>
      </c>
      <c r="AT129" s="175">
        <f t="shared" si="54"/>
        <v>3397.9222683441349</v>
      </c>
      <c r="AU129" s="176">
        <f t="shared" si="71"/>
        <v>-2490.822268344135</v>
      </c>
      <c r="AV129" s="177">
        <f t="shared" si="72"/>
        <v>0.26695725457017155</v>
      </c>
      <c r="AW129" s="178"/>
      <c r="AX129" s="179">
        <f t="shared" si="55"/>
        <v>0</v>
      </c>
      <c r="AY129" s="179">
        <f t="shared" si="56"/>
        <v>0</v>
      </c>
      <c r="AZ129" s="179">
        <f t="shared" si="73"/>
        <v>0</v>
      </c>
      <c r="BA129" s="177">
        <f t="shared" si="74"/>
        <v>0</v>
      </c>
      <c r="BB129" s="178"/>
      <c r="BC129" s="179">
        <f t="shared" si="57"/>
        <v>0</v>
      </c>
      <c r="BD129" s="179">
        <f t="shared" si="58"/>
        <v>0</v>
      </c>
      <c r="BE129" s="179">
        <f t="shared" si="75"/>
        <v>0</v>
      </c>
      <c r="BF129" s="177">
        <f t="shared" si="76"/>
        <v>0</v>
      </c>
      <c r="BG129" s="178"/>
      <c r="BH129" s="176">
        <f t="shared" si="59"/>
        <v>224</v>
      </c>
      <c r="BI129" s="520">
        <f t="shared" si="60"/>
        <v>1568.8439785730611</v>
      </c>
      <c r="BJ129" s="519">
        <f t="shared" si="87"/>
        <v>264.32</v>
      </c>
      <c r="BK129" s="501">
        <f t="shared" si="77"/>
        <v>1344.8439785730611</v>
      </c>
      <c r="BL129" s="181">
        <f t="shared" si="78"/>
        <v>6.0037677614868796</v>
      </c>
      <c r="BM129" s="178"/>
      <c r="BN129" s="552">
        <f t="shared" si="61"/>
        <v>683.1</v>
      </c>
      <c r="BO129" s="557">
        <f t="shared" si="68"/>
        <v>1829.0782897710735</v>
      </c>
      <c r="BP129" s="530">
        <f t="shared" si="86"/>
        <v>806.05799999999999</v>
      </c>
      <c r="BQ129" s="535">
        <v>0.18</v>
      </c>
      <c r="BR129" s="501">
        <f t="shared" si="70"/>
        <v>1145.9782897710734</v>
      </c>
      <c r="BS129" s="181">
        <f t="shared" si="62"/>
        <v>1.6776142435530279</v>
      </c>
      <c r="BT129" s="178"/>
      <c r="BU129" s="176">
        <f t="shared" si="63"/>
        <v>3397.9222683441349</v>
      </c>
      <c r="BV129" s="176">
        <f t="shared" si="64"/>
        <v>3397.9222683441349</v>
      </c>
      <c r="BW129" s="176">
        <f t="shared" si="79"/>
        <v>0</v>
      </c>
      <c r="BX129" s="177">
        <f t="shared" si="80"/>
        <v>1</v>
      </c>
      <c r="BY129" s="182"/>
      <c r="BZ129" s="179">
        <f t="shared" si="65"/>
        <v>0</v>
      </c>
      <c r="CA129" s="179">
        <f t="shared" si="66"/>
        <v>0</v>
      </c>
      <c r="CB129" s="179">
        <f t="shared" si="81"/>
        <v>0</v>
      </c>
      <c r="CC129" s="183">
        <f t="shared" si="82"/>
        <v>0</v>
      </c>
      <c r="CD129" s="42"/>
    </row>
    <row r="130" spans="3:82" s="50" customFormat="1" ht="13.5" thickBot="1" x14ac:dyDescent="0.3">
      <c r="C130" s="184">
        <v>24</v>
      </c>
      <c r="D130" s="48">
        <v>0</v>
      </c>
      <c r="E130" s="164" t="s">
        <v>88</v>
      </c>
      <c r="F130" s="165" t="s">
        <v>89</v>
      </c>
      <c r="G130" s="166"/>
      <c r="H130" s="167" t="s">
        <v>63</v>
      </c>
      <c r="I130" s="185" t="s">
        <v>64</v>
      </c>
      <c r="J130" s="168">
        <v>1</v>
      </c>
      <c r="K130" s="168">
        <v>1</v>
      </c>
      <c r="L130" s="169">
        <v>5000</v>
      </c>
      <c r="M130" s="170">
        <v>424</v>
      </c>
      <c r="N130" s="170">
        <v>1211.1000000000001</v>
      </c>
      <c r="O130" s="171">
        <v>1635.1000000000001</v>
      </c>
      <c r="P130" s="172">
        <v>0</v>
      </c>
      <c r="Q130" s="482">
        <v>0</v>
      </c>
      <c r="R130" s="482">
        <v>0</v>
      </c>
      <c r="S130" s="482">
        <v>0</v>
      </c>
      <c r="T130" s="186"/>
      <c r="U130" s="186"/>
      <c r="V130" s="186"/>
      <c r="W130" s="186"/>
      <c r="X130" s="186"/>
      <c r="Y130" s="186"/>
      <c r="Z130" s="186"/>
      <c r="AA130" s="600">
        <v>424</v>
      </c>
      <c r="AB130" s="601">
        <v>2314.5089674749051</v>
      </c>
      <c r="AC130" s="601">
        <v>0</v>
      </c>
      <c r="AD130" s="602">
        <v>2314.5089674749051</v>
      </c>
      <c r="AE130" s="598">
        <f t="shared" si="50"/>
        <v>-1890.5089674749051</v>
      </c>
      <c r="AF130" s="599">
        <f t="shared" si="51"/>
        <v>0.18319220446252049</v>
      </c>
      <c r="AG130" s="603"/>
      <c r="AH130" s="603"/>
      <c r="AI130" s="603"/>
      <c r="AJ130" s="603"/>
      <c r="AK130" s="603"/>
      <c r="AL130" s="600">
        <v>1211.1000000000001</v>
      </c>
      <c r="AM130" s="502">
        <v>4643.2309520053932</v>
      </c>
      <c r="AN130" s="502">
        <v>0</v>
      </c>
      <c r="AO130" s="503">
        <v>4643.2309520053932</v>
      </c>
      <c r="AP130" s="501">
        <f t="shared" si="52"/>
        <v>-3432.1309520053928</v>
      </c>
      <c r="AQ130" s="177">
        <f t="shared" si="53"/>
        <v>0.26083130744916549</v>
      </c>
      <c r="AR130" s="186"/>
      <c r="AS130" s="187">
        <f t="shared" si="67"/>
        <v>1635.1000000000001</v>
      </c>
      <c r="AT130" s="189">
        <f t="shared" si="54"/>
        <v>6957.7399194802983</v>
      </c>
      <c r="AU130" s="176">
        <f t="shared" si="71"/>
        <v>-5322.639919480298</v>
      </c>
      <c r="AV130" s="177">
        <f t="shared" si="72"/>
        <v>0.23500447256185056</v>
      </c>
      <c r="AW130" s="178"/>
      <c r="AX130" s="179">
        <f t="shared" si="55"/>
        <v>0</v>
      </c>
      <c r="AY130" s="179">
        <f t="shared" si="56"/>
        <v>0</v>
      </c>
      <c r="AZ130" s="179">
        <f t="shared" si="73"/>
        <v>0</v>
      </c>
      <c r="BA130" s="177">
        <f t="shared" si="74"/>
        <v>0</v>
      </c>
      <c r="BB130" s="178"/>
      <c r="BC130" s="179">
        <f t="shared" si="57"/>
        <v>0</v>
      </c>
      <c r="BD130" s="179">
        <f t="shared" si="58"/>
        <v>0</v>
      </c>
      <c r="BE130" s="179">
        <f t="shared" si="75"/>
        <v>0</v>
      </c>
      <c r="BF130" s="177">
        <f t="shared" si="76"/>
        <v>0</v>
      </c>
      <c r="BG130" s="178"/>
      <c r="BH130" s="176">
        <f t="shared" si="59"/>
        <v>424</v>
      </c>
      <c r="BI130" s="520">
        <f t="shared" si="60"/>
        <v>2314.5089674749051</v>
      </c>
      <c r="BJ130" s="519">
        <f t="shared" si="87"/>
        <v>466.4</v>
      </c>
      <c r="BK130" s="501">
        <f t="shared" si="77"/>
        <v>1890.5089674749051</v>
      </c>
      <c r="BL130" s="181">
        <f t="shared" si="78"/>
        <v>4.4587475647993049</v>
      </c>
      <c r="BM130" s="178"/>
      <c r="BN130" s="552">
        <f t="shared" si="61"/>
        <v>1211.1000000000001</v>
      </c>
      <c r="BO130" s="557">
        <f t="shared" si="68"/>
        <v>4643.2309520053932</v>
      </c>
      <c r="BP130" s="530">
        <f t="shared" si="86"/>
        <v>1332.21</v>
      </c>
      <c r="BQ130" s="535">
        <v>0.1</v>
      </c>
      <c r="BR130" s="501">
        <f t="shared" si="70"/>
        <v>3432.1309520053928</v>
      </c>
      <c r="BS130" s="181">
        <f t="shared" si="62"/>
        <v>2.8338955924410802</v>
      </c>
      <c r="BT130" s="178"/>
      <c r="BU130" s="176">
        <f t="shared" si="63"/>
        <v>6957.7399194802983</v>
      </c>
      <c r="BV130" s="176">
        <f t="shared" si="64"/>
        <v>6957.7399194802983</v>
      </c>
      <c r="BW130" s="176">
        <f t="shared" si="79"/>
        <v>0</v>
      </c>
      <c r="BX130" s="177">
        <f t="shared" si="80"/>
        <v>1</v>
      </c>
      <c r="BY130" s="182"/>
      <c r="BZ130" s="179">
        <f t="shared" si="65"/>
        <v>0</v>
      </c>
      <c r="CA130" s="179">
        <f t="shared" si="66"/>
        <v>0</v>
      </c>
      <c r="CB130" s="179">
        <f t="shared" si="81"/>
        <v>0</v>
      </c>
      <c r="CC130" s="183">
        <f t="shared" si="82"/>
        <v>0</v>
      </c>
      <c r="CD130" s="51"/>
    </row>
    <row r="131" spans="3:82" s="50" customFormat="1" ht="13.5" thickBot="1" x14ac:dyDescent="0.3">
      <c r="C131" s="184"/>
      <c r="D131" s="190"/>
      <c r="E131" s="164"/>
      <c r="F131" s="165"/>
      <c r="G131" s="166"/>
      <c r="H131" s="167"/>
      <c r="I131" s="166"/>
      <c r="J131" s="168">
        <v>1.505779664758232</v>
      </c>
      <c r="K131" s="168">
        <v>1.1754720702584747</v>
      </c>
      <c r="L131" s="169">
        <v>10000</v>
      </c>
      <c r="M131" s="170">
        <v>671</v>
      </c>
      <c r="N131" s="170">
        <v>1855.7</v>
      </c>
      <c r="O131" s="171">
        <v>2526.6999999999998</v>
      </c>
      <c r="P131" s="172">
        <v>0</v>
      </c>
      <c r="Q131" s="482">
        <v>0</v>
      </c>
      <c r="R131" s="482">
        <v>0</v>
      </c>
      <c r="S131" s="482">
        <v>0</v>
      </c>
      <c r="T131" s="186"/>
      <c r="U131" s="186"/>
      <c r="V131" s="186"/>
      <c r="W131" s="186"/>
      <c r="X131" s="186"/>
      <c r="Y131" s="186"/>
      <c r="Z131" s="186"/>
      <c r="AA131" s="595">
        <v>671</v>
      </c>
      <c r="AB131" s="596">
        <v>3517.409023164616</v>
      </c>
      <c r="AC131" s="596">
        <v>0</v>
      </c>
      <c r="AD131" s="597">
        <v>3517.409023164616</v>
      </c>
      <c r="AE131" s="598">
        <f t="shared" si="50"/>
        <v>-2846.409023164616</v>
      </c>
      <c r="AF131" s="599">
        <f t="shared" si="51"/>
        <v>0.19076541726622986</v>
      </c>
      <c r="AG131" s="603"/>
      <c r="AH131" s="603"/>
      <c r="AI131" s="603"/>
      <c r="AJ131" s="603"/>
      <c r="AK131" s="603"/>
      <c r="AL131" s="595">
        <v>1855.7</v>
      </c>
      <c r="AM131" s="499">
        <v>6228.5766216500342</v>
      </c>
      <c r="AN131" s="499">
        <v>0</v>
      </c>
      <c r="AO131" s="500">
        <v>6228.5766216500342</v>
      </c>
      <c r="AP131" s="501">
        <f t="shared" si="52"/>
        <v>-4372.8766216500344</v>
      </c>
      <c r="AQ131" s="177">
        <f t="shared" si="53"/>
        <v>0.29793323783635178</v>
      </c>
      <c r="AR131" s="186"/>
      <c r="AS131" s="173">
        <f t="shared" si="67"/>
        <v>2526.6999999999998</v>
      </c>
      <c r="AT131" s="175">
        <f t="shared" si="54"/>
        <v>9745.9856448146493</v>
      </c>
      <c r="AU131" s="176">
        <f t="shared" si="71"/>
        <v>-7219.2856448146495</v>
      </c>
      <c r="AV131" s="177">
        <f t="shared" si="72"/>
        <v>0.25925546087217255</v>
      </c>
      <c r="AW131" s="178"/>
      <c r="AX131" s="179">
        <f t="shared" si="55"/>
        <v>0</v>
      </c>
      <c r="AY131" s="179">
        <f t="shared" si="56"/>
        <v>0</v>
      </c>
      <c r="AZ131" s="179">
        <f t="shared" si="73"/>
        <v>0</v>
      </c>
      <c r="BA131" s="177">
        <f t="shared" si="74"/>
        <v>0</v>
      </c>
      <c r="BB131" s="178"/>
      <c r="BC131" s="179">
        <f t="shared" si="57"/>
        <v>0</v>
      </c>
      <c r="BD131" s="179">
        <f t="shared" si="58"/>
        <v>0</v>
      </c>
      <c r="BE131" s="179">
        <f t="shared" si="75"/>
        <v>0</v>
      </c>
      <c r="BF131" s="177">
        <f t="shared" si="76"/>
        <v>0</v>
      </c>
      <c r="BG131" s="178"/>
      <c r="BH131" s="176">
        <f t="shared" si="59"/>
        <v>671</v>
      </c>
      <c r="BI131" s="520">
        <f t="shared" si="60"/>
        <v>3517.409023164616</v>
      </c>
      <c r="BJ131" s="519">
        <f t="shared" si="87"/>
        <v>764.94</v>
      </c>
      <c r="BK131" s="501">
        <f t="shared" si="77"/>
        <v>2846.409023164616</v>
      </c>
      <c r="BL131" s="181">
        <f t="shared" si="78"/>
        <v>4.2420402729726021</v>
      </c>
      <c r="BM131" s="178"/>
      <c r="BN131" s="552">
        <f t="shared" si="61"/>
        <v>1855.7</v>
      </c>
      <c r="BO131" s="557">
        <f t="shared" si="68"/>
        <v>6228.5766216500342</v>
      </c>
      <c r="BP131" s="530">
        <f t="shared" si="86"/>
        <v>2115.498</v>
      </c>
      <c r="BQ131" s="535">
        <v>0.14000000000000001</v>
      </c>
      <c r="BR131" s="501">
        <f t="shared" si="70"/>
        <v>4372.8766216500344</v>
      </c>
      <c r="BS131" s="181">
        <f t="shared" si="62"/>
        <v>2.3564566587541274</v>
      </c>
      <c r="BT131" s="178"/>
      <c r="BU131" s="176">
        <f t="shared" si="63"/>
        <v>9745.9856448146493</v>
      </c>
      <c r="BV131" s="176">
        <f t="shared" si="64"/>
        <v>9745.9856448146493</v>
      </c>
      <c r="BW131" s="176">
        <f t="shared" si="79"/>
        <v>0</v>
      </c>
      <c r="BX131" s="177">
        <f t="shared" si="80"/>
        <v>1</v>
      </c>
      <c r="BY131" s="182"/>
      <c r="BZ131" s="179">
        <f t="shared" si="65"/>
        <v>0</v>
      </c>
      <c r="CA131" s="179">
        <f t="shared" si="66"/>
        <v>0</v>
      </c>
      <c r="CB131" s="179">
        <f t="shared" si="81"/>
        <v>0</v>
      </c>
      <c r="CC131" s="183">
        <f t="shared" si="82"/>
        <v>0</v>
      </c>
      <c r="CD131" s="51"/>
    </row>
    <row r="132" spans="3:82" s="50" customFormat="1" ht="13.5" thickBot="1" x14ac:dyDescent="0.3">
      <c r="C132" s="191"/>
      <c r="D132" s="192"/>
      <c r="E132" s="193"/>
      <c r="F132" s="194"/>
      <c r="G132" s="195"/>
      <c r="H132" s="196"/>
      <c r="I132" s="195"/>
      <c r="J132" s="197">
        <v>1.9138973630485276</v>
      </c>
      <c r="K132" s="197">
        <v>1.515902467555285</v>
      </c>
      <c r="L132" s="198">
        <v>25000</v>
      </c>
      <c r="M132" s="199">
        <v>1254</v>
      </c>
      <c r="N132" s="199">
        <v>3386.9</v>
      </c>
      <c r="O132" s="200">
        <v>4640.8999999999996</v>
      </c>
      <c r="P132" s="201">
        <v>0</v>
      </c>
      <c r="Q132" s="483">
        <v>0</v>
      </c>
      <c r="R132" s="483">
        <v>0</v>
      </c>
      <c r="S132" s="483">
        <v>0</v>
      </c>
      <c r="T132" s="186"/>
      <c r="U132" s="186"/>
      <c r="V132" s="186"/>
      <c r="W132" s="186"/>
      <c r="X132" s="186"/>
      <c r="Y132" s="186"/>
      <c r="Z132" s="186"/>
      <c r="AA132" s="604">
        <v>1254</v>
      </c>
      <c r="AB132" s="605">
        <v>4578.5715065883123</v>
      </c>
      <c r="AC132" s="605">
        <v>0</v>
      </c>
      <c r="AD132" s="606">
        <v>4578.5715065883123</v>
      </c>
      <c r="AE132" s="607">
        <f t="shared" si="50"/>
        <v>-3324.5715065883123</v>
      </c>
      <c r="AF132" s="608">
        <f t="shared" si="51"/>
        <v>0.27388455071534057</v>
      </c>
      <c r="AG132" s="603"/>
      <c r="AH132" s="603"/>
      <c r="AI132" s="603"/>
      <c r="AJ132" s="603"/>
      <c r="AK132" s="603"/>
      <c r="AL132" s="604">
        <v>3386.9</v>
      </c>
      <c r="AM132" s="504">
        <v>10985.724875388874</v>
      </c>
      <c r="AN132" s="504">
        <v>0</v>
      </c>
      <c r="AO132" s="505">
        <v>10985.724875388874</v>
      </c>
      <c r="AP132" s="506">
        <f t="shared" si="52"/>
        <v>-7598.8248753888747</v>
      </c>
      <c r="AQ132" s="206">
        <f t="shared" si="53"/>
        <v>0.30830009293129235</v>
      </c>
      <c r="AR132" s="186"/>
      <c r="AS132" s="202">
        <f t="shared" si="67"/>
        <v>4640.8999999999996</v>
      </c>
      <c r="AT132" s="204">
        <f t="shared" si="54"/>
        <v>15564.296381977187</v>
      </c>
      <c r="AU132" s="205">
        <f t="shared" si="71"/>
        <v>-10923.396381977187</v>
      </c>
      <c r="AV132" s="206">
        <f t="shared" si="72"/>
        <v>0.29817602325884585</v>
      </c>
      <c r="AW132" s="207"/>
      <c r="AX132" s="208">
        <f t="shared" si="55"/>
        <v>0</v>
      </c>
      <c r="AY132" s="208">
        <f t="shared" si="56"/>
        <v>0</v>
      </c>
      <c r="AZ132" s="208">
        <f t="shared" si="73"/>
        <v>0</v>
      </c>
      <c r="BA132" s="206">
        <f t="shared" si="74"/>
        <v>0</v>
      </c>
      <c r="BB132" s="207"/>
      <c r="BC132" s="208">
        <f t="shared" si="57"/>
        <v>0</v>
      </c>
      <c r="BD132" s="208">
        <f t="shared" si="58"/>
        <v>0</v>
      </c>
      <c r="BE132" s="208">
        <f t="shared" si="75"/>
        <v>0</v>
      </c>
      <c r="BF132" s="206">
        <f t="shared" si="76"/>
        <v>0</v>
      </c>
      <c r="BG132" s="207"/>
      <c r="BH132" s="205">
        <f t="shared" si="59"/>
        <v>1254</v>
      </c>
      <c r="BI132" s="522">
        <f t="shared" si="60"/>
        <v>4578.5715065883123</v>
      </c>
      <c r="BJ132" s="519">
        <f t="shared" si="87"/>
        <v>1442.1</v>
      </c>
      <c r="BK132" s="506">
        <f t="shared" si="77"/>
        <v>3324.5715065883123</v>
      </c>
      <c r="BL132" s="210">
        <f t="shared" si="78"/>
        <v>2.6511734502299142</v>
      </c>
      <c r="BM132" s="207"/>
      <c r="BN132" s="553">
        <f t="shared" si="61"/>
        <v>3386.9</v>
      </c>
      <c r="BO132" s="558">
        <f t="shared" si="68"/>
        <v>10985.724875388874</v>
      </c>
      <c r="BP132" s="530">
        <f t="shared" si="86"/>
        <v>3894.9349999999999</v>
      </c>
      <c r="BQ132" s="536">
        <v>0.15</v>
      </c>
      <c r="BR132" s="506">
        <f t="shared" si="70"/>
        <v>7598.8248753888747</v>
      </c>
      <c r="BS132" s="210">
        <f t="shared" si="62"/>
        <v>2.2435929243227952</v>
      </c>
      <c r="BT132" s="207"/>
      <c r="BU132" s="205">
        <f t="shared" si="63"/>
        <v>15564.296381977187</v>
      </c>
      <c r="BV132" s="205">
        <f t="shared" si="64"/>
        <v>15564.296381977187</v>
      </c>
      <c r="BW132" s="205">
        <f t="shared" si="79"/>
        <v>0</v>
      </c>
      <c r="BX132" s="206">
        <f t="shared" si="80"/>
        <v>1</v>
      </c>
      <c r="BY132" s="211"/>
      <c r="BZ132" s="208">
        <f t="shared" si="65"/>
        <v>0</v>
      </c>
      <c r="CA132" s="208">
        <f t="shared" si="66"/>
        <v>0</v>
      </c>
      <c r="CB132" s="208">
        <f t="shared" si="81"/>
        <v>0</v>
      </c>
      <c r="CC132" s="212">
        <f t="shared" si="82"/>
        <v>0</v>
      </c>
      <c r="CD132" s="51"/>
    </row>
    <row r="133" spans="3:82" ht="13.5" thickBot="1" x14ac:dyDescent="0.3">
      <c r="C133" s="65"/>
      <c r="D133" s="66"/>
      <c r="E133" s="142"/>
      <c r="F133" s="143"/>
      <c r="G133" s="144"/>
      <c r="H133" s="145"/>
      <c r="I133" s="144"/>
      <c r="J133" s="146">
        <v>0.58618475265502656</v>
      </c>
      <c r="K133" s="146">
        <v>0.25114229393244591</v>
      </c>
      <c r="L133" s="147">
        <v>2000</v>
      </c>
      <c r="M133" s="148">
        <v>747.6</v>
      </c>
      <c r="N133" s="148">
        <v>1873.2</v>
      </c>
      <c r="O133" s="149">
        <v>2620.8000000000002</v>
      </c>
      <c r="P133" s="150">
        <v>1</v>
      </c>
      <c r="Q133" s="481">
        <v>1</v>
      </c>
      <c r="R133" s="481">
        <v>1</v>
      </c>
      <c r="S133" s="481">
        <v>1</v>
      </c>
      <c r="T133" s="151"/>
      <c r="U133" s="151"/>
      <c r="V133" s="151"/>
      <c r="W133" s="151"/>
      <c r="X133" s="151"/>
      <c r="Y133" s="151"/>
      <c r="Z133" s="151"/>
      <c r="AA133" s="589">
        <v>747.6</v>
      </c>
      <c r="AB133" s="590">
        <v>3636.5354183251029</v>
      </c>
      <c r="AC133" s="590">
        <v>0</v>
      </c>
      <c r="AD133" s="591">
        <v>3636.5354183251029</v>
      </c>
      <c r="AE133" s="592">
        <f t="shared" si="50"/>
        <v>-2888.935418325103</v>
      </c>
      <c r="AF133" s="593">
        <f t="shared" si="51"/>
        <v>0.20558028837907644</v>
      </c>
      <c r="AG133" s="594"/>
      <c r="AH133" s="594"/>
      <c r="AI133" s="594"/>
      <c r="AJ133" s="594"/>
      <c r="AK133" s="594"/>
      <c r="AL133" s="589">
        <v>1873.2</v>
      </c>
      <c r="AM133" s="496">
        <v>2959.0413957909832</v>
      </c>
      <c r="AN133" s="496">
        <v>0</v>
      </c>
      <c r="AO133" s="497">
        <v>2959.0413957909832</v>
      </c>
      <c r="AP133" s="498">
        <f t="shared" si="52"/>
        <v>-1085.8413957909831</v>
      </c>
      <c r="AQ133" s="156">
        <f t="shared" si="53"/>
        <v>0.63304285052060716</v>
      </c>
      <c r="AR133" s="151"/>
      <c r="AS133" s="152">
        <f t="shared" si="67"/>
        <v>2620.8000000000002</v>
      </c>
      <c r="AT133" s="154">
        <f t="shared" si="54"/>
        <v>6595.5768141160861</v>
      </c>
      <c r="AU133" s="155">
        <f t="shared" si="71"/>
        <v>-3974.7768141160859</v>
      </c>
      <c r="AV133" s="156">
        <f t="shared" si="72"/>
        <v>0.3973572098183849</v>
      </c>
      <c r="AW133" s="157"/>
      <c r="AX133" s="158">
        <f t="shared" si="55"/>
        <v>2620.8000000000002</v>
      </c>
      <c r="AY133" s="158">
        <f t="shared" si="56"/>
        <v>6595.5768141160861</v>
      </c>
      <c r="AZ133" s="158">
        <f t="shared" si="73"/>
        <v>-3974.7768141160859</v>
      </c>
      <c r="BA133" s="156">
        <f t="shared" si="74"/>
        <v>0.3973572098183849</v>
      </c>
      <c r="BB133" s="157"/>
      <c r="BC133" s="158">
        <f t="shared" si="57"/>
        <v>2620.8000000000002</v>
      </c>
      <c r="BD133" s="158">
        <f t="shared" si="58"/>
        <v>6595.5768141160861</v>
      </c>
      <c r="BE133" s="158">
        <f t="shared" si="75"/>
        <v>-3974.7768141160859</v>
      </c>
      <c r="BF133" s="156">
        <f t="shared" si="76"/>
        <v>0.3973572098183849</v>
      </c>
      <c r="BG133" s="157"/>
      <c r="BH133" s="155">
        <f t="shared" si="59"/>
        <v>747.6</v>
      </c>
      <c r="BI133" s="518">
        <f t="shared" si="60"/>
        <v>3636.5354183251029</v>
      </c>
      <c r="BJ133" s="519">
        <f t="shared" si="87"/>
        <v>912.072</v>
      </c>
      <c r="BK133" s="498">
        <f t="shared" si="77"/>
        <v>2888.935418325103</v>
      </c>
      <c r="BL133" s="160">
        <f t="shared" si="78"/>
        <v>3.8642795857746162</v>
      </c>
      <c r="BM133" s="157"/>
      <c r="BN133" s="551">
        <f t="shared" si="61"/>
        <v>1873.2</v>
      </c>
      <c r="BO133" s="556">
        <f t="shared" si="68"/>
        <v>2959.0413957909832</v>
      </c>
      <c r="BP133" s="530">
        <f t="shared" si="86"/>
        <v>2285.3040000000001</v>
      </c>
      <c r="BQ133" s="534">
        <v>0.22</v>
      </c>
      <c r="BR133" s="498">
        <f t="shared" si="70"/>
        <v>1085.8413957909831</v>
      </c>
      <c r="BS133" s="160">
        <f t="shared" si="62"/>
        <v>0.57967189610878878</v>
      </c>
      <c r="BT133" s="157"/>
      <c r="BU133" s="155">
        <f t="shared" si="63"/>
        <v>6595.5768141160861</v>
      </c>
      <c r="BV133" s="155">
        <f t="shared" si="64"/>
        <v>6595.5768141160861</v>
      </c>
      <c r="BW133" s="155">
        <f t="shared" si="79"/>
        <v>0</v>
      </c>
      <c r="BX133" s="156">
        <f t="shared" si="80"/>
        <v>1</v>
      </c>
      <c r="BY133" s="162"/>
      <c r="BZ133" s="158">
        <f t="shared" si="65"/>
        <v>2620.8000000000002</v>
      </c>
      <c r="CA133" s="158">
        <f t="shared" si="66"/>
        <v>6595.5768141160861</v>
      </c>
      <c r="CB133" s="158">
        <f t="shared" si="81"/>
        <v>3974.7768141160859</v>
      </c>
      <c r="CC133" s="163">
        <f t="shared" si="82"/>
        <v>1.5166272947634636</v>
      </c>
      <c r="CD133" s="42"/>
    </row>
    <row r="134" spans="3:82" ht="13.5" thickBot="1" x14ac:dyDescent="0.3">
      <c r="C134" s="65"/>
      <c r="D134" s="66"/>
      <c r="E134" s="164"/>
      <c r="F134" s="165"/>
      <c r="G134" s="166"/>
      <c r="H134" s="167"/>
      <c r="I134" s="166"/>
      <c r="J134" s="168">
        <v>0.72370867908265568</v>
      </c>
      <c r="K134" s="168">
        <v>0.4192943920851287</v>
      </c>
      <c r="L134" s="169">
        <v>8000</v>
      </c>
      <c r="M134" s="170">
        <v>1965.6000000000001</v>
      </c>
      <c r="N134" s="170">
        <v>4681.3500000000004</v>
      </c>
      <c r="O134" s="171">
        <v>6646.9500000000007</v>
      </c>
      <c r="P134" s="172">
        <v>0</v>
      </c>
      <c r="Q134" s="482">
        <v>0</v>
      </c>
      <c r="R134" s="482">
        <v>0</v>
      </c>
      <c r="S134" s="482">
        <v>0</v>
      </c>
      <c r="T134" s="151"/>
      <c r="U134" s="151"/>
      <c r="V134" s="151"/>
      <c r="W134" s="151"/>
      <c r="X134" s="151"/>
      <c r="Y134" s="151"/>
      <c r="Z134" s="151"/>
      <c r="AA134" s="595">
        <v>1965.6000000000001</v>
      </c>
      <c r="AB134" s="596">
        <v>4677.0759057182431</v>
      </c>
      <c r="AC134" s="596">
        <v>0</v>
      </c>
      <c r="AD134" s="597">
        <v>4677.0759057182431</v>
      </c>
      <c r="AE134" s="598">
        <f t="shared" si="50"/>
        <v>-2711.4759057182428</v>
      </c>
      <c r="AF134" s="599">
        <f t="shared" si="51"/>
        <v>0.42026258278101419</v>
      </c>
      <c r="AG134" s="594"/>
      <c r="AH134" s="594"/>
      <c r="AI134" s="594"/>
      <c r="AJ134" s="594"/>
      <c r="AK134" s="594"/>
      <c r="AL134" s="595">
        <v>4681.3500000000004</v>
      </c>
      <c r="AM134" s="499">
        <v>4881.2398153725107</v>
      </c>
      <c r="AN134" s="499">
        <v>0</v>
      </c>
      <c r="AO134" s="500">
        <v>4881.2398153725107</v>
      </c>
      <c r="AP134" s="501">
        <f t="shared" si="52"/>
        <v>-199.88981537251038</v>
      </c>
      <c r="AQ134" s="177">
        <f t="shared" si="53"/>
        <v>0.95904937619680219</v>
      </c>
      <c r="AR134" s="151"/>
      <c r="AS134" s="173">
        <f t="shared" si="67"/>
        <v>6646.9500000000007</v>
      </c>
      <c r="AT134" s="175">
        <f t="shared" si="54"/>
        <v>9558.3157210907539</v>
      </c>
      <c r="AU134" s="176">
        <f t="shared" si="71"/>
        <v>-2911.3657210907531</v>
      </c>
      <c r="AV134" s="177">
        <f t="shared" si="72"/>
        <v>0.6954101741307076</v>
      </c>
      <c r="AW134" s="178"/>
      <c r="AX134" s="179">
        <f t="shared" si="55"/>
        <v>0</v>
      </c>
      <c r="AY134" s="179">
        <f t="shared" si="56"/>
        <v>0</v>
      </c>
      <c r="AZ134" s="179">
        <f t="shared" si="73"/>
        <v>0</v>
      </c>
      <c r="BA134" s="177">
        <f t="shared" si="74"/>
        <v>0</v>
      </c>
      <c r="BB134" s="178"/>
      <c r="BC134" s="179">
        <f t="shared" si="57"/>
        <v>0</v>
      </c>
      <c r="BD134" s="179">
        <f t="shared" si="58"/>
        <v>0</v>
      </c>
      <c r="BE134" s="179">
        <f t="shared" si="75"/>
        <v>0</v>
      </c>
      <c r="BF134" s="177">
        <f t="shared" si="76"/>
        <v>0</v>
      </c>
      <c r="BG134" s="178"/>
      <c r="BH134" s="176">
        <f t="shared" si="59"/>
        <v>1965.6000000000001</v>
      </c>
      <c r="BI134" s="520">
        <f t="shared" si="60"/>
        <v>4677.0759057182431</v>
      </c>
      <c r="BJ134" s="519">
        <f t="shared" si="87"/>
        <v>2319.4080000000004</v>
      </c>
      <c r="BK134" s="501">
        <f t="shared" si="77"/>
        <v>2711.4759057182428</v>
      </c>
      <c r="BL134" s="181">
        <f t="shared" si="78"/>
        <v>1.3794647464989025</v>
      </c>
      <c r="BM134" s="178"/>
      <c r="BN134" s="552">
        <f t="shared" si="61"/>
        <v>4681.3500000000004</v>
      </c>
      <c r="BO134" s="557">
        <f t="shared" si="68"/>
        <v>4881.2398153725107</v>
      </c>
      <c r="BP134" s="530">
        <f t="shared" si="86"/>
        <v>5523.9930000000004</v>
      </c>
      <c r="BQ134" s="535">
        <v>0.18</v>
      </c>
      <c r="BR134" s="501">
        <f t="shared" si="70"/>
        <v>199.88981537251038</v>
      </c>
      <c r="BS134" s="181">
        <f t="shared" si="62"/>
        <v>4.2699181939506843E-2</v>
      </c>
      <c r="BT134" s="178"/>
      <c r="BU134" s="176">
        <f t="shared" si="63"/>
        <v>9558.3157210907539</v>
      </c>
      <c r="BV134" s="176">
        <f t="shared" si="64"/>
        <v>9558.3157210907539</v>
      </c>
      <c r="BW134" s="176">
        <f t="shared" si="79"/>
        <v>0</v>
      </c>
      <c r="BX134" s="177">
        <f t="shared" si="80"/>
        <v>1</v>
      </c>
      <c r="BY134" s="182"/>
      <c r="BZ134" s="179">
        <f t="shared" si="65"/>
        <v>0</v>
      </c>
      <c r="CA134" s="179">
        <f t="shared" si="66"/>
        <v>0</v>
      </c>
      <c r="CB134" s="179">
        <f t="shared" si="81"/>
        <v>0</v>
      </c>
      <c r="CC134" s="183">
        <f t="shared" si="82"/>
        <v>0</v>
      </c>
      <c r="CD134" s="42"/>
    </row>
    <row r="135" spans="3:82" s="50" customFormat="1" ht="13.5" thickBot="1" x14ac:dyDescent="0.3">
      <c r="C135" s="184">
        <v>25</v>
      </c>
      <c r="D135" s="48">
        <v>0</v>
      </c>
      <c r="E135" s="164" t="s">
        <v>90</v>
      </c>
      <c r="F135" s="165" t="s">
        <v>91</v>
      </c>
      <c r="G135" s="166"/>
      <c r="H135" s="167" t="s">
        <v>63</v>
      </c>
      <c r="I135" s="185" t="s">
        <v>64</v>
      </c>
      <c r="J135" s="168">
        <v>1</v>
      </c>
      <c r="K135" s="168">
        <v>1</v>
      </c>
      <c r="L135" s="169">
        <v>20000</v>
      </c>
      <c r="M135" s="170">
        <v>4018.3500000000004</v>
      </c>
      <c r="N135" s="170">
        <v>9655.8000000000011</v>
      </c>
      <c r="O135" s="171">
        <v>13674.150000000001</v>
      </c>
      <c r="P135" s="172">
        <v>1</v>
      </c>
      <c r="Q135" s="482">
        <v>1</v>
      </c>
      <c r="R135" s="482">
        <v>1</v>
      </c>
      <c r="S135" s="482">
        <v>1</v>
      </c>
      <c r="T135" s="186"/>
      <c r="U135" s="186"/>
      <c r="V135" s="186"/>
      <c r="W135" s="186"/>
      <c r="X135" s="186"/>
      <c r="Y135" s="186"/>
      <c r="Z135" s="186"/>
      <c r="AA135" s="600">
        <v>4018.3500000000004</v>
      </c>
      <c r="AB135" s="601">
        <v>7350.9293969838955</v>
      </c>
      <c r="AC135" s="601">
        <v>0</v>
      </c>
      <c r="AD135" s="602">
        <v>7350.9293969838955</v>
      </c>
      <c r="AE135" s="598">
        <f t="shared" si="50"/>
        <v>-3332.5793969838951</v>
      </c>
      <c r="AF135" s="599">
        <f t="shared" si="51"/>
        <v>0.54664516321551659</v>
      </c>
      <c r="AG135" s="603"/>
      <c r="AH135" s="603"/>
      <c r="AI135" s="603"/>
      <c r="AJ135" s="603"/>
      <c r="AK135" s="603"/>
      <c r="AL135" s="600">
        <v>9655.8000000000011</v>
      </c>
      <c r="AM135" s="502">
        <v>11754.045565647581</v>
      </c>
      <c r="AN135" s="502">
        <v>0</v>
      </c>
      <c r="AO135" s="503">
        <v>11754.045565647581</v>
      </c>
      <c r="AP135" s="501">
        <f t="shared" si="52"/>
        <v>-2098.2455656475795</v>
      </c>
      <c r="AQ135" s="177">
        <f t="shared" si="53"/>
        <v>0.82148737182201159</v>
      </c>
      <c r="AR135" s="186"/>
      <c r="AS135" s="187">
        <f t="shared" si="67"/>
        <v>13674.150000000001</v>
      </c>
      <c r="AT135" s="189">
        <f t="shared" si="54"/>
        <v>19104.974962631477</v>
      </c>
      <c r="AU135" s="176">
        <f t="shared" si="71"/>
        <v>-5430.8249626314755</v>
      </c>
      <c r="AV135" s="177">
        <f t="shared" si="72"/>
        <v>0.715737656120778</v>
      </c>
      <c r="AW135" s="178"/>
      <c r="AX135" s="179">
        <f t="shared" si="55"/>
        <v>13674.150000000001</v>
      </c>
      <c r="AY135" s="179">
        <f t="shared" si="56"/>
        <v>19104.974962631477</v>
      </c>
      <c r="AZ135" s="179">
        <f t="shared" si="73"/>
        <v>-5430.8249626314755</v>
      </c>
      <c r="BA135" s="177">
        <f t="shared" si="74"/>
        <v>0.715737656120778</v>
      </c>
      <c r="BB135" s="178"/>
      <c r="BC135" s="179">
        <f t="shared" si="57"/>
        <v>13674.150000000001</v>
      </c>
      <c r="BD135" s="179">
        <f t="shared" si="58"/>
        <v>19104.974962631477</v>
      </c>
      <c r="BE135" s="179">
        <f t="shared" si="75"/>
        <v>-5430.8249626314755</v>
      </c>
      <c r="BF135" s="177">
        <f t="shared" si="76"/>
        <v>0.715737656120778</v>
      </c>
      <c r="BG135" s="178"/>
      <c r="BH135" s="176">
        <f t="shared" si="59"/>
        <v>4018.3500000000004</v>
      </c>
      <c r="BI135" s="520">
        <f t="shared" si="60"/>
        <v>7350.9293969838955</v>
      </c>
      <c r="BJ135" s="519">
        <f t="shared" si="87"/>
        <v>4420.1850000000004</v>
      </c>
      <c r="BK135" s="501">
        <f t="shared" si="77"/>
        <v>3332.5793969838951</v>
      </c>
      <c r="BL135" s="181">
        <f t="shared" si="78"/>
        <v>0.82934025084522123</v>
      </c>
      <c r="BM135" s="178"/>
      <c r="BN135" s="552">
        <f t="shared" si="61"/>
        <v>9655.8000000000011</v>
      </c>
      <c r="BO135" s="557">
        <f t="shared" si="68"/>
        <v>11754.045565647581</v>
      </c>
      <c r="BP135" s="530">
        <f t="shared" si="86"/>
        <v>10621.380000000001</v>
      </c>
      <c r="BQ135" s="535">
        <v>0.1</v>
      </c>
      <c r="BR135" s="501">
        <f t="shared" si="70"/>
        <v>2098.2455656475795</v>
      </c>
      <c r="BS135" s="181">
        <f t="shared" si="62"/>
        <v>0.21730416595699778</v>
      </c>
      <c r="BT135" s="178"/>
      <c r="BU135" s="176">
        <f t="shared" si="63"/>
        <v>19104.974962631477</v>
      </c>
      <c r="BV135" s="176">
        <f t="shared" si="64"/>
        <v>19104.974962631477</v>
      </c>
      <c r="BW135" s="176">
        <f t="shared" si="79"/>
        <v>0</v>
      </c>
      <c r="BX135" s="177">
        <f t="shared" si="80"/>
        <v>1</v>
      </c>
      <c r="BY135" s="182"/>
      <c r="BZ135" s="179">
        <f t="shared" si="65"/>
        <v>13674.150000000001</v>
      </c>
      <c r="CA135" s="179">
        <f t="shared" si="66"/>
        <v>19104.974962631477</v>
      </c>
      <c r="CB135" s="179">
        <f t="shared" si="81"/>
        <v>5430.8249626314755</v>
      </c>
      <c r="CC135" s="183">
        <f t="shared" si="82"/>
        <v>0.39715996699110911</v>
      </c>
      <c r="CD135" s="51"/>
    </row>
    <row r="136" spans="3:82" s="50" customFormat="1" ht="13.5" thickBot="1" x14ac:dyDescent="0.3">
      <c r="C136" s="184"/>
      <c r="D136" s="190"/>
      <c r="E136" s="164"/>
      <c r="F136" s="165"/>
      <c r="G136" s="166"/>
      <c r="H136" s="167"/>
      <c r="I136" s="166"/>
      <c r="J136" s="168">
        <v>1.505779664758232</v>
      </c>
      <c r="K136" s="168">
        <v>1.1754720702584747</v>
      </c>
      <c r="L136" s="169">
        <v>40000</v>
      </c>
      <c r="M136" s="170">
        <v>7788.9000000000005</v>
      </c>
      <c r="N136" s="170">
        <v>12788.64</v>
      </c>
      <c r="O136" s="171">
        <v>20577.54</v>
      </c>
      <c r="P136" s="172">
        <v>0</v>
      </c>
      <c r="Q136" s="482">
        <v>0</v>
      </c>
      <c r="R136" s="482">
        <v>0</v>
      </c>
      <c r="S136" s="482">
        <v>0</v>
      </c>
      <c r="T136" s="186"/>
      <c r="U136" s="186"/>
      <c r="V136" s="186"/>
      <c r="W136" s="186"/>
      <c r="X136" s="186"/>
      <c r="Y136" s="186"/>
      <c r="Z136" s="186"/>
      <c r="AA136" s="595">
        <v>7788.9000000000005</v>
      </c>
      <c r="AB136" s="596">
        <v>11750.435286492611</v>
      </c>
      <c r="AC136" s="596">
        <v>0</v>
      </c>
      <c r="AD136" s="597">
        <v>11750.435286492611</v>
      </c>
      <c r="AE136" s="598">
        <f t="shared" si="50"/>
        <v>-3961.5352864926108</v>
      </c>
      <c r="AF136" s="599">
        <f t="shared" si="51"/>
        <v>0.66286055027710467</v>
      </c>
      <c r="AG136" s="603"/>
      <c r="AH136" s="603"/>
      <c r="AI136" s="603"/>
      <c r="AJ136" s="603"/>
      <c r="AK136" s="603"/>
      <c r="AL136" s="595">
        <v>12788.64</v>
      </c>
      <c r="AM136" s="499">
        <v>14088.334390488799</v>
      </c>
      <c r="AN136" s="499">
        <v>0</v>
      </c>
      <c r="AO136" s="500">
        <v>14088.334390488799</v>
      </c>
      <c r="AP136" s="501">
        <f t="shared" si="52"/>
        <v>-1299.6943904887994</v>
      </c>
      <c r="AQ136" s="177">
        <f t="shared" si="53"/>
        <v>0.9077467673278512</v>
      </c>
      <c r="AR136" s="186"/>
      <c r="AS136" s="173">
        <f t="shared" si="67"/>
        <v>20577.54</v>
      </c>
      <c r="AT136" s="175">
        <f t="shared" si="54"/>
        <v>25838.76967698141</v>
      </c>
      <c r="AU136" s="176">
        <f t="shared" si="71"/>
        <v>-5261.2296769814093</v>
      </c>
      <c r="AV136" s="177">
        <f t="shared" si="72"/>
        <v>0.79638234549269582</v>
      </c>
      <c r="AW136" s="178"/>
      <c r="AX136" s="179">
        <f t="shared" si="55"/>
        <v>0</v>
      </c>
      <c r="AY136" s="179">
        <f t="shared" si="56"/>
        <v>0</v>
      </c>
      <c r="AZ136" s="179">
        <f t="shared" si="73"/>
        <v>0</v>
      </c>
      <c r="BA136" s="177">
        <f t="shared" si="74"/>
        <v>0</v>
      </c>
      <c r="BB136" s="178"/>
      <c r="BC136" s="179">
        <f t="shared" si="57"/>
        <v>0</v>
      </c>
      <c r="BD136" s="179">
        <f t="shared" si="58"/>
        <v>0</v>
      </c>
      <c r="BE136" s="179">
        <f t="shared" si="75"/>
        <v>0</v>
      </c>
      <c r="BF136" s="177">
        <f t="shared" si="76"/>
        <v>0</v>
      </c>
      <c r="BG136" s="178"/>
      <c r="BH136" s="176">
        <f t="shared" si="59"/>
        <v>7788.9000000000005</v>
      </c>
      <c r="BI136" s="520">
        <f t="shared" si="60"/>
        <v>11750.435286492611</v>
      </c>
      <c r="BJ136" s="519">
        <f t="shared" si="87"/>
        <v>8879.3460000000014</v>
      </c>
      <c r="BK136" s="501">
        <f t="shared" si="77"/>
        <v>3961.5352864926108</v>
      </c>
      <c r="BL136" s="181">
        <f t="shared" si="78"/>
        <v>0.50861293462396617</v>
      </c>
      <c r="BM136" s="178"/>
      <c r="BN136" s="552">
        <f t="shared" si="61"/>
        <v>12788.64</v>
      </c>
      <c r="BO136" s="557">
        <f t="shared" si="68"/>
        <v>14088.334390488799</v>
      </c>
      <c r="BP136" s="530">
        <f>BO136</f>
        <v>14088.334390488799</v>
      </c>
      <c r="BQ136" s="535">
        <v>0.14000000000000001</v>
      </c>
      <c r="BR136" s="501">
        <f t="shared" si="70"/>
        <v>1299.6943904887994</v>
      </c>
      <c r="BS136" s="181">
        <f t="shared" si="62"/>
        <v>0.10162881983454061</v>
      </c>
      <c r="BT136" s="178"/>
      <c r="BU136" s="176">
        <f t="shared" si="63"/>
        <v>25838.76967698141</v>
      </c>
      <c r="BV136" s="176">
        <f t="shared" si="64"/>
        <v>25838.76967698141</v>
      </c>
      <c r="BW136" s="176">
        <f t="shared" si="79"/>
        <v>0</v>
      </c>
      <c r="BX136" s="177">
        <f t="shared" si="80"/>
        <v>1</v>
      </c>
      <c r="BY136" s="182"/>
      <c r="BZ136" s="179">
        <f t="shared" si="65"/>
        <v>0</v>
      </c>
      <c r="CA136" s="179">
        <f t="shared" si="66"/>
        <v>0</v>
      </c>
      <c r="CB136" s="179">
        <f t="shared" si="81"/>
        <v>0</v>
      </c>
      <c r="CC136" s="183">
        <f t="shared" si="82"/>
        <v>0</v>
      </c>
      <c r="CD136" s="51"/>
    </row>
    <row r="137" spans="3:82" s="50" customFormat="1" ht="13.5" thickBot="1" x14ac:dyDescent="0.3">
      <c r="C137" s="191"/>
      <c r="D137" s="192"/>
      <c r="E137" s="193"/>
      <c r="F137" s="194"/>
      <c r="G137" s="195"/>
      <c r="H137" s="196"/>
      <c r="I137" s="195"/>
      <c r="J137" s="197">
        <v>1.9138973630485276</v>
      </c>
      <c r="K137" s="197">
        <v>1.515902467555285</v>
      </c>
      <c r="L137" s="198">
        <v>100000</v>
      </c>
      <c r="M137" s="199">
        <v>10099.950000000001</v>
      </c>
      <c r="N137" s="199">
        <v>16034.2</v>
      </c>
      <c r="O137" s="200">
        <v>26134.15</v>
      </c>
      <c r="P137" s="201">
        <v>0</v>
      </c>
      <c r="Q137" s="483">
        <v>0</v>
      </c>
      <c r="R137" s="483">
        <v>0</v>
      </c>
      <c r="S137" s="483">
        <v>0</v>
      </c>
      <c r="T137" s="186"/>
      <c r="U137" s="186"/>
      <c r="V137" s="186"/>
      <c r="W137" s="186"/>
      <c r="X137" s="186"/>
      <c r="Y137" s="186"/>
      <c r="Z137" s="186"/>
      <c r="AA137" s="604">
        <v>10099.950000000001</v>
      </c>
      <c r="AB137" s="605">
        <v>15428.188539912961</v>
      </c>
      <c r="AC137" s="605">
        <v>0</v>
      </c>
      <c r="AD137" s="606">
        <v>15428.188539912961</v>
      </c>
      <c r="AE137" s="607">
        <f t="shared" si="50"/>
        <v>-5328.2385399129598</v>
      </c>
      <c r="AF137" s="608">
        <f t="shared" si="51"/>
        <v>0.65464263506187226</v>
      </c>
      <c r="AG137" s="603"/>
      <c r="AH137" s="603"/>
      <c r="AI137" s="603"/>
      <c r="AJ137" s="603"/>
      <c r="AK137" s="603"/>
      <c r="AL137" s="604">
        <v>16034.2</v>
      </c>
      <c r="AM137" s="504">
        <v>19201.12951134202</v>
      </c>
      <c r="AN137" s="504">
        <v>0</v>
      </c>
      <c r="AO137" s="505">
        <v>19201.12951134202</v>
      </c>
      <c r="AP137" s="506">
        <f t="shared" si="52"/>
        <v>-3166.9295113420194</v>
      </c>
      <c r="AQ137" s="206">
        <f t="shared" si="53"/>
        <v>0.83506545750491767</v>
      </c>
      <c r="AR137" s="186"/>
      <c r="AS137" s="202">
        <f t="shared" si="67"/>
        <v>26134.15</v>
      </c>
      <c r="AT137" s="204">
        <f t="shared" si="54"/>
        <v>34629.318051254981</v>
      </c>
      <c r="AU137" s="205">
        <f t="shared" si="71"/>
        <v>-8495.1680512549792</v>
      </c>
      <c r="AV137" s="206">
        <f t="shared" si="72"/>
        <v>0.75468277952568252</v>
      </c>
      <c r="AW137" s="207"/>
      <c r="AX137" s="208">
        <f t="shared" si="55"/>
        <v>0</v>
      </c>
      <c r="AY137" s="208">
        <f t="shared" si="56"/>
        <v>0</v>
      </c>
      <c r="AZ137" s="208">
        <f t="shared" si="73"/>
        <v>0</v>
      </c>
      <c r="BA137" s="206">
        <f t="shared" si="74"/>
        <v>0</v>
      </c>
      <c r="BB137" s="207"/>
      <c r="BC137" s="208">
        <f t="shared" si="57"/>
        <v>0</v>
      </c>
      <c r="BD137" s="208">
        <f t="shared" si="58"/>
        <v>0</v>
      </c>
      <c r="BE137" s="208">
        <f t="shared" si="75"/>
        <v>0</v>
      </c>
      <c r="BF137" s="206">
        <f t="shared" si="76"/>
        <v>0</v>
      </c>
      <c r="BG137" s="207"/>
      <c r="BH137" s="205">
        <f t="shared" si="59"/>
        <v>10099.950000000001</v>
      </c>
      <c r="BI137" s="522">
        <f t="shared" si="60"/>
        <v>15428.188539912961</v>
      </c>
      <c r="BJ137" s="519">
        <f t="shared" si="87"/>
        <v>11614.942500000001</v>
      </c>
      <c r="BK137" s="506">
        <f t="shared" si="77"/>
        <v>5328.2385399129598</v>
      </c>
      <c r="BL137" s="210">
        <f t="shared" si="78"/>
        <v>0.52755098192693617</v>
      </c>
      <c r="BM137" s="207"/>
      <c r="BN137" s="553">
        <f t="shared" si="61"/>
        <v>16034.2</v>
      </c>
      <c r="BO137" s="558">
        <f t="shared" si="68"/>
        <v>19201.12951134202</v>
      </c>
      <c r="BP137" s="530">
        <f t="shared" si="86"/>
        <v>18439.330000000002</v>
      </c>
      <c r="BQ137" s="536">
        <v>0.15</v>
      </c>
      <c r="BR137" s="506">
        <f t="shared" si="70"/>
        <v>3166.9295113420194</v>
      </c>
      <c r="BS137" s="210">
        <f t="shared" si="62"/>
        <v>0.19751091487832378</v>
      </c>
      <c r="BT137" s="207"/>
      <c r="BU137" s="205">
        <f t="shared" si="63"/>
        <v>34629.318051254981</v>
      </c>
      <c r="BV137" s="205">
        <f t="shared" si="64"/>
        <v>34629.318051254981</v>
      </c>
      <c r="BW137" s="205">
        <f t="shared" si="79"/>
        <v>0</v>
      </c>
      <c r="BX137" s="206">
        <f t="shared" si="80"/>
        <v>1</v>
      </c>
      <c r="BY137" s="211"/>
      <c r="BZ137" s="208">
        <f t="shared" si="65"/>
        <v>0</v>
      </c>
      <c r="CA137" s="208">
        <f t="shared" si="66"/>
        <v>0</v>
      </c>
      <c r="CB137" s="208">
        <f t="shared" si="81"/>
        <v>0</v>
      </c>
      <c r="CC137" s="212">
        <f t="shared" si="82"/>
        <v>0</v>
      </c>
      <c r="CD137" s="51"/>
    </row>
    <row r="138" spans="3:82" ht="13" hidden="1" x14ac:dyDescent="0.25">
      <c r="C138" s="65"/>
      <c r="D138" s="66"/>
      <c r="E138" s="142"/>
      <c r="F138" s="143"/>
      <c r="G138" s="144"/>
      <c r="H138" s="145"/>
      <c r="I138" s="144"/>
      <c r="J138" s="146">
        <v>0.58618475265502656</v>
      </c>
      <c r="K138" s="146">
        <v>0.25114229393244591</v>
      </c>
      <c r="L138" s="147">
        <v>0</v>
      </c>
      <c r="M138" s="148">
        <v>0</v>
      </c>
      <c r="N138" s="148">
        <v>0</v>
      </c>
      <c r="O138" s="149">
        <v>0</v>
      </c>
      <c r="P138" s="150">
        <v>0</v>
      </c>
      <c r="Q138" s="481">
        <v>0</v>
      </c>
      <c r="R138" s="481">
        <v>0</v>
      </c>
      <c r="S138" s="481">
        <v>0</v>
      </c>
      <c r="T138" s="151"/>
      <c r="U138" s="151"/>
      <c r="V138" s="151"/>
      <c r="W138" s="151"/>
      <c r="X138" s="151"/>
      <c r="Y138" s="151"/>
      <c r="Z138" s="151"/>
      <c r="AA138" s="589">
        <v>0</v>
      </c>
      <c r="AB138" s="590">
        <v>0</v>
      </c>
      <c r="AC138" s="590">
        <v>0</v>
      </c>
      <c r="AD138" s="591">
        <v>0</v>
      </c>
      <c r="AE138" s="592">
        <f t="shared" si="50"/>
        <v>0</v>
      </c>
      <c r="AF138" s="593">
        <f t="shared" si="51"/>
        <v>0</v>
      </c>
      <c r="AG138" s="594"/>
      <c r="AH138" s="594"/>
      <c r="AI138" s="594"/>
      <c r="AJ138" s="594"/>
      <c r="AK138" s="594"/>
      <c r="AL138" s="589">
        <v>0</v>
      </c>
      <c r="AM138" s="496">
        <v>0</v>
      </c>
      <c r="AN138" s="496">
        <v>0</v>
      </c>
      <c r="AO138" s="497">
        <v>0</v>
      </c>
      <c r="AP138" s="498">
        <f t="shared" si="52"/>
        <v>0</v>
      </c>
      <c r="AQ138" s="156">
        <f t="shared" si="53"/>
        <v>0</v>
      </c>
      <c r="AR138" s="151"/>
      <c r="AS138" s="152">
        <f t="shared" si="67"/>
        <v>0</v>
      </c>
      <c r="AT138" s="154">
        <f t="shared" si="54"/>
        <v>0</v>
      </c>
      <c r="AU138" s="155">
        <f t="shared" si="71"/>
        <v>0</v>
      </c>
      <c r="AV138" s="156">
        <f t="shared" si="72"/>
        <v>0</v>
      </c>
      <c r="AW138" s="157"/>
      <c r="AX138" s="158">
        <f t="shared" si="55"/>
        <v>0</v>
      </c>
      <c r="AY138" s="158">
        <f t="shared" si="56"/>
        <v>0</v>
      </c>
      <c r="AZ138" s="158">
        <f t="shared" si="73"/>
        <v>0</v>
      </c>
      <c r="BA138" s="156">
        <f t="shared" si="74"/>
        <v>0</v>
      </c>
      <c r="BB138" s="157"/>
      <c r="BC138" s="158">
        <f t="shared" si="57"/>
        <v>0</v>
      </c>
      <c r="BD138" s="158">
        <f t="shared" si="58"/>
        <v>0</v>
      </c>
      <c r="BE138" s="158">
        <f t="shared" si="75"/>
        <v>0</v>
      </c>
      <c r="BF138" s="156">
        <f t="shared" si="76"/>
        <v>0</v>
      </c>
      <c r="BG138" s="157"/>
      <c r="BH138" s="155">
        <f t="shared" si="59"/>
        <v>0</v>
      </c>
      <c r="BI138" s="518">
        <f t="shared" si="60"/>
        <v>0</v>
      </c>
      <c r="BJ138" s="519"/>
      <c r="BK138" s="498">
        <f t="shared" si="77"/>
        <v>0</v>
      </c>
      <c r="BL138" s="160">
        <f t="shared" si="78"/>
        <v>0</v>
      </c>
      <c r="BM138" s="157"/>
      <c r="BN138" s="551">
        <f t="shared" si="61"/>
        <v>0</v>
      </c>
      <c r="BO138" s="556">
        <f t="shared" si="68"/>
        <v>0</v>
      </c>
      <c r="BP138" s="530"/>
      <c r="BQ138" s="530"/>
      <c r="BR138" s="498">
        <f t="shared" si="70"/>
        <v>0</v>
      </c>
      <c r="BS138" s="160">
        <f t="shared" si="62"/>
        <v>0</v>
      </c>
      <c r="BT138" s="157"/>
      <c r="BU138" s="155">
        <f t="shared" si="63"/>
        <v>0</v>
      </c>
      <c r="BV138" s="155">
        <f t="shared" si="64"/>
        <v>0</v>
      </c>
      <c r="BW138" s="155">
        <f t="shared" si="79"/>
        <v>0</v>
      </c>
      <c r="BX138" s="156">
        <f t="shared" si="80"/>
        <v>0</v>
      </c>
      <c r="BY138" s="162"/>
      <c r="BZ138" s="158">
        <f t="shared" si="65"/>
        <v>0</v>
      </c>
      <c r="CA138" s="158">
        <f t="shared" si="66"/>
        <v>0</v>
      </c>
      <c r="CB138" s="158">
        <f t="shared" si="81"/>
        <v>0</v>
      </c>
      <c r="CC138" s="163">
        <f t="shared" si="82"/>
        <v>0</v>
      </c>
      <c r="CD138" s="42"/>
    </row>
    <row r="139" spans="3:82" ht="13" hidden="1" x14ac:dyDescent="0.25">
      <c r="C139" s="65"/>
      <c r="D139" s="66"/>
      <c r="E139" s="164"/>
      <c r="F139" s="165"/>
      <c r="G139" s="166"/>
      <c r="H139" s="167"/>
      <c r="I139" s="166"/>
      <c r="J139" s="168">
        <v>0.72370867908265568</v>
      </c>
      <c r="K139" s="168">
        <v>0.4192943920851287</v>
      </c>
      <c r="L139" s="169">
        <v>0</v>
      </c>
      <c r="M139" s="170">
        <v>0</v>
      </c>
      <c r="N139" s="170">
        <v>0</v>
      </c>
      <c r="O139" s="171">
        <v>0</v>
      </c>
      <c r="P139" s="172">
        <v>0</v>
      </c>
      <c r="Q139" s="482">
        <v>0</v>
      </c>
      <c r="R139" s="482">
        <v>0</v>
      </c>
      <c r="S139" s="482">
        <v>0</v>
      </c>
      <c r="T139" s="151"/>
      <c r="U139" s="151"/>
      <c r="V139" s="151"/>
      <c r="W139" s="151"/>
      <c r="X139" s="151"/>
      <c r="Y139" s="151"/>
      <c r="Z139" s="151"/>
      <c r="AA139" s="595">
        <v>0</v>
      </c>
      <c r="AB139" s="596">
        <v>0</v>
      </c>
      <c r="AC139" s="596">
        <v>0</v>
      </c>
      <c r="AD139" s="597">
        <v>0</v>
      </c>
      <c r="AE139" s="598">
        <f t="shared" si="50"/>
        <v>0</v>
      </c>
      <c r="AF139" s="599">
        <f t="shared" si="51"/>
        <v>0</v>
      </c>
      <c r="AG139" s="594"/>
      <c r="AH139" s="594"/>
      <c r="AI139" s="594"/>
      <c r="AJ139" s="594"/>
      <c r="AK139" s="594"/>
      <c r="AL139" s="595">
        <v>0</v>
      </c>
      <c r="AM139" s="499">
        <v>0</v>
      </c>
      <c r="AN139" s="499">
        <v>0</v>
      </c>
      <c r="AO139" s="500">
        <v>0</v>
      </c>
      <c r="AP139" s="501">
        <f t="shared" si="52"/>
        <v>0</v>
      </c>
      <c r="AQ139" s="177">
        <f t="shared" si="53"/>
        <v>0</v>
      </c>
      <c r="AR139" s="151"/>
      <c r="AS139" s="173">
        <f t="shared" si="67"/>
        <v>0</v>
      </c>
      <c r="AT139" s="175">
        <f t="shared" si="54"/>
        <v>0</v>
      </c>
      <c r="AU139" s="176">
        <f t="shared" si="71"/>
        <v>0</v>
      </c>
      <c r="AV139" s="177">
        <f t="shared" si="72"/>
        <v>0</v>
      </c>
      <c r="AW139" s="178"/>
      <c r="AX139" s="179">
        <f t="shared" si="55"/>
        <v>0</v>
      </c>
      <c r="AY139" s="179">
        <f t="shared" si="56"/>
        <v>0</v>
      </c>
      <c r="AZ139" s="179">
        <f t="shared" si="73"/>
        <v>0</v>
      </c>
      <c r="BA139" s="177">
        <f t="shared" si="74"/>
        <v>0</v>
      </c>
      <c r="BB139" s="178"/>
      <c r="BC139" s="179">
        <f t="shared" si="57"/>
        <v>0</v>
      </c>
      <c r="BD139" s="179">
        <f t="shared" si="58"/>
        <v>0</v>
      </c>
      <c r="BE139" s="179">
        <f t="shared" si="75"/>
        <v>0</v>
      </c>
      <c r="BF139" s="177">
        <f t="shared" si="76"/>
        <v>0</v>
      </c>
      <c r="BG139" s="178"/>
      <c r="BH139" s="176">
        <f t="shared" si="59"/>
        <v>0</v>
      </c>
      <c r="BI139" s="520">
        <f t="shared" si="60"/>
        <v>0</v>
      </c>
      <c r="BJ139" s="521"/>
      <c r="BK139" s="501">
        <f t="shared" si="77"/>
        <v>0</v>
      </c>
      <c r="BL139" s="181">
        <f t="shared" si="78"/>
        <v>0</v>
      </c>
      <c r="BM139" s="178"/>
      <c r="BN139" s="552">
        <f t="shared" si="61"/>
        <v>0</v>
      </c>
      <c r="BO139" s="557">
        <f t="shared" si="68"/>
        <v>0</v>
      </c>
      <c r="BP139" s="521"/>
      <c r="BQ139" s="521"/>
      <c r="BR139" s="501">
        <f t="shared" si="70"/>
        <v>0</v>
      </c>
      <c r="BS139" s="181">
        <f t="shared" si="62"/>
        <v>0</v>
      </c>
      <c r="BT139" s="178"/>
      <c r="BU139" s="176">
        <f t="shared" si="63"/>
        <v>0</v>
      </c>
      <c r="BV139" s="176">
        <f t="shared" si="64"/>
        <v>0</v>
      </c>
      <c r="BW139" s="176">
        <f t="shared" si="79"/>
        <v>0</v>
      </c>
      <c r="BX139" s="177">
        <f t="shared" si="80"/>
        <v>0</v>
      </c>
      <c r="BY139" s="182"/>
      <c r="BZ139" s="179">
        <f t="shared" si="65"/>
        <v>0</v>
      </c>
      <c r="CA139" s="179">
        <f t="shared" si="66"/>
        <v>0</v>
      </c>
      <c r="CB139" s="179">
        <f t="shared" si="81"/>
        <v>0</v>
      </c>
      <c r="CC139" s="183">
        <f t="shared" si="82"/>
        <v>0</v>
      </c>
      <c r="CD139" s="42"/>
    </row>
    <row r="140" spans="3:82" s="50" customFormat="1" ht="13.5" thickBot="1" x14ac:dyDescent="0.3">
      <c r="C140" s="184">
        <v>26</v>
      </c>
      <c r="D140" s="48">
        <v>0</v>
      </c>
      <c r="E140" s="164">
        <v>0</v>
      </c>
      <c r="F140" s="165" t="s">
        <v>65</v>
      </c>
      <c r="G140" s="166"/>
      <c r="H140" s="167" t="s">
        <v>63</v>
      </c>
      <c r="I140" s="185" t="s">
        <v>64</v>
      </c>
      <c r="J140" s="168">
        <v>1</v>
      </c>
      <c r="K140" s="168">
        <v>1</v>
      </c>
      <c r="L140" s="169">
        <v>0</v>
      </c>
      <c r="M140" s="170">
        <v>0</v>
      </c>
      <c r="N140" s="170">
        <v>0</v>
      </c>
      <c r="O140" s="171">
        <v>0</v>
      </c>
      <c r="P140" s="172">
        <v>0</v>
      </c>
      <c r="Q140" s="482">
        <v>0</v>
      </c>
      <c r="R140" s="482">
        <v>0</v>
      </c>
      <c r="S140" s="482">
        <v>0</v>
      </c>
      <c r="T140" s="186"/>
      <c r="U140" s="186"/>
      <c r="V140" s="186"/>
      <c r="W140" s="186"/>
      <c r="X140" s="186"/>
      <c r="Y140" s="186"/>
      <c r="Z140" s="186"/>
      <c r="AA140" s="600">
        <v>0</v>
      </c>
      <c r="AB140" s="601">
        <v>0</v>
      </c>
      <c r="AC140" s="601">
        <v>0</v>
      </c>
      <c r="AD140" s="602">
        <v>0</v>
      </c>
      <c r="AE140" s="598">
        <f t="shared" si="50"/>
        <v>0</v>
      </c>
      <c r="AF140" s="599">
        <f t="shared" si="51"/>
        <v>0</v>
      </c>
      <c r="AG140" s="603"/>
      <c r="AH140" s="603"/>
      <c r="AI140" s="603"/>
      <c r="AJ140" s="603"/>
      <c r="AK140" s="603"/>
      <c r="AL140" s="600">
        <v>0</v>
      </c>
      <c r="AM140" s="502">
        <v>0</v>
      </c>
      <c r="AN140" s="502">
        <v>0</v>
      </c>
      <c r="AO140" s="503">
        <v>0</v>
      </c>
      <c r="AP140" s="501">
        <f t="shared" si="52"/>
        <v>0</v>
      </c>
      <c r="AQ140" s="177">
        <f t="shared" si="53"/>
        <v>0</v>
      </c>
      <c r="AR140" s="186"/>
      <c r="AS140" s="187">
        <f t="shared" si="67"/>
        <v>0</v>
      </c>
      <c r="AT140" s="189">
        <f t="shared" si="54"/>
        <v>0</v>
      </c>
      <c r="AU140" s="176">
        <f t="shared" si="71"/>
        <v>0</v>
      </c>
      <c r="AV140" s="177">
        <f t="shared" si="72"/>
        <v>0</v>
      </c>
      <c r="AW140" s="178"/>
      <c r="AX140" s="179">
        <f t="shared" si="55"/>
        <v>0</v>
      </c>
      <c r="AY140" s="179">
        <f t="shared" si="56"/>
        <v>0</v>
      </c>
      <c r="AZ140" s="179">
        <f t="shared" si="73"/>
        <v>0</v>
      </c>
      <c r="BA140" s="177">
        <f t="shared" si="74"/>
        <v>0</v>
      </c>
      <c r="BB140" s="178"/>
      <c r="BC140" s="179">
        <f t="shared" si="57"/>
        <v>0</v>
      </c>
      <c r="BD140" s="179">
        <f t="shared" si="58"/>
        <v>0</v>
      </c>
      <c r="BE140" s="179">
        <f t="shared" si="75"/>
        <v>0</v>
      </c>
      <c r="BF140" s="177">
        <f t="shared" si="76"/>
        <v>0</v>
      </c>
      <c r="BG140" s="178"/>
      <c r="BH140" s="176">
        <f t="shared" si="59"/>
        <v>0</v>
      </c>
      <c r="BI140" s="520">
        <f t="shared" si="60"/>
        <v>0</v>
      </c>
      <c r="BJ140" s="521"/>
      <c r="BK140" s="501">
        <f t="shared" si="77"/>
        <v>0</v>
      </c>
      <c r="BL140" s="181">
        <f t="shared" si="78"/>
        <v>0</v>
      </c>
      <c r="BM140" s="178"/>
      <c r="BN140" s="552">
        <f t="shared" si="61"/>
        <v>0</v>
      </c>
      <c r="BO140" s="557">
        <f t="shared" si="68"/>
        <v>0</v>
      </c>
      <c r="BP140" s="521"/>
      <c r="BQ140" s="521"/>
      <c r="BR140" s="501">
        <f t="shared" si="70"/>
        <v>0</v>
      </c>
      <c r="BS140" s="181">
        <f t="shared" si="62"/>
        <v>0</v>
      </c>
      <c r="BT140" s="178"/>
      <c r="BU140" s="176">
        <f t="shared" si="63"/>
        <v>0</v>
      </c>
      <c r="BV140" s="176">
        <f t="shared" si="64"/>
        <v>0</v>
      </c>
      <c r="BW140" s="176">
        <f t="shared" si="79"/>
        <v>0</v>
      </c>
      <c r="BX140" s="177">
        <f t="shared" si="80"/>
        <v>0</v>
      </c>
      <c r="BY140" s="182"/>
      <c r="BZ140" s="179">
        <f t="shared" si="65"/>
        <v>0</v>
      </c>
      <c r="CA140" s="179">
        <f t="shared" si="66"/>
        <v>0</v>
      </c>
      <c r="CB140" s="179">
        <f t="shared" si="81"/>
        <v>0</v>
      </c>
      <c r="CC140" s="183">
        <f t="shared" si="82"/>
        <v>0</v>
      </c>
      <c r="CD140" s="51"/>
    </row>
    <row r="141" spans="3:82" s="50" customFormat="1" ht="13.5" hidden="1" thickBot="1" x14ac:dyDescent="0.3">
      <c r="C141" s="184"/>
      <c r="D141" s="190"/>
      <c r="E141" s="164"/>
      <c r="F141" s="165"/>
      <c r="G141" s="166"/>
      <c r="H141" s="167"/>
      <c r="I141" s="166"/>
      <c r="J141" s="168">
        <v>1.505779664758232</v>
      </c>
      <c r="K141" s="168">
        <v>1.1754720702584747</v>
      </c>
      <c r="L141" s="169">
        <v>0</v>
      </c>
      <c r="M141" s="170">
        <v>0</v>
      </c>
      <c r="N141" s="170">
        <v>0</v>
      </c>
      <c r="O141" s="171">
        <v>0</v>
      </c>
      <c r="P141" s="172">
        <v>0</v>
      </c>
      <c r="Q141" s="482">
        <v>0</v>
      </c>
      <c r="R141" s="482">
        <v>0</v>
      </c>
      <c r="S141" s="482">
        <v>0</v>
      </c>
      <c r="T141" s="186"/>
      <c r="U141" s="186"/>
      <c r="V141" s="186"/>
      <c r="W141" s="186"/>
      <c r="X141" s="186"/>
      <c r="Y141" s="186"/>
      <c r="Z141" s="186"/>
      <c r="AA141" s="595">
        <v>0</v>
      </c>
      <c r="AB141" s="596">
        <v>0</v>
      </c>
      <c r="AC141" s="596">
        <v>0</v>
      </c>
      <c r="AD141" s="597">
        <v>0</v>
      </c>
      <c r="AE141" s="598">
        <f>+AA141-AD141</f>
        <v>0</v>
      </c>
      <c r="AF141" s="599">
        <f>IF(AD141&gt;0,AA141/AD141,0)</f>
        <v>0</v>
      </c>
      <c r="AG141" s="603"/>
      <c r="AH141" s="603"/>
      <c r="AI141" s="603"/>
      <c r="AJ141" s="603"/>
      <c r="AK141" s="603"/>
      <c r="AL141" s="595">
        <v>0</v>
      </c>
      <c r="AM141" s="499">
        <v>0</v>
      </c>
      <c r="AN141" s="499">
        <v>0</v>
      </c>
      <c r="AO141" s="500">
        <v>0</v>
      </c>
      <c r="AP141" s="501">
        <f>+AL141-AO141</f>
        <v>0</v>
      </c>
      <c r="AQ141" s="177">
        <f>IF(AO141&gt;0,AL141/AO141,0)</f>
        <v>0</v>
      </c>
      <c r="AR141" s="186"/>
      <c r="AS141" s="173">
        <f t="shared" si="67"/>
        <v>0</v>
      </c>
      <c r="AT141" s="175">
        <f t="shared" ref="AT141:AT204" si="88">+AD141+AO141</f>
        <v>0</v>
      </c>
      <c r="AU141" s="176">
        <f t="shared" si="71"/>
        <v>0</v>
      </c>
      <c r="AV141" s="177">
        <f t="shared" si="72"/>
        <v>0</v>
      </c>
      <c r="AW141" s="178"/>
      <c r="AX141" s="179">
        <f t="shared" ref="AX141:AX204" si="89">(+AA141*$P141)+(AL141*$R141)</f>
        <v>0</v>
      </c>
      <c r="AY141" s="179">
        <f t="shared" ref="AY141:AY204" si="90">(+AD141*$P141)+(AO141*$R141)</f>
        <v>0</v>
      </c>
      <c r="AZ141" s="179">
        <f t="shared" si="73"/>
        <v>0</v>
      </c>
      <c r="BA141" s="177">
        <f t="shared" si="74"/>
        <v>0</v>
      </c>
      <c r="BB141" s="178"/>
      <c r="BC141" s="179">
        <f t="shared" ref="BC141:BC204" si="91">(+AA141*$Q141)+(AL141*$S141)</f>
        <v>0</v>
      </c>
      <c r="BD141" s="179">
        <f t="shared" ref="BD141:BD204" si="92">(+AD141*$Q141)+(AO141*$S141)</f>
        <v>0</v>
      </c>
      <c r="BE141" s="179">
        <f t="shared" si="75"/>
        <v>0</v>
      </c>
      <c r="BF141" s="177">
        <f t="shared" si="76"/>
        <v>0</v>
      </c>
      <c r="BG141" s="178"/>
      <c r="BH141" s="176">
        <f t="shared" ref="BH141:BH204" si="93">+AA141</f>
        <v>0</v>
      </c>
      <c r="BI141" s="520">
        <f t="shared" ref="BI141:BI204" si="94">+AD141</f>
        <v>0</v>
      </c>
      <c r="BJ141" s="521"/>
      <c r="BK141" s="501">
        <f t="shared" si="77"/>
        <v>0</v>
      </c>
      <c r="BL141" s="181">
        <f t="shared" si="78"/>
        <v>0</v>
      </c>
      <c r="BM141" s="178"/>
      <c r="BN141" s="552">
        <f t="shared" ref="BN141:BN204" si="95">+AL141</f>
        <v>0</v>
      </c>
      <c r="BO141" s="557">
        <f t="shared" si="68"/>
        <v>0</v>
      </c>
      <c r="BP141" s="521"/>
      <c r="BQ141" s="521"/>
      <c r="BR141" s="501">
        <f t="shared" si="70"/>
        <v>0</v>
      </c>
      <c r="BS141" s="181">
        <f t="shared" ref="BS141:BS204" si="96">IF(BR141=0,0,+IF(BN141&gt;0,+BR141/BN141,"&gt;100%"))</f>
        <v>0</v>
      </c>
      <c r="BT141" s="178"/>
      <c r="BU141" s="176">
        <f t="shared" ref="BU141:BU204" si="97">+AT141</f>
        <v>0</v>
      </c>
      <c r="BV141" s="176">
        <f t="shared" ref="BV141:BV204" si="98">+BI141+BO141</f>
        <v>0</v>
      </c>
      <c r="BW141" s="176">
        <f t="shared" si="79"/>
        <v>0</v>
      </c>
      <c r="BX141" s="177">
        <f t="shared" si="80"/>
        <v>0</v>
      </c>
      <c r="BY141" s="182"/>
      <c r="BZ141" s="179">
        <f t="shared" ref="BZ141:BZ204" si="99">(+AA141*$Q141)+(AL141*$S141)</f>
        <v>0</v>
      </c>
      <c r="CA141" s="179">
        <f t="shared" ref="CA141:CA204" si="100">(+BI141*$Q141)+(BO141*$S141)</f>
        <v>0</v>
      </c>
      <c r="CB141" s="179">
        <f t="shared" si="81"/>
        <v>0</v>
      </c>
      <c r="CC141" s="183">
        <f t="shared" si="82"/>
        <v>0</v>
      </c>
      <c r="CD141" s="51"/>
    </row>
    <row r="142" spans="3:82" s="50" customFormat="1" ht="13.5" hidden="1" thickBot="1" x14ac:dyDescent="0.3">
      <c r="C142" s="191"/>
      <c r="D142" s="192"/>
      <c r="E142" s="193"/>
      <c r="F142" s="194"/>
      <c r="G142" s="195"/>
      <c r="H142" s="196"/>
      <c r="I142" s="195"/>
      <c r="J142" s="197">
        <v>1.9138973630485276</v>
      </c>
      <c r="K142" s="197">
        <v>1.515902467555285</v>
      </c>
      <c r="L142" s="198">
        <v>0</v>
      </c>
      <c r="M142" s="199">
        <v>0</v>
      </c>
      <c r="N142" s="199">
        <v>0</v>
      </c>
      <c r="O142" s="200">
        <v>0</v>
      </c>
      <c r="P142" s="201">
        <v>0</v>
      </c>
      <c r="Q142" s="483">
        <v>0</v>
      </c>
      <c r="R142" s="483">
        <v>0</v>
      </c>
      <c r="S142" s="483">
        <v>0</v>
      </c>
      <c r="T142" s="186"/>
      <c r="U142" s="186"/>
      <c r="V142" s="186"/>
      <c r="W142" s="186"/>
      <c r="X142" s="186"/>
      <c r="Y142" s="186"/>
      <c r="Z142" s="186"/>
      <c r="AA142" s="604">
        <v>0</v>
      </c>
      <c r="AB142" s="605">
        <v>0</v>
      </c>
      <c r="AC142" s="605">
        <v>0</v>
      </c>
      <c r="AD142" s="606">
        <v>0</v>
      </c>
      <c r="AE142" s="607">
        <f>+AA142-AD142</f>
        <v>0</v>
      </c>
      <c r="AF142" s="608">
        <f>IF(AD142&gt;0,AA142/AD142,0)</f>
        <v>0</v>
      </c>
      <c r="AG142" s="603"/>
      <c r="AH142" s="603"/>
      <c r="AI142" s="603"/>
      <c r="AJ142" s="603"/>
      <c r="AK142" s="603"/>
      <c r="AL142" s="604">
        <v>0</v>
      </c>
      <c r="AM142" s="504">
        <v>0</v>
      </c>
      <c r="AN142" s="504">
        <v>0</v>
      </c>
      <c r="AO142" s="505">
        <v>0</v>
      </c>
      <c r="AP142" s="506">
        <f>+AL142-AO142</f>
        <v>0</v>
      </c>
      <c r="AQ142" s="206">
        <f>IF(AO142&gt;0,AL142/AO142,0)</f>
        <v>0</v>
      </c>
      <c r="AR142" s="186"/>
      <c r="AS142" s="202">
        <f t="shared" ref="AS142:AS205" si="101">+AA142+AL142</f>
        <v>0</v>
      </c>
      <c r="AT142" s="204">
        <f t="shared" si="88"/>
        <v>0</v>
      </c>
      <c r="AU142" s="205">
        <f t="shared" si="71"/>
        <v>0</v>
      </c>
      <c r="AV142" s="206">
        <f t="shared" si="72"/>
        <v>0</v>
      </c>
      <c r="AW142" s="207"/>
      <c r="AX142" s="208">
        <f t="shared" si="89"/>
        <v>0</v>
      </c>
      <c r="AY142" s="208">
        <f t="shared" si="90"/>
        <v>0</v>
      </c>
      <c r="AZ142" s="208">
        <f t="shared" si="73"/>
        <v>0</v>
      </c>
      <c r="BA142" s="206">
        <f t="shared" si="74"/>
        <v>0</v>
      </c>
      <c r="BB142" s="207"/>
      <c r="BC142" s="208">
        <f t="shared" si="91"/>
        <v>0</v>
      </c>
      <c r="BD142" s="208">
        <f t="shared" si="92"/>
        <v>0</v>
      </c>
      <c r="BE142" s="208">
        <f t="shared" si="75"/>
        <v>0</v>
      </c>
      <c r="BF142" s="206">
        <f t="shared" si="76"/>
        <v>0</v>
      </c>
      <c r="BG142" s="207"/>
      <c r="BH142" s="205">
        <f t="shared" si="93"/>
        <v>0</v>
      </c>
      <c r="BI142" s="522">
        <f t="shared" si="94"/>
        <v>0</v>
      </c>
      <c r="BJ142" s="523"/>
      <c r="BK142" s="506">
        <f t="shared" si="77"/>
        <v>0</v>
      </c>
      <c r="BL142" s="210">
        <f t="shared" si="78"/>
        <v>0</v>
      </c>
      <c r="BM142" s="207"/>
      <c r="BN142" s="553">
        <f t="shared" si="95"/>
        <v>0</v>
      </c>
      <c r="BO142" s="558">
        <f t="shared" ref="BO142:BO205" si="102">+AO142</f>
        <v>0</v>
      </c>
      <c r="BP142" s="523"/>
      <c r="BQ142" s="523"/>
      <c r="BR142" s="506">
        <f t="shared" si="70"/>
        <v>0</v>
      </c>
      <c r="BS142" s="210">
        <f t="shared" si="96"/>
        <v>0</v>
      </c>
      <c r="BT142" s="207"/>
      <c r="BU142" s="205">
        <f t="shared" si="97"/>
        <v>0</v>
      </c>
      <c r="BV142" s="205">
        <f t="shared" si="98"/>
        <v>0</v>
      </c>
      <c r="BW142" s="205">
        <f t="shared" si="79"/>
        <v>0</v>
      </c>
      <c r="BX142" s="206">
        <f t="shared" si="80"/>
        <v>0</v>
      </c>
      <c r="BY142" s="211"/>
      <c r="BZ142" s="208">
        <f t="shared" si="99"/>
        <v>0</v>
      </c>
      <c r="CA142" s="208">
        <f t="shared" si="100"/>
        <v>0</v>
      </c>
      <c r="CB142" s="208">
        <f t="shared" si="81"/>
        <v>0</v>
      </c>
      <c r="CC142" s="212">
        <f t="shared" si="82"/>
        <v>0</v>
      </c>
      <c r="CD142" s="51"/>
    </row>
    <row r="143" spans="3:82" ht="13.5" thickBot="1" x14ac:dyDescent="0.3">
      <c r="C143" s="65"/>
      <c r="D143" s="66"/>
      <c r="E143" s="142"/>
      <c r="F143" s="143"/>
      <c r="G143" s="144"/>
      <c r="H143" s="145"/>
      <c r="I143" s="144"/>
      <c r="J143" s="146">
        <v>0.58618475265502656</v>
      </c>
      <c r="K143" s="146">
        <v>0.25114229393244591</v>
      </c>
      <c r="L143" s="147">
        <v>200</v>
      </c>
      <c r="M143" s="148">
        <v>60.900000000000006</v>
      </c>
      <c r="N143" s="148">
        <v>414</v>
      </c>
      <c r="O143" s="149">
        <v>474.9</v>
      </c>
      <c r="P143" s="150">
        <v>3</v>
      </c>
      <c r="Q143" s="481">
        <v>3</v>
      </c>
      <c r="R143" s="481">
        <v>3</v>
      </c>
      <c r="S143" s="481">
        <v>3</v>
      </c>
      <c r="T143" s="151"/>
      <c r="U143" s="531">
        <v>386</v>
      </c>
      <c r="V143" s="531">
        <v>184</v>
      </c>
      <c r="W143" s="151"/>
      <c r="X143" s="151"/>
      <c r="Y143" s="151"/>
      <c r="Z143" s="151"/>
      <c r="AA143" s="589">
        <v>60.900000000000006</v>
      </c>
      <c r="AB143" s="590">
        <v>1303.7930877036197</v>
      </c>
      <c r="AC143" s="590">
        <v>0</v>
      </c>
      <c r="AD143" s="591">
        <v>1303.7930877036197</v>
      </c>
      <c r="AE143" s="592">
        <f>+AA143-AD143</f>
        <v>-1242.8930877036196</v>
      </c>
      <c r="AF143" s="593">
        <f>IF(AD143&gt;0,AA143/AD143,0)</f>
        <v>4.6709865679119084E-2</v>
      </c>
      <c r="AG143" s="594"/>
      <c r="AH143" s="594"/>
      <c r="AI143" s="625">
        <v>1098</v>
      </c>
      <c r="AJ143" s="594"/>
      <c r="AK143" s="594"/>
      <c r="AL143" s="589">
        <v>414</v>
      </c>
      <c r="AM143" s="496">
        <v>485.32261115800873</v>
      </c>
      <c r="AN143" s="496">
        <v>0</v>
      </c>
      <c r="AO143" s="497">
        <v>485.32261115800873</v>
      </c>
      <c r="AP143" s="498">
        <f t="shared" ref="AP143:AP206" si="103">+AL143-AO143</f>
        <v>-71.322611158008726</v>
      </c>
      <c r="AQ143" s="156">
        <f t="shared" ref="AQ143:AQ206" si="104">IF(AO143&gt;0,AL143/AO143,0)</f>
        <v>0.85304082373613566</v>
      </c>
      <c r="AR143" s="151"/>
      <c r="AS143" s="152">
        <f t="shared" si="101"/>
        <v>474.9</v>
      </c>
      <c r="AT143" s="154">
        <f t="shared" si="88"/>
        <v>1789.1156988616285</v>
      </c>
      <c r="AU143" s="155">
        <f t="shared" si="71"/>
        <v>-1314.2156988616284</v>
      </c>
      <c r="AV143" s="156">
        <f t="shared" si="72"/>
        <v>0.26543839523747259</v>
      </c>
      <c r="AW143" s="157"/>
      <c r="AX143" s="158">
        <f t="shared" si="89"/>
        <v>1424.7</v>
      </c>
      <c r="AY143" s="158">
        <f t="shared" si="90"/>
        <v>5367.3470965848846</v>
      </c>
      <c r="AZ143" s="158">
        <f t="shared" si="73"/>
        <v>-3942.6470965848848</v>
      </c>
      <c r="BA143" s="156">
        <f t="shared" si="74"/>
        <v>0.2654383952374727</v>
      </c>
      <c r="BB143" s="157"/>
      <c r="BC143" s="158">
        <f t="shared" si="91"/>
        <v>1424.7</v>
      </c>
      <c r="BD143" s="158">
        <f t="shared" si="92"/>
        <v>5367.3470965848846</v>
      </c>
      <c r="BE143" s="158">
        <f t="shared" si="75"/>
        <v>-3942.6470965848848</v>
      </c>
      <c r="BF143" s="156">
        <f t="shared" si="76"/>
        <v>0.2654383952374727</v>
      </c>
      <c r="BG143" s="157"/>
      <c r="BH143" s="155">
        <f t="shared" si="93"/>
        <v>60.900000000000006</v>
      </c>
      <c r="BI143" s="518">
        <f t="shared" si="94"/>
        <v>1303.7930877036197</v>
      </c>
      <c r="BJ143" s="519">
        <f t="shared" ref="BJ143:BJ152" si="105">(AA143*BQ143)+AA143</f>
        <v>74.298000000000002</v>
      </c>
      <c r="BK143" s="498">
        <f t="shared" si="77"/>
        <v>1242.8930877036196</v>
      </c>
      <c r="BL143" s="160">
        <f t="shared" si="78"/>
        <v>20.408753492670272</v>
      </c>
      <c r="BM143" s="157"/>
      <c r="BN143" s="551">
        <f t="shared" si="95"/>
        <v>414</v>
      </c>
      <c r="BO143" s="556">
        <f t="shared" si="102"/>
        <v>485.32261115800873</v>
      </c>
      <c r="BP143" s="530">
        <f t="shared" ref="BP143:BP152" si="106">(AL143*BQ143)+AL143</f>
        <v>505.08</v>
      </c>
      <c r="BQ143" s="534">
        <v>0.22</v>
      </c>
      <c r="BR143" s="498">
        <f t="shared" si="70"/>
        <v>71.322611158008726</v>
      </c>
      <c r="BS143" s="160">
        <f t="shared" si="96"/>
        <v>0.1722768385459148</v>
      </c>
      <c r="BT143" s="157"/>
      <c r="BU143" s="155">
        <f t="shared" si="97"/>
        <v>1789.1156988616285</v>
      </c>
      <c r="BV143" s="155">
        <f t="shared" si="98"/>
        <v>1789.1156988616285</v>
      </c>
      <c r="BW143" s="155">
        <f t="shared" si="79"/>
        <v>0</v>
      </c>
      <c r="BX143" s="156">
        <f t="shared" si="80"/>
        <v>1</v>
      </c>
      <c r="BY143" s="162"/>
      <c r="BZ143" s="158">
        <f t="shared" si="99"/>
        <v>1424.7</v>
      </c>
      <c r="CA143" s="158">
        <f t="shared" si="100"/>
        <v>5367.3470965848846</v>
      </c>
      <c r="CB143" s="158">
        <f t="shared" si="81"/>
        <v>3942.6470965848848</v>
      </c>
      <c r="CC143" s="163">
        <f t="shared" si="82"/>
        <v>2.7673524928650837</v>
      </c>
      <c r="CD143" s="42"/>
    </row>
    <row r="144" spans="3:82" ht="13.5" thickBot="1" x14ac:dyDescent="0.3">
      <c r="C144" s="65"/>
      <c r="D144" s="66"/>
      <c r="E144" s="164"/>
      <c r="F144" s="165"/>
      <c r="G144" s="166"/>
      <c r="H144" s="167"/>
      <c r="I144" s="166"/>
      <c r="J144" s="168">
        <v>0.72370867908265568</v>
      </c>
      <c r="K144" s="168">
        <v>0.4192943920851287</v>
      </c>
      <c r="L144" s="169">
        <v>800</v>
      </c>
      <c r="M144" s="170">
        <v>102.9</v>
      </c>
      <c r="N144" s="170">
        <v>612</v>
      </c>
      <c r="O144" s="171">
        <v>714.9</v>
      </c>
      <c r="P144" s="172">
        <v>6</v>
      </c>
      <c r="Q144" s="482">
        <v>6</v>
      </c>
      <c r="R144" s="482">
        <v>6</v>
      </c>
      <c r="S144" s="482">
        <v>6</v>
      </c>
      <c r="T144" s="151"/>
      <c r="U144" s="531">
        <v>386</v>
      </c>
      <c r="V144" s="531">
        <v>184</v>
      </c>
      <c r="W144" s="151"/>
      <c r="X144" s="151"/>
      <c r="Y144" s="151"/>
      <c r="Z144" s="151"/>
      <c r="AA144" s="595">
        <v>102.9</v>
      </c>
      <c r="AB144" s="596">
        <v>1603.3444638190831</v>
      </c>
      <c r="AC144" s="596">
        <v>0</v>
      </c>
      <c r="AD144" s="597">
        <v>1603.3444638190831</v>
      </c>
      <c r="AE144" s="598">
        <f>+AA144-AD144</f>
        <v>-1500.444463819083</v>
      </c>
      <c r="AF144" s="599">
        <f>IF(AD144&gt;0,AA144/AD144,0)</f>
        <v>6.4178348646863795E-2</v>
      </c>
      <c r="AG144" s="594"/>
      <c r="AH144" s="594"/>
      <c r="AI144" s="625">
        <v>1098</v>
      </c>
      <c r="AJ144" s="594"/>
      <c r="AK144" s="594"/>
      <c r="AL144" s="595">
        <v>612</v>
      </c>
      <c r="AM144" s="499">
        <v>803.22465747341516</v>
      </c>
      <c r="AN144" s="499">
        <v>0</v>
      </c>
      <c r="AO144" s="500">
        <v>803.22465747341516</v>
      </c>
      <c r="AP144" s="501">
        <f t="shared" si="103"/>
        <v>-191.22465747341516</v>
      </c>
      <c r="AQ144" s="177">
        <f t="shared" si="104"/>
        <v>0.7619288007480719</v>
      </c>
      <c r="AR144" s="151"/>
      <c r="AS144" s="173">
        <f t="shared" si="101"/>
        <v>714.9</v>
      </c>
      <c r="AT144" s="175">
        <f t="shared" si="88"/>
        <v>2406.5691212924985</v>
      </c>
      <c r="AU144" s="176">
        <f t="shared" si="71"/>
        <v>-1691.6691212924984</v>
      </c>
      <c r="AV144" s="177">
        <f t="shared" si="72"/>
        <v>0.29706190180652192</v>
      </c>
      <c r="AW144" s="178"/>
      <c r="AX144" s="179">
        <f t="shared" si="89"/>
        <v>4289.3999999999996</v>
      </c>
      <c r="AY144" s="179">
        <f t="shared" si="90"/>
        <v>14439.414727754989</v>
      </c>
      <c r="AZ144" s="179">
        <f t="shared" si="73"/>
        <v>-10150.01472775499</v>
      </c>
      <c r="BA144" s="177">
        <f t="shared" si="74"/>
        <v>0.29706190180652198</v>
      </c>
      <c r="BB144" s="178"/>
      <c r="BC144" s="179">
        <f t="shared" si="91"/>
        <v>4289.3999999999996</v>
      </c>
      <c r="BD144" s="179">
        <f t="shared" si="92"/>
        <v>14439.414727754989</v>
      </c>
      <c r="BE144" s="179">
        <f t="shared" si="75"/>
        <v>-10150.01472775499</v>
      </c>
      <c r="BF144" s="177">
        <f t="shared" si="76"/>
        <v>0.29706190180652198</v>
      </c>
      <c r="BG144" s="178"/>
      <c r="BH144" s="176">
        <f t="shared" si="93"/>
        <v>102.9</v>
      </c>
      <c r="BI144" s="520">
        <f t="shared" si="94"/>
        <v>1603.3444638190831</v>
      </c>
      <c r="BJ144" s="519">
        <f t="shared" si="105"/>
        <v>121.42200000000001</v>
      </c>
      <c r="BK144" s="501">
        <f t="shared" si="77"/>
        <v>1500.444463819083</v>
      </c>
      <c r="BL144" s="181">
        <f t="shared" si="78"/>
        <v>14.581578851497405</v>
      </c>
      <c r="BM144" s="178"/>
      <c r="BN144" s="552">
        <f t="shared" si="95"/>
        <v>612</v>
      </c>
      <c r="BO144" s="557">
        <f t="shared" si="102"/>
        <v>803.22465747341516</v>
      </c>
      <c r="BP144" s="530">
        <f t="shared" si="106"/>
        <v>722.16</v>
      </c>
      <c r="BQ144" s="535">
        <v>0.18</v>
      </c>
      <c r="BR144" s="501">
        <f t="shared" si="70"/>
        <v>191.22465747341516</v>
      </c>
      <c r="BS144" s="181">
        <f t="shared" si="96"/>
        <v>0.31245859064283521</v>
      </c>
      <c r="BT144" s="178"/>
      <c r="BU144" s="176">
        <f t="shared" si="97"/>
        <v>2406.5691212924985</v>
      </c>
      <c r="BV144" s="176">
        <f t="shared" si="98"/>
        <v>2406.5691212924985</v>
      </c>
      <c r="BW144" s="176">
        <f t="shared" si="79"/>
        <v>0</v>
      </c>
      <c r="BX144" s="177">
        <f t="shared" si="80"/>
        <v>1</v>
      </c>
      <c r="BY144" s="182"/>
      <c r="BZ144" s="179">
        <f t="shared" si="99"/>
        <v>4289.3999999999996</v>
      </c>
      <c r="CA144" s="179">
        <f t="shared" si="100"/>
        <v>14439.414727754989</v>
      </c>
      <c r="CB144" s="179">
        <f t="shared" si="81"/>
        <v>10150.01472775499</v>
      </c>
      <c r="CC144" s="183">
        <f t="shared" si="82"/>
        <v>2.3663017503042361</v>
      </c>
      <c r="CD144" s="42"/>
    </row>
    <row r="145" spans="3:82" s="50" customFormat="1" ht="13.5" thickBot="1" x14ac:dyDescent="0.3">
      <c r="C145" s="184">
        <v>27</v>
      </c>
      <c r="D145" s="48">
        <v>0</v>
      </c>
      <c r="E145" s="164" t="s">
        <v>90</v>
      </c>
      <c r="F145" s="165" t="s">
        <v>92</v>
      </c>
      <c r="G145" s="166"/>
      <c r="H145" s="167" t="s">
        <v>63</v>
      </c>
      <c r="I145" s="185" t="s">
        <v>64</v>
      </c>
      <c r="J145" s="168">
        <v>1</v>
      </c>
      <c r="K145" s="168">
        <v>1</v>
      </c>
      <c r="L145" s="169">
        <v>2000</v>
      </c>
      <c r="M145" s="170">
        <v>205.8</v>
      </c>
      <c r="N145" s="170">
        <v>1183.6000000000001</v>
      </c>
      <c r="O145" s="171">
        <v>1389.4</v>
      </c>
      <c r="P145" s="172">
        <v>4</v>
      </c>
      <c r="Q145" s="482">
        <v>4</v>
      </c>
      <c r="R145" s="482">
        <v>4</v>
      </c>
      <c r="S145" s="482">
        <v>4</v>
      </c>
      <c r="T145" s="186"/>
      <c r="U145" s="477">
        <v>675.99</v>
      </c>
      <c r="V145" s="477">
        <v>233.99</v>
      </c>
      <c r="W145" s="186"/>
      <c r="X145" s="186"/>
      <c r="Y145" s="186"/>
      <c r="Z145" s="186"/>
      <c r="AA145" s="600">
        <v>205.8</v>
      </c>
      <c r="AB145" s="601">
        <v>2306.9114853993096</v>
      </c>
      <c r="AC145" s="601">
        <v>0</v>
      </c>
      <c r="AD145" s="602">
        <v>2306.9114853993096</v>
      </c>
      <c r="AE145" s="598">
        <f t="shared" ref="AE145:AE208" si="107">+AA145-AD145</f>
        <v>-2101.1114853993095</v>
      </c>
      <c r="AF145" s="599">
        <f t="shared" ref="AF145:AF208" si="108">IF(AD145&gt;0,AA145/AD145,0)</f>
        <v>8.9210184830467179E-2</v>
      </c>
      <c r="AG145" s="603"/>
      <c r="AH145" s="603"/>
      <c r="AI145" s="614">
        <v>1497.99</v>
      </c>
      <c r="AJ145" s="603"/>
      <c r="AK145" s="603"/>
      <c r="AL145" s="600">
        <v>1183.6000000000001</v>
      </c>
      <c r="AM145" s="502">
        <v>1899.0295439538536</v>
      </c>
      <c r="AN145" s="502">
        <v>0</v>
      </c>
      <c r="AO145" s="503">
        <v>1899.0295439538536</v>
      </c>
      <c r="AP145" s="501">
        <f t="shared" si="103"/>
        <v>-715.42954395385345</v>
      </c>
      <c r="AQ145" s="177">
        <f t="shared" si="104"/>
        <v>0.62326571156744548</v>
      </c>
      <c r="AR145" s="186"/>
      <c r="AS145" s="187">
        <f t="shared" si="101"/>
        <v>1389.4</v>
      </c>
      <c r="AT145" s="189">
        <f t="shared" si="88"/>
        <v>4205.9410293531637</v>
      </c>
      <c r="AU145" s="176">
        <f t="shared" si="71"/>
        <v>-2816.5410293531636</v>
      </c>
      <c r="AV145" s="177">
        <f t="shared" si="72"/>
        <v>0.33034224453063182</v>
      </c>
      <c r="AW145" s="178"/>
      <c r="AX145" s="179">
        <f t="shared" si="89"/>
        <v>5557.6</v>
      </c>
      <c r="AY145" s="179">
        <f t="shared" si="90"/>
        <v>16823.764117412655</v>
      </c>
      <c r="AZ145" s="179">
        <f t="shared" si="73"/>
        <v>-11266.164117412654</v>
      </c>
      <c r="BA145" s="177">
        <f t="shared" si="74"/>
        <v>0.33034224453063182</v>
      </c>
      <c r="BB145" s="178"/>
      <c r="BC145" s="179">
        <f t="shared" si="91"/>
        <v>5557.6</v>
      </c>
      <c r="BD145" s="179">
        <f t="shared" si="92"/>
        <v>16823.764117412655</v>
      </c>
      <c r="BE145" s="179">
        <f t="shared" si="75"/>
        <v>-11266.164117412654</v>
      </c>
      <c r="BF145" s="177">
        <f t="shared" si="76"/>
        <v>0.33034224453063182</v>
      </c>
      <c r="BG145" s="178"/>
      <c r="BH145" s="176">
        <f t="shared" si="93"/>
        <v>205.8</v>
      </c>
      <c r="BI145" s="520">
        <f t="shared" si="94"/>
        <v>2306.9114853993096</v>
      </c>
      <c r="BJ145" s="519">
        <f t="shared" si="105"/>
        <v>226.38000000000002</v>
      </c>
      <c r="BK145" s="501">
        <f t="shared" si="77"/>
        <v>2101.1114853993095</v>
      </c>
      <c r="BL145" s="181">
        <f t="shared" si="78"/>
        <v>10.209482436342611</v>
      </c>
      <c r="BM145" s="178"/>
      <c r="BN145" s="552">
        <f t="shared" si="95"/>
        <v>1183.6000000000001</v>
      </c>
      <c r="BO145" s="557">
        <f t="shared" si="102"/>
        <v>1899.0295439538536</v>
      </c>
      <c r="BP145" s="530">
        <f t="shared" si="106"/>
        <v>1301.96</v>
      </c>
      <c r="BQ145" s="535">
        <v>0.1</v>
      </c>
      <c r="BR145" s="501">
        <f t="shared" si="70"/>
        <v>715.42954395385345</v>
      </c>
      <c r="BS145" s="181">
        <f t="shared" si="96"/>
        <v>0.60445213243819984</v>
      </c>
      <c r="BT145" s="178"/>
      <c r="BU145" s="176">
        <f t="shared" si="97"/>
        <v>4205.9410293531637</v>
      </c>
      <c r="BV145" s="176">
        <f t="shared" si="98"/>
        <v>4205.9410293531637</v>
      </c>
      <c r="BW145" s="176">
        <f t="shared" si="79"/>
        <v>0</v>
      </c>
      <c r="BX145" s="177">
        <f t="shared" si="80"/>
        <v>1</v>
      </c>
      <c r="BY145" s="182"/>
      <c r="BZ145" s="179">
        <f t="shared" si="99"/>
        <v>5557.6</v>
      </c>
      <c r="CA145" s="179">
        <f t="shared" si="100"/>
        <v>16823.764117412655</v>
      </c>
      <c r="CB145" s="179">
        <f t="shared" si="81"/>
        <v>11266.164117412654</v>
      </c>
      <c r="CC145" s="183">
        <f t="shared" si="82"/>
        <v>2.0271635449497363</v>
      </c>
      <c r="CD145" s="51"/>
    </row>
    <row r="146" spans="3:82" s="50" customFormat="1" ht="13.5" thickBot="1" x14ac:dyDescent="0.3">
      <c r="C146" s="184"/>
      <c r="D146" s="190"/>
      <c r="E146" s="164"/>
      <c r="F146" s="165"/>
      <c r="G146" s="166"/>
      <c r="H146" s="167"/>
      <c r="I146" s="166"/>
      <c r="J146" s="168">
        <v>1.505779664758232</v>
      </c>
      <c r="K146" s="168">
        <v>1.1754720702584747</v>
      </c>
      <c r="L146" s="169">
        <v>4000</v>
      </c>
      <c r="M146" s="170">
        <v>399</v>
      </c>
      <c r="N146" s="170">
        <v>1988</v>
      </c>
      <c r="O146" s="171">
        <v>2387</v>
      </c>
      <c r="P146" s="172">
        <v>7</v>
      </c>
      <c r="Q146" s="482">
        <v>7</v>
      </c>
      <c r="R146" s="482">
        <v>7</v>
      </c>
      <c r="S146" s="482">
        <v>7</v>
      </c>
      <c r="T146" s="186"/>
      <c r="U146" s="477">
        <v>1256</v>
      </c>
      <c r="V146" s="477">
        <v>334</v>
      </c>
      <c r="W146" s="186"/>
      <c r="X146" s="186"/>
      <c r="Y146" s="186"/>
      <c r="Z146" s="186"/>
      <c r="AA146" s="595">
        <v>399</v>
      </c>
      <c r="AB146" s="596">
        <v>3454.3624073052702</v>
      </c>
      <c r="AC146" s="596">
        <v>0</v>
      </c>
      <c r="AD146" s="597">
        <v>3454.3624073052702</v>
      </c>
      <c r="AE146" s="598">
        <f t="shared" si="107"/>
        <v>-3055.3624073052702</v>
      </c>
      <c r="AF146" s="599">
        <f t="shared" si="108"/>
        <v>0.11550612036426652</v>
      </c>
      <c r="AG146" s="603"/>
      <c r="AH146" s="603"/>
      <c r="AI146" s="614">
        <v>2297.98</v>
      </c>
      <c r="AJ146" s="603"/>
      <c r="AK146" s="603"/>
      <c r="AL146" s="595">
        <v>1988</v>
      </c>
      <c r="AM146" s="499">
        <v>2227.8929746480562</v>
      </c>
      <c r="AN146" s="499">
        <v>0</v>
      </c>
      <c r="AO146" s="500">
        <v>2227.8929746480562</v>
      </c>
      <c r="AP146" s="501">
        <f t="shared" si="103"/>
        <v>-239.89297464805622</v>
      </c>
      <c r="AQ146" s="177">
        <f t="shared" si="104"/>
        <v>0.89232293589598821</v>
      </c>
      <c r="AR146" s="186"/>
      <c r="AS146" s="173">
        <f t="shared" si="101"/>
        <v>2387</v>
      </c>
      <c r="AT146" s="175">
        <f t="shared" si="88"/>
        <v>5682.2553819533259</v>
      </c>
      <c r="AU146" s="176">
        <f t="shared" si="71"/>
        <v>-3295.2553819533259</v>
      </c>
      <c r="AV146" s="177">
        <f t="shared" si="72"/>
        <v>0.42007967603516044</v>
      </c>
      <c r="AW146" s="178"/>
      <c r="AX146" s="179">
        <f t="shared" si="89"/>
        <v>16709</v>
      </c>
      <c r="AY146" s="179">
        <f t="shared" si="90"/>
        <v>39775.787673673287</v>
      </c>
      <c r="AZ146" s="179">
        <f t="shared" si="73"/>
        <v>-23066.787673673287</v>
      </c>
      <c r="BA146" s="177">
        <f t="shared" si="74"/>
        <v>0.42007967603516039</v>
      </c>
      <c r="BB146" s="178"/>
      <c r="BC146" s="179">
        <f t="shared" si="91"/>
        <v>16709</v>
      </c>
      <c r="BD146" s="179">
        <f t="shared" si="92"/>
        <v>39775.787673673287</v>
      </c>
      <c r="BE146" s="179">
        <f t="shared" si="75"/>
        <v>-23066.787673673287</v>
      </c>
      <c r="BF146" s="177">
        <f t="shared" si="76"/>
        <v>0.42007967603516039</v>
      </c>
      <c r="BG146" s="178"/>
      <c r="BH146" s="176">
        <f t="shared" si="93"/>
        <v>399</v>
      </c>
      <c r="BI146" s="520">
        <f t="shared" si="94"/>
        <v>3454.3624073052702</v>
      </c>
      <c r="BJ146" s="519">
        <f t="shared" si="105"/>
        <v>454.86</v>
      </c>
      <c r="BK146" s="501">
        <f t="shared" si="77"/>
        <v>3055.3624073052702</v>
      </c>
      <c r="BL146" s="181">
        <f t="shared" si="78"/>
        <v>7.6575498929956645</v>
      </c>
      <c r="BM146" s="178"/>
      <c r="BN146" s="552">
        <f t="shared" si="95"/>
        <v>1988</v>
      </c>
      <c r="BO146" s="557">
        <f t="shared" si="102"/>
        <v>2227.8929746480562</v>
      </c>
      <c r="BP146" s="530">
        <f>BO146</f>
        <v>2227.8929746480562</v>
      </c>
      <c r="BQ146" s="535">
        <v>0.14000000000000001</v>
      </c>
      <c r="BR146" s="501">
        <f t="shared" ref="BR146:BR209" si="109">+BO146-BN146</f>
        <v>239.89297464805622</v>
      </c>
      <c r="BS146" s="181">
        <f t="shared" si="96"/>
        <v>0.12067051038634619</v>
      </c>
      <c r="BT146" s="178"/>
      <c r="BU146" s="176">
        <f t="shared" si="97"/>
        <v>5682.2553819533259</v>
      </c>
      <c r="BV146" s="176">
        <f t="shared" si="98"/>
        <v>5682.2553819533259</v>
      </c>
      <c r="BW146" s="176">
        <f t="shared" si="79"/>
        <v>0</v>
      </c>
      <c r="BX146" s="177">
        <f t="shared" si="80"/>
        <v>1</v>
      </c>
      <c r="BY146" s="182"/>
      <c r="BZ146" s="179">
        <f t="shared" si="99"/>
        <v>16709</v>
      </c>
      <c r="CA146" s="179">
        <f t="shared" si="100"/>
        <v>39775.787673673287</v>
      </c>
      <c r="CB146" s="179">
        <f t="shared" si="81"/>
        <v>23066.787673673287</v>
      </c>
      <c r="CC146" s="183">
        <f t="shared" si="82"/>
        <v>1.380500788417816</v>
      </c>
      <c r="CD146" s="51"/>
    </row>
    <row r="147" spans="3:82" s="50" customFormat="1" ht="13.5" thickBot="1" x14ac:dyDescent="0.3">
      <c r="C147" s="191"/>
      <c r="D147" s="192"/>
      <c r="E147" s="193"/>
      <c r="F147" s="194"/>
      <c r="G147" s="195"/>
      <c r="H147" s="196"/>
      <c r="I147" s="195"/>
      <c r="J147" s="197">
        <v>1.9138973630485276</v>
      </c>
      <c r="K147" s="197">
        <v>1.515902467555285</v>
      </c>
      <c r="L147" s="198">
        <v>10000</v>
      </c>
      <c r="M147" s="199">
        <v>726.6</v>
      </c>
      <c r="N147" s="199">
        <v>2602.5</v>
      </c>
      <c r="O147" s="200">
        <v>3329.1</v>
      </c>
      <c r="P147" s="201">
        <v>5</v>
      </c>
      <c r="Q147" s="483">
        <v>5</v>
      </c>
      <c r="R147" s="483">
        <v>5</v>
      </c>
      <c r="S147" s="483">
        <v>5</v>
      </c>
      <c r="T147" s="186"/>
      <c r="U147" s="477">
        <v>2693</v>
      </c>
      <c r="V147" s="477">
        <v>916.99</v>
      </c>
      <c r="W147" s="186"/>
      <c r="X147" s="186"/>
      <c r="Y147" s="186"/>
      <c r="Z147" s="186"/>
      <c r="AA147" s="604">
        <v>726.6</v>
      </c>
      <c r="AB147" s="605">
        <v>4469.6236004108068</v>
      </c>
      <c r="AC147" s="605">
        <v>0</v>
      </c>
      <c r="AD147" s="606">
        <v>4469.6236004108068</v>
      </c>
      <c r="AE147" s="607">
        <f t="shared" si="107"/>
        <v>-3743.0236004108069</v>
      </c>
      <c r="AF147" s="608">
        <f t="shared" si="108"/>
        <v>0.16256402439194603</v>
      </c>
      <c r="AG147" s="603"/>
      <c r="AH147" s="603"/>
      <c r="AI147" s="614">
        <v>4384</v>
      </c>
      <c r="AJ147" s="603"/>
      <c r="AK147" s="603"/>
      <c r="AL147" s="604">
        <v>2602.5</v>
      </c>
      <c r="AM147" s="504">
        <v>2872.893377538785</v>
      </c>
      <c r="AN147" s="504">
        <v>0</v>
      </c>
      <c r="AO147" s="505">
        <v>2872.893377538785</v>
      </c>
      <c r="AP147" s="506">
        <f t="shared" si="103"/>
        <v>-270.39337753878499</v>
      </c>
      <c r="AQ147" s="206">
        <f t="shared" si="104"/>
        <v>0.90588116508158345</v>
      </c>
      <c r="AR147" s="186"/>
      <c r="AS147" s="202">
        <f t="shared" si="101"/>
        <v>3329.1</v>
      </c>
      <c r="AT147" s="204">
        <f t="shared" si="88"/>
        <v>7342.5169779495918</v>
      </c>
      <c r="AU147" s="205">
        <f t="shared" ref="AU147:AU210" si="110">+AS147-AT147</f>
        <v>-4013.4169779495919</v>
      </c>
      <c r="AV147" s="206">
        <f t="shared" ref="AV147:AV210" si="111">IF(AT147&gt;0,AS147/AT147,0)</f>
        <v>0.45340038163992857</v>
      </c>
      <c r="AW147" s="207"/>
      <c r="AX147" s="208">
        <f t="shared" si="89"/>
        <v>16645.5</v>
      </c>
      <c r="AY147" s="208">
        <f t="shared" si="90"/>
        <v>36712.584889747959</v>
      </c>
      <c r="AZ147" s="208">
        <f t="shared" ref="AZ147:AZ210" si="112">+AX147-AY147</f>
        <v>-20067.084889747959</v>
      </c>
      <c r="BA147" s="206">
        <f t="shared" ref="BA147:BA210" si="113">IF(AY147&gt;0,AX147/AY147,0)</f>
        <v>0.45340038163992857</v>
      </c>
      <c r="BB147" s="207"/>
      <c r="BC147" s="208">
        <f t="shared" si="91"/>
        <v>16645.5</v>
      </c>
      <c r="BD147" s="208">
        <f t="shared" si="92"/>
        <v>36712.584889747959</v>
      </c>
      <c r="BE147" s="208">
        <f t="shared" ref="BE147:BE210" si="114">+BC147-BD147</f>
        <v>-20067.084889747959</v>
      </c>
      <c r="BF147" s="206">
        <f t="shared" ref="BF147:BF210" si="115">IF(BD147&gt;0,BC147/BD147,0)</f>
        <v>0.45340038163992857</v>
      </c>
      <c r="BG147" s="207"/>
      <c r="BH147" s="205">
        <f t="shared" si="93"/>
        <v>726.6</v>
      </c>
      <c r="BI147" s="522">
        <f t="shared" si="94"/>
        <v>4469.6236004108068</v>
      </c>
      <c r="BJ147" s="519">
        <f t="shared" si="105"/>
        <v>835.59</v>
      </c>
      <c r="BK147" s="506">
        <f t="shared" ref="BK147:BK210" si="116">+BI147-BH147</f>
        <v>3743.0236004108069</v>
      </c>
      <c r="BL147" s="210">
        <f t="shared" ref="BL147:BL210" si="117">IF(BK147=0,0,+IF(BH147&gt;0,+BK147/BH147,"&gt;100%"))</f>
        <v>5.1514225163925227</v>
      </c>
      <c r="BM147" s="207"/>
      <c r="BN147" s="553">
        <f t="shared" si="95"/>
        <v>2602.5</v>
      </c>
      <c r="BO147" s="558">
        <f t="shared" si="102"/>
        <v>2872.893377538785</v>
      </c>
      <c r="BP147" s="530">
        <f>BO147</f>
        <v>2872.893377538785</v>
      </c>
      <c r="BQ147" s="536">
        <v>0.15</v>
      </c>
      <c r="BR147" s="506">
        <f t="shared" si="109"/>
        <v>270.39337753878499</v>
      </c>
      <c r="BS147" s="210">
        <f t="shared" si="96"/>
        <v>0.10389755140779443</v>
      </c>
      <c r="BT147" s="207"/>
      <c r="BU147" s="205">
        <f t="shared" si="97"/>
        <v>7342.5169779495918</v>
      </c>
      <c r="BV147" s="205">
        <f t="shared" si="98"/>
        <v>7342.5169779495918</v>
      </c>
      <c r="BW147" s="205">
        <f t="shared" ref="BW147:BW210" si="118">+BV147-BU147</f>
        <v>0</v>
      </c>
      <c r="BX147" s="206">
        <f t="shared" ref="BX147:BX210" si="119">IF(BU147&gt;0,BV147/BU147,0)</f>
        <v>1</v>
      </c>
      <c r="BY147" s="211"/>
      <c r="BZ147" s="208">
        <f t="shared" si="99"/>
        <v>16645.5</v>
      </c>
      <c r="CA147" s="208">
        <f t="shared" si="100"/>
        <v>36712.584889747959</v>
      </c>
      <c r="CB147" s="208">
        <f t="shared" ref="CB147:CB210" si="120">+CA147-BZ147</f>
        <v>20067.084889747959</v>
      </c>
      <c r="CC147" s="212">
        <f t="shared" ref="CC147:CC210" si="121">IF(CB147=0,0,+IF(BZ147&gt;0,+CB147/BZ147,"&gt;100%"))</f>
        <v>1.2055561496949903</v>
      </c>
      <c r="CD147" s="51"/>
    </row>
    <row r="148" spans="3:82" ht="13.5" thickBot="1" x14ac:dyDescent="0.3">
      <c r="C148" s="65"/>
      <c r="D148" s="66"/>
      <c r="E148" s="142"/>
      <c r="F148" s="143"/>
      <c r="G148" s="144"/>
      <c r="H148" s="145"/>
      <c r="I148" s="144"/>
      <c r="J148" s="146">
        <v>0.58618475265502656</v>
      </c>
      <c r="K148" s="146">
        <v>0.25114229393244591</v>
      </c>
      <c r="L148" s="147">
        <v>2000</v>
      </c>
      <c r="M148" s="148">
        <v>380.1</v>
      </c>
      <c r="N148" s="148">
        <v>983.85</v>
      </c>
      <c r="O148" s="149">
        <v>1363.95</v>
      </c>
      <c r="P148" s="150">
        <v>0</v>
      </c>
      <c r="Q148" s="481">
        <v>0</v>
      </c>
      <c r="R148" s="481">
        <v>0</v>
      </c>
      <c r="S148" s="481">
        <v>0</v>
      </c>
      <c r="T148" s="151"/>
      <c r="U148" s="151"/>
      <c r="V148" s="151"/>
      <c r="W148" s="151"/>
      <c r="X148" s="151"/>
      <c r="Y148" s="151"/>
      <c r="Z148" s="151"/>
      <c r="AA148" s="589">
        <v>380.1</v>
      </c>
      <c r="AB148" s="590">
        <v>3456.4948932602028</v>
      </c>
      <c r="AC148" s="590">
        <v>0</v>
      </c>
      <c r="AD148" s="591">
        <v>3456.4948932602028</v>
      </c>
      <c r="AE148" s="592">
        <f t="shared" si="107"/>
        <v>-3076.3948932602029</v>
      </c>
      <c r="AF148" s="593">
        <f t="shared" si="108"/>
        <v>0.10996689181897956</v>
      </c>
      <c r="AG148" s="594"/>
      <c r="AH148" s="594"/>
      <c r="AI148" s="594"/>
      <c r="AJ148" s="594"/>
      <c r="AK148" s="594"/>
      <c r="AL148" s="589">
        <v>983.85</v>
      </c>
      <c r="AM148" s="496">
        <v>2923.6368065346028</v>
      </c>
      <c r="AN148" s="496">
        <v>0</v>
      </c>
      <c r="AO148" s="497">
        <v>2923.6368065346028</v>
      </c>
      <c r="AP148" s="498">
        <f t="shared" si="103"/>
        <v>-1939.7868065346029</v>
      </c>
      <c r="AQ148" s="156">
        <f t="shared" si="104"/>
        <v>0.33651580723057078</v>
      </c>
      <c r="AR148" s="151"/>
      <c r="AS148" s="152">
        <f t="shared" si="101"/>
        <v>1363.95</v>
      </c>
      <c r="AT148" s="154">
        <f t="shared" si="88"/>
        <v>6380.1316997948052</v>
      </c>
      <c r="AU148" s="155">
        <f t="shared" si="110"/>
        <v>-5016.1816997948054</v>
      </c>
      <c r="AV148" s="156">
        <f t="shared" si="111"/>
        <v>0.21378085346480649</v>
      </c>
      <c r="AW148" s="157"/>
      <c r="AX148" s="158">
        <f t="shared" si="89"/>
        <v>0</v>
      </c>
      <c r="AY148" s="158">
        <f t="shared" si="90"/>
        <v>0</v>
      </c>
      <c r="AZ148" s="158">
        <f t="shared" si="112"/>
        <v>0</v>
      </c>
      <c r="BA148" s="156">
        <f t="shared" si="113"/>
        <v>0</v>
      </c>
      <c r="BB148" s="157"/>
      <c r="BC148" s="158">
        <f t="shared" si="91"/>
        <v>0</v>
      </c>
      <c r="BD148" s="158">
        <f t="shared" si="92"/>
        <v>0</v>
      </c>
      <c r="BE148" s="158">
        <f t="shared" si="114"/>
        <v>0</v>
      </c>
      <c r="BF148" s="156">
        <f t="shared" si="115"/>
        <v>0</v>
      </c>
      <c r="BG148" s="157"/>
      <c r="BH148" s="155">
        <f t="shared" si="93"/>
        <v>380.1</v>
      </c>
      <c r="BI148" s="518">
        <f t="shared" si="94"/>
        <v>3456.4948932602028</v>
      </c>
      <c r="BJ148" s="519">
        <f t="shared" si="105"/>
        <v>463.72200000000004</v>
      </c>
      <c r="BK148" s="498">
        <f t="shared" si="116"/>
        <v>3076.3948932602029</v>
      </c>
      <c r="BL148" s="160">
        <f t="shared" si="117"/>
        <v>8.0936461280194756</v>
      </c>
      <c r="BM148" s="157"/>
      <c r="BN148" s="551">
        <f t="shared" si="95"/>
        <v>983.85</v>
      </c>
      <c r="BO148" s="556">
        <f t="shared" si="102"/>
        <v>2923.6368065346028</v>
      </c>
      <c r="BP148" s="530">
        <f t="shared" si="106"/>
        <v>1200.297</v>
      </c>
      <c r="BQ148" s="534">
        <v>0.22</v>
      </c>
      <c r="BR148" s="498">
        <f t="shared" si="109"/>
        <v>1939.7868065346029</v>
      </c>
      <c r="BS148" s="160">
        <f t="shared" si="96"/>
        <v>1.9716286085628936</v>
      </c>
      <c r="BT148" s="157"/>
      <c r="BU148" s="155">
        <f t="shared" si="97"/>
        <v>6380.1316997948052</v>
      </c>
      <c r="BV148" s="155">
        <f t="shared" si="98"/>
        <v>6380.1316997948052</v>
      </c>
      <c r="BW148" s="155">
        <f t="shared" si="118"/>
        <v>0</v>
      </c>
      <c r="BX148" s="156">
        <f t="shared" si="119"/>
        <v>1</v>
      </c>
      <c r="BY148" s="162"/>
      <c r="BZ148" s="158">
        <f t="shared" si="99"/>
        <v>0</v>
      </c>
      <c r="CA148" s="158">
        <f t="shared" si="100"/>
        <v>0</v>
      </c>
      <c r="CB148" s="158">
        <f t="shared" si="120"/>
        <v>0</v>
      </c>
      <c r="CC148" s="163">
        <f t="shared" si="121"/>
        <v>0</v>
      </c>
      <c r="CD148" s="42"/>
    </row>
    <row r="149" spans="3:82" ht="13.5" thickBot="1" x14ac:dyDescent="0.3">
      <c r="C149" s="65"/>
      <c r="D149" s="66"/>
      <c r="E149" s="164"/>
      <c r="F149" s="165"/>
      <c r="G149" s="166"/>
      <c r="H149" s="167"/>
      <c r="I149" s="166"/>
      <c r="J149" s="168">
        <v>0.72370867908265568</v>
      </c>
      <c r="K149" s="168">
        <v>0.4192943920851287</v>
      </c>
      <c r="L149" s="169">
        <v>8000</v>
      </c>
      <c r="M149" s="170">
        <v>952.35</v>
      </c>
      <c r="N149" s="170">
        <v>2345.7000000000003</v>
      </c>
      <c r="O149" s="171">
        <v>3298.05</v>
      </c>
      <c r="P149" s="172">
        <v>0</v>
      </c>
      <c r="Q149" s="482">
        <v>0</v>
      </c>
      <c r="R149" s="482">
        <v>0</v>
      </c>
      <c r="S149" s="482">
        <v>0</v>
      </c>
      <c r="T149" s="151"/>
      <c r="U149" s="151"/>
      <c r="V149" s="151"/>
      <c r="W149" s="151"/>
      <c r="X149" s="151"/>
      <c r="Y149" s="151"/>
      <c r="Z149" s="151"/>
      <c r="AA149" s="595">
        <v>952.35</v>
      </c>
      <c r="AB149" s="596">
        <v>4425.0191706273836</v>
      </c>
      <c r="AC149" s="596">
        <v>0</v>
      </c>
      <c r="AD149" s="597">
        <v>4425.0191706273836</v>
      </c>
      <c r="AE149" s="598">
        <f t="shared" si="107"/>
        <v>-3472.6691706273837</v>
      </c>
      <c r="AF149" s="599">
        <f t="shared" si="108"/>
        <v>0.21521940657829397</v>
      </c>
      <c r="AG149" s="594"/>
      <c r="AH149" s="594"/>
      <c r="AI149" s="594"/>
      <c r="AJ149" s="594"/>
      <c r="AK149" s="594"/>
      <c r="AL149" s="595">
        <v>2345.7000000000003</v>
      </c>
      <c r="AM149" s="499">
        <v>4845.8352261161308</v>
      </c>
      <c r="AN149" s="499">
        <v>0</v>
      </c>
      <c r="AO149" s="500">
        <v>4845.8352261161308</v>
      </c>
      <c r="AP149" s="501">
        <f t="shared" si="103"/>
        <v>-2500.1352261161305</v>
      </c>
      <c r="AQ149" s="177">
        <f t="shared" si="104"/>
        <v>0.48406515916143644</v>
      </c>
      <c r="AR149" s="151"/>
      <c r="AS149" s="173">
        <f t="shared" si="101"/>
        <v>3298.05</v>
      </c>
      <c r="AT149" s="175">
        <f t="shared" si="88"/>
        <v>9270.8543967435144</v>
      </c>
      <c r="AU149" s="176">
        <f t="shared" si="110"/>
        <v>-5972.8043967435142</v>
      </c>
      <c r="AV149" s="177">
        <f t="shared" si="111"/>
        <v>0.35574391084800933</v>
      </c>
      <c r="AW149" s="178"/>
      <c r="AX149" s="179">
        <f t="shared" si="89"/>
        <v>0</v>
      </c>
      <c r="AY149" s="179">
        <f t="shared" si="90"/>
        <v>0</v>
      </c>
      <c r="AZ149" s="179">
        <f t="shared" si="112"/>
        <v>0</v>
      </c>
      <c r="BA149" s="177">
        <f t="shared" si="113"/>
        <v>0</v>
      </c>
      <c r="BB149" s="178"/>
      <c r="BC149" s="179">
        <f t="shared" si="91"/>
        <v>0</v>
      </c>
      <c r="BD149" s="179">
        <f t="shared" si="92"/>
        <v>0</v>
      </c>
      <c r="BE149" s="179">
        <f t="shared" si="114"/>
        <v>0</v>
      </c>
      <c r="BF149" s="177">
        <f t="shared" si="115"/>
        <v>0</v>
      </c>
      <c r="BG149" s="178"/>
      <c r="BH149" s="176">
        <f t="shared" si="93"/>
        <v>952.35</v>
      </c>
      <c r="BI149" s="520">
        <f t="shared" si="94"/>
        <v>4425.0191706273836</v>
      </c>
      <c r="BJ149" s="519">
        <f t="shared" si="105"/>
        <v>1123.7730000000001</v>
      </c>
      <c r="BK149" s="501">
        <f t="shared" si="116"/>
        <v>3472.6691706273837</v>
      </c>
      <c r="BL149" s="181">
        <f t="shared" si="117"/>
        <v>3.6464211378457327</v>
      </c>
      <c r="BM149" s="178"/>
      <c r="BN149" s="552">
        <f t="shared" si="95"/>
        <v>2345.7000000000003</v>
      </c>
      <c r="BO149" s="557">
        <f t="shared" si="102"/>
        <v>4845.8352261161308</v>
      </c>
      <c r="BP149" s="530">
        <f t="shared" si="106"/>
        <v>2767.9260000000004</v>
      </c>
      <c r="BQ149" s="535">
        <v>0.18</v>
      </c>
      <c r="BR149" s="501">
        <f t="shared" si="109"/>
        <v>2500.1352261161305</v>
      </c>
      <c r="BS149" s="181">
        <f t="shared" si="96"/>
        <v>1.0658375862711047</v>
      </c>
      <c r="BT149" s="178"/>
      <c r="BU149" s="176">
        <f t="shared" si="97"/>
        <v>9270.8543967435144</v>
      </c>
      <c r="BV149" s="176">
        <f t="shared" si="98"/>
        <v>9270.8543967435144</v>
      </c>
      <c r="BW149" s="176">
        <f t="shared" si="118"/>
        <v>0</v>
      </c>
      <c r="BX149" s="177">
        <f t="shared" si="119"/>
        <v>1</v>
      </c>
      <c r="BY149" s="182"/>
      <c r="BZ149" s="179">
        <f t="shared" si="99"/>
        <v>0</v>
      </c>
      <c r="CA149" s="179">
        <f t="shared" si="100"/>
        <v>0</v>
      </c>
      <c r="CB149" s="179">
        <f t="shared" si="120"/>
        <v>0</v>
      </c>
      <c r="CC149" s="183">
        <f t="shared" si="121"/>
        <v>0</v>
      </c>
      <c r="CD149" s="42"/>
    </row>
    <row r="150" spans="3:82" s="50" customFormat="1" ht="13.5" thickBot="1" x14ac:dyDescent="0.3">
      <c r="C150" s="184">
        <v>28</v>
      </c>
      <c r="D150" s="48">
        <v>0</v>
      </c>
      <c r="E150" s="164" t="s">
        <v>90</v>
      </c>
      <c r="F150" s="165" t="s">
        <v>93</v>
      </c>
      <c r="G150" s="166"/>
      <c r="H150" s="167" t="s">
        <v>63</v>
      </c>
      <c r="I150" s="185" t="s">
        <v>64</v>
      </c>
      <c r="J150" s="168">
        <v>1</v>
      </c>
      <c r="K150" s="168">
        <v>1</v>
      </c>
      <c r="L150" s="169">
        <v>20000</v>
      </c>
      <c r="M150" s="170">
        <v>2010.75</v>
      </c>
      <c r="N150" s="170">
        <v>4868.8500000000004</v>
      </c>
      <c r="O150" s="171">
        <v>6879.6</v>
      </c>
      <c r="P150" s="172">
        <v>0</v>
      </c>
      <c r="Q150" s="482">
        <v>0</v>
      </c>
      <c r="R150" s="482">
        <v>0</v>
      </c>
      <c r="S150" s="482">
        <v>0</v>
      </c>
      <c r="T150" s="186"/>
      <c r="U150" s="186"/>
      <c r="V150" s="186"/>
      <c r="W150" s="186"/>
      <c r="X150" s="186"/>
      <c r="Y150" s="186"/>
      <c r="Z150" s="186"/>
      <c r="AA150" s="600">
        <v>2010.75</v>
      </c>
      <c r="AB150" s="601">
        <v>6846.8159268021755</v>
      </c>
      <c r="AC150" s="601">
        <v>0</v>
      </c>
      <c r="AD150" s="602">
        <v>6846.8159268021755</v>
      </c>
      <c r="AE150" s="598">
        <f t="shared" si="107"/>
        <v>-4836.0659268021755</v>
      </c>
      <c r="AF150" s="599">
        <f t="shared" si="108"/>
        <v>0.29367665517760261</v>
      </c>
      <c r="AG150" s="603"/>
      <c r="AH150" s="603"/>
      <c r="AI150" s="603"/>
      <c r="AJ150" s="603"/>
      <c r="AK150" s="603"/>
      <c r="AL150" s="600">
        <v>4868.8500000000004</v>
      </c>
      <c r="AM150" s="502">
        <v>11630.129503250249</v>
      </c>
      <c r="AN150" s="502">
        <v>0</v>
      </c>
      <c r="AO150" s="503">
        <v>11630.129503250249</v>
      </c>
      <c r="AP150" s="501">
        <f t="shared" si="103"/>
        <v>-6761.279503250249</v>
      </c>
      <c r="AQ150" s="177">
        <f t="shared" si="104"/>
        <v>0.41864108208247486</v>
      </c>
      <c r="AR150" s="186"/>
      <c r="AS150" s="187">
        <f t="shared" si="101"/>
        <v>6879.6</v>
      </c>
      <c r="AT150" s="189">
        <f t="shared" si="88"/>
        <v>18476.945430052423</v>
      </c>
      <c r="AU150" s="176">
        <f t="shared" si="110"/>
        <v>-11597.345430052423</v>
      </c>
      <c r="AV150" s="177">
        <f t="shared" si="111"/>
        <v>0.37233427062085994</v>
      </c>
      <c r="AW150" s="178"/>
      <c r="AX150" s="179">
        <f t="shared" si="89"/>
        <v>0</v>
      </c>
      <c r="AY150" s="179">
        <f t="shared" si="90"/>
        <v>0</v>
      </c>
      <c r="AZ150" s="179">
        <f t="shared" si="112"/>
        <v>0</v>
      </c>
      <c r="BA150" s="177">
        <f t="shared" si="113"/>
        <v>0</v>
      </c>
      <c r="BB150" s="178"/>
      <c r="BC150" s="179">
        <f t="shared" si="91"/>
        <v>0</v>
      </c>
      <c r="BD150" s="179">
        <f t="shared" si="92"/>
        <v>0</v>
      </c>
      <c r="BE150" s="179">
        <f t="shared" si="114"/>
        <v>0</v>
      </c>
      <c r="BF150" s="177">
        <f t="shared" si="115"/>
        <v>0</v>
      </c>
      <c r="BG150" s="178"/>
      <c r="BH150" s="176">
        <f t="shared" si="93"/>
        <v>2010.75</v>
      </c>
      <c r="BI150" s="520">
        <f t="shared" si="94"/>
        <v>6846.8159268021755</v>
      </c>
      <c r="BJ150" s="519">
        <f t="shared" si="105"/>
        <v>2211.8249999999998</v>
      </c>
      <c r="BK150" s="501">
        <f t="shared" si="116"/>
        <v>4836.0659268021755</v>
      </c>
      <c r="BL150" s="181">
        <f t="shared" si="117"/>
        <v>2.405105521224506</v>
      </c>
      <c r="BM150" s="178"/>
      <c r="BN150" s="552">
        <f t="shared" si="95"/>
        <v>4868.8500000000004</v>
      </c>
      <c r="BO150" s="557">
        <f t="shared" si="102"/>
        <v>11630.129503250249</v>
      </c>
      <c r="BP150" s="530">
        <f t="shared" si="106"/>
        <v>5355.7350000000006</v>
      </c>
      <c r="BQ150" s="535">
        <v>0.1</v>
      </c>
      <c r="BR150" s="501">
        <f t="shared" si="109"/>
        <v>6761.279503250249</v>
      </c>
      <c r="BS150" s="181">
        <f t="shared" si="96"/>
        <v>1.3886810033684029</v>
      </c>
      <c r="BT150" s="178"/>
      <c r="BU150" s="176">
        <f t="shared" si="97"/>
        <v>18476.945430052423</v>
      </c>
      <c r="BV150" s="176">
        <f t="shared" si="98"/>
        <v>18476.945430052423</v>
      </c>
      <c r="BW150" s="176">
        <f t="shared" si="118"/>
        <v>0</v>
      </c>
      <c r="BX150" s="177">
        <f t="shared" si="119"/>
        <v>1</v>
      </c>
      <c r="BY150" s="182"/>
      <c r="BZ150" s="179">
        <f t="shared" si="99"/>
        <v>0</v>
      </c>
      <c r="CA150" s="179">
        <f t="shared" si="100"/>
        <v>0</v>
      </c>
      <c r="CB150" s="179">
        <f t="shared" si="120"/>
        <v>0</v>
      </c>
      <c r="CC150" s="183">
        <f t="shared" si="121"/>
        <v>0</v>
      </c>
      <c r="CD150" s="51"/>
    </row>
    <row r="151" spans="3:82" s="50" customFormat="1" ht="13.5" thickBot="1" x14ac:dyDescent="0.3">
      <c r="C151" s="184"/>
      <c r="D151" s="190"/>
      <c r="E151" s="164"/>
      <c r="F151" s="165"/>
      <c r="G151" s="166"/>
      <c r="H151" s="167"/>
      <c r="I151" s="166"/>
      <c r="J151" s="168">
        <v>1.505779664758232</v>
      </c>
      <c r="K151" s="168">
        <v>1.1754720702584747</v>
      </c>
      <c r="L151" s="169">
        <v>40000</v>
      </c>
      <c r="M151" s="170">
        <v>3774.75</v>
      </c>
      <c r="N151" s="170">
        <v>9074.1</v>
      </c>
      <c r="O151" s="171">
        <v>12848.85</v>
      </c>
      <c r="P151" s="172">
        <v>0</v>
      </c>
      <c r="Q151" s="482">
        <v>0</v>
      </c>
      <c r="R151" s="482">
        <v>0</v>
      </c>
      <c r="S151" s="482">
        <v>0</v>
      </c>
      <c r="T151" s="186"/>
      <c r="U151" s="186"/>
      <c r="V151" s="186"/>
      <c r="W151" s="186"/>
      <c r="X151" s="186"/>
      <c r="Y151" s="186"/>
      <c r="Z151" s="186"/>
      <c r="AA151" s="595">
        <v>3774.75</v>
      </c>
      <c r="AB151" s="596">
        <v>10886.24076618109</v>
      </c>
      <c r="AC151" s="596">
        <v>0</v>
      </c>
      <c r="AD151" s="597">
        <v>10886.24076618109</v>
      </c>
      <c r="AE151" s="598">
        <f t="shared" si="107"/>
        <v>-7111.4907661810903</v>
      </c>
      <c r="AF151" s="599">
        <f t="shared" si="108"/>
        <v>0.34674504092602282</v>
      </c>
      <c r="AG151" s="603"/>
      <c r="AH151" s="603"/>
      <c r="AI151" s="603"/>
      <c r="AJ151" s="603"/>
      <c r="AK151" s="603"/>
      <c r="AL151" s="595">
        <v>9074.1</v>
      </c>
      <c r="AM151" s="499">
        <v>13840.502265694138</v>
      </c>
      <c r="AN151" s="499">
        <v>0</v>
      </c>
      <c r="AO151" s="500">
        <v>13840.502265694138</v>
      </c>
      <c r="AP151" s="501">
        <f t="shared" si="103"/>
        <v>-4766.4022656941379</v>
      </c>
      <c r="AQ151" s="177">
        <f t="shared" si="104"/>
        <v>0.65561927058756997</v>
      </c>
      <c r="AR151" s="186"/>
      <c r="AS151" s="173">
        <f t="shared" si="101"/>
        <v>12848.85</v>
      </c>
      <c r="AT151" s="175">
        <f t="shared" si="88"/>
        <v>24726.74303187523</v>
      </c>
      <c r="AU151" s="176">
        <f t="shared" si="110"/>
        <v>-11877.89303187523</v>
      </c>
      <c r="AV151" s="177">
        <f t="shared" si="111"/>
        <v>0.51963374163093601</v>
      </c>
      <c r="AW151" s="178"/>
      <c r="AX151" s="179">
        <f t="shared" si="89"/>
        <v>0</v>
      </c>
      <c r="AY151" s="179">
        <f t="shared" si="90"/>
        <v>0</v>
      </c>
      <c r="AZ151" s="179">
        <f t="shared" si="112"/>
        <v>0</v>
      </c>
      <c r="BA151" s="177">
        <f t="shared" si="113"/>
        <v>0</v>
      </c>
      <c r="BB151" s="178"/>
      <c r="BC151" s="179">
        <f t="shared" si="91"/>
        <v>0</v>
      </c>
      <c r="BD151" s="179">
        <f t="shared" si="92"/>
        <v>0</v>
      </c>
      <c r="BE151" s="179">
        <f t="shared" si="114"/>
        <v>0</v>
      </c>
      <c r="BF151" s="177">
        <f t="shared" si="115"/>
        <v>0</v>
      </c>
      <c r="BG151" s="178"/>
      <c r="BH151" s="176">
        <f t="shared" si="93"/>
        <v>3774.75</v>
      </c>
      <c r="BI151" s="520">
        <f t="shared" si="94"/>
        <v>10886.24076618109</v>
      </c>
      <c r="BJ151" s="519">
        <f t="shared" si="105"/>
        <v>4303.2150000000001</v>
      </c>
      <c r="BK151" s="501">
        <f t="shared" si="116"/>
        <v>7111.4907661810903</v>
      </c>
      <c r="BL151" s="181">
        <f t="shared" si="117"/>
        <v>1.8839633793446162</v>
      </c>
      <c r="BM151" s="178"/>
      <c r="BN151" s="552">
        <f t="shared" si="95"/>
        <v>9074.1</v>
      </c>
      <c r="BO151" s="557">
        <f t="shared" si="102"/>
        <v>13840.502265694138</v>
      </c>
      <c r="BP151" s="530">
        <f t="shared" si="106"/>
        <v>10344.474</v>
      </c>
      <c r="BQ151" s="535">
        <v>0.14000000000000001</v>
      </c>
      <c r="BR151" s="501">
        <f t="shared" si="109"/>
        <v>4766.4022656941379</v>
      </c>
      <c r="BS151" s="181">
        <f t="shared" si="96"/>
        <v>0.52527548359552323</v>
      </c>
      <c r="BT151" s="178"/>
      <c r="BU151" s="176">
        <f t="shared" si="97"/>
        <v>24726.74303187523</v>
      </c>
      <c r="BV151" s="176">
        <f t="shared" si="98"/>
        <v>24726.74303187523</v>
      </c>
      <c r="BW151" s="176">
        <f t="shared" si="118"/>
        <v>0</v>
      </c>
      <c r="BX151" s="177">
        <f t="shared" si="119"/>
        <v>1</v>
      </c>
      <c r="BY151" s="182"/>
      <c r="BZ151" s="179">
        <f t="shared" si="99"/>
        <v>0</v>
      </c>
      <c r="CA151" s="179">
        <f t="shared" si="100"/>
        <v>0</v>
      </c>
      <c r="CB151" s="179">
        <f t="shared" si="120"/>
        <v>0</v>
      </c>
      <c r="CC151" s="183">
        <f t="shared" si="121"/>
        <v>0</v>
      </c>
      <c r="CD151" s="51"/>
    </row>
    <row r="152" spans="3:82" s="50" customFormat="1" ht="13.5" thickBot="1" x14ac:dyDescent="0.3">
      <c r="C152" s="191"/>
      <c r="D152" s="192"/>
      <c r="E152" s="193"/>
      <c r="F152" s="194"/>
      <c r="G152" s="195"/>
      <c r="H152" s="196"/>
      <c r="I152" s="195"/>
      <c r="J152" s="197">
        <v>1.9138973630485276</v>
      </c>
      <c r="K152" s="197">
        <v>1.515902467555285</v>
      </c>
      <c r="L152" s="198">
        <v>100000</v>
      </c>
      <c r="M152" s="199">
        <v>9066.75</v>
      </c>
      <c r="N152" s="199">
        <v>15908.970000000001</v>
      </c>
      <c r="O152" s="200">
        <v>24975.72</v>
      </c>
      <c r="P152" s="201">
        <v>0</v>
      </c>
      <c r="Q152" s="483">
        <v>0</v>
      </c>
      <c r="R152" s="483">
        <v>0</v>
      </c>
      <c r="S152" s="483">
        <v>0</v>
      </c>
      <c r="T152" s="186"/>
      <c r="U152" s="186"/>
      <c r="V152" s="186"/>
      <c r="W152" s="186"/>
      <c r="X152" s="186"/>
      <c r="Y152" s="186"/>
      <c r="Z152" s="186"/>
      <c r="AA152" s="604">
        <v>9066.75</v>
      </c>
      <c r="AB152" s="605">
        <v>14239.92107448462</v>
      </c>
      <c r="AC152" s="605">
        <v>0</v>
      </c>
      <c r="AD152" s="606">
        <v>14239.92107448462</v>
      </c>
      <c r="AE152" s="607">
        <f t="shared" si="107"/>
        <v>-5173.1710744846205</v>
      </c>
      <c r="AF152" s="608">
        <f t="shared" si="108"/>
        <v>0.63671350090879275</v>
      </c>
      <c r="AG152" s="603"/>
      <c r="AH152" s="603"/>
      <c r="AI152" s="603"/>
      <c r="AJ152" s="603"/>
      <c r="AK152" s="603"/>
      <c r="AL152" s="604">
        <v>15908.970000000001</v>
      </c>
      <c r="AM152" s="504">
        <v>18493.037726214417</v>
      </c>
      <c r="AN152" s="504">
        <v>0</v>
      </c>
      <c r="AO152" s="505">
        <v>18493.037726214417</v>
      </c>
      <c r="AP152" s="506">
        <f t="shared" si="103"/>
        <v>-2584.0677262144163</v>
      </c>
      <c r="AQ152" s="206">
        <f t="shared" si="104"/>
        <v>0.86026807685838302</v>
      </c>
      <c r="AR152" s="186"/>
      <c r="AS152" s="202">
        <f t="shared" si="101"/>
        <v>24975.72</v>
      </c>
      <c r="AT152" s="204">
        <f t="shared" si="88"/>
        <v>32732.958800699038</v>
      </c>
      <c r="AU152" s="205">
        <f t="shared" si="110"/>
        <v>-7757.2388006990368</v>
      </c>
      <c r="AV152" s="206">
        <f t="shared" si="111"/>
        <v>0.76301443300831773</v>
      </c>
      <c r="AW152" s="207"/>
      <c r="AX152" s="208">
        <f t="shared" si="89"/>
        <v>0</v>
      </c>
      <c r="AY152" s="208">
        <f t="shared" si="90"/>
        <v>0</v>
      </c>
      <c r="AZ152" s="208">
        <f t="shared" si="112"/>
        <v>0</v>
      </c>
      <c r="BA152" s="206">
        <f t="shared" si="113"/>
        <v>0</v>
      </c>
      <c r="BB152" s="207"/>
      <c r="BC152" s="208">
        <f t="shared" si="91"/>
        <v>0</v>
      </c>
      <c r="BD152" s="208">
        <f t="shared" si="92"/>
        <v>0</v>
      </c>
      <c r="BE152" s="208">
        <f t="shared" si="114"/>
        <v>0</v>
      </c>
      <c r="BF152" s="206">
        <f t="shared" si="115"/>
        <v>0</v>
      </c>
      <c r="BG152" s="207"/>
      <c r="BH152" s="205">
        <f t="shared" si="93"/>
        <v>9066.75</v>
      </c>
      <c r="BI152" s="522">
        <f t="shared" si="94"/>
        <v>14239.92107448462</v>
      </c>
      <c r="BJ152" s="519">
        <f t="shared" si="105"/>
        <v>10426.762500000001</v>
      </c>
      <c r="BK152" s="506">
        <f t="shared" si="116"/>
        <v>5173.1710744846205</v>
      </c>
      <c r="BL152" s="210">
        <f t="shared" si="117"/>
        <v>0.57056509493309293</v>
      </c>
      <c r="BM152" s="207"/>
      <c r="BN152" s="553">
        <f t="shared" si="95"/>
        <v>15908.970000000001</v>
      </c>
      <c r="BO152" s="558">
        <f t="shared" si="102"/>
        <v>18493.037726214417</v>
      </c>
      <c r="BP152" s="530">
        <f t="shared" si="106"/>
        <v>18295.315500000001</v>
      </c>
      <c r="BQ152" s="536">
        <v>0.15</v>
      </c>
      <c r="BR152" s="506">
        <f t="shared" si="109"/>
        <v>2584.0677262144163</v>
      </c>
      <c r="BS152" s="210">
        <f t="shared" si="96"/>
        <v>0.16242834867464179</v>
      </c>
      <c r="BT152" s="207"/>
      <c r="BU152" s="205">
        <f t="shared" si="97"/>
        <v>32732.958800699038</v>
      </c>
      <c r="BV152" s="205">
        <f t="shared" si="98"/>
        <v>32732.958800699038</v>
      </c>
      <c r="BW152" s="205">
        <f t="shared" si="118"/>
        <v>0</v>
      </c>
      <c r="BX152" s="206">
        <f t="shared" si="119"/>
        <v>1</v>
      </c>
      <c r="BY152" s="211"/>
      <c r="BZ152" s="208">
        <f t="shared" si="99"/>
        <v>0</v>
      </c>
      <c r="CA152" s="208">
        <f t="shared" si="100"/>
        <v>0</v>
      </c>
      <c r="CB152" s="208">
        <f t="shared" si="120"/>
        <v>0</v>
      </c>
      <c r="CC152" s="212">
        <f t="shared" si="121"/>
        <v>0</v>
      </c>
      <c r="CD152" s="51"/>
    </row>
    <row r="153" spans="3:82" ht="13" hidden="1" x14ac:dyDescent="0.25">
      <c r="C153" s="65"/>
      <c r="D153" s="66"/>
      <c r="E153" s="142"/>
      <c r="F153" s="143"/>
      <c r="G153" s="144"/>
      <c r="H153" s="145"/>
      <c r="I153" s="144"/>
      <c r="J153" s="146">
        <v>0.58618475265502656</v>
      </c>
      <c r="K153" s="146">
        <v>0.25114229393244591</v>
      </c>
      <c r="L153" s="147">
        <v>0</v>
      </c>
      <c r="M153" s="148">
        <v>0</v>
      </c>
      <c r="N153" s="148">
        <v>0</v>
      </c>
      <c r="O153" s="149">
        <v>0</v>
      </c>
      <c r="P153" s="150">
        <v>0</v>
      </c>
      <c r="Q153" s="481">
        <v>0</v>
      </c>
      <c r="R153" s="481">
        <v>0</v>
      </c>
      <c r="S153" s="481">
        <v>0</v>
      </c>
      <c r="T153" s="151"/>
      <c r="U153" s="151"/>
      <c r="V153" s="151"/>
      <c r="W153" s="151"/>
      <c r="X153" s="151"/>
      <c r="Y153" s="151"/>
      <c r="Z153" s="151"/>
      <c r="AA153" s="589">
        <v>0</v>
      </c>
      <c r="AB153" s="590">
        <v>0</v>
      </c>
      <c r="AC153" s="590">
        <v>0</v>
      </c>
      <c r="AD153" s="591">
        <v>0</v>
      </c>
      <c r="AE153" s="592">
        <f t="shared" si="107"/>
        <v>0</v>
      </c>
      <c r="AF153" s="593">
        <f t="shared" si="108"/>
        <v>0</v>
      </c>
      <c r="AG153" s="594"/>
      <c r="AH153" s="594"/>
      <c r="AI153" s="594"/>
      <c r="AJ153" s="594"/>
      <c r="AK153" s="594"/>
      <c r="AL153" s="589">
        <v>0</v>
      </c>
      <c r="AM153" s="496">
        <v>0</v>
      </c>
      <c r="AN153" s="496">
        <v>0</v>
      </c>
      <c r="AO153" s="497">
        <v>0</v>
      </c>
      <c r="AP153" s="498">
        <f t="shared" si="103"/>
        <v>0</v>
      </c>
      <c r="AQ153" s="156">
        <f t="shared" si="104"/>
        <v>0</v>
      </c>
      <c r="AR153" s="151"/>
      <c r="AS153" s="152">
        <f t="shared" si="101"/>
        <v>0</v>
      </c>
      <c r="AT153" s="154">
        <f t="shared" si="88"/>
        <v>0</v>
      </c>
      <c r="AU153" s="155">
        <f t="shared" si="110"/>
        <v>0</v>
      </c>
      <c r="AV153" s="156">
        <f t="shared" si="111"/>
        <v>0</v>
      </c>
      <c r="AW153" s="157"/>
      <c r="AX153" s="158">
        <f t="shared" si="89"/>
        <v>0</v>
      </c>
      <c r="AY153" s="158">
        <f t="shared" si="90"/>
        <v>0</v>
      </c>
      <c r="AZ153" s="158">
        <f t="shared" si="112"/>
        <v>0</v>
      </c>
      <c r="BA153" s="156">
        <f t="shared" si="113"/>
        <v>0</v>
      </c>
      <c r="BB153" s="157"/>
      <c r="BC153" s="158">
        <f t="shared" si="91"/>
        <v>0</v>
      </c>
      <c r="BD153" s="158">
        <f t="shared" si="92"/>
        <v>0</v>
      </c>
      <c r="BE153" s="158">
        <f t="shared" si="114"/>
        <v>0</v>
      </c>
      <c r="BF153" s="156">
        <f t="shared" si="115"/>
        <v>0</v>
      </c>
      <c r="BG153" s="157"/>
      <c r="BH153" s="155">
        <f t="shared" si="93"/>
        <v>0</v>
      </c>
      <c r="BI153" s="518">
        <f t="shared" si="94"/>
        <v>0</v>
      </c>
      <c r="BJ153" s="519"/>
      <c r="BK153" s="498">
        <f t="shared" si="116"/>
        <v>0</v>
      </c>
      <c r="BL153" s="160">
        <f t="shared" si="117"/>
        <v>0</v>
      </c>
      <c r="BM153" s="157"/>
      <c r="BN153" s="551">
        <f t="shared" si="95"/>
        <v>0</v>
      </c>
      <c r="BO153" s="556">
        <f t="shared" si="102"/>
        <v>0</v>
      </c>
      <c r="BP153" s="530"/>
      <c r="BQ153" s="530"/>
      <c r="BR153" s="498">
        <f t="shared" si="109"/>
        <v>0</v>
      </c>
      <c r="BS153" s="160">
        <f t="shared" si="96"/>
        <v>0</v>
      </c>
      <c r="BT153" s="157"/>
      <c r="BU153" s="155">
        <f t="shared" si="97"/>
        <v>0</v>
      </c>
      <c r="BV153" s="155">
        <f t="shared" si="98"/>
        <v>0</v>
      </c>
      <c r="BW153" s="155">
        <f t="shared" si="118"/>
        <v>0</v>
      </c>
      <c r="BX153" s="156">
        <f t="shared" si="119"/>
        <v>0</v>
      </c>
      <c r="BY153" s="162"/>
      <c r="BZ153" s="158">
        <f t="shared" si="99"/>
        <v>0</v>
      </c>
      <c r="CA153" s="158">
        <f t="shared" si="100"/>
        <v>0</v>
      </c>
      <c r="CB153" s="158">
        <f t="shared" si="120"/>
        <v>0</v>
      </c>
      <c r="CC153" s="163">
        <f t="shared" si="121"/>
        <v>0</v>
      </c>
      <c r="CD153" s="42"/>
    </row>
    <row r="154" spans="3:82" ht="13" hidden="1" x14ac:dyDescent="0.25">
      <c r="C154" s="65"/>
      <c r="D154" s="66"/>
      <c r="E154" s="164"/>
      <c r="F154" s="165"/>
      <c r="G154" s="166"/>
      <c r="H154" s="167"/>
      <c r="I154" s="166"/>
      <c r="J154" s="168">
        <v>0.72370867908265568</v>
      </c>
      <c r="K154" s="168">
        <v>0.4192943920851287</v>
      </c>
      <c r="L154" s="169">
        <v>0</v>
      </c>
      <c r="M154" s="170">
        <v>0</v>
      </c>
      <c r="N154" s="170">
        <v>0</v>
      </c>
      <c r="O154" s="171">
        <v>0</v>
      </c>
      <c r="P154" s="172">
        <v>0</v>
      </c>
      <c r="Q154" s="482">
        <v>0</v>
      </c>
      <c r="R154" s="482">
        <v>0</v>
      </c>
      <c r="S154" s="482">
        <v>0</v>
      </c>
      <c r="T154" s="151"/>
      <c r="U154" s="151"/>
      <c r="V154" s="151"/>
      <c r="W154" s="151"/>
      <c r="X154" s="151"/>
      <c r="Y154" s="151"/>
      <c r="Z154" s="151"/>
      <c r="AA154" s="595">
        <v>0</v>
      </c>
      <c r="AB154" s="596">
        <v>0</v>
      </c>
      <c r="AC154" s="596">
        <v>0</v>
      </c>
      <c r="AD154" s="597">
        <v>0</v>
      </c>
      <c r="AE154" s="598">
        <f t="shared" si="107"/>
        <v>0</v>
      </c>
      <c r="AF154" s="599">
        <f t="shared" si="108"/>
        <v>0</v>
      </c>
      <c r="AG154" s="594"/>
      <c r="AH154" s="594"/>
      <c r="AI154" s="594"/>
      <c r="AJ154" s="594"/>
      <c r="AK154" s="594"/>
      <c r="AL154" s="595">
        <v>0</v>
      </c>
      <c r="AM154" s="499">
        <v>0</v>
      </c>
      <c r="AN154" s="499">
        <v>0</v>
      </c>
      <c r="AO154" s="500">
        <v>0</v>
      </c>
      <c r="AP154" s="501">
        <f t="shared" si="103"/>
        <v>0</v>
      </c>
      <c r="AQ154" s="177">
        <f t="shared" si="104"/>
        <v>0</v>
      </c>
      <c r="AR154" s="151"/>
      <c r="AS154" s="173">
        <f t="shared" si="101"/>
        <v>0</v>
      </c>
      <c r="AT154" s="175">
        <f t="shared" si="88"/>
        <v>0</v>
      </c>
      <c r="AU154" s="176">
        <f t="shared" si="110"/>
        <v>0</v>
      </c>
      <c r="AV154" s="177">
        <f t="shared" si="111"/>
        <v>0</v>
      </c>
      <c r="AW154" s="178"/>
      <c r="AX154" s="179">
        <f t="shared" si="89"/>
        <v>0</v>
      </c>
      <c r="AY154" s="179">
        <f t="shared" si="90"/>
        <v>0</v>
      </c>
      <c r="AZ154" s="179">
        <f t="shared" si="112"/>
        <v>0</v>
      </c>
      <c r="BA154" s="177">
        <f t="shared" si="113"/>
        <v>0</v>
      </c>
      <c r="BB154" s="178"/>
      <c r="BC154" s="179">
        <f t="shared" si="91"/>
        <v>0</v>
      </c>
      <c r="BD154" s="179">
        <f t="shared" si="92"/>
        <v>0</v>
      </c>
      <c r="BE154" s="179">
        <f t="shared" si="114"/>
        <v>0</v>
      </c>
      <c r="BF154" s="177">
        <f t="shared" si="115"/>
        <v>0</v>
      </c>
      <c r="BG154" s="178"/>
      <c r="BH154" s="176">
        <f t="shared" si="93"/>
        <v>0</v>
      </c>
      <c r="BI154" s="520">
        <f t="shared" si="94"/>
        <v>0</v>
      </c>
      <c r="BJ154" s="521"/>
      <c r="BK154" s="501">
        <f t="shared" si="116"/>
        <v>0</v>
      </c>
      <c r="BL154" s="181">
        <f t="shared" si="117"/>
        <v>0</v>
      </c>
      <c r="BM154" s="178"/>
      <c r="BN154" s="552">
        <f t="shared" si="95"/>
        <v>0</v>
      </c>
      <c r="BO154" s="557">
        <f t="shared" si="102"/>
        <v>0</v>
      </c>
      <c r="BP154" s="521"/>
      <c r="BQ154" s="521"/>
      <c r="BR154" s="501">
        <f t="shared" si="109"/>
        <v>0</v>
      </c>
      <c r="BS154" s="181">
        <f t="shared" si="96"/>
        <v>0</v>
      </c>
      <c r="BT154" s="178"/>
      <c r="BU154" s="176">
        <f t="shared" si="97"/>
        <v>0</v>
      </c>
      <c r="BV154" s="176">
        <f t="shared" si="98"/>
        <v>0</v>
      </c>
      <c r="BW154" s="176">
        <f t="shared" si="118"/>
        <v>0</v>
      </c>
      <c r="BX154" s="177">
        <f t="shared" si="119"/>
        <v>0</v>
      </c>
      <c r="BY154" s="182"/>
      <c r="BZ154" s="179">
        <f t="shared" si="99"/>
        <v>0</v>
      </c>
      <c r="CA154" s="179">
        <f t="shared" si="100"/>
        <v>0</v>
      </c>
      <c r="CB154" s="179">
        <f t="shared" si="120"/>
        <v>0</v>
      </c>
      <c r="CC154" s="183">
        <f t="shared" si="121"/>
        <v>0</v>
      </c>
      <c r="CD154" s="42"/>
    </row>
    <row r="155" spans="3:82" s="50" customFormat="1" ht="13.5" thickBot="1" x14ac:dyDescent="0.3">
      <c r="C155" s="184">
        <v>29</v>
      </c>
      <c r="D155" s="48">
        <v>0</v>
      </c>
      <c r="E155" s="164">
        <v>0</v>
      </c>
      <c r="F155" s="165" t="s">
        <v>65</v>
      </c>
      <c r="G155" s="166"/>
      <c r="H155" s="167" t="s">
        <v>63</v>
      </c>
      <c r="I155" s="185" t="s">
        <v>64</v>
      </c>
      <c r="J155" s="168">
        <v>1</v>
      </c>
      <c r="K155" s="168">
        <v>1</v>
      </c>
      <c r="L155" s="169">
        <v>0</v>
      </c>
      <c r="M155" s="170">
        <v>0</v>
      </c>
      <c r="N155" s="170">
        <v>0</v>
      </c>
      <c r="O155" s="171">
        <v>0</v>
      </c>
      <c r="P155" s="172">
        <v>0</v>
      </c>
      <c r="Q155" s="482">
        <v>0</v>
      </c>
      <c r="R155" s="482">
        <v>0</v>
      </c>
      <c r="S155" s="482">
        <v>0</v>
      </c>
      <c r="T155" s="186"/>
      <c r="U155" s="186"/>
      <c r="V155" s="186"/>
      <c r="W155" s="186"/>
      <c r="X155" s="186"/>
      <c r="Y155" s="186"/>
      <c r="Z155" s="186"/>
      <c r="AA155" s="600">
        <v>0</v>
      </c>
      <c r="AB155" s="601">
        <v>0</v>
      </c>
      <c r="AC155" s="601">
        <v>0</v>
      </c>
      <c r="AD155" s="602">
        <v>0</v>
      </c>
      <c r="AE155" s="598">
        <f t="shared" si="107"/>
        <v>0</v>
      </c>
      <c r="AF155" s="599">
        <f t="shared" si="108"/>
        <v>0</v>
      </c>
      <c r="AG155" s="603"/>
      <c r="AH155" s="603"/>
      <c r="AI155" s="603"/>
      <c r="AJ155" s="603"/>
      <c r="AK155" s="603"/>
      <c r="AL155" s="600">
        <v>0</v>
      </c>
      <c r="AM155" s="502">
        <v>0</v>
      </c>
      <c r="AN155" s="502">
        <v>0</v>
      </c>
      <c r="AO155" s="503">
        <v>0</v>
      </c>
      <c r="AP155" s="501">
        <f t="shared" si="103"/>
        <v>0</v>
      </c>
      <c r="AQ155" s="177">
        <f t="shared" si="104"/>
        <v>0</v>
      </c>
      <c r="AR155" s="186"/>
      <c r="AS155" s="187">
        <f t="shared" si="101"/>
        <v>0</v>
      </c>
      <c r="AT155" s="189">
        <f t="shared" si="88"/>
        <v>0</v>
      </c>
      <c r="AU155" s="176">
        <f t="shared" si="110"/>
        <v>0</v>
      </c>
      <c r="AV155" s="177">
        <f t="shared" si="111"/>
        <v>0</v>
      </c>
      <c r="AW155" s="178"/>
      <c r="AX155" s="179">
        <f t="shared" si="89"/>
        <v>0</v>
      </c>
      <c r="AY155" s="179">
        <f t="shared" si="90"/>
        <v>0</v>
      </c>
      <c r="AZ155" s="179">
        <f t="shared" si="112"/>
        <v>0</v>
      </c>
      <c r="BA155" s="177">
        <f t="shared" si="113"/>
        <v>0</v>
      </c>
      <c r="BB155" s="178"/>
      <c r="BC155" s="179">
        <f t="shared" si="91"/>
        <v>0</v>
      </c>
      <c r="BD155" s="179">
        <f t="shared" si="92"/>
        <v>0</v>
      </c>
      <c r="BE155" s="179">
        <f t="shared" si="114"/>
        <v>0</v>
      </c>
      <c r="BF155" s="177">
        <f t="shared" si="115"/>
        <v>0</v>
      </c>
      <c r="BG155" s="178"/>
      <c r="BH155" s="176">
        <f t="shared" si="93"/>
        <v>0</v>
      </c>
      <c r="BI155" s="520">
        <f t="shared" si="94"/>
        <v>0</v>
      </c>
      <c r="BJ155" s="521"/>
      <c r="BK155" s="501">
        <f t="shared" si="116"/>
        <v>0</v>
      </c>
      <c r="BL155" s="181">
        <f t="shared" si="117"/>
        <v>0</v>
      </c>
      <c r="BM155" s="178"/>
      <c r="BN155" s="552">
        <f t="shared" si="95"/>
        <v>0</v>
      </c>
      <c r="BO155" s="557">
        <f t="shared" si="102"/>
        <v>0</v>
      </c>
      <c r="BP155" s="521"/>
      <c r="BQ155" s="521"/>
      <c r="BR155" s="501">
        <f t="shared" si="109"/>
        <v>0</v>
      </c>
      <c r="BS155" s="181">
        <f t="shared" si="96"/>
        <v>0</v>
      </c>
      <c r="BT155" s="178"/>
      <c r="BU155" s="176">
        <f t="shared" si="97"/>
        <v>0</v>
      </c>
      <c r="BV155" s="176">
        <f t="shared" si="98"/>
        <v>0</v>
      </c>
      <c r="BW155" s="176">
        <f t="shared" si="118"/>
        <v>0</v>
      </c>
      <c r="BX155" s="177">
        <f t="shared" si="119"/>
        <v>0</v>
      </c>
      <c r="BY155" s="182"/>
      <c r="BZ155" s="179">
        <f t="shared" si="99"/>
        <v>0</v>
      </c>
      <c r="CA155" s="179">
        <f t="shared" si="100"/>
        <v>0</v>
      </c>
      <c r="CB155" s="179">
        <f t="shared" si="120"/>
        <v>0</v>
      </c>
      <c r="CC155" s="183">
        <f t="shared" si="121"/>
        <v>0</v>
      </c>
      <c r="CD155" s="51"/>
    </row>
    <row r="156" spans="3:82" s="50" customFormat="1" ht="13.5" hidden="1" thickBot="1" x14ac:dyDescent="0.3">
      <c r="C156" s="184"/>
      <c r="D156" s="190"/>
      <c r="E156" s="164"/>
      <c r="F156" s="165"/>
      <c r="G156" s="166"/>
      <c r="H156" s="167"/>
      <c r="I156" s="166"/>
      <c r="J156" s="168">
        <v>1.505779664758232</v>
      </c>
      <c r="K156" s="168">
        <v>1.1754720702584747</v>
      </c>
      <c r="L156" s="169">
        <v>0</v>
      </c>
      <c r="M156" s="170">
        <v>0</v>
      </c>
      <c r="N156" s="170">
        <v>0</v>
      </c>
      <c r="O156" s="171">
        <v>0</v>
      </c>
      <c r="P156" s="172">
        <v>0</v>
      </c>
      <c r="Q156" s="482">
        <v>0</v>
      </c>
      <c r="R156" s="482">
        <v>0</v>
      </c>
      <c r="S156" s="482">
        <v>0</v>
      </c>
      <c r="T156" s="186"/>
      <c r="U156" s="186"/>
      <c r="V156" s="186"/>
      <c r="W156" s="186"/>
      <c r="X156" s="186"/>
      <c r="Y156" s="186"/>
      <c r="Z156" s="186"/>
      <c r="AA156" s="595">
        <v>0</v>
      </c>
      <c r="AB156" s="596">
        <v>0</v>
      </c>
      <c r="AC156" s="596">
        <v>0</v>
      </c>
      <c r="AD156" s="597">
        <v>0</v>
      </c>
      <c r="AE156" s="598">
        <f t="shared" si="107"/>
        <v>0</v>
      </c>
      <c r="AF156" s="599">
        <f t="shared" si="108"/>
        <v>0</v>
      </c>
      <c r="AG156" s="603"/>
      <c r="AH156" s="603"/>
      <c r="AI156" s="603"/>
      <c r="AJ156" s="603"/>
      <c r="AK156" s="603"/>
      <c r="AL156" s="595">
        <v>0</v>
      </c>
      <c r="AM156" s="499">
        <v>0</v>
      </c>
      <c r="AN156" s="499">
        <v>0</v>
      </c>
      <c r="AO156" s="500">
        <v>0</v>
      </c>
      <c r="AP156" s="501">
        <f t="shared" si="103"/>
        <v>0</v>
      </c>
      <c r="AQ156" s="177">
        <f t="shared" si="104"/>
        <v>0</v>
      </c>
      <c r="AR156" s="186"/>
      <c r="AS156" s="173">
        <f t="shared" si="101"/>
        <v>0</v>
      </c>
      <c r="AT156" s="175">
        <f t="shared" si="88"/>
        <v>0</v>
      </c>
      <c r="AU156" s="176">
        <f t="shared" si="110"/>
        <v>0</v>
      </c>
      <c r="AV156" s="177">
        <f t="shared" si="111"/>
        <v>0</v>
      </c>
      <c r="AW156" s="178"/>
      <c r="AX156" s="179">
        <f t="shared" si="89"/>
        <v>0</v>
      </c>
      <c r="AY156" s="179">
        <f t="shared" si="90"/>
        <v>0</v>
      </c>
      <c r="AZ156" s="179">
        <f t="shared" si="112"/>
        <v>0</v>
      </c>
      <c r="BA156" s="177">
        <f t="shared" si="113"/>
        <v>0</v>
      </c>
      <c r="BB156" s="178"/>
      <c r="BC156" s="179">
        <f t="shared" si="91"/>
        <v>0</v>
      </c>
      <c r="BD156" s="179">
        <f t="shared" si="92"/>
        <v>0</v>
      </c>
      <c r="BE156" s="179">
        <f t="shared" si="114"/>
        <v>0</v>
      </c>
      <c r="BF156" s="177">
        <f t="shared" si="115"/>
        <v>0</v>
      </c>
      <c r="BG156" s="178"/>
      <c r="BH156" s="176">
        <f t="shared" si="93"/>
        <v>0</v>
      </c>
      <c r="BI156" s="520">
        <f t="shared" si="94"/>
        <v>0</v>
      </c>
      <c r="BJ156" s="521"/>
      <c r="BK156" s="501">
        <f t="shared" si="116"/>
        <v>0</v>
      </c>
      <c r="BL156" s="181">
        <f t="shared" si="117"/>
        <v>0</v>
      </c>
      <c r="BM156" s="178"/>
      <c r="BN156" s="552">
        <f t="shared" si="95"/>
        <v>0</v>
      </c>
      <c r="BO156" s="557">
        <f t="shared" si="102"/>
        <v>0</v>
      </c>
      <c r="BP156" s="521"/>
      <c r="BQ156" s="521"/>
      <c r="BR156" s="501">
        <f t="shared" si="109"/>
        <v>0</v>
      </c>
      <c r="BS156" s="181">
        <f t="shared" si="96"/>
        <v>0</v>
      </c>
      <c r="BT156" s="178"/>
      <c r="BU156" s="176">
        <f t="shared" si="97"/>
        <v>0</v>
      </c>
      <c r="BV156" s="176">
        <f t="shared" si="98"/>
        <v>0</v>
      </c>
      <c r="BW156" s="176">
        <f t="shared" si="118"/>
        <v>0</v>
      </c>
      <c r="BX156" s="177">
        <f t="shared" si="119"/>
        <v>0</v>
      </c>
      <c r="BY156" s="182"/>
      <c r="BZ156" s="179">
        <f t="shared" si="99"/>
        <v>0</v>
      </c>
      <c r="CA156" s="179">
        <f t="shared" si="100"/>
        <v>0</v>
      </c>
      <c r="CB156" s="179">
        <f t="shared" si="120"/>
        <v>0</v>
      </c>
      <c r="CC156" s="183">
        <f t="shared" si="121"/>
        <v>0</v>
      </c>
      <c r="CD156" s="51"/>
    </row>
    <row r="157" spans="3:82" s="50" customFormat="1" ht="13.5" hidden="1" thickBot="1" x14ac:dyDescent="0.3">
      <c r="C157" s="191"/>
      <c r="D157" s="192"/>
      <c r="E157" s="193"/>
      <c r="F157" s="194"/>
      <c r="G157" s="195"/>
      <c r="H157" s="196"/>
      <c r="I157" s="195"/>
      <c r="J157" s="197">
        <v>1.9138973630485276</v>
      </c>
      <c r="K157" s="197">
        <v>1.515902467555285</v>
      </c>
      <c r="L157" s="198">
        <v>0</v>
      </c>
      <c r="M157" s="199">
        <v>0</v>
      </c>
      <c r="N157" s="199">
        <v>0</v>
      </c>
      <c r="O157" s="200">
        <v>0</v>
      </c>
      <c r="P157" s="201">
        <v>0</v>
      </c>
      <c r="Q157" s="483">
        <v>0</v>
      </c>
      <c r="R157" s="483">
        <v>0</v>
      </c>
      <c r="S157" s="483">
        <v>0</v>
      </c>
      <c r="T157" s="186"/>
      <c r="U157" s="186"/>
      <c r="V157" s="186"/>
      <c r="W157" s="186"/>
      <c r="X157" s="186"/>
      <c r="Y157" s="186"/>
      <c r="Z157" s="186"/>
      <c r="AA157" s="604">
        <v>0</v>
      </c>
      <c r="AB157" s="605">
        <v>0</v>
      </c>
      <c r="AC157" s="605">
        <v>0</v>
      </c>
      <c r="AD157" s="606">
        <v>0</v>
      </c>
      <c r="AE157" s="607">
        <f t="shared" si="107"/>
        <v>0</v>
      </c>
      <c r="AF157" s="608">
        <f t="shared" si="108"/>
        <v>0</v>
      </c>
      <c r="AG157" s="603"/>
      <c r="AH157" s="603"/>
      <c r="AI157" s="603"/>
      <c r="AJ157" s="603"/>
      <c r="AK157" s="603"/>
      <c r="AL157" s="604">
        <v>0</v>
      </c>
      <c r="AM157" s="504">
        <v>0</v>
      </c>
      <c r="AN157" s="504">
        <v>0</v>
      </c>
      <c r="AO157" s="505">
        <v>0</v>
      </c>
      <c r="AP157" s="506">
        <f t="shared" si="103"/>
        <v>0</v>
      </c>
      <c r="AQ157" s="206">
        <f t="shared" si="104"/>
        <v>0</v>
      </c>
      <c r="AR157" s="186"/>
      <c r="AS157" s="202">
        <f t="shared" si="101"/>
        <v>0</v>
      </c>
      <c r="AT157" s="204">
        <f t="shared" si="88"/>
        <v>0</v>
      </c>
      <c r="AU157" s="205">
        <f t="shared" si="110"/>
        <v>0</v>
      </c>
      <c r="AV157" s="206">
        <f t="shared" si="111"/>
        <v>0</v>
      </c>
      <c r="AW157" s="207"/>
      <c r="AX157" s="208">
        <f t="shared" si="89"/>
        <v>0</v>
      </c>
      <c r="AY157" s="208">
        <f t="shared" si="90"/>
        <v>0</v>
      </c>
      <c r="AZ157" s="208">
        <f t="shared" si="112"/>
        <v>0</v>
      </c>
      <c r="BA157" s="206">
        <f t="shared" si="113"/>
        <v>0</v>
      </c>
      <c r="BB157" s="207"/>
      <c r="BC157" s="208">
        <f t="shared" si="91"/>
        <v>0</v>
      </c>
      <c r="BD157" s="208">
        <f t="shared" si="92"/>
        <v>0</v>
      </c>
      <c r="BE157" s="208">
        <f t="shared" si="114"/>
        <v>0</v>
      </c>
      <c r="BF157" s="206">
        <f t="shared" si="115"/>
        <v>0</v>
      </c>
      <c r="BG157" s="207"/>
      <c r="BH157" s="205">
        <f t="shared" si="93"/>
        <v>0</v>
      </c>
      <c r="BI157" s="522">
        <f t="shared" si="94"/>
        <v>0</v>
      </c>
      <c r="BJ157" s="523"/>
      <c r="BK157" s="506">
        <f t="shared" si="116"/>
        <v>0</v>
      </c>
      <c r="BL157" s="210">
        <f t="shared" si="117"/>
        <v>0</v>
      </c>
      <c r="BM157" s="207"/>
      <c r="BN157" s="553">
        <f t="shared" si="95"/>
        <v>0</v>
      </c>
      <c r="BO157" s="558">
        <f t="shared" si="102"/>
        <v>0</v>
      </c>
      <c r="BP157" s="523"/>
      <c r="BQ157" s="523"/>
      <c r="BR157" s="506">
        <f t="shared" si="109"/>
        <v>0</v>
      </c>
      <c r="BS157" s="210">
        <f t="shared" si="96"/>
        <v>0</v>
      </c>
      <c r="BT157" s="207"/>
      <c r="BU157" s="205">
        <f t="shared" si="97"/>
        <v>0</v>
      </c>
      <c r="BV157" s="205">
        <f t="shared" si="98"/>
        <v>0</v>
      </c>
      <c r="BW157" s="205">
        <f t="shared" si="118"/>
        <v>0</v>
      </c>
      <c r="BX157" s="206">
        <f t="shared" si="119"/>
        <v>0</v>
      </c>
      <c r="BY157" s="211"/>
      <c r="BZ157" s="208">
        <f t="shared" si="99"/>
        <v>0</v>
      </c>
      <c r="CA157" s="208">
        <f t="shared" si="100"/>
        <v>0</v>
      </c>
      <c r="CB157" s="208">
        <f t="shared" si="120"/>
        <v>0</v>
      </c>
      <c r="CC157" s="212">
        <f t="shared" si="121"/>
        <v>0</v>
      </c>
      <c r="CD157" s="51"/>
    </row>
    <row r="158" spans="3:82" ht="13.5" thickBot="1" x14ac:dyDescent="0.3">
      <c r="C158" s="65"/>
      <c r="D158" s="66"/>
      <c r="E158" s="142"/>
      <c r="F158" s="143"/>
      <c r="G158" s="144"/>
      <c r="H158" s="145"/>
      <c r="I158" s="144"/>
      <c r="J158" s="146">
        <v>0.58618475265502656</v>
      </c>
      <c r="K158" s="146">
        <v>0.25114229393244591</v>
      </c>
      <c r="L158" s="147">
        <v>200</v>
      </c>
      <c r="M158" s="148">
        <v>32.550000000000004</v>
      </c>
      <c r="N158" s="148">
        <v>270</v>
      </c>
      <c r="O158" s="149">
        <v>302.55</v>
      </c>
      <c r="P158" s="150">
        <v>5</v>
      </c>
      <c r="Q158" s="481">
        <v>5</v>
      </c>
      <c r="R158" s="481">
        <v>5</v>
      </c>
      <c r="S158" s="481">
        <v>5</v>
      </c>
      <c r="T158" s="151"/>
      <c r="U158" s="151"/>
      <c r="V158" s="151"/>
      <c r="W158" s="151"/>
      <c r="X158" s="151"/>
      <c r="Y158" s="151"/>
      <c r="Z158" s="151"/>
      <c r="AA158" s="589">
        <v>32.550000000000004</v>
      </c>
      <c r="AB158" s="590">
        <v>1125.1964767469192</v>
      </c>
      <c r="AC158" s="590">
        <v>0</v>
      </c>
      <c r="AD158" s="591">
        <v>1125.1964767469192</v>
      </c>
      <c r="AE158" s="592">
        <f t="shared" si="107"/>
        <v>-1092.6464767469192</v>
      </c>
      <c r="AF158" s="593">
        <f t="shared" si="108"/>
        <v>2.8928281124827232E-2</v>
      </c>
      <c r="AG158" s="594"/>
      <c r="AH158" s="594"/>
      <c r="AI158" s="594"/>
      <c r="AJ158" s="594"/>
      <c r="AK158" s="594"/>
      <c r="AL158" s="589">
        <v>270</v>
      </c>
      <c r="AM158" s="496">
        <v>499.33441487163032</v>
      </c>
      <c r="AN158" s="496">
        <v>0</v>
      </c>
      <c r="AO158" s="497">
        <v>499.33441487163032</v>
      </c>
      <c r="AP158" s="498">
        <f t="shared" si="103"/>
        <v>-229.33441487163032</v>
      </c>
      <c r="AQ158" s="156">
        <f t="shared" si="104"/>
        <v>0.54071979010181392</v>
      </c>
      <c r="AR158" s="151"/>
      <c r="AS158" s="152">
        <f t="shared" si="101"/>
        <v>302.55</v>
      </c>
      <c r="AT158" s="154">
        <f t="shared" si="88"/>
        <v>1624.5308916185495</v>
      </c>
      <c r="AU158" s="155">
        <f t="shared" si="110"/>
        <v>-1321.9808916185495</v>
      </c>
      <c r="AV158" s="156">
        <f t="shared" si="111"/>
        <v>0.18623837906742666</v>
      </c>
      <c r="AW158" s="157"/>
      <c r="AX158" s="158">
        <f t="shared" si="89"/>
        <v>1512.75</v>
      </c>
      <c r="AY158" s="158">
        <f t="shared" si="90"/>
        <v>8122.6544580927475</v>
      </c>
      <c r="AZ158" s="158">
        <f t="shared" si="112"/>
        <v>-6609.9044580927475</v>
      </c>
      <c r="BA158" s="156">
        <f t="shared" si="113"/>
        <v>0.18623837906742663</v>
      </c>
      <c r="BB158" s="157"/>
      <c r="BC158" s="158">
        <f t="shared" si="91"/>
        <v>1512.75</v>
      </c>
      <c r="BD158" s="158">
        <f t="shared" si="92"/>
        <v>8122.6544580927475</v>
      </c>
      <c r="BE158" s="158">
        <f t="shared" si="114"/>
        <v>-6609.9044580927475</v>
      </c>
      <c r="BF158" s="156">
        <f t="shared" si="115"/>
        <v>0.18623837906742663</v>
      </c>
      <c r="BG158" s="157"/>
      <c r="BH158" s="155">
        <f t="shared" si="93"/>
        <v>32.550000000000004</v>
      </c>
      <c r="BI158" s="518">
        <f t="shared" si="94"/>
        <v>1125.1964767469192</v>
      </c>
      <c r="BJ158" s="519">
        <f t="shared" ref="BJ158:BJ167" si="122">(AA158*BQ158)+AA158</f>
        <v>39.711000000000006</v>
      </c>
      <c r="BK158" s="498">
        <f t="shared" si="116"/>
        <v>1092.6464767469192</v>
      </c>
      <c r="BL158" s="160">
        <f t="shared" si="117"/>
        <v>33.5682481335459</v>
      </c>
      <c r="BM158" s="157"/>
      <c r="BN158" s="551">
        <f t="shared" si="95"/>
        <v>270</v>
      </c>
      <c r="BO158" s="556">
        <f t="shared" si="102"/>
        <v>499.33441487163032</v>
      </c>
      <c r="BP158" s="530">
        <f t="shared" ref="BP158:BP167" si="123">(AL158*BQ158)+AL158</f>
        <v>329.4</v>
      </c>
      <c r="BQ158" s="534">
        <v>0.22</v>
      </c>
      <c r="BR158" s="498">
        <f t="shared" si="109"/>
        <v>229.33441487163032</v>
      </c>
      <c r="BS158" s="160">
        <f t="shared" si="96"/>
        <v>0.84938672174677898</v>
      </c>
      <c r="BT158" s="157"/>
      <c r="BU158" s="155">
        <f t="shared" si="97"/>
        <v>1624.5308916185495</v>
      </c>
      <c r="BV158" s="155">
        <f t="shared" si="98"/>
        <v>1624.5308916185495</v>
      </c>
      <c r="BW158" s="155">
        <f t="shared" si="118"/>
        <v>0</v>
      </c>
      <c r="BX158" s="156">
        <f t="shared" si="119"/>
        <v>1</v>
      </c>
      <c r="BY158" s="162"/>
      <c r="BZ158" s="158">
        <f t="shared" si="99"/>
        <v>1512.75</v>
      </c>
      <c r="CA158" s="158">
        <f t="shared" si="100"/>
        <v>8122.6544580927475</v>
      </c>
      <c r="CB158" s="158">
        <f t="shared" si="120"/>
        <v>6609.9044580927475</v>
      </c>
      <c r="CC158" s="163">
        <f t="shared" si="121"/>
        <v>4.3694625404678549</v>
      </c>
      <c r="CD158" s="42"/>
    </row>
    <row r="159" spans="3:82" ht="13.5" thickBot="1" x14ac:dyDescent="0.3">
      <c r="C159" s="65"/>
      <c r="D159" s="66"/>
      <c r="E159" s="164"/>
      <c r="F159" s="165"/>
      <c r="G159" s="166"/>
      <c r="H159" s="167"/>
      <c r="I159" s="166"/>
      <c r="J159" s="168">
        <v>0.72370867908265568</v>
      </c>
      <c r="K159" s="168">
        <v>0.4192943920851287</v>
      </c>
      <c r="L159" s="169">
        <v>800</v>
      </c>
      <c r="M159" s="170">
        <v>82.95</v>
      </c>
      <c r="N159" s="170">
        <v>460</v>
      </c>
      <c r="O159" s="171">
        <v>542.95000000000005</v>
      </c>
      <c r="P159" s="172">
        <v>1</v>
      </c>
      <c r="Q159" s="482">
        <v>1</v>
      </c>
      <c r="R159" s="482">
        <v>1</v>
      </c>
      <c r="S159" s="482">
        <v>1</v>
      </c>
      <c r="T159" s="151"/>
      <c r="U159" s="151"/>
      <c r="V159" s="151"/>
      <c r="W159" s="151"/>
      <c r="X159" s="151"/>
      <c r="Y159" s="151"/>
      <c r="Z159" s="151"/>
      <c r="AA159" s="595">
        <v>82.95</v>
      </c>
      <c r="AB159" s="596">
        <v>1384.8505582459734</v>
      </c>
      <c r="AC159" s="596">
        <v>0</v>
      </c>
      <c r="AD159" s="597">
        <v>1384.8505582459734</v>
      </c>
      <c r="AE159" s="598">
        <f t="shared" si="107"/>
        <v>-1301.9005582459733</v>
      </c>
      <c r="AF159" s="599">
        <f t="shared" si="108"/>
        <v>5.9898159773328158E-2</v>
      </c>
      <c r="AG159" s="594"/>
      <c r="AH159" s="594"/>
      <c r="AI159" s="594"/>
      <c r="AJ159" s="594"/>
      <c r="AK159" s="594"/>
      <c r="AL159" s="595">
        <v>460</v>
      </c>
      <c r="AM159" s="499">
        <v>817.23646118703675</v>
      </c>
      <c r="AN159" s="499">
        <v>0</v>
      </c>
      <c r="AO159" s="500">
        <v>817.23646118703675</v>
      </c>
      <c r="AP159" s="501">
        <f t="shared" si="103"/>
        <v>-357.23646118703675</v>
      </c>
      <c r="AQ159" s="177">
        <f t="shared" si="104"/>
        <v>0.56287258565513532</v>
      </c>
      <c r="AR159" s="151"/>
      <c r="AS159" s="173">
        <f t="shared" si="101"/>
        <v>542.95000000000005</v>
      </c>
      <c r="AT159" s="175">
        <f t="shared" si="88"/>
        <v>2202.08701943301</v>
      </c>
      <c r="AU159" s="176">
        <f t="shared" si="110"/>
        <v>-1659.13701943301</v>
      </c>
      <c r="AV159" s="177">
        <f t="shared" si="111"/>
        <v>0.24656155511047786</v>
      </c>
      <c r="AW159" s="178"/>
      <c r="AX159" s="179">
        <f t="shared" si="89"/>
        <v>542.95000000000005</v>
      </c>
      <c r="AY159" s="179">
        <f t="shared" si="90"/>
        <v>2202.08701943301</v>
      </c>
      <c r="AZ159" s="179">
        <f t="shared" si="112"/>
        <v>-1659.13701943301</v>
      </c>
      <c r="BA159" s="177">
        <f t="shared" si="113"/>
        <v>0.24656155511047786</v>
      </c>
      <c r="BB159" s="178"/>
      <c r="BC159" s="179">
        <f t="shared" si="91"/>
        <v>542.95000000000005</v>
      </c>
      <c r="BD159" s="179">
        <f t="shared" si="92"/>
        <v>2202.08701943301</v>
      </c>
      <c r="BE159" s="179">
        <f t="shared" si="114"/>
        <v>-1659.13701943301</v>
      </c>
      <c r="BF159" s="177">
        <f t="shared" si="115"/>
        <v>0.24656155511047786</v>
      </c>
      <c r="BG159" s="178"/>
      <c r="BH159" s="176">
        <f t="shared" si="93"/>
        <v>82.95</v>
      </c>
      <c r="BI159" s="520">
        <f t="shared" si="94"/>
        <v>1384.8505582459734</v>
      </c>
      <c r="BJ159" s="519">
        <f t="shared" si="122"/>
        <v>97.881</v>
      </c>
      <c r="BK159" s="501">
        <f t="shared" si="116"/>
        <v>1301.9005582459733</v>
      </c>
      <c r="BL159" s="181">
        <f t="shared" si="117"/>
        <v>15.695003716045489</v>
      </c>
      <c r="BM159" s="178"/>
      <c r="BN159" s="552">
        <f t="shared" si="95"/>
        <v>460</v>
      </c>
      <c r="BO159" s="557">
        <f t="shared" si="102"/>
        <v>817.23646118703675</v>
      </c>
      <c r="BP159" s="530">
        <f t="shared" si="123"/>
        <v>542.79999999999995</v>
      </c>
      <c r="BQ159" s="535">
        <v>0.18</v>
      </c>
      <c r="BR159" s="501">
        <f t="shared" si="109"/>
        <v>357.23646118703675</v>
      </c>
      <c r="BS159" s="181">
        <f t="shared" si="96"/>
        <v>0.77660100258051468</v>
      </c>
      <c r="BT159" s="178"/>
      <c r="BU159" s="176">
        <f t="shared" si="97"/>
        <v>2202.08701943301</v>
      </c>
      <c r="BV159" s="176">
        <f t="shared" si="98"/>
        <v>2202.08701943301</v>
      </c>
      <c r="BW159" s="176">
        <f t="shared" si="118"/>
        <v>0</v>
      </c>
      <c r="BX159" s="177">
        <f t="shared" si="119"/>
        <v>1</v>
      </c>
      <c r="BY159" s="182"/>
      <c r="BZ159" s="179">
        <f t="shared" si="99"/>
        <v>542.95000000000005</v>
      </c>
      <c r="CA159" s="179">
        <f t="shared" si="100"/>
        <v>2202.08701943301</v>
      </c>
      <c r="CB159" s="179">
        <f t="shared" si="120"/>
        <v>1659.13701943301</v>
      </c>
      <c r="CC159" s="183">
        <f t="shared" si="121"/>
        <v>3.0557823361875123</v>
      </c>
      <c r="CD159" s="42"/>
    </row>
    <row r="160" spans="3:82" s="50" customFormat="1" ht="13.5" thickBot="1" x14ac:dyDescent="0.3">
      <c r="C160" s="184">
        <v>30</v>
      </c>
      <c r="D160" s="48">
        <v>0</v>
      </c>
      <c r="E160" s="164" t="s">
        <v>90</v>
      </c>
      <c r="F160" s="165" t="s">
        <v>94</v>
      </c>
      <c r="G160" s="166"/>
      <c r="H160" s="167" t="s">
        <v>63</v>
      </c>
      <c r="I160" s="185" t="s">
        <v>64</v>
      </c>
      <c r="J160" s="168">
        <v>1</v>
      </c>
      <c r="K160" s="168">
        <v>1</v>
      </c>
      <c r="L160" s="169">
        <v>2000</v>
      </c>
      <c r="M160" s="170">
        <v>119.7</v>
      </c>
      <c r="N160" s="170">
        <v>682</v>
      </c>
      <c r="O160" s="171">
        <v>801.7</v>
      </c>
      <c r="P160" s="172">
        <v>1</v>
      </c>
      <c r="Q160" s="482">
        <v>1</v>
      </c>
      <c r="R160" s="482">
        <v>1</v>
      </c>
      <c r="S160" s="482">
        <v>1</v>
      </c>
      <c r="T160" s="186"/>
      <c r="U160" s="186"/>
      <c r="V160" s="186"/>
      <c r="W160" s="186"/>
      <c r="X160" s="186"/>
      <c r="Y160" s="186"/>
      <c r="Z160" s="186"/>
      <c r="AA160" s="600">
        <v>119.7</v>
      </c>
      <c r="AB160" s="601">
        <v>2042.3975288249453</v>
      </c>
      <c r="AC160" s="601">
        <v>0</v>
      </c>
      <c r="AD160" s="602">
        <v>2042.3975288249453</v>
      </c>
      <c r="AE160" s="598">
        <f t="shared" si="107"/>
        <v>-1922.6975288249453</v>
      </c>
      <c r="AF160" s="599">
        <f t="shared" si="108"/>
        <v>5.8607591475527847E-2</v>
      </c>
      <c r="AG160" s="603"/>
      <c r="AH160" s="603"/>
      <c r="AI160" s="603"/>
      <c r="AJ160" s="603"/>
      <c r="AK160" s="603"/>
      <c r="AL160" s="600">
        <v>682</v>
      </c>
      <c r="AM160" s="502">
        <v>1913.0413476674751</v>
      </c>
      <c r="AN160" s="502">
        <v>0</v>
      </c>
      <c r="AO160" s="503">
        <v>1913.0413476674751</v>
      </c>
      <c r="AP160" s="501">
        <f t="shared" si="103"/>
        <v>-1231.0413476674751</v>
      </c>
      <c r="AQ160" s="177">
        <f t="shared" si="104"/>
        <v>0.35650039704136349</v>
      </c>
      <c r="AR160" s="186"/>
      <c r="AS160" s="187">
        <f t="shared" si="101"/>
        <v>801.7</v>
      </c>
      <c r="AT160" s="189">
        <f t="shared" si="88"/>
        <v>3955.4388764924206</v>
      </c>
      <c r="AU160" s="176">
        <f t="shared" si="110"/>
        <v>-3153.7388764924208</v>
      </c>
      <c r="AV160" s="177">
        <f t="shared" si="111"/>
        <v>0.20268294493553812</v>
      </c>
      <c r="AW160" s="178"/>
      <c r="AX160" s="179">
        <f t="shared" si="89"/>
        <v>801.7</v>
      </c>
      <c r="AY160" s="179">
        <f t="shared" si="90"/>
        <v>3955.4388764924206</v>
      </c>
      <c r="AZ160" s="179">
        <f t="shared" si="112"/>
        <v>-3153.7388764924208</v>
      </c>
      <c r="BA160" s="177">
        <f t="shared" si="113"/>
        <v>0.20268294493553812</v>
      </c>
      <c r="BB160" s="178"/>
      <c r="BC160" s="179">
        <f t="shared" si="91"/>
        <v>801.7</v>
      </c>
      <c r="BD160" s="179">
        <f t="shared" si="92"/>
        <v>3955.4388764924206</v>
      </c>
      <c r="BE160" s="179">
        <f t="shared" si="114"/>
        <v>-3153.7388764924208</v>
      </c>
      <c r="BF160" s="177">
        <f t="shared" si="115"/>
        <v>0.20268294493553812</v>
      </c>
      <c r="BG160" s="178"/>
      <c r="BH160" s="176">
        <f t="shared" si="93"/>
        <v>119.7</v>
      </c>
      <c r="BI160" s="520">
        <f t="shared" si="94"/>
        <v>2042.3975288249453</v>
      </c>
      <c r="BJ160" s="519">
        <f t="shared" si="122"/>
        <v>131.67000000000002</v>
      </c>
      <c r="BK160" s="501">
        <f t="shared" si="116"/>
        <v>1922.6975288249453</v>
      </c>
      <c r="BL160" s="181">
        <f t="shared" si="117"/>
        <v>16.06263599686671</v>
      </c>
      <c r="BM160" s="178"/>
      <c r="BN160" s="552">
        <f t="shared" si="95"/>
        <v>682</v>
      </c>
      <c r="BO160" s="557">
        <f t="shared" si="102"/>
        <v>1913.0413476674751</v>
      </c>
      <c r="BP160" s="530">
        <f t="shared" si="123"/>
        <v>750.2</v>
      </c>
      <c r="BQ160" s="535">
        <v>0.1</v>
      </c>
      <c r="BR160" s="501">
        <f t="shared" si="109"/>
        <v>1231.0413476674751</v>
      </c>
      <c r="BS160" s="181">
        <f t="shared" si="96"/>
        <v>1.8050459643218109</v>
      </c>
      <c r="BT160" s="178"/>
      <c r="BU160" s="176">
        <f t="shared" si="97"/>
        <v>3955.4388764924206</v>
      </c>
      <c r="BV160" s="176">
        <f t="shared" si="98"/>
        <v>3955.4388764924206</v>
      </c>
      <c r="BW160" s="176">
        <f t="shared" si="118"/>
        <v>0</v>
      </c>
      <c r="BX160" s="177">
        <f t="shared" si="119"/>
        <v>1</v>
      </c>
      <c r="BY160" s="182"/>
      <c r="BZ160" s="179">
        <f t="shared" si="99"/>
        <v>801.7</v>
      </c>
      <c r="CA160" s="179">
        <f t="shared" si="100"/>
        <v>3955.4388764924206</v>
      </c>
      <c r="CB160" s="179">
        <f t="shared" si="120"/>
        <v>3153.7388764924208</v>
      </c>
      <c r="CC160" s="183">
        <f t="shared" si="121"/>
        <v>3.933814240354772</v>
      </c>
      <c r="CD160" s="51"/>
    </row>
    <row r="161" spans="3:82" s="50" customFormat="1" ht="13.5" thickBot="1" x14ac:dyDescent="0.3">
      <c r="C161" s="184"/>
      <c r="D161" s="190"/>
      <c r="E161" s="164"/>
      <c r="F161" s="165"/>
      <c r="G161" s="166"/>
      <c r="H161" s="167"/>
      <c r="I161" s="166"/>
      <c r="J161" s="168">
        <v>1.505779664758232</v>
      </c>
      <c r="K161" s="168">
        <v>1.1754720702584747</v>
      </c>
      <c r="L161" s="169">
        <v>4000</v>
      </c>
      <c r="M161" s="170">
        <v>235.20000000000002</v>
      </c>
      <c r="N161" s="170">
        <v>1242</v>
      </c>
      <c r="O161" s="171">
        <v>1477.2</v>
      </c>
      <c r="P161" s="172">
        <v>1</v>
      </c>
      <c r="Q161" s="482">
        <v>1</v>
      </c>
      <c r="R161" s="482">
        <v>1</v>
      </c>
      <c r="S161" s="482">
        <v>1</v>
      </c>
      <c r="T161" s="186"/>
      <c r="U161" s="186"/>
      <c r="V161" s="186"/>
      <c r="W161" s="186"/>
      <c r="X161" s="186"/>
      <c r="Y161" s="186"/>
      <c r="Z161" s="186"/>
      <c r="AA161" s="595">
        <v>235.20000000000002</v>
      </c>
      <c r="AB161" s="596">
        <v>3070.1896929199829</v>
      </c>
      <c r="AC161" s="596">
        <v>0</v>
      </c>
      <c r="AD161" s="597">
        <v>3070.1896929199829</v>
      </c>
      <c r="AE161" s="598">
        <f t="shared" si="107"/>
        <v>-2834.9896929199831</v>
      </c>
      <c r="AF161" s="599">
        <f t="shared" si="108"/>
        <v>7.6607644323210211E-2</v>
      </c>
      <c r="AG161" s="603"/>
      <c r="AH161" s="603"/>
      <c r="AI161" s="603"/>
      <c r="AJ161" s="603"/>
      <c r="AK161" s="603"/>
      <c r="AL161" s="595">
        <v>1242</v>
      </c>
      <c r="AM161" s="499">
        <v>2241.9047783616779</v>
      </c>
      <c r="AN161" s="499">
        <v>0</v>
      </c>
      <c r="AO161" s="500">
        <v>2241.9047783616779</v>
      </c>
      <c r="AP161" s="501">
        <f t="shared" si="103"/>
        <v>-999.90477836167793</v>
      </c>
      <c r="AQ161" s="177">
        <f t="shared" si="104"/>
        <v>0.55399319899198363</v>
      </c>
      <c r="AR161" s="186"/>
      <c r="AS161" s="173">
        <f t="shared" si="101"/>
        <v>1477.2</v>
      </c>
      <c r="AT161" s="175">
        <f t="shared" si="88"/>
        <v>5312.0944712816608</v>
      </c>
      <c r="AU161" s="176">
        <f t="shared" si="110"/>
        <v>-3834.894471281661</v>
      </c>
      <c r="AV161" s="177">
        <f t="shared" si="111"/>
        <v>0.27808240384015476</v>
      </c>
      <c r="AW161" s="178"/>
      <c r="AX161" s="179">
        <f t="shared" si="89"/>
        <v>1477.2</v>
      </c>
      <c r="AY161" s="179">
        <f t="shared" si="90"/>
        <v>5312.0944712816608</v>
      </c>
      <c r="AZ161" s="179">
        <f t="shared" si="112"/>
        <v>-3834.894471281661</v>
      </c>
      <c r="BA161" s="177">
        <f t="shared" si="113"/>
        <v>0.27808240384015476</v>
      </c>
      <c r="BB161" s="178"/>
      <c r="BC161" s="179">
        <f t="shared" si="91"/>
        <v>1477.2</v>
      </c>
      <c r="BD161" s="179">
        <f t="shared" si="92"/>
        <v>5312.0944712816608</v>
      </c>
      <c r="BE161" s="179">
        <f t="shared" si="114"/>
        <v>-3834.894471281661</v>
      </c>
      <c r="BF161" s="177">
        <f t="shared" si="115"/>
        <v>0.27808240384015476</v>
      </c>
      <c r="BG161" s="178"/>
      <c r="BH161" s="176">
        <f t="shared" si="93"/>
        <v>235.20000000000002</v>
      </c>
      <c r="BI161" s="520">
        <f t="shared" si="94"/>
        <v>3070.1896929199829</v>
      </c>
      <c r="BJ161" s="519">
        <f t="shared" si="122"/>
        <v>268.12800000000004</v>
      </c>
      <c r="BK161" s="501">
        <f t="shared" si="116"/>
        <v>2834.9896929199831</v>
      </c>
      <c r="BL161" s="181">
        <f t="shared" si="117"/>
        <v>12.053527605952308</v>
      </c>
      <c r="BM161" s="178"/>
      <c r="BN161" s="552">
        <f t="shared" si="95"/>
        <v>1242</v>
      </c>
      <c r="BO161" s="557">
        <f t="shared" si="102"/>
        <v>2241.9047783616779</v>
      </c>
      <c r="BP161" s="530">
        <f t="shared" si="123"/>
        <v>1415.88</v>
      </c>
      <c r="BQ161" s="535">
        <v>0.14000000000000001</v>
      </c>
      <c r="BR161" s="501">
        <f t="shared" si="109"/>
        <v>999.90477836167793</v>
      </c>
      <c r="BS161" s="181">
        <f t="shared" si="96"/>
        <v>0.80507631108025601</v>
      </c>
      <c r="BT161" s="178"/>
      <c r="BU161" s="176">
        <f t="shared" si="97"/>
        <v>5312.0944712816608</v>
      </c>
      <c r="BV161" s="176">
        <f t="shared" si="98"/>
        <v>5312.0944712816608</v>
      </c>
      <c r="BW161" s="176">
        <f t="shared" si="118"/>
        <v>0</v>
      </c>
      <c r="BX161" s="177">
        <f t="shared" si="119"/>
        <v>1</v>
      </c>
      <c r="BY161" s="182"/>
      <c r="BZ161" s="179">
        <f t="shared" si="99"/>
        <v>1477.2</v>
      </c>
      <c r="CA161" s="179">
        <f t="shared" si="100"/>
        <v>5312.0944712816608</v>
      </c>
      <c r="CB161" s="179">
        <f t="shared" si="120"/>
        <v>3834.894471281661</v>
      </c>
      <c r="CC161" s="183">
        <f t="shared" si="121"/>
        <v>2.5960563710273901</v>
      </c>
      <c r="CD161" s="51"/>
    </row>
    <row r="162" spans="3:82" s="50" customFormat="1" ht="13.5" thickBot="1" x14ac:dyDescent="0.3">
      <c r="C162" s="191"/>
      <c r="D162" s="192"/>
      <c r="E162" s="193"/>
      <c r="F162" s="194"/>
      <c r="G162" s="195"/>
      <c r="H162" s="196"/>
      <c r="I162" s="195"/>
      <c r="J162" s="197">
        <v>1.9138973630485276</v>
      </c>
      <c r="K162" s="197">
        <v>1.515902467555285</v>
      </c>
      <c r="L162" s="198">
        <v>10000</v>
      </c>
      <c r="M162" s="199">
        <v>445.20000000000005</v>
      </c>
      <c r="N162" s="199">
        <v>2202</v>
      </c>
      <c r="O162" s="200">
        <v>2647.2</v>
      </c>
      <c r="P162" s="201">
        <v>3</v>
      </c>
      <c r="Q162" s="483">
        <v>3</v>
      </c>
      <c r="R162" s="483">
        <v>3</v>
      </c>
      <c r="S162" s="483">
        <v>3</v>
      </c>
      <c r="T162" s="186"/>
      <c r="U162" s="186"/>
      <c r="V162" s="186"/>
      <c r="W162" s="186"/>
      <c r="X162" s="186"/>
      <c r="Y162" s="186"/>
      <c r="Z162" s="186"/>
      <c r="AA162" s="604">
        <v>445.20000000000005</v>
      </c>
      <c r="AB162" s="605">
        <v>4007.2035489080658</v>
      </c>
      <c r="AC162" s="605">
        <v>0</v>
      </c>
      <c r="AD162" s="606">
        <v>4007.2035489080658</v>
      </c>
      <c r="AE162" s="607">
        <f t="shared" si="107"/>
        <v>-3562.0035489080656</v>
      </c>
      <c r="AF162" s="608">
        <f t="shared" si="108"/>
        <v>0.11109992157032149</v>
      </c>
      <c r="AG162" s="603"/>
      <c r="AH162" s="603"/>
      <c r="AI162" s="603"/>
      <c r="AJ162" s="603"/>
      <c r="AK162" s="603"/>
      <c r="AL162" s="604">
        <v>2202</v>
      </c>
      <c r="AM162" s="504">
        <v>2912.491953251194</v>
      </c>
      <c r="AN162" s="504">
        <v>0</v>
      </c>
      <c r="AO162" s="505">
        <v>2912.491953251194</v>
      </c>
      <c r="AP162" s="506">
        <f t="shared" si="103"/>
        <v>-710.49195325119399</v>
      </c>
      <c r="AQ162" s="206">
        <f t="shared" si="104"/>
        <v>0.75605359099513503</v>
      </c>
      <c r="AR162" s="186"/>
      <c r="AS162" s="202">
        <f t="shared" si="101"/>
        <v>2647.2</v>
      </c>
      <c r="AT162" s="204">
        <f t="shared" si="88"/>
        <v>6919.6955021592603</v>
      </c>
      <c r="AU162" s="205">
        <f t="shared" si="110"/>
        <v>-4272.4955021592605</v>
      </c>
      <c r="AV162" s="206">
        <f t="shared" si="111"/>
        <v>0.38256018623564475</v>
      </c>
      <c r="AW162" s="207"/>
      <c r="AX162" s="208">
        <f t="shared" si="89"/>
        <v>7941.6</v>
      </c>
      <c r="AY162" s="208">
        <f t="shared" si="90"/>
        <v>20759.086506477779</v>
      </c>
      <c r="AZ162" s="208">
        <f t="shared" si="112"/>
        <v>-12817.486506477779</v>
      </c>
      <c r="BA162" s="206">
        <f t="shared" si="113"/>
        <v>0.38256018623564481</v>
      </c>
      <c r="BB162" s="207"/>
      <c r="BC162" s="208">
        <f t="shared" si="91"/>
        <v>7941.6</v>
      </c>
      <c r="BD162" s="208">
        <f t="shared" si="92"/>
        <v>20759.086506477779</v>
      </c>
      <c r="BE162" s="208">
        <f t="shared" si="114"/>
        <v>-12817.486506477779</v>
      </c>
      <c r="BF162" s="206">
        <f t="shared" si="115"/>
        <v>0.38256018623564481</v>
      </c>
      <c r="BG162" s="207"/>
      <c r="BH162" s="205">
        <f t="shared" si="93"/>
        <v>445.20000000000005</v>
      </c>
      <c r="BI162" s="522">
        <f t="shared" si="94"/>
        <v>4007.2035489080658</v>
      </c>
      <c r="BJ162" s="519">
        <f t="shared" si="122"/>
        <v>511.98</v>
      </c>
      <c r="BK162" s="506">
        <f t="shared" si="116"/>
        <v>3562.0035489080656</v>
      </c>
      <c r="BL162" s="210">
        <f t="shared" si="117"/>
        <v>8.0009064440881961</v>
      </c>
      <c r="BM162" s="207"/>
      <c r="BN162" s="553">
        <f t="shared" si="95"/>
        <v>2202</v>
      </c>
      <c r="BO162" s="558">
        <f t="shared" si="102"/>
        <v>2912.491953251194</v>
      </c>
      <c r="BP162" s="530">
        <f t="shared" si="123"/>
        <v>2532.3000000000002</v>
      </c>
      <c r="BQ162" s="536">
        <v>0.15</v>
      </c>
      <c r="BR162" s="506">
        <f t="shared" si="109"/>
        <v>710.49195325119399</v>
      </c>
      <c r="BS162" s="210">
        <f t="shared" si="96"/>
        <v>0.32265756278437513</v>
      </c>
      <c r="BT162" s="207"/>
      <c r="BU162" s="205">
        <f t="shared" si="97"/>
        <v>6919.6955021592603</v>
      </c>
      <c r="BV162" s="205">
        <f t="shared" si="98"/>
        <v>6919.6955021592603</v>
      </c>
      <c r="BW162" s="205">
        <f t="shared" si="118"/>
        <v>0</v>
      </c>
      <c r="BX162" s="206">
        <f t="shared" si="119"/>
        <v>1</v>
      </c>
      <c r="BY162" s="211"/>
      <c r="BZ162" s="208">
        <f t="shared" si="99"/>
        <v>7941.6</v>
      </c>
      <c r="CA162" s="208">
        <f t="shared" si="100"/>
        <v>20759.086506477779</v>
      </c>
      <c r="CB162" s="208">
        <f t="shared" si="120"/>
        <v>12817.486506477779</v>
      </c>
      <c r="CC162" s="212">
        <f t="shared" si="121"/>
        <v>1.6139677780897776</v>
      </c>
      <c r="CD162" s="51"/>
    </row>
    <row r="163" spans="3:82" ht="13.5" thickBot="1" x14ac:dyDescent="0.3">
      <c r="C163" s="65"/>
      <c r="D163" s="66"/>
      <c r="E163" s="142"/>
      <c r="F163" s="143"/>
      <c r="G163" s="144"/>
      <c r="H163" s="145"/>
      <c r="I163" s="144"/>
      <c r="J163" s="146">
        <v>0.58618475265502656</v>
      </c>
      <c r="K163" s="146">
        <v>0.25114229393244591</v>
      </c>
      <c r="L163" s="147">
        <v>2000</v>
      </c>
      <c r="M163" s="148">
        <v>671</v>
      </c>
      <c r="N163" s="148">
        <v>1855.7</v>
      </c>
      <c r="O163" s="149">
        <v>2526.6999999999998</v>
      </c>
      <c r="P163" s="150">
        <v>3</v>
      </c>
      <c r="Q163" s="481">
        <v>3</v>
      </c>
      <c r="R163" s="481">
        <v>3</v>
      </c>
      <c r="S163" s="481">
        <v>3</v>
      </c>
      <c r="T163" s="151"/>
      <c r="U163" s="151"/>
      <c r="V163" s="151"/>
      <c r="W163" s="151"/>
      <c r="X163" s="151"/>
      <c r="Y163" s="151"/>
      <c r="Z163" s="151"/>
      <c r="AA163" s="589">
        <v>671</v>
      </c>
      <c r="AB163" s="590">
        <v>3645.7164366179732</v>
      </c>
      <c r="AC163" s="590">
        <v>0</v>
      </c>
      <c r="AD163" s="591">
        <v>3645.7164366179732</v>
      </c>
      <c r="AE163" s="592">
        <f t="shared" si="107"/>
        <v>-2974.7164366179732</v>
      </c>
      <c r="AF163" s="593">
        <f t="shared" si="108"/>
        <v>0.18405161555089772</v>
      </c>
      <c r="AG163" s="594"/>
      <c r="AH163" s="594"/>
      <c r="AI163" s="594"/>
      <c r="AJ163" s="594"/>
      <c r="AK163" s="594"/>
      <c r="AL163" s="589">
        <v>1855.7</v>
      </c>
      <c r="AM163" s="496">
        <v>2935.3133096292877</v>
      </c>
      <c r="AN163" s="496">
        <v>0</v>
      </c>
      <c r="AO163" s="497">
        <v>2935.3133096292877</v>
      </c>
      <c r="AP163" s="498">
        <f t="shared" si="103"/>
        <v>-1079.6133096292876</v>
      </c>
      <c r="AQ163" s="156">
        <f t="shared" si="104"/>
        <v>0.63219827127563555</v>
      </c>
      <c r="AR163" s="151"/>
      <c r="AS163" s="152">
        <f t="shared" si="101"/>
        <v>2526.6999999999998</v>
      </c>
      <c r="AT163" s="154">
        <f t="shared" si="88"/>
        <v>6581.0297462472608</v>
      </c>
      <c r="AU163" s="155">
        <f t="shared" si="110"/>
        <v>-4054.329746247261</v>
      </c>
      <c r="AV163" s="156">
        <f t="shared" si="111"/>
        <v>0.38393687575121732</v>
      </c>
      <c r="AW163" s="157"/>
      <c r="AX163" s="158">
        <f t="shared" si="89"/>
        <v>7580.1</v>
      </c>
      <c r="AY163" s="158">
        <f t="shared" si="90"/>
        <v>19743.089238741784</v>
      </c>
      <c r="AZ163" s="158">
        <f t="shared" si="112"/>
        <v>-12162.989238741784</v>
      </c>
      <c r="BA163" s="156">
        <f t="shared" si="113"/>
        <v>0.38393687575121732</v>
      </c>
      <c r="BB163" s="157"/>
      <c r="BC163" s="158">
        <f t="shared" si="91"/>
        <v>7580.1</v>
      </c>
      <c r="BD163" s="158">
        <f t="shared" si="92"/>
        <v>19743.089238741784</v>
      </c>
      <c r="BE163" s="158">
        <f t="shared" si="114"/>
        <v>-12162.989238741784</v>
      </c>
      <c r="BF163" s="156">
        <f t="shared" si="115"/>
        <v>0.38393687575121732</v>
      </c>
      <c r="BG163" s="157"/>
      <c r="BH163" s="155">
        <f t="shared" si="93"/>
        <v>671</v>
      </c>
      <c r="BI163" s="518">
        <f t="shared" si="94"/>
        <v>3645.7164366179732</v>
      </c>
      <c r="BJ163" s="519">
        <f t="shared" si="122"/>
        <v>818.62</v>
      </c>
      <c r="BK163" s="498">
        <f t="shared" si="116"/>
        <v>2974.7164366179732</v>
      </c>
      <c r="BL163" s="160">
        <f t="shared" si="117"/>
        <v>4.4332584748404962</v>
      </c>
      <c r="BM163" s="157"/>
      <c r="BN163" s="551">
        <f t="shared" si="95"/>
        <v>1855.7</v>
      </c>
      <c r="BO163" s="556">
        <f t="shared" si="102"/>
        <v>2935.3133096292877</v>
      </c>
      <c r="BP163" s="530">
        <f t="shared" si="123"/>
        <v>2263.9540000000002</v>
      </c>
      <c r="BQ163" s="534">
        <v>0.22</v>
      </c>
      <c r="BR163" s="498">
        <f t="shared" si="109"/>
        <v>1079.6133096292876</v>
      </c>
      <c r="BS163" s="160">
        <f t="shared" si="96"/>
        <v>0.58178224369741205</v>
      </c>
      <c r="BT163" s="157"/>
      <c r="BU163" s="155">
        <f t="shared" si="97"/>
        <v>6581.0297462472608</v>
      </c>
      <c r="BV163" s="155">
        <f t="shared" si="98"/>
        <v>6581.0297462472608</v>
      </c>
      <c r="BW163" s="155">
        <f t="shared" si="118"/>
        <v>0</v>
      </c>
      <c r="BX163" s="156">
        <f t="shared" si="119"/>
        <v>1</v>
      </c>
      <c r="BY163" s="162"/>
      <c r="BZ163" s="158">
        <f t="shared" si="99"/>
        <v>7580.1</v>
      </c>
      <c r="CA163" s="158">
        <f t="shared" si="100"/>
        <v>19743.089238741784</v>
      </c>
      <c r="CB163" s="158">
        <f t="shared" si="120"/>
        <v>12162.989238741784</v>
      </c>
      <c r="CC163" s="163">
        <f t="shared" si="121"/>
        <v>1.60459482575979</v>
      </c>
      <c r="CD163" s="42"/>
    </row>
    <row r="164" spans="3:82" ht="13.5" thickBot="1" x14ac:dyDescent="0.3">
      <c r="C164" s="65"/>
      <c r="D164" s="66"/>
      <c r="E164" s="164"/>
      <c r="F164" s="165"/>
      <c r="G164" s="166"/>
      <c r="H164" s="167"/>
      <c r="I164" s="166"/>
      <c r="J164" s="168">
        <v>0.72370867908265568</v>
      </c>
      <c r="K164" s="168">
        <v>0.4192943920851287</v>
      </c>
      <c r="L164" s="169">
        <v>8000</v>
      </c>
      <c r="M164" s="170">
        <v>1839</v>
      </c>
      <c r="N164" s="170">
        <v>4627.4849999999997</v>
      </c>
      <c r="O164" s="171">
        <v>6466.4849999999997</v>
      </c>
      <c r="P164" s="172">
        <v>3</v>
      </c>
      <c r="Q164" s="482">
        <v>3</v>
      </c>
      <c r="R164" s="482">
        <v>3</v>
      </c>
      <c r="S164" s="482">
        <v>3</v>
      </c>
      <c r="T164" s="151"/>
      <c r="U164" s="151"/>
      <c r="V164" s="151"/>
      <c r="W164" s="151"/>
      <c r="X164" s="151"/>
      <c r="Y164" s="151"/>
      <c r="Z164" s="151"/>
      <c r="AA164" s="595">
        <v>1839</v>
      </c>
      <c r="AB164" s="596">
        <v>4698.2596256821071</v>
      </c>
      <c r="AC164" s="596">
        <v>0</v>
      </c>
      <c r="AD164" s="597">
        <v>4698.2596256821071</v>
      </c>
      <c r="AE164" s="598">
        <f t="shared" si="107"/>
        <v>-2859.2596256821071</v>
      </c>
      <c r="AF164" s="599">
        <f t="shared" si="108"/>
        <v>0.39142153616787589</v>
      </c>
      <c r="AG164" s="594"/>
      <c r="AH164" s="594"/>
      <c r="AI164" s="594"/>
      <c r="AJ164" s="594"/>
      <c r="AK164" s="594"/>
      <c r="AL164" s="595">
        <v>4627.4849999999997</v>
      </c>
      <c r="AM164" s="499">
        <v>4857.5117292108152</v>
      </c>
      <c r="AN164" s="499">
        <v>0</v>
      </c>
      <c r="AO164" s="500">
        <v>4857.5117292108152</v>
      </c>
      <c r="AP164" s="501">
        <f t="shared" si="103"/>
        <v>-230.02672921081557</v>
      </c>
      <c r="AQ164" s="177">
        <f t="shared" si="104"/>
        <v>0.95264515207908984</v>
      </c>
      <c r="AR164" s="151"/>
      <c r="AS164" s="173">
        <f t="shared" si="101"/>
        <v>6466.4849999999997</v>
      </c>
      <c r="AT164" s="175">
        <f t="shared" si="88"/>
        <v>9555.7713548929223</v>
      </c>
      <c r="AU164" s="176">
        <f t="shared" si="110"/>
        <v>-3089.2863548929226</v>
      </c>
      <c r="AV164" s="177">
        <f t="shared" si="111"/>
        <v>0.67670989183818331</v>
      </c>
      <c r="AW164" s="178"/>
      <c r="AX164" s="179">
        <f t="shared" si="89"/>
        <v>19399.454999999998</v>
      </c>
      <c r="AY164" s="179">
        <f t="shared" si="90"/>
        <v>28667.314064678765</v>
      </c>
      <c r="AZ164" s="179">
        <f t="shared" si="112"/>
        <v>-9267.859064678767</v>
      </c>
      <c r="BA164" s="177">
        <f t="shared" si="113"/>
        <v>0.67670989183818331</v>
      </c>
      <c r="BB164" s="178"/>
      <c r="BC164" s="179">
        <f t="shared" si="91"/>
        <v>19399.454999999998</v>
      </c>
      <c r="BD164" s="179">
        <f t="shared" si="92"/>
        <v>28667.314064678765</v>
      </c>
      <c r="BE164" s="179">
        <f t="shared" si="114"/>
        <v>-9267.859064678767</v>
      </c>
      <c r="BF164" s="177">
        <f t="shared" si="115"/>
        <v>0.67670989183818331</v>
      </c>
      <c r="BG164" s="178"/>
      <c r="BH164" s="176">
        <f t="shared" si="93"/>
        <v>1839</v>
      </c>
      <c r="BI164" s="520">
        <f t="shared" si="94"/>
        <v>4698.2596256821071</v>
      </c>
      <c r="BJ164" s="519">
        <f t="shared" si="122"/>
        <v>2170.02</v>
      </c>
      <c r="BK164" s="501">
        <f t="shared" si="116"/>
        <v>2859.2596256821071</v>
      </c>
      <c r="BL164" s="181">
        <f t="shared" si="117"/>
        <v>1.5547904435465509</v>
      </c>
      <c r="BM164" s="178"/>
      <c r="BN164" s="552">
        <f t="shared" si="95"/>
        <v>4627.4849999999997</v>
      </c>
      <c r="BO164" s="557">
        <f t="shared" si="102"/>
        <v>4857.5117292108152</v>
      </c>
      <c r="BP164" s="530">
        <f>BO164</f>
        <v>4857.5117292108152</v>
      </c>
      <c r="BQ164" s="535">
        <v>0.18</v>
      </c>
      <c r="BR164" s="501">
        <f t="shared" si="109"/>
        <v>230.02672921081557</v>
      </c>
      <c r="BS164" s="181">
        <f t="shared" si="96"/>
        <v>4.9708800614332749E-2</v>
      </c>
      <c r="BT164" s="178"/>
      <c r="BU164" s="176">
        <f t="shared" si="97"/>
        <v>9555.7713548929223</v>
      </c>
      <c r="BV164" s="176">
        <f t="shared" si="98"/>
        <v>9555.7713548929223</v>
      </c>
      <c r="BW164" s="176">
        <f t="shared" si="118"/>
        <v>0</v>
      </c>
      <c r="BX164" s="177">
        <f t="shared" si="119"/>
        <v>1</v>
      </c>
      <c r="BY164" s="182"/>
      <c r="BZ164" s="179">
        <f t="shared" si="99"/>
        <v>19399.454999999998</v>
      </c>
      <c r="CA164" s="179">
        <f t="shared" si="100"/>
        <v>28667.314064678765</v>
      </c>
      <c r="CB164" s="179">
        <f t="shared" si="120"/>
        <v>9267.859064678767</v>
      </c>
      <c r="CC164" s="183">
        <f t="shared" si="121"/>
        <v>0.47773811504904484</v>
      </c>
      <c r="CD164" s="42"/>
    </row>
    <row r="165" spans="3:82" s="50" customFormat="1" ht="13.5" thickBot="1" x14ac:dyDescent="0.3">
      <c r="C165" s="184">
        <v>31</v>
      </c>
      <c r="D165" s="48">
        <v>0</v>
      </c>
      <c r="E165" s="164" t="s">
        <v>90</v>
      </c>
      <c r="F165" s="165" t="s">
        <v>95</v>
      </c>
      <c r="G165" s="166"/>
      <c r="H165" s="167" t="s">
        <v>63</v>
      </c>
      <c r="I165" s="185" t="s">
        <v>64</v>
      </c>
      <c r="J165" s="168">
        <v>1</v>
      </c>
      <c r="K165" s="168">
        <v>1</v>
      </c>
      <c r="L165" s="169">
        <v>20000</v>
      </c>
      <c r="M165" s="170">
        <v>3479</v>
      </c>
      <c r="N165" s="170">
        <v>8786.4</v>
      </c>
      <c r="O165" s="171">
        <v>12265.4</v>
      </c>
      <c r="P165" s="172">
        <v>0</v>
      </c>
      <c r="Q165" s="482">
        <v>0</v>
      </c>
      <c r="R165" s="482">
        <v>0</v>
      </c>
      <c r="S165" s="482">
        <v>0</v>
      </c>
      <c r="T165" s="186"/>
      <c r="U165" s="186"/>
      <c r="V165" s="186"/>
      <c r="W165" s="186"/>
      <c r="X165" s="186"/>
      <c r="Y165" s="186"/>
      <c r="Z165" s="186"/>
      <c r="AA165" s="600">
        <v>3479</v>
      </c>
      <c r="AB165" s="601">
        <v>7414.1225727962355</v>
      </c>
      <c r="AC165" s="601">
        <v>0</v>
      </c>
      <c r="AD165" s="602">
        <v>7414.1225727962355</v>
      </c>
      <c r="AE165" s="598">
        <f t="shared" si="107"/>
        <v>-3935.1225727962355</v>
      </c>
      <c r="AF165" s="599">
        <f t="shared" si="108"/>
        <v>0.46923961208371223</v>
      </c>
      <c r="AG165" s="603"/>
      <c r="AH165" s="603"/>
      <c r="AI165" s="603"/>
      <c r="AJ165" s="603"/>
      <c r="AK165" s="603"/>
      <c r="AL165" s="600">
        <v>8786.4</v>
      </c>
      <c r="AM165" s="502">
        <v>11641.806006344934</v>
      </c>
      <c r="AN165" s="502">
        <v>0</v>
      </c>
      <c r="AO165" s="503">
        <v>11641.806006344934</v>
      </c>
      <c r="AP165" s="501">
        <f t="shared" si="103"/>
        <v>-2855.4060063449342</v>
      </c>
      <c r="AQ165" s="177">
        <f t="shared" si="104"/>
        <v>0.75472826082235855</v>
      </c>
      <c r="AR165" s="186"/>
      <c r="AS165" s="187">
        <f t="shared" si="101"/>
        <v>12265.4</v>
      </c>
      <c r="AT165" s="189">
        <f t="shared" si="88"/>
        <v>19055.928579141168</v>
      </c>
      <c r="AU165" s="176">
        <f t="shared" si="110"/>
        <v>-6790.5285791411679</v>
      </c>
      <c r="AV165" s="177">
        <f t="shared" si="111"/>
        <v>0.64365270624627779</v>
      </c>
      <c r="AW165" s="178"/>
      <c r="AX165" s="179">
        <f t="shared" si="89"/>
        <v>0</v>
      </c>
      <c r="AY165" s="179">
        <f t="shared" si="90"/>
        <v>0</v>
      </c>
      <c r="AZ165" s="179">
        <f t="shared" si="112"/>
        <v>0</v>
      </c>
      <c r="BA165" s="177">
        <f t="shared" si="113"/>
        <v>0</v>
      </c>
      <c r="BB165" s="178"/>
      <c r="BC165" s="179">
        <f t="shared" si="91"/>
        <v>0</v>
      </c>
      <c r="BD165" s="179">
        <f t="shared" si="92"/>
        <v>0</v>
      </c>
      <c r="BE165" s="179">
        <f t="shared" si="114"/>
        <v>0</v>
      </c>
      <c r="BF165" s="177">
        <f t="shared" si="115"/>
        <v>0</v>
      </c>
      <c r="BG165" s="178"/>
      <c r="BH165" s="176">
        <f t="shared" si="93"/>
        <v>3479</v>
      </c>
      <c r="BI165" s="520">
        <f t="shared" si="94"/>
        <v>7414.1225727962355</v>
      </c>
      <c r="BJ165" s="519">
        <f t="shared" si="122"/>
        <v>3826.9</v>
      </c>
      <c r="BK165" s="501">
        <f t="shared" si="116"/>
        <v>3935.1225727962355</v>
      </c>
      <c r="BL165" s="181">
        <f t="shared" si="117"/>
        <v>1.1311073793608035</v>
      </c>
      <c r="BM165" s="178"/>
      <c r="BN165" s="552">
        <f t="shared" si="95"/>
        <v>8786.4</v>
      </c>
      <c r="BO165" s="557">
        <f t="shared" si="102"/>
        <v>11641.806006344934</v>
      </c>
      <c r="BP165" s="530">
        <f t="shared" si="123"/>
        <v>9665.0399999999991</v>
      </c>
      <c r="BQ165" s="535">
        <v>0.1</v>
      </c>
      <c r="BR165" s="501">
        <f t="shared" si="109"/>
        <v>2855.4060063449342</v>
      </c>
      <c r="BS165" s="181">
        <f t="shared" si="96"/>
        <v>0.32498019738970846</v>
      </c>
      <c r="BT165" s="178"/>
      <c r="BU165" s="176">
        <f t="shared" si="97"/>
        <v>19055.928579141168</v>
      </c>
      <c r="BV165" s="176">
        <f t="shared" si="98"/>
        <v>19055.928579141168</v>
      </c>
      <c r="BW165" s="176">
        <f t="shared" si="118"/>
        <v>0</v>
      </c>
      <c r="BX165" s="177">
        <f t="shared" si="119"/>
        <v>1</v>
      </c>
      <c r="BY165" s="182"/>
      <c r="BZ165" s="179">
        <f t="shared" si="99"/>
        <v>0</v>
      </c>
      <c r="CA165" s="179">
        <f t="shared" si="100"/>
        <v>0</v>
      </c>
      <c r="CB165" s="179">
        <f t="shared" si="120"/>
        <v>0</v>
      </c>
      <c r="CC165" s="183">
        <f t="shared" si="121"/>
        <v>0</v>
      </c>
      <c r="CD165" s="51"/>
    </row>
    <row r="166" spans="3:82" s="50" customFormat="1" ht="13.5" thickBot="1" x14ac:dyDescent="0.3">
      <c r="C166" s="184"/>
      <c r="D166" s="190"/>
      <c r="E166" s="164"/>
      <c r="F166" s="165"/>
      <c r="G166" s="166"/>
      <c r="H166" s="167"/>
      <c r="I166" s="166"/>
      <c r="J166" s="168">
        <v>1.505779664758232</v>
      </c>
      <c r="K166" s="168">
        <v>1.1754720702584747</v>
      </c>
      <c r="L166" s="169">
        <v>40000</v>
      </c>
      <c r="M166" s="170">
        <v>6723</v>
      </c>
      <c r="N166" s="170">
        <v>12882.400000000001</v>
      </c>
      <c r="O166" s="171">
        <v>19605.400000000001</v>
      </c>
      <c r="P166" s="172">
        <v>0</v>
      </c>
      <c r="Q166" s="482">
        <v>0</v>
      </c>
      <c r="R166" s="482">
        <v>0</v>
      </c>
      <c r="S166" s="482">
        <v>0</v>
      </c>
      <c r="T166" s="186"/>
      <c r="U166" s="186"/>
      <c r="V166" s="186"/>
      <c r="W166" s="186"/>
      <c r="X166" s="186"/>
      <c r="Y166" s="186"/>
      <c r="Z166" s="186"/>
      <c r="AA166" s="595">
        <v>6723</v>
      </c>
      <c r="AB166" s="596">
        <v>11870.789130127778</v>
      </c>
      <c r="AC166" s="596">
        <v>0</v>
      </c>
      <c r="AD166" s="597">
        <v>11870.789130127778</v>
      </c>
      <c r="AE166" s="598">
        <f t="shared" si="107"/>
        <v>-5147.7891301277778</v>
      </c>
      <c r="AF166" s="599">
        <f t="shared" si="108"/>
        <v>0.56634819524653057</v>
      </c>
      <c r="AG166" s="603"/>
      <c r="AH166" s="603"/>
      <c r="AI166" s="603"/>
      <c r="AJ166" s="603"/>
      <c r="AK166" s="603"/>
      <c r="AL166" s="595">
        <v>12882.400000000001</v>
      </c>
      <c r="AM166" s="499">
        <v>13852.178768788823</v>
      </c>
      <c r="AN166" s="499">
        <v>0</v>
      </c>
      <c r="AO166" s="500">
        <v>13852.178768788823</v>
      </c>
      <c r="AP166" s="501">
        <f t="shared" si="103"/>
        <v>-969.77876878882125</v>
      </c>
      <c r="AQ166" s="177">
        <f t="shared" si="104"/>
        <v>0.92999088555123988</v>
      </c>
      <c r="AR166" s="186"/>
      <c r="AS166" s="173">
        <f t="shared" si="101"/>
        <v>19605.400000000001</v>
      </c>
      <c r="AT166" s="175">
        <f t="shared" si="88"/>
        <v>25722.967898916599</v>
      </c>
      <c r="AU166" s="176">
        <f t="shared" si="110"/>
        <v>-6117.5678989165972</v>
      </c>
      <c r="AV166" s="177">
        <f t="shared" si="111"/>
        <v>0.76217488110404796</v>
      </c>
      <c r="AW166" s="178"/>
      <c r="AX166" s="179">
        <f t="shared" si="89"/>
        <v>0</v>
      </c>
      <c r="AY166" s="179">
        <f t="shared" si="90"/>
        <v>0</v>
      </c>
      <c r="AZ166" s="179">
        <f t="shared" si="112"/>
        <v>0</v>
      </c>
      <c r="BA166" s="177">
        <f t="shared" si="113"/>
        <v>0</v>
      </c>
      <c r="BB166" s="178"/>
      <c r="BC166" s="179">
        <f t="shared" si="91"/>
        <v>0</v>
      </c>
      <c r="BD166" s="179">
        <f t="shared" si="92"/>
        <v>0</v>
      </c>
      <c r="BE166" s="179">
        <f t="shared" si="114"/>
        <v>0</v>
      </c>
      <c r="BF166" s="177">
        <f t="shared" si="115"/>
        <v>0</v>
      </c>
      <c r="BG166" s="178"/>
      <c r="BH166" s="176">
        <f t="shared" si="93"/>
        <v>6723</v>
      </c>
      <c r="BI166" s="520">
        <f t="shared" si="94"/>
        <v>11870.789130127778</v>
      </c>
      <c r="BJ166" s="519">
        <f t="shared" si="122"/>
        <v>7664.22</v>
      </c>
      <c r="BK166" s="501">
        <f t="shared" si="116"/>
        <v>5147.7891301277778</v>
      </c>
      <c r="BL166" s="181">
        <f t="shared" si="117"/>
        <v>0.76569821956385209</v>
      </c>
      <c r="BM166" s="178"/>
      <c r="BN166" s="552">
        <f t="shared" si="95"/>
        <v>12882.400000000001</v>
      </c>
      <c r="BO166" s="557">
        <f t="shared" si="102"/>
        <v>13852.178768788823</v>
      </c>
      <c r="BP166" s="530">
        <f>BO166</f>
        <v>13852.178768788823</v>
      </c>
      <c r="BQ166" s="535">
        <v>0.14000000000000001</v>
      </c>
      <c r="BR166" s="501">
        <f t="shared" si="109"/>
        <v>969.77876878882125</v>
      </c>
      <c r="BS166" s="181">
        <f t="shared" si="96"/>
        <v>7.527935546084745E-2</v>
      </c>
      <c r="BT166" s="178"/>
      <c r="BU166" s="176">
        <f t="shared" si="97"/>
        <v>25722.967898916599</v>
      </c>
      <c r="BV166" s="176">
        <f t="shared" si="98"/>
        <v>25722.967898916599</v>
      </c>
      <c r="BW166" s="176">
        <f t="shared" si="118"/>
        <v>0</v>
      </c>
      <c r="BX166" s="177">
        <f t="shared" si="119"/>
        <v>1</v>
      </c>
      <c r="BY166" s="182"/>
      <c r="BZ166" s="179">
        <f t="shared" si="99"/>
        <v>0</v>
      </c>
      <c r="CA166" s="179">
        <f t="shared" si="100"/>
        <v>0</v>
      </c>
      <c r="CB166" s="179">
        <f t="shared" si="120"/>
        <v>0</v>
      </c>
      <c r="CC166" s="183">
        <f t="shared" si="121"/>
        <v>0</v>
      </c>
      <c r="CD166" s="51"/>
    </row>
    <row r="167" spans="3:82" s="50" customFormat="1" ht="13.5" thickBot="1" x14ac:dyDescent="0.3">
      <c r="C167" s="191"/>
      <c r="D167" s="192"/>
      <c r="E167" s="193"/>
      <c r="F167" s="194"/>
      <c r="G167" s="195"/>
      <c r="H167" s="196"/>
      <c r="I167" s="195"/>
      <c r="J167" s="197">
        <v>1.9138973630485276</v>
      </c>
      <c r="K167" s="197">
        <v>1.515902467555285</v>
      </c>
      <c r="L167" s="198">
        <v>100000</v>
      </c>
      <c r="M167" s="199">
        <v>9465</v>
      </c>
      <c r="N167" s="199">
        <v>16068.800000000001</v>
      </c>
      <c r="O167" s="200">
        <v>25533.800000000003</v>
      </c>
      <c r="P167" s="201">
        <v>0</v>
      </c>
      <c r="Q167" s="483">
        <v>0</v>
      </c>
      <c r="R167" s="483">
        <v>0</v>
      </c>
      <c r="S167" s="483">
        <v>0</v>
      </c>
      <c r="T167" s="186"/>
      <c r="U167" s="186"/>
      <c r="V167" s="186"/>
      <c r="W167" s="186"/>
      <c r="X167" s="186"/>
      <c r="Y167" s="186"/>
      <c r="Z167" s="186"/>
      <c r="AA167" s="604">
        <v>9465</v>
      </c>
      <c r="AB167" s="605">
        <v>15602.554541067597</v>
      </c>
      <c r="AC167" s="605">
        <v>0</v>
      </c>
      <c r="AD167" s="606">
        <v>15602.554541067597</v>
      </c>
      <c r="AE167" s="607">
        <f t="shared" si="107"/>
        <v>-6137.5545410675968</v>
      </c>
      <c r="AF167" s="608">
        <f t="shared" si="108"/>
        <v>0.60663143173684186</v>
      </c>
      <c r="AG167" s="603"/>
      <c r="AH167" s="603"/>
      <c r="AI167" s="603"/>
      <c r="AJ167" s="603"/>
      <c r="AK167" s="603"/>
      <c r="AL167" s="604">
        <v>16068.800000000001</v>
      </c>
      <c r="AM167" s="504">
        <v>18526.03653930809</v>
      </c>
      <c r="AN167" s="504">
        <v>0</v>
      </c>
      <c r="AO167" s="505">
        <v>18526.03653930809</v>
      </c>
      <c r="AP167" s="506">
        <f t="shared" si="103"/>
        <v>-2457.236539308089</v>
      </c>
      <c r="AQ167" s="206">
        <f t="shared" si="104"/>
        <v>0.86736307390442713</v>
      </c>
      <c r="AR167" s="186"/>
      <c r="AS167" s="202">
        <f t="shared" si="101"/>
        <v>25533.800000000003</v>
      </c>
      <c r="AT167" s="204">
        <f t="shared" si="88"/>
        <v>34128.591080375685</v>
      </c>
      <c r="AU167" s="205">
        <f t="shared" si="110"/>
        <v>-8594.7910803756822</v>
      </c>
      <c r="AV167" s="206">
        <f t="shared" si="111"/>
        <v>0.74816449175606958</v>
      </c>
      <c r="AW167" s="207"/>
      <c r="AX167" s="208">
        <f t="shared" si="89"/>
        <v>0</v>
      </c>
      <c r="AY167" s="208">
        <f t="shared" si="90"/>
        <v>0</v>
      </c>
      <c r="AZ167" s="208">
        <f t="shared" si="112"/>
        <v>0</v>
      </c>
      <c r="BA167" s="206">
        <f t="shared" si="113"/>
        <v>0</v>
      </c>
      <c r="BB167" s="207"/>
      <c r="BC167" s="208">
        <f t="shared" si="91"/>
        <v>0</v>
      </c>
      <c r="BD167" s="208">
        <f t="shared" si="92"/>
        <v>0</v>
      </c>
      <c r="BE167" s="208">
        <f t="shared" si="114"/>
        <v>0</v>
      </c>
      <c r="BF167" s="206">
        <f t="shared" si="115"/>
        <v>0</v>
      </c>
      <c r="BG167" s="207"/>
      <c r="BH167" s="205">
        <f t="shared" si="93"/>
        <v>9465</v>
      </c>
      <c r="BI167" s="522">
        <f t="shared" si="94"/>
        <v>15602.554541067597</v>
      </c>
      <c r="BJ167" s="519">
        <f t="shared" si="122"/>
        <v>10884.75</v>
      </c>
      <c r="BK167" s="506">
        <f t="shared" si="116"/>
        <v>6137.5545410675968</v>
      </c>
      <c r="BL167" s="210">
        <f t="shared" si="117"/>
        <v>0.64844738944190139</v>
      </c>
      <c r="BM167" s="207"/>
      <c r="BN167" s="553">
        <f t="shared" si="95"/>
        <v>16068.800000000001</v>
      </c>
      <c r="BO167" s="558">
        <f t="shared" si="102"/>
        <v>18526.03653930809</v>
      </c>
      <c r="BP167" s="530">
        <f t="shared" si="123"/>
        <v>18479.120000000003</v>
      </c>
      <c r="BQ167" s="536">
        <v>0.15</v>
      </c>
      <c r="BR167" s="506">
        <f t="shared" si="109"/>
        <v>2457.236539308089</v>
      </c>
      <c r="BS167" s="210">
        <f t="shared" si="96"/>
        <v>0.15291972887260336</v>
      </c>
      <c r="BT167" s="207"/>
      <c r="BU167" s="205">
        <f t="shared" si="97"/>
        <v>34128.591080375685</v>
      </c>
      <c r="BV167" s="205">
        <f t="shared" si="98"/>
        <v>34128.591080375685</v>
      </c>
      <c r="BW167" s="205">
        <f t="shared" si="118"/>
        <v>0</v>
      </c>
      <c r="BX167" s="206">
        <f t="shared" si="119"/>
        <v>1</v>
      </c>
      <c r="BY167" s="211"/>
      <c r="BZ167" s="208">
        <f t="shared" si="99"/>
        <v>0</v>
      </c>
      <c r="CA167" s="208">
        <f t="shared" si="100"/>
        <v>0</v>
      </c>
      <c r="CB167" s="208">
        <f t="shared" si="120"/>
        <v>0</v>
      </c>
      <c r="CC167" s="212">
        <f t="shared" si="121"/>
        <v>0</v>
      </c>
      <c r="CD167" s="51"/>
    </row>
    <row r="168" spans="3:82" ht="13" hidden="1" x14ac:dyDescent="0.25">
      <c r="C168" s="65"/>
      <c r="D168" s="66"/>
      <c r="E168" s="142"/>
      <c r="F168" s="143"/>
      <c r="G168" s="144"/>
      <c r="H168" s="145"/>
      <c r="I168" s="144"/>
      <c r="J168" s="146">
        <v>0.58618475265502656</v>
      </c>
      <c r="K168" s="146">
        <v>0.25114229393244591</v>
      </c>
      <c r="L168" s="147">
        <v>0</v>
      </c>
      <c r="M168" s="148">
        <v>0</v>
      </c>
      <c r="N168" s="148">
        <v>0</v>
      </c>
      <c r="O168" s="149">
        <v>0</v>
      </c>
      <c r="P168" s="150">
        <v>0</v>
      </c>
      <c r="Q168" s="481">
        <v>0</v>
      </c>
      <c r="R168" s="481">
        <v>0</v>
      </c>
      <c r="S168" s="481">
        <v>0</v>
      </c>
      <c r="T168" s="151"/>
      <c r="U168" s="151"/>
      <c r="V168" s="151"/>
      <c r="W168" s="151"/>
      <c r="X168" s="151"/>
      <c r="Y168" s="151"/>
      <c r="Z168" s="151"/>
      <c r="AA168" s="589">
        <v>0</v>
      </c>
      <c r="AB168" s="590">
        <v>0</v>
      </c>
      <c r="AC168" s="590">
        <v>0</v>
      </c>
      <c r="AD168" s="591">
        <v>0</v>
      </c>
      <c r="AE168" s="592">
        <f t="shared" si="107"/>
        <v>0</v>
      </c>
      <c r="AF168" s="593">
        <f t="shared" si="108"/>
        <v>0</v>
      </c>
      <c r="AG168" s="594"/>
      <c r="AH168" s="594"/>
      <c r="AI168" s="594"/>
      <c r="AJ168" s="594"/>
      <c r="AK168" s="594"/>
      <c r="AL168" s="589">
        <v>0</v>
      </c>
      <c r="AM168" s="496">
        <v>0</v>
      </c>
      <c r="AN168" s="496">
        <v>0</v>
      </c>
      <c r="AO168" s="497">
        <v>0</v>
      </c>
      <c r="AP168" s="498">
        <f t="shared" si="103"/>
        <v>0</v>
      </c>
      <c r="AQ168" s="156">
        <f t="shared" si="104"/>
        <v>0</v>
      </c>
      <c r="AR168" s="151"/>
      <c r="AS168" s="152">
        <f t="shared" si="101"/>
        <v>0</v>
      </c>
      <c r="AT168" s="154">
        <f t="shared" si="88"/>
        <v>0</v>
      </c>
      <c r="AU168" s="155">
        <f t="shared" si="110"/>
        <v>0</v>
      </c>
      <c r="AV168" s="156">
        <f t="shared" si="111"/>
        <v>0</v>
      </c>
      <c r="AW168" s="157"/>
      <c r="AX168" s="158">
        <f t="shared" si="89"/>
        <v>0</v>
      </c>
      <c r="AY168" s="158">
        <f t="shared" si="90"/>
        <v>0</v>
      </c>
      <c r="AZ168" s="158">
        <f t="shared" si="112"/>
        <v>0</v>
      </c>
      <c r="BA168" s="156">
        <f t="shared" si="113"/>
        <v>0</v>
      </c>
      <c r="BB168" s="157"/>
      <c r="BC168" s="158">
        <f t="shared" si="91"/>
        <v>0</v>
      </c>
      <c r="BD168" s="158">
        <f t="shared" si="92"/>
        <v>0</v>
      </c>
      <c r="BE168" s="158">
        <f t="shared" si="114"/>
        <v>0</v>
      </c>
      <c r="BF168" s="156">
        <f t="shared" si="115"/>
        <v>0</v>
      </c>
      <c r="BG168" s="157"/>
      <c r="BH168" s="155">
        <f t="shared" si="93"/>
        <v>0</v>
      </c>
      <c r="BI168" s="518">
        <f t="shared" si="94"/>
        <v>0</v>
      </c>
      <c r="BJ168" s="519"/>
      <c r="BK168" s="498">
        <f t="shared" si="116"/>
        <v>0</v>
      </c>
      <c r="BL168" s="160">
        <f t="shared" si="117"/>
        <v>0</v>
      </c>
      <c r="BM168" s="157"/>
      <c r="BN168" s="551">
        <f t="shared" si="95"/>
        <v>0</v>
      </c>
      <c r="BO168" s="556">
        <f t="shared" si="102"/>
        <v>0</v>
      </c>
      <c r="BP168" s="530"/>
      <c r="BQ168" s="530"/>
      <c r="BR168" s="498">
        <f t="shared" si="109"/>
        <v>0</v>
      </c>
      <c r="BS168" s="160">
        <f t="shared" si="96"/>
        <v>0</v>
      </c>
      <c r="BT168" s="157"/>
      <c r="BU168" s="155">
        <f t="shared" si="97"/>
        <v>0</v>
      </c>
      <c r="BV168" s="155">
        <f t="shared" si="98"/>
        <v>0</v>
      </c>
      <c r="BW168" s="155">
        <f t="shared" si="118"/>
        <v>0</v>
      </c>
      <c r="BX168" s="156">
        <f t="shared" si="119"/>
        <v>0</v>
      </c>
      <c r="BY168" s="162"/>
      <c r="BZ168" s="158">
        <f t="shared" si="99"/>
        <v>0</v>
      </c>
      <c r="CA168" s="158">
        <f t="shared" si="100"/>
        <v>0</v>
      </c>
      <c r="CB168" s="158">
        <f t="shared" si="120"/>
        <v>0</v>
      </c>
      <c r="CC168" s="163">
        <f t="shared" si="121"/>
        <v>0</v>
      </c>
      <c r="CD168" s="42"/>
    </row>
    <row r="169" spans="3:82" ht="13" hidden="1" x14ac:dyDescent="0.25">
      <c r="C169" s="65"/>
      <c r="D169" s="66"/>
      <c r="E169" s="164"/>
      <c r="F169" s="165"/>
      <c r="G169" s="166"/>
      <c r="H169" s="167"/>
      <c r="I169" s="166"/>
      <c r="J169" s="168">
        <v>0.72370867908265568</v>
      </c>
      <c r="K169" s="168">
        <v>0.4192943920851287</v>
      </c>
      <c r="L169" s="169">
        <v>0</v>
      </c>
      <c r="M169" s="170">
        <v>0</v>
      </c>
      <c r="N169" s="170">
        <v>0</v>
      </c>
      <c r="O169" s="171">
        <v>0</v>
      </c>
      <c r="P169" s="172">
        <v>0</v>
      </c>
      <c r="Q169" s="482">
        <v>0</v>
      </c>
      <c r="R169" s="482">
        <v>0</v>
      </c>
      <c r="S169" s="482">
        <v>0</v>
      </c>
      <c r="T169" s="151"/>
      <c r="U169" s="151"/>
      <c r="V169" s="151"/>
      <c r="W169" s="151"/>
      <c r="X169" s="151"/>
      <c r="Y169" s="151"/>
      <c r="Z169" s="151"/>
      <c r="AA169" s="595">
        <v>0</v>
      </c>
      <c r="AB169" s="596">
        <v>0</v>
      </c>
      <c r="AC169" s="596">
        <v>0</v>
      </c>
      <c r="AD169" s="597">
        <v>0</v>
      </c>
      <c r="AE169" s="598">
        <f t="shared" si="107"/>
        <v>0</v>
      </c>
      <c r="AF169" s="599">
        <f t="shared" si="108"/>
        <v>0</v>
      </c>
      <c r="AG169" s="594"/>
      <c r="AH169" s="594"/>
      <c r="AI169" s="594"/>
      <c r="AJ169" s="594"/>
      <c r="AK169" s="594"/>
      <c r="AL169" s="595">
        <v>0</v>
      </c>
      <c r="AM169" s="499">
        <v>0</v>
      </c>
      <c r="AN169" s="499">
        <v>0</v>
      </c>
      <c r="AO169" s="500">
        <v>0</v>
      </c>
      <c r="AP169" s="501">
        <f t="shared" si="103"/>
        <v>0</v>
      </c>
      <c r="AQ169" s="177">
        <f t="shared" si="104"/>
        <v>0</v>
      </c>
      <c r="AR169" s="151"/>
      <c r="AS169" s="173">
        <f t="shared" si="101"/>
        <v>0</v>
      </c>
      <c r="AT169" s="175">
        <f t="shared" si="88"/>
        <v>0</v>
      </c>
      <c r="AU169" s="176">
        <f t="shared" si="110"/>
        <v>0</v>
      </c>
      <c r="AV169" s="177">
        <f t="shared" si="111"/>
        <v>0</v>
      </c>
      <c r="AW169" s="178"/>
      <c r="AX169" s="179">
        <f t="shared" si="89"/>
        <v>0</v>
      </c>
      <c r="AY169" s="179">
        <f t="shared" si="90"/>
        <v>0</v>
      </c>
      <c r="AZ169" s="179">
        <f t="shared" si="112"/>
        <v>0</v>
      </c>
      <c r="BA169" s="177">
        <f t="shared" si="113"/>
        <v>0</v>
      </c>
      <c r="BB169" s="178"/>
      <c r="BC169" s="179">
        <f t="shared" si="91"/>
        <v>0</v>
      </c>
      <c r="BD169" s="179">
        <f t="shared" si="92"/>
        <v>0</v>
      </c>
      <c r="BE169" s="179">
        <f t="shared" si="114"/>
        <v>0</v>
      </c>
      <c r="BF169" s="177">
        <f t="shared" si="115"/>
        <v>0</v>
      </c>
      <c r="BG169" s="178"/>
      <c r="BH169" s="176">
        <f t="shared" si="93"/>
        <v>0</v>
      </c>
      <c r="BI169" s="520">
        <f t="shared" si="94"/>
        <v>0</v>
      </c>
      <c r="BJ169" s="521"/>
      <c r="BK169" s="501">
        <f t="shared" si="116"/>
        <v>0</v>
      </c>
      <c r="BL169" s="181">
        <f t="shared" si="117"/>
        <v>0</v>
      </c>
      <c r="BM169" s="178"/>
      <c r="BN169" s="552">
        <f t="shared" si="95"/>
        <v>0</v>
      </c>
      <c r="BO169" s="557">
        <f t="shared" si="102"/>
        <v>0</v>
      </c>
      <c r="BP169" s="521"/>
      <c r="BQ169" s="521"/>
      <c r="BR169" s="501">
        <f t="shared" si="109"/>
        <v>0</v>
      </c>
      <c r="BS169" s="181">
        <f t="shared" si="96"/>
        <v>0</v>
      </c>
      <c r="BT169" s="178"/>
      <c r="BU169" s="176">
        <f t="shared" si="97"/>
        <v>0</v>
      </c>
      <c r="BV169" s="176">
        <f t="shared" si="98"/>
        <v>0</v>
      </c>
      <c r="BW169" s="176">
        <f t="shared" si="118"/>
        <v>0</v>
      </c>
      <c r="BX169" s="177">
        <f t="shared" si="119"/>
        <v>0</v>
      </c>
      <c r="BY169" s="182"/>
      <c r="BZ169" s="179">
        <f t="shared" si="99"/>
        <v>0</v>
      </c>
      <c r="CA169" s="179">
        <f t="shared" si="100"/>
        <v>0</v>
      </c>
      <c r="CB169" s="179">
        <f t="shared" si="120"/>
        <v>0</v>
      </c>
      <c r="CC169" s="183">
        <f t="shared" si="121"/>
        <v>0</v>
      </c>
      <c r="CD169" s="42"/>
    </row>
    <row r="170" spans="3:82" s="50" customFormat="1" ht="13.5" thickBot="1" x14ac:dyDescent="0.3">
      <c r="C170" s="184">
        <v>32</v>
      </c>
      <c r="D170" s="48">
        <v>0</v>
      </c>
      <c r="E170" s="164">
        <v>0</v>
      </c>
      <c r="F170" s="165" t="s">
        <v>65</v>
      </c>
      <c r="G170" s="166"/>
      <c r="H170" s="167" t="s">
        <v>63</v>
      </c>
      <c r="I170" s="185" t="s">
        <v>64</v>
      </c>
      <c r="J170" s="168">
        <v>1</v>
      </c>
      <c r="K170" s="168">
        <v>1</v>
      </c>
      <c r="L170" s="169">
        <v>0</v>
      </c>
      <c r="M170" s="170">
        <v>0</v>
      </c>
      <c r="N170" s="170">
        <v>0</v>
      </c>
      <c r="O170" s="171">
        <v>0</v>
      </c>
      <c r="P170" s="172">
        <v>0</v>
      </c>
      <c r="Q170" s="482">
        <v>0</v>
      </c>
      <c r="R170" s="482">
        <v>0</v>
      </c>
      <c r="S170" s="482">
        <v>0</v>
      </c>
      <c r="T170" s="186"/>
      <c r="U170" s="186"/>
      <c r="V170" s="186"/>
      <c r="W170" s="186"/>
      <c r="X170" s="186"/>
      <c r="Y170" s="186"/>
      <c r="Z170" s="186"/>
      <c r="AA170" s="600">
        <v>0</v>
      </c>
      <c r="AB170" s="601">
        <v>0</v>
      </c>
      <c r="AC170" s="601">
        <v>0</v>
      </c>
      <c r="AD170" s="602">
        <v>0</v>
      </c>
      <c r="AE170" s="598">
        <f t="shared" si="107"/>
        <v>0</v>
      </c>
      <c r="AF170" s="599">
        <f t="shared" si="108"/>
        <v>0</v>
      </c>
      <c r="AG170" s="603"/>
      <c r="AH170" s="603"/>
      <c r="AI170" s="603"/>
      <c r="AJ170" s="603"/>
      <c r="AK170" s="603"/>
      <c r="AL170" s="600">
        <v>0</v>
      </c>
      <c r="AM170" s="502">
        <v>0</v>
      </c>
      <c r="AN170" s="502">
        <v>0</v>
      </c>
      <c r="AO170" s="503">
        <v>0</v>
      </c>
      <c r="AP170" s="501">
        <f t="shared" si="103"/>
        <v>0</v>
      </c>
      <c r="AQ170" s="177">
        <f t="shared" si="104"/>
        <v>0</v>
      </c>
      <c r="AR170" s="186"/>
      <c r="AS170" s="187">
        <f t="shared" si="101"/>
        <v>0</v>
      </c>
      <c r="AT170" s="189">
        <f t="shared" si="88"/>
        <v>0</v>
      </c>
      <c r="AU170" s="176">
        <f t="shared" si="110"/>
        <v>0</v>
      </c>
      <c r="AV170" s="177">
        <f t="shared" si="111"/>
        <v>0</v>
      </c>
      <c r="AW170" s="178"/>
      <c r="AX170" s="179">
        <f t="shared" si="89"/>
        <v>0</v>
      </c>
      <c r="AY170" s="179">
        <f t="shared" si="90"/>
        <v>0</v>
      </c>
      <c r="AZ170" s="179">
        <f t="shared" si="112"/>
        <v>0</v>
      </c>
      <c r="BA170" s="177">
        <f t="shared" si="113"/>
        <v>0</v>
      </c>
      <c r="BB170" s="178"/>
      <c r="BC170" s="179">
        <f t="shared" si="91"/>
        <v>0</v>
      </c>
      <c r="BD170" s="179">
        <f t="shared" si="92"/>
        <v>0</v>
      </c>
      <c r="BE170" s="179">
        <f t="shared" si="114"/>
        <v>0</v>
      </c>
      <c r="BF170" s="177">
        <f t="shared" si="115"/>
        <v>0</v>
      </c>
      <c r="BG170" s="178"/>
      <c r="BH170" s="176">
        <f t="shared" si="93"/>
        <v>0</v>
      </c>
      <c r="BI170" s="520">
        <f t="shared" si="94"/>
        <v>0</v>
      </c>
      <c r="BJ170" s="521"/>
      <c r="BK170" s="501">
        <f t="shared" si="116"/>
        <v>0</v>
      </c>
      <c r="BL170" s="181">
        <f t="shared" si="117"/>
        <v>0</v>
      </c>
      <c r="BM170" s="178"/>
      <c r="BN170" s="552">
        <f t="shared" si="95"/>
        <v>0</v>
      </c>
      <c r="BO170" s="557">
        <f t="shared" si="102"/>
        <v>0</v>
      </c>
      <c r="BP170" s="521"/>
      <c r="BQ170" s="521"/>
      <c r="BR170" s="501">
        <f t="shared" si="109"/>
        <v>0</v>
      </c>
      <c r="BS170" s="181">
        <f t="shared" si="96"/>
        <v>0</v>
      </c>
      <c r="BT170" s="178"/>
      <c r="BU170" s="176">
        <f t="shared" si="97"/>
        <v>0</v>
      </c>
      <c r="BV170" s="176">
        <f t="shared" si="98"/>
        <v>0</v>
      </c>
      <c r="BW170" s="176">
        <f t="shared" si="118"/>
        <v>0</v>
      </c>
      <c r="BX170" s="177">
        <f t="shared" si="119"/>
        <v>0</v>
      </c>
      <c r="BY170" s="182"/>
      <c r="BZ170" s="179">
        <f t="shared" si="99"/>
        <v>0</v>
      </c>
      <c r="CA170" s="179">
        <f t="shared" si="100"/>
        <v>0</v>
      </c>
      <c r="CB170" s="179">
        <f t="shared" si="120"/>
        <v>0</v>
      </c>
      <c r="CC170" s="183">
        <f t="shared" si="121"/>
        <v>0</v>
      </c>
      <c r="CD170" s="51"/>
    </row>
    <row r="171" spans="3:82" s="50" customFormat="1" ht="13.5" hidden="1" thickBot="1" x14ac:dyDescent="0.3">
      <c r="C171" s="184"/>
      <c r="D171" s="190"/>
      <c r="E171" s="164"/>
      <c r="F171" s="165"/>
      <c r="G171" s="166"/>
      <c r="H171" s="167"/>
      <c r="I171" s="166"/>
      <c r="J171" s="168">
        <v>1.505779664758232</v>
      </c>
      <c r="K171" s="168">
        <v>1.1754720702584747</v>
      </c>
      <c r="L171" s="169">
        <v>0</v>
      </c>
      <c r="M171" s="170">
        <v>0</v>
      </c>
      <c r="N171" s="170">
        <v>0</v>
      </c>
      <c r="O171" s="171">
        <v>0</v>
      </c>
      <c r="P171" s="172">
        <v>0</v>
      </c>
      <c r="Q171" s="482">
        <v>0</v>
      </c>
      <c r="R171" s="482">
        <v>0</v>
      </c>
      <c r="S171" s="482">
        <v>0</v>
      </c>
      <c r="T171" s="186"/>
      <c r="U171" s="186"/>
      <c r="V171" s="186"/>
      <c r="W171" s="186"/>
      <c r="X171" s="186"/>
      <c r="Y171" s="186"/>
      <c r="Z171" s="186"/>
      <c r="AA171" s="595">
        <v>0</v>
      </c>
      <c r="AB171" s="596">
        <v>0</v>
      </c>
      <c r="AC171" s="596">
        <v>0</v>
      </c>
      <c r="AD171" s="597">
        <v>0</v>
      </c>
      <c r="AE171" s="598">
        <f t="shared" si="107"/>
        <v>0</v>
      </c>
      <c r="AF171" s="599">
        <f t="shared" si="108"/>
        <v>0</v>
      </c>
      <c r="AG171" s="603"/>
      <c r="AH171" s="603"/>
      <c r="AI171" s="603"/>
      <c r="AJ171" s="603"/>
      <c r="AK171" s="603"/>
      <c r="AL171" s="595">
        <v>0</v>
      </c>
      <c r="AM171" s="499">
        <v>0</v>
      </c>
      <c r="AN171" s="499">
        <v>0</v>
      </c>
      <c r="AO171" s="500">
        <v>0</v>
      </c>
      <c r="AP171" s="501">
        <f t="shared" si="103"/>
        <v>0</v>
      </c>
      <c r="AQ171" s="177">
        <f t="shared" si="104"/>
        <v>0</v>
      </c>
      <c r="AR171" s="186"/>
      <c r="AS171" s="173">
        <f t="shared" si="101"/>
        <v>0</v>
      </c>
      <c r="AT171" s="175">
        <f t="shared" si="88"/>
        <v>0</v>
      </c>
      <c r="AU171" s="176">
        <f t="shared" si="110"/>
        <v>0</v>
      </c>
      <c r="AV171" s="177">
        <f t="shared" si="111"/>
        <v>0</v>
      </c>
      <c r="AW171" s="178"/>
      <c r="AX171" s="179">
        <f t="shared" si="89"/>
        <v>0</v>
      </c>
      <c r="AY171" s="179">
        <f t="shared" si="90"/>
        <v>0</v>
      </c>
      <c r="AZ171" s="179">
        <f t="shared" si="112"/>
        <v>0</v>
      </c>
      <c r="BA171" s="177">
        <f t="shared" si="113"/>
        <v>0</v>
      </c>
      <c r="BB171" s="178"/>
      <c r="BC171" s="179">
        <f t="shared" si="91"/>
        <v>0</v>
      </c>
      <c r="BD171" s="179">
        <f t="shared" si="92"/>
        <v>0</v>
      </c>
      <c r="BE171" s="179">
        <f t="shared" si="114"/>
        <v>0</v>
      </c>
      <c r="BF171" s="177">
        <f t="shared" si="115"/>
        <v>0</v>
      </c>
      <c r="BG171" s="178"/>
      <c r="BH171" s="176">
        <f t="shared" si="93"/>
        <v>0</v>
      </c>
      <c r="BI171" s="520">
        <f t="shared" si="94"/>
        <v>0</v>
      </c>
      <c r="BJ171" s="521"/>
      <c r="BK171" s="501">
        <f t="shared" si="116"/>
        <v>0</v>
      </c>
      <c r="BL171" s="181">
        <f t="shared" si="117"/>
        <v>0</v>
      </c>
      <c r="BM171" s="178"/>
      <c r="BN171" s="552">
        <f t="shared" si="95"/>
        <v>0</v>
      </c>
      <c r="BO171" s="557">
        <f t="shared" si="102"/>
        <v>0</v>
      </c>
      <c r="BP171" s="521"/>
      <c r="BQ171" s="521"/>
      <c r="BR171" s="501">
        <f t="shared" si="109"/>
        <v>0</v>
      </c>
      <c r="BS171" s="181">
        <f t="shared" si="96"/>
        <v>0</v>
      </c>
      <c r="BT171" s="178"/>
      <c r="BU171" s="176">
        <f t="shared" si="97"/>
        <v>0</v>
      </c>
      <c r="BV171" s="176">
        <f t="shared" si="98"/>
        <v>0</v>
      </c>
      <c r="BW171" s="176">
        <f t="shared" si="118"/>
        <v>0</v>
      </c>
      <c r="BX171" s="177">
        <f t="shared" si="119"/>
        <v>0</v>
      </c>
      <c r="BY171" s="182"/>
      <c r="BZ171" s="179">
        <f t="shared" si="99"/>
        <v>0</v>
      </c>
      <c r="CA171" s="179">
        <f t="shared" si="100"/>
        <v>0</v>
      </c>
      <c r="CB171" s="179">
        <f t="shared" si="120"/>
        <v>0</v>
      </c>
      <c r="CC171" s="183">
        <f t="shared" si="121"/>
        <v>0</v>
      </c>
      <c r="CD171" s="51"/>
    </row>
    <row r="172" spans="3:82" s="50" customFormat="1" ht="13.5" hidden="1" thickBot="1" x14ac:dyDescent="0.3">
      <c r="C172" s="191"/>
      <c r="D172" s="192"/>
      <c r="E172" s="193"/>
      <c r="F172" s="194"/>
      <c r="G172" s="195"/>
      <c r="H172" s="196"/>
      <c r="I172" s="195"/>
      <c r="J172" s="197">
        <v>1.9138973630485276</v>
      </c>
      <c r="K172" s="197">
        <v>1.515902467555285</v>
      </c>
      <c r="L172" s="198">
        <v>0</v>
      </c>
      <c r="M172" s="199">
        <v>0</v>
      </c>
      <c r="N172" s="199">
        <v>0</v>
      </c>
      <c r="O172" s="200">
        <v>0</v>
      </c>
      <c r="P172" s="201">
        <v>0</v>
      </c>
      <c r="Q172" s="483">
        <v>0</v>
      </c>
      <c r="R172" s="483">
        <v>0</v>
      </c>
      <c r="S172" s="483">
        <v>0</v>
      </c>
      <c r="T172" s="186"/>
      <c r="U172" s="186"/>
      <c r="V172" s="186"/>
      <c r="W172" s="186"/>
      <c r="X172" s="186"/>
      <c r="Y172" s="186"/>
      <c r="Z172" s="186"/>
      <c r="AA172" s="604">
        <v>0</v>
      </c>
      <c r="AB172" s="605">
        <v>0</v>
      </c>
      <c r="AC172" s="605">
        <v>0</v>
      </c>
      <c r="AD172" s="606">
        <v>0</v>
      </c>
      <c r="AE172" s="607">
        <f t="shared" si="107"/>
        <v>0</v>
      </c>
      <c r="AF172" s="608">
        <f t="shared" si="108"/>
        <v>0</v>
      </c>
      <c r="AG172" s="603"/>
      <c r="AH172" s="603"/>
      <c r="AI172" s="603"/>
      <c r="AJ172" s="603"/>
      <c r="AK172" s="603"/>
      <c r="AL172" s="604">
        <v>0</v>
      </c>
      <c r="AM172" s="504">
        <v>0</v>
      </c>
      <c r="AN172" s="504">
        <v>0</v>
      </c>
      <c r="AO172" s="505">
        <v>0</v>
      </c>
      <c r="AP172" s="506">
        <f t="shared" si="103"/>
        <v>0</v>
      </c>
      <c r="AQ172" s="206">
        <f t="shared" si="104"/>
        <v>0</v>
      </c>
      <c r="AR172" s="186"/>
      <c r="AS172" s="202">
        <f t="shared" si="101"/>
        <v>0</v>
      </c>
      <c r="AT172" s="204">
        <f t="shared" si="88"/>
        <v>0</v>
      </c>
      <c r="AU172" s="205">
        <f t="shared" si="110"/>
        <v>0</v>
      </c>
      <c r="AV172" s="206">
        <f t="shared" si="111"/>
        <v>0</v>
      </c>
      <c r="AW172" s="207"/>
      <c r="AX172" s="208">
        <f t="shared" si="89"/>
        <v>0</v>
      </c>
      <c r="AY172" s="208">
        <f t="shared" si="90"/>
        <v>0</v>
      </c>
      <c r="AZ172" s="208">
        <f t="shared" si="112"/>
        <v>0</v>
      </c>
      <c r="BA172" s="206">
        <f t="shared" si="113"/>
        <v>0</v>
      </c>
      <c r="BB172" s="207"/>
      <c r="BC172" s="208">
        <f t="shared" si="91"/>
        <v>0</v>
      </c>
      <c r="BD172" s="208">
        <f t="shared" si="92"/>
        <v>0</v>
      </c>
      <c r="BE172" s="208">
        <f t="shared" si="114"/>
        <v>0</v>
      </c>
      <c r="BF172" s="206">
        <f t="shared" si="115"/>
        <v>0</v>
      </c>
      <c r="BG172" s="207"/>
      <c r="BH172" s="205">
        <f t="shared" si="93"/>
        <v>0</v>
      </c>
      <c r="BI172" s="522">
        <f t="shared" si="94"/>
        <v>0</v>
      </c>
      <c r="BJ172" s="523"/>
      <c r="BK172" s="506">
        <f t="shared" si="116"/>
        <v>0</v>
      </c>
      <c r="BL172" s="210">
        <f t="shared" si="117"/>
        <v>0</v>
      </c>
      <c r="BM172" s="207"/>
      <c r="BN172" s="553">
        <f t="shared" si="95"/>
        <v>0</v>
      </c>
      <c r="BO172" s="558">
        <f t="shared" si="102"/>
        <v>0</v>
      </c>
      <c r="BP172" s="523"/>
      <c r="BQ172" s="523"/>
      <c r="BR172" s="506">
        <f t="shared" si="109"/>
        <v>0</v>
      </c>
      <c r="BS172" s="210">
        <f t="shared" si="96"/>
        <v>0</v>
      </c>
      <c r="BT172" s="207"/>
      <c r="BU172" s="205">
        <f t="shared" si="97"/>
        <v>0</v>
      </c>
      <c r="BV172" s="205">
        <f t="shared" si="98"/>
        <v>0</v>
      </c>
      <c r="BW172" s="205">
        <f t="shared" si="118"/>
        <v>0</v>
      </c>
      <c r="BX172" s="206">
        <f t="shared" si="119"/>
        <v>0</v>
      </c>
      <c r="BY172" s="211"/>
      <c r="BZ172" s="208">
        <f t="shared" si="99"/>
        <v>0</v>
      </c>
      <c r="CA172" s="208">
        <f t="shared" si="100"/>
        <v>0</v>
      </c>
      <c r="CB172" s="208">
        <f t="shared" si="120"/>
        <v>0</v>
      </c>
      <c r="CC172" s="212">
        <f t="shared" si="121"/>
        <v>0</v>
      </c>
      <c r="CD172" s="51"/>
    </row>
    <row r="173" spans="3:82" ht="13.5" thickBot="1" x14ac:dyDescent="0.3">
      <c r="C173" s="65"/>
      <c r="D173" s="66"/>
      <c r="E173" s="142"/>
      <c r="F173" s="143"/>
      <c r="G173" s="144"/>
      <c r="H173" s="145"/>
      <c r="I173" s="144"/>
      <c r="J173" s="146">
        <v>0.58618475265502656</v>
      </c>
      <c r="K173" s="146">
        <v>0.25114229393244591</v>
      </c>
      <c r="L173" s="147">
        <v>200</v>
      </c>
      <c r="M173" s="148">
        <v>72.45</v>
      </c>
      <c r="N173" s="148">
        <v>416.06999999999994</v>
      </c>
      <c r="O173" s="149">
        <v>488.51999999999992</v>
      </c>
      <c r="P173" s="150">
        <v>4</v>
      </c>
      <c r="Q173" s="481">
        <v>4</v>
      </c>
      <c r="R173" s="481">
        <v>4</v>
      </c>
      <c r="S173" s="481">
        <v>4</v>
      </c>
      <c r="T173" s="151"/>
      <c r="U173" s="151"/>
      <c r="V173" s="151"/>
      <c r="W173" s="151"/>
      <c r="X173" s="151"/>
      <c r="Y173" s="151"/>
      <c r="Z173" s="151"/>
      <c r="AA173" s="589">
        <v>72.45</v>
      </c>
      <c r="AB173" s="590">
        <v>1046.2891102214335</v>
      </c>
      <c r="AC173" s="590">
        <v>0</v>
      </c>
      <c r="AD173" s="591">
        <v>1046.2891102214335</v>
      </c>
      <c r="AE173" s="592">
        <f t="shared" si="107"/>
        <v>-973.83911022143343</v>
      </c>
      <c r="AF173" s="593">
        <f t="shared" si="108"/>
        <v>6.9244723367776331E-2</v>
      </c>
      <c r="AG173" s="594"/>
      <c r="AH173" s="594"/>
      <c r="AI173" s="594"/>
      <c r="AJ173" s="594"/>
      <c r="AK173" s="594"/>
      <c r="AL173" s="589">
        <v>416.06999999999994</v>
      </c>
      <c r="AM173" s="496">
        <v>485.32261115800873</v>
      </c>
      <c r="AN173" s="496">
        <v>0</v>
      </c>
      <c r="AO173" s="497">
        <v>485.32261115800873</v>
      </c>
      <c r="AP173" s="498">
        <f t="shared" si="103"/>
        <v>-69.25261115800879</v>
      </c>
      <c r="AQ173" s="156">
        <f t="shared" si="104"/>
        <v>0.85730602785481613</v>
      </c>
      <c r="AR173" s="151"/>
      <c r="AS173" s="152">
        <f t="shared" si="101"/>
        <v>488.51999999999992</v>
      </c>
      <c r="AT173" s="154">
        <f t="shared" si="88"/>
        <v>1531.6117213794423</v>
      </c>
      <c r="AU173" s="155">
        <f t="shared" si="110"/>
        <v>-1043.0917213794423</v>
      </c>
      <c r="AV173" s="156">
        <f t="shared" si="111"/>
        <v>0.31895812312014404</v>
      </c>
      <c r="AW173" s="157"/>
      <c r="AX173" s="158">
        <f t="shared" si="89"/>
        <v>1954.0799999999997</v>
      </c>
      <c r="AY173" s="158">
        <f t="shared" si="90"/>
        <v>6126.4468855177693</v>
      </c>
      <c r="AZ173" s="158">
        <f t="shared" si="112"/>
        <v>-4172.3668855177693</v>
      </c>
      <c r="BA173" s="156">
        <f t="shared" si="113"/>
        <v>0.31895812312014404</v>
      </c>
      <c r="BB173" s="157"/>
      <c r="BC173" s="158">
        <f t="shared" si="91"/>
        <v>1954.0799999999997</v>
      </c>
      <c r="BD173" s="158">
        <f t="shared" si="92"/>
        <v>6126.4468855177693</v>
      </c>
      <c r="BE173" s="158">
        <f t="shared" si="114"/>
        <v>-4172.3668855177693</v>
      </c>
      <c r="BF173" s="156">
        <f t="shared" si="115"/>
        <v>0.31895812312014404</v>
      </c>
      <c r="BG173" s="157"/>
      <c r="BH173" s="155">
        <f t="shared" si="93"/>
        <v>72.45</v>
      </c>
      <c r="BI173" s="518">
        <f t="shared" si="94"/>
        <v>1046.2891102214335</v>
      </c>
      <c r="BJ173" s="519">
        <f t="shared" ref="BJ173:BJ182" si="124">(AA173*BQ173)+AA173</f>
        <v>88.38900000000001</v>
      </c>
      <c r="BK173" s="498">
        <f t="shared" si="116"/>
        <v>973.83911022143343</v>
      </c>
      <c r="BL173" s="160">
        <f t="shared" si="117"/>
        <v>13.441533612442145</v>
      </c>
      <c r="BM173" s="157"/>
      <c r="BN173" s="551">
        <f t="shared" si="95"/>
        <v>416.06999999999994</v>
      </c>
      <c r="BO173" s="556">
        <f t="shared" si="102"/>
        <v>485.32261115800873</v>
      </c>
      <c r="BP173" s="530">
        <f t="shared" ref="BP173:BP180" si="125">(AL173*BQ173)+AL173</f>
        <v>507.60539999999992</v>
      </c>
      <c r="BQ173" s="534">
        <v>0.22</v>
      </c>
      <c r="BR173" s="498">
        <f t="shared" si="109"/>
        <v>69.25261115800879</v>
      </c>
      <c r="BS173" s="160">
        <f t="shared" si="96"/>
        <v>0.16644461546857212</v>
      </c>
      <c r="BT173" s="157"/>
      <c r="BU173" s="155">
        <f t="shared" si="97"/>
        <v>1531.6117213794423</v>
      </c>
      <c r="BV173" s="155">
        <f t="shared" si="98"/>
        <v>1531.6117213794423</v>
      </c>
      <c r="BW173" s="155">
        <f t="shared" si="118"/>
        <v>0</v>
      </c>
      <c r="BX173" s="156">
        <f t="shared" si="119"/>
        <v>1</v>
      </c>
      <c r="BY173" s="162"/>
      <c r="BZ173" s="158">
        <f t="shared" si="99"/>
        <v>1954.0799999999997</v>
      </c>
      <c r="CA173" s="158">
        <f t="shared" si="100"/>
        <v>6126.4468855177693</v>
      </c>
      <c r="CB173" s="158">
        <f t="shared" si="120"/>
        <v>4172.3668855177693</v>
      </c>
      <c r="CC173" s="163">
        <f t="shared" si="121"/>
        <v>2.1352078141722806</v>
      </c>
      <c r="CD173" s="42"/>
    </row>
    <row r="174" spans="3:82" ht="13.5" thickBot="1" x14ac:dyDescent="0.3">
      <c r="C174" s="65"/>
      <c r="D174" s="66"/>
      <c r="E174" s="164"/>
      <c r="F174" s="165"/>
      <c r="G174" s="166"/>
      <c r="H174" s="167"/>
      <c r="I174" s="166"/>
      <c r="J174" s="168">
        <v>0.72370867908265568</v>
      </c>
      <c r="K174" s="168">
        <v>0.4192943920851287</v>
      </c>
      <c r="L174" s="169">
        <v>800</v>
      </c>
      <c r="M174" s="170">
        <v>119.7</v>
      </c>
      <c r="N174" s="170">
        <v>651.20000000000005</v>
      </c>
      <c r="O174" s="171">
        <v>770.90000000000009</v>
      </c>
      <c r="P174" s="172">
        <v>0</v>
      </c>
      <c r="Q174" s="482">
        <v>0</v>
      </c>
      <c r="R174" s="482">
        <v>0</v>
      </c>
      <c r="S174" s="482">
        <v>0</v>
      </c>
      <c r="T174" s="151"/>
      <c r="U174" s="151"/>
      <c r="V174" s="151"/>
      <c r="W174" s="151"/>
      <c r="X174" s="151"/>
      <c r="Y174" s="151"/>
      <c r="Z174" s="151"/>
      <c r="AA174" s="595">
        <v>119.7</v>
      </c>
      <c r="AB174" s="596">
        <v>1287.2658593906449</v>
      </c>
      <c r="AC174" s="596">
        <v>0</v>
      </c>
      <c r="AD174" s="597">
        <v>1287.2658593906449</v>
      </c>
      <c r="AE174" s="598">
        <f t="shared" si="107"/>
        <v>-1167.5658593906448</v>
      </c>
      <c r="AF174" s="599">
        <f t="shared" si="108"/>
        <v>9.298778424579876E-2</v>
      </c>
      <c r="AG174" s="594"/>
      <c r="AH174" s="594"/>
      <c r="AI174" s="594"/>
      <c r="AJ174" s="594"/>
      <c r="AK174" s="594"/>
      <c r="AL174" s="595">
        <v>651.20000000000005</v>
      </c>
      <c r="AM174" s="499">
        <v>803.22465747341516</v>
      </c>
      <c r="AN174" s="499">
        <v>0</v>
      </c>
      <c r="AO174" s="500">
        <v>803.22465747341516</v>
      </c>
      <c r="AP174" s="501">
        <f t="shared" si="103"/>
        <v>-152.02465747341512</v>
      </c>
      <c r="AQ174" s="177">
        <f t="shared" si="104"/>
        <v>0.81073208341036673</v>
      </c>
      <c r="AR174" s="151"/>
      <c r="AS174" s="173">
        <f t="shared" si="101"/>
        <v>770.90000000000009</v>
      </c>
      <c r="AT174" s="175">
        <f t="shared" si="88"/>
        <v>2090.4905168640598</v>
      </c>
      <c r="AU174" s="176">
        <f t="shared" si="110"/>
        <v>-1319.5905168640597</v>
      </c>
      <c r="AV174" s="177">
        <f t="shared" si="111"/>
        <v>0.36876512654858895</v>
      </c>
      <c r="AW174" s="178"/>
      <c r="AX174" s="179">
        <f t="shared" si="89"/>
        <v>0</v>
      </c>
      <c r="AY174" s="179">
        <f t="shared" si="90"/>
        <v>0</v>
      </c>
      <c r="AZ174" s="179">
        <f t="shared" si="112"/>
        <v>0</v>
      </c>
      <c r="BA174" s="177">
        <f t="shared" si="113"/>
        <v>0</v>
      </c>
      <c r="BB174" s="178"/>
      <c r="BC174" s="179">
        <f t="shared" si="91"/>
        <v>0</v>
      </c>
      <c r="BD174" s="179">
        <f t="shared" si="92"/>
        <v>0</v>
      </c>
      <c r="BE174" s="179">
        <f t="shared" si="114"/>
        <v>0</v>
      </c>
      <c r="BF174" s="177">
        <f t="shared" si="115"/>
        <v>0</v>
      </c>
      <c r="BG174" s="178"/>
      <c r="BH174" s="176">
        <f t="shared" si="93"/>
        <v>119.7</v>
      </c>
      <c r="BI174" s="520">
        <f t="shared" si="94"/>
        <v>1287.2658593906449</v>
      </c>
      <c r="BJ174" s="519">
        <f t="shared" si="124"/>
        <v>141.24600000000001</v>
      </c>
      <c r="BK174" s="501">
        <f t="shared" si="116"/>
        <v>1167.5658593906448</v>
      </c>
      <c r="BL174" s="181">
        <f t="shared" si="117"/>
        <v>9.7541007467890122</v>
      </c>
      <c r="BM174" s="178"/>
      <c r="BN174" s="552">
        <f t="shared" si="95"/>
        <v>651.20000000000005</v>
      </c>
      <c r="BO174" s="557">
        <f t="shared" si="102"/>
        <v>803.22465747341516</v>
      </c>
      <c r="BP174" s="530">
        <f t="shared" si="125"/>
        <v>768.41600000000005</v>
      </c>
      <c r="BQ174" s="535">
        <v>0.18</v>
      </c>
      <c r="BR174" s="501">
        <f t="shared" si="109"/>
        <v>152.02465747341512</v>
      </c>
      <c r="BS174" s="181">
        <f t="shared" si="96"/>
        <v>0.23345309808571116</v>
      </c>
      <c r="BT174" s="178"/>
      <c r="BU174" s="176">
        <f t="shared" si="97"/>
        <v>2090.4905168640598</v>
      </c>
      <c r="BV174" s="176">
        <f t="shared" si="98"/>
        <v>2090.4905168640598</v>
      </c>
      <c r="BW174" s="176">
        <f t="shared" si="118"/>
        <v>0</v>
      </c>
      <c r="BX174" s="177">
        <f t="shared" si="119"/>
        <v>1</v>
      </c>
      <c r="BY174" s="182"/>
      <c r="BZ174" s="179">
        <f t="shared" si="99"/>
        <v>0</v>
      </c>
      <c r="CA174" s="179">
        <f t="shared" si="100"/>
        <v>0</v>
      </c>
      <c r="CB174" s="179">
        <f t="shared" si="120"/>
        <v>0</v>
      </c>
      <c r="CC174" s="183">
        <f t="shared" si="121"/>
        <v>0</v>
      </c>
      <c r="CD174" s="42"/>
    </row>
    <row r="175" spans="3:82" s="50" customFormat="1" ht="13.5" thickBot="1" x14ac:dyDescent="0.3">
      <c r="C175" s="184">
        <v>33</v>
      </c>
      <c r="D175" s="48">
        <v>0</v>
      </c>
      <c r="E175" s="164" t="s">
        <v>90</v>
      </c>
      <c r="F175" s="165" t="s">
        <v>96</v>
      </c>
      <c r="G175" s="166"/>
      <c r="H175" s="167" t="s">
        <v>63</v>
      </c>
      <c r="I175" s="185" t="s">
        <v>64</v>
      </c>
      <c r="J175" s="168">
        <v>1</v>
      </c>
      <c r="K175" s="168">
        <v>1</v>
      </c>
      <c r="L175" s="169">
        <v>2000</v>
      </c>
      <c r="M175" s="170">
        <v>226.8</v>
      </c>
      <c r="N175" s="170">
        <v>1198</v>
      </c>
      <c r="O175" s="171">
        <v>1424.8</v>
      </c>
      <c r="P175" s="172">
        <v>2</v>
      </c>
      <c r="Q175" s="482">
        <v>2</v>
      </c>
      <c r="R175" s="482">
        <v>2</v>
      </c>
      <c r="S175" s="482">
        <v>2</v>
      </c>
      <c r="T175" s="186"/>
      <c r="U175" s="186"/>
      <c r="V175" s="186"/>
      <c r="W175" s="186"/>
      <c r="X175" s="186"/>
      <c r="Y175" s="186"/>
      <c r="Z175" s="186"/>
      <c r="AA175" s="600">
        <v>226.8</v>
      </c>
      <c r="AB175" s="601">
        <v>1940.8022348168388</v>
      </c>
      <c r="AC175" s="601">
        <v>0</v>
      </c>
      <c r="AD175" s="602">
        <v>1940.8022348168388</v>
      </c>
      <c r="AE175" s="598">
        <f t="shared" si="107"/>
        <v>-1714.0022348168388</v>
      </c>
      <c r="AF175" s="599">
        <f t="shared" si="108"/>
        <v>0.11685889264312602</v>
      </c>
      <c r="AG175" s="603"/>
      <c r="AH175" s="603"/>
      <c r="AI175" s="603"/>
      <c r="AJ175" s="603"/>
      <c r="AK175" s="603"/>
      <c r="AL175" s="600">
        <v>1198</v>
      </c>
      <c r="AM175" s="502">
        <v>1899.0295439538536</v>
      </c>
      <c r="AN175" s="502">
        <v>0</v>
      </c>
      <c r="AO175" s="503">
        <v>1899.0295439538536</v>
      </c>
      <c r="AP175" s="501">
        <f t="shared" si="103"/>
        <v>-701.02954395385359</v>
      </c>
      <c r="AQ175" s="177">
        <f t="shared" si="104"/>
        <v>0.63084853198529878</v>
      </c>
      <c r="AR175" s="186"/>
      <c r="AS175" s="187">
        <f t="shared" si="101"/>
        <v>1424.8</v>
      </c>
      <c r="AT175" s="189">
        <f t="shared" si="88"/>
        <v>3839.8317787706924</v>
      </c>
      <c r="AU175" s="176">
        <f t="shared" si="110"/>
        <v>-2415.0317787706927</v>
      </c>
      <c r="AV175" s="177">
        <f t="shared" si="111"/>
        <v>0.37105792182806097</v>
      </c>
      <c r="AW175" s="178"/>
      <c r="AX175" s="179">
        <f t="shared" si="89"/>
        <v>2849.6</v>
      </c>
      <c r="AY175" s="179">
        <f t="shared" si="90"/>
        <v>7679.6635575413848</v>
      </c>
      <c r="AZ175" s="179">
        <f t="shared" si="112"/>
        <v>-4830.0635575413853</v>
      </c>
      <c r="BA175" s="177">
        <f t="shared" si="113"/>
        <v>0.37105792182806097</v>
      </c>
      <c r="BB175" s="178"/>
      <c r="BC175" s="179">
        <f t="shared" si="91"/>
        <v>2849.6</v>
      </c>
      <c r="BD175" s="179">
        <f t="shared" si="92"/>
        <v>7679.6635575413848</v>
      </c>
      <c r="BE175" s="179">
        <f t="shared" si="114"/>
        <v>-4830.0635575413853</v>
      </c>
      <c r="BF175" s="177">
        <f t="shared" si="115"/>
        <v>0.37105792182806097</v>
      </c>
      <c r="BG175" s="178"/>
      <c r="BH175" s="176">
        <f t="shared" si="93"/>
        <v>226.8</v>
      </c>
      <c r="BI175" s="520">
        <f t="shared" si="94"/>
        <v>1940.8022348168388</v>
      </c>
      <c r="BJ175" s="519">
        <f t="shared" si="124"/>
        <v>249.48000000000002</v>
      </c>
      <c r="BK175" s="501">
        <f t="shared" si="116"/>
        <v>1714.0022348168388</v>
      </c>
      <c r="BL175" s="181">
        <f t="shared" si="117"/>
        <v>7.5573290776756554</v>
      </c>
      <c r="BM175" s="178"/>
      <c r="BN175" s="552">
        <f t="shared" si="95"/>
        <v>1198</v>
      </c>
      <c r="BO175" s="557">
        <f t="shared" si="102"/>
        <v>1899.0295439538536</v>
      </c>
      <c r="BP175" s="530">
        <f t="shared" si="125"/>
        <v>1317.8</v>
      </c>
      <c r="BQ175" s="535">
        <v>0.1</v>
      </c>
      <c r="BR175" s="501">
        <f t="shared" si="109"/>
        <v>701.02954395385359</v>
      </c>
      <c r="BS175" s="181">
        <f t="shared" si="96"/>
        <v>0.58516656423527014</v>
      </c>
      <c r="BT175" s="178"/>
      <c r="BU175" s="176">
        <f t="shared" si="97"/>
        <v>3839.8317787706924</v>
      </c>
      <c r="BV175" s="176">
        <f t="shared" si="98"/>
        <v>3839.8317787706924</v>
      </c>
      <c r="BW175" s="176">
        <f t="shared" si="118"/>
        <v>0</v>
      </c>
      <c r="BX175" s="177">
        <f t="shared" si="119"/>
        <v>1</v>
      </c>
      <c r="BY175" s="182"/>
      <c r="BZ175" s="179">
        <f t="shared" si="99"/>
        <v>2849.6</v>
      </c>
      <c r="CA175" s="179">
        <f t="shared" si="100"/>
        <v>7679.6635575413848</v>
      </c>
      <c r="CB175" s="179">
        <f t="shared" si="120"/>
        <v>4830.0635575413853</v>
      </c>
      <c r="CC175" s="183">
        <f t="shared" si="121"/>
        <v>1.6949970373180046</v>
      </c>
      <c r="CD175" s="51"/>
    </row>
    <row r="176" spans="3:82" s="50" customFormat="1" ht="13.5" thickBot="1" x14ac:dyDescent="0.3">
      <c r="C176" s="184"/>
      <c r="D176" s="190"/>
      <c r="E176" s="164"/>
      <c r="F176" s="165"/>
      <c r="G176" s="166"/>
      <c r="H176" s="167"/>
      <c r="I176" s="166"/>
      <c r="J176" s="168">
        <v>1.505779664758232</v>
      </c>
      <c r="K176" s="168">
        <v>1.1754720702584747</v>
      </c>
      <c r="L176" s="169">
        <v>4000</v>
      </c>
      <c r="M176" s="170">
        <v>369.6</v>
      </c>
      <c r="N176" s="170">
        <v>2037.2000000000003</v>
      </c>
      <c r="O176" s="171">
        <v>2406.8000000000002</v>
      </c>
      <c r="P176" s="172">
        <v>2</v>
      </c>
      <c r="Q176" s="482">
        <v>2</v>
      </c>
      <c r="R176" s="482">
        <v>2</v>
      </c>
      <c r="S176" s="482">
        <v>2</v>
      </c>
      <c r="T176" s="186"/>
      <c r="U176" s="186"/>
      <c r="V176" s="186"/>
      <c r="W176" s="186"/>
      <c r="X176" s="186"/>
      <c r="Y176" s="186"/>
      <c r="Z176" s="186"/>
      <c r="AA176" s="595">
        <v>369.6</v>
      </c>
      <c r="AB176" s="596">
        <v>2913.557779763707</v>
      </c>
      <c r="AC176" s="596">
        <v>0</v>
      </c>
      <c r="AD176" s="597">
        <v>2913.557779763707</v>
      </c>
      <c r="AE176" s="598">
        <f t="shared" si="107"/>
        <v>-2543.9577797637071</v>
      </c>
      <c r="AF176" s="599">
        <f t="shared" si="108"/>
        <v>0.12685521549189083</v>
      </c>
      <c r="AG176" s="603"/>
      <c r="AH176" s="603"/>
      <c r="AI176" s="603"/>
      <c r="AJ176" s="603"/>
      <c r="AK176" s="603"/>
      <c r="AL176" s="595">
        <v>2037.2000000000003</v>
      </c>
      <c r="AM176" s="499">
        <v>2227.8929746480562</v>
      </c>
      <c r="AN176" s="499">
        <v>0</v>
      </c>
      <c r="AO176" s="500">
        <v>2227.8929746480562</v>
      </c>
      <c r="AP176" s="501">
        <f t="shared" si="103"/>
        <v>-190.69297464805595</v>
      </c>
      <c r="AQ176" s="177">
        <f t="shared" si="104"/>
        <v>0.91440658199562752</v>
      </c>
      <c r="AR176" s="186"/>
      <c r="AS176" s="173">
        <f t="shared" si="101"/>
        <v>2406.8000000000002</v>
      </c>
      <c r="AT176" s="175">
        <f t="shared" si="88"/>
        <v>5141.4507544117632</v>
      </c>
      <c r="AU176" s="176">
        <f t="shared" si="110"/>
        <v>-2734.650754411763</v>
      </c>
      <c r="AV176" s="177">
        <f t="shared" si="111"/>
        <v>0.46811690220601243</v>
      </c>
      <c r="AW176" s="178"/>
      <c r="AX176" s="179">
        <f t="shared" si="89"/>
        <v>4813.6000000000004</v>
      </c>
      <c r="AY176" s="179">
        <f t="shared" si="90"/>
        <v>10282.901508823526</v>
      </c>
      <c r="AZ176" s="179">
        <f t="shared" si="112"/>
        <v>-5469.3015088235261</v>
      </c>
      <c r="BA176" s="177">
        <f t="shared" si="113"/>
        <v>0.46811690220601243</v>
      </c>
      <c r="BB176" s="178"/>
      <c r="BC176" s="179">
        <f t="shared" si="91"/>
        <v>4813.6000000000004</v>
      </c>
      <c r="BD176" s="179">
        <f t="shared" si="92"/>
        <v>10282.901508823526</v>
      </c>
      <c r="BE176" s="179">
        <f t="shared" si="114"/>
        <v>-5469.3015088235261</v>
      </c>
      <c r="BF176" s="177">
        <f t="shared" si="115"/>
        <v>0.46811690220601243</v>
      </c>
      <c r="BG176" s="178"/>
      <c r="BH176" s="176">
        <f t="shared" si="93"/>
        <v>369.6</v>
      </c>
      <c r="BI176" s="520">
        <f t="shared" si="94"/>
        <v>2913.557779763707</v>
      </c>
      <c r="BJ176" s="519">
        <f t="shared" si="124"/>
        <v>421.34400000000005</v>
      </c>
      <c r="BK176" s="501">
        <f t="shared" si="116"/>
        <v>2543.9577797637071</v>
      </c>
      <c r="BL176" s="181">
        <f t="shared" si="117"/>
        <v>6.8830026508758309</v>
      </c>
      <c r="BM176" s="178"/>
      <c r="BN176" s="552">
        <f t="shared" si="95"/>
        <v>2037.2000000000003</v>
      </c>
      <c r="BO176" s="557">
        <f t="shared" si="102"/>
        <v>2227.8929746480562</v>
      </c>
      <c r="BP176" s="530">
        <f>BO176</f>
        <v>2227.8929746480562</v>
      </c>
      <c r="BQ176" s="535">
        <v>0.14000000000000001</v>
      </c>
      <c r="BR176" s="501">
        <f t="shared" si="109"/>
        <v>190.69297464805595</v>
      </c>
      <c r="BS176" s="181">
        <f t="shared" si="96"/>
        <v>9.3605426393116004E-2</v>
      </c>
      <c r="BT176" s="178"/>
      <c r="BU176" s="176">
        <f t="shared" si="97"/>
        <v>5141.4507544117632</v>
      </c>
      <c r="BV176" s="176">
        <f t="shared" si="98"/>
        <v>5141.4507544117632</v>
      </c>
      <c r="BW176" s="176">
        <f t="shared" si="118"/>
        <v>0</v>
      </c>
      <c r="BX176" s="177">
        <f t="shared" si="119"/>
        <v>1</v>
      </c>
      <c r="BY176" s="182"/>
      <c r="BZ176" s="179">
        <f t="shared" si="99"/>
        <v>4813.6000000000004</v>
      </c>
      <c r="CA176" s="179">
        <f t="shared" si="100"/>
        <v>10282.901508823526</v>
      </c>
      <c r="CB176" s="179">
        <f t="shared" si="120"/>
        <v>5469.3015088235261</v>
      </c>
      <c r="CC176" s="183">
        <f t="shared" si="121"/>
        <v>1.1362185285074633</v>
      </c>
      <c r="CD176" s="51"/>
    </row>
    <row r="177" spans="3:82" s="50" customFormat="1" ht="13.5" thickBot="1" x14ac:dyDescent="0.3">
      <c r="C177" s="191"/>
      <c r="D177" s="192"/>
      <c r="E177" s="193"/>
      <c r="F177" s="194"/>
      <c r="G177" s="195"/>
      <c r="H177" s="196"/>
      <c r="I177" s="195"/>
      <c r="J177" s="197">
        <v>1.9138973630485276</v>
      </c>
      <c r="K177" s="197">
        <v>1.515902467555285</v>
      </c>
      <c r="L177" s="198">
        <v>10000</v>
      </c>
      <c r="M177" s="199">
        <v>682.5</v>
      </c>
      <c r="N177" s="199">
        <v>2619.2000000000003</v>
      </c>
      <c r="O177" s="200">
        <v>3301.7000000000003</v>
      </c>
      <c r="P177" s="201">
        <v>0</v>
      </c>
      <c r="Q177" s="483">
        <v>0</v>
      </c>
      <c r="R177" s="483">
        <v>0</v>
      </c>
      <c r="S177" s="483">
        <v>0</v>
      </c>
      <c r="T177" s="186"/>
      <c r="U177" s="186"/>
      <c r="V177" s="186"/>
      <c r="W177" s="186"/>
      <c r="X177" s="186"/>
      <c r="Y177" s="186"/>
      <c r="Z177" s="186"/>
      <c r="AA177" s="604">
        <v>682.5</v>
      </c>
      <c r="AB177" s="605">
        <v>3835.5537167693774</v>
      </c>
      <c r="AC177" s="605">
        <v>0</v>
      </c>
      <c r="AD177" s="606">
        <v>3835.5537167693774</v>
      </c>
      <c r="AE177" s="607">
        <f t="shared" si="107"/>
        <v>-3153.0537167693774</v>
      </c>
      <c r="AF177" s="608">
        <f t="shared" si="108"/>
        <v>0.17794040975519393</v>
      </c>
      <c r="AG177" s="603"/>
      <c r="AH177" s="603"/>
      <c r="AI177" s="603"/>
      <c r="AJ177" s="603"/>
      <c r="AK177" s="603"/>
      <c r="AL177" s="604">
        <v>2619.2000000000003</v>
      </c>
      <c r="AM177" s="504">
        <v>2872.893377538785</v>
      </c>
      <c r="AN177" s="504">
        <v>0</v>
      </c>
      <c r="AO177" s="505">
        <v>2872.893377538785</v>
      </c>
      <c r="AP177" s="506">
        <f t="shared" si="103"/>
        <v>-253.69337753878472</v>
      </c>
      <c r="AQ177" s="206">
        <f t="shared" si="104"/>
        <v>0.91169412010823581</v>
      </c>
      <c r="AR177" s="186"/>
      <c r="AS177" s="202">
        <f t="shared" si="101"/>
        <v>3301.7000000000003</v>
      </c>
      <c r="AT177" s="204">
        <f t="shared" si="88"/>
        <v>6708.4470943081624</v>
      </c>
      <c r="AU177" s="205">
        <f t="shared" si="110"/>
        <v>-3406.7470943081621</v>
      </c>
      <c r="AV177" s="206">
        <f t="shared" si="111"/>
        <v>0.49217053568199937</v>
      </c>
      <c r="AW177" s="207"/>
      <c r="AX177" s="208">
        <f t="shared" si="89"/>
        <v>0</v>
      </c>
      <c r="AY177" s="208">
        <f t="shared" si="90"/>
        <v>0</v>
      </c>
      <c r="AZ177" s="208">
        <f t="shared" si="112"/>
        <v>0</v>
      </c>
      <c r="BA177" s="206">
        <f t="shared" si="113"/>
        <v>0</v>
      </c>
      <c r="BB177" s="207"/>
      <c r="BC177" s="208">
        <f t="shared" si="91"/>
        <v>0</v>
      </c>
      <c r="BD177" s="208">
        <f t="shared" si="92"/>
        <v>0</v>
      </c>
      <c r="BE177" s="208">
        <f t="shared" si="114"/>
        <v>0</v>
      </c>
      <c r="BF177" s="206">
        <f t="shared" si="115"/>
        <v>0</v>
      </c>
      <c r="BG177" s="207"/>
      <c r="BH177" s="205">
        <f t="shared" si="93"/>
        <v>682.5</v>
      </c>
      <c r="BI177" s="522">
        <f t="shared" si="94"/>
        <v>3835.5537167693774</v>
      </c>
      <c r="BJ177" s="519">
        <f t="shared" si="124"/>
        <v>784.875</v>
      </c>
      <c r="BK177" s="506">
        <f t="shared" si="116"/>
        <v>3153.0537167693774</v>
      </c>
      <c r="BL177" s="210">
        <f t="shared" si="117"/>
        <v>4.6198589256694174</v>
      </c>
      <c r="BM177" s="207"/>
      <c r="BN177" s="553">
        <f t="shared" si="95"/>
        <v>2619.2000000000003</v>
      </c>
      <c r="BO177" s="558">
        <f t="shared" si="102"/>
        <v>2872.893377538785</v>
      </c>
      <c r="BP177" s="530">
        <f>BO177</f>
        <v>2872.893377538785</v>
      </c>
      <c r="BQ177" s="536">
        <v>0.15</v>
      </c>
      <c r="BR177" s="506">
        <f t="shared" si="109"/>
        <v>253.69337753878472</v>
      </c>
      <c r="BS177" s="210">
        <f t="shared" si="96"/>
        <v>9.6859108712120001E-2</v>
      </c>
      <c r="BT177" s="207"/>
      <c r="BU177" s="205">
        <f t="shared" si="97"/>
        <v>6708.4470943081624</v>
      </c>
      <c r="BV177" s="205">
        <f t="shared" si="98"/>
        <v>6708.4470943081624</v>
      </c>
      <c r="BW177" s="205">
        <f t="shared" si="118"/>
        <v>0</v>
      </c>
      <c r="BX177" s="206">
        <f t="shared" si="119"/>
        <v>1</v>
      </c>
      <c r="BY177" s="211"/>
      <c r="BZ177" s="208">
        <f t="shared" si="99"/>
        <v>0</v>
      </c>
      <c r="CA177" s="208">
        <f t="shared" si="100"/>
        <v>0</v>
      </c>
      <c r="CB177" s="208">
        <f t="shared" si="120"/>
        <v>0</v>
      </c>
      <c r="CC177" s="212">
        <f t="shared" si="121"/>
        <v>0</v>
      </c>
      <c r="CD177" s="51"/>
    </row>
    <row r="178" spans="3:82" ht="13.5" thickBot="1" x14ac:dyDescent="0.3">
      <c r="C178" s="65"/>
      <c r="D178" s="66"/>
      <c r="E178" s="142"/>
      <c r="F178" s="143"/>
      <c r="G178" s="144"/>
      <c r="H178" s="145"/>
      <c r="I178" s="144"/>
      <c r="J178" s="146">
        <v>0.58618475265502656</v>
      </c>
      <c r="K178" s="146">
        <v>0.25114229393244591</v>
      </c>
      <c r="L178" s="147">
        <v>1000</v>
      </c>
      <c r="M178" s="148">
        <v>484.05</v>
      </c>
      <c r="N178" s="148">
        <v>1086.8000000000002</v>
      </c>
      <c r="O178" s="149">
        <v>1570.8500000000001</v>
      </c>
      <c r="P178" s="150">
        <v>1</v>
      </c>
      <c r="Q178" s="481">
        <v>1</v>
      </c>
      <c r="R178" s="481">
        <v>1</v>
      </c>
      <c r="S178" s="481">
        <v>1</v>
      </c>
      <c r="T178" s="151"/>
      <c r="U178" s="151"/>
      <c r="V178" s="151"/>
      <c r="W178" s="151"/>
      <c r="X178" s="151"/>
      <c r="Y178" s="151"/>
      <c r="Z178" s="151"/>
      <c r="AA178" s="589">
        <v>484.05</v>
      </c>
      <c r="AB178" s="590">
        <v>3073.3324294633967</v>
      </c>
      <c r="AC178" s="590">
        <v>0</v>
      </c>
      <c r="AD178" s="591">
        <v>3073.3324294633967</v>
      </c>
      <c r="AE178" s="592">
        <f t="shared" si="107"/>
        <v>-2589.2824294633965</v>
      </c>
      <c r="AF178" s="593">
        <f t="shared" si="108"/>
        <v>0.15750004632089704</v>
      </c>
      <c r="AG178" s="594"/>
      <c r="AH178" s="594"/>
      <c r="AI178" s="594"/>
      <c r="AJ178" s="594"/>
      <c r="AK178" s="594"/>
      <c r="AL178" s="589">
        <v>1086.8000000000002</v>
      </c>
      <c r="AM178" s="496">
        <v>1848.6743143541141</v>
      </c>
      <c r="AN178" s="496">
        <v>0</v>
      </c>
      <c r="AO178" s="497">
        <v>1848.6743143541141</v>
      </c>
      <c r="AP178" s="498">
        <f t="shared" si="103"/>
        <v>-761.87431435411395</v>
      </c>
      <c r="AQ178" s="156">
        <f t="shared" si="104"/>
        <v>0.58788072704937433</v>
      </c>
      <c r="AR178" s="151"/>
      <c r="AS178" s="152">
        <f t="shared" si="101"/>
        <v>1570.8500000000001</v>
      </c>
      <c r="AT178" s="154">
        <f t="shared" si="88"/>
        <v>4922.0067438175111</v>
      </c>
      <c r="AU178" s="155">
        <f t="shared" si="110"/>
        <v>-3351.1567438175107</v>
      </c>
      <c r="AV178" s="156">
        <f t="shared" si="111"/>
        <v>0.31914828275542917</v>
      </c>
      <c r="AW178" s="157"/>
      <c r="AX178" s="158">
        <f t="shared" si="89"/>
        <v>1570.8500000000001</v>
      </c>
      <c r="AY178" s="158">
        <f t="shared" si="90"/>
        <v>4922.0067438175111</v>
      </c>
      <c r="AZ178" s="158">
        <f t="shared" si="112"/>
        <v>-3351.1567438175107</v>
      </c>
      <c r="BA178" s="156">
        <f t="shared" si="113"/>
        <v>0.31914828275542917</v>
      </c>
      <c r="BB178" s="157"/>
      <c r="BC178" s="158">
        <f t="shared" si="91"/>
        <v>1570.8500000000001</v>
      </c>
      <c r="BD178" s="158">
        <f t="shared" si="92"/>
        <v>4922.0067438175111</v>
      </c>
      <c r="BE178" s="158">
        <f t="shared" si="114"/>
        <v>-3351.1567438175107</v>
      </c>
      <c r="BF178" s="156">
        <f t="shared" si="115"/>
        <v>0.31914828275542917</v>
      </c>
      <c r="BG178" s="157"/>
      <c r="BH178" s="155">
        <f t="shared" si="93"/>
        <v>484.05</v>
      </c>
      <c r="BI178" s="518">
        <f t="shared" si="94"/>
        <v>3073.3324294633967</v>
      </c>
      <c r="BJ178" s="519">
        <f t="shared" si="124"/>
        <v>590.54100000000005</v>
      </c>
      <c r="BK178" s="498">
        <f t="shared" si="116"/>
        <v>2589.2824294633965</v>
      </c>
      <c r="BL178" s="160">
        <f t="shared" si="117"/>
        <v>5.3492044818993829</v>
      </c>
      <c r="BM178" s="157"/>
      <c r="BN178" s="551">
        <f t="shared" si="95"/>
        <v>1086.8000000000002</v>
      </c>
      <c r="BO178" s="556">
        <f t="shared" si="102"/>
        <v>1848.6743143541141</v>
      </c>
      <c r="BP178" s="530">
        <f t="shared" si="125"/>
        <v>1325.8960000000002</v>
      </c>
      <c r="BQ178" s="534">
        <v>0.22</v>
      </c>
      <c r="BR178" s="498">
        <f t="shared" si="109"/>
        <v>761.87431435411395</v>
      </c>
      <c r="BS178" s="160">
        <f t="shared" si="96"/>
        <v>0.70102531685141134</v>
      </c>
      <c r="BT178" s="157"/>
      <c r="BU178" s="155">
        <f t="shared" si="97"/>
        <v>4922.0067438175111</v>
      </c>
      <c r="BV178" s="155">
        <f t="shared" si="98"/>
        <v>4922.0067438175111</v>
      </c>
      <c r="BW178" s="155">
        <f t="shared" si="118"/>
        <v>0</v>
      </c>
      <c r="BX178" s="156">
        <f t="shared" si="119"/>
        <v>1</v>
      </c>
      <c r="BY178" s="162"/>
      <c r="BZ178" s="158">
        <f t="shared" si="99"/>
        <v>1570.8500000000001</v>
      </c>
      <c r="CA178" s="158">
        <f t="shared" si="100"/>
        <v>4922.0067438175111</v>
      </c>
      <c r="CB178" s="158">
        <f t="shared" si="120"/>
        <v>3351.1567438175107</v>
      </c>
      <c r="CC178" s="163">
        <f t="shared" si="121"/>
        <v>2.1333397484276095</v>
      </c>
      <c r="CD178" s="42"/>
    </row>
    <row r="179" spans="3:82" ht="13.5" thickBot="1" x14ac:dyDescent="0.3">
      <c r="C179" s="65"/>
      <c r="D179" s="66"/>
      <c r="E179" s="164"/>
      <c r="F179" s="165"/>
      <c r="G179" s="166"/>
      <c r="H179" s="167"/>
      <c r="I179" s="166"/>
      <c r="J179" s="168">
        <v>0.72370867908265568</v>
      </c>
      <c r="K179" s="168">
        <v>0.4192943920851287</v>
      </c>
      <c r="L179" s="169">
        <v>4000</v>
      </c>
      <c r="M179" s="170">
        <v>1214.8500000000001</v>
      </c>
      <c r="N179" s="170">
        <v>2607</v>
      </c>
      <c r="O179" s="171">
        <v>3821.8500000000004</v>
      </c>
      <c r="P179" s="172">
        <v>0</v>
      </c>
      <c r="Q179" s="482">
        <v>0</v>
      </c>
      <c r="R179" s="482">
        <v>0</v>
      </c>
      <c r="S179" s="482">
        <v>0</v>
      </c>
      <c r="T179" s="151"/>
      <c r="U179" s="151"/>
      <c r="V179" s="151"/>
      <c r="W179" s="151"/>
      <c r="X179" s="151"/>
      <c r="Y179" s="151"/>
      <c r="Z179" s="151"/>
      <c r="AA179" s="595">
        <v>1214.8500000000001</v>
      </c>
      <c r="AB179" s="596">
        <v>3909.8269884496503</v>
      </c>
      <c r="AC179" s="596">
        <v>0</v>
      </c>
      <c r="AD179" s="597">
        <v>3909.8269884496503</v>
      </c>
      <c r="AE179" s="598">
        <f t="shared" si="107"/>
        <v>-2694.97698844965</v>
      </c>
      <c r="AF179" s="599">
        <f t="shared" si="108"/>
        <v>0.3107170735658869</v>
      </c>
      <c r="AG179" s="594"/>
      <c r="AH179" s="594"/>
      <c r="AI179" s="594"/>
      <c r="AJ179" s="594"/>
      <c r="AK179" s="594"/>
      <c r="AL179" s="595">
        <v>2607</v>
      </c>
      <c r="AM179" s="499">
        <v>3061.1379328593853</v>
      </c>
      <c r="AN179" s="499">
        <v>0</v>
      </c>
      <c r="AO179" s="500">
        <v>3061.1379328593853</v>
      </c>
      <c r="AP179" s="501">
        <f t="shared" si="103"/>
        <v>-454.13793285938527</v>
      </c>
      <c r="AQ179" s="177">
        <f t="shared" si="104"/>
        <v>0.85164408046285633</v>
      </c>
      <c r="AR179" s="151"/>
      <c r="AS179" s="173">
        <f t="shared" si="101"/>
        <v>3821.8500000000004</v>
      </c>
      <c r="AT179" s="175">
        <f t="shared" si="88"/>
        <v>6970.9649213090361</v>
      </c>
      <c r="AU179" s="176">
        <f t="shared" si="110"/>
        <v>-3149.1149213090357</v>
      </c>
      <c r="AV179" s="177">
        <f t="shared" si="111"/>
        <v>0.54825265126744005</v>
      </c>
      <c r="AW179" s="178"/>
      <c r="AX179" s="179">
        <f t="shared" si="89"/>
        <v>0</v>
      </c>
      <c r="AY179" s="179">
        <f t="shared" si="90"/>
        <v>0</v>
      </c>
      <c r="AZ179" s="179">
        <f t="shared" si="112"/>
        <v>0</v>
      </c>
      <c r="BA179" s="177">
        <f t="shared" si="113"/>
        <v>0</v>
      </c>
      <c r="BB179" s="178"/>
      <c r="BC179" s="179">
        <f t="shared" si="91"/>
        <v>0</v>
      </c>
      <c r="BD179" s="179">
        <f t="shared" si="92"/>
        <v>0</v>
      </c>
      <c r="BE179" s="179">
        <f t="shared" si="114"/>
        <v>0</v>
      </c>
      <c r="BF179" s="177">
        <f t="shared" si="115"/>
        <v>0</v>
      </c>
      <c r="BG179" s="178"/>
      <c r="BH179" s="176">
        <f t="shared" si="93"/>
        <v>1214.8500000000001</v>
      </c>
      <c r="BI179" s="520">
        <f t="shared" si="94"/>
        <v>3909.8269884496503</v>
      </c>
      <c r="BJ179" s="519">
        <f t="shared" si="124"/>
        <v>1433.5230000000001</v>
      </c>
      <c r="BK179" s="501">
        <f t="shared" si="116"/>
        <v>2694.97698844965</v>
      </c>
      <c r="BL179" s="181">
        <f t="shared" si="117"/>
        <v>2.2183619281801454</v>
      </c>
      <c r="BM179" s="178"/>
      <c r="BN179" s="552">
        <f t="shared" si="95"/>
        <v>2607</v>
      </c>
      <c r="BO179" s="557">
        <f t="shared" si="102"/>
        <v>3061.1379328593853</v>
      </c>
      <c r="BP179" s="530">
        <f>BO179</f>
        <v>3061.1379328593853</v>
      </c>
      <c r="BQ179" s="535">
        <v>0.18</v>
      </c>
      <c r="BR179" s="501">
        <f t="shared" si="109"/>
        <v>454.13793285938527</v>
      </c>
      <c r="BS179" s="181">
        <f t="shared" si="96"/>
        <v>0.17419943723029738</v>
      </c>
      <c r="BT179" s="178"/>
      <c r="BU179" s="176">
        <f t="shared" si="97"/>
        <v>6970.9649213090361</v>
      </c>
      <c r="BV179" s="176">
        <f t="shared" si="98"/>
        <v>6970.9649213090361</v>
      </c>
      <c r="BW179" s="176">
        <f t="shared" si="118"/>
        <v>0</v>
      </c>
      <c r="BX179" s="177">
        <f t="shared" si="119"/>
        <v>1</v>
      </c>
      <c r="BY179" s="182"/>
      <c r="BZ179" s="179">
        <f t="shared" si="99"/>
        <v>0</v>
      </c>
      <c r="CA179" s="179">
        <f t="shared" si="100"/>
        <v>0</v>
      </c>
      <c r="CB179" s="179">
        <f t="shared" si="120"/>
        <v>0</v>
      </c>
      <c r="CC179" s="183">
        <f t="shared" si="121"/>
        <v>0</v>
      </c>
      <c r="CD179" s="42"/>
    </row>
    <row r="180" spans="3:82" s="50" customFormat="1" ht="13.5" thickBot="1" x14ac:dyDescent="0.3">
      <c r="C180" s="184">
        <v>34</v>
      </c>
      <c r="D180" s="48">
        <v>0</v>
      </c>
      <c r="E180" s="164" t="s">
        <v>97</v>
      </c>
      <c r="F180" s="165" t="s">
        <v>98</v>
      </c>
      <c r="G180" s="166"/>
      <c r="H180" s="167" t="s">
        <v>63</v>
      </c>
      <c r="I180" s="185" t="s">
        <v>64</v>
      </c>
      <c r="J180" s="168">
        <v>1</v>
      </c>
      <c r="K180" s="168">
        <v>1</v>
      </c>
      <c r="L180" s="169">
        <v>10000</v>
      </c>
      <c r="M180" s="170">
        <v>2163</v>
      </c>
      <c r="N180" s="170">
        <v>5482.4000000000005</v>
      </c>
      <c r="O180" s="171">
        <v>7645.4000000000005</v>
      </c>
      <c r="P180" s="172">
        <v>0</v>
      </c>
      <c r="Q180" s="482">
        <v>0</v>
      </c>
      <c r="R180" s="482">
        <v>0</v>
      </c>
      <c r="S180" s="482">
        <v>0</v>
      </c>
      <c r="T180" s="186"/>
      <c r="U180" s="186"/>
      <c r="V180" s="186"/>
      <c r="W180" s="186"/>
      <c r="X180" s="186"/>
      <c r="Y180" s="186"/>
      <c r="Z180" s="186"/>
      <c r="AA180" s="600">
        <v>2163</v>
      </c>
      <c r="AB180" s="601">
        <v>5868.3248254037971</v>
      </c>
      <c r="AC180" s="601">
        <v>0</v>
      </c>
      <c r="AD180" s="602">
        <v>5868.3248254037971</v>
      </c>
      <c r="AE180" s="598">
        <f t="shared" si="107"/>
        <v>-3705.3248254037971</v>
      </c>
      <c r="AF180" s="599">
        <f t="shared" si="108"/>
        <v>0.368589003566476</v>
      </c>
      <c r="AG180" s="603"/>
      <c r="AH180" s="603"/>
      <c r="AI180" s="603"/>
      <c r="AJ180" s="603"/>
      <c r="AK180" s="603"/>
      <c r="AL180" s="600">
        <v>5482.4000000000005</v>
      </c>
      <c r="AM180" s="502">
        <v>7296.8871362745931</v>
      </c>
      <c r="AN180" s="502">
        <v>0</v>
      </c>
      <c r="AO180" s="503">
        <v>7296.8871362745931</v>
      </c>
      <c r="AP180" s="501">
        <f t="shared" si="103"/>
        <v>-1814.4871362745926</v>
      </c>
      <c r="AQ180" s="177">
        <f t="shared" si="104"/>
        <v>0.75133408227539422</v>
      </c>
      <c r="AR180" s="186"/>
      <c r="AS180" s="187">
        <f t="shared" si="101"/>
        <v>7645.4000000000005</v>
      </c>
      <c r="AT180" s="189">
        <f t="shared" si="88"/>
        <v>13165.211961678389</v>
      </c>
      <c r="AU180" s="176">
        <f t="shared" si="110"/>
        <v>-5519.8119616783888</v>
      </c>
      <c r="AV180" s="177">
        <f t="shared" si="111"/>
        <v>0.58072745218644495</v>
      </c>
      <c r="AW180" s="178"/>
      <c r="AX180" s="179">
        <f t="shared" si="89"/>
        <v>0</v>
      </c>
      <c r="AY180" s="179">
        <f t="shared" si="90"/>
        <v>0</v>
      </c>
      <c r="AZ180" s="179">
        <f t="shared" si="112"/>
        <v>0</v>
      </c>
      <c r="BA180" s="177">
        <f t="shared" si="113"/>
        <v>0</v>
      </c>
      <c r="BB180" s="178"/>
      <c r="BC180" s="179">
        <f t="shared" si="91"/>
        <v>0</v>
      </c>
      <c r="BD180" s="179">
        <f t="shared" si="92"/>
        <v>0</v>
      </c>
      <c r="BE180" s="179">
        <f t="shared" si="114"/>
        <v>0</v>
      </c>
      <c r="BF180" s="177">
        <f t="shared" si="115"/>
        <v>0</v>
      </c>
      <c r="BG180" s="178"/>
      <c r="BH180" s="176">
        <f t="shared" si="93"/>
        <v>2163</v>
      </c>
      <c r="BI180" s="520">
        <f t="shared" si="94"/>
        <v>5868.3248254037971</v>
      </c>
      <c r="BJ180" s="519">
        <f t="shared" si="124"/>
        <v>2379.3000000000002</v>
      </c>
      <c r="BK180" s="501">
        <f t="shared" si="116"/>
        <v>3705.3248254037971</v>
      </c>
      <c r="BL180" s="181">
        <f t="shared" si="117"/>
        <v>1.713048925290706</v>
      </c>
      <c r="BM180" s="178"/>
      <c r="BN180" s="552">
        <f t="shared" si="95"/>
        <v>5482.4000000000005</v>
      </c>
      <c r="BO180" s="557">
        <f t="shared" si="102"/>
        <v>7296.8871362745931</v>
      </c>
      <c r="BP180" s="530">
        <f t="shared" si="125"/>
        <v>6030.64</v>
      </c>
      <c r="BQ180" s="535">
        <v>0.1</v>
      </c>
      <c r="BR180" s="501">
        <f t="shared" si="109"/>
        <v>1814.4871362745926</v>
      </c>
      <c r="BS180" s="181">
        <f t="shared" si="96"/>
        <v>0.33096584274671537</v>
      </c>
      <c r="BT180" s="178"/>
      <c r="BU180" s="176">
        <f t="shared" si="97"/>
        <v>13165.211961678389</v>
      </c>
      <c r="BV180" s="176">
        <f t="shared" si="98"/>
        <v>13165.211961678389</v>
      </c>
      <c r="BW180" s="176">
        <f t="shared" si="118"/>
        <v>0</v>
      </c>
      <c r="BX180" s="177">
        <f t="shared" si="119"/>
        <v>1</v>
      </c>
      <c r="BY180" s="182"/>
      <c r="BZ180" s="179">
        <f t="shared" si="99"/>
        <v>0</v>
      </c>
      <c r="CA180" s="179">
        <f t="shared" si="100"/>
        <v>0</v>
      </c>
      <c r="CB180" s="179">
        <f t="shared" si="120"/>
        <v>0</v>
      </c>
      <c r="CC180" s="183">
        <f t="shared" si="121"/>
        <v>0</v>
      </c>
      <c r="CD180" s="51"/>
    </row>
    <row r="181" spans="3:82" s="50" customFormat="1" ht="13.5" thickBot="1" x14ac:dyDescent="0.3">
      <c r="C181" s="184"/>
      <c r="D181" s="190"/>
      <c r="E181" s="164"/>
      <c r="F181" s="165"/>
      <c r="G181" s="166"/>
      <c r="H181" s="167"/>
      <c r="I181" s="166"/>
      <c r="J181" s="168">
        <v>1.505779664758232</v>
      </c>
      <c r="K181" s="168">
        <v>1.1754720702584747</v>
      </c>
      <c r="L181" s="169">
        <v>20000</v>
      </c>
      <c r="M181" s="170">
        <v>4078.2000000000003</v>
      </c>
      <c r="N181" s="170">
        <v>8120.58</v>
      </c>
      <c r="O181" s="171">
        <v>12198.78</v>
      </c>
      <c r="P181" s="172">
        <v>1</v>
      </c>
      <c r="Q181" s="482">
        <v>1</v>
      </c>
      <c r="R181" s="482">
        <v>1</v>
      </c>
      <c r="S181" s="482">
        <v>1</v>
      </c>
      <c r="T181" s="186"/>
      <c r="U181" s="186"/>
      <c r="V181" s="186"/>
      <c r="W181" s="186"/>
      <c r="X181" s="186"/>
      <c r="Y181" s="186"/>
      <c r="Z181" s="186"/>
      <c r="AA181" s="595">
        <v>4078.2000000000003</v>
      </c>
      <c r="AB181" s="596">
        <v>9244.1507799022402</v>
      </c>
      <c r="AC181" s="596">
        <v>0</v>
      </c>
      <c r="AD181" s="597">
        <v>9244.1507799022402</v>
      </c>
      <c r="AE181" s="598">
        <f t="shared" si="107"/>
        <v>-5165.9507799022394</v>
      </c>
      <c r="AF181" s="599">
        <f t="shared" si="108"/>
        <v>0.44116545663301354</v>
      </c>
      <c r="AG181" s="603"/>
      <c r="AH181" s="603"/>
      <c r="AI181" s="603"/>
      <c r="AJ181" s="603"/>
      <c r="AK181" s="603"/>
      <c r="AL181" s="595">
        <v>8120.58</v>
      </c>
      <c r="AM181" s="499">
        <v>8630.1174326358978</v>
      </c>
      <c r="AN181" s="499">
        <v>0</v>
      </c>
      <c r="AO181" s="500">
        <v>8630.1174326358978</v>
      </c>
      <c r="AP181" s="501">
        <f t="shared" si="103"/>
        <v>-509.53743263589786</v>
      </c>
      <c r="AQ181" s="177">
        <f t="shared" si="104"/>
        <v>0.9409582272068493</v>
      </c>
      <c r="AR181" s="186"/>
      <c r="AS181" s="173">
        <f t="shared" si="101"/>
        <v>12198.78</v>
      </c>
      <c r="AT181" s="175">
        <f t="shared" si="88"/>
        <v>17874.26821253814</v>
      </c>
      <c r="AU181" s="176">
        <f t="shared" si="110"/>
        <v>-5675.4882125381391</v>
      </c>
      <c r="AV181" s="177">
        <f t="shared" si="111"/>
        <v>0.68247717081043946</v>
      </c>
      <c r="AW181" s="178"/>
      <c r="AX181" s="179">
        <f t="shared" si="89"/>
        <v>12198.78</v>
      </c>
      <c r="AY181" s="179">
        <f t="shared" si="90"/>
        <v>17874.26821253814</v>
      </c>
      <c r="AZ181" s="179">
        <f t="shared" si="112"/>
        <v>-5675.4882125381391</v>
      </c>
      <c r="BA181" s="177">
        <f t="shared" si="113"/>
        <v>0.68247717081043946</v>
      </c>
      <c r="BB181" s="178"/>
      <c r="BC181" s="179">
        <f t="shared" si="91"/>
        <v>12198.78</v>
      </c>
      <c r="BD181" s="179">
        <f t="shared" si="92"/>
        <v>17874.26821253814</v>
      </c>
      <c r="BE181" s="179">
        <f t="shared" si="114"/>
        <v>-5675.4882125381391</v>
      </c>
      <c r="BF181" s="177">
        <f t="shared" si="115"/>
        <v>0.68247717081043946</v>
      </c>
      <c r="BG181" s="178"/>
      <c r="BH181" s="176">
        <f t="shared" si="93"/>
        <v>4078.2000000000003</v>
      </c>
      <c r="BI181" s="520">
        <f t="shared" si="94"/>
        <v>9244.1507799022402</v>
      </c>
      <c r="BJ181" s="519">
        <f t="shared" si="124"/>
        <v>4649.1480000000001</v>
      </c>
      <c r="BK181" s="501">
        <f t="shared" si="116"/>
        <v>5165.9507799022394</v>
      </c>
      <c r="BL181" s="181">
        <f t="shared" si="117"/>
        <v>1.2667232553337844</v>
      </c>
      <c r="BM181" s="178"/>
      <c r="BN181" s="552">
        <f t="shared" si="95"/>
        <v>8120.58</v>
      </c>
      <c r="BO181" s="557">
        <f t="shared" si="102"/>
        <v>8630.1174326358978</v>
      </c>
      <c r="BP181" s="530">
        <f>BO181</f>
        <v>8630.1174326358978</v>
      </c>
      <c r="BQ181" s="535">
        <v>0.14000000000000001</v>
      </c>
      <c r="BR181" s="501">
        <f t="shared" si="109"/>
        <v>509.53743263589786</v>
      </c>
      <c r="BS181" s="181">
        <f t="shared" si="96"/>
        <v>6.2746433461144141E-2</v>
      </c>
      <c r="BT181" s="178"/>
      <c r="BU181" s="176">
        <f t="shared" si="97"/>
        <v>17874.26821253814</v>
      </c>
      <c r="BV181" s="176">
        <f t="shared" si="98"/>
        <v>17874.26821253814</v>
      </c>
      <c r="BW181" s="176">
        <f t="shared" si="118"/>
        <v>0</v>
      </c>
      <c r="BX181" s="177">
        <f t="shared" si="119"/>
        <v>1</v>
      </c>
      <c r="BY181" s="182"/>
      <c r="BZ181" s="179">
        <f t="shared" si="99"/>
        <v>12198.78</v>
      </c>
      <c r="CA181" s="179">
        <f t="shared" si="100"/>
        <v>17874.26821253814</v>
      </c>
      <c r="CB181" s="179">
        <f t="shared" si="120"/>
        <v>5675.4882125381391</v>
      </c>
      <c r="CC181" s="183">
        <f t="shared" si="121"/>
        <v>0.46525047689507792</v>
      </c>
      <c r="CD181" s="51"/>
    </row>
    <row r="182" spans="3:82" s="50" customFormat="1" ht="13.5" thickBot="1" x14ac:dyDescent="0.3">
      <c r="C182" s="191"/>
      <c r="D182" s="192"/>
      <c r="E182" s="193"/>
      <c r="F182" s="194"/>
      <c r="G182" s="195"/>
      <c r="H182" s="196"/>
      <c r="I182" s="195"/>
      <c r="J182" s="197">
        <v>1.9138973630485276</v>
      </c>
      <c r="K182" s="197">
        <v>1.515902467555285</v>
      </c>
      <c r="L182" s="198">
        <v>50000</v>
      </c>
      <c r="M182" s="199">
        <v>6838.6500000000005</v>
      </c>
      <c r="N182" s="199">
        <v>10074.599999999999</v>
      </c>
      <c r="O182" s="200">
        <v>16913.25</v>
      </c>
      <c r="P182" s="201">
        <v>1</v>
      </c>
      <c r="Q182" s="483">
        <v>1</v>
      </c>
      <c r="R182" s="483">
        <v>1</v>
      </c>
      <c r="S182" s="483">
        <v>1</v>
      </c>
      <c r="T182" s="186"/>
      <c r="U182" s="186"/>
      <c r="V182" s="186"/>
      <c r="W182" s="186"/>
      <c r="X182" s="186"/>
      <c r="Y182" s="186"/>
      <c r="Z182" s="186"/>
      <c r="AA182" s="604">
        <v>6838.6500000000005</v>
      </c>
      <c r="AB182" s="605">
        <v>11988.761044399062</v>
      </c>
      <c r="AC182" s="605">
        <v>0</v>
      </c>
      <c r="AD182" s="606">
        <v>11988.761044399062</v>
      </c>
      <c r="AE182" s="607">
        <f t="shared" si="107"/>
        <v>-5150.111044399061</v>
      </c>
      <c r="AF182" s="608">
        <f t="shared" si="108"/>
        <v>0.57042174538918666</v>
      </c>
      <c r="AG182" s="603"/>
      <c r="AH182" s="603"/>
      <c r="AI182" s="603"/>
      <c r="AJ182" s="603"/>
      <c r="AK182" s="603"/>
      <c r="AL182" s="604">
        <v>10074.599999999999</v>
      </c>
      <c r="AM182" s="504">
        <v>11373.632113106176</v>
      </c>
      <c r="AN182" s="504">
        <v>0</v>
      </c>
      <c r="AO182" s="505">
        <v>11373.632113106176</v>
      </c>
      <c r="AP182" s="506">
        <f t="shared" si="103"/>
        <v>-1299.0321131061773</v>
      </c>
      <c r="AQ182" s="206">
        <f t="shared" si="104"/>
        <v>0.88578563996199033</v>
      </c>
      <c r="AR182" s="186"/>
      <c r="AS182" s="202">
        <f t="shared" si="101"/>
        <v>16913.25</v>
      </c>
      <c r="AT182" s="204">
        <f t="shared" si="88"/>
        <v>23362.393157505237</v>
      </c>
      <c r="AU182" s="205">
        <f t="shared" si="110"/>
        <v>-6449.1431575052375</v>
      </c>
      <c r="AV182" s="206">
        <f t="shared" si="111"/>
        <v>0.72395194644545946</v>
      </c>
      <c r="AW182" s="207"/>
      <c r="AX182" s="208">
        <f t="shared" si="89"/>
        <v>16913.25</v>
      </c>
      <c r="AY182" s="208">
        <f t="shared" si="90"/>
        <v>23362.393157505237</v>
      </c>
      <c r="AZ182" s="208">
        <f t="shared" si="112"/>
        <v>-6449.1431575052375</v>
      </c>
      <c r="BA182" s="206">
        <f t="shared" si="113"/>
        <v>0.72395194644545946</v>
      </c>
      <c r="BB182" s="207"/>
      <c r="BC182" s="208">
        <f t="shared" si="91"/>
        <v>16913.25</v>
      </c>
      <c r="BD182" s="208">
        <f t="shared" si="92"/>
        <v>23362.393157505237</v>
      </c>
      <c r="BE182" s="208">
        <f t="shared" si="114"/>
        <v>-6449.1431575052375</v>
      </c>
      <c r="BF182" s="206">
        <f t="shared" si="115"/>
        <v>0.72395194644545946</v>
      </c>
      <c r="BG182" s="207"/>
      <c r="BH182" s="205">
        <f t="shared" si="93"/>
        <v>6838.6500000000005</v>
      </c>
      <c r="BI182" s="522">
        <f t="shared" si="94"/>
        <v>11988.761044399062</v>
      </c>
      <c r="BJ182" s="519">
        <f t="shared" si="124"/>
        <v>7864.4475000000002</v>
      </c>
      <c r="BK182" s="506">
        <f t="shared" si="116"/>
        <v>5150.111044399061</v>
      </c>
      <c r="BL182" s="210">
        <f t="shared" si="117"/>
        <v>0.7530888471261229</v>
      </c>
      <c r="BM182" s="207"/>
      <c r="BN182" s="553">
        <f t="shared" si="95"/>
        <v>10074.599999999999</v>
      </c>
      <c r="BO182" s="558">
        <f t="shared" si="102"/>
        <v>11373.632113106176</v>
      </c>
      <c r="BP182" s="530">
        <f>BO182</f>
        <v>11373.632113106176</v>
      </c>
      <c r="BQ182" s="536">
        <v>0.15</v>
      </c>
      <c r="BR182" s="506">
        <f t="shared" si="109"/>
        <v>1299.0321131061773</v>
      </c>
      <c r="BS182" s="210">
        <f t="shared" si="96"/>
        <v>0.12894130914440052</v>
      </c>
      <c r="BT182" s="207"/>
      <c r="BU182" s="205">
        <f t="shared" si="97"/>
        <v>23362.393157505237</v>
      </c>
      <c r="BV182" s="205">
        <f t="shared" si="98"/>
        <v>23362.393157505237</v>
      </c>
      <c r="BW182" s="205">
        <f t="shared" si="118"/>
        <v>0</v>
      </c>
      <c r="BX182" s="206">
        <f t="shared" si="119"/>
        <v>1</v>
      </c>
      <c r="BY182" s="211"/>
      <c r="BZ182" s="208">
        <f t="shared" si="99"/>
        <v>16913.25</v>
      </c>
      <c r="CA182" s="208">
        <f t="shared" si="100"/>
        <v>23362.393157505237</v>
      </c>
      <c r="CB182" s="208">
        <f t="shared" si="120"/>
        <v>6449.1431575052375</v>
      </c>
      <c r="CC182" s="212">
        <f t="shared" si="121"/>
        <v>0.38130715016364314</v>
      </c>
      <c r="CD182" s="51"/>
    </row>
    <row r="183" spans="3:82" ht="13" hidden="1" x14ac:dyDescent="0.25">
      <c r="C183" s="65"/>
      <c r="D183" s="66"/>
      <c r="E183" s="142"/>
      <c r="F183" s="143"/>
      <c r="G183" s="144"/>
      <c r="H183" s="145"/>
      <c r="I183" s="144"/>
      <c r="J183" s="146">
        <v>0.58618475265502656</v>
      </c>
      <c r="K183" s="146">
        <v>0.25114229393244591</v>
      </c>
      <c r="L183" s="147">
        <v>0</v>
      </c>
      <c r="M183" s="148">
        <v>0</v>
      </c>
      <c r="N183" s="148">
        <v>0</v>
      </c>
      <c r="O183" s="149">
        <v>0</v>
      </c>
      <c r="P183" s="150">
        <v>0</v>
      </c>
      <c r="Q183" s="481">
        <v>0</v>
      </c>
      <c r="R183" s="481">
        <v>0</v>
      </c>
      <c r="S183" s="481">
        <v>0</v>
      </c>
      <c r="T183" s="151"/>
      <c r="U183" s="151"/>
      <c r="V183" s="151"/>
      <c r="W183" s="151"/>
      <c r="X183" s="151"/>
      <c r="Y183" s="151"/>
      <c r="Z183" s="151"/>
      <c r="AA183" s="589">
        <v>0</v>
      </c>
      <c r="AB183" s="590">
        <v>0</v>
      </c>
      <c r="AC183" s="590">
        <v>0</v>
      </c>
      <c r="AD183" s="591">
        <v>0</v>
      </c>
      <c r="AE183" s="592">
        <f t="shared" si="107"/>
        <v>0</v>
      </c>
      <c r="AF183" s="593">
        <f t="shared" si="108"/>
        <v>0</v>
      </c>
      <c r="AG183" s="594"/>
      <c r="AH183" s="594"/>
      <c r="AI183" s="594"/>
      <c r="AJ183" s="594"/>
      <c r="AK183" s="594"/>
      <c r="AL183" s="589">
        <v>0</v>
      </c>
      <c r="AM183" s="496">
        <v>0</v>
      </c>
      <c r="AN183" s="496">
        <v>0</v>
      </c>
      <c r="AO183" s="497">
        <v>0</v>
      </c>
      <c r="AP183" s="498">
        <f t="shared" si="103"/>
        <v>0</v>
      </c>
      <c r="AQ183" s="156">
        <f t="shared" si="104"/>
        <v>0</v>
      </c>
      <c r="AR183" s="151"/>
      <c r="AS183" s="152">
        <f t="shared" si="101"/>
        <v>0</v>
      </c>
      <c r="AT183" s="154">
        <f t="shared" si="88"/>
        <v>0</v>
      </c>
      <c r="AU183" s="155">
        <f t="shared" si="110"/>
        <v>0</v>
      </c>
      <c r="AV183" s="156">
        <f t="shared" si="111"/>
        <v>0</v>
      </c>
      <c r="AW183" s="157"/>
      <c r="AX183" s="158">
        <f t="shared" si="89"/>
        <v>0</v>
      </c>
      <c r="AY183" s="158">
        <f t="shared" si="90"/>
        <v>0</v>
      </c>
      <c r="AZ183" s="158">
        <f t="shared" si="112"/>
        <v>0</v>
      </c>
      <c r="BA183" s="156">
        <f t="shared" si="113"/>
        <v>0</v>
      </c>
      <c r="BB183" s="157"/>
      <c r="BC183" s="158">
        <f t="shared" si="91"/>
        <v>0</v>
      </c>
      <c r="BD183" s="158">
        <f t="shared" si="92"/>
        <v>0</v>
      </c>
      <c r="BE183" s="158">
        <f t="shared" si="114"/>
        <v>0</v>
      </c>
      <c r="BF183" s="156">
        <f t="shared" si="115"/>
        <v>0</v>
      </c>
      <c r="BG183" s="157"/>
      <c r="BH183" s="155">
        <f t="shared" si="93"/>
        <v>0</v>
      </c>
      <c r="BI183" s="518">
        <f t="shared" si="94"/>
        <v>0</v>
      </c>
      <c r="BJ183" s="519"/>
      <c r="BK183" s="498">
        <f t="shared" si="116"/>
        <v>0</v>
      </c>
      <c r="BL183" s="160">
        <f t="shared" si="117"/>
        <v>0</v>
      </c>
      <c r="BM183" s="157"/>
      <c r="BN183" s="551">
        <f t="shared" si="95"/>
        <v>0</v>
      </c>
      <c r="BO183" s="556">
        <f t="shared" si="102"/>
        <v>0</v>
      </c>
      <c r="BP183" s="530"/>
      <c r="BQ183" s="530"/>
      <c r="BR183" s="498">
        <f t="shared" si="109"/>
        <v>0</v>
      </c>
      <c r="BS183" s="160">
        <f t="shared" si="96"/>
        <v>0</v>
      </c>
      <c r="BT183" s="157"/>
      <c r="BU183" s="155">
        <f t="shared" si="97"/>
        <v>0</v>
      </c>
      <c r="BV183" s="155">
        <f t="shared" si="98"/>
        <v>0</v>
      </c>
      <c r="BW183" s="155">
        <f t="shared" si="118"/>
        <v>0</v>
      </c>
      <c r="BX183" s="156">
        <f t="shared" si="119"/>
        <v>0</v>
      </c>
      <c r="BY183" s="162"/>
      <c r="BZ183" s="158">
        <f t="shared" si="99"/>
        <v>0</v>
      </c>
      <c r="CA183" s="158">
        <f t="shared" si="100"/>
        <v>0</v>
      </c>
      <c r="CB183" s="158">
        <f t="shared" si="120"/>
        <v>0</v>
      </c>
      <c r="CC183" s="163">
        <f t="shared" si="121"/>
        <v>0</v>
      </c>
      <c r="CD183" s="42"/>
    </row>
    <row r="184" spans="3:82" ht="13" hidden="1" x14ac:dyDescent="0.25">
      <c r="C184" s="65"/>
      <c r="D184" s="66"/>
      <c r="E184" s="164"/>
      <c r="F184" s="165"/>
      <c r="G184" s="166"/>
      <c r="H184" s="167"/>
      <c r="I184" s="166"/>
      <c r="J184" s="168">
        <v>0.72370867908265568</v>
      </c>
      <c r="K184" s="168">
        <v>0.4192943920851287</v>
      </c>
      <c r="L184" s="169">
        <v>0</v>
      </c>
      <c r="M184" s="170">
        <v>0</v>
      </c>
      <c r="N184" s="170">
        <v>0</v>
      </c>
      <c r="O184" s="171">
        <v>0</v>
      </c>
      <c r="P184" s="172">
        <v>0</v>
      </c>
      <c r="Q184" s="482">
        <v>0</v>
      </c>
      <c r="R184" s="482">
        <v>0</v>
      </c>
      <c r="S184" s="482">
        <v>0</v>
      </c>
      <c r="T184" s="151"/>
      <c r="U184" s="151"/>
      <c r="V184" s="151"/>
      <c r="W184" s="151"/>
      <c r="X184" s="151"/>
      <c r="Y184" s="151"/>
      <c r="Z184" s="151"/>
      <c r="AA184" s="595">
        <v>0</v>
      </c>
      <c r="AB184" s="596">
        <v>0</v>
      </c>
      <c r="AC184" s="596">
        <v>0</v>
      </c>
      <c r="AD184" s="597">
        <v>0</v>
      </c>
      <c r="AE184" s="598">
        <f t="shared" si="107"/>
        <v>0</v>
      </c>
      <c r="AF184" s="599">
        <f t="shared" si="108"/>
        <v>0</v>
      </c>
      <c r="AG184" s="594"/>
      <c r="AH184" s="594"/>
      <c r="AI184" s="594"/>
      <c r="AJ184" s="594"/>
      <c r="AK184" s="594"/>
      <c r="AL184" s="595">
        <v>0</v>
      </c>
      <c r="AM184" s="499">
        <v>0</v>
      </c>
      <c r="AN184" s="499">
        <v>0</v>
      </c>
      <c r="AO184" s="500">
        <v>0</v>
      </c>
      <c r="AP184" s="501">
        <f t="shared" si="103"/>
        <v>0</v>
      </c>
      <c r="AQ184" s="177">
        <f t="shared" si="104"/>
        <v>0</v>
      </c>
      <c r="AR184" s="151"/>
      <c r="AS184" s="173">
        <f t="shared" si="101"/>
        <v>0</v>
      </c>
      <c r="AT184" s="175">
        <f t="shared" si="88"/>
        <v>0</v>
      </c>
      <c r="AU184" s="176">
        <f t="shared" si="110"/>
        <v>0</v>
      </c>
      <c r="AV184" s="177">
        <f t="shared" si="111"/>
        <v>0</v>
      </c>
      <c r="AW184" s="178"/>
      <c r="AX184" s="179">
        <f t="shared" si="89"/>
        <v>0</v>
      </c>
      <c r="AY184" s="179">
        <f t="shared" si="90"/>
        <v>0</v>
      </c>
      <c r="AZ184" s="179">
        <f t="shared" si="112"/>
        <v>0</v>
      </c>
      <c r="BA184" s="177">
        <f t="shared" si="113"/>
        <v>0</v>
      </c>
      <c r="BB184" s="178"/>
      <c r="BC184" s="179">
        <f t="shared" si="91"/>
        <v>0</v>
      </c>
      <c r="BD184" s="179">
        <f t="shared" si="92"/>
        <v>0</v>
      </c>
      <c r="BE184" s="179">
        <f t="shared" si="114"/>
        <v>0</v>
      </c>
      <c r="BF184" s="177">
        <f t="shared" si="115"/>
        <v>0</v>
      </c>
      <c r="BG184" s="178"/>
      <c r="BH184" s="176">
        <f t="shared" si="93"/>
        <v>0</v>
      </c>
      <c r="BI184" s="520">
        <f t="shared" si="94"/>
        <v>0</v>
      </c>
      <c r="BJ184" s="521"/>
      <c r="BK184" s="501">
        <f t="shared" si="116"/>
        <v>0</v>
      </c>
      <c r="BL184" s="181">
        <f t="shared" si="117"/>
        <v>0</v>
      </c>
      <c r="BM184" s="178"/>
      <c r="BN184" s="552">
        <f t="shared" si="95"/>
        <v>0</v>
      </c>
      <c r="BO184" s="557">
        <f t="shared" si="102"/>
        <v>0</v>
      </c>
      <c r="BP184" s="521"/>
      <c r="BQ184" s="521"/>
      <c r="BR184" s="501">
        <f t="shared" si="109"/>
        <v>0</v>
      </c>
      <c r="BS184" s="181">
        <f t="shared" si="96"/>
        <v>0</v>
      </c>
      <c r="BT184" s="178"/>
      <c r="BU184" s="176">
        <f t="shared" si="97"/>
        <v>0</v>
      </c>
      <c r="BV184" s="176">
        <f t="shared" si="98"/>
        <v>0</v>
      </c>
      <c r="BW184" s="176">
        <f t="shared" si="118"/>
        <v>0</v>
      </c>
      <c r="BX184" s="177">
        <f t="shared" si="119"/>
        <v>0</v>
      </c>
      <c r="BY184" s="182"/>
      <c r="BZ184" s="179">
        <f t="shared" si="99"/>
        <v>0</v>
      </c>
      <c r="CA184" s="179">
        <f t="shared" si="100"/>
        <v>0</v>
      </c>
      <c r="CB184" s="179">
        <f t="shared" si="120"/>
        <v>0</v>
      </c>
      <c r="CC184" s="183">
        <f t="shared" si="121"/>
        <v>0</v>
      </c>
      <c r="CD184" s="42"/>
    </row>
    <row r="185" spans="3:82" s="50" customFormat="1" ht="13.5" thickBot="1" x14ac:dyDescent="0.3">
      <c r="C185" s="184">
        <v>35</v>
      </c>
      <c r="D185" s="48">
        <v>0</v>
      </c>
      <c r="E185" s="164">
        <v>0</v>
      </c>
      <c r="F185" s="165" t="s">
        <v>65</v>
      </c>
      <c r="G185" s="166"/>
      <c r="H185" s="167" t="s">
        <v>63</v>
      </c>
      <c r="I185" s="185" t="s">
        <v>64</v>
      </c>
      <c r="J185" s="168">
        <v>1</v>
      </c>
      <c r="K185" s="168">
        <v>1</v>
      </c>
      <c r="L185" s="169">
        <v>0</v>
      </c>
      <c r="M185" s="170">
        <v>0</v>
      </c>
      <c r="N185" s="170">
        <v>0</v>
      </c>
      <c r="O185" s="171">
        <v>0</v>
      </c>
      <c r="P185" s="172">
        <v>0</v>
      </c>
      <c r="Q185" s="482">
        <v>0</v>
      </c>
      <c r="R185" s="482">
        <v>0</v>
      </c>
      <c r="S185" s="482">
        <v>0</v>
      </c>
      <c r="T185" s="186"/>
      <c r="U185" s="186"/>
      <c r="V185" s="186"/>
      <c r="W185" s="186"/>
      <c r="X185" s="186"/>
      <c r="Y185" s="186"/>
      <c r="Z185" s="186"/>
      <c r="AA185" s="600">
        <v>0</v>
      </c>
      <c r="AB185" s="601">
        <v>0</v>
      </c>
      <c r="AC185" s="601">
        <v>0</v>
      </c>
      <c r="AD185" s="602">
        <v>0</v>
      </c>
      <c r="AE185" s="598">
        <f t="shared" si="107"/>
        <v>0</v>
      </c>
      <c r="AF185" s="599">
        <f t="shared" si="108"/>
        <v>0</v>
      </c>
      <c r="AG185" s="603"/>
      <c r="AH185" s="603"/>
      <c r="AI185" s="603"/>
      <c r="AJ185" s="603"/>
      <c r="AK185" s="603"/>
      <c r="AL185" s="600">
        <v>0</v>
      </c>
      <c r="AM185" s="502">
        <v>0</v>
      </c>
      <c r="AN185" s="502">
        <v>0</v>
      </c>
      <c r="AO185" s="503">
        <v>0</v>
      </c>
      <c r="AP185" s="501">
        <f t="shared" si="103"/>
        <v>0</v>
      </c>
      <c r="AQ185" s="177">
        <f t="shared" si="104"/>
        <v>0</v>
      </c>
      <c r="AR185" s="186"/>
      <c r="AS185" s="187">
        <f t="shared" si="101"/>
        <v>0</v>
      </c>
      <c r="AT185" s="189">
        <f t="shared" si="88"/>
        <v>0</v>
      </c>
      <c r="AU185" s="176">
        <f t="shared" si="110"/>
        <v>0</v>
      </c>
      <c r="AV185" s="177">
        <f t="shared" si="111"/>
        <v>0</v>
      </c>
      <c r="AW185" s="178"/>
      <c r="AX185" s="179">
        <f t="shared" si="89"/>
        <v>0</v>
      </c>
      <c r="AY185" s="179">
        <f t="shared" si="90"/>
        <v>0</v>
      </c>
      <c r="AZ185" s="179">
        <f t="shared" si="112"/>
        <v>0</v>
      </c>
      <c r="BA185" s="177">
        <f t="shared" si="113"/>
        <v>0</v>
      </c>
      <c r="BB185" s="178"/>
      <c r="BC185" s="179">
        <f t="shared" si="91"/>
        <v>0</v>
      </c>
      <c r="BD185" s="179">
        <f t="shared" si="92"/>
        <v>0</v>
      </c>
      <c r="BE185" s="179">
        <f t="shared" si="114"/>
        <v>0</v>
      </c>
      <c r="BF185" s="177">
        <f t="shared" si="115"/>
        <v>0</v>
      </c>
      <c r="BG185" s="178"/>
      <c r="BH185" s="176">
        <f t="shared" si="93"/>
        <v>0</v>
      </c>
      <c r="BI185" s="520">
        <f t="shared" si="94"/>
        <v>0</v>
      </c>
      <c r="BJ185" s="521"/>
      <c r="BK185" s="501">
        <f t="shared" si="116"/>
        <v>0</v>
      </c>
      <c r="BL185" s="181">
        <f t="shared" si="117"/>
        <v>0</v>
      </c>
      <c r="BM185" s="178"/>
      <c r="BN185" s="552">
        <f t="shared" si="95"/>
        <v>0</v>
      </c>
      <c r="BO185" s="557">
        <f t="shared" si="102"/>
        <v>0</v>
      </c>
      <c r="BP185" s="521"/>
      <c r="BQ185" s="521"/>
      <c r="BR185" s="501">
        <f t="shared" si="109"/>
        <v>0</v>
      </c>
      <c r="BS185" s="181">
        <f t="shared" si="96"/>
        <v>0</v>
      </c>
      <c r="BT185" s="178"/>
      <c r="BU185" s="176">
        <f t="shared" si="97"/>
        <v>0</v>
      </c>
      <c r="BV185" s="176">
        <f t="shared" si="98"/>
        <v>0</v>
      </c>
      <c r="BW185" s="176">
        <f t="shared" si="118"/>
        <v>0</v>
      </c>
      <c r="BX185" s="177">
        <f t="shared" si="119"/>
        <v>0</v>
      </c>
      <c r="BY185" s="182"/>
      <c r="BZ185" s="179">
        <f t="shared" si="99"/>
        <v>0</v>
      </c>
      <c r="CA185" s="179">
        <f t="shared" si="100"/>
        <v>0</v>
      </c>
      <c r="CB185" s="179">
        <f t="shared" si="120"/>
        <v>0</v>
      </c>
      <c r="CC185" s="183">
        <f t="shared" si="121"/>
        <v>0</v>
      </c>
      <c r="CD185" s="51"/>
    </row>
    <row r="186" spans="3:82" s="50" customFormat="1" ht="20.25" hidden="1" customHeight="1" x14ac:dyDescent="0.25">
      <c r="C186" s="184"/>
      <c r="D186" s="190"/>
      <c r="E186" s="164"/>
      <c r="F186" s="165"/>
      <c r="G186" s="166"/>
      <c r="H186" s="167"/>
      <c r="I186" s="166"/>
      <c r="J186" s="168">
        <v>1.505779664758232</v>
      </c>
      <c r="K186" s="168">
        <v>1.1754720702584747</v>
      </c>
      <c r="L186" s="169">
        <v>0</v>
      </c>
      <c r="M186" s="170">
        <v>0</v>
      </c>
      <c r="N186" s="170">
        <v>0</v>
      </c>
      <c r="O186" s="171">
        <v>0</v>
      </c>
      <c r="P186" s="172">
        <v>0</v>
      </c>
      <c r="Q186" s="482">
        <v>0</v>
      </c>
      <c r="R186" s="482">
        <v>0</v>
      </c>
      <c r="S186" s="482">
        <v>0</v>
      </c>
      <c r="T186" s="186"/>
      <c r="U186" s="186"/>
      <c r="V186" s="186"/>
      <c r="W186" s="186"/>
      <c r="X186" s="186"/>
      <c r="Y186" s="186"/>
      <c r="Z186" s="186"/>
      <c r="AA186" s="595">
        <v>0</v>
      </c>
      <c r="AB186" s="596">
        <v>0</v>
      </c>
      <c r="AC186" s="596">
        <v>0</v>
      </c>
      <c r="AD186" s="597">
        <v>0</v>
      </c>
      <c r="AE186" s="598">
        <f t="shared" si="107"/>
        <v>0</v>
      </c>
      <c r="AF186" s="599">
        <f t="shared" si="108"/>
        <v>0</v>
      </c>
      <c r="AG186" s="603"/>
      <c r="AH186" s="603"/>
      <c r="AI186" s="603"/>
      <c r="AJ186" s="603"/>
      <c r="AK186" s="603"/>
      <c r="AL186" s="595">
        <v>0</v>
      </c>
      <c r="AM186" s="499">
        <v>0</v>
      </c>
      <c r="AN186" s="499">
        <v>0</v>
      </c>
      <c r="AO186" s="500">
        <v>0</v>
      </c>
      <c r="AP186" s="501">
        <f t="shared" si="103"/>
        <v>0</v>
      </c>
      <c r="AQ186" s="177">
        <f t="shared" si="104"/>
        <v>0</v>
      </c>
      <c r="AR186" s="186"/>
      <c r="AS186" s="173">
        <f t="shared" si="101"/>
        <v>0</v>
      </c>
      <c r="AT186" s="175">
        <f t="shared" si="88"/>
        <v>0</v>
      </c>
      <c r="AU186" s="176">
        <f t="shared" si="110"/>
        <v>0</v>
      </c>
      <c r="AV186" s="177">
        <f t="shared" si="111"/>
        <v>0</v>
      </c>
      <c r="AW186" s="178"/>
      <c r="AX186" s="179">
        <f t="shared" si="89"/>
        <v>0</v>
      </c>
      <c r="AY186" s="179">
        <f t="shared" si="90"/>
        <v>0</v>
      </c>
      <c r="AZ186" s="179">
        <f t="shared" si="112"/>
        <v>0</v>
      </c>
      <c r="BA186" s="177">
        <f t="shared" si="113"/>
        <v>0</v>
      </c>
      <c r="BB186" s="178"/>
      <c r="BC186" s="179">
        <f t="shared" si="91"/>
        <v>0</v>
      </c>
      <c r="BD186" s="179">
        <f t="shared" si="92"/>
        <v>0</v>
      </c>
      <c r="BE186" s="179">
        <f t="shared" si="114"/>
        <v>0</v>
      </c>
      <c r="BF186" s="177">
        <f t="shared" si="115"/>
        <v>0</v>
      </c>
      <c r="BG186" s="178"/>
      <c r="BH186" s="176">
        <f t="shared" si="93"/>
        <v>0</v>
      </c>
      <c r="BI186" s="520">
        <f t="shared" si="94"/>
        <v>0</v>
      </c>
      <c r="BJ186" s="521"/>
      <c r="BK186" s="501">
        <f t="shared" si="116"/>
        <v>0</v>
      </c>
      <c r="BL186" s="181">
        <f t="shared" si="117"/>
        <v>0</v>
      </c>
      <c r="BM186" s="178"/>
      <c r="BN186" s="552">
        <f t="shared" si="95"/>
        <v>0</v>
      </c>
      <c r="BO186" s="557">
        <f t="shared" si="102"/>
        <v>0</v>
      </c>
      <c r="BP186" s="521"/>
      <c r="BQ186" s="521"/>
      <c r="BR186" s="501">
        <f t="shared" si="109"/>
        <v>0</v>
      </c>
      <c r="BS186" s="181">
        <f t="shared" si="96"/>
        <v>0</v>
      </c>
      <c r="BT186" s="178"/>
      <c r="BU186" s="176">
        <f t="shared" si="97"/>
        <v>0</v>
      </c>
      <c r="BV186" s="176">
        <f t="shared" si="98"/>
        <v>0</v>
      </c>
      <c r="BW186" s="176">
        <f t="shared" si="118"/>
        <v>0</v>
      </c>
      <c r="BX186" s="177">
        <f t="shared" si="119"/>
        <v>0</v>
      </c>
      <c r="BY186" s="182"/>
      <c r="BZ186" s="179">
        <f t="shared" si="99"/>
        <v>0</v>
      </c>
      <c r="CA186" s="179">
        <f t="shared" si="100"/>
        <v>0</v>
      </c>
      <c r="CB186" s="179">
        <f t="shared" si="120"/>
        <v>0</v>
      </c>
      <c r="CC186" s="183">
        <f t="shared" si="121"/>
        <v>0</v>
      </c>
      <c r="CD186" s="51"/>
    </row>
    <row r="187" spans="3:82" s="50" customFormat="1" ht="13.5" hidden="1" thickBot="1" x14ac:dyDescent="0.3">
      <c r="C187" s="191"/>
      <c r="D187" s="192"/>
      <c r="E187" s="193"/>
      <c r="F187" s="194"/>
      <c r="G187" s="195"/>
      <c r="H187" s="196"/>
      <c r="I187" s="195"/>
      <c r="J187" s="197">
        <v>1.9138973630485276</v>
      </c>
      <c r="K187" s="197">
        <v>1.515902467555285</v>
      </c>
      <c r="L187" s="198">
        <v>0</v>
      </c>
      <c r="M187" s="199">
        <v>0</v>
      </c>
      <c r="N187" s="199">
        <v>0</v>
      </c>
      <c r="O187" s="200">
        <v>0</v>
      </c>
      <c r="P187" s="201">
        <v>0</v>
      </c>
      <c r="Q187" s="483">
        <v>0</v>
      </c>
      <c r="R187" s="483">
        <v>0</v>
      </c>
      <c r="S187" s="483">
        <v>0</v>
      </c>
      <c r="T187" s="186"/>
      <c r="U187" s="186"/>
      <c r="V187" s="186"/>
      <c r="W187" s="186"/>
      <c r="X187" s="186"/>
      <c r="Y187" s="186"/>
      <c r="Z187" s="186"/>
      <c r="AA187" s="604">
        <v>0</v>
      </c>
      <c r="AB187" s="605">
        <v>0</v>
      </c>
      <c r="AC187" s="605">
        <v>0</v>
      </c>
      <c r="AD187" s="606">
        <v>0</v>
      </c>
      <c r="AE187" s="607">
        <f t="shared" si="107"/>
        <v>0</v>
      </c>
      <c r="AF187" s="608">
        <f t="shared" si="108"/>
        <v>0</v>
      </c>
      <c r="AG187" s="603"/>
      <c r="AH187" s="603"/>
      <c r="AI187" s="603"/>
      <c r="AJ187" s="603"/>
      <c r="AK187" s="603"/>
      <c r="AL187" s="604">
        <v>0</v>
      </c>
      <c r="AM187" s="504">
        <v>0</v>
      </c>
      <c r="AN187" s="504">
        <v>0</v>
      </c>
      <c r="AO187" s="505">
        <v>0</v>
      </c>
      <c r="AP187" s="506">
        <f t="shared" si="103"/>
        <v>0</v>
      </c>
      <c r="AQ187" s="206">
        <f t="shared" si="104"/>
        <v>0</v>
      </c>
      <c r="AR187" s="186"/>
      <c r="AS187" s="202">
        <f t="shared" si="101"/>
        <v>0</v>
      </c>
      <c r="AT187" s="204">
        <f t="shared" si="88"/>
        <v>0</v>
      </c>
      <c r="AU187" s="205">
        <f t="shared" si="110"/>
        <v>0</v>
      </c>
      <c r="AV187" s="206">
        <f t="shared" si="111"/>
        <v>0</v>
      </c>
      <c r="AW187" s="207"/>
      <c r="AX187" s="208">
        <f t="shared" si="89"/>
        <v>0</v>
      </c>
      <c r="AY187" s="208">
        <f t="shared" si="90"/>
        <v>0</v>
      </c>
      <c r="AZ187" s="208">
        <f t="shared" si="112"/>
        <v>0</v>
      </c>
      <c r="BA187" s="206">
        <f t="shared" si="113"/>
        <v>0</v>
      </c>
      <c r="BB187" s="207"/>
      <c r="BC187" s="208">
        <f t="shared" si="91"/>
        <v>0</v>
      </c>
      <c r="BD187" s="208">
        <f t="shared" si="92"/>
        <v>0</v>
      </c>
      <c r="BE187" s="208">
        <f t="shared" si="114"/>
        <v>0</v>
      </c>
      <c r="BF187" s="206">
        <f t="shared" si="115"/>
        <v>0</v>
      </c>
      <c r="BG187" s="207"/>
      <c r="BH187" s="205">
        <f t="shared" si="93"/>
        <v>0</v>
      </c>
      <c r="BI187" s="522">
        <f t="shared" si="94"/>
        <v>0</v>
      </c>
      <c r="BJ187" s="523"/>
      <c r="BK187" s="506">
        <f t="shared" si="116"/>
        <v>0</v>
      </c>
      <c r="BL187" s="210">
        <f t="shared" si="117"/>
        <v>0</v>
      </c>
      <c r="BM187" s="207"/>
      <c r="BN187" s="553">
        <f t="shared" si="95"/>
        <v>0</v>
      </c>
      <c r="BO187" s="558">
        <f t="shared" si="102"/>
        <v>0</v>
      </c>
      <c r="BP187" s="523"/>
      <c r="BQ187" s="523"/>
      <c r="BR187" s="506">
        <f t="shared" si="109"/>
        <v>0</v>
      </c>
      <c r="BS187" s="210">
        <f t="shared" si="96"/>
        <v>0</v>
      </c>
      <c r="BT187" s="207"/>
      <c r="BU187" s="205">
        <f t="shared" si="97"/>
        <v>0</v>
      </c>
      <c r="BV187" s="205">
        <f t="shared" si="98"/>
        <v>0</v>
      </c>
      <c r="BW187" s="205">
        <f t="shared" si="118"/>
        <v>0</v>
      </c>
      <c r="BX187" s="206">
        <f t="shared" si="119"/>
        <v>0</v>
      </c>
      <c r="BY187" s="211"/>
      <c r="BZ187" s="208">
        <f t="shared" si="99"/>
        <v>0</v>
      </c>
      <c r="CA187" s="208">
        <f t="shared" si="100"/>
        <v>0</v>
      </c>
      <c r="CB187" s="208">
        <f t="shared" si="120"/>
        <v>0</v>
      </c>
      <c r="CC187" s="212">
        <f t="shared" si="121"/>
        <v>0</v>
      </c>
      <c r="CD187" s="51"/>
    </row>
    <row r="188" spans="3:82" ht="13.5" thickBot="1" x14ac:dyDescent="0.3">
      <c r="C188" s="65"/>
      <c r="D188" s="66"/>
      <c r="E188" s="142"/>
      <c r="F188" s="143"/>
      <c r="G188" s="144"/>
      <c r="H188" s="145"/>
      <c r="I188" s="144"/>
      <c r="J188" s="146">
        <v>0.58618475265502656</v>
      </c>
      <c r="K188" s="146">
        <v>0.25114229393244591</v>
      </c>
      <c r="L188" s="147">
        <v>250</v>
      </c>
      <c r="M188" s="148">
        <v>72.45</v>
      </c>
      <c r="N188" s="148">
        <v>272.8</v>
      </c>
      <c r="O188" s="149">
        <v>345.25</v>
      </c>
      <c r="P188" s="150">
        <v>5</v>
      </c>
      <c r="Q188" s="481">
        <v>5</v>
      </c>
      <c r="R188" s="481">
        <v>5</v>
      </c>
      <c r="S188" s="481">
        <v>5</v>
      </c>
      <c r="T188" s="151"/>
      <c r="U188" s="151"/>
      <c r="V188" s="151"/>
      <c r="W188" s="151"/>
      <c r="X188" s="151"/>
      <c r="Y188" s="151"/>
      <c r="Z188" s="151"/>
      <c r="AA188" s="589">
        <v>72.45</v>
      </c>
      <c r="AB188" s="590">
        <v>1155.2032309244023</v>
      </c>
      <c r="AC188" s="590">
        <v>0</v>
      </c>
      <c r="AD188" s="591">
        <v>1155.2032309244023</v>
      </c>
      <c r="AE188" s="592">
        <f t="shared" si="107"/>
        <v>-1082.7532309244023</v>
      </c>
      <c r="AF188" s="593">
        <f t="shared" si="108"/>
        <v>6.2716237334295682E-2</v>
      </c>
      <c r="AG188" s="594"/>
      <c r="AH188" s="594"/>
      <c r="AI188" s="594"/>
      <c r="AJ188" s="594"/>
      <c r="AK188" s="594"/>
      <c r="AL188" s="589">
        <v>272.8</v>
      </c>
      <c r="AM188" s="496">
        <v>545.30467168769667</v>
      </c>
      <c r="AN188" s="496">
        <v>0</v>
      </c>
      <c r="AO188" s="497">
        <v>545.30467168769667</v>
      </c>
      <c r="AP188" s="498">
        <f t="shared" si="103"/>
        <v>-272.50467168769666</v>
      </c>
      <c r="AQ188" s="156">
        <f t="shared" si="104"/>
        <v>0.50027079202474956</v>
      </c>
      <c r="AR188" s="151"/>
      <c r="AS188" s="152">
        <f t="shared" si="101"/>
        <v>345.25</v>
      </c>
      <c r="AT188" s="154">
        <f t="shared" si="88"/>
        <v>1700.5079026120989</v>
      </c>
      <c r="AU188" s="155">
        <f t="shared" si="110"/>
        <v>-1355.2579026120989</v>
      </c>
      <c r="AV188" s="156">
        <f t="shared" si="111"/>
        <v>0.20302757750767986</v>
      </c>
      <c r="AW188" s="157"/>
      <c r="AX188" s="158">
        <f t="shared" si="89"/>
        <v>1726.25</v>
      </c>
      <c r="AY188" s="158">
        <f t="shared" si="90"/>
        <v>8502.5395130604957</v>
      </c>
      <c r="AZ188" s="158">
        <f t="shared" si="112"/>
        <v>-6776.2895130604957</v>
      </c>
      <c r="BA188" s="156">
        <f t="shared" si="113"/>
        <v>0.20302757750767983</v>
      </c>
      <c r="BB188" s="157"/>
      <c r="BC188" s="158">
        <f t="shared" si="91"/>
        <v>1726.25</v>
      </c>
      <c r="BD188" s="158">
        <f t="shared" si="92"/>
        <v>8502.5395130604957</v>
      </c>
      <c r="BE188" s="158">
        <f t="shared" si="114"/>
        <v>-6776.2895130604957</v>
      </c>
      <c r="BF188" s="156">
        <f t="shared" si="115"/>
        <v>0.20302757750767983</v>
      </c>
      <c r="BG188" s="157"/>
      <c r="BH188" s="155">
        <f t="shared" si="93"/>
        <v>72.45</v>
      </c>
      <c r="BI188" s="518">
        <f t="shared" si="94"/>
        <v>1155.2032309244023</v>
      </c>
      <c r="BJ188" s="519">
        <f t="shared" ref="BJ188:BJ197" si="126">(AA188*BQ188)+AA188</f>
        <v>88.38900000000001</v>
      </c>
      <c r="BK188" s="498">
        <f t="shared" si="116"/>
        <v>1082.7532309244023</v>
      </c>
      <c r="BL188" s="160">
        <f t="shared" si="117"/>
        <v>14.944834105236746</v>
      </c>
      <c r="BM188" s="157"/>
      <c r="BN188" s="551">
        <f t="shared" si="95"/>
        <v>272.8</v>
      </c>
      <c r="BO188" s="556">
        <f t="shared" si="102"/>
        <v>545.30467168769667</v>
      </c>
      <c r="BP188" s="530">
        <f t="shared" ref="BP188:BP196" si="127">(AL188*BQ188)+AL188</f>
        <v>332.81600000000003</v>
      </c>
      <c r="BQ188" s="534">
        <v>0.22</v>
      </c>
      <c r="BR188" s="498">
        <f t="shared" si="109"/>
        <v>272.50467168769666</v>
      </c>
      <c r="BS188" s="160">
        <f t="shared" si="96"/>
        <v>0.99891741821003166</v>
      </c>
      <c r="BT188" s="157"/>
      <c r="BU188" s="155">
        <f t="shared" si="97"/>
        <v>1700.5079026120989</v>
      </c>
      <c r="BV188" s="155">
        <f t="shared" si="98"/>
        <v>1700.5079026120989</v>
      </c>
      <c r="BW188" s="155">
        <f t="shared" si="118"/>
        <v>0</v>
      </c>
      <c r="BX188" s="156">
        <f t="shared" si="119"/>
        <v>1</v>
      </c>
      <c r="BY188" s="162"/>
      <c r="BZ188" s="158">
        <f t="shared" si="99"/>
        <v>1726.25</v>
      </c>
      <c r="CA188" s="158">
        <f t="shared" si="100"/>
        <v>8502.5395130604957</v>
      </c>
      <c r="CB188" s="158">
        <f t="shared" si="120"/>
        <v>6776.2895130604957</v>
      </c>
      <c r="CC188" s="163">
        <f t="shared" si="121"/>
        <v>3.9254392544883392</v>
      </c>
      <c r="CD188" s="42"/>
    </row>
    <row r="189" spans="3:82" ht="13.5" thickBot="1" x14ac:dyDescent="0.3">
      <c r="C189" s="65"/>
      <c r="D189" s="66"/>
      <c r="E189" s="164"/>
      <c r="F189" s="165"/>
      <c r="G189" s="166"/>
      <c r="H189" s="167"/>
      <c r="I189" s="166"/>
      <c r="J189" s="168">
        <v>0.72370867908265568</v>
      </c>
      <c r="K189" s="168">
        <v>0.4192943920851287</v>
      </c>
      <c r="L189" s="169">
        <v>1000</v>
      </c>
      <c r="M189" s="170">
        <v>142.80000000000001</v>
      </c>
      <c r="N189" s="170">
        <v>449.90000000000003</v>
      </c>
      <c r="O189" s="171">
        <v>592.70000000000005</v>
      </c>
      <c r="P189" s="172">
        <v>4</v>
      </c>
      <c r="Q189" s="482">
        <v>4</v>
      </c>
      <c r="R189" s="482">
        <v>4</v>
      </c>
      <c r="S189" s="482">
        <v>4</v>
      </c>
      <c r="T189" s="151"/>
      <c r="U189" s="151"/>
      <c r="V189" s="151"/>
      <c r="W189" s="151"/>
      <c r="X189" s="151"/>
      <c r="Y189" s="151"/>
      <c r="Z189" s="151"/>
      <c r="AA189" s="595">
        <v>142.80000000000001</v>
      </c>
      <c r="AB189" s="596">
        <v>1426.8600140944502</v>
      </c>
      <c r="AC189" s="596">
        <v>0</v>
      </c>
      <c r="AD189" s="597">
        <v>1426.8600140944502</v>
      </c>
      <c r="AE189" s="598">
        <f t="shared" si="107"/>
        <v>-1284.0600140944503</v>
      </c>
      <c r="AF189" s="599">
        <f t="shared" si="108"/>
        <v>0.10007989472648257</v>
      </c>
      <c r="AG189" s="594"/>
      <c r="AH189" s="594"/>
      <c r="AI189" s="594"/>
      <c r="AJ189" s="594"/>
      <c r="AK189" s="594"/>
      <c r="AL189" s="595">
        <v>449.90000000000003</v>
      </c>
      <c r="AM189" s="499">
        <v>892.77900138128064</v>
      </c>
      <c r="AN189" s="499">
        <v>0</v>
      </c>
      <c r="AO189" s="500">
        <v>892.77900138128064</v>
      </c>
      <c r="AP189" s="501">
        <f t="shared" si="103"/>
        <v>-442.8790013812806</v>
      </c>
      <c r="AQ189" s="177">
        <f t="shared" si="104"/>
        <v>0.50393210335808569</v>
      </c>
      <c r="AR189" s="151"/>
      <c r="AS189" s="173">
        <f t="shared" si="101"/>
        <v>592.70000000000005</v>
      </c>
      <c r="AT189" s="175">
        <f t="shared" si="88"/>
        <v>2319.639015475731</v>
      </c>
      <c r="AU189" s="176">
        <f t="shared" si="110"/>
        <v>-1726.9390154757309</v>
      </c>
      <c r="AV189" s="177">
        <f t="shared" si="111"/>
        <v>0.25551389506976546</v>
      </c>
      <c r="AW189" s="178"/>
      <c r="AX189" s="179">
        <f t="shared" si="89"/>
        <v>2370.8000000000002</v>
      </c>
      <c r="AY189" s="179">
        <f t="shared" si="90"/>
        <v>9278.5560619029238</v>
      </c>
      <c r="AZ189" s="179">
        <f t="shared" si="112"/>
        <v>-6907.7560619029236</v>
      </c>
      <c r="BA189" s="177">
        <f t="shared" si="113"/>
        <v>0.25551389506976546</v>
      </c>
      <c r="BB189" s="178"/>
      <c r="BC189" s="179">
        <f t="shared" si="91"/>
        <v>2370.8000000000002</v>
      </c>
      <c r="BD189" s="179">
        <f t="shared" si="92"/>
        <v>9278.5560619029238</v>
      </c>
      <c r="BE189" s="179">
        <f t="shared" si="114"/>
        <v>-6907.7560619029236</v>
      </c>
      <c r="BF189" s="177">
        <f t="shared" si="115"/>
        <v>0.25551389506976546</v>
      </c>
      <c r="BG189" s="178"/>
      <c r="BH189" s="176">
        <f t="shared" si="93"/>
        <v>142.80000000000001</v>
      </c>
      <c r="BI189" s="520">
        <f t="shared" si="94"/>
        <v>1426.8600140944502</v>
      </c>
      <c r="BJ189" s="519">
        <f t="shared" si="126"/>
        <v>168.50400000000002</v>
      </c>
      <c r="BK189" s="501">
        <f t="shared" si="116"/>
        <v>1284.0600140944503</v>
      </c>
      <c r="BL189" s="181">
        <f t="shared" si="117"/>
        <v>8.9920169054233199</v>
      </c>
      <c r="BM189" s="178"/>
      <c r="BN189" s="552">
        <f t="shared" si="95"/>
        <v>449.90000000000003</v>
      </c>
      <c r="BO189" s="557">
        <f t="shared" si="102"/>
        <v>892.77900138128064</v>
      </c>
      <c r="BP189" s="530">
        <f t="shared" si="127"/>
        <v>530.88200000000006</v>
      </c>
      <c r="BQ189" s="535">
        <v>0.18</v>
      </c>
      <c r="BR189" s="501">
        <f t="shared" si="109"/>
        <v>442.8790013812806</v>
      </c>
      <c r="BS189" s="181">
        <f t="shared" si="96"/>
        <v>0.98439431291682722</v>
      </c>
      <c r="BT189" s="178"/>
      <c r="BU189" s="176">
        <f t="shared" si="97"/>
        <v>2319.639015475731</v>
      </c>
      <c r="BV189" s="176">
        <f t="shared" si="98"/>
        <v>2319.639015475731</v>
      </c>
      <c r="BW189" s="176">
        <f t="shared" si="118"/>
        <v>0</v>
      </c>
      <c r="BX189" s="177">
        <f t="shared" si="119"/>
        <v>1</v>
      </c>
      <c r="BY189" s="182"/>
      <c r="BZ189" s="179">
        <f t="shared" si="99"/>
        <v>2370.8000000000002</v>
      </c>
      <c r="CA189" s="179">
        <f t="shared" si="100"/>
        <v>9278.5560619029238</v>
      </c>
      <c r="CB189" s="179">
        <f t="shared" si="120"/>
        <v>6907.7560619029236</v>
      </c>
      <c r="CC189" s="183">
        <f t="shared" si="121"/>
        <v>2.9136814838463487</v>
      </c>
      <c r="CD189" s="42"/>
    </row>
    <row r="190" spans="3:82" s="50" customFormat="1" ht="13.5" thickBot="1" x14ac:dyDescent="0.3">
      <c r="C190" s="184">
        <v>36</v>
      </c>
      <c r="D190" s="48">
        <v>0</v>
      </c>
      <c r="E190" s="164" t="s">
        <v>97</v>
      </c>
      <c r="F190" s="165" t="s">
        <v>99</v>
      </c>
      <c r="G190" s="166"/>
      <c r="H190" s="167" t="s">
        <v>63</v>
      </c>
      <c r="I190" s="185" t="s">
        <v>64</v>
      </c>
      <c r="J190" s="168">
        <v>1</v>
      </c>
      <c r="K190" s="168">
        <v>1</v>
      </c>
      <c r="L190" s="169">
        <v>2500</v>
      </c>
      <c r="M190" s="170">
        <v>287.7</v>
      </c>
      <c r="N190" s="170">
        <v>814.00000000000011</v>
      </c>
      <c r="O190" s="171">
        <v>1101.7</v>
      </c>
      <c r="P190" s="172">
        <v>0</v>
      </c>
      <c r="Q190" s="482">
        <v>0</v>
      </c>
      <c r="R190" s="482">
        <v>0</v>
      </c>
      <c r="S190" s="482">
        <v>0</v>
      </c>
      <c r="T190" s="186"/>
      <c r="U190" s="186"/>
      <c r="V190" s="186"/>
      <c r="W190" s="186"/>
      <c r="X190" s="186"/>
      <c r="Y190" s="186"/>
      <c r="Z190" s="186"/>
      <c r="AA190" s="600">
        <v>287.7</v>
      </c>
      <c r="AB190" s="601">
        <v>2126.4164405218985</v>
      </c>
      <c r="AC190" s="601">
        <v>0</v>
      </c>
      <c r="AD190" s="602">
        <v>2126.4164405218985</v>
      </c>
      <c r="AE190" s="598">
        <f t="shared" si="107"/>
        <v>-1838.7164405218984</v>
      </c>
      <c r="AF190" s="599">
        <f t="shared" si="108"/>
        <v>0.1352980509920193</v>
      </c>
      <c r="AG190" s="603"/>
      <c r="AH190" s="603"/>
      <c r="AI190" s="603"/>
      <c r="AJ190" s="603"/>
      <c r="AK190" s="603"/>
      <c r="AL190" s="600">
        <v>814.00000000000011</v>
      </c>
      <c r="AM190" s="502">
        <v>2097.7236483713718</v>
      </c>
      <c r="AN190" s="502">
        <v>0</v>
      </c>
      <c r="AO190" s="503">
        <v>2097.7236483713718</v>
      </c>
      <c r="AP190" s="501">
        <f t="shared" si="103"/>
        <v>-1283.7236483713718</v>
      </c>
      <c r="AQ190" s="177">
        <f t="shared" si="104"/>
        <v>0.38803967368722397</v>
      </c>
      <c r="AR190" s="186"/>
      <c r="AS190" s="187">
        <f t="shared" si="101"/>
        <v>1101.7</v>
      </c>
      <c r="AT190" s="189">
        <f t="shared" si="88"/>
        <v>4224.1400888932703</v>
      </c>
      <c r="AU190" s="176">
        <f t="shared" si="110"/>
        <v>-3122.4400888932705</v>
      </c>
      <c r="AV190" s="177">
        <f t="shared" si="111"/>
        <v>0.26081047901246257</v>
      </c>
      <c r="AW190" s="178"/>
      <c r="AX190" s="179">
        <f t="shared" si="89"/>
        <v>0</v>
      </c>
      <c r="AY190" s="179">
        <f t="shared" si="90"/>
        <v>0</v>
      </c>
      <c r="AZ190" s="179">
        <f t="shared" si="112"/>
        <v>0</v>
      </c>
      <c r="BA190" s="177">
        <f t="shared" si="113"/>
        <v>0</v>
      </c>
      <c r="BB190" s="178"/>
      <c r="BC190" s="179">
        <f t="shared" si="91"/>
        <v>0</v>
      </c>
      <c r="BD190" s="179">
        <f t="shared" si="92"/>
        <v>0</v>
      </c>
      <c r="BE190" s="179">
        <f t="shared" si="114"/>
        <v>0</v>
      </c>
      <c r="BF190" s="177">
        <f t="shared" si="115"/>
        <v>0</v>
      </c>
      <c r="BG190" s="178"/>
      <c r="BH190" s="176">
        <f t="shared" si="93"/>
        <v>287.7</v>
      </c>
      <c r="BI190" s="520">
        <f t="shared" si="94"/>
        <v>2126.4164405218985</v>
      </c>
      <c r="BJ190" s="519">
        <f t="shared" si="126"/>
        <v>316.46999999999997</v>
      </c>
      <c r="BK190" s="501">
        <f t="shared" si="116"/>
        <v>1838.7164405218984</v>
      </c>
      <c r="BL190" s="181">
        <f t="shared" si="117"/>
        <v>6.3910894700100744</v>
      </c>
      <c r="BM190" s="178"/>
      <c r="BN190" s="552">
        <f t="shared" si="95"/>
        <v>814.00000000000011</v>
      </c>
      <c r="BO190" s="557">
        <f t="shared" si="102"/>
        <v>2097.7236483713718</v>
      </c>
      <c r="BP190" s="530">
        <f t="shared" si="127"/>
        <v>895.40000000000009</v>
      </c>
      <c r="BQ190" s="535">
        <v>0.1</v>
      </c>
      <c r="BR190" s="501">
        <f t="shared" si="109"/>
        <v>1283.7236483713718</v>
      </c>
      <c r="BS190" s="181">
        <f t="shared" si="96"/>
        <v>1.5770560790803092</v>
      </c>
      <c r="BT190" s="178"/>
      <c r="BU190" s="176">
        <f t="shared" si="97"/>
        <v>4224.1400888932703</v>
      </c>
      <c r="BV190" s="176">
        <f t="shared" si="98"/>
        <v>4224.1400888932703</v>
      </c>
      <c r="BW190" s="176">
        <f t="shared" si="118"/>
        <v>0</v>
      </c>
      <c r="BX190" s="177">
        <f t="shared" si="119"/>
        <v>1</v>
      </c>
      <c r="BY190" s="182"/>
      <c r="BZ190" s="179">
        <f t="shared" si="99"/>
        <v>0</v>
      </c>
      <c r="CA190" s="179">
        <f t="shared" si="100"/>
        <v>0</v>
      </c>
      <c r="CB190" s="179">
        <f t="shared" si="120"/>
        <v>0</v>
      </c>
      <c r="CC190" s="183">
        <f t="shared" si="121"/>
        <v>0</v>
      </c>
      <c r="CD190" s="51"/>
    </row>
    <row r="191" spans="3:82" s="50" customFormat="1" ht="13.5" thickBot="1" x14ac:dyDescent="0.3">
      <c r="C191" s="184"/>
      <c r="D191" s="190"/>
      <c r="E191" s="164"/>
      <c r="F191" s="165"/>
      <c r="G191" s="166"/>
      <c r="H191" s="167"/>
      <c r="I191" s="166"/>
      <c r="J191" s="168">
        <v>1.505779664758232</v>
      </c>
      <c r="K191" s="168">
        <v>1.1754720702584747</v>
      </c>
      <c r="L191" s="169">
        <v>5000</v>
      </c>
      <c r="M191" s="170">
        <v>472.5</v>
      </c>
      <c r="N191" s="170">
        <v>1272.7</v>
      </c>
      <c r="O191" s="171">
        <v>1745.2</v>
      </c>
      <c r="P191" s="172">
        <v>1</v>
      </c>
      <c r="Q191" s="482">
        <v>1</v>
      </c>
      <c r="R191" s="482">
        <v>1</v>
      </c>
      <c r="S191" s="482">
        <v>1</v>
      </c>
      <c r="T191" s="186"/>
      <c r="U191" s="186"/>
      <c r="V191" s="186"/>
      <c r="W191" s="186"/>
      <c r="X191" s="186"/>
      <c r="Y191" s="186"/>
      <c r="Z191" s="186"/>
      <c r="AA191" s="595">
        <v>472.5</v>
      </c>
      <c r="AB191" s="596">
        <v>3214.2221129719028</v>
      </c>
      <c r="AC191" s="596">
        <v>0</v>
      </c>
      <c r="AD191" s="597">
        <v>3214.2221129719028</v>
      </c>
      <c r="AE191" s="598">
        <f t="shared" si="107"/>
        <v>-2741.7221129719028</v>
      </c>
      <c r="AF191" s="599">
        <f t="shared" si="108"/>
        <v>0.1470029087576408</v>
      </c>
      <c r="AG191" s="603"/>
      <c r="AH191" s="603"/>
      <c r="AI191" s="603"/>
      <c r="AJ191" s="603"/>
      <c r="AK191" s="603"/>
      <c r="AL191" s="595">
        <v>1272.7</v>
      </c>
      <c r="AM191" s="499">
        <v>2467.2652172322596</v>
      </c>
      <c r="AN191" s="499">
        <v>0</v>
      </c>
      <c r="AO191" s="500">
        <v>2467.2652172322596</v>
      </c>
      <c r="AP191" s="501">
        <f t="shared" si="103"/>
        <v>-1194.5652172322596</v>
      </c>
      <c r="AQ191" s="177">
        <f t="shared" si="104"/>
        <v>0.51583428936257425</v>
      </c>
      <c r="AR191" s="186"/>
      <c r="AS191" s="173">
        <f t="shared" si="101"/>
        <v>1745.2</v>
      </c>
      <c r="AT191" s="175">
        <f t="shared" si="88"/>
        <v>5681.4873302041624</v>
      </c>
      <c r="AU191" s="176">
        <f t="shared" si="110"/>
        <v>-3936.2873302041626</v>
      </c>
      <c r="AV191" s="177">
        <f t="shared" si="111"/>
        <v>0.30717308665322446</v>
      </c>
      <c r="AW191" s="178"/>
      <c r="AX191" s="179">
        <f t="shared" si="89"/>
        <v>1745.2</v>
      </c>
      <c r="AY191" s="179">
        <f t="shared" si="90"/>
        <v>5681.4873302041624</v>
      </c>
      <c r="AZ191" s="179">
        <f t="shared" si="112"/>
        <v>-3936.2873302041626</v>
      </c>
      <c r="BA191" s="177">
        <f t="shared" si="113"/>
        <v>0.30717308665322446</v>
      </c>
      <c r="BB191" s="178"/>
      <c r="BC191" s="179">
        <f t="shared" si="91"/>
        <v>1745.2</v>
      </c>
      <c r="BD191" s="179">
        <f t="shared" si="92"/>
        <v>5681.4873302041624</v>
      </c>
      <c r="BE191" s="179">
        <f t="shared" si="114"/>
        <v>-3936.2873302041626</v>
      </c>
      <c r="BF191" s="177">
        <f t="shared" si="115"/>
        <v>0.30717308665322446</v>
      </c>
      <c r="BG191" s="178"/>
      <c r="BH191" s="176">
        <f t="shared" si="93"/>
        <v>472.5</v>
      </c>
      <c r="BI191" s="520">
        <f t="shared" si="94"/>
        <v>3214.2221129719028</v>
      </c>
      <c r="BJ191" s="519">
        <f t="shared" si="126"/>
        <v>538.65</v>
      </c>
      <c r="BK191" s="501">
        <f t="shared" si="116"/>
        <v>2741.7221129719028</v>
      </c>
      <c r="BL191" s="181">
        <f t="shared" si="117"/>
        <v>5.8025864824802174</v>
      </c>
      <c r="BM191" s="178"/>
      <c r="BN191" s="552">
        <f t="shared" si="95"/>
        <v>1272.7</v>
      </c>
      <c r="BO191" s="557">
        <f t="shared" si="102"/>
        <v>2467.2652172322596</v>
      </c>
      <c r="BP191" s="530">
        <f t="shared" si="127"/>
        <v>1450.8780000000002</v>
      </c>
      <c r="BQ191" s="535">
        <v>0.14000000000000001</v>
      </c>
      <c r="BR191" s="501">
        <f t="shared" si="109"/>
        <v>1194.5652172322596</v>
      </c>
      <c r="BS191" s="181">
        <f t="shared" si="96"/>
        <v>0.9386070694054055</v>
      </c>
      <c r="BT191" s="178"/>
      <c r="BU191" s="176">
        <f t="shared" si="97"/>
        <v>5681.4873302041624</v>
      </c>
      <c r="BV191" s="176">
        <f t="shared" si="98"/>
        <v>5681.4873302041624</v>
      </c>
      <c r="BW191" s="176">
        <f t="shared" si="118"/>
        <v>0</v>
      </c>
      <c r="BX191" s="177">
        <f t="shared" si="119"/>
        <v>1</v>
      </c>
      <c r="BY191" s="182"/>
      <c r="BZ191" s="179">
        <f t="shared" si="99"/>
        <v>1745.2</v>
      </c>
      <c r="CA191" s="179">
        <f t="shared" si="100"/>
        <v>5681.4873302041624</v>
      </c>
      <c r="CB191" s="179">
        <f t="shared" si="120"/>
        <v>3936.2873302041626</v>
      </c>
      <c r="CC191" s="183">
        <f t="shared" si="121"/>
        <v>2.2554935424044023</v>
      </c>
      <c r="CD191" s="51"/>
    </row>
    <row r="192" spans="3:82" s="50" customFormat="1" ht="13.5" thickBot="1" x14ac:dyDescent="0.3">
      <c r="C192" s="191"/>
      <c r="D192" s="192"/>
      <c r="E192" s="193"/>
      <c r="F192" s="194"/>
      <c r="G192" s="195"/>
      <c r="H192" s="196"/>
      <c r="I192" s="195"/>
      <c r="J192" s="197">
        <v>1.9138973630485276</v>
      </c>
      <c r="K192" s="197">
        <v>1.515902467555285</v>
      </c>
      <c r="L192" s="198">
        <v>12500</v>
      </c>
      <c r="M192" s="199">
        <v>842.1</v>
      </c>
      <c r="N192" s="199">
        <v>2198.9</v>
      </c>
      <c r="O192" s="200">
        <v>3041</v>
      </c>
      <c r="P192" s="201">
        <v>2</v>
      </c>
      <c r="Q192" s="483">
        <v>2</v>
      </c>
      <c r="R192" s="483">
        <v>2</v>
      </c>
      <c r="S192" s="483">
        <v>2</v>
      </c>
      <c r="T192" s="186"/>
      <c r="U192" s="186"/>
      <c r="V192" s="186"/>
      <c r="W192" s="186"/>
      <c r="X192" s="186"/>
      <c r="Y192" s="186"/>
      <c r="Z192" s="186"/>
      <c r="AA192" s="604">
        <v>842.1</v>
      </c>
      <c r="AB192" s="605">
        <v>4205.2481264794551</v>
      </c>
      <c r="AC192" s="605">
        <v>0</v>
      </c>
      <c r="AD192" s="606">
        <v>4205.2481264794551</v>
      </c>
      <c r="AE192" s="607">
        <f t="shared" si="107"/>
        <v>-3363.1481264794552</v>
      </c>
      <c r="AF192" s="608">
        <f t="shared" si="108"/>
        <v>0.20024977710530206</v>
      </c>
      <c r="AG192" s="603"/>
      <c r="AH192" s="603"/>
      <c r="AI192" s="603"/>
      <c r="AJ192" s="603"/>
      <c r="AK192" s="603"/>
      <c r="AL192" s="604">
        <v>2198.9</v>
      </c>
      <c r="AM192" s="504">
        <v>3232.7369133016241</v>
      </c>
      <c r="AN192" s="504">
        <v>0</v>
      </c>
      <c r="AO192" s="505">
        <v>3232.7369133016241</v>
      </c>
      <c r="AP192" s="506">
        <f t="shared" si="103"/>
        <v>-1033.836913301624</v>
      </c>
      <c r="AQ192" s="206">
        <f t="shared" si="104"/>
        <v>0.68019763407045797</v>
      </c>
      <c r="AR192" s="186"/>
      <c r="AS192" s="202">
        <f t="shared" si="101"/>
        <v>3041</v>
      </c>
      <c r="AT192" s="204">
        <f t="shared" si="88"/>
        <v>7437.9850397810787</v>
      </c>
      <c r="AU192" s="205">
        <f t="shared" si="110"/>
        <v>-4396.9850397810787</v>
      </c>
      <c r="AV192" s="206">
        <f t="shared" si="111"/>
        <v>0.40884728642711887</v>
      </c>
      <c r="AW192" s="207"/>
      <c r="AX192" s="208">
        <f t="shared" si="89"/>
        <v>6082</v>
      </c>
      <c r="AY192" s="208">
        <f t="shared" si="90"/>
        <v>14875.970079562157</v>
      </c>
      <c r="AZ192" s="208">
        <f t="shared" si="112"/>
        <v>-8793.9700795621575</v>
      </c>
      <c r="BA192" s="206">
        <f t="shared" si="113"/>
        <v>0.40884728642711887</v>
      </c>
      <c r="BB192" s="207"/>
      <c r="BC192" s="208">
        <f t="shared" si="91"/>
        <v>6082</v>
      </c>
      <c r="BD192" s="208">
        <f t="shared" si="92"/>
        <v>14875.970079562157</v>
      </c>
      <c r="BE192" s="208">
        <f t="shared" si="114"/>
        <v>-8793.9700795621575</v>
      </c>
      <c r="BF192" s="206">
        <f t="shared" si="115"/>
        <v>0.40884728642711887</v>
      </c>
      <c r="BG192" s="207"/>
      <c r="BH192" s="205">
        <f t="shared" si="93"/>
        <v>842.1</v>
      </c>
      <c r="BI192" s="522">
        <f t="shared" si="94"/>
        <v>4205.2481264794551</v>
      </c>
      <c r="BJ192" s="519">
        <f t="shared" si="126"/>
        <v>968.41499999999996</v>
      </c>
      <c r="BK192" s="506">
        <f t="shared" si="116"/>
        <v>3363.1481264794552</v>
      </c>
      <c r="BL192" s="210">
        <f t="shared" si="117"/>
        <v>3.9937633612153607</v>
      </c>
      <c r="BM192" s="207"/>
      <c r="BN192" s="553">
        <f t="shared" si="95"/>
        <v>2198.9</v>
      </c>
      <c r="BO192" s="558">
        <f t="shared" si="102"/>
        <v>3232.7369133016241</v>
      </c>
      <c r="BP192" s="530">
        <f t="shared" si="127"/>
        <v>2528.7350000000001</v>
      </c>
      <c r="BQ192" s="536">
        <v>0.15</v>
      </c>
      <c r="BR192" s="506">
        <f t="shared" si="109"/>
        <v>1033.836913301624</v>
      </c>
      <c r="BS192" s="210">
        <f t="shared" si="96"/>
        <v>0.47016095015763515</v>
      </c>
      <c r="BT192" s="207"/>
      <c r="BU192" s="205">
        <f t="shared" si="97"/>
        <v>7437.9850397810787</v>
      </c>
      <c r="BV192" s="205">
        <f t="shared" si="98"/>
        <v>7437.9850397810787</v>
      </c>
      <c r="BW192" s="205">
        <f t="shared" si="118"/>
        <v>0</v>
      </c>
      <c r="BX192" s="206">
        <f t="shared" si="119"/>
        <v>1</v>
      </c>
      <c r="BY192" s="211"/>
      <c r="BZ192" s="208">
        <f t="shared" si="99"/>
        <v>6082</v>
      </c>
      <c r="CA192" s="208">
        <f t="shared" si="100"/>
        <v>14875.970079562157</v>
      </c>
      <c r="CB192" s="208">
        <f t="shared" si="120"/>
        <v>8793.9700795621575</v>
      </c>
      <c r="CC192" s="212">
        <f t="shared" si="121"/>
        <v>1.4459010324830908</v>
      </c>
      <c r="CD192" s="51"/>
    </row>
    <row r="193" spans="3:82" ht="13.5" thickBot="1" x14ac:dyDescent="0.3">
      <c r="C193" s="65"/>
      <c r="D193" s="66"/>
      <c r="E193" s="142"/>
      <c r="F193" s="143"/>
      <c r="G193" s="144"/>
      <c r="H193" s="145"/>
      <c r="I193" s="144"/>
      <c r="J193" s="146">
        <v>0.58618475265502656</v>
      </c>
      <c r="K193" s="146">
        <v>0.25114229393244591</v>
      </c>
      <c r="L193" s="147">
        <v>1000</v>
      </c>
      <c r="M193" s="148">
        <v>262.5</v>
      </c>
      <c r="N193" s="148">
        <v>732.6</v>
      </c>
      <c r="O193" s="149">
        <v>995.1</v>
      </c>
      <c r="P193" s="150">
        <v>0</v>
      </c>
      <c r="Q193" s="481">
        <v>0</v>
      </c>
      <c r="R193" s="481">
        <v>0</v>
      </c>
      <c r="S193" s="481">
        <v>0</v>
      </c>
      <c r="T193" s="151"/>
      <c r="U193" s="151"/>
      <c r="V193" s="151"/>
      <c r="W193" s="151"/>
      <c r="X193" s="151"/>
      <c r="Y193" s="151"/>
      <c r="Z193" s="151"/>
      <c r="AA193" s="589">
        <v>262.5</v>
      </c>
      <c r="AB193" s="590">
        <v>2953.3054127534633</v>
      </c>
      <c r="AC193" s="590">
        <v>0</v>
      </c>
      <c r="AD193" s="591">
        <v>2953.3054127534633</v>
      </c>
      <c r="AE193" s="592">
        <f t="shared" si="107"/>
        <v>-2690.8054127534633</v>
      </c>
      <c r="AF193" s="593">
        <f t="shared" si="108"/>
        <v>8.8883458807351268E-2</v>
      </c>
      <c r="AG193" s="594"/>
      <c r="AH193" s="594"/>
      <c r="AI193" s="594"/>
      <c r="AJ193" s="594"/>
      <c r="AK193" s="594"/>
      <c r="AL193" s="589">
        <v>732.6</v>
      </c>
      <c r="AM193" s="496">
        <v>1782.8915102743163</v>
      </c>
      <c r="AN193" s="496">
        <v>0</v>
      </c>
      <c r="AO193" s="497">
        <v>1782.8915102743163</v>
      </c>
      <c r="AP193" s="498">
        <f t="shared" si="103"/>
        <v>-1050.2915102743164</v>
      </c>
      <c r="AQ193" s="156">
        <f t="shared" si="104"/>
        <v>0.41090554067828949</v>
      </c>
      <c r="AR193" s="151"/>
      <c r="AS193" s="152">
        <f t="shared" si="101"/>
        <v>995.1</v>
      </c>
      <c r="AT193" s="154">
        <f t="shared" si="88"/>
        <v>4736.1969230277791</v>
      </c>
      <c r="AU193" s="155">
        <f t="shared" si="110"/>
        <v>-3741.0969230277792</v>
      </c>
      <c r="AV193" s="156">
        <f t="shared" si="111"/>
        <v>0.21010528408600199</v>
      </c>
      <c r="AW193" s="157"/>
      <c r="AX193" s="158">
        <f t="shared" si="89"/>
        <v>0</v>
      </c>
      <c r="AY193" s="158">
        <f t="shared" si="90"/>
        <v>0</v>
      </c>
      <c r="AZ193" s="158">
        <f t="shared" si="112"/>
        <v>0</v>
      </c>
      <c r="BA193" s="156">
        <f t="shared" si="113"/>
        <v>0</v>
      </c>
      <c r="BB193" s="157"/>
      <c r="BC193" s="158">
        <f t="shared" si="91"/>
        <v>0</v>
      </c>
      <c r="BD193" s="158">
        <f t="shared" si="92"/>
        <v>0</v>
      </c>
      <c r="BE193" s="158">
        <f t="shared" si="114"/>
        <v>0</v>
      </c>
      <c r="BF193" s="156">
        <f t="shared" si="115"/>
        <v>0</v>
      </c>
      <c r="BG193" s="157"/>
      <c r="BH193" s="155">
        <f t="shared" si="93"/>
        <v>262.5</v>
      </c>
      <c r="BI193" s="518">
        <f t="shared" si="94"/>
        <v>2953.3054127534633</v>
      </c>
      <c r="BJ193" s="519">
        <f t="shared" si="126"/>
        <v>320.25</v>
      </c>
      <c r="BK193" s="498">
        <f t="shared" si="116"/>
        <v>2690.8054127534633</v>
      </c>
      <c r="BL193" s="160">
        <f t="shared" si="117"/>
        <v>10.25068728667986</v>
      </c>
      <c r="BM193" s="157"/>
      <c r="BN193" s="551">
        <f t="shared" si="95"/>
        <v>732.6</v>
      </c>
      <c r="BO193" s="556">
        <f t="shared" si="102"/>
        <v>1782.8915102743163</v>
      </c>
      <c r="BP193" s="530">
        <f t="shared" si="127"/>
        <v>893.77200000000005</v>
      </c>
      <c r="BQ193" s="534">
        <v>0.22</v>
      </c>
      <c r="BR193" s="498">
        <f t="shared" si="109"/>
        <v>1050.2915102743164</v>
      </c>
      <c r="BS193" s="160">
        <f t="shared" si="96"/>
        <v>1.4336493451737871</v>
      </c>
      <c r="BT193" s="157"/>
      <c r="BU193" s="155">
        <f t="shared" si="97"/>
        <v>4736.1969230277791</v>
      </c>
      <c r="BV193" s="155">
        <f t="shared" si="98"/>
        <v>4736.1969230277791</v>
      </c>
      <c r="BW193" s="155">
        <f t="shared" si="118"/>
        <v>0</v>
      </c>
      <c r="BX193" s="156">
        <f t="shared" si="119"/>
        <v>1</v>
      </c>
      <c r="BY193" s="162"/>
      <c r="BZ193" s="158">
        <f t="shared" si="99"/>
        <v>0</v>
      </c>
      <c r="CA193" s="158">
        <f t="shared" si="100"/>
        <v>0</v>
      </c>
      <c r="CB193" s="158">
        <f t="shared" si="120"/>
        <v>0</v>
      </c>
      <c r="CC193" s="163">
        <f t="shared" si="121"/>
        <v>0</v>
      </c>
      <c r="CD193" s="42"/>
    </row>
    <row r="194" spans="3:82" ht="13.5" thickBot="1" x14ac:dyDescent="0.3">
      <c r="C194" s="65"/>
      <c r="D194" s="66"/>
      <c r="E194" s="164"/>
      <c r="F194" s="165"/>
      <c r="G194" s="166"/>
      <c r="H194" s="167"/>
      <c r="I194" s="166"/>
      <c r="J194" s="168">
        <v>0.72370867908265568</v>
      </c>
      <c r="K194" s="168">
        <v>0.4192943920851287</v>
      </c>
      <c r="L194" s="169">
        <v>4000</v>
      </c>
      <c r="M194" s="170">
        <v>659.4</v>
      </c>
      <c r="N194" s="170">
        <v>1730.3000000000002</v>
      </c>
      <c r="O194" s="171">
        <v>2389.7000000000003</v>
      </c>
      <c r="P194" s="172">
        <v>1</v>
      </c>
      <c r="Q194" s="482">
        <v>1</v>
      </c>
      <c r="R194" s="482">
        <v>1</v>
      </c>
      <c r="S194" s="482">
        <v>1</v>
      </c>
      <c r="T194" s="151"/>
      <c r="U194" s="151"/>
      <c r="V194" s="151"/>
      <c r="W194" s="151"/>
      <c r="X194" s="151"/>
      <c r="Y194" s="151"/>
      <c r="Z194" s="151"/>
      <c r="AA194" s="595">
        <v>659.4</v>
      </c>
      <c r="AB194" s="596">
        <v>3741.789165055744</v>
      </c>
      <c r="AC194" s="596">
        <v>0</v>
      </c>
      <c r="AD194" s="597">
        <v>3741.789165055744</v>
      </c>
      <c r="AE194" s="598">
        <f t="shared" si="107"/>
        <v>-3082.3891650557439</v>
      </c>
      <c r="AF194" s="599">
        <f t="shared" si="108"/>
        <v>0.17622585637856922</v>
      </c>
      <c r="AG194" s="594"/>
      <c r="AH194" s="594"/>
      <c r="AI194" s="594"/>
      <c r="AJ194" s="594"/>
      <c r="AK194" s="594"/>
      <c r="AL194" s="595">
        <v>1730.3000000000002</v>
      </c>
      <c r="AM194" s="499">
        <v>2965.7828454014102</v>
      </c>
      <c r="AN194" s="499">
        <v>0</v>
      </c>
      <c r="AO194" s="500">
        <v>2965.7828454014102</v>
      </c>
      <c r="AP194" s="501">
        <f t="shared" si="103"/>
        <v>-1235.48284540141</v>
      </c>
      <c r="AQ194" s="177">
        <f t="shared" si="104"/>
        <v>0.58342100220955628</v>
      </c>
      <c r="AR194" s="151"/>
      <c r="AS194" s="173">
        <f t="shared" si="101"/>
        <v>2389.7000000000003</v>
      </c>
      <c r="AT194" s="175">
        <f t="shared" si="88"/>
        <v>6707.5720104571537</v>
      </c>
      <c r="AU194" s="176">
        <f t="shared" si="110"/>
        <v>-4317.872010457153</v>
      </c>
      <c r="AV194" s="177">
        <f t="shared" si="111"/>
        <v>0.35626900408589585</v>
      </c>
      <c r="AW194" s="178"/>
      <c r="AX194" s="179">
        <f t="shared" si="89"/>
        <v>2389.7000000000003</v>
      </c>
      <c r="AY194" s="179">
        <f t="shared" si="90"/>
        <v>6707.5720104571537</v>
      </c>
      <c r="AZ194" s="179">
        <f t="shared" si="112"/>
        <v>-4317.872010457153</v>
      </c>
      <c r="BA194" s="177">
        <f t="shared" si="113"/>
        <v>0.35626900408589585</v>
      </c>
      <c r="BB194" s="178"/>
      <c r="BC194" s="179">
        <f t="shared" si="91"/>
        <v>2389.7000000000003</v>
      </c>
      <c r="BD194" s="179">
        <f t="shared" si="92"/>
        <v>6707.5720104571537</v>
      </c>
      <c r="BE194" s="179">
        <f t="shared" si="114"/>
        <v>-4317.872010457153</v>
      </c>
      <c r="BF194" s="177">
        <f t="shared" si="115"/>
        <v>0.35626900408589585</v>
      </c>
      <c r="BG194" s="178"/>
      <c r="BH194" s="176">
        <f t="shared" si="93"/>
        <v>659.4</v>
      </c>
      <c r="BI194" s="520">
        <f t="shared" si="94"/>
        <v>3741.789165055744</v>
      </c>
      <c r="BJ194" s="519">
        <f t="shared" si="126"/>
        <v>778.09199999999998</v>
      </c>
      <c r="BK194" s="501">
        <f t="shared" si="116"/>
        <v>3082.3891650557439</v>
      </c>
      <c r="BL194" s="181">
        <f t="shared" si="117"/>
        <v>4.6745361920772579</v>
      </c>
      <c r="BM194" s="178"/>
      <c r="BN194" s="552">
        <f t="shared" si="95"/>
        <v>1730.3000000000002</v>
      </c>
      <c r="BO194" s="557">
        <f t="shared" si="102"/>
        <v>2965.7828454014102</v>
      </c>
      <c r="BP194" s="530">
        <f t="shared" si="127"/>
        <v>2041.7540000000001</v>
      </c>
      <c r="BQ194" s="535">
        <v>0.18</v>
      </c>
      <c r="BR194" s="501">
        <f t="shared" si="109"/>
        <v>1235.48284540141</v>
      </c>
      <c r="BS194" s="181">
        <f t="shared" si="96"/>
        <v>0.71402811385390386</v>
      </c>
      <c r="BT194" s="178"/>
      <c r="BU194" s="176">
        <f t="shared" si="97"/>
        <v>6707.5720104571537</v>
      </c>
      <c r="BV194" s="176">
        <f t="shared" si="98"/>
        <v>6707.5720104571537</v>
      </c>
      <c r="BW194" s="176">
        <f t="shared" si="118"/>
        <v>0</v>
      </c>
      <c r="BX194" s="177">
        <f t="shared" si="119"/>
        <v>1</v>
      </c>
      <c r="BY194" s="182"/>
      <c r="BZ194" s="179">
        <f t="shared" si="99"/>
        <v>2389.7000000000003</v>
      </c>
      <c r="CA194" s="179">
        <f t="shared" si="100"/>
        <v>6707.5720104571537</v>
      </c>
      <c r="CB194" s="179">
        <f t="shared" si="120"/>
        <v>4317.872010457153</v>
      </c>
      <c r="CC194" s="183">
        <f t="shared" si="121"/>
        <v>1.8068678120505304</v>
      </c>
      <c r="CD194" s="42"/>
    </row>
    <row r="195" spans="3:82" s="50" customFormat="1" ht="13.5" thickBot="1" x14ac:dyDescent="0.3">
      <c r="C195" s="184">
        <v>37</v>
      </c>
      <c r="D195" s="48">
        <v>0</v>
      </c>
      <c r="E195" s="164" t="s">
        <v>100</v>
      </c>
      <c r="F195" s="165" t="s">
        <v>101</v>
      </c>
      <c r="G195" s="166"/>
      <c r="H195" s="167" t="s">
        <v>63</v>
      </c>
      <c r="I195" s="185" t="s">
        <v>64</v>
      </c>
      <c r="J195" s="168">
        <v>1</v>
      </c>
      <c r="K195" s="168">
        <v>1</v>
      </c>
      <c r="L195" s="169">
        <v>10000</v>
      </c>
      <c r="M195" s="170">
        <v>1279.95</v>
      </c>
      <c r="N195" s="170">
        <v>3278.0000000000005</v>
      </c>
      <c r="O195" s="171">
        <v>4557.9500000000007</v>
      </c>
      <c r="P195" s="172">
        <v>0</v>
      </c>
      <c r="Q195" s="482">
        <v>0</v>
      </c>
      <c r="R195" s="482">
        <v>0</v>
      </c>
      <c r="S195" s="482">
        <v>0</v>
      </c>
      <c r="T195" s="186"/>
      <c r="U195" s="186"/>
      <c r="V195" s="186"/>
      <c r="W195" s="186"/>
      <c r="X195" s="186"/>
      <c r="Y195" s="186"/>
      <c r="Z195" s="186"/>
      <c r="AA195" s="600">
        <v>1279.95</v>
      </c>
      <c r="AB195" s="601">
        <v>5532.2491786159835</v>
      </c>
      <c r="AC195" s="601">
        <v>0</v>
      </c>
      <c r="AD195" s="602">
        <v>5532.2491786159835</v>
      </c>
      <c r="AE195" s="598">
        <f t="shared" si="107"/>
        <v>-4252.2991786159837</v>
      </c>
      <c r="AF195" s="599">
        <f t="shared" si="108"/>
        <v>0.23136159610225807</v>
      </c>
      <c r="AG195" s="603"/>
      <c r="AH195" s="603"/>
      <c r="AI195" s="603"/>
      <c r="AJ195" s="603"/>
      <c r="AK195" s="603"/>
      <c r="AL195" s="600">
        <v>3278.0000000000005</v>
      </c>
      <c r="AM195" s="502">
        <v>7101.2434356210597</v>
      </c>
      <c r="AN195" s="502">
        <v>0</v>
      </c>
      <c r="AO195" s="503">
        <v>7101.2434356210597</v>
      </c>
      <c r="AP195" s="501">
        <f t="shared" si="103"/>
        <v>-3823.2434356210592</v>
      </c>
      <c r="AQ195" s="177">
        <f t="shared" si="104"/>
        <v>0.46160929838808062</v>
      </c>
      <c r="AR195" s="186"/>
      <c r="AS195" s="187">
        <f t="shared" si="101"/>
        <v>4557.9500000000007</v>
      </c>
      <c r="AT195" s="189">
        <f t="shared" si="88"/>
        <v>12633.492614237042</v>
      </c>
      <c r="AU195" s="176">
        <f t="shared" si="110"/>
        <v>-8075.5426142370416</v>
      </c>
      <c r="AV195" s="177">
        <f t="shared" si="111"/>
        <v>0.36078305019654794</v>
      </c>
      <c r="AW195" s="178"/>
      <c r="AX195" s="179">
        <f t="shared" si="89"/>
        <v>0</v>
      </c>
      <c r="AY195" s="179">
        <f t="shared" si="90"/>
        <v>0</v>
      </c>
      <c r="AZ195" s="179">
        <f t="shared" si="112"/>
        <v>0</v>
      </c>
      <c r="BA195" s="177">
        <f t="shared" si="113"/>
        <v>0</v>
      </c>
      <c r="BB195" s="178"/>
      <c r="BC195" s="179">
        <f t="shared" si="91"/>
        <v>0</v>
      </c>
      <c r="BD195" s="179">
        <f t="shared" si="92"/>
        <v>0</v>
      </c>
      <c r="BE195" s="179">
        <f t="shared" si="114"/>
        <v>0</v>
      </c>
      <c r="BF195" s="177">
        <f t="shared" si="115"/>
        <v>0</v>
      </c>
      <c r="BG195" s="178"/>
      <c r="BH195" s="176">
        <f t="shared" si="93"/>
        <v>1279.95</v>
      </c>
      <c r="BI195" s="520">
        <f t="shared" si="94"/>
        <v>5532.2491786159835</v>
      </c>
      <c r="BJ195" s="519">
        <f t="shared" si="126"/>
        <v>1407.9450000000002</v>
      </c>
      <c r="BK195" s="501">
        <f t="shared" si="116"/>
        <v>4252.2991786159837</v>
      </c>
      <c r="BL195" s="181">
        <f t="shared" si="117"/>
        <v>3.3222385082354653</v>
      </c>
      <c r="BM195" s="178"/>
      <c r="BN195" s="552">
        <f t="shared" si="95"/>
        <v>3278.0000000000005</v>
      </c>
      <c r="BO195" s="557">
        <f t="shared" si="102"/>
        <v>7101.2434356210597</v>
      </c>
      <c r="BP195" s="530">
        <f t="shared" si="127"/>
        <v>3605.8000000000006</v>
      </c>
      <c r="BQ195" s="535">
        <v>0.1</v>
      </c>
      <c r="BR195" s="501">
        <f t="shared" si="109"/>
        <v>3823.2434356210592</v>
      </c>
      <c r="BS195" s="181">
        <f t="shared" si="96"/>
        <v>1.1663341780418117</v>
      </c>
      <c r="BT195" s="178"/>
      <c r="BU195" s="176">
        <f t="shared" si="97"/>
        <v>12633.492614237042</v>
      </c>
      <c r="BV195" s="176">
        <f t="shared" si="98"/>
        <v>12633.492614237042</v>
      </c>
      <c r="BW195" s="176">
        <f t="shared" si="118"/>
        <v>0</v>
      </c>
      <c r="BX195" s="177">
        <f t="shared" si="119"/>
        <v>1</v>
      </c>
      <c r="BY195" s="182"/>
      <c r="BZ195" s="179">
        <f t="shared" si="99"/>
        <v>0</v>
      </c>
      <c r="CA195" s="179">
        <f t="shared" si="100"/>
        <v>0</v>
      </c>
      <c r="CB195" s="179">
        <f t="shared" si="120"/>
        <v>0</v>
      </c>
      <c r="CC195" s="183">
        <f t="shared" si="121"/>
        <v>0</v>
      </c>
      <c r="CD195" s="51"/>
    </row>
    <row r="196" spans="3:82" s="50" customFormat="1" ht="13.5" thickBot="1" x14ac:dyDescent="0.3">
      <c r="C196" s="184"/>
      <c r="D196" s="190"/>
      <c r="E196" s="164"/>
      <c r="F196" s="165"/>
      <c r="G196" s="166"/>
      <c r="H196" s="167"/>
      <c r="I196" s="166"/>
      <c r="J196" s="168">
        <v>1.505779664758232</v>
      </c>
      <c r="K196" s="168">
        <v>1.1754720702584747</v>
      </c>
      <c r="L196" s="169">
        <v>20000</v>
      </c>
      <c r="M196" s="170">
        <v>2314.2000000000003</v>
      </c>
      <c r="N196" s="170">
        <v>5861.9000000000005</v>
      </c>
      <c r="O196" s="171">
        <v>8176.1</v>
      </c>
      <c r="P196" s="172">
        <v>0</v>
      </c>
      <c r="Q196" s="482">
        <v>0</v>
      </c>
      <c r="R196" s="482">
        <v>0</v>
      </c>
      <c r="S196" s="482">
        <v>0</v>
      </c>
      <c r="T196" s="186"/>
      <c r="U196" s="186"/>
      <c r="V196" s="186"/>
      <c r="W196" s="186"/>
      <c r="X196" s="186"/>
      <c r="Y196" s="186"/>
      <c r="Z196" s="186"/>
      <c r="AA196" s="595">
        <v>2314.2000000000003</v>
      </c>
      <c r="AB196" s="596">
        <v>8668.0210996945589</v>
      </c>
      <c r="AC196" s="596">
        <v>0</v>
      </c>
      <c r="AD196" s="597">
        <v>8668.0210996945589</v>
      </c>
      <c r="AE196" s="598">
        <f t="shared" si="107"/>
        <v>-6353.8210996945581</v>
      </c>
      <c r="AF196" s="599">
        <f t="shared" si="108"/>
        <v>0.26698135288128766</v>
      </c>
      <c r="AG196" s="603"/>
      <c r="AH196" s="603"/>
      <c r="AI196" s="603"/>
      <c r="AJ196" s="603"/>
      <c r="AK196" s="603"/>
      <c r="AL196" s="595">
        <v>5861.9000000000005</v>
      </c>
      <c r="AM196" s="499">
        <v>8406.1872000554122</v>
      </c>
      <c r="AN196" s="499">
        <v>0</v>
      </c>
      <c r="AO196" s="500">
        <v>8406.1872000554122</v>
      </c>
      <c r="AP196" s="501">
        <f t="shared" si="103"/>
        <v>-2544.2872000554116</v>
      </c>
      <c r="AQ196" s="177">
        <f t="shared" si="104"/>
        <v>0.69733160355521939</v>
      </c>
      <c r="AR196" s="186"/>
      <c r="AS196" s="173">
        <f t="shared" si="101"/>
        <v>8176.1</v>
      </c>
      <c r="AT196" s="175">
        <f t="shared" si="88"/>
        <v>17074.208299749971</v>
      </c>
      <c r="AU196" s="176">
        <f t="shared" si="110"/>
        <v>-8898.1082997499707</v>
      </c>
      <c r="AV196" s="177">
        <f t="shared" si="111"/>
        <v>0.47885675613549405</v>
      </c>
      <c r="AW196" s="178"/>
      <c r="AX196" s="179">
        <f t="shared" si="89"/>
        <v>0</v>
      </c>
      <c r="AY196" s="179">
        <f t="shared" si="90"/>
        <v>0</v>
      </c>
      <c r="AZ196" s="179">
        <f t="shared" si="112"/>
        <v>0</v>
      </c>
      <c r="BA196" s="177">
        <f t="shared" si="113"/>
        <v>0</v>
      </c>
      <c r="BB196" s="178"/>
      <c r="BC196" s="179">
        <f t="shared" si="91"/>
        <v>0</v>
      </c>
      <c r="BD196" s="179">
        <f t="shared" si="92"/>
        <v>0</v>
      </c>
      <c r="BE196" s="179">
        <f t="shared" si="114"/>
        <v>0</v>
      </c>
      <c r="BF196" s="177">
        <f t="shared" si="115"/>
        <v>0</v>
      </c>
      <c r="BG196" s="178"/>
      <c r="BH196" s="176">
        <f t="shared" si="93"/>
        <v>2314.2000000000003</v>
      </c>
      <c r="BI196" s="520">
        <f t="shared" si="94"/>
        <v>8668.0210996945589</v>
      </c>
      <c r="BJ196" s="519">
        <f t="shared" si="126"/>
        <v>2638.1880000000001</v>
      </c>
      <c r="BK196" s="501">
        <f t="shared" si="116"/>
        <v>6353.8210996945581</v>
      </c>
      <c r="BL196" s="181">
        <f t="shared" si="117"/>
        <v>2.7455799411004049</v>
      </c>
      <c r="BM196" s="178"/>
      <c r="BN196" s="552">
        <f t="shared" si="95"/>
        <v>5861.9000000000005</v>
      </c>
      <c r="BO196" s="557">
        <f t="shared" si="102"/>
        <v>8406.1872000554122</v>
      </c>
      <c r="BP196" s="530">
        <f t="shared" si="127"/>
        <v>6682.5660000000007</v>
      </c>
      <c r="BQ196" s="535">
        <v>0.14000000000000001</v>
      </c>
      <c r="BR196" s="501">
        <f t="shared" si="109"/>
        <v>2544.2872000554116</v>
      </c>
      <c r="BS196" s="181">
        <f t="shared" si="96"/>
        <v>0.43403797404517502</v>
      </c>
      <c r="BT196" s="178"/>
      <c r="BU196" s="176">
        <f t="shared" si="97"/>
        <v>17074.208299749971</v>
      </c>
      <c r="BV196" s="176">
        <f t="shared" si="98"/>
        <v>17074.208299749971</v>
      </c>
      <c r="BW196" s="176">
        <f t="shared" si="118"/>
        <v>0</v>
      </c>
      <c r="BX196" s="177">
        <f t="shared" si="119"/>
        <v>1</v>
      </c>
      <c r="BY196" s="182"/>
      <c r="BZ196" s="179">
        <f t="shared" si="99"/>
        <v>0</v>
      </c>
      <c r="CA196" s="179">
        <f t="shared" si="100"/>
        <v>0</v>
      </c>
      <c r="CB196" s="179">
        <f t="shared" si="120"/>
        <v>0</v>
      </c>
      <c r="CC196" s="183">
        <f t="shared" si="121"/>
        <v>0</v>
      </c>
      <c r="CD196" s="51"/>
    </row>
    <row r="197" spans="3:82" s="50" customFormat="1" ht="13.5" thickBot="1" x14ac:dyDescent="0.3">
      <c r="C197" s="191"/>
      <c r="D197" s="192"/>
      <c r="E197" s="193"/>
      <c r="F197" s="194"/>
      <c r="G197" s="195"/>
      <c r="H197" s="196"/>
      <c r="I197" s="195"/>
      <c r="J197" s="197">
        <v>1.9138973630485276</v>
      </c>
      <c r="K197" s="197">
        <v>1.515902467555285</v>
      </c>
      <c r="L197" s="198">
        <v>50000</v>
      </c>
      <c r="M197" s="199">
        <v>5416.95</v>
      </c>
      <c r="N197" s="199">
        <v>9836.5349999999999</v>
      </c>
      <c r="O197" s="200">
        <v>15253.485000000001</v>
      </c>
      <c r="P197" s="201">
        <v>0</v>
      </c>
      <c r="Q197" s="483">
        <v>0</v>
      </c>
      <c r="R197" s="483">
        <v>0</v>
      </c>
      <c r="S197" s="483">
        <v>0</v>
      </c>
      <c r="T197" s="186"/>
      <c r="U197" s="186"/>
      <c r="V197" s="186"/>
      <c r="W197" s="186"/>
      <c r="X197" s="186"/>
      <c r="Y197" s="186"/>
      <c r="Z197" s="186"/>
      <c r="AA197" s="604">
        <v>5416.95</v>
      </c>
      <c r="AB197" s="605">
        <v>11196.582734113501</v>
      </c>
      <c r="AC197" s="605">
        <v>0</v>
      </c>
      <c r="AD197" s="606">
        <v>11196.582734113501</v>
      </c>
      <c r="AE197" s="607">
        <f t="shared" si="107"/>
        <v>-5779.6327341135011</v>
      </c>
      <c r="AF197" s="608">
        <f t="shared" si="108"/>
        <v>0.48380386486099514</v>
      </c>
      <c r="AG197" s="603"/>
      <c r="AH197" s="603"/>
      <c r="AI197" s="603"/>
      <c r="AJ197" s="603"/>
      <c r="AK197" s="603"/>
      <c r="AL197" s="604">
        <v>9836.5349999999999</v>
      </c>
      <c r="AM197" s="504">
        <v>11058.198705381157</v>
      </c>
      <c r="AN197" s="504">
        <v>0</v>
      </c>
      <c r="AO197" s="505">
        <v>11058.198705381157</v>
      </c>
      <c r="AP197" s="506">
        <f t="shared" si="103"/>
        <v>-1221.6637053811573</v>
      </c>
      <c r="AQ197" s="206">
        <f t="shared" si="104"/>
        <v>0.88952416773025889</v>
      </c>
      <c r="AR197" s="186"/>
      <c r="AS197" s="202">
        <f t="shared" si="101"/>
        <v>15253.485000000001</v>
      </c>
      <c r="AT197" s="204">
        <f t="shared" si="88"/>
        <v>22254.781439494658</v>
      </c>
      <c r="AU197" s="205">
        <f t="shared" si="110"/>
        <v>-7001.2964394946575</v>
      </c>
      <c r="AV197" s="206">
        <f t="shared" si="111"/>
        <v>0.68540259725625785</v>
      </c>
      <c r="AW197" s="207"/>
      <c r="AX197" s="208">
        <f t="shared" si="89"/>
        <v>0</v>
      </c>
      <c r="AY197" s="208">
        <f t="shared" si="90"/>
        <v>0</v>
      </c>
      <c r="AZ197" s="208">
        <f t="shared" si="112"/>
        <v>0</v>
      </c>
      <c r="BA197" s="206">
        <f t="shared" si="113"/>
        <v>0</v>
      </c>
      <c r="BB197" s="207"/>
      <c r="BC197" s="208">
        <f t="shared" si="91"/>
        <v>0</v>
      </c>
      <c r="BD197" s="208">
        <f t="shared" si="92"/>
        <v>0</v>
      </c>
      <c r="BE197" s="208">
        <f t="shared" si="114"/>
        <v>0</v>
      </c>
      <c r="BF197" s="206">
        <f t="shared" si="115"/>
        <v>0</v>
      </c>
      <c r="BG197" s="207"/>
      <c r="BH197" s="205">
        <f t="shared" si="93"/>
        <v>5416.95</v>
      </c>
      <c r="BI197" s="522">
        <f t="shared" si="94"/>
        <v>11196.582734113501</v>
      </c>
      <c r="BJ197" s="519">
        <f t="shared" si="126"/>
        <v>6229.4924999999994</v>
      </c>
      <c r="BK197" s="506">
        <f t="shared" si="116"/>
        <v>5779.6327341135011</v>
      </c>
      <c r="BL197" s="210">
        <f t="shared" si="117"/>
        <v>1.0669533102785702</v>
      </c>
      <c r="BM197" s="207"/>
      <c r="BN197" s="553">
        <f t="shared" si="95"/>
        <v>9836.5349999999999</v>
      </c>
      <c r="BO197" s="558">
        <f t="shared" si="102"/>
        <v>11058.198705381157</v>
      </c>
      <c r="BP197" s="530">
        <f>BO197</f>
        <v>11058.198705381157</v>
      </c>
      <c r="BQ197" s="536">
        <v>0.15</v>
      </c>
      <c r="BR197" s="506">
        <f t="shared" si="109"/>
        <v>1221.6637053811573</v>
      </c>
      <c r="BS197" s="210">
        <f t="shared" si="96"/>
        <v>0.12419654943342928</v>
      </c>
      <c r="BT197" s="207"/>
      <c r="BU197" s="205">
        <f t="shared" si="97"/>
        <v>22254.781439494658</v>
      </c>
      <c r="BV197" s="205">
        <f t="shared" si="98"/>
        <v>22254.781439494658</v>
      </c>
      <c r="BW197" s="205">
        <f t="shared" si="118"/>
        <v>0</v>
      </c>
      <c r="BX197" s="206">
        <f t="shared" si="119"/>
        <v>1</v>
      </c>
      <c r="BY197" s="211"/>
      <c r="BZ197" s="208">
        <f t="shared" si="99"/>
        <v>0</v>
      </c>
      <c r="CA197" s="208">
        <f t="shared" si="100"/>
        <v>0</v>
      </c>
      <c r="CB197" s="208">
        <f t="shared" si="120"/>
        <v>0</v>
      </c>
      <c r="CC197" s="212">
        <f t="shared" si="121"/>
        <v>0</v>
      </c>
      <c r="CD197" s="51"/>
    </row>
    <row r="198" spans="3:82" ht="13" hidden="1" x14ac:dyDescent="0.25">
      <c r="C198" s="65"/>
      <c r="D198" s="66"/>
      <c r="E198" s="142"/>
      <c r="F198" s="143"/>
      <c r="G198" s="144"/>
      <c r="H198" s="145"/>
      <c r="I198" s="144"/>
      <c r="J198" s="146">
        <v>0.58618475265502656</v>
      </c>
      <c r="K198" s="146">
        <v>0.25114229393244591</v>
      </c>
      <c r="L198" s="147">
        <v>0</v>
      </c>
      <c r="M198" s="148">
        <v>0</v>
      </c>
      <c r="N198" s="148">
        <v>0</v>
      </c>
      <c r="O198" s="149">
        <v>0</v>
      </c>
      <c r="P198" s="150">
        <v>0</v>
      </c>
      <c r="Q198" s="481">
        <v>0</v>
      </c>
      <c r="R198" s="481">
        <v>0</v>
      </c>
      <c r="S198" s="481">
        <v>0</v>
      </c>
      <c r="T198" s="151"/>
      <c r="U198" s="151"/>
      <c r="V198" s="151"/>
      <c r="W198" s="151"/>
      <c r="X198" s="151"/>
      <c r="Y198" s="151"/>
      <c r="Z198" s="151"/>
      <c r="AA198" s="589">
        <v>0</v>
      </c>
      <c r="AB198" s="590">
        <v>0</v>
      </c>
      <c r="AC198" s="590">
        <v>0</v>
      </c>
      <c r="AD198" s="591">
        <v>0</v>
      </c>
      <c r="AE198" s="592">
        <f t="shared" si="107"/>
        <v>0</v>
      </c>
      <c r="AF198" s="593">
        <f t="shared" si="108"/>
        <v>0</v>
      </c>
      <c r="AG198" s="594"/>
      <c r="AH198" s="594"/>
      <c r="AI198" s="594"/>
      <c r="AJ198" s="594"/>
      <c r="AK198" s="594"/>
      <c r="AL198" s="589">
        <v>0</v>
      </c>
      <c r="AM198" s="496">
        <v>0</v>
      </c>
      <c r="AN198" s="496">
        <v>0</v>
      </c>
      <c r="AO198" s="497">
        <v>0</v>
      </c>
      <c r="AP198" s="498">
        <f t="shared" si="103"/>
        <v>0</v>
      </c>
      <c r="AQ198" s="156">
        <f t="shared" si="104"/>
        <v>0</v>
      </c>
      <c r="AR198" s="151"/>
      <c r="AS198" s="152">
        <f t="shared" si="101"/>
        <v>0</v>
      </c>
      <c r="AT198" s="154">
        <f t="shared" si="88"/>
        <v>0</v>
      </c>
      <c r="AU198" s="155">
        <f t="shared" si="110"/>
        <v>0</v>
      </c>
      <c r="AV198" s="156">
        <f t="shared" si="111"/>
        <v>0</v>
      </c>
      <c r="AW198" s="157"/>
      <c r="AX198" s="158">
        <f t="shared" si="89"/>
        <v>0</v>
      </c>
      <c r="AY198" s="158">
        <f t="shared" si="90"/>
        <v>0</v>
      </c>
      <c r="AZ198" s="158">
        <f t="shared" si="112"/>
        <v>0</v>
      </c>
      <c r="BA198" s="156">
        <f t="shared" si="113"/>
        <v>0</v>
      </c>
      <c r="BB198" s="157"/>
      <c r="BC198" s="158">
        <f t="shared" si="91"/>
        <v>0</v>
      </c>
      <c r="BD198" s="158">
        <f t="shared" si="92"/>
        <v>0</v>
      </c>
      <c r="BE198" s="158">
        <f t="shared" si="114"/>
        <v>0</v>
      </c>
      <c r="BF198" s="156">
        <f t="shared" si="115"/>
        <v>0</v>
      </c>
      <c r="BG198" s="157"/>
      <c r="BH198" s="155">
        <f t="shared" si="93"/>
        <v>0</v>
      </c>
      <c r="BI198" s="518">
        <f t="shared" si="94"/>
        <v>0</v>
      </c>
      <c r="BJ198" s="519"/>
      <c r="BK198" s="498">
        <f t="shared" si="116"/>
        <v>0</v>
      </c>
      <c r="BL198" s="160">
        <f t="shared" si="117"/>
        <v>0</v>
      </c>
      <c r="BM198" s="157"/>
      <c r="BN198" s="551">
        <f t="shared" si="95"/>
        <v>0</v>
      </c>
      <c r="BO198" s="556">
        <f t="shared" si="102"/>
        <v>0</v>
      </c>
      <c r="BP198" s="530"/>
      <c r="BQ198" s="530"/>
      <c r="BR198" s="498">
        <f t="shared" si="109"/>
        <v>0</v>
      </c>
      <c r="BS198" s="160">
        <f t="shared" si="96"/>
        <v>0</v>
      </c>
      <c r="BT198" s="157"/>
      <c r="BU198" s="155">
        <f t="shared" si="97"/>
        <v>0</v>
      </c>
      <c r="BV198" s="155">
        <f t="shared" si="98"/>
        <v>0</v>
      </c>
      <c r="BW198" s="155">
        <f t="shared" si="118"/>
        <v>0</v>
      </c>
      <c r="BX198" s="156">
        <f t="shared" si="119"/>
        <v>0</v>
      </c>
      <c r="BY198" s="162"/>
      <c r="BZ198" s="158">
        <f t="shared" si="99"/>
        <v>0</v>
      </c>
      <c r="CA198" s="158">
        <f t="shared" si="100"/>
        <v>0</v>
      </c>
      <c r="CB198" s="158">
        <f t="shared" si="120"/>
        <v>0</v>
      </c>
      <c r="CC198" s="163">
        <f t="shared" si="121"/>
        <v>0</v>
      </c>
      <c r="CD198" s="42"/>
    </row>
    <row r="199" spans="3:82" ht="13" hidden="1" x14ac:dyDescent="0.25">
      <c r="C199" s="65"/>
      <c r="D199" s="66"/>
      <c r="E199" s="164"/>
      <c r="F199" s="165"/>
      <c r="G199" s="166"/>
      <c r="H199" s="167"/>
      <c r="I199" s="166"/>
      <c r="J199" s="168">
        <v>0.72370867908265568</v>
      </c>
      <c r="K199" s="168">
        <v>0.4192943920851287</v>
      </c>
      <c r="L199" s="169">
        <v>0</v>
      </c>
      <c r="M199" s="170">
        <v>0</v>
      </c>
      <c r="N199" s="170">
        <v>0</v>
      </c>
      <c r="O199" s="171">
        <v>0</v>
      </c>
      <c r="P199" s="172">
        <v>0</v>
      </c>
      <c r="Q199" s="482">
        <v>0</v>
      </c>
      <c r="R199" s="482">
        <v>0</v>
      </c>
      <c r="S199" s="482">
        <v>0</v>
      </c>
      <c r="T199" s="151"/>
      <c r="U199" s="151"/>
      <c r="V199" s="151"/>
      <c r="W199" s="151"/>
      <c r="X199" s="151"/>
      <c r="Y199" s="151"/>
      <c r="Z199" s="151"/>
      <c r="AA199" s="595">
        <v>0</v>
      </c>
      <c r="AB199" s="596">
        <v>0</v>
      </c>
      <c r="AC199" s="596">
        <v>0</v>
      </c>
      <c r="AD199" s="597">
        <v>0</v>
      </c>
      <c r="AE199" s="598">
        <f t="shared" si="107"/>
        <v>0</v>
      </c>
      <c r="AF199" s="599">
        <f t="shared" si="108"/>
        <v>0</v>
      </c>
      <c r="AG199" s="594"/>
      <c r="AH199" s="594"/>
      <c r="AI199" s="594"/>
      <c r="AJ199" s="594"/>
      <c r="AK199" s="594"/>
      <c r="AL199" s="595">
        <v>0</v>
      </c>
      <c r="AM199" s="499">
        <v>0</v>
      </c>
      <c r="AN199" s="499">
        <v>0</v>
      </c>
      <c r="AO199" s="500">
        <v>0</v>
      </c>
      <c r="AP199" s="501">
        <f t="shared" si="103"/>
        <v>0</v>
      </c>
      <c r="AQ199" s="177">
        <f t="shared" si="104"/>
        <v>0</v>
      </c>
      <c r="AR199" s="151"/>
      <c r="AS199" s="173">
        <f t="shared" si="101"/>
        <v>0</v>
      </c>
      <c r="AT199" s="175">
        <f t="shared" si="88"/>
        <v>0</v>
      </c>
      <c r="AU199" s="176">
        <f t="shared" si="110"/>
        <v>0</v>
      </c>
      <c r="AV199" s="177">
        <f t="shared" si="111"/>
        <v>0</v>
      </c>
      <c r="AW199" s="178"/>
      <c r="AX199" s="179">
        <f t="shared" si="89"/>
        <v>0</v>
      </c>
      <c r="AY199" s="179">
        <f t="shared" si="90"/>
        <v>0</v>
      </c>
      <c r="AZ199" s="179">
        <f t="shared" si="112"/>
        <v>0</v>
      </c>
      <c r="BA199" s="177">
        <f t="shared" si="113"/>
        <v>0</v>
      </c>
      <c r="BB199" s="178"/>
      <c r="BC199" s="179">
        <f t="shared" si="91"/>
        <v>0</v>
      </c>
      <c r="BD199" s="179">
        <f t="shared" si="92"/>
        <v>0</v>
      </c>
      <c r="BE199" s="179">
        <f t="shared" si="114"/>
        <v>0</v>
      </c>
      <c r="BF199" s="177">
        <f t="shared" si="115"/>
        <v>0</v>
      </c>
      <c r="BG199" s="178"/>
      <c r="BH199" s="176">
        <f t="shared" si="93"/>
        <v>0</v>
      </c>
      <c r="BI199" s="520">
        <f t="shared" si="94"/>
        <v>0</v>
      </c>
      <c r="BJ199" s="521"/>
      <c r="BK199" s="501">
        <f t="shared" si="116"/>
        <v>0</v>
      </c>
      <c r="BL199" s="181">
        <f t="shared" si="117"/>
        <v>0</v>
      </c>
      <c r="BM199" s="178"/>
      <c r="BN199" s="552">
        <f t="shared" si="95"/>
        <v>0</v>
      </c>
      <c r="BO199" s="557">
        <f t="shared" si="102"/>
        <v>0</v>
      </c>
      <c r="BP199" s="521"/>
      <c r="BQ199" s="521"/>
      <c r="BR199" s="501">
        <f t="shared" si="109"/>
        <v>0</v>
      </c>
      <c r="BS199" s="181">
        <f t="shared" si="96"/>
        <v>0</v>
      </c>
      <c r="BT199" s="178"/>
      <c r="BU199" s="176">
        <f t="shared" si="97"/>
        <v>0</v>
      </c>
      <c r="BV199" s="176">
        <f t="shared" si="98"/>
        <v>0</v>
      </c>
      <c r="BW199" s="176">
        <f t="shared" si="118"/>
        <v>0</v>
      </c>
      <c r="BX199" s="177">
        <f t="shared" si="119"/>
        <v>0</v>
      </c>
      <c r="BY199" s="182"/>
      <c r="BZ199" s="179">
        <f t="shared" si="99"/>
        <v>0</v>
      </c>
      <c r="CA199" s="179">
        <f t="shared" si="100"/>
        <v>0</v>
      </c>
      <c r="CB199" s="179">
        <f t="shared" si="120"/>
        <v>0</v>
      </c>
      <c r="CC199" s="183">
        <f t="shared" si="121"/>
        <v>0</v>
      </c>
      <c r="CD199" s="42"/>
    </row>
    <row r="200" spans="3:82" s="50" customFormat="1" ht="13.5" thickBot="1" x14ac:dyDescent="0.3">
      <c r="C200" s="184">
        <v>38</v>
      </c>
      <c r="D200" s="48">
        <v>0</v>
      </c>
      <c r="E200" s="164">
        <v>0</v>
      </c>
      <c r="F200" s="165" t="s">
        <v>65</v>
      </c>
      <c r="G200" s="166"/>
      <c r="H200" s="167" t="s">
        <v>63</v>
      </c>
      <c r="I200" s="185" t="s">
        <v>64</v>
      </c>
      <c r="J200" s="168">
        <v>1</v>
      </c>
      <c r="K200" s="168">
        <v>1</v>
      </c>
      <c r="L200" s="169">
        <v>0</v>
      </c>
      <c r="M200" s="170">
        <v>0</v>
      </c>
      <c r="N200" s="170">
        <v>0</v>
      </c>
      <c r="O200" s="171">
        <v>0</v>
      </c>
      <c r="P200" s="172">
        <v>0</v>
      </c>
      <c r="Q200" s="482">
        <v>0</v>
      </c>
      <c r="R200" s="482">
        <v>0</v>
      </c>
      <c r="S200" s="482">
        <v>0</v>
      </c>
      <c r="T200" s="186"/>
      <c r="U200" s="186"/>
      <c r="V200" s="186"/>
      <c r="W200" s="186"/>
      <c r="X200" s="186"/>
      <c r="Y200" s="186"/>
      <c r="Z200" s="186"/>
      <c r="AA200" s="600">
        <v>0</v>
      </c>
      <c r="AB200" s="601">
        <v>0</v>
      </c>
      <c r="AC200" s="601">
        <v>0</v>
      </c>
      <c r="AD200" s="602">
        <v>0</v>
      </c>
      <c r="AE200" s="598">
        <f t="shared" si="107"/>
        <v>0</v>
      </c>
      <c r="AF200" s="599">
        <f t="shared" si="108"/>
        <v>0</v>
      </c>
      <c r="AG200" s="603"/>
      <c r="AH200" s="603"/>
      <c r="AI200" s="603"/>
      <c r="AJ200" s="603"/>
      <c r="AK200" s="603"/>
      <c r="AL200" s="600">
        <v>0</v>
      </c>
      <c r="AM200" s="502">
        <v>0</v>
      </c>
      <c r="AN200" s="502">
        <v>0</v>
      </c>
      <c r="AO200" s="503">
        <v>0</v>
      </c>
      <c r="AP200" s="501">
        <f t="shared" si="103"/>
        <v>0</v>
      </c>
      <c r="AQ200" s="177">
        <f t="shared" si="104"/>
        <v>0</v>
      </c>
      <c r="AR200" s="186"/>
      <c r="AS200" s="187">
        <f t="shared" si="101"/>
        <v>0</v>
      </c>
      <c r="AT200" s="189">
        <f t="shared" si="88"/>
        <v>0</v>
      </c>
      <c r="AU200" s="176">
        <f t="shared" si="110"/>
        <v>0</v>
      </c>
      <c r="AV200" s="177">
        <f t="shared" si="111"/>
        <v>0</v>
      </c>
      <c r="AW200" s="178"/>
      <c r="AX200" s="179">
        <f t="shared" si="89"/>
        <v>0</v>
      </c>
      <c r="AY200" s="179">
        <f t="shared" si="90"/>
        <v>0</v>
      </c>
      <c r="AZ200" s="179">
        <f t="shared" si="112"/>
        <v>0</v>
      </c>
      <c r="BA200" s="177">
        <f t="shared" si="113"/>
        <v>0</v>
      </c>
      <c r="BB200" s="178"/>
      <c r="BC200" s="179">
        <f t="shared" si="91"/>
        <v>0</v>
      </c>
      <c r="BD200" s="179">
        <f t="shared" si="92"/>
        <v>0</v>
      </c>
      <c r="BE200" s="179">
        <f t="shared" si="114"/>
        <v>0</v>
      </c>
      <c r="BF200" s="177">
        <f t="shared" si="115"/>
        <v>0</v>
      </c>
      <c r="BG200" s="178"/>
      <c r="BH200" s="176">
        <f t="shared" si="93"/>
        <v>0</v>
      </c>
      <c r="BI200" s="520">
        <f t="shared" si="94"/>
        <v>0</v>
      </c>
      <c r="BJ200" s="521"/>
      <c r="BK200" s="501">
        <f t="shared" si="116"/>
        <v>0</v>
      </c>
      <c r="BL200" s="181">
        <f t="shared" si="117"/>
        <v>0</v>
      </c>
      <c r="BM200" s="178"/>
      <c r="BN200" s="552">
        <f t="shared" si="95"/>
        <v>0</v>
      </c>
      <c r="BO200" s="557">
        <f t="shared" si="102"/>
        <v>0</v>
      </c>
      <c r="BP200" s="521"/>
      <c r="BQ200" s="521"/>
      <c r="BR200" s="501">
        <f t="shared" si="109"/>
        <v>0</v>
      </c>
      <c r="BS200" s="181">
        <f t="shared" si="96"/>
        <v>0</v>
      </c>
      <c r="BT200" s="178"/>
      <c r="BU200" s="176">
        <f t="shared" si="97"/>
        <v>0</v>
      </c>
      <c r="BV200" s="176">
        <f t="shared" si="98"/>
        <v>0</v>
      </c>
      <c r="BW200" s="176">
        <f t="shared" si="118"/>
        <v>0</v>
      </c>
      <c r="BX200" s="177">
        <f t="shared" si="119"/>
        <v>0</v>
      </c>
      <c r="BY200" s="182"/>
      <c r="BZ200" s="179">
        <f t="shared" si="99"/>
        <v>0</v>
      </c>
      <c r="CA200" s="179">
        <f t="shared" si="100"/>
        <v>0</v>
      </c>
      <c r="CB200" s="179">
        <f t="shared" si="120"/>
        <v>0</v>
      </c>
      <c r="CC200" s="183">
        <f t="shared" si="121"/>
        <v>0</v>
      </c>
      <c r="CD200" s="51"/>
    </row>
    <row r="201" spans="3:82" s="50" customFormat="1" ht="13.5" hidden="1" thickBot="1" x14ac:dyDescent="0.3">
      <c r="C201" s="184"/>
      <c r="D201" s="190"/>
      <c r="E201" s="164"/>
      <c r="F201" s="165"/>
      <c r="G201" s="166"/>
      <c r="H201" s="167"/>
      <c r="I201" s="166"/>
      <c r="J201" s="168">
        <v>1.505779664758232</v>
      </c>
      <c r="K201" s="168">
        <v>1.1754720702584747</v>
      </c>
      <c r="L201" s="169">
        <v>0</v>
      </c>
      <c r="M201" s="170">
        <v>0</v>
      </c>
      <c r="N201" s="170">
        <v>0</v>
      </c>
      <c r="O201" s="171">
        <v>0</v>
      </c>
      <c r="P201" s="172">
        <v>0</v>
      </c>
      <c r="Q201" s="482">
        <v>0</v>
      </c>
      <c r="R201" s="482">
        <v>0</v>
      </c>
      <c r="S201" s="482">
        <v>0</v>
      </c>
      <c r="T201" s="186"/>
      <c r="U201" s="186"/>
      <c r="V201" s="186"/>
      <c r="W201" s="186"/>
      <c r="X201" s="186"/>
      <c r="Y201" s="186"/>
      <c r="Z201" s="186"/>
      <c r="AA201" s="595">
        <v>0</v>
      </c>
      <c r="AB201" s="596">
        <v>0</v>
      </c>
      <c r="AC201" s="596">
        <v>0</v>
      </c>
      <c r="AD201" s="597">
        <v>0</v>
      </c>
      <c r="AE201" s="598">
        <f t="shared" si="107"/>
        <v>0</v>
      </c>
      <c r="AF201" s="599">
        <f t="shared" si="108"/>
        <v>0</v>
      </c>
      <c r="AG201" s="603"/>
      <c r="AH201" s="603"/>
      <c r="AI201" s="603"/>
      <c r="AJ201" s="603"/>
      <c r="AK201" s="603"/>
      <c r="AL201" s="595">
        <v>0</v>
      </c>
      <c r="AM201" s="499">
        <v>0</v>
      </c>
      <c r="AN201" s="499">
        <v>0</v>
      </c>
      <c r="AO201" s="500">
        <v>0</v>
      </c>
      <c r="AP201" s="501">
        <f t="shared" si="103"/>
        <v>0</v>
      </c>
      <c r="AQ201" s="177">
        <f t="shared" si="104"/>
        <v>0</v>
      </c>
      <c r="AR201" s="186"/>
      <c r="AS201" s="173">
        <f t="shared" si="101"/>
        <v>0</v>
      </c>
      <c r="AT201" s="175">
        <f t="shared" si="88"/>
        <v>0</v>
      </c>
      <c r="AU201" s="176">
        <f t="shared" si="110"/>
        <v>0</v>
      </c>
      <c r="AV201" s="177">
        <f t="shared" si="111"/>
        <v>0</v>
      </c>
      <c r="AW201" s="178"/>
      <c r="AX201" s="179">
        <f t="shared" si="89"/>
        <v>0</v>
      </c>
      <c r="AY201" s="179">
        <f t="shared" si="90"/>
        <v>0</v>
      </c>
      <c r="AZ201" s="179">
        <f t="shared" si="112"/>
        <v>0</v>
      </c>
      <c r="BA201" s="177">
        <f t="shared" si="113"/>
        <v>0</v>
      </c>
      <c r="BB201" s="178"/>
      <c r="BC201" s="179">
        <f t="shared" si="91"/>
        <v>0</v>
      </c>
      <c r="BD201" s="179">
        <f t="shared" si="92"/>
        <v>0</v>
      </c>
      <c r="BE201" s="179">
        <f t="shared" si="114"/>
        <v>0</v>
      </c>
      <c r="BF201" s="177">
        <f t="shared" si="115"/>
        <v>0</v>
      </c>
      <c r="BG201" s="178"/>
      <c r="BH201" s="176">
        <f t="shared" si="93"/>
        <v>0</v>
      </c>
      <c r="BI201" s="520">
        <f t="shared" si="94"/>
        <v>0</v>
      </c>
      <c r="BJ201" s="521"/>
      <c r="BK201" s="501">
        <f t="shared" si="116"/>
        <v>0</v>
      </c>
      <c r="BL201" s="181">
        <f t="shared" si="117"/>
        <v>0</v>
      </c>
      <c r="BM201" s="178"/>
      <c r="BN201" s="552">
        <f t="shared" si="95"/>
        <v>0</v>
      </c>
      <c r="BO201" s="557">
        <f t="shared" si="102"/>
        <v>0</v>
      </c>
      <c r="BP201" s="521"/>
      <c r="BQ201" s="521"/>
      <c r="BR201" s="501">
        <f t="shared" si="109"/>
        <v>0</v>
      </c>
      <c r="BS201" s="181">
        <f t="shared" si="96"/>
        <v>0</v>
      </c>
      <c r="BT201" s="178"/>
      <c r="BU201" s="176">
        <f t="shared" si="97"/>
        <v>0</v>
      </c>
      <c r="BV201" s="176">
        <f t="shared" si="98"/>
        <v>0</v>
      </c>
      <c r="BW201" s="176">
        <f t="shared" si="118"/>
        <v>0</v>
      </c>
      <c r="BX201" s="177">
        <f t="shared" si="119"/>
        <v>0</v>
      </c>
      <c r="BY201" s="182"/>
      <c r="BZ201" s="179">
        <f t="shared" si="99"/>
        <v>0</v>
      </c>
      <c r="CA201" s="179">
        <f t="shared" si="100"/>
        <v>0</v>
      </c>
      <c r="CB201" s="179">
        <f t="shared" si="120"/>
        <v>0</v>
      </c>
      <c r="CC201" s="183">
        <f t="shared" si="121"/>
        <v>0</v>
      </c>
      <c r="CD201" s="51"/>
    </row>
    <row r="202" spans="3:82" s="50" customFormat="1" ht="13.5" hidden="1" thickBot="1" x14ac:dyDescent="0.3">
      <c r="C202" s="191"/>
      <c r="D202" s="192"/>
      <c r="E202" s="193"/>
      <c r="F202" s="194"/>
      <c r="G202" s="195"/>
      <c r="H202" s="196"/>
      <c r="I202" s="195"/>
      <c r="J202" s="197">
        <v>1.9138973630485276</v>
      </c>
      <c r="K202" s="197">
        <v>1.515902467555285</v>
      </c>
      <c r="L202" s="198">
        <v>0</v>
      </c>
      <c r="M202" s="199">
        <v>0</v>
      </c>
      <c r="N202" s="199">
        <v>0</v>
      </c>
      <c r="O202" s="200">
        <v>0</v>
      </c>
      <c r="P202" s="201">
        <v>0</v>
      </c>
      <c r="Q202" s="483">
        <v>0</v>
      </c>
      <c r="R202" s="483">
        <v>0</v>
      </c>
      <c r="S202" s="483">
        <v>0</v>
      </c>
      <c r="T202" s="186"/>
      <c r="U202" s="186"/>
      <c r="V202" s="186"/>
      <c r="W202" s="186"/>
      <c r="X202" s="186"/>
      <c r="Y202" s="186"/>
      <c r="Z202" s="186"/>
      <c r="AA202" s="604">
        <v>0</v>
      </c>
      <c r="AB202" s="605">
        <v>0</v>
      </c>
      <c r="AC202" s="605">
        <v>0</v>
      </c>
      <c r="AD202" s="606">
        <v>0</v>
      </c>
      <c r="AE202" s="607">
        <f t="shared" si="107"/>
        <v>0</v>
      </c>
      <c r="AF202" s="608">
        <f t="shared" si="108"/>
        <v>0</v>
      </c>
      <c r="AG202" s="603"/>
      <c r="AH202" s="603"/>
      <c r="AI202" s="603"/>
      <c r="AJ202" s="603"/>
      <c r="AK202" s="603"/>
      <c r="AL202" s="604">
        <v>0</v>
      </c>
      <c r="AM202" s="504">
        <v>0</v>
      </c>
      <c r="AN202" s="504">
        <v>0</v>
      </c>
      <c r="AO202" s="505">
        <v>0</v>
      </c>
      <c r="AP202" s="506">
        <f t="shared" si="103"/>
        <v>0</v>
      </c>
      <c r="AQ202" s="206">
        <f t="shared" si="104"/>
        <v>0</v>
      </c>
      <c r="AR202" s="186"/>
      <c r="AS202" s="202">
        <f t="shared" si="101"/>
        <v>0</v>
      </c>
      <c r="AT202" s="204">
        <f t="shared" si="88"/>
        <v>0</v>
      </c>
      <c r="AU202" s="205">
        <f t="shared" si="110"/>
        <v>0</v>
      </c>
      <c r="AV202" s="206">
        <f t="shared" si="111"/>
        <v>0</v>
      </c>
      <c r="AW202" s="207"/>
      <c r="AX202" s="208">
        <f t="shared" si="89"/>
        <v>0</v>
      </c>
      <c r="AY202" s="208">
        <f t="shared" si="90"/>
        <v>0</v>
      </c>
      <c r="AZ202" s="208">
        <f t="shared" si="112"/>
        <v>0</v>
      </c>
      <c r="BA202" s="206">
        <f t="shared" si="113"/>
        <v>0</v>
      </c>
      <c r="BB202" s="207"/>
      <c r="BC202" s="208">
        <f t="shared" si="91"/>
        <v>0</v>
      </c>
      <c r="BD202" s="208">
        <f t="shared" si="92"/>
        <v>0</v>
      </c>
      <c r="BE202" s="208">
        <f t="shared" si="114"/>
        <v>0</v>
      </c>
      <c r="BF202" s="206">
        <f t="shared" si="115"/>
        <v>0</v>
      </c>
      <c r="BG202" s="207"/>
      <c r="BH202" s="205">
        <f t="shared" si="93"/>
        <v>0</v>
      </c>
      <c r="BI202" s="522">
        <f t="shared" si="94"/>
        <v>0</v>
      </c>
      <c r="BJ202" s="523"/>
      <c r="BK202" s="506">
        <f t="shared" si="116"/>
        <v>0</v>
      </c>
      <c r="BL202" s="210">
        <f t="shared" si="117"/>
        <v>0</v>
      </c>
      <c r="BM202" s="207"/>
      <c r="BN202" s="553">
        <f t="shared" si="95"/>
        <v>0</v>
      </c>
      <c r="BO202" s="558">
        <f t="shared" si="102"/>
        <v>0</v>
      </c>
      <c r="BP202" s="523"/>
      <c r="BQ202" s="523"/>
      <c r="BR202" s="506">
        <f t="shared" si="109"/>
        <v>0</v>
      </c>
      <c r="BS202" s="210">
        <f t="shared" si="96"/>
        <v>0</v>
      </c>
      <c r="BT202" s="207"/>
      <c r="BU202" s="205">
        <f t="shared" si="97"/>
        <v>0</v>
      </c>
      <c r="BV202" s="205">
        <f t="shared" si="98"/>
        <v>0</v>
      </c>
      <c r="BW202" s="205">
        <f t="shared" si="118"/>
        <v>0</v>
      </c>
      <c r="BX202" s="206">
        <f t="shared" si="119"/>
        <v>0</v>
      </c>
      <c r="BY202" s="211"/>
      <c r="BZ202" s="208">
        <f t="shared" si="99"/>
        <v>0</v>
      </c>
      <c r="CA202" s="208">
        <f t="shared" si="100"/>
        <v>0</v>
      </c>
      <c r="CB202" s="208">
        <f t="shared" si="120"/>
        <v>0</v>
      </c>
      <c r="CC202" s="212">
        <f t="shared" si="121"/>
        <v>0</v>
      </c>
      <c r="CD202" s="51"/>
    </row>
    <row r="203" spans="3:82" ht="13.5" thickBot="1" x14ac:dyDescent="0.3">
      <c r="C203" s="65"/>
      <c r="D203" s="66"/>
      <c r="E203" s="142"/>
      <c r="F203" s="143"/>
      <c r="G203" s="144"/>
      <c r="H203" s="145"/>
      <c r="I203" s="144"/>
      <c r="J203" s="146">
        <v>0.58618475265502656</v>
      </c>
      <c r="K203" s="146">
        <v>0.25114229393244591</v>
      </c>
      <c r="L203" s="147">
        <v>250</v>
      </c>
      <c r="M203" s="148">
        <v>70</v>
      </c>
      <c r="N203" s="148">
        <v>358</v>
      </c>
      <c r="O203" s="149">
        <v>428</v>
      </c>
      <c r="P203" s="150">
        <v>3</v>
      </c>
      <c r="Q203" s="481">
        <v>3</v>
      </c>
      <c r="R203" s="481">
        <v>3</v>
      </c>
      <c r="S203" s="481">
        <v>3</v>
      </c>
      <c r="T203" s="151"/>
      <c r="U203" s="151"/>
      <c r="V203" s="151"/>
      <c r="W203" s="151"/>
      <c r="X203" s="151"/>
      <c r="Y203" s="151"/>
      <c r="Z203" s="151"/>
      <c r="AA203" s="589">
        <v>70</v>
      </c>
      <c r="AB203" s="590">
        <v>1231.7207876750824</v>
      </c>
      <c r="AC203" s="590">
        <v>0</v>
      </c>
      <c r="AD203" s="591">
        <v>1231.7207876750824</v>
      </c>
      <c r="AE203" s="592">
        <f t="shared" si="107"/>
        <v>-1161.7207876750824</v>
      </c>
      <c r="AF203" s="593">
        <f t="shared" si="108"/>
        <v>5.6831061633803824E-2</v>
      </c>
      <c r="AG203" s="594"/>
      <c r="AH203" s="594"/>
      <c r="AI203" s="594"/>
      <c r="AJ203" s="594"/>
      <c r="AK203" s="594"/>
      <c r="AL203" s="589">
        <v>358</v>
      </c>
      <c r="AM203" s="496">
        <v>531.29286797407508</v>
      </c>
      <c r="AN203" s="496">
        <v>0</v>
      </c>
      <c r="AO203" s="497">
        <v>531.29286797407508</v>
      </c>
      <c r="AP203" s="498">
        <f t="shared" si="103"/>
        <v>-173.29286797407508</v>
      </c>
      <c r="AQ203" s="156">
        <f t="shared" si="104"/>
        <v>0.67382797997105603</v>
      </c>
      <c r="AR203" s="151"/>
      <c r="AS203" s="152">
        <f t="shared" si="101"/>
        <v>428</v>
      </c>
      <c r="AT203" s="154">
        <f t="shared" si="88"/>
        <v>1763.0136556491575</v>
      </c>
      <c r="AU203" s="155">
        <f t="shared" si="110"/>
        <v>-1335.0136556491575</v>
      </c>
      <c r="AV203" s="156">
        <f t="shared" si="111"/>
        <v>0.24276612868458272</v>
      </c>
      <c r="AW203" s="157"/>
      <c r="AX203" s="158">
        <f t="shared" si="89"/>
        <v>1284</v>
      </c>
      <c r="AY203" s="158">
        <f t="shared" si="90"/>
        <v>5289.040966947472</v>
      </c>
      <c r="AZ203" s="158">
        <f t="shared" si="112"/>
        <v>-4005.040966947472</v>
      </c>
      <c r="BA203" s="156">
        <f t="shared" si="113"/>
        <v>0.24276612868458275</v>
      </c>
      <c r="BB203" s="157"/>
      <c r="BC203" s="158">
        <f t="shared" si="91"/>
        <v>1284</v>
      </c>
      <c r="BD203" s="158">
        <f t="shared" si="92"/>
        <v>5289.040966947472</v>
      </c>
      <c r="BE203" s="158">
        <f t="shared" si="114"/>
        <v>-4005.040966947472</v>
      </c>
      <c r="BF203" s="156">
        <f t="shared" si="115"/>
        <v>0.24276612868458275</v>
      </c>
      <c r="BG203" s="157"/>
      <c r="BH203" s="155">
        <f t="shared" si="93"/>
        <v>70</v>
      </c>
      <c r="BI203" s="518">
        <f t="shared" si="94"/>
        <v>1231.7207876750824</v>
      </c>
      <c r="BJ203" s="519">
        <f t="shared" ref="BJ203:BJ212" si="128">(AA203*BQ203)+AA203</f>
        <v>85.4</v>
      </c>
      <c r="BK203" s="498">
        <f t="shared" si="116"/>
        <v>1161.7207876750824</v>
      </c>
      <c r="BL203" s="160">
        <f t="shared" si="117"/>
        <v>16.596011252501178</v>
      </c>
      <c r="BM203" s="157"/>
      <c r="BN203" s="551">
        <f t="shared" si="95"/>
        <v>358</v>
      </c>
      <c r="BO203" s="556">
        <f t="shared" si="102"/>
        <v>531.29286797407508</v>
      </c>
      <c r="BP203" s="530">
        <f t="shared" ref="BP203:BP212" si="129">(AL203*BQ203)+AL203</f>
        <v>436.76</v>
      </c>
      <c r="BQ203" s="534">
        <v>0.22</v>
      </c>
      <c r="BR203" s="498">
        <f t="shared" si="109"/>
        <v>173.29286797407508</v>
      </c>
      <c r="BS203" s="160">
        <f t="shared" si="96"/>
        <v>0.48405829043037729</v>
      </c>
      <c r="BT203" s="157"/>
      <c r="BU203" s="155">
        <f t="shared" si="97"/>
        <v>1763.0136556491575</v>
      </c>
      <c r="BV203" s="155">
        <f t="shared" si="98"/>
        <v>1763.0136556491575</v>
      </c>
      <c r="BW203" s="155">
        <f t="shared" si="118"/>
        <v>0</v>
      </c>
      <c r="BX203" s="156">
        <f t="shared" si="119"/>
        <v>1</v>
      </c>
      <c r="BY203" s="162"/>
      <c r="BZ203" s="158">
        <f t="shared" si="99"/>
        <v>1284</v>
      </c>
      <c r="CA203" s="158">
        <f t="shared" si="100"/>
        <v>5289.040966947472</v>
      </c>
      <c r="CB203" s="158">
        <f t="shared" si="120"/>
        <v>4005.040966947472</v>
      </c>
      <c r="CC203" s="163">
        <f t="shared" si="121"/>
        <v>3.119190784227003</v>
      </c>
      <c r="CD203" s="42"/>
    </row>
    <row r="204" spans="3:82" ht="13.5" thickBot="1" x14ac:dyDescent="0.3">
      <c r="C204" s="65"/>
      <c r="D204" s="66"/>
      <c r="E204" s="164"/>
      <c r="F204" s="165"/>
      <c r="G204" s="166"/>
      <c r="H204" s="167"/>
      <c r="I204" s="166"/>
      <c r="J204" s="168">
        <v>0.72370867908265568</v>
      </c>
      <c r="K204" s="168">
        <v>0.4192943920851287</v>
      </c>
      <c r="L204" s="169">
        <v>1000</v>
      </c>
      <c r="M204" s="170">
        <v>171.5</v>
      </c>
      <c r="N204" s="170">
        <v>634</v>
      </c>
      <c r="O204" s="171">
        <v>805.5</v>
      </c>
      <c r="P204" s="172">
        <v>4</v>
      </c>
      <c r="Q204" s="482">
        <v>4</v>
      </c>
      <c r="R204" s="482">
        <v>4</v>
      </c>
      <c r="S204" s="482">
        <v>4</v>
      </c>
      <c r="T204" s="151"/>
      <c r="U204" s="151"/>
      <c r="V204" s="151"/>
      <c r="W204" s="151"/>
      <c r="X204" s="151"/>
      <c r="Y204" s="151"/>
      <c r="Z204" s="151"/>
      <c r="AA204" s="595">
        <v>171.5</v>
      </c>
      <c r="AB204" s="596">
        <v>1522.0549031749729</v>
      </c>
      <c r="AC204" s="596">
        <v>0</v>
      </c>
      <c r="AD204" s="597">
        <v>1522.0549031749729</v>
      </c>
      <c r="AE204" s="598">
        <f t="shared" si="107"/>
        <v>-1350.5549031749729</v>
      </c>
      <c r="AF204" s="599">
        <f t="shared" si="108"/>
        <v>0.11267661872265895</v>
      </c>
      <c r="AG204" s="594"/>
      <c r="AH204" s="594"/>
      <c r="AI204" s="594"/>
      <c r="AJ204" s="594"/>
      <c r="AK204" s="594"/>
      <c r="AL204" s="595">
        <v>634</v>
      </c>
      <c r="AM204" s="499">
        <v>878.76719766765905</v>
      </c>
      <c r="AN204" s="499">
        <v>0</v>
      </c>
      <c r="AO204" s="500">
        <v>878.76719766765905</v>
      </c>
      <c r="AP204" s="501">
        <f t="shared" si="103"/>
        <v>-244.76719766765905</v>
      </c>
      <c r="AQ204" s="177">
        <f t="shared" si="104"/>
        <v>0.72146525460065303</v>
      </c>
      <c r="AR204" s="151"/>
      <c r="AS204" s="173">
        <f t="shared" si="101"/>
        <v>805.5</v>
      </c>
      <c r="AT204" s="175">
        <f t="shared" si="88"/>
        <v>2400.8221008426317</v>
      </c>
      <c r="AU204" s="176">
        <f t="shared" si="110"/>
        <v>-1595.3221008426317</v>
      </c>
      <c r="AV204" s="177">
        <f t="shared" si="111"/>
        <v>0.33551007370237412</v>
      </c>
      <c r="AW204" s="178"/>
      <c r="AX204" s="179">
        <f t="shared" si="89"/>
        <v>3222</v>
      </c>
      <c r="AY204" s="179">
        <f t="shared" si="90"/>
        <v>9603.2884033705268</v>
      </c>
      <c r="AZ204" s="179">
        <f t="shared" si="112"/>
        <v>-6381.2884033705268</v>
      </c>
      <c r="BA204" s="177">
        <f t="shared" si="113"/>
        <v>0.33551007370237412</v>
      </c>
      <c r="BB204" s="178"/>
      <c r="BC204" s="179">
        <f t="shared" si="91"/>
        <v>3222</v>
      </c>
      <c r="BD204" s="179">
        <f t="shared" si="92"/>
        <v>9603.2884033705268</v>
      </c>
      <c r="BE204" s="179">
        <f t="shared" si="114"/>
        <v>-6381.2884033705268</v>
      </c>
      <c r="BF204" s="177">
        <f t="shared" si="115"/>
        <v>0.33551007370237412</v>
      </c>
      <c r="BG204" s="178"/>
      <c r="BH204" s="176">
        <f t="shared" si="93"/>
        <v>171.5</v>
      </c>
      <c r="BI204" s="520">
        <f t="shared" si="94"/>
        <v>1522.0549031749729</v>
      </c>
      <c r="BJ204" s="519">
        <f t="shared" si="128"/>
        <v>202.37</v>
      </c>
      <c r="BK204" s="501">
        <f t="shared" si="116"/>
        <v>1350.5549031749729</v>
      </c>
      <c r="BL204" s="181">
        <f t="shared" si="117"/>
        <v>7.8749557036441571</v>
      </c>
      <c r="BM204" s="178"/>
      <c r="BN204" s="552">
        <f t="shared" si="95"/>
        <v>634</v>
      </c>
      <c r="BO204" s="557">
        <f t="shared" si="102"/>
        <v>878.76719766765905</v>
      </c>
      <c r="BP204" s="530">
        <f t="shared" si="129"/>
        <v>748.12</v>
      </c>
      <c r="BQ204" s="535">
        <v>0.18</v>
      </c>
      <c r="BR204" s="501">
        <f t="shared" si="109"/>
        <v>244.76719766765905</v>
      </c>
      <c r="BS204" s="181">
        <f t="shared" si="96"/>
        <v>0.38606813512249061</v>
      </c>
      <c r="BT204" s="178"/>
      <c r="BU204" s="176">
        <f t="shared" si="97"/>
        <v>2400.8221008426317</v>
      </c>
      <c r="BV204" s="176">
        <f t="shared" si="98"/>
        <v>2400.8221008426317</v>
      </c>
      <c r="BW204" s="176">
        <f t="shared" si="118"/>
        <v>0</v>
      </c>
      <c r="BX204" s="177">
        <f t="shared" si="119"/>
        <v>1</v>
      </c>
      <c r="BY204" s="182"/>
      <c r="BZ204" s="179">
        <f t="shared" si="99"/>
        <v>3222</v>
      </c>
      <c r="CA204" s="179">
        <f t="shared" si="100"/>
        <v>9603.2884033705268</v>
      </c>
      <c r="CB204" s="179">
        <f t="shared" si="120"/>
        <v>6381.2884033705268</v>
      </c>
      <c r="CC204" s="183">
        <f t="shared" si="121"/>
        <v>1.9805364380417525</v>
      </c>
      <c r="CD204" s="42"/>
    </row>
    <row r="205" spans="3:82" s="50" customFormat="1" ht="13.5" thickBot="1" x14ac:dyDescent="0.3">
      <c r="C205" s="184">
        <v>39</v>
      </c>
      <c r="D205" s="48">
        <v>0</v>
      </c>
      <c r="E205" s="164" t="s">
        <v>100</v>
      </c>
      <c r="F205" s="165" t="s">
        <v>102</v>
      </c>
      <c r="G205" s="166"/>
      <c r="H205" s="167" t="s">
        <v>63</v>
      </c>
      <c r="I205" s="185" t="s">
        <v>64</v>
      </c>
      <c r="J205" s="168">
        <v>1</v>
      </c>
      <c r="K205" s="168">
        <v>1</v>
      </c>
      <c r="L205" s="169">
        <v>2500</v>
      </c>
      <c r="M205" s="170">
        <v>290.5</v>
      </c>
      <c r="N205" s="170">
        <v>966</v>
      </c>
      <c r="O205" s="171">
        <v>1256.5</v>
      </c>
      <c r="P205" s="172">
        <v>2</v>
      </c>
      <c r="Q205" s="482">
        <v>2</v>
      </c>
      <c r="R205" s="482">
        <v>2</v>
      </c>
      <c r="S205" s="482">
        <v>2</v>
      </c>
      <c r="T205" s="186"/>
      <c r="U205" s="186"/>
      <c r="V205" s="186"/>
      <c r="W205" s="186"/>
      <c r="X205" s="186"/>
      <c r="Y205" s="186"/>
      <c r="Z205" s="186"/>
      <c r="AA205" s="600">
        <v>290.5</v>
      </c>
      <c r="AB205" s="601">
        <v>2225.5334132820581</v>
      </c>
      <c r="AC205" s="601">
        <v>0</v>
      </c>
      <c r="AD205" s="602">
        <v>2225.5334132820581</v>
      </c>
      <c r="AE205" s="598">
        <f t="shared" si="107"/>
        <v>-1935.0334132820581</v>
      </c>
      <c r="AF205" s="599">
        <f t="shared" si="108"/>
        <v>0.13053050485168466</v>
      </c>
      <c r="AG205" s="603"/>
      <c r="AH205" s="603"/>
      <c r="AI205" s="603"/>
      <c r="AJ205" s="603"/>
      <c r="AK205" s="603"/>
      <c r="AL205" s="600">
        <v>966</v>
      </c>
      <c r="AM205" s="502">
        <v>2083.7118446577501</v>
      </c>
      <c r="AN205" s="502">
        <v>0</v>
      </c>
      <c r="AO205" s="503">
        <v>2083.7118446577501</v>
      </c>
      <c r="AP205" s="501">
        <f t="shared" si="103"/>
        <v>-1117.7118446577501</v>
      </c>
      <c r="AQ205" s="177">
        <f t="shared" si="104"/>
        <v>0.46359577140027514</v>
      </c>
      <c r="AR205" s="186"/>
      <c r="AS205" s="187">
        <f t="shared" si="101"/>
        <v>1256.5</v>
      </c>
      <c r="AT205" s="189">
        <f t="shared" ref="AT205:AT268" si="130">+AD205+AO205</f>
        <v>4309.2452579398087</v>
      </c>
      <c r="AU205" s="176">
        <f t="shared" si="110"/>
        <v>-3052.7452579398087</v>
      </c>
      <c r="AV205" s="177">
        <f t="shared" si="111"/>
        <v>0.29158238271188941</v>
      </c>
      <c r="AW205" s="178"/>
      <c r="AX205" s="179">
        <f t="shared" ref="AX205:AX268" si="131">(+AA205*$P205)+(AL205*$R205)</f>
        <v>2513</v>
      </c>
      <c r="AY205" s="179">
        <f t="shared" ref="AY205:AY268" si="132">(+AD205*$P205)+(AO205*$R205)</f>
        <v>8618.4905158796173</v>
      </c>
      <c r="AZ205" s="179">
        <f t="shared" si="112"/>
        <v>-6105.4905158796173</v>
      </c>
      <c r="BA205" s="177">
        <f t="shared" si="113"/>
        <v>0.29158238271188941</v>
      </c>
      <c r="BB205" s="178"/>
      <c r="BC205" s="179">
        <f t="shared" ref="BC205:BC268" si="133">(+AA205*$Q205)+(AL205*$S205)</f>
        <v>2513</v>
      </c>
      <c r="BD205" s="179">
        <f t="shared" ref="BD205:BD268" si="134">(+AD205*$Q205)+(AO205*$S205)</f>
        <v>8618.4905158796173</v>
      </c>
      <c r="BE205" s="179">
        <f t="shared" si="114"/>
        <v>-6105.4905158796173</v>
      </c>
      <c r="BF205" s="177">
        <f t="shared" si="115"/>
        <v>0.29158238271188941</v>
      </c>
      <c r="BG205" s="178"/>
      <c r="BH205" s="176">
        <f t="shared" ref="BH205:BH268" si="135">+AA205</f>
        <v>290.5</v>
      </c>
      <c r="BI205" s="520">
        <f t="shared" ref="BI205:BI268" si="136">+AD205</f>
        <v>2225.5334132820581</v>
      </c>
      <c r="BJ205" s="519">
        <f t="shared" si="128"/>
        <v>319.55</v>
      </c>
      <c r="BK205" s="501">
        <f t="shared" si="116"/>
        <v>1935.0334132820581</v>
      </c>
      <c r="BL205" s="181">
        <f t="shared" si="117"/>
        <v>6.6610444519175838</v>
      </c>
      <c r="BM205" s="178"/>
      <c r="BN205" s="552">
        <f t="shared" ref="BN205:BN268" si="137">+AL205</f>
        <v>966</v>
      </c>
      <c r="BO205" s="557">
        <f t="shared" si="102"/>
        <v>2083.7118446577501</v>
      </c>
      <c r="BP205" s="530">
        <f t="shared" si="129"/>
        <v>1062.5999999999999</v>
      </c>
      <c r="BQ205" s="535">
        <v>0.1</v>
      </c>
      <c r="BR205" s="501">
        <f t="shared" si="109"/>
        <v>1117.7118446577501</v>
      </c>
      <c r="BS205" s="181">
        <f t="shared" ref="BS205:BS268" si="138">IF(BR205=0,0,+IF(BN205&gt;0,+BR205/BN205,"&gt;100%"))</f>
        <v>1.157051599024586</v>
      </c>
      <c r="BT205" s="178"/>
      <c r="BU205" s="176">
        <f t="shared" ref="BU205:BU268" si="139">+AT205</f>
        <v>4309.2452579398087</v>
      </c>
      <c r="BV205" s="176">
        <f t="shared" ref="BV205:BV268" si="140">+BI205+BO205</f>
        <v>4309.2452579398087</v>
      </c>
      <c r="BW205" s="176">
        <f t="shared" si="118"/>
        <v>0</v>
      </c>
      <c r="BX205" s="177">
        <f t="shared" si="119"/>
        <v>1</v>
      </c>
      <c r="BY205" s="182"/>
      <c r="BZ205" s="179">
        <f t="shared" ref="BZ205:BZ268" si="141">(+AA205*$Q205)+(AL205*$S205)</f>
        <v>2513</v>
      </c>
      <c r="CA205" s="179">
        <f t="shared" ref="CA205:CA268" si="142">(+BI205*$Q205)+(BO205*$S205)</f>
        <v>8618.4905158796173</v>
      </c>
      <c r="CB205" s="179">
        <f t="shared" si="120"/>
        <v>6105.4905158796173</v>
      </c>
      <c r="CC205" s="183">
        <f t="shared" si="121"/>
        <v>2.4295624814483157</v>
      </c>
      <c r="CD205" s="51"/>
    </row>
    <row r="206" spans="3:82" s="50" customFormat="1" ht="13.5" thickBot="1" x14ac:dyDescent="0.3">
      <c r="C206" s="184"/>
      <c r="D206" s="190"/>
      <c r="E206" s="164"/>
      <c r="F206" s="165"/>
      <c r="G206" s="166"/>
      <c r="H206" s="167"/>
      <c r="I206" s="166"/>
      <c r="J206" s="168">
        <v>1.505779664758232</v>
      </c>
      <c r="K206" s="168">
        <v>1.1754720702584747</v>
      </c>
      <c r="L206" s="169">
        <v>5000</v>
      </c>
      <c r="M206" s="170">
        <v>495.25</v>
      </c>
      <c r="N206" s="170">
        <v>1518</v>
      </c>
      <c r="O206" s="171">
        <v>2013.25</v>
      </c>
      <c r="P206" s="172">
        <v>0</v>
      </c>
      <c r="Q206" s="482">
        <v>0</v>
      </c>
      <c r="R206" s="482">
        <v>0</v>
      </c>
      <c r="S206" s="482">
        <v>0</v>
      </c>
      <c r="T206" s="186"/>
      <c r="U206" s="186"/>
      <c r="V206" s="186"/>
      <c r="W206" s="186"/>
      <c r="X206" s="186"/>
      <c r="Y206" s="186"/>
      <c r="Z206" s="186"/>
      <c r="AA206" s="595">
        <v>495.25</v>
      </c>
      <c r="AB206" s="596">
        <v>3368.3314491436622</v>
      </c>
      <c r="AC206" s="596">
        <v>0</v>
      </c>
      <c r="AD206" s="597">
        <v>3368.3314491436622</v>
      </c>
      <c r="AE206" s="598">
        <f t="shared" si="107"/>
        <v>-2873.0814491436622</v>
      </c>
      <c r="AF206" s="599">
        <f t="shared" si="108"/>
        <v>0.14703125493362845</v>
      </c>
      <c r="AG206" s="603"/>
      <c r="AH206" s="603"/>
      <c r="AI206" s="603"/>
      <c r="AJ206" s="603"/>
      <c r="AK206" s="603"/>
      <c r="AL206" s="595">
        <v>1518</v>
      </c>
      <c r="AM206" s="499">
        <v>2453.2534135186384</v>
      </c>
      <c r="AN206" s="499">
        <v>0</v>
      </c>
      <c r="AO206" s="500">
        <v>2453.2534135186384</v>
      </c>
      <c r="AP206" s="501">
        <f t="shared" si="103"/>
        <v>-935.25341351863835</v>
      </c>
      <c r="AQ206" s="177">
        <f t="shared" si="104"/>
        <v>0.61877015706370575</v>
      </c>
      <c r="AR206" s="186"/>
      <c r="AS206" s="173">
        <f t="shared" ref="AS206:AS222" si="143">+AA206+AL206</f>
        <v>2013.25</v>
      </c>
      <c r="AT206" s="175">
        <f t="shared" si="130"/>
        <v>5821.584862662301</v>
      </c>
      <c r="AU206" s="176">
        <f t="shared" si="110"/>
        <v>-3808.334862662301</v>
      </c>
      <c r="AV206" s="177">
        <f t="shared" si="111"/>
        <v>0.34582507126406631</v>
      </c>
      <c r="AW206" s="178"/>
      <c r="AX206" s="179">
        <f t="shared" si="131"/>
        <v>0</v>
      </c>
      <c r="AY206" s="179">
        <f t="shared" si="132"/>
        <v>0</v>
      </c>
      <c r="AZ206" s="179">
        <f t="shared" si="112"/>
        <v>0</v>
      </c>
      <c r="BA206" s="177">
        <f t="shared" si="113"/>
        <v>0</v>
      </c>
      <c r="BB206" s="178"/>
      <c r="BC206" s="179">
        <f t="shared" si="133"/>
        <v>0</v>
      </c>
      <c r="BD206" s="179">
        <f t="shared" si="134"/>
        <v>0</v>
      </c>
      <c r="BE206" s="179">
        <f t="shared" si="114"/>
        <v>0</v>
      </c>
      <c r="BF206" s="177">
        <f t="shared" si="115"/>
        <v>0</v>
      </c>
      <c r="BG206" s="178"/>
      <c r="BH206" s="176">
        <f t="shared" si="135"/>
        <v>495.25</v>
      </c>
      <c r="BI206" s="520">
        <f t="shared" si="136"/>
        <v>3368.3314491436622</v>
      </c>
      <c r="BJ206" s="519">
        <f t="shared" si="128"/>
        <v>564.58500000000004</v>
      </c>
      <c r="BK206" s="501">
        <f t="shared" si="116"/>
        <v>2873.0814491436622</v>
      </c>
      <c r="BL206" s="181">
        <f t="shared" si="117"/>
        <v>5.8012750108907873</v>
      </c>
      <c r="BM206" s="178"/>
      <c r="BN206" s="552">
        <f t="shared" si="137"/>
        <v>1518</v>
      </c>
      <c r="BO206" s="557">
        <f t="shared" ref="BO206:BO269" si="144">+AO206</f>
        <v>2453.2534135186384</v>
      </c>
      <c r="BP206" s="530">
        <f t="shared" si="129"/>
        <v>1730.52</v>
      </c>
      <c r="BQ206" s="535">
        <v>0.14000000000000001</v>
      </c>
      <c r="BR206" s="501">
        <f t="shared" si="109"/>
        <v>935.25341351863835</v>
      </c>
      <c r="BS206" s="181">
        <f t="shared" si="138"/>
        <v>0.61610896806234405</v>
      </c>
      <c r="BT206" s="178"/>
      <c r="BU206" s="176">
        <f t="shared" si="139"/>
        <v>5821.584862662301</v>
      </c>
      <c r="BV206" s="176">
        <f t="shared" si="140"/>
        <v>5821.584862662301</v>
      </c>
      <c r="BW206" s="176">
        <f t="shared" si="118"/>
        <v>0</v>
      </c>
      <c r="BX206" s="177">
        <f t="shared" si="119"/>
        <v>1</v>
      </c>
      <c r="BY206" s="182"/>
      <c r="BZ206" s="179">
        <f t="shared" si="141"/>
        <v>0</v>
      </c>
      <c r="CA206" s="179">
        <f t="shared" si="142"/>
        <v>0</v>
      </c>
      <c r="CB206" s="179">
        <f t="shared" si="120"/>
        <v>0</v>
      </c>
      <c r="CC206" s="183">
        <f t="shared" si="121"/>
        <v>0</v>
      </c>
      <c r="CD206" s="51"/>
    </row>
    <row r="207" spans="3:82" s="50" customFormat="1" ht="13.5" thickBot="1" x14ac:dyDescent="0.3">
      <c r="C207" s="191"/>
      <c r="D207" s="192"/>
      <c r="E207" s="193"/>
      <c r="F207" s="194"/>
      <c r="G207" s="195"/>
      <c r="H207" s="196"/>
      <c r="I207" s="195"/>
      <c r="J207" s="197">
        <v>1.9138973630485276</v>
      </c>
      <c r="K207" s="197">
        <v>1.515902467555285</v>
      </c>
      <c r="L207" s="198">
        <v>12500</v>
      </c>
      <c r="M207" s="199">
        <v>1086.75</v>
      </c>
      <c r="N207" s="199">
        <v>2692</v>
      </c>
      <c r="O207" s="200">
        <v>3778.75</v>
      </c>
      <c r="P207" s="201">
        <v>0</v>
      </c>
      <c r="Q207" s="483">
        <v>0</v>
      </c>
      <c r="R207" s="483">
        <v>0</v>
      </c>
      <c r="S207" s="483">
        <v>0</v>
      </c>
      <c r="T207" s="186"/>
      <c r="U207" s="186"/>
      <c r="V207" s="186"/>
      <c r="W207" s="186"/>
      <c r="X207" s="186"/>
      <c r="Y207" s="186"/>
      <c r="Z207" s="186"/>
      <c r="AA207" s="604">
        <v>1086.75</v>
      </c>
      <c r="AB207" s="605">
        <v>4373.2689882193645</v>
      </c>
      <c r="AC207" s="605">
        <v>0</v>
      </c>
      <c r="AD207" s="606">
        <v>4373.2689882193645</v>
      </c>
      <c r="AE207" s="607">
        <f t="shared" si="107"/>
        <v>-3286.5189882193645</v>
      </c>
      <c r="AF207" s="608">
        <f t="shared" si="108"/>
        <v>0.24849832080474998</v>
      </c>
      <c r="AG207" s="603"/>
      <c r="AH207" s="603"/>
      <c r="AI207" s="603"/>
      <c r="AJ207" s="603"/>
      <c r="AK207" s="603"/>
      <c r="AL207" s="604">
        <v>2692</v>
      </c>
      <c r="AM207" s="504">
        <v>3193.1383375892151</v>
      </c>
      <c r="AN207" s="504">
        <v>0</v>
      </c>
      <c r="AO207" s="505">
        <v>3193.1383375892151</v>
      </c>
      <c r="AP207" s="506">
        <f t="shared" ref="AP207:AP288" si="145">+AL207-AO207</f>
        <v>-501.1383375892151</v>
      </c>
      <c r="AQ207" s="206">
        <f t="shared" ref="AQ207:AQ288" si="146">IF(AO207&gt;0,AL207/AO207,0)</f>
        <v>0.84305774300791203</v>
      </c>
      <c r="AR207" s="186"/>
      <c r="AS207" s="202">
        <f t="shared" si="143"/>
        <v>3778.75</v>
      </c>
      <c r="AT207" s="204">
        <f t="shared" si="130"/>
        <v>7566.4073258085791</v>
      </c>
      <c r="AU207" s="205">
        <f t="shared" si="110"/>
        <v>-3787.6573258085791</v>
      </c>
      <c r="AV207" s="206">
        <f t="shared" si="111"/>
        <v>0.49941139001476986</v>
      </c>
      <c r="AW207" s="207"/>
      <c r="AX207" s="208">
        <f t="shared" si="131"/>
        <v>0</v>
      </c>
      <c r="AY207" s="208">
        <f t="shared" si="132"/>
        <v>0</v>
      </c>
      <c r="AZ207" s="208">
        <f t="shared" si="112"/>
        <v>0</v>
      </c>
      <c r="BA207" s="206">
        <f t="shared" si="113"/>
        <v>0</v>
      </c>
      <c r="BB207" s="207"/>
      <c r="BC207" s="208">
        <f t="shared" si="133"/>
        <v>0</v>
      </c>
      <c r="BD207" s="208">
        <f t="shared" si="134"/>
        <v>0</v>
      </c>
      <c r="BE207" s="208">
        <f t="shared" si="114"/>
        <v>0</v>
      </c>
      <c r="BF207" s="206">
        <f t="shared" si="115"/>
        <v>0</v>
      </c>
      <c r="BG207" s="207"/>
      <c r="BH207" s="205">
        <f t="shared" si="135"/>
        <v>1086.75</v>
      </c>
      <c r="BI207" s="522">
        <f t="shared" si="136"/>
        <v>4373.2689882193645</v>
      </c>
      <c r="BJ207" s="519">
        <f t="shared" si="128"/>
        <v>1249.7625</v>
      </c>
      <c r="BK207" s="506">
        <f t="shared" si="116"/>
        <v>3286.5189882193645</v>
      </c>
      <c r="BL207" s="210">
        <f t="shared" si="117"/>
        <v>3.0241720618535677</v>
      </c>
      <c r="BM207" s="207"/>
      <c r="BN207" s="553">
        <f t="shared" si="137"/>
        <v>2692</v>
      </c>
      <c r="BO207" s="558">
        <f t="shared" si="144"/>
        <v>3193.1383375892151</v>
      </c>
      <c r="BP207" s="530">
        <f t="shared" si="129"/>
        <v>3095.8</v>
      </c>
      <c r="BQ207" s="536">
        <v>0.15</v>
      </c>
      <c r="BR207" s="506">
        <f t="shared" si="109"/>
        <v>501.1383375892151</v>
      </c>
      <c r="BS207" s="210">
        <f t="shared" si="138"/>
        <v>0.18615837206137262</v>
      </c>
      <c r="BT207" s="207"/>
      <c r="BU207" s="205">
        <f t="shared" si="139"/>
        <v>7566.4073258085791</v>
      </c>
      <c r="BV207" s="205">
        <f t="shared" si="140"/>
        <v>7566.4073258085791</v>
      </c>
      <c r="BW207" s="205">
        <f t="shared" si="118"/>
        <v>0</v>
      </c>
      <c r="BX207" s="206">
        <f t="shared" si="119"/>
        <v>1</v>
      </c>
      <c r="BY207" s="211"/>
      <c r="BZ207" s="208">
        <f t="shared" si="141"/>
        <v>0</v>
      </c>
      <c r="CA207" s="208">
        <f t="shared" si="142"/>
        <v>0</v>
      </c>
      <c r="CB207" s="208">
        <f t="shared" si="120"/>
        <v>0</v>
      </c>
      <c r="CC207" s="212">
        <f t="shared" si="121"/>
        <v>0</v>
      </c>
      <c r="CD207" s="51"/>
    </row>
    <row r="208" spans="3:82" ht="13.5" thickBot="1" x14ac:dyDescent="0.3">
      <c r="C208" s="65"/>
      <c r="D208" s="66"/>
      <c r="E208" s="142"/>
      <c r="F208" s="143"/>
      <c r="G208" s="144"/>
      <c r="H208" s="145"/>
      <c r="I208" s="144"/>
      <c r="J208" s="146">
        <v>0.58618475265502656</v>
      </c>
      <c r="K208" s="146">
        <v>0.25114229393244591</v>
      </c>
      <c r="L208" s="147">
        <v>500</v>
      </c>
      <c r="M208" s="148">
        <v>176</v>
      </c>
      <c r="N208" s="148">
        <v>530.25</v>
      </c>
      <c r="O208" s="149">
        <v>706.25</v>
      </c>
      <c r="P208" s="150">
        <v>0</v>
      </c>
      <c r="Q208" s="481">
        <v>0</v>
      </c>
      <c r="R208" s="481">
        <v>0</v>
      </c>
      <c r="S208" s="481">
        <v>0</v>
      </c>
      <c r="T208" s="151"/>
      <c r="U208" s="151"/>
      <c r="V208" s="151"/>
      <c r="W208" s="151"/>
      <c r="X208" s="151"/>
      <c r="Y208" s="151"/>
      <c r="Z208" s="151"/>
      <c r="AA208" s="589">
        <v>176</v>
      </c>
      <c r="AB208" s="590">
        <v>2130.277127887899</v>
      </c>
      <c r="AC208" s="590">
        <v>0</v>
      </c>
      <c r="AD208" s="591">
        <v>2130.277127887899</v>
      </c>
      <c r="AE208" s="592">
        <f t="shared" si="107"/>
        <v>-1954.277127887899</v>
      </c>
      <c r="AF208" s="593">
        <f t="shared" si="108"/>
        <v>8.2618358755275331E-2</v>
      </c>
      <c r="AG208" s="594"/>
      <c r="AH208" s="594"/>
      <c r="AI208" s="594"/>
      <c r="AJ208" s="594"/>
      <c r="AK208" s="594"/>
      <c r="AL208" s="589">
        <v>530.25</v>
      </c>
      <c r="AM208" s="496">
        <v>1319.7985151769451</v>
      </c>
      <c r="AN208" s="496">
        <v>0</v>
      </c>
      <c r="AO208" s="497">
        <v>1319.7985151769451</v>
      </c>
      <c r="AP208" s="498">
        <f t="shared" si="145"/>
        <v>-789.5485151769451</v>
      </c>
      <c r="AQ208" s="156">
        <f t="shared" si="146"/>
        <v>0.40176587100411271</v>
      </c>
      <c r="AR208" s="151"/>
      <c r="AS208" s="152">
        <f t="shared" si="143"/>
        <v>706.25</v>
      </c>
      <c r="AT208" s="154">
        <f t="shared" si="130"/>
        <v>3450.0756430648444</v>
      </c>
      <c r="AU208" s="155">
        <f t="shared" si="110"/>
        <v>-2743.8256430648444</v>
      </c>
      <c r="AV208" s="156">
        <f t="shared" si="111"/>
        <v>0.20470565664833049</v>
      </c>
      <c r="AW208" s="157"/>
      <c r="AX208" s="158">
        <f t="shared" si="131"/>
        <v>0</v>
      </c>
      <c r="AY208" s="158">
        <f t="shared" si="132"/>
        <v>0</v>
      </c>
      <c r="AZ208" s="158">
        <f t="shared" si="112"/>
        <v>0</v>
      </c>
      <c r="BA208" s="156">
        <f t="shared" si="113"/>
        <v>0</v>
      </c>
      <c r="BB208" s="157"/>
      <c r="BC208" s="158">
        <f t="shared" si="133"/>
        <v>0</v>
      </c>
      <c r="BD208" s="158">
        <f t="shared" si="134"/>
        <v>0</v>
      </c>
      <c r="BE208" s="158">
        <f t="shared" si="114"/>
        <v>0</v>
      </c>
      <c r="BF208" s="156">
        <f t="shared" si="115"/>
        <v>0</v>
      </c>
      <c r="BG208" s="157"/>
      <c r="BH208" s="155">
        <f t="shared" si="135"/>
        <v>176</v>
      </c>
      <c r="BI208" s="518">
        <f t="shared" si="136"/>
        <v>2130.277127887899</v>
      </c>
      <c r="BJ208" s="519">
        <f t="shared" si="128"/>
        <v>214.72</v>
      </c>
      <c r="BK208" s="498">
        <f t="shared" si="116"/>
        <v>1954.277127887899</v>
      </c>
      <c r="BL208" s="160">
        <f t="shared" si="117"/>
        <v>11.103847317544881</v>
      </c>
      <c r="BM208" s="157"/>
      <c r="BN208" s="551">
        <f t="shared" si="137"/>
        <v>530.25</v>
      </c>
      <c r="BO208" s="556">
        <f t="shared" si="144"/>
        <v>1319.7985151769451</v>
      </c>
      <c r="BP208" s="530">
        <f t="shared" si="129"/>
        <v>646.90499999999997</v>
      </c>
      <c r="BQ208" s="534">
        <v>0.22</v>
      </c>
      <c r="BR208" s="498">
        <f t="shared" si="109"/>
        <v>789.5485151769451</v>
      </c>
      <c r="BS208" s="160">
        <f t="shared" si="138"/>
        <v>1.4890118155152194</v>
      </c>
      <c r="BT208" s="157"/>
      <c r="BU208" s="155">
        <f t="shared" si="139"/>
        <v>3450.0756430648444</v>
      </c>
      <c r="BV208" s="155">
        <f t="shared" si="140"/>
        <v>3450.0756430648444</v>
      </c>
      <c r="BW208" s="155">
        <f t="shared" si="118"/>
        <v>0</v>
      </c>
      <c r="BX208" s="156">
        <f t="shared" si="119"/>
        <v>1</v>
      </c>
      <c r="BY208" s="162"/>
      <c r="BZ208" s="158">
        <f t="shared" si="141"/>
        <v>0</v>
      </c>
      <c r="CA208" s="158">
        <f t="shared" si="142"/>
        <v>0</v>
      </c>
      <c r="CB208" s="158">
        <f t="shared" si="120"/>
        <v>0</v>
      </c>
      <c r="CC208" s="163">
        <f t="shared" si="121"/>
        <v>0</v>
      </c>
      <c r="CD208" s="42"/>
    </row>
    <row r="209" spans="3:82" ht="13.5" thickBot="1" x14ac:dyDescent="0.3">
      <c r="C209" s="65"/>
      <c r="D209" s="66"/>
      <c r="E209" s="164"/>
      <c r="F209" s="165"/>
      <c r="G209" s="166"/>
      <c r="H209" s="167"/>
      <c r="I209" s="166"/>
      <c r="J209" s="168">
        <v>0.72370867908265568</v>
      </c>
      <c r="K209" s="168">
        <v>0.4192943920851287</v>
      </c>
      <c r="L209" s="169">
        <v>2000</v>
      </c>
      <c r="M209" s="170">
        <v>485</v>
      </c>
      <c r="N209" s="170">
        <v>1307.25</v>
      </c>
      <c r="O209" s="171">
        <v>1792.25</v>
      </c>
      <c r="P209" s="172">
        <v>0</v>
      </c>
      <c r="Q209" s="482">
        <v>0</v>
      </c>
      <c r="R209" s="482">
        <v>0</v>
      </c>
      <c r="S209" s="482">
        <v>0</v>
      </c>
      <c r="T209" s="151"/>
      <c r="U209" s="151"/>
      <c r="V209" s="151"/>
      <c r="W209" s="151"/>
      <c r="X209" s="151"/>
      <c r="Y209" s="151"/>
      <c r="Z209" s="151"/>
      <c r="AA209" s="595">
        <v>485</v>
      </c>
      <c r="AB209" s="596">
        <v>2675.6625456715537</v>
      </c>
      <c r="AC209" s="596">
        <v>0</v>
      </c>
      <c r="AD209" s="597">
        <v>2675.6625456715537</v>
      </c>
      <c r="AE209" s="598">
        <f t="shared" ref="AE209:AE288" si="147">+AA209-AD209</f>
        <v>-2190.6625456715537</v>
      </c>
      <c r="AF209" s="599">
        <f t="shared" ref="AF209:AF288" si="148">IF(AD209&gt;0,AA209/AD209,0)</f>
        <v>0.18126351575410338</v>
      </c>
      <c r="AG209" s="594"/>
      <c r="AH209" s="594"/>
      <c r="AI209" s="594"/>
      <c r="AJ209" s="594"/>
      <c r="AK209" s="594"/>
      <c r="AL209" s="595">
        <v>1307.25</v>
      </c>
      <c r="AM209" s="499">
        <v>2206.9670165222656</v>
      </c>
      <c r="AN209" s="499">
        <v>0</v>
      </c>
      <c r="AO209" s="500">
        <v>2206.9670165222656</v>
      </c>
      <c r="AP209" s="501">
        <f t="shared" si="145"/>
        <v>-899.71701652226557</v>
      </c>
      <c r="AQ209" s="177">
        <f t="shared" si="146"/>
        <v>0.59232874357132992</v>
      </c>
      <c r="AR209" s="151"/>
      <c r="AS209" s="173">
        <f t="shared" si="143"/>
        <v>1792.25</v>
      </c>
      <c r="AT209" s="175">
        <f t="shared" si="130"/>
        <v>4882.6295621938189</v>
      </c>
      <c r="AU209" s="176">
        <f t="shared" si="110"/>
        <v>-3090.3795621938189</v>
      </c>
      <c r="AV209" s="177">
        <f t="shared" si="111"/>
        <v>0.36706655239164254</v>
      </c>
      <c r="AW209" s="178"/>
      <c r="AX209" s="179">
        <f t="shared" si="131"/>
        <v>0</v>
      </c>
      <c r="AY209" s="179">
        <f t="shared" si="132"/>
        <v>0</v>
      </c>
      <c r="AZ209" s="179">
        <f t="shared" si="112"/>
        <v>0</v>
      </c>
      <c r="BA209" s="177">
        <f t="shared" si="113"/>
        <v>0</v>
      </c>
      <c r="BB209" s="178"/>
      <c r="BC209" s="179">
        <f t="shared" si="133"/>
        <v>0</v>
      </c>
      <c r="BD209" s="179">
        <f t="shared" si="134"/>
        <v>0</v>
      </c>
      <c r="BE209" s="179">
        <f t="shared" si="114"/>
        <v>0</v>
      </c>
      <c r="BF209" s="177">
        <f t="shared" si="115"/>
        <v>0</v>
      </c>
      <c r="BG209" s="178"/>
      <c r="BH209" s="176">
        <f t="shared" si="135"/>
        <v>485</v>
      </c>
      <c r="BI209" s="520">
        <f t="shared" si="136"/>
        <v>2675.6625456715537</v>
      </c>
      <c r="BJ209" s="519">
        <f t="shared" si="128"/>
        <v>572.29999999999995</v>
      </c>
      <c r="BK209" s="501">
        <f t="shared" si="116"/>
        <v>2190.6625456715537</v>
      </c>
      <c r="BL209" s="181">
        <f t="shared" si="117"/>
        <v>4.5168299910753689</v>
      </c>
      <c r="BM209" s="178"/>
      <c r="BN209" s="552">
        <f t="shared" si="137"/>
        <v>1307.25</v>
      </c>
      <c r="BO209" s="557">
        <f t="shared" si="144"/>
        <v>2206.9670165222656</v>
      </c>
      <c r="BP209" s="530">
        <f t="shared" si="129"/>
        <v>1542.5550000000001</v>
      </c>
      <c r="BQ209" s="535">
        <v>0.18</v>
      </c>
      <c r="BR209" s="501">
        <f t="shared" si="109"/>
        <v>899.71701652226557</v>
      </c>
      <c r="BS209" s="181">
        <f t="shared" si="138"/>
        <v>0.68825168599905573</v>
      </c>
      <c r="BT209" s="178"/>
      <c r="BU209" s="176">
        <f t="shared" si="139"/>
        <v>4882.6295621938189</v>
      </c>
      <c r="BV209" s="176">
        <f t="shared" si="140"/>
        <v>4882.6295621938189</v>
      </c>
      <c r="BW209" s="176">
        <f t="shared" si="118"/>
        <v>0</v>
      </c>
      <c r="BX209" s="177">
        <f t="shared" si="119"/>
        <v>1</v>
      </c>
      <c r="BY209" s="182"/>
      <c r="BZ209" s="179">
        <f t="shared" si="141"/>
        <v>0</v>
      </c>
      <c r="CA209" s="179">
        <f t="shared" si="142"/>
        <v>0</v>
      </c>
      <c r="CB209" s="179">
        <f t="shared" si="120"/>
        <v>0</v>
      </c>
      <c r="CC209" s="183">
        <f t="shared" si="121"/>
        <v>0</v>
      </c>
      <c r="CD209" s="42"/>
    </row>
    <row r="210" spans="3:82" s="50" customFormat="1" ht="12" customHeight="1" thickBot="1" x14ac:dyDescent="0.3">
      <c r="C210" s="184">
        <v>40</v>
      </c>
      <c r="D210" s="48">
        <v>0</v>
      </c>
      <c r="E210" s="164" t="s">
        <v>103</v>
      </c>
      <c r="F210" s="165" t="s">
        <v>104</v>
      </c>
      <c r="G210" s="166"/>
      <c r="H210" s="167" t="s">
        <v>63</v>
      </c>
      <c r="I210" s="185" t="s">
        <v>64</v>
      </c>
      <c r="J210" s="168">
        <v>1</v>
      </c>
      <c r="K210" s="168">
        <v>1</v>
      </c>
      <c r="L210" s="169">
        <v>5000</v>
      </c>
      <c r="M210" s="170">
        <v>873</v>
      </c>
      <c r="N210" s="170">
        <v>1897.3500000000001</v>
      </c>
      <c r="O210" s="171">
        <v>2770.3500000000004</v>
      </c>
      <c r="P210" s="172">
        <v>0</v>
      </c>
      <c r="Q210" s="482">
        <v>0</v>
      </c>
      <c r="R210" s="482">
        <v>0</v>
      </c>
      <c r="S210" s="482">
        <v>0</v>
      </c>
      <c r="T210" s="186"/>
      <c r="U210" s="186"/>
      <c r="V210" s="186"/>
      <c r="W210" s="186"/>
      <c r="X210" s="186"/>
      <c r="Y210" s="186"/>
      <c r="Z210" s="186"/>
      <c r="AA210" s="600">
        <v>873</v>
      </c>
      <c r="AB210" s="601">
        <v>4029.2818244816144</v>
      </c>
      <c r="AC210" s="601">
        <v>0</v>
      </c>
      <c r="AD210" s="602">
        <v>4029.2818244816144</v>
      </c>
      <c r="AE210" s="598">
        <f t="shared" si="147"/>
        <v>-3156.2818244816144</v>
      </c>
      <c r="AF210" s="599">
        <f t="shared" si="148"/>
        <v>0.2166639212714577</v>
      </c>
      <c r="AG210" s="603"/>
      <c r="AH210" s="603"/>
      <c r="AI210" s="603"/>
      <c r="AJ210" s="603"/>
      <c r="AK210" s="603"/>
      <c r="AL210" s="600">
        <v>1897.3500000000001</v>
      </c>
      <c r="AM210" s="502">
        <v>5277.5834435876695</v>
      </c>
      <c r="AN210" s="502">
        <v>0</v>
      </c>
      <c r="AO210" s="503">
        <v>5277.5834435876695</v>
      </c>
      <c r="AP210" s="501">
        <f t="shared" si="145"/>
        <v>-3380.2334435876692</v>
      </c>
      <c r="AQ210" s="177">
        <f t="shared" si="146"/>
        <v>0.35951113237353061</v>
      </c>
      <c r="AR210" s="186"/>
      <c r="AS210" s="187">
        <f t="shared" si="143"/>
        <v>2770.3500000000004</v>
      </c>
      <c r="AT210" s="189">
        <f t="shared" si="130"/>
        <v>9306.865268069283</v>
      </c>
      <c r="AU210" s="176">
        <f t="shared" si="110"/>
        <v>-6536.5152680692827</v>
      </c>
      <c r="AV210" s="177">
        <f t="shared" si="111"/>
        <v>0.29766735847189413</v>
      </c>
      <c r="AW210" s="178"/>
      <c r="AX210" s="179">
        <f t="shared" si="131"/>
        <v>0</v>
      </c>
      <c r="AY210" s="179">
        <f t="shared" si="132"/>
        <v>0</v>
      </c>
      <c r="AZ210" s="179">
        <f t="shared" si="112"/>
        <v>0</v>
      </c>
      <c r="BA210" s="177">
        <f t="shared" si="113"/>
        <v>0</v>
      </c>
      <c r="BB210" s="178"/>
      <c r="BC210" s="179">
        <f t="shared" si="133"/>
        <v>0</v>
      </c>
      <c r="BD210" s="179">
        <f t="shared" si="134"/>
        <v>0</v>
      </c>
      <c r="BE210" s="179">
        <f t="shared" si="114"/>
        <v>0</v>
      </c>
      <c r="BF210" s="177">
        <f t="shared" si="115"/>
        <v>0</v>
      </c>
      <c r="BG210" s="178"/>
      <c r="BH210" s="176">
        <f t="shared" si="135"/>
        <v>873</v>
      </c>
      <c r="BI210" s="520">
        <f t="shared" si="136"/>
        <v>4029.2818244816144</v>
      </c>
      <c r="BJ210" s="519">
        <f t="shared" si="128"/>
        <v>960.3</v>
      </c>
      <c r="BK210" s="501">
        <f t="shared" si="116"/>
        <v>3156.2818244816144</v>
      </c>
      <c r="BL210" s="181">
        <f t="shared" si="117"/>
        <v>3.6154430979170842</v>
      </c>
      <c r="BM210" s="178"/>
      <c r="BN210" s="552">
        <f t="shared" si="137"/>
        <v>1897.3500000000001</v>
      </c>
      <c r="BO210" s="557">
        <f t="shared" si="144"/>
        <v>5277.5834435876695</v>
      </c>
      <c r="BP210" s="530">
        <f t="shared" si="129"/>
        <v>2087.085</v>
      </c>
      <c r="BQ210" s="535">
        <v>0.1</v>
      </c>
      <c r="BR210" s="501">
        <f t="shared" ref="BR210:BR293" si="149">+BO210-BN210</f>
        <v>3380.2334435876692</v>
      </c>
      <c r="BS210" s="181">
        <f t="shared" si="138"/>
        <v>1.7815550339092254</v>
      </c>
      <c r="BT210" s="178"/>
      <c r="BU210" s="176">
        <f t="shared" si="139"/>
        <v>9306.865268069283</v>
      </c>
      <c r="BV210" s="176">
        <f t="shared" si="140"/>
        <v>9306.865268069283</v>
      </c>
      <c r="BW210" s="176">
        <f t="shared" si="118"/>
        <v>0</v>
      </c>
      <c r="BX210" s="177">
        <f t="shared" si="119"/>
        <v>1</v>
      </c>
      <c r="BY210" s="182"/>
      <c r="BZ210" s="179">
        <f t="shared" si="141"/>
        <v>0</v>
      </c>
      <c r="CA210" s="179">
        <f t="shared" si="142"/>
        <v>0</v>
      </c>
      <c r="CB210" s="179">
        <f t="shared" si="120"/>
        <v>0</v>
      </c>
      <c r="CC210" s="183">
        <f t="shared" si="121"/>
        <v>0</v>
      </c>
      <c r="CD210" s="51"/>
    </row>
    <row r="211" spans="3:82" s="50" customFormat="1" ht="13.5" thickBot="1" x14ac:dyDescent="0.3">
      <c r="C211" s="184"/>
      <c r="D211" s="190"/>
      <c r="E211" s="164"/>
      <c r="F211" s="165"/>
      <c r="G211" s="166"/>
      <c r="H211" s="167"/>
      <c r="I211" s="166"/>
      <c r="J211" s="168">
        <v>1.505779664758232</v>
      </c>
      <c r="K211" s="168">
        <v>1.1754720702584747</v>
      </c>
      <c r="L211" s="169">
        <v>10000</v>
      </c>
      <c r="M211" s="170">
        <v>1463</v>
      </c>
      <c r="N211" s="170">
        <v>3129</v>
      </c>
      <c r="O211" s="171">
        <v>4592</v>
      </c>
      <c r="P211" s="172">
        <v>0</v>
      </c>
      <c r="Q211" s="482">
        <v>0</v>
      </c>
      <c r="R211" s="482">
        <v>0</v>
      </c>
      <c r="S211" s="482">
        <v>0</v>
      </c>
      <c r="T211" s="186"/>
      <c r="U211" s="186"/>
      <c r="V211" s="186"/>
      <c r="W211" s="186"/>
      <c r="X211" s="186"/>
      <c r="Y211" s="186"/>
      <c r="Z211" s="186"/>
      <c r="AA211" s="595">
        <v>1463</v>
      </c>
      <c r="AB211" s="596">
        <v>6209.287295220025</v>
      </c>
      <c r="AC211" s="596">
        <v>0</v>
      </c>
      <c r="AD211" s="597">
        <v>6209.287295220025</v>
      </c>
      <c r="AE211" s="598">
        <f t="shared" si="147"/>
        <v>-4746.287295220025</v>
      </c>
      <c r="AF211" s="599">
        <f t="shared" si="148"/>
        <v>0.2356148025436402</v>
      </c>
      <c r="AG211" s="603"/>
      <c r="AH211" s="603"/>
      <c r="AI211" s="603"/>
      <c r="AJ211" s="603"/>
      <c r="AK211" s="603"/>
      <c r="AL211" s="595">
        <v>3129</v>
      </c>
      <c r="AM211" s="499">
        <v>6212.9206450743686</v>
      </c>
      <c r="AN211" s="499">
        <v>0</v>
      </c>
      <c r="AO211" s="500">
        <v>6212.9206450743686</v>
      </c>
      <c r="AP211" s="501">
        <f t="shared" si="145"/>
        <v>-3083.9206450743686</v>
      </c>
      <c r="AQ211" s="177">
        <f t="shared" si="146"/>
        <v>0.50362787145538146</v>
      </c>
      <c r="AR211" s="186"/>
      <c r="AS211" s="173">
        <f t="shared" si="143"/>
        <v>4592</v>
      </c>
      <c r="AT211" s="175">
        <f t="shared" si="130"/>
        <v>12422.207940294393</v>
      </c>
      <c r="AU211" s="176">
        <f t="shared" ref="AU211:AU274" si="150">+AS211-AT211</f>
        <v>-7830.2079402943928</v>
      </c>
      <c r="AV211" s="177">
        <f t="shared" ref="AV211:AV274" si="151">IF(AT211&gt;0,AS211/AT211,0)</f>
        <v>0.36966053233618423</v>
      </c>
      <c r="AW211" s="178"/>
      <c r="AX211" s="179">
        <f t="shared" si="131"/>
        <v>0</v>
      </c>
      <c r="AY211" s="179">
        <f t="shared" si="132"/>
        <v>0</v>
      </c>
      <c r="AZ211" s="179">
        <f t="shared" ref="AZ211:AZ294" si="152">+AX211-AY211</f>
        <v>0</v>
      </c>
      <c r="BA211" s="177">
        <f t="shared" ref="BA211:BA294" si="153">IF(AY211&gt;0,AX211/AY211,0)</f>
        <v>0</v>
      </c>
      <c r="BB211" s="178"/>
      <c r="BC211" s="179">
        <f t="shared" si="133"/>
        <v>0</v>
      </c>
      <c r="BD211" s="179">
        <f t="shared" si="134"/>
        <v>0</v>
      </c>
      <c r="BE211" s="179">
        <f t="shared" ref="BE211:BE294" si="154">+BC211-BD211</f>
        <v>0</v>
      </c>
      <c r="BF211" s="177">
        <f t="shared" ref="BF211:BF294" si="155">IF(BD211&gt;0,BC211/BD211,0)</f>
        <v>0</v>
      </c>
      <c r="BG211" s="178"/>
      <c r="BH211" s="176">
        <f t="shared" si="135"/>
        <v>1463</v>
      </c>
      <c r="BI211" s="520">
        <f t="shared" si="136"/>
        <v>6209.287295220025</v>
      </c>
      <c r="BJ211" s="519">
        <f t="shared" si="128"/>
        <v>1667.82</v>
      </c>
      <c r="BK211" s="501">
        <f t="shared" ref="BK211:BK294" si="156">+BI211-BH211</f>
        <v>4746.287295220025</v>
      </c>
      <c r="BL211" s="181">
        <f t="shared" ref="BL211:BL294" si="157">IF(BK211=0,0,+IF(BH211&gt;0,+BK211/BH211,"&gt;100%"))</f>
        <v>3.2442155127956425</v>
      </c>
      <c r="BM211" s="178"/>
      <c r="BN211" s="552">
        <f t="shared" si="137"/>
        <v>3129</v>
      </c>
      <c r="BO211" s="557">
        <f t="shared" si="144"/>
        <v>6212.9206450743686</v>
      </c>
      <c r="BP211" s="530">
        <f t="shared" si="129"/>
        <v>3567.06</v>
      </c>
      <c r="BQ211" s="535">
        <v>0.14000000000000001</v>
      </c>
      <c r="BR211" s="501">
        <f t="shared" si="149"/>
        <v>3083.9206450743686</v>
      </c>
      <c r="BS211" s="181">
        <f t="shared" si="138"/>
        <v>0.98559304732322428</v>
      </c>
      <c r="BT211" s="178"/>
      <c r="BU211" s="176">
        <f t="shared" si="139"/>
        <v>12422.207940294393</v>
      </c>
      <c r="BV211" s="176">
        <f t="shared" si="140"/>
        <v>12422.207940294393</v>
      </c>
      <c r="BW211" s="176">
        <f t="shared" ref="BW211:BW294" si="158">+BV211-BU211</f>
        <v>0</v>
      </c>
      <c r="BX211" s="177">
        <f t="shared" ref="BX211:BX294" si="159">IF(BU211&gt;0,BV211/BU211,0)</f>
        <v>1</v>
      </c>
      <c r="BY211" s="182"/>
      <c r="BZ211" s="179">
        <f t="shared" si="141"/>
        <v>0</v>
      </c>
      <c r="CA211" s="179">
        <f t="shared" si="142"/>
        <v>0</v>
      </c>
      <c r="CB211" s="179">
        <f t="shared" ref="CB211:CB294" si="160">+CA211-BZ211</f>
        <v>0</v>
      </c>
      <c r="CC211" s="183">
        <f t="shared" ref="CC211:CC294" si="161">IF(CB211=0,0,+IF(BZ211&gt;0,+CB211/BZ211,"&gt;100%"))</f>
        <v>0</v>
      </c>
      <c r="CD211" s="51"/>
    </row>
    <row r="212" spans="3:82" s="50" customFormat="1" ht="13.5" thickBot="1" x14ac:dyDescent="0.3">
      <c r="C212" s="191"/>
      <c r="D212" s="192"/>
      <c r="E212" s="193"/>
      <c r="F212" s="194"/>
      <c r="G212" s="195"/>
      <c r="H212" s="196"/>
      <c r="I212" s="195"/>
      <c r="J212" s="197">
        <v>1.9138973630485276</v>
      </c>
      <c r="K212" s="197">
        <v>1.515902467555285</v>
      </c>
      <c r="L212" s="198">
        <v>25000</v>
      </c>
      <c r="M212" s="199">
        <v>3236</v>
      </c>
      <c r="N212" s="199">
        <v>6827.1</v>
      </c>
      <c r="O212" s="200">
        <v>10063.1</v>
      </c>
      <c r="P212" s="201">
        <v>0</v>
      </c>
      <c r="Q212" s="483">
        <v>0</v>
      </c>
      <c r="R212" s="483">
        <v>0</v>
      </c>
      <c r="S212" s="483">
        <v>0</v>
      </c>
      <c r="T212" s="186"/>
      <c r="U212" s="186"/>
      <c r="V212" s="186"/>
      <c r="W212" s="186"/>
      <c r="X212" s="186"/>
      <c r="Y212" s="186"/>
      <c r="Z212" s="186"/>
      <c r="AA212" s="604">
        <v>3236</v>
      </c>
      <c r="AB212" s="605">
        <v>8107.6466538643317</v>
      </c>
      <c r="AC212" s="605">
        <v>0</v>
      </c>
      <c r="AD212" s="606">
        <v>8107.6466538643317</v>
      </c>
      <c r="AE212" s="607">
        <f t="shared" si="147"/>
        <v>-4871.6466538643317</v>
      </c>
      <c r="AF212" s="608">
        <f t="shared" si="148"/>
        <v>0.39912938219349159</v>
      </c>
      <c r="AG212" s="603"/>
      <c r="AH212" s="603"/>
      <c r="AI212" s="603"/>
      <c r="AJ212" s="603"/>
      <c r="AK212" s="603"/>
      <c r="AL212" s="604">
        <v>6827.1</v>
      </c>
      <c r="AM212" s="504">
        <v>8028.5780647027304</v>
      </c>
      <c r="AN212" s="504">
        <v>0</v>
      </c>
      <c r="AO212" s="505">
        <v>8028.5780647027304</v>
      </c>
      <c r="AP212" s="506">
        <f t="shared" si="145"/>
        <v>-1201.4780647027301</v>
      </c>
      <c r="AQ212" s="206">
        <f t="shared" si="146"/>
        <v>0.8503498309389339</v>
      </c>
      <c r="AR212" s="186"/>
      <c r="AS212" s="202">
        <f t="shared" si="143"/>
        <v>10063.1</v>
      </c>
      <c r="AT212" s="204">
        <f t="shared" si="130"/>
        <v>16136.224718567062</v>
      </c>
      <c r="AU212" s="205">
        <f t="shared" si="150"/>
        <v>-6073.1247185670618</v>
      </c>
      <c r="AV212" s="206">
        <f t="shared" si="151"/>
        <v>0.62363410125423868</v>
      </c>
      <c r="AW212" s="207"/>
      <c r="AX212" s="208">
        <f t="shared" si="131"/>
        <v>0</v>
      </c>
      <c r="AY212" s="208">
        <f t="shared" si="132"/>
        <v>0</v>
      </c>
      <c r="AZ212" s="208">
        <f t="shared" si="152"/>
        <v>0</v>
      </c>
      <c r="BA212" s="206">
        <f t="shared" si="153"/>
        <v>0</v>
      </c>
      <c r="BB212" s="207"/>
      <c r="BC212" s="208">
        <f t="shared" si="133"/>
        <v>0</v>
      </c>
      <c r="BD212" s="208">
        <f t="shared" si="134"/>
        <v>0</v>
      </c>
      <c r="BE212" s="208">
        <f t="shared" si="154"/>
        <v>0</v>
      </c>
      <c r="BF212" s="206">
        <f t="shared" si="155"/>
        <v>0</v>
      </c>
      <c r="BG212" s="207"/>
      <c r="BH212" s="205">
        <f t="shared" si="135"/>
        <v>3236</v>
      </c>
      <c r="BI212" s="522">
        <f t="shared" si="136"/>
        <v>8107.6466538643317</v>
      </c>
      <c r="BJ212" s="519">
        <f t="shared" si="128"/>
        <v>3721.4</v>
      </c>
      <c r="BK212" s="506">
        <f t="shared" si="156"/>
        <v>4871.6466538643317</v>
      </c>
      <c r="BL212" s="210">
        <f t="shared" si="157"/>
        <v>1.5054532304895958</v>
      </c>
      <c r="BM212" s="207"/>
      <c r="BN212" s="553">
        <f t="shared" si="137"/>
        <v>6827.1</v>
      </c>
      <c r="BO212" s="558">
        <f t="shared" si="144"/>
        <v>8028.5780647027304</v>
      </c>
      <c r="BP212" s="530">
        <f t="shared" si="129"/>
        <v>7851.1650000000009</v>
      </c>
      <c r="BQ212" s="536">
        <v>0.15</v>
      </c>
      <c r="BR212" s="506">
        <f t="shared" si="149"/>
        <v>1201.4780647027301</v>
      </c>
      <c r="BS212" s="210">
        <f t="shared" si="138"/>
        <v>0.17598659236025985</v>
      </c>
      <c r="BT212" s="207"/>
      <c r="BU212" s="205">
        <f t="shared" si="139"/>
        <v>16136.224718567062</v>
      </c>
      <c r="BV212" s="205">
        <f t="shared" si="140"/>
        <v>16136.224718567062</v>
      </c>
      <c r="BW212" s="205">
        <f t="shared" si="158"/>
        <v>0</v>
      </c>
      <c r="BX212" s="206">
        <f t="shared" si="159"/>
        <v>1</v>
      </c>
      <c r="BY212" s="211"/>
      <c r="BZ212" s="208">
        <f t="shared" si="141"/>
        <v>0</v>
      </c>
      <c r="CA212" s="208">
        <f t="shared" si="142"/>
        <v>0</v>
      </c>
      <c r="CB212" s="208">
        <f t="shared" si="160"/>
        <v>0</v>
      </c>
      <c r="CC212" s="212">
        <f t="shared" si="161"/>
        <v>0</v>
      </c>
      <c r="CD212" s="51"/>
    </row>
    <row r="213" spans="3:82" ht="13" hidden="1" x14ac:dyDescent="0.25">
      <c r="C213" s="65"/>
      <c r="D213" s="66"/>
      <c r="E213" s="142"/>
      <c r="F213" s="143"/>
      <c r="G213" s="144"/>
      <c r="H213" s="145"/>
      <c r="I213" s="144"/>
      <c r="J213" s="146">
        <v>0.58618475265502656</v>
      </c>
      <c r="K213" s="146">
        <v>0.25114229393244591</v>
      </c>
      <c r="L213" s="147">
        <v>0</v>
      </c>
      <c r="M213" s="148">
        <v>0</v>
      </c>
      <c r="N213" s="148">
        <v>0</v>
      </c>
      <c r="O213" s="149">
        <v>0</v>
      </c>
      <c r="P213" s="150">
        <v>0</v>
      </c>
      <c r="Q213" s="481">
        <v>0</v>
      </c>
      <c r="R213" s="481">
        <v>0</v>
      </c>
      <c r="S213" s="481">
        <v>0</v>
      </c>
      <c r="T213" s="151"/>
      <c r="U213" s="151"/>
      <c r="V213" s="151"/>
      <c r="W213" s="151"/>
      <c r="X213" s="151"/>
      <c r="Y213" s="151"/>
      <c r="Z213" s="151"/>
      <c r="AA213" s="589">
        <v>0</v>
      </c>
      <c r="AB213" s="590">
        <v>0</v>
      </c>
      <c r="AC213" s="590">
        <v>0</v>
      </c>
      <c r="AD213" s="591">
        <v>0</v>
      </c>
      <c r="AE213" s="592">
        <f t="shared" si="147"/>
        <v>0</v>
      </c>
      <c r="AF213" s="593">
        <f t="shared" si="148"/>
        <v>0</v>
      </c>
      <c r="AG213" s="594"/>
      <c r="AH213" s="594"/>
      <c r="AI213" s="594"/>
      <c r="AJ213" s="594"/>
      <c r="AK213" s="594"/>
      <c r="AL213" s="589">
        <v>0</v>
      </c>
      <c r="AM213" s="496">
        <v>0</v>
      </c>
      <c r="AN213" s="496">
        <v>0</v>
      </c>
      <c r="AO213" s="497">
        <v>0</v>
      </c>
      <c r="AP213" s="498">
        <f t="shared" si="145"/>
        <v>0</v>
      </c>
      <c r="AQ213" s="156">
        <f t="shared" si="146"/>
        <v>0</v>
      </c>
      <c r="AR213" s="151"/>
      <c r="AS213" s="152">
        <f t="shared" si="143"/>
        <v>0</v>
      </c>
      <c r="AT213" s="154">
        <f t="shared" si="130"/>
        <v>0</v>
      </c>
      <c r="AU213" s="155">
        <f t="shared" si="150"/>
        <v>0</v>
      </c>
      <c r="AV213" s="156">
        <f t="shared" si="151"/>
        <v>0</v>
      </c>
      <c r="AW213" s="157"/>
      <c r="AX213" s="158">
        <f t="shared" si="131"/>
        <v>0</v>
      </c>
      <c r="AY213" s="158">
        <f t="shared" si="132"/>
        <v>0</v>
      </c>
      <c r="AZ213" s="158">
        <f t="shared" si="152"/>
        <v>0</v>
      </c>
      <c r="BA213" s="156">
        <f t="shared" si="153"/>
        <v>0</v>
      </c>
      <c r="BB213" s="157"/>
      <c r="BC213" s="158">
        <f t="shared" si="133"/>
        <v>0</v>
      </c>
      <c r="BD213" s="158">
        <f t="shared" si="134"/>
        <v>0</v>
      </c>
      <c r="BE213" s="158">
        <f t="shared" si="154"/>
        <v>0</v>
      </c>
      <c r="BF213" s="156">
        <f t="shared" si="155"/>
        <v>0</v>
      </c>
      <c r="BG213" s="157"/>
      <c r="BH213" s="155">
        <f t="shared" si="135"/>
        <v>0</v>
      </c>
      <c r="BI213" s="518">
        <f t="shared" si="136"/>
        <v>0</v>
      </c>
      <c r="BJ213" s="519"/>
      <c r="BK213" s="498">
        <f t="shared" si="156"/>
        <v>0</v>
      </c>
      <c r="BL213" s="160">
        <f t="shared" si="157"/>
        <v>0</v>
      </c>
      <c r="BM213" s="157"/>
      <c r="BN213" s="551">
        <f t="shared" si="137"/>
        <v>0</v>
      </c>
      <c r="BO213" s="556">
        <f t="shared" si="144"/>
        <v>0</v>
      </c>
      <c r="BP213" s="530"/>
      <c r="BQ213" s="530"/>
      <c r="BR213" s="498">
        <f t="shared" si="149"/>
        <v>0</v>
      </c>
      <c r="BS213" s="160">
        <f t="shared" si="138"/>
        <v>0</v>
      </c>
      <c r="BT213" s="157"/>
      <c r="BU213" s="155">
        <f t="shared" si="139"/>
        <v>0</v>
      </c>
      <c r="BV213" s="155">
        <f t="shared" si="140"/>
        <v>0</v>
      </c>
      <c r="BW213" s="155">
        <f t="shared" si="158"/>
        <v>0</v>
      </c>
      <c r="BX213" s="156">
        <f t="shared" si="159"/>
        <v>0</v>
      </c>
      <c r="BY213" s="162"/>
      <c r="BZ213" s="158">
        <f t="shared" si="141"/>
        <v>0</v>
      </c>
      <c r="CA213" s="158">
        <f t="shared" si="142"/>
        <v>0</v>
      </c>
      <c r="CB213" s="158">
        <f t="shared" si="160"/>
        <v>0</v>
      </c>
      <c r="CC213" s="163">
        <f t="shared" si="161"/>
        <v>0</v>
      </c>
      <c r="CD213" s="42"/>
    </row>
    <row r="214" spans="3:82" ht="13" hidden="1" x14ac:dyDescent="0.25">
      <c r="C214" s="65"/>
      <c r="D214" s="66"/>
      <c r="E214" s="164"/>
      <c r="F214" s="165"/>
      <c r="G214" s="166"/>
      <c r="H214" s="167"/>
      <c r="I214" s="166"/>
      <c r="J214" s="168">
        <v>0.72370867908265568</v>
      </c>
      <c r="K214" s="168">
        <v>0.4192943920851287</v>
      </c>
      <c r="L214" s="169">
        <v>0</v>
      </c>
      <c r="M214" s="170">
        <v>0</v>
      </c>
      <c r="N214" s="170">
        <v>0</v>
      </c>
      <c r="O214" s="171">
        <v>0</v>
      </c>
      <c r="P214" s="172">
        <v>0</v>
      </c>
      <c r="Q214" s="482">
        <v>0</v>
      </c>
      <c r="R214" s="482">
        <v>0</v>
      </c>
      <c r="S214" s="482">
        <v>0</v>
      </c>
      <c r="T214" s="151"/>
      <c r="U214" s="151"/>
      <c r="V214" s="151"/>
      <c r="W214" s="151"/>
      <c r="X214" s="151"/>
      <c r="Y214" s="151"/>
      <c r="Z214" s="151"/>
      <c r="AA214" s="595">
        <v>0</v>
      </c>
      <c r="AB214" s="596">
        <v>0</v>
      </c>
      <c r="AC214" s="596">
        <v>0</v>
      </c>
      <c r="AD214" s="597">
        <v>0</v>
      </c>
      <c r="AE214" s="598">
        <f t="shared" si="147"/>
        <v>0</v>
      </c>
      <c r="AF214" s="599">
        <f t="shared" si="148"/>
        <v>0</v>
      </c>
      <c r="AG214" s="594"/>
      <c r="AH214" s="594"/>
      <c r="AI214" s="594"/>
      <c r="AJ214" s="594"/>
      <c r="AK214" s="594"/>
      <c r="AL214" s="595">
        <v>0</v>
      </c>
      <c r="AM214" s="499">
        <v>0</v>
      </c>
      <c r="AN214" s="499">
        <v>0</v>
      </c>
      <c r="AO214" s="500">
        <v>0</v>
      </c>
      <c r="AP214" s="501">
        <f t="shared" si="145"/>
        <v>0</v>
      </c>
      <c r="AQ214" s="177">
        <f t="shared" si="146"/>
        <v>0</v>
      </c>
      <c r="AR214" s="151"/>
      <c r="AS214" s="173">
        <f t="shared" si="143"/>
        <v>0</v>
      </c>
      <c r="AT214" s="175">
        <f t="shared" si="130"/>
        <v>0</v>
      </c>
      <c r="AU214" s="176">
        <f t="shared" si="150"/>
        <v>0</v>
      </c>
      <c r="AV214" s="177">
        <f t="shared" si="151"/>
        <v>0</v>
      </c>
      <c r="AW214" s="178"/>
      <c r="AX214" s="179">
        <f t="shared" si="131"/>
        <v>0</v>
      </c>
      <c r="AY214" s="179">
        <f t="shared" si="132"/>
        <v>0</v>
      </c>
      <c r="AZ214" s="179">
        <f t="shared" si="152"/>
        <v>0</v>
      </c>
      <c r="BA214" s="177">
        <f t="shared" si="153"/>
        <v>0</v>
      </c>
      <c r="BB214" s="178"/>
      <c r="BC214" s="179">
        <f t="shared" si="133"/>
        <v>0</v>
      </c>
      <c r="BD214" s="179">
        <f t="shared" si="134"/>
        <v>0</v>
      </c>
      <c r="BE214" s="179">
        <f t="shared" si="154"/>
        <v>0</v>
      </c>
      <c r="BF214" s="177">
        <f t="shared" si="155"/>
        <v>0</v>
      </c>
      <c r="BG214" s="178"/>
      <c r="BH214" s="176">
        <f t="shared" si="135"/>
        <v>0</v>
      </c>
      <c r="BI214" s="520">
        <f t="shared" si="136"/>
        <v>0</v>
      </c>
      <c r="BJ214" s="521"/>
      <c r="BK214" s="501">
        <f t="shared" si="156"/>
        <v>0</v>
      </c>
      <c r="BL214" s="181">
        <f t="shared" si="157"/>
        <v>0</v>
      </c>
      <c r="BM214" s="178"/>
      <c r="BN214" s="552">
        <f t="shared" si="137"/>
        <v>0</v>
      </c>
      <c r="BO214" s="557">
        <f t="shared" si="144"/>
        <v>0</v>
      </c>
      <c r="BP214" s="521"/>
      <c r="BQ214" s="521"/>
      <c r="BR214" s="501">
        <f t="shared" si="149"/>
        <v>0</v>
      </c>
      <c r="BS214" s="181">
        <f t="shared" si="138"/>
        <v>0</v>
      </c>
      <c r="BT214" s="178"/>
      <c r="BU214" s="176">
        <f t="shared" si="139"/>
        <v>0</v>
      </c>
      <c r="BV214" s="176">
        <f t="shared" si="140"/>
        <v>0</v>
      </c>
      <c r="BW214" s="176">
        <f t="shared" si="158"/>
        <v>0</v>
      </c>
      <c r="BX214" s="177">
        <f t="shared" si="159"/>
        <v>0</v>
      </c>
      <c r="BY214" s="182"/>
      <c r="BZ214" s="179">
        <f t="shared" si="141"/>
        <v>0</v>
      </c>
      <c r="CA214" s="179">
        <f t="shared" si="142"/>
        <v>0</v>
      </c>
      <c r="CB214" s="179">
        <f t="shared" si="160"/>
        <v>0</v>
      </c>
      <c r="CC214" s="183">
        <f t="shared" si="161"/>
        <v>0</v>
      </c>
      <c r="CD214" s="42"/>
    </row>
    <row r="215" spans="3:82" s="50" customFormat="1" ht="13.5" thickBot="1" x14ac:dyDescent="0.3">
      <c r="C215" s="184">
        <v>41</v>
      </c>
      <c r="D215" s="48">
        <v>0</v>
      </c>
      <c r="E215" s="164">
        <v>0</v>
      </c>
      <c r="F215" s="165" t="s">
        <v>65</v>
      </c>
      <c r="G215" s="166"/>
      <c r="H215" s="167" t="s">
        <v>63</v>
      </c>
      <c r="I215" s="185" t="s">
        <v>64</v>
      </c>
      <c r="J215" s="168">
        <v>1</v>
      </c>
      <c r="K215" s="168">
        <v>1</v>
      </c>
      <c r="L215" s="169">
        <v>0</v>
      </c>
      <c r="M215" s="170">
        <v>0</v>
      </c>
      <c r="N215" s="170">
        <v>0</v>
      </c>
      <c r="O215" s="171">
        <v>0</v>
      </c>
      <c r="P215" s="172">
        <v>0</v>
      </c>
      <c r="Q215" s="482">
        <v>0</v>
      </c>
      <c r="R215" s="482">
        <v>0</v>
      </c>
      <c r="S215" s="482">
        <v>0</v>
      </c>
      <c r="T215" s="186"/>
      <c r="U215" s="186"/>
      <c r="V215" s="186"/>
      <c r="W215" s="186"/>
      <c r="X215" s="186"/>
      <c r="Y215" s="186"/>
      <c r="Z215" s="186"/>
      <c r="AA215" s="600">
        <v>0</v>
      </c>
      <c r="AB215" s="601">
        <v>0</v>
      </c>
      <c r="AC215" s="601">
        <v>0</v>
      </c>
      <c r="AD215" s="602">
        <v>0</v>
      </c>
      <c r="AE215" s="598">
        <f t="shared" si="147"/>
        <v>0</v>
      </c>
      <c r="AF215" s="599">
        <f t="shared" si="148"/>
        <v>0</v>
      </c>
      <c r="AG215" s="603"/>
      <c r="AH215" s="603"/>
      <c r="AI215" s="603"/>
      <c r="AJ215" s="603"/>
      <c r="AK215" s="603"/>
      <c r="AL215" s="600">
        <v>0</v>
      </c>
      <c r="AM215" s="502">
        <v>0</v>
      </c>
      <c r="AN215" s="502">
        <v>0</v>
      </c>
      <c r="AO215" s="503">
        <v>0</v>
      </c>
      <c r="AP215" s="501">
        <f t="shared" si="145"/>
        <v>0</v>
      </c>
      <c r="AQ215" s="177">
        <f t="shared" si="146"/>
        <v>0</v>
      </c>
      <c r="AR215" s="186"/>
      <c r="AS215" s="187">
        <f t="shared" si="143"/>
        <v>0</v>
      </c>
      <c r="AT215" s="189">
        <f t="shared" si="130"/>
        <v>0</v>
      </c>
      <c r="AU215" s="176">
        <f t="shared" si="150"/>
        <v>0</v>
      </c>
      <c r="AV215" s="177">
        <f t="shared" si="151"/>
        <v>0</v>
      </c>
      <c r="AW215" s="178"/>
      <c r="AX215" s="179">
        <f t="shared" si="131"/>
        <v>0</v>
      </c>
      <c r="AY215" s="179">
        <f t="shared" si="132"/>
        <v>0</v>
      </c>
      <c r="AZ215" s="179">
        <f t="shared" si="152"/>
        <v>0</v>
      </c>
      <c r="BA215" s="177">
        <f t="shared" si="153"/>
        <v>0</v>
      </c>
      <c r="BB215" s="178"/>
      <c r="BC215" s="179">
        <f t="shared" si="133"/>
        <v>0</v>
      </c>
      <c r="BD215" s="179">
        <f t="shared" si="134"/>
        <v>0</v>
      </c>
      <c r="BE215" s="179">
        <f t="shared" si="154"/>
        <v>0</v>
      </c>
      <c r="BF215" s="177">
        <f t="shared" si="155"/>
        <v>0</v>
      </c>
      <c r="BG215" s="178"/>
      <c r="BH215" s="176">
        <f t="shared" si="135"/>
        <v>0</v>
      </c>
      <c r="BI215" s="520">
        <f t="shared" si="136"/>
        <v>0</v>
      </c>
      <c r="BJ215" s="521"/>
      <c r="BK215" s="501">
        <f t="shared" si="156"/>
        <v>0</v>
      </c>
      <c r="BL215" s="181">
        <f t="shared" si="157"/>
        <v>0</v>
      </c>
      <c r="BM215" s="178"/>
      <c r="BN215" s="552">
        <f t="shared" si="137"/>
        <v>0</v>
      </c>
      <c r="BO215" s="557">
        <f t="shared" si="144"/>
        <v>0</v>
      </c>
      <c r="BP215" s="521"/>
      <c r="BQ215" s="521"/>
      <c r="BR215" s="501">
        <f t="shared" si="149"/>
        <v>0</v>
      </c>
      <c r="BS215" s="181">
        <f t="shared" si="138"/>
        <v>0</v>
      </c>
      <c r="BT215" s="178"/>
      <c r="BU215" s="176">
        <f t="shared" si="139"/>
        <v>0</v>
      </c>
      <c r="BV215" s="176">
        <f t="shared" si="140"/>
        <v>0</v>
      </c>
      <c r="BW215" s="176">
        <f t="shared" si="158"/>
        <v>0</v>
      </c>
      <c r="BX215" s="177">
        <f t="shared" si="159"/>
        <v>0</v>
      </c>
      <c r="BY215" s="182"/>
      <c r="BZ215" s="179">
        <f t="shared" si="141"/>
        <v>0</v>
      </c>
      <c r="CA215" s="179">
        <f t="shared" si="142"/>
        <v>0</v>
      </c>
      <c r="CB215" s="179">
        <f t="shared" si="160"/>
        <v>0</v>
      </c>
      <c r="CC215" s="183">
        <f t="shared" si="161"/>
        <v>0</v>
      </c>
      <c r="CD215" s="51"/>
    </row>
    <row r="216" spans="3:82" s="50" customFormat="1" ht="13.5" hidden="1" thickBot="1" x14ac:dyDescent="0.3">
      <c r="C216" s="184"/>
      <c r="D216" s="190"/>
      <c r="E216" s="164"/>
      <c r="F216" s="165"/>
      <c r="G216" s="166"/>
      <c r="H216" s="167"/>
      <c r="I216" s="166"/>
      <c r="J216" s="168">
        <v>1.505779664758232</v>
      </c>
      <c r="K216" s="168">
        <v>1.1754720702584747</v>
      </c>
      <c r="L216" s="169">
        <v>0</v>
      </c>
      <c r="M216" s="170">
        <v>0</v>
      </c>
      <c r="N216" s="170">
        <v>0</v>
      </c>
      <c r="O216" s="171">
        <v>0</v>
      </c>
      <c r="P216" s="172">
        <v>0</v>
      </c>
      <c r="Q216" s="482">
        <v>0</v>
      </c>
      <c r="R216" s="482">
        <v>0</v>
      </c>
      <c r="S216" s="482">
        <v>0</v>
      </c>
      <c r="T216" s="186"/>
      <c r="U216" s="186"/>
      <c r="V216" s="186"/>
      <c r="W216" s="186"/>
      <c r="X216" s="186"/>
      <c r="Y216" s="186"/>
      <c r="Z216" s="186"/>
      <c r="AA216" s="595">
        <v>0</v>
      </c>
      <c r="AB216" s="596">
        <v>0</v>
      </c>
      <c r="AC216" s="596">
        <v>0</v>
      </c>
      <c r="AD216" s="597">
        <v>0</v>
      </c>
      <c r="AE216" s="598">
        <f t="shared" si="147"/>
        <v>0</v>
      </c>
      <c r="AF216" s="599">
        <f t="shared" si="148"/>
        <v>0</v>
      </c>
      <c r="AG216" s="603"/>
      <c r="AH216" s="603"/>
      <c r="AI216" s="603"/>
      <c r="AJ216" s="603"/>
      <c r="AK216" s="603"/>
      <c r="AL216" s="595">
        <v>0</v>
      </c>
      <c r="AM216" s="499">
        <v>0</v>
      </c>
      <c r="AN216" s="499">
        <v>0</v>
      </c>
      <c r="AO216" s="500">
        <v>0</v>
      </c>
      <c r="AP216" s="501">
        <f t="shared" si="145"/>
        <v>0</v>
      </c>
      <c r="AQ216" s="177">
        <f t="shared" si="146"/>
        <v>0</v>
      </c>
      <c r="AR216" s="186"/>
      <c r="AS216" s="173">
        <f t="shared" si="143"/>
        <v>0</v>
      </c>
      <c r="AT216" s="175">
        <f t="shared" si="130"/>
        <v>0</v>
      </c>
      <c r="AU216" s="176">
        <f t="shared" si="150"/>
        <v>0</v>
      </c>
      <c r="AV216" s="177">
        <f t="shared" si="151"/>
        <v>0</v>
      </c>
      <c r="AW216" s="178"/>
      <c r="AX216" s="179">
        <f t="shared" si="131"/>
        <v>0</v>
      </c>
      <c r="AY216" s="179">
        <f t="shared" si="132"/>
        <v>0</v>
      </c>
      <c r="AZ216" s="179">
        <f t="shared" si="152"/>
        <v>0</v>
      </c>
      <c r="BA216" s="177">
        <f t="shared" si="153"/>
        <v>0</v>
      </c>
      <c r="BB216" s="178"/>
      <c r="BC216" s="179">
        <f t="shared" si="133"/>
        <v>0</v>
      </c>
      <c r="BD216" s="179">
        <f t="shared" si="134"/>
        <v>0</v>
      </c>
      <c r="BE216" s="179">
        <f t="shared" si="154"/>
        <v>0</v>
      </c>
      <c r="BF216" s="177">
        <f t="shared" si="155"/>
        <v>0</v>
      </c>
      <c r="BG216" s="178"/>
      <c r="BH216" s="176">
        <f t="shared" si="135"/>
        <v>0</v>
      </c>
      <c r="BI216" s="520">
        <f t="shared" si="136"/>
        <v>0</v>
      </c>
      <c r="BJ216" s="521"/>
      <c r="BK216" s="501">
        <f t="shared" si="156"/>
        <v>0</v>
      </c>
      <c r="BL216" s="181">
        <f t="shared" si="157"/>
        <v>0</v>
      </c>
      <c r="BM216" s="178"/>
      <c r="BN216" s="552">
        <f t="shared" si="137"/>
        <v>0</v>
      </c>
      <c r="BO216" s="557">
        <f t="shared" si="144"/>
        <v>0</v>
      </c>
      <c r="BP216" s="521"/>
      <c r="BQ216" s="521"/>
      <c r="BR216" s="501">
        <f t="shared" si="149"/>
        <v>0</v>
      </c>
      <c r="BS216" s="181">
        <f t="shared" si="138"/>
        <v>0</v>
      </c>
      <c r="BT216" s="178"/>
      <c r="BU216" s="176">
        <f t="shared" si="139"/>
        <v>0</v>
      </c>
      <c r="BV216" s="176">
        <f t="shared" si="140"/>
        <v>0</v>
      </c>
      <c r="BW216" s="176">
        <f t="shared" si="158"/>
        <v>0</v>
      </c>
      <c r="BX216" s="177">
        <f t="shared" si="159"/>
        <v>0</v>
      </c>
      <c r="BY216" s="182"/>
      <c r="BZ216" s="179">
        <f t="shared" si="141"/>
        <v>0</v>
      </c>
      <c r="CA216" s="179">
        <f t="shared" si="142"/>
        <v>0</v>
      </c>
      <c r="CB216" s="179">
        <f t="shared" si="160"/>
        <v>0</v>
      </c>
      <c r="CC216" s="183">
        <f t="shared" si="161"/>
        <v>0</v>
      </c>
      <c r="CD216" s="51"/>
    </row>
    <row r="217" spans="3:82" s="50" customFormat="1" ht="13.5" hidden="1" thickBot="1" x14ac:dyDescent="0.3">
      <c r="C217" s="191"/>
      <c r="D217" s="192"/>
      <c r="E217" s="193"/>
      <c r="F217" s="194"/>
      <c r="G217" s="195"/>
      <c r="H217" s="196"/>
      <c r="I217" s="195"/>
      <c r="J217" s="197">
        <v>1.9138973630485276</v>
      </c>
      <c r="K217" s="197">
        <v>1.515902467555285</v>
      </c>
      <c r="L217" s="198">
        <v>0</v>
      </c>
      <c r="M217" s="199">
        <v>0</v>
      </c>
      <c r="N217" s="199">
        <v>0</v>
      </c>
      <c r="O217" s="200">
        <v>0</v>
      </c>
      <c r="P217" s="201">
        <v>0</v>
      </c>
      <c r="Q217" s="483">
        <v>0</v>
      </c>
      <c r="R217" s="483">
        <v>0</v>
      </c>
      <c r="S217" s="483">
        <v>0</v>
      </c>
      <c r="T217" s="186"/>
      <c r="U217" s="186"/>
      <c r="V217" s="186"/>
      <c r="W217" s="186"/>
      <c r="X217" s="186"/>
      <c r="Y217" s="186"/>
      <c r="Z217" s="186"/>
      <c r="AA217" s="604">
        <v>0</v>
      </c>
      <c r="AB217" s="605">
        <v>0</v>
      </c>
      <c r="AC217" s="605">
        <v>0</v>
      </c>
      <c r="AD217" s="606">
        <v>0</v>
      </c>
      <c r="AE217" s="607">
        <f t="shared" si="147"/>
        <v>0</v>
      </c>
      <c r="AF217" s="608">
        <f t="shared" si="148"/>
        <v>0</v>
      </c>
      <c r="AG217" s="603"/>
      <c r="AH217" s="603"/>
      <c r="AI217" s="603"/>
      <c r="AJ217" s="603"/>
      <c r="AK217" s="603"/>
      <c r="AL217" s="604">
        <v>0</v>
      </c>
      <c r="AM217" s="504">
        <v>0</v>
      </c>
      <c r="AN217" s="504">
        <v>0</v>
      </c>
      <c r="AO217" s="505">
        <v>0</v>
      </c>
      <c r="AP217" s="506">
        <f t="shared" si="145"/>
        <v>0</v>
      </c>
      <c r="AQ217" s="206">
        <f t="shared" si="146"/>
        <v>0</v>
      </c>
      <c r="AR217" s="186"/>
      <c r="AS217" s="202">
        <f t="shared" si="143"/>
        <v>0</v>
      </c>
      <c r="AT217" s="204">
        <f t="shared" si="130"/>
        <v>0</v>
      </c>
      <c r="AU217" s="205">
        <f t="shared" si="150"/>
        <v>0</v>
      </c>
      <c r="AV217" s="206">
        <f t="shared" si="151"/>
        <v>0</v>
      </c>
      <c r="AW217" s="207"/>
      <c r="AX217" s="208">
        <f t="shared" si="131"/>
        <v>0</v>
      </c>
      <c r="AY217" s="208">
        <f t="shared" si="132"/>
        <v>0</v>
      </c>
      <c r="AZ217" s="208">
        <f t="shared" si="152"/>
        <v>0</v>
      </c>
      <c r="BA217" s="206">
        <f t="shared" si="153"/>
        <v>0</v>
      </c>
      <c r="BB217" s="207"/>
      <c r="BC217" s="208">
        <f t="shared" si="133"/>
        <v>0</v>
      </c>
      <c r="BD217" s="208">
        <f t="shared" si="134"/>
        <v>0</v>
      </c>
      <c r="BE217" s="208">
        <f t="shared" si="154"/>
        <v>0</v>
      </c>
      <c r="BF217" s="206">
        <f t="shared" si="155"/>
        <v>0</v>
      </c>
      <c r="BG217" s="207"/>
      <c r="BH217" s="205">
        <f t="shared" si="135"/>
        <v>0</v>
      </c>
      <c r="BI217" s="522">
        <f t="shared" si="136"/>
        <v>0</v>
      </c>
      <c r="BJ217" s="523"/>
      <c r="BK217" s="506">
        <f t="shared" si="156"/>
        <v>0</v>
      </c>
      <c r="BL217" s="210">
        <f t="shared" si="157"/>
        <v>0</v>
      </c>
      <c r="BM217" s="207"/>
      <c r="BN217" s="553">
        <f t="shared" si="137"/>
        <v>0</v>
      </c>
      <c r="BO217" s="558">
        <f t="shared" si="144"/>
        <v>0</v>
      </c>
      <c r="BP217" s="523"/>
      <c r="BQ217" s="523"/>
      <c r="BR217" s="506">
        <f t="shared" si="149"/>
        <v>0</v>
      </c>
      <c r="BS217" s="210">
        <f t="shared" si="138"/>
        <v>0</v>
      </c>
      <c r="BT217" s="207"/>
      <c r="BU217" s="205">
        <f t="shared" si="139"/>
        <v>0</v>
      </c>
      <c r="BV217" s="205">
        <f t="shared" si="140"/>
        <v>0</v>
      </c>
      <c r="BW217" s="205">
        <f t="shared" si="158"/>
        <v>0</v>
      </c>
      <c r="BX217" s="206">
        <f t="shared" si="159"/>
        <v>0</v>
      </c>
      <c r="BY217" s="211"/>
      <c r="BZ217" s="208">
        <f t="shared" si="141"/>
        <v>0</v>
      </c>
      <c r="CA217" s="208">
        <f t="shared" si="142"/>
        <v>0</v>
      </c>
      <c r="CB217" s="208">
        <f t="shared" si="160"/>
        <v>0</v>
      </c>
      <c r="CC217" s="212">
        <f t="shared" si="161"/>
        <v>0</v>
      </c>
      <c r="CD217" s="51"/>
    </row>
    <row r="218" spans="3:82" ht="13.5" thickBot="1" x14ac:dyDescent="0.3">
      <c r="C218" s="65"/>
      <c r="D218" s="66"/>
      <c r="E218" s="142"/>
      <c r="F218" s="143"/>
      <c r="G218" s="144"/>
      <c r="H218" s="145"/>
      <c r="I218" s="144"/>
      <c r="J218" s="146">
        <v>0.58618475265502656</v>
      </c>
      <c r="K218" s="146">
        <v>0.25114229393244591</v>
      </c>
      <c r="L218" s="147">
        <v>100</v>
      </c>
      <c r="M218" s="148">
        <v>19</v>
      </c>
      <c r="N218" s="148">
        <v>114.45</v>
      </c>
      <c r="O218" s="149">
        <v>133.44999999999999</v>
      </c>
      <c r="P218" s="150">
        <v>0</v>
      </c>
      <c r="Q218" s="481">
        <v>0</v>
      </c>
      <c r="R218" s="481">
        <v>0</v>
      </c>
      <c r="S218" s="481">
        <v>0</v>
      </c>
      <c r="T218" s="151"/>
      <c r="U218" s="151"/>
      <c r="V218" s="151"/>
      <c r="W218" s="151"/>
      <c r="X218" s="151"/>
      <c r="Y218" s="151"/>
      <c r="Z218" s="151"/>
      <c r="AA218" s="589">
        <v>19</v>
      </c>
      <c r="AB218" s="590">
        <v>1031.3954759322341</v>
      </c>
      <c r="AC218" s="590">
        <v>0</v>
      </c>
      <c r="AD218" s="591">
        <v>1031.3954759322341</v>
      </c>
      <c r="AE218" s="592">
        <f t="shared" si="147"/>
        <v>-1012.3954759322341</v>
      </c>
      <c r="AF218" s="593">
        <f t="shared" si="148"/>
        <v>1.8421643727714352E-2</v>
      </c>
      <c r="AG218" s="594"/>
      <c r="AH218" s="594"/>
      <c r="AI218" s="594"/>
      <c r="AJ218" s="594"/>
      <c r="AK218" s="594"/>
      <c r="AL218" s="589">
        <v>114.45</v>
      </c>
      <c r="AM218" s="496">
        <v>411.07046484975911</v>
      </c>
      <c r="AN218" s="496">
        <v>0</v>
      </c>
      <c r="AO218" s="497">
        <v>411.07046484975911</v>
      </c>
      <c r="AP218" s="498">
        <f t="shared" si="145"/>
        <v>-296.62046484975912</v>
      </c>
      <c r="AQ218" s="156">
        <f t="shared" si="146"/>
        <v>0.27841941902060513</v>
      </c>
      <c r="AR218" s="151"/>
      <c r="AS218" s="152">
        <f t="shared" si="143"/>
        <v>133.44999999999999</v>
      </c>
      <c r="AT218" s="154">
        <f t="shared" si="130"/>
        <v>1442.4659407819931</v>
      </c>
      <c r="AU218" s="155">
        <f t="shared" si="150"/>
        <v>-1309.0159407819931</v>
      </c>
      <c r="AV218" s="156">
        <f t="shared" si="151"/>
        <v>9.2515182665355522E-2</v>
      </c>
      <c r="AW218" s="157"/>
      <c r="AX218" s="158">
        <f t="shared" si="131"/>
        <v>0</v>
      </c>
      <c r="AY218" s="158">
        <f t="shared" si="132"/>
        <v>0</v>
      </c>
      <c r="AZ218" s="158">
        <f t="shared" si="152"/>
        <v>0</v>
      </c>
      <c r="BA218" s="156">
        <f t="shared" si="153"/>
        <v>0</v>
      </c>
      <c r="BB218" s="157"/>
      <c r="BC218" s="158">
        <f t="shared" si="133"/>
        <v>0</v>
      </c>
      <c r="BD218" s="158">
        <f t="shared" si="134"/>
        <v>0</v>
      </c>
      <c r="BE218" s="158">
        <f t="shared" si="154"/>
        <v>0</v>
      </c>
      <c r="BF218" s="156">
        <f t="shared" si="155"/>
        <v>0</v>
      </c>
      <c r="BG218" s="157"/>
      <c r="BH218" s="155">
        <f t="shared" si="135"/>
        <v>19</v>
      </c>
      <c r="BI218" s="518">
        <f t="shared" si="136"/>
        <v>1031.3954759322341</v>
      </c>
      <c r="BJ218" s="519">
        <f t="shared" ref="BJ218:BJ222" si="162">(AA218*BQ218)+AA218</f>
        <v>23.18</v>
      </c>
      <c r="BK218" s="498">
        <f t="shared" si="156"/>
        <v>1012.3954759322341</v>
      </c>
      <c r="BL218" s="160">
        <f t="shared" si="157"/>
        <v>53.283972417486005</v>
      </c>
      <c r="BM218" s="157"/>
      <c r="BN218" s="551">
        <f t="shared" si="137"/>
        <v>114.45</v>
      </c>
      <c r="BO218" s="556">
        <f t="shared" si="144"/>
        <v>411.07046484975911</v>
      </c>
      <c r="BP218" s="530">
        <f>(AL218*BQ218)+AL218</f>
        <v>139.62900000000002</v>
      </c>
      <c r="BQ218" s="534">
        <v>0.22</v>
      </c>
      <c r="BR218" s="498">
        <f t="shared" si="149"/>
        <v>296.62046484975912</v>
      </c>
      <c r="BS218" s="160">
        <f t="shared" si="138"/>
        <v>2.5917034936632515</v>
      </c>
      <c r="BT218" s="157"/>
      <c r="BU218" s="155">
        <f t="shared" si="139"/>
        <v>1442.4659407819931</v>
      </c>
      <c r="BV218" s="155">
        <f t="shared" si="140"/>
        <v>1442.4659407819931</v>
      </c>
      <c r="BW218" s="155">
        <f t="shared" si="158"/>
        <v>0</v>
      </c>
      <c r="BX218" s="156">
        <f t="shared" si="159"/>
        <v>1</v>
      </c>
      <c r="BY218" s="162"/>
      <c r="BZ218" s="158">
        <f t="shared" si="141"/>
        <v>0</v>
      </c>
      <c r="CA218" s="158">
        <f t="shared" si="142"/>
        <v>0</v>
      </c>
      <c r="CB218" s="158">
        <f t="shared" si="160"/>
        <v>0</v>
      </c>
      <c r="CC218" s="163">
        <f t="shared" si="161"/>
        <v>0</v>
      </c>
      <c r="CD218" s="42"/>
    </row>
    <row r="219" spans="3:82" ht="13.5" thickBot="1" x14ac:dyDescent="0.3">
      <c r="C219" s="65"/>
      <c r="D219" s="66"/>
      <c r="E219" s="164"/>
      <c r="F219" s="165"/>
      <c r="G219" s="166"/>
      <c r="H219" s="167"/>
      <c r="I219" s="166"/>
      <c r="J219" s="168">
        <v>0.72370867908265568</v>
      </c>
      <c r="K219" s="168">
        <v>0.4192943920851287</v>
      </c>
      <c r="L219" s="169">
        <v>400</v>
      </c>
      <c r="M219" s="170">
        <v>69</v>
      </c>
      <c r="N219" s="170">
        <v>217.35000000000002</v>
      </c>
      <c r="O219" s="171">
        <v>286.35000000000002</v>
      </c>
      <c r="P219" s="172">
        <v>1</v>
      </c>
      <c r="Q219" s="482">
        <v>1</v>
      </c>
      <c r="R219" s="482">
        <v>1</v>
      </c>
      <c r="S219" s="482">
        <v>1</v>
      </c>
      <c r="T219" s="151"/>
      <c r="U219" s="151"/>
      <c r="V219" s="151"/>
      <c r="W219" s="151"/>
      <c r="X219" s="151"/>
      <c r="Y219" s="151"/>
      <c r="Z219" s="151"/>
      <c r="AA219" s="595">
        <v>69</v>
      </c>
      <c r="AB219" s="596">
        <v>1251.582731539535</v>
      </c>
      <c r="AC219" s="596">
        <v>0</v>
      </c>
      <c r="AD219" s="597">
        <v>1251.582731539535</v>
      </c>
      <c r="AE219" s="598">
        <f t="shared" si="147"/>
        <v>-1182.582731539535</v>
      </c>
      <c r="AF219" s="599">
        <f t="shared" si="148"/>
        <v>5.5130194961323202E-2</v>
      </c>
      <c r="AG219" s="594"/>
      <c r="AH219" s="594"/>
      <c r="AI219" s="594"/>
      <c r="AJ219" s="594"/>
      <c r="AK219" s="594"/>
      <c r="AL219" s="595">
        <v>217.35000000000002</v>
      </c>
      <c r="AM219" s="499">
        <v>677.22101525335518</v>
      </c>
      <c r="AN219" s="499">
        <v>0</v>
      </c>
      <c r="AO219" s="500">
        <v>677.22101525335518</v>
      </c>
      <c r="AP219" s="501">
        <f t="shared" si="145"/>
        <v>-459.87101525335515</v>
      </c>
      <c r="AQ219" s="177">
        <f t="shared" si="146"/>
        <v>0.32094396822385557</v>
      </c>
      <c r="AR219" s="151"/>
      <c r="AS219" s="173">
        <f t="shared" si="143"/>
        <v>286.35000000000002</v>
      </c>
      <c r="AT219" s="175">
        <f t="shared" si="130"/>
        <v>1928.8037467928903</v>
      </c>
      <c r="AU219" s="176">
        <f t="shared" si="150"/>
        <v>-1642.4537467928903</v>
      </c>
      <c r="AV219" s="177">
        <f t="shared" si="151"/>
        <v>0.14845989410593338</v>
      </c>
      <c r="AW219" s="178"/>
      <c r="AX219" s="179">
        <f t="shared" si="131"/>
        <v>286.35000000000002</v>
      </c>
      <c r="AY219" s="179">
        <f t="shared" si="132"/>
        <v>1928.8037467928903</v>
      </c>
      <c r="AZ219" s="179">
        <f t="shared" si="152"/>
        <v>-1642.4537467928903</v>
      </c>
      <c r="BA219" s="177">
        <f t="shared" si="153"/>
        <v>0.14845989410593338</v>
      </c>
      <c r="BB219" s="178"/>
      <c r="BC219" s="179">
        <f t="shared" si="133"/>
        <v>286.35000000000002</v>
      </c>
      <c r="BD219" s="179">
        <f t="shared" si="134"/>
        <v>1928.8037467928903</v>
      </c>
      <c r="BE219" s="179">
        <f t="shared" si="154"/>
        <v>-1642.4537467928903</v>
      </c>
      <c r="BF219" s="177">
        <f t="shared" si="155"/>
        <v>0.14845989410593338</v>
      </c>
      <c r="BG219" s="178"/>
      <c r="BH219" s="176">
        <f t="shared" si="135"/>
        <v>69</v>
      </c>
      <c r="BI219" s="520">
        <f t="shared" si="136"/>
        <v>1251.582731539535</v>
      </c>
      <c r="BJ219" s="519">
        <f t="shared" si="162"/>
        <v>81.42</v>
      </c>
      <c r="BK219" s="501">
        <f t="shared" si="156"/>
        <v>1182.582731539535</v>
      </c>
      <c r="BL219" s="181">
        <f t="shared" si="157"/>
        <v>17.138880167239638</v>
      </c>
      <c r="BM219" s="178"/>
      <c r="BN219" s="552">
        <f t="shared" si="137"/>
        <v>217.35000000000002</v>
      </c>
      <c r="BO219" s="557">
        <f t="shared" si="144"/>
        <v>677.22101525335518</v>
      </c>
      <c r="BP219" s="530">
        <f t="shared" ref="BP219:BP222" si="163">(AL219*BQ219)+AL219</f>
        <v>256.47300000000001</v>
      </c>
      <c r="BQ219" s="535">
        <v>0.18</v>
      </c>
      <c r="BR219" s="501">
        <f t="shared" si="149"/>
        <v>459.87101525335515</v>
      </c>
      <c r="BS219" s="181">
        <f t="shared" si="138"/>
        <v>2.1158086738134578</v>
      </c>
      <c r="BT219" s="178"/>
      <c r="BU219" s="176">
        <f t="shared" si="139"/>
        <v>1928.8037467928903</v>
      </c>
      <c r="BV219" s="176">
        <f t="shared" si="140"/>
        <v>1928.8037467928903</v>
      </c>
      <c r="BW219" s="176">
        <f t="shared" si="158"/>
        <v>0</v>
      </c>
      <c r="BX219" s="177">
        <f t="shared" si="159"/>
        <v>1</v>
      </c>
      <c r="BY219" s="182"/>
      <c r="BZ219" s="179">
        <f t="shared" si="141"/>
        <v>286.35000000000002</v>
      </c>
      <c r="CA219" s="179">
        <f t="shared" si="142"/>
        <v>1928.8037467928903</v>
      </c>
      <c r="CB219" s="179">
        <f t="shared" si="160"/>
        <v>1642.4537467928903</v>
      </c>
      <c r="CC219" s="183">
        <f t="shared" si="161"/>
        <v>5.7358259011450681</v>
      </c>
      <c r="CD219" s="42"/>
    </row>
    <row r="220" spans="3:82" s="50" customFormat="1" ht="13.5" thickBot="1" x14ac:dyDescent="0.3">
      <c r="C220" s="184">
        <v>42</v>
      </c>
      <c r="D220" s="48">
        <v>0</v>
      </c>
      <c r="E220" s="164" t="s">
        <v>103</v>
      </c>
      <c r="F220" s="165" t="s">
        <v>105</v>
      </c>
      <c r="G220" s="166"/>
      <c r="H220" s="167" t="s">
        <v>63</v>
      </c>
      <c r="I220" s="185" t="s">
        <v>64</v>
      </c>
      <c r="J220" s="168">
        <v>1</v>
      </c>
      <c r="K220" s="168">
        <v>1</v>
      </c>
      <c r="L220" s="169">
        <v>1000</v>
      </c>
      <c r="M220" s="170">
        <v>98</v>
      </c>
      <c r="N220" s="170">
        <v>278.25</v>
      </c>
      <c r="O220" s="171">
        <v>376.25</v>
      </c>
      <c r="P220" s="172">
        <v>0</v>
      </c>
      <c r="Q220" s="482">
        <v>0</v>
      </c>
      <c r="R220" s="482">
        <v>0</v>
      </c>
      <c r="S220" s="482">
        <v>0</v>
      </c>
      <c r="T220" s="186"/>
      <c r="U220" s="186"/>
      <c r="V220" s="186"/>
      <c r="W220" s="186"/>
      <c r="X220" s="186"/>
      <c r="Y220" s="186"/>
      <c r="Z220" s="186"/>
      <c r="AA220" s="600">
        <v>98</v>
      </c>
      <c r="AB220" s="601">
        <v>1799.7414214519733</v>
      </c>
      <c r="AC220" s="601">
        <v>0</v>
      </c>
      <c r="AD220" s="602">
        <v>1799.7414214519733</v>
      </c>
      <c r="AE220" s="598">
        <f t="shared" si="147"/>
        <v>-1701.7414214519733</v>
      </c>
      <c r="AF220" s="599">
        <f t="shared" si="148"/>
        <v>5.4452266771154695E-2</v>
      </c>
      <c r="AG220" s="603"/>
      <c r="AH220" s="603"/>
      <c r="AI220" s="603"/>
      <c r="AJ220" s="603"/>
      <c r="AK220" s="603"/>
      <c r="AL220" s="600">
        <v>278.25</v>
      </c>
      <c r="AM220" s="502">
        <v>1597.520828641567</v>
      </c>
      <c r="AN220" s="502">
        <v>0</v>
      </c>
      <c r="AO220" s="503">
        <v>1597.520828641567</v>
      </c>
      <c r="AP220" s="501">
        <f t="shared" si="145"/>
        <v>-1319.270828641567</v>
      </c>
      <c r="AQ220" s="177">
        <f t="shared" si="146"/>
        <v>0.17417613279985</v>
      </c>
      <c r="AR220" s="186"/>
      <c r="AS220" s="187">
        <f t="shared" si="143"/>
        <v>376.25</v>
      </c>
      <c r="AT220" s="189">
        <f t="shared" si="130"/>
        <v>3397.2622500935404</v>
      </c>
      <c r="AU220" s="176">
        <f t="shared" si="150"/>
        <v>-3021.0122500935404</v>
      </c>
      <c r="AV220" s="177">
        <f t="shared" si="151"/>
        <v>0.11075094364282308</v>
      </c>
      <c r="AW220" s="178"/>
      <c r="AX220" s="179">
        <f t="shared" si="131"/>
        <v>0</v>
      </c>
      <c r="AY220" s="179">
        <f t="shared" si="132"/>
        <v>0</v>
      </c>
      <c r="AZ220" s="179">
        <f t="shared" si="152"/>
        <v>0</v>
      </c>
      <c r="BA220" s="177">
        <f t="shared" si="153"/>
        <v>0</v>
      </c>
      <c r="BB220" s="178"/>
      <c r="BC220" s="179">
        <f t="shared" si="133"/>
        <v>0</v>
      </c>
      <c r="BD220" s="179">
        <f t="shared" si="134"/>
        <v>0</v>
      </c>
      <c r="BE220" s="179">
        <f t="shared" si="154"/>
        <v>0</v>
      </c>
      <c r="BF220" s="177">
        <f t="shared" si="155"/>
        <v>0</v>
      </c>
      <c r="BG220" s="178"/>
      <c r="BH220" s="176">
        <f t="shared" si="135"/>
        <v>98</v>
      </c>
      <c r="BI220" s="520">
        <f t="shared" si="136"/>
        <v>1799.7414214519733</v>
      </c>
      <c r="BJ220" s="519">
        <f t="shared" si="162"/>
        <v>107.8</v>
      </c>
      <c r="BK220" s="501">
        <f t="shared" si="156"/>
        <v>1701.7414214519733</v>
      </c>
      <c r="BL220" s="181">
        <f t="shared" si="157"/>
        <v>17.364708382162995</v>
      </c>
      <c r="BM220" s="178"/>
      <c r="BN220" s="552">
        <f t="shared" si="137"/>
        <v>278.25</v>
      </c>
      <c r="BO220" s="557">
        <f t="shared" si="144"/>
        <v>1597.520828641567</v>
      </c>
      <c r="BP220" s="530">
        <f t="shared" si="163"/>
        <v>306.07499999999999</v>
      </c>
      <c r="BQ220" s="535">
        <v>0.1</v>
      </c>
      <c r="BR220" s="501">
        <f t="shared" si="149"/>
        <v>1319.270828641567</v>
      </c>
      <c r="BS220" s="181">
        <f t="shared" si="138"/>
        <v>4.7413147480379765</v>
      </c>
      <c r="BT220" s="178"/>
      <c r="BU220" s="176">
        <f t="shared" si="139"/>
        <v>3397.2622500935404</v>
      </c>
      <c r="BV220" s="176">
        <f t="shared" si="140"/>
        <v>3397.2622500935404</v>
      </c>
      <c r="BW220" s="176">
        <f t="shared" si="158"/>
        <v>0</v>
      </c>
      <c r="BX220" s="177">
        <f t="shared" si="159"/>
        <v>1</v>
      </c>
      <c r="BY220" s="182"/>
      <c r="BZ220" s="179">
        <f t="shared" si="141"/>
        <v>0</v>
      </c>
      <c r="CA220" s="179">
        <f t="shared" si="142"/>
        <v>0</v>
      </c>
      <c r="CB220" s="179">
        <f t="shared" si="160"/>
        <v>0</v>
      </c>
      <c r="CC220" s="183">
        <f t="shared" si="161"/>
        <v>0</v>
      </c>
      <c r="CD220" s="51"/>
    </row>
    <row r="221" spans="3:82" s="50" customFormat="1" ht="13.5" thickBot="1" x14ac:dyDescent="0.3">
      <c r="C221" s="184"/>
      <c r="D221" s="190"/>
      <c r="E221" s="164"/>
      <c r="F221" s="165"/>
      <c r="G221" s="166"/>
      <c r="H221" s="167"/>
      <c r="I221" s="166"/>
      <c r="J221" s="168">
        <v>1.505779664758232</v>
      </c>
      <c r="K221" s="168">
        <v>1.1754720702584747</v>
      </c>
      <c r="L221" s="169">
        <v>2000</v>
      </c>
      <c r="M221" s="170">
        <v>148</v>
      </c>
      <c r="N221" s="170">
        <v>383.25</v>
      </c>
      <c r="O221" s="171">
        <v>531.25</v>
      </c>
      <c r="P221" s="172">
        <v>0</v>
      </c>
      <c r="Q221" s="482">
        <v>0</v>
      </c>
      <c r="R221" s="482">
        <v>0</v>
      </c>
      <c r="S221" s="482">
        <v>0</v>
      </c>
      <c r="T221" s="186"/>
      <c r="U221" s="186"/>
      <c r="V221" s="186"/>
      <c r="W221" s="186"/>
      <c r="X221" s="186"/>
      <c r="Y221" s="186"/>
      <c r="Z221" s="186"/>
      <c r="AA221" s="595">
        <v>148</v>
      </c>
      <c r="AB221" s="596">
        <v>2626.8948028729301</v>
      </c>
      <c r="AC221" s="596">
        <v>0</v>
      </c>
      <c r="AD221" s="597">
        <v>2626.8948028729301</v>
      </c>
      <c r="AE221" s="598">
        <f t="shared" si="147"/>
        <v>-2478.8948028729301</v>
      </c>
      <c r="AF221" s="599">
        <f t="shared" si="148"/>
        <v>5.6340284292366143E-2</v>
      </c>
      <c r="AG221" s="603"/>
      <c r="AH221" s="603"/>
      <c r="AI221" s="603"/>
      <c r="AJ221" s="603"/>
      <c r="AK221" s="603"/>
      <c r="AL221" s="595">
        <v>383.25</v>
      </c>
      <c r="AM221" s="499">
        <v>1876.8828284636033</v>
      </c>
      <c r="AN221" s="499">
        <v>0</v>
      </c>
      <c r="AO221" s="500">
        <v>1876.8828284636033</v>
      </c>
      <c r="AP221" s="501">
        <f t="shared" si="145"/>
        <v>-1493.6328284636033</v>
      </c>
      <c r="AQ221" s="177">
        <f t="shared" si="146"/>
        <v>0.20419495249670139</v>
      </c>
      <c r="AR221" s="186"/>
      <c r="AS221" s="173">
        <f t="shared" si="143"/>
        <v>531.25</v>
      </c>
      <c r="AT221" s="175">
        <f t="shared" si="130"/>
        <v>4503.7776313365339</v>
      </c>
      <c r="AU221" s="176">
        <f t="shared" si="150"/>
        <v>-3972.5276313365339</v>
      </c>
      <c r="AV221" s="177">
        <f t="shared" si="151"/>
        <v>0.11795653415560553</v>
      </c>
      <c r="AW221" s="178"/>
      <c r="AX221" s="179">
        <f t="shared" si="131"/>
        <v>0</v>
      </c>
      <c r="AY221" s="179">
        <f t="shared" si="132"/>
        <v>0</v>
      </c>
      <c r="AZ221" s="179">
        <f t="shared" si="152"/>
        <v>0</v>
      </c>
      <c r="BA221" s="177">
        <f t="shared" si="153"/>
        <v>0</v>
      </c>
      <c r="BB221" s="178"/>
      <c r="BC221" s="179">
        <f t="shared" si="133"/>
        <v>0</v>
      </c>
      <c r="BD221" s="179">
        <f t="shared" si="134"/>
        <v>0</v>
      </c>
      <c r="BE221" s="179">
        <f t="shared" si="154"/>
        <v>0</v>
      </c>
      <c r="BF221" s="177">
        <f t="shared" si="155"/>
        <v>0</v>
      </c>
      <c r="BG221" s="178"/>
      <c r="BH221" s="176">
        <f t="shared" si="135"/>
        <v>148</v>
      </c>
      <c r="BI221" s="520">
        <f t="shared" si="136"/>
        <v>2626.8948028729301</v>
      </c>
      <c r="BJ221" s="519">
        <f t="shared" si="162"/>
        <v>168.72</v>
      </c>
      <c r="BK221" s="501">
        <f t="shared" si="156"/>
        <v>2478.8948028729301</v>
      </c>
      <c r="BL221" s="181">
        <f t="shared" si="157"/>
        <v>16.749289208600878</v>
      </c>
      <c r="BM221" s="178"/>
      <c r="BN221" s="552">
        <f t="shared" si="137"/>
        <v>383.25</v>
      </c>
      <c r="BO221" s="557">
        <f t="shared" si="144"/>
        <v>1876.8828284636033</v>
      </c>
      <c r="BP221" s="530">
        <f t="shared" si="163"/>
        <v>436.90500000000003</v>
      </c>
      <c r="BQ221" s="535">
        <v>0.14000000000000001</v>
      </c>
      <c r="BR221" s="501">
        <f t="shared" si="149"/>
        <v>1493.6328284636033</v>
      </c>
      <c r="BS221" s="181">
        <f t="shared" si="138"/>
        <v>3.8972807004921157</v>
      </c>
      <c r="BT221" s="178"/>
      <c r="BU221" s="176">
        <f t="shared" si="139"/>
        <v>4503.7776313365339</v>
      </c>
      <c r="BV221" s="176">
        <f t="shared" si="140"/>
        <v>4503.7776313365339</v>
      </c>
      <c r="BW221" s="176">
        <f t="shared" si="158"/>
        <v>0</v>
      </c>
      <c r="BX221" s="177">
        <f t="shared" si="159"/>
        <v>1</v>
      </c>
      <c r="BY221" s="182"/>
      <c r="BZ221" s="179">
        <f t="shared" si="141"/>
        <v>0</v>
      </c>
      <c r="CA221" s="179">
        <f t="shared" si="142"/>
        <v>0</v>
      </c>
      <c r="CB221" s="179">
        <f t="shared" si="160"/>
        <v>0</v>
      </c>
      <c r="CC221" s="183">
        <f t="shared" si="161"/>
        <v>0</v>
      </c>
      <c r="CD221" s="51"/>
    </row>
    <row r="222" spans="3:82" s="50" customFormat="1" ht="13.5" thickBot="1" x14ac:dyDescent="0.3">
      <c r="C222" s="191"/>
      <c r="D222" s="192"/>
      <c r="E222" s="193"/>
      <c r="F222" s="194"/>
      <c r="G222" s="195"/>
      <c r="H222" s="196"/>
      <c r="I222" s="195"/>
      <c r="J222" s="197">
        <v>1.9138973630485276</v>
      </c>
      <c r="K222" s="197">
        <v>1.515902467555285</v>
      </c>
      <c r="L222" s="198">
        <v>5000</v>
      </c>
      <c r="M222" s="199">
        <v>283</v>
      </c>
      <c r="N222" s="199">
        <v>664.65</v>
      </c>
      <c r="O222" s="200">
        <v>947.65</v>
      </c>
      <c r="P222" s="201">
        <v>0</v>
      </c>
      <c r="Q222" s="483">
        <v>0</v>
      </c>
      <c r="R222" s="483">
        <v>0</v>
      </c>
      <c r="S222" s="483">
        <v>0</v>
      </c>
      <c r="T222" s="186"/>
      <c r="U222" s="186"/>
      <c r="V222" s="186"/>
      <c r="W222" s="186"/>
      <c r="X222" s="186"/>
      <c r="Y222" s="186"/>
      <c r="Z222" s="186"/>
      <c r="AA222" s="604">
        <v>283</v>
      </c>
      <c r="AB222" s="605">
        <v>3418.652033038451</v>
      </c>
      <c r="AC222" s="605">
        <v>0</v>
      </c>
      <c r="AD222" s="606">
        <v>3418.652033038451</v>
      </c>
      <c r="AE222" s="607">
        <f t="shared" si="147"/>
        <v>-3135.652033038451</v>
      </c>
      <c r="AF222" s="608">
        <f t="shared" si="148"/>
        <v>8.2781165577847204E-2</v>
      </c>
      <c r="AG222" s="603"/>
      <c r="AH222" s="603"/>
      <c r="AI222" s="603"/>
      <c r="AJ222" s="603"/>
      <c r="AK222" s="603"/>
      <c r="AL222" s="604">
        <v>664.65</v>
      </c>
      <c r="AM222" s="504">
        <v>2436.3807598478629</v>
      </c>
      <c r="AN222" s="504">
        <v>0</v>
      </c>
      <c r="AO222" s="505">
        <v>2436.3807598478629</v>
      </c>
      <c r="AP222" s="506">
        <f t="shared" si="145"/>
        <v>-1771.7307598478628</v>
      </c>
      <c r="AQ222" s="206">
        <f t="shared" si="146"/>
        <v>0.27280218714315546</v>
      </c>
      <c r="AR222" s="186"/>
      <c r="AS222" s="202">
        <f t="shared" si="143"/>
        <v>947.65</v>
      </c>
      <c r="AT222" s="204">
        <f t="shared" si="130"/>
        <v>5855.0327928863135</v>
      </c>
      <c r="AU222" s="205">
        <f t="shared" si="150"/>
        <v>-4907.3827928863138</v>
      </c>
      <c r="AV222" s="206">
        <f t="shared" si="151"/>
        <v>0.16185221048656906</v>
      </c>
      <c r="AW222" s="207"/>
      <c r="AX222" s="208">
        <f t="shared" si="131"/>
        <v>0</v>
      </c>
      <c r="AY222" s="208">
        <f t="shared" si="132"/>
        <v>0</v>
      </c>
      <c r="AZ222" s="208">
        <f t="shared" si="152"/>
        <v>0</v>
      </c>
      <c r="BA222" s="206">
        <f t="shared" si="153"/>
        <v>0</v>
      </c>
      <c r="BB222" s="207"/>
      <c r="BC222" s="208">
        <f t="shared" si="133"/>
        <v>0</v>
      </c>
      <c r="BD222" s="208">
        <f t="shared" si="134"/>
        <v>0</v>
      </c>
      <c r="BE222" s="208">
        <f t="shared" si="154"/>
        <v>0</v>
      </c>
      <c r="BF222" s="206">
        <f t="shared" si="155"/>
        <v>0</v>
      </c>
      <c r="BG222" s="207"/>
      <c r="BH222" s="205">
        <f t="shared" si="135"/>
        <v>283</v>
      </c>
      <c r="BI222" s="522">
        <f t="shared" si="136"/>
        <v>3418.652033038451</v>
      </c>
      <c r="BJ222" s="519">
        <f t="shared" si="162"/>
        <v>325.45</v>
      </c>
      <c r="BK222" s="506">
        <f t="shared" si="156"/>
        <v>3135.652033038451</v>
      </c>
      <c r="BL222" s="210">
        <f t="shared" si="157"/>
        <v>11.080042519570497</v>
      </c>
      <c r="BM222" s="207"/>
      <c r="BN222" s="553">
        <f t="shared" si="137"/>
        <v>664.65</v>
      </c>
      <c r="BO222" s="558">
        <f t="shared" si="144"/>
        <v>2436.3807598478629</v>
      </c>
      <c r="BP222" s="530">
        <f t="shared" si="163"/>
        <v>764.34749999999997</v>
      </c>
      <c r="BQ222" s="536">
        <v>0.15</v>
      </c>
      <c r="BR222" s="506">
        <f t="shared" si="149"/>
        <v>1771.7307598478628</v>
      </c>
      <c r="BS222" s="210">
        <f t="shared" si="138"/>
        <v>2.6656597605474506</v>
      </c>
      <c r="BT222" s="207"/>
      <c r="BU222" s="205">
        <f t="shared" si="139"/>
        <v>5855.0327928863135</v>
      </c>
      <c r="BV222" s="205">
        <f t="shared" si="140"/>
        <v>5855.0327928863135</v>
      </c>
      <c r="BW222" s="205">
        <f t="shared" si="158"/>
        <v>0</v>
      </c>
      <c r="BX222" s="206">
        <f t="shared" si="159"/>
        <v>1</v>
      </c>
      <c r="BY222" s="211"/>
      <c r="BZ222" s="208">
        <f t="shared" si="141"/>
        <v>0</v>
      </c>
      <c r="CA222" s="208">
        <f t="shared" si="142"/>
        <v>0</v>
      </c>
      <c r="CB222" s="208">
        <f t="shared" si="160"/>
        <v>0</v>
      </c>
      <c r="CC222" s="212">
        <f t="shared" si="161"/>
        <v>0</v>
      </c>
      <c r="CD222" s="51"/>
    </row>
    <row r="223" spans="3:82" ht="13" hidden="1" x14ac:dyDescent="0.25">
      <c r="C223" s="65"/>
      <c r="D223" s="66"/>
      <c r="E223" s="142"/>
      <c r="F223" s="143"/>
      <c r="G223" s="144"/>
      <c r="H223" s="145">
        <v>0</v>
      </c>
      <c r="I223" s="144"/>
      <c r="J223" s="146">
        <v>0.58618475265502656</v>
      </c>
      <c r="K223" s="146">
        <v>0.25114229393244591</v>
      </c>
      <c r="L223" s="147">
        <v>0</v>
      </c>
      <c r="M223" s="148">
        <v>0</v>
      </c>
      <c r="N223" s="148">
        <v>0</v>
      </c>
      <c r="O223" s="149">
        <v>0</v>
      </c>
      <c r="P223" s="150">
        <v>0</v>
      </c>
      <c r="Q223" s="481">
        <v>0</v>
      </c>
      <c r="R223" s="481">
        <v>0</v>
      </c>
      <c r="S223" s="481">
        <v>0</v>
      </c>
      <c r="T223" s="151"/>
      <c r="U223" s="151"/>
      <c r="V223" s="151"/>
      <c r="W223" s="151"/>
      <c r="X223" s="151"/>
      <c r="Y223" s="151"/>
      <c r="Z223" s="151"/>
      <c r="AA223" s="589">
        <v>0</v>
      </c>
      <c r="AB223" s="590">
        <v>0</v>
      </c>
      <c r="AC223" s="590">
        <v>0</v>
      </c>
      <c r="AD223" s="591">
        <v>0</v>
      </c>
      <c r="AE223" s="592">
        <f t="shared" si="147"/>
        <v>0</v>
      </c>
      <c r="AF223" s="593">
        <f t="shared" si="148"/>
        <v>0</v>
      </c>
      <c r="AG223" s="594"/>
      <c r="AH223" s="594"/>
      <c r="AI223" s="594"/>
      <c r="AJ223" s="594"/>
      <c r="AK223" s="594"/>
      <c r="AL223" s="589">
        <v>0</v>
      </c>
      <c r="AM223" s="496">
        <v>0</v>
      </c>
      <c r="AN223" s="496">
        <v>0</v>
      </c>
      <c r="AO223" s="497">
        <v>0</v>
      </c>
      <c r="AP223" s="498">
        <f t="shared" si="145"/>
        <v>0</v>
      </c>
      <c r="AQ223" s="156">
        <f t="shared" si="146"/>
        <v>0</v>
      </c>
      <c r="AR223" s="151"/>
      <c r="AS223" s="152">
        <f>+AA223+AL223</f>
        <v>0</v>
      </c>
      <c r="AT223" s="154">
        <f t="shared" si="130"/>
        <v>0</v>
      </c>
      <c r="AU223" s="155">
        <f t="shared" si="150"/>
        <v>0</v>
      </c>
      <c r="AV223" s="156">
        <f t="shared" si="151"/>
        <v>0</v>
      </c>
      <c r="AW223" s="157"/>
      <c r="AX223" s="158">
        <f t="shared" si="131"/>
        <v>0</v>
      </c>
      <c r="AY223" s="158">
        <f t="shared" si="132"/>
        <v>0</v>
      </c>
      <c r="AZ223" s="158">
        <f t="shared" si="152"/>
        <v>0</v>
      </c>
      <c r="BA223" s="156">
        <f t="shared" si="153"/>
        <v>0</v>
      </c>
      <c r="BB223" s="157"/>
      <c r="BC223" s="158">
        <f t="shared" si="133"/>
        <v>0</v>
      </c>
      <c r="BD223" s="158">
        <f t="shared" si="134"/>
        <v>0</v>
      </c>
      <c r="BE223" s="158">
        <f t="shared" si="154"/>
        <v>0</v>
      </c>
      <c r="BF223" s="156">
        <f t="shared" si="155"/>
        <v>0</v>
      </c>
      <c r="BG223" s="157"/>
      <c r="BH223" s="155">
        <f t="shared" si="135"/>
        <v>0</v>
      </c>
      <c r="BI223" s="518">
        <f t="shared" si="136"/>
        <v>0</v>
      </c>
      <c r="BJ223" s="519"/>
      <c r="BK223" s="498">
        <f t="shared" si="156"/>
        <v>0</v>
      </c>
      <c r="BL223" s="160">
        <f t="shared" si="157"/>
        <v>0</v>
      </c>
      <c r="BM223" s="157"/>
      <c r="BN223" s="551">
        <f t="shared" si="137"/>
        <v>0</v>
      </c>
      <c r="BO223" s="556">
        <f t="shared" si="144"/>
        <v>0</v>
      </c>
      <c r="BP223" s="530"/>
      <c r="BQ223" s="530"/>
      <c r="BR223" s="498">
        <f t="shared" si="149"/>
        <v>0</v>
      </c>
      <c r="BS223" s="160">
        <f t="shared" si="138"/>
        <v>0</v>
      </c>
      <c r="BT223" s="157"/>
      <c r="BU223" s="155">
        <f t="shared" si="139"/>
        <v>0</v>
      </c>
      <c r="BV223" s="155">
        <f t="shared" si="140"/>
        <v>0</v>
      </c>
      <c r="BW223" s="155">
        <f t="shared" si="158"/>
        <v>0</v>
      </c>
      <c r="BX223" s="156">
        <f t="shared" si="159"/>
        <v>0</v>
      </c>
      <c r="BY223" s="162"/>
      <c r="BZ223" s="158">
        <f t="shared" si="141"/>
        <v>0</v>
      </c>
      <c r="CA223" s="158">
        <f t="shared" si="142"/>
        <v>0</v>
      </c>
      <c r="CB223" s="158">
        <f t="shared" si="160"/>
        <v>0</v>
      </c>
      <c r="CC223" s="163">
        <f t="shared" si="161"/>
        <v>0</v>
      </c>
      <c r="CD223" s="42"/>
    </row>
    <row r="224" spans="3:82" ht="13" hidden="1" x14ac:dyDescent="0.25">
      <c r="C224" s="65"/>
      <c r="D224" s="66"/>
      <c r="E224" s="164"/>
      <c r="F224" s="165"/>
      <c r="G224" s="166"/>
      <c r="H224" s="167">
        <v>0</v>
      </c>
      <c r="I224" s="166"/>
      <c r="J224" s="168">
        <v>0.72370867908265568</v>
      </c>
      <c r="K224" s="168">
        <v>0.4192943920851287</v>
      </c>
      <c r="L224" s="169">
        <v>0</v>
      </c>
      <c r="M224" s="170">
        <v>0</v>
      </c>
      <c r="N224" s="170">
        <v>0</v>
      </c>
      <c r="O224" s="171">
        <v>0</v>
      </c>
      <c r="P224" s="172">
        <v>0</v>
      </c>
      <c r="Q224" s="482">
        <v>0</v>
      </c>
      <c r="R224" s="482">
        <v>0</v>
      </c>
      <c r="S224" s="482">
        <v>0</v>
      </c>
      <c r="T224" s="151"/>
      <c r="U224" s="151"/>
      <c r="V224" s="151"/>
      <c r="W224" s="151"/>
      <c r="X224" s="151"/>
      <c r="Y224" s="151"/>
      <c r="Z224" s="151"/>
      <c r="AA224" s="595">
        <v>0</v>
      </c>
      <c r="AB224" s="596">
        <v>0</v>
      </c>
      <c r="AC224" s="596">
        <v>0</v>
      </c>
      <c r="AD224" s="597">
        <v>0</v>
      </c>
      <c r="AE224" s="598">
        <f t="shared" si="147"/>
        <v>0</v>
      </c>
      <c r="AF224" s="599">
        <f t="shared" si="148"/>
        <v>0</v>
      </c>
      <c r="AG224" s="594"/>
      <c r="AH224" s="594"/>
      <c r="AI224" s="594"/>
      <c r="AJ224" s="594"/>
      <c r="AK224" s="594"/>
      <c r="AL224" s="595">
        <v>0</v>
      </c>
      <c r="AM224" s="499">
        <v>0</v>
      </c>
      <c r="AN224" s="499">
        <v>0</v>
      </c>
      <c r="AO224" s="500">
        <v>0</v>
      </c>
      <c r="AP224" s="501">
        <f t="shared" si="145"/>
        <v>0</v>
      </c>
      <c r="AQ224" s="177">
        <f t="shared" si="146"/>
        <v>0</v>
      </c>
      <c r="AR224" s="151"/>
      <c r="AS224" s="173">
        <f>+AA224+AL224</f>
        <v>0</v>
      </c>
      <c r="AT224" s="175">
        <f t="shared" si="130"/>
        <v>0</v>
      </c>
      <c r="AU224" s="176">
        <f t="shared" si="150"/>
        <v>0</v>
      </c>
      <c r="AV224" s="177">
        <f t="shared" si="151"/>
        <v>0</v>
      </c>
      <c r="AW224" s="178"/>
      <c r="AX224" s="179">
        <f t="shared" si="131"/>
        <v>0</v>
      </c>
      <c r="AY224" s="179">
        <f t="shared" si="132"/>
        <v>0</v>
      </c>
      <c r="AZ224" s="179">
        <f t="shared" si="152"/>
        <v>0</v>
      </c>
      <c r="BA224" s="177">
        <f t="shared" si="153"/>
        <v>0</v>
      </c>
      <c r="BB224" s="178"/>
      <c r="BC224" s="179">
        <f t="shared" si="133"/>
        <v>0</v>
      </c>
      <c r="BD224" s="179">
        <f t="shared" si="134"/>
        <v>0</v>
      </c>
      <c r="BE224" s="179">
        <f t="shared" si="154"/>
        <v>0</v>
      </c>
      <c r="BF224" s="177">
        <f t="shared" si="155"/>
        <v>0</v>
      </c>
      <c r="BG224" s="178"/>
      <c r="BH224" s="176">
        <f t="shared" si="135"/>
        <v>0</v>
      </c>
      <c r="BI224" s="520">
        <f t="shared" si="136"/>
        <v>0</v>
      </c>
      <c r="BJ224" s="521"/>
      <c r="BK224" s="501">
        <f t="shared" si="156"/>
        <v>0</v>
      </c>
      <c r="BL224" s="181">
        <f t="shared" si="157"/>
        <v>0</v>
      </c>
      <c r="BM224" s="178"/>
      <c r="BN224" s="552">
        <f t="shared" si="137"/>
        <v>0</v>
      </c>
      <c r="BO224" s="557">
        <f t="shared" si="144"/>
        <v>0</v>
      </c>
      <c r="BP224" s="521"/>
      <c r="BQ224" s="521"/>
      <c r="BR224" s="501">
        <f t="shared" si="149"/>
        <v>0</v>
      </c>
      <c r="BS224" s="181">
        <f t="shared" si="138"/>
        <v>0</v>
      </c>
      <c r="BT224" s="178"/>
      <c r="BU224" s="176">
        <f t="shared" si="139"/>
        <v>0</v>
      </c>
      <c r="BV224" s="176">
        <f t="shared" si="140"/>
        <v>0</v>
      </c>
      <c r="BW224" s="176">
        <f t="shared" si="158"/>
        <v>0</v>
      </c>
      <c r="BX224" s="177">
        <f t="shared" si="159"/>
        <v>0</v>
      </c>
      <c r="BY224" s="182"/>
      <c r="BZ224" s="179">
        <f t="shared" si="141"/>
        <v>0</v>
      </c>
      <c r="CA224" s="179">
        <f t="shared" si="142"/>
        <v>0</v>
      </c>
      <c r="CB224" s="179">
        <f t="shared" si="160"/>
        <v>0</v>
      </c>
      <c r="CC224" s="183">
        <f t="shared" si="161"/>
        <v>0</v>
      </c>
      <c r="CD224" s="42"/>
    </row>
    <row r="225" spans="3:82" s="50" customFormat="1" ht="13.5" thickBot="1" x14ac:dyDescent="0.3">
      <c r="C225" s="184">
        <v>43</v>
      </c>
      <c r="D225" s="48">
        <v>0</v>
      </c>
      <c r="E225" s="164">
        <v>0</v>
      </c>
      <c r="F225" s="165" t="s">
        <v>106</v>
      </c>
      <c r="G225" s="166"/>
      <c r="H225" s="167">
        <v>0</v>
      </c>
      <c r="I225" s="185" t="s">
        <v>64</v>
      </c>
      <c r="J225" s="168">
        <v>1</v>
      </c>
      <c r="K225" s="168">
        <v>1</v>
      </c>
      <c r="L225" s="169">
        <v>0</v>
      </c>
      <c r="M225" s="170">
        <v>0</v>
      </c>
      <c r="N225" s="170">
        <v>0</v>
      </c>
      <c r="O225" s="171">
        <v>0</v>
      </c>
      <c r="P225" s="172">
        <v>0</v>
      </c>
      <c r="Q225" s="482">
        <v>0</v>
      </c>
      <c r="R225" s="482">
        <v>0</v>
      </c>
      <c r="S225" s="482">
        <v>0</v>
      </c>
      <c r="T225" s="186"/>
      <c r="U225" s="186"/>
      <c r="V225" s="186"/>
      <c r="W225" s="186"/>
      <c r="X225" s="186"/>
      <c r="Y225" s="186"/>
      <c r="Z225" s="186"/>
      <c r="AA225" s="600">
        <v>0</v>
      </c>
      <c r="AB225" s="601">
        <v>0</v>
      </c>
      <c r="AC225" s="601">
        <v>0</v>
      </c>
      <c r="AD225" s="602">
        <v>0</v>
      </c>
      <c r="AE225" s="598">
        <f t="shared" si="147"/>
        <v>0</v>
      </c>
      <c r="AF225" s="599">
        <f t="shared" si="148"/>
        <v>0</v>
      </c>
      <c r="AG225" s="603"/>
      <c r="AH225" s="603"/>
      <c r="AI225" s="603"/>
      <c r="AJ225" s="603"/>
      <c r="AK225" s="603"/>
      <c r="AL225" s="600">
        <v>0</v>
      </c>
      <c r="AM225" s="502">
        <v>0</v>
      </c>
      <c r="AN225" s="502">
        <v>0</v>
      </c>
      <c r="AO225" s="503">
        <v>0</v>
      </c>
      <c r="AP225" s="501">
        <f t="shared" si="145"/>
        <v>0</v>
      </c>
      <c r="AQ225" s="177">
        <f t="shared" si="146"/>
        <v>0</v>
      </c>
      <c r="AR225" s="186"/>
      <c r="AS225" s="187">
        <f>+AA225+AL225</f>
        <v>0</v>
      </c>
      <c r="AT225" s="189">
        <f t="shared" si="130"/>
        <v>0</v>
      </c>
      <c r="AU225" s="176">
        <f t="shared" si="150"/>
        <v>0</v>
      </c>
      <c r="AV225" s="177">
        <f t="shared" si="151"/>
        <v>0</v>
      </c>
      <c r="AW225" s="178"/>
      <c r="AX225" s="179">
        <f t="shared" si="131"/>
        <v>0</v>
      </c>
      <c r="AY225" s="179">
        <f t="shared" si="132"/>
        <v>0</v>
      </c>
      <c r="AZ225" s="179">
        <f t="shared" si="152"/>
        <v>0</v>
      </c>
      <c r="BA225" s="177">
        <f t="shared" si="153"/>
        <v>0</v>
      </c>
      <c r="BB225" s="178"/>
      <c r="BC225" s="179">
        <f t="shared" si="133"/>
        <v>0</v>
      </c>
      <c r="BD225" s="179">
        <f t="shared" si="134"/>
        <v>0</v>
      </c>
      <c r="BE225" s="179">
        <f t="shared" si="154"/>
        <v>0</v>
      </c>
      <c r="BF225" s="177">
        <f t="shared" si="155"/>
        <v>0</v>
      </c>
      <c r="BG225" s="178"/>
      <c r="BH225" s="176">
        <f t="shared" si="135"/>
        <v>0</v>
      </c>
      <c r="BI225" s="520">
        <f t="shared" si="136"/>
        <v>0</v>
      </c>
      <c r="BJ225" s="521"/>
      <c r="BK225" s="501">
        <f t="shared" si="156"/>
        <v>0</v>
      </c>
      <c r="BL225" s="181">
        <f t="shared" si="157"/>
        <v>0</v>
      </c>
      <c r="BM225" s="178"/>
      <c r="BN225" s="552">
        <f t="shared" si="137"/>
        <v>0</v>
      </c>
      <c r="BO225" s="557">
        <f t="shared" si="144"/>
        <v>0</v>
      </c>
      <c r="BP225" s="521"/>
      <c r="BQ225" s="521"/>
      <c r="BR225" s="501">
        <f t="shared" si="149"/>
        <v>0</v>
      </c>
      <c r="BS225" s="181">
        <f t="shared" si="138"/>
        <v>0</v>
      </c>
      <c r="BT225" s="178"/>
      <c r="BU225" s="176">
        <f t="shared" si="139"/>
        <v>0</v>
      </c>
      <c r="BV225" s="176">
        <f t="shared" si="140"/>
        <v>0</v>
      </c>
      <c r="BW225" s="176">
        <f t="shared" si="158"/>
        <v>0</v>
      </c>
      <c r="BX225" s="177">
        <f t="shared" si="159"/>
        <v>0</v>
      </c>
      <c r="BY225" s="182"/>
      <c r="BZ225" s="179">
        <f t="shared" si="141"/>
        <v>0</v>
      </c>
      <c r="CA225" s="179">
        <f t="shared" si="142"/>
        <v>0</v>
      </c>
      <c r="CB225" s="179">
        <f t="shared" si="160"/>
        <v>0</v>
      </c>
      <c r="CC225" s="183">
        <f t="shared" si="161"/>
        <v>0</v>
      </c>
      <c r="CD225" s="51"/>
    </row>
    <row r="226" spans="3:82" s="50" customFormat="1" ht="13.5" hidden="1" thickBot="1" x14ac:dyDescent="0.3">
      <c r="C226" s="184"/>
      <c r="D226" s="190"/>
      <c r="E226" s="164"/>
      <c r="F226" s="165"/>
      <c r="G226" s="166"/>
      <c r="H226" s="167">
        <v>0</v>
      </c>
      <c r="I226" s="166"/>
      <c r="J226" s="168">
        <v>1.505779664758232</v>
      </c>
      <c r="K226" s="168">
        <v>1.1754720702584747</v>
      </c>
      <c r="L226" s="169">
        <v>0</v>
      </c>
      <c r="M226" s="170">
        <v>0</v>
      </c>
      <c r="N226" s="170">
        <v>0</v>
      </c>
      <c r="O226" s="171">
        <v>0</v>
      </c>
      <c r="P226" s="172">
        <v>0</v>
      </c>
      <c r="Q226" s="482">
        <v>0</v>
      </c>
      <c r="R226" s="482">
        <v>0</v>
      </c>
      <c r="S226" s="482">
        <v>0</v>
      </c>
      <c r="T226" s="186"/>
      <c r="U226" s="186"/>
      <c r="V226" s="186"/>
      <c r="W226" s="186"/>
      <c r="X226" s="186"/>
      <c r="Y226" s="186"/>
      <c r="Z226" s="186"/>
      <c r="AA226" s="595">
        <v>0</v>
      </c>
      <c r="AB226" s="596">
        <v>0</v>
      </c>
      <c r="AC226" s="596">
        <v>0</v>
      </c>
      <c r="AD226" s="597">
        <v>0</v>
      </c>
      <c r="AE226" s="598">
        <f t="shared" si="147"/>
        <v>0</v>
      </c>
      <c r="AF226" s="599">
        <f t="shared" si="148"/>
        <v>0</v>
      </c>
      <c r="AG226" s="603"/>
      <c r="AH226" s="603"/>
      <c r="AI226" s="603"/>
      <c r="AJ226" s="603"/>
      <c r="AK226" s="603"/>
      <c r="AL226" s="595">
        <v>0</v>
      </c>
      <c r="AM226" s="499">
        <v>0</v>
      </c>
      <c r="AN226" s="499">
        <v>0</v>
      </c>
      <c r="AO226" s="500">
        <v>0</v>
      </c>
      <c r="AP226" s="501">
        <f t="shared" si="145"/>
        <v>0</v>
      </c>
      <c r="AQ226" s="177">
        <f t="shared" si="146"/>
        <v>0</v>
      </c>
      <c r="AR226" s="186"/>
      <c r="AS226" s="173">
        <f>+AA226+AL226</f>
        <v>0</v>
      </c>
      <c r="AT226" s="175">
        <f t="shared" si="130"/>
        <v>0</v>
      </c>
      <c r="AU226" s="176">
        <f t="shared" si="150"/>
        <v>0</v>
      </c>
      <c r="AV226" s="177">
        <f t="shared" si="151"/>
        <v>0</v>
      </c>
      <c r="AW226" s="178"/>
      <c r="AX226" s="179">
        <f t="shared" si="131"/>
        <v>0</v>
      </c>
      <c r="AY226" s="179">
        <f t="shared" si="132"/>
        <v>0</v>
      </c>
      <c r="AZ226" s="179">
        <f t="shared" si="152"/>
        <v>0</v>
      </c>
      <c r="BA226" s="177">
        <f t="shared" si="153"/>
        <v>0</v>
      </c>
      <c r="BB226" s="178"/>
      <c r="BC226" s="179">
        <f t="shared" si="133"/>
        <v>0</v>
      </c>
      <c r="BD226" s="179">
        <f t="shared" si="134"/>
        <v>0</v>
      </c>
      <c r="BE226" s="179">
        <f t="shared" si="154"/>
        <v>0</v>
      </c>
      <c r="BF226" s="177">
        <f t="shared" si="155"/>
        <v>0</v>
      </c>
      <c r="BG226" s="178"/>
      <c r="BH226" s="176">
        <f t="shared" si="135"/>
        <v>0</v>
      </c>
      <c r="BI226" s="520">
        <f t="shared" si="136"/>
        <v>0</v>
      </c>
      <c r="BJ226" s="521"/>
      <c r="BK226" s="501">
        <f t="shared" si="156"/>
        <v>0</v>
      </c>
      <c r="BL226" s="181">
        <f t="shared" si="157"/>
        <v>0</v>
      </c>
      <c r="BM226" s="178"/>
      <c r="BN226" s="552">
        <f t="shared" si="137"/>
        <v>0</v>
      </c>
      <c r="BO226" s="557">
        <f t="shared" si="144"/>
        <v>0</v>
      </c>
      <c r="BP226" s="521"/>
      <c r="BQ226" s="521"/>
      <c r="BR226" s="501">
        <f t="shared" si="149"/>
        <v>0</v>
      </c>
      <c r="BS226" s="181">
        <f t="shared" si="138"/>
        <v>0</v>
      </c>
      <c r="BT226" s="178"/>
      <c r="BU226" s="176">
        <f t="shared" si="139"/>
        <v>0</v>
      </c>
      <c r="BV226" s="176">
        <f t="shared" si="140"/>
        <v>0</v>
      </c>
      <c r="BW226" s="176">
        <f t="shared" si="158"/>
        <v>0</v>
      </c>
      <c r="BX226" s="177">
        <f t="shared" si="159"/>
        <v>0</v>
      </c>
      <c r="BY226" s="182"/>
      <c r="BZ226" s="179">
        <f t="shared" si="141"/>
        <v>0</v>
      </c>
      <c r="CA226" s="179">
        <f t="shared" si="142"/>
        <v>0</v>
      </c>
      <c r="CB226" s="179">
        <f t="shared" si="160"/>
        <v>0</v>
      </c>
      <c r="CC226" s="183">
        <f t="shared" si="161"/>
        <v>0</v>
      </c>
      <c r="CD226" s="51"/>
    </row>
    <row r="227" spans="3:82" s="50" customFormat="1" ht="13.5" hidden="1" thickBot="1" x14ac:dyDescent="0.3">
      <c r="C227" s="191"/>
      <c r="D227" s="192"/>
      <c r="E227" s="193"/>
      <c r="F227" s="194"/>
      <c r="G227" s="195"/>
      <c r="H227" s="196">
        <v>0</v>
      </c>
      <c r="I227" s="195"/>
      <c r="J227" s="197">
        <v>1.9138973630485276</v>
      </c>
      <c r="K227" s="197">
        <v>1.515902467555285</v>
      </c>
      <c r="L227" s="198">
        <v>0</v>
      </c>
      <c r="M227" s="199">
        <v>0</v>
      </c>
      <c r="N227" s="199">
        <v>0</v>
      </c>
      <c r="O227" s="200">
        <v>0</v>
      </c>
      <c r="P227" s="201">
        <v>0</v>
      </c>
      <c r="Q227" s="483">
        <v>0</v>
      </c>
      <c r="R227" s="483">
        <v>0</v>
      </c>
      <c r="S227" s="483">
        <v>0</v>
      </c>
      <c r="T227" s="186"/>
      <c r="U227" s="186"/>
      <c r="V227" s="186"/>
      <c r="W227" s="186"/>
      <c r="X227" s="186"/>
      <c r="Y227" s="186"/>
      <c r="Z227" s="186"/>
      <c r="AA227" s="604">
        <v>0</v>
      </c>
      <c r="AB227" s="605">
        <v>0</v>
      </c>
      <c r="AC227" s="605">
        <v>0</v>
      </c>
      <c r="AD227" s="606">
        <v>0</v>
      </c>
      <c r="AE227" s="607">
        <f t="shared" si="147"/>
        <v>0</v>
      </c>
      <c r="AF227" s="608">
        <f t="shared" si="148"/>
        <v>0</v>
      </c>
      <c r="AG227" s="603"/>
      <c r="AH227" s="603"/>
      <c r="AI227" s="603"/>
      <c r="AJ227" s="603"/>
      <c r="AK227" s="603"/>
      <c r="AL227" s="604">
        <v>0</v>
      </c>
      <c r="AM227" s="504">
        <v>0</v>
      </c>
      <c r="AN227" s="504">
        <v>0</v>
      </c>
      <c r="AO227" s="505">
        <v>0</v>
      </c>
      <c r="AP227" s="506">
        <f t="shared" si="145"/>
        <v>0</v>
      </c>
      <c r="AQ227" s="206">
        <f t="shared" si="146"/>
        <v>0</v>
      </c>
      <c r="AR227" s="186"/>
      <c r="AS227" s="202">
        <f>+AA227+AL227</f>
        <v>0</v>
      </c>
      <c r="AT227" s="204">
        <f t="shared" si="130"/>
        <v>0</v>
      </c>
      <c r="AU227" s="205">
        <f t="shared" si="150"/>
        <v>0</v>
      </c>
      <c r="AV227" s="206">
        <f t="shared" si="151"/>
        <v>0</v>
      </c>
      <c r="AW227" s="207"/>
      <c r="AX227" s="208">
        <f t="shared" si="131"/>
        <v>0</v>
      </c>
      <c r="AY227" s="208">
        <f t="shared" si="132"/>
        <v>0</v>
      </c>
      <c r="AZ227" s="208">
        <f t="shared" si="152"/>
        <v>0</v>
      </c>
      <c r="BA227" s="206">
        <f t="shared" si="153"/>
        <v>0</v>
      </c>
      <c r="BB227" s="207"/>
      <c r="BC227" s="208">
        <f t="shared" si="133"/>
        <v>0</v>
      </c>
      <c r="BD227" s="208">
        <f t="shared" si="134"/>
        <v>0</v>
      </c>
      <c r="BE227" s="208">
        <f t="shared" si="154"/>
        <v>0</v>
      </c>
      <c r="BF227" s="206">
        <f t="shared" si="155"/>
        <v>0</v>
      </c>
      <c r="BG227" s="207"/>
      <c r="BH227" s="205">
        <f t="shared" si="135"/>
        <v>0</v>
      </c>
      <c r="BI227" s="522">
        <f t="shared" si="136"/>
        <v>0</v>
      </c>
      <c r="BJ227" s="523"/>
      <c r="BK227" s="506">
        <f t="shared" si="156"/>
        <v>0</v>
      </c>
      <c r="BL227" s="210">
        <f t="shared" si="157"/>
        <v>0</v>
      </c>
      <c r="BM227" s="207"/>
      <c r="BN227" s="553">
        <f t="shared" si="137"/>
        <v>0</v>
      </c>
      <c r="BO227" s="558">
        <f t="shared" si="144"/>
        <v>0</v>
      </c>
      <c r="BP227" s="523"/>
      <c r="BQ227" s="523"/>
      <c r="BR227" s="506">
        <f t="shared" si="149"/>
        <v>0</v>
      </c>
      <c r="BS227" s="210">
        <f t="shared" si="138"/>
        <v>0</v>
      </c>
      <c r="BT227" s="207"/>
      <c r="BU227" s="205">
        <f t="shared" si="139"/>
        <v>0</v>
      </c>
      <c r="BV227" s="205">
        <f t="shared" si="140"/>
        <v>0</v>
      </c>
      <c r="BW227" s="205">
        <f t="shared" si="158"/>
        <v>0</v>
      </c>
      <c r="BX227" s="206">
        <f t="shared" si="159"/>
        <v>0</v>
      </c>
      <c r="BY227" s="211"/>
      <c r="BZ227" s="208">
        <f t="shared" si="141"/>
        <v>0</v>
      </c>
      <c r="CA227" s="208">
        <f t="shared" si="142"/>
        <v>0</v>
      </c>
      <c r="CB227" s="208">
        <f t="shared" si="160"/>
        <v>0</v>
      </c>
      <c r="CC227" s="212">
        <f t="shared" si="161"/>
        <v>0</v>
      </c>
      <c r="CD227" s="51"/>
    </row>
    <row r="228" spans="3:82" ht="13.5" hidden="1" thickBot="1" x14ac:dyDescent="0.3">
      <c r="C228" s="65"/>
      <c r="D228" s="66"/>
      <c r="E228" s="142"/>
      <c r="F228" s="143"/>
      <c r="G228" s="144"/>
      <c r="H228" s="145">
        <v>0</v>
      </c>
      <c r="I228" s="144"/>
      <c r="J228" s="146">
        <v>0.58618475265502656</v>
      </c>
      <c r="K228" s="146">
        <v>0.25114229393244591</v>
      </c>
      <c r="L228" s="147">
        <v>0</v>
      </c>
      <c r="M228" s="148">
        <v>0</v>
      </c>
      <c r="N228" s="148">
        <v>0</v>
      </c>
      <c r="O228" s="149">
        <v>0</v>
      </c>
      <c r="P228" s="150">
        <v>0</v>
      </c>
      <c r="Q228" s="481">
        <v>0</v>
      </c>
      <c r="R228" s="481">
        <v>0</v>
      </c>
      <c r="S228" s="481">
        <v>0</v>
      </c>
      <c r="T228" s="151"/>
      <c r="U228" s="151"/>
      <c r="V228" s="151"/>
      <c r="W228" s="151"/>
      <c r="X228" s="151"/>
      <c r="Y228" s="151"/>
      <c r="Z228" s="151"/>
      <c r="AA228" s="589">
        <v>0</v>
      </c>
      <c r="AB228" s="590">
        <v>0</v>
      </c>
      <c r="AC228" s="590">
        <v>0</v>
      </c>
      <c r="AD228" s="591">
        <v>0</v>
      </c>
      <c r="AE228" s="592">
        <f t="shared" si="147"/>
        <v>0</v>
      </c>
      <c r="AF228" s="593">
        <f t="shared" si="148"/>
        <v>0</v>
      </c>
      <c r="AG228" s="594"/>
      <c r="AH228" s="594"/>
      <c r="AI228" s="594"/>
      <c r="AJ228" s="594"/>
      <c r="AK228" s="594"/>
      <c r="AL228" s="589">
        <v>0</v>
      </c>
      <c r="AM228" s="496">
        <v>0</v>
      </c>
      <c r="AN228" s="496">
        <v>0</v>
      </c>
      <c r="AO228" s="497">
        <v>0</v>
      </c>
      <c r="AP228" s="498">
        <f t="shared" si="145"/>
        <v>0</v>
      </c>
      <c r="AQ228" s="156">
        <f t="shared" si="146"/>
        <v>0</v>
      </c>
      <c r="AR228" s="151"/>
      <c r="AS228" s="152">
        <f t="shared" ref="AS228:AS291" si="164">+AA228+AL228</f>
        <v>0</v>
      </c>
      <c r="AT228" s="154">
        <f t="shared" si="130"/>
        <v>0</v>
      </c>
      <c r="AU228" s="155">
        <f t="shared" si="150"/>
        <v>0</v>
      </c>
      <c r="AV228" s="156">
        <f t="shared" si="151"/>
        <v>0</v>
      </c>
      <c r="AW228" s="157"/>
      <c r="AX228" s="158">
        <f t="shared" si="131"/>
        <v>0</v>
      </c>
      <c r="AY228" s="158">
        <f t="shared" si="132"/>
        <v>0</v>
      </c>
      <c r="AZ228" s="158">
        <f t="shared" si="152"/>
        <v>0</v>
      </c>
      <c r="BA228" s="156">
        <f t="shared" si="153"/>
        <v>0</v>
      </c>
      <c r="BB228" s="157"/>
      <c r="BC228" s="158">
        <f t="shared" si="133"/>
        <v>0</v>
      </c>
      <c r="BD228" s="158">
        <f t="shared" si="134"/>
        <v>0</v>
      </c>
      <c r="BE228" s="158">
        <f t="shared" si="154"/>
        <v>0</v>
      </c>
      <c r="BF228" s="156">
        <f t="shared" si="155"/>
        <v>0</v>
      </c>
      <c r="BG228" s="157"/>
      <c r="BH228" s="155">
        <f t="shared" si="135"/>
        <v>0</v>
      </c>
      <c r="BI228" s="518">
        <f t="shared" si="136"/>
        <v>0</v>
      </c>
      <c r="BJ228" s="519"/>
      <c r="BK228" s="498">
        <f t="shared" si="156"/>
        <v>0</v>
      </c>
      <c r="BL228" s="160">
        <f t="shared" si="157"/>
        <v>0</v>
      </c>
      <c r="BM228" s="157"/>
      <c r="BN228" s="551">
        <f t="shared" si="137"/>
        <v>0</v>
      </c>
      <c r="BO228" s="556">
        <f t="shared" si="144"/>
        <v>0</v>
      </c>
      <c r="BP228" s="530"/>
      <c r="BQ228" s="530"/>
      <c r="BR228" s="498">
        <f t="shared" si="149"/>
        <v>0</v>
      </c>
      <c r="BS228" s="160">
        <f t="shared" si="138"/>
        <v>0</v>
      </c>
      <c r="BT228" s="157"/>
      <c r="BU228" s="155">
        <f t="shared" si="139"/>
        <v>0</v>
      </c>
      <c r="BV228" s="155">
        <f t="shared" si="140"/>
        <v>0</v>
      </c>
      <c r="BW228" s="155">
        <f t="shared" si="158"/>
        <v>0</v>
      </c>
      <c r="BX228" s="156">
        <f t="shared" si="159"/>
        <v>0</v>
      </c>
      <c r="BY228" s="162"/>
      <c r="BZ228" s="158">
        <f t="shared" si="141"/>
        <v>0</v>
      </c>
      <c r="CA228" s="158">
        <f t="shared" si="142"/>
        <v>0</v>
      </c>
      <c r="CB228" s="158">
        <f t="shared" si="160"/>
        <v>0</v>
      </c>
      <c r="CC228" s="163">
        <f t="shared" si="161"/>
        <v>0</v>
      </c>
      <c r="CD228" s="42"/>
    </row>
    <row r="229" spans="3:82" ht="13.5" hidden="1" thickBot="1" x14ac:dyDescent="0.3">
      <c r="C229" s="65"/>
      <c r="D229" s="66"/>
      <c r="E229" s="164"/>
      <c r="F229" s="165"/>
      <c r="G229" s="166"/>
      <c r="H229" s="167">
        <v>0</v>
      </c>
      <c r="I229" s="166"/>
      <c r="J229" s="168">
        <v>0.72370867908265568</v>
      </c>
      <c r="K229" s="168">
        <v>0.4192943920851287</v>
      </c>
      <c r="L229" s="169">
        <v>0</v>
      </c>
      <c r="M229" s="170">
        <v>0</v>
      </c>
      <c r="N229" s="170">
        <v>0</v>
      </c>
      <c r="O229" s="171">
        <v>0</v>
      </c>
      <c r="P229" s="172">
        <v>0</v>
      </c>
      <c r="Q229" s="482">
        <v>0</v>
      </c>
      <c r="R229" s="482">
        <v>0</v>
      </c>
      <c r="S229" s="482">
        <v>0</v>
      </c>
      <c r="T229" s="151"/>
      <c r="U229" s="151"/>
      <c r="V229" s="151"/>
      <c r="W229" s="151"/>
      <c r="X229" s="151"/>
      <c r="Y229" s="151"/>
      <c r="Z229" s="151"/>
      <c r="AA229" s="595">
        <v>0</v>
      </c>
      <c r="AB229" s="596">
        <v>0</v>
      </c>
      <c r="AC229" s="596">
        <v>0</v>
      </c>
      <c r="AD229" s="597">
        <v>0</v>
      </c>
      <c r="AE229" s="598">
        <f t="shared" si="147"/>
        <v>0</v>
      </c>
      <c r="AF229" s="599">
        <f t="shared" si="148"/>
        <v>0</v>
      </c>
      <c r="AG229" s="594"/>
      <c r="AH229" s="594"/>
      <c r="AI229" s="594"/>
      <c r="AJ229" s="594"/>
      <c r="AK229" s="594"/>
      <c r="AL229" s="595">
        <v>0</v>
      </c>
      <c r="AM229" s="499">
        <v>0</v>
      </c>
      <c r="AN229" s="499">
        <v>0</v>
      </c>
      <c r="AO229" s="500">
        <v>0</v>
      </c>
      <c r="AP229" s="501">
        <f t="shared" si="145"/>
        <v>0</v>
      </c>
      <c r="AQ229" s="177">
        <f t="shared" si="146"/>
        <v>0</v>
      </c>
      <c r="AR229" s="151"/>
      <c r="AS229" s="173">
        <f t="shared" si="164"/>
        <v>0</v>
      </c>
      <c r="AT229" s="175">
        <f t="shared" si="130"/>
        <v>0</v>
      </c>
      <c r="AU229" s="176">
        <f t="shared" si="150"/>
        <v>0</v>
      </c>
      <c r="AV229" s="177">
        <f t="shared" si="151"/>
        <v>0</v>
      </c>
      <c r="AW229" s="178"/>
      <c r="AX229" s="179">
        <f t="shared" si="131"/>
        <v>0</v>
      </c>
      <c r="AY229" s="179">
        <f t="shared" si="132"/>
        <v>0</v>
      </c>
      <c r="AZ229" s="179">
        <f t="shared" si="152"/>
        <v>0</v>
      </c>
      <c r="BA229" s="177">
        <f t="shared" si="153"/>
        <v>0</v>
      </c>
      <c r="BB229" s="178"/>
      <c r="BC229" s="179">
        <f t="shared" si="133"/>
        <v>0</v>
      </c>
      <c r="BD229" s="179">
        <f t="shared" si="134"/>
        <v>0</v>
      </c>
      <c r="BE229" s="179">
        <f t="shared" si="154"/>
        <v>0</v>
      </c>
      <c r="BF229" s="177">
        <f t="shared" si="155"/>
        <v>0</v>
      </c>
      <c r="BG229" s="178"/>
      <c r="BH229" s="176">
        <f t="shared" si="135"/>
        <v>0</v>
      </c>
      <c r="BI229" s="520">
        <f t="shared" si="136"/>
        <v>0</v>
      </c>
      <c r="BJ229" s="521"/>
      <c r="BK229" s="501">
        <f t="shared" si="156"/>
        <v>0</v>
      </c>
      <c r="BL229" s="181">
        <f t="shared" si="157"/>
        <v>0</v>
      </c>
      <c r="BM229" s="178"/>
      <c r="BN229" s="552">
        <f t="shared" si="137"/>
        <v>0</v>
      </c>
      <c r="BO229" s="557">
        <f t="shared" si="144"/>
        <v>0</v>
      </c>
      <c r="BP229" s="521"/>
      <c r="BQ229" s="521"/>
      <c r="BR229" s="501">
        <f t="shared" si="149"/>
        <v>0</v>
      </c>
      <c r="BS229" s="181">
        <f t="shared" si="138"/>
        <v>0</v>
      </c>
      <c r="BT229" s="178"/>
      <c r="BU229" s="176">
        <f t="shared" si="139"/>
        <v>0</v>
      </c>
      <c r="BV229" s="176">
        <f t="shared" si="140"/>
        <v>0</v>
      </c>
      <c r="BW229" s="176">
        <f t="shared" si="158"/>
        <v>0</v>
      </c>
      <c r="BX229" s="177">
        <f t="shared" si="159"/>
        <v>0</v>
      </c>
      <c r="BY229" s="182"/>
      <c r="BZ229" s="179">
        <f t="shared" si="141"/>
        <v>0</v>
      </c>
      <c r="CA229" s="179">
        <f t="shared" si="142"/>
        <v>0</v>
      </c>
      <c r="CB229" s="179">
        <f t="shared" si="160"/>
        <v>0</v>
      </c>
      <c r="CC229" s="183">
        <f t="shared" si="161"/>
        <v>0</v>
      </c>
      <c r="CD229" s="42"/>
    </row>
    <row r="230" spans="3:82" s="50" customFormat="1" ht="13.5" hidden="1" thickBot="1" x14ac:dyDescent="0.3">
      <c r="C230" s="184">
        <v>44</v>
      </c>
      <c r="D230" s="48">
        <v>0</v>
      </c>
      <c r="E230" s="164">
        <v>0</v>
      </c>
      <c r="F230" s="165" t="s">
        <v>106</v>
      </c>
      <c r="G230" s="166"/>
      <c r="H230" s="167">
        <v>0</v>
      </c>
      <c r="I230" s="185" t="s">
        <v>64</v>
      </c>
      <c r="J230" s="168">
        <v>1</v>
      </c>
      <c r="K230" s="168">
        <v>1</v>
      </c>
      <c r="L230" s="169">
        <v>0</v>
      </c>
      <c r="M230" s="170">
        <v>0</v>
      </c>
      <c r="N230" s="170">
        <v>0</v>
      </c>
      <c r="O230" s="171">
        <v>0</v>
      </c>
      <c r="P230" s="172">
        <v>0</v>
      </c>
      <c r="Q230" s="482">
        <v>0</v>
      </c>
      <c r="R230" s="482">
        <v>0</v>
      </c>
      <c r="S230" s="482">
        <v>0</v>
      </c>
      <c r="T230" s="186"/>
      <c r="U230" s="186"/>
      <c r="V230" s="186"/>
      <c r="W230" s="186"/>
      <c r="X230" s="186"/>
      <c r="Y230" s="186"/>
      <c r="Z230" s="186"/>
      <c r="AA230" s="600">
        <v>0</v>
      </c>
      <c r="AB230" s="601">
        <v>0</v>
      </c>
      <c r="AC230" s="601">
        <v>0</v>
      </c>
      <c r="AD230" s="602">
        <v>0</v>
      </c>
      <c r="AE230" s="598">
        <f t="shared" si="147"/>
        <v>0</v>
      </c>
      <c r="AF230" s="599">
        <f t="shared" si="148"/>
        <v>0</v>
      </c>
      <c r="AG230" s="603"/>
      <c r="AH230" s="603"/>
      <c r="AI230" s="603"/>
      <c r="AJ230" s="603"/>
      <c r="AK230" s="603"/>
      <c r="AL230" s="600">
        <v>0</v>
      </c>
      <c r="AM230" s="502">
        <v>0</v>
      </c>
      <c r="AN230" s="502">
        <v>0</v>
      </c>
      <c r="AO230" s="503">
        <v>0</v>
      </c>
      <c r="AP230" s="501">
        <f t="shared" si="145"/>
        <v>0</v>
      </c>
      <c r="AQ230" s="177">
        <f t="shared" si="146"/>
        <v>0</v>
      </c>
      <c r="AR230" s="186"/>
      <c r="AS230" s="187">
        <f t="shared" si="164"/>
        <v>0</v>
      </c>
      <c r="AT230" s="189">
        <f t="shared" si="130"/>
        <v>0</v>
      </c>
      <c r="AU230" s="176">
        <f t="shared" si="150"/>
        <v>0</v>
      </c>
      <c r="AV230" s="177">
        <f t="shared" si="151"/>
        <v>0</v>
      </c>
      <c r="AW230" s="178"/>
      <c r="AX230" s="179">
        <f t="shared" si="131"/>
        <v>0</v>
      </c>
      <c r="AY230" s="179">
        <f t="shared" si="132"/>
        <v>0</v>
      </c>
      <c r="AZ230" s="179">
        <f t="shared" si="152"/>
        <v>0</v>
      </c>
      <c r="BA230" s="177">
        <f t="shared" si="153"/>
        <v>0</v>
      </c>
      <c r="BB230" s="178"/>
      <c r="BC230" s="179">
        <f t="shared" si="133"/>
        <v>0</v>
      </c>
      <c r="BD230" s="179">
        <f t="shared" si="134"/>
        <v>0</v>
      </c>
      <c r="BE230" s="179">
        <f t="shared" si="154"/>
        <v>0</v>
      </c>
      <c r="BF230" s="177">
        <f t="shared" si="155"/>
        <v>0</v>
      </c>
      <c r="BG230" s="178"/>
      <c r="BH230" s="176">
        <f t="shared" si="135"/>
        <v>0</v>
      </c>
      <c r="BI230" s="520">
        <f t="shared" si="136"/>
        <v>0</v>
      </c>
      <c r="BJ230" s="521"/>
      <c r="BK230" s="501">
        <f t="shared" si="156"/>
        <v>0</v>
      </c>
      <c r="BL230" s="181">
        <f t="shared" si="157"/>
        <v>0</v>
      </c>
      <c r="BM230" s="178"/>
      <c r="BN230" s="552">
        <f t="shared" si="137"/>
        <v>0</v>
      </c>
      <c r="BO230" s="557">
        <f t="shared" si="144"/>
        <v>0</v>
      </c>
      <c r="BP230" s="521"/>
      <c r="BQ230" s="521"/>
      <c r="BR230" s="501">
        <f t="shared" si="149"/>
        <v>0</v>
      </c>
      <c r="BS230" s="181">
        <f t="shared" si="138"/>
        <v>0</v>
      </c>
      <c r="BT230" s="178"/>
      <c r="BU230" s="176">
        <f t="shared" si="139"/>
        <v>0</v>
      </c>
      <c r="BV230" s="176">
        <f t="shared" si="140"/>
        <v>0</v>
      </c>
      <c r="BW230" s="176">
        <f t="shared" si="158"/>
        <v>0</v>
      </c>
      <c r="BX230" s="177">
        <f t="shared" si="159"/>
        <v>0</v>
      </c>
      <c r="BY230" s="182"/>
      <c r="BZ230" s="179">
        <f t="shared" si="141"/>
        <v>0</v>
      </c>
      <c r="CA230" s="179">
        <f t="shared" si="142"/>
        <v>0</v>
      </c>
      <c r="CB230" s="179">
        <f t="shared" si="160"/>
        <v>0</v>
      </c>
      <c r="CC230" s="183">
        <f t="shared" si="161"/>
        <v>0</v>
      </c>
      <c r="CD230" s="51"/>
    </row>
    <row r="231" spans="3:82" s="50" customFormat="1" ht="13.5" hidden="1" thickBot="1" x14ac:dyDescent="0.3">
      <c r="C231" s="184"/>
      <c r="D231" s="190"/>
      <c r="E231" s="164"/>
      <c r="F231" s="165"/>
      <c r="G231" s="166"/>
      <c r="H231" s="167">
        <v>0</v>
      </c>
      <c r="I231" s="166"/>
      <c r="J231" s="168">
        <v>1.505779664758232</v>
      </c>
      <c r="K231" s="168">
        <v>1.1754720702584747</v>
      </c>
      <c r="L231" s="169">
        <v>0</v>
      </c>
      <c r="M231" s="170">
        <v>0</v>
      </c>
      <c r="N231" s="170">
        <v>0</v>
      </c>
      <c r="O231" s="171">
        <v>0</v>
      </c>
      <c r="P231" s="172">
        <v>0</v>
      </c>
      <c r="Q231" s="482">
        <v>0</v>
      </c>
      <c r="R231" s="482">
        <v>0</v>
      </c>
      <c r="S231" s="482">
        <v>0</v>
      </c>
      <c r="T231" s="186"/>
      <c r="U231" s="186"/>
      <c r="V231" s="186"/>
      <c r="W231" s="186"/>
      <c r="X231" s="186"/>
      <c r="Y231" s="186"/>
      <c r="Z231" s="186"/>
      <c r="AA231" s="595">
        <v>0</v>
      </c>
      <c r="AB231" s="596">
        <v>0</v>
      </c>
      <c r="AC231" s="596">
        <v>0</v>
      </c>
      <c r="AD231" s="597">
        <v>0</v>
      </c>
      <c r="AE231" s="598">
        <f t="shared" si="147"/>
        <v>0</v>
      </c>
      <c r="AF231" s="599">
        <f t="shared" si="148"/>
        <v>0</v>
      </c>
      <c r="AG231" s="603"/>
      <c r="AH231" s="603"/>
      <c r="AI231" s="603"/>
      <c r="AJ231" s="603"/>
      <c r="AK231" s="603"/>
      <c r="AL231" s="595">
        <v>0</v>
      </c>
      <c r="AM231" s="499">
        <v>0</v>
      </c>
      <c r="AN231" s="499">
        <v>0</v>
      </c>
      <c r="AO231" s="500">
        <v>0</v>
      </c>
      <c r="AP231" s="501">
        <f t="shared" si="145"/>
        <v>0</v>
      </c>
      <c r="AQ231" s="177">
        <f t="shared" si="146"/>
        <v>0</v>
      </c>
      <c r="AR231" s="186"/>
      <c r="AS231" s="173">
        <f t="shared" si="164"/>
        <v>0</v>
      </c>
      <c r="AT231" s="175">
        <f t="shared" si="130"/>
        <v>0</v>
      </c>
      <c r="AU231" s="176">
        <f t="shared" si="150"/>
        <v>0</v>
      </c>
      <c r="AV231" s="177">
        <f t="shared" si="151"/>
        <v>0</v>
      </c>
      <c r="AW231" s="178"/>
      <c r="AX231" s="179">
        <f t="shared" si="131"/>
        <v>0</v>
      </c>
      <c r="AY231" s="179">
        <f t="shared" si="132"/>
        <v>0</v>
      </c>
      <c r="AZ231" s="179">
        <f t="shared" si="152"/>
        <v>0</v>
      </c>
      <c r="BA231" s="177">
        <f t="shared" si="153"/>
        <v>0</v>
      </c>
      <c r="BB231" s="178"/>
      <c r="BC231" s="179">
        <f t="shared" si="133"/>
        <v>0</v>
      </c>
      <c r="BD231" s="179">
        <f t="shared" si="134"/>
        <v>0</v>
      </c>
      <c r="BE231" s="179">
        <f t="shared" si="154"/>
        <v>0</v>
      </c>
      <c r="BF231" s="177">
        <f t="shared" si="155"/>
        <v>0</v>
      </c>
      <c r="BG231" s="178"/>
      <c r="BH231" s="176">
        <f t="shared" si="135"/>
        <v>0</v>
      </c>
      <c r="BI231" s="520">
        <f t="shared" si="136"/>
        <v>0</v>
      </c>
      <c r="BJ231" s="521"/>
      <c r="BK231" s="501">
        <f t="shared" si="156"/>
        <v>0</v>
      </c>
      <c r="BL231" s="181">
        <f t="shared" si="157"/>
        <v>0</v>
      </c>
      <c r="BM231" s="178"/>
      <c r="BN231" s="552">
        <f t="shared" si="137"/>
        <v>0</v>
      </c>
      <c r="BO231" s="557">
        <f t="shared" si="144"/>
        <v>0</v>
      </c>
      <c r="BP231" s="521"/>
      <c r="BQ231" s="521"/>
      <c r="BR231" s="501">
        <f t="shared" si="149"/>
        <v>0</v>
      </c>
      <c r="BS231" s="181">
        <f t="shared" si="138"/>
        <v>0</v>
      </c>
      <c r="BT231" s="178"/>
      <c r="BU231" s="176">
        <f t="shared" si="139"/>
        <v>0</v>
      </c>
      <c r="BV231" s="176">
        <f t="shared" si="140"/>
        <v>0</v>
      </c>
      <c r="BW231" s="176">
        <f t="shared" si="158"/>
        <v>0</v>
      </c>
      <c r="BX231" s="177">
        <f t="shared" si="159"/>
        <v>0</v>
      </c>
      <c r="BY231" s="182"/>
      <c r="BZ231" s="179">
        <f t="shared" si="141"/>
        <v>0</v>
      </c>
      <c r="CA231" s="179">
        <f t="shared" si="142"/>
        <v>0</v>
      </c>
      <c r="CB231" s="179">
        <f t="shared" si="160"/>
        <v>0</v>
      </c>
      <c r="CC231" s="183">
        <f t="shared" si="161"/>
        <v>0</v>
      </c>
      <c r="CD231" s="51"/>
    </row>
    <row r="232" spans="3:82" s="50" customFormat="1" ht="13.5" hidden="1" thickBot="1" x14ac:dyDescent="0.3">
      <c r="C232" s="191"/>
      <c r="D232" s="192"/>
      <c r="E232" s="193"/>
      <c r="F232" s="194"/>
      <c r="G232" s="195"/>
      <c r="H232" s="196">
        <v>0</v>
      </c>
      <c r="I232" s="195"/>
      <c r="J232" s="197">
        <v>1.9138973630485276</v>
      </c>
      <c r="K232" s="197">
        <v>1.515902467555285</v>
      </c>
      <c r="L232" s="198">
        <v>0</v>
      </c>
      <c r="M232" s="199">
        <v>0</v>
      </c>
      <c r="N232" s="199">
        <v>0</v>
      </c>
      <c r="O232" s="200">
        <v>0</v>
      </c>
      <c r="P232" s="201">
        <v>0</v>
      </c>
      <c r="Q232" s="483">
        <v>0</v>
      </c>
      <c r="R232" s="483">
        <v>0</v>
      </c>
      <c r="S232" s="483">
        <v>0</v>
      </c>
      <c r="T232" s="186"/>
      <c r="U232" s="186"/>
      <c r="V232" s="186"/>
      <c r="W232" s="186"/>
      <c r="X232" s="186"/>
      <c r="Y232" s="186"/>
      <c r="Z232" s="186"/>
      <c r="AA232" s="604">
        <v>0</v>
      </c>
      <c r="AB232" s="605">
        <v>0</v>
      </c>
      <c r="AC232" s="605">
        <v>0</v>
      </c>
      <c r="AD232" s="606">
        <v>0</v>
      </c>
      <c r="AE232" s="607">
        <f t="shared" si="147"/>
        <v>0</v>
      </c>
      <c r="AF232" s="608">
        <f t="shared" si="148"/>
        <v>0</v>
      </c>
      <c r="AG232" s="603"/>
      <c r="AH232" s="603"/>
      <c r="AI232" s="603"/>
      <c r="AJ232" s="603"/>
      <c r="AK232" s="603"/>
      <c r="AL232" s="604">
        <v>0</v>
      </c>
      <c r="AM232" s="504">
        <v>0</v>
      </c>
      <c r="AN232" s="504">
        <v>0</v>
      </c>
      <c r="AO232" s="505">
        <v>0</v>
      </c>
      <c r="AP232" s="506">
        <f t="shared" si="145"/>
        <v>0</v>
      </c>
      <c r="AQ232" s="206">
        <f t="shared" si="146"/>
        <v>0</v>
      </c>
      <c r="AR232" s="186"/>
      <c r="AS232" s="202">
        <f t="shared" si="164"/>
        <v>0</v>
      </c>
      <c r="AT232" s="204">
        <f t="shared" si="130"/>
        <v>0</v>
      </c>
      <c r="AU232" s="205">
        <f t="shared" si="150"/>
        <v>0</v>
      </c>
      <c r="AV232" s="206">
        <f t="shared" si="151"/>
        <v>0</v>
      </c>
      <c r="AW232" s="207"/>
      <c r="AX232" s="208">
        <f t="shared" si="131"/>
        <v>0</v>
      </c>
      <c r="AY232" s="208">
        <f t="shared" si="132"/>
        <v>0</v>
      </c>
      <c r="AZ232" s="208">
        <f t="shared" si="152"/>
        <v>0</v>
      </c>
      <c r="BA232" s="206">
        <f t="shared" si="153"/>
        <v>0</v>
      </c>
      <c r="BB232" s="207"/>
      <c r="BC232" s="208">
        <f t="shared" si="133"/>
        <v>0</v>
      </c>
      <c r="BD232" s="208">
        <f t="shared" si="134"/>
        <v>0</v>
      </c>
      <c r="BE232" s="208">
        <f t="shared" si="154"/>
        <v>0</v>
      </c>
      <c r="BF232" s="206">
        <f t="shared" si="155"/>
        <v>0</v>
      </c>
      <c r="BG232" s="207"/>
      <c r="BH232" s="205">
        <f t="shared" si="135"/>
        <v>0</v>
      </c>
      <c r="BI232" s="522">
        <f t="shared" si="136"/>
        <v>0</v>
      </c>
      <c r="BJ232" s="523"/>
      <c r="BK232" s="506">
        <f t="shared" si="156"/>
        <v>0</v>
      </c>
      <c r="BL232" s="210">
        <f t="shared" si="157"/>
        <v>0</v>
      </c>
      <c r="BM232" s="207"/>
      <c r="BN232" s="553">
        <f t="shared" si="137"/>
        <v>0</v>
      </c>
      <c r="BO232" s="558">
        <f t="shared" si="144"/>
        <v>0</v>
      </c>
      <c r="BP232" s="523"/>
      <c r="BQ232" s="523"/>
      <c r="BR232" s="506">
        <f t="shared" si="149"/>
        <v>0</v>
      </c>
      <c r="BS232" s="210">
        <f t="shared" si="138"/>
        <v>0</v>
      </c>
      <c r="BT232" s="207"/>
      <c r="BU232" s="205">
        <f t="shared" si="139"/>
        <v>0</v>
      </c>
      <c r="BV232" s="205">
        <f t="shared" si="140"/>
        <v>0</v>
      </c>
      <c r="BW232" s="205">
        <f t="shared" si="158"/>
        <v>0</v>
      </c>
      <c r="BX232" s="206">
        <f t="shared" si="159"/>
        <v>0</v>
      </c>
      <c r="BY232" s="211"/>
      <c r="BZ232" s="208">
        <f t="shared" si="141"/>
        <v>0</v>
      </c>
      <c r="CA232" s="208">
        <f t="shared" si="142"/>
        <v>0</v>
      </c>
      <c r="CB232" s="208">
        <f t="shared" si="160"/>
        <v>0</v>
      </c>
      <c r="CC232" s="212">
        <f t="shared" si="161"/>
        <v>0</v>
      </c>
      <c r="CD232" s="51"/>
    </row>
    <row r="233" spans="3:82" ht="13.5" hidden="1" thickBot="1" x14ac:dyDescent="0.3">
      <c r="C233" s="65"/>
      <c r="D233" s="66"/>
      <c r="E233" s="142"/>
      <c r="F233" s="143"/>
      <c r="G233" s="144"/>
      <c r="H233" s="145">
        <v>0</v>
      </c>
      <c r="I233" s="144"/>
      <c r="J233" s="146">
        <v>0.58618475265502656</v>
      </c>
      <c r="K233" s="146">
        <v>0.25114229393244591</v>
      </c>
      <c r="L233" s="147">
        <v>0</v>
      </c>
      <c r="M233" s="148">
        <v>0</v>
      </c>
      <c r="N233" s="148">
        <v>0</v>
      </c>
      <c r="O233" s="149">
        <v>0</v>
      </c>
      <c r="P233" s="150">
        <v>0</v>
      </c>
      <c r="Q233" s="481">
        <v>0</v>
      </c>
      <c r="R233" s="481">
        <v>0</v>
      </c>
      <c r="S233" s="481">
        <v>0</v>
      </c>
      <c r="T233" s="151"/>
      <c r="U233" s="151"/>
      <c r="V233" s="151"/>
      <c r="W233" s="151"/>
      <c r="X233" s="151"/>
      <c r="Y233" s="151"/>
      <c r="Z233" s="151"/>
      <c r="AA233" s="589">
        <v>0</v>
      </c>
      <c r="AB233" s="590">
        <v>0</v>
      </c>
      <c r="AC233" s="590">
        <v>0</v>
      </c>
      <c r="AD233" s="591">
        <v>0</v>
      </c>
      <c r="AE233" s="592">
        <f t="shared" si="147"/>
        <v>0</v>
      </c>
      <c r="AF233" s="593">
        <f t="shared" si="148"/>
        <v>0</v>
      </c>
      <c r="AG233" s="594"/>
      <c r="AH233" s="594"/>
      <c r="AI233" s="594"/>
      <c r="AJ233" s="594"/>
      <c r="AK233" s="594"/>
      <c r="AL233" s="589">
        <v>0</v>
      </c>
      <c r="AM233" s="496">
        <v>0</v>
      </c>
      <c r="AN233" s="496">
        <v>0</v>
      </c>
      <c r="AO233" s="497">
        <v>0</v>
      </c>
      <c r="AP233" s="498">
        <f t="shared" si="145"/>
        <v>0</v>
      </c>
      <c r="AQ233" s="156">
        <f t="shared" si="146"/>
        <v>0</v>
      </c>
      <c r="AR233" s="151"/>
      <c r="AS233" s="152">
        <f t="shared" si="164"/>
        <v>0</v>
      </c>
      <c r="AT233" s="154">
        <f t="shared" si="130"/>
        <v>0</v>
      </c>
      <c r="AU233" s="155">
        <f t="shared" si="150"/>
        <v>0</v>
      </c>
      <c r="AV233" s="156">
        <f t="shared" si="151"/>
        <v>0</v>
      </c>
      <c r="AW233" s="157"/>
      <c r="AX233" s="158">
        <f t="shared" si="131"/>
        <v>0</v>
      </c>
      <c r="AY233" s="158">
        <f t="shared" si="132"/>
        <v>0</v>
      </c>
      <c r="AZ233" s="158">
        <f t="shared" si="152"/>
        <v>0</v>
      </c>
      <c r="BA233" s="156">
        <f t="shared" si="153"/>
        <v>0</v>
      </c>
      <c r="BB233" s="157"/>
      <c r="BC233" s="158">
        <f t="shared" si="133"/>
        <v>0</v>
      </c>
      <c r="BD233" s="158">
        <f t="shared" si="134"/>
        <v>0</v>
      </c>
      <c r="BE233" s="158">
        <f t="shared" si="154"/>
        <v>0</v>
      </c>
      <c r="BF233" s="156">
        <f t="shared" si="155"/>
        <v>0</v>
      </c>
      <c r="BG233" s="157"/>
      <c r="BH233" s="155">
        <f t="shared" si="135"/>
        <v>0</v>
      </c>
      <c r="BI233" s="518">
        <f t="shared" si="136"/>
        <v>0</v>
      </c>
      <c r="BJ233" s="519"/>
      <c r="BK233" s="498">
        <f t="shared" si="156"/>
        <v>0</v>
      </c>
      <c r="BL233" s="160">
        <f t="shared" si="157"/>
        <v>0</v>
      </c>
      <c r="BM233" s="157"/>
      <c r="BN233" s="551">
        <f t="shared" si="137"/>
        <v>0</v>
      </c>
      <c r="BO233" s="556">
        <f t="shared" si="144"/>
        <v>0</v>
      </c>
      <c r="BP233" s="530"/>
      <c r="BQ233" s="530"/>
      <c r="BR233" s="498">
        <f t="shared" si="149"/>
        <v>0</v>
      </c>
      <c r="BS233" s="160">
        <f t="shared" si="138"/>
        <v>0</v>
      </c>
      <c r="BT233" s="157"/>
      <c r="BU233" s="155">
        <f t="shared" si="139"/>
        <v>0</v>
      </c>
      <c r="BV233" s="155">
        <f t="shared" si="140"/>
        <v>0</v>
      </c>
      <c r="BW233" s="155">
        <f t="shared" si="158"/>
        <v>0</v>
      </c>
      <c r="BX233" s="156">
        <f t="shared" si="159"/>
        <v>0</v>
      </c>
      <c r="BY233" s="162"/>
      <c r="BZ233" s="158">
        <f t="shared" si="141"/>
        <v>0</v>
      </c>
      <c r="CA233" s="158">
        <f t="shared" si="142"/>
        <v>0</v>
      </c>
      <c r="CB233" s="158">
        <f t="shared" si="160"/>
        <v>0</v>
      </c>
      <c r="CC233" s="163">
        <f t="shared" si="161"/>
        <v>0</v>
      </c>
      <c r="CD233" s="42"/>
    </row>
    <row r="234" spans="3:82" ht="13.5" hidden="1" thickBot="1" x14ac:dyDescent="0.3">
      <c r="C234" s="65"/>
      <c r="D234" s="66"/>
      <c r="E234" s="164"/>
      <c r="F234" s="165"/>
      <c r="G234" s="166"/>
      <c r="H234" s="167">
        <v>0</v>
      </c>
      <c r="I234" s="166"/>
      <c r="J234" s="168">
        <v>0.72370867908265568</v>
      </c>
      <c r="K234" s="168">
        <v>0.4192943920851287</v>
      </c>
      <c r="L234" s="169">
        <v>0</v>
      </c>
      <c r="M234" s="170">
        <v>0</v>
      </c>
      <c r="N234" s="170">
        <v>0</v>
      </c>
      <c r="O234" s="171">
        <v>0</v>
      </c>
      <c r="P234" s="172">
        <v>0</v>
      </c>
      <c r="Q234" s="482">
        <v>0</v>
      </c>
      <c r="R234" s="482">
        <v>0</v>
      </c>
      <c r="S234" s="482">
        <v>0</v>
      </c>
      <c r="T234" s="151"/>
      <c r="U234" s="151"/>
      <c r="V234" s="151"/>
      <c r="W234" s="151"/>
      <c r="X234" s="151"/>
      <c r="Y234" s="151"/>
      <c r="Z234" s="151"/>
      <c r="AA234" s="595">
        <v>0</v>
      </c>
      <c r="AB234" s="596">
        <v>0</v>
      </c>
      <c r="AC234" s="596">
        <v>0</v>
      </c>
      <c r="AD234" s="597">
        <v>0</v>
      </c>
      <c r="AE234" s="598">
        <f t="shared" si="147"/>
        <v>0</v>
      </c>
      <c r="AF234" s="599">
        <f t="shared" si="148"/>
        <v>0</v>
      </c>
      <c r="AG234" s="594"/>
      <c r="AH234" s="594"/>
      <c r="AI234" s="594"/>
      <c r="AJ234" s="594"/>
      <c r="AK234" s="594"/>
      <c r="AL234" s="595">
        <v>0</v>
      </c>
      <c r="AM234" s="499">
        <v>0</v>
      </c>
      <c r="AN234" s="499">
        <v>0</v>
      </c>
      <c r="AO234" s="500">
        <v>0</v>
      </c>
      <c r="AP234" s="501">
        <f t="shared" si="145"/>
        <v>0</v>
      </c>
      <c r="AQ234" s="177">
        <f t="shared" si="146"/>
        <v>0</v>
      </c>
      <c r="AR234" s="151"/>
      <c r="AS234" s="173">
        <f t="shared" si="164"/>
        <v>0</v>
      </c>
      <c r="AT234" s="175">
        <f t="shared" si="130"/>
        <v>0</v>
      </c>
      <c r="AU234" s="176">
        <f t="shared" si="150"/>
        <v>0</v>
      </c>
      <c r="AV234" s="177">
        <f t="shared" si="151"/>
        <v>0</v>
      </c>
      <c r="AW234" s="178"/>
      <c r="AX234" s="179">
        <f t="shared" si="131"/>
        <v>0</v>
      </c>
      <c r="AY234" s="179">
        <f t="shared" si="132"/>
        <v>0</v>
      </c>
      <c r="AZ234" s="179">
        <f t="shared" si="152"/>
        <v>0</v>
      </c>
      <c r="BA234" s="177">
        <f t="shared" si="153"/>
        <v>0</v>
      </c>
      <c r="BB234" s="178"/>
      <c r="BC234" s="179">
        <f t="shared" si="133"/>
        <v>0</v>
      </c>
      <c r="BD234" s="179">
        <f t="shared" si="134"/>
        <v>0</v>
      </c>
      <c r="BE234" s="179">
        <f t="shared" si="154"/>
        <v>0</v>
      </c>
      <c r="BF234" s="177">
        <f t="shared" si="155"/>
        <v>0</v>
      </c>
      <c r="BG234" s="178"/>
      <c r="BH234" s="176">
        <f t="shared" si="135"/>
        <v>0</v>
      </c>
      <c r="BI234" s="520">
        <f t="shared" si="136"/>
        <v>0</v>
      </c>
      <c r="BJ234" s="521"/>
      <c r="BK234" s="501">
        <f t="shared" si="156"/>
        <v>0</v>
      </c>
      <c r="BL234" s="181">
        <f t="shared" si="157"/>
        <v>0</v>
      </c>
      <c r="BM234" s="178"/>
      <c r="BN234" s="552">
        <f t="shared" si="137"/>
        <v>0</v>
      </c>
      <c r="BO234" s="557">
        <f t="shared" si="144"/>
        <v>0</v>
      </c>
      <c r="BP234" s="521"/>
      <c r="BQ234" s="521"/>
      <c r="BR234" s="501">
        <f t="shared" si="149"/>
        <v>0</v>
      </c>
      <c r="BS234" s="181">
        <f t="shared" si="138"/>
        <v>0</v>
      </c>
      <c r="BT234" s="178"/>
      <c r="BU234" s="176">
        <f t="shared" si="139"/>
        <v>0</v>
      </c>
      <c r="BV234" s="176">
        <f t="shared" si="140"/>
        <v>0</v>
      </c>
      <c r="BW234" s="176">
        <f t="shared" si="158"/>
        <v>0</v>
      </c>
      <c r="BX234" s="177">
        <f t="shared" si="159"/>
        <v>0</v>
      </c>
      <c r="BY234" s="182"/>
      <c r="BZ234" s="179">
        <f t="shared" si="141"/>
        <v>0</v>
      </c>
      <c r="CA234" s="179">
        <f t="shared" si="142"/>
        <v>0</v>
      </c>
      <c r="CB234" s="179">
        <f t="shared" si="160"/>
        <v>0</v>
      </c>
      <c r="CC234" s="183">
        <f t="shared" si="161"/>
        <v>0</v>
      </c>
      <c r="CD234" s="42"/>
    </row>
    <row r="235" spans="3:82" s="50" customFormat="1" ht="13.5" hidden="1" thickBot="1" x14ac:dyDescent="0.3">
      <c r="C235" s="184">
        <v>45</v>
      </c>
      <c r="D235" s="48">
        <v>0</v>
      </c>
      <c r="E235" s="164">
        <v>0</v>
      </c>
      <c r="F235" s="165" t="s">
        <v>106</v>
      </c>
      <c r="G235" s="166"/>
      <c r="H235" s="167">
        <v>0</v>
      </c>
      <c r="I235" s="185" t="s">
        <v>64</v>
      </c>
      <c r="J235" s="168">
        <v>1</v>
      </c>
      <c r="K235" s="168">
        <v>1</v>
      </c>
      <c r="L235" s="169">
        <v>0</v>
      </c>
      <c r="M235" s="170">
        <v>0</v>
      </c>
      <c r="N235" s="170">
        <v>0</v>
      </c>
      <c r="O235" s="171">
        <v>0</v>
      </c>
      <c r="P235" s="172">
        <v>0</v>
      </c>
      <c r="Q235" s="482">
        <v>0</v>
      </c>
      <c r="R235" s="482">
        <v>0</v>
      </c>
      <c r="S235" s="482">
        <v>0</v>
      </c>
      <c r="T235" s="186"/>
      <c r="U235" s="186"/>
      <c r="V235" s="186"/>
      <c r="W235" s="186"/>
      <c r="X235" s="186"/>
      <c r="Y235" s="186"/>
      <c r="Z235" s="186"/>
      <c r="AA235" s="600">
        <v>0</v>
      </c>
      <c r="AB235" s="601">
        <v>0</v>
      </c>
      <c r="AC235" s="601">
        <v>0</v>
      </c>
      <c r="AD235" s="602">
        <v>0</v>
      </c>
      <c r="AE235" s="598">
        <f t="shared" si="147"/>
        <v>0</v>
      </c>
      <c r="AF235" s="599">
        <f t="shared" si="148"/>
        <v>0</v>
      </c>
      <c r="AG235" s="603"/>
      <c r="AH235" s="603"/>
      <c r="AI235" s="603"/>
      <c r="AJ235" s="603"/>
      <c r="AK235" s="603"/>
      <c r="AL235" s="600">
        <v>0</v>
      </c>
      <c r="AM235" s="502">
        <v>0</v>
      </c>
      <c r="AN235" s="502">
        <v>0</v>
      </c>
      <c r="AO235" s="503">
        <v>0</v>
      </c>
      <c r="AP235" s="501">
        <f t="shared" si="145"/>
        <v>0</v>
      </c>
      <c r="AQ235" s="177">
        <f t="shared" si="146"/>
        <v>0</v>
      </c>
      <c r="AR235" s="186"/>
      <c r="AS235" s="187">
        <f t="shared" si="164"/>
        <v>0</v>
      </c>
      <c r="AT235" s="189">
        <f t="shared" si="130"/>
        <v>0</v>
      </c>
      <c r="AU235" s="176">
        <f t="shared" si="150"/>
        <v>0</v>
      </c>
      <c r="AV235" s="177">
        <f t="shared" si="151"/>
        <v>0</v>
      </c>
      <c r="AW235" s="178"/>
      <c r="AX235" s="179">
        <f t="shared" si="131"/>
        <v>0</v>
      </c>
      <c r="AY235" s="179">
        <f t="shared" si="132"/>
        <v>0</v>
      </c>
      <c r="AZ235" s="179">
        <f t="shared" si="152"/>
        <v>0</v>
      </c>
      <c r="BA235" s="177">
        <f t="shared" si="153"/>
        <v>0</v>
      </c>
      <c r="BB235" s="178"/>
      <c r="BC235" s="179">
        <f t="shared" si="133"/>
        <v>0</v>
      </c>
      <c r="BD235" s="179">
        <f t="shared" si="134"/>
        <v>0</v>
      </c>
      <c r="BE235" s="179">
        <f t="shared" si="154"/>
        <v>0</v>
      </c>
      <c r="BF235" s="177">
        <f t="shared" si="155"/>
        <v>0</v>
      </c>
      <c r="BG235" s="178"/>
      <c r="BH235" s="176">
        <f t="shared" si="135"/>
        <v>0</v>
      </c>
      <c r="BI235" s="520">
        <f t="shared" si="136"/>
        <v>0</v>
      </c>
      <c r="BJ235" s="521"/>
      <c r="BK235" s="501">
        <f t="shared" si="156"/>
        <v>0</v>
      </c>
      <c r="BL235" s="181">
        <f t="shared" si="157"/>
        <v>0</v>
      </c>
      <c r="BM235" s="178"/>
      <c r="BN235" s="552">
        <f t="shared" si="137"/>
        <v>0</v>
      </c>
      <c r="BO235" s="557">
        <f t="shared" si="144"/>
        <v>0</v>
      </c>
      <c r="BP235" s="521"/>
      <c r="BQ235" s="521"/>
      <c r="BR235" s="501">
        <f t="shared" si="149"/>
        <v>0</v>
      </c>
      <c r="BS235" s="181">
        <f t="shared" si="138"/>
        <v>0</v>
      </c>
      <c r="BT235" s="178"/>
      <c r="BU235" s="176">
        <f t="shared" si="139"/>
        <v>0</v>
      </c>
      <c r="BV235" s="176">
        <f t="shared" si="140"/>
        <v>0</v>
      </c>
      <c r="BW235" s="176">
        <f t="shared" si="158"/>
        <v>0</v>
      </c>
      <c r="BX235" s="177">
        <f t="shared" si="159"/>
        <v>0</v>
      </c>
      <c r="BY235" s="182"/>
      <c r="BZ235" s="179">
        <f t="shared" si="141"/>
        <v>0</v>
      </c>
      <c r="CA235" s="179">
        <f t="shared" si="142"/>
        <v>0</v>
      </c>
      <c r="CB235" s="179">
        <f t="shared" si="160"/>
        <v>0</v>
      </c>
      <c r="CC235" s="183">
        <f t="shared" si="161"/>
        <v>0</v>
      </c>
      <c r="CD235" s="51"/>
    </row>
    <row r="236" spans="3:82" s="50" customFormat="1" ht="13.5" hidden="1" thickBot="1" x14ac:dyDescent="0.3">
      <c r="C236" s="184"/>
      <c r="D236" s="190"/>
      <c r="E236" s="164"/>
      <c r="F236" s="165"/>
      <c r="G236" s="166"/>
      <c r="H236" s="167">
        <v>0</v>
      </c>
      <c r="I236" s="166"/>
      <c r="J236" s="168">
        <v>1.505779664758232</v>
      </c>
      <c r="K236" s="168">
        <v>1.1754720702584747</v>
      </c>
      <c r="L236" s="169">
        <v>0</v>
      </c>
      <c r="M236" s="170">
        <v>0</v>
      </c>
      <c r="N236" s="170">
        <v>0</v>
      </c>
      <c r="O236" s="171">
        <v>0</v>
      </c>
      <c r="P236" s="172">
        <v>0</v>
      </c>
      <c r="Q236" s="482">
        <v>0</v>
      </c>
      <c r="R236" s="482">
        <v>0</v>
      </c>
      <c r="S236" s="482">
        <v>0</v>
      </c>
      <c r="T236" s="186"/>
      <c r="U236" s="186"/>
      <c r="V236" s="186"/>
      <c r="W236" s="186"/>
      <c r="X236" s="186"/>
      <c r="Y236" s="186"/>
      <c r="Z236" s="186"/>
      <c r="AA236" s="595">
        <v>0</v>
      </c>
      <c r="AB236" s="596">
        <v>0</v>
      </c>
      <c r="AC236" s="596">
        <v>0</v>
      </c>
      <c r="AD236" s="597">
        <v>0</v>
      </c>
      <c r="AE236" s="598">
        <f t="shared" si="147"/>
        <v>0</v>
      </c>
      <c r="AF236" s="599">
        <f t="shared" si="148"/>
        <v>0</v>
      </c>
      <c r="AG236" s="603"/>
      <c r="AH236" s="603"/>
      <c r="AI236" s="603"/>
      <c r="AJ236" s="603"/>
      <c r="AK236" s="603"/>
      <c r="AL236" s="595">
        <v>0</v>
      </c>
      <c r="AM236" s="499">
        <v>0</v>
      </c>
      <c r="AN236" s="499">
        <v>0</v>
      </c>
      <c r="AO236" s="500">
        <v>0</v>
      </c>
      <c r="AP236" s="501">
        <f t="shared" si="145"/>
        <v>0</v>
      </c>
      <c r="AQ236" s="177">
        <f t="shared" si="146"/>
        <v>0</v>
      </c>
      <c r="AR236" s="186"/>
      <c r="AS236" s="173">
        <f t="shared" si="164"/>
        <v>0</v>
      </c>
      <c r="AT236" s="175">
        <f t="shared" si="130"/>
        <v>0</v>
      </c>
      <c r="AU236" s="176">
        <f t="shared" si="150"/>
        <v>0</v>
      </c>
      <c r="AV236" s="177">
        <f t="shared" si="151"/>
        <v>0</v>
      </c>
      <c r="AW236" s="178"/>
      <c r="AX236" s="179">
        <f t="shared" si="131"/>
        <v>0</v>
      </c>
      <c r="AY236" s="179">
        <f t="shared" si="132"/>
        <v>0</v>
      </c>
      <c r="AZ236" s="179">
        <f t="shared" si="152"/>
        <v>0</v>
      </c>
      <c r="BA236" s="177">
        <f t="shared" si="153"/>
        <v>0</v>
      </c>
      <c r="BB236" s="178"/>
      <c r="BC236" s="179">
        <f t="shared" si="133"/>
        <v>0</v>
      </c>
      <c r="BD236" s="179">
        <f t="shared" si="134"/>
        <v>0</v>
      </c>
      <c r="BE236" s="179">
        <f t="shared" si="154"/>
        <v>0</v>
      </c>
      <c r="BF236" s="177">
        <f t="shared" si="155"/>
        <v>0</v>
      </c>
      <c r="BG236" s="178"/>
      <c r="BH236" s="176">
        <f t="shared" si="135"/>
        <v>0</v>
      </c>
      <c r="BI236" s="520">
        <f t="shared" si="136"/>
        <v>0</v>
      </c>
      <c r="BJ236" s="521"/>
      <c r="BK236" s="501">
        <f t="shared" si="156"/>
        <v>0</v>
      </c>
      <c r="BL236" s="181">
        <f t="shared" si="157"/>
        <v>0</v>
      </c>
      <c r="BM236" s="178"/>
      <c r="BN236" s="552">
        <f t="shared" si="137"/>
        <v>0</v>
      </c>
      <c r="BO236" s="557">
        <f t="shared" si="144"/>
        <v>0</v>
      </c>
      <c r="BP236" s="521"/>
      <c r="BQ236" s="521"/>
      <c r="BR236" s="501">
        <f t="shared" si="149"/>
        <v>0</v>
      </c>
      <c r="BS236" s="181">
        <f t="shared" si="138"/>
        <v>0</v>
      </c>
      <c r="BT236" s="178"/>
      <c r="BU236" s="176">
        <f t="shared" si="139"/>
        <v>0</v>
      </c>
      <c r="BV236" s="176">
        <f t="shared" si="140"/>
        <v>0</v>
      </c>
      <c r="BW236" s="176">
        <f t="shared" si="158"/>
        <v>0</v>
      </c>
      <c r="BX236" s="177">
        <f t="shared" si="159"/>
        <v>0</v>
      </c>
      <c r="BY236" s="182"/>
      <c r="BZ236" s="179">
        <f t="shared" si="141"/>
        <v>0</v>
      </c>
      <c r="CA236" s="179">
        <f t="shared" si="142"/>
        <v>0</v>
      </c>
      <c r="CB236" s="179">
        <f t="shared" si="160"/>
        <v>0</v>
      </c>
      <c r="CC236" s="183">
        <f t="shared" si="161"/>
        <v>0</v>
      </c>
      <c r="CD236" s="51"/>
    </row>
    <row r="237" spans="3:82" s="50" customFormat="1" ht="13.5" hidden="1" thickBot="1" x14ac:dyDescent="0.3">
      <c r="C237" s="191"/>
      <c r="D237" s="192"/>
      <c r="E237" s="193"/>
      <c r="F237" s="194"/>
      <c r="G237" s="195"/>
      <c r="H237" s="196">
        <v>0</v>
      </c>
      <c r="I237" s="195"/>
      <c r="J237" s="197">
        <v>1.9138973630485276</v>
      </c>
      <c r="K237" s="197">
        <v>1.515902467555285</v>
      </c>
      <c r="L237" s="198">
        <v>0</v>
      </c>
      <c r="M237" s="199">
        <v>0</v>
      </c>
      <c r="N237" s="199">
        <v>0</v>
      </c>
      <c r="O237" s="200">
        <v>0</v>
      </c>
      <c r="P237" s="201">
        <v>0</v>
      </c>
      <c r="Q237" s="483">
        <v>0</v>
      </c>
      <c r="R237" s="483">
        <v>0</v>
      </c>
      <c r="S237" s="483">
        <v>0</v>
      </c>
      <c r="T237" s="186"/>
      <c r="U237" s="186"/>
      <c r="V237" s="186"/>
      <c r="W237" s="186"/>
      <c r="X237" s="186"/>
      <c r="Y237" s="186"/>
      <c r="Z237" s="186"/>
      <c r="AA237" s="604">
        <v>0</v>
      </c>
      <c r="AB237" s="605">
        <v>0</v>
      </c>
      <c r="AC237" s="605">
        <v>0</v>
      </c>
      <c r="AD237" s="606">
        <v>0</v>
      </c>
      <c r="AE237" s="607">
        <f t="shared" si="147"/>
        <v>0</v>
      </c>
      <c r="AF237" s="608">
        <f t="shared" si="148"/>
        <v>0</v>
      </c>
      <c r="AG237" s="603"/>
      <c r="AH237" s="603"/>
      <c r="AI237" s="603"/>
      <c r="AJ237" s="603"/>
      <c r="AK237" s="603"/>
      <c r="AL237" s="604">
        <v>0</v>
      </c>
      <c r="AM237" s="504">
        <v>0</v>
      </c>
      <c r="AN237" s="504">
        <v>0</v>
      </c>
      <c r="AO237" s="505">
        <v>0</v>
      </c>
      <c r="AP237" s="506">
        <f t="shared" si="145"/>
        <v>0</v>
      </c>
      <c r="AQ237" s="206">
        <f t="shared" si="146"/>
        <v>0</v>
      </c>
      <c r="AR237" s="186"/>
      <c r="AS237" s="202">
        <f t="shared" si="164"/>
        <v>0</v>
      </c>
      <c r="AT237" s="204">
        <f t="shared" si="130"/>
        <v>0</v>
      </c>
      <c r="AU237" s="205">
        <f t="shared" si="150"/>
        <v>0</v>
      </c>
      <c r="AV237" s="206">
        <f t="shared" si="151"/>
        <v>0</v>
      </c>
      <c r="AW237" s="207"/>
      <c r="AX237" s="208">
        <f t="shared" si="131"/>
        <v>0</v>
      </c>
      <c r="AY237" s="208">
        <f t="shared" si="132"/>
        <v>0</v>
      </c>
      <c r="AZ237" s="208">
        <f t="shared" si="152"/>
        <v>0</v>
      </c>
      <c r="BA237" s="206">
        <f t="shared" si="153"/>
        <v>0</v>
      </c>
      <c r="BB237" s="207"/>
      <c r="BC237" s="208">
        <f t="shared" si="133"/>
        <v>0</v>
      </c>
      <c r="BD237" s="208">
        <f t="shared" si="134"/>
        <v>0</v>
      </c>
      <c r="BE237" s="208">
        <f t="shared" si="154"/>
        <v>0</v>
      </c>
      <c r="BF237" s="206">
        <f t="shared" si="155"/>
        <v>0</v>
      </c>
      <c r="BG237" s="207"/>
      <c r="BH237" s="205">
        <f t="shared" si="135"/>
        <v>0</v>
      </c>
      <c r="BI237" s="522">
        <f t="shared" si="136"/>
        <v>0</v>
      </c>
      <c r="BJ237" s="523"/>
      <c r="BK237" s="506">
        <f t="shared" si="156"/>
        <v>0</v>
      </c>
      <c r="BL237" s="210">
        <f t="shared" si="157"/>
        <v>0</v>
      </c>
      <c r="BM237" s="207"/>
      <c r="BN237" s="553">
        <f t="shared" si="137"/>
        <v>0</v>
      </c>
      <c r="BO237" s="558">
        <f t="shared" si="144"/>
        <v>0</v>
      </c>
      <c r="BP237" s="523"/>
      <c r="BQ237" s="523"/>
      <c r="BR237" s="506">
        <f t="shared" si="149"/>
        <v>0</v>
      </c>
      <c r="BS237" s="210">
        <f t="shared" si="138"/>
        <v>0</v>
      </c>
      <c r="BT237" s="207"/>
      <c r="BU237" s="205">
        <f t="shared" si="139"/>
        <v>0</v>
      </c>
      <c r="BV237" s="205">
        <f t="shared" si="140"/>
        <v>0</v>
      </c>
      <c r="BW237" s="205">
        <f t="shared" si="158"/>
        <v>0</v>
      </c>
      <c r="BX237" s="206">
        <f t="shared" si="159"/>
        <v>0</v>
      </c>
      <c r="BY237" s="211"/>
      <c r="BZ237" s="208">
        <f t="shared" si="141"/>
        <v>0</v>
      </c>
      <c r="CA237" s="208">
        <f t="shared" si="142"/>
        <v>0</v>
      </c>
      <c r="CB237" s="208">
        <f t="shared" si="160"/>
        <v>0</v>
      </c>
      <c r="CC237" s="212">
        <f t="shared" si="161"/>
        <v>0</v>
      </c>
      <c r="CD237" s="51"/>
    </row>
    <row r="238" spans="3:82" ht="13.5" hidden="1" thickBot="1" x14ac:dyDescent="0.3">
      <c r="C238" s="65"/>
      <c r="D238" s="66"/>
      <c r="E238" s="142"/>
      <c r="F238" s="143"/>
      <c r="G238" s="144"/>
      <c r="H238" s="145">
        <v>0</v>
      </c>
      <c r="I238" s="144"/>
      <c r="J238" s="146">
        <v>0.58618475265502656</v>
      </c>
      <c r="K238" s="146">
        <v>0.25114229393244591</v>
      </c>
      <c r="L238" s="147">
        <v>0</v>
      </c>
      <c r="M238" s="148">
        <v>0</v>
      </c>
      <c r="N238" s="148">
        <v>0</v>
      </c>
      <c r="O238" s="149">
        <v>0</v>
      </c>
      <c r="P238" s="150">
        <v>0</v>
      </c>
      <c r="Q238" s="481">
        <v>0</v>
      </c>
      <c r="R238" s="481">
        <v>0</v>
      </c>
      <c r="S238" s="481">
        <v>0</v>
      </c>
      <c r="T238" s="151"/>
      <c r="U238" s="151"/>
      <c r="V238" s="151"/>
      <c r="W238" s="151"/>
      <c r="X238" s="151"/>
      <c r="Y238" s="151"/>
      <c r="Z238" s="151"/>
      <c r="AA238" s="589">
        <v>0</v>
      </c>
      <c r="AB238" s="590">
        <v>0</v>
      </c>
      <c r="AC238" s="590">
        <v>0</v>
      </c>
      <c r="AD238" s="591">
        <v>0</v>
      </c>
      <c r="AE238" s="592">
        <f t="shared" si="147"/>
        <v>0</v>
      </c>
      <c r="AF238" s="593">
        <f t="shared" si="148"/>
        <v>0</v>
      </c>
      <c r="AG238" s="594"/>
      <c r="AH238" s="594"/>
      <c r="AI238" s="594"/>
      <c r="AJ238" s="594"/>
      <c r="AK238" s="594"/>
      <c r="AL238" s="589">
        <v>0</v>
      </c>
      <c r="AM238" s="496">
        <v>0</v>
      </c>
      <c r="AN238" s="496">
        <v>0</v>
      </c>
      <c r="AO238" s="497">
        <v>0</v>
      </c>
      <c r="AP238" s="498">
        <f t="shared" si="145"/>
        <v>0</v>
      </c>
      <c r="AQ238" s="156">
        <f t="shared" si="146"/>
        <v>0</v>
      </c>
      <c r="AR238" s="151"/>
      <c r="AS238" s="152">
        <f t="shared" si="164"/>
        <v>0</v>
      </c>
      <c r="AT238" s="154">
        <f t="shared" si="130"/>
        <v>0</v>
      </c>
      <c r="AU238" s="155">
        <f t="shared" si="150"/>
        <v>0</v>
      </c>
      <c r="AV238" s="156">
        <f t="shared" si="151"/>
        <v>0</v>
      </c>
      <c r="AW238" s="157"/>
      <c r="AX238" s="158">
        <f t="shared" si="131"/>
        <v>0</v>
      </c>
      <c r="AY238" s="158">
        <f t="shared" si="132"/>
        <v>0</v>
      </c>
      <c r="AZ238" s="158">
        <f t="shared" si="152"/>
        <v>0</v>
      </c>
      <c r="BA238" s="156">
        <f t="shared" si="153"/>
        <v>0</v>
      </c>
      <c r="BB238" s="157"/>
      <c r="BC238" s="158">
        <f t="shared" si="133"/>
        <v>0</v>
      </c>
      <c r="BD238" s="158">
        <f t="shared" si="134"/>
        <v>0</v>
      </c>
      <c r="BE238" s="158">
        <f t="shared" si="154"/>
        <v>0</v>
      </c>
      <c r="BF238" s="156">
        <f t="shared" si="155"/>
        <v>0</v>
      </c>
      <c r="BG238" s="157"/>
      <c r="BH238" s="155">
        <f t="shared" si="135"/>
        <v>0</v>
      </c>
      <c r="BI238" s="518">
        <f t="shared" si="136"/>
        <v>0</v>
      </c>
      <c r="BJ238" s="519"/>
      <c r="BK238" s="498">
        <f t="shared" si="156"/>
        <v>0</v>
      </c>
      <c r="BL238" s="160">
        <f t="shared" si="157"/>
        <v>0</v>
      </c>
      <c r="BM238" s="157"/>
      <c r="BN238" s="551">
        <f t="shared" si="137"/>
        <v>0</v>
      </c>
      <c r="BO238" s="556">
        <f t="shared" si="144"/>
        <v>0</v>
      </c>
      <c r="BP238" s="530"/>
      <c r="BQ238" s="530"/>
      <c r="BR238" s="498">
        <f t="shared" si="149"/>
        <v>0</v>
      </c>
      <c r="BS238" s="160">
        <f t="shared" si="138"/>
        <v>0</v>
      </c>
      <c r="BT238" s="157"/>
      <c r="BU238" s="155">
        <f t="shared" si="139"/>
        <v>0</v>
      </c>
      <c r="BV238" s="155">
        <f t="shared" si="140"/>
        <v>0</v>
      </c>
      <c r="BW238" s="155">
        <f t="shared" si="158"/>
        <v>0</v>
      </c>
      <c r="BX238" s="156">
        <f t="shared" si="159"/>
        <v>0</v>
      </c>
      <c r="BY238" s="162"/>
      <c r="BZ238" s="158">
        <f t="shared" si="141"/>
        <v>0</v>
      </c>
      <c r="CA238" s="158">
        <f t="shared" si="142"/>
        <v>0</v>
      </c>
      <c r="CB238" s="158">
        <f t="shared" si="160"/>
        <v>0</v>
      </c>
      <c r="CC238" s="163">
        <f t="shared" si="161"/>
        <v>0</v>
      </c>
      <c r="CD238" s="42"/>
    </row>
    <row r="239" spans="3:82" ht="13.5" hidden="1" thickBot="1" x14ac:dyDescent="0.3">
      <c r="C239" s="65"/>
      <c r="D239" s="66"/>
      <c r="E239" s="164"/>
      <c r="F239" s="165"/>
      <c r="G239" s="166"/>
      <c r="H239" s="167">
        <v>0</v>
      </c>
      <c r="I239" s="166"/>
      <c r="J239" s="168">
        <v>0.72370867908265568</v>
      </c>
      <c r="K239" s="168">
        <v>0.4192943920851287</v>
      </c>
      <c r="L239" s="169">
        <v>0</v>
      </c>
      <c r="M239" s="170">
        <v>0</v>
      </c>
      <c r="N239" s="170">
        <v>0</v>
      </c>
      <c r="O239" s="171">
        <v>0</v>
      </c>
      <c r="P239" s="172">
        <v>0</v>
      </c>
      <c r="Q239" s="482">
        <v>0</v>
      </c>
      <c r="R239" s="482">
        <v>0</v>
      </c>
      <c r="S239" s="482">
        <v>0</v>
      </c>
      <c r="T239" s="151"/>
      <c r="U239" s="151"/>
      <c r="V239" s="151"/>
      <c r="W239" s="151"/>
      <c r="X239" s="151"/>
      <c r="Y239" s="151"/>
      <c r="Z239" s="151"/>
      <c r="AA239" s="595">
        <v>0</v>
      </c>
      <c r="AB239" s="596">
        <v>0</v>
      </c>
      <c r="AC239" s="596">
        <v>0</v>
      </c>
      <c r="AD239" s="597">
        <v>0</v>
      </c>
      <c r="AE239" s="598">
        <f t="shared" si="147"/>
        <v>0</v>
      </c>
      <c r="AF239" s="599">
        <f t="shared" si="148"/>
        <v>0</v>
      </c>
      <c r="AG239" s="594"/>
      <c r="AH239" s="594"/>
      <c r="AI239" s="594"/>
      <c r="AJ239" s="594"/>
      <c r="AK239" s="594"/>
      <c r="AL239" s="595">
        <v>0</v>
      </c>
      <c r="AM239" s="499">
        <v>0</v>
      </c>
      <c r="AN239" s="499">
        <v>0</v>
      </c>
      <c r="AO239" s="500">
        <v>0</v>
      </c>
      <c r="AP239" s="501">
        <f t="shared" si="145"/>
        <v>0</v>
      </c>
      <c r="AQ239" s="177">
        <f t="shared" si="146"/>
        <v>0</v>
      </c>
      <c r="AR239" s="151"/>
      <c r="AS239" s="173">
        <f t="shared" si="164"/>
        <v>0</v>
      </c>
      <c r="AT239" s="175">
        <f t="shared" si="130"/>
        <v>0</v>
      </c>
      <c r="AU239" s="176">
        <f t="shared" si="150"/>
        <v>0</v>
      </c>
      <c r="AV239" s="177">
        <f t="shared" si="151"/>
        <v>0</v>
      </c>
      <c r="AW239" s="178"/>
      <c r="AX239" s="179">
        <f t="shared" si="131"/>
        <v>0</v>
      </c>
      <c r="AY239" s="179">
        <f t="shared" si="132"/>
        <v>0</v>
      </c>
      <c r="AZ239" s="179">
        <f t="shared" si="152"/>
        <v>0</v>
      </c>
      <c r="BA239" s="177">
        <f t="shared" si="153"/>
        <v>0</v>
      </c>
      <c r="BB239" s="178"/>
      <c r="BC239" s="179">
        <f t="shared" si="133"/>
        <v>0</v>
      </c>
      <c r="BD239" s="179">
        <f t="shared" si="134"/>
        <v>0</v>
      </c>
      <c r="BE239" s="179">
        <f t="shared" si="154"/>
        <v>0</v>
      </c>
      <c r="BF239" s="177">
        <f t="shared" si="155"/>
        <v>0</v>
      </c>
      <c r="BG239" s="178"/>
      <c r="BH239" s="176">
        <f t="shared" si="135"/>
        <v>0</v>
      </c>
      <c r="BI239" s="520">
        <f t="shared" si="136"/>
        <v>0</v>
      </c>
      <c r="BJ239" s="521"/>
      <c r="BK239" s="501">
        <f t="shared" si="156"/>
        <v>0</v>
      </c>
      <c r="BL239" s="181">
        <f t="shared" si="157"/>
        <v>0</v>
      </c>
      <c r="BM239" s="178"/>
      <c r="BN239" s="552">
        <f t="shared" si="137"/>
        <v>0</v>
      </c>
      <c r="BO239" s="557">
        <f t="shared" si="144"/>
        <v>0</v>
      </c>
      <c r="BP239" s="521"/>
      <c r="BQ239" s="521"/>
      <c r="BR239" s="501">
        <f t="shared" si="149"/>
        <v>0</v>
      </c>
      <c r="BS239" s="181">
        <f t="shared" si="138"/>
        <v>0</v>
      </c>
      <c r="BT239" s="178"/>
      <c r="BU239" s="176">
        <f t="shared" si="139"/>
        <v>0</v>
      </c>
      <c r="BV239" s="176">
        <f t="shared" si="140"/>
        <v>0</v>
      </c>
      <c r="BW239" s="176">
        <f t="shared" si="158"/>
        <v>0</v>
      </c>
      <c r="BX239" s="177">
        <f t="shared" si="159"/>
        <v>0</v>
      </c>
      <c r="BY239" s="182"/>
      <c r="BZ239" s="179">
        <f t="shared" si="141"/>
        <v>0</v>
      </c>
      <c r="CA239" s="179">
        <f t="shared" si="142"/>
        <v>0</v>
      </c>
      <c r="CB239" s="179">
        <f t="shared" si="160"/>
        <v>0</v>
      </c>
      <c r="CC239" s="183">
        <f t="shared" si="161"/>
        <v>0</v>
      </c>
      <c r="CD239" s="42"/>
    </row>
    <row r="240" spans="3:82" s="50" customFormat="1" ht="13.5" hidden="1" thickBot="1" x14ac:dyDescent="0.3">
      <c r="C240" s="184">
        <v>46</v>
      </c>
      <c r="D240" s="48">
        <v>0</v>
      </c>
      <c r="E240" s="164">
        <v>0</v>
      </c>
      <c r="F240" s="165" t="s">
        <v>106</v>
      </c>
      <c r="G240" s="166"/>
      <c r="H240" s="167">
        <v>0</v>
      </c>
      <c r="I240" s="185" t="s">
        <v>64</v>
      </c>
      <c r="J240" s="168">
        <v>1</v>
      </c>
      <c r="K240" s="168">
        <v>1</v>
      </c>
      <c r="L240" s="169">
        <v>0</v>
      </c>
      <c r="M240" s="170">
        <v>0</v>
      </c>
      <c r="N240" s="170">
        <v>0</v>
      </c>
      <c r="O240" s="171">
        <v>0</v>
      </c>
      <c r="P240" s="172">
        <v>0</v>
      </c>
      <c r="Q240" s="482">
        <v>0</v>
      </c>
      <c r="R240" s="482">
        <v>0</v>
      </c>
      <c r="S240" s="482">
        <v>0</v>
      </c>
      <c r="T240" s="186"/>
      <c r="U240" s="186"/>
      <c r="V240" s="186"/>
      <c r="W240" s="186"/>
      <c r="X240" s="186"/>
      <c r="Y240" s="186"/>
      <c r="Z240" s="186"/>
      <c r="AA240" s="600">
        <v>0</v>
      </c>
      <c r="AB240" s="601">
        <v>0</v>
      </c>
      <c r="AC240" s="601">
        <v>0</v>
      </c>
      <c r="AD240" s="602">
        <v>0</v>
      </c>
      <c r="AE240" s="598">
        <f t="shared" si="147"/>
        <v>0</v>
      </c>
      <c r="AF240" s="599">
        <f t="shared" si="148"/>
        <v>0</v>
      </c>
      <c r="AG240" s="603"/>
      <c r="AH240" s="603"/>
      <c r="AI240" s="603"/>
      <c r="AJ240" s="603"/>
      <c r="AK240" s="603"/>
      <c r="AL240" s="600">
        <v>0</v>
      </c>
      <c r="AM240" s="502">
        <v>0</v>
      </c>
      <c r="AN240" s="502">
        <v>0</v>
      </c>
      <c r="AO240" s="503">
        <v>0</v>
      </c>
      <c r="AP240" s="501">
        <f t="shared" si="145"/>
        <v>0</v>
      </c>
      <c r="AQ240" s="177">
        <f t="shared" si="146"/>
        <v>0</v>
      </c>
      <c r="AR240" s="186"/>
      <c r="AS240" s="187">
        <f t="shared" si="164"/>
        <v>0</v>
      </c>
      <c r="AT240" s="189">
        <f t="shared" si="130"/>
        <v>0</v>
      </c>
      <c r="AU240" s="176">
        <f t="shared" si="150"/>
        <v>0</v>
      </c>
      <c r="AV240" s="177">
        <f t="shared" si="151"/>
        <v>0</v>
      </c>
      <c r="AW240" s="178"/>
      <c r="AX240" s="179">
        <f t="shared" si="131"/>
        <v>0</v>
      </c>
      <c r="AY240" s="179">
        <f t="shared" si="132"/>
        <v>0</v>
      </c>
      <c r="AZ240" s="179">
        <f t="shared" si="152"/>
        <v>0</v>
      </c>
      <c r="BA240" s="177">
        <f t="shared" si="153"/>
        <v>0</v>
      </c>
      <c r="BB240" s="178"/>
      <c r="BC240" s="179">
        <f t="shared" si="133"/>
        <v>0</v>
      </c>
      <c r="BD240" s="179">
        <f t="shared" si="134"/>
        <v>0</v>
      </c>
      <c r="BE240" s="179">
        <f t="shared" si="154"/>
        <v>0</v>
      </c>
      <c r="BF240" s="177">
        <f t="shared" si="155"/>
        <v>0</v>
      </c>
      <c r="BG240" s="178"/>
      <c r="BH240" s="176">
        <f t="shared" si="135"/>
        <v>0</v>
      </c>
      <c r="BI240" s="520">
        <f t="shared" si="136"/>
        <v>0</v>
      </c>
      <c r="BJ240" s="521"/>
      <c r="BK240" s="501">
        <f t="shared" si="156"/>
        <v>0</v>
      </c>
      <c r="BL240" s="181">
        <f t="shared" si="157"/>
        <v>0</v>
      </c>
      <c r="BM240" s="178"/>
      <c r="BN240" s="552">
        <f t="shared" si="137"/>
        <v>0</v>
      </c>
      <c r="BO240" s="557">
        <f t="shared" si="144"/>
        <v>0</v>
      </c>
      <c r="BP240" s="521"/>
      <c r="BQ240" s="521"/>
      <c r="BR240" s="501">
        <f t="shared" si="149"/>
        <v>0</v>
      </c>
      <c r="BS240" s="181">
        <f t="shared" si="138"/>
        <v>0</v>
      </c>
      <c r="BT240" s="178"/>
      <c r="BU240" s="176">
        <f t="shared" si="139"/>
        <v>0</v>
      </c>
      <c r="BV240" s="176">
        <f t="shared" si="140"/>
        <v>0</v>
      </c>
      <c r="BW240" s="176">
        <f t="shared" si="158"/>
        <v>0</v>
      </c>
      <c r="BX240" s="177">
        <f t="shared" si="159"/>
        <v>0</v>
      </c>
      <c r="BY240" s="182"/>
      <c r="BZ240" s="179">
        <f t="shared" si="141"/>
        <v>0</v>
      </c>
      <c r="CA240" s="179">
        <f t="shared" si="142"/>
        <v>0</v>
      </c>
      <c r="CB240" s="179">
        <f t="shared" si="160"/>
        <v>0</v>
      </c>
      <c r="CC240" s="183">
        <f t="shared" si="161"/>
        <v>0</v>
      </c>
      <c r="CD240" s="51"/>
    </row>
    <row r="241" spans="3:82" s="50" customFormat="1" ht="13.5" hidden="1" thickBot="1" x14ac:dyDescent="0.3">
      <c r="C241" s="184"/>
      <c r="D241" s="190"/>
      <c r="E241" s="164"/>
      <c r="F241" s="165"/>
      <c r="G241" s="166"/>
      <c r="H241" s="167">
        <v>0</v>
      </c>
      <c r="I241" s="166"/>
      <c r="J241" s="168">
        <v>1.505779664758232</v>
      </c>
      <c r="K241" s="168">
        <v>1.1754720702584747</v>
      </c>
      <c r="L241" s="169">
        <v>0</v>
      </c>
      <c r="M241" s="170">
        <v>0</v>
      </c>
      <c r="N241" s="170">
        <v>0</v>
      </c>
      <c r="O241" s="171">
        <v>0</v>
      </c>
      <c r="P241" s="172">
        <v>0</v>
      </c>
      <c r="Q241" s="482">
        <v>0</v>
      </c>
      <c r="R241" s="482">
        <v>0</v>
      </c>
      <c r="S241" s="482">
        <v>0</v>
      </c>
      <c r="T241" s="186"/>
      <c r="U241" s="186"/>
      <c r="V241" s="186"/>
      <c r="W241" s="186"/>
      <c r="X241" s="186"/>
      <c r="Y241" s="186"/>
      <c r="Z241" s="186"/>
      <c r="AA241" s="595">
        <v>0</v>
      </c>
      <c r="AB241" s="596">
        <v>0</v>
      </c>
      <c r="AC241" s="596">
        <v>0</v>
      </c>
      <c r="AD241" s="597">
        <v>0</v>
      </c>
      <c r="AE241" s="598">
        <f t="shared" si="147"/>
        <v>0</v>
      </c>
      <c r="AF241" s="599">
        <f t="shared" si="148"/>
        <v>0</v>
      </c>
      <c r="AG241" s="603"/>
      <c r="AH241" s="603"/>
      <c r="AI241" s="603"/>
      <c r="AJ241" s="603"/>
      <c r="AK241" s="603"/>
      <c r="AL241" s="595">
        <v>0</v>
      </c>
      <c r="AM241" s="499">
        <v>0</v>
      </c>
      <c r="AN241" s="499">
        <v>0</v>
      </c>
      <c r="AO241" s="500">
        <v>0</v>
      </c>
      <c r="AP241" s="501">
        <f t="shared" si="145"/>
        <v>0</v>
      </c>
      <c r="AQ241" s="177">
        <f t="shared" si="146"/>
        <v>0</v>
      </c>
      <c r="AR241" s="186"/>
      <c r="AS241" s="173">
        <f t="shared" si="164"/>
        <v>0</v>
      </c>
      <c r="AT241" s="175">
        <f t="shared" si="130"/>
        <v>0</v>
      </c>
      <c r="AU241" s="176">
        <f t="shared" si="150"/>
        <v>0</v>
      </c>
      <c r="AV241" s="177">
        <f t="shared" si="151"/>
        <v>0</v>
      </c>
      <c r="AW241" s="178"/>
      <c r="AX241" s="179">
        <f t="shared" si="131"/>
        <v>0</v>
      </c>
      <c r="AY241" s="179">
        <f t="shared" si="132"/>
        <v>0</v>
      </c>
      <c r="AZ241" s="179">
        <f t="shared" si="152"/>
        <v>0</v>
      </c>
      <c r="BA241" s="177">
        <f t="shared" si="153"/>
        <v>0</v>
      </c>
      <c r="BB241" s="178"/>
      <c r="BC241" s="179">
        <f t="shared" si="133"/>
        <v>0</v>
      </c>
      <c r="BD241" s="179">
        <f t="shared" si="134"/>
        <v>0</v>
      </c>
      <c r="BE241" s="179">
        <f t="shared" si="154"/>
        <v>0</v>
      </c>
      <c r="BF241" s="177">
        <f t="shared" si="155"/>
        <v>0</v>
      </c>
      <c r="BG241" s="178"/>
      <c r="BH241" s="176">
        <f t="shared" si="135"/>
        <v>0</v>
      </c>
      <c r="BI241" s="520">
        <f t="shared" si="136"/>
        <v>0</v>
      </c>
      <c r="BJ241" s="521"/>
      <c r="BK241" s="501">
        <f t="shared" si="156"/>
        <v>0</v>
      </c>
      <c r="BL241" s="181">
        <f t="shared" si="157"/>
        <v>0</v>
      </c>
      <c r="BM241" s="178"/>
      <c r="BN241" s="552">
        <f t="shared" si="137"/>
        <v>0</v>
      </c>
      <c r="BO241" s="557">
        <f t="shared" si="144"/>
        <v>0</v>
      </c>
      <c r="BP241" s="521"/>
      <c r="BQ241" s="521"/>
      <c r="BR241" s="501">
        <f t="shared" si="149"/>
        <v>0</v>
      </c>
      <c r="BS241" s="181">
        <f t="shared" si="138"/>
        <v>0</v>
      </c>
      <c r="BT241" s="178"/>
      <c r="BU241" s="176">
        <f t="shared" si="139"/>
        <v>0</v>
      </c>
      <c r="BV241" s="176">
        <f t="shared" si="140"/>
        <v>0</v>
      </c>
      <c r="BW241" s="176">
        <f t="shared" si="158"/>
        <v>0</v>
      </c>
      <c r="BX241" s="177">
        <f t="shared" si="159"/>
        <v>0</v>
      </c>
      <c r="BY241" s="182"/>
      <c r="BZ241" s="179">
        <f t="shared" si="141"/>
        <v>0</v>
      </c>
      <c r="CA241" s="179">
        <f t="shared" si="142"/>
        <v>0</v>
      </c>
      <c r="CB241" s="179">
        <f t="shared" si="160"/>
        <v>0</v>
      </c>
      <c r="CC241" s="183">
        <f t="shared" si="161"/>
        <v>0</v>
      </c>
      <c r="CD241" s="51"/>
    </row>
    <row r="242" spans="3:82" s="50" customFormat="1" ht="13.5" hidden="1" thickBot="1" x14ac:dyDescent="0.3">
      <c r="C242" s="191"/>
      <c r="D242" s="192"/>
      <c r="E242" s="193"/>
      <c r="F242" s="194"/>
      <c r="G242" s="195"/>
      <c r="H242" s="196">
        <v>0</v>
      </c>
      <c r="I242" s="195"/>
      <c r="J242" s="197">
        <v>1.9138973630485276</v>
      </c>
      <c r="K242" s="197">
        <v>1.515902467555285</v>
      </c>
      <c r="L242" s="198">
        <v>0</v>
      </c>
      <c r="M242" s="199">
        <v>0</v>
      </c>
      <c r="N242" s="199">
        <v>0</v>
      </c>
      <c r="O242" s="200">
        <v>0</v>
      </c>
      <c r="P242" s="201">
        <v>0</v>
      </c>
      <c r="Q242" s="483">
        <v>0</v>
      </c>
      <c r="R242" s="483">
        <v>0</v>
      </c>
      <c r="S242" s="483">
        <v>0</v>
      </c>
      <c r="T242" s="186"/>
      <c r="U242" s="186"/>
      <c r="V242" s="186"/>
      <c r="W242" s="186"/>
      <c r="X242" s="186"/>
      <c r="Y242" s="186"/>
      <c r="Z242" s="186"/>
      <c r="AA242" s="604">
        <v>0</v>
      </c>
      <c r="AB242" s="605">
        <v>0</v>
      </c>
      <c r="AC242" s="605">
        <v>0</v>
      </c>
      <c r="AD242" s="606">
        <v>0</v>
      </c>
      <c r="AE242" s="607">
        <f t="shared" si="147"/>
        <v>0</v>
      </c>
      <c r="AF242" s="608">
        <f t="shared" si="148"/>
        <v>0</v>
      </c>
      <c r="AG242" s="603"/>
      <c r="AH242" s="603"/>
      <c r="AI242" s="603"/>
      <c r="AJ242" s="603"/>
      <c r="AK242" s="603"/>
      <c r="AL242" s="604">
        <v>0</v>
      </c>
      <c r="AM242" s="504">
        <v>0</v>
      </c>
      <c r="AN242" s="504">
        <v>0</v>
      </c>
      <c r="AO242" s="505">
        <v>0</v>
      </c>
      <c r="AP242" s="506">
        <f t="shared" si="145"/>
        <v>0</v>
      </c>
      <c r="AQ242" s="206">
        <f t="shared" si="146"/>
        <v>0</v>
      </c>
      <c r="AR242" s="186"/>
      <c r="AS242" s="202">
        <f t="shared" si="164"/>
        <v>0</v>
      </c>
      <c r="AT242" s="204">
        <f t="shared" si="130"/>
        <v>0</v>
      </c>
      <c r="AU242" s="205">
        <f t="shared" si="150"/>
        <v>0</v>
      </c>
      <c r="AV242" s="206">
        <f t="shared" si="151"/>
        <v>0</v>
      </c>
      <c r="AW242" s="207"/>
      <c r="AX242" s="208">
        <f t="shared" si="131"/>
        <v>0</v>
      </c>
      <c r="AY242" s="208">
        <f t="shared" si="132"/>
        <v>0</v>
      </c>
      <c r="AZ242" s="208">
        <f t="shared" si="152"/>
        <v>0</v>
      </c>
      <c r="BA242" s="206">
        <f t="shared" si="153"/>
        <v>0</v>
      </c>
      <c r="BB242" s="207"/>
      <c r="BC242" s="208">
        <f t="shared" si="133"/>
        <v>0</v>
      </c>
      <c r="BD242" s="208">
        <f t="shared" si="134"/>
        <v>0</v>
      </c>
      <c r="BE242" s="208">
        <f t="shared" si="154"/>
        <v>0</v>
      </c>
      <c r="BF242" s="206">
        <f t="shared" si="155"/>
        <v>0</v>
      </c>
      <c r="BG242" s="207"/>
      <c r="BH242" s="205">
        <f t="shared" si="135"/>
        <v>0</v>
      </c>
      <c r="BI242" s="522">
        <f t="shared" si="136"/>
        <v>0</v>
      </c>
      <c r="BJ242" s="523"/>
      <c r="BK242" s="506">
        <f t="shared" si="156"/>
        <v>0</v>
      </c>
      <c r="BL242" s="210">
        <f t="shared" si="157"/>
        <v>0</v>
      </c>
      <c r="BM242" s="207"/>
      <c r="BN242" s="553">
        <f t="shared" si="137"/>
        <v>0</v>
      </c>
      <c r="BO242" s="558">
        <f t="shared" si="144"/>
        <v>0</v>
      </c>
      <c r="BP242" s="523"/>
      <c r="BQ242" s="523"/>
      <c r="BR242" s="506">
        <f t="shared" si="149"/>
        <v>0</v>
      </c>
      <c r="BS242" s="210">
        <f t="shared" si="138"/>
        <v>0</v>
      </c>
      <c r="BT242" s="207"/>
      <c r="BU242" s="205">
        <f t="shared" si="139"/>
        <v>0</v>
      </c>
      <c r="BV242" s="205">
        <f t="shared" si="140"/>
        <v>0</v>
      </c>
      <c r="BW242" s="205">
        <f t="shared" si="158"/>
        <v>0</v>
      </c>
      <c r="BX242" s="206">
        <f t="shared" si="159"/>
        <v>0</v>
      </c>
      <c r="BY242" s="211"/>
      <c r="BZ242" s="208">
        <f t="shared" si="141"/>
        <v>0</v>
      </c>
      <c r="CA242" s="208">
        <f t="shared" si="142"/>
        <v>0</v>
      </c>
      <c r="CB242" s="208">
        <f t="shared" si="160"/>
        <v>0</v>
      </c>
      <c r="CC242" s="212">
        <f t="shared" si="161"/>
        <v>0</v>
      </c>
      <c r="CD242" s="51"/>
    </row>
    <row r="243" spans="3:82" ht="13.5" hidden="1" thickBot="1" x14ac:dyDescent="0.3">
      <c r="C243" s="65"/>
      <c r="D243" s="66"/>
      <c r="E243" s="142"/>
      <c r="F243" s="143"/>
      <c r="G243" s="144"/>
      <c r="H243" s="145">
        <v>0</v>
      </c>
      <c r="I243" s="144"/>
      <c r="J243" s="146">
        <v>0.58618475265502656</v>
      </c>
      <c r="K243" s="146">
        <v>0.25114229393244591</v>
      </c>
      <c r="L243" s="147">
        <v>0</v>
      </c>
      <c r="M243" s="148">
        <v>0</v>
      </c>
      <c r="N243" s="148">
        <v>0</v>
      </c>
      <c r="O243" s="149">
        <v>0</v>
      </c>
      <c r="P243" s="150">
        <v>0</v>
      </c>
      <c r="Q243" s="481">
        <v>0</v>
      </c>
      <c r="R243" s="481">
        <v>0</v>
      </c>
      <c r="S243" s="481">
        <v>0</v>
      </c>
      <c r="T243" s="151"/>
      <c r="U243" s="151"/>
      <c r="V243" s="151"/>
      <c r="W243" s="151"/>
      <c r="X243" s="151"/>
      <c r="Y243" s="151"/>
      <c r="Z243" s="151"/>
      <c r="AA243" s="589">
        <v>0</v>
      </c>
      <c r="AB243" s="590">
        <v>0</v>
      </c>
      <c r="AC243" s="590">
        <v>0</v>
      </c>
      <c r="AD243" s="591">
        <v>0</v>
      </c>
      <c r="AE243" s="592">
        <f t="shared" si="147"/>
        <v>0</v>
      </c>
      <c r="AF243" s="593">
        <f t="shared" si="148"/>
        <v>0</v>
      </c>
      <c r="AG243" s="594"/>
      <c r="AH243" s="594"/>
      <c r="AI243" s="594"/>
      <c r="AJ243" s="594"/>
      <c r="AK243" s="594"/>
      <c r="AL243" s="589">
        <v>0</v>
      </c>
      <c r="AM243" s="496">
        <v>0</v>
      </c>
      <c r="AN243" s="496">
        <v>0</v>
      </c>
      <c r="AO243" s="497">
        <v>0</v>
      </c>
      <c r="AP243" s="498">
        <f t="shared" si="145"/>
        <v>0</v>
      </c>
      <c r="AQ243" s="156">
        <f t="shared" si="146"/>
        <v>0</v>
      </c>
      <c r="AR243" s="151"/>
      <c r="AS243" s="152">
        <f t="shared" si="164"/>
        <v>0</v>
      </c>
      <c r="AT243" s="154">
        <f t="shared" si="130"/>
        <v>0</v>
      </c>
      <c r="AU243" s="155">
        <f t="shared" si="150"/>
        <v>0</v>
      </c>
      <c r="AV243" s="156">
        <f t="shared" si="151"/>
        <v>0</v>
      </c>
      <c r="AW243" s="157"/>
      <c r="AX243" s="158">
        <f t="shared" si="131"/>
        <v>0</v>
      </c>
      <c r="AY243" s="158">
        <f t="shared" si="132"/>
        <v>0</v>
      </c>
      <c r="AZ243" s="158">
        <f t="shared" si="152"/>
        <v>0</v>
      </c>
      <c r="BA243" s="156">
        <f t="shared" si="153"/>
        <v>0</v>
      </c>
      <c r="BB243" s="157"/>
      <c r="BC243" s="158">
        <f t="shared" si="133"/>
        <v>0</v>
      </c>
      <c r="BD243" s="158">
        <f t="shared" si="134"/>
        <v>0</v>
      </c>
      <c r="BE243" s="158">
        <f t="shared" si="154"/>
        <v>0</v>
      </c>
      <c r="BF243" s="156">
        <f t="shared" si="155"/>
        <v>0</v>
      </c>
      <c r="BG243" s="157"/>
      <c r="BH243" s="155">
        <f t="shared" si="135"/>
        <v>0</v>
      </c>
      <c r="BI243" s="518">
        <f t="shared" si="136"/>
        <v>0</v>
      </c>
      <c r="BJ243" s="519"/>
      <c r="BK243" s="498">
        <f t="shared" si="156"/>
        <v>0</v>
      </c>
      <c r="BL243" s="160">
        <f t="shared" si="157"/>
        <v>0</v>
      </c>
      <c r="BM243" s="157"/>
      <c r="BN243" s="551">
        <f t="shared" si="137"/>
        <v>0</v>
      </c>
      <c r="BO243" s="556">
        <f t="shared" si="144"/>
        <v>0</v>
      </c>
      <c r="BP243" s="530"/>
      <c r="BQ243" s="530"/>
      <c r="BR243" s="498">
        <f t="shared" si="149"/>
        <v>0</v>
      </c>
      <c r="BS243" s="160">
        <f t="shared" si="138"/>
        <v>0</v>
      </c>
      <c r="BT243" s="157"/>
      <c r="BU243" s="155">
        <f t="shared" si="139"/>
        <v>0</v>
      </c>
      <c r="BV243" s="155">
        <f t="shared" si="140"/>
        <v>0</v>
      </c>
      <c r="BW243" s="155">
        <f t="shared" si="158"/>
        <v>0</v>
      </c>
      <c r="BX243" s="156">
        <f t="shared" si="159"/>
        <v>0</v>
      </c>
      <c r="BY243" s="162"/>
      <c r="BZ243" s="158">
        <f t="shared" si="141"/>
        <v>0</v>
      </c>
      <c r="CA243" s="158">
        <f t="shared" si="142"/>
        <v>0</v>
      </c>
      <c r="CB243" s="158">
        <f t="shared" si="160"/>
        <v>0</v>
      </c>
      <c r="CC243" s="163">
        <f t="shared" si="161"/>
        <v>0</v>
      </c>
      <c r="CD243" s="42"/>
    </row>
    <row r="244" spans="3:82" ht="13.5" hidden="1" thickBot="1" x14ac:dyDescent="0.3">
      <c r="C244" s="65"/>
      <c r="D244" s="66"/>
      <c r="E244" s="164"/>
      <c r="F244" s="165"/>
      <c r="G244" s="166"/>
      <c r="H244" s="167">
        <v>0</v>
      </c>
      <c r="I244" s="166"/>
      <c r="J244" s="168">
        <v>0.72370867908265568</v>
      </c>
      <c r="K244" s="168">
        <v>0.4192943920851287</v>
      </c>
      <c r="L244" s="169">
        <v>0</v>
      </c>
      <c r="M244" s="170">
        <v>0</v>
      </c>
      <c r="N244" s="170">
        <v>0</v>
      </c>
      <c r="O244" s="171">
        <v>0</v>
      </c>
      <c r="P244" s="172">
        <v>0</v>
      </c>
      <c r="Q244" s="482">
        <v>0</v>
      </c>
      <c r="R244" s="482">
        <v>0</v>
      </c>
      <c r="S244" s="482">
        <v>0</v>
      </c>
      <c r="T244" s="151"/>
      <c r="U244" s="151"/>
      <c r="V244" s="151"/>
      <c r="W244" s="151"/>
      <c r="X244" s="151"/>
      <c r="Y244" s="151"/>
      <c r="Z244" s="151"/>
      <c r="AA244" s="595">
        <v>0</v>
      </c>
      <c r="AB244" s="596">
        <v>0</v>
      </c>
      <c r="AC244" s="596">
        <v>0</v>
      </c>
      <c r="AD244" s="597">
        <v>0</v>
      </c>
      <c r="AE244" s="598">
        <f t="shared" si="147"/>
        <v>0</v>
      </c>
      <c r="AF244" s="599">
        <f t="shared" si="148"/>
        <v>0</v>
      </c>
      <c r="AG244" s="594"/>
      <c r="AH244" s="594"/>
      <c r="AI244" s="594"/>
      <c r="AJ244" s="594"/>
      <c r="AK244" s="594"/>
      <c r="AL244" s="595">
        <v>0</v>
      </c>
      <c r="AM244" s="499">
        <v>0</v>
      </c>
      <c r="AN244" s="499">
        <v>0</v>
      </c>
      <c r="AO244" s="500">
        <v>0</v>
      </c>
      <c r="AP244" s="501">
        <f t="shared" si="145"/>
        <v>0</v>
      </c>
      <c r="AQ244" s="177">
        <f t="shared" si="146"/>
        <v>0</v>
      </c>
      <c r="AR244" s="151"/>
      <c r="AS244" s="173">
        <f t="shared" si="164"/>
        <v>0</v>
      </c>
      <c r="AT244" s="175">
        <f t="shared" si="130"/>
        <v>0</v>
      </c>
      <c r="AU244" s="176">
        <f t="shared" si="150"/>
        <v>0</v>
      </c>
      <c r="AV244" s="177">
        <f t="shared" si="151"/>
        <v>0</v>
      </c>
      <c r="AW244" s="178"/>
      <c r="AX244" s="179">
        <f t="shared" si="131"/>
        <v>0</v>
      </c>
      <c r="AY244" s="179">
        <f t="shared" si="132"/>
        <v>0</v>
      </c>
      <c r="AZ244" s="179">
        <f t="shared" si="152"/>
        <v>0</v>
      </c>
      <c r="BA244" s="177">
        <f t="shared" si="153"/>
        <v>0</v>
      </c>
      <c r="BB244" s="178"/>
      <c r="BC244" s="179">
        <f t="shared" si="133"/>
        <v>0</v>
      </c>
      <c r="BD244" s="179">
        <f t="shared" si="134"/>
        <v>0</v>
      </c>
      <c r="BE244" s="179">
        <f t="shared" si="154"/>
        <v>0</v>
      </c>
      <c r="BF244" s="177">
        <f t="shared" si="155"/>
        <v>0</v>
      </c>
      <c r="BG244" s="178"/>
      <c r="BH244" s="176">
        <f t="shared" si="135"/>
        <v>0</v>
      </c>
      <c r="BI244" s="520">
        <f t="shared" si="136"/>
        <v>0</v>
      </c>
      <c r="BJ244" s="521"/>
      <c r="BK244" s="501">
        <f t="shared" si="156"/>
        <v>0</v>
      </c>
      <c r="BL244" s="181">
        <f t="shared" si="157"/>
        <v>0</v>
      </c>
      <c r="BM244" s="178"/>
      <c r="BN244" s="552">
        <f t="shared" si="137"/>
        <v>0</v>
      </c>
      <c r="BO244" s="557">
        <f t="shared" si="144"/>
        <v>0</v>
      </c>
      <c r="BP244" s="521"/>
      <c r="BQ244" s="521"/>
      <c r="BR244" s="501">
        <f t="shared" si="149"/>
        <v>0</v>
      </c>
      <c r="BS244" s="181">
        <f t="shared" si="138"/>
        <v>0</v>
      </c>
      <c r="BT244" s="178"/>
      <c r="BU244" s="176">
        <f t="shared" si="139"/>
        <v>0</v>
      </c>
      <c r="BV244" s="176">
        <f t="shared" si="140"/>
        <v>0</v>
      </c>
      <c r="BW244" s="176">
        <f t="shared" si="158"/>
        <v>0</v>
      </c>
      <c r="BX244" s="177">
        <f t="shared" si="159"/>
        <v>0</v>
      </c>
      <c r="BY244" s="182"/>
      <c r="BZ244" s="179">
        <f t="shared" si="141"/>
        <v>0</v>
      </c>
      <c r="CA244" s="179">
        <f t="shared" si="142"/>
        <v>0</v>
      </c>
      <c r="CB244" s="179">
        <f t="shared" si="160"/>
        <v>0</v>
      </c>
      <c r="CC244" s="183">
        <f t="shared" si="161"/>
        <v>0</v>
      </c>
      <c r="CD244" s="42"/>
    </row>
    <row r="245" spans="3:82" s="50" customFormat="1" ht="13.5" hidden="1" thickBot="1" x14ac:dyDescent="0.3">
      <c r="C245" s="184">
        <v>47</v>
      </c>
      <c r="D245" s="48">
        <v>0</v>
      </c>
      <c r="E245" s="164">
        <v>0</v>
      </c>
      <c r="F245" s="165" t="s">
        <v>106</v>
      </c>
      <c r="G245" s="166"/>
      <c r="H245" s="167">
        <v>0</v>
      </c>
      <c r="I245" s="185" t="s">
        <v>64</v>
      </c>
      <c r="J245" s="168">
        <v>1</v>
      </c>
      <c r="K245" s="168">
        <v>1</v>
      </c>
      <c r="L245" s="169">
        <v>0</v>
      </c>
      <c r="M245" s="170">
        <v>0</v>
      </c>
      <c r="N245" s="170">
        <v>0</v>
      </c>
      <c r="O245" s="171">
        <v>0</v>
      </c>
      <c r="P245" s="172">
        <v>0</v>
      </c>
      <c r="Q245" s="482">
        <v>0</v>
      </c>
      <c r="R245" s="482">
        <v>0</v>
      </c>
      <c r="S245" s="482">
        <v>0</v>
      </c>
      <c r="T245" s="186"/>
      <c r="U245" s="186"/>
      <c r="V245" s="186"/>
      <c r="W245" s="186"/>
      <c r="X245" s="186"/>
      <c r="Y245" s="186"/>
      <c r="Z245" s="186"/>
      <c r="AA245" s="600">
        <v>0</v>
      </c>
      <c r="AB245" s="601">
        <v>0</v>
      </c>
      <c r="AC245" s="601">
        <v>0</v>
      </c>
      <c r="AD245" s="602">
        <v>0</v>
      </c>
      <c r="AE245" s="598">
        <f t="shared" si="147"/>
        <v>0</v>
      </c>
      <c r="AF245" s="599">
        <f t="shared" si="148"/>
        <v>0</v>
      </c>
      <c r="AG245" s="603"/>
      <c r="AH245" s="603"/>
      <c r="AI245" s="603"/>
      <c r="AJ245" s="603"/>
      <c r="AK245" s="603"/>
      <c r="AL245" s="600">
        <v>0</v>
      </c>
      <c r="AM245" s="502">
        <v>0</v>
      </c>
      <c r="AN245" s="502">
        <v>0</v>
      </c>
      <c r="AO245" s="503">
        <v>0</v>
      </c>
      <c r="AP245" s="501">
        <f t="shared" si="145"/>
        <v>0</v>
      </c>
      <c r="AQ245" s="177">
        <f t="shared" si="146"/>
        <v>0</v>
      </c>
      <c r="AR245" s="186"/>
      <c r="AS245" s="187">
        <f t="shared" si="164"/>
        <v>0</v>
      </c>
      <c r="AT245" s="189">
        <f t="shared" si="130"/>
        <v>0</v>
      </c>
      <c r="AU245" s="176">
        <f t="shared" si="150"/>
        <v>0</v>
      </c>
      <c r="AV245" s="177">
        <f t="shared" si="151"/>
        <v>0</v>
      </c>
      <c r="AW245" s="178"/>
      <c r="AX245" s="179">
        <f t="shared" si="131"/>
        <v>0</v>
      </c>
      <c r="AY245" s="179">
        <f t="shared" si="132"/>
        <v>0</v>
      </c>
      <c r="AZ245" s="179">
        <f t="shared" si="152"/>
        <v>0</v>
      </c>
      <c r="BA245" s="177">
        <f t="shared" si="153"/>
        <v>0</v>
      </c>
      <c r="BB245" s="178"/>
      <c r="BC245" s="179">
        <f t="shared" si="133"/>
        <v>0</v>
      </c>
      <c r="BD245" s="179">
        <f t="shared" si="134"/>
        <v>0</v>
      </c>
      <c r="BE245" s="179">
        <f t="shared" si="154"/>
        <v>0</v>
      </c>
      <c r="BF245" s="177">
        <f t="shared" si="155"/>
        <v>0</v>
      </c>
      <c r="BG245" s="178"/>
      <c r="BH245" s="176">
        <f t="shared" si="135"/>
        <v>0</v>
      </c>
      <c r="BI245" s="520">
        <f t="shared" si="136"/>
        <v>0</v>
      </c>
      <c r="BJ245" s="521"/>
      <c r="BK245" s="501">
        <f t="shared" si="156"/>
        <v>0</v>
      </c>
      <c r="BL245" s="181">
        <f t="shared" si="157"/>
        <v>0</v>
      </c>
      <c r="BM245" s="178"/>
      <c r="BN245" s="552">
        <f t="shared" si="137"/>
        <v>0</v>
      </c>
      <c r="BO245" s="557">
        <f t="shared" si="144"/>
        <v>0</v>
      </c>
      <c r="BP245" s="521"/>
      <c r="BQ245" s="521"/>
      <c r="BR245" s="501">
        <f t="shared" si="149"/>
        <v>0</v>
      </c>
      <c r="BS245" s="181">
        <f t="shared" si="138"/>
        <v>0</v>
      </c>
      <c r="BT245" s="178"/>
      <c r="BU245" s="176">
        <f t="shared" si="139"/>
        <v>0</v>
      </c>
      <c r="BV245" s="176">
        <f t="shared" si="140"/>
        <v>0</v>
      </c>
      <c r="BW245" s="176">
        <f t="shared" si="158"/>
        <v>0</v>
      </c>
      <c r="BX245" s="177">
        <f t="shared" si="159"/>
        <v>0</v>
      </c>
      <c r="BY245" s="182"/>
      <c r="BZ245" s="179">
        <f t="shared" si="141"/>
        <v>0</v>
      </c>
      <c r="CA245" s="179">
        <f t="shared" si="142"/>
        <v>0</v>
      </c>
      <c r="CB245" s="179">
        <f t="shared" si="160"/>
        <v>0</v>
      </c>
      <c r="CC245" s="183">
        <f t="shared" si="161"/>
        <v>0</v>
      </c>
      <c r="CD245" s="51"/>
    </row>
    <row r="246" spans="3:82" s="50" customFormat="1" ht="13.5" hidden="1" thickBot="1" x14ac:dyDescent="0.3">
      <c r="C246" s="184"/>
      <c r="D246" s="190"/>
      <c r="E246" s="164"/>
      <c r="F246" s="165"/>
      <c r="G246" s="166"/>
      <c r="H246" s="167">
        <v>0</v>
      </c>
      <c r="I246" s="166"/>
      <c r="J246" s="168">
        <v>1.505779664758232</v>
      </c>
      <c r="K246" s="168">
        <v>1.1754720702584747</v>
      </c>
      <c r="L246" s="169">
        <v>0</v>
      </c>
      <c r="M246" s="170">
        <v>0</v>
      </c>
      <c r="N246" s="170">
        <v>0</v>
      </c>
      <c r="O246" s="171">
        <v>0</v>
      </c>
      <c r="P246" s="172">
        <v>0</v>
      </c>
      <c r="Q246" s="482">
        <v>0</v>
      </c>
      <c r="R246" s="482">
        <v>0</v>
      </c>
      <c r="S246" s="482">
        <v>0</v>
      </c>
      <c r="T246" s="186"/>
      <c r="U246" s="186"/>
      <c r="V246" s="186"/>
      <c r="W246" s="186"/>
      <c r="X246" s="186"/>
      <c r="Y246" s="186"/>
      <c r="Z246" s="186"/>
      <c r="AA246" s="595">
        <v>0</v>
      </c>
      <c r="AB246" s="596">
        <v>0</v>
      </c>
      <c r="AC246" s="596">
        <v>0</v>
      </c>
      <c r="AD246" s="597">
        <v>0</v>
      </c>
      <c r="AE246" s="598">
        <f t="shared" si="147"/>
        <v>0</v>
      </c>
      <c r="AF246" s="599">
        <f t="shared" si="148"/>
        <v>0</v>
      </c>
      <c r="AG246" s="603"/>
      <c r="AH246" s="603"/>
      <c r="AI246" s="603"/>
      <c r="AJ246" s="603"/>
      <c r="AK246" s="603"/>
      <c r="AL246" s="595">
        <v>0</v>
      </c>
      <c r="AM246" s="499">
        <v>0</v>
      </c>
      <c r="AN246" s="499">
        <v>0</v>
      </c>
      <c r="AO246" s="500">
        <v>0</v>
      </c>
      <c r="AP246" s="501">
        <f t="shared" si="145"/>
        <v>0</v>
      </c>
      <c r="AQ246" s="177">
        <f t="shared" si="146"/>
        <v>0</v>
      </c>
      <c r="AR246" s="186"/>
      <c r="AS246" s="173">
        <f t="shared" si="164"/>
        <v>0</v>
      </c>
      <c r="AT246" s="175">
        <f t="shared" si="130"/>
        <v>0</v>
      </c>
      <c r="AU246" s="176">
        <f t="shared" si="150"/>
        <v>0</v>
      </c>
      <c r="AV246" s="177">
        <f t="shared" si="151"/>
        <v>0</v>
      </c>
      <c r="AW246" s="178"/>
      <c r="AX246" s="179">
        <f t="shared" si="131"/>
        <v>0</v>
      </c>
      <c r="AY246" s="179">
        <f t="shared" si="132"/>
        <v>0</v>
      </c>
      <c r="AZ246" s="179">
        <f t="shared" si="152"/>
        <v>0</v>
      </c>
      <c r="BA246" s="177">
        <f t="shared" si="153"/>
        <v>0</v>
      </c>
      <c r="BB246" s="178"/>
      <c r="BC246" s="179">
        <f t="shared" si="133"/>
        <v>0</v>
      </c>
      <c r="BD246" s="179">
        <f t="shared" si="134"/>
        <v>0</v>
      </c>
      <c r="BE246" s="179">
        <f t="shared" si="154"/>
        <v>0</v>
      </c>
      <c r="BF246" s="177">
        <f t="shared" si="155"/>
        <v>0</v>
      </c>
      <c r="BG246" s="178"/>
      <c r="BH246" s="176">
        <f t="shared" si="135"/>
        <v>0</v>
      </c>
      <c r="BI246" s="520">
        <f t="shared" si="136"/>
        <v>0</v>
      </c>
      <c r="BJ246" s="521"/>
      <c r="BK246" s="501">
        <f t="shared" si="156"/>
        <v>0</v>
      </c>
      <c r="BL246" s="181">
        <f t="shared" si="157"/>
        <v>0</v>
      </c>
      <c r="BM246" s="178"/>
      <c r="BN246" s="552">
        <f t="shared" si="137"/>
        <v>0</v>
      </c>
      <c r="BO246" s="557">
        <f t="shared" si="144"/>
        <v>0</v>
      </c>
      <c r="BP246" s="521"/>
      <c r="BQ246" s="521"/>
      <c r="BR246" s="501">
        <f t="shared" si="149"/>
        <v>0</v>
      </c>
      <c r="BS246" s="181">
        <f t="shared" si="138"/>
        <v>0</v>
      </c>
      <c r="BT246" s="178"/>
      <c r="BU246" s="176">
        <f t="shared" si="139"/>
        <v>0</v>
      </c>
      <c r="BV246" s="176">
        <f t="shared" si="140"/>
        <v>0</v>
      </c>
      <c r="BW246" s="176">
        <f t="shared" si="158"/>
        <v>0</v>
      </c>
      <c r="BX246" s="177">
        <f t="shared" si="159"/>
        <v>0</v>
      </c>
      <c r="BY246" s="182"/>
      <c r="BZ246" s="179">
        <f t="shared" si="141"/>
        <v>0</v>
      </c>
      <c r="CA246" s="179">
        <f t="shared" si="142"/>
        <v>0</v>
      </c>
      <c r="CB246" s="179">
        <f t="shared" si="160"/>
        <v>0</v>
      </c>
      <c r="CC246" s="183">
        <f t="shared" si="161"/>
        <v>0</v>
      </c>
      <c r="CD246" s="51"/>
    </row>
    <row r="247" spans="3:82" s="50" customFormat="1" ht="13.5" hidden="1" thickBot="1" x14ac:dyDescent="0.3">
      <c r="C247" s="191"/>
      <c r="D247" s="192"/>
      <c r="E247" s="193"/>
      <c r="F247" s="194"/>
      <c r="G247" s="195"/>
      <c r="H247" s="196">
        <v>0</v>
      </c>
      <c r="I247" s="195"/>
      <c r="J247" s="197">
        <v>1.9138973630485276</v>
      </c>
      <c r="K247" s="197">
        <v>1.515902467555285</v>
      </c>
      <c r="L247" s="198">
        <v>0</v>
      </c>
      <c r="M247" s="199">
        <v>0</v>
      </c>
      <c r="N247" s="199">
        <v>0</v>
      </c>
      <c r="O247" s="200">
        <v>0</v>
      </c>
      <c r="P247" s="201">
        <v>0</v>
      </c>
      <c r="Q247" s="483">
        <v>0</v>
      </c>
      <c r="R247" s="483">
        <v>0</v>
      </c>
      <c r="S247" s="483">
        <v>0</v>
      </c>
      <c r="T247" s="186"/>
      <c r="U247" s="186"/>
      <c r="V247" s="186"/>
      <c r="W247" s="186"/>
      <c r="X247" s="186"/>
      <c r="Y247" s="186"/>
      <c r="Z247" s="186"/>
      <c r="AA247" s="604">
        <v>0</v>
      </c>
      <c r="AB247" s="605">
        <v>0</v>
      </c>
      <c r="AC247" s="605">
        <v>0</v>
      </c>
      <c r="AD247" s="606">
        <v>0</v>
      </c>
      <c r="AE247" s="607">
        <f t="shared" si="147"/>
        <v>0</v>
      </c>
      <c r="AF247" s="608">
        <f t="shared" si="148"/>
        <v>0</v>
      </c>
      <c r="AG247" s="603"/>
      <c r="AH247" s="603"/>
      <c r="AI247" s="603"/>
      <c r="AJ247" s="603"/>
      <c r="AK247" s="603"/>
      <c r="AL247" s="604">
        <v>0</v>
      </c>
      <c r="AM247" s="504">
        <v>0</v>
      </c>
      <c r="AN247" s="504">
        <v>0</v>
      </c>
      <c r="AO247" s="505">
        <v>0</v>
      </c>
      <c r="AP247" s="506">
        <f t="shared" si="145"/>
        <v>0</v>
      </c>
      <c r="AQ247" s="206">
        <f t="shared" si="146"/>
        <v>0</v>
      </c>
      <c r="AR247" s="186"/>
      <c r="AS247" s="202">
        <f t="shared" si="164"/>
        <v>0</v>
      </c>
      <c r="AT247" s="204">
        <f t="shared" si="130"/>
        <v>0</v>
      </c>
      <c r="AU247" s="205">
        <f t="shared" si="150"/>
        <v>0</v>
      </c>
      <c r="AV247" s="206">
        <f t="shared" si="151"/>
        <v>0</v>
      </c>
      <c r="AW247" s="207"/>
      <c r="AX247" s="208">
        <f t="shared" si="131"/>
        <v>0</v>
      </c>
      <c r="AY247" s="208">
        <f t="shared" si="132"/>
        <v>0</v>
      </c>
      <c r="AZ247" s="208">
        <f t="shared" si="152"/>
        <v>0</v>
      </c>
      <c r="BA247" s="206">
        <f t="shared" si="153"/>
        <v>0</v>
      </c>
      <c r="BB247" s="207"/>
      <c r="BC247" s="208">
        <f t="shared" si="133"/>
        <v>0</v>
      </c>
      <c r="BD247" s="208">
        <f t="shared" si="134"/>
        <v>0</v>
      </c>
      <c r="BE247" s="208">
        <f t="shared" si="154"/>
        <v>0</v>
      </c>
      <c r="BF247" s="206">
        <f t="shared" si="155"/>
        <v>0</v>
      </c>
      <c r="BG247" s="207"/>
      <c r="BH247" s="205">
        <f t="shared" si="135"/>
        <v>0</v>
      </c>
      <c r="BI247" s="522">
        <f t="shared" si="136"/>
        <v>0</v>
      </c>
      <c r="BJ247" s="523"/>
      <c r="BK247" s="506">
        <f t="shared" si="156"/>
        <v>0</v>
      </c>
      <c r="BL247" s="210">
        <f t="shared" si="157"/>
        <v>0</v>
      </c>
      <c r="BM247" s="207"/>
      <c r="BN247" s="553">
        <f t="shared" si="137"/>
        <v>0</v>
      </c>
      <c r="BO247" s="558">
        <f t="shared" si="144"/>
        <v>0</v>
      </c>
      <c r="BP247" s="523"/>
      <c r="BQ247" s="523"/>
      <c r="BR247" s="506">
        <f t="shared" si="149"/>
        <v>0</v>
      </c>
      <c r="BS247" s="210">
        <f t="shared" si="138"/>
        <v>0</v>
      </c>
      <c r="BT247" s="207"/>
      <c r="BU247" s="205">
        <f t="shared" si="139"/>
        <v>0</v>
      </c>
      <c r="BV247" s="205">
        <f t="shared" si="140"/>
        <v>0</v>
      </c>
      <c r="BW247" s="205">
        <f t="shared" si="158"/>
        <v>0</v>
      </c>
      <c r="BX247" s="206">
        <f t="shared" si="159"/>
        <v>0</v>
      </c>
      <c r="BY247" s="211"/>
      <c r="BZ247" s="208">
        <f t="shared" si="141"/>
        <v>0</v>
      </c>
      <c r="CA247" s="208">
        <f t="shared" si="142"/>
        <v>0</v>
      </c>
      <c r="CB247" s="208">
        <f t="shared" si="160"/>
        <v>0</v>
      </c>
      <c r="CC247" s="212">
        <f t="shared" si="161"/>
        <v>0</v>
      </c>
      <c r="CD247" s="51"/>
    </row>
    <row r="248" spans="3:82" ht="13.5" hidden="1" thickBot="1" x14ac:dyDescent="0.3">
      <c r="C248" s="65"/>
      <c r="D248" s="66"/>
      <c r="E248" s="142"/>
      <c r="F248" s="143"/>
      <c r="G248" s="144"/>
      <c r="H248" s="145"/>
      <c r="I248" s="144"/>
      <c r="J248" s="146">
        <v>0</v>
      </c>
      <c r="K248" s="146">
        <v>0</v>
      </c>
      <c r="L248" s="147">
        <v>0</v>
      </c>
      <c r="M248" s="148">
        <v>0</v>
      </c>
      <c r="N248" s="148">
        <v>0</v>
      </c>
      <c r="O248" s="149">
        <v>0</v>
      </c>
      <c r="P248" s="150">
        <v>0</v>
      </c>
      <c r="Q248" s="481">
        <v>0</v>
      </c>
      <c r="R248" s="481">
        <v>0</v>
      </c>
      <c r="S248" s="481">
        <v>0</v>
      </c>
      <c r="T248" s="151"/>
      <c r="U248" s="151"/>
      <c r="V248" s="151"/>
      <c r="W248" s="151"/>
      <c r="X248" s="151"/>
      <c r="Y248" s="151"/>
      <c r="Z248" s="151"/>
      <c r="AA248" s="589">
        <v>0</v>
      </c>
      <c r="AB248" s="590">
        <v>0</v>
      </c>
      <c r="AC248" s="590">
        <v>0</v>
      </c>
      <c r="AD248" s="591">
        <v>0</v>
      </c>
      <c r="AE248" s="592">
        <f t="shared" si="147"/>
        <v>0</v>
      </c>
      <c r="AF248" s="593">
        <f t="shared" si="148"/>
        <v>0</v>
      </c>
      <c r="AG248" s="594"/>
      <c r="AH248" s="594"/>
      <c r="AI248" s="594"/>
      <c r="AJ248" s="594"/>
      <c r="AK248" s="594"/>
      <c r="AL248" s="589">
        <v>0</v>
      </c>
      <c r="AM248" s="496">
        <v>0</v>
      </c>
      <c r="AN248" s="496">
        <v>0</v>
      </c>
      <c r="AO248" s="497">
        <v>0</v>
      </c>
      <c r="AP248" s="498">
        <f t="shared" si="145"/>
        <v>0</v>
      </c>
      <c r="AQ248" s="156">
        <f t="shared" si="146"/>
        <v>0</v>
      </c>
      <c r="AR248" s="151"/>
      <c r="AS248" s="152">
        <f t="shared" si="164"/>
        <v>0</v>
      </c>
      <c r="AT248" s="154">
        <f t="shared" si="130"/>
        <v>0</v>
      </c>
      <c r="AU248" s="155">
        <f t="shared" si="150"/>
        <v>0</v>
      </c>
      <c r="AV248" s="156">
        <f t="shared" si="151"/>
        <v>0</v>
      </c>
      <c r="AW248" s="157"/>
      <c r="AX248" s="158">
        <f t="shared" si="131"/>
        <v>0</v>
      </c>
      <c r="AY248" s="158">
        <f t="shared" si="132"/>
        <v>0</v>
      </c>
      <c r="AZ248" s="158">
        <f t="shared" si="152"/>
        <v>0</v>
      </c>
      <c r="BA248" s="156">
        <f t="shared" si="153"/>
        <v>0</v>
      </c>
      <c r="BB248" s="157"/>
      <c r="BC248" s="158">
        <f t="shared" si="133"/>
        <v>0</v>
      </c>
      <c r="BD248" s="158">
        <f t="shared" si="134"/>
        <v>0</v>
      </c>
      <c r="BE248" s="158">
        <f t="shared" si="154"/>
        <v>0</v>
      </c>
      <c r="BF248" s="156">
        <f t="shared" si="155"/>
        <v>0</v>
      </c>
      <c r="BG248" s="157"/>
      <c r="BH248" s="155">
        <f t="shared" si="135"/>
        <v>0</v>
      </c>
      <c r="BI248" s="518">
        <f t="shared" si="136"/>
        <v>0</v>
      </c>
      <c r="BJ248" s="519"/>
      <c r="BK248" s="498">
        <f t="shared" si="156"/>
        <v>0</v>
      </c>
      <c r="BL248" s="160">
        <f t="shared" si="157"/>
        <v>0</v>
      </c>
      <c r="BM248" s="157"/>
      <c r="BN248" s="551">
        <f t="shared" si="137"/>
        <v>0</v>
      </c>
      <c r="BO248" s="556">
        <f t="shared" si="144"/>
        <v>0</v>
      </c>
      <c r="BP248" s="530"/>
      <c r="BQ248" s="530"/>
      <c r="BR248" s="498">
        <f t="shared" si="149"/>
        <v>0</v>
      </c>
      <c r="BS248" s="160">
        <f t="shared" si="138"/>
        <v>0</v>
      </c>
      <c r="BT248" s="157"/>
      <c r="BU248" s="155">
        <f t="shared" si="139"/>
        <v>0</v>
      </c>
      <c r="BV248" s="155">
        <f t="shared" si="140"/>
        <v>0</v>
      </c>
      <c r="BW248" s="155">
        <f t="shared" si="158"/>
        <v>0</v>
      </c>
      <c r="BX248" s="156">
        <f t="shared" si="159"/>
        <v>0</v>
      </c>
      <c r="BY248" s="162"/>
      <c r="BZ248" s="158">
        <f t="shared" si="141"/>
        <v>0</v>
      </c>
      <c r="CA248" s="158">
        <f t="shared" si="142"/>
        <v>0</v>
      </c>
      <c r="CB248" s="158">
        <f t="shared" si="160"/>
        <v>0</v>
      </c>
      <c r="CC248" s="163">
        <f t="shared" si="161"/>
        <v>0</v>
      </c>
      <c r="CD248" s="42"/>
    </row>
    <row r="249" spans="3:82" ht="13.5" hidden="1" thickBot="1" x14ac:dyDescent="0.3">
      <c r="C249" s="65"/>
      <c r="D249" s="66"/>
      <c r="E249" s="164"/>
      <c r="F249" s="165"/>
      <c r="G249" s="166"/>
      <c r="H249" s="167"/>
      <c r="I249" s="166"/>
      <c r="J249" s="168">
        <v>0</v>
      </c>
      <c r="K249" s="168">
        <v>0</v>
      </c>
      <c r="L249" s="169">
        <v>0</v>
      </c>
      <c r="M249" s="170">
        <v>0</v>
      </c>
      <c r="N249" s="170">
        <v>0</v>
      </c>
      <c r="O249" s="171">
        <v>0</v>
      </c>
      <c r="P249" s="172">
        <v>0</v>
      </c>
      <c r="Q249" s="482">
        <v>0</v>
      </c>
      <c r="R249" s="482">
        <v>0</v>
      </c>
      <c r="S249" s="482">
        <v>0</v>
      </c>
      <c r="T249" s="151"/>
      <c r="U249" s="151"/>
      <c r="V249" s="151"/>
      <c r="W249" s="151"/>
      <c r="X249" s="151"/>
      <c r="Y249" s="151"/>
      <c r="Z249" s="151"/>
      <c r="AA249" s="595">
        <v>0</v>
      </c>
      <c r="AB249" s="596">
        <v>0</v>
      </c>
      <c r="AC249" s="596">
        <v>0</v>
      </c>
      <c r="AD249" s="597">
        <v>0</v>
      </c>
      <c r="AE249" s="598">
        <f t="shared" si="147"/>
        <v>0</v>
      </c>
      <c r="AF249" s="599">
        <f t="shared" si="148"/>
        <v>0</v>
      </c>
      <c r="AG249" s="594"/>
      <c r="AH249" s="594"/>
      <c r="AI249" s="594"/>
      <c r="AJ249" s="594"/>
      <c r="AK249" s="594"/>
      <c r="AL249" s="595">
        <v>0</v>
      </c>
      <c r="AM249" s="499">
        <v>0</v>
      </c>
      <c r="AN249" s="499">
        <v>0</v>
      </c>
      <c r="AO249" s="500">
        <v>0</v>
      </c>
      <c r="AP249" s="501">
        <f t="shared" si="145"/>
        <v>0</v>
      </c>
      <c r="AQ249" s="177">
        <f t="shared" si="146"/>
        <v>0</v>
      </c>
      <c r="AR249" s="151"/>
      <c r="AS249" s="173">
        <f t="shared" si="164"/>
        <v>0</v>
      </c>
      <c r="AT249" s="175">
        <f t="shared" si="130"/>
        <v>0</v>
      </c>
      <c r="AU249" s="176">
        <f t="shared" si="150"/>
        <v>0</v>
      </c>
      <c r="AV249" s="177">
        <f t="shared" si="151"/>
        <v>0</v>
      </c>
      <c r="AW249" s="178"/>
      <c r="AX249" s="179">
        <f t="shared" si="131"/>
        <v>0</v>
      </c>
      <c r="AY249" s="179">
        <f t="shared" si="132"/>
        <v>0</v>
      </c>
      <c r="AZ249" s="179">
        <f t="shared" si="152"/>
        <v>0</v>
      </c>
      <c r="BA249" s="177">
        <f t="shared" si="153"/>
        <v>0</v>
      </c>
      <c r="BB249" s="178"/>
      <c r="BC249" s="179">
        <f t="shared" si="133"/>
        <v>0</v>
      </c>
      <c r="BD249" s="179">
        <f t="shared" si="134"/>
        <v>0</v>
      </c>
      <c r="BE249" s="179">
        <f t="shared" si="154"/>
        <v>0</v>
      </c>
      <c r="BF249" s="177">
        <f t="shared" si="155"/>
        <v>0</v>
      </c>
      <c r="BG249" s="178"/>
      <c r="BH249" s="176">
        <f t="shared" si="135"/>
        <v>0</v>
      </c>
      <c r="BI249" s="520">
        <f t="shared" si="136"/>
        <v>0</v>
      </c>
      <c r="BJ249" s="521"/>
      <c r="BK249" s="501">
        <f t="shared" si="156"/>
        <v>0</v>
      </c>
      <c r="BL249" s="181">
        <f t="shared" si="157"/>
        <v>0</v>
      </c>
      <c r="BM249" s="178"/>
      <c r="BN249" s="552">
        <f t="shared" si="137"/>
        <v>0</v>
      </c>
      <c r="BO249" s="557">
        <f t="shared" si="144"/>
        <v>0</v>
      </c>
      <c r="BP249" s="521"/>
      <c r="BQ249" s="521"/>
      <c r="BR249" s="501">
        <f t="shared" si="149"/>
        <v>0</v>
      </c>
      <c r="BS249" s="181">
        <f t="shared" si="138"/>
        <v>0</v>
      </c>
      <c r="BT249" s="178"/>
      <c r="BU249" s="176">
        <f t="shared" si="139"/>
        <v>0</v>
      </c>
      <c r="BV249" s="176">
        <f t="shared" si="140"/>
        <v>0</v>
      </c>
      <c r="BW249" s="176">
        <f t="shared" si="158"/>
        <v>0</v>
      </c>
      <c r="BX249" s="177">
        <f t="shared" si="159"/>
        <v>0</v>
      </c>
      <c r="BY249" s="182"/>
      <c r="BZ249" s="179">
        <f t="shared" si="141"/>
        <v>0</v>
      </c>
      <c r="CA249" s="179">
        <f t="shared" si="142"/>
        <v>0</v>
      </c>
      <c r="CB249" s="179">
        <f t="shared" si="160"/>
        <v>0</v>
      </c>
      <c r="CC249" s="183">
        <f t="shared" si="161"/>
        <v>0</v>
      </c>
      <c r="CD249" s="42"/>
    </row>
    <row r="250" spans="3:82" s="50" customFormat="1" ht="13.5" hidden="1" thickBot="1" x14ac:dyDescent="0.3">
      <c r="C250" s="184">
        <v>48</v>
      </c>
      <c r="D250" s="48">
        <v>0</v>
      </c>
      <c r="E250" s="164">
        <v>0</v>
      </c>
      <c r="F250" s="165" t="s">
        <v>106</v>
      </c>
      <c r="G250" s="166"/>
      <c r="H250" s="167">
        <v>0</v>
      </c>
      <c r="I250" s="185" t="s">
        <v>107</v>
      </c>
      <c r="J250" s="168">
        <v>0</v>
      </c>
      <c r="K250" s="168">
        <v>0</v>
      </c>
      <c r="L250" s="169">
        <v>0</v>
      </c>
      <c r="M250" s="170">
        <v>0</v>
      </c>
      <c r="N250" s="170">
        <v>0</v>
      </c>
      <c r="O250" s="171">
        <v>0</v>
      </c>
      <c r="P250" s="172">
        <v>0</v>
      </c>
      <c r="Q250" s="482">
        <v>0</v>
      </c>
      <c r="R250" s="482">
        <v>0</v>
      </c>
      <c r="S250" s="482">
        <v>0</v>
      </c>
      <c r="T250" s="186"/>
      <c r="U250" s="186"/>
      <c r="V250" s="186"/>
      <c r="W250" s="186"/>
      <c r="X250" s="186"/>
      <c r="Y250" s="186"/>
      <c r="Z250" s="186"/>
      <c r="AA250" s="600">
        <v>0</v>
      </c>
      <c r="AB250" s="601">
        <v>0</v>
      </c>
      <c r="AC250" s="601">
        <v>0</v>
      </c>
      <c r="AD250" s="602">
        <v>0</v>
      </c>
      <c r="AE250" s="598">
        <f t="shared" si="147"/>
        <v>0</v>
      </c>
      <c r="AF250" s="599">
        <f t="shared" si="148"/>
        <v>0</v>
      </c>
      <c r="AG250" s="603"/>
      <c r="AH250" s="603"/>
      <c r="AI250" s="603"/>
      <c r="AJ250" s="603"/>
      <c r="AK250" s="603"/>
      <c r="AL250" s="600">
        <v>0</v>
      </c>
      <c r="AM250" s="502">
        <v>0</v>
      </c>
      <c r="AN250" s="502">
        <v>0</v>
      </c>
      <c r="AO250" s="503">
        <v>0</v>
      </c>
      <c r="AP250" s="501">
        <f t="shared" si="145"/>
        <v>0</v>
      </c>
      <c r="AQ250" s="177">
        <f t="shared" si="146"/>
        <v>0</v>
      </c>
      <c r="AR250" s="186"/>
      <c r="AS250" s="187">
        <f t="shared" si="164"/>
        <v>0</v>
      </c>
      <c r="AT250" s="189">
        <f t="shared" si="130"/>
        <v>0</v>
      </c>
      <c r="AU250" s="176">
        <f t="shared" si="150"/>
        <v>0</v>
      </c>
      <c r="AV250" s="177">
        <f t="shared" si="151"/>
        <v>0</v>
      </c>
      <c r="AW250" s="178"/>
      <c r="AX250" s="179">
        <f t="shared" si="131"/>
        <v>0</v>
      </c>
      <c r="AY250" s="179">
        <f t="shared" si="132"/>
        <v>0</v>
      </c>
      <c r="AZ250" s="179">
        <f t="shared" si="152"/>
        <v>0</v>
      </c>
      <c r="BA250" s="177">
        <f t="shared" si="153"/>
        <v>0</v>
      </c>
      <c r="BB250" s="178"/>
      <c r="BC250" s="179">
        <f t="shared" si="133"/>
        <v>0</v>
      </c>
      <c r="BD250" s="179">
        <f t="shared" si="134"/>
        <v>0</v>
      </c>
      <c r="BE250" s="179">
        <f t="shared" si="154"/>
        <v>0</v>
      </c>
      <c r="BF250" s="177">
        <f t="shared" si="155"/>
        <v>0</v>
      </c>
      <c r="BG250" s="178"/>
      <c r="BH250" s="176">
        <f t="shared" si="135"/>
        <v>0</v>
      </c>
      <c r="BI250" s="520">
        <f t="shared" si="136"/>
        <v>0</v>
      </c>
      <c r="BJ250" s="521"/>
      <c r="BK250" s="501">
        <f t="shared" si="156"/>
        <v>0</v>
      </c>
      <c r="BL250" s="181">
        <f t="shared" si="157"/>
        <v>0</v>
      </c>
      <c r="BM250" s="178"/>
      <c r="BN250" s="552">
        <f t="shared" si="137"/>
        <v>0</v>
      </c>
      <c r="BO250" s="557">
        <f t="shared" si="144"/>
        <v>0</v>
      </c>
      <c r="BP250" s="521"/>
      <c r="BQ250" s="521"/>
      <c r="BR250" s="501">
        <f t="shared" si="149"/>
        <v>0</v>
      </c>
      <c r="BS250" s="181">
        <f t="shared" si="138"/>
        <v>0</v>
      </c>
      <c r="BT250" s="178"/>
      <c r="BU250" s="176">
        <f t="shared" si="139"/>
        <v>0</v>
      </c>
      <c r="BV250" s="176">
        <f t="shared" si="140"/>
        <v>0</v>
      </c>
      <c r="BW250" s="176">
        <f t="shared" si="158"/>
        <v>0</v>
      </c>
      <c r="BX250" s="177">
        <f t="shared" si="159"/>
        <v>0</v>
      </c>
      <c r="BY250" s="182"/>
      <c r="BZ250" s="179">
        <f t="shared" si="141"/>
        <v>0</v>
      </c>
      <c r="CA250" s="179">
        <f t="shared" si="142"/>
        <v>0</v>
      </c>
      <c r="CB250" s="179">
        <f t="shared" si="160"/>
        <v>0</v>
      </c>
      <c r="CC250" s="183">
        <f t="shared" si="161"/>
        <v>0</v>
      </c>
      <c r="CD250" s="51"/>
    </row>
    <row r="251" spans="3:82" s="50" customFormat="1" ht="13.5" hidden="1" thickBot="1" x14ac:dyDescent="0.3">
      <c r="C251" s="184"/>
      <c r="D251" s="190"/>
      <c r="E251" s="164"/>
      <c r="F251" s="165"/>
      <c r="G251" s="166"/>
      <c r="H251" s="167"/>
      <c r="I251" s="166"/>
      <c r="J251" s="168">
        <v>0</v>
      </c>
      <c r="K251" s="168">
        <v>0</v>
      </c>
      <c r="L251" s="169">
        <v>0</v>
      </c>
      <c r="M251" s="170">
        <v>0</v>
      </c>
      <c r="N251" s="170">
        <v>0</v>
      </c>
      <c r="O251" s="171">
        <v>0</v>
      </c>
      <c r="P251" s="172">
        <v>0</v>
      </c>
      <c r="Q251" s="482">
        <v>0</v>
      </c>
      <c r="R251" s="482">
        <v>0</v>
      </c>
      <c r="S251" s="482">
        <v>0</v>
      </c>
      <c r="T251" s="186"/>
      <c r="U251" s="186"/>
      <c r="V251" s="186"/>
      <c r="W251" s="186"/>
      <c r="X251" s="186"/>
      <c r="Y251" s="186"/>
      <c r="Z251" s="186"/>
      <c r="AA251" s="595">
        <v>0</v>
      </c>
      <c r="AB251" s="596">
        <v>0</v>
      </c>
      <c r="AC251" s="596">
        <v>0</v>
      </c>
      <c r="AD251" s="597">
        <v>0</v>
      </c>
      <c r="AE251" s="598">
        <f t="shared" si="147"/>
        <v>0</v>
      </c>
      <c r="AF251" s="599">
        <f t="shared" si="148"/>
        <v>0</v>
      </c>
      <c r="AG251" s="603"/>
      <c r="AH251" s="603"/>
      <c r="AI251" s="603"/>
      <c r="AJ251" s="603"/>
      <c r="AK251" s="603"/>
      <c r="AL251" s="595">
        <v>0</v>
      </c>
      <c r="AM251" s="499">
        <v>0</v>
      </c>
      <c r="AN251" s="499">
        <v>0</v>
      </c>
      <c r="AO251" s="500">
        <v>0</v>
      </c>
      <c r="AP251" s="501">
        <f t="shared" si="145"/>
        <v>0</v>
      </c>
      <c r="AQ251" s="177">
        <f t="shared" si="146"/>
        <v>0</v>
      </c>
      <c r="AR251" s="186"/>
      <c r="AS251" s="173">
        <f t="shared" si="164"/>
        <v>0</v>
      </c>
      <c r="AT251" s="175">
        <f t="shared" si="130"/>
        <v>0</v>
      </c>
      <c r="AU251" s="176">
        <f t="shared" si="150"/>
        <v>0</v>
      </c>
      <c r="AV251" s="177">
        <f t="shared" si="151"/>
        <v>0</v>
      </c>
      <c r="AW251" s="178"/>
      <c r="AX251" s="179">
        <f t="shared" si="131"/>
        <v>0</v>
      </c>
      <c r="AY251" s="179">
        <f t="shared" si="132"/>
        <v>0</v>
      </c>
      <c r="AZ251" s="179">
        <f t="shared" si="152"/>
        <v>0</v>
      </c>
      <c r="BA251" s="177">
        <f t="shared" si="153"/>
        <v>0</v>
      </c>
      <c r="BB251" s="178"/>
      <c r="BC251" s="179">
        <f t="shared" si="133"/>
        <v>0</v>
      </c>
      <c r="BD251" s="179">
        <f t="shared" si="134"/>
        <v>0</v>
      </c>
      <c r="BE251" s="179">
        <f t="shared" si="154"/>
        <v>0</v>
      </c>
      <c r="BF251" s="177">
        <f t="shared" si="155"/>
        <v>0</v>
      </c>
      <c r="BG251" s="178"/>
      <c r="BH251" s="176">
        <f t="shared" si="135"/>
        <v>0</v>
      </c>
      <c r="BI251" s="520">
        <f t="shared" si="136"/>
        <v>0</v>
      </c>
      <c r="BJ251" s="521"/>
      <c r="BK251" s="501">
        <f t="shared" si="156"/>
        <v>0</v>
      </c>
      <c r="BL251" s="181">
        <f t="shared" si="157"/>
        <v>0</v>
      </c>
      <c r="BM251" s="178"/>
      <c r="BN251" s="552">
        <f t="shared" si="137"/>
        <v>0</v>
      </c>
      <c r="BO251" s="557">
        <f t="shared" si="144"/>
        <v>0</v>
      </c>
      <c r="BP251" s="521"/>
      <c r="BQ251" s="521"/>
      <c r="BR251" s="501">
        <f t="shared" si="149"/>
        <v>0</v>
      </c>
      <c r="BS251" s="181">
        <f t="shared" si="138"/>
        <v>0</v>
      </c>
      <c r="BT251" s="178"/>
      <c r="BU251" s="176">
        <f t="shared" si="139"/>
        <v>0</v>
      </c>
      <c r="BV251" s="176">
        <f t="shared" si="140"/>
        <v>0</v>
      </c>
      <c r="BW251" s="176">
        <f t="shared" si="158"/>
        <v>0</v>
      </c>
      <c r="BX251" s="177">
        <f t="shared" si="159"/>
        <v>0</v>
      </c>
      <c r="BY251" s="182"/>
      <c r="BZ251" s="179">
        <f t="shared" si="141"/>
        <v>0</v>
      </c>
      <c r="CA251" s="179">
        <f t="shared" si="142"/>
        <v>0</v>
      </c>
      <c r="CB251" s="179">
        <f t="shared" si="160"/>
        <v>0</v>
      </c>
      <c r="CC251" s="183">
        <f t="shared" si="161"/>
        <v>0</v>
      </c>
      <c r="CD251" s="51"/>
    </row>
    <row r="252" spans="3:82" s="50" customFormat="1" ht="13.5" hidden="1" thickBot="1" x14ac:dyDescent="0.3">
      <c r="C252" s="191"/>
      <c r="D252" s="192"/>
      <c r="E252" s="193"/>
      <c r="F252" s="194"/>
      <c r="G252" s="195"/>
      <c r="H252" s="196"/>
      <c r="I252" s="195"/>
      <c r="J252" s="197">
        <v>0</v>
      </c>
      <c r="K252" s="197">
        <v>0</v>
      </c>
      <c r="L252" s="198">
        <v>0</v>
      </c>
      <c r="M252" s="199">
        <v>0</v>
      </c>
      <c r="N252" s="199">
        <v>0</v>
      </c>
      <c r="O252" s="200">
        <v>0</v>
      </c>
      <c r="P252" s="201">
        <v>0</v>
      </c>
      <c r="Q252" s="483">
        <v>0</v>
      </c>
      <c r="R252" s="483">
        <v>0</v>
      </c>
      <c r="S252" s="483">
        <v>0</v>
      </c>
      <c r="T252" s="186"/>
      <c r="U252" s="186"/>
      <c r="V252" s="186"/>
      <c r="W252" s="186"/>
      <c r="X252" s="186"/>
      <c r="Y252" s="186"/>
      <c r="Z252" s="186"/>
      <c r="AA252" s="604">
        <v>0</v>
      </c>
      <c r="AB252" s="605">
        <v>0</v>
      </c>
      <c r="AC252" s="605">
        <v>0</v>
      </c>
      <c r="AD252" s="606">
        <v>0</v>
      </c>
      <c r="AE252" s="607">
        <f t="shared" si="147"/>
        <v>0</v>
      </c>
      <c r="AF252" s="608">
        <f t="shared" si="148"/>
        <v>0</v>
      </c>
      <c r="AG252" s="603"/>
      <c r="AH252" s="603"/>
      <c r="AI252" s="603"/>
      <c r="AJ252" s="603"/>
      <c r="AK252" s="603"/>
      <c r="AL252" s="604">
        <v>0</v>
      </c>
      <c r="AM252" s="504">
        <v>0</v>
      </c>
      <c r="AN252" s="504">
        <v>0</v>
      </c>
      <c r="AO252" s="505">
        <v>0</v>
      </c>
      <c r="AP252" s="506">
        <f t="shared" si="145"/>
        <v>0</v>
      </c>
      <c r="AQ252" s="206">
        <f t="shared" si="146"/>
        <v>0</v>
      </c>
      <c r="AR252" s="186"/>
      <c r="AS252" s="202">
        <f t="shared" si="164"/>
        <v>0</v>
      </c>
      <c r="AT252" s="204">
        <f t="shared" si="130"/>
        <v>0</v>
      </c>
      <c r="AU252" s="205">
        <f t="shared" si="150"/>
        <v>0</v>
      </c>
      <c r="AV252" s="206">
        <f t="shared" si="151"/>
        <v>0</v>
      </c>
      <c r="AW252" s="207"/>
      <c r="AX252" s="208">
        <f t="shared" si="131"/>
        <v>0</v>
      </c>
      <c r="AY252" s="208">
        <f t="shared" si="132"/>
        <v>0</v>
      </c>
      <c r="AZ252" s="208">
        <f t="shared" si="152"/>
        <v>0</v>
      </c>
      <c r="BA252" s="206">
        <f t="shared" si="153"/>
        <v>0</v>
      </c>
      <c r="BB252" s="207"/>
      <c r="BC252" s="208">
        <f t="shared" si="133"/>
        <v>0</v>
      </c>
      <c r="BD252" s="208">
        <f t="shared" si="134"/>
        <v>0</v>
      </c>
      <c r="BE252" s="208">
        <f t="shared" si="154"/>
        <v>0</v>
      </c>
      <c r="BF252" s="206">
        <f t="shared" si="155"/>
        <v>0</v>
      </c>
      <c r="BG252" s="207"/>
      <c r="BH252" s="205">
        <f t="shared" si="135"/>
        <v>0</v>
      </c>
      <c r="BI252" s="522">
        <f t="shared" si="136"/>
        <v>0</v>
      </c>
      <c r="BJ252" s="523"/>
      <c r="BK252" s="506">
        <f t="shared" si="156"/>
        <v>0</v>
      </c>
      <c r="BL252" s="210">
        <f t="shared" si="157"/>
        <v>0</v>
      </c>
      <c r="BM252" s="207"/>
      <c r="BN252" s="553">
        <f t="shared" si="137"/>
        <v>0</v>
      </c>
      <c r="BO252" s="558">
        <f t="shared" si="144"/>
        <v>0</v>
      </c>
      <c r="BP252" s="523"/>
      <c r="BQ252" s="523"/>
      <c r="BR252" s="506">
        <f t="shared" si="149"/>
        <v>0</v>
      </c>
      <c r="BS252" s="210">
        <f t="shared" si="138"/>
        <v>0</v>
      </c>
      <c r="BT252" s="207"/>
      <c r="BU252" s="205">
        <f t="shared" si="139"/>
        <v>0</v>
      </c>
      <c r="BV252" s="205">
        <f t="shared" si="140"/>
        <v>0</v>
      </c>
      <c r="BW252" s="205">
        <f t="shared" si="158"/>
        <v>0</v>
      </c>
      <c r="BX252" s="206">
        <f t="shared" si="159"/>
        <v>0</v>
      </c>
      <c r="BY252" s="211"/>
      <c r="BZ252" s="208">
        <f t="shared" si="141"/>
        <v>0</v>
      </c>
      <c r="CA252" s="208">
        <f t="shared" si="142"/>
        <v>0</v>
      </c>
      <c r="CB252" s="208">
        <f t="shared" si="160"/>
        <v>0</v>
      </c>
      <c r="CC252" s="212">
        <f t="shared" si="161"/>
        <v>0</v>
      </c>
      <c r="CD252" s="51"/>
    </row>
    <row r="253" spans="3:82" ht="13.5" hidden="1" thickBot="1" x14ac:dyDescent="0.3">
      <c r="C253" s="65"/>
      <c r="D253" s="66"/>
      <c r="E253" s="142"/>
      <c r="F253" s="143"/>
      <c r="G253" s="144"/>
      <c r="H253" s="145"/>
      <c r="I253" s="144"/>
      <c r="J253" s="146">
        <v>0</v>
      </c>
      <c r="K253" s="146">
        <v>0</v>
      </c>
      <c r="L253" s="147">
        <v>0</v>
      </c>
      <c r="M253" s="148">
        <v>0</v>
      </c>
      <c r="N253" s="148">
        <v>0</v>
      </c>
      <c r="O253" s="149">
        <v>0</v>
      </c>
      <c r="P253" s="150">
        <v>0</v>
      </c>
      <c r="Q253" s="481">
        <v>0</v>
      </c>
      <c r="R253" s="481">
        <v>0</v>
      </c>
      <c r="S253" s="481">
        <v>0</v>
      </c>
      <c r="T253" s="151"/>
      <c r="U253" s="151"/>
      <c r="V253" s="151"/>
      <c r="W253" s="151"/>
      <c r="X253" s="151"/>
      <c r="Y253" s="151"/>
      <c r="Z253" s="151"/>
      <c r="AA253" s="589">
        <v>0</v>
      </c>
      <c r="AB253" s="590">
        <v>0</v>
      </c>
      <c r="AC253" s="590">
        <v>0</v>
      </c>
      <c r="AD253" s="591">
        <v>0</v>
      </c>
      <c r="AE253" s="592">
        <f t="shared" si="147"/>
        <v>0</v>
      </c>
      <c r="AF253" s="593">
        <f t="shared" si="148"/>
        <v>0</v>
      </c>
      <c r="AG253" s="594"/>
      <c r="AH253" s="594"/>
      <c r="AI253" s="594"/>
      <c r="AJ253" s="594"/>
      <c r="AK253" s="594"/>
      <c r="AL253" s="589">
        <v>0</v>
      </c>
      <c r="AM253" s="496">
        <v>0</v>
      </c>
      <c r="AN253" s="496">
        <v>0</v>
      </c>
      <c r="AO253" s="497">
        <v>0</v>
      </c>
      <c r="AP253" s="498">
        <f t="shared" si="145"/>
        <v>0</v>
      </c>
      <c r="AQ253" s="156">
        <f t="shared" si="146"/>
        <v>0</v>
      </c>
      <c r="AR253" s="151"/>
      <c r="AS253" s="152">
        <f t="shared" si="164"/>
        <v>0</v>
      </c>
      <c r="AT253" s="154">
        <f t="shared" si="130"/>
        <v>0</v>
      </c>
      <c r="AU253" s="155">
        <f t="shared" si="150"/>
        <v>0</v>
      </c>
      <c r="AV253" s="156">
        <f t="shared" si="151"/>
        <v>0</v>
      </c>
      <c r="AW253" s="157"/>
      <c r="AX253" s="158">
        <f t="shared" si="131"/>
        <v>0</v>
      </c>
      <c r="AY253" s="158">
        <f t="shared" si="132"/>
        <v>0</v>
      </c>
      <c r="AZ253" s="158">
        <f t="shared" si="152"/>
        <v>0</v>
      </c>
      <c r="BA253" s="156">
        <f t="shared" si="153"/>
        <v>0</v>
      </c>
      <c r="BB253" s="157"/>
      <c r="BC253" s="158">
        <f t="shared" si="133"/>
        <v>0</v>
      </c>
      <c r="BD253" s="158">
        <f t="shared" si="134"/>
        <v>0</v>
      </c>
      <c r="BE253" s="158">
        <f t="shared" si="154"/>
        <v>0</v>
      </c>
      <c r="BF253" s="156">
        <f t="shared" si="155"/>
        <v>0</v>
      </c>
      <c r="BG253" s="157"/>
      <c r="BH253" s="155">
        <f t="shared" si="135"/>
        <v>0</v>
      </c>
      <c r="BI253" s="518">
        <f t="shared" si="136"/>
        <v>0</v>
      </c>
      <c r="BJ253" s="519"/>
      <c r="BK253" s="498">
        <f t="shared" si="156"/>
        <v>0</v>
      </c>
      <c r="BL253" s="160">
        <f t="shared" si="157"/>
        <v>0</v>
      </c>
      <c r="BM253" s="157"/>
      <c r="BN253" s="551">
        <f t="shared" si="137"/>
        <v>0</v>
      </c>
      <c r="BO253" s="556">
        <f t="shared" si="144"/>
        <v>0</v>
      </c>
      <c r="BP253" s="530"/>
      <c r="BQ253" s="530"/>
      <c r="BR253" s="498">
        <f t="shared" si="149"/>
        <v>0</v>
      </c>
      <c r="BS253" s="160">
        <f t="shared" si="138"/>
        <v>0</v>
      </c>
      <c r="BT253" s="157"/>
      <c r="BU253" s="155">
        <f t="shared" si="139"/>
        <v>0</v>
      </c>
      <c r="BV253" s="155">
        <f t="shared" si="140"/>
        <v>0</v>
      </c>
      <c r="BW253" s="155">
        <f t="shared" si="158"/>
        <v>0</v>
      </c>
      <c r="BX253" s="156">
        <f t="shared" si="159"/>
        <v>0</v>
      </c>
      <c r="BY253" s="162"/>
      <c r="BZ253" s="158">
        <f t="shared" si="141"/>
        <v>0</v>
      </c>
      <c r="CA253" s="158">
        <f t="shared" si="142"/>
        <v>0</v>
      </c>
      <c r="CB253" s="158">
        <f t="shared" si="160"/>
        <v>0</v>
      </c>
      <c r="CC253" s="163">
        <f t="shared" si="161"/>
        <v>0</v>
      </c>
      <c r="CD253" s="42"/>
    </row>
    <row r="254" spans="3:82" ht="13.5" hidden="1" thickBot="1" x14ac:dyDescent="0.3">
      <c r="C254" s="65"/>
      <c r="D254" s="66"/>
      <c r="E254" s="164"/>
      <c r="F254" s="165"/>
      <c r="G254" s="166"/>
      <c r="H254" s="167"/>
      <c r="I254" s="166"/>
      <c r="J254" s="168">
        <v>0</v>
      </c>
      <c r="K254" s="168">
        <v>0</v>
      </c>
      <c r="L254" s="169">
        <v>0</v>
      </c>
      <c r="M254" s="170">
        <v>0</v>
      </c>
      <c r="N254" s="170">
        <v>0</v>
      </c>
      <c r="O254" s="171">
        <v>0</v>
      </c>
      <c r="P254" s="172">
        <v>0</v>
      </c>
      <c r="Q254" s="482">
        <v>0</v>
      </c>
      <c r="R254" s="482">
        <v>0</v>
      </c>
      <c r="S254" s="482">
        <v>0</v>
      </c>
      <c r="T254" s="151"/>
      <c r="U254" s="151"/>
      <c r="V254" s="151"/>
      <c r="W254" s="151"/>
      <c r="X254" s="151"/>
      <c r="Y254" s="151"/>
      <c r="Z254" s="151"/>
      <c r="AA254" s="595">
        <v>0</v>
      </c>
      <c r="AB254" s="596">
        <v>0</v>
      </c>
      <c r="AC254" s="596">
        <v>0</v>
      </c>
      <c r="AD254" s="597">
        <v>0</v>
      </c>
      <c r="AE254" s="598">
        <f t="shared" si="147"/>
        <v>0</v>
      </c>
      <c r="AF254" s="599">
        <f t="shared" si="148"/>
        <v>0</v>
      </c>
      <c r="AG254" s="594"/>
      <c r="AH254" s="594"/>
      <c r="AI254" s="594"/>
      <c r="AJ254" s="594"/>
      <c r="AK254" s="594"/>
      <c r="AL254" s="595">
        <v>0</v>
      </c>
      <c r="AM254" s="499">
        <v>0</v>
      </c>
      <c r="AN254" s="499">
        <v>0</v>
      </c>
      <c r="AO254" s="500">
        <v>0</v>
      </c>
      <c r="AP254" s="501">
        <f t="shared" si="145"/>
        <v>0</v>
      </c>
      <c r="AQ254" s="177">
        <f t="shared" si="146"/>
        <v>0</v>
      </c>
      <c r="AR254" s="151"/>
      <c r="AS254" s="173">
        <f t="shared" si="164"/>
        <v>0</v>
      </c>
      <c r="AT254" s="175">
        <f t="shared" si="130"/>
        <v>0</v>
      </c>
      <c r="AU254" s="176">
        <f t="shared" si="150"/>
        <v>0</v>
      </c>
      <c r="AV254" s="177">
        <f t="shared" si="151"/>
        <v>0</v>
      </c>
      <c r="AW254" s="178"/>
      <c r="AX254" s="179">
        <f t="shared" si="131"/>
        <v>0</v>
      </c>
      <c r="AY254" s="179">
        <f t="shared" si="132"/>
        <v>0</v>
      </c>
      <c r="AZ254" s="179">
        <f t="shared" si="152"/>
        <v>0</v>
      </c>
      <c r="BA254" s="177">
        <f t="shared" si="153"/>
        <v>0</v>
      </c>
      <c r="BB254" s="178"/>
      <c r="BC254" s="179">
        <f t="shared" si="133"/>
        <v>0</v>
      </c>
      <c r="BD254" s="179">
        <f t="shared" si="134"/>
        <v>0</v>
      </c>
      <c r="BE254" s="179">
        <f t="shared" si="154"/>
        <v>0</v>
      </c>
      <c r="BF254" s="177">
        <f t="shared" si="155"/>
        <v>0</v>
      </c>
      <c r="BG254" s="178"/>
      <c r="BH254" s="176">
        <f t="shared" si="135"/>
        <v>0</v>
      </c>
      <c r="BI254" s="520">
        <f t="shared" si="136"/>
        <v>0</v>
      </c>
      <c r="BJ254" s="521"/>
      <c r="BK254" s="501">
        <f t="shared" si="156"/>
        <v>0</v>
      </c>
      <c r="BL254" s="181">
        <f t="shared" si="157"/>
        <v>0</v>
      </c>
      <c r="BM254" s="178"/>
      <c r="BN254" s="552">
        <f t="shared" si="137"/>
        <v>0</v>
      </c>
      <c r="BO254" s="557">
        <f t="shared" si="144"/>
        <v>0</v>
      </c>
      <c r="BP254" s="521"/>
      <c r="BQ254" s="521"/>
      <c r="BR254" s="501">
        <f t="shared" si="149"/>
        <v>0</v>
      </c>
      <c r="BS254" s="181">
        <f t="shared" si="138"/>
        <v>0</v>
      </c>
      <c r="BT254" s="178"/>
      <c r="BU254" s="176">
        <f t="shared" si="139"/>
        <v>0</v>
      </c>
      <c r="BV254" s="176">
        <f t="shared" si="140"/>
        <v>0</v>
      </c>
      <c r="BW254" s="176">
        <f t="shared" si="158"/>
        <v>0</v>
      </c>
      <c r="BX254" s="177">
        <f t="shared" si="159"/>
        <v>0</v>
      </c>
      <c r="BY254" s="182"/>
      <c r="BZ254" s="179">
        <f t="shared" si="141"/>
        <v>0</v>
      </c>
      <c r="CA254" s="179">
        <f t="shared" si="142"/>
        <v>0</v>
      </c>
      <c r="CB254" s="179">
        <f t="shared" si="160"/>
        <v>0</v>
      </c>
      <c r="CC254" s="183">
        <f t="shared" si="161"/>
        <v>0</v>
      </c>
      <c r="CD254" s="42"/>
    </row>
    <row r="255" spans="3:82" s="50" customFormat="1" ht="13.5" hidden="1" thickBot="1" x14ac:dyDescent="0.3">
      <c r="C255" s="184">
        <v>49</v>
      </c>
      <c r="D255" s="48">
        <v>0</v>
      </c>
      <c r="E255" s="164">
        <v>0</v>
      </c>
      <c r="F255" s="165" t="s">
        <v>106</v>
      </c>
      <c r="G255" s="166"/>
      <c r="H255" s="167">
        <v>0</v>
      </c>
      <c r="I255" s="185" t="s">
        <v>107</v>
      </c>
      <c r="J255" s="168">
        <v>0</v>
      </c>
      <c r="K255" s="168">
        <v>0</v>
      </c>
      <c r="L255" s="169">
        <v>0</v>
      </c>
      <c r="M255" s="170">
        <v>0</v>
      </c>
      <c r="N255" s="170">
        <v>0</v>
      </c>
      <c r="O255" s="171">
        <v>0</v>
      </c>
      <c r="P255" s="172">
        <v>0</v>
      </c>
      <c r="Q255" s="482">
        <v>0</v>
      </c>
      <c r="R255" s="482">
        <v>0</v>
      </c>
      <c r="S255" s="482">
        <v>0</v>
      </c>
      <c r="T255" s="186"/>
      <c r="U255" s="186"/>
      <c r="V255" s="186"/>
      <c r="W255" s="186"/>
      <c r="X255" s="186"/>
      <c r="Y255" s="186"/>
      <c r="Z255" s="186"/>
      <c r="AA255" s="600">
        <v>0</v>
      </c>
      <c r="AB255" s="601">
        <v>0</v>
      </c>
      <c r="AC255" s="601">
        <v>0</v>
      </c>
      <c r="AD255" s="602">
        <v>0</v>
      </c>
      <c r="AE255" s="598">
        <f t="shared" si="147"/>
        <v>0</v>
      </c>
      <c r="AF255" s="599">
        <f t="shared" si="148"/>
        <v>0</v>
      </c>
      <c r="AG255" s="603"/>
      <c r="AH255" s="603"/>
      <c r="AI255" s="603"/>
      <c r="AJ255" s="603"/>
      <c r="AK255" s="603"/>
      <c r="AL255" s="600">
        <v>0</v>
      </c>
      <c r="AM255" s="502">
        <v>0</v>
      </c>
      <c r="AN255" s="502">
        <v>0</v>
      </c>
      <c r="AO255" s="503">
        <v>0</v>
      </c>
      <c r="AP255" s="501">
        <f t="shared" si="145"/>
        <v>0</v>
      </c>
      <c r="AQ255" s="177">
        <f t="shared" si="146"/>
        <v>0</v>
      </c>
      <c r="AR255" s="186"/>
      <c r="AS255" s="187">
        <f t="shared" si="164"/>
        <v>0</v>
      </c>
      <c r="AT255" s="189">
        <f t="shared" si="130"/>
        <v>0</v>
      </c>
      <c r="AU255" s="176">
        <f t="shared" si="150"/>
        <v>0</v>
      </c>
      <c r="AV255" s="177">
        <f t="shared" si="151"/>
        <v>0</v>
      </c>
      <c r="AW255" s="178"/>
      <c r="AX255" s="179">
        <f t="shared" si="131"/>
        <v>0</v>
      </c>
      <c r="AY255" s="179">
        <f t="shared" si="132"/>
        <v>0</v>
      </c>
      <c r="AZ255" s="179">
        <f t="shared" si="152"/>
        <v>0</v>
      </c>
      <c r="BA255" s="177">
        <f t="shared" si="153"/>
        <v>0</v>
      </c>
      <c r="BB255" s="178"/>
      <c r="BC255" s="179">
        <f t="shared" si="133"/>
        <v>0</v>
      </c>
      <c r="BD255" s="179">
        <f t="shared" si="134"/>
        <v>0</v>
      </c>
      <c r="BE255" s="179">
        <f t="shared" si="154"/>
        <v>0</v>
      </c>
      <c r="BF255" s="177">
        <f t="shared" si="155"/>
        <v>0</v>
      </c>
      <c r="BG255" s="178"/>
      <c r="BH255" s="176">
        <f t="shared" si="135"/>
        <v>0</v>
      </c>
      <c r="BI255" s="520">
        <f t="shared" si="136"/>
        <v>0</v>
      </c>
      <c r="BJ255" s="521"/>
      <c r="BK255" s="501">
        <f t="shared" si="156"/>
        <v>0</v>
      </c>
      <c r="BL255" s="181">
        <f t="shared" si="157"/>
        <v>0</v>
      </c>
      <c r="BM255" s="178"/>
      <c r="BN255" s="552">
        <f t="shared" si="137"/>
        <v>0</v>
      </c>
      <c r="BO255" s="557">
        <f t="shared" si="144"/>
        <v>0</v>
      </c>
      <c r="BP255" s="521"/>
      <c r="BQ255" s="521"/>
      <c r="BR255" s="501">
        <f t="shared" si="149"/>
        <v>0</v>
      </c>
      <c r="BS255" s="181">
        <f t="shared" si="138"/>
        <v>0</v>
      </c>
      <c r="BT255" s="178"/>
      <c r="BU255" s="176">
        <f t="shared" si="139"/>
        <v>0</v>
      </c>
      <c r="BV255" s="176">
        <f t="shared" si="140"/>
        <v>0</v>
      </c>
      <c r="BW255" s="176">
        <f t="shared" si="158"/>
        <v>0</v>
      </c>
      <c r="BX255" s="177">
        <f t="shared" si="159"/>
        <v>0</v>
      </c>
      <c r="BY255" s="182"/>
      <c r="BZ255" s="179">
        <f t="shared" si="141"/>
        <v>0</v>
      </c>
      <c r="CA255" s="179">
        <f t="shared" si="142"/>
        <v>0</v>
      </c>
      <c r="CB255" s="179">
        <f t="shared" si="160"/>
        <v>0</v>
      </c>
      <c r="CC255" s="183">
        <f t="shared" si="161"/>
        <v>0</v>
      </c>
      <c r="CD255" s="51"/>
    </row>
    <row r="256" spans="3:82" s="50" customFormat="1" ht="13.5" hidden="1" thickBot="1" x14ac:dyDescent="0.3">
      <c r="C256" s="184"/>
      <c r="D256" s="190"/>
      <c r="E256" s="164"/>
      <c r="F256" s="165"/>
      <c r="G256" s="166"/>
      <c r="H256" s="167"/>
      <c r="I256" s="166"/>
      <c r="J256" s="168">
        <v>0</v>
      </c>
      <c r="K256" s="168">
        <v>0</v>
      </c>
      <c r="L256" s="169">
        <v>0</v>
      </c>
      <c r="M256" s="170">
        <v>0</v>
      </c>
      <c r="N256" s="170">
        <v>0</v>
      </c>
      <c r="O256" s="171">
        <v>0</v>
      </c>
      <c r="P256" s="172">
        <v>0</v>
      </c>
      <c r="Q256" s="482">
        <v>0</v>
      </c>
      <c r="R256" s="482">
        <v>0</v>
      </c>
      <c r="S256" s="482">
        <v>0</v>
      </c>
      <c r="T256" s="186"/>
      <c r="U256" s="186"/>
      <c r="V256" s="186"/>
      <c r="W256" s="186"/>
      <c r="X256" s="186"/>
      <c r="Y256" s="186"/>
      <c r="Z256" s="186"/>
      <c r="AA256" s="595">
        <v>0</v>
      </c>
      <c r="AB256" s="596">
        <v>0</v>
      </c>
      <c r="AC256" s="596">
        <v>0</v>
      </c>
      <c r="AD256" s="597">
        <v>0</v>
      </c>
      <c r="AE256" s="598">
        <f t="shared" si="147"/>
        <v>0</v>
      </c>
      <c r="AF256" s="599">
        <f t="shared" si="148"/>
        <v>0</v>
      </c>
      <c r="AG256" s="603"/>
      <c r="AH256" s="603"/>
      <c r="AI256" s="603"/>
      <c r="AJ256" s="603"/>
      <c r="AK256" s="603"/>
      <c r="AL256" s="595">
        <v>0</v>
      </c>
      <c r="AM256" s="499">
        <v>0</v>
      </c>
      <c r="AN256" s="499">
        <v>0</v>
      </c>
      <c r="AO256" s="500">
        <v>0</v>
      </c>
      <c r="AP256" s="501">
        <f t="shared" si="145"/>
        <v>0</v>
      </c>
      <c r="AQ256" s="177">
        <f t="shared" si="146"/>
        <v>0</v>
      </c>
      <c r="AR256" s="186"/>
      <c r="AS256" s="173">
        <f t="shared" si="164"/>
        <v>0</v>
      </c>
      <c r="AT256" s="175">
        <f t="shared" si="130"/>
        <v>0</v>
      </c>
      <c r="AU256" s="176">
        <f t="shared" si="150"/>
        <v>0</v>
      </c>
      <c r="AV256" s="177">
        <f t="shared" si="151"/>
        <v>0</v>
      </c>
      <c r="AW256" s="178"/>
      <c r="AX256" s="179">
        <f t="shared" si="131"/>
        <v>0</v>
      </c>
      <c r="AY256" s="179">
        <f t="shared" si="132"/>
        <v>0</v>
      </c>
      <c r="AZ256" s="179">
        <f t="shared" si="152"/>
        <v>0</v>
      </c>
      <c r="BA256" s="177">
        <f t="shared" si="153"/>
        <v>0</v>
      </c>
      <c r="BB256" s="178"/>
      <c r="BC256" s="179">
        <f t="shared" si="133"/>
        <v>0</v>
      </c>
      <c r="BD256" s="179">
        <f t="shared" si="134"/>
        <v>0</v>
      </c>
      <c r="BE256" s="179">
        <f t="shared" si="154"/>
        <v>0</v>
      </c>
      <c r="BF256" s="177">
        <f t="shared" si="155"/>
        <v>0</v>
      </c>
      <c r="BG256" s="178"/>
      <c r="BH256" s="176">
        <f t="shared" si="135"/>
        <v>0</v>
      </c>
      <c r="BI256" s="520">
        <f t="shared" si="136"/>
        <v>0</v>
      </c>
      <c r="BJ256" s="521"/>
      <c r="BK256" s="501">
        <f t="shared" si="156"/>
        <v>0</v>
      </c>
      <c r="BL256" s="181">
        <f t="shared" si="157"/>
        <v>0</v>
      </c>
      <c r="BM256" s="178"/>
      <c r="BN256" s="552">
        <f t="shared" si="137"/>
        <v>0</v>
      </c>
      <c r="BO256" s="557">
        <f t="shared" si="144"/>
        <v>0</v>
      </c>
      <c r="BP256" s="521"/>
      <c r="BQ256" s="521"/>
      <c r="BR256" s="501">
        <f t="shared" si="149"/>
        <v>0</v>
      </c>
      <c r="BS256" s="181">
        <f t="shared" si="138"/>
        <v>0</v>
      </c>
      <c r="BT256" s="178"/>
      <c r="BU256" s="176">
        <f t="shared" si="139"/>
        <v>0</v>
      </c>
      <c r="BV256" s="176">
        <f t="shared" si="140"/>
        <v>0</v>
      </c>
      <c r="BW256" s="176">
        <f t="shared" si="158"/>
        <v>0</v>
      </c>
      <c r="BX256" s="177">
        <f t="shared" si="159"/>
        <v>0</v>
      </c>
      <c r="BY256" s="182"/>
      <c r="BZ256" s="179">
        <f t="shared" si="141"/>
        <v>0</v>
      </c>
      <c r="CA256" s="179">
        <f t="shared" si="142"/>
        <v>0</v>
      </c>
      <c r="CB256" s="179">
        <f t="shared" si="160"/>
        <v>0</v>
      </c>
      <c r="CC256" s="183">
        <f t="shared" si="161"/>
        <v>0</v>
      </c>
      <c r="CD256" s="51"/>
    </row>
    <row r="257" spans="3:82" s="50" customFormat="1" ht="13.5" hidden="1" thickBot="1" x14ac:dyDescent="0.3">
      <c r="C257" s="191"/>
      <c r="D257" s="192"/>
      <c r="E257" s="193"/>
      <c r="F257" s="194"/>
      <c r="G257" s="195"/>
      <c r="H257" s="196"/>
      <c r="I257" s="195"/>
      <c r="J257" s="197">
        <v>0</v>
      </c>
      <c r="K257" s="197">
        <v>0</v>
      </c>
      <c r="L257" s="198">
        <v>0</v>
      </c>
      <c r="M257" s="199">
        <v>0</v>
      </c>
      <c r="N257" s="199">
        <v>0</v>
      </c>
      <c r="O257" s="200">
        <v>0</v>
      </c>
      <c r="P257" s="201">
        <v>0</v>
      </c>
      <c r="Q257" s="483">
        <v>0</v>
      </c>
      <c r="R257" s="483">
        <v>0</v>
      </c>
      <c r="S257" s="483">
        <v>0</v>
      </c>
      <c r="T257" s="186"/>
      <c r="U257" s="186"/>
      <c r="V257" s="186"/>
      <c r="W257" s="186"/>
      <c r="X257" s="186"/>
      <c r="Y257" s="186"/>
      <c r="Z257" s="186"/>
      <c r="AA257" s="604">
        <v>0</v>
      </c>
      <c r="AB257" s="605">
        <v>0</v>
      </c>
      <c r="AC257" s="605">
        <v>0</v>
      </c>
      <c r="AD257" s="606">
        <v>0</v>
      </c>
      <c r="AE257" s="607">
        <f t="shared" si="147"/>
        <v>0</v>
      </c>
      <c r="AF257" s="608">
        <f t="shared" si="148"/>
        <v>0</v>
      </c>
      <c r="AG257" s="603"/>
      <c r="AH257" s="603"/>
      <c r="AI257" s="603"/>
      <c r="AJ257" s="603"/>
      <c r="AK257" s="603"/>
      <c r="AL257" s="604">
        <v>0</v>
      </c>
      <c r="AM257" s="504">
        <v>0</v>
      </c>
      <c r="AN257" s="504">
        <v>0</v>
      </c>
      <c r="AO257" s="505">
        <v>0</v>
      </c>
      <c r="AP257" s="506">
        <f t="shared" si="145"/>
        <v>0</v>
      </c>
      <c r="AQ257" s="206">
        <f t="shared" si="146"/>
        <v>0</v>
      </c>
      <c r="AR257" s="186"/>
      <c r="AS257" s="202">
        <f t="shared" si="164"/>
        <v>0</v>
      </c>
      <c r="AT257" s="204">
        <f t="shared" si="130"/>
        <v>0</v>
      </c>
      <c r="AU257" s="205">
        <f t="shared" si="150"/>
        <v>0</v>
      </c>
      <c r="AV257" s="206">
        <f t="shared" si="151"/>
        <v>0</v>
      </c>
      <c r="AW257" s="207"/>
      <c r="AX257" s="208">
        <f t="shared" si="131"/>
        <v>0</v>
      </c>
      <c r="AY257" s="208">
        <f t="shared" si="132"/>
        <v>0</v>
      </c>
      <c r="AZ257" s="208">
        <f t="shared" si="152"/>
        <v>0</v>
      </c>
      <c r="BA257" s="206">
        <f t="shared" si="153"/>
        <v>0</v>
      </c>
      <c r="BB257" s="207"/>
      <c r="BC257" s="208">
        <f t="shared" si="133"/>
        <v>0</v>
      </c>
      <c r="BD257" s="208">
        <f t="shared" si="134"/>
        <v>0</v>
      </c>
      <c r="BE257" s="208">
        <f t="shared" si="154"/>
        <v>0</v>
      </c>
      <c r="BF257" s="206">
        <f t="shared" si="155"/>
        <v>0</v>
      </c>
      <c r="BG257" s="207"/>
      <c r="BH257" s="205">
        <f t="shared" si="135"/>
        <v>0</v>
      </c>
      <c r="BI257" s="522">
        <f t="shared" si="136"/>
        <v>0</v>
      </c>
      <c r="BJ257" s="523"/>
      <c r="BK257" s="506">
        <f t="shared" si="156"/>
        <v>0</v>
      </c>
      <c r="BL257" s="210">
        <f t="shared" si="157"/>
        <v>0</v>
      </c>
      <c r="BM257" s="207"/>
      <c r="BN257" s="553">
        <f t="shared" si="137"/>
        <v>0</v>
      </c>
      <c r="BO257" s="558">
        <f t="shared" si="144"/>
        <v>0</v>
      </c>
      <c r="BP257" s="523"/>
      <c r="BQ257" s="523"/>
      <c r="BR257" s="506">
        <f t="shared" si="149"/>
        <v>0</v>
      </c>
      <c r="BS257" s="210">
        <f t="shared" si="138"/>
        <v>0</v>
      </c>
      <c r="BT257" s="207"/>
      <c r="BU257" s="205">
        <f t="shared" si="139"/>
        <v>0</v>
      </c>
      <c r="BV257" s="205">
        <f t="shared" si="140"/>
        <v>0</v>
      </c>
      <c r="BW257" s="205">
        <f t="shared" si="158"/>
        <v>0</v>
      </c>
      <c r="BX257" s="206">
        <f t="shared" si="159"/>
        <v>0</v>
      </c>
      <c r="BY257" s="211"/>
      <c r="BZ257" s="208">
        <f t="shared" si="141"/>
        <v>0</v>
      </c>
      <c r="CA257" s="208">
        <f t="shared" si="142"/>
        <v>0</v>
      </c>
      <c r="CB257" s="208">
        <f t="shared" si="160"/>
        <v>0</v>
      </c>
      <c r="CC257" s="212">
        <f t="shared" si="161"/>
        <v>0</v>
      </c>
      <c r="CD257" s="51"/>
    </row>
    <row r="258" spans="3:82" ht="13.5" hidden="1" thickBot="1" x14ac:dyDescent="0.3">
      <c r="C258" s="65"/>
      <c r="D258" s="66"/>
      <c r="E258" s="142"/>
      <c r="F258" s="143"/>
      <c r="G258" s="144"/>
      <c r="H258" s="145"/>
      <c r="I258" s="144"/>
      <c r="J258" s="146">
        <v>0</v>
      </c>
      <c r="K258" s="146">
        <v>0</v>
      </c>
      <c r="L258" s="147">
        <v>0</v>
      </c>
      <c r="M258" s="148">
        <v>0</v>
      </c>
      <c r="N258" s="148">
        <v>0</v>
      </c>
      <c r="O258" s="149">
        <v>0</v>
      </c>
      <c r="P258" s="150">
        <v>0</v>
      </c>
      <c r="Q258" s="481">
        <v>0</v>
      </c>
      <c r="R258" s="481">
        <v>0</v>
      </c>
      <c r="S258" s="481">
        <v>0</v>
      </c>
      <c r="T258" s="151"/>
      <c r="U258" s="151"/>
      <c r="V258" s="151"/>
      <c r="W258" s="151"/>
      <c r="X258" s="151"/>
      <c r="Y258" s="151"/>
      <c r="Z258" s="151"/>
      <c r="AA258" s="589">
        <v>0</v>
      </c>
      <c r="AB258" s="590">
        <v>0</v>
      </c>
      <c r="AC258" s="590">
        <v>0</v>
      </c>
      <c r="AD258" s="591">
        <v>0</v>
      </c>
      <c r="AE258" s="592">
        <f t="shared" si="147"/>
        <v>0</v>
      </c>
      <c r="AF258" s="593">
        <f t="shared" si="148"/>
        <v>0</v>
      </c>
      <c r="AG258" s="594"/>
      <c r="AH258" s="594"/>
      <c r="AI258" s="594"/>
      <c r="AJ258" s="594"/>
      <c r="AK258" s="594"/>
      <c r="AL258" s="589">
        <v>0</v>
      </c>
      <c r="AM258" s="496">
        <v>0</v>
      </c>
      <c r="AN258" s="496">
        <v>0</v>
      </c>
      <c r="AO258" s="497">
        <v>0</v>
      </c>
      <c r="AP258" s="498">
        <f t="shared" si="145"/>
        <v>0</v>
      </c>
      <c r="AQ258" s="156">
        <f t="shared" si="146"/>
        <v>0</v>
      </c>
      <c r="AR258" s="151"/>
      <c r="AS258" s="152">
        <f t="shared" si="164"/>
        <v>0</v>
      </c>
      <c r="AT258" s="154">
        <f t="shared" si="130"/>
        <v>0</v>
      </c>
      <c r="AU258" s="155">
        <f t="shared" si="150"/>
        <v>0</v>
      </c>
      <c r="AV258" s="156">
        <f t="shared" si="151"/>
        <v>0</v>
      </c>
      <c r="AW258" s="157"/>
      <c r="AX258" s="158">
        <f t="shared" si="131"/>
        <v>0</v>
      </c>
      <c r="AY258" s="158">
        <f t="shared" si="132"/>
        <v>0</v>
      </c>
      <c r="AZ258" s="158">
        <f t="shared" si="152"/>
        <v>0</v>
      </c>
      <c r="BA258" s="156">
        <f t="shared" si="153"/>
        <v>0</v>
      </c>
      <c r="BB258" s="157"/>
      <c r="BC258" s="158">
        <f t="shared" si="133"/>
        <v>0</v>
      </c>
      <c r="BD258" s="158">
        <f t="shared" si="134"/>
        <v>0</v>
      </c>
      <c r="BE258" s="158">
        <f t="shared" si="154"/>
        <v>0</v>
      </c>
      <c r="BF258" s="156">
        <f t="shared" si="155"/>
        <v>0</v>
      </c>
      <c r="BG258" s="157"/>
      <c r="BH258" s="155">
        <f t="shared" si="135"/>
        <v>0</v>
      </c>
      <c r="BI258" s="518">
        <f t="shared" si="136"/>
        <v>0</v>
      </c>
      <c r="BJ258" s="519"/>
      <c r="BK258" s="498">
        <f t="shared" si="156"/>
        <v>0</v>
      </c>
      <c r="BL258" s="160">
        <f t="shared" si="157"/>
        <v>0</v>
      </c>
      <c r="BM258" s="157"/>
      <c r="BN258" s="551">
        <f t="shared" si="137"/>
        <v>0</v>
      </c>
      <c r="BO258" s="556">
        <f t="shared" si="144"/>
        <v>0</v>
      </c>
      <c r="BP258" s="530"/>
      <c r="BQ258" s="530"/>
      <c r="BR258" s="498">
        <f t="shared" si="149"/>
        <v>0</v>
      </c>
      <c r="BS258" s="160">
        <f t="shared" si="138"/>
        <v>0</v>
      </c>
      <c r="BT258" s="157"/>
      <c r="BU258" s="155">
        <f t="shared" si="139"/>
        <v>0</v>
      </c>
      <c r="BV258" s="155">
        <f t="shared" si="140"/>
        <v>0</v>
      </c>
      <c r="BW258" s="155">
        <f t="shared" si="158"/>
        <v>0</v>
      </c>
      <c r="BX258" s="156">
        <f t="shared" si="159"/>
        <v>0</v>
      </c>
      <c r="BY258" s="162"/>
      <c r="BZ258" s="158">
        <f t="shared" si="141"/>
        <v>0</v>
      </c>
      <c r="CA258" s="158">
        <f t="shared" si="142"/>
        <v>0</v>
      </c>
      <c r="CB258" s="158">
        <f t="shared" si="160"/>
        <v>0</v>
      </c>
      <c r="CC258" s="163">
        <f t="shared" si="161"/>
        <v>0</v>
      </c>
      <c r="CD258" s="42"/>
    </row>
    <row r="259" spans="3:82" ht="13.5" hidden="1" thickBot="1" x14ac:dyDescent="0.3">
      <c r="C259" s="65"/>
      <c r="D259" s="66"/>
      <c r="E259" s="164"/>
      <c r="F259" s="165"/>
      <c r="G259" s="166"/>
      <c r="H259" s="167"/>
      <c r="I259" s="166"/>
      <c r="J259" s="168">
        <v>0</v>
      </c>
      <c r="K259" s="168">
        <v>0</v>
      </c>
      <c r="L259" s="169">
        <v>0</v>
      </c>
      <c r="M259" s="170">
        <v>0</v>
      </c>
      <c r="N259" s="170">
        <v>0</v>
      </c>
      <c r="O259" s="171">
        <v>0</v>
      </c>
      <c r="P259" s="172">
        <v>0</v>
      </c>
      <c r="Q259" s="482">
        <v>0</v>
      </c>
      <c r="R259" s="482">
        <v>0</v>
      </c>
      <c r="S259" s="482">
        <v>0</v>
      </c>
      <c r="T259" s="151"/>
      <c r="U259" s="151"/>
      <c r="V259" s="151"/>
      <c r="W259" s="151"/>
      <c r="X259" s="151"/>
      <c r="Y259" s="151"/>
      <c r="Z259" s="151"/>
      <c r="AA259" s="595">
        <v>0</v>
      </c>
      <c r="AB259" s="596">
        <v>0</v>
      </c>
      <c r="AC259" s="596">
        <v>0</v>
      </c>
      <c r="AD259" s="597">
        <v>0</v>
      </c>
      <c r="AE259" s="598">
        <f t="shared" si="147"/>
        <v>0</v>
      </c>
      <c r="AF259" s="599">
        <f t="shared" si="148"/>
        <v>0</v>
      </c>
      <c r="AG259" s="594"/>
      <c r="AH259" s="594"/>
      <c r="AI259" s="594"/>
      <c r="AJ259" s="594"/>
      <c r="AK259" s="594"/>
      <c r="AL259" s="595">
        <v>0</v>
      </c>
      <c r="AM259" s="499">
        <v>0</v>
      </c>
      <c r="AN259" s="499">
        <v>0</v>
      </c>
      <c r="AO259" s="500">
        <v>0</v>
      </c>
      <c r="AP259" s="501">
        <f t="shared" si="145"/>
        <v>0</v>
      </c>
      <c r="AQ259" s="177">
        <f t="shared" si="146"/>
        <v>0</v>
      </c>
      <c r="AR259" s="151"/>
      <c r="AS259" s="173">
        <f t="shared" si="164"/>
        <v>0</v>
      </c>
      <c r="AT259" s="175">
        <f t="shared" si="130"/>
        <v>0</v>
      </c>
      <c r="AU259" s="176">
        <f t="shared" si="150"/>
        <v>0</v>
      </c>
      <c r="AV259" s="177">
        <f t="shared" si="151"/>
        <v>0</v>
      </c>
      <c r="AW259" s="178"/>
      <c r="AX259" s="179">
        <f t="shared" si="131"/>
        <v>0</v>
      </c>
      <c r="AY259" s="179">
        <f t="shared" si="132"/>
        <v>0</v>
      </c>
      <c r="AZ259" s="179">
        <f t="shared" si="152"/>
        <v>0</v>
      </c>
      <c r="BA259" s="177">
        <f t="shared" si="153"/>
        <v>0</v>
      </c>
      <c r="BB259" s="178"/>
      <c r="BC259" s="179">
        <f t="shared" si="133"/>
        <v>0</v>
      </c>
      <c r="BD259" s="179">
        <f t="shared" si="134"/>
        <v>0</v>
      </c>
      <c r="BE259" s="179">
        <f t="shared" si="154"/>
        <v>0</v>
      </c>
      <c r="BF259" s="177">
        <f t="shared" si="155"/>
        <v>0</v>
      </c>
      <c r="BG259" s="178"/>
      <c r="BH259" s="176">
        <f t="shared" si="135"/>
        <v>0</v>
      </c>
      <c r="BI259" s="520">
        <f t="shared" si="136"/>
        <v>0</v>
      </c>
      <c r="BJ259" s="521"/>
      <c r="BK259" s="501">
        <f t="shared" si="156"/>
        <v>0</v>
      </c>
      <c r="BL259" s="181">
        <f t="shared" si="157"/>
        <v>0</v>
      </c>
      <c r="BM259" s="178"/>
      <c r="BN259" s="552">
        <f t="shared" si="137"/>
        <v>0</v>
      </c>
      <c r="BO259" s="557">
        <f t="shared" si="144"/>
        <v>0</v>
      </c>
      <c r="BP259" s="521"/>
      <c r="BQ259" s="521"/>
      <c r="BR259" s="501">
        <f t="shared" si="149"/>
        <v>0</v>
      </c>
      <c r="BS259" s="181">
        <f t="shared" si="138"/>
        <v>0</v>
      </c>
      <c r="BT259" s="178"/>
      <c r="BU259" s="176">
        <f t="shared" si="139"/>
        <v>0</v>
      </c>
      <c r="BV259" s="176">
        <f t="shared" si="140"/>
        <v>0</v>
      </c>
      <c r="BW259" s="176">
        <f t="shared" si="158"/>
        <v>0</v>
      </c>
      <c r="BX259" s="177">
        <f t="shared" si="159"/>
        <v>0</v>
      </c>
      <c r="BY259" s="182"/>
      <c r="BZ259" s="179">
        <f t="shared" si="141"/>
        <v>0</v>
      </c>
      <c r="CA259" s="179">
        <f t="shared" si="142"/>
        <v>0</v>
      </c>
      <c r="CB259" s="179">
        <f t="shared" si="160"/>
        <v>0</v>
      </c>
      <c r="CC259" s="183">
        <f t="shared" si="161"/>
        <v>0</v>
      </c>
      <c r="CD259" s="42"/>
    </row>
    <row r="260" spans="3:82" s="50" customFormat="1" ht="13.5" hidden="1" thickBot="1" x14ac:dyDescent="0.3">
      <c r="C260" s="184">
        <v>50</v>
      </c>
      <c r="D260" s="48">
        <v>0</v>
      </c>
      <c r="E260" s="164">
        <v>0</v>
      </c>
      <c r="F260" s="165" t="s">
        <v>106</v>
      </c>
      <c r="G260" s="166"/>
      <c r="H260" s="167">
        <v>0</v>
      </c>
      <c r="I260" s="185" t="s">
        <v>107</v>
      </c>
      <c r="J260" s="168">
        <v>0</v>
      </c>
      <c r="K260" s="168">
        <v>0</v>
      </c>
      <c r="L260" s="169">
        <v>0</v>
      </c>
      <c r="M260" s="170">
        <v>0</v>
      </c>
      <c r="N260" s="170">
        <v>0</v>
      </c>
      <c r="O260" s="171">
        <v>0</v>
      </c>
      <c r="P260" s="172">
        <v>0</v>
      </c>
      <c r="Q260" s="482">
        <v>0</v>
      </c>
      <c r="R260" s="482">
        <v>0</v>
      </c>
      <c r="S260" s="482">
        <v>0</v>
      </c>
      <c r="T260" s="186"/>
      <c r="U260" s="186"/>
      <c r="V260" s="186"/>
      <c r="W260" s="186"/>
      <c r="X260" s="186"/>
      <c r="Y260" s="186"/>
      <c r="Z260" s="186"/>
      <c r="AA260" s="600">
        <v>0</v>
      </c>
      <c r="AB260" s="601">
        <v>0</v>
      </c>
      <c r="AC260" s="601">
        <v>0</v>
      </c>
      <c r="AD260" s="602">
        <v>0</v>
      </c>
      <c r="AE260" s="598">
        <f t="shared" si="147"/>
        <v>0</v>
      </c>
      <c r="AF260" s="599">
        <f t="shared" si="148"/>
        <v>0</v>
      </c>
      <c r="AG260" s="603"/>
      <c r="AH260" s="603"/>
      <c r="AI260" s="603"/>
      <c r="AJ260" s="603"/>
      <c r="AK260" s="603"/>
      <c r="AL260" s="600">
        <v>0</v>
      </c>
      <c r="AM260" s="502">
        <v>0</v>
      </c>
      <c r="AN260" s="502">
        <v>0</v>
      </c>
      <c r="AO260" s="503">
        <v>0</v>
      </c>
      <c r="AP260" s="501">
        <f t="shared" si="145"/>
        <v>0</v>
      </c>
      <c r="AQ260" s="177">
        <f t="shared" si="146"/>
        <v>0</v>
      </c>
      <c r="AR260" s="186"/>
      <c r="AS260" s="187">
        <f t="shared" si="164"/>
        <v>0</v>
      </c>
      <c r="AT260" s="189">
        <f t="shared" si="130"/>
        <v>0</v>
      </c>
      <c r="AU260" s="176">
        <f t="shared" si="150"/>
        <v>0</v>
      </c>
      <c r="AV260" s="177">
        <f t="shared" si="151"/>
        <v>0</v>
      </c>
      <c r="AW260" s="178"/>
      <c r="AX260" s="179">
        <f t="shared" si="131"/>
        <v>0</v>
      </c>
      <c r="AY260" s="179">
        <f t="shared" si="132"/>
        <v>0</v>
      </c>
      <c r="AZ260" s="179">
        <f t="shared" si="152"/>
        <v>0</v>
      </c>
      <c r="BA260" s="177">
        <f t="shared" si="153"/>
        <v>0</v>
      </c>
      <c r="BB260" s="178"/>
      <c r="BC260" s="179">
        <f t="shared" si="133"/>
        <v>0</v>
      </c>
      <c r="BD260" s="179">
        <f t="shared" si="134"/>
        <v>0</v>
      </c>
      <c r="BE260" s="179">
        <f t="shared" si="154"/>
        <v>0</v>
      </c>
      <c r="BF260" s="177">
        <f t="shared" si="155"/>
        <v>0</v>
      </c>
      <c r="BG260" s="178"/>
      <c r="BH260" s="176">
        <f t="shared" si="135"/>
        <v>0</v>
      </c>
      <c r="BI260" s="520">
        <f t="shared" si="136"/>
        <v>0</v>
      </c>
      <c r="BJ260" s="521"/>
      <c r="BK260" s="501">
        <f t="shared" si="156"/>
        <v>0</v>
      </c>
      <c r="BL260" s="181">
        <f t="shared" si="157"/>
        <v>0</v>
      </c>
      <c r="BM260" s="178"/>
      <c r="BN260" s="552">
        <f t="shared" si="137"/>
        <v>0</v>
      </c>
      <c r="BO260" s="557">
        <f t="shared" si="144"/>
        <v>0</v>
      </c>
      <c r="BP260" s="521"/>
      <c r="BQ260" s="521"/>
      <c r="BR260" s="501">
        <f t="shared" si="149"/>
        <v>0</v>
      </c>
      <c r="BS260" s="181">
        <f t="shared" si="138"/>
        <v>0</v>
      </c>
      <c r="BT260" s="178"/>
      <c r="BU260" s="176">
        <f t="shared" si="139"/>
        <v>0</v>
      </c>
      <c r="BV260" s="176">
        <f t="shared" si="140"/>
        <v>0</v>
      </c>
      <c r="BW260" s="176">
        <f t="shared" si="158"/>
        <v>0</v>
      </c>
      <c r="BX260" s="177">
        <f t="shared" si="159"/>
        <v>0</v>
      </c>
      <c r="BY260" s="182"/>
      <c r="BZ260" s="179">
        <f t="shared" si="141"/>
        <v>0</v>
      </c>
      <c r="CA260" s="179">
        <f t="shared" si="142"/>
        <v>0</v>
      </c>
      <c r="CB260" s="179">
        <f t="shared" si="160"/>
        <v>0</v>
      </c>
      <c r="CC260" s="183">
        <f t="shared" si="161"/>
        <v>0</v>
      </c>
      <c r="CD260" s="51"/>
    </row>
    <row r="261" spans="3:82" s="50" customFormat="1" ht="13.5" hidden="1" thickBot="1" x14ac:dyDescent="0.3">
      <c r="C261" s="184"/>
      <c r="D261" s="190"/>
      <c r="E261" s="164"/>
      <c r="F261" s="165"/>
      <c r="G261" s="166"/>
      <c r="H261" s="167"/>
      <c r="I261" s="166"/>
      <c r="J261" s="168">
        <v>0</v>
      </c>
      <c r="K261" s="168">
        <v>0</v>
      </c>
      <c r="L261" s="169">
        <v>0</v>
      </c>
      <c r="M261" s="170">
        <v>0</v>
      </c>
      <c r="N261" s="170">
        <v>0</v>
      </c>
      <c r="O261" s="171">
        <v>0</v>
      </c>
      <c r="P261" s="172">
        <v>0</v>
      </c>
      <c r="Q261" s="482">
        <v>0</v>
      </c>
      <c r="R261" s="482">
        <v>0</v>
      </c>
      <c r="S261" s="482">
        <v>0</v>
      </c>
      <c r="T261" s="186"/>
      <c r="U261" s="186"/>
      <c r="V261" s="186"/>
      <c r="W261" s="186"/>
      <c r="X261" s="186"/>
      <c r="Y261" s="186"/>
      <c r="Z261" s="186"/>
      <c r="AA261" s="595">
        <v>0</v>
      </c>
      <c r="AB261" s="596">
        <v>0</v>
      </c>
      <c r="AC261" s="596">
        <v>0</v>
      </c>
      <c r="AD261" s="597">
        <v>0</v>
      </c>
      <c r="AE261" s="598">
        <f t="shared" si="147"/>
        <v>0</v>
      </c>
      <c r="AF261" s="599">
        <f t="shared" si="148"/>
        <v>0</v>
      </c>
      <c r="AG261" s="603"/>
      <c r="AH261" s="603"/>
      <c r="AI261" s="603"/>
      <c r="AJ261" s="603"/>
      <c r="AK261" s="603"/>
      <c r="AL261" s="595">
        <v>0</v>
      </c>
      <c r="AM261" s="499">
        <v>0</v>
      </c>
      <c r="AN261" s="499">
        <v>0</v>
      </c>
      <c r="AO261" s="500">
        <v>0</v>
      </c>
      <c r="AP261" s="501">
        <f t="shared" si="145"/>
        <v>0</v>
      </c>
      <c r="AQ261" s="177">
        <f t="shared" si="146"/>
        <v>0</v>
      </c>
      <c r="AR261" s="186"/>
      <c r="AS261" s="173">
        <f t="shared" si="164"/>
        <v>0</v>
      </c>
      <c r="AT261" s="175">
        <f t="shared" si="130"/>
        <v>0</v>
      </c>
      <c r="AU261" s="176">
        <f t="shared" si="150"/>
        <v>0</v>
      </c>
      <c r="AV261" s="177">
        <f t="shared" si="151"/>
        <v>0</v>
      </c>
      <c r="AW261" s="178"/>
      <c r="AX261" s="179">
        <f t="shared" si="131"/>
        <v>0</v>
      </c>
      <c r="AY261" s="179">
        <f t="shared" si="132"/>
        <v>0</v>
      </c>
      <c r="AZ261" s="179">
        <f t="shared" si="152"/>
        <v>0</v>
      </c>
      <c r="BA261" s="177">
        <f t="shared" si="153"/>
        <v>0</v>
      </c>
      <c r="BB261" s="178"/>
      <c r="BC261" s="179">
        <f t="shared" si="133"/>
        <v>0</v>
      </c>
      <c r="BD261" s="179">
        <f t="shared" si="134"/>
        <v>0</v>
      </c>
      <c r="BE261" s="179">
        <f t="shared" si="154"/>
        <v>0</v>
      </c>
      <c r="BF261" s="177">
        <f t="shared" si="155"/>
        <v>0</v>
      </c>
      <c r="BG261" s="178"/>
      <c r="BH261" s="176">
        <f t="shared" si="135"/>
        <v>0</v>
      </c>
      <c r="BI261" s="520">
        <f t="shared" si="136"/>
        <v>0</v>
      </c>
      <c r="BJ261" s="521"/>
      <c r="BK261" s="501">
        <f t="shared" si="156"/>
        <v>0</v>
      </c>
      <c r="BL261" s="181">
        <f t="shared" si="157"/>
        <v>0</v>
      </c>
      <c r="BM261" s="178"/>
      <c r="BN261" s="552">
        <f t="shared" si="137"/>
        <v>0</v>
      </c>
      <c r="BO261" s="557">
        <f t="shared" si="144"/>
        <v>0</v>
      </c>
      <c r="BP261" s="521"/>
      <c r="BQ261" s="521"/>
      <c r="BR261" s="501">
        <f t="shared" si="149"/>
        <v>0</v>
      </c>
      <c r="BS261" s="181">
        <f t="shared" si="138"/>
        <v>0</v>
      </c>
      <c r="BT261" s="178"/>
      <c r="BU261" s="176">
        <f t="shared" si="139"/>
        <v>0</v>
      </c>
      <c r="BV261" s="176">
        <f t="shared" si="140"/>
        <v>0</v>
      </c>
      <c r="BW261" s="176">
        <f t="shared" si="158"/>
        <v>0</v>
      </c>
      <c r="BX261" s="177">
        <f t="shared" si="159"/>
        <v>0</v>
      </c>
      <c r="BY261" s="182"/>
      <c r="BZ261" s="179">
        <f t="shared" si="141"/>
        <v>0</v>
      </c>
      <c r="CA261" s="179">
        <f t="shared" si="142"/>
        <v>0</v>
      </c>
      <c r="CB261" s="179">
        <f t="shared" si="160"/>
        <v>0</v>
      </c>
      <c r="CC261" s="183">
        <f t="shared" si="161"/>
        <v>0</v>
      </c>
      <c r="CD261" s="51"/>
    </row>
    <row r="262" spans="3:82" s="50" customFormat="1" ht="13.5" hidden="1" thickBot="1" x14ac:dyDescent="0.3">
      <c r="C262" s="191"/>
      <c r="D262" s="192"/>
      <c r="E262" s="193"/>
      <c r="F262" s="194"/>
      <c r="G262" s="195"/>
      <c r="H262" s="196"/>
      <c r="I262" s="195"/>
      <c r="J262" s="197">
        <v>0</v>
      </c>
      <c r="K262" s="197">
        <v>0</v>
      </c>
      <c r="L262" s="198">
        <v>0</v>
      </c>
      <c r="M262" s="199">
        <v>0</v>
      </c>
      <c r="N262" s="199">
        <v>0</v>
      </c>
      <c r="O262" s="200">
        <v>0</v>
      </c>
      <c r="P262" s="201">
        <v>0</v>
      </c>
      <c r="Q262" s="483">
        <v>0</v>
      </c>
      <c r="R262" s="483">
        <v>0</v>
      </c>
      <c r="S262" s="483">
        <v>0</v>
      </c>
      <c r="T262" s="186"/>
      <c r="U262" s="186"/>
      <c r="V262" s="186"/>
      <c r="W262" s="186"/>
      <c r="X262" s="186"/>
      <c r="Y262" s="186"/>
      <c r="Z262" s="186"/>
      <c r="AA262" s="604">
        <v>0</v>
      </c>
      <c r="AB262" s="605">
        <v>0</v>
      </c>
      <c r="AC262" s="605">
        <v>0</v>
      </c>
      <c r="AD262" s="606">
        <v>0</v>
      </c>
      <c r="AE262" s="607">
        <f t="shared" si="147"/>
        <v>0</v>
      </c>
      <c r="AF262" s="608">
        <f t="shared" si="148"/>
        <v>0</v>
      </c>
      <c r="AG262" s="603"/>
      <c r="AH262" s="603"/>
      <c r="AI262" s="603"/>
      <c r="AJ262" s="603"/>
      <c r="AK262" s="603"/>
      <c r="AL262" s="604">
        <v>0</v>
      </c>
      <c r="AM262" s="504">
        <v>0</v>
      </c>
      <c r="AN262" s="504">
        <v>0</v>
      </c>
      <c r="AO262" s="505">
        <v>0</v>
      </c>
      <c r="AP262" s="506">
        <f t="shared" si="145"/>
        <v>0</v>
      </c>
      <c r="AQ262" s="206">
        <f t="shared" si="146"/>
        <v>0</v>
      </c>
      <c r="AR262" s="186"/>
      <c r="AS262" s="202">
        <f t="shared" si="164"/>
        <v>0</v>
      </c>
      <c r="AT262" s="204">
        <f t="shared" si="130"/>
        <v>0</v>
      </c>
      <c r="AU262" s="205">
        <f t="shared" si="150"/>
        <v>0</v>
      </c>
      <c r="AV262" s="206">
        <f t="shared" si="151"/>
        <v>0</v>
      </c>
      <c r="AW262" s="207"/>
      <c r="AX262" s="208">
        <f t="shared" si="131"/>
        <v>0</v>
      </c>
      <c r="AY262" s="208">
        <f t="shared" si="132"/>
        <v>0</v>
      </c>
      <c r="AZ262" s="208">
        <f t="shared" si="152"/>
        <v>0</v>
      </c>
      <c r="BA262" s="206">
        <f t="shared" si="153"/>
        <v>0</v>
      </c>
      <c r="BB262" s="207"/>
      <c r="BC262" s="208">
        <f t="shared" si="133"/>
        <v>0</v>
      </c>
      <c r="BD262" s="208">
        <f t="shared" si="134"/>
        <v>0</v>
      </c>
      <c r="BE262" s="208">
        <f t="shared" si="154"/>
        <v>0</v>
      </c>
      <c r="BF262" s="206">
        <f t="shared" si="155"/>
        <v>0</v>
      </c>
      <c r="BG262" s="207"/>
      <c r="BH262" s="205">
        <f t="shared" si="135"/>
        <v>0</v>
      </c>
      <c r="BI262" s="522">
        <f t="shared" si="136"/>
        <v>0</v>
      </c>
      <c r="BJ262" s="523"/>
      <c r="BK262" s="506">
        <f t="shared" si="156"/>
        <v>0</v>
      </c>
      <c r="BL262" s="210">
        <f t="shared" si="157"/>
        <v>0</v>
      </c>
      <c r="BM262" s="207"/>
      <c r="BN262" s="553">
        <f t="shared" si="137"/>
        <v>0</v>
      </c>
      <c r="BO262" s="558">
        <f t="shared" si="144"/>
        <v>0</v>
      </c>
      <c r="BP262" s="523"/>
      <c r="BQ262" s="523"/>
      <c r="BR262" s="506">
        <f t="shared" si="149"/>
        <v>0</v>
      </c>
      <c r="BS262" s="210">
        <f t="shared" si="138"/>
        <v>0</v>
      </c>
      <c r="BT262" s="207"/>
      <c r="BU262" s="205">
        <f t="shared" si="139"/>
        <v>0</v>
      </c>
      <c r="BV262" s="205">
        <f t="shared" si="140"/>
        <v>0</v>
      </c>
      <c r="BW262" s="205">
        <f t="shared" si="158"/>
        <v>0</v>
      </c>
      <c r="BX262" s="206">
        <f t="shared" si="159"/>
        <v>0</v>
      </c>
      <c r="BY262" s="211"/>
      <c r="BZ262" s="208">
        <f t="shared" si="141"/>
        <v>0</v>
      </c>
      <c r="CA262" s="208">
        <f t="shared" si="142"/>
        <v>0</v>
      </c>
      <c r="CB262" s="208">
        <f t="shared" si="160"/>
        <v>0</v>
      </c>
      <c r="CC262" s="212">
        <f t="shared" si="161"/>
        <v>0</v>
      </c>
      <c r="CD262" s="51"/>
    </row>
    <row r="263" spans="3:82" ht="13.5" hidden="1" thickBot="1" x14ac:dyDescent="0.3">
      <c r="C263" s="65"/>
      <c r="D263" s="66"/>
      <c r="E263" s="142"/>
      <c r="F263" s="143"/>
      <c r="G263" s="144"/>
      <c r="H263" s="145"/>
      <c r="I263" s="144"/>
      <c r="J263" s="146">
        <v>0</v>
      </c>
      <c r="K263" s="146">
        <v>0</v>
      </c>
      <c r="L263" s="147">
        <v>0</v>
      </c>
      <c r="M263" s="148">
        <v>0</v>
      </c>
      <c r="N263" s="148">
        <v>0</v>
      </c>
      <c r="O263" s="149">
        <v>0</v>
      </c>
      <c r="P263" s="150">
        <v>0</v>
      </c>
      <c r="Q263" s="481">
        <v>0</v>
      </c>
      <c r="R263" s="481">
        <v>0</v>
      </c>
      <c r="S263" s="481">
        <v>0</v>
      </c>
      <c r="T263" s="151"/>
      <c r="U263" s="151"/>
      <c r="V263" s="151"/>
      <c r="W263" s="151"/>
      <c r="X263" s="151"/>
      <c r="Y263" s="151"/>
      <c r="Z263" s="151"/>
      <c r="AA263" s="589">
        <v>0</v>
      </c>
      <c r="AB263" s="590">
        <v>0</v>
      </c>
      <c r="AC263" s="590">
        <v>0</v>
      </c>
      <c r="AD263" s="591">
        <v>0</v>
      </c>
      <c r="AE263" s="592">
        <f t="shared" si="147"/>
        <v>0</v>
      </c>
      <c r="AF263" s="593">
        <f t="shared" si="148"/>
        <v>0</v>
      </c>
      <c r="AG263" s="594"/>
      <c r="AH263" s="594"/>
      <c r="AI263" s="594"/>
      <c r="AJ263" s="594"/>
      <c r="AK263" s="594"/>
      <c r="AL263" s="589">
        <v>0</v>
      </c>
      <c r="AM263" s="496">
        <v>0</v>
      </c>
      <c r="AN263" s="496">
        <v>0</v>
      </c>
      <c r="AO263" s="497">
        <v>0</v>
      </c>
      <c r="AP263" s="498">
        <f t="shared" si="145"/>
        <v>0</v>
      </c>
      <c r="AQ263" s="156">
        <f t="shared" si="146"/>
        <v>0</v>
      </c>
      <c r="AR263" s="151"/>
      <c r="AS263" s="152">
        <f t="shared" si="164"/>
        <v>0</v>
      </c>
      <c r="AT263" s="154">
        <f t="shared" si="130"/>
        <v>0</v>
      </c>
      <c r="AU263" s="155">
        <f t="shared" si="150"/>
        <v>0</v>
      </c>
      <c r="AV263" s="156">
        <f t="shared" si="151"/>
        <v>0</v>
      </c>
      <c r="AW263" s="157"/>
      <c r="AX263" s="158">
        <f t="shared" si="131"/>
        <v>0</v>
      </c>
      <c r="AY263" s="158">
        <f t="shared" si="132"/>
        <v>0</v>
      </c>
      <c r="AZ263" s="158">
        <f t="shared" si="152"/>
        <v>0</v>
      </c>
      <c r="BA263" s="156">
        <f t="shared" si="153"/>
        <v>0</v>
      </c>
      <c r="BB263" s="157"/>
      <c r="BC263" s="158">
        <f t="shared" si="133"/>
        <v>0</v>
      </c>
      <c r="BD263" s="158">
        <f t="shared" si="134"/>
        <v>0</v>
      </c>
      <c r="BE263" s="158">
        <f t="shared" si="154"/>
        <v>0</v>
      </c>
      <c r="BF263" s="156">
        <f t="shared" si="155"/>
        <v>0</v>
      </c>
      <c r="BG263" s="157"/>
      <c r="BH263" s="155">
        <f t="shared" si="135"/>
        <v>0</v>
      </c>
      <c r="BI263" s="518">
        <f t="shared" si="136"/>
        <v>0</v>
      </c>
      <c r="BJ263" s="519"/>
      <c r="BK263" s="498">
        <f t="shared" si="156"/>
        <v>0</v>
      </c>
      <c r="BL263" s="160">
        <f t="shared" si="157"/>
        <v>0</v>
      </c>
      <c r="BM263" s="157"/>
      <c r="BN263" s="551">
        <f t="shared" si="137"/>
        <v>0</v>
      </c>
      <c r="BO263" s="556">
        <f t="shared" si="144"/>
        <v>0</v>
      </c>
      <c r="BP263" s="530"/>
      <c r="BQ263" s="530"/>
      <c r="BR263" s="498">
        <f t="shared" si="149"/>
        <v>0</v>
      </c>
      <c r="BS263" s="160">
        <f t="shared" si="138"/>
        <v>0</v>
      </c>
      <c r="BT263" s="157"/>
      <c r="BU263" s="155">
        <f t="shared" si="139"/>
        <v>0</v>
      </c>
      <c r="BV263" s="155">
        <f t="shared" si="140"/>
        <v>0</v>
      </c>
      <c r="BW263" s="155">
        <f t="shared" si="158"/>
        <v>0</v>
      </c>
      <c r="BX263" s="156">
        <f t="shared" si="159"/>
        <v>0</v>
      </c>
      <c r="BY263" s="162"/>
      <c r="BZ263" s="158">
        <f t="shared" si="141"/>
        <v>0</v>
      </c>
      <c r="CA263" s="158">
        <f t="shared" si="142"/>
        <v>0</v>
      </c>
      <c r="CB263" s="158">
        <f t="shared" si="160"/>
        <v>0</v>
      </c>
      <c r="CC263" s="163">
        <f t="shared" si="161"/>
        <v>0</v>
      </c>
      <c r="CD263" s="42"/>
    </row>
    <row r="264" spans="3:82" ht="13.5" hidden="1" thickBot="1" x14ac:dyDescent="0.3">
      <c r="C264" s="65"/>
      <c r="D264" s="66"/>
      <c r="E264" s="164"/>
      <c r="F264" s="165"/>
      <c r="G264" s="166"/>
      <c r="H264" s="167"/>
      <c r="I264" s="166"/>
      <c r="J264" s="168">
        <v>0</v>
      </c>
      <c r="K264" s="168">
        <v>0</v>
      </c>
      <c r="L264" s="169">
        <v>0</v>
      </c>
      <c r="M264" s="170">
        <v>0</v>
      </c>
      <c r="N264" s="170">
        <v>0</v>
      </c>
      <c r="O264" s="171">
        <v>0</v>
      </c>
      <c r="P264" s="172">
        <v>0</v>
      </c>
      <c r="Q264" s="482">
        <v>0</v>
      </c>
      <c r="R264" s="482">
        <v>0</v>
      </c>
      <c r="S264" s="482">
        <v>0</v>
      </c>
      <c r="T264" s="151"/>
      <c r="U264" s="151"/>
      <c r="V264" s="151"/>
      <c r="W264" s="151"/>
      <c r="X264" s="151"/>
      <c r="Y264" s="151"/>
      <c r="Z264" s="151"/>
      <c r="AA264" s="595">
        <v>0</v>
      </c>
      <c r="AB264" s="596">
        <v>0</v>
      </c>
      <c r="AC264" s="596">
        <v>0</v>
      </c>
      <c r="AD264" s="597">
        <v>0</v>
      </c>
      <c r="AE264" s="598">
        <f t="shared" si="147"/>
        <v>0</v>
      </c>
      <c r="AF264" s="599">
        <f t="shared" si="148"/>
        <v>0</v>
      </c>
      <c r="AG264" s="594"/>
      <c r="AH264" s="594"/>
      <c r="AI264" s="594"/>
      <c r="AJ264" s="594"/>
      <c r="AK264" s="594"/>
      <c r="AL264" s="595">
        <v>0</v>
      </c>
      <c r="AM264" s="499">
        <v>0</v>
      </c>
      <c r="AN264" s="499">
        <v>0</v>
      </c>
      <c r="AO264" s="500">
        <v>0</v>
      </c>
      <c r="AP264" s="501">
        <f t="shared" si="145"/>
        <v>0</v>
      </c>
      <c r="AQ264" s="177">
        <f t="shared" si="146"/>
        <v>0</v>
      </c>
      <c r="AR264" s="151"/>
      <c r="AS264" s="173">
        <f t="shared" si="164"/>
        <v>0</v>
      </c>
      <c r="AT264" s="175">
        <f t="shared" si="130"/>
        <v>0</v>
      </c>
      <c r="AU264" s="176">
        <f t="shared" si="150"/>
        <v>0</v>
      </c>
      <c r="AV264" s="177">
        <f t="shared" si="151"/>
        <v>0</v>
      </c>
      <c r="AW264" s="178"/>
      <c r="AX264" s="179">
        <f t="shared" si="131"/>
        <v>0</v>
      </c>
      <c r="AY264" s="179">
        <f t="shared" si="132"/>
        <v>0</v>
      </c>
      <c r="AZ264" s="179">
        <f t="shared" si="152"/>
        <v>0</v>
      </c>
      <c r="BA264" s="177">
        <f t="shared" si="153"/>
        <v>0</v>
      </c>
      <c r="BB264" s="178"/>
      <c r="BC264" s="179">
        <f t="shared" si="133"/>
        <v>0</v>
      </c>
      <c r="BD264" s="179">
        <f t="shared" si="134"/>
        <v>0</v>
      </c>
      <c r="BE264" s="179">
        <f t="shared" si="154"/>
        <v>0</v>
      </c>
      <c r="BF264" s="177">
        <f t="shared" si="155"/>
        <v>0</v>
      </c>
      <c r="BG264" s="178"/>
      <c r="BH264" s="176">
        <f t="shared" si="135"/>
        <v>0</v>
      </c>
      <c r="BI264" s="520">
        <f t="shared" si="136"/>
        <v>0</v>
      </c>
      <c r="BJ264" s="521"/>
      <c r="BK264" s="501">
        <f t="shared" si="156"/>
        <v>0</v>
      </c>
      <c r="BL264" s="181">
        <f t="shared" si="157"/>
        <v>0</v>
      </c>
      <c r="BM264" s="178"/>
      <c r="BN264" s="552">
        <f t="shared" si="137"/>
        <v>0</v>
      </c>
      <c r="BO264" s="557">
        <f t="shared" si="144"/>
        <v>0</v>
      </c>
      <c r="BP264" s="521"/>
      <c r="BQ264" s="521"/>
      <c r="BR264" s="501">
        <f t="shared" si="149"/>
        <v>0</v>
      </c>
      <c r="BS264" s="181">
        <f t="shared" si="138"/>
        <v>0</v>
      </c>
      <c r="BT264" s="178"/>
      <c r="BU264" s="176">
        <f t="shared" si="139"/>
        <v>0</v>
      </c>
      <c r="BV264" s="176">
        <f t="shared" si="140"/>
        <v>0</v>
      </c>
      <c r="BW264" s="176">
        <f t="shared" si="158"/>
        <v>0</v>
      </c>
      <c r="BX264" s="177">
        <f t="shared" si="159"/>
        <v>0</v>
      </c>
      <c r="BY264" s="182"/>
      <c r="BZ264" s="179">
        <f t="shared" si="141"/>
        <v>0</v>
      </c>
      <c r="CA264" s="179">
        <f t="shared" si="142"/>
        <v>0</v>
      </c>
      <c r="CB264" s="179">
        <f t="shared" si="160"/>
        <v>0</v>
      </c>
      <c r="CC264" s="183">
        <f t="shared" si="161"/>
        <v>0</v>
      </c>
      <c r="CD264" s="42"/>
    </row>
    <row r="265" spans="3:82" s="50" customFormat="1" ht="13.5" hidden="1" thickBot="1" x14ac:dyDescent="0.3">
      <c r="C265" s="184">
        <v>51</v>
      </c>
      <c r="D265" s="48">
        <v>0</v>
      </c>
      <c r="E265" s="164">
        <v>0</v>
      </c>
      <c r="F265" s="165" t="s">
        <v>106</v>
      </c>
      <c r="G265" s="166"/>
      <c r="H265" s="167">
        <v>0</v>
      </c>
      <c r="I265" s="185" t="s">
        <v>107</v>
      </c>
      <c r="J265" s="168">
        <v>0</v>
      </c>
      <c r="K265" s="168">
        <v>0</v>
      </c>
      <c r="L265" s="169">
        <v>0</v>
      </c>
      <c r="M265" s="170">
        <v>0</v>
      </c>
      <c r="N265" s="170">
        <v>0</v>
      </c>
      <c r="O265" s="171">
        <v>0</v>
      </c>
      <c r="P265" s="172">
        <v>0</v>
      </c>
      <c r="Q265" s="482">
        <v>0</v>
      </c>
      <c r="R265" s="482">
        <v>0</v>
      </c>
      <c r="S265" s="482">
        <v>0</v>
      </c>
      <c r="T265" s="186"/>
      <c r="U265" s="186"/>
      <c r="V265" s="186"/>
      <c r="W265" s="186"/>
      <c r="X265" s="186"/>
      <c r="Y265" s="186"/>
      <c r="Z265" s="186"/>
      <c r="AA265" s="600">
        <v>0</v>
      </c>
      <c r="AB265" s="601">
        <v>0</v>
      </c>
      <c r="AC265" s="601">
        <v>0</v>
      </c>
      <c r="AD265" s="602">
        <v>0</v>
      </c>
      <c r="AE265" s="598">
        <f t="shared" si="147"/>
        <v>0</v>
      </c>
      <c r="AF265" s="599">
        <f t="shared" si="148"/>
        <v>0</v>
      </c>
      <c r="AG265" s="603"/>
      <c r="AH265" s="603"/>
      <c r="AI265" s="603"/>
      <c r="AJ265" s="603"/>
      <c r="AK265" s="603"/>
      <c r="AL265" s="600">
        <v>0</v>
      </c>
      <c r="AM265" s="502">
        <v>0</v>
      </c>
      <c r="AN265" s="502">
        <v>0</v>
      </c>
      <c r="AO265" s="503">
        <v>0</v>
      </c>
      <c r="AP265" s="501">
        <f t="shared" si="145"/>
        <v>0</v>
      </c>
      <c r="AQ265" s="177">
        <f t="shared" si="146"/>
        <v>0</v>
      </c>
      <c r="AR265" s="186"/>
      <c r="AS265" s="187">
        <f t="shared" si="164"/>
        <v>0</v>
      </c>
      <c r="AT265" s="189">
        <f t="shared" si="130"/>
        <v>0</v>
      </c>
      <c r="AU265" s="176">
        <f t="shared" si="150"/>
        <v>0</v>
      </c>
      <c r="AV265" s="177">
        <f t="shared" si="151"/>
        <v>0</v>
      </c>
      <c r="AW265" s="178"/>
      <c r="AX265" s="179">
        <f t="shared" si="131"/>
        <v>0</v>
      </c>
      <c r="AY265" s="179">
        <f t="shared" si="132"/>
        <v>0</v>
      </c>
      <c r="AZ265" s="179">
        <f t="shared" si="152"/>
        <v>0</v>
      </c>
      <c r="BA265" s="177">
        <f t="shared" si="153"/>
        <v>0</v>
      </c>
      <c r="BB265" s="178"/>
      <c r="BC265" s="179">
        <f t="shared" si="133"/>
        <v>0</v>
      </c>
      <c r="BD265" s="179">
        <f t="shared" si="134"/>
        <v>0</v>
      </c>
      <c r="BE265" s="179">
        <f t="shared" si="154"/>
        <v>0</v>
      </c>
      <c r="BF265" s="177">
        <f t="shared" si="155"/>
        <v>0</v>
      </c>
      <c r="BG265" s="178"/>
      <c r="BH265" s="176">
        <f t="shared" si="135"/>
        <v>0</v>
      </c>
      <c r="BI265" s="520">
        <f t="shared" si="136"/>
        <v>0</v>
      </c>
      <c r="BJ265" s="521"/>
      <c r="BK265" s="501">
        <f t="shared" si="156"/>
        <v>0</v>
      </c>
      <c r="BL265" s="181">
        <f t="shared" si="157"/>
        <v>0</v>
      </c>
      <c r="BM265" s="178"/>
      <c r="BN265" s="552">
        <f t="shared" si="137"/>
        <v>0</v>
      </c>
      <c r="BO265" s="557">
        <f t="shared" si="144"/>
        <v>0</v>
      </c>
      <c r="BP265" s="521"/>
      <c r="BQ265" s="521"/>
      <c r="BR265" s="501">
        <f t="shared" si="149"/>
        <v>0</v>
      </c>
      <c r="BS265" s="181">
        <f t="shared" si="138"/>
        <v>0</v>
      </c>
      <c r="BT265" s="178"/>
      <c r="BU265" s="176">
        <f t="shared" si="139"/>
        <v>0</v>
      </c>
      <c r="BV265" s="176">
        <f t="shared" si="140"/>
        <v>0</v>
      </c>
      <c r="BW265" s="176">
        <f t="shared" si="158"/>
        <v>0</v>
      </c>
      <c r="BX265" s="177">
        <f t="shared" si="159"/>
        <v>0</v>
      </c>
      <c r="BY265" s="182"/>
      <c r="BZ265" s="179">
        <f t="shared" si="141"/>
        <v>0</v>
      </c>
      <c r="CA265" s="179">
        <f t="shared" si="142"/>
        <v>0</v>
      </c>
      <c r="CB265" s="179">
        <f t="shared" si="160"/>
        <v>0</v>
      </c>
      <c r="CC265" s="183">
        <f t="shared" si="161"/>
        <v>0</v>
      </c>
      <c r="CD265" s="51"/>
    </row>
    <row r="266" spans="3:82" s="50" customFormat="1" ht="13.5" hidden="1" thickBot="1" x14ac:dyDescent="0.3">
      <c r="C266" s="184"/>
      <c r="D266" s="190"/>
      <c r="E266" s="164"/>
      <c r="F266" s="165"/>
      <c r="G266" s="166"/>
      <c r="H266" s="167"/>
      <c r="I266" s="166"/>
      <c r="J266" s="168">
        <v>0</v>
      </c>
      <c r="K266" s="168">
        <v>0</v>
      </c>
      <c r="L266" s="169">
        <v>0</v>
      </c>
      <c r="M266" s="170">
        <v>0</v>
      </c>
      <c r="N266" s="170">
        <v>0</v>
      </c>
      <c r="O266" s="171">
        <v>0</v>
      </c>
      <c r="P266" s="172">
        <v>0</v>
      </c>
      <c r="Q266" s="482">
        <v>0</v>
      </c>
      <c r="R266" s="482">
        <v>0</v>
      </c>
      <c r="S266" s="482">
        <v>0</v>
      </c>
      <c r="T266" s="186"/>
      <c r="U266" s="186"/>
      <c r="V266" s="186"/>
      <c r="W266" s="186"/>
      <c r="X266" s="186"/>
      <c r="Y266" s="186"/>
      <c r="Z266" s="186"/>
      <c r="AA266" s="595">
        <v>0</v>
      </c>
      <c r="AB266" s="596">
        <v>0</v>
      </c>
      <c r="AC266" s="596">
        <v>0</v>
      </c>
      <c r="AD266" s="597">
        <v>0</v>
      </c>
      <c r="AE266" s="598">
        <f t="shared" si="147"/>
        <v>0</v>
      </c>
      <c r="AF266" s="599">
        <f t="shared" si="148"/>
        <v>0</v>
      </c>
      <c r="AG266" s="603"/>
      <c r="AH266" s="603"/>
      <c r="AI266" s="603"/>
      <c r="AJ266" s="603"/>
      <c r="AK266" s="603"/>
      <c r="AL266" s="595">
        <v>0</v>
      </c>
      <c r="AM266" s="499">
        <v>0</v>
      </c>
      <c r="AN266" s="499">
        <v>0</v>
      </c>
      <c r="AO266" s="500">
        <v>0</v>
      </c>
      <c r="AP266" s="501">
        <f t="shared" si="145"/>
        <v>0</v>
      </c>
      <c r="AQ266" s="177">
        <f t="shared" si="146"/>
        <v>0</v>
      </c>
      <c r="AR266" s="186"/>
      <c r="AS266" s="173">
        <f t="shared" si="164"/>
        <v>0</v>
      </c>
      <c r="AT266" s="175">
        <f t="shared" si="130"/>
        <v>0</v>
      </c>
      <c r="AU266" s="176">
        <f t="shared" si="150"/>
        <v>0</v>
      </c>
      <c r="AV266" s="177">
        <f t="shared" si="151"/>
        <v>0</v>
      </c>
      <c r="AW266" s="178"/>
      <c r="AX266" s="179">
        <f t="shared" si="131"/>
        <v>0</v>
      </c>
      <c r="AY266" s="179">
        <f t="shared" si="132"/>
        <v>0</v>
      </c>
      <c r="AZ266" s="179">
        <f t="shared" si="152"/>
        <v>0</v>
      </c>
      <c r="BA266" s="177">
        <f t="shared" si="153"/>
        <v>0</v>
      </c>
      <c r="BB266" s="178"/>
      <c r="BC266" s="179">
        <f t="shared" si="133"/>
        <v>0</v>
      </c>
      <c r="BD266" s="179">
        <f t="shared" si="134"/>
        <v>0</v>
      </c>
      <c r="BE266" s="179">
        <f t="shared" si="154"/>
        <v>0</v>
      </c>
      <c r="BF266" s="177">
        <f t="shared" si="155"/>
        <v>0</v>
      </c>
      <c r="BG266" s="178"/>
      <c r="BH266" s="176">
        <f t="shared" si="135"/>
        <v>0</v>
      </c>
      <c r="BI266" s="520">
        <f t="shared" si="136"/>
        <v>0</v>
      </c>
      <c r="BJ266" s="521"/>
      <c r="BK266" s="501">
        <f t="shared" si="156"/>
        <v>0</v>
      </c>
      <c r="BL266" s="181">
        <f t="shared" si="157"/>
        <v>0</v>
      </c>
      <c r="BM266" s="178"/>
      <c r="BN266" s="552">
        <f t="shared" si="137"/>
        <v>0</v>
      </c>
      <c r="BO266" s="557">
        <f t="shared" si="144"/>
        <v>0</v>
      </c>
      <c r="BP266" s="521"/>
      <c r="BQ266" s="521"/>
      <c r="BR266" s="501">
        <f t="shared" si="149"/>
        <v>0</v>
      </c>
      <c r="BS266" s="181">
        <f t="shared" si="138"/>
        <v>0</v>
      </c>
      <c r="BT266" s="178"/>
      <c r="BU266" s="176">
        <f t="shared" si="139"/>
        <v>0</v>
      </c>
      <c r="BV266" s="176">
        <f t="shared" si="140"/>
        <v>0</v>
      </c>
      <c r="BW266" s="176">
        <f t="shared" si="158"/>
        <v>0</v>
      </c>
      <c r="BX266" s="177">
        <f t="shared" si="159"/>
        <v>0</v>
      </c>
      <c r="BY266" s="182"/>
      <c r="BZ266" s="179">
        <f t="shared" si="141"/>
        <v>0</v>
      </c>
      <c r="CA266" s="179">
        <f t="shared" si="142"/>
        <v>0</v>
      </c>
      <c r="CB266" s="179">
        <f t="shared" si="160"/>
        <v>0</v>
      </c>
      <c r="CC266" s="183">
        <f t="shared" si="161"/>
        <v>0</v>
      </c>
      <c r="CD266" s="51"/>
    </row>
    <row r="267" spans="3:82" s="50" customFormat="1" ht="13.5" hidden="1" thickBot="1" x14ac:dyDescent="0.3">
      <c r="C267" s="191"/>
      <c r="D267" s="192"/>
      <c r="E267" s="193"/>
      <c r="F267" s="194"/>
      <c r="G267" s="195"/>
      <c r="H267" s="196"/>
      <c r="I267" s="195"/>
      <c r="J267" s="197">
        <v>0</v>
      </c>
      <c r="K267" s="197">
        <v>0</v>
      </c>
      <c r="L267" s="198">
        <v>0</v>
      </c>
      <c r="M267" s="199">
        <v>0</v>
      </c>
      <c r="N267" s="199">
        <v>0</v>
      </c>
      <c r="O267" s="200">
        <v>0</v>
      </c>
      <c r="P267" s="201">
        <v>0</v>
      </c>
      <c r="Q267" s="483">
        <v>0</v>
      </c>
      <c r="R267" s="483">
        <v>0</v>
      </c>
      <c r="S267" s="483">
        <v>0</v>
      </c>
      <c r="T267" s="186"/>
      <c r="U267" s="186"/>
      <c r="V267" s="186"/>
      <c r="W267" s="186"/>
      <c r="X267" s="186"/>
      <c r="Y267" s="186"/>
      <c r="Z267" s="186"/>
      <c r="AA267" s="604">
        <v>0</v>
      </c>
      <c r="AB267" s="605">
        <v>0</v>
      </c>
      <c r="AC267" s="605">
        <v>0</v>
      </c>
      <c r="AD267" s="606">
        <v>0</v>
      </c>
      <c r="AE267" s="607">
        <f t="shared" si="147"/>
        <v>0</v>
      </c>
      <c r="AF267" s="608">
        <f t="shared" si="148"/>
        <v>0</v>
      </c>
      <c r="AG267" s="603"/>
      <c r="AH267" s="603"/>
      <c r="AI267" s="603"/>
      <c r="AJ267" s="603"/>
      <c r="AK267" s="603"/>
      <c r="AL267" s="604">
        <v>0</v>
      </c>
      <c r="AM267" s="504">
        <v>0</v>
      </c>
      <c r="AN267" s="504">
        <v>0</v>
      </c>
      <c r="AO267" s="505">
        <v>0</v>
      </c>
      <c r="AP267" s="506">
        <f t="shared" si="145"/>
        <v>0</v>
      </c>
      <c r="AQ267" s="206">
        <f t="shared" si="146"/>
        <v>0</v>
      </c>
      <c r="AR267" s="186"/>
      <c r="AS267" s="202">
        <f t="shared" si="164"/>
        <v>0</v>
      </c>
      <c r="AT267" s="204">
        <f t="shared" si="130"/>
        <v>0</v>
      </c>
      <c r="AU267" s="205">
        <f t="shared" si="150"/>
        <v>0</v>
      </c>
      <c r="AV267" s="206">
        <f t="shared" si="151"/>
        <v>0</v>
      </c>
      <c r="AW267" s="207"/>
      <c r="AX267" s="208">
        <f t="shared" si="131"/>
        <v>0</v>
      </c>
      <c r="AY267" s="208">
        <f t="shared" si="132"/>
        <v>0</v>
      </c>
      <c r="AZ267" s="208">
        <f t="shared" si="152"/>
        <v>0</v>
      </c>
      <c r="BA267" s="206">
        <f t="shared" si="153"/>
        <v>0</v>
      </c>
      <c r="BB267" s="207"/>
      <c r="BC267" s="208">
        <f t="shared" si="133"/>
        <v>0</v>
      </c>
      <c r="BD267" s="208">
        <f t="shared" si="134"/>
        <v>0</v>
      </c>
      <c r="BE267" s="208">
        <f t="shared" si="154"/>
        <v>0</v>
      </c>
      <c r="BF267" s="206">
        <f t="shared" si="155"/>
        <v>0</v>
      </c>
      <c r="BG267" s="207"/>
      <c r="BH267" s="205">
        <f t="shared" si="135"/>
        <v>0</v>
      </c>
      <c r="BI267" s="522">
        <f t="shared" si="136"/>
        <v>0</v>
      </c>
      <c r="BJ267" s="523"/>
      <c r="BK267" s="506">
        <f t="shared" si="156"/>
        <v>0</v>
      </c>
      <c r="BL267" s="210">
        <f t="shared" si="157"/>
        <v>0</v>
      </c>
      <c r="BM267" s="207"/>
      <c r="BN267" s="553">
        <f t="shared" si="137"/>
        <v>0</v>
      </c>
      <c r="BO267" s="558">
        <f t="shared" si="144"/>
        <v>0</v>
      </c>
      <c r="BP267" s="523"/>
      <c r="BQ267" s="523"/>
      <c r="BR267" s="506">
        <f t="shared" si="149"/>
        <v>0</v>
      </c>
      <c r="BS267" s="210">
        <f t="shared" si="138"/>
        <v>0</v>
      </c>
      <c r="BT267" s="207"/>
      <c r="BU267" s="205">
        <f t="shared" si="139"/>
        <v>0</v>
      </c>
      <c r="BV267" s="205">
        <f t="shared" si="140"/>
        <v>0</v>
      </c>
      <c r="BW267" s="205">
        <f t="shared" si="158"/>
        <v>0</v>
      </c>
      <c r="BX267" s="206">
        <f t="shared" si="159"/>
        <v>0</v>
      </c>
      <c r="BY267" s="211"/>
      <c r="BZ267" s="208">
        <f t="shared" si="141"/>
        <v>0</v>
      </c>
      <c r="CA267" s="208">
        <f t="shared" si="142"/>
        <v>0</v>
      </c>
      <c r="CB267" s="208">
        <f t="shared" si="160"/>
        <v>0</v>
      </c>
      <c r="CC267" s="212">
        <f t="shared" si="161"/>
        <v>0</v>
      </c>
      <c r="CD267" s="51"/>
    </row>
    <row r="268" spans="3:82" ht="13.5" hidden="1" thickBot="1" x14ac:dyDescent="0.3">
      <c r="C268" s="65"/>
      <c r="D268" s="66"/>
      <c r="E268" s="142"/>
      <c r="F268" s="143"/>
      <c r="G268" s="144"/>
      <c r="H268" s="145"/>
      <c r="I268" s="144"/>
      <c r="J268" s="146">
        <v>0</v>
      </c>
      <c r="K268" s="146">
        <v>0</v>
      </c>
      <c r="L268" s="147">
        <v>0</v>
      </c>
      <c r="M268" s="148">
        <v>0</v>
      </c>
      <c r="N268" s="148">
        <v>0</v>
      </c>
      <c r="O268" s="149">
        <v>0</v>
      </c>
      <c r="P268" s="150">
        <v>0</v>
      </c>
      <c r="Q268" s="481">
        <v>0</v>
      </c>
      <c r="R268" s="481">
        <v>0</v>
      </c>
      <c r="S268" s="481">
        <v>0</v>
      </c>
      <c r="T268" s="151"/>
      <c r="U268" s="151"/>
      <c r="V268" s="151"/>
      <c r="W268" s="151"/>
      <c r="X268" s="151"/>
      <c r="Y268" s="151"/>
      <c r="Z268" s="151"/>
      <c r="AA268" s="589">
        <v>0</v>
      </c>
      <c r="AB268" s="590">
        <v>0</v>
      </c>
      <c r="AC268" s="590">
        <v>0</v>
      </c>
      <c r="AD268" s="591">
        <v>0</v>
      </c>
      <c r="AE268" s="592">
        <f t="shared" si="147"/>
        <v>0</v>
      </c>
      <c r="AF268" s="593">
        <f t="shared" si="148"/>
        <v>0</v>
      </c>
      <c r="AG268" s="594"/>
      <c r="AH268" s="594"/>
      <c r="AI268" s="594"/>
      <c r="AJ268" s="594"/>
      <c r="AK268" s="594"/>
      <c r="AL268" s="589">
        <v>0</v>
      </c>
      <c r="AM268" s="496">
        <v>0</v>
      </c>
      <c r="AN268" s="496">
        <v>0</v>
      </c>
      <c r="AO268" s="497">
        <v>0</v>
      </c>
      <c r="AP268" s="498">
        <f t="shared" si="145"/>
        <v>0</v>
      </c>
      <c r="AQ268" s="156">
        <f t="shared" si="146"/>
        <v>0</v>
      </c>
      <c r="AR268" s="151"/>
      <c r="AS268" s="152">
        <f t="shared" si="164"/>
        <v>0</v>
      </c>
      <c r="AT268" s="154">
        <f t="shared" si="130"/>
        <v>0</v>
      </c>
      <c r="AU268" s="155">
        <f t="shared" si="150"/>
        <v>0</v>
      </c>
      <c r="AV268" s="156">
        <f t="shared" si="151"/>
        <v>0</v>
      </c>
      <c r="AW268" s="157"/>
      <c r="AX268" s="158">
        <f t="shared" si="131"/>
        <v>0</v>
      </c>
      <c r="AY268" s="158">
        <f t="shared" si="132"/>
        <v>0</v>
      </c>
      <c r="AZ268" s="158">
        <f t="shared" si="152"/>
        <v>0</v>
      </c>
      <c r="BA268" s="156">
        <f t="shared" si="153"/>
        <v>0</v>
      </c>
      <c r="BB268" s="157"/>
      <c r="BC268" s="158">
        <f t="shared" si="133"/>
        <v>0</v>
      </c>
      <c r="BD268" s="158">
        <f t="shared" si="134"/>
        <v>0</v>
      </c>
      <c r="BE268" s="158">
        <f t="shared" si="154"/>
        <v>0</v>
      </c>
      <c r="BF268" s="156">
        <f t="shared" si="155"/>
        <v>0</v>
      </c>
      <c r="BG268" s="157"/>
      <c r="BH268" s="155">
        <f t="shared" si="135"/>
        <v>0</v>
      </c>
      <c r="BI268" s="518">
        <f t="shared" si="136"/>
        <v>0</v>
      </c>
      <c r="BJ268" s="519"/>
      <c r="BK268" s="498">
        <f t="shared" si="156"/>
        <v>0</v>
      </c>
      <c r="BL268" s="160">
        <f t="shared" si="157"/>
        <v>0</v>
      </c>
      <c r="BM268" s="157"/>
      <c r="BN268" s="551">
        <f t="shared" si="137"/>
        <v>0</v>
      </c>
      <c r="BO268" s="556">
        <f t="shared" si="144"/>
        <v>0</v>
      </c>
      <c r="BP268" s="530"/>
      <c r="BQ268" s="530"/>
      <c r="BR268" s="498">
        <f t="shared" si="149"/>
        <v>0</v>
      </c>
      <c r="BS268" s="160">
        <f t="shared" si="138"/>
        <v>0</v>
      </c>
      <c r="BT268" s="157"/>
      <c r="BU268" s="155">
        <f t="shared" si="139"/>
        <v>0</v>
      </c>
      <c r="BV268" s="155">
        <f t="shared" si="140"/>
        <v>0</v>
      </c>
      <c r="BW268" s="155">
        <f t="shared" si="158"/>
        <v>0</v>
      </c>
      <c r="BX268" s="156">
        <f t="shared" si="159"/>
        <v>0</v>
      </c>
      <c r="BY268" s="162"/>
      <c r="BZ268" s="158">
        <f t="shared" si="141"/>
        <v>0</v>
      </c>
      <c r="CA268" s="158">
        <f t="shared" si="142"/>
        <v>0</v>
      </c>
      <c r="CB268" s="158">
        <f t="shared" si="160"/>
        <v>0</v>
      </c>
      <c r="CC268" s="163">
        <f t="shared" si="161"/>
        <v>0</v>
      </c>
      <c r="CD268" s="42"/>
    </row>
    <row r="269" spans="3:82" ht="13.5" hidden="1" thickBot="1" x14ac:dyDescent="0.3">
      <c r="C269" s="65"/>
      <c r="D269" s="66"/>
      <c r="E269" s="164"/>
      <c r="F269" s="165"/>
      <c r="G269" s="166"/>
      <c r="H269" s="167"/>
      <c r="I269" s="166"/>
      <c r="J269" s="168">
        <v>0</v>
      </c>
      <c r="K269" s="168">
        <v>0</v>
      </c>
      <c r="L269" s="169">
        <v>0</v>
      </c>
      <c r="M269" s="170">
        <v>0</v>
      </c>
      <c r="N269" s="170">
        <v>0</v>
      </c>
      <c r="O269" s="171">
        <v>0</v>
      </c>
      <c r="P269" s="172">
        <v>0</v>
      </c>
      <c r="Q269" s="482">
        <v>0</v>
      </c>
      <c r="R269" s="482">
        <v>0</v>
      </c>
      <c r="S269" s="482">
        <v>0</v>
      </c>
      <c r="T269" s="151"/>
      <c r="U269" s="151"/>
      <c r="V269" s="151"/>
      <c r="W269" s="151"/>
      <c r="X269" s="151"/>
      <c r="Y269" s="151"/>
      <c r="Z269" s="151"/>
      <c r="AA269" s="595">
        <v>0</v>
      </c>
      <c r="AB269" s="596">
        <v>0</v>
      </c>
      <c r="AC269" s="596">
        <v>0</v>
      </c>
      <c r="AD269" s="597">
        <v>0</v>
      </c>
      <c r="AE269" s="598">
        <f t="shared" si="147"/>
        <v>0</v>
      </c>
      <c r="AF269" s="599">
        <f t="shared" si="148"/>
        <v>0</v>
      </c>
      <c r="AG269" s="594"/>
      <c r="AH269" s="594"/>
      <c r="AI269" s="594"/>
      <c r="AJ269" s="594"/>
      <c r="AK269" s="594"/>
      <c r="AL269" s="595">
        <v>0</v>
      </c>
      <c r="AM269" s="499">
        <v>0</v>
      </c>
      <c r="AN269" s="499">
        <v>0</v>
      </c>
      <c r="AO269" s="500">
        <v>0</v>
      </c>
      <c r="AP269" s="501">
        <f t="shared" si="145"/>
        <v>0</v>
      </c>
      <c r="AQ269" s="177">
        <f t="shared" si="146"/>
        <v>0</v>
      </c>
      <c r="AR269" s="151"/>
      <c r="AS269" s="173">
        <f t="shared" si="164"/>
        <v>0</v>
      </c>
      <c r="AT269" s="175">
        <f t="shared" ref="AT269:AT332" si="165">+AD269+AO269</f>
        <v>0</v>
      </c>
      <c r="AU269" s="176">
        <f t="shared" si="150"/>
        <v>0</v>
      </c>
      <c r="AV269" s="177">
        <f t="shared" si="151"/>
        <v>0</v>
      </c>
      <c r="AW269" s="178"/>
      <c r="AX269" s="179">
        <f t="shared" ref="AX269:AX332" si="166">(+AA269*$P269)+(AL269*$R269)</f>
        <v>0</v>
      </c>
      <c r="AY269" s="179">
        <f t="shared" ref="AY269:AY352" si="167">(+AD269*$P269)+(AO269*$R269)</f>
        <v>0</v>
      </c>
      <c r="AZ269" s="179">
        <f t="shared" si="152"/>
        <v>0</v>
      </c>
      <c r="BA269" s="177">
        <f t="shared" si="153"/>
        <v>0</v>
      </c>
      <c r="BB269" s="178"/>
      <c r="BC269" s="179">
        <f t="shared" ref="BC269:BC332" si="168">(+AA269*$Q269)+(AL269*$S269)</f>
        <v>0</v>
      </c>
      <c r="BD269" s="179">
        <f t="shared" ref="BD269:BD352" si="169">(+AD269*$Q269)+(AO269*$S269)</f>
        <v>0</v>
      </c>
      <c r="BE269" s="179">
        <f t="shared" si="154"/>
        <v>0</v>
      </c>
      <c r="BF269" s="177">
        <f t="shared" si="155"/>
        <v>0</v>
      </c>
      <c r="BG269" s="178"/>
      <c r="BH269" s="176">
        <f t="shared" ref="BH269:BH332" si="170">+AA269</f>
        <v>0</v>
      </c>
      <c r="BI269" s="520">
        <f t="shared" ref="BI269:BI332" si="171">+AD269</f>
        <v>0</v>
      </c>
      <c r="BJ269" s="521"/>
      <c r="BK269" s="501">
        <f t="shared" si="156"/>
        <v>0</v>
      </c>
      <c r="BL269" s="181">
        <f t="shared" si="157"/>
        <v>0</v>
      </c>
      <c r="BM269" s="178"/>
      <c r="BN269" s="552">
        <f t="shared" ref="BN269:BN332" si="172">+AL269</f>
        <v>0</v>
      </c>
      <c r="BO269" s="557">
        <f t="shared" si="144"/>
        <v>0</v>
      </c>
      <c r="BP269" s="521"/>
      <c r="BQ269" s="521"/>
      <c r="BR269" s="501">
        <f t="shared" si="149"/>
        <v>0</v>
      </c>
      <c r="BS269" s="181">
        <f t="shared" ref="BS269:BS332" si="173">IF(BR269=0,0,+IF(BN269&gt;0,+BR269/BN269,"&gt;100%"))</f>
        <v>0</v>
      </c>
      <c r="BT269" s="178"/>
      <c r="BU269" s="176">
        <f t="shared" ref="BU269:BU332" si="174">+AT269</f>
        <v>0</v>
      </c>
      <c r="BV269" s="176">
        <f t="shared" ref="BV269:BV332" si="175">+BI269+BO269</f>
        <v>0</v>
      </c>
      <c r="BW269" s="176">
        <f t="shared" si="158"/>
        <v>0</v>
      </c>
      <c r="BX269" s="177">
        <f t="shared" si="159"/>
        <v>0</v>
      </c>
      <c r="BY269" s="182"/>
      <c r="BZ269" s="179">
        <f t="shared" ref="BZ269:BZ332" si="176">(+AA269*$Q269)+(AL269*$S269)</f>
        <v>0</v>
      </c>
      <c r="CA269" s="179">
        <f t="shared" ref="CA269:CA332" si="177">(+BI269*$Q269)+(BO269*$S269)</f>
        <v>0</v>
      </c>
      <c r="CB269" s="179">
        <f t="shared" si="160"/>
        <v>0</v>
      </c>
      <c r="CC269" s="183">
        <f t="shared" si="161"/>
        <v>0</v>
      </c>
      <c r="CD269" s="42"/>
    </row>
    <row r="270" spans="3:82" s="50" customFormat="1" ht="13.5" hidden="1" thickBot="1" x14ac:dyDescent="0.3">
      <c r="C270" s="184">
        <v>52</v>
      </c>
      <c r="D270" s="48">
        <v>0</v>
      </c>
      <c r="E270" s="164">
        <v>0</v>
      </c>
      <c r="F270" s="165" t="s">
        <v>106</v>
      </c>
      <c r="G270" s="166"/>
      <c r="H270" s="167">
        <v>0</v>
      </c>
      <c r="I270" s="185" t="s">
        <v>107</v>
      </c>
      <c r="J270" s="168">
        <v>0</v>
      </c>
      <c r="K270" s="168">
        <v>0</v>
      </c>
      <c r="L270" s="169">
        <v>0</v>
      </c>
      <c r="M270" s="170">
        <v>0</v>
      </c>
      <c r="N270" s="170">
        <v>0</v>
      </c>
      <c r="O270" s="171">
        <v>0</v>
      </c>
      <c r="P270" s="172">
        <v>0</v>
      </c>
      <c r="Q270" s="482">
        <v>0</v>
      </c>
      <c r="R270" s="482">
        <v>0</v>
      </c>
      <c r="S270" s="482">
        <v>0</v>
      </c>
      <c r="T270" s="186"/>
      <c r="U270" s="186"/>
      <c r="V270" s="186"/>
      <c r="W270" s="186"/>
      <c r="X270" s="186"/>
      <c r="Y270" s="186"/>
      <c r="Z270" s="186"/>
      <c r="AA270" s="600">
        <v>0</v>
      </c>
      <c r="AB270" s="601">
        <v>0</v>
      </c>
      <c r="AC270" s="601">
        <v>0</v>
      </c>
      <c r="AD270" s="602">
        <v>0</v>
      </c>
      <c r="AE270" s="598">
        <f t="shared" si="147"/>
        <v>0</v>
      </c>
      <c r="AF270" s="599">
        <f t="shared" si="148"/>
        <v>0</v>
      </c>
      <c r="AG270" s="603"/>
      <c r="AH270" s="603"/>
      <c r="AI270" s="603"/>
      <c r="AJ270" s="603"/>
      <c r="AK270" s="603"/>
      <c r="AL270" s="600">
        <v>0</v>
      </c>
      <c r="AM270" s="502">
        <v>0</v>
      </c>
      <c r="AN270" s="502">
        <v>0</v>
      </c>
      <c r="AO270" s="503">
        <v>0</v>
      </c>
      <c r="AP270" s="501">
        <f t="shared" si="145"/>
        <v>0</v>
      </c>
      <c r="AQ270" s="177">
        <f t="shared" si="146"/>
        <v>0</v>
      </c>
      <c r="AR270" s="186"/>
      <c r="AS270" s="187">
        <f t="shared" si="164"/>
        <v>0</v>
      </c>
      <c r="AT270" s="189">
        <f t="shared" si="165"/>
        <v>0</v>
      </c>
      <c r="AU270" s="176">
        <f t="shared" si="150"/>
        <v>0</v>
      </c>
      <c r="AV270" s="177">
        <f t="shared" si="151"/>
        <v>0</v>
      </c>
      <c r="AW270" s="178"/>
      <c r="AX270" s="179">
        <f t="shared" si="166"/>
        <v>0</v>
      </c>
      <c r="AY270" s="179">
        <f t="shared" si="167"/>
        <v>0</v>
      </c>
      <c r="AZ270" s="179">
        <f t="shared" si="152"/>
        <v>0</v>
      </c>
      <c r="BA270" s="177">
        <f t="shared" si="153"/>
        <v>0</v>
      </c>
      <c r="BB270" s="178"/>
      <c r="BC270" s="179">
        <f t="shared" si="168"/>
        <v>0</v>
      </c>
      <c r="BD270" s="179">
        <f t="shared" si="169"/>
        <v>0</v>
      </c>
      <c r="BE270" s="179">
        <f t="shared" si="154"/>
        <v>0</v>
      </c>
      <c r="BF270" s="177">
        <f t="shared" si="155"/>
        <v>0</v>
      </c>
      <c r="BG270" s="178"/>
      <c r="BH270" s="176">
        <f t="shared" si="170"/>
        <v>0</v>
      </c>
      <c r="BI270" s="520">
        <f t="shared" si="171"/>
        <v>0</v>
      </c>
      <c r="BJ270" s="521"/>
      <c r="BK270" s="501">
        <f t="shared" si="156"/>
        <v>0</v>
      </c>
      <c r="BL270" s="181">
        <f t="shared" si="157"/>
        <v>0</v>
      </c>
      <c r="BM270" s="178"/>
      <c r="BN270" s="552">
        <f t="shared" si="172"/>
        <v>0</v>
      </c>
      <c r="BO270" s="557">
        <f t="shared" ref="BO270:BO333" si="178">+AO270</f>
        <v>0</v>
      </c>
      <c r="BP270" s="521"/>
      <c r="BQ270" s="521"/>
      <c r="BR270" s="501">
        <f t="shared" si="149"/>
        <v>0</v>
      </c>
      <c r="BS270" s="181">
        <f t="shared" si="173"/>
        <v>0</v>
      </c>
      <c r="BT270" s="178"/>
      <c r="BU270" s="176">
        <f t="shared" si="174"/>
        <v>0</v>
      </c>
      <c r="BV270" s="176">
        <f t="shared" si="175"/>
        <v>0</v>
      </c>
      <c r="BW270" s="176">
        <f t="shared" si="158"/>
        <v>0</v>
      </c>
      <c r="BX270" s="177">
        <f t="shared" si="159"/>
        <v>0</v>
      </c>
      <c r="BY270" s="182"/>
      <c r="BZ270" s="179">
        <f t="shared" si="176"/>
        <v>0</v>
      </c>
      <c r="CA270" s="179">
        <f t="shared" si="177"/>
        <v>0</v>
      </c>
      <c r="CB270" s="179">
        <f t="shared" si="160"/>
        <v>0</v>
      </c>
      <c r="CC270" s="183">
        <f t="shared" si="161"/>
        <v>0</v>
      </c>
      <c r="CD270" s="51"/>
    </row>
    <row r="271" spans="3:82" s="50" customFormat="1" ht="13.5" hidden="1" thickBot="1" x14ac:dyDescent="0.3">
      <c r="C271" s="184"/>
      <c r="D271" s="190"/>
      <c r="E271" s="164"/>
      <c r="F271" s="165"/>
      <c r="G271" s="166"/>
      <c r="H271" s="167"/>
      <c r="I271" s="166"/>
      <c r="J271" s="168">
        <v>0</v>
      </c>
      <c r="K271" s="168">
        <v>0</v>
      </c>
      <c r="L271" s="169">
        <v>0</v>
      </c>
      <c r="M271" s="170">
        <v>0</v>
      </c>
      <c r="N271" s="170">
        <v>0</v>
      </c>
      <c r="O271" s="171">
        <v>0</v>
      </c>
      <c r="P271" s="172">
        <v>0</v>
      </c>
      <c r="Q271" s="482">
        <v>0</v>
      </c>
      <c r="R271" s="482">
        <v>0</v>
      </c>
      <c r="S271" s="482">
        <v>0</v>
      </c>
      <c r="T271" s="186"/>
      <c r="U271" s="186"/>
      <c r="V271" s="186"/>
      <c r="W271" s="186"/>
      <c r="X271" s="186"/>
      <c r="Y271" s="186"/>
      <c r="Z271" s="186"/>
      <c r="AA271" s="595">
        <v>0</v>
      </c>
      <c r="AB271" s="596">
        <v>0</v>
      </c>
      <c r="AC271" s="596">
        <v>0</v>
      </c>
      <c r="AD271" s="597">
        <v>0</v>
      </c>
      <c r="AE271" s="598">
        <f t="shared" si="147"/>
        <v>0</v>
      </c>
      <c r="AF271" s="599">
        <f t="shared" si="148"/>
        <v>0</v>
      </c>
      <c r="AG271" s="603"/>
      <c r="AH271" s="603"/>
      <c r="AI271" s="603"/>
      <c r="AJ271" s="603"/>
      <c r="AK271" s="603"/>
      <c r="AL271" s="595">
        <v>0</v>
      </c>
      <c r="AM271" s="499">
        <v>0</v>
      </c>
      <c r="AN271" s="499">
        <v>0</v>
      </c>
      <c r="AO271" s="500">
        <v>0</v>
      </c>
      <c r="AP271" s="501">
        <f t="shared" si="145"/>
        <v>0</v>
      </c>
      <c r="AQ271" s="177">
        <f t="shared" si="146"/>
        <v>0</v>
      </c>
      <c r="AR271" s="186"/>
      <c r="AS271" s="173">
        <f t="shared" si="164"/>
        <v>0</v>
      </c>
      <c r="AT271" s="175">
        <f t="shared" si="165"/>
        <v>0</v>
      </c>
      <c r="AU271" s="176">
        <f t="shared" si="150"/>
        <v>0</v>
      </c>
      <c r="AV271" s="177">
        <f t="shared" si="151"/>
        <v>0</v>
      </c>
      <c r="AW271" s="178"/>
      <c r="AX271" s="179">
        <f t="shared" si="166"/>
        <v>0</v>
      </c>
      <c r="AY271" s="179">
        <f t="shared" si="167"/>
        <v>0</v>
      </c>
      <c r="AZ271" s="179">
        <f t="shared" si="152"/>
        <v>0</v>
      </c>
      <c r="BA271" s="177">
        <f t="shared" si="153"/>
        <v>0</v>
      </c>
      <c r="BB271" s="178"/>
      <c r="BC271" s="179">
        <f t="shared" si="168"/>
        <v>0</v>
      </c>
      <c r="BD271" s="179">
        <f t="shared" si="169"/>
        <v>0</v>
      </c>
      <c r="BE271" s="179">
        <f t="shared" si="154"/>
        <v>0</v>
      </c>
      <c r="BF271" s="177">
        <f t="shared" si="155"/>
        <v>0</v>
      </c>
      <c r="BG271" s="178"/>
      <c r="BH271" s="176">
        <f t="shared" si="170"/>
        <v>0</v>
      </c>
      <c r="BI271" s="520">
        <f t="shared" si="171"/>
        <v>0</v>
      </c>
      <c r="BJ271" s="521"/>
      <c r="BK271" s="501">
        <f t="shared" si="156"/>
        <v>0</v>
      </c>
      <c r="BL271" s="181">
        <f t="shared" si="157"/>
        <v>0</v>
      </c>
      <c r="BM271" s="178"/>
      <c r="BN271" s="552">
        <f t="shared" si="172"/>
        <v>0</v>
      </c>
      <c r="BO271" s="557">
        <f t="shared" si="178"/>
        <v>0</v>
      </c>
      <c r="BP271" s="521"/>
      <c r="BQ271" s="521"/>
      <c r="BR271" s="501">
        <f t="shared" si="149"/>
        <v>0</v>
      </c>
      <c r="BS271" s="181">
        <f t="shared" si="173"/>
        <v>0</v>
      </c>
      <c r="BT271" s="178"/>
      <c r="BU271" s="176">
        <f t="shared" si="174"/>
        <v>0</v>
      </c>
      <c r="BV271" s="176">
        <f t="shared" si="175"/>
        <v>0</v>
      </c>
      <c r="BW271" s="176">
        <f t="shared" si="158"/>
        <v>0</v>
      </c>
      <c r="BX271" s="177">
        <f t="shared" si="159"/>
        <v>0</v>
      </c>
      <c r="BY271" s="182"/>
      <c r="BZ271" s="179">
        <f t="shared" si="176"/>
        <v>0</v>
      </c>
      <c r="CA271" s="179">
        <f t="shared" si="177"/>
        <v>0</v>
      </c>
      <c r="CB271" s="179">
        <f t="shared" si="160"/>
        <v>0</v>
      </c>
      <c r="CC271" s="183">
        <f t="shared" si="161"/>
        <v>0</v>
      </c>
      <c r="CD271" s="51"/>
    </row>
    <row r="272" spans="3:82" s="50" customFormat="1" ht="13.5" hidden="1" thickBot="1" x14ac:dyDescent="0.3">
      <c r="C272" s="191"/>
      <c r="D272" s="192"/>
      <c r="E272" s="193"/>
      <c r="F272" s="194"/>
      <c r="G272" s="195"/>
      <c r="H272" s="196"/>
      <c r="I272" s="195"/>
      <c r="J272" s="197">
        <v>0</v>
      </c>
      <c r="K272" s="197">
        <v>0</v>
      </c>
      <c r="L272" s="198">
        <v>0</v>
      </c>
      <c r="M272" s="199">
        <v>0</v>
      </c>
      <c r="N272" s="199">
        <v>0</v>
      </c>
      <c r="O272" s="200">
        <v>0</v>
      </c>
      <c r="P272" s="201">
        <v>0</v>
      </c>
      <c r="Q272" s="483">
        <v>0</v>
      </c>
      <c r="R272" s="483">
        <v>0</v>
      </c>
      <c r="S272" s="483">
        <v>0</v>
      </c>
      <c r="T272" s="186"/>
      <c r="U272" s="186"/>
      <c r="V272" s="186"/>
      <c r="W272" s="186"/>
      <c r="X272" s="186"/>
      <c r="Y272" s="186"/>
      <c r="Z272" s="186"/>
      <c r="AA272" s="604">
        <v>0</v>
      </c>
      <c r="AB272" s="605">
        <v>0</v>
      </c>
      <c r="AC272" s="605">
        <v>0</v>
      </c>
      <c r="AD272" s="606">
        <v>0</v>
      </c>
      <c r="AE272" s="607">
        <f t="shared" si="147"/>
        <v>0</v>
      </c>
      <c r="AF272" s="608">
        <f t="shared" si="148"/>
        <v>0</v>
      </c>
      <c r="AG272" s="603"/>
      <c r="AH272" s="603"/>
      <c r="AI272" s="603"/>
      <c r="AJ272" s="603"/>
      <c r="AK272" s="603"/>
      <c r="AL272" s="604">
        <v>0</v>
      </c>
      <c r="AM272" s="504">
        <v>0</v>
      </c>
      <c r="AN272" s="504">
        <v>0</v>
      </c>
      <c r="AO272" s="505">
        <v>0</v>
      </c>
      <c r="AP272" s="506">
        <f t="shared" si="145"/>
        <v>0</v>
      </c>
      <c r="AQ272" s="206">
        <f t="shared" si="146"/>
        <v>0</v>
      </c>
      <c r="AR272" s="186"/>
      <c r="AS272" s="202">
        <f t="shared" si="164"/>
        <v>0</v>
      </c>
      <c r="AT272" s="204">
        <f t="shared" si="165"/>
        <v>0</v>
      </c>
      <c r="AU272" s="205">
        <f t="shared" si="150"/>
        <v>0</v>
      </c>
      <c r="AV272" s="206">
        <f t="shared" si="151"/>
        <v>0</v>
      </c>
      <c r="AW272" s="207"/>
      <c r="AX272" s="208">
        <f t="shared" si="166"/>
        <v>0</v>
      </c>
      <c r="AY272" s="208">
        <f t="shared" si="167"/>
        <v>0</v>
      </c>
      <c r="AZ272" s="208">
        <f t="shared" si="152"/>
        <v>0</v>
      </c>
      <c r="BA272" s="206">
        <f t="shared" si="153"/>
        <v>0</v>
      </c>
      <c r="BB272" s="207"/>
      <c r="BC272" s="208">
        <f t="shared" si="168"/>
        <v>0</v>
      </c>
      <c r="BD272" s="208">
        <f t="shared" si="169"/>
        <v>0</v>
      </c>
      <c r="BE272" s="208">
        <f t="shared" si="154"/>
        <v>0</v>
      </c>
      <c r="BF272" s="206">
        <f t="shared" si="155"/>
        <v>0</v>
      </c>
      <c r="BG272" s="207"/>
      <c r="BH272" s="205">
        <f t="shared" si="170"/>
        <v>0</v>
      </c>
      <c r="BI272" s="522">
        <f t="shared" si="171"/>
        <v>0</v>
      </c>
      <c r="BJ272" s="523"/>
      <c r="BK272" s="506">
        <f t="shared" si="156"/>
        <v>0</v>
      </c>
      <c r="BL272" s="210">
        <f t="shared" si="157"/>
        <v>0</v>
      </c>
      <c r="BM272" s="207"/>
      <c r="BN272" s="553">
        <f t="shared" si="172"/>
        <v>0</v>
      </c>
      <c r="BO272" s="558">
        <f t="shared" si="178"/>
        <v>0</v>
      </c>
      <c r="BP272" s="523"/>
      <c r="BQ272" s="523"/>
      <c r="BR272" s="506">
        <f t="shared" si="149"/>
        <v>0</v>
      </c>
      <c r="BS272" s="210">
        <f t="shared" si="173"/>
        <v>0</v>
      </c>
      <c r="BT272" s="207"/>
      <c r="BU272" s="205">
        <f t="shared" si="174"/>
        <v>0</v>
      </c>
      <c r="BV272" s="205">
        <f t="shared" si="175"/>
        <v>0</v>
      </c>
      <c r="BW272" s="205">
        <f t="shared" si="158"/>
        <v>0</v>
      </c>
      <c r="BX272" s="206">
        <f t="shared" si="159"/>
        <v>0</v>
      </c>
      <c r="BY272" s="211"/>
      <c r="BZ272" s="208">
        <f t="shared" si="176"/>
        <v>0</v>
      </c>
      <c r="CA272" s="208">
        <f t="shared" si="177"/>
        <v>0</v>
      </c>
      <c r="CB272" s="208">
        <f t="shared" si="160"/>
        <v>0</v>
      </c>
      <c r="CC272" s="212">
        <f t="shared" si="161"/>
        <v>0</v>
      </c>
      <c r="CD272" s="51"/>
    </row>
    <row r="273" spans="3:82" ht="13.5" hidden="1" thickBot="1" x14ac:dyDescent="0.3">
      <c r="C273" s="65"/>
      <c r="D273" s="66"/>
      <c r="E273" s="142"/>
      <c r="F273" s="143"/>
      <c r="G273" s="144"/>
      <c r="H273" s="145"/>
      <c r="I273" s="144"/>
      <c r="J273" s="146">
        <v>0</v>
      </c>
      <c r="K273" s="146">
        <v>0</v>
      </c>
      <c r="L273" s="147">
        <v>0</v>
      </c>
      <c r="M273" s="148">
        <v>0</v>
      </c>
      <c r="N273" s="148">
        <v>0</v>
      </c>
      <c r="O273" s="149">
        <v>0</v>
      </c>
      <c r="P273" s="150">
        <v>0</v>
      </c>
      <c r="Q273" s="481">
        <v>0</v>
      </c>
      <c r="R273" s="481">
        <v>0</v>
      </c>
      <c r="S273" s="481">
        <v>0</v>
      </c>
      <c r="T273" s="151"/>
      <c r="U273" s="151"/>
      <c r="V273" s="151"/>
      <c r="W273" s="151"/>
      <c r="X273" s="151"/>
      <c r="Y273" s="151"/>
      <c r="Z273" s="151"/>
      <c r="AA273" s="589">
        <v>0</v>
      </c>
      <c r="AB273" s="590">
        <v>0</v>
      </c>
      <c r="AC273" s="590">
        <v>0</v>
      </c>
      <c r="AD273" s="591">
        <v>0</v>
      </c>
      <c r="AE273" s="592">
        <f t="shared" si="147"/>
        <v>0</v>
      </c>
      <c r="AF273" s="593">
        <f t="shared" si="148"/>
        <v>0</v>
      </c>
      <c r="AG273" s="594"/>
      <c r="AH273" s="594"/>
      <c r="AI273" s="594"/>
      <c r="AJ273" s="594"/>
      <c r="AK273" s="594"/>
      <c r="AL273" s="589">
        <v>0</v>
      </c>
      <c r="AM273" s="496">
        <v>0</v>
      </c>
      <c r="AN273" s="496">
        <v>0</v>
      </c>
      <c r="AO273" s="497">
        <v>0</v>
      </c>
      <c r="AP273" s="498">
        <f t="shared" si="145"/>
        <v>0</v>
      </c>
      <c r="AQ273" s="156">
        <f t="shared" si="146"/>
        <v>0</v>
      </c>
      <c r="AR273" s="151"/>
      <c r="AS273" s="152">
        <f t="shared" si="164"/>
        <v>0</v>
      </c>
      <c r="AT273" s="154">
        <f t="shared" si="165"/>
        <v>0</v>
      </c>
      <c r="AU273" s="155">
        <f t="shared" si="150"/>
        <v>0</v>
      </c>
      <c r="AV273" s="156">
        <f t="shared" si="151"/>
        <v>0</v>
      </c>
      <c r="AW273" s="157"/>
      <c r="AX273" s="158">
        <f t="shared" si="166"/>
        <v>0</v>
      </c>
      <c r="AY273" s="158">
        <f t="shared" si="167"/>
        <v>0</v>
      </c>
      <c r="AZ273" s="158">
        <f t="shared" si="152"/>
        <v>0</v>
      </c>
      <c r="BA273" s="156">
        <f t="shared" si="153"/>
        <v>0</v>
      </c>
      <c r="BB273" s="157"/>
      <c r="BC273" s="158">
        <f t="shared" si="168"/>
        <v>0</v>
      </c>
      <c r="BD273" s="158">
        <f t="shared" si="169"/>
        <v>0</v>
      </c>
      <c r="BE273" s="158">
        <f t="shared" si="154"/>
        <v>0</v>
      </c>
      <c r="BF273" s="156">
        <f t="shared" si="155"/>
        <v>0</v>
      </c>
      <c r="BG273" s="157"/>
      <c r="BH273" s="155">
        <f t="shared" si="170"/>
        <v>0</v>
      </c>
      <c r="BI273" s="518">
        <f t="shared" si="171"/>
        <v>0</v>
      </c>
      <c r="BJ273" s="519"/>
      <c r="BK273" s="498">
        <f t="shared" si="156"/>
        <v>0</v>
      </c>
      <c r="BL273" s="160">
        <f t="shared" si="157"/>
        <v>0</v>
      </c>
      <c r="BM273" s="157"/>
      <c r="BN273" s="551">
        <f t="shared" si="172"/>
        <v>0</v>
      </c>
      <c r="BO273" s="556">
        <f t="shared" si="178"/>
        <v>0</v>
      </c>
      <c r="BP273" s="530"/>
      <c r="BQ273" s="530"/>
      <c r="BR273" s="498">
        <f t="shared" si="149"/>
        <v>0</v>
      </c>
      <c r="BS273" s="160">
        <f t="shared" si="173"/>
        <v>0</v>
      </c>
      <c r="BT273" s="157"/>
      <c r="BU273" s="155">
        <f t="shared" si="174"/>
        <v>0</v>
      </c>
      <c r="BV273" s="155">
        <f t="shared" si="175"/>
        <v>0</v>
      </c>
      <c r="BW273" s="155">
        <f t="shared" si="158"/>
        <v>0</v>
      </c>
      <c r="BX273" s="156">
        <f t="shared" si="159"/>
        <v>0</v>
      </c>
      <c r="BY273" s="162"/>
      <c r="BZ273" s="158">
        <f t="shared" si="176"/>
        <v>0</v>
      </c>
      <c r="CA273" s="158">
        <f t="shared" si="177"/>
        <v>0</v>
      </c>
      <c r="CB273" s="158">
        <f t="shared" si="160"/>
        <v>0</v>
      </c>
      <c r="CC273" s="163">
        <f t="shared" si="161"/>
        <v>0</v>
      </c>
      <c r="CD273" s="42"/>
    </row>
    <row r="274" spans="3:82" ht="13.5" hidden="1" thickBot="1" x14ac:dyDescent="0.3">
      <c r="C274" s="65"/>
      <c r="D274" s="66"/>
      <c r="E274" s="164"/>
      <c r="F274" s="165"/>
      <c r="G274" s="166"/>
      <c r="H274" s="167"/>
      <c r="I274" s="166"/>
      <c r="J274" s="168">
        <v>0</v>
      </c>
      <c r="K274" s="168">
        <v>0</v>
      </c>
      <c r="L274" s="169">
        <v>0</v>
      </c>
      <c r="M274" s="170">
        <v>0</v>
      </c>
      <c r="N274" s="170">
        <v>0</v>
      </c>
      <c r="O274" s="171">
        <v>0</v>
      </c>
      <c r="P274" s="172">
        <v>0</v>
      </c>
      <c r="Q274" s="482">
        <v>0</v>
      </c>
      <c r="R274" s="482">
        <v>0</v>
      </c>
      <c r="S274" s="482">
        <v>0</v>
      </c>
      <c r="T274" s="151"/>
      <c r="U274" s="151"/>
      <c r="V274" s="151"/>
      <c r="W274" s="151"/>
      <c r="X274" s="151"/>
      <c r="Y274" s="151"/>
      <c r="Z274" s="151"/>
      <c r="AA274" s="595">
        <v>0</v>
      </c>
      <c r="AB274" s="596">
        <v>0</v>
      </c>
      <c r="AC274" s="596">
        <v>0</v>
      </c>
      <c r="AD274" s="597">
        <v>0</v>
      </c>
      <c r="AE274" s="598">
        <f t="shared" si="147"/>
        <v>0</v>
      </c>
      <c r="AF274" s="599">
        <f t="shared" si="148"/>
        <v>0</v>
      </c>
      <c r="AG274" s="594"/>
      <c r="AH274" s="594"/>
      <c r="AI274" s="594"/>
      <c r="AJ274" s="594"/>
      <c r="AK274" s="594"/>
      <c r="AL274" s="595">
        <v>0</v>
      </c>
      <c r="AM274" s="499">
        <v>0</v>
      </c>
      <c r="AN274" s="499">
        <v>0</v>
      </c>
      <c r="AO274" s="500">
        <v>0</v>
      </c>
      <c r="AP274" s="501">
        <f t="shared" si="145"/>
        <v>0</v>
      </c>
      <c r="AQ274" s="177">
        <f t="shared" si="146"/>
        <v>0</v>
      </c>
      <c r="AR274" s="151"/>
      <c r="AS274" s="173">
        <f t="shared" si="164"/>
        <v>0</v>
      </c>
      <c r="AT274" s="175">
        <f t="shared" si="165"/>
        <v>0</v>
      </c>
      <c r="AU274" s="176">
        <f t="shared" si="150"/>
        <v>0</v>
      </c>
      <c r="AV274" s="177">
        <f t="shared" si="151"/>
        <v>0</v>
      </c>
      <c r="AW274" s="178"/>
      <c r="AX274" s="179">
        <f t="shared" si="166"/>
        <v>0</v>
      </c>
      <c r="AY274" s="179">
        <f t="shared" si="167"/>
        <v>0</v>
      </c>
      <c r="AZ274" s="179">
        <f t="shared" si="152"/>
        <v>0</v>
      </c>
      <c r="BA274" s="177">
        <f t="shared" si="153"/>
        <v>0</v>
      </c>
      <c r="BB274" s="178"/>
      <c r="BC274" s="179">
        <f t="shared" si="168"/>
        <v>0</v>
      </c>
      <c r="BD274" s="179">
        <f t="shared" si="169"/>
        <v>0</v>
      </c>
      <c r="BE274" s="179">
        <f t="shared" si="154"/>
        <v>0</v>
      </c>
      <c r="BF274" s="177">
        <f t="shared" si="155"/>
        <v>0</v>
      </c>
      <c r="BG274" s="178"/>
      <c r="BH274" s="176">
        <f t="shared" si="170"/>
        <v>0</v>
      </c>
      <c r="BI274" s="520">
        <f t="shared" si="171"/>
        <v>0</v>
      </c>
      <c r="BJ274" s="521"/>
      <c r="BK274" s="501">
        <f t="shared" si="156"/>
        <v>0</v>
      </c>
      <c r="BL274" s="181">
        <f t="shared" si="157"/>
        <v>0</v>
      </c>
      <c r="BM274" s="178"/>
      <c r="BN274" s="552">
        <f t="shared" si="172"/>
        <v>0</v>
      </c>
      <c r="BO274" s="557">
        <f t="shared" si="178"/>
        <v>0</v>
      </c>
      <c r="BP274" s="521"/>
      <c r="BQ274" s="521"/>
      <c r="BR274" s="501">
        <f t="shared" si="149"/>
        <v>0</v>
      </c>
      <c r="BS274" s="181">
        <f t="shared" si="173"/>
        <v>0</v>
      </c>
      <c r="BT274" s="178"/>
      <c r="BU274" s="176">
        <f t="shared" si="174"/>
        <v>0</v>
      </c>
      <c r="BV274" s="176">
        <f t="shared" si="175"/>
        <v>0</v>
      </c>
      <c r="BW274" s="176">
        <f t="shared" si="158"/>
        <v>0</v>
      </c>
      <c r="BX274" s="177">
        <f t="shared" si="159"/>
        <v>0</v>
      </c>
      <c r="BY274" s="182"/>
      <c r="BZ274" s="179">
        <f t="shared" si="176"/>
        <v>0</v>
      </c>
      <c r="CA274" s="179">
        <f t="shared" si="177"/>
        <v>0</v>
      </c>
      <c r="CB274" s="179">
        <f t="shared" si="160"/>
        <v>0</v>
      </c>
      <c r="CC274" s="183">
        <f t="shared" si="161"/>
        <v>0</v>
      </c>
      <c r="CD274" s="42"/>
    </row>
    <row r="275" spans="3:82" s="50" customFormat="1" ht="13.5" hidden="1" thickBot="1" x14ac:dyDescent="0.3">
      <c r="C275" s="184">
        <v>53</v>
      </c>
      <c r="D275" s="48">
        <v>0</v>
      </c>
      <c r="E275" s="164">
        <v>0</v>
      </c>
      <c r="F275" s="165" t="s">
        <v>106</v>
      </c>
      <c r="G275" s="166"/>
      <c r="H275" s="167">
        <v>0</v>
      </c>
      <c r="I275" s="185" t="s">
        <v>107</v>
      </c>
      <c r="J275" s="168">
        <v>0</v>
      </c>
      <c r="K275" s="168">
        <v>0</v>
      </c>
      <c r="L275" s="169">
        <v>0</v>
      </c>
      <c r="M275" s="170">
        <v>0</v>
      </c>
      <c r="N275" s="170">
        <v>0</v>
      </c>
      <c r="O275" s="171">
        <v>0</v>
      </c>
      <c r="P275" s="172">
        <v>0</v>
      </c>
      <c r="Q275" s="482">
        <v>0</v>
      </c>
      <c r="R275" s="482">
        <v>0</v>
      </c>
      <c r="S275" s="482">
        <v>0</v>
      </c>
      <c r="T275" s="186"/>
      <c r="U275" s="186"/>
      <c r="V275" s="186"/>
      <c r="W275" s="186"/>
      <c r="X275" s="186"/>
      <c r="Y275" s="186"/>
      <c r="Z275" s="186"/>
      <c r="AA275" s="600">
        <v>0</v>
      </c>
      <c r="AB275" s="601">
        <v>0</v>
      </c>
      <c r="AC275" s="601">
        <v>0</v>
      </c>
      <c r="AD275" s="602">
        <v>0</v>
      </c>
      <c r="AE275" s="598">
        <f t="shared" si="147"/>
        <v>0</v>
      </c>
      <c r="AF275" s="599">
        <f t="shared" si="148"/>
        <v>0</v>
      </c>
      <c r="AG275" s="603"/>
      <c r="AH275" s="603"/>
      <c r="AI275" s="603"/>
      <c r="AJ275" s="603"/>
      <c r="AK275" s="603"/>
      <c r="AL275" s="600">
        <v>0</v>
      </c>
      <c r="AM275" s="502">
        <v>0</v>
      </c>
      <c r="AN275" s="502">
        <v>0</v>
      </c>
      <c r="AO275" s="503">
        <v>0</v>
      </c>
      <c r="AP275" s="501">
        <f t="shared" si="145"/>
        <v>0</v>
      </c>
      <c r="AQ275" s="177">
        <f t="shared" si="146"/>
        <v>0</v>
      </c>
      <c r="AR275" s="186"/>
      <c r="AS275" s="187">
        <f t="shared" si="164"/>
        <v>0</v>
      </c>
      <c r="AT275" s="189">
        <f t="shared" si="165"/>
        <v>0</v>
      </c>
      <c r="AU275" s="176">
        <f t="shared" ref="AU275:AU338" si="179">+AS275-AT275</f>
        <v>0</v>
      </c>
      <c r="AV275" s="177">
        <f t="shared" ref="AV275:AV338" si="180">IF(AT275&gt;0,AS275/AT275,0)</f>
        <v>0</v>
      </c>
      <c r="AW275" s="178"/>
      <c r="AX275" s="179">
        <f t="shared" si="166"/>
        <v>0</v>
      </c>
      <c r="AY275" s="179">
        <f t="shared" si="167"/>
        <v>0</v>
      </c>
      <c r="AZ275" s="179">
        <f t="shared" si="152"/>
        <v>0</v>
      </c>
      <c r="BA275" s="177">
        <f t="shared" si="153"/>
        <v>0</v>
      </c>
      <c r="BB275" s="178"/>
      <c r="BC275" s="179">
        <f t="shared" si="168"/>
        <v>0</v>
      </c>
      <c r="BD275" s="179">
        <f t="shared" si="169"/>
        <v>0</v>
      </c>
      <c r="BE275" s="179">
        <f t="shared" si="154"/>
        <v>0</v>
      </c>
      <c r="BF275" s="177">
        <f t="shared" si="155"/>
        <v>0</v>
      </c>
      <c r="BG275" s="178"/>
      <c r="BH275" s="176">
        <f t="shared" si="170"/>
        <v>0</v>
      </c>
      <c r="BI275" s="520">
        <f t="shared" si="171"/>
        <v>0</v>
      </c>
      <c r="BJ275" s="521"/>
      <c r="BK275" s="501">
        <f t="shared" si="156"/>
        <v>0</v>
      </c>
      <c r="BL275" s="181">
        <f t="shared" si="157"/>
        <v>0</v>
      </c>
      <c r="BM275" s="178"/>
      <c r="BN275" s="552">
        <f t="shared" si="172"/>
        <v>0</v>
      </c>
      <c r="BO275" s="557">
        <f t="shared" si="178"/>
        <v>0</v>
      </c>
      <c r="BP275" s="521"/>
      <c r="BQ275" s="521"/>
      <c r="BR275" s="501">
        <f t="shared" si="149"/>
        <v>0</v>
      </c>
      <c r="BS275" s="181">
        <f t="shared" si="173"/>
        <v>0</v>
      </c>
      <c r="BT275" s="178"/>
      <c r="BU275" s="176">
        <f t="shared" si="174"/>
        <v>0</v>
      </c>
      <c r="BV275" s="176">
        <f t="shared" si="175"/>
        <v>0</v>
      </c>
      <c r="BW275" s="176">
        <f t="shared" si="158"/>
        <v>0</v>
      </c>
      <c r="BX275" s="177">
        <f t="shared" si="159"/>
        <v>0</v>
      </c>
      <c r="BY275" s="182"/>
      <c r="BZ275" s="179">
        <f t="shared" si="176"/>
        <v>0</v>
      </c>
      <c r="CA275" s="179">
        <f t="shared" si="177"/>
        <v>0</v>
      </c>
      <c r="CB275" s="179">
        <f t="shared" si="160"/>
        <v>0</v>
      </c>
      <c r="CC275" s="183">
        <f t="shared" si="161"/>
        <v>0</v>
      </c>
      <c r="CD275" s="51"/>
    </row>
    <row r="276" spans="3:82" s="50" customFormat="1" ht="13.5" hidden="1" thickBot="1" x14ac:dyDescent="0.3">
      <c r="C276" s="184"/>
      <c r="D276" s="190"/>
      <c r="E276" s="164"/>
      <c r="F276" s="165"/>
      <c r="G276" s="166"/>
      <c r="H276" s="167"/>
      <c r="I276" s="166"/>
      <c r="J276" s="168">
        <v>0</v>
      </c>
      <c r="K276" s="168">
        <v>0</v>
      </c>
      <c r="L276" s="169">
        <v>0</v>
      </c>
      <c r="M276" s="170">
        <v>0</v>
      </c>
      <c r="N276" s="170">
        <v>0</v>
      </c>
      <c r="O276" s="171">
        <v>0</v>
      </c>
      <c r="P276" s="172">
        <v>0</v>
      </c>
      <c r="Q276" s="482">
        <v>0</v>
      </c>
      <c r="R276" s="482">
        <v>0</v>
      </c>
      <c r="S276" s="482">
        <v>0</v>
      </c>
      <c r="T276" s="186"/>
      <c r="U276" s="186"/>
      <c r="V276" s="186"/>
      <c r="W276" s="186"/>
      <c r="X276" s="186"/>
      <c r="Y276" s="186"/>
      <c r="Z276" s="186"/>
      <c r="AA276" s="595">
        <v>0</v>
      </c>
      <c r="AB276" s="596">
        <v>0</v>
      </c>
      <c r="AC276" s="596">
        <v>0</v>
      </c>
      <c r="AD276" s="597">
        <v>0</v>
      </c>
      <c r="AE276" s="598">
        <f t="shared" si="147"/>
        <v>0</v>
      </c>
      <c r="AF276" s="599">
        <f t="shared" si="148"/>
        <v>0</v>
      </c>
      <c r="AG276" s="603"/>
      <c r="AH276" s="603"/>
      <c r="AI276" s="603"/>
      <c r="AJ276" s="603"/>
      <c r="AK276" s="603"/>
      <c r="AL276" s="595">
        <v>0</v>
      </c>
      <c r="AM276" s="499">
        <v>0</v>
      </c>
      <c r="AN276" s="499">
        <v>0</v>
      </c>
      <c r="AO276" s="500">
        <v>0</v>
      </c>
      <c r="AP276" s="501">
        <f t="shared" si="145"/>
        <v>0</v>
      </c>
      <c r="AQ276" s="177">
        <f t="shared" si="146"/>
        <v>0</v>
      </c>
      <c r="AR276" s="186"/>
      <c r="AS276" s="173">
        <f t="shared" si="164"/>
        <v>0</v>
      </c>
      <c r="AT276" s="175">
        <f t="shared" si="165"/>
        <v>0</v>
      </c>
      <c r="AU276" s="176">
        <f t="shared" si="179"/>
        <v>0</v>
      </c>
      <c r="AV276" s="177">
        <f t="shared" si="180"/>
        <v>0</v>
      </c>
      <c r="AW276" s="178"/>
      <c r="AX276" s="179">
        <f t="shared" si="166"/>
        <v>0</v>
      </c>
      <c r="AY276" s="179">
        <f t="shared" si="167"/>
        <v>0</v>
      </c>
      <c r="AZ276" s="179">
        <f t="shared" si="152"/>
        <v>0</v>
      </c>
      <c r="BA276" s="177">
        <f t="shared" si="153"/>
        <v>0</v>
      </c>
      <c r="BB276" s="178"/>
      <c r="BC276" s="179">
        <f t="shared" si="168"/>
        <v>0</v>
      </c>
      <c r="BD276" s="179">
        <f t="shared" si="169"/>
        <v>0</v>
      </c>
      <c r="BE276" s="179">
        <f t="shared" si="154"/>
        <v>0</v>
      </c>
      <c r="BF276" s="177">
        <f t="shared" si="155"/>
        <v>0</v>
      </c>
      <c r="BG276" s="178"/>
      <c r="BH276" s="176">
        <f t="shared" si="170"/>
        <v>0</v>
      </c>
      <c r="BI276" s="520">
        <f t="shared" si="171"/>
        <v>0</v>
      </c>
      <c r="BJ276" s="521"/>
      <c r="BK276" s="501">
        <f t="shared" si="156"/>
        <v>0</v>
      </c>
      <c r="BL276" s="181">
        <f t="shared" si="157"/>
        <v>0</v>
      </c>
      <c r="BM276" s="178"/>
      <c r="BN276" s="552">
        <f t="shared" si="172"/>
        <v>0</v>
      </c>
      <c r="BO276" s="557">
        <f t="shared" si="178"/>
        <v>0</v>
      </c>
      <c r="BP276" s="521"/>
      <c r="BQ276" s="521"/>
      <c r="BR276" s="501">
        <f t="shared" si="149"/>
        <v>0</v>
      </c>
      <c r="BS276" s="181">
        <f t="shared" si="173"/>
        <v>0</v>
      </c>
      <c r="BT276" s="178"/>
      <c r="BU276" s="176">
        <f t="shared" si="174"/>
        <v>0</v>
      </c>
      <c r="BV276" s="176">
        <f t="shared" si="175"/>
        <v>0</v>
      </c>
      <c r="BW276" s="176">
        <f t="shared" si="158"/>
        <v>0</v>
      </c>
      <c r="BX276" s="177">
        <f t="shared" si="159"/>
        <v>0</v>
      </c>
      <c r="BY276" s="182"/>
      <c r="BZ276" s="179">
        <f t="shared" si="176"/>
        <v>0</v>
      </c>
      <c r="CA276" s="179">
        <f t="shared" si="177"/>
        <v>0</v>
      </c>
      <c r="CB276" s="179">
        <f t="shared" si="160"/>
        <v>0</v>
      </c>
      <c r="CC276" s="183">
        <f t="shared" si="161"/>
        <v>0</v>
      </c>
      <c r="CD276" s="51"/>
    </row>
    <row r="277" spans="3:82" s="50" customFormat="1" ht="13.5" hidden="1" thickBot="1" x14ac:dyDescent="0.3">
      <c r="C277" s="191"/>
      <c r="D277" s="192"/>
      <c r="E277" s="193"/>
      <c r="F277" s="194"/>
      <c r="G277" s="195"/>
      <c r="H277" s="196"/>
      <c r="I277" s="195"/>
      <c r="J277" s="197">
        <v>0</v>
      </c>
      <c r="K277" s="197">
        <v>0</v>
      </c>
      <c r="L277" s="198">
        <v>0</v>
      </c>
      <c r="M277" s="199">
        <v>0</v>
      </c>
      <c r="N277" s="199">
        <v>0</v>
      </c>
      <c r="O277" s="200">
        <v>0</v>
      </c>
      <c r="P277" s="201">
        <v>0</v>
      </c>
      <c r="Q277" s="483">
        <v>0</v>
      </c>
      <c r="R277" s="483">
        <v>0</v>
      </c>
      <c r="S277" s="483">
        <v>0</v>
      </c>
      <c r="T277" s="186"/>
      <c r="U277" s="186"/>
      <c r="V277" s="186"/>
      <c r="W277" s="186"/>
      <c r="X277" s="186"/>
      <c r="Y277" s="186"/>
      <c r="Z277" s="186"/>
      <c r="AA277" s="604">
        <v>0</v>
      </c>
      <c r="AB277" s="605">
        <v>0</v>
      </c>
      <c r="AC277" s="605">
        <v>0</v>
      </c>
      <c r="AD277" s="606">
        <v>0</v>
      </c>
      <c r="AE277" s="607">
        <f t="shared" si="147"/>
        <v>0</v>
      </c>
      <c r="AF277" s="608">
        <f t="shared" si="148"/>
        <v>0</v>
      </c>
      <c r="AG277" s="603"/>
      <c r="AH277" s="603"/>
      <c r="AI277" s="603"/>
      <c r="AJ277" s="603"/>
      <c r="AK277" s="603"/>
      <c r="AL277" s="604">
        <v>0</v>
      </c>
      <c r="AM277" s="504">
        <v>0</v>
      </c>
      <c r="AN277" s="504">
        <v>0</v>
      </c>
      <c r="AO277" s="505">
        <v>0</v>
      </c>
      <c r="AP277" s="506">
        <f t="shared" si="145"/>
        <v>0</v>
      </c>
      <c r="AQ277" s="206">
        <f t="shared" si="146"/>
        <v>0</v>
      </c>
      <c r="AR277" s="186"/>
      <c r="AS277" s="202">
        <f t="shared" si="164"/>
        <v>0</v>
      </c>
      <c r="AT277" s="204">
        <f t="shared" si="165"/>
        <v>0</v>
      </c>
      <c r="AU277" s="205">
        <f t="shared" si="179"/>
        <v>0</v>
      </c>
      <c r="AV277" s="206">
        <f t="shared" si="180"/>
        <v>0</v>
      </c>
      <c r="AW277" s="207"/>
      <c r="AX277" s="208">
        <f t="shared" si="166"/>
        <v>0</v>
      </c>
      <c r="AY277" s="208">
        <f t="shared" si="167"/>
        <v>0</v>
      </c>
      <c r="AZ277" s="208">
        <f t="shared" si="152"/>
        <v>0</v>
      </c>
      <c r="BA277" s="206">
        <f t="shared" si="153"/>
        <v>0</v>
      </c>
      <c r="BB277" s="207"/>
      <c r="BC277" s="208">
        <f t="shared" si="168"/>
        <v>0</v>
      </c>
      <c r="BD277" s="208">
        <f t="shared" si="169"/>
        <v>0</v>
      </c>
      <c r="BE277" s="208">
        <f t="shared" si="154"/>
        <v>0</v>
      </c>
      <c r="BF277" s="206">
        <f t="shared" si="155"/>
        <v>0</v>
      </c>
      <c r="BG277" s="207"/>
      <c r="BH277" s="205">
        <f t="shared" si="170"/>
        <v>0</v>
      </c>
      <c r="BI277" s="522">
        <f t="shared" si="171"/>
        <v>0</v>
      </c>
      <c r="BJ277" s="523"/>
      <c r="BK277" s="506">
        <f t="shared" si="156"/>
        <v>0</v>
      </c>
      <c r="BL277" s="210">
        <f t="shared" si="157"/>
        <v>0</v>
      </c>
      <c r="BM277" s="207"/>
      <c r="BN277" s="553">
        <f t="shared" si="172"/>
        <v>0</v>
      </c>
      <c r="BO277" s="558">
        <f t="shared" si="178"/>
        <v>0</v>
      </c>
      <c r="BP277" s="523"/>
      <c r="BQ277" s="523"/>
      <c r="BR277" s="506">
        <f t="shared" si="149"/>
        <v>0</v>
      </c>
      <c r="BS277" s="210">
        <f t="shared" si="173"/>
        <v>0</v>
      </c>
      <c r="BT277" s="207"/>
      <c r="BU277" s="205">
        <f t="shared" si="174"/>
        <v>0</v>
      </c>
      <c r="BV277" s="205">
        <f t="shared" si="175"/>
        <v>0</v>
      </c>
      <c r="BW277" s="205">
        <f t="shared" si="158"/>
        <v>0</v>
      </c>
      <c r="BX277" s="206">
        <f t="shared" si="159"/>
        <v>0</v>
      </c>
      <c r="BY277" s="211"/>
      <c r="BZ277" s="208">
        <f t="shared" si="176"/>
        <v>0</v>
      </c>
      <c r="CA277" s="208">
        <f t="shared" si="177"/>
        <v>0</v>
      </c>
      <c r="CB277" s="208">
        <f t="shared" si="160"/>
        <v>0</v>
      </c>
      <c r="CC277" s="212">
        <f t="shared" si="161"/>
        <v>0</v>
      </c>
      <c r="CD277" s="51"/>
    </row>
    <row r="278" spans="3:82" ht="13.5" hidden="1" thickBot="1" x14ac:dyDescent="0.3">
      <c r="C278" s="65"/>
      <c r="D278" s="66"/>
      <c r="E278" s="142"/>
      <c r="F278" s="143"/>
      <c r="G278" s="144"/>
      <c r="H278" s="145"/>
      <c r="I278" s="144"/>
      <c r="J278" s="146">
        <v>0</v>
      </c>
      <c r="K278" s="146">
        <v>0</v>
      </c>
      <c r="L278" s="147">
        <v>0</v>
      </c>
      <c r="M278" s="148">
        <v>0</v>
      </c>
      <c r="N278" s="148">
        <v>0</v>
      </c>
      <c r="O278" s="149">
        <v>0</v>
      </c>
      <c r="P278" s="150">
        <v>0</v>
      </c>
      <c r="Q278" s="481">
        <v>0</v>
      </c>
      <c r="R278" s="481">
        <v>0</v>
      </c>
      <c r="S278" s="481">
        <v>0</v>
      </c>
      <c r="T278" s="151"/>
      <c r="U278" s="151"/>
      <c r="V278" s="151"/>
      <c r="W278" s="151"/>
      <c r="X278" s="151"/>
      <c r="Y278" s="151"/>
      <c r="Z278" s="151"/>
      <c r="AA278" s="589">
        <v>0</v>
      </c>
      <c r="AB278" s="590">
        <v>0</v>
      </c>
      <c r="AC278" s="590">
        <v>0</v>
      </c>
      <c r="AD278" s="591">
        <v>0</v>
      </c>
      <c r="AE278" s="592">
        <f t="shared" si="147"/>
        <v>0</v>
      </c>
      <c r="AF278" s="593">
        <f t="shared" si="148"/>
        <v>0</v>
      </c>
      <c r="AG278" s="594"/>
      <c r="AH278" s="594"/>
      <c r="AI278" s="594"/>
      <c r="AJ278" s="594"/>
      <c r="AK278" s="594"/>
      <c r="AL278" s="589">
        <v>0</v>
      </c>
      <c r="AM278" s="496">
        <v>0</v>
      </c>
      <c r="AN278" s="496">
        <v>0</v>
      </c>
      <c r="AO278" s="497">
        <v>0</v>
      </c>
      <c r="AP278" s="498">
        <f t="shared" si="145"/>
        <v>0</v>
      </c>
      <c r="AQ278" s="156">
        <f t="shared" si="146"/>
        <v>0</v>
      </c>
      <c r="AR278" s="151"/>
      <c r="AS278" s="152">
        <f t="shared" si="164"/>
        <v>0</v>
      </c>
      <c r="AT278" s="154">
        <f t="shared" si="165"/>
        <v>0</v>
      </c>
      <c r="AU278" s="155">
        <f t="shared" si="179"/>
        <v>0</v>
      </c>
      <c r="AV278" s="156">
        <f t="shared" si="180"/>
        <v>0</v>
      </c>
      <c r="AW278" s="157"/>
      <c r="AX278" s="158">
        <f t="shared" si="166"/>
        <v>0</v>
      </c>
      <c r="AY278" s="158">
        <f t="shared" si="167"/>
        <v>0</v>
      </c>
      <c r="AZ278" s="158">
        <f t="shared" si="152"/>
        <v>0</v>
      </c>
      <c r="BA278" s="156">
        <f t="shared" si="153"/>
        <v>0</v>
      </c>
      <c r="BB278" s="157"/>
      <c r="BC278" s="158">
        <f t="shared" si="168"/>
        <v>0</v>
      </c>
      <c r="BD278" s="158">
        <f t="shared" si="169"/>
        <v>0</v>
      </c>
      <c r="BE278" s="158">
        <f t="shared" si="154"/>
        <v>0</v>
      </c>
      <c r="BF278" s="156">
        <f t="shared" si="155"/>
        <v>0</v>
      </c>
      <c r="BG278" s="157"/>
      <c r="BH278" s="155">
        <f t="shared" si="170"/>
        <v>0</v>
      </c>
      <c r="BI278" s="518">
        <f t="shared" si="171"/>
        <v>0</v>
      </c>
      <c r="BJ278" s="519"/>
      <c r="BK278" s="498">
        <f t="shared" si="156"/>
        <v>0</v>
      </c>
      <c r="BL278" s="160">
        <f t="shared" si="157"/>
        <v>0</v>
      </c>
      <c r="BM278" s="157"/>
      <c r="BN278" s="551">
        <f t="shared" si="172"/>
        <v>0</v>
      </c>
      <c r="BO278" s="556">
        <f t="shared" si="178"/>
        <v>0</v>
      </c>
      <c r="BP278" s="530"/>
      <c r="BQ278" s="530"/>
      <c r="BR278" s="498">
        <f t="shared" si="149"/>
        <v>0</v>
      </c>
      <c r="BS278" s="160">
        <f t="shared" si="173"/>
        <v>0</v>
      </c>
      <c r="BT278" s="157"/>
      <c r="BU278" s="155">
        <f t="shared" si="174"/>
        <v>0</v>
      </c>
      <c r="BV278" s="155">
        <f t="shared" si="175"/>
        <v>0</v>
      </c>
      <c r="BW278" s="155">
        <f t="shared" si="158"/>
        <v>0</v>
      </c>
      <c r="BX278" s="156">
        <f t="shared" si="159"/>
        <v>0</v>
      </c>
      <c r="BY278" s="162"/>
      <c r="BZ278" s="158">
        <f t="shared" si="176"/>
        <v>0</v>
      </c>
      <c r="CA278" s="158">
        <f t="shared" si="177"/>
        <v>0</v>
      </c>
      <c r="CB278" s="158">
        <f t="shared" si="160"/>
        <v>0</v>
      </c>
      <c r="CC278" s="163">
        <f t="shared" si="161"/>
        <v>0</v>
      </c>
      <c r="CD278" s="42"/>
    </row>
    <row r="279" spans="3:82" ht="13.5" hidden="1" thickBot="1" x14ac:dyDescent="0.3">
      <c r="C279" s="65"/>
      <c r="D279" s="66"/>
      <c r="E279" s="164"/>
      <c r="F279" s="165"/>
      <c r="G279" s="166"/>
      <c r="H279" s="167"/>
      <c r="I279" s="166"/>
      <c r="J279" s="168">
        <v>0</v>
      </c>
      <c r="K279" s="168">
        <v>0</v>
      </c>
      <c r="L279" s="169">
        <v>0</v>
      </c>
      <c r="M279" s="170">
        <v>0</v>
      </c>
      <c r="N279" s="170">
        <v>0</v>
      </c>
      <c r="O279" s="171">
        <v>0</v>
      </c>
      <c r="P279" s="172">
        <v>0</v>
      </c>
      <c r="Q279" s="482">
        <v>0</v>
      </c>
      <c r="R279" s="482">
        <v>0</v>
      </c>
      <c r="S279" s="482">
        <v>0</v>
      </c>
      <c r="T279" s="151"/>
      <c r="U279" s="151"/>
      <c r="V279" s="151"/>
      <c r="W279" s="151"/>
      <c r="X279" s="151"/>
      <c r="Y279" s="151"/>
      <c r="Z279" s="151"/>
      <c r="AA279" s="595">
        <v>0</v>
      </c>
      <c r="AB279" s="596">
        <v>0</v>
      </c>
      <c r="AC279" s="596">
        <v>0</v>
      </c>
      <c r="AD279" s="597">
        <v>0</v>
      </c>
      <c r="AE279" s="598">
        <f t="shared" si="147"/>
        <v>0</v>
      </c>
      <c r="AF279" s="599">
        <f t="shared" si="148"/>
        <v>0</v>
      </c>
      <c r="AG279" s="594"/>
      <c r="AH279" s="594"/>
      <c r="AI279" s="594"/>
      <c r="AJ279" s="594"/>
      <c r="AK279" s="594"/>
      <c r="AL279" s="595">
        <v>0</v>
      </c>
      <c r="AM279" s="499">
        <v>0</v>
      </c>
      <c r="AN279" s="499">
        <v>0</v>
      </c>
      <c r="AO279" s="500">
        <v>0</v>
      </c>
      <c r="AP279" s="501">
        <f t="shared" si="145"/>
        <v>0</v>
      </c>
      <c r="AQ279" s="177">
        <f t="shared" si="146"/>
        <v>0</v>
      </c>
      <c r="AR279" s="151"/>
      <c r="AS279" s="173">
        <f t="shared" si="164"/>
        <v>0</v>
      </c>
      <c r="AT279" s="175">
        <f t="shared" si="165"/>
        <v>0</v>
      </c>
      <c r="AU279" s="176">
        <f t="shared" si="179"/>
        <v>0</v>
      </c>
      <c r="AV279" s="177">
        <f t="shared" si="180"/>
        <v>0</v>
      </c>
      <c r="AW279" s="178"/>
      <c r="AX279" s="179">
        <f t="shared" si="166"/>
        <v>0</v>
      </c>
      <c r="AY279" s="179">
        <f t="shared" si="167"/>
        <v>0</v>
      </c>
      <c r="AZ279" s="179">
        <f t="shared" si="152"/>
        <v>0</v>
      </c>
      <c r="BA279" s="177">
        <f t="shared" si="153"/>
        <v>0</v>
      </c>
      <c r="BB279" s="178"/>
      <c r="BC279" s="179">
        <f t="shared" si="168"/>
        <v>0</v>
      </c>
      <c r="BD279" s="179">
        <f t="shared" si="169"/>
        <v>0</v>
      </c>
      <c r="BE279" s="179">
        <f t="shared" si="154"/>
        <v>0</v>
      </c>
      <c r="BF279" s="177">
        <f t="shared" si="155"/>
        <v>0</v>
      </c>
      <c r="BG279" s="178"/>
      <c r="BH279" s="176">
        <f t="shared" si="170"/>
        <v>0</v>
      </c>
      <c r="BI279" s="520">
        <f t="shared" si="171"/>
        <v>0</v>
      </c>
      <c r="BJ279" s="521"/>
      <c r="BK279" s="501">
        <f t="shared" si="156"/>
        <v>0</v>
      </c>
      <c r="BL279" s="181">
        <f t="shared" si="157"/>
        <v>0</v>
      </c>
      <c r="BM279" s="178"/>
      <c r="BN279" s="552">
        <f t="shared" si="172"/>
        <v>0</v>
      </c>
      <c r="BO279" s="557">
        <f t="shared" si="178"/>
        <v>0</v>
      </c>
      <c r="BP279" s="521"/>
      <c r="BQ279" s="521"/>
      <c r="BR279" s="501">
        <f t="shared" si="149"/>
        <v>0</v>
      </c>
      <c r="BS279" s="181">
        <f t="shared" si="173"/>
        <v>0</v>
      </c>
      <c r="BT279" s="178"/>
      <c r="BU279" s="176">
        <f t="shared" si="174"/>
        <v>0</v>
      </c>
      <c r="BV279" s="176">
        <f t="shared" si="175"/>
        <v>0</v>
      </c>
      <c r="BW279" s="176">
        <f t="shared" si="158"/>
        <v>0</v>
      </c>
      <c r="BX279" s="177">
        <f t="shared" si="159"/>
        <v>0</v>
      </c>
      <c r="BY279" s="182"/>
      <c r="BZ279" s="179">
        <f t="shared" si="176"/>
        <v>0</v>
      </c>
      <c r="CA279" s="179">
        <f t="shared" si="177"/>
        <v>0</v>
      </c>
      <c r="CB279" s="179">
        <f t="shared" si="160"/>
        <v>0</v>
      </c>
      <c r="CC279" s="183">
        <f t="shared" si="161"/>
        <v>0</v>
      </c>
      <c r="CD279" s="42"/>
    </row>
    <row r="280" spans="3:82" s="50" customFormat="1" ht="13.5" hidden="1" thickBot="1" x14ac:dyDescent="0.3">
      <c r="C280" s="184">
        <v>54</v>
      </c>
      <c r="D280" s="48">
        <v>0</v>
      </c>
      <c r="E280" s="164">
        <v>0</v>
      </c>
      <c r="F280" s="165" t="s">
        <v>106</v>
      </c>
      <c r="G280" s="166"/>
      <c r="H280" s="167">
        <v>0</v>
      </c>
      <c r="I280" s="185" t="s">
        <v>107</v>
      </c>
      <c r="J280" s="168">
        <v>0</v>
      </c>
      <c r="K280" s="168">
        <v>0</v>
      </c>
      <c r="L280" s="169">
        <v>0</v>
      </c>
      <c r="M280" s="170">
        <v>0</v>
      </c>
      <c r="N280" s="170">
        <v>0</v>
      </c>
      <c r="O280" s="171">
        <v>0</v>
      </c>
      <c r="P280" s="172">
        <v>0</v>
      </c>
      <c r="Q280" s="482">
        <v>0</v>
      </c>
      <c r="R280" s="482">
        <v>0</v>
      </c>
      <c r="S280" s="482">
        <v>0</v>
      </c>
      <c r="T280" s="186"/>
      <c r="U280" s="186"/>
      <c r="V280" s="186"/>
      <c r="W280" s="186"/>
      <c r="X280" s="186"/>
      <c r="Y280" s="186"/>
      <c r="Z280" s="186"/>
      <c r="AA280" s="600">
        <v>0</v>
      </c>
      <c r="AB280" s="601">
        <v>0</v>
      </c>
      <c r="AC280" s="601">
        <v>0</v>
      </c>
      <c r="AD280" s="602">
        <v>0</v>
      </c>
      <c r="AE280" s="598">
        <f t="shared" si="147"/>
        <v>0</v>
      </c>
      <c r="AF280" s="599">
        <f t="shared" si="148"/>
        <v>0</v>
      </c>
      <c r="AG280" s="603"/>
      <c r="AH280" s="603"/>
      <c r="AI280" s="603"/>
      <c r="AJ280" s="603"/>
      <c r="AK280" s="603"/>
      <c r="AL280" s="600">
        <v>0</v>
      </c>
      <c r="AM280" s="502">
        <v>0</v>
      </c>
      <c r="AN280" s="502">
        <v>0</v>
      </c>
      <c r="AO280" s="503">
        <v>0</v>
      </c>
      <c r="AP280" s="501">
        <f t="shared" si="145"/>
        <v>0</v>
      </c>
      <c r="AQ280" s="177">
        <f t="shared" si="146"/>
        <v>0</v>
      </c>
      <c r="AR280" s="186"/>
      <c r="AS280" s="187">
        <f t="shared" si="164"/>
        <v>0</v>
      </c>
      <c r="AT280" s="189">
        <f t="shared" si="165"/>
        <v>0</v>
      </c>
      <c r="AU280" s="176">
        <f t="shared" si="179"/>
        <v>0</v>
      </c>
      <c r="AV280" s="177">
        <f t="shared" si="180"/>
        <v>0</v>
      </c>
      <c r="AW280" s="178"/>
      <c r="AX280" s="179">
        <f t="shared" si="166"/>
        <v>0</v>
      </c>
      <c r="AY280" s="179">
        <f t="shared" si="167"/>
        <v>0</v>
      </c>
      <c r="AZ280" s="179">
        <f t="shared" si="152"/>
        <v>0</v>
      </c>
      <c r="BA280" s="177">
        <f t="shared" si="153"/>
        <v>0</v>
      </c>
      <c r="BB280" s="178"/>
      <c r="BC280" s="179">
        <f t="shared" si="168"/>
        <v>0</v>
      </c>
      <c r="BD280" s="179">
        <f t="shared" si="169"/>
        <v>0</v>
      </c>
      <c r="BE280" s="179">
        <f t="shared" si="154"/>
        <v>0</v>
      </c>
      <c r="BF280" s="177">
        <f t="shared" si="155"/>
        <v>0</v>
      </c>
      <c r="BG280" s="178"/>
      <c r="BH280" s="176">
        <f t="shared" si="170"/>
        <v>0</v>
      </c>
      <c r="BI280" s="520">
        <f t="shared" si="171"/>
        <v>0</v>
      </c>
      <c r="BJ280" s="521"/>
      <c r="BK280" s="501">
        <f t="shared" si="156"/>
        <v>0</v>
      </c>
      <c r="BL280" s="181">
        <f t="shared" si="157"/>
        <v>0</v>
      </c>
      <c r="BM280" s="178"/>
      <c r="BN280" s="552">
        <f t="shared" si="172"/>
        <v>0</v>
      </c>
      <c r="BO280" s="557">
        <f t="shared" si="178"/>
        <v>0</v>
      </c>
      <c r="BP280" s="521"/>
      <c r="BQ280" s="521"/>
      <c r="BR280" s="501">
        <f t="shared" si="149"/>
        <v>0</v>
      </c>
      <c r="BS280" s="181">
        <f t="shared" si="173"/>
        <v>0</v>
      </c>
      <c r="BT280" s="178"/>
      <c r="BU280" s="176">
        <f t="shared" si="174"/>
        <v>0</v>
      </c>
      <c r="BV280" s="176">
        <f t="shared" si="175"/>
        <v>0</v>
      </c>
      <c r="BW280" s="176">
        <f t="shared" si="158"/>
        <v>0</v>
      </c>
      <c r="BX280" s="177">
        <f t="shared" si="159"/>
        <v>0</v>
      </c>
      <c r="BY280" s="182"/>
      <c r="BZ280" s="179">
        <f t="shared" si="176"/>
        <v>0</v>
      </c>
      <c r="CA280" s="179">
        <f t="shared" si="177"/>
        <v>0</v>
      </c>
      <c r="CB280" s="179">
        <f t="shared" si="160"/>
        <v>0</v>
      </c>
      <c r="CC280" s="183">
        <f t="shared" si="161"/>
        <v>0</v>
      </c>
      <c r="CD280" s="51"/>
    </row>
    <row r="281" spans="3:82" s="50" customFormat="1" ht="13.5" hidden="1" thickBot="1" x14ac:dyDescent="0.3">
      <c r="C281" s="184"/>
      <c r="D281" s="190"/>
      <c r="E281" s="164"/>
      <c r="F281" s="165"/>
      <c r="G281" s="166"/>
      <c r="H281" s="167"/>
      <c r="I281" s="166"/>
      <c r="J281" s="168">
        <v>0</v>
      </c>
      <c r="K281" s="168">
        <v>0</v>
      </c>
      <c r="L281" s="169">
        <v>0</v>
      </c>
      <c r="M281" s="170">
        <v>0</v>
      </c>
      <c r="N281" s="170">
        <v>0</v>
      </c>
      <c r="O281" s="171">
        <v>0</v>
      </c>
      <c r="P281" s="172">
        <v>0</v>
      </c>
      <c r="Q281" s="482">
        <v>0</v>
      </c>
      <c r="R281" s="482">
        <v>0</v>
      </c>
      <c r="S281" s="482">
        <v>0</v>
      </c>
      <c r="T281" s="186"/>
      <c r="U281" s="186"/>
      <c r="V281" s="186"/>
      <c r="W281" s="186"/>
      <c r="X281" s="186"/>
      <c r="Y281" s="186"/>
      <c r="Z281" s="186"/>
      <c r="AA281" s="595">
        <v>0</v>
      </c>
      <c r="AB281" s="596">
        <v>0</v>
      </c>
      <c r="AC281" s="596">
        <v>0</v>
      </c>
      <c r="AD281" s="597">
        <v>0</v>
      </c>
      <c r="AE281" s="598">
        <f t="shared" si="147"/>
        <v>0</v>
      </c>
      <c r="AF281" s="599">
        <f t="shared" si="148"/>
        <v>0</v>
      </c>
      <c r="AG281" s="603"/>
      <c r="AH281" s="603"/>
      <c r="AI281" s="603"/>
      <c r="AJ281" s="603"/>
      <c r="AK281" s="603"/>
      <c r="AL281" s="595">
        <v>0</v>
      </c>
      <c r="AM281" s="499">
        <v>0</v>
      </c>
      <c r="AN281" s="499">
        <v>0</v>
      </c>
      <c r="AO281" s="500">
        <v>0</v>
      </c>
      <c r="AP281" s="501">
        <f t="shared" si="145"/>
        <v>0</v>
      </c>
      <c r="AQ281" s="177">
        <f t="shared" si="146"/>
        <v>0</v>
      </c>
      <c r="AR281" s="186"/>
      <c r="AS281" s="173">
        <f t="shared" si="164"/>
        <v>0</v>
      </c>
      <c r="AT281" s="175">
        <f t="shared" si="165"/>
        <v>0</v>
      </c>
      <c r="AU281" s="176">
        <f t="shared" si="179"/>
        <v>0</v>
      </c>
      <c r="AV281" s="177">
        <f t="shared" si="180"/>
        <v>0</v>
      </c>
      <c r="AW281" s="178"/>
      <c r="AX281" s="179">
        <f t="shared" si="166"/>
        <v>0</v>
      </c>
      <c r="AY281" s="179">
        <f t="shared" si="167"/>
        <v>0</v>
      </c>
      <c r="AZ281" s="179">
        <f t="shared" si="152"/>
        <v>0</v>
      </c>
      <c r="BA281" s="177">
        <f t="shared" si="153"/>
        <v>0</v>
      </c>
      <c r="BB281" s="178"/>
      <c r="BC281" s="179">
        <f t="shared" si="168"/>
        <v>0</v>
      </c>
      <c r="BD281" s="179">
        <f t="shared" si="169"/>
        <v>0</v>
      </c>
      <c r="BE281" s="179">
        <f t="shared" si="154"/>
        <v>0</v>
      </c>
      <c r="BF281" s="177">
        <f t="shared" si="155"/>
        <v>0</v>
      </c>
      <c r="BG281" s="178"/>
      <c r="BH281" s="176">
        <f t="shared" si="170"/>
        <v>0</v>
      </c>
      <c r="BI281" s="520">
        <f t="shared" si="171"/>
        <v>0</v>
      </c>
      <c r="BJ281" s="521"/>
      <c r="BK281" s="501">
        <f t="shared" si="156"/>
        <v>0</v>
      </c>
      <c r="BL281" s="181">
        <f t="shared" si="157"/>
        <v>0</v>
      </c>
      <c r="BM281" s="178"/>
      <c r="BN281" s="552">
        <f t="shared" si="172"/>
        <v>0</v>
      </c>
      <c r="BO281" s="557">
        <f t="shared" si="178"/>
        <v>0</v>
      </c>
      <c r="BP281" s="521"/>
      <c r="BQ281" s="521"/>
      <c r="BR281" s="501">
        <f t="shared" si="149"/>
        <v>0</v>
      </c>
      <c r="BS281" s="181">
        <f t="shared" si="173"/>
        <v>0</v>
      </c>
      <c r="BT281" s="178"/>
      <c r="BU281" s="176">
        <f t="shared" si="174"/>
        <v>0</v>
      </c>
      <c r="BV281" s="176">
        <f t="shared" si="175"/>
        <v>0</v>
      </c>
      <c r="BW281" s="176">
        <f t="shared" si="158"/>
        <v>0</v>
      </c>
      <c r="BX281" s="177">
        <f t="shared" si="159"/>
        <v>0</v>
      </c>
      <c r="BY281" s="182"/>
      <c r="BZ281" s="179">
        <f t="shared" si="176"/>
        <v>0</v>
      </c>
      <c r="CA281" s="179">
        <f t="shared" si="177"/>
        <v>0</v>
      </c>
      <c r="CB281" s="179">
        <f t="shared" si="160"/>
        <v>0</v>
      </c>
      <c r="CC281" s="183">
        <f t="shared" si="161"/>
        <v>0</v>
      </c>
      <c r="CD281" s="51"/>
    </row>
    <row r="282" spans="3:82" s="50" customFormat="1" ht="13.5" hidden="1" thickBot="1" x14ac:dyDescent="0.3">
      <c r="C282" s="191"/>
      <c r="D282" s="192"/>
      <c r="E282" s="193"/>
      <c r="F282" s="194"/>
      <c r="G282" s="195"/>
      <c r="H282" s="196"/>
      <c r="I282" s="195"/>
      <c r="J282" s="197">
        <v>0</v>
      </c>
      <c r="K282" s="197">
        <v>0</v>
      </c>
      <c r="L282" s="198">
        <v>0</v>
      </c>
      <c r="M282" s="199">
        <v>0</v>
      </c>
      <c r="N282" s="199">
        <v>0</v>
      </c>
      <c r="O282" s="200">
        <v>0</v>
      </c>
      <c r="P282" s="201">
        <v>0</v>
      </c>
      <c r="Q282" s="483">
        <v>0</v>
      </c>
      <c r="R282" s="483">
        <v>0</v>
      </c>
      <c r="S282" s="483">
        <v>0</v>
      </c>
      <c r="T282" s="186"/>
      <c r="U282" s="186"/>
      <c r="V282" s="186"/>
      <c r="W282" s="186"/>
      <c r="X282" s="186"/>
      <c r="Y282" s="186"/>
      <c r="Z282" s="186"/>
      <c r="AA282" s="604">
        <v>0</v>
      </c>
      <c r="AB282" s="605">
        <v>0</v>
      </c>
      <c r="AC282" s="605">
        <v>0</v>
      </c>
      <c r="AD282" s="606">
        <v>0</v>
      </c>
      <c r="AE282" s="607">
        <f t="shared" si="147"/>
        <v>0</v>
      </c>
      <c r="AF282" s="608">
        <f t="shared" si="148"/>
        <v>0</v>
      </c>
      <c r="AG282" s="603"/>
      <c r="AH282" s="603"/>
      <c r="AI282" s="603"/>
      <c r="AJ282" s="603"/>
      <c r="AK282" s="603"/>
      <c r="AL282" s="604">
        <v>0</v>
      </c>
      <c r="AM282" s="504">
        <v>0</v>
      </c>
      <c r="AN282" s="504">
        <v>0</v>
      </c>
      <c r="AO282" s="505">
        <v>0</v>
      </c>
      <c r="AP282" s="506">
        <f t="shared" si="145"/>
        <v>0</v>
      </c>
      <c r="AQ282" s="206">
        <f t="shared" si="146"/>
        <v>0</v>
      </c>
      <c r="AR282" s="186"/>
      <c r="AS282" s="202">
        <f t="shared" si="164"/>
        <v>0</v>
      </c>
      <c r="AT282" s="204">
        <f t="shared" si="165"/>
        <v>0</v>
      </c>
      <c r="AU282" s="205">
        <f t="shared" si="179"/>
        <v>0</v>
      </c>
      <c r="AV282" s="206">
        <f t="shared" si="180"/>
        <v>0</v>
      </c>
      <c r="AW282" s="207"/>
      <c r="AX282" s="208">
        <f t="shared" si="166"/>
        <v>0</v>
      </c>
      <c r="AY282" s="208">
        <f t="shared" si="167"/>
        <v>0</v>
      </c>
      <c r="AZ282" s="208">
        <f t="shared" si="152"/>
        <v>0</v>
      </c>
      <c r="BA282" s="206">
        <f t="shared" si="153"/>
        <v>0</v>
      </c>
      <c r="BB282" s="207"/>
      <c r="BC282" s="208">
        <f t="shared" si="168"/>
        <v>0</v>
      </c>
      <c r="BD282" s="208">
        <f t="shared" si="169"/>
        <v>0</v>
      </c>
      <c r="BE282" s="208">
        <f t="shared" si="154"/>
        <v>0</v>
      </c>
      <c r="BF282" s="206">
        <f t="shared" si="155"/>
        <v>0</v>
      </c>
      <c r="BG282" s="207"/>
      <c r="BH282" s="205">
        <f t="shared" si="170"/>
        <v>0</v>
      </c>
      <c r="BI282" s="522">
        <f t="shared" si="171"/>
        <v>0</v>
      </c>
      <c r="BJ282" s="523"/>
      <c r="BK282" s="506">
        <f t="shared" si="156"/>
        <v>0</v>
      </c>
      <c r="BL282" s="210">
        <f t="shared" si="157"/>
        <v>0</v>
      </c>
      <c r="BM282" s="207"/>
      <c r="BN282" s="553">
        <f t="shared" si="172"/>
        <v>0</v>
      </c>
      <c r="BO282" s="558">
        <f t="shared" si="178"/>
        <v>0</v>
      </c>
      <c r="BP282" s="523"/>
      <c r="BQ282" s="523"/>
      <c r="BR282" s="506">
        <f t="shared" si="149"/>
        <v>0</v>
      </c>
      <c r="BS282" s="210">
        <f t="shared" si="173"/>
        <v>0</v>
      </c>
      <c r="BT282" s="207"/>
      <c r="BU282" s="205">
        <f t="shared" si="174"/>
        <v>0</v>
      </c>
      <c r="BV282" s="205">
        <f t="shared" si="175"/>
        <v>0</v>
      </c>
      <c r="BW282" s="205">
        <f t="shared" si="158"/>
        <v>0</v>
      </c>
      <c r="BX282" s="206">
        <f t="shared" si="159"/>
        <v>0</v>
      </c>
      <c r="BY282" s="211"/>
      <c r="BZ282" s="208">
        <f t="shared" si="176"/>
        <v>0</v>
      </c>
      <c r="CA282" s="208">
        <f t="shared" si="177"/>
        <v>0</v>
      </c>
      <c r="CB282" s="208">
        <f t="shared" si="160"/>
        <v>0</v>
      </c>
      <c r="CC282" s="212">
        <f t="shared" si="161"/>
        <v>0</v>
      </c>
      <c r="CD282" s="51"/>
    </row>
    <row r="283" spans="3:82" ht="13.5" hidden="1" thickBot="1" x14ac:dyDescent="0.3">
      <c r="C283" s="65"/>
      <c r="D283" s="66"/>
      <c r="E283" s="142"/>
      <c r="F283" s="143"/>
      <c r="G283" s="144"/>
      <c r="H283" s="145"/>
      <c r="I283" s="144"/>
      <c r="J283" s="146">
        <v>0</v>
      </c>
      <c r="K283" s="146">
        <v>0</v>
      </c>
      <c r="L283" s="147">
        <v>0</v>
      </c>
      <c r="M283" s="148">
        <v>0</v>
      </c>
      <c r="N283" s="148">
        <v>0</v>
      </c>
      <c r="O283" s="149">
        <v>0</v>
      </c>
      <c r="P283" s="150">
        <v>0</v>
      </c>
      <c r="Q283" s="481">
        <v>0</v>
      </c>
      <c r="R283" s="481">
        <v>0</v>
      </c>
      <c r="S283" s="481">
        <v>0</v>
      </c>
      <c r="T283" s="151"/>
      <c r="U283" s="151"/>
      <c r="V283" s="151"/>
      <c r="W283" s="151"/>
      <c r="X283" s="151"/>
      <c r="Y283" s="151"/>
      <c r="Z283" s="151"/>
      <c r="AA283" s="589">
        <v>0</v>
      </c>
      <c r="AB283" s="590">
        <v>0</v>
      </c>
      <c r="AC283" s="590">
        <v>0</v>
      </c>
      <c r="AD283" s="591">
        <v>0</v>
      </c>
      <c r="AE283" s="592">
        <f t="shared" si="147"/>
        <v>0</v>
      </c>
      <c r="AF283" s="593">
        <f t="shared" si="148"/>
        <v>0</v>
      </c>
      <c r="AG283" s="594"/>
      <c r="AH283" s="594"/>
      <c r="AI283" s="594"/>
      <c r="AJ283" s="594"/>
      <c r="AK283" s="594"/>
      <c r="AL283" s="589">
        <v>0</v>
      </c>
      <c r="AM283" s="496">
        <v>0</v>
      </c>
      <c r="AN283" s="496">
        <v>0</v>
      </c>
      <c r="AO283" s="497">
        <v>0</v>
      </c>
      <c r="AP283" s="498">
        <f t="shared" si="145"/>
        <v>0</v>
      </c>
      <c r="AQ283" s="156">
        <f t="shared" si="146"/>
        <v>0</v>
      </c>
      <c r="AR283" s="151"/>
      <c r="AS283" s="152">
        <f t="shared" si="164"/>
        <v>0</v>
      </c>
      <c r="AT283" s="154">
        <f t="shared" si="165"/>
        <v>0</v>
      </c>
      <c r="AU283" s="155">
        <f t="shared" si="179"/>
        <v>0</v>
      </c>
      <c r="AV283" s="156">
        <f t="shared" si="180"/>
        <v>0</v>
      </c>
      <c r="AW283" s="157"/>
      <c r="AX283" s="158">
        <f t="shared" si="166"/>
        <v>0</v>
      </c>
      <c r="AY283" s="158">
        <f t="shared" si="167"/>
        <v>0</v>
      </c>
      <c r="AZ283" s="158">
        <f t="shared" si="152"/>
        <v>0</v>
      </c>
      <c r="BA283" s="156">
        <f t="shared" si="153"/>
        <v>0</v>
      </c>
      <c r="BB283" s="157"/>
      <c r="BC283" s="158">
        <f t="shared" si="168"/>
        <v>0</v>
      </c>
      <c r="BD283" s="158">
        <f t="shared" si="169"/>
        <v>0</v>
      </c>
      <c r="BE283" s="158">
        <f t="shared" si="154"/>
        <v>0</v>
      </c>
      <c r="BF283" s="156">
        <f t="shared" si="155"/>
        <v>0</v>
      </c>
      <c r="BG283" s="157"/>
      <c r="BH283" s="155">
        <f t="shared" si="170"/>
        <v>0</v>
      </c>
      <c r="BI283" s="518">
        <f t="shared" si="171"/>
        <v>0</v>
      </c>
      <c r="BJ283" s="519"/>
      <c r="BK283" s="498">
        <f t="shared" si="156"/>
        <v>0</v>
      </c>
      <c r="BL283" s="160">
        <f t="shared" si="157"/>
        <v>0</v>
      </c>
      <c r="BM283" s="157"/>
      <c r="BN283" s="551">
        <f t="shared" si="172"/>
        <v>0</v>
      </c>
      <c r="BO283" s="556">
        <f t="shared" si="178"/>
        <v>0</v>
      </c>
      <c r="BP283" s="530"/>
      <c r="BQ283" s="530"/>
      <c r="BR283" s="498">
        <f t="shared" si="149"/>
        <v>0</v>
      </c>
      <c r="BS283" s="160">
        <f t="shared" si="173"/>
        <v>0</v>
      </c>
      <c r="BT283" s="157"/>
      <c r="BU283" s="155">
        <f t="shared" si="174"/>
        <v>0</v>
      </c>
      <c r="BV283" s="155">
        <f t="shared" si="175"/>
        <v>0</v>
      </c>
      <c r="BW283" s="155">
        <f t="shared" si="158"/>
        <v>0</v>
      </c>
      <c r="BX283" s="156">
        <f t="shared" si="159"/>
        <v>0</v>
      </c>
      <c r="BY283" s="162"/>
      <c r="BZ283" s="158">
        <f t="shared" si="176"/>
        <v>0</v>
      </c>
      <c r="CA283" s="158">
        <f t="shared" si="177"/>
        <v>0</v>
      </c>
      <c r="CB283" s="158">
        <f t="shared" si="160"/>
        <v>0</v>
      </c>
      <c r="CC283" s="163">
        <f t="shared" si="161"/>
        <v>0</v>
      </c>
      <c r="CD283" s="42"/>
    </row>
    <row r="284" spans="3:82" ht="13.5" hidden="1" thickBot="1" x14ac:dyDescent="0.3">
      <c r="C284" s="65"/>
      <c r="D284" s="66"/>
      <c r="E284" s="164"/>
      <c r="F284" s="165"/>
      <c r="G284" s="166"/>
      <c r="H284" s="167"/>
      <c r="I284" s="166"/>
      <c r="J284" s="168">
        <v>0</v>
      </c>
      <c r="K284" s="168">
        <v>0</v>
      </c>
      <c r="L284" s="169">
        <v>0</v>
      </c>
      <c r="M284" s="170">
        <v>0</v>
      </c>
      <c r="N284" s="170">
        <v>0</v>
      </c>
      <c r="O284" s="171">
        <v>0</v>
      </c>
      <c r="P284" s="172">
        <v>0</v>
      </c>
      <c r="Q284" s="482">
        <v>0</v>
      </c>
      <c r="R284" s="482">
        <v>0</v>
      </c>
      <c r="S284" s="482">
        <v>0</v>
      </c>
      <c r="T284" s="151"/>
      <c r="U284" s="151"/>
      <c r="V284" s="151"/>
      <c r="W284" s="151"/>
      <c r="X284" s="151"/>
      <c r="Y284" s="151"/>
      <c r="Z284" s="151"/>
      <c r="AA284" s="595">
        <v>0</v>
      </c>
      <c r="AB284" s="596">
        <v>0</v>
      </c>
      <c r="AC284" s="596">
        <v>0</v>
      </c>
      <c r="AD284" s="597">
        <v>0</v>
      </c>
      <c r="AE284" s="598">
        <f t="shared" si="147"/>
        <v>0</v>
      </c>
      <c r="AF284" s="599">
        <f t="shared" si="148"/>
        <v>0</v>
      </c>
      <c r="AG284" s="594"/>
      <c r="AH284" s="594"/>
      <c r="AI284" s="594"/>
      <c r="AJ284" s="594"/>
      <c r="AK284" s="594"/>
      <c r="AL284" s="595">
        <v>0</v>
      </c>
      <c r="AM284" s="499">
        <v>0</v>
      </c>
      <c r="AN284" s="499">
        <v>0</v>
      </c>
      <c r="AO284" s="500">
        <v>0</v>
      </c>
      <c r="AP284" s="501">
        <f t="shared" si="145"/>
        <v>0</v>
      </c>
      <c r="AQ284" s="177">
        <f t="shared" si="146"/>
        <v>0</v>
      </c>
      <c r="AR284" s="151"/>
      <c r="AS284" s="173">
        <f t="shared" si="164"/>
        <v>0</v>
      </c>
      <c r="AT284" s="175">
        <f t="shared" si="165"/>
        <v>0</v>
      </c>
      <c r="AU284" s="176">
        <f t="shared" si="179"/>
        <v>0</v>
      </c>
      <c r="AV284" s="177">
        <f t="shared" si="180"/>
        <v>0</v>
      </c>
      <c r="AW284" s="178"/>
      <c r="AX284" s="179">
        <f t="shared" si="166"/>
        <v>0</v>
      </c>
      <c r="AY284" s="179">
        <f t="shared" si="167"/>
        <v>0</v>
      </c>
      <c r="AZ284" s="179">
        <f t="shared" si="152"/>
        <v>0</v>
      </c>
      <c r="BA284" s="177">
        <f t="shared" si="153"/>
        <v>0</v>
      </c>
      <c r="BB284" s="178"/>
      <c r="BC284" s="179">
        <f t="shared" si="168"/>
        <v>0</v>
      </c>
      <c r="BD284" s="179">
        <f t="shared" si="169"/>
        <v>0</v>
      </c>
      <c r="BE284" s="179">
        <f t="shared" si="154"/>
        <v>0</v>
      </c>
      <c r="BF284" s="177">
        <f t="shared" si="155"/>
        <v>0</v>
      </c>
      <c r="BG284" s="178"/>
      <c r="BH284" s="176">
        <f t="shared" si="170"/>
        <v>0</v>
      </c>
      <c r="BI284" s="520">
        <f t="shared" si="171"/>
        <v>0</v>
      </c>
      <c r="BJ284" s="521"/>
      <c r="BK284" s="501">
        <f t="shared" si="156"/>
        <v>0</v>
      </c>
      <c r="BL284" s="181">
        <f t="shared" si="157"/>
        <v>0</v>
      </c>
      <c r="BM284" s="178"/>
      <c r="BN284" s="552">
        <f t="shared" si="172"/>
        <v>0</v>
      </c>
      <c r="BO284" s="557">
        <f t="shared" si="178"/>
        <v>0</v>
      </c>
      <c r="BP284" s="521"/>
      <c r="BQ284" s="521"/>
      <c r="BR284" s="501">
        <f t="shared" si="149"/>
        <v>0</v>
      </c>
      <c r="BS284" s="181">
        <f t="shared" si="173"/>
        <v>0</v>
      </c>
      <c r="BT284" s="178"/>
      <c r="BU284" s="176">
        <f t="shared" si="174"/>
        <v>0</v>
      </c>
      <c r="BV284" s="176">
        <f t="shared" si="175"/>
        <v>0</v>
      </c>
      <c r="BW284" s="176">
        <f t="shared" si="158"/>
        <v>0</v>
      </c>
      <c r="BX284" s="177">
        <f t="shared" si="159"/>
        <v>0</v>
      </c>
      <c r="BY284" s="182"/>
      <c r="BZ284" s="179">
        <f t="shared" si="176"/>
        <v>0</v>
      </c>
      <c r="CA284" s="179">
        <f t="shared" si="177"/>
        <v>0</v>
      </c>
      <c r="CB284" s="179">
        <f t="shared" si="160"/>
        <v>0</v>
      </c>
      <c r="CC284" s="183">
        <f t="shared" si="161"/>
        <v>0</v>
      </c>
      <c r="CD284" s="42"/>
    </row>
    <row r="285" spans="3:82" s="50" customFormat="1" ht="13.5" hidden="1" thickBot="1" x14ac:dyDescent="0.3">
      <c r="C285" s="184">
        <v>55</v>
      </c>
      <c r="D285" s="48">
        <v>0</v>
      </c>
      <c r="E285" s="164">
        <v>0</v>
      </c>
      <c r="F285" s="165" t="s">
        <v>106</v>
      </c>
      <c r="G285" s="166"/>
      <c r="H285" s="167">
        <v>0</v>
      </c>
      <c r="I285" s="185" t="s">
        <v>107</v>
      </c>
      <c r="J285" s="168">
        <v>0</v>
      </c>
      <c r="K285" s="168">
        <v>0</v>
      </c>
      <c r="L285" s="169">
        <v>0</v>
      </c>
      <c r="M285" s="170">
        <v>0</v>
      </c>
      <c r="N285" s="170">
        <v>0</v>
      </c>
      <c r="O285" s="171">
        <v>0</v>
      </c>
      <c r="P285" s="172">
        <v>0</v>
      </c>
      <c r="Q285" s="482">
        <v>0</v>
      </c>
      <c r="R285" s="482">
        <v>0</v>
      </c>
      <c r="S285" s="482">
        <v>0</v>
      </c>
      <c r="T285" s="186"/>
      <c r="U285" s="186"/>
      <c r="V285" s="186"/>
      <c r="W285" s="186"/>
      <c r="X285" s="186"/>
      <c r="Y285" s="186"/>
      <c r="Z285" s="186"/>
      <c r="AA285" s="600">
        <v>0</v>
      </c>
      <c r="AB285" s="601">
        <v>0</v>
      </c>
      <c r="AC285" s="601">
        <v>0</v>
      </c>
      <c r="AD285" s="602">
        <v>0</v>
      </c>
      <c r="AE285" s="598">
        <f t="shared" si="147"/>
        <v>0</v>
      </c>
      <c r="AF285" s="599">
        <f t="shared" si="148"/>
        <v>0</v>
      </c>
      <c r="AG285" s="603"/>
      <c r="AH285" s="603"/>
      <c r="AI285" s="603"/>
      <c r="AJ285" s="603"/>
      <c r="AK285" s="603"/>
      <c r="AL285" s="600">
        <v>0</v>
      </c>
      <c r="AM285" s="502">
        <v>0</v>
      </c>
      <c r="AN285" s="502">
        <v>0</v>
      </c>
      <c r="AO285" s="503">
        <v>0</v>
      </c>
      <c r="AP285" s="501">
        <f t="shared" si="145"/>
        <v>0</v>
      </c>
      <c r="AQ285" s="177">
        <f t="shared" si="146"/>
        <v>0</v>
      </c>
      <c r="AR285" s="186"/>
      <c r="AS285" s="187">
        <f t="shared" si="164"/>
        <v>0</v>
      </c>
      <c r="AT285" s="189">
        <f t="shared" si="165"/>
        <v>0</v>
      </c>
      <c r="AU285" s="176">
        <f t="shared" si="179"/>
        <v>0</v>
      </c>
      <c r="AV285" s="177">
        <f t="shared" si="180"/>
        <v>0</v>
      </c>
      <c r="AW285" s="178"/>
      <c r="AX285" s="179">
        <f t="shared" si="166"/>
        <v>0</v>
      </c>
      <c r="AY285" s="179">
        <f t="shared" si="167"/>
        <v>0</v>
      </c>
      <c r="AZ285" s="179">
        <f t="shared" si="152"/>
        <v>0</v>
      </c>
      <c r="BA285" s="177">
        <f t="shared" si="153"/>
        <v>0</v>
      </c>
      <c r="BB285" s="178"/>
      <c r="BC285" s="179">
        <f t="shared" si="168"/>
        <v>0</v>
      </c>
      <c r="BD285" s="179">
        <f t="shared" si="169"/>
        <v>0</v>
      </c>
      <c r="BE285" s="179">
        <f t="shared" si="154"/>
        <v>0</v>
      </c>
      <c r="BF285" s="177">
        <f t="shared" si="155"/>
        <v>0</v>
      </c>
      <c r="BG285" s="178"/>
      <c r="BH285" s="176">
        <f t="shared" si="170"/>
        <v>0</v>
      </c>
      <c r="BI285" s="520">
        <f t="shared" si="171"/>
        <v>0</v>
      </c>
      <c r="BJ285" s="521"/>
      <c r="BK285" s="501">
        <f t="shared" si="156"/>
        <v>0</v>
      </c>
      <c r="BL285" s="181">
        <f t="shared" si="157"/>
        <v>0</v>
      </c>
      <c r="BM285" s="178"/>
      <c r="BN285" s="552">
        <f t="shared" si="172"/>
        <v>0</v>
      </c>
      <c r="BO285" s="557">
        <f t="shared" si="178"/>
        <v>0</v>
      </c>
      <c r="BP285" s="521"/>
      <c r="BQ285" s="521"/>
      <c r="BR285" s="501">
        <f t="shared" si="149"/>
        <v>0</v>
      </c>
      <c r="BS285" s="181">
        <f t="shared" si="173"/>
        <v>0</v>
      </c>
      <c r="BT285" s="178"/>
      <c r="BU285" s="176">
        <f t="shared" si="174"/>
        <v>0</v>
      </c>
      <c r="BV285" s="176">
        <f t="shared" si="175"/>
        <v>0</v>
      </c>
      <c r="BW285" s="176">
        <f t="shared" si="158"/>
        <v>0</v>
      </c>
      <c r="BX285" s="177">
        <f t="shared" si="159"/>
        <v>0</v>
      </c>
      <c r="BY285" s="182"/>
      <c r="BZ285" s="179">
        <f t="shared" si="176"/>
        <v>0</v>
      </c>
      <c r="CA285" s="179">
        <f t="shared" si="177"/>
        <v>0</v>
      </c>
      <c r="CB285" s="179">
        <f t="shared" si="160"/>
        <v>0</v>
      </c>
      <c r="CC285" s="183">
        <f t="shared" si="161"/>
        <v>0</v>
      </c>
      <c r="CD285" s="51"/>
    </row>
    <row r="286" spans="3:82" s="50" customFormat="1" ht="13.5" hidden="1" thickBot="1" x14ac:dyDescent="0.3">
      <c r="C286" s="184"/>
      <c r="D286" s="190"/>
      <c r="E286" s="164"/>
      <c r="F286" s="165"/>
      <c r="G286" s="166"/>
      <c r="H286" s="167"/>
      <c r="I286" s="166"/>
      <c r="J286" s="168">
        <v>0</v>
      </c>
      <c r="K286" s="168">
        <v>0</v>
      </c>
      <c r="L286" s="169">
        <v>0</v>
      </c>
      <c r="M286" s="170">
        <v>0</v>
      </c>
      <c r="N286" s="170">
        <v>0</v>
      </c>
      <c r="O286" s="171">
        <v>0</v>
      </c>
      <c r="P286" s="172">
        <v>0</v>
      </c>
      <c r="Q286" s="482">
        <v>0</v>
      </c>
      <c r="R286" s="482">
        <v>0</v>
      </c>
      <c r="S286" s="482">
        <v>0</v>
      </c>
      <c r="T286" s="186"/>
      <c r="U286" s="186"/>
      <c r="V286" s="186"/>
      <c r="W286" s="186"/>
      <c r="X286" s="186"/>
      <c r="Y286" s="186"/>
      <c r="Z286" s="186"/>
      <c r="AA286" s="595">
        <v>0</v>
      </c>
      <c r="AB286" s="596">
        <v>0</v>
      </c>
      <c r="AC286" s="596">
        <v>0</v>
      </c>
      <c r="AD286" s="597">
        <v>0</v>
      </c>
      <c r="AE286" s="598">
        <f t="shared" si="147"/>
        <v>0</v>
      </c>
      <c r="AF286" s="599">
        <f t="shared" si="148"/>
        <v>0</v>
      </c>
      <c r="AG286" s="603"/>
      <c r="AH286" s="603"/>
      <c r="AI286" s="603"/>
      <c r="AJ286" s="603"/>
      <c r="AK286" s="603"/>
      <c r="AL286" s="595">
        <v>0</v>
      </c>
      <c r="AM286" s="499">
        <v>0</v>
      </c>
      <c r="AN286" s="499">
        <v>0</v>
      </c>
      <c r="AO286" s="500">
        <v>0</v>
      </c>
      <c r="AP286" s="501">
        <f t="shared" si="145"/>
        <v>0</v>
      </c>
      <c r="AQ286" s="177">
        <f t="shared" si="146"/>
        <v>0</v>
      </c>
      <c r="AR286" s="186"/>
      <c r="AS286" s="173">
        <f t="shared" si="164"/>
        <v>0</v>
      </c>
      <c r="AT286" s="175">
        <f t="shared" si="165"/>
        <v>0</v>
      </c>
      <c r="AU286" s="176">
        <f t="shared" si="179"/>
        <v>0</v>
      </c>
      <c r="AV286" s="177">
        <f t="shared" si="180"/>
        <v>0</v>
      </c>
      <c r="AW286" s="178"/>
      <c r="AX286" s="179">
        <f t="shared" si="166"/>
        <v>0</v>
      </c>
      <c r="AY286" s="179">
        <f t="shared" si="167"/>
        <v>0</v>
      </c>
      <c r="AZ286" s="179">
        <f t="shared" si="152"/>
        <v>0</v>
      </c>
      <c r="BA286" s="177">
        <f t="shared" si="153"/>
        <v>0</v>
      </c>
      <c r="BB286" s="178"/>
      <c r="BC286" s="179">
        <f t="shared" si="168"/>
        <v>0</v>
      </c>
      <c r="BD286" s="179">
        <f t="shared" si="169"/>
        <v>0</v>
      </c>
      <c r="BE286" s="179">
        <f t="shared" si="154"/>
        <v>0</v>
      </c>
      <c r="BF286" s="177">
        <f t="shared" si="155"/>
        <v>0</v>
      </c>
      <c r="BG286" s="178"/>
      <c r="BH286" s="176">
        <f t="shared" si="170"/>
        <v>0</v>
      </c>
      <c r="BI286" s="520">
        <f t="shared" si="171"/>
        <v>0</v>
      </c>
      <c r="BJ286" s="521"/>
      <c r="BK286" s="501">
        <f t="shared" si="156"/>
        <v>0</v>
      </c>
      <c r="BL286" s="181">
        <f t="shared" si="157"/>
        <v>0</v>
      </c>
      <c r="BM286" s="178"/>
      <c r="BN286" s="552">
        <f t="shared" si="172"/>
        <v>0</v>
      </c>
      <c r="BO286" s="557">
        <f t="shared" si="178"/>
        <v>0</v>
      </c>
      <c r="BP286" s="521"/>
      <c r="BQ286" s="521"/>
      <c r="BR286" s="501">
        <f t="shared" si="149"/>
        <v>0</v>
      </c>
      <c r="BS286" s="181">
        <f t="shared" si="173"/>
        <v>0</v>
      </c>
      <c r="BT286" s="178"/>
      <c r="BU286" s="176">
        <f t="shared" si="174"/>
        <v>0</v>
      </c>
      <c r="BV286" s="176">
        <f t="shared" si="175"/>
        <v>0</v>
      </c>
      <c r="BW286" s="176">
        <f t="shared" si="158"/>
        <v>0</v>
      </c>
      <c r="BX286" s="177">
        <f t="shared" si="159"/>
        <v>0</v>
      </c>
      <c r="BY286" s="182"/>
      <c r="BZ286" s="179">
        <f t="shared" si="176"/>
        <v>0</v>
      </c>
      <c r="CA286" s="179">
        <f t="shared" si="177"/>
        <v>0</v>
      </c>
      <c r="CB286" s="179">
        <f t="shared" si="160"/>
        <v>0</v>
      </c>
      <c r="CC286" s="183">
        <f t="shared" si="161"/>
        <v>0</v>
      </c>
      <c r="CD286" s="51"/>
    </row>
    <row r="287" spans="3:82" s="50" customFormat="1" ht="13.5" hidden="1" thickBot="1" x14ac:dyDescent="0.3">
      <c r="C287" s="191"/>
      <c r="D287" s="192"/>
      <c r="E287" s="193"/>
      <c r="F287" s="194"/>
      <c r="G287" s="195"/>
      <c r="H287" s="196"/>
      <c r="I287" s="195"/>
      <c r="J287" s="197">
        <v>0</v>
      </c>
      <c r="K287" s="197">
        <v>0</v>
      </c>
      <c r="L287" s="198">
        <v>0</v>
      </c>
      <c r="M287" s="199">
        <v>0</v>
      </c>
      <c r="N287" s="199">
        <v>0</v>
      </c>
      <c r="O287" s="200">
        <v>0</v>
      </c>
      <c r="P287" s="201">
        <v>0</v>
      </c>
      <c r="Q287" s="483">
        <v>0</v>
      </c>
      <c r="R287" s="483">
        <v>0</v>
      </c>
      <c r="S287" s="483">
        <v>0</v>
      </c>
      <c r="T287" s="186"/>
      <c r="U287" s="186"/>
      <c r="V287" s="186"/>
      <c r="W287" s="186"/>
      <c r="X287" s="186"/>
      <c r="Y287" s="186"/>
      <c r="Z287" s="186"/>
      <c r="AA287" s="604">
        <v>0</v>
      </c>
      <c r="AB287" s="605">
        <v>0</v>
      </c>
      <c r="AC287" s="605">
        <v>0</v>
      </c>
      <c r="AD287" s="606">
        <v>0</v>
      </c>
      <c r="AE287" s="607">
        <f t="shared" si="147"/>
        <v>0</v>
      </c>
      <c r="AF287" s="608">
        <f t="shared" si="148"/>
        <v>0</v>
      </c>
      <c r="AG287" s="603"/>
      <c r="AH287" s="603"/>
      <c r="AI287" s="603"/>
      <c r="AJ287" s="603"/>
      <c r="AK287" s="603"/>
      <c r="AL287" s="604">
        <v>0</v>
      </c>
      <c r="AM287" s="504">
        <v>0</v>
      </c>
      <c r="AN287" s="504">
        <v>0</v>
      </c>
      <c r="AO287" s="505">
        <v>0</v>
      </c>
      <c r="AP287" s="506">
        <f t="shared" si="145"/>
        <v>0</v>
      </c>
      <c r="AQ287" s="206">
        <f t="shared" si="146"/>
        <v>0</v>
      </c>
      <c r="AR287" s="186"/>
      <c r="AS287" s="202">
        <f t="shared" si="164"/>
        <v>0</v>
      </c>
      <c r="AT287" s="204">
        <f t="shared" si="165"/>
        <v>0</v>
      </c>
      <c r="AU287" s="205">
        <f t="shared" si="179"/>
        <v>0</v>
      </c>
      <c r="AV287" s="206">
        <f t="shared" si="180"/>
        <v>0</v>
      </c>
      <c r="AW287" s="207"/>
      <c r="AX287" s="208">
        <f t="shared" si="166"/>
        <v>0</v>
      </c>
      <c r="AY287" s="208">
        <f t="shared" si="167"/>
        <v>0</v>
      </c>
      <c r="AZ287" s="208">
        <f t="shared" si="152"/>
        <v>0</v>
      </c>
      <c r="BA287" s="206">
        <f t="shared" si="153"/>
        <v>0</v>
      </c>
      <c r="BB287" s="207"/>
      <c r="BC287" s="208">
        <f t="shared" si="168"/>
        <v>0</v>
      </c>
      <c r="BD287" s="208">
        <f t="shared" si="169"/>
        <v>0</v>
      </c>
      <c r="BE287" s="208">
        <f t="shared" si="154"/>
        <v>0</v>
      </c>
      <c r="BF287" s="206">
        <f t="shared" si="155"/>
        <v>0</v>
      </c>
      <c r="BG287" s="207"/>
      <c r="BH287" s="205">
        <f t="shared" si="170"/>
        <v>0</v>
      </c>
      <c r="BI287" s="522">
        <f t="shared" si="171"/>
        <v>0</v>
      </c>
      <c r="BJ287" s="523"/>
      <c r="BK287" s="506">
        <f t="shared" si="156"/>
        <v>0</v>
      </c>
      <c r="BL287" s="210">
        <f t="shared" si="157"/>
        <v>0</v>
      </c>
      <c r="BM287" s="207"/>
      <c r="BN287" s="553">
        <f t="shared" si="172"/>
        <v>0</v>
      </c>
      <c r="BO287" s="558">
        <f t="shared" si="178"/>
        <v>0</v>
      </c>
      <c r="BP287" s="523"/>
      <c r="BQ287" s="523"/>
      <c r="BR287" s="506">
        <f t="shared" si="149"/>
        <v>0</v>
      </c>
      <c r="BS287" s="210">
        <f t="shared" si="173"/>
        <v>0</v>
      </c>
      <c r="BT287" s="207"/>
      <c r="BU287" s="205">
        <f t="shared" si="174"/>
        <v>0</v>
      </c>
      <c r="BV287" s="205">
        <f t="shared" si="175"/>
        <v>0</v>
      </c>
      <c r="BW287" s="205">
        <f t="shared" si="158"/>
        <v>0</v>
      </c>
      <c r="BX287" s="206">
        <f t="shared" si="159"/>
        <v>0</v>
      </c>
      <c r="BY287" s="211"/>
      <c r="BZ287" s="208">
        <f t="shared" si="176"/>
        <v>0</v>
      </c>
      <c r="CA287" s="208">
        <f t="shared" si="177"/>
        <v>0</v>
      </c>
      <c r="CB287" s="208">
        <f t="shared" si="160"/>
        <v>0</v>
      </c>
      <c r="CC287" s="212">
        <f t="shared" si="161"/>
        <v>0</v>
      </c>
      <c r="CD287" s="51"/>
    </row>
    <row r="288" spans="3:82" ht="13.5" hidden="1" thickBot="1" x14ac:dyDescent="0.3">
      <c r="C288" s="65"/>
      <c r="D288" s="66"/>
      <c r="E288" s="142"/>
      <c r="F288" s="143"/>
      <c r="G288" s="144"/>
      <c r="H288" s="145"/>
      <c r="I288" s="144"/>
      <c r="J288" s="146">
        <v>0.58618475265502656</v>
      </c>
      <c r="K288" s="146">
        <v>0.25114229393244591</v>
      </c>
      <c r="L288" s="147">
        <v>0</v>
      </c>
      <c r="M288" s="148">
        <v>0</v>
      </c>
      <c r="N288" s="148">
        <v>0</v>
      </c>
      <c r="O288" s="149">
        <v>0</v>
      </c>
      <c r="P288" s="150">
        <v>0</v>
      </c>
      <c r="Q288" s="481">
        <v>0</v>
      </c>
      <c r="R288" s="481">
        <v>0</v>
      </c>
      <c r="S288" s="481">
        <v>0</v>
      </c>
      <c r="T288" s="151"/>
      <c r="U288" s="151"/>
      <c r="V288" s="151"/>
      <c r="W288" s="151"/>
      <c r="X288" s="151"/>
      <c r="Y288" s="151"/>
      <c r="Z288" s="151"/>
      <c r="AA288" s="589">
        <v>0</v>
      </c>
      <c r="AB288" s="590">
        <v>0</v>
      </c>
      <c r="AC288" s="590">
        <v>0</v>
      </c>
      <c r="AD288" s="591">
        <v>0</v>
      </c>
      <c r="AE288" s="592">
        <f t="shared" si="147"/>
        <v>0</v>
      </c>
      <c r="AF288" s="593">
        <f t="shared" si="148"/>
        <v>0</v>
      </c>
      <c r="AG288" s="594"/>
      <c r="AH288" s="594"/>
      <c r="AI288" s="594"/>
      <c r="AJ288" s="594"/>
      <c r="AK288" s="594"/>
      <c r="AL288" s="589">
        <v>0</v>
      </c>
      <c r="AM288" s="496">
        <v>0</v>
      </c>
      <c r="AN288" s="496">
        <v>0</v>
      </c>
      <c r="AO288" s="497">
        <v>0</v>
      </c>
      <c r="AP288" s="498">
        <f t="shared" si="145"/>
        <v>0</v>
      </c>
      <c r="AQ288" s="156">
        <f t="shared" si="146"/>
        <v>0</v>
      </c>
      <c r="AR288" s="151"/>
      <c r="AS288" s="152">
        <f t="shared" si="164"/>
        <v>0</v>
      </c>
      <c r="AT288" s="154">
        <f t="shared" si="165"/>
        <v>0</v>
      </c>
      <c r="AU288" s="155">
        <f t="shared" si="179"/>
        <v>0</v>
      </c>
      <c r="AV288" s="156">
        <f t="shared" si="180"/>
        <v>0</v>
      </c>
      <c r="AW288" s="157"/>
      <c r="AX288" s="158">
        <f t="shared" si="166"/>
        <v>0</v>
      </c>
      <c r="AY288" s="158">
        <f t="shared" si="167"/>
        <v>0</v>
      </c>
      <c r="AZ288" s="158">
        <f t="shared" si="152"/>
        <v>0</v>
      </c>
      <c r="BA288" s="156">
        <f t="shared" si="153"/>
        <v>0</v>
      </c>
      <c r="BB288" s="157"/>
      <c r="BC288" s="158">
        <f t="shared" si="168"/>
        <v>0</v>
      </c>
      <c r="BD288" s="158">
        <f t="shared" si="169"/>
        <v>0</v>
      </c>
      <c r="BE288" s="158">
        <f t="shared" si="154"/>
        <v>0</v>
      </c>
      <c r="BF288" s="156">
        <f t="shared" si="155"/>
        <v>0</v>
      </c>
      <c r="BG288" s="157"/>
      <c r="BH288" s="155">
        <f t="shared" si="170"/>
        <v>0</v>
      </c>
      <c r="BI288" s="518">
        <f t="shared" si="171"/>
        <v>0</v>
      </c>
      <c r="BJ288" s="519"/>
      <c r="BK288" s="498">
        <f t="shared" si="156"/>
        <v>0</v>
      </c>
      <c r="BL288" s="160">
        <f t="shared" si="157"/>
        <v>0</v>
      </c>
      <c r="BM288" s="157"/>
      <c r="BN288" s="551">
        <f t="shared" si="172"/>
        <v>0</v>
      </c>
      <c r="BO288" s="556">
        <f t="shared" si="178"/>
        <v>0</v>
      </c>
      <c r="BP288" s="530"/>
      <c r="BQ288" s="530"/>
      <c r="BR288" s="498">
        <f t="shared" si="149"/>
        <v>0</v>
      </c>
      <c r="BS288" s="160">
        <f t="shared" si="173"/>
        <v>0</v>
      </c>
      <c r="BT288" s="157"/>
      <c r="BU288" s="155">
        <f t="shared" si="174"/>
        <v>0</v>
      </c>
      <c r="BV288" s="155">
        <f t="shared" si="175"/>
        <v>0</v>
      </c>
      <c r="BW288" s="155">
        <f t="shared" si="158"/>
        <v>0</v>
      </c>
      <c r="BX288" s="156">
        <f t="shared" si="159"/>
        <v>0</v>
      </c>
      <c r="BY288" s="162"/>
      <c r="BZ288" s="158">
        <f t="shared" si="176"/>
        <v>0</v>
      </c>
      <c r="CA288" s="158">
        <f t="shared" si="177"/>
        <v>0</v>
      </c>
      <c r="CB288" s="158">
        <f t="shared" si="160"/>
        <v>0</v>
      </c>
      <c r="CC288" s="163">
        <f t="shared" si="161"/>
        <v>0</v>
      </c>
      <c r="CD288" s="42"/>
    </row>
    <row r="289" spans="3:82" ht="13.5" hidden="1" thickBot="1" x14ac:dyDescent="0.3">
      <c r="C289" s="65"/>
      <c r="D289" s="66"/>
      <c r="E289" s="164"/>
      <c r="F289" s="165"/>
      <c r="G289" s="166"/>
      <c r="H289" s="167"/>
      <c r="I289" s="166"/>
      <c r="J289" s="168">
        <v>0.72370867908265568</v>
      </c>
      <c r="K289" s="168">
        <v>0.4192943920851287</v>
      </c>
      <c r="L289" s="169">
        <v>0</v>
      </c>
      <c r="M289" s="170">
        <v>0</v>
      </c>
      <c r="N289" s="170">
        <v>0</v>
      </c>
      <c r="O289" s="171">
        <v>0</v>
      </c>
      <c r="P289" s="172">
        <v>0</v>
      </c>
      <c r="Q289" s="482">
        <v>0</v>
      </c>
      <c r="R289" s="482">
        <v>0</v>
      </c>
      <c r="S289" s="482">
        <v>0</v>
      </c>
      <c r="T289" s="151"/>
      <c r="U289" s="151"/>
      <c r="V289" s="151"/>
      <c r="W289" s="151"/>
      <c r="X289" s="151"/>
      <c r="Y289" s="151"/>
      <c r="Z289" s="151"/>
      <c r="AA289" s="595">
        <v>0</v>
      </c>
      <c r="AB289" s="596">
        <v>0</v>
      </c>
      <c r="AC289" s="596">
        <v>0</v>
      </c>
      <c r="AD289" s="597">
        <v>0</v>
      </c>
      <c r="AE289" s="598">
        <f>+AA289-AD289</f>
        <v>0</v>
      </c>
      <c r="AF289" s="599">
        <f>IF(AD289&gt;0,AA289/AD289,0)</f>
        <v>0</v>
      </c>
      <c r="AG289" s="594"/>
      <c r="AH289" s="594"/>
      <c r="AI289" s="594"/>
      <c r="AJ289" s="594"/>
      <c r="AK289" s="594"/>
      <c r="AL289" s="595">
        <v>0</v>
      </c>
      <c r="AM289" s="499">
        <v>0</v>
      </c>
      <c r="AN289" s="499">
        <v>0</v>
      </c>
      <c r="AO289" s="500">
        <v>0</v>
      </c>
      <c r="AP289" s="501">
        <f>+AL289-AO289</f>
        <v>0</v>
      </c>
      <c r="AQ289" s="177">
        <f>IF(AO289&gt;0,AL289/AO289,0)</f>
        <v>0</v>
      </c>
      <c r="AR289" s="151"/>
      <c r="AS289" s="173">
        <f t="shared" si="164"/>
        <v>0</v>
      </c>
      <c r="AT289" s="175">
        <f t="shared" si="165"/>
        <v>0</v>
      </c>
      <c r="AU289" s="176">
        <f t="shared" si="179"/>
        <v>0</v>
      </c>
      <c r="AV289" s="177">
        <f t="shared" si="180"/>
        <v>0</v>
      </c>
      <c r="AW289" s="178"/>
      <c r="AX289" s="179">
        <f t="shared" si="166"/>
        <v>0</v>
      </c>
      <c r="AY289" s="179">
        <f t="shared" si="167"/>
        <v>0</v>
      </c>
      <c r="AZ289" s="179">
        <f t="shared" si="152"/>
        <v>0</v>
      </c>
      <c r="BA289" s="177">
        <f t="shared" si="153"/>
        <v>0</v>
      </c>
      <c r="BB289" s="178"/>
      <c r="BC289" s="179">
        <f t="shared" si="168"/>
        <v>0</v>
      </c>
      <c r="BD289" s="179">
        <f t="shared" si="169"/>
        <v>0</v>
      </c>
      <c r="BE289" s="179">
        <f t="shared" si="154"/>
        <v>0</v>
      </c>
      <c r="BF289" s="177">
        <f t="shared" si="155"/>
        <v>0</v>
      </c>
      <c r="BG289" s="178"/>
      <c r="BH289" s="176">
        <f t="shared" si="170"/>
        <v>0</v>
      </c>
      <c r="BI289" s="520">
        <f t="shared" si="171"/>
        <v>0</v>
      </c>
      <c r="BJ289" s="521"/>
      <c r="BK289" s="501">
        <f t="shared" si="156"/>
        <v>0</v>
      </c>
      <c r="BL289" s="181">
        <f t="shared" si="157"/>
        <v>0</v>
      </c>
      <c r="BM289" s="178"/>
      <c r="BN289" s="552">
        <f t="shared" si="172"/>
        <v>0</v>
      </c>
      <c r="BO289" s="557">
        <f t="shared" si="178"/>
        <v>0</v>
      </c>
      <c r="BP289" s="521"/>
      <c r="BQ289" s="521"/>
      <c r="BR289" s="501">
        <f t="shared" si="149"/>
        <v>0</v>
      </c>
      <c r="BS289" s="181">
        <f t="shared" si="173"/>
        <v>0</v>
      </c>
      <c r="BT289" s="178"/>
      <c r="BU289" s="176">
        <f t="shared" si="174"/>
        <v>0</v>
      </c>
      <c r="BV289" s="176">
        <f t="shared" si="175"/>
        <v>0</v>
      </c>
      <c r="BW289" s="176">
        <f t="shared" si="158"/>
        <v>0</v>
      </c>
      <c r="BX289" s="177">
        <f t="shared" si="159"/>
        <v>0</v>
      </c>
      <c r="BY289" s="182"/>
      <c r="BZ289" s="179">
        <f t="shared" si="176"/>
        <v>0</v>
      </c>
      <c r="CA289" s="179">
        <f t="shared" si="177"/>
        <v>0</v>
      </c>
      <c r="CB289" s="179">
        <f t="shared" si="160"/>
        <v>0</v>
      </c>
      <c r="CC289" s="183">
        <f t="shared" si="161"/>
        <v>0</v>
      </c>
      <c r="CD289" s="42"/>
    </row>
    <row r="290" spans="3:82" s="50" customFormat="1" ht="13.5" hidden="1" thickBot="1" x14ac:dyDescent="0.3">
      <c r="C290" s="184">
        <v>56</v>
      </c>
      <c r="D290" s="48">
        <v>0</v>
      </c>
      <c r="E290" s="164">
        <v>0</v>
      </c>
      <c r="F290" s="165" t="s">
        <v>106</v>
      </c>
      <c r="G290" s="166"/>
      <c r="H290" s="167">
        <v>0</v>
      </c>
      <c r="I290" s="185" t="s">
        <v>64</v>
      </c>
      <c r="J290" s="168">
        <v>1</v>
      </c>
      <c r="K290" s="168">
        <v>1</v>
      </c>
      <c r="L290" s="169">
        <v>0</v>
      </c>
      <c r="M290" s="170">
        <v>0</v>
      </c>
      <c r="N290" s="170">
        <v>0</v>
      </c>
      <c r="O290" s="171">
        <v>0</v>
      </c>
      <c r="P290" s="172">
        <v>0</v>
      </c>
      <c r="Q290" s="482">
        <v>0</v>
      </c>
      <c r="R290" s="482">
        <v>0</v>
      </c>
      <c r="S290" s="482">
        <v>0</v>
      </c>
      <c r="T290" s="186"/>
      <c r="U290" s="186"/>
      <c r="V290" s="186"/>
      <c r="W290" s="186"/>
      <c r="X290" s="186"/>
      <c r="Y290" s="186"/>
      <c r="Z290" s="186"/>
      <c r="AA290" s="600">
        <v>0</v>
      </c>
      <c r="AB290" s="601">
        <v>0</v>
      </c>
      <c r="AC290" s="601">
        <v>0</v>
      </c>
      <c r="AD290" s="602">
        <v>0</v>
      </c>
      <c r="AE290" s="598">
        <f t="shared" ref="AE290:AE333" si="181">+AA290-AD290</f>
        <v>0</v>
      </c>
      <c r="AF290" s="599">
        <f t="shared" ref="AF290:AF333" si="182">IF(AD290&gt;0,AA290/AD290,0)</f>
        <v>0</v>
      </c>
      <c r="AG290" s="603"/>
      <c r="AH290" s="603"/>
      <c r="AI290" s="603"/>
      <c r="AJ290" s="603"/>
      <c r="AK290" s="603"/>
      <c r="AL290" s="600">
        <v>0</v>
      </c>
      <c r="AM290" s="502">
        <v>0</v>
      </c>
      <c r="AN290" s="502">
        <v>0</v>
      </c>
      <c r="AO290" s="503">
        <v>0</v>
      </c>
      <c r="AP290" s="501">
        <f t="shared" ref="AP290:AP332" si="183">+AL290-AO290</f>
        <v>0</v>
      </c>
      <c r="AQ290" s="177">
        <f t="shared" ref="AQ290:AQ332" si="184">IF(AO290&gt;0,AL290/AO290,0)</f>
        <v>0</v>
      </c>
      <c r="AR290" s="186"/>
      <c r="AS290" s="187">
        <f t="shared" si="164"/>
        <v>0</v>
      </c>
      <c r="AT290" s="189">
        <f t="shared" si="165"/>
        <v>0</v>
      </c>
      <c r="AU290" s="176">
        <f t="shared" si="179"/>
        <v>0</v>
      </c>
      <c r="AV290" s="177">
        <f t="shared" si="180"/>
        <v>0</v>
      </c>
      <c r="AW290" s="178"/>
      <c r="AX290" s="179">
        <f t="shared" si="166"/>
        <v>0</v>
      </c>
      <c r="AY290" s="179">
        <f t="shared" si="167"/>
        <v>0</v>
      </c>
      <c r="AZ290" s="179">
        <f t="shared" si="152"/>
        <v>0</v>
      </c>
      <c r="BA290" s="177">
        <f t="shared" si="153"/>
        <v>0</v>
      </c>
      <c r="BB290" s="178"/>
      <c r="BC290" s="179">
        <f t="shared" si="168"/>
        <v>0</v>
      </c>
      <c r="BD290" s="179">
        <f t="shared" si="169"/>
        <v>0</v>
      </c>
      <c r="BE290" s="179">
        <f t="shared" si="154"/>
        <v>0</v>
      </c>
      <c r="BF290" s="177">
        <f t="shared" si="155"/>
        <v>0</v>
      </c>
      <c r="BG290" s="178"/>
      <c r="BH290" s="176">
        <f t="shared" si="170"/>
        <v>0</v>
      </c>
      <c r="BI290" s="520">
        <f t="shared" si="171"/>
        <v>0</v>
      </c>
      <c r="BJ290" s="521"/>
      <c r="BK290" s="501">
        <f t="shared" si="156"/>
        <v>0</v>
      </c>
      <c r="BL290" s="181">
        <f t="shared" si="157"/>
        <v>0</v>
      </c>
      <c r="BM290" s="178"/>
      <c r="BN290" s="552">
        <f t="shared" si="172"/>
        <v>0</v>
      </c>
      <c r="BO290" s="557">
        <f t="shared" si="178"/>
        <v>0</v>
      </c>
      <c r="BP290" s="521"/>
      <c r="BQ290" s="521"/>
      <c r="BR290" s="501">
        <f t="shared" si="149"/>
        <v>0</v>
      </c>
      <c r="BS290" s="181">
        <f t="shared" si="173"/>
        <v>0</v>
      </c>
      <c r="BT290" s="178"/>
      <c r="BU290" s="176">
        <f t="shared" si="174"/>
        <v>0</v>
      </c>
      <c r="BV290" s="176">
        <f t="shared" si="175"/>
        <v>0</v>
      </c>
      <c r="BW290" s="176">
        <f t="shared" si="158"/>
        <v>0</v>
      </c>
      <c r="BX290" s="177">
        <f t="shared" si="159"/>
        <v>0</v>
      </c>
      <c r="BY290" s="182"/>
      <c r="BZ290" s="179">
        <f t="shared" si="176"/>
        <v>0</v>
      </c>
      <c r="CA290" s="179">
        <f t="shared" si="177"/>
        <v>0</v>
      </c>
      <c r="CB290" s="179">
        <f t="shared" si="160"/>
        <v>0</v>
      </c>
      <c r="CC290" s="183">
        <f t="shared" si="161"/>
        <v>0</v>
      </c>
      <c r="CD290" s="51"/>
    </row>
    <row r="291" spans="3:82" s="50" customFormat="1" ht="13.5" hidden="1" thickBot="1" x14ac:dyDescent="0.3">
      <c r="C291" s="184"/>
      <c r="D291" s="190"/>
      <c r="E291" s="164"/>
      <c r="F291" s="165"/>
      <c r="G291" s="166"/>
      <c r="H291" s="167"/>
      <c r="I291" s="166"/>
      <c r="J291" s="168">
        <v>1.505779664758232</v>
      </c>
      <c r="K291" s="168">
        <v>1.1754720702584747</v>
      </c>
      <c r="L291" s="169">
        <v>0</v>
      </c>
      <c r="M291" s="170">
        <v>0</v>
      </c>
      <c r="N291" s="170">
        <v>0</v>
      </c>
      <c r="O291" s="171">
        <v>0</v>
      </c>
      <c r="P291" s="172">
        <v>0</v>
      </c>
      <c r="Q291" s="482">
        <v>0</v>
      </c>
      <c r="R291" s="482">
        <v>0</v>
      </c>
      <c r="S291" s="482">
        <v>0</v>
      </c>
      <c r="T291" s="186"/>
      <c r="U291" s="186"/>
      <c r="V291" s="186"/>
      <c r="W291" s="186"/>
      <c r="X291" s="186"/>
      <c r="Y291" s="186"/>
      <c r="Z291" s="186"/>
      <c r="AA291" s="595">
        <v>0</v>
      </c>
      <c r="AB291" s="596">
        <v>0</v>
      </c>
      <c r="AC291" s="596">
        <v>0</v>
      </c>
      <c r="AD291" s="597">
        <v>0</v>
      </c>
      <c r="AE291" s="598">
        <f t="shared" si="181"/>
        <v>0</v>
      </c>
      <c r="AF291" s="599">
        <f t="shared" si="182"/>
        <v>0</v>
      </c>
      <c r="AG291" s="603"/>
      <c r="AH291" s="603"/>
      <c r="AI291" s="603"/>
      <c r="AJ291" s="603"/>
      <c r="AK291" s="603"/>
      <c r="AL291" s="595">
        <v>0</v>
      </c>
      <c r="AM291" s="499">
        <v>0</v>
      </c>
      <c r="AN291" s="499">
        <v>0</v>
      </c>
      <c r="AO291" s="500">
        <v>0</v>
      </c>
      <c r="AP291" s="501">
        <f t="shared" si="183"/>
        <v>0</v>
      </c>
      <c r="AQ291" s="177">
        <f t="shared" si="184"/>
        <v>0</v>
      </c>
      <c r="AR291" s="186"/>
      <c r="AS291" s="173">
        <f t="shared" si="164"/>
        <v>0</v>
      </c>
      <c r="AT291" s="175">
        <f t="shared" si="165"/>
        <v>0</v>
      </c>
      <c r="AU291" s="176">
        <f t="shared" si="179"/>
        <v>0</v>
      </c>
      <c r="AV291" s="177">
        <f t="shared" si="180"/>
        <v>0</v>
      </c>
      <c r="AW291" s="178"/>
      <c r="AX291" s="179">
        <f t="shared" si="166"/>
        <v>0</v>
      </c>
      <c r="AY291" s="179">
        <f t="shared" si="167"/>
        <v>0</v>
      </c>
      <c r="AZ291" s="179">
        <f t="shared" si="152"/>
        <v>0</v>
      </c>
      <c r="BA291" s="177">
        <f t="shared" si="153"/>
        <v>0</v>
      </c>
      <c r="BB291" s="178"/>
      <c r="BC291" s="179">
        <f t="shared" si="168"/>
        <v>0</v>
      </c>
      <c r="BD291" s="179">
        <f t="shared" si="169"/>
        <v>0</v>
      </c>
      <c r="BE291" s="179">
        <f t="shared" si="154"/>
        <v>0</v>
      </c>
      <c r="BF291" s="177">
        <f t="shared" si="155"/>
        <v>0</v>
      </c>
      <c r="BG291" s="178"/>
      <c r="BH291" s="176">
        <f t="shared" si="170"/>
        <v>0</v>
      </c>
      <c r="BI291" s="520">
        <f t="shared" si="171"/>
        <v>0</v>
      </c>
      <c r="BJ291" s="521"/>
      <c r="BK291" s="501">
        <f t="shared" si="156"/>
        <v>0</v>
      </c>
      <c r="BL291" s="181">
        <f t="shared" si="157"/>
        <v>0</v>
      </c>
      <c r="BM291" s="178"/>
      <c r="BN291" s="552">
        <f t="shared" si="172"/>
        <v>0</v>
      </c>
      <c r="BO291" s="557">
        <f t="shared" si="178"/>
        <v>0</v>
      </c>
      <c r="BP291" s="521"/>
      <c r="BQ291" s="521"/>
      <c r="BR291" s="501">
        <f t="shared" si="149"/>
        <v>0</v>
      </c>
      <c r="BS291" s="181">
        <f t="shared" si="173"/>
        <v>0</v>
      </c>
      <c r="BT291" s="178"/>
      <c r="BU291" s="176">
        <f t="shared" si="174"/>
        <v>0</v>
      </c>
      <c r="BV291" s="176">
        <f t="shared" si="175"/>
        <v>0</v>
      </c>
      <c r="BW291" s="176">
        <f t="shared" si="158"/>
        <v>0</v>
      </c>
      <c r="BX291" s="177">
        <f t="shared" si="159"/>
        <v>0</v>
      </c>
      <c r="BY291" s="182"/>
      <c r="BZ291" s="179">
        <f t="shared" si="176"/>
        <v>0</v>
      </c>
      <c r="CA291" s="179">
        <f t="shared" si="177"/>
        <v>0</v>
      </c>
      <c r="CB291" s="179">
        <f t="shared" si="160"/>
        <v>0</v>
      </c>
      <c r="CC291" s="183">
        <f t="shared" si="161"/>
        <v>0</v>
      </c>
      <c r="CD291" s="51"/>
    </row>
    <row r="292" spans="3:82" s="50" customFormat="1" ht="13.5" hidden="1" thickBot="1" x14ac:dyDescent="0.3">
      <c r="C292" s="191"/>
      <c r="D292" s="192"/>
      <c r="E292" s="193"/>
      <c r="F292" s="194"/>
      <c r="G292" s="195"/>
      <c r="H292" s="196"/>
      <c r="I292" s="195"/>
      <c r="J292" s="197">
        <v>1.9138973630485276</v>
      </c>
      <c r="K292" s="197">
        <v>1.515902467555285</v>
      </c>
      <c r="L292" s="198">
        <v>0</v>
      </c>
      <c r="M292" s="199">
        <v>0</v>
      </c>
      <c r="N292" s="199">
        <v>0</v>
      </c>
      <c r="O292" s="200">
        <v>0</v>
      </c>
      <c r="P292" s="201">
        <v>0</v>
      </c>
      <c r="Q292" s="483">
        <v>0</v>
      </c>
      <c r="R292" s="483">
        <v>0</v>
      </c>
      <c r="S292" s="483">
        <v>0</v>
      </c>
      <c r="T292" s="186"/>
      <c r="U292" s="186"/>
      <c r="V292" s="186"/>
      <c r="W292" s="186"/>
      <c r="X292" s="186"/>
      <c r="Y292" s="186"/>
      <c r="Z292" s="186"/>
      <c r="AA292" s="604">
        <v>0</v>
      </c>
      <c r="AB292" s="605">
        <v>0</v>
      </c>
      <c r="AC292" s="605">
        <v>0</v>
      </c>
      <c r="AD292" s="606">
        <v>0</v>
      </c>
      <c r="AE292" s="607">
        <f t="shared" si="181"/>
        <v>0</v>
      </c>
      <c r="AF292" s="608">
        <f t="shared" si="182"/>
        <v>0</v>
      </c>
      <c r="AG292" s="603"/>
      <c r="AH292" s="603"/>
      <c r="AI292" s="603"/>
      <c r="AJ292" s="603"/>
      <c r="AK292" s="603"/>
      <c r="AL292" s="604">
        <v>0</v>
      </c>
      <c r="AM292" s="504">
        <v>0</v>
      </c>
      <c r="AN292" s="504">
        <v>0</v>
      </c>
      <c r="AO292" s="505">
        <v>0</v>
      </c>
      <c r="AP292" s="506">
        <f t="shared" si="183"/>
        <v>0</v>
      </c>
      <c r="AQ292" s="206">
        <f t="shared" si="184"/>
        <v>0</v>
      </c>
      <c r="AR292" s="186"/>
      <c r="AS292" s="202">
        <f t="shared" ref="AS292:AS355" si="185">+AA292+AL292</f>
        <v>0</v>
      </c>
      <c r="AT292" s="204">
        <f t="shared" si="165"/>
        <v>0</v>
      </c>
      <c r="AU292" s="205">
        <f t="shared" si="179"/>
        <v>0</v>
      </c>
      <c r="AV292" s="206">
        <f t="shared" si="180"/>
        <v>0</v>
      </c>
      <c r="AW292" s="207"/>
      <c r="AX292" s="208">
        <f t="shared" si="166"/>
        <v>0</v>
      </c>
      <c r="AY292" s="208">
        <f t="shared" si="167"/>
        <v>0</v>
      </c>
      <c r="AZ292" s="208">
        <f t="shared" si="152"/>
        <v>0</v>
      </c>
      <c r="BA292" s="206">
        <f t="shared" si="153"/>
        <v>0</v>
      </c>
      <c r="BB292" s="207"/>
      <c r="BC292" s="208">
        <f t="shared" si="168"/>
        <v>0</v>
      </c>
      <c r="BD292" s="208">
        <f t="shared" si="169"/>
        <v>0</v>
      </c>
      <c r="BE292" s="208">
        <f t="shared" si="154"/>
        <v>0</v>
      </c>
      <c r="BF292" s="206">
        <f t="shared" si="155"/>
        <v>0</v>
      </c>
      <c r="BG292" s="207"/>
      <c r="BH292" s="205">
        <f t="shared" si="170"/>
        <v>0</v>
      </c>
      <c r="BI292" s="522">
        <f t="shared" si="171"/>
        <v>0</v>
      </c>
      <c r="BJ292" s="523"/>
      <c r="BK292" s="506">
        <f t="shared" si="156"/>
        <v>0</v>
      </c>
      <c r="BL292" s="210">
        <f t="shared" si="157"/>
        <v>0</v>
      </c>
      <c r="BM292" s="207"/>
      <c r="BN292" s="553">
        <f t="shared" si="172"/>
        <v>0</v>
      </c>
      <c r="BO292" s="558">
        <f t="shared" si="178"/>
        <v>0</v>
      </c>
      <c r="BP292" s="523"/>
      <c r="BQ292" s="523"/>
      <c r="BR292" s="506">
        <f t="shared" si="149"/>
        <v>0</v>
      </c>
      <c r="BS292" s="210">
        <f t="shared" si="173"/>
        <v>0</v>
      </c>
      <c r="BT292" s="207"/>
      <c r="BU292" s="205">
        <f t="shared" si="174"/>
        <v>0</v>
      </c>
      <c r="BV292" s="205">
        <f t="shared" si="175"/>
        <v>0</v>
      </c>
      <c r="BW292" s="205">
        <f t="shared" si="158"/>
        <v>0</v>
      </c>
      <c r="BX292" s="206">
        <f t="shared" si="159"/>
        <v>0</v>
      </c>
      <c r="BY292" s="211"/>
      <c r="BZ292" s="208">
        <f t="shared" si="176"/>
        <v>0</v>
      </c>
      <c r="CA292" s="208">
        <f t="shared" si="177"/>
        <v>0</v>
      </c>
      <c r="CB292" s="208">
        <f t="shared" si="160"/>
        <v>0</v>
      </c>
      <c r="CC292" s="212">
        <f t="shared" si="161"/>
        <v>0</v>
      </c>
      <c r="CD292" s="51"/>
    </row>
    <row r="293" spans="3:82" ht="13.5" hidden="1" thickBot="1" x14ac:dyDescent="0.3">
      <c r="C293" s="65"/>
      <c r="D293" s="66"/>
      <c r="E293" s="142"/>
      <c r="F293" s="143"/>
      <c r="G293" s="144"/>
      <c r="H293" s="145"/>
      <c r="I293" s="144"/>
      <c r="J293" s="146">
        <v>0.58618475265502656</v>
      </c>
      <c r="K293" s="146">
        <v>0.25114229393244591</v>
      </c>
      <c r="L293" s="147">
        <v>0</v>
      </c>
      <c r="M293" s="148">
        <v>0</v>
      </c>
      <c r="N293" s="148">
        <v>0</v>
      </c>
      <c r="O293" s="149">
        <v>0</v>
      </c>
      <c r="P293" s="150">
        <v>0</v>
      </c>
      <c r="Q293" s="481">
        <v>0</v>
      </c>
      <c r="R293" s="481">
        <v>0</v>
      </c>
      <c r="S293" s="481">
        <v>0</v>
      </c>
      <c r="T293" s="151"/>
      <c r="U293" s="151"/>
      <c r="V293" s="151"/>
      <c r="W293" s="151"/>
      <c r="X293" s="151"/>
      <c r="Y293" s="151"/>
      <c r="Z293" s="151"/>
      <c r="AA293" s="589">
        <v>0</v>
      </c>
      <c r="AB293" s="590">
        <v>0</v>
      </c>
      <c r="AC293" s="590">
        <v>0</v>
      </c>
      <c r="AD293" s="591">
        <v>0</v>
      </c>
      <c r="AE293" s="592">
        <f t="shared" si="181"/>
        <v>0</v>
      </c>
      <c r="AF293" s="593">
        <f t="shared" si="182"/>
        <v>0</v>
      </c>
      <c r="AG293" s="594"/>
      <c r="AH293" s="594"/>
      <c r="AI293" s="594"/>
      <c r="AJ293" s="594"/>
      <c r="AK293" s="594"/>
      <c r="AL293" s="589">
        <v>0</v>
      </c>
      <c r="AM293" s="496">
        <v>0</v>
      </c>
      <c r="AN293" s="496">
        <v>0</v>
      </c>
      <c r="AO293" s="497">
        <v>0</v>
      </c>
      <c r="AP293" s="498">
        <f t="shared" si="183"/>
        <v>0</v>
      </c>
      <c r="AQ293" s="156">
        <f t="shared" si="184"/>
        <v>0</v>
      </c>
      <c r="AR293" s="151"/>
      <c r="AS293" s="152">
        <f t="shared" si="185"/>
        <v>0</v>
      </c>
      <c r="AT293" s="154">
        <f t="shared" si="165"/>
        <v>0</v>
      </c>
      <c r="AU293" s="155">
        <f t="shared" si="179"/>
        <v>0</v>
      </c>
      <c r="AV293" s="156">
        <f t="shared" si="180"/>
        <v>0</v>
      </c>
      <c r="AW293" s="157"/>
      <c r="AX293" s="158">
        <f t="shared" si="166"/>
        <v>0</v>
      </c>
      <c r="AY293" s="158">
        <f t="shared" si="167"/>
        <v>0</v>
      </c>
      <c r="AZ293" s="158">
        <f t="shared" si="152"/>
        <v>0</v>
      </c>
      <c r="BA293" s="156">
        <f t="shared" si="153"/>
        <v>0</v>
      </c>
      <c r="BB293" s="157"/>
      <c r="BC293" s="158">
        <f t="shared" si="168"/>
        <v>0</v>
      </c>
      <c r="BD293" s="158">
        <f t="shared" si="169"/>
        <v>0</v>
      </c>
      <c r="BE293" s="158">
        <f t="shared" si="154"/>
        <v>0</v>
      </c>
      <c r="BF293" s="156">
        <f t="shared" si="155"/>
        <v>0</v>
      </c>
      <c r="BG293" s="157"/>
      <c r="BH293" s="155">
        <f t="shared" si="170"/>
        <v>0</v>
      </c>
      <c r="BI293" s="518">
        <f t="shared" si="171"/>
        <v>0</v>
      </c>
      <c r="BJ293" s="519"/>
      <c r="BK293" s="498">
        <f t="shared" si="156"/>
        <v>0</v>
      </c>
      <c r="BL293" s="160">
        <f t="shared" si="157"/>
        <v>0</v>
      </c>
      <c r="BM293" s="157"/>
      <c r="BN293" s="551">
        <f t="shared" si="172"/>
        <v>0</v>
      </c>
      <c r="BO293" s="556">
        <f t="shared" si="178"/>
        <v>0</v>
      </c>
      <c r="BP293" s="530"/>
      <c r="BQ293" s="530"/>
      <c r="BR293" s="498">
        <f t="shared" si="149"/>
        <v>0</v>
      </c>
      <c r="BS293" s="160">
        <f t="shared" si="173"/>
        <v>0</v>
      </c>
      <c r="BT293" s="157"/>
      <c r="BU293" s="155">
        <f t="shared" si="174"/>
        <v>0</v>
      </c>
      <c r="BV293" s="155">
        <f t="shared" si="175"/>
        <v>0</v>
      </c>
      <c r="BW293" s="155">
        <f t="shared" si="158"/>
        <v>0</v>
      </c>
      <c r="BX293" s="156">
        <f t="shared" si="159"/>
        <v>0</v>
      </c>
      <c r="BY293" s="162"/>
      <c r="BZ293" s="158">
        <f t="shared" si="176"/>
        <v>0</v>
      </c>
      <c r="CA293" s="158">
        <f t="shared" si="177"/>
        <v>0</v>
      </c>
      <c r="CB293" s="158">
        <f t="shared" si="160"/>
        <v>0</v>
      </c>
      <c r="CC293" s="163">
        <f t="shared" si="161"/>
        <v>0</v>
      </c>
      <c r="CD293" s="42"/>
    </row>
    <row r="294" spans="3:82" ht="13.5" hidden="1" thickBot="1" x14ac:dyDescent="0.3">
      <c r="C294" s="65"/>
      <c r="D294" s="66"/>
      <c r="E294" s="164"/>
      <c r="F294" s="165"/>
      <c r="G294" s="166"/>
      <c r="H294" s="167"/>
      <c r="I294" s="166"/>
      <c r="J294" s="168">
        <v>0.72370867908265568</v>
      </c>
      <c r="K294" s="168">
        <v>0.4192943920851287</v>
      </c>
      <c r="L294" s="169">
        <v>0</v>
      </c>
      <c r="M294" s="170">
        <v>0</v>
      </c>
      <c r="N294" s="170">
        <v>0</v>
      </c>
      <c r="O294" s="171">
        <v>0</v>
      </c>
      <c r="P294" s="172">
        <v>0</v>
      </c>
      <c r="Q294" s="482">
        <v>0</v>
      </c>
      <c r="R294" s="482">
        <v>0</v>
      </c>
      <c r="S294" s="482">
        <v>0</v>
      </c>
      <c r="T294" s="151"/>
      <c r="U294" s="151"/>
      <c r="V294" s="151"/>
      <c r="W294" s="151"/>
      <c r="X294" s="151"/>
      <c r="Y294" s="151"/>
      <c r="Z294" s="151"/>
      <c r="AA294" s="595">
        <v>0</v>
      </c>
      <c r="AB294" s="596">
        <v>0</v>
      </c>
      <c r="AC294" s="596">
        <v>0</v>
      </c>
      <c r="AD294" s="597">
        <v>0</v>
      </c>
      <c r="AE294" s="598">
        <f t="shared" si="181"/>
        <v>0</v>
      </c>
      <c r="AF294" s="599">
        <f t="shared" si="182"/>
        <v>0</v>
      </c>
      <c r="AG294" s="594"/>
      <c r="AH294" s="594"/>
      <c r="AI294" s="594"/>
      <c r="AJ294" s="594"/>
      <c r="AK294" s="594"/>
      <c r="AL294" s="595">
        <v>0</v>
      </c>
      <c r="AM294" s="499">
        <v>0</v>
      </c>
      <c r="AN294" s="499">
        <v>0</v>
      </c>
      <c r="AO294" s="500">
        <v>0</v>
      </c>
      <c r="AP294" s="501">
        <f t="shared" si="183"/>
        <v>0</v>
      </c>
      <c r="AQ294" s="177">
        <f t="shared" si="184"/>
        <v>0</v>
      </c>
      <c r="AR294" s="151"/>
      <c r="AS294" s="173">
        <f t="shared" si="185"/>
        <v>0</v>
      </c>
      <c r="AT294" s="175">
        <f t="shared" si="165"/>
        <v>0</v>
      </c>
      <c r="AU294" s="176">
        <f t="shared" si="179"/>
        <v>0</v>
      </c>
      <c r="AV294" s="177">
        <f t="shared" si="180"/>
        <v>0</v>
      </c>
      <c r="AW294" s="178"/>
      <c r="AX294" s="179">
        <f t="shared" si="166"/>
        <v>0</v>
      </c>
      <c r="AY294" s="179">
        <f t="shared" si="167"/>
        <v>0</v>
      </c>
      <c r="AZ294" s="179">
        <f t="shared" si="152"/>
        <v>0</v>
      </c>
      <c r="BA294" s="177">
        <f t="shared" si="153"/>
        <v>0</v>
      </c>
      <c r="BB294" s="178"/>
      <c r="BC294" s="179">
        <f t="shared" si="168"/>
        <v>0</v>
      </c>
      <c r="BD294" s="179">
        <f t="shared" si="169"/>
        <v>0</v>
      </c>
      <c r="BE294" s="179">
        <f t="shared" si="154"/>
        <v>0</v>
      </c>
      <c r="BF294" s="177">
        <f t="shared" si="155"/>
        <v>0</v>
      </c>
      <c r="BG294" s="178"/>
      <c r="BH294" s="176">
        <f t="shared" si="170"/>
        <v>0</v>
      </c>
      <c r="BI294" s="520">
        <f t="shared" si="171"/>
        <v>0</v>
      </c>
      <c r="BJ294" s="521"/>
      <c r="BK294" s="501">
        <f t="shared" si="156"/>
        <v>0</v>
      </c>
      <c r="BL294" s="181">
        <f t="shared" si="157"/>
        <v>0</v>
      </c>
      <c r="BM294" s="178"/>
      <c r="BN294" s="552">
        <f t="shared" si="172"/>
        <v>0</v>
      </c>
      <c r="BO294" s="557">
        <f t="shared" si="178"/>
        <v>0</v>
      </c>
      <c r="BP294" s="521"/>
      <c r="BQ294" s="521"/>
      <c r="BR294" s="501">
        <f t="shared" ref="BR294:BR357" si="186">+BO294-BN294</f>
        <v>0</v>
      </c>
      <c r="BS294" s="181">
        <f t="shared" si="173"/>
        <v>0</v>
      </c>
      <c r="BT294" s="178"/>
      <c r="BU294" s="176">
        <f t="shared" si="174"/>
        <v>0</v>
      </c>
      <c r="BV294" s="176">
        <f t="shared" si="175"/>
        <v>0</v>
      </c>
      <c r="BW294" s="176">
        <f t="shared" si="158"/>
        <v>0</v>
      </c>
      <c r="BX294" s="177">
        <f t="shared" si="159"/>
        <v>0</v>
      </c>
      <c r="BY294" s="182"/>
      <c r="BZ294" s="179">
        <f t="shared" si="176"/>
        <v>0</v>
      </c>
      <c r="CA294" s="179">
        <f t="shared" si="177"/>
        <v>0</v>
      </c>
      <c r="CB294" s="179">
        <f t="shared" si="160"/>
        <v>0</v>
      </c>
      <c r="CC294" s="183">
        <f t="shared" si="161"/>
        <v>0</v>
      </c>
      <c r="CD294" s="42"/>
    </row>
    <row r="295" spans="3:82" s="50" customFormat="1" ht="13.5" hidden="1" thickBot="1" x14ac:dyDescent="0.3">
      <c r="C295" s="184">
        <v>57</v>
      </c>
      <c r="D295" s="48">
        <v>0</v>
      </c>
      <c r="E295" s="164">
        <v>0</v>
      </c>
      <c r="F295" s="165" t="s">
        <v>106</v>
      </c>
      <c r="G295" s="166"/>
      <c r="H295" s="167">
        <v>0</v>
      </c>
      <c r="I295" s="185" t="s">
        <v>64</v>
      </c>
      <c r="J295" s="168">
        <v>1</v>
      </c>
      <c r="K295" s="168">
        <v>1</v>
      </c>
      <c r="L295" s="169">
        <v>0</v>
      </c>
      <c r="M295" s="170">
        <v>0</v>
      </c>
      <c r="N295" s="170">
        <v>0</v>
      </c>
      <c r="O295" s="171">
        <v>0</v>
      </c>
      <c r="P295" s="172">
        <v>0</v>
      </c>
      <c r="Q295" s="482">
        <v>0</v>
      </c>
      <c r="R295" s="482">
        <v>0</v>
      </c>
      <c r="S295" s="482">
        <v>0</v>
      </c>
      <c r="T295" s="186"/>
      <c r="U295" s="186"/>
      <c r="V295" s="186"/>
      <c r="W295" s="186"/>
      <c r="X295" s="186"/>
      <c r="Y295" s="186"/>
      <c r="Z295" s="186"/>
      <c r="AA295" s="600">
        <v>0</v>
      </c>
      <c r="AB295" s="601">
        <v>0</v>
      </c>
      <c r="AC295" s="601">
        <v>0</v>
      </c>
      <c r="AD295" s="602">
        <v>0</v>
      </c>
      <c r="AE295" s="598">
        <f t="shared" si="181"/>
        <v>0</v>
      </c>
      <c r="AF295" s="599">
        <f t="shared" si="182"/>
        <v>0</v>
      </c>
      <c r="AG295" s="603"/>
      <c r="AH295" s="603"/>
      <c r="AI295" s="603"/>
      <c r="AJ295" s="603"/>
      <c r="AK295" s="603"/>
      <c r="AL295" s="600">
        <v>0</v>
      </c>
      <c r="AM295" s="502">
        <v>0</v>
      </c>
      <c r="AN295" s="502">
        <v>0</v>
      </c>
      <c r="AO295" s="503">
        <v>0</v>
      </c>
      <c r="AP295" s="501">
        <f t="shared" si="183"/>
        <v>0</v>
      </c>
      <c r="AQ295" s="177">
        <f t="shared" si="184"/>
        <v>0</v>
      </c>
      <c r="AR295" s="186"/>
      <c r="AS295" s="187">
        <f t="shared" si="185"/>
        <v>0</v>
      </c>
      <c r="AT295" s="189">
        <f t="shared" si="165"/>
        <v>0</v>
      </c>
      <c r="AU295" s="176">
        <f t="shared" si="179"/>
        <v>0</v>
      </c>
      <c r="AV295" s="177">
        <f t="shared" si="180"/>
        <v>0</v>
      </c>
      <c r="AW295" s="178"/>
      <c r="AX295" s="179">
        <f t="shared" si="166"/>
        <v>0</v>
      </c>
      <c r="AY295" s="179">
        <f t="shared" si="167"/>
        <v>0</v>
      </c>
      <c r="AZ295" s="179">
        <f t="shared" ref="AZ295:AZ358" si="187">+AX295-AY295</f>
        <v>0</v>
      </c>
      <c r="BA295" s="177">
        <f t="shared" ref="BA295:BA358" si="188">IF(AY295&gt;0,AX295/AY295,0)</f>
        <v>0</v>
      </c>
      <c r="BB295" s="178"/>
      <c r="BC295" s="179">
        <f t="shared" si="168"/>
        <v>0</v>
      </c>
      <c r="BD295" s="179">
        <f t="shared" si="169"/>
        <v>0</v>
      </c>
      <c r="BE295" s="179">
        <f t="shared" ref="BE295:BE358" si="189">+BC295-BD295</f>
        <v>0</v>
      </c>
      <c r="BF295" s="177">
        <f t="shared" ref="BF295:BF358" si="190">IF(BD295&gt;0,BC295/BD295,0)</f>
        <v>0</v>
      </c>
      <c r="BG295" s="178"/>
      <c r="BH295" s="176">
        <f t="shared" si="170"/>
        <v>0</v>
      </c>
      <c r="BI295" s="520">
        <f t="shared" si="171"/>
        <v>0</v>
      </c>
      <c r="BJ295" s="521"/>
      <c r="BK295" s="501">
        <f t="shared" ref="BK295:BK358" si="191">+BI295-BH295</f>
        <v>0</v>
      </c>
      <c r="BL295" s="181">
        <f t="shared" ref="BL295:BL358" si="192">IF(BK295=0,0,+IF(BH295&gt;0,+BK295/BH295,"&gt;100%"))</f>
        <v>0</v>
      </c>
      <c r="BM295" s="178"/>
      <c r="BN295" s="552">
        <f t="shared" si="172"/>
        <v>0</v>
      </c>
      <c r="BO295" s="557">
        <f t="shared" si="178"/>
        <v>0</v>
      </c>
      <c r="BP295" s="521"/>
      <c r="BQ295" s="521"/>
      <c r="BR295" s="501">
        <f t="shared" si="186"/>
        <v>0</v>
      </c>
      <c r="BS295" s="181">
        <f t="shared" si="173"/>
        <v>0</v>
      </c>
      <c r="BT295" s="178"/>
      <c r="BU295" s="176">
        <f t="shared" si="174"/>
        <v>0</v>
      </c>
      <c r="BV295" s="176">
        <f t="shared" si="175"/>
        <v>0</v>
      </c>
      <c r="BW295" s="176">
        <f t="shared" ref="BW295:BW358" si="193">+BV295-BU295</f>
        <v>0</v>
      </c>
      <c r="BX295" s="177">
        <f t="shared" ref="BX295:BX358" si="194">IF(BU295&gt;0,BV295/BU295,0)</f>
        <v>0</v>
      </c>
      <c r="BY295" s="182"/>
      <c r="BZ295" s="179">
        <f t="shared" si="176"/>
        <v>0</v>
      </c>
      <c r="CA295" s="179">
        <f t="shared" si="177"/>
        <v>0</v>
      </c>
      <c r="CB295" s="179">
        <f t="shared" ref="CB295:CB358" si="195">+CA295-BZ295</f>
        <v>0</v>
      </c>
      <c r="CC295" s="183">
        <f t="shared" ref="CC295:CC358" si="196">IF(CB295=0,0,+IF(BZ295&gt;0,+CB295/BZ295,"&gt;100%"))</f>
        <v>0</v>
      </c>
      <c r="CD295" s="51"/>
    </row>
    <row r="296" spans="3:82" s="50" customFormat="1" ht="13.5" hidden="1" thickBot="1" x14ac:dyDescent="0.3">
      <c r="C296" s="184"/>
      <c r="D296" s="190"/>
      <c r="E296" s="164"/>
      <c r="F296" s="165"/>
      <c r="G296" s="166"/>
      <c r="H296" s="167"/>
      <c r="I296" s="166"/>
      <c r="J296" s="168">
        <v>1.505779664758232</v>
      </c>
      <c r="K296" s="168">
        <v>1.1754720702584747</v>
      </c>
      <c r="L296" s="169">
        <v>0</v>
      </c>
      <c r="M296" s="170">
        <v>0</v>
      </c>
      <c r="N296" s="170">
        <v>0</v>
      </c>
      <c r="O296" s="171">
        <v>0</v>
      </c>
      <c r="P296" s="172">
        <v>0</v>
      </c>
      <c r="Q296" s="482">
        <v>0</v>
      </c>
      <c r="R296" s="482">
        <v>0</v>
      </c>
      <c r="S296" s="482">
        <v>0</v>
      </c>
      <c r="T296" s="186"/>
      <c r="U296" s="186"/>
      <c r="V296" s="186"/>
      <c r="W296" s="186"/>
      <c r="X296" s="186"/>
      <c r="Y296" s="186"/>
      <c r="Z296" s="186"/>
      <c r="AA296" s="595">
        <v>0</v>
      </c>
      <c r="AB296" s="596">
        <v>0</v>
      </c>
      <c r="AC296" s="596">
        <v>0</v>
      </c>
      <c r="AD296" s="597">
        <v>0</v>
      </c>
      <c r="AE296" s="598">
        <f t="shared" si="181"/>
        <v>0</v>
      </c>
      <c r="AF296" s="599">
        <f t="shared" si="182"/>
        <v>0</v>
      </c>
      <c r="AG296" s="603"/>
      <c r="AH296" s="603"/>
      <c r="AI296" s="603"/>
      <c r="AJ296" s="603"/>
      <c r="AK296" s="603"/>
      <c r="AL296" s="595">
        <v>0</v>
      </c>
      <c r="AM296" s="499">
        <v>0</v>
      </c>
      <c r="AN296" s="499">
        <v>0</v>
      </c>
      <c r="AO296" s="500">
        <v>0</v>
      </c>
      <c r="AP296" s="501">
        <f t="shared" si="183"/>
        <v>0</v>
      </c>
      <c r="AQ296" s="177">
        <f t="shared" si="184"/>
        <v>0</v>
      </c>
      <c r="AR296" s="186"/>
      <c r="AS296" s="173">
        <f t="shared" si="185"/>
        <v>0</v>
      </c>
      <c r="AT296" s="175">
        <f t="shared" si="165"/>
        <v>0</v>
      </c>
      <c r="AU296" s="176">
        <f t="shared" si="179"/>
        <v>0</v>
      </c>
      <c r="AV296" s="177">
        <f t="shared" si="180"/>
        <v>0</v>
      </c>
      <c r="AW296" s="178"/>
      <c r="AX296" s="179">
        <f t="shared" si="166"/>
        <v>0</v>
      </c>
      <c r="AY296" s="179">
        <f t="shared" si="167"/>
        <v>0</v>
      </c>
      <c r="AZ296" s="179">
        <f t="shared" si="187"/>
        <v>0</v>
      </c>
      <c r="BA296" s="177">
        <f t="shared" si="188"/>
        <v>0</v>
      </c>
      <c r="BB296" s="178"/>
      <c r="BC296" s="179">
        <f t="shared" si="168"/>
        <v>0</v>
      </c>
      <c r="BD296" s="179">
        <f t="shared" si="169"/>
        <v>0</v>
      </c>
      <c r="BE296" s="179">
        <f t="shared" si="189"/>
        <v>0</v>
      </c>
      <c r="BF296" s="177">
        <f t="shared" si="190"/>
        <v>0</v>
      </c>
      <c r="BG296" s="178"/>
      <c r="BH296" s="176">
        <f t="shared" si="170"/>
        <v>0</v>
      </c>
      <c r="BI296" s="520">
        <f t="shared" si="171"/>
        <v>0</v>
      </c>
      <c r="BJ296" s="521"/>
      <c r="BK296" s="501">
        <f t="shared" si="191"/>
        <v>0</v>
      </c>
      <c r="BL296" s="181">
        <f t="shared" si="192"/>
        <v>0</v>
      </c>
      <c r="BM296" s="178"/>
      <c r="BN296" s="552">
        <f t="shared" si="172"/>
        <v>0</v>
      </c>
      <c r="BO296" s="557">
        <f t="shared" si="178"/>
        <v>0</v>
      </c>
      <c r="BP296" s="521"/>
      <c r="BQ296" s="521"/>
      <c r="BR296" s="501">
        <f t="shared" si="186"/>
        <v>0</v>
      </c>
      <c r="BS296" s="181">
        <f t="shared" si="173"/>
        <v>0</v>
      </c>
      <c r="BT296" s="178"/>
      <c r="BU296" s="176">
        <f t="shared" si="174"/>
        <v>0</v>
      </c>
      <c r="BV296" s="176">
        <f t="shared" si="175"/>
        <v>0</v>
      </c>
      <c r="BW296" s="176">
        <f t="shared" si="193"/>
        <v>0</v>
      </c>
      <c r="BX296" s="177">
        <f t="shared" si="194"/>
        <v>0</v>
      </c>
      <c r="BY296" s="182"/>
      <c r="BZ296" s="179">
        <f t="shared" si="176"/>
        <v>0</v>
      </c>
      <c r="CA296" s="179">
        <f t="shared" si="177"/>
        <v>0</v>
      </c>
      <c r="CB296" s="179">
        <f t="shared" si="195"/>
        <v>0</v>
      </c>
      <c r="CC296" s="183">
        <f t="shared" si="196"/>
        <v>0</v>
      </c>
      <c r="CD296" s="51"/>
    </row>
    <row r="297" spans="3:82" s="50" customFormat="1" ht="13.5" hidden="1" thickBot="1" x14ac:dyDescent="0.3">
      <c r="C297" s="191"/>
      <c r="D297" s="192"/>
      <c r="E297" s="193"/>
      <c r="F297" s="194"/>
      <c r="G297" s="195"/>
      <c r="H297" s="196"/>
      <c r="I297" s="195"/>
      <c r="J297" s="197">
        <v>1.9138973630485276</v>
      </c>
      <c r="K297" s="197">
        <v>1.515902467555285</v>
      </c>
      <c r="L297" s="198">
        <v>0</v>
      </c>
      <c r="M297" s="199">
        <v>0</v>
      </c>
      <c r="N297" s="199">
        <v>0</v>
      </c>
      <c r="O297" s="200">
        <v>0</v>
      </c>
      <c r="P297" s="201">
        <v>0</v>
      </c>
      <c r="Q297" s="483">
        <v>0</v>
      </c>
      <c r="R297" s="483">
        <v>0</v>
      </c>
      <c r="S297" s="483">
        <v>0</v>
      </c>
      <c r="T297" s="186"/>
      <c r="U297" s="186"/>
      <c r="V297" s="186"/>
      <c r="W297" s="186"/>
      <c r="X297" s="186"/>
      <c r="Y297" s="186"/>
      <c r="Z297" s="186"/>
      <c r="AA297" s="604">
        <v>0</v>
      </c>
      <c r="AB297" s="605">
        <v>0</v>
      </c>
      <c r="AC297" s="605">
        <v>0</v>
      </c>
      <c r="AD297" s="606">
        <v>0</v>
      </c>
      <c r="AE297" s="607">
        <f t="shared" si="181"/>
        <v>0</v>
      </c>
      <c r="AF297" s="608">
        <f t="shared" si="182"/>
        <v>0</v>
      </c>
      <c r="AG297" s="603"/>
      <c r="AH297" s="603"/>
      <c r="AI297" s="603"/>
      <c r="AJ297" s="603"/>
      <c r="AK297" s="603"/>
      <c r="AL297" s="604">
        <v>0</v>
      </c>
      <c r="AM297" s="504">
        <v>0</v>
      </c>
      <c r="AN297" s="504">
        <v>0</v>
      </c>
      <c r="AO297" s="505">
        <v>0</v>
      </c>
      <c r="AP297" s="506">
        <f t="shared" si="183"/>
        <v>0</v>
      </c>
      <c r="AQ297" s="206">
        <f t="shared" si="184"/>
        <v>0</v>
      </c>
      <c r="AR297" s="186"/>
      <c r="AS297" s="202">
        <f t="shared" si="185"/>
        <v>0</v>
      </c>
      <c r="AT297" s="204">
        <f t="shared" si="165"/>
        <v>0</v>
      </c>
      <c r="AU297" s="205">
        <f t="shared" si="179"/>
        <v>0</v>
      </c>
      <c r="AV297" s="206">
        <f t="shared" si="180"/>
        <v>0</v>
      </c>
      <c r="AW297" s="207"/>
      <c r="AX297" s="208">
        <f t="shared" si="166"/>
        <v>0</v>
      </c>
      <c r="AY297" s="208">
        <f t="shared" si="167"/>
        <v>0</v>
      </c>
      <c r="AZ297" s="208">
        <f t="shared" si="187"/>
        <v>0</v>
      </c>
      <c r="BA297" s="206">
        <f t="shared" si="188"/>
        <v>0</v>
      </c>
      <c r="BB297" s="207"/>
      <c r="BC297" s="208">
        <f t="shared" si="168"/>
        <v>0</v>
      </c>
      <c r="BD297" s="208">
        <f t="shared" si="169"/>
        <v>0</v>
      </c>
      <c r="BE297" s="208">
        <f t="shared" si="189"/>
        <v>0</v>
      </c>
      <c r="BF297" s="206">
        <f t="shared" si="190"/>
        <v>0</v>
      </c>
      <c r="BG297" s="207"/>
      <c r="BH297" s="205">
        <f t="shared" si="170"/>
        <v>0</v>
      </c>
      <c r="BI297" s="522">
        <f t="shared" si="171"/>
        <v>0</v>
      </c>
      <c r="BJ297" s="523"/>
      <c r="BK297" s="506">
        <f t="shared" si="191"/>
        <v>0</v>
      </c>
      <c r="BL297" s="210">
        <f t="shared" si="192"/>
        <v>0</v>
      </c>
      <c r="BM297" s="207"/>
      <c r="BN297" s="553">
        <f t="shared" si="172"/>
        <v>0</v>
      </c>
      <c r="BO297" s="558">
        <f t="shared" si="178"/>
        <v>0</v>
      </c>
      <c r="BP297" s="523"/>
      <c r="BQ297" s="523"/>
      <c r="BR297" s="506">
        <f t="shared" si="186"/>
        <v>0</v>
      </c>
      <c r="BS297" s="210">
        <f t="shared" si="173"/>
        <v>0</v>
      </c>
      <c r="BT297" s="207"/>
      <c r="BU297" s="205">
        <f t="shared" si="174"/>
        <v>0</v>
      </c>
      <c r="BV297" s="205">
        <f t="shared" si="175"/>
        <v>0</v>
      </c>
      <c r="BW297" s="205">
        <f t="shared" si="193"/>
        <v>0</v>
      </c>
      <c r="BX297" s="206">
        <f t="shared" si="194"/>
        <v>0</v>
      </c>
      <c r="BY297" s="211"/>
      <c r="BZ297" s="208">
        <f t="shared" si="176"/>
        <v>0</v>
      </c>
      <c r="CA297" s="208">
        <f t="shared" si="177"/>
        <v>0</v>
      </c>
      <c r="CB297" s="208">
        <f t="shared" si="195"/>
        <v>0</v>
      </c>
      <c r="CC297" s="212">
        <f t="shared" si="196"/>
        <v>0</v>
      </c>
      <c r="CD297" s="51"/>
    </row>
    <row r="298" spans="3:82" ht="13.5" hidden="1" thickBot="1" x14ac:dyDescent="0.3">
      <c r="C298" s="65"/>
      <c r="D298" s="66"/>
      <c r="E298" s="142"/>
      <c r="F298" s="143"/>
      <c r="G298" s="144"/>
      <c r="H298" s="145"/>
      <c r="I298" s="144"/>
      <c r="J298" s="146">
        <v>0.58618475265502656</v>
      </c>
      <c r="K298" s="146">
        <v>0.25114229393244591</v>
      </c>
      <c r="L298" s="147">
        <v>0</v>
      </c>
      <c r="M298" s="148">
        <v>0</v>
      </c>
      <c r="N298" s="148">
        <v>0</v>
      </c>
      <c r="O298" s="149">
        <v>0</v>
      </c>
      <c r="P298" s="150">
        <v>0</v>
      </c>
      <c r="Q298" s="481">
        <v>0</v>
      </c>
      <c r="R298" s="481">
        <v>0</v>
      </c>
      <c r="S298" s="481">
        <v>0</v>
      </c>
      <c r="T298" s="151"/>
      <c r="U298" s="151"/>
      <c r="V298" s="151"/>
      <c r="W298" s="151"/>
      <c r="X298" s="151"/>
      <c r="Y298" s="151"/>
      <c r="Z298" s="151"/>
      <c r="AA298" s="589">
        <v>0</v>
      </c>
      <c r="AB298" s="590">
        <v>0</v>
      </c>
      <c r="AC298" s="590">
        <v>0</v>
      </c>
      <c r="AD298" s="591">
        <v>0</v>
      </c>
      <c r="AE298" s="592">
        <f t="shared" si="181"/>
        <v>0</v>
      </c>
      <c r="AF298" s="593">
        <f t="shared" si="182"/>
        <v>0</v>
      </c>
      <c r="AG298" s="594"/>
      <c r="AH298" s="594"/>
      <c r="AI298" s="594"/>
      <c r="AJ298" s="594"/>
      <c r="AK298" s="594"/>
      <c r="AL298" s="589">
        <v>0</v>
      </c>
      <c r="AM298" s="496">
        <v>0</v>
      </c>
      <c r="AN298" s="496">
        <v>0</v>
      </c>
      <c r="AO298" s="497">
        <v>0</v>
      </c>
      <c r="AP298" s="498">
        <f t="shared" si="183"/>
        <v>0</v>
      </c>
      <c r="AQ298" s="156">
        <f t="shared" si="184"/>
        <v>0</v>
      </c>
      <c r="AR298" s="151"/>
      <c r="AS298" s="152">
        <f t="shared" si="185"/>
        <v>0</v>
      </c>
      <c r="AT298" s="154">
        <f t="shared" si="165"/>
        <v>0</v>
      </c>
      <c r="AU298" s="155">
        <f t="shared" si="179"/>
        <v>0</v>
      </c>
      <c r="AV298" s="156">
        <f t="shared" si="180"/>
        <v>0</v>
      </c>
      <c r="AW298" s="157"/>
      <c r="AX298" s="158">
        <f t="shared" si="166"/>
        <v>0</v>
      </c>
      <c r="AY298" s="158">
        <f t="shared" si="167"/>
        <v>0</v>
      </c>
      <c r="AZ298" s="158">
        <f t="shared" si="187"/>
        <v>0</v>
      </c>
      <c r="BA298" s="156">
        <f t="shared" si="188"/>
        <v>0</v>
      </c>
      <c r="BB298" s="157"/>
      <c r="BC298" s="158">
        <f t="shared" si="168"/>
        <v>0</v>
      </c>
      <c r="BD298" s="158">
        <f t="shared" si="169"/>
        <v>0</v>
      </c>
      <c r="BE298" s="158">
        <f t="shared" si="189"/>
        <v>0</v>
      </c>
      <c r="BF298" s="156">
        <f t="shared" si="190"/>
        <v>0</v>
      </c>
      <c r="BG298" s="157"/>
      <c r="BH298" s="155">
        <f t="shared" si="170"/>
        <v>0</v>
      </c>
      <c r="BI298" s="518">
        <f t="shared" si="171"/>
        <v>0</v>
      </c>
      <c r="BJ298" s="519"/>
      <c r="BK298" s="498">
        <f t="shared" si="191"/>
        <v>0</v>
      </c>
      <c r="BL298" s="160">
        <f t="shared" si="192"/>
        <v>0</v>
      </c>
      <c r="BM298" s="157"/>
      <c r="BN298" s="551">
        <f t="shared" si="172"/>
        <v>0</v>
      </c>
      <c r="BO298" s="556">
        <f t="shared" si="178"/>
        <v>0</v>
      </c>
      <c r="BP298" s="530"/>
      <c r="BQ298" s="530"/>
      <c r="BR298" s="498">
        <f t="shared" si="186"/>
        <v>0</v>
      </c>
      <c r="BS298" s="160">
        <f t="shared" si="173"/>
        <v>0</v>
      </c>
      <c r="BT298" s="157"/>
      <c r="BU298" s="155">
        <f t="shared" si="174"/>
        <v>0</v>
      </c>
      <c r="BV298" s="155">
        <f t="shared" si="175"/>
        <v>0</v>
      </c>
      <c r="BW298" s="155">
        <f t="shared" si="193"/>
        <v>0</v>
      </c>
      <c r="BX298" s="156">
        <f t="shared" si="194"/>
        <v>0</v>
      </c>
      <c r="BY298" s="162"/>
      <c r="BZ298" s="158">
        <f t="shared" si="176"/>
        <v>0</v>
      </c>
      <c r="CA298" s="158">
        <f t="shared" si="177"/>
        <v>0</v>
      </c>
      <c r="CB298" s="158">
        <f t="shared" si="195"/>
        <v>0</v>
      </c>
      <c r="CC298" s="163">
        <f t="shared" si="196"/>
        <v>0</v>
      </c>
      <c r="CD298" s="42"/>
    </row>
    <row r="299" spans="3:82" ht="13.5" hidden="1" thickBot="1" x14ac:dyDescent="0.3">
      <c r="C299" s="65"/>
      <c r="D299" s="66"/>
      <c r="E299" s="164"/>
      <c r="F299" s="165"/>
      <c r="G299" s="166"/>
      <c r="H299" s="167"/>
      <c r="I299" s="166"/>
      <c r="J299" s="168">
        <v>0.72370867908265568</v>
      </c>
      <c r="K299" s="168">
        <v>0.4192943920851287</v>
      </c>
      <c r="L299" s="169">
        <v>0</v>
      </c>
      <c r="M299" s="170">
        <v>0</v>
      </c>
      <c r="N299" s="170">
        <v>0</v>
      </c>
      <c r="O299" s="171">
        <v>0</v>
      </c>
      <c r="P299" s="172">
        <v>0</v>
      </c>
      <c r="Q299" s="482">
        <v>0</v>
      </c>
      <c r="R299" s="482">
        <v>0</v>
      </c>
      <c r="S299" s="482">
        <v>0</v>
      </c>
      <c r="T299" s="151"/>
      <c r="U299" s="151"/>
      <c r="V299" s="151"/>
      <c r="W299" s="151"/>
      <c r="X299" s="151"/>
      <c r="Y299" s="151"/>
      <c r="Z299" s="151"/>
      <c r="AA299" s="595">
        <v>0</v>
      </c>
      <c r="AB299" s="596">
        <v>0</v>
      </c>
      <c r="AC299" s="596">
        <v>0</v>
      </c>
      <c r="AD299" s="597">
        <v>0</v>
      </c>
      <c r="AE299" s="598">
        <f t="shared" si="181"/>
        <v>0</v>
      </c>
      <c r="AF299" s="599">
        <f t="shared" si="182"/>
        <v>0</v>
      </c>
      <c r="AG299" s="594"/>
      <c r="AH299" s="594"/>
      <c r="AI299" s="594"/>
      <c r="AJ299" s="594"/>
      <c r="AK299" s="594"/>
      <c r="AL299" s="595">
        <v>0</v>
      </c>
      <c r="AM299" s="499">
        <v>0</v>
      </c>
      <c r="AN299" s="499">
        <v>0</v>
      </c>
      <c r="AO299" s="500">
        <v>0</v>
      </c>
      <c r="AP299" s="501">
        <f t="shared" si="183"/>
        <v>0</v>
      </c>
      <c r="AQ299" s="177">
        <f t="shared" si="184"/>
        <v>0</v>
      </c>
      <c r="AR299" s="151"/>
      <c r="AS299" s="173">
        <f t="shared" si="185"/>
        <v>0</v>
      </c>
      <c r="AT299" s="175">
        <f t="shared" si="165"/>
        <v>0</v>
      </c>
      <c r="AU299" s="176">
        <f t="shared" si="179"/>
        <v>0</v>
      </c>
      <c r="AV299" s="177">
        <f t="shared" si="180"/>
        <v>0</v>
      </c>
      <c r="AW299" s="178"/>
      <c r="AX299" s="179">
        <f t="shared" si="166"/>
        <v>0</v>
      </c>
      <c r="AY299" s="179">
        <f t="shared" si="167"/>
        <v>0</v>
      </c>
      <c r="AZ299" s="179">
        <f t="shared" si="187"/>
        <v>0</v>
      </c>
      <c r="BA299" s="177">
        <f t="shared" si="188"/>
        <v>0</v>
      </c>
      <c r="BB299" s="178"/>
      <c r="BC299" s="179">
        <f t="shared" si="168"/>
        <v>0</v>
      </c>
      <c r="BD299" s="179">
        <f t="shared" si="169"/>
        <v>0</v>
      </c>
      <c r="BE299" s="179">
        <f t="shared" si="189"/>
        <v>0</v>
      </c>
      <c r="BF299" s="177">
        <f t="shared" si="190"/>
        <v>0</v>
      </c>
      <c r="BG299" s="178"/>
      <c r="BH299" s="176">
        <f t="shared" si="170"/>
        <v>0</v>
      </c>
      <c r="BI299" s="520">
        <f t="shared" si="171"/>
        <v>0</v>
      </c>
      <c r="BJ299" s="521"/>
      <c r="BK299" s="501">
        <f t="shared" si="191"/>
        <v>0</v>
      </c>
      <c r="BL299" s="181">
        <f t="shared" si="192"/>
        <v>0</v>
      </c>
      <c r="BM299" s="178"/>
      <c r="BN299" s="552">
        <f t="shared" si="172"/>
        <v>0</v>
      </c>
      <c r="BO299" s="557">
        <f t="shared" si="178"/>
        <v>0</v>
      </c>
      <c r="BP299" s="521"/>
      <c r="BQ299" s="521"/>
      <c r="BR299" s="501">
        <f t="shared" si="186"/>
        <v>0</v>
      </c>
      <c r="BS299" s="181">
        <f t="shared" si="173"/>
        <v>0</v>
      </c>
      <c r="BT299" s="178"/>
      <c r="BU299" s="176">
        <f t="shared" si="174"/>
        <v>0</v>
      </c>
      <c r="BV299" s="176">
        <f t="shared" si="175"/>
        <v>0</v>
      </c>
      <c r="BW299" s="176">
        <f t="shared" si="193"/>
        <v>0</v>
      </c>
      <c r="BX299" s="177">
        <f t="shared" si="194"/>
        <v>0</v>
      </c>
      <c r="BY299" s="182"/>
      <c r="BZ299" s="179">
        <f t="shared" si="176"/>
        <v>0</v>
      </c>
      <c r="CA299" s="179">
        <f t="shared" si="177"/>
        <v>0</v>
      </c>
      <c r="CB299" s="179">
        <f t="shared" si="195"/>
        <v>0</v>
      </c>
      <c r="CC299" s="183">
        <f t="shared" si="196"/>
        <v>0</v>
      </c>
      <c r="CD299" s="42"/>
    </row>
    <row r="300" spans="3:82" s="50" customFormat="1" ht="13.5" hidden="1" thickBot="1" x14ac:dyDescent="0.3">
      <c r="C300" s="184">
        <v>58</v>
      </c>
      <c r="D300" s="48">
        <v>0</v>
      </c>
      <c r="E300" s="164">
        <v>0</v>
      </c>
      <c r="F300" s="165" t="s">
        <v>106</v>
      </c>
      <c r="G300" s="166"/>
      <c r="H300" s="167">
        <v>0</v>
      </c>
      <c r="I300" s="185" t="s">
        <v>64</v>
      </c>
      <c r="J300" s="168">
        <v>1</v>
      </c>
      <c r="K300" s="168">
        <v>1</v>
      </c>
      <c r="L300" s="169">
        <v>0</v>
      </c>
      <c r="M300" s="170">
        <v>0</v>
      </c>
      <c r="N300" s="170">
        <v>0</v>
      </c>
      <c r="O300" s="171">
        <v>0</v>
      </c>
      <c r="P300" s="172">
        <v>0</v>
      </c>
      <c r="Q300" s="482">
        <v>0</v>
      </c>
      <c r="R300" s="482">
        <v>0</v>
      </c>
      <c r="S300" s="482">
        <v>0</v>
      </c>
      <c r="T300" s="186"/>
      <c r="U300" s="186"/>
      <c r="V300" s="186"/>
      <c r="W300" s="186"/>
      <c r="X300" s="186"/>
      <c r="Y300" s="186"/>
      <c r="Z300" s="186"/>
      <c r="AA300" s="600">
        <v>0</v>
      </c>
      <c r="AB300" s="601">
        <v>0</v>
      </c>
      <c r="AC300" s="601">
        <v>0</v>
      </c>
      <c r="AD300" s="602">
        <v>0</v>
      </c>
      <c r="AE300" s="598">
        <f t="shared" si="181"/>
        <v>0</v>
      </c>
      <c r="AF300" s="599">
        <f t="shared" si="182"/>
        <v>0</v>
      </c>
      <c r="AG300" s="603"/>
      <c r="AH300" s="603"/>
      <c r="AI300" s="603"/>
      <c r="AJ300" s="603"/>
      <c r="AK300" s="603"/>
      <c r="AL300" s="600">
        <v>0</v>
      </c>
      <c r="AM300" s="502">
        <v>0</v>
      </c>
      <c r="AN300" s="502">
        <v>0</v>
      </c>
      <c r="AO300" s="503">
        <v>0</v>
      </c>
      <c r="AP300" s="501">
        <f t="shared" si="183"/>
        <v>0</v>
      </c>
      <c r="AQ300" s="177">
        <f t="shared" si="184"/>
        <v>0</v>
      </c>
      <c r="AR300" s="186"/>
      <c r="AS300" s="187">
        <f t="shared" si="185"/>
        <v>0</v>
      </c>
      <c r="AT300" s="189">
        <f t="shared" si="165"/>
        <v>0</v>
      </c>
      <c r="AU300" s="176">
        <f t="shared" si="179"/>
        <v>0</v>
      </c>
      <c r="AV300" s="177">
        <f t="shared" si="180"/>
        <v>0</v>
      </c>
      <c r="AW300" s="178"/>
      <c r="AX300" s="179">
        <f t="shared" si="166"/>
        <v>0</v>
      </c>
      <c r="AY300" s="179">
        <f t="shared" si="167"/>
        <v>0</v>
      </c>
      <c r="AZ300" s="179">
        <f t="shared" si="187"/>
        <v>0</v>
      </c>
      <c r="BA300" s="177">
        <f t="shared" si="188"/>
        <v>0</v>
      </c>
      <c r="BB300" s="178"/>
      <c r="BC300" s="179">
        <f t="shared" si="168"/>
        <v>0</v>
      </c>
      <c r="BD300" s="179">
        <f t="shared" si="169"/>
        <v>0</v>
      </c>
      <c r="BE300" s="179">
        <f t="shared" si="189"/>
        <v>0</v>
      </c>
      <c r="BF300" s="177">
        <f t="shared" si="190"/>
        <v>0</v>
      </c>
      <c r="BG300" s="178"/>
      <c r="BH300" s="176">
        <f t="shared" si="170"/>
        <v>0</v>
      </c>
      <c r="BI300" s="520">
        <f t="shared" si="171"/>
        <v>0</v>
      </c>
      <c r="BJ300" s="521"/>
      <c r="BK300" s="501">
        <f t="shared" si="191"/>
        <v>0</v>
      </c>
      <c r="BL300" s="181">
        <f t="shared" si="192"/>
        <v>0</v>
      </c>
      <c r="BM300" s="178"/>
      <c r="BN300" s="552">
        <f t="shared" si="172"/>
        <v>0</v>
      </c>
      <c r="BO300" s="557">
        <f t="shared" si="178"/>
        <v>0</v>
      </c>
      <c r="BP300" s="521"/>
      <c r="BQ300" s="521"/>
      <c r="BR300" s="501">
        <f t="shared" si="186"/>
        <v>0</v>
      </c>
      <c r="BS300" s="181">
        <f t="shared" si="173"/>
        <v>0</v>
      </c>
      <c r="BT300" s="178"/>
      <c r="BU300" s="176">
        <f t="shared" si="174"/>
        <v>0</v>
      </c>
      <c r="BV300" s="176">
        <f t="shared" si="175"/>
        <v>0</v>
      </c>
      <c r="BW300" s="176">
        <f t="shared" si="193"/>
        <v>0</v>
      </c>
      <c r="BX300" s="177">
        <f t="shared" si="194"/>
        <v>0</v>
      </c>
      <c r="BY300" s="182"/>
      <c r="BZ300" s="179">
        <f t="shared" si="176"/>
        <v>0</v>
      </c>
      <c r="CA300" s="179">
        <f t="shared" si="177"/>
        <v>0</v>
      </c>
      <c r="CB300" s="179">
        <f t="shared" si="195"/>
        <v>0</v>
      </c>
      <c r="CC300" s="183">
        <f t="shared" si="196"/>
        <v>0</v>
      </c>
      <c r="CD300" s="51"/>
    </row>
    <row r="301" spans="3:82" s="50" customFormat="1" ht="13.5" hidden="1" thickBot="1" x14ac:dyDescent="0.3">
      <c r="C301" s="184"/>
      <c r="D301" s="190"/>
      <c r="E301" s="164"/>
      <c r="F301" s="165"/>
      <c r="G301" s="166"/>
      <c r="H301" s="167"/>
      <c r="I301" s="166"/>
      <c r="J301" s="168">
        <v>1.505779664758232</v>
      </c>
      <c r="K301" s="168">
        <v>1.1754720702584747</v>
      </c>
      <c r="L301" s="169">
        <v>0</v>
      </c>
      <c r="M301" s="170">
        <v>0</v>
      </c>
      <c r="N301" s="170">
        <v>0</v>
      </c>
      <c r="O301" s="171">
        <v>0</v>
      </c>
      <c r="P301" s="172">
        <v>0</v>
      </c>
      <c r="Q301" s="482">
        <v>0</v>
      </c>
      <c r="R301" s="482">
        <v>0</v>
      </c>
      <c r="S301" s="482">
        <v>0</v>
      </c>
      <c r="T301" s="186"/>
      <c r="U301" s="186"/>
      <c r="V301" s="186"/>
      <c r="W301" s="186"/>
      <c r="X301" s="186"/>
      <c r="Y301" s="186"/>
      <c r="Z301" s="186"/>
      <c r="AA301" s="595">
        <v>0</v>
      </c>
      <c r="AB301" s="596">
        <v>0</v>
      </c>
      <c r="AC301" s="596">
        <v>0</v>
      </c>
      <c r="AD301" s="597">
        <v>0</v>
      </c>
      <c r="AE301" s="598">
        <f t="shared" si="181"/>
        <v>0</v>
      </c>
      <c r="AF301" s="599">
        <f t="shared" si="182"/>
        <v>0</v>
      </c>
      <c r="AG301" s="603"/>
      <c r="AH301" s="603"/>
      <c r="AI301" s="603"/>
      <c r="AJ301" s="603"/>
      <c r="AK301" s="603"/>
      <c r="AL301" s="595">
        <v>0</v>
      </c>
      <c r="AM301" s="499">
        <v>0</v>
      </c>
      <c r="AN301" s="499">
        <v>0</v>
      </c>
      <c r="AO301" s="500">
        <v>0</v>
      </c>
      <c r="AP301" s="501">
        <f t="shared" si="183"/>
        <v>0</v>
      </c>
      <c r="AQ301" s="177">
        <f t="shared" si="184"/>
        <v>0</v>
      </c>
      <c r="AR301" s="186"/>
      <c r="AS301" s="173">
        <f t="shared" si="185"/>
        <v>0</v>
      </c>
      <c r="AT301" s="175">
        <f t="shared" si="165"/>
        <v>0</v>
      </c>
      <c r="AU301" s="176">
        <f t="shared" si="179"/>
        <v>0</v>
      </c>
      <c r="AV301" s="177">
        <f t="shared" si="180"/>
        <v>0</v>
      </c>
      <c r="AW301" s="178"/>
      <c r="AX301" s="179">
        <f t="shared" si="166"/>
        <v>0</v>
      </c>
      <c r="AY301" s="179">
        <f t="shared" si="167"/>
        <v>0</v>
      </c>
      <c r="AZ301" s="179">
        <f t="shared" si="187"/>
        <v>0</v>
      </c>
      <c r="BA301" s="177">
        <f t="shared" si="188"/>
        <v>0</v>
      </c>
      <c r="BB301" s="178"/>
      <c r="BC301" s="179">
        <f t="shared" si="168"/>
        <v>0</v>
      </c>
      <c r="BD301" s="179">
        <f t="shared" si="169"/>
        <v>0</v>
      </c>
      <c r="BE301" s="179">
        <f t="shared" si="189"/>
        <v>0</v>
      </c>
      <c r="BF301" s="177">
        <f t="shared" si="190"/>
        <v>0</v>
      </c>
      <c r="BG301" s="178"/>
      <c r="BH301" s="176">
        <f t="shared" si="170"/>
        <v>0</v>
      </c>
      <c r="BI301" s="520">
        <f t="shared" si="171"/>
        <v>0</v>
      </c>
      <c r="BJ301" s="521"/>
      <c r="BK301" s="501">
        <f t="shared" si="191"/>
        <v>0</v>
      </c>
      <c r="BL301" s="181">
        <f t="shared" si="192"/>
        <v>0</v>
      </c>
      <c r="BM301" s="178"/>
      <c r="BN301" s="552">
        <f t="shared" si="172"/>
        <v>0</v>
      </c>
      <c r="BO301" s="557">
        <f t="shared" si="178"/>
        <v>0</v>
      </c>
      <c r="BP301" s="521"/>
      <c r="BQ301" s="521"/>
      <c r="BR301" s="501">
        <f t="shared" si="186"/>
        <v>0</v>
      </c>
      <c r="BS301" s="181">
        <f t="shared" si="173"/>
        <v>0</v>
      </c>
      <c r="BT301" s="178"/>
      <c r="BU301" s="176">
        <f t="shared" si="174"/>
        <v>0</v>
      </c>
      <c r="BV301" s="176">
        <f t="shared" si="175"/>
        <v>0</v>
      </c>
      <c r="BW301" s="176">
        <f t="shared" si="193"/>
        <v>0</v>
      </c>
      <c r="BX301" s="177">
        <f t="shared" si="194"/>
        <v>0</v>
      </c>
      <c r="BY301" s="182"/>
      <c r="BZ301" s="179">
        <f t="shared" si="176"/>
        <v>0</v>
      </c>
      <c r="CA301" s="179">
        <f t="shared" si="177"/>
        <v>0</v>
      </c>
      <c r="CB301" s="179">
        <f t="shared" si="195"/>
        <v>0</v>
      </c>
      <c r="CC301" s="183">
        <f t="shared" si="196"/>
        <v>0</v>
      </c>
      <c r="CD301" s="51"/>
    </row>
    <row r="302" spans="3:82" s="50" customFormat="1" ht="13.5" hidden="1" thickBot="1" x14ac:dyDescent="0.3">
      <c r="C302" s="191"/>
      <c r="D302" s="192"/>
      <c r="E302" s="193"/>
      <c r="F302" s="194"/>
      <c r="G302" s="195"/>
      <c r="H302" s="196"/>
      <c r="I302" s="195"/>
      <c r="J302" s="197">
        <v>1.9138973630485276</v>
      </c>
      <c r="K302" s="197">
        <v>1.515902467555285</v>
      </c>
      <c r="L302" s="198">
        <v>0</v>
      </c>
      <c r="M302" s="199">
        <v>0</v>
      </c>
      <c r="N302" s="199">
        <v>0</v>
      </c>
      <c r="O302" s="200">
        <v>0</v>
      </c>
      <c r="P302" s="201">
        <v>0</v>
      </c>
      <c r="Q302" s="483">
        <v>0</v>
      </c>
      <c r="R302" s="483">
        <v>0</v>
      </c>
      <c r="S302" s="483">
        <v>0</v>
      </c>
      <c r="T302" s="186"/>
      <c r="U302" s="186"/>
      <c r="V302" s="186"/>
      <c r="W302" s="186"/>
      <c r="X302" s="186"/>
      <c r="Y302" s="186"/>
      <c r="Z302" s="186"/>
      <c r="AA302" s="604">
        <v>0</v>
      </c>
      <c r="AB302" s="605">
        <v>0</v>
      </c>
      <c r="AC302" s="605">
        <v>0</v>
      </c>
      <c r="AD302" s="606">
        <v>0</v>
      </c>
      <c r="AE302" s="607">
        <f t="shared" si="181"/>
        <v>0</v>
      </c>
      <c r="AF302" s="608">
        <f t="shared" si="182"/>
        <v>0</v>
      </c>
      <c r="AG302" s="603"/>
      <c r="AH302" s="603"/>
      <c r="AI302" s="603"/>
      <c r="AJ302" s="603"/>
      <c r="AK302" s="603"/>
      <c r="AL302" s="604">
        <v>0</v>
      </c>
      <c r="AM302" s="504">
        <v>0</v>
      </c>
      <c r="AN302" s="504">
        <v>0</v>
      </c>
      <c r="AO302" s="505">
        <v>0</v>
      </c>
      <c r="AP302" s="506">
        <f t="shared" si="183"/>
        <v>0</v>
      </c>
      <c r="AQ302" s="206">
        <f t="shared" si="184"/>
        <v>0</v>
      </c>
      <c r="AR302" s="186"/>
      <c r="AS302" s="202">
        <f t="shared" si="185"/>
        <v>0</v>
      </c>
      <c r="AT302" s="204">
        <f t="shared" si="165"/>
        <v>0</v>
      </c>
      <c r="AU302" s="205">
        <f t="shared" si="179"/>
        <v>0</v>
      </c>
      <c r="AV302" s="206">
        <f t="shared" si="180"/>
        <v>0</v>
      </c>
      <c r="AW302" s="207"/>
      <c r="AX302" s="208">
        <f t="shared" si="166"/>
        <v>0</v>
      </c>
      <c r="AY302" s="208">
        <f t="shared" si="167"/>
        <v>0</v>
      </c>
      <c r="AZ302" s="208">
        <f t="shared" si="187"/>
        <v>0</v>
      </c>
      <c r="BA302" s="206">
        <f t="shared" si="188"/>
        <v>0</v>
      </c>
      <c r="BB302" s="207"/>
      <c r="BC302" s="208">
        <f t="shared" si="168"/>
        <v>0</v>
      </c>
      <c r="BD302" s="208">
        <f t="shared" si="169"/>
        <v>0</v>
      </c>
      <c r="BE302" s="208">
        <f t="shared" si="189"/>
        <v>0</v>
      </c>
      <c r="BF302" s="206">
        <f t="shared" si="190"/>
        <v>0</v>
      </c>
      <c r="BG302" s="207"/>
      <c r="BH302" s="205">
        <f t="shared" si="170"/>
        <v>0</v>
      </c>
      <c r="BI302" s="522">
        <f t="shared" si="171"/>
        <v>0</v>
      </c>
      <c r="BJ302" s="523"/>
      <c r="BK302" s="506">
        <f t="shared" si="191"/>
        <v>0</v>
      </c>
      <c r="BL302" s="210">
        <f t="shared" si="192"/>
        <v>0</v>
      </c>
      <c r="BM302" s="207"/>
      <c r="BN302" s="553">
        <f t="shared" si="172"/>
        <v>0</v>
      </c>
      <c r="BO302" s="558">
        <f t="shared" si="178"/>
        <v>0</v>
      </c>
      <c r="BP302" s="523"/>
      <c r="BQ302" s="523"/>
      <c r="BR302" s="506">
        <f t="shared" si="186"/>
        <v>0</v>
      </c>
      <c r="BS302" s="210">
        <f t="shared" si="173"/>
        <v>0</v>
      </c>
      <c r="BT302" s="207"/>
      <c r="BU302" s="205">
        <f t="shared" si="174"/>
        <v>0</v>
      </c>
      <c r="BV302" s="205">
        <f t="shared" si="175"/>
        <v>0</v>
      </c>
      <c r="BW302" s="205">
        <f t="shared" si="193"/>
        <v>0</v>
      </c>
      <c r="BX302" s="206">
        <f t="shared" si="194"/>
        <v>0</v>
      </c>
      <c r="BY302" s="211"/>
      <c r="BZ302" s="208">
        <f t="shared" si="176"/>
        <v>0</v>
      </c>
      <c r="CA302" s="208">
        <f t="shared" si="177"/>
        <v>0</v>
      </c>
      <c r="CB302" s="208">
        <f t="shared" si="195"/>
        <v>0</v>
      </c>
      <c r="CC302" s="212">
        <f t="shared" si="196"/>
        <v>0</v>
      </c>
      <c r="CD302" s="51"/>
    </row>
    <row r="303" spans="3:82" ht="13.5" hidden="1" thickBot="1" x14ac:dyDescent="0.3">
      <c r="C303" s="65"/>
      <c r="D303" s="66"/>
      <c r="E303" s="142"/>
      <c r="F303" s="143"/>
      <c r="G303" s="144"/>
      <c r="H303" s="145"/>
      <c r="I303" s="144"/>
      <c r="J303" s="146">
        <v>0.58618475265502656</v>
      </c>
      <c r="K303" s="146">
        <v>0.25114229393244591</v>
      </c>
      <c r="L303" s="147">
        <v>0</v>
      </c>
      <c r="M303" s="148">
        <v>0</v>
      </c>
      <c r="N303" s="148">
        <v>0</v>
      </c>
      <c r="O303" s="149">
        <v>0</v>
      </c>
      <c r="P303" s="150">
        <v>0</v>
      </c>
      <c r="Q303" s="481">
        <v>0</v>
      </c>
      <c r="R303" s="481">
        <v>0</v>
      </c>
      <c r="S303" s="481">
        <v>0</v>
      </c>
      <c r="T303" s="151"/>
      <c r="U303" s="151"/>
      <c r="V303" s="151"/>
      <c r="W303" s="151"/>
      <c r="X303" s="151"/>
      <c r="Y303" s="151"/>
      <c r="Z303" s="151"/>
      <c r="AA303" s="589">
        <v>0</v>
      </c>
      <c r="AB303" s="590">
        <v>0</v>
      </c>
      <c r="AC303" s="590">
        <v>0</v>
      </c>
      <c r="AD303" s="591">
        <v>0</v>
      </c>
      <c r="AE303" s="592">
        <f t="shared" si="181"/>
        <v>0</v>
      </c>
      <c r="AF303" s="593">
        <f t="shared" si="182"/>
        <v>0</v>
      </c>
      <c r="AG303" s="594"/>
      <c r="AH303" s="594"/>
      <c r="AI303" s="594"/>
      <c r="AJ303" s="594"/>
      <c r="AK303" s="594"/>
      <c r="AL303" s="589">
        <v>0</v>
      </c>
      <c r="AM303" s="496">
        <v>0</v>
      </c>
      <c r="AN303" s="496">
        <v>0</v>
      </c>
      <c r="AO303" s="497">
        <v>0</v>
      </c>
      <c r="AP303" s="498">
        <f t="shared" si="183"/>
        <v>0</v>
      </c>
      <c r="AQ303" s="156">
        <f t="shared" si="184"/>
        <v>0</v>
      </c>
      <c r="AR303" s="151"/>
      <c r="AS303" s="152">
        <f t="shared" si="185"/>
        <v>0</v>
      </c>
      <c r="AT303" s="154">
        <f t="shared" si="165"/>
        <v>0</v>
      </c>
      <c r="AU303" s="155">
        <f t="shared" si="179"/>
        <v>0</v>
      </c>
      <c r="AV303" s="156">
        <f t="shared" si="180"/>
        <v>0</v>
      </c>
      <c r="AW303" s="157"/>
      <c r="AX303" s="158">
        <f t="shared" si="166"/>
        <v>0</v>
      </c>
      <c r="AY303" s="158">
        <f t="shared" si="167"/>
        <v>0</v>
      </c>
      <c r="AZ303" s="158">
        <f t="shared" si="187"/>
        <v>0</v>
      </c>
      <c r="BA303" s="156">
        <f t="shared" si="188"/>
        <v>0</v>
      </c>
      <c r="BB303" s="157"/>
      <c r="BC303" s="158">
        <f t="shared" si="168"/>
        <v>0</v>
      </c>
      <c r="BD303" s="158">
        <f t="shared" si="169"/>
        <v>0</v>
      </c>
      <c r="BE303" s="158">
        <f t="shared" si="189"/>
        <v>0</v>
      </c>
      <c r="BF303" s="156">
        <f t="shared" si="190"/>
        <v>0</v>
      </c>
      <c r="BG303" s="157"/>
      <c r="BH303" s="155">
        <f t="shared" si="170"/>
        <v>0</v>
      </c>
      <c r="BI303" s="518">
        <f t="shared" si="171"/>
        <v>0</v>
      </c>
      <c r="BJ303" s="519"/>
      <c r="BK303" s="498">
        <f t="shared" si="191"/>
        <v>0</v>
      </c>
      <c r="BL303" s="160">
        <f t="shared" si="192"/>
        <v>0</v>
      </c>
      <c r="BM303" s="157"/>
      <c r="BN303" s="551">
        <f t="shared" si="172"/>
        <v>0</v>
      </c>
      <c r="BO303" s="556">
        <f t="shared" si="178"/>
        <v>0</v>
      </c>
      <c r="BP303" s="530"/>
      <c r="BQ303" s="530"/>
      <c r="BR303" s="498">
        <f t="shared" si="186"/>
        <v>0</v>
      </c>
      <c r="BS303" s="160">
        <f t="shared" si="173"/>
        <v>0</v>
      </c>
      <c r="BT303" s="157"/>
      <c r="BU303" s="155">
        <f t="shared" si="174"/>
        <v>0</v>
      </c>
      <c r="BV303" s="155">
        <f t="shared" si="175"/>
        <v>0</v>
      </c>
      <c r="BW303" s="155">
        <f t="shared" si="193"/>
        <v>0</v>
      </c>
      <c r="BX303" s="156">
        <f t="shared" si="194"/>
        <v>0</v>
      </c>
      <c r="BY303" s="162"/>
      <c r="BZ303" s="158">
        <f t="shared" si="176"/>
        <v>0</v>
      </c>
      <c r="CA303" s="158">
        <f t="shared" si="177"/>
        <v>0</v>
      </c>
      <c r="CB303" s="158">
        <f t="shared" si="195"/>
        <v>0</v>
      </c>
      <c r="CC303" s="163">
        <f t="shared" si="196"/>
        <v>0</v>
      </c>
      <c r="CD303" s="42"/>
    </row>
    <row r="304" spans="3:82" ht="13.5" hidden="1" thickBot="1" x14ac:dyDescent="0.3">
      <c r="C304" s="65"/>
      <c r="D304" s="66"/>
      <c r="E304" s="164"/>
      <c r="F304" s="165"/>
      <c r="G304" s="166"/>
      <c r="H304" s="167"/>
      <c r="I304" s="166"/>
      <c r="J304" s="168">
        <v>0.72370867908265568</v>
      </c>
      <c r="K304" s="168">
        <v>0.4192943920851287</v>
      </c>
      <c r="L304" s="169">
        <v>0</v>
      </c>
      <c r="M304" s="170">
        <v>0</v>
      </c>
      <c r="N304" s="170">
        <v>0</v>
      </c>
      <c r="O304" s="171">
        <v>0</v>
      </c>
      <c r="P304" s="172">
        <v>0</v>
      </c>
      <c r="Q304" s="482">
        <v>0</v>
      </c>
      <c r="R304" s="482">
        <v>0</v>
      </c>
      <c r="S304" s="482">
        <v>0</v>
      </c>
      <c r="T304" s="151"/>
      <c r="U304" s="151"/>
      <c r="V304" s="151"/>
      <c r="W304" s="151"/>
      <c r="X304" s="151"/>
      <c r="Y304" s="151"/>
      <c r="Z304" s="151"/>
      <c r="AA304" s="595">
        <v>0</v>
      </c>
      <c r="AB304" s="596">
        <v>0</v>
      </c>
      <c r="AC304" s="596">
        <v>0</v>
      </c>
      <c r="AD304" s="597">
        <v>0</v>
      </c>
      <c r="AE304" s="598">
        <f t="shared" si="181"/>
        <v>0</v>
      </c>
      <c r="AF304" s="599">
        <f t="shared" si="182"/>
        <v>0</v>
      </c>
      <c r="AG304" s="594"/>
      <c r="AH304" s="594"/>
      <c r="AI304" s="594"/>
      <c r="AJ304" s="594"/>
      <c r="AK304" s="594"/>
      <c r="AL304" s="595">
        <v>0</v>
      </c>
      <c r="AM304" s="499">
        <v>0</v>
      </c>
      <c r="AN304" s="499">
        <v>0</v>
      </c>
      <c r="AO304" s="500">
        <v>0</v>
      </c>
      <c r="AP304" s="501">
        <f t="shared" si="183"/>
        <v>0</v>
      </c>
      <c r="AQ304" s="177">
        <f t="shared" si="184"/>
        <v>0</v>
      </c>
      <c r="AR304" s="151"/>
      <c r="AS304" s="173">
        <f t="shared" si="185"/>
        <v>0</v>
      </c>
      <c r="AT304" s="175">
        <f t="shared" si="165"/>
        <v>0</v>
      </c>
      <c r="AU304" s="176">
        <f t="shared" si="179"/>
        <v>0</v>
      </c>
      <c r="AV304" s="177">
        <f t="shared" si="180"/>
        <v>0</v>
      </c>
      <c r="AW304" s="178"/>
      <c r="AX304" s="179">
        <f t="shared" si="166"/>
        <v>0</v>
      </c>
      <c r="AY304" s="179">
        <f t="shared" si="167"/>
        <v>0</v>
      </c>
      <c r="AZ304" s="179">
        <f t="shared" si="187"/>
        <v>0</v>
      </c>
      <c r="BA304" s="177">
        <f t="shared" si="188"/>
        <v>0</v>
      </c>
      <c r="BB304" s="178"/>
      <c r="BC304" s="179">
        <f t="shared" si="168"/>
        <v>0</v>
      </c>
      <c r="BD304" s="179">
        <f t="shared" si="169"/>
        <v>0</v>
      </c>
      <c r="BE304" s="179">
        <f t="shared" si="189"/>
        <v>0</v>
      </c>
      <c r="BF304" s="177">
        <f t="shared" si="190"/>
        <v>0</v>
      </c>
      <c r="BG304" s="178"/>
      <c r="BH304" s="176">
        <f t="shared" si="170"/>
        <v>0</v>
      </c>
      <c r="BI304" s="520">
        <f t="shared" si="171"/>
        <v>0</v>
      </c>
      <c r="BJ304" s="521"/>
      <c r="BK304" s="501">
        <f t="shared" si="191"/>
        <v>0</v>
      </c>
      <c r="BL304" s="181">
        <f t="shared" si="192"/>
        <v>0</v>
      </c>
      <c r="BM304" s="178"/>
      <c r="BN304" s="552">
        <f t="shared" si="172"/>
        <v>0</v>
      </c>
      <c r="BO304" s="557">
        <f t="shared" si="178"/>
        <v>0</v>
      </c>
      <c r="BP304" s="521"/>
      <c r="BQ304" s="521"/>
      <c r="BR304" s="501">
        <f t="shared" si="186"/>
        <v>0</v>
      </c>
      <c r="BS304" s="181">
        <f t="shared" si="173"/>
        <v>0</v>
      </c>
      <c r="BT304" s="178"/>
      <c r="BU304" s="176">
        <f t="shared" si="174"/>
        <v>0</v>
      </c>
      <c r="BV304" s="176">
        <f t="shared" si="175"/>
        <v>0</v>
      </c>
      <c r="BW304" s="176">
        <f t="shared" si="193"/>
        <v>0</v>
      </c>
      <c r="BX304" s="177">
        <f t="shared" si="194"/>
        <v>0</v>
      </c>
      <c r="BY304" s="182"/>
      <c r="BZ304" s="179">
        <f t="shared" si="176"/>
        <v>0</v>
      </c>
      <c r="CA304" s="179">
        <f t="shared" si="177"/>
        <v>0</v>
      </c>
      <c r="CB304" s="179">
        <f t="shared" si="195"/>
        <v>0</v>
      </c>
      <c r="CC304" s="183">
        <f t="shared" si="196"/>
        <v>0</v>
      </c>
      <c r="CD304" s="42"/>
    </row>
    <row r="305" spans="3:82" s="50" customFormat="1" ht="12" hidden="1" customHeight="1" x14ac:dyDescent="0.25">
      <c r="C305" s="184">
        <v>59</v>
      </c>
      <c r="D305" s="48">
        <v>0</v>
      </c>
      <c r="E305" s="164">
        <v>0</v>
      </c>
      <c r="F305" s="165" t="s">
        <v>106</v>
      </c>
      <c r="G305" s="166"/>
      <c r="H305" s="167">
        <v>0</v>
      </c>
      <c r="I305" s="185" t="s">
        <v>64</v>
      </c>
      <c r="J305" s="168">
        <v>1</v>
      </c>
      <c r="K305" s="168">
        <v>1</v>
      </c>
      <c r="L305" s="169">
        <v>0</v>
      </c>
      <c r="M305" s="170">
        <v>0</v>
      </c>
      <c r="N305" s="170">
        <v>0</v>
      </c>
      <c r="O305" s="171">
        <v>0</v>
      </c>
      <c r="P305" s="172">
        <v>0</v>
      </c>
      <c r="Q305" s="482">
        <v>0</v>
      </c>
      <c r="R305" s="482">
        <v>0</v>
      </c>
      <c r="S305" s="482">
        <v>0</v>
      </c>
      <c r="T305" s="186"/>
      <c r="U305" s="186"/>
      <c r="V305" s="186"/>
      <c r="W305" s="186"/>
      <c r="X305" s="186"/>
      <c r="Y305" s="186"/>
      <c r="Z305" s="186"/>
      <c r="AA305" s="600">
        <v>0</v>
      </c>
      <c r="AB305" s="601">
        <v>0</v>
      </c>
      <c r="AC305" s="601">
        <v>0</v>
      </c>
      <c r="AD305" s="602">
        <v>0</v>
      </c>
      <c r="AE305" s="598">
        <f t="shared" si="181"/>
        <v>0</v>
      </c>
      <c r="AF305" s="599">
        <f t="shared" si="182"/>
        <v>0</v>
      </c>
      <c r="AG305" s="603"/>
      <c r="AH305" s="603"/>
      <c r="AI305" s="603"/>
      <c r="AJ305" s="603"/>
      <c r="AK305" s="603"/>
      <c r="AL305" s="600">
        <v>0</v>
      </c>
      <c r="AM305" s="502">
        <v>0</v>
      </c>
      <c r="AN305" s="502">
        <v>0</v>
      </c>
      <c r="AO305" s="503">
        <v>0</v>
      </c>
      <c r="AP305" s="501">
        <f t="shared" si="183"/>
        <v>0</v>
      </c>
      <c r="AQ305" s="177">
        <f t="shared" si="184"/>
        <v>0</v>
      </c>
      <c r="AR305" s="186"/>
      <c r="AS305" s="187">
        <f t="shared" si="185"/>
        <v>0</v>
      </c>
      <c r="AT305" s="189">
        <f t="shared" si="165"/>
        <v>0</v>
      </c>
      <c r="AU305" s="176">
        <f t="shared" si="179"/>
        <v>0</v>
      </c>
      <c r="AV305" s="177">
        <f t="shared" si="180"/>
        <v>0</v>
      </c>
      <c r="AW305" s="178"/>
      <c r="AX305" s="179">
        <f t="shared" si="166"/>
        <v>0</v>
      </c>
      <c r="AY305" s="179">
        <f t="shared" si="167"/>
        <v>0</v>
      </c>
      <c r="AZ305" s="179">
        <f t="shared" si="187"/>
        <v>0</v>
      </c>
      <c r="BA305" s="177">
        <f t="shared" si="188"/>
        <v>0</v>
      </c>
      <c r="BB305" s="178"/>
      <c r="BC305" s="179">
        <f t="shared" si="168"/>
        <v>0</v>
      </c>
      <c r="BD305" s="179">
        <f t="shared" si="169"/>
        <v>0</v>
      </c>
      <c r="BE305" s="179">
        <f t="shared" si="189"/>
        <v>0</v>
      </c>
      <c r="BF305" s="177">
        <f t="shared" si="190"/>
        <v>0</v>
      </c>
      <c r="BG305" s="178"/>
      <c r="BH305" s="176">
        <f t="shared" si="170"/>
        <v>0</v>
      </c>
      <c r="BI305" s="520">
        <f t="shared" si="171"/>
        <v>0</v>
      </c>
      <c r="BJ305" s="521"/>
      <c r="BK305" s="501">
        <f t="shared" si="191"/>
        <v>0</v>
      </c>
      <c r="BL305" s="181">
        <f t="shared" si="192"/>
        <v>0</v>
      </c>
      <c r="BM305" s="178"/>
      <c r="BN305" s="552">
        <f t="shared" si="172"/>
        <v>0</v>
      </c>
      <c r="BO305" s="557">
        <f t="shared" si="178"/>
        <v>0</v>
      </c>
      <c r="BP305" s="521"/>
      <c r="BQ305" s="521"/>
      <c r="BR305" s="501">
        <f t="shared" si="186"/>
        <v>0</v>
      </c>
      <c r="BS305" s="181">
        <f t="shared" si="173"/>
        <v>0</v>
      </c>
      <c r="BT305" s="178"/>
      <c r="BU305" s="176">
        <f t="shared" si="174"/>
        <v>0</v>
      </c>
      <c r="BV305" s="176">
        <f t="shared" si="175"/>
        <v>0</v>
      </c>
      <c r="BW305" s="176">
        <f t="shared" si="193"/>
        <v>0</v>
      </c>
      <c r="BX305" s="177">
        <f t="shared" si="194"/>
        <v>0</v>
      </c>
      <c r="BY305" s="182"/>
      <c r="BZ305" s="179">
        <f t="shared" si="176"/>
        <v>0</v>
      </c>
      <c r="CA305" s="179">
        <f t="shared" si="177"/>
        <v>0</v>
      </c>
      <c r="CB305" s="179">
        <f t="shared" si="195"/>
        <v>0</v>
      </c>
      <c r="CC305" s="183">
        <f t="shared" si="196"/>
        <v>0</v>
      </c>
      <c r="CD305" s="51"/>
    </row>
    <row r="306" spans="3:82" s="50" customFormat="1" ht="13.5" hidden="1" thickBot="1" x14ac:dyDescent="0.3">
      <c r="C306" s="184"/>
      <c r="D306" s="190"/>
      <c r="E306" s="164"/>
      <c r="F306" s="165"/>
      <c r="G306" s="166"/>
      <c r="H306" s="167"/>
      <c r="I306" s="166"/>
      <c r="J306" s="168">
        <v>1.505779664758232</v>
      </c>
      <c r="K306" s="168">
        <v>1.1754720702584747</v>
      </c>
      <c r="L306" s="169">
        <v>0</v>
      </c>
      <c r="M306" s="170">
        <v>0</v>
      </c>
      <c r="N306" s="170">
        <v>0</v>
      </c>
      <c r="O306" s="171">
        <v>0</v>
      </c>
      <c r="P306" s="172">
        <v>0</v>
      </c>
      <c r="Q306" s="482">
        <v>0</v>
      </c>
      <c r="R306" s="482">
        <v>0</v>
      </c>
      <c r="S306" s="482">
        <v>0</v>
      </c>
      <c r="T306" s="186"/>
      <c r="U306" s="186"/>
      <c r="V306" s="186"/>
      <c r="W306" s="186"/>
      <c r="X306" s="186"/>
      <c r="Y306" s="186"/>
      <c r="Z306" s="186"/>
      <c r="AA306" s="595">
        <v>0</v>
      </c>
      <c r="AB306" s="596">
        <v>0</v>
      </c>
      <c r="AC306" s="596">
        <v>0</v>
      </c>
      <c r="AD306" s="597">
        <v>0</v>
      </c>
      <c r="AE306" s="598">
        <f t="shared" si="181"/>
        <v>0</v>
      </c>
      <c r="AF306" s="599">
        <f t="shared" si="182"/>
        <v>0</v>
      </c>
      <c r="AG306" s="603"/>
      <c r="AH306" s="603"/>
      <c r="AI306" s="603"/>
      <c r="AJ306" s="603"/>
      <c r="AK306" s="603"/>
      <c r="AL306" s="595">
        <v>0</v>
      </c>
      <c r="AM306" s="499">
        <v>0</v>
      </c>
      <c r="AN306" s="499">
        <v>0</v>
      </c>
      <c r="AO306" s="500">
        <v>0</v>
      </c>
      <c r="AP306" s="501">
        <f t="shared" si="183"/>
        <v>0</v>
      </c>
      <c r="AQ306" s="177">
        <f t="shared" si="184"/>
        <v>0</v>
      </c>
      <c r="AR306" s="186"/>
      <c r="AS306" s="173">
        <f t="shared" si="185"/>
        <v>0</v>
      </c>
      <c r="AT306" s="175">
        <f t="shared" si="165"/>
        <v>0</v>
      </c>
      <c r="AU306" s="176">
        <f t="shared" si="179"/>
        <v>0</v>
      </c>
      <c r="AV306" s="177">
        <f t="shared" si="180"/>
        <v>0</v>
      </c>
      <c r="AW306" s="178"/>
      <c r="AX306" s="179">
        <f t="shared" si="166"/>
        <v>0</v>
      </c>
      <c r="AY306" s="179">
        <f t="shared" si="167"/>
        <v>0</v>
      </c>
      <c r="AZ306" s="179">
        <f t="shared" si="187"/>
        <v>0</v>
      </c>
      <c r="BA306" s="177">
        <f t="shared" si="188"/>
        <v>0</v>
      </c>
      <c r="BB306" s="178"/>
      <c r="BC306" s="179">
        <f t="shared" si="168"/>
        <v>0</v>
      </c>
      <c r="BD306" s="179">
        <f t="shared" si="169"/>
        <v>0</v>
      </c>
      <c r="BE306" s="179">
        <f t="shared" si="189"/>
        <v>0</v>
      </c>
      <c r="BF306" s="177">
        <f t="shared" si="190"/>
        <v>0</v>
      </c>
      <c r="BG306" s="178"/>
      <c r="BH306" s="176">
        <f t="shared" si="170"/>
        <v>0</v>
      </c>
      <c r="BI306" s="520">
        <f t="shared" si="171"/>
        <v>0</v>
      </c>
      <c r="BJ306" s="521"/>
      <c r="BK306" s="501">
        <f t="shared" si="191"/>
        <v>0</v>
      </c>
      <c r="BL306" s="181">
        <f t="shared" si="192"/>
        <v>0</v>
      </c>
      <c r="BM306" s="178"/>
      <c r="BN306" s="552">
        <f t="shared" si="172"/>
        <v>0</v>
      </c>
      <c r="BO306" s="557">
        <f t="shared" si="178"/>
        <v>0</v>
      </c>
      <c r="BP306" s="521"/>
      <c r="BQ306" s="521"/>
      <c r="BR306" s="501">
        <f t="shared" si="186"/>
        <v>0</v>
      </c>
      <c r="BS306" s="181">
        <f t="shared" si="173"/>
        <v>0</v>
      </c>
      <c r="BT306" s="178"/>
      <c r="BU306" s="176">
        <f t="shared" si="174"/>
        <v>0</v>
      </c>
      <c r="BV306" s="176">
        <f t="shared" si="175"/>
        <v>0</v>
      </c>
      <c r="BW306" s="176">
        <f t="shared" si="193"/>
        <v>0</v>
      </c>
      <c r="BX306" s="177">
        <f t="shared" si="194"/>
        <v>0</v>
      </c>
      <c r="BY306" s="182"/>
      <c r="BZ306" s="179">
        <f t="shared" si="176"/>
        <v>0</v>
      </c>
      <c r="CA306" s="179">
        <f t="shared" si="177"/>
        <v>0</v>
      </c>
      <c r="CB306" s="179">
        <f t="shared" si="195"/>
        <v>0</v>
      </c>
      <c r="CC306" s="183">
        <f t="shared" si="196"/>
        <v>0</v>
      </c>
      <c r="CD306" s="51"/>
    </row>
    <row r="307" spans="3:82" s="50" customFormat="1" ht="13.5" hidden="1" thickBot="1" x14ac:dyDescent="0.3">
      <c r="C307" s="191"/>
      <c r="D307" s="192"/>
      <c r="E307" s="193"/>
      <c r="F307" s="194"/>
      <c r="G307" s="195"/>
      <c r="H307" s="196"/>
      <c r="I307" s="195"/>
      <c r="J307" s="197">
        <v>1.9138973630485276</v>
      </c>
      <c r="K307" s="197">
        <v>1.515902467555285</v>
      </c>
      <c r="L307" s="198">
        <v>0</v>
      </c>
      <c r="M307" s="199">
        <v>0</v>
      </c>
      <c r="N307" s="199">
        <v>0</v>
      </c>
      <c r="O307" s="200">
        <v>0</v>
      </c>
      <c r="P307" s="201">
        <v>0</v>
      </c>
      <c r="Q307" s="483">
        <v>0</v>
      </c>
      <c r="R307" s="483">
        <v>0</v>
      </c>
      <c r="S307" s="483">
        <v>0</v>
      </c>
      <c r="T307" s="186"/>
      <c r="U307" s="186"/>
      <c r="V307" s="186"/>
      <c r="W307" s="186"/>
      <c r="X307" s="186"/>
      <c r="Y307" s="186"/>
      <c r="Z307" s="186"/>
      <c r="AA307" s="604">
        <v>0</v>
      </c>
      <c r="AB307" s="605">
        <v>0</v>
      </c>
      <c r="AC307" s="605">
        <v>0</v>
      </c>
      <c r="AD307" s="606">
        <v>0</v>
      </c>
      <c r="AE307" s="607">
        <f t="shared" si="181"/>
        <v>0</v>
      </c>
      <c r="AF307" s="608">
        <f t="shared" si="182"/>
        <v>0</v>
      </c>
      <c r="AG307" s="603"/>
      <c r="AH307" s="603"/>
      <c r="AI307" s="603"/>
      <c r="AJ307" s="603"/>
      <c r="AK307" s="603"/>
      <c r="AL307" s="604">
        <v>0</v>
      </c>
      <c r="AM307" s="504">
        <v>0</v>
      </c>
      <c r="AN307" s="504">
        <v>0</v>
      </c>
      <c r="AO307" s="505">
        <v>0</v>
      </c>
      <c r="AP307" s="506">
        <f t="shared" si="183"/>
        <v>0</v>
      </c>
      <c r="AQ307" s="206">
        <f t="shared" si="184"/>
        <v>0</v>
      </c>
      <c r="AR307" s="186"/>
      <c r="AS307" s="202">
        <f t="shared" si="185"/>
        <v>0</v>
      </c>
      <c r="AT307" s="204">
        <f t="shared" si="165"/>
        <v>0</v>
      </c>
      <c r="AU307" s="205">
        <f t="shared" si="179"/>
        <v>0</v>
      </c>
      <c r="AV307" s="206">
        <f t="shared" si="180"/>
        <v>0</v>
      </c>
      <c r="AW307" s="207"/>
      <c r="AX307" s="208">
        <f t="shared" si="166"/>
        <v>0</v>
      </c>
      <c r="AY307" s="208">
        <f t="shared" si="167"/>
        <v>0</v>
      </c>
      <c r="AZ307" s="208">
        <f t="shared" si="187"/>
        <v>0</v>
      </c>
      <c r="BA307" s="206">
        <f t="shared" si="188"/>
        <v>0</v>
      </c>
      <c r="BB307" s="207"/>
      <c r="BC307" s="208">
        <f t="shared" si="168"/>
        <v>0</v>
      </c>
      <c r="BD307" s="208">
        <f t="shared" si="169"/>
        <v>0</v>
      </c>
      <c r="BE307" s="208">
        <f t="shared" si="189"/>
        <v>0</v>
      </c>
      <c r="BF307" s="206">
        <f t="shared" si="190"/>
        <v>0</v>
      </c>
      <c r="BG307" s="207"/>
      <c r="BH307" s="205">
        <f t="shared" si="170"/>
        <v>0</v>
      </c>
      <c r="BI307" s="522">
        <f t="shared" si="171"/>
        <v>0</v>
      </c>
      <c r="BJ307" s="523"/>
      <c r="BK307" s="506">
        <f t="shared" si="191"/>
        <v>0</v>
      </c>
      <c r="BL307" s="210">
        <f t="shared" si="192"/>
        <v>0</v>
      </c>
      <c r="BM307" s="207"/>
      <c r="BN307" s="553">
        <f t="shared" si="172"/>
        <v>0</v>
      </c>
      <c r="BO307" s="558">
        <f t="shared" si="178"/>
        <v>0</v>
      </c>
      <c r="BP307" s="523"/>
      <c r="BQ307" s="523"/>
      <c r="BR307" s="506">
        <f t="shared" si="186"/>
        <v>0</v>
      </c>
      <c r="BS307" s="210">
        <f t="shared" si="173"/>
        <v>0</v>
      </c>
      <c r="BT307" s="207"/>
      <c r="BU307" s="205">
        <f t="shared" si="174"/>
        <v>0</v>
      </c>
      <c r="BV307" s="205">
        <f t="shared" si="175"/>
        <v>0</v>
      </c>
      <c r="BW307" s="205">
        <f t="shared" si="193"/>
        <v>0</v>
      </c>
      <c r="BX307" s="206">
        <f t="shared" si="194"/>
        <v>0</v>
      </c>
      <c r="BY307" s="211"/>
      <c r="BZ307" s="208">
        <f t="shared" si="176"/>
        <v>0</v>
      </c>
      <c r="CA307" s="208">
        <f t="shared" si="177"/>
        <v>0</v>
      </c>
      <c r="CB307" s="208">
        <f t="shared" si="195"/>
        <v>0</v>
      </c>
      <c r="CC307" s="212">
        <f t="shared" si="196"/>
        <v>0</v>
      </c>
      <c r="CD307" s="51"/>
    </row>
    <row r="308" spans="3:82" ht="13.5" hidden="1" thickBot="1" x14ac:dyDescent="0.3">
      <c r="C308" s="65"/>
      <c r="D308" s="66"/>
      <c r="E308" s="142"/>
      <c r="F308" s="143"/>
      <c r="G308" s="144"/>
      <c r="H308" s="145"/>
      <c r="I308" s="144"/>
      <c r="J308" s="146">
        <v>0.58618475265502656</v>
      </c>
      <c r="K308" s="146">
        <v>0.25114229393244591</v>
      </c>
      <c r="L308" s="147">
        <v>0</v>
      </c>
      <c r="M308" s="148">
        <v>0</v>
      </c>
      <c r="N308" s="148">
        <v>0</v>
      </c>
      <c r="O308" s="149">
        <v>0</v>
      </c>
      <c r="P308" s="150">
        <v>0</v>
      </c>
      <c r="Q308" s="481">
        <v>0</v>
      </c>
      <c r="R308" s="481">
        <v>0</v>
      </c>
      <c r="S308" s="481">
        <v>0</v>
      </c>
      <c r="T308" s="151"/>
      <c r="U308" s="151"/>
      <c r="V308" s="151"/>
      <c r="W308" s="151"/>
      <c r="X308" s="151"/>
      <c r="Y308" s="151"/>
      <c r="Z308" s="151"/>
      <c r="AA308" s="589">
        <v>0</v>
      </c>
      <c r="AB308" s="590">
        <v>0</v>
      </c>
      <c r="AC308" s="590">
        <v>0</v>
      </c>
      <c r="AD308" s="591">
        <v>0</v>
      </c>
      <c r="AE308" s="592">
        <f t="shared" si="181"/>
        <v>0</v>
      </c>
      <c r="AF308" s="593">
        <f t="shared" si="182"/>
        <v>0</v>
      </c>
      <c r="AG308" s="594"/>
      <c r="AH308" s="594"/>
      <c r="AI308" s="594"/>
      <c r="AJ308" s="594"/>
      <c r="AK308" s="594"/>
      <c r="AL308" s="589">
        <v>0</v>
      </c>
      <c r="AM308" s="496">
        <v>0</v>
      </c>
      <c r="AN308" s="496">
        <v>0</v>
      </c>
      <c r="AO308" s="497">
        <v>0</v>
      </c>
      <c r="AP308" s="498">
        <f t="shared" si="183"/>
        <v>0</v>
      </c>
      <c r="AQ308" s="156">
        <f t="shared" si="184"/>
        <v>0</v>
      </c>
      <c r="AR308" s="151"/>
      <c r="AS308" s="152">
        <f t="shared" si="185"/>
        <v>0</v>
      </c>
      <c r="AT308" s="154">
        <f t="shared" si="165"/>
        <v>0</v>
      </c>
      <c r="AU308" s="155">
        <f t="shared" si="179"/>
        <v>0</v>
      </c>
      <c r="AV308" s="156">
        <f t="shared" si="180"/>
        <v>0</v>
      </c>
      <c r="AW308" s="157"/>
      <c r="AX308" s="158">
        <f t="shared" si="166"/>
        <v>0</v>
      </c>
      <c r="AY308" s="158">
        <f t="shared" si="167"/>
        <v>0</v>
      </c>
      <c r="AZ308" s="158">
        <f t="shared" si="187"/>
        <v>0</v>
      </c>
      <c r="BA308" s="156">
        <f t="shared" si="188"/>
        <v>0</v>
      </c>
      <c r="BB308" s="157"/>
      <c r="BC308" s="158">
        <f t="shared" si="168"/>
        <v>0</v>
      </c>
      <c r="BD308" s="158">
        <f t="shared" si="169"/>
        <v>0</v>
      </c>
      <c r="BE308" s="158">
        <f t="shared" si="189"/>
        <v>0</v>
      </c>
      <c r="BF308" s="156">
        <f t="shared" si="190"/>
        <v>0</v>
      </c>
      <c r="BG308" s="157"/>
      <c r="BH308" s="155">
        <f t="shared" si="170"/>
        <v>0</v>
      </c>
      <c r="BI308" s="518">
        <f t="shared" si="171"/>
        <v>0</v>
      </c>
      <c r="BJ308" s="519"/>
      <c r="BK308" s="498">
        <f t="shared" si="191"/>
        <v>0</v>
      </c>
      <c r="BL308" s="160">
        <f t="shared" si="192"/>
        <v>0</v>
      </c>
      <c r="BM308" s="157"/>
      <c r="BN308" s="551">
        <f t="shared" si="172"/>
        <v>0</v>
      </c>
      <c r="BO308" s="556">
        <f t="shared" si="178"/>
        <v>0</v>
      </c>
      <c r="BP308" s="530"/>
      <c r="BQ308" s="530"/>
      <c r="BR308" s="498">
        <f t="shared" si="186"/>
        <v>0</v>
      </c>
      <c r="BS308" s="160">
        <f t="shared" si="173"/>
        <v>0</v>
      </c>
      <c r="BT308" s="157"/>
      <c r="BU308" s="155">
        <f t="shared" si="174"/>
        <v>0</v>
      </c>
      <c r="BV308" s="155">
        <f t="shared" si="175"/>
        <v>0</v>
      </c>
      <c r="BW308" s="155">
        <f t="shared" si="193"/>
        <v>0</v>
      </c>
      <c r="BX308" s="156">
        <f t="shared" si="194"/>
        <v>0</v>
      </c>
      <c r="BY308" s="162"/>
      <c r="BZ308" s="158">
        <f t="shared" si="176"/>
        <v>0</v>
      </c>
      <c r="CA308" s="158">
        <f t="shared" si="177"/>
        <v>0</v>
      </c>
      <c r="CB308" s="158">
        <f t="shared" si="195"/>
        <v>0</v>
      </c>
      <c r="CC308" s="163">
        <f t="shared" si="196"/>
        <v>0</v>
      </c>
      <c r="CD308" s="42"/>
    </row>
    <row r="309" spans="3:82" ht="13.5" hidden="1" thickBot="1" x14ac:dyDescent="0.3">
      <c r="C309" s="65"/>
      <c r="D309" s="66"/>
      <c r="E309" s="164"/>
      <c r="F309" s="165"/>
      <c r="G309" s="166"/>
      <c r="H309" s="167"/>
      <c r="I309" s="166"/>
      <c r="J309" s="168">
        <v>0.72370867908265568</v>
      </c>
      <c r="K309" s="168">
        <v>0.4192943920851287</v>
      </c>
      <c r="L309" s="169">
        <v>0</v>
      </c>
      <c r="M309" s="170">
        <v>0</v>
      </c>
      <c r="N309" s="170">
        <v>0</v>
      </c>
      <c r="O309" s="171">
        <v>0</v>
      </c>
      <c r="P309" s="172">
        <v>0</v>
      </c>
      <c r="Q309" s="482">
        <v>0</v>
      </c>
      <c r="R309" s="482">
        <v>0</v>
      </c>
      <c r="S309" s="482">
        <v>0</v>
      </c>
      <c r="T309" s="151"/>
      <c r="U309" s="151"/>
      <c r="V309" s="151"/>
      <c r="W309" s="151"/>
      <c r="X309" s="151"/>
      <c r="Y309" s="151"/>
      <c r="Z309" s="151"/>
      <c r="AA309" s="595">
        <v>0</v>
      </c>
      <c r="AB309" s="596">
        <v>0</v>
      </c>
      <c r="AC309" s="596">
        <v>0</v>
      </c>
      <c r="AD309" s="597">
        <v>0</v>
      </c>
      <c r="AE309" s="598">
        <f t="shared" si="181"/>
        <v>0</v>
      </c>
      <c r="AF309" s="599">
        <f t="shared" si="182"/>
        <v>0</v>
      </c>
      <c r="AG309" s="594"/>
      <c r="AH309" s="594"/>
      <c r="AI309" s="594"/>
      <c r="AJ309" s="594"/>
      <c r="AK309" s="594"/>
      <c r="AL309" s="595">
        <v>0</v>
      </c>
      <c r="AM309" s="499">
        <v>0</v>
      </c>
      <c r="AN309" s="499">
        <v>0</v>
      </c>
      <c r="AO309" s="500">
        <v>0</v>
      </c>
      <c r="AP309" s="501">
        <f t="shared" si="183"/>
        <v>0</v>
      </c>
      <c r="AQ309" s="177">
        <f t="shared" si="184"/>
        <v>0</v>
      </c>
      <c r="AR309" s="151"/>
      <c r="AS309" s="173">
        <f t="shared" si="185"/>
        <v>0</v>
      </c>
      <c r="AT309" s="175">
        <f t="shared" si="165"/>
        <v>0</v>
      </c>
      <c r="AU309" s="176">
        <f t="shared" si="179"/>
        <v>0</v>
      </c>
      <c r="AV309" s="177">
        <f t="shared" si="180"/>
        <v>0</v>
      </c>
      <c r="AW309" s="178"/>
      <c r="AX309" s="179">
        <f t="shared" si="166"/>
        <v>0</v>
      </c>
      <c r="AY309" s="179">
        <f t="shared" si="167"/>
        <v>0</v>
      </c>
      <c r="AZ309" s="179">
        <f t="shared" si="187"/>
        <v>0</v>
      </c>
      <c r="BA309" s="177">
        <f t="shared" si="188"/>
        <v>0</v>
      </c>
      <c r="BB309" s="178"/>
      <c r="BC309" s="179">
        <f t="shared" si="168"/>
        <v>0</v>
      </c>
      <c r="BD309" s="179">
        <f t="shared" si="169"/>
        <v>0</v>
      </c>
      <c r="BE309" s="179">
        <f t="shared" si="189"/>
        <v>0</v>
      </c>
      <c r="BF309" s="177">
        <f t="shared" si="190"/>
        <v>0</v>
      </c>
      <c r="BG309" s="178"/>
      <c r="BH309" s="176">
        <f t="shared" si="170"/>
        <v>0</v>
      </c>
      <c r="BI309" s="520">
        <f t="shared" si="171"/>
        <v>0</v>
      </c>
      <c r="BJ309" s="521"/>
      <c r="BK309" s="501">
        <f t="shared" si="191"/>
        <v>0</v>
      </c>
      <c r="BL309" s="181">
        <f t="shared" si="192"/>
        <v>0</v>
      </c>
      <c r="BM309" s="178"/>
      <c r="BN309" s="552">
        <f t="shared" si="172"/>
        <v>0</v>
      </c>
      <c r="BO309" s="557">
        <f t="shared" si="178"/>
        <v>0</v>
      </c>
      <c r="BP309" s="521"/>
      <c r="BQ309" s="521"/>
      <c r="BR309" s="501">
        <f t="shared" si="186"/>
        <v>0</v>
      </c>
      <c r="BS309" s="181">
        <f t="shared" si="173"/>
        <v>0</v>
      </c>
      <c r="BT309" s="178"/>
      <c r="BU309" s="176">
        <f t="shared" si="174"/>
        <v>0</v>
      </c>
      <c r="BV309" s="176">
        <f t="shared" si="175"/>
        <v>0</v>
      </c>
      <c r="BW309" s="176">
        <f t="shared" si="193"/>
        <v>0</v>
      </c>
      <c r="BX309" s="177">
        <f t="shared" si="194"/>
        <v>0</v>
      </c>
      <c r="BY309" s="182"/>
      <c r="BZ309" s="179">
        <f t="shared" si="176"/>
        <v>0</v>
      </c>
      <c r="CA309" s="179">
        <f t="shared" si="177"/>
        <v>0</v>
      </c>
      <c r="CB309" s="179">
        <f t="shared" si="195"/>
        <v>0</v>
      </c>
      <c r="CC309" s="183">
        <f t="shared" si="196"/>
        <v>0</v>
      </c>
      <c r="CD309" s="42"/>
    </row>
    <row r="310" spans="3:82" s="50" customFormat="1" ht="12" hidden="1" customHeight="1" x14ac:dyDescent="0.25">
      <c r="C310" s="184">
        <v>60</v>
      </c>
      <c r="D310" s="48">
        <v>0</v>
      </c>
      <c r="E310" s="164">
        <v>0</v>
      </c>
      <c r="F310" s="165" t="s">
        <v>106</v>
      </c>
      <c r="G310" s="166"/>
      <c r="H310" s="167">
        <v>0</v>
      </c>
      <c r="I310" s="185" t="s">
        <v>64</v>
      </c>
      <c r="J310" s="168">
        <v>1</v>
      </c>
      <c r="K310" s="168">
        <v>1</v>
      </c>
      <c r="L310" s="169">
        <v>0</v>
      </c>
      <c r="M310" s="170">
        <v>0</v>
      </c>
      <c r="N310" s="170">
        <v>0</v>
      </c>
      <c r="O310" s="171">
        <v>0</v>
      </c>
      <c r="P310" s="172">
        <v>0</v>
      </c>
      <c r="Q310" s="482">
        <v>0</v>
      </c>
      <c r="R310" s="482">
        <v>0</v>
      </c>
      <c r="S310" s="482">
        <v>0</v>
      </c>
      <c r="T310" s="186"/>
      <c r="U310" s="186"/>
      <c r="V310" s="186"/>
      <c r="W310" s="186"/>
      <c r="X310" s="186"/>
      <c r="Y310" s="186"/>
      <c r="Z310" s="186"/>
      <c r="AA310" s="600">
        <v>0</v>
      </c>
      <c r="AB310" s="601">
        <v>0</v>
      </c>
      <c r="AC310" s="601">
        <v>0</v>
      </c>
      <c r="AD310" s="602">
        <v>0</v>
      </c>
      <c r="AE310" s="598">
        <f t="shared" si="181"/>
        <v>0</v>
      </c>
      <c r="AF310" s="599">
        <f t="shared" si="182"/>
        <v>0</v>
      </c>
      <c r="AG310" s="603"/>
      <c r="AH310" s="603"/>
      <c r="AI310" s="603"/>
      <c r="AJ310" s="603"/>
      <c r="AK310" s="603"/>
      <c r="AL310" s="600">
        <v>0</v>
      </c>
      <c r="AM310" s="502">
        <v>0</v>
      </c>
      <c r="AN310" s="502">
        <v>0</v>
      </c>
      <c r="AO310" s="503">
        <v>0</v>
      </c>
      <c r="AP310" s="501">
        <f t="shared" si="183"/>
        <v>0</v>
      </c>
      <c r="AQ310" s="177">
        <f t="shared" si="184"/>
        <v>0</v>
      </c>
      <c r="AR310" s="186"/>
      <c r="AS310" s="187">
        <f t="shared" si="185"/>
        <v>0</v>
      </c>
      <c r="AT310" s="189">
        <f t="shared" si="165"/>
        <v>0</v>
      </c>
      <c r="AU310" s="176">
        <f t="shared" si="179"/>
        <v>0</v>
      </c>
      <c r="AV310" s="177">
        <f t="shared" si="180"/>
        <v>0</v>
      </c>
      <c r="AW310" s="178"/>
      <c r="AX310" s="179">
        <f t="shared" si="166"/>
        <v>0</v>
      </c>
      <c r="AY310" s="179">
        <f t="shared" si="167"/>
        <v>0</v>
      </c>
      <c r="AZ310" s="179">
        <f t="shared" si="187"/>
        <v>0</v>
      </c>
      <c r="BA310" s="177">
        <f t="shared" si="188"/>
        <v>0</v>
      </c>
      <c r="BB310" s="178"/>
      <c r="BC310" s="179">
        <f t="shared" si="168"/>
        <v>0</v>
      </c>
      <c r="BD310" s="179">
        <f t="shared" si="169"/>
        <v>0</v>
      </c>
      <c r="BE310" s="179">
        <f t="shared" si="189"/>
        <v>0</v>
      </c>
      <c r="BF310" s="177">
        <f t="shared" si="190"/>
        <v>0</v>
      </c>
      <c r="BG310" s="178"/>
      <c r="BH310" s="176">
        <f t="shared" si="170"/>
        <v>0</v>
      </c>
      <c r="BI310" s="520">
        <f t="shared" si="171"/>
        <v>0</v>
      </c>
      <c r="BJ310" s="521"/>
      <c r="BK310" s="501">
        <f t="shared" si="191"/>
        <v>0</v>
      </c>
      <c r="BL310" s="181">
        <f t="shared" si="192"/>
        <v>0</v>
      </c>
      <c r="BM310" s="178"/>
      <c r="BN310" s="552">
        <f t="shared" si="172"/>
        <v>0</v>
      </c>
      <c r="BO310" s="557">
        <f t="shared" si="178"/>
        <v>0</v>
      </c>
      <c r="BP310" s="521"/>
      <c r="BQ310" s="521"/>
      <c r="BR310" s="501">
        <f t="shared" si="186"/>
        <v>0</v>
      </c>
      <c r="BS310" s="181">
        <f t="shared" si="173"/>
        <v>0</v>
      </c>
      <c r="BT310" s="178"/>
      <c r="BU310" s="176">
        <f t="shared" si="174"/>
        <v>0</v>
      </c>
      <c r="BV310" s="176">
        <f t="shared" si="175"/>
        <v>0</v>
      </c>
      <c r="BW310" s="176">
        <f t="shared" si="193"/>
        <v>0</v>
      </c>
      <c r="BX310" s="177">
        <f t="shared" si="194"/>
        <v>0</v>
      </c>
      <c r="BY310" s="182"/>
      <c r="BZ310" s="179">
        <f t="shared" si="176"/>
        <v>0</v>
      </c>
      <c r="CA310" s="179">
        <f t="shared" si="177"/>
        <v>0</v>
      </c>
      <c r="CB310" s="179">
        <f t="shared" si="195"/>
        <v>0</v>
      </c>
      <c r="CC310" s="183">
        <f t="shared" si="196"/>
        <v>0</v>
      </c>
      <c r="CD310" s="51"/>
    </row>
    <row r="311" spans="3:82" s="50" customFormat="1" ht="13.5" hidden="1" thickBot="1" x14ac:dyDescent="0.3">
      <c r="C311" s="184"/>
      <c r="D311" s="190"/>
      <c r="E311" s="164"/>
      <c r="F311" s="165"/>
      <c r="G311" s="166"/>
      <c r="H311" s="167"/>
      <c r="I311" s="166"/>
      <c r="J311" s="168">
        <v>1.505779664758232</v>
      </c>
      <c r="K311" s="168">
        <v>1.1754720702584747</v>
      </c>
      <c r="L311" s="169">
        <v>0</v>
      </c>
      <c r="M311" s="170">
        <v>0</v>
      </c>
      <c r="N311" s="170">
        <v>0</v>
      </c>
      <c r="O311" s="171">
        <v>0</v>
      </c>
      <c r="P311" s="172">
        <v>0</v>
      </c>
      <c r="Q311" s="482">
        <v>0</v>
      </c>
      <c r="R311" s="482">
        <v>0</v>
      </c>
      <c r="S311" s="482">
        <v>0</v>
      </c>
      <c r="T311" s="186"/>
      <c r="U311" s="186"/>
      <c r="V311" s="186"/>
      <c r="W311" s="186"/>
      <c r="X311" s="186"/>
      <c r="Y311" s="186"/>
      <c r="Z311" s="186"/>
      <c r="AA311" s="595">
        <v>0</v>
      </c>
      <c r="AB311" s="596">
        <v>0</v>
      </c>
      <c r="AC311" s="596">
        <v>0</v>
      </c>
      <c r="AD311" s="597">
        <v>0</v>
      </c>
      <c r="AE311" s="598">
        <f t="shared" si="181"/>
        <v>0</v>
      </c>
      <c r="AF311" s="599">
        <f t="shared" si="182"/>
        <v>0</v>
      </c>
      <c r="AG311" s="603"/>
      <c r="AH311" s="603"/>
      <c r="AI311" s="603"/>
      <c r="AJ311" s="603"/>
      <c r="AK311" s="603"/>
      <c r="AL311" s="595">
        <v>0</v>
      </c>
      <c r="AM311" s="499">
        <v>0</v>
      </c>
      <c r="AN311" s="499">
        <v>0</v>
      </c>
      <c r="AO311" s="500">
        <v>0</v>
      </c>
      <c r="AP311" s="501">
        <f t="shared" si="183"/>
        <v>0</v>
      </c>
      <c r="AQ311" s="177">
        <f t="shared" si="184"/>
        <v>0</v>
      </c>
      <c r="AR311" s="186"/>
      <c r="AS311" s="173">
        <f t="shared" si="185"/>
        <v>0</v>
      </c>
      <c r="AT311" s="175">
        <f t="shared" si="165"/>
        <v>0</v>
      </c>
      <c r="AU311" s="176">
        <f t="shared" si="179"/>
        <v>0</v>
      </c>
      <c r="AV311" s="177">
        <f t="shared" si="180"/>
        <v>0</v>
      </c>
      <c r="AW311" s="178"/>
      <c r="AX311" s="179">
        <f t="shared" si="166"/>
        <v>0</v>
      </c>
      <c r="AY311" s="179">
        <f t="shared" si="167"/>
        <v>0</v>
      </c>
      <c r="AZ311" s="179">
        <f t="shared" si="187"/>
        <v>0</v>
      </c>
      <c r="BA311" s="177">
        <f t="shared" si="188"/>
        <v>0</v>
      </c>
      <c r="BB311" s="178"/>
      <c r="BC311" s="179">
        <f t="shared" si="168"/>
        <v>0</v>
      </c>
      <c r="BD311" s="179">
        <f t="shared" si="169"/>
        <v>0</v>
      </c>
      <c r="BE311" s="179">
        <f t="shared" si="189"/>
        <v>0</v>
      </c>
      <c r="BF311" s="177">
        <f t="shared" si="190"/>
        <v>0</v>
      </c>
      <c r="BG311" s="178"/>
      <c r="BH311" s="176">
        <f t="shared" si="170"/>
        <v>0</v>
      </c>
      <c r="BI311" s="520">
        <f t="shared" si="171"/>
        <v>0</v>
      </c>
      <c r="BJ311" s="521"/>
      <c r="BK311" s="501">
        <f t="shared" si="191"/>
        <v>0</v>
      </c>
      <c r="BL311" s="181">
        <f t="shared" si="192"/>
        <v>0</v>
      </c>
      <c r="BM311" s="178"/>
      <c r="BN311" s="552">
        <f t="shared" si="172"/>
        <v>0</v>
      </c>
      <c r="BO311" s="557">
        <f t="shared" si="178"/>
        <v>0</v>
      </c>
      <c r="BP311" s="521"/>
      <c r="BQ311" s="521"/>
      <c r="BR311" s="501">
        <f t="shared" si="186"/>
        <v>0</v>
      </c>
      <c r="BS311" s="181">
        <f t="shared" si="173"/>
        <v>0</v>
      </c>
      <c r="BT311" s="178"/>
      <c r="BU311" s="176">
        <f t="shared" si="174"/>
        <v>0</v>
      </c>
      <c r="BV311" s="176">
        <f t="shared" si="175"/>
        <v>0</v>
      </c>
      <c r="BW311" s="176">
        <f t="shared" si="193"/>
        <v>0</v>
      </c>
      <c r="BX311" s="177">
        <f t="shared" si="194"/>
        <v>0</v>
      </c>
      <c r="BY311" s="182"/>
      <c r="BZ311" s="179">
        <f t="shared" si="176"/>
        <v>0</v>
      </c>
      <c r="CA311" s="179">
        <f t="shared" si="177"/>
        <v>0</v>
      </c>
      <c r="CB311" s="179">
        <f t="shared" si="195"/>
        <v>0</v>
      </c>
      <c r="CC311" s="183">
        <f t="shared" si="196"/>
        <v>0</v>
      </c>
      <c r="CD311" s="51"/>
    </row>
    <row r="312" spans="3:82" s="50" customFormat="1" ht="13.5" hidden="1" thickBot="1" x14ac:dyDescent="0.3">
      <c r="C312" s="191"/>
      <c r="D312" s="192"/>
      <c r="E312" s="193"/>
      <c r="F312" s="194"/>
      <c r="G312" s="195"/>
      <c r="H312" s="196"/>
      <c r="I312" s="195"/>
      <c r="J312" s="197">
        <v>1.9138973630485276</v>
      </c>
      <c r="K312" s="197">
        <v>1.515902467555285</v>
      </c>
      <c r="L312" s="198">
        <v>0</v>
      </c>
      <c r="M312" s="199">
        <v>0</v>
      </c>
      <c r="N312" s="199">
        <v>0</v>
      </c>
      <c r="O312" s="200">
        <v>0</v>
      </c>
      <c r="P312" s="201">
        <v>0</v>
      </c>
      <c r="Q312" s="483">
        <v>0</v>
      </c>
      <c r="R312" s="483">
        <v>0</v>
      </c>
      <c r="S312" s="483">
        <v>0</v>
      </c>
      <c r="T312" s="186"/>
      <c r="U312" s="186"/>
      <c r="V312" s="186"/>
      <c r="W312" s="186"/>
      <c r="X312" s="186"/>
      <c r="Y312" s="186"/>
      <c r="Z312" s="186"/>
      <c r="AA312" s="604">
        <v>0</v>
      </c>
      <c r="AB312" s="605">
        <v>0</v>
      </c>
      <c r="AC312" s="605">
        <v>0</v>
      </c>
      <c r="AD312" s="606">
        <v>0</v>
      </c>
      <c r="AE312" s="607">
        <f t="shared" si="181"/>
        <v>0</v>
      </c>
      <c r="AF312" s="608">
        <f t="shared" si="182"/>
        <v>0</v>
      </c>
      <c r="AG312" s="603"/>
      <c r="AH312" s="603"/>
      <c r="AI312" s="603"/>
      <c r="AJ312" s="603"/>
      <c r="AK312" s="603"/>
      <c r="AL312" s="604">
        <v>0</v>
      </c>
      <c r="AM312" s="504">
        <v>0</v>
      </c>
      <c r="AN312" s="504">
        <v>0</v>
      </c>
      <c r="AO312" s="505">
        <v>0</v>
      </c>
      <c r="AP312" s="506">
        <f t="shared" si="183"/>
        <v>0</v>
      </c>
      <c r="AQ312" s="206">
        <f t="shared" si="184"/>
        <v>0</v>
      </c>
      <c r="AR312" s="186"/>
      <c r="AS312" s="202">
        <f t="shared" si="185"/>
        <v>0</v>
      </c>
      <c r="AT312" s="204">
        <f t="shared" si="165"/>
        <v>0</v>
      </c>
      <c r="AU312" s="205">
        <f t="shared" si="179"/>
        <v>0</v>
      </c>
      <c r="AV312" s="206">
        <f t="shared" si="180"/>
        <v>0</v>
      </c>
      <c r="AW312" s="207"/>
      <c r="AX312" s="208">
        <f t="shared" si="166"/>
        <v>0</v>
      </c>
      <c r="AY312" s="208">
        <f t="shared" si="167"/>
        <v>0</v>
      </c>
      <c r="AZ312" s="208">
        <f t="shared" si="187"/>
        <v>0</v>
      </c>
      <c r="BA312" s="206">
        <f t="shared" si="188"/>
        <v>0</v>
      </c>
      <c r="BB312" s="207"/>
      <c r="BC312" s="208">
        <f t="shared" si="168"/>
        <v>0</v>
      </c>
      <c r="BD312" s="208">
        <f t="shared" si="169"/>
        <v>0</v>
      </c>
      <c r="BE312" s="208">
        <f t="shared" si="189"/>
        <v>0</v>
      </c>
      <c r="BF312" s="206">
        <f t="shared" si="190"/>
        <v>0</v>
      </c>
      <c r="BG312" s="207"/>
      <c r="BH312" s="205">
        <f t="shared" si="170"/>
        <v>0</v>
      </c>
      <c r="BI312" s="522">
        <f t="shared" si="171"/>
        <v>0</v>
      </c>
      <c r="BJ312" s="523"/>
      <c r="BK312" s="506">
        <f t="shared" si="191"/>
        <v>0</v>
      </c>
      <c r="BL312" s="210">
        <f t="shared" si="192"/>
        <v>0</v>
      </c>
      <c r="BM312" s="207"/>
      <c r="BN312" s="553">
        <f t="shared" si="172"/>
        <v>0</v>
      </c>
      <c r="BO312" s="558">
        <f t="shared" si="178"/>
        <v>0</v>
      </c>
      <c r="BP312" s="523"/>
      <c r="BQ312" s="523"/>
      <c r="BR312" s="506">
        <f t="shared" si="186"/>
        <v>0</v>
      </c>
      <c r="BS312" s="210">
        <f t="shared" si="173"/>
        <v>0</v>
      </c>
      <c r="BT312" s="207"/>
      <c r="BU312" s="205">
        <f t="shared" si="174"/>
        <v>0</v>
      </c>
      <c r="BV312" s="205">
        <f t="shared" si="175"/>
        <v>0</v>
      </c>
      <c r="BW312" s="205">
        <f t="shared" si="193"/>
        <v>0</v>
      </c>
      <c r="BX312" s="206">
        <f t="shared" si="194"/>
        <v>0</v>
      </c>
      <c r="BY312" s="211"/>
      <c r="BZ312" s="208">
        <f t="shared" si="176"/>
        <v>0</v>
      </c>
      <c r="CA312" s="208">
        <f t="shared" si="177"/>
        <v>0</v>
      </c>
      <c r="CB312" s="208">
        <f t="shared" si="195"/>
        <v>0</v>
      </c>
      <c r="CC312" s="212">
        <f t="shared" si="196"/>
        <v>0</v>
      </c>
      <c r="CD312" s="51"/>
    </row>
    <row r="313" spans="3:82" ht="13.5" hidden="1" thickBot="1" x14ac:dyDescent="0.3">
      <c r="C313" s="65"/>
      <c r="D313" s="66"/>
      <c r="E313" s="142"/>
      <c r="F313" s="143"/>
      <c r="G313" s="144"/>
      <c r="H313" s="145"/>
      <c r="I313" s="144"/>
      <c r="J313" s="146">
        <v>0.58618475265502656</v>
      </c>
      <c r="K313" s="146">
        <v>0.25114229393244591</v>
      </c>
      <c r="L313" s="147">
        <v>0</v>
      </c>
      <c r="M313" s="148">
        <v>0</v>
      </c>
      <c r="N313" s="148">
        <v>0</v>
      </c>
      <c r="O313" s="149">
        <v>0</v>
      </c>
      <c r="P313" s="150">
        <v>0</v>
      </c>
      <c r="Q313" s="481">
        <v>0</v>
      </c>
      <c r="R313" s="481">
        <v>0</v>
      </c>
      <c r="S313" s="481">
        <v>0</v>
      </c>
      <c r="T313" s="151"/>
      <c r="U313" s="151"/>
      <c r="V313" s="151"/>
      <c r="W313" s="151"/>
      <c r="X313" s="151"/>
      <c r="Y313" s="151"/>
      <c r="Z313" s="151"/>
      <c r="AA313" s="589">
        <v>0</v>
      </c>
      <c r="AB313" s="590">
        <v>0</v>
      </c>
      <c r="AC313" s="590">
        <v>0</v>
      </c>
      <c r="AD313" s="591">
        <v>0</v>
      </c>
      <c r="AE313" s="592">
        <f t="shared" si="181"/>
        <v>0</v>
      </c>
      <c r="AF313" s="593">
        <f t="shared" si="182"/>
        <v>0</v>
      </c>
      <c r="AG313" s="594"/>
      <c r="AH313" s="594"/>
      <c r="AI313" s="594"/>
      <c r="AJ313" s="594"/>
      <c r="AK313" s="594"/>
      <c r="AL313" s="589">
        <v>0</v>
      </c>
      <c r="AM313" s="496">
        <v>0</v>
      </c>
      <c r="AN313" s="496">
        <v>0</v>
      </c>
      <c r="AO313" s="497">
        <v>0</v>
      </c>
      <c r="AP313" s="498">
        <f t="shared" si="183"/>
        <v>0</v>
      </c>
      <c r="AQ313" s="156">
        <f t="shared" si="184"/>
        <v>0</v>
      </c>
      <c r="AR313" s="151"/>
      <c r="AS313" s="152">
        <f t="shared" si="185"/>
        <v>0</v>
      </c>
      <c r="AT313" s="154">
        <f t="shared" si="165"/>
        <v>0</v>
      </c>
      <c r="AU313" s="155">
        <f t="shared" si="179"/>
        <v>0</v>
      </c>
      <c r="AV313" s="156">
        <f t="shared" si="180"/>
        <v>0</v>
      </c>
      <c r="AW313" s="157"/>
      <c r="AX313" s="158">
        <f t="shared" si="166"/>
        <v>0</v>
      </c>
      <c r="AY313" s="158">
        <f t="shared" si="167"/>
        <v>0</v>
      </c>
      <c r="AZ313" s="158">
        <f t="shared" si="187"/>
        <v>0</v>
      </c>
      <c r="BA313" s="156">
        <f t="shared" si="188"/>
        <v>0</v>
      </c>
      <c r="BB313" s="157"/>
      <c r="BC313" s="158">
        <f t="shared" si="168"/>
        <v>0</v>
      </c>
      <c r="BD313" s="158">
        <f t="shared" si="169"/>
        <v>0</v>
      </c>
      <c r="BE313" s="158">
        <f t="shared" si="189"/>
        <v>0</v>
      </c>
      <c r="BF313" s="156">
        <f t="shared" si="190"/>
        <v>0</v>
      </c>
      <c r="BG313" s="157"/>
      <c r="BH313" s="155">
        <f t="shared" si="170"/>
        <v>0</v>
      </c>
      <c r="BI313" s="518">
        <f t="shared" si="171"/>
        <v>0</v>
      </c>
      <c r="BJ313" s="519"/>
      <c r="BK313" s="498">
        <f t="shared" si="191"/>
        <v>0</v>
      </c>
      <c r="BL313" s="160">
        <f t="shared" si="192"/>
        <v>0</v>
      </c>
      <c r="BM313" s="157"/>
      <c r="BN313" s="551">
        <f t="shared" si="172"/>
        <v>0</v>
      </c>
      <c r="BO313" s="556">
        <f t="shared" si="178"/>
        <v>0</v>
      </c>
      <c r="BP313" s="530"/>
      <c r="BQ313" s="530"/>
      <c r="BR313" s="498">
        <f t="shared" si="186"/>
        <v>0</v>
      </c>
      <c r="BS313" s="160">
        <f t="shared" si="173"/>
        <v>0</v>
      </c>
      <c r="BT313" s="157"/>
      <c r="BU313" s="155">
        <f t="shared" si="174"/>
        <v>0</v>
      </c>
      <c r="BV313" s="155">
        <f t="shared" si="175"/>
        <v>0</v>
      </c>
      <c r="BW313" s="155">
        <f t="shared" si="193"/>
        <v>0</v>
      </c>
      <c r="BX313" s="156">
        <f t="shared" si="194"/>
        <v>0</v>
      </c>
      <c r="BY313" s="162"/>
      <c r="BZ313" s="158">
        <f t="shared" si="176"/>
        <v>0</v>
      </c>
      <c r="CA313" s="158">
        <f t="shared" si="177"/>
        <v>0</v>
      </c>
      <c r="CB313" s="158">
        <f t="shared" si="195"/>
        <v>0</v>
      </c>
      <c r="CC313" s="163">
        <f t="shared" si="196"/>
        <v>0</v>
      </c>
      <c r="CD313" s="42"/>
    </row>
    <row r="314" spans="3:82" ht="13.5" hidden="1" thickBot="1" x14ac:dyDescent="0.3">
      <c r="C314" s="65"/>
      <c r="D314" s="66"/>
      <c r="E314" s="164"/>
      <c r="F314" s="165"/>
      <c r="G314" s="166"/>
      <c r="H314" s="167"/>
      <c r="I314" s="166"/>
      <c r="J314" s="168">
        <v>0.72370867908265568</v>
      </c>
      <c r="K314" s="168">
        <v>0.4192943920851287</v>
      </c>
      <c r="L314" s="169">
        <v>0</v>
      </c>
      <c r="M314" s="170">
        <v>0</v>
      </c>
      <c r="N314" s="170">
        <v>0</v>
      </c>
      <c r="O314" s="171">
        <v>0</v>
      </c>
      <c r="P314" s="172">
        <v>0</v>
      </c>
      <c r="Q314" s="482">
        <v>0</v>
      </c>
      <c r="R314" s="482">
        <v>0</v>
      </c>
      <c r="S314" s="482">
        <v>0</v>
      </c>
      <c r="T314" s="151"/>
      <c r="U314" s="151"/>
      <c r="V314" s="151"/>
      <c r="W314" s="151"/>
      <c r="X314" s="151"/>
      <c r="Y314" s="151"/>
      <c r="Z314" s="151"/>
      <c r="AA314" s="595">
        <v>0</v>
      </c>
      <c r="AB314" s="596">
        <v>0</v>
      </c>
      <c r="AC314" s="596">
        <v>0</v>
      </c>
      <c r="AD314" s="597">
        <v>0</v>
      </c>
      <c r="AE314" s="598">
        <f t="shared" si="181"/>
        <v>0</v>
      </c>
      <c r="AF314" s="599">
        <f t="shared" si="182"/>
        <v>0</v>
      </c>
      <c r="AG314" s="594"/>
      <c r="AH314" s="594"/>
      <c r="AI314" s="594"/>
      <c r="AJ314" s="594"/>
      <c r="AK314" s="594"/>
      <c r="AL314" s="595">
        <v>0</v>
      </c>
      <c r="AM314" s="499">
        <v>0</v>
      </c>
      <c r="AN314" s="499">
        <v>0</v>
      </c>
      <c r="AO314" s="500">
        <v>0</v>
      </c>
      <c r="AP314" s="501">
        <f t="shared" si="183"/>
        <v>0</v>
      </c>
      <c r="AQ314" s="177">
        <f t="shared" si="184"/>
        <v>0</v>
      </c>
      <c r="AR314" s="151"/>
      <c r="AS314" s="173">
        <f t="shared" si="185"/>
        <v>0</v>
      </c>
      <c r="AT314" s="175">
        <f t="shared" si="165"/>
        <v>0</v>
      </c>
      <c r="AU314" s="176">
        <f t="shared" si="179"/>
        <v>0</v>
      </c>
      <c r="AV314" s="177">
        <f t="shared" si="180"/>
        <v>0</v>
      </c>
      <c r="AW314" s="178"/>
      <c r="AX314" s="179">
        <f t="shared" si="166"/>
        <v>0</v>
      </c>
      <c r="AY314" s="179">
        <f t="shared" si="167"/>
        <v>0</v>
      </c>
      <c r="AZ314" s="179">
        <f t="shared" si="187"/>
        <v>0</v>
      </c>
      <c r="BA314" s="177">
        <f t="shared" si="188"/>
        <v>0</v>
      </c>
      <c r="BB314" s="178"/>
      <c r="BC314" s="179">
        <f t="shared" si="168"/>
        <v>0</v>
      </c>
      <c r="BD314" s="179">
        <f t="shared" si="169"/>
        <v>0</v>
      </c>
      <c r="BE314" s="179">
        <f t="shared" si="189"/>
        <v>0</v>
      </c>
      <c r="BF314" s="177">
        <f t="shared" si="190"/>
        <v>0</v>
      </c>
      <c r="BG314" s="178"/>
      <c r="BH314" s="176">
        <f t="shared" si="170"/>
        <v>0</v>
      </c>
      <c r="BI314" s="520">
        <f t="shared" si="171"/>
        <v>0</v>
      </c>
      <c r="BJ314" s="521"/>
      <c r="BK314" s="501">
        <f t="shared" si="191"/>
        <v>0</v>
      </c>
      <c r="BL314" s="181">
        <f t="shared" si="192"/>
        <v>0</v>
      </c>
      <c r="BM314" s="178"/>
      <c r="BN314" s="552">
        <f t="shared" si="172"/>
        <v>0</v>
      </c>
      <c r="BO314" s="557">
        <f t="shared" si="178"/>
        <v>0</v>
      </c>
      <c r="BP314" s="521"/>
      <c r="BQ314" s="521"/>
      <c r="BR314" s="501">
        <f t="shared" si="186"/>
        <v>0</v>
      </c>
      <c r="BS314" s="181">
        <f t="shared" si="173"/>
        <v>0</v>
      </c>
      <c r="BT314" s="178"/>
      <c r="BU314" s="176">
        <f t="shared" si="174"/>
        <v>0</v>
      </c>
      <c r="BV314" s="176">
        <f t="shared" si="175"/>
        <v>0</v>
      </c>
      <c r="BW314" s="176">
        <f t="shared" si="193"/>
        <v>0</v>
      </c>
      <c r="BX314" s="177">
        <f t="shared" si="194"/>
        <v>0</v>
      </c>
      <c r="BY314" s="182"/>
      <c r="BZ314" s="179">
        <f t="shared" si="176"/>
        <v>0</v>
      </c>
      <c r="CA314" s="179">
        <f t="shared" si="177"/>
        <v>0</v>
      </c>
      <c r="CB314" s="179">
        <f t="shared" si="195"/>
        <v>0</v>
      </c>
      <c r="CC314" s="183">
        <f t="shared" si="196"/>
        <v>0</v>
      </c>
      <c r="CD314" s="42"/>
    </row>
    <row r="315" spans="3:82" s="50" customFormat="1" ht="12" hidden="1" customHeight="1" x14ac:dyDescent="0.25">
      <c r="C315" s="184">
        <v>61</v>
      </c>
      <c r="D315" s="48">
        <v>0</v>
      </c>
      <c r="E315" s="164">
        <v>0</v>
      </c>
      <c r="F315" s="165" t="s">
        <v>106</v>
      </c>
      <c r="G315" s="166"/>
      <c r="H315" s="167">
        <v>0</v>
      </c>
      <c r="I315" s="185" t="s">
        <v>64</v>
      </c>
      <c r="J315" s="168">
        <v>1</v>
      </c>
      <c r="K315" s="168">
        <v>1</v>
      </c>
      <c r="L315" s="169">
        <v>0</v>
      </c>
      <c r="M315" s="170">
        <v>0</v>
      </c>
      <c r="N315" s="170">
        <v>0</v>
      </c>
      <c r="O315" s="171">
        <v>0</v>
      </c>
      <c r="P315" s="172">
        <v>0</v>
      </c>
      <c r="Q315" s="482">
        <v>0</v>
      </c>
      <c r="R315" s="482">
        <v>0</v>
      </c>
      <c r="S315" s="482">
        <v>0</v>
      </c>
      <c r="T315" s="186"/>
      <c r="U315" s="186"/>
      <c r="V315" s="186"/>
      <c r="W315" s="186"/>
      <c r="X315" s="186"/>
      <c r="Y315" s="186"/>
      <c r="Z315" s="186"/>
      <c r="AA315" s="600">
        <v>0</v>
      </c>
      <c r="AB315" s="601">
        <v>0</v>
      </c>
      <c r="AC315" s="601">
        <v>0</v>
      </c>
      <c r="AD315" s="602">
        <v>0</v>
      </c>
      <c r="AE315" s="598">
        <f t="shared" si="181"/>
        <v>0</v>
      </c>
      <c r="AF315" s="599">
        <f t="shared" si="182"/>
        <v>0</v>
      </c>
      <c r="AG315" s="603"/>
      <c r="AH315" s="603"/>
      <c r="AI315" s="603"/>
      <c r="AJ315" s="603"/>
      <c r="AK315" s="603"/>
      <c r="AL315" s="600">
        <v>0</v>
      </c>
      <c r="AM315" s="502">
        <v>0</v>
      </c>
      <c r="AN315" s="502">
        <v>0</v>
      </c>
      <c r="AO315" s="503">
        <v>0</v>
      </c>
      <c r="AP315" s="501">
        <f t="shared" si="183"/>
        <v>0</v>
      </c>
      <c r="AQ315" s="177">
        <f t="shared" si="184"/>
        <v>0</v>
      </c>
      <c r="AR315" s="186"/>
      <c r="AS315" s="187">
        <f t="shared" si="185"/>
        <v>0</v>
      </c>
      <c r="AT315" s="189">
        <f t="shared" si="165"/>
        <v>0</v>
      </c>
      <c r="AU315" s="176">
        <f t="shared" si="179"/>
        <v>0</v>
      </c>
      <c r="AV315" s="177">
        <f t="shared" si="180"/>
        <v>0</v>
      </c>
      <c r="AW315" s="178"/>
      <c r="AX315" s="179">
        <f t="shared" si="166"/>
        <v>0</v>
      </c>
      <c r="AY315" s="179">
        <f t="shared" si="167"/>
        <v>0</v>
      </c>
      <c r="AZ315" s="179">
        <f t="shared" si="187"/>
        <v>0</v>
      </c>
      <c r="BA315" s="177">
        <f t="shared" si="188"/>
        <v>0</v>
      </c>
      <c r="BB315" s="178"/>
      <c r="BC315" s="179">
        <f t="shared" si="168"/>
        <v>0</v>
      </c>
      <c r="BD315" s="179">
        <f t="shared" si="169"/>
        <v>0</v>
      </c>
      <c r="BE315" s="179">
        <f t="shared" si="189"/>
        <v>0</v>
      </c>
      <c r="BF315" s="177">
        <f t="shared" si="190"/>
        <v>0</v>
      </c>
      <c r="BG315" s="178"/>
      <c r="BH315" s="176">
        <f t="shared" si="170"/>
        <v>0</v>
      </c>
      <c r="BI315" s="520">
        <f t="shared" si="171"/>
        <v>0</v>
      </c>
      <c r="BJ315" s="521"/>
      <c r="BK315" s="501">
        <f t="shared" si="191"/>
        <v>0</v>
      </c>
      <c r="BL315" s="181">
        <f t="shared" si="192"/>
        <v>0</v>
      </c>
      <c r="BM315" s="178"/>
      <c r="BN315" s="552">
        <f t="shared" si="172"/>
        <v>0</v>
      </c>
      <c r="BO315" s="557">
        <f t="shared" si="178"/>
        <v>0</v>
      </c>
      <c r="BP315" s="521"/>
      <c r="BQ315" s="521"/>
      <c r="BR315" s="501">
        <f t="shared" si="186"/>
        <v>0</v>
      </c>
      <c r="BS315" s="181">
        <f t="shared" si="173"/>
        <v>0</v>
      </c>
      <c r="BT315" s="178"/>
      <c r="BU315" s="176">
        <f t="shared" si="174"/>
        <v>0</v>
      </c>
      <c r="BV315" s="176">
        <f t="shared" si="175"/>
        <v>0</v>
      </c>
      <c r="BW315" s="176">
        <f t="shared" si="193"/>
        <v>0</v>
      </c>
      <c r="BX315" s="177">
        <f t="shared" si="194"/>
        <v>0</v>
      </c>
      <c r="BY315" s="182"/>
      <c r="BZ315" s="179">
        <f t="shared" si="176"/>
        <v>0</v>
      </c>
      <c r="CA315" s="179">
        <f t="shared" si="177"/>
        <v>0</v>
      </c>
      <c r="CB315" s="179">
        <f t="shared" si="195"/>
        <v>0</v>
      </c>
      <c r="CC315" s="183">
        <f t="shared" si="196"/>
        <v>0</v>
      </c>
      <c r="CD315" s="51"/>
    </row>
    <row r="316" spans="3:82" s="50" customFormat="1" ht="13.5" hidden="1" thickBot="1" x14ac:dyDescent="0.3">
      <c r="C316" s="184"/>
      <c r="D316" s="190"/>
      <c r="E316" s="164"/>
      <c r="F316" s="165"/>
      <c r="G316" s="166"/>
      <c r="H316" s="167"/>
      <c r="I316" s="166"/>
      <c r="J316" s="168">
        <v>1.505779664758232</v>
      </c>
      <c r="K316" s="168">
        <v>1.1754720702584747</v>
      </c>
      <c r="L316" s="169">
        <v>0</v>
      </c>
      <c r="M316" s="170">
        <v>0</v>
      </c>
      <c r="N316" s="170">
        <v>0</v>
      </c>
      <c r="O316" s="171">
        <v>0</v>
      </c>
      <c r="P316" s="172">
        <v>0</v>
      </c>
      <c r="Q316" s="482">
        <v>0</v>
      </c>
      <c r="R316" s="482">
        <v>0</v>
      </c>
      <c r="S316" s="482">
        <v>0</v>
      </c>
      <c r="T316" s="186"/>
      <c r="U316" s="186"/>
      <c r="V316" s="186"/>
      <c r="W316" s="186"/>
      <c r="X316" s="186"/>
      <c r="Y316" s="186"/>
      <c r="Z316" s="186"/>
      <c r="AA316" s="595">
        <v>0</v>
      </c>
      <c r="AB316" s="596">
        <v>0</v>
      </c>
      <c r="AC316" s="596">
        <v>0</v>
      </c>
      <c r="AD316" s="597">
        <v>0</v>
      </c>
      <c r="AE316" s="598">
        <f t="shared" si="181"/>
        <v>0</v>
      </c>
      <c r="AF316" s="599">
        <f t="shared" si="182"/>
        <v>0</v>
      </c>
      <c r="AG316" s="603"/>
      <c r="AH316" s="603"/>
      <c r="AI316" s="603"/>
      <c r="AJ316" s="603"/>
      <c r="AK316" s="603"/>
      <c r="AL316" s="595">
        <v>0</v>
      </c>
      <c r="AM316" s="499">
        <v>0</v>
      </c>
      <c r="AN316" s="499">
        <v>0</v>
      </c>
      <c r="AO316" s="500">
        <v>0</v>
      </c>
      <c r="AP316" s="501">
        <f t="shared" si="183"/>
        <v>0</v>
      </c>
      <c r="AQ316" s="177">
        <f t="shared" si="184"/>
        <v>0</v>
      </c>
      <c r="AR316" s="186"/>
      <c r="AS316" s="173">
        <f t="shared" si="185"/>
        <v>0</v>
      </c>
      <c r="AT316" s="175">
        <f t="shared" si="165"/>
        <v>0</v>
      </c>
      <c r="AU316" s="176">
        <f t="shared" si="179"/>
        <v>0</v>
      </c>
      <c r="AV316" s="177">
        <f t="shared" si="180"/>
        <v>0</v>
      </c>
      <c r="AW316" s="178"/>
      <c r="AX316" s="179">
        <f t="shared" si="166"/>
        <v>0</v>
      </c>
      <c r="AY316" s="179">
        <f t="shared" si="167"/>
        <v>0</v>
      </c>
      <c r="AZ316" s="179">
        <f t="shared" si="187"/>
        <v>0</v>
      </c>
      <c r="BA316" s="177">
        <f t="shared" si="188"/>
        <v>0</v>
      </c>
      <c r="BB316" s="178"/>
      <c r="BC316" s="179">
        <f t="shared" si="168"/>
        <v>0</v>
      </c>
      <c r="BD316" s="179">
        <f t="shared" si="169"/>
        <v>0</v>
      </c>
      <c r="BE316" s="179">
        <f t="shared" si="189"/>
        <v>0</v>
      </c>
      <c r="BF316" s="177">
        <f t="shared" si="190"/>
        <v>0</v>
      </c>
      <c r="BG316" s="178"/>
      <c r="BH316" s="176">
        <f t="shared" si="170"/>
        <v>0</v>
      </c>
      <c r="BI316" s="520">
        <f t="shared" si="171"/>
        <v>0</v>
      </c>
      <c r="BJ316" s="521"/>
      <c r="BK316" s="501">
        <f t="shared" si="191"/>
        <v>0</v>
      </c>
      <c r="BL316" s="181">
        <f t="shared" si="192"/>
        <v>0</v>
      </c>
      <c r="BM316" s="178"/>
      <c r="BN316" s="552">
        <f t="shared" si="172"/>
        <v>0</v>
      </c>
      <c r="BO316" s="557">
        <f t="shared" si="178"/>
        <v>0</v>
      </c>
      <c r="BP316" s="521"/>
      <c r="BQ316" s="521"/>
      <c r="BR316" s="501">
        <f t="shared" si="186"/>
        <v>0</v>
      </c>
      <c r="BS316" s="181">
        <f t="shared" si="173"/>
        <v>0</v>
      </c>
      <c r="BT316" s="178"/>
      <c r="BU316" s="176">
        <f t="shared" si="174"/>
        <v>0</v>
      </c>
      <c r="BV316" s="176">
        <f t="shared" si="175"/>
        <v>0</v>
      </c>
      <c r="BW316" s="176">
        <f t="shared" si="193"/>
        <v>0</v>
      </c>
      <c r="BX316" s="177">
        <f t="shared" si="194"/>
        <v>0</v>
      </c>
      <c r="BY316" s="182"/>
      <c r="BZ316" s="179">
        <f t="shared" si="176"/>
        <v>0</v>
      </c>
      <c r="CA316" s="179">
        <f t="shared" si="177"/>
        <v>0</v>
      </c>
      <c r="CB316" s="179">
        <f t="shared" si="195"/>
        <v>0</v>
      </c>
      <c r="CC316" s="183">
        <f t="shared" si="196"/>
        <v>0</v>
      </c>
      <c r="CD316" s="51"/>
    </row>
    <row r="317" spans="3:82" s="50" customFormat="1" ht="13.5" hidden="1" thickBot="1" x14ac:dyDescent="0.3">
      <c r="C317" s="191"/>
      <c r="D317" s="192"/>
      <c r="E317" s="193"/>
      <c r="F317" s="194"/>
      <c r="G317" s="195"/>
      <c r="H317" s="196"/>
      <c r="I317" s="195"/>
      <c r="J317" s="197">
        <v>1.9138973630485276</v>
      </c>
      <c r="K317" s="197">
        <v>1.515902467555285</v>
      </c>
      <c r="L317" s="198">
        <v>0</v>
      </c>
      <c r="M317" s="199">
        <v>0</v>
      </c>
      <c r="N317" s="199">
        <v>0</v>
      </c>
      <c r="O317" s="200">
        <v>0</v>
      </c>
      <c r="P317" s="201">
        <v>0</v>
      </c>
      <c r="Q317" s="483">
        <v>0</v>
      </c>
      <c r="R317" s="483">
        <v>0</v>
      </c>
      <c r="S317" s="483">
        <v>0</v>
      </c>
      <c r="T317" s="186"/>
      <c r="U317" s="186"/>
      <c r="V317" s="186"/>
      <c r="W317" s="186"/>
      <c r="X317" s="186"/>
      <c r="Y317" s="186"/>
      <c r="Z317" s="186"/>
      <c r="AA317" s="604">
        <v>0</v>
      </c>
      <c r="AB317" s="605">
        <v>0</v>
      </c>
      <c r="AC317" s="605">
        <v>0</v>
      </c>
      <c r="AD317" s="606">
        <v>0</v>
      </c>
      <c r="AE317" s="607">
        <f t="shared" si="181"/>
        <v>0</v>
      </c>
      <c r="AF317" s="608">
        <f t="shared" si="182"/>
        <v>0</v>
      </c>
      <c r="AG317" s="603"/>
      <c r="AH317" s="603"/>
      <c r="AI317" s="603"/>
      <c r="AJ317" s="603"/>
      <c r="AK317" s="603"/>
      <c r="AL317" s="604">
        <v>0</v>
      </c>
      <c r="AM317" s="504">
        <v>0</v>
      </c>
      <c r="AN317" s="504">
        <v>0</v>
      </c>
      <c r="AO317" s="505">
        <v>0</v>
      </c>
      <c r="AP317" s="506">
        <f t="shared" si="183"/>
        <v>0</v>
      </c>
      <c r="AQ317" s="206">
        <f t="shared" si="184"/>
        <v>0</v>
      </c>
      <c r="AR317" s="186"/>
      <c r="AS317" s="202">
        <f t="shared" si="185"/>
        <v>0</v>
      </c>
      <c r="AT317" s="204">
        <f t="shared" si="165"/>
        <v>0</v>
      </c>
      <c r="AU317" s="205">
        <f t="shared" si="179"/>
        <v>0</v>
      </c>
      <c r="AV317" s="206">
        <f t="shared" si="180"/>
        <v>0</v>
      </c>
      <c r="AW317" s="207"/>
      <c r="AX317" s="208">
        <f t="shared" si="166"/>
        <v>0</v>
      </c>
      <c r="AY317" s="208">
        <f t="shared" si="167"/>
        <v>0</v>
      </c>
      <c r="AZ317" s="208">
        <f t="shared" si="187"/>
        <v>0</v>
      </c>
      <c r="BA317" s="206">
        <f t="shared" si="188"/>
        <v>0</v>
      </c>
      <c r="BB317" s="207"/>
      <c r="BC317" s="208">
        <f t="shared" si="168"/>
        <v>0</v>
      </c>
      <c r="BD317" s="208">
        <f t="shared" si="169"/>
        <v>0</v>
      </c>
      <c r="BE317" s="208">
        <f t="shared" si="189"/>
        <v>0</v>
      </c>
      <c r="BF317" s="206">
        <f t="shared" si="190"/>
        <v>0</v>
      </c>
      <c r="BG317" s="207"/>
      <c r="BH317" s="205">
        <f t="shared" si="170"/>
        <v>0</v>
      </c>
      <c r="BI317" s="522">
        <f t="shared" si="171"/>
        <v>0</v>
      </c>
      <c r="BJ317" s="523"/>
      <c r="BK317" s="506">
        <f t="shared" si="191"/>
        <v>0</v>
      </c>
      <c r="BL317" s="210">
        <f t="shared" si="192"/>
        <v>0</v>
      </c>
      <c r="BM317" s="207"/>
      <c r="BN317" s="553">
        <f t="shared" si="172"/>
        <v>0</v>
      </c>
      <c r="BO317" s="558">
        <f t="shared" si="178"/>
        <v>0</v>
      </c>
      <c r="BP317" s="523"/>
      <c r="BQ317" s="523"/>
      <c r="BR317" s="506">
        <f t="shared" si="186"/>
        <v>0</v>
      </c>
      <c r="BS317" s="210">
        <f t="shared" si="173"/>
        <v>0</v>
      </c>
      <c r="BT317" s="207"/>
      <c r="BU317" s="205">
        <f t="shared" si="174"/>
        <v>0</v>
      </c>
      <c r="BV317" s="205">
        <f t="shared" si="175"/>
        <v>0</v>
      </c>
      <c r="BW317" s="205">
        <f t="shared" si="193"/>
        <v>0</v>
      </c>
      <c r="BX317" s="206">
        <f t="shared" si="194"/>
        <v>0</v>
      </c>
      <c r="BY317" s="211"/>
      <c r="BZ317" s="208">
        <f t="shared" si="176"/>
        <v>0</v>
      </c>
      <c r="CA317" s="208">
        <f t="shared" si="177"/>
        <v>0</v>
      </c>
      <c r="CB317" s="208">
        <f t="shared" si="195"/>
        <v>0</v>
      </c>
      <c r="CC317" s="212">
        <f t="shared" si="196"/>
        <v>0</v>
      </c>
      <c r="CD317" s="51"/>
    </row>
    <row r="318" spans="3:82" ht="13.5" hidden="1" thickBot="1" x14ac:dyDescent="0.3">
      <c r="C318" s="65"/>
      <c r="D318" s="66"/>
      <c r="E318" s="142"/>
      <c r="F318" s="143"/>
      <c r="G318" s="144"/>
      <c r="H318" s="145"/>
      <c r="I318" s="144"/>
      <c r="J318" s="146">
        <v>0.58618475265502656</v>
      </c>
      <c r="K318" s="146">
        <v>0.25114229393244591</v>
      </c>
      <c r="L318" s="147">
        <v>0</v>
      </c>
      <c r="M318" s="148">
        <v>0</v>
      </c>
      <c r="N318" s="148">
        <v>0</v>
      </c>
      <c r="O318" s="149">
        <v>0</v>
      </c>
      <c r="P318" s="150">
        <v>0</v>
      </c>
      <c r="Q318" s="481">
        <v>0</v>
      </c>
      <c r="R318" s="481">
        <v>0</v>
      </c>
      <c r="S318" s="481">
        <v>0</v>
      </c>
      <c r="T318" s="151"/>
      <c r="U318" s="151"/>
      <c r="V318" s="151"/>
      <c r="W318" s="151"/>
      <c r="X318" s="151"/>
      <c r="Y318" s="151"/>
      <c r="Z318" s="151"/>
      <c r="AA318" s="589">
        <v>0</v>
      </c>
      <c r="AB318" s="590">
        <v>0</v>
      </c>
      <c r="AC318" s="590">
        <v>0</v>
      </c>
      <c r="AD318" s="591">
        <v>0</v>
      </c>
      <c r="AE318" s="592">
        <f t="shared" si="181"/>
        <v>0</v>
      </c>
      <c r="AF318" s="593">
        <f t="shared" si="182"/>
        <v>0</v>
      </c>
      <c r="AG318" s="594"/>
      <c r="AH318" s="594"/>
      <c r="AI318" s="594"/>
      <c r="AJ318" s="594"/>
      <c r="AK318" s="594"/>
      <c r="AL318" s="589">
        <v>0</v>
      </c>
      <c r="AM318" s="496">
        <v>0</v>
      </c>
      <c r="AN318" s="496">
        <v>0</v>
      </c>
      <c r="AO318" s="497">
        <v>0</v>
      </c>
      <c r="AP318" s="498">
        <f t="shared" si="183"/>
        <v>0</v>
      </c>
      <c r="AQ318" s="156">
        <f t="shared" si="184"/>
        <v>0</v>
      </c>
      <c r="AR318" s="151"/>
      <c r="AS318" s="152">
        <f t="shared" si="185"/>
        <v>0</v>
      </c>
      <c r="AT318" s="154">
        <f t="shared" si="165"/>
        <v>0</v>
      </c>
      <c r="AU318" s="155">
        <f t="shared" si="179"/>
        <v>0</v>
      </c>
      <c r="AV318" s="156">
        <f t="shared" si="180"/>
        <v>0</v>
      </c>
      <c r="AW318" s="157"/>
      <c r="AX318" s="158">
        <f t="shared" si="166"/>
        <v>0</v>
      </c>
      <c r="AY318" s="158">
        <f t="shared" si="167"/>
        <v>0</v>
      </c>
      <c r="AZ318" s="158">
        <f t="shared" si="187"/>
        <v>0</v>
      </c>
      <c r="BA318" s="156">
        <f t="shared" si="188"/>
        <v>0</v>
      </c>
      <c r="BB318" s="157"/>
      <c r="BC318" s="158">
        <f t="shared" si="168"/>
        <v>0</v>
      </c>
      <c r="BD318" s="158">
        <f t="shared" si="169"/>
        <v>0</v>
      </c>
      <c r="BE318" s="158">
        <f t="shared" si="189"/>
        <v>0</v>
      </c>
      <c r="BF318" s="156">
        <f t="shared" si="190"/>
        <v>0</v>
      </c>
      <c r="BG318" s="157"/>
      <c r="BH318" s="155">
        <f t="shared" si="170"/>
        <v>0</v>
      </c>
      <c r="BI318" s="518">
        <f t="shared" si="171"/>
        <v>0</v>
      </c>
      <c r="BJ318" s="519"/>
      <c r="BK318" s="498">
        <f t="shared" si="191"/>
        <v>0</v>
      </c>
      <c r="BL318" s="160">
        <f t="shared" si="192"/>
        <v>0</v>
      </c>
      <c r="BM318" s="157"/>
      <c r="BN318" s="551">
        <f t="shared" si="172"/>
        <v>0</v>
      </c>
      <c r="BO318" s="556">
        <f t="shared" si="178"/>
        <v>0</v>
      </c>
      <c r="BP318" s="530"/>
      <c r="BQ318" s="530"/>
      <c r="BR318" s="498">
        <f t="shared" si="186"/>
        <v>0</v>
      </c>
      <c r="BS318" s="160">
        <f t="shared" si="173"/>
        <v>0</v>
      </c>
      <c r="BT318" s="157"/>
      <c r="BU318" s="155">
        <f t="shared" si="174"/>
        <v>0</v>
      </c>
      <c r="BV318" s="155">
        <f t="shared" si="175"/>
        <v>0</v>
      </c>
      <c r="BW318" s="155">
        <f t="shared" si="193"/>
        <v>0</v>
      </c>
      <c r="BX318" s="156">
        <f t="shared" si="194"/>
        <v>0</v>
      </c>
      <c r="BY318" s="162"/>
      <c r="BZ318" s="158">
        <f t="shared" si="176"/>
        <v>0</v>
      </c>
      <c r="CA318" s="158">
        <f t="shared" si="177"/>
        <v>0</v>
      </c>
      <c r="CB318" s="158">
        <f t="shared" si="195"/>
        <v>0</v>
      </c>
      <c r="CC318" s="163">
        <f t="shared" si="196"/>
        <v>0</v>
      </c>
      <c r="CD318" s="42"/>
    </row>
    <row r="319" spans="3:82" ht="13.5" hidden="1" thickBot="1" x14ac:dyDescent="0.3">
      <c r="C319" s="65"/>
      <c r="D319" s="66"/>
      <c r="E319" s="164"/>
      <c r="F319" s="165"/>
      <c r="G319" s="166"/>
      <c r="H319" s="167"/>
      <c r="I319" s="166"/>
      <c r="J319" s="168">
        <v>0.72370867908265568</v>
      </c>
      <c r="K319" s="168">
        <v>0.4192943920851287</v>
      </c>
      <c r="L319" s="169">
        <v>0</v>
      </c>
      <c r="M319" s="170">
        <v>0</v>
      </c>
      <c r="N319" s="170">
        <v>0</v>
      </c>
      <c r="O319" s="171">
        <v>0</v>
      </c>
      <c r="P319" s="172">
        <v>0</v>
      </c>
      <c r="Q319" s="482">
        <v>0</v>
      </c>
      <c r="R319" s="482">
        <v>0</v>
      </c>
      <c r="S319" s="482">
        <v>0</v>
      </c>
      <c r="T319" s="151"/>
      <c r="U319" s="151"/>
      <c r="V319" s="151"/>
      <c r="W319" s="151"/>
      <c r="X319" s="151"/>
      <c r="Y319" s="151"/>
      <c r="Z319" s="151"/>
      <c r="AA319" s="595">
        <v>0</v>
      </c>
      <c r="AB319" s="596">
        <v>0</v>
      </c>
      <c r="AC319" s="596">
        <v>0</v>
      </c>
      <c r="AD319" s="597">
        <v>0</v>
      </c>
      <c r="AE319" s="598">
        <f t="shared" si="181"/>
        <v>0</v>
      </c>
      <c r="AF319" s="599">
        <f t="shared" si="182"/>
        <v>0</v>
      </c>
      <c r="AG319" s="594"/>
      <c r="AH319" s="594"/>
      <c r="AI319" s="594"/>
      <c r="AJ319" s="594"/>
      <c r="AK319" s="594"/>
      <c r="AL319" s="595">
        <v>0</v>
      </c>
      <c r="AM319" s="499">
        <v>0</v>
      </c>
      <c r="AN319" s="499">
        <v>0</v>
      </c>
      <c r="AO319" s="500">
        <v>0</v>
      </c>
      <c r="AP319" s="501">
        <f t="shared" si="183"/>
        <v>0</v>
      </c>
      <c r="AQ319" s="177">
        <f t="shared" si="184"/>
        <v>0</v>
      </c>
      <c r="AR319" s="151"/>
      <c r="AS319" s="173">
        <f t="shared" si="185"/>
        <v>0</v>
      </c>
      <c r="AT319" s="175">
        <f t="shared" si="165"/>
        <v>0</v>
      </c>
      <c r="AU319" s="176">
        <f t="shared" si="179"/>
        <v>0</v>
      </c>
      <c r="AV319" s="177">
        <f t="shared" si="180"/>
        <v>0</v>
      </c>
      <c r="AW319" s="178"/>
      <c r="AX319" s="179">
        <f t="shared" si="166"/>
        <v>0</v>
      </c>
      <c r="AY319" s="179">
        <f t="shared" si="167"/>
        <v>0</v>
      </c>
      <c r="AZ319" s="179">
        <f t="shared" si="187"/>
        <v>0</v>
      </c>
      <c r="BA319" s="177">
        <f t="shared" si="188"/>
        <v>0</v>
      </c>
      <c r="BB319" s="178"/>
      <c r="BC319" s="179">
        <f t="shared" si="168"/>
        <v>0</v>
      </c>
      <c r="BD319" s="179">
        <f t="shared" si="169"/>
        <v>0</v>
      </c>
      <c r="BE319" s="179">
        <f t="shared" si="189"/>
        <v>0</v>
      </c>
      <c r="BF319" s="177">
        <f t="shared" si="190"/>
        <v>0</v>
      </c>
      <c r="BG319" s="178"/>
      <c r="BH319" s="176">
        <f t="shared" si="170"/>
        <v>0</v>
      </c>
      <c r="BI319" s="520">
        <f t="shared" si="171"/>
        <v>0</v>
      </c>
      <c r="BJ319" s="521"/>
      <c r="BK319" s="501">
        <f t="shared" si="191"/>
        <v>0</v>
      </c>
      <c r="BL319" s="181">
        <f t="shared" si="192"/>
        <v>0</v>
      </c>
      <c r="BM319" s="178"/>
      <c r="BN319" s="552">
        <f t="shared" si="172"/>
        <v>0</v>
      </c>
      <c r="BO319" s="557">
        <f t="shared" si="178"/>
        <v>0</v>
      </c>
      <c r="BP319" s="521"/>
      <c r="BQ319" s="521"/>
      <c r="BR319" s="501">
        <f t="shared" si="186"/>
        <v>0</v>
      </c>
      <c r="BS319" s="181">
        <f t="shared" si="173"/>
        <v>0</v>
      </c>
      <c r="BT319" s="178"/>
      <c r="BU319" s="176">
        <f t="shared" si="174"/>
        <v>0</v>
      </c>
      <c r="BV319" s="176">
        <f t="shared" si="175"/>
        <v>0</v>
      </c>
      <c r="BW319" s="176">
        <f t="shared" si="193"/>
        <v>0</v>
      </c>
      <c r="BX319" s="177">
        <f t="shared" si="194"/>
        <v>0</v>
      </c>
      <c r="BY319" s="182"/>
      <c r="BZ319" s="179">
        <f t="shared" si="176"/>
        <v>0</v>
      </c>
      <c r="CA319" s="179">
        <f t="shared" si="177"/>
        <v>0</v>
      </c>
      <c r="CB319" s="179">
        <f t="shared" si="195"/>
        <v>0</v>
      </c>
      <c r="CC319" s="183">
        <f t="shared" si="196"/>
        <v>0</v>
      </c>
      <c r="CD319" s="42"/>
    </row>
    <row r="320" spans="3:82" ht="12" hidden="1" customHeight="1" x14ac:dyDescent="0.25">
      <c r="C320" s="184">
        <v>62</v>
      </c>
      <c r="D320" s="48">
        <v>0</v>
      </c>
      <c r="E320" s="164">
        <v>0</v>
      </c>
      <c r="F320" s="165" t="s">
        <v>106</v>
      </c>
      <c r="G320" s="166"/>
      <c r="H320" s="167">
        <v>0</v>
      </c>
      <c r="I320" s="185" t="s">
        <v>64</v>
      </c>
      <c r="J320" s="168">
        <v>1</v>
      </c>
      <c r="K320" s="168">
        <v>1</v>
      </c>
      <c r="L320" s="169">
        <v>0</v>
      </c>
      <c r="M320" s="170">
        <v>0</v>
      </c>
      <c r="N320" s="170">
        <v>0</v>
      </c>
      <c r="O320" s="171">
        <v>0</v>
      </c>
      <c r="P320" s="172">
        <v>0</v>
      </c>
      <c r="Q320" s="482">
        <v>0</v>
      </c>
      <c r="R320" s="482">
        <v>0</v>
      </c>
      <c r="S320" s="482">
        <v>0</v>
      </c>
      <c r="T320" s="151"/>
      <c r="U320" s="151"/>
      <c r="V320" s="151"/>
      <c r="W320" s="151"/>
      <c r="X320" s="151"/>
      <c r="Y320" s="151"/>
      <c r="Z320" s="151"/>
      <c r="AA320" s="600">
        <v>0</v>
      </c>
      <c r="AB320" s="601">
        <v>0</v>
      </c>
      <c r="AC320" s="601">
        <v>0</v>
      </c>
      <c r="AD320" s="602">
        <v>0</v>
      </c>
      <c r="AE320" s="598">
        <f t="shared" si="181"/>
        <v>0</v>
      </c>
      <c r="AF320" s="599">
        <f t="shared" si="182"/>
        <v>0</v>
      </c>
      <c r="AG320" s="594"/>
      <c r="AH320" s="594"/>
      <c r="AI320" s="594"/>
      <c r="AJ320" s="594"/>
      <c r="AK320" s="594"/>
      <c r="AL320" s="600">
        <v>0</v>
      </c>
      <c r="AM320" s="502">
        <v>0</v>
      </c>
      <c r="AN320" s="502">
        <v>0</v>
      </c>
      <c r="AO320" s="503">
        <v>0</v>
      </c>
      <c r="AP320" s="501">
        <f t="shared" si="183"/>
        <v>0</v>
      </c>
      <c r="AQ320" s="177">
        <f t="shared" si="184"/>
        <v>0</v>
      </c>
      <c r="AR320" s="151"/>
      <c r="AS320" s="187">
        <f t="shared" si="185"/>
        <v>0</v>
      </c>
      <c r="AT320" s="189">
        <f t="shared" si="165"/>
        <v>0</v>
      </c>
      <c r="AU320" s="176">
        <f t="shared" si="179"/>
        <v>0</v>
      </c>
      <c r="AV320" s="177">
        <f t="shared" si="180"/>
        <v>0</v>
      </c>
      <c r="AW320" s="178"/>
      <c r="AX320" s="179">
        <f t="shared" si="166"/>
        <v>0</v>
      </c>
      <c r="AY320" s="179">
        <f t="shared" si="167"/>
        <v>0</v>
      </c>
      <c r="AZ320" s="179">
        <f t="shared" si="187"/>
        <v>0</v>
      </c>
      <c r="BA320" s="177">
        <f t="shared" si="188"/>
        <v>0</v>
      </c>
      <c r="BB320" s="178"/>
      <c r="BC320" s="179">
        <f t="shared" si="168"/>
        <v>0</v>
      </c>
      <c r="BD320" s="179">
        <f t="shared" si="169"/>
        <v>0</v>
      </c>
      <c r="BE320" s="179">
        <f t="shared" si="189"/>
        <v>0</v>
      </c>
      <c r="BF320" s="177">
        <f t="shared" si="190"/>
        <v>0</v>
      </c>
      <c r="BG320" s="178"/>
      <c r="BH320" s="176">
        <f t="shared" si="170"/>
        <v>0</v>
      </c>
      <c r="BI320" s="520">
        <f t="shared" si="171"/>
        <v>0</v>
      </c>
      <c r="BJ320" s="521"/>
      <c r="BK320" s="501">
        <f t="shared" si="191"/>
        <v>0</v>
      </c>
      <c r="BL320" s="181">
        <f t="shared" si="192"/>
        <v>0</v>
      </c>
      <c r="BM320" s="178"/>
      <c r="BN320" s="552">
        <f t="shared" si="172"/>
        <v>0</v>
      </c>
      <c r="BO320" s="557">
        <f t="shared" si="178"/>
        <v>0</v>
      </c>
      <c r="BP320" s="521"/>
      <c r="BQ320" s="521"/>
      <c r="BR320" s="501">
        <f t="shared" si="186"/>
        <v>0</v>
      </c>
      <c r="BS320" s="181">
        <f t="shared" si="173"/>
        <v>0</v>
      </c>
      <c r="BT320" s="178"/>
      <c r="BU320" s="176">
        <f t="shared" si="174"/>
        <v>0</v>
      </c>
      <c r="BV320" s="176">
        <f t="shared" si="175"/>
        <v>0</v>
      </c>
      <c r="BW320" s="176">
        <f t="shared" si="193"/>
        <v>0</v>
      </c>
      <c r="BX320" s="177">
        <f t="shared" si="194"/>
        <v>0</v>
      </c>
      <c r="BY320" s="182"/>
      <c r="BZ320" s="179">
        <f t="shared" si="176"/>
        <v>0</v>
      </c>
      <c r="CA320" s="179">
        <f t="shared" si="177"/>
        <v>0</v>
      </c>
      <c r="CB320" s="179">
        <f t="shared" si="195"/>
        <v>0</v>
      </c>
      <c r="CC320" s="183">
        <f t="shared" si="196"/>
        <v>0</v>
      </c>
      <c r="CD320" s="42"/>
    </row>
    <row r="321" spans="3:82" s="50" customFormat="1" ht="13.5" hidden="1" thickBot="1" x14ac:dyDescent="0.3">
      <c r="C321" s="184"/>
      <c r="D321" s="190"/>
      <c r="E321" s="164"/>
      <c r="F321" s="165"/>
      <c r="G321" s="166"/>
      <c r="H321" s="167"/>
      <c r="I321" s="166"/>
      <c r="J321" s="168">
        <v>1.505779664758232</v>
      </c>
      <c r="K321" s="168">
        <v>1.1754720702584747</v>
      </c>
      <c r="L321" s="169">
        <v>0</v>
      </c>
      <c r="M321" s="170">
        <v>0</v>
      </c>
      <c r="N321" s="170">
        <v>0</v>
      </c>
      <c r="O321" s="171">
        <v>0</v>
      </c>
      <c r="P321" s="172">
        <v>0</v>
      </c>
      <c r="Q321" s="482">
        <v>0</v>
      </c>
      <c r="R321" s="482">
        <v>0</v>
      </c>
      <c r="S321" s="482">
        <v>0</v>
      </c>
      <c r="T321" s="186"/>
      <c r="U321" s="186"/>
      <c r="V321" s="186"/>
      <c r="W321" s="186"/>
      <c r="X321" s="186"/>
      <c r="Y321" s="186"/>
      <c r="Z321" s="186"/>
      <c r="AA321" s="595">
        <v>0</v>
      </c>
      <c r="AB321" s="596">
        <v>0</v>
      </c>
      <c r="AC321" s="596">
        <v>0</v>
      </c>
      <c r="AD321" s="597">
        <v>0</v>
      </c>
      <c r="AE321" s="598">
        <f t="shared" si="181"/>
        <v>0</v>
      </c>
      <c r="AF321" s="599">
        <f t="shared" si="182"/>
        <v>0</v>
      </c>
      <c r="AG321" s="603"/>
      <c r="AH321" s="603"/>
      <c r="AI321" s="603"/>
      <c r="AJ321" s="603"/>
      <c r="AK321" s="603"/>
      <c r="AL321" s="595">
        <v>0</v>
      </c>
      <c r="AM321" s="499">
        <v>0</v>
      </c>
      <c r="AN321" s="499">
        <v>0</v>
      </c>
      <c r="AO321" s="500">
        <v>0</v>
      </c>
      <c r="AP321" s="501">
        <f t="shared" si="183"/>
        <v>0</v>
      </c>
      <c r="AQ321" s="177">
        <f t="shared" si="184"/>
        <v>0</v>
      </c>
      <c r="AR321" s="186"/>
      <c r="AS321" s="173">
        <f t="shared" si="185"/>
        <v>0</v>
      </c>
      <c r="AT321" s="175">
        <f t="shared" si="165"/>
        <v>0</v>
      </c>
      <c r="AU321" s="176">
        <f t="shared" si="179"/>
        <v>0</v>
      </c>
      <c r="AV321" s="177">
        <f t="shared" si="180"/>
        <v>0</v>
      </c>
      <c r="AW321" s="178"/>
      <c r="AX321" s="179">
        <f t="shared" si="166"/>
        <v>0</v>
      </c>
      <c r="AY321" s="179">
        <f t="shared" si="167"/>
        <v>0</v>
      </c>
      <c r="AZ321" s="179">
        <f t="shared" si="187"/>
        <v>0</v>
      </c>
      <c r="BA321" s="177">
        <f t="shared" si="188"/>
        <v>0</v>
      </c>
      <c r="BB321" s="178"/>
      <c r="BC321" s="179">
        <f t="shared" si="168"/>
        <v>0</v>
      </c>
      <c r="BD321" s="179">
        <f t="shared" si="169"/>
        <v>0</v>
      </c>
      <c r="BE321" s="179">
        <f t="shared" si="189"/>
        <v>0</v>
      </c>
      <c r="BF321" s="177">
        <f t="shared" si="190"/>
        <v>0</v>
      </c>
      <c r="BG321" s="178"/>
      <c r="BH321" s="176">
        <f t="shared" si="170"/>
        <v>0</v>
      </c>
      <c r="BI321" s="520">
        <f t="shared" si="171"/>
        <v>0</v>
      </c>
      <c r="BJ321" s="521"/>
      <c r="BK321" s="501">
        <f t="shared" si="191"/>
        <v>0</v>
      </c>
      <c r="BL321" s="181">
        <f t="shared" si="192"/>
        <v>0</v>
      </c>
      <c r="BM321" s="178"/>
      <c r="BN321" s="552">
        <f t="shared" si="172"/>
        <v>0</v>
      </c>
      <c r="BO321" s="557">
        <f t="shared" si="178"/>
        <v>0</v>
      </c>
      <c r="BP321" s="521"/>
      <c r="BQ321" s="521"/>
      <c r="BR321" s="501">
        <f t="shared" si="186"/>
        <v>0</v>
      </c>
      <c r="BS321" s="181">
        <f t="shared" si="173"/>
        <v>0</v>
      </c>
      <c r="BT321" s="178"/>
      <c r="BU321" s="176">
        <f t="shared" si="174"/>
        <v>0</v>
      </c>
      <c r="BV321" s="176">
        <f t="shared" si="175"/>
        <v>0</v>
      </c>
      <c r="BW321" s="176">
        <f t="shared" si="193"/>
        <v>0</v>
      </c>
      <c r="BX321" s="177">
        <f t="shared" si="194"/>
        <v>0</v>
      </c>
      <c r="BY321" s="182"/>
      <c r="BZ321" s="179">
        <f t="shared" si="176"/>
        <v>0</v>
      </c>
      <c r="CA321" s="179">
        <f t="shared" si="177"/>
        <v>0</v>
      </c>
      <c r="CB321" s="179">
        <f t="shared" si="195"/>
        <v>0</v>
      </c>
      <c r="CC321" s="183">
        <f t="shared" si="196"/>
        <v>0</v>
      </c>
      <c r="CD321" s="51"/>
    </row>
    <row r="322" spans="3:82" s="50" customFormat="1" ht="13.5" hidden="1" thickBot="1" x14ac:dyDescent="0.3">
      <c r="C322" s="191"/>
      <c r="D322" s="192"/>
      <c r="E322" s="193"/>
      <c r="F322" s="194"/>
      <c r="G322" s="195"/>
      <c r="H322" s="196"/>
      <c r="I322" s="195"/>
      <c r="J322" s="197">
        <v>1.9138973630485276</v>
      </c>
      <c r="K322" s="197">
        <v>1.515902467555285</v>
      </c>
      <c r="L322" s="198">
        <v>0</v>
      </c>
      <c r="M322" s="199">
        <v>0</v>
      </c>
      <c r="N322" s="199">
        <v>0</v>
      </c>
      <c r="O322" s="200">
        <v>0</v>
      </c>
      <c r="P322" s="201">
        <v>0</v>
      </c>
      <c r="Q322" s="483">
        <v>0</v>
      </c>
      <c r="R322" s="483">
        <v>0</v>
      </c>
      <c r="S322" s="483">
        <v>0</v>
      </c>
      <c r="T322" s="186"/>
      <c r="U322" s="186"/>
      <c r="V322" s="186"/>
      <c r="W322" s="186"/>
      <c r="X322" s="186"/>
      <c r="Y322" s="186"/>
      <c r="Z322" s="186"/>
      <c r="AA322" s="604">
        <v>0</v>
      </c>
      <c r="AB322" s="605">
        <v>0</v>
      </c>
      <c r="AC322" s="605">
        <v>0</v>
      </c>
      <c r="AD322" s="606">
        <v>0</v>
      </c>
      <c r="AE322" s="607">
        <f t="shared" si="181"/>
        <v>0</v>
      </c>
      <c r="AF322" s="608">
        <f t="shared" si="182"/>
        <v>0</v>
      </c>
      <c r="AG322" s="603"/>
      <c r="AH322" s="603"/>
      <c r="AI322" s="603"/>
      <c r="AJ322" s="603"/>
      <c r="AK322" s="603"/>
      <c r="AL322" s="604">
        <v>0</v>
      </c>
      <c r="AM322" s="504">
        <v>0</v>
      </c>
      <c r="AN322" s="504">
        <v>0</v>
      </c>
      <c r="AO322" s="505">
        <v>0</v>
      </c>
      <c r="AP322" s="506">
        <f t="shared" si="183"/>
        <v>0</v>
      </c>
      <c r="AQ322" s="206">
        <f t="shared" si="184"/>
        <v>0</v>
      </c>
      <c r="AR322" s="186"/>
      <c r="AS322" s="202">
        <f t="shared" si="185"/>
        <v>0</v>
      </c>
      <c r="AT322" s="204">
        <f t="shared" si="165"/>
        <v>0</v>
      </c>
      <c r="AU322" s="205">
        <f t="shared" si="179"/>
        <v>0</v>
      </c>
      <c r="AV322" s="206">
        <f t="shared" si="180"/>
        <v>0</v>
      </c>
      <c r="AW322" s="207"/>
      <c r="AX322" s="208">
        <f t="shared" si="166"/>
        <v>0</v>
      </c>
      <c r="AY322" s="208">
        <f t="shared" si="167"/>
        <v>0</v>
      </c>
      <c r="AZ322" s="208">
        <f t="shared" si="187"/>
        <v>0</v>
      </c>
      <c r="BA322" s="206">
        <f t="shared" si="188"/>
        <v>0</v>
      </c>
      <c r="BB322" s="207"/>
      <c r="BC322" s="208">
        <f t="shared" si="168"/>
        <v>0</v>
      </c>
      <c r="BD322" s="208">
        <f t="shared" si="169"/>
        <v>0</v>
      </c>
      <c r="BE322" s="208">
        <f t="shared" si="189"/>
        <v>0</v>
      </c>
      <c r="BF322" s="206">
        <f t="shared" si="190"/>
        <v>0</v>
      </c>
      <c r="BG322" s="207"/>
      <c r="BH322" s="205">
        <f t="shared" si="170"/>
        <v>0</v>
      </c>
      <c r="BI322" s="522">
        <f t="shared" si="171"/>
        <v>0</v>
      </c>
      <c r="BJ322" s="523"/>
      <c r="BK322" s="506">
        <f t="shared" si="191"/>
        <v>0</v>
      </c>
      <c r="BL322" s="210">
        <f t="shared" si="192"/>
        <v>0</v>
      </c>
      <c r="BM322" s="207"/>
      <c r="BN322" s="553">
        <f t="shared" si="172"/>
        <v>0</v>
      </c>
      <c r="BO322" s="558">
        <f t="shared" si="178"/>
        <v>0</v>
      </c>
      <c r="BP322" s="523"/>
      <c r="BQ322" s="523"/>
      <c r="BR322" s="506">
        <f t="shared" si="186"/>
        <v>0</v>
      </c>
      <c r="BS322" s="210">
        <f t="shared" si="173"/>
        <v>0</v>
      </c>
      <c r="BT322" s="207"/>
      <c r="BU322" s="205">
        <f t="shared" si="174"/>
        <v>0</v>
      </c>
      <c r="BV322" s="205">
        <f t="shared" si="175"/>
        <v>0</v>
      </c>
      <c r="BW322" s="205">
        <f t="shared" si="193"/>
        <v>0</v>
      </c>
      <c r="BX322" s="206">
        <f t="shared" si="194"/>
        <v>0</v>
      </c>
      <c r="BY322" s="211"/>
      <c r="BZ322" s="208">
        <f t="shared" si="176"/>
        <v>0</v>
      </c>
      <c r="CA322" s="208">
        <f t="shared" si="177"/>
        <v>0</v>
      </c>
      <c r="CB322" s="208">
        <f t="shared" si="195"/>
        <v>0</v>
      </c>
      <c r="CC322" s="212">
        <f t="shared" si="196"/>
        <v>0</v>
      </c>
      <c r="CD322" s="51"/>
    </row>
    <row r="323" spans="3:82" ht="13.5" hidden="1" thickBot="1" x14ac:dyDescent="0.3">
      <c r="C323" s="65"/>
      <c r="D323" s="66"/>
      <c r="E323" s="142"/>
      <c r="F323" s="143"/>
      <c r="G323" s="144"/>
      <c r="H323" s="145"/>
      <c r="I323" s="144"/>
      <c r="J323" s="146">
        <v>0</v>
      </c>
      <c r="K323" s="146">
        <v>0</v>
      </c>
      <c r="L323" s="147">
        <v>0</v>
      </c>
      <c r="M323" s="148">
        <v>0</v>
      </c>
      <c r="N323" s="148">
        <v>0</v>
      </c>
      <c r="O323" s="149">
        <v>0</v>
      </c>
      <c r="P323" s="150">
        <v>0</v>
      </c>
      <c r="Q323" s="481">
        <v>0</v>
      </c>
      <c r="R323" s="481">
        <v>0</v>
      </c>
      <c r="S323" s="481">
        <v>0</v>
      </c>
      <c r="T323" s="151"/>
      <c r="U323" s="151"/>
      <c r="V323" s="151"/>
      <c r="W323" s="151"/>
      <c r="X323" s="151"/>
      <c r="Y323" s="151"/>
      <c r="Z323" s="151"/>
      <c r="AA323" s="589">
        <v>0</v>
      </c>
      <c r="AB323" s="590">
        <v>0</v>
      </c>
      <c r="AC323" s="590">
        <v>0</v>
      </c>
      <c r="AD323" s="591">
        <v>0</v>
      </c>
      <c r="AE323" s="592">
        <f t="shared" si="181"/>
        <v>0</v>
      </c>
      <c r="AF323" s="593">
        <f t="shared" si="182"/>
        <v>0</v>
      </c>
      <c r="AG323" s="594"/>
      <c r="AH323" s="594"/>
      <c r="AI323" s="594"/>
      <c r="AJ323" s="594"/>
      <c r="AK323" s="594"/>
      <c r="AL323" s="589">
        <v>0</v>
      </c>
      <c r="AM323" s="496">
        <v>0</v>
      </c>
      <c r="AN323" s="496">
        <v>0</v>
      </c>
      <c r="AO323" s="497">
        <v>0</v>
      </c>
      <c r="AP323" s="498">
        <f t="shared" si="183"/>
        <v>0</v>
      </c>
      <c r="AQ323" s="156">
        <f t="shared" si="184"/>
        <v>0</v>
      </c>
      <c r="AR323" s="151"/>
      <c r="AS323" s="152">
        <f t="shared" si="185"/>
        <v>0</v>
      </c>
      <c r="AT323" s="154">
        <f t="shared" si="165"/>
        <v>0</v>
      </c>
      <c r="AU323" s="155">
        <f t="shared" si="179"/>
        <v>0</v>
      </c>
      <c r="AV323" s="156">
        <f t="shared" si="180"/>
        <v>0</v>
      </c>
      <c r="AW323" s="157"/>
      <c r="AX323" s="158">
        <f t="shared" si="166"/>
        <v>0</v>
      </c>
      <c r="AY323" s="158">
        <f t="shared" si="167"/>
        <v>0</v>
      </c>
      <c r="AZ323" s="158">
        <f t="shared" si="187"/>
        <v>0</v>
      </c>
      <c r="BA323" s="156">
        <f t="shared" si="188"/>
        <v>0</v>
      </c>
      <c r="BB323" s="157"/>
      <c r="BC323" s="158">
        <f t="shared" si="168"/>
        <v>0</v>
      </c>
      <c r="BD323" s="158">
        <f t="shared" si="169"/>
        <v>0</v>
      </c>
      <c r="BE323" s="158">
        <f t="shared" si="189"/>
        <v>0</v>
      </c>
      <c r="BF323" s="156">
        <f t="shared" si="190"/>
        <v>0</v>
      </c>
      <c r="BG323" s="157"/>
      <c r="BH323" s="155">
        <f t="shared" si="170"/>
        <v>0</v>
      </c>
      <c r="BI323" s="518">
        <f t="shared" si="171"/>
        <v>0</v>
      </c>
      <c r="BJ323" s="519"/>
      <c r="BK323" s="498">
        <f t="shared" si="191"/>
        <v>0</v>
      </c>
      <c r="BL323" s="160">
        <f t="shared" si="192"/>
        <v>0</v>
      </c>
      <c r="BM323" s="157"/>
      <c r="BN323" s="551">
        <f t="shared" si="172"/>
        <v>0</v>
      </c>
      <c r="BO323" s="556">
        <f t="shared" si="178"/>
        <v>0</v>
      </c>
      <c r="BP323" s="530"/>
      <c r="BQ323" s="530"/>
      <c r="BR323" s="498">
        <f t="shared" si="186"/>
        <v>0</v>
      </c>
      <c r="BS323" s="160">
        <f t="shared" si="173"/>
        <v>0</v>
      </c>
      <c r="BT323" s="157"/>
      <c r="BU323" s="155">
        <f t="shared" si="174"/>
        <v>0</v>
      </c>
      <c r="BV323" s="155">
        <f t="shared" si="175"/>
        <v>0</v>
      </c>
      <c r="BW323" s="155">
        <f t="shared" si="193"/>
        <v>0</v>
      </c>
      <c r="BX323" s="156">
        <f t="shared" si="194"/>
        <v>0</v>
      </c>
      <c r="BY323" s="162"/>
      <c r="BZ323" s="158">
        <f t="shared" si="176"/>
        <v>0</v>
      </c>
      <c r="CA323" s="158">
        <f t="shared" si="177"/>
        <v>0</v>
      </c>
      <c r="CB323" s="158">
        <f t="shared" si="195"/>
        <v>0</v>
      </c>
      <c r="CC323" s="163">
        <f t="shared" si="196"/>
        <v>0</v>
      </c>
      <c r="CD323" s="42"/>
    </row>
    <row r="324" spans="3:82" ht="13.5" hidden="1" thickBot="1" x14ac:dyDescent="0.3">
      <c r="C324" s="65"/>
      <c r="D324" s="66"/>
      <c r="E324" s="164"/>
      <c r="F324" s="165"/>
      <c r="G324" s="166"/>
      <c r="H324" s="167"/>
      <c r="I324" s="166"/>
      <c r="J324" s="168">
        <v>0</v>
      </c>
      <c r="K324" s="168">
        <v>0</v>
      </c>
      <c r="L324" s="169">
        <v>0</v>
      </c>
      <c r="M324" s="170">
        <v>0</v>
      </c>
      <c r="N324" s="170">
        <v>0</v>
      </c>
      <c r="O324" s="171">
        <v>0</v>
      </c>
      <c r="P324" s="172">
        <v>0</v>
      </c>
      <c r="Q324" s="482">
        <v>0</v>
      </c>
      <c r="R324" s="482">
        <v>0</v>
      </c>
      <c r="S324" s="482">
        <v>0</v>
      </c>
      <c r="T324" s="151"/>
      <c r="U324" s="151"/>
      <c r="V324" s="151"/>
      <c r="W324" s="151"/>
      <c r="X324" s="151"/>
      <c r="Y324" s="151"/>
      <c r="Z324" s="151"/>
      <c r="AA324" s="595">
        <v>0</v>
      </c>
      <c r="AB324" s="596">
        <v>0</v>
      </c>
      <c r="AC324" s="596">
        <v>0</v>
      </c>
      <c r="AD324" s="597">
        <v>0</v>
      </c>
      <c r="AE324" s="598">
        <f t="shared" si="181"/>
        <v>0</v>
      </c>
      <c r="AF324" s="599">
        <f t="shared" si="182"/>
        <v>0</v>
      </c>
      <c r="AG324" s="594"/>
      <c r="AH324" s="594"/>
      <c r="AI324" s="594"/>
      <c r="AJ324" s="594"/>
      <c r="AK324" s="594"/>
      <c r="AL324" s="595">
        <v>0</v>
      </c>
      <c r="AM324" s="499">
        <v>0</v>
      </c>
      <c r="AN324" s="499">
        <v>0</v>
      </c>
      <c r="AO324" s="500">
        <v>0</v>
      </c>
      <c r="AP324" s="501">
        <f t="shared" si="183"/>
        <v>0</v>
      </c>
      <c r="AQ324" s="177">
        <f t="shared" si="184"/>
        <v>0</v>
      </c>
      <c r="AR324" s="151"/>
      <c r="AS324" s="173">
        <f t="shared" si="185"/>
        <v>0</v>
      </c>
      <c r="AT324" s="175">
        <f t="shared" si="165"/>
        <v>0</v>
      </c>
      <c r="AU324" s="176">
        <f t="shared" si="179"/>
        <v>0</v>
      </c>
      <c r="AV324" s="177">
        <f t="shared" si="180"/>
        <v>0</v>
      </c>
      <c r="AW324" s="178"/>
      <c r="AX324" s="179">
        <f t="shared" si="166"/>
        <v>0</v>
      </c>
      <c r="AY324" s="179">
        <f t="shared" si="167"/>
        <v>0</v>
      </c>
      <c r="AZ324" s="179">
        <f t="shared" si="187"/>
        <v>0</v>
      </c>
      <c r="BA324" s="177">
        <f t="shared" si="188"/>
        <v>0</v>
      </c>
      <c r="BB324" s="178"/>
      <c r="BC324" s="179">
        <f t="shared" si="168"/>
        <v>0</v>
      </c>
      <c r="BD324" s="179">
        <f t="shared" si="169"/>
        <v>0</v>
      </c>
      <c r="BE324" s="179">
        <f t="shared" si="189"/>
        <v>0</v>
      </c>
      <c r="BF324" s="177">
        <f t="shared" si="190"/>
        <v>0</v>
      </c>
      <c r="BG324" s="178"/>
      <c r="BH324" s="176">
        <f t="shared" si="170"/>
        <v>0</v>
      </c>
      <c r="BI324" s="520">
        <f t="shared" si="171"/>
        <v>0</v>
      </c>
      <c r="BJ324" s="521"/>
      <c r="BK324" s="501">
        <f t="shared" si="191"/>
        <v>0</v>
      </c>
      <c r="BL324" s="181">
        <f t="shared" si="192"/>
        <v>0</v>
      </c>
      <c r="BM324" s="178"/>
      <c r="BN324" s="552">
        <f t="shared" si="172"/>
        <v>0</v>
      </c>
      <c r="BO324" s="557">
        <f t="shared" si="178"/>
        <v>0</v>
      </c>
      <c r="BP324" s="521"/>
      <c r="BQ324" s="521"/>
      <c r="BR324" s="501">
        <f t="shared" si="186"/>
        <v>0</v>
      </c>
      <c r="BS324" s="181">
        <f t="shared" si="173"/>
        <v>0</v>
      </c>
      <c r="BT324" s="178"/>
      <c r="BU324" s="176">
        <f t="shared" si="174"/>
        <v>0</v>
      </c>
      <c r="BV324" s="176">
        <f t="shared" si="175"/>
        <v>0</v>
      </c>
      <c r="BW324" s="176">
        <f t="shared" si="193"/>
        <v>0</v>
      </c>
      <c r="BX324" s="177">
        <f t="shared" si="194"/>
        <v>0</v>
      </c>
      <c r="BY324" s="182"/>
      <c r="BZ324" s="179">
        <f t="shared" si="176"/>
        <v>0</v>
      </c>
      <c r="CA324" s="179">
        <f t="shared" si="177"/>
        <v>0</v>
      </c>
      <c r="CB324" s="179">
        <f t="shared" si="195"/>
        <v>0</v>
      </c>
      <c r="CC324" s="183">
        <f t="shared" si="196"/>
        <v>0</v>
      </c>
      <c r="CD324" s="42"/>
    </row>
    <row r="325" spans="3:82" ht="12" hidden="1" customHeight="1" x14ac:dyDescent="0.25">
      <c r="C325" s="184">
        <v>63</v>
      </c>
      <c r="D325" s="48">
        <v>0</v>
      </c>
      <c r="E325" s="164">
        <v>0</v>
      </c>
      <c r="F325" s="165" t="s">
        <v>106</v>
      </c>
      <c r="G325" s="166"/>
      <c r="H325" s="167">
        <v>0</v>
      </c>
      <c r="I325" s="185" t="s">
        <v>107</v>
      </c>
      <c r="J325" s="168">
        <v>0</v>
      </c>
      <c r="K325" s="168">
        <v>0</v>
      </c>
      <c r="L325" s="169">
        <v>0</v>
      </c>
      <c r="M325" s="170">
        <v>0</v>
      </c>
      <c r="N325" s="170">
        <v>0</v>
      </c>
      <c r="O325" s="171">
        <v>0</v>
      </c>
      <c r="P325" s="172">
        <v>0</v>
      </c>
      <c r="Q325" s="482">
        <v>0</v>
      </c>
      <c r="R325" s="482">
        <v>0</v>
      </c>
      <c r="S325" s="482">
        <v>0</v>
      </c>
      <c r="T325" s="151"/>
      <c r="U325" s="151"/>
      <c r="V325" s="151"/>
      <c r="W325" s="151"/>
      <c r="X325" s="151"/>
      <c r="Y325" s="151"/>
      <c r="Z325" s="151"/>
      <c r="AA325" s="600">
        <v>0</v>
      </c>
      <c r="AB325" s="601">
        <v>0</v>
      </c>
      <c r="AC325" s="601">
        <v>0</v>
      </c>
      <c r="AD325" s="602">
        <v>0</v>
      </c>
      <c r="AE325" s="598">
        <f t="shared" si="181"/>
        <v>0</v>
      </c>
      <c r="AF325" s="599">
        <f t="shared" si="182"/>
        <v>0</v>
      </c>
      <c r="AG325" s="594"/>
      <c r="AH325" s="594"/>
      <c r="AI325" s="594"/>
      <c r="AJ325" s="594"/>
      <c r="AK325" s="594"/>
      <c r="AL325" s="600">
        <v>0</v>
      </c>
      <c r="AM325" s="502">
        <v>0</v>
      </c>
      <c r="AN325" s="502">
        <v>0</v>
      </c>
      <c r="AO325" s="503">
        <v>0</v>
      </c>
      <c r="AP325" s="501">
        <f t="shared" si="183"/>
        <v>0</v>
      </c>
      <c r="AQ325" s="177">
        <f t="shared" si="184"/>
        <v>0</v>
      </c>
      <c r="AR325" s="151"/>
      <c r="AS325" s="187">
        <f t="shared" si="185"/>
        <v>0</v>
      </c>
      <c r="AT325" s="189">
        <f t="shared" si="165"/>
        <v>0</v>
      </c>
      <c r="AU325" s="176">
        <f t="shared" si="179"/>
        <v>0</v>
      </c>
      <c r="AV325" s="177">
        <f t="shared" si="180"/>
        <v>0</v>
      </c>
      <c r="AW325" s="178"/>
      <c r="AX325" s="179">
        <f t="shared" si="166"/>
        <v>0</v>
      </c>
      <c r="AY325" s="179">
        <f t="shared" si="167"/>
        <v>0</v>
      </c>
      <c r="AZ325" s="179">
        <f t="shared" si="187"/>
        <v>0</v>
      </c>
      <c r="BA325" s="177">
        <f t="shared" si="188"/>
        <v>0</v>
      </c>
      <c r="BB325" s="178"/>
      <c r="BC325" s="179">
        <f t="shared" si="168"/>
        <v>0</v>
      </c>
      <c r="BD325" s="179">
        <f t="shared" si="169"/>
        <v>0</v>
      </c>
      <c r="BE325" s="179">
        <f t="shared" si="189"/>
        <v>0</v>
      </c>
      <c r="BF325" s="177">
        <f t="shared" si="190"/>
        <v>0</v>
      </c>
      <c r="BG325" s="178"/>
      <c r="BH325" s="176">
        <f t="shared" si="170"/>
        <v>0</v>
      </c>
      <c r="BI325" s="520">
        <f t="shared" si="171"/>
        <v>0</v>
      </c>
      <c r="BJ325" s="521"/>
      <c r="BK325" s="501">
        <f t="shared" si="191"/>
        <v>0</v>
      </c>
      <c r="BL325" s="181">
        <f t="shared" si="192"/>
        <v>0</v>
      </c>
      <c r="BM325" s="178"/>
      <c r="BN325" s="552">
        <f t="shared" si="172"/>
        <v>0</v>
      </c>
      <c r="BO325" s="557">
        <f t="shared" si="178"/>
        <v>0</v>
      </c>
      <c r="BP325" s="521"/>
      <c r="BQ325" s="521"/>
      <c r="BR325" s="501">
        <f t="shared" si="186"/>
        <v>0</v>
      </c>
      <c r="BS325" s="181">
        <f t="shared" si="173"/>
        <v>0</v>
      </c>
      <c r="BT325" s="178"/>
      <c r="BU325" s="176">
        <f t="shared" si="174"/>
        <v>0</v>
      </c>
      <c r="BV325" s="176">
        <f t="shared" si="175"/>
        <v>0</v>
      </c>
      <c r="BW325" s="176">
        <f t="shared" si="193"/>
        <v>0</v>
      </c>
      <c r="BX325" s="177">
        <f t="shared" si="194"/>
        <v>0</v>
      </c>
      <c r="BY325" s="182"/>
      <c r="BZ325" s="179">
        <f t="shared" si="176"/>
        <v>0</v>
      </c>
      <c r="CA325" s="179">
        <f t="shared" si="177"/>
        <v>0</v>
      </c>
      <c r="CB325" s="179">
        <f t="shared" si="195"/>
        <v>0</v>
      </c>
      <c r="CC325" s="183">
        <f t="shared" si="196"/>
        <v>0</v>
      </c>
      <c r="CD325" s="42"/>
    </row>
    <row r="326" spans="3:82" s="50" customFormat="1" ht="13.5" hidden="1" thickBot="1" x14ac:dyDescent="0.3">
      <c r="C326" s="184"/>
      <c r="D326" s="190"/>
      <c r="E326" s="164"/>
      <c r="F326" s="165"/>
      <c r="G326" s="166"/>
      <c r="H326" s="167"/>
      <c r="I326" s="166"/>
      <c r="J326" s="168">
        <v>0</v>
      </c>
      <c r="K326" s="168">
        <v>0</v>
      </c>
      <c r="L326" s="169">
        <v>0</v>
      </c>
      <c r="M326" s="170">
        <v>0</v>
      </c>
      <c r="N326" s="170">
        <v>0</v>
      </c>
      <c r="O326" s="171">
        <v>0</v>
      </c>
      <c r="P326" s="172">
        <v>0</v>
      </c>
      <c r="Q326" s="482">
        <v>0</v>
      </c>
      <c r="R326" s="482">
        <v>0</v>
      </c>
      <c r="S326" s="482">
        <v>0</v>
      </c>
      <c r="T326" s="186"/>
      <c r="U326" s="186"/>
      <c r="V326" s="186"/>
      <c r="W326" s="186"/>
      <c r="X326" s="186"/>
      <c r="Y326" s="186"/>
      <c r="Z326" s="186"/>
      <c r="AA326" s="595">
        <v>0</v>
      </c>
      <c r="AB326" s="596">
        <v>0</v>
      </c>
      <c r="AC326" s="596">
        <v>0</v>
      </c>
      <c r="AD326" s="597">
        <v>0</v>
      </c>
      <c r="AE326" s="598">
        <f t="shared" si="181"/>
        <v>0</v>
      </c>
      <c r="AF326" s="599">
        <f t="shared" si="182"/>
        <v>0</v>
      </c>
      <c r="AG326" s="603"/>
      <c r="AH326" s="603"/>
      <c r="AI326" s="603"/>
      <c r="AJ326" s="603"/>
      <c r="AK326" s="603"/>
      <c r="AL326" s="595">
        <v>0</v>
      </c>
      <c r="AM326" s="499">
        <v>0</v>
      </c>
      <c r="AN326" s="499">
        <v>0</v>
      </c>
      <c r="AO326" s="500">
        <v>0</v>
      </c>
      <c r="AP326" s="501">
        <f t="shared" si="183"/>
        <v>0</v>
      </c>
      <c r="AQ326" s="177">
        <f t="shared" si="184"/>
        <v>0</v>
      </c>
      <c r="AR326" s="186"/>
      <c r="AS326" s="173">
        <f t="shared" si="185"/>
        <v>0</v>
      </c>
      <c r="AT326" s="175">
        <f t="shared" si="165"/>
        <v>0</v>
      </c>
      <c r="AU326" s="176">
        <f t="shared" si="179"/>
        <v>0</v>
      </c>
      <c r="AV326" s="177">
        <f t="shared" si="180"/>
        <v>0</v>
      </c>
      <c r="AW326" s="178"/>
      <c r="AX326" s="179">
        <f t="shared" si="166"/>
        <v>0</v>
      </c>
      <c r="AY326" s="179">
        <f t="shared" si="167"/>
        <v>0</v>
      </c>
      <c r="AZ326" s="179">
        <f t="shared" si="187"/>
        <v>0</v>
      </c>
      <c r="BA326" s="177">
        <f t="shared" si="188"/>
        <v>0</v>
      </c>
      <c r="BB326" s="178"/>
      <c r="BC326" s="179">
        <f t="shared" si="168"/>
        <v>0</v>
      </c>
      <c r="BD326" s="179">
        <f t="shared" si="169"/>
        <v>0</v>
      </c>
      <c r="BE326" s="179">
        <f t="shared" si="189"/>
        <v>0</v>
      </c>
      <c r="BF326" s="177">
        <f t="shared" si="190"/>
        <v>0</v>
      </c>
      <c r="BG326" s="178"/>
      <c r="BH326" s="176">
        <f t="shared" si="170"/>
        <v>0</v>
      </c>
      <c r="BI326" s="520">
        <f t="shared" si="171"/>
        <v>0</v>
      </c>
      <c r="BJ326" s="521"/>
      <c r="BK326" s="501">
        <f t="shared" si="191"/>
        <v>0</v>
      </c>
      <c r="BL326" s="181">
        <f t="shared" si="192"/>
        <v>0</v>
      </c>
      <c r="BM326" s="178"/>
      <c r="BN326" s="552">
        <f t="shared" si="172"/>
        <v>0</v>
      </c>
      <c r="BO326" s="557">
        <f t="shared" si="178"/>
        <v>0</v>
      </c>
      <c r="BP326" s="521"/>
      <c r="BQ326" s="521"/>
      <c r="BR326" s="501">
        <f t="shared" si="186"/>
        <v>0</v>
      </c>
      <c r="BS326" s="181">
        <f t="shared" si="173"/>
        <v>0</v>
      </c>
      <c r="BT326" s="178"/>
      <c r="BU326" s="176">
        <f t="shared" si="174"/>
        <v>0</v>
      </c>
      <c r="BV326" s="176">
        <f t="shared" si="175"/>
        <v>0</v>
      </c>
      <c r="BW326" s="176">
        <f t="shared" si="193"/>
        <v>0</v>
      </c>
      <c r="BX326" s="177">
        <f t="shared" si="194"/>
        <v>0</v>
      </c>
      <c r="BY326" s="182"/>
      <c r="BZ326" s="179">
        <f t="shared" si="176"/>
        <v>0</v>
      </c>
      <c r="CA326" s="179">
        <f t="shared" si="177"/>
        <v>0</v>
      </c>
      <c r="CB326" s="179">
        <f t="shared" si="195"/>
        <v>0</v>
      </c>
      <c r="CC326" s="183">
        <f t="shared" si="196"/>
        <v>0</v>
      </c>
      <c r="CD326" s="51"/>
    </row>
    <row r="327" spans="3:82" s="50" customFormat="1" ht="13.5" hidden="1" thickBot="1" x14ac:dyDescent="0.3">
      <c r="C327" s="191"/>
      <c r="D327" s="192"/>
      <c r="E327" s="193"/>
      <c r="F327" s="194"/>
      <c r="G327" s="195"/>
      <c r="H327" s="196"/>
      <c r="I327" s="195"/>
      <c r="J327" s="197">
        <v>0</v>
      </c>
      <c r="K327" s="197">
        <v>0</v>
      </c>
      <c r="L327" s="198">
        <v>0</v>
      </c>
      <c r="M327" s="199">
        <v>0</v>
      </c>
      <c r="N327" s="199">
        <v>0</v>
      </c>
      <c r="O327" s="200">
        <v>0</v>
      </c>
      <c r="P327" s="201">
        <v>0</v>
      </c>
      <c r="Q327" s="483">
        <v>0</v>
      </c>
      <c r="R327" s="483">
        <v>0</v>
      </c>
      <c r="S327" s="483">
        <v>0</v>
      </c>
      <c r="T327" s="186"/>
      <c r="U327" s="186"/>
      <c r="V327" s="186"/>
      <c r="W327" s="186"/>
      <c r="X327" s="186"/>
      <c r="Y327" s="186"/>
      <c r="Z327" s="186"/>
      <c r="AA327" s="604">
        <v>0</v>
      </c>
      <c r="AB327" s="605">
        <v>0</v>
      </c>
      <c r="AC327" s="605">
        <v>0</v>
      </c>
      <c r="AD327" s="606">
        <v>0</v>
      </c>
      <c r="AE327" s="607">
        <f t="shared" si="181"/>
        <v>0</v>
      </c>
      <c r="AF327" s="608">
        <f t="shared" si="182"/>
        <v>0</v>
      </c>
      <c r="AG327" s="603"/>
      <c r="AH327" s="603"/>
      <c r="AI327" s="603"/>
      <c r="AJ327" s="603"/>
      <c r="AK327" s="603"/>
      <c r="AL327" s="604">
        <v>0</v>
      </c>
      <c r="AM327" s="504">
        <v>0</v>
      </c>
      <c r="AN327" s="504">
        <v>0</v>
      </c>
      <c r="AO327" s="505">
        <v>0</v>
      </c>
      <c r="AP327" s="506">
        <f t="shared" si="183"/>
        <v>0</v>
      </c>
      <c r="AQ327" s="206">
        <f t="shared" si="184"/>
        <v>0</v>
      </c>
      <c r="AR327" s="186"/>
      <c r="AS327" s="202">
        <f t="shared" si="185"/>
        <v>0</v>
      </c>
      <c r="AT327" s="204">
        <f t="shared" si="165"/>
        <v>0</v>
      </c>
      <c r="AU327" s="205">
        <f t="shared" si="179"/>
        <v>0</v>
      </c>
      <c r="AV327" s="206">
        <f t="shared" si="180"/>
        <v>0</v>
      </c>
      <c r="AW327" s="207"/>
      <c r="AX327" s="208">
        <f t="shared" si="166"/>
        <v>0</v>
      </c>
      <c r="AY327" s="208">
        <f t="shared" si="167"/>
        <v>0</v>
      </c>
      <c r="AZ327" s="208">
        <f t="shared" si="187"/>
        <v>0</v>
      </c>
      <c r="BA327" s="206">
        <f t="shared" si="188"/>
        <v>0</v>
      </c>
      <c r="BB327" s="207"/>
      <c r="BC327" s="208">
        <f t="shared" si="168"/>
        <v>0</v>
      </c>
      <c r="BD327" s="208">
        <f t="shared" si="169"/>
        <v>0</v>
      </c>
      <c r="BE327" s="208">
        <f t="shared" si="189"/>
        <v>0</v>
      </c>
      <c r="BF327" s="206">
        <f t="shared" si="190"/>
        <v>0</v>
      </c>
      <c r="BG327" s="207"/>
      <c r="BH327" s="205">
        <f t="shared" si="170"/>
        <v>0</v>
      </c>
      <c r="BI327" s="522">
        <f t="shared" si="171"/>
        <v>0</v>
      </c>
      <c r="BJ327" s="523"/>
      <c r="BK327" s="506">
        <f t="shared" si="191"/>
        <v>0</v>
      </c>
      <c r="BL327" s="210">
        <f t="shared" si="192"/>
        <v>0</v>
      </c>
      <c r="BM327" s="207"/>
      <c r="BN327" s="553">
        <f t="shared" si="172"/>
        <v>0</v>
      </c>
      <c r="BO327" s="558">
        <f t="shared" si="178"/>
        <v>0</v>
      </c>
      <c r="BP327" s="523"/>
      <c r="BQ327" s="523"/>
      <c r="BR327" s="506">
        <f t="shared" si="186"/>
        <v>0</v>
      </c>
      <c r="BS327" s="210">
        <f t="shared" si="173"/>
        <v>0</v>
      </c>
      <c r="BT327" s="207"/>
      <c r="BU327" s="205">
        <f t="shared" si="174"/>
        <v>0</v>
      </c>
      <c r="BV327" s="205">
        <f t="shared" si="175"/>
        <v>0</v>
      </c>
      <c r="BW327" s="205">
        <f t="shared" si="193"/>
        <v>0</v>
      </c>
      <c r="BX327" s="206">
        <f t="shared" si="194"/>
        <v>0</v>
      </c>
      <c r="BY327" s="211"/>
      <c r="BZ327" s="208">
        <f t="shared" si="176"/>
        <v>0</v>
      </c>
      <c r="CA327" s="208">
        <f t="shared" si="177"/>
        <v>0</v>
      </c>
      <c r="CB327" s="208">
        <f t="shared" si="195"/>
        <v>0</v>
      </c>
      <c r="CC327" s="212">
        <f t="shared" si="196"/>
        <v>0</v>
      </c>
      <c r="CD327" s="51"/>
    </row>
    <row r="328" spans="3:82" s="50" customFormat="1" ht="13" x14ac:dyDescent="0.25">
      <c r="C328" s="65"/>
      <c r="D328" s="66"/>
      <c r="E328" s="213"/>
      <c r="F328" s="214"/>
      <c r="G328" s="215"/>
      <c r="H328" s="216"/>
      <c r="I328" s="215"/>
      <c r="J328" s="217">
        <v>0</v>
      </c>
      <c r="K328" s="217">
        <v>0</v>
      </c>
      <c r="L328" s="218">
        <v>1000</v>
      </c>
      <c r="M328" s="219">
        <v>324.45</v>
      </c>
      <c r="N328" s="219">
        <v>888.80000000000007</v>
      </c>
      <c r="O328" s="220">
        <v>1213.25</v>
      </c>
      <c r="P328" s="221">
        <v>3</v>
      </c>
      <c r="Q328" s="484">
        <v>5</v>
      </c>
      <c r="R328" s="484">
        <v>3</v>
      </c>
      <c r="S328" s="484">
        <v>5</v>
      </c>
      <c r="T328" s="186"/>
      <c r="U328" s="476">
        <v>1080</v>
      </c>
      <c r="V328" s="476">
        <v>944.99</v>
      </c>
      <c r="W328" s="476">
        <v>207.77</v>
      </c>
      <c r="X328" s="476"/>
      <c r="Y328" s="477">
        <v>40000</v>
      </c>
      <c r="Z328" s="478">
        <f>Y328/L328</f>
        <v>40</v>
      </c>
      <c r="AA328" s="609">
        <v>324.45</v>
      </c>
      <c r="AB328" s="609">
        <v>1064.6328455126591</v>
      </c>
      <c r="AC328" s="609">
        <v>0</v>
      </c>
      <c r="AD328" s="610">
        <v>1064.63284551266</v>
      </c>
      <c r="AE328" s="611">
        <f t="shared" si="181"/>
        <v>-740.18284551265992</v>
      </c>
      <c r="AF328" s="612">
        <f t="shared" si="182"/>
        <v>0.30475294968357408</v>
      </c>
      <c r="AG328" s="603"/>
      <c r="AH328" s="626">
        <v>976</v>
      </c>
      <c r="AI328" s="626">
        <v>976</v>
      </c>
      <c r="AJ328" s="626">
        <v>319.66000000000003</v>
      </c>
      <c r="AK328" s="626"/>
      <c r="AL328" s="609">
        <v>888.80000000000007</v>
      </c>
      <c r="AM328" s="507">
        <v>1736.3439648685635</v>
      </c>
      <c r="AN328" s="507">
        <v>0</v>
      </c>
      <c r="AO328" s="508">
        <v>1736.3439648685635</v>
      </c>
      <c r="AP328" s="509">
        <f t="shared" si="183"/>
        <v>-847.54396486856342</v>
      </c>
      <c r="AQ328" s="225">
        <f t="shared" si="184"/>
        <v>0.51188014470812515</v>
      </c>
      <c r="AR328" s="186"/>
      <c r="AS328" s="152">
        <f t="shared" si="185"/>
        <v>1213.25</v>
      </c>
      <c r="AT328" s="154">
        <f t="shared" si="165"/>
        <v>2800.9768103812235</v>
      </c>
      <c r="AU328" s="155">
        <f t="shared" si="179"/>
        <v>-1587.7268103812235</v>
      </c>
      <c r="AV328" s="156">
        <f t="shared" si="180"/>
        <v>0.43315246149248632</v>
      </c>
      <c r="AW328" s="157"/>
      <c r="AX328" s="158">
        <f t="shared" si="166"/>
        <v>3639.75</v>
      </c>
      <c r="AY328" s="158">
        <f t="shared" si="167"/>
        <v>8402.9304311436699</v>
      </c>
      <c r="AZ328" s="158">
        <f t="shared" si="187"/>
        <v>-4763.1804311436699</v>
      </c>
      <c r="BA328" s="156">
        <f t="shared" si="188"/>
        <v>0.43315246149248632</v>
      </c>
      <c r="BB328" s="157"/>
      <c r="BC328" s="158">
        <f t="shared" si="168"/>
        <v>6066.25</v>
      </c>
      <c r="BD328" s="158">
        <f t="shared" si="169"/>
        <v>14004.884051906118</v>
      </c>
      <c r="BE328" s="158">
        <f t="shared" si="189"/>
        <v>-7938.6340519061177</v>
      </c>
      <c r="BF328" s="156">
        <f t="shared" si="190"/>
        <v>0.43315246149248626</v>
      </c>
      <c r="BG328" s="157"/>
      <c r="BH328" s="155">
        <f t="shared" si="170"/>
        <v>324.45</v>
      </c>
      <c r="BI328" s="518">
        <f>+AD328</f>
        <v>1064.63284551266</v>
      </c>
      <c r="BJ328" s="519">
        <v>500</v>
      </c>
      <c r="BK328" s="498">
        <f t="shared" si="191"/>
        <v>740.18284551265992</v>
      </c>
      <c r="BL328" s="160">
        <f t="shared" si="192"/>
        <v>2.2813464185934964</v>
      </c>
      <c r="BM328" s="157"/>
      <c r="BN328" s="551">
        <f t="shared" si="172"/>
        <v>888.80000000000007</v>
      </c>
      <c r="BO328" s="556">
        <f t="shared" si="178"/>
        <v>1736.3439648685635</v>
      </c>
      <c r="BP328" s="530">
        <v>933</v>
      </c>
      <c r="BQ328" s="530"/>
      <c r="BR328" s="498">
        <f t="shared" si="186"/>
        <v>847.54396486856342</v>
      </c>
      <c r="BS328" s="160">
        <f t="shared" si="173"/>
        <v>0.95358231870900467</v>
      </c>
      <c r="BT328" s="157"/>
      <c r="BU328" s="155">
        <f t="shared" si="174"/>
        <v>2800.9768103812235</v>
      </c>
      <c r="BV328" s="155">
        <f t="shared" si="175"/>
        <v>2800.9768103812235</v>
      </c>
      <c r="BW328" s="155">
        <f t="shared" si="193"/>
        <v>0</v>
      </c>
      <c r="BX328" s="156">
        <f t="shared" si="194"/>
        <v>1</v>
      </c>
      <c r="BY328" s="162"/>
      <c r="BZ328" s="158">
        <f t="shared" si="176"/>
        <v>6066.25</v>
      </c>
      <c r="CA328" s="158">
        <f t="shared" si="177"/>
        <v>14004.884051906118</v>
      </c>
      <c r="CB328" s="158">
        <f t="shared" si="195"/>
        <v>7938.6340519061177</v>
      </c>
      <c r="CC328" s="163">
        <f t="shared" si="196"/>
        <v>1.3086559327271572</v>
      </c>
      <c r="CD328" s="51"/>
    </row>
    <row r="329" spans="3:82" s="50" customFormat="1" ht="13" x14ac:dyDescent="0.25">
      <c r="C329" s="65"/>
      <c r="D329" s="66"/>
      <c r="E329" s="213"/>
      <c r="F329" s="214"/>
      <c r="G329" s="226"/>
      <c r="H329" s="216"/>
      <c r="I329" s="226"/>
      <c r="J329" s="227">
        <v>0</v>
      </c>
      <c r="K329" s="227">
        <v>0</v>
      </c>
      <c r="L329" s="228">
        <v>2500</v>
      </c>
      <c r="M329" s="229">
        <v>596.4</v>
      </c>
      <c r="N329" s="229">
        <v>1569.7</v>
      </c>
      <c r="O329" s="230">
        <v>2166.1</v>
      </c>
      <c r="P329" s="231">
        <v>70</v>
      </c>
      <c r="Q329" s="485">
        <v>25</v>
      </c>
      <c r="R329" s="485">
        <v>70</v>
      </c>
      <c r="S329" s="485">
        <v>25</v>
      </c>
      <c r="T329" s="186"/>
      <c r="U329" s="476">
        <v>1620</v>
      </c>
      <c r="V329" s="476">
        <v>1350</v>
      </c>
      <c r="W329" s="476">
        <v>349.05</v>
      </c>
      <c r="X329" s="476"/>
      <c r="Y329" s="477">
        <v>100000</v>
      </c>
      <c r="Z329" s="478">
        <f t="shared" ref="Z329:Z332" si="197">Y329/L329</f>
        <v>40</v>
      </c>
      <c r="AA329" s="615">
        <v>596.4</v>
      </c>
      <c r="AB329" s="615">
        <v>1257.6820149615587</v>
      </c>
      <c r="AC329" s="615">
        <v>0</v>
      </c>
      <c r="AD329" s="616">
        <v>1257.6820149615587</v>
      </c>
      <c r="AE329" s="617">
        <f t="shared" si="181"/>
        <v>-661.28201496155873</v>
      </c>
      <c r="AF329" s="618">
        <f t="shared" si="182"/>
        <v>0.47420571567784492</v>
      </c>
      <c r="AG329" s="603"/>
      <c r="AH329" s="626">
        <v>1465</v>
      </c>
      <c r="AI329" s="626">
        <v>1514</v>
      </c>
      <c r="AJ329" s="626">
        <v>537</v>
      </c>
      <c r="AK329" s="626"/>
      <c r="AL329" s="615">
        <v>1569.7</v>
      </c>
      <c r="AM329" s="510">
        <v>2441.384675166003</v>
      </c>
      <c r="AN329" s="510">
        <v>0</v>
      </c>
      <c r="AO329" s="511">
        <v>2441.384675166003</v>
      </c>
      <c r="AP329" s="512">
        <f t="shared" si="183"/>
        <v>-871.68467516600299</v>
      </c>
      <c r="AQ329" s="235">
        <f t="shared" si="184"/>
        <v>0.64295480182502074</v>
      </c>
      <c r="AR329" s="186"/>
      <c r="AS329" s="173">
        <f t="shared" si="185"/>
        <v>2166.1</v>
      </c>
      <c r="AT329" s="175">
        <f t="shared" si="165"/>
        <v>3699.0666901275617</v>
      </c>
      <c r="AU329" s="176">
        <f t="shared" si="179"/>
        <v>-1532.9666901275618</v>
      </c>
      <c r="AV329" s="177">
        <f t="shared" si="180"/>
        <v>0.58558014262924851</v>
      </c>
      <c r="AW329" s="178"/>
      <c r="AX329" s="179">
        <f t="shared" si="166"/>
        <v>151627</v>
      </c>
      <c r="AY329" s="179">
        <f t="shared" si="167"/>
        <v>258934.66830892931</v>
      </c>
      <c r="AZ329" s="179">
        <f t="shared" si="187"/>
        <v>-107307.66830892931</v>
      </c>
      <c r="BA329" s="177">
        <f t="shared" si="188"/>
        <v>0.58558014262924862</v>
      </c>
      <c r="BB329" s="178"/>
      <c r="BC329" s="179">
        <f t="shared" si="168"/>
        <v>54152.5</v>
      </c>
      <c r="BD329" s="179">
        <f t="shared" si="169"/>
        <v>92476.667253189051</v>
      </c>
      <c r="BE329" s="179">
        <f t="shared" si="189"/>
        <v>-38324.167253189051</v>
      </c>
      <c r="BF329" s="177">
        <f t="shared" si="190"/>
        <v>0.58558014262924851</v>
      </c>
      <c r="BG329" s="178"/>
      <c r="BH329" s="176">
        <f t="shared" si="170"/>
        <v>596.4</v>
      </c>
      <c r="BI329" s="520">
        <f t="shared" si="171"/>
        <v>1257.6820149615587</v>
      </c>
      <c r="BJ329" s="521">
        <v>1200</v>
      </c>
      <c r="BK329" s="501">
        <f t="shared" si="191"/>
        <v>661.28201496155873</v>
      </c>
      <c r="BL329" s="181">
        <f t="shared" si="192"/>
        <v>1.1087894281716277</v>
      </c>
      <c r="BM329" s="178"/>
      <c r="BN329" s="552">
        <f t="shared" si="172"/>
        <v>1569.7</v>
      </c>
      <c r="BO329" s="557">
        <f t="shared" si="178"/>
        <v>2441.384675166003</v>
      </c>
      <c r="BP329" s="521">
        <v>1648.5</v>
      </c>
      <c r="BQ329" s="521"/>
      <c r="BR329" s="501">
        <f t="shared" si="186"/>
        <v>871.68467516600299</v>
      </c>
      <c r="BS329" s="181">
        <f t="shared" si="173"/>
        <v>0.55531928086003879</v>
      </c>
      <c r="BT329" s="178"/>
      <c r="BU329" s="176">
        <f t="shared" si="174"/>
        <v>3699.0666901275617</v>
      </c>
      <c r="BV329" s="176">
        <f t="shared" si="175"/>
        <v>3699.0666901275617</v>
      </c>
      <c r="BW329" s="176">
        <f t="shared" si="193"/>
        <v>0</v>
      </c>
      <c r="BX329" s="177">
        <f t="shared" si="194"/>
        <v>1</v>
      </c>
      <c r="BY329" s="182"/>
      <c r="BZ329" s="179">
        <f t="shared" si="176"/>
        <v>54152.5</v>
      </c>
      <c r="CA329" s="179">
        <f t="shared" si="177"/>
        <v>92476.667253189051</v>
      </c>
      <c r="CB329" s="179">
        <f t="shared" si="195"/>
        <v>38324.167253189051</v>
      </c>
      <c r="CC329" s="183">
        <f t="shared" si="196"/>
        <v>0.70770818065997043</v>
      </c>
      <c r="CD329" s="51"/>
    </row>
    <row r="330" spans="3:82" s="50" customFormat="1" ht="13" x14ac:dyDescent="0.25">
      <c r="C330" s="184">
        <v>64</v>
      </c>
      <c r="D330" s="48">
        <v>0</v>
      </c>
      <c r="E330" s="213" t="s">
        <v>108</v>
      </c>
      <c r="F330" s="214" t="s">
        <v>109</v>
      </c>
      <c r="G330" s="226"/>
      <c r="H330" s="216" t="s">
        <v>63</v>
      </c>
      <c r="I330" s="236" t="s">
        <v>107</v>
      </c>
      <c r="J330" s="227">
        <v>0</v>
      </c>
      <c r="K330" s="227">
        <v>0</v>
      </c>
      <c r="L330" s="228">
        <v>5000</v>
      </c>
      <c r="M330" s="229">
        <v>1220.1000000000001</v>
      </c>
      <c r="N330" s="229">
        <v>3126.2000000000003</v>
      </c>
      <c r="O330" s="230">
        <v>4346.3</v>
      </c>
      <c r="P330" s="231">
        <v>78</v>
      </c>
      <c r="Q330" s="485">
        <v>46</v>
      </c>
      <c r="R330" s="485">
        <v>78</v>
      </c>
      <c r="S330" s="485">
        <v>46</v>
      </c>
      <c r="T330" s="186"/>
      <c r="U330" s="476">
        <v>1899.99</v>
      </c>
      <c r="V330" s="476">
        <v>1630</v>
      </c>
      <c r="W330" s="476">
        <v>701.86</v>
      </c>
      <c r="X330" s="476"/>
      <c r="Y330" s="477">
        <v>285000</v>
      </c>
      <c r="Z330" s="478">
        <f t="shared" si="197"/>
        <v>57</v>
      </c>
      <c r="AA330" s="619">
        <v>1220.1000000000001</v>
      </c>
      <c r="AB330" s="619">
        <v>1304.6481133059285</v>
      </c>
      <c r="AC330" s="619">
        <v>0</v>
      </c>
      <c r="AD330" s="620">
        <v>1304.6481133059285</v>
      </c>
      <c r="AE330" s="617">
        <f t="shared" si="181"/>
        <v>-84.548113305928382</v>
      </c>
      <c r="AF330" s="618">
        <f t="shared" si="182"/>
        <v>0.93519469928815768</v>
      </c>
      <c r="AG330" s="603"/>
      <c r="AH330" s="626">
        <v>2248</v>
      </c>
      <c r="AI330" s="626">
        <v>2285</v>
      </c>
      <c r="AJ330" s="626">
        <v>1079.79</v>
      </c>
      <c r="AK330" s="626"/>
      <c r="AL330" s="619">
        <v>3126.2000000000003</v>
      </c>
      <c r="AM330" s="513">
        <v>6069.5289398068835</v>
      </c>
      <c r="AN330" s="513">
        <v>0</v>
      </c>
      <c r="AO330" s="514">
        <v>6069.5289398068835</v>
      </c>
      <c r="AP330" s="512">
        <f t="shared" si="183"/>
        <v>-2943.3289398068832</v>
      </c>
      <c r="AQ330" s="235">
        <f t="shared" si="184"/>
        <v>0.515064683108582</v>
      </c>
      <c r="AR330" s="186"/>
      <c r="AS330" s="187">
        <f t="shared" si="185"/>
        <v>4346.3</v>
      </c>
      <c r="AT330" s="189">
        <f t="shared" si="165"/>
        <v>7374.1770531128122</v>
      </c>
      <c r="AU330" s="176">
        <f t="shared" si="179"/>
        <v>-3027.8770531128121</v>
      </c>
      <c r="AV330" s="177">
        <f t="shared" si="180"/>
        <v>0.58939458175408543</v>
      </c>
      <c r="AW330" s="178"/>
      <c r="AX330" s="179">
        <f t="shared" si="166"/>
        <v>339011.4</v>
      </c>
      <c r="AY330" s="179">
        <f t="shared" si="167"/>
        <v>575185.8101427994</v>
      </c>
      <c r="AZ330" s="179">
        <f t="shared" si="187"/>
        <v>-236174.41014279937</v>
      </c>
      <c r="BA330" s="177">
        <f t="shared" si="188"/>
        <v>0.58939458175408543</v>
      </c>
      <c r="BB330" s="178"/>
      <c r="BC330" s="179">
        <f t="shared" si="168"/>
        <v>199929.80000000002</v>
      </c>
      <c r="BD330" s="179">
        <f t="shared" si="169"/>
        <v>339212.14444318938</v>
      </c>
      <c r="BE330" s="179">
        <f t="shared" si="189"/>
        <v>-139282.34444318936</v>
      </c>
      <c r="BF330" s="177">
        <f t="shared" si="190"/>
        <v>0.58939458175408543</v>
      </c>
      <c r="BG330" s="178"/>
      <c r="BH330" s="176">
        <f t="shared" si="170"/>
        <v>1220.1000000000001</v>
      </c>
      <c r="BI330" s="520">
        <f t="shared" si="171"/>
        <v>1304.6481133059285</v>
      </c>
      <c r="BJ330" s="521">
        <v>1300</v>
      </c>
      <c r="BK330" s="501">
        <f t="shared" si="191"/>
        <v>84.548113305928382</v>
      </c>
      <c r="BL330" s="181">
        <f t="shared" si="192"/>
        <v>6.9296052213694267E-2</v>
      </c>
      <c r="BM330" s="178"/>
      <c r="BN330" s="552">
        <f t="shared" si="172"/>
        <v>3126.2000000000003</v>
      </c>
      <c r="BO330" s="557">
        <f t="shared" si="178"/>
        <v>6069.5289398068835</v>
      </c>
      <c r="BP330" s="521">
        <v>3282</v>
      </c>
      <c r="BQ330" s="521"/>
      <c r="BR330" s="501">
        <f t="shared" si="186"/>
        <v>2943.3289398068832</v>
      </c>
      <c r="BS330" s="181">
        <f t="shared" si="173"/>
        <v>0.94150372330845211</v>
      </c>
      <c r="BT330" s="178"/>
      <c r="BU330" s="176">
        <f t="shared" si="174"/>
        <v>7374.1770531128122</v>
      </c>
      <c r="BV330" s="176">
        <f t="shared" si="175"/>
        <v>7374.1770531128122</v>
      </c>
      <c r="BW330" s="176">
        <f t="shared" si="193"/>
        <v>0</v>
      </c>
      <c r="BX330" s="177">
        <f t="shared" si="194"/>
        <v>1</v>
      </c>
      <c r="BY330" s="182"/>
      <c r="BZ330" s="179">
        <f t="shared" si="176"/>
        <v>199929.80000000002</v>
      </c>
      <c r="CA330" s="179">
        <f t="shared" si="177"/>
        <v>339212.14444318938</v>
      </c>
      <c r="CB330" s="179">
        <f t="shared" si="195"/>
        <v>139282.34444318936</v>
      </c>
      <c r="CC330" s="183">
        <f t="shared" si="196"/>
        <v>0.69665624855919106</v>
      </c>
      <c r="CD330" s="51"/>
    </row>
    <row r="331" spans="3:82" s="50" customFormat="1" ht="13" x14ac:dyDescent="0.25">
      <c r="C331" s="184"/>
      <c r="D331" s="190"/>
      <c r="E331" s="213"/>
      <c r="F331" s="214"/>
      <c r="G331" s="226"/>
      <c r="H331" s="216"/>
      <c r="I331" s="226"/>
      <c r="J331" s="227">
        <v>0</v>
      </c>
      <c r="K331" s="227">
        <v>0</v>
      </c>
      <c r="L331" s="228">
        <v>7000</v>
      </c>
      <c r="M331" s="229">
        <v>1608.6000000000001</v>
      </c>
      <c r="N331" s="229">
        <v>4098.6000000000004</v>
      </c>
      <c r="O331" s="230">
        <v>5707.2000000000007</v>
      </c>
      <c r="P331" s="231">
        <v>4</v>
      </c>
      <c r="Q331" s="485">
        <v>3</v>
      </c>
      <c r="R331" s="485">
        <v>4</v>
      </c>
      <c r="S331" s="485">
        <v>3</v>
      </c>
      <c r="T331" s="186"/>
      <c r="U331" s="476">
        <v>1890</v>
      </c>
      <c r="V331" s="476">
        <v>1940</v>
      </c>
      <c r="W331" s="476">
        <v>919.28</v>
      </c>
      <c r="X331" s="476"/>
      <c r="Y331" s="477">
        <v>399000</v>
      </c>
      <c r="Z331" s="478">
        <f t="shared" si="197"/>
        <v>57</v>
      </c>
      <c r="AA331" s="615">
        <v>1608.6000000000001</v>
      </c>
      <c r="AB331" s="615">
        <v>1712.8858743093824</v>
      </c>
      <c r="AC331" s="615">
        <v>0</v>
      </c>
      <c r="AD331" s="616">
        <v>1712.8858743093824</v>
      </c>
      <c r="AE331" s="617">
        <f t="shared" si="181"/>
        <v>-104.28587430938228</v>
      </c>
      <c r="AF331" s="618">
        <f t="shared" si="182"/>
        <v>0.939116857769973</v>
      </c>
      <c r="AG331" s="603"/>
      <c r="AH331" s="626">
        <v>2817</v>
      </c>
      <c r="AI331" s="626">
        <v>2845</v>
      </c>
      <c r="AJ331" s="626">
        <v>1414.27</v>
      </c>
      <c r="AK331" s="626"/>
      <c r="AL331" s="615">
        <v>4098.6000000000004</v>
      </c>
      <c r="AM331" s="510">
        <v>6768.7313985569808</v>
      </c>
      <c r="AN331" s="510">
        <v>0</v>
      </c>
      <c r="AO331" s="511">
        <v>6768.7313985569808</v>
      </c>
      <c r="AP331" s="512">
        <f t="shared" si="183"/>
        <v>-2670.1313985569805</v>
      </c>
      <c r="AQ331" s="235">
        <f t="shared" si="184"/>
        <v>0.60551966959034254</v>
      </c>
      <c r="AR331" s="186"/>
      <c r="AS331" s="173">
        <f t="shared" si="185"/>
        <v>5707.2000000000007</v>
      </c>
      <c r="AT331" s="175">
        <f t="shared" si="165"/>
        <v>8481.6172728663623</v>
      </c>
      <c r="AU331" s="176">
        <f t="shared" si="179"/>
        <v>-2774.4172728663616</v>
      </c>
      <c r="AV331" s="177">
        <f t="shared" si="180"/>
        <v>0.67289053683876643</v>
      </c>
      <c r="AW331" s="178"/>
      <c r="AX331" s="179">
        <f t="shared" si="166"/>
        <v>22828.800000000003</v>
      </c>
      <c r="AY331" s="179">
        <f t="shared" si="167"/>
        <v>33926.469091465449</v>
      </c>
      <c r="AZ331" s="179">
        <f t="shared" si="187"/>
        <v>-11097.669091465446</v>
      </c>
      <c r="BA331" s="177">
        <f t="shared" si="188"/>
        <v>0.67289053683876643</v>
      </c>
      <c r="BB331" s="178"/>
      <c r="BC331" s="179">
        <f t="shared" si="168"/>
        <v>17121.600000000002</v>
      </c>
      <c r="BD331" s="179">
        <f t="shared" si="169"/>
        <v>25444.851818599091</v>
      </c>
      <c r="BE331" s="179">
        <f t="shared" si="189"/>
        <v>-8323.2518185990884</v>
      </c>
      <c r="BF331" s="177">
        <f t="shared" si="190"/>
        <v>0.67289053683876632</v>
      </c>
      <c r="BG331" s="178"/>
      <c r="BH331" s="176">
        <f t="shared" si="170"/>
        <v>1608.6000000000001</v>
      </c>
      <c r="BI331" s="520">
        <f t="shared" si="171"/>
        <v>1712.8858743093824</v>
      </c>
      <c r="BJ331" s="521">
        <v>1700</v>
      </c>
      <c r="BK331" s="501">
        <f t="shared" si="191"/>
        <v>104.28587430938228</v>
      </c>
      <c r="BL331" s="181">
        <f t="shared" si="192"/>
        <v>6.4830209069614744E-2</v>
      </c>
      <c r="BM331" s="178"/>
      <c r="BN331" s="552">
        <f t="shared" si="172"/>
        <v>4098.6000000000004</v>
      </c>
      <c r="BO331" s="557">
        <f t="shared" si="178"/>
        <v>6768.7313985569808</v>
      </c>
      <c r="BP331" s="521">
        <v>4303.95</v>
      </c>
      <c r="BQ331" s="521"/>
      <c r="BR331" s="501">
        <f t="shared" si="186"/>
        <v>2670.1313985569805</v>
      </c>
      <c r="BS331" s="181">
        <f t="shared" si="173"/>
        <v>0.65147401516541747</v>
      </c>
      <c r="BT331" s="178"/>
      <c r="BU331" s="176">
        <f t="shared" si="174"/>
        <v>8481.6172728663623</v>
      </c>
      <c r="BV331" s="176">
        <f t="shared" si="175"/>
        <v>8481.6172728663623</v>
      </c>
      <c r="BW331" s="176">
        <f t="shared" si="193"/>
        <v>0</v>
      </c>
      <c r="BX331" s="177">
        <f t="shared" si="194"/>
        <v>1</v>
      </c>
      <c r="BY331" s="182"/>
      <c r="BZ331" s="179">
        <f t="shared" si="176"/>
        <v>17121.600000000002</v>
      </c>
      <c r="CA331" s="179">
        <f t="shared" si="177"/>
        <v>25444.851818599091</v>
      </c>
      <c r="CB331" s="179">
        <f t="shared" si="195"/>
        <v>8323.2518185990884</v>
      </c>
      <c r="CC331" s="183">
        <f t="shared" si="196"/>
        <v>0.48612581876688438</v>
      </c>
      <c r="CD331" s="51"/>
    </row>
    <row r="332" spans="3:82" s="50" customFormat="1" ht="13.5" thickBot="1" x14ac:dyDescent="0.3">
      <c r="C332" s="191"/>
      <c r="D332" s="192"/>
      <c r="E332" s="213"/>
      <c r="F332" s="214"/>
      <c r="G332" s="237"/>
      <c r="H332" s="216"/>
      <c r="I332" s="237"/>
      <c r="J332" s="238">
        <v>0</v>
      </c>
      <c r="K332" s="238">
        <v>0</v>
      </c>
      <c r="L332" s="239">
        <v>10000</v>
      </c>
      <c r="M332" s="240">
        <v>2193.4500000000003</v>
      </c>
      <c r="N332" s="240">
        <v>5556.1</v>
      </c>
      <c r="O332" s="241">
        <v>7749.5500000000011</v>
      </c>
      <c r="P332" s="242">
        <v>1</v>
      </c>
      <c r="Q332" s="486">
        <v>0</v>
      </c>
      <c r="R332" s="486">
        <v>1</v>
      </c>
      <c r="S332" s="486">
        <v>0</v>
      </c>
      <c r="T332" s="186" t="s">
        <v>833</v>
      </c>
      <c r="U332" s="476">
        <v>1890</v>
      </c>
      <c r="V332" s="476">
        <v>2419.9899999999998</v>
      </c>
      <c r="W332" s="476">
        <v>1245.3900000000001</v>
      </c>
      <c r="X332" s="476"/>
      <c r="Y332" s="477">
        <v>570000</v>
      </c>
      <c r="Z332" s="478">
        <f t="shared" si="197"/>
        <v>57</v>
      </c>
      <c r="AA332" s="621">
        <v>2193.4500000000003</v>
      </c>
      <c r="AB332" s="621">
        <v>2529.569796548778</v>
      </c>
      <c r="AC332" s="621">
        <v>0</v>
      </c>
      <c r="AD332" s="622">
        <v>2529.569796548778</v>
      </c>
      <c r="AE332" s="623">
        <f t="shared" si="181"/>
        <v>-336.11979654877769</v>
      </c>
      <c r="AF332" s="624">
        <f t="shared" si="182"/>
        <v>0.86712373107578877</v>
      </c>
      <c r="AG332" s="603"/>
      <c r="AH332" s="626">
        <v>3657</v>
      </c>
      <c r="AI332" s="627">
        <v>3697</v>
      </c>
      <c r="AJ332" s="627">
        <v>1915.98</v>
      </c>
      <c r="AK332" s="627"/>
      <c r="AL332" s="621">
        <v>5556.1</v>
      </c>
      <c r="AM332" s="515">
        <v>8099.3856182884192</v>
      </c>
      <c r="AN332" s="515">
        <v>0</v>
      </c>
      <c r="AO332" s="516">
        <v>8099.3856182884192</v>
      </c>
      <c r="AP332" s="517">
        <f t="shared" si="183"/>
        <v>-2543.2856182884188</v>
      </c>
      <c r="AQ332" s="246">
        <f t="shared" si="184"/>
        <v>0.68599030369097658</v>
      </c>
      <c r="AR332" s="186"/>
      <c r="AS332" s="202">
        <f t="shared" si="185"/>
        <v>7749.5500000000011</v>
      </c>
      <c r="AT332" s="204">
        <f t="shared" si="165"/>
        <v>10628.955414837197</v>
      </c>
      <c r="AU332" s="205">
        <f t="shared" si="179"/>
        <v>-2879.4054148371961</v>
      </c>
      <c r="AV332" s="206">
        <f t="shared" si="180"/>
        <v>0.72909798729442687</v>
      </c>
      <c r="AW332" s="207"/>
      <c r="AX332" s="208">
        <f t="shared" si="166"/>
        <v>7749.5500000000011</v>
      </c>
      <c r="AY332" s="208">
        <f t="shared" si="167"/>
        <v>10628.955414837197</v>
      </c>
      <c r="AZ332" s="208">
        <f t="shared" si="187"/>
        <v>-2879.4054148371961</v>
      </c>
      <c r="BA332" s="206">
        <f t="shared" si="188"/>
        <v>0.72909798729442687</v>
      </c>
      <c r="BB332" s="207"/>
      <c r="BC332" s="208">
        <f t="shared" si="168"/>
        <v>0</v>
      </c>
      <c r="BD332" s="208">
        <f t="shared" si="169"/>
        <v>0</v>
      </c>
      <c r="BE332" s="208">
        <f t="shared" si="189"/>
        <v>0</v>
      </c>
      <c r="BF332" s="206">
        <f t="shared" si="190"/>
        <v>0</v>
      </c>
      <c r="BG332" s="207"/>
      <c r="BH332" s="205">
        <f t="shared" si="170"/>
        <v>2193.4500000000003</v>
      </c>
      <c r="BI332" s="522">
        <f t="shared" si="171"/>
        <v>2529.569796548778</v>
      </c>
      <c r="BJ332" s="523">
        <v>2500</v>
      </c>
      <c r="BK332" s="506">
        <f t="shared" si="191"/>
        <v>336.11979654877769</v>
      </c>
      <c r="BL332" s="210">
        <f t="shared" si="192"/>
        <v>0.15323795689383285</v>
      </c>
      <c r="BM332" s="207"/>
      <c r="BN332" s="553">
        <f t="shared" si="172"/>
        <v>5556.1</v>
      </c>
      <c r="BO332" s="558">
        <f t="shared" si="178"/>
        <v>8099.3856182884192</v>
      </c>
      <c r="BP332" s="523">
        <v>5833.8</v>
      </c>
      <c r="BQ332" s="523"/>
      <c r="BR332" s="506">
        <f t="shared" si="186"/>
        <v>2543.2856182884188</v>
      </c>
      <c r="BS332" s="210">
        <f t="shared" si="173"/>
        <v>0.45774655212980664</v>
      </c>
      <c r="BT332" s="207"/>
      <c r="BU332" s="205">
        <f t="shared" si="174"/>
        <v>10628.955414837197</v>
      </c>
      <c r="BV332" s="205">
        <f t="shared" si="175"/>
        <v>10628.955414837197</v>
      </c>
      <c r="BW332" s="205">
        <f t="shared" si="193"/>
        <v>0</v>
      </c>
      <c r="BX332" s="206">
        <f t="shared" si="194"/>
        <v>1</v>
      </c>
      <c r="BY332" s="211"/>
      <c r="BZ332" s="208">
        <f t="shared" si="176"/>
        <v>0</v>
      </c>
      <c r="CA332" s="208">
        <f t="shared" si="177"/>
        <v>0</v>
      </c>
      <c r="CB332" s="208">
        <f t="shared" si="195"/>
        <v>0</v>
      </c>
      <c r="CC332" s="212">
        <f t="shared" si="196"/>
        <v>0</v>
      </c>
      <c r="CD332" s="51"/>
    </row>
    <row r="333" spans="3:82" ht="13" x14ac:dyDescent="0.25">
      <c r="C333" s="65"/>
      <c r="D333" s="66"/>
      <c r="E333" s="142"/>
      <c r="F333" s="143"/>
      <c r="G333" s="144"/>
      <c r="H333" s="145"/>
      <c r="I333" s="144"/>
      <c r="J333" s="146">
        <v>0</v>
      </c>
      <c r="K333" s="146">
        <v>0</v>
      </c>
      <c r="L333" s="147">
        <v>500</v>
      </c>
      <c r="M333" s="148">
        <v>0</v>
      </c>
      <c r="N333" s="148">
        <v>450</v>
      </c>
      <c r="O333" s="149">
        <v>450</v>
      </c>
      <c r="P333" s="150">
        <v>0</v>
      </c>
      <c r="Q333" s="481">
        <v>0</v>
      </c>
      <c r="R333" s="481">
        <v>2</v>
      </c>
      <c r="S333" s="481">
        <v>9</v>
      </c>
      <c r="T333" s="151"/>
      <c r="U333" s="151"/>
      <c r="V333" s="151"/>
      <c r="W333" s="151"/>
      <c r="X333" s="151"/>
      <c r="Y333" s="479">
        <f>L333*Z328</f>
        <v>20000</v>
      </c>
      <c r="Z333" s="151"/>
      <c r="AA333" s="589">
        <v>0</v>
      </c>
      <c r="AB333" s="590">
        <v>108.32445613791299</v>
      </c>
      <c r="AC333" s="590">
        <v>0</v>
      </c>
      <c r="AD333" s="591">
        <v>108.32445613791299</v>
      </c>
      <c r="AE333" s="592">
        <f t="shared" si="181"/>
        <v>-108.32445613791299</v>
      </c>
      <c r="AF333" s="593">
        <f t="shared" si="182"/>
        <v>0</v>
      </c>
      <c r="AG333" s="594"/>
      <c r="AH333" s="628"/>
      <c r="AI333" s="629">
        <v>762</v>
      </c>
      <c r="AJ333" s="629">
        <v>211.93</v>
      </c>
      <c r="AK333" s="629">
        <v>249</v>
      </c>
      <c r="AL333" s="590">
        <v>450</v>
      </c>
      <c r="AM333" s="496">
        <v>568.83691907687728</v>
      </c>
      <c r="AN333" s="496">
        <v>0</v>
      </c>
      <c r="AO333" s="497">
        <v>568.83691907687728</v>
      </c>
      <c r="AP333" s="498">
        <f>+AL333-AO333</f>
        <v>-118.83691907687728</v>
      </c>
      <c r="AQ333" s="156">
        <f>IF(AO333&gt;0,AL333/AO333,0)</f>
        <v>0.79108789339881669</v>
      </c>
      <c r="AR333" s="151"/>
      <c r="AS333" s="152">
        <f t="shared" si="185"/>
        <v>450</v>
      </c>
      <c r="AT333" s="154">
        <f t="shared" ref="AT333:AT396" si="198">+AD333+AO333</f>
        <v>677.16137521479027</v>
      </c>
      <c r="AU333" s="155">
        <f t="shared" si="179"/>
        <v>-227.16137521479027</v>
      </c>
      <c r="AV333" s="156">
        <f t="shared" si="180"/>
        <v>0.66453878864142768</v>
      </c>
      <c r="AW333" s="157"/>
      <c r="AX333" s="158">
        <f t="shared" ref="AX333:AX396" si="199">(+AA333*$P333)+(AL333*$R333)</f>
        <v>900</v>
      </c>
      <c r="AY333" s="158">
        <f t="shared" si="167"/>
        <v>1137.6738381537546</v>
      </c>
      <c r="AZ333" s="158">
        <f t="shared" si="187"/>
        <v>-237.67383815375456</v>
      </c>
      <c r="BA333" s="156">
        <f t="shared" si="188"/>
        <v>0.79108789339881669</v>
      </c>
      <c r="BB333" s="157"/>
      <c r="BC333" s="158">
        <f t="shared" ref="BC333:BC396" si="200">(+AA333*$Q333)+(AL333*$S333)</f>
        <v>4050</v>
      </c>
      <c r="BD333" s="158">
        <f t="shared" si="169"/>
        <v>5119.5322716918954</v>
      </c>
      <c r="BE333" s="158">
        <f t="shared" si="189"/>
        <v>-1069.5322716918954</v>
      </c>
      <c r="BF333" s="156">
        <f t="shared" si="190"/>
        <v>0.79108789339881669</v>
      </c>
      <c r="BG333" s="157"/>
      <c r="BH333" s="155">
        <f t="shared" ref="BH333:BH396" si="201">+AA333</f>
        <v>0</v>
      </c>
      <c r="BI333" s="524">
        <v>0</v>
      </c>
      <c r="BJ333" s="524"/>
      <c r="BK333" s="525">
        <f t="shared" si="191"/>
        <v>0</v>
      </c>
      <c r="BL333" s="493">
        <f t="shared" si="192"/>
        <v>0</v>
      </c>
      <c r="BM333" s="157"/>
      <c r="BN333" s="551">
        <f t="shared" ref="BN333:BN396" si="202">+AL333</f>
        <v>450</v>
      </c>
      <c r="BO333" s="556">
        <f t="shared" si="178"/>
        <v>568.83691907687728</v>
      </c>
      <c r="BP333" s="530">
        <v>550</v>
      </c>
      <c r="BQ333" s="534">
        <v>0.22</v>
      </c>
      <c r="BR333" s="498">
        <f t="shared" si="186"/>
        <v>118.83691907687728</v>
      </c>
      <c r="BS333" s="160">
        <f t="shared" ref="BS333:BS396" si="203">IF(BR333=0,0,+IF(BN333&gt;0,+BR333/BN333,"&gt;100%"))</f>
        <v>0.2640820423930606</v>
      </c>
      <c r="BT333" s="157"/>
      <c r="BU333" s="155">
        <f t="shared" ref="BU333:BU396" si="204">+AT333</f>
        <v>677.16137521479027</v>
      </c>
      <c r="BV333" s="155">
        <f t="shared" ref="BV333:BV396" si="205">+BI333+BO333</f>
        <v>568.83691907687728</v>
      </c>
      <c r="BW333" s="155">
        <f t="shared" si="193"/>
        <v>-108.32445613791299</v>
      </c>
      <c r="BX333" s="156">
        <f t="shared" si="194"/>
        <v>0.84003154919526635</v>
      </c>
      <c r="BY333" s="162"/>
      <c r="BZ333" s="158">
        <f t="shared" ref="BZ333:BZ396" si="206">(+AA333*$Q333)+(AL333*$S333)</f>
        <v>4050</v>
      </c>
      <c r="CA333" s="158">
        <f t="shared" ref="CA333:CA396" si="207">(+BI333*$Q333)+(BO333*$S333)</f>
        <v>5119.5322716918954</v>
      </c>
      <c r="CB333" s="158">
        <f t="shared" si="195"/>
        <v>1069.5322716918954</v>
      </c>
      <c r="CC333" s="163">
        <f t="shared" si="196"/>
        <v>0.2640820423930606</v>
      </c>
      <c r="CD333" s="42"/>
    </row>
    <row r="334" spans="3:82" ht="13" x14ac:dyDescent="0.25">
      <c r="C334" s="65"/>
      <c r="D334" s="66"/>
      <c r="E334" s="164"/>
      <c r="F334" s="165"/>
      <c r="G334" s="166"/>
      <c r="H334" s="167"/>
      <c r="I334" s="166"/>
      <c r="J334" s="168">
        <v>0</v>
      </c>
      <c r="K334" s="168">
        <v>0</v>
      </c>
      <c r="L334" s="169">
        <v>1250</v>
      </c>
      <c r="M334" s="170">
        <v>0</v>
      </c>
      <c r="N334" s="170">
        <v>653.29999999999995</v>
      </c>
      <c r="O334" s="171">
        <v>653.29999999999995</v>
      </c>
      <c r="P334" s="172">
        <v>0</v>
      </c>
      <c r="Q334" s="482">
        <v>0</v>
      </c>
      <c r="R334" s="482">
        <v>643</v>
      </c>
      <c r="S334" s="482">
        <v>330</v>
      </c>
      <c r="T334" s="151"/>
      <c r="U334" s="151"/>
      <c r="V334" s="151"/>
      <c r="W334" s="151"/>
      <c r="X334" s="151"/>
      <c r="Y334" s="479">
        <f>L334*Z329</f>
        <v>50000</v>
      </c>
      <c r="Z334" s="151"/>
      <c r="AA334" s="595">
        <v>0</v>
      </c>
      <c r="AB334" s="596">
        <v>111.89895793783599</v>
      </c>
      <c r="AC334" s="596">
        <v>0</v>
      </c>
      <c r="AD334" s="597">
        <v>111.89895793783599</v>
      </c>
      <c r="AE334" s="598">
        <f>+AA334-AD334</f>
        <v>-111.89895793783599</v>
      </c>
      <c r="AF334" s="599">
        <f>IF(AD334&gt;0,AA334/AD334,0)</f>
        <v>0</v>
      </c>
      <c r="AG334" s="594"/>
      <c r="AH334" s="628"/>
      <c r="AI334" s="630">
        <v>818.99</v>
      </c>
      <c r="AJ334" s="630">
        <v>366.9</v>
      </c>
      <c r="AK334" s="630">
        <v>408</v>
      </c>
      <c r="AL334" s="596">
        <v>653.29999999999995</v>
      </c>
      <c r="AM334" s="499">
        <v>774.39188906297727</v>
      </c>
      <c r="AN334" s="499">
        <v>0</v>
      </c>
      <c r="AO334" s="500">
        <v>774.39188906297727</v>
      </c>
      <c r="AP334" s="501">
        <f>+AL334-AO334</f>
        <v>-121.09188906297732</v>
      </c>
      <c r="AQ334" s="177">
        <f>IF(AO334&gt;0,AL334/AO334,0)</f>
        <v>0.84362970380604085</v>
      </c>
      <c r="AR334" s="151"/>
      <c r="AS334" s="173">
        <f t="shared" si="185"/>
        <v>653.29999999999995</v>
      </c>
      <c r="AT334" s="175">
        <f t="shared" si="198"/>
        <v>886.2908470008133</v>
      </c>
      <c r="AU334" s="176">
        <f t="shared" si="179"/>
        <v>-232.99084700081335</v>
      </c>
      <c r="AV334" s="177">
        <f t="shared" si="180"/>
        <v>0.73711694328193877</v>
      </c>
      <c r="AW334" s="178"/>
      <c r="AX334" s="179">
        <f t="shared" si="199"/>
        <v>420071.89999999997</v>
      </c>
      <c r="AY334" s="179">
        <f t="shared" si="167"/>
        <v>497933.98466749437</v>
      </c>
      <c r="AZ334" s="179">
        <f t="shared" si="187"/>
        <v>-77862.084667494404</v>
      </c>
      <c r="BA334" s="177">
        <f t="shared" si="188"/>
        <v>0.84362970380604085</v>
      </c>
      <c r="BB334" s="178"/>
      <c r="BC334" s="179">
        <f t="shared" si="200"/>
        <v>215588.99999999997</v>
      </c>
      <c r="BD334" s="179">
        <f t="shared" si="169"/>
        <v>255549.32339078249</v>
      </c>
      <c r="BE334" s="179">
        <f t="shared" si="189"/>
        <v>-39960.32339078252</v>
      </c>
      <c r="BF334" s="177">
        <f t="shared" si="190"/>
        <v>0.84362970380604085</v>
      </c>
      <c r="BG334" s="178"/>
      <c r="BH334" s="176">
        <f t="shared" si="201"/>
        <v>0</v>
      </c>
      <c r="BI334" s="526">
        <v>0</v>
      </c>
      <c r="BJ334" s="526"/>
      <c r="BK334" s="527">
        <f t="shared" si="191"/>
        <v>0</v>
      </c>
      <c r="BL334" s="494">
        <f t="shared" si="192"/>
        <v>0</v>
      </c>
      <c r="BM334" s="178"/>
      <c r="BN334" s="552">
        <f t="shared" si="202"/>
        <v>653.29999999999995</v>
      </c>
      <c r="BO334" s="557">
        <f t="shared" ref="BO334:BO397" si="208">+AO334</f>
        <v>774.39188906297727</v>
      </c>
      <c r="BP334" s="521">
        <v>750</v>
      </c>
      <c r="BQ334" s="535">
        <v>0.18</v>
      </c>
      <c r="BR334" s="501">
        <f t="shared" si="186"/>
        <v>121.09188906297732</v>
      </c>
      <c r="BS334" s="181">
        <f t="shared" si="203"/>
        <v>0.18535418500379203</v>
      </c>
      <c r="BT334" s="178"/>
      <c r="BU334" s="176">
        <f t="shared" si="204"/>
        <v>886.2908470008133</v>
      </c>
      <c r="BV334" s="176">
        <f t="shared" si="205"/>
        <v>774.39188906297727</v>
      </c>
      <c r="BW334" s="176">
        <f t="shared" si="193"/>
        <v>-111.89895793783603</v>
      </c>
      <c r="BX334" s="177">
        <f t="shared" si="194"/>
        <v>0.87374465355644892</v>
      </c>
      <c r="BY334" s="182"/>
      <c r="BZ334" s="179">
        <f t="shared" si="206"/>
        <v>215588.99999999997</v>
      </c>
      <c r="CA334" s="179">
        <f t="shared" si="207"/>
        <v>255549.32339078249</v>
      </c>
      <c r="CB334" s="179">
        <f t="shared" si="195"/>
        <v>39960.32339078252</v>
      </c>
      <c r="CC334" s="183">
        <f t="shared" si="196"/>
        <v>0.18535418500379205</v>
      </c>
      <c r="CD334" s="42"/>
    </row>
    <row r="335" spans="3:82" ht="12" customHeight="1" x14ac:dyDescent="0.25">
      <c r="C335" s="184">
        <v>65</v>
      </c>
      <c r="D335" s="48">
        <v>0</v>
      </c>
      <c r="E335" s="164" t="s">
        <v>108</v>
      </c>
      <c r="F335" s="165" t="s">
        <v>110</v>
      </c>
      <c r="G335" s="166"/>
      <c r="H335" s="167" t="s">
        <v>63</v>
      </c>
      <c r="I335" s="185" t="s">
        <v>107</v>
      </c>
      <c r="J335" s="168">
        <v>0</v>
      </c>
      <c r="K335" s="168">
        <v>0</v>
      </c>
      <c r="L335" s="169">
        <v>2500</v>
      </c>
      <c r="M335" s="170">
        <v>0</v>
      </c>
      <c r="N335" s="170">
        <v>1082</v>
      </c>
      <c r="O335" s="171">
        <v>1082</v>
      </c>
      <c r="P335" s="172">
        <v>0</v>
      </c>
      <c r="Q335" s="482">
        <v>0</v>
      </c>
      <c r="R335" s="482">
        <v>555</v>
      </c>
      <c r="S335" s="482">
        <v>847</v>
      </c>
      <c r="T335" s="151"/>
      <c r="U335" s="151"/>
      <c r="V335" s="151"/>
      <c r="W335" s="151"/>
      <c r="X335" s="151"/>
      <c r="Y335" s="479">
        <f>L335*Z329</f>
        <v>100000</v>
      </c>
      <c r="Z335" s="151"/>
      <c r="AA335" s="600">
        <v>0</v>
      </c>
      <c r="AB335" s="601">
        <v>114.28195913778464</v>
      </c>
      <c r="AC335" s="601">
        <v>0</v>
      </c>
      <c r="AD335" s="602">
        <v>114.28195913778464</v>
      </c>
      <c r="AE335" s="598">
        <f t="shared" ref="AE335:AE397" si="209">+AA335-AD335</f>
        <v>-114.28195913778464</v>
      </c>
      <c r="AF335" s="599">
        <f t="shared" ref="AF335:AF397" si="210">IF(AD335&gt;0,AA335/AD335,0)</f>
        <v>0</v>
      </c>
      <c r="AG335" s="594"/>
      <c r="AH335" s="628"/>
      <c r="AI335" s="630">
        <v>1180</v>
      </c>
      <c r="AJ335" s="630">
        <v>537</v>
      </c>
      <c r="AK335" s="630">
        <f>408+(50*4)</f>
        <v>608</v>
      </c>
      <c r="AL335" s="601">
        <v>1082</v>
      </c>
      <c r="AM335" s="502">
        <v>1909.9460171765609</v>
      </c>
      <c r="AN335" s="502">
        <v>0</v>
      </c>
      <c r="AO335" s="503">
        <v>1909.9460171765609</v>
      </c>
      <c r="AP335" s="501">
        <f t="shared" ref="AP335:AP396" si="211">+AL335-AO335</f>
        <v>-827.94601717656087</v>
      </c>
      <c r="AQ335" s="177">
        <f t="shared" ref="AQ335:AQ396" si="212">IF(AO335&gt;0,AL335/AO335,0)</f>
        <v>0.5665081579632818</v>
      </c>
      <c r="AR335" s="151"/>
      <c r="AS335" s="187">
        <f t="shared" si="185"/>
        <v>1082</v>
      </c>
      <c r="AT335" s="189">
        <f t="shared" si="198"/>
        <v>2024.2279763143456</v>
      </c>
      <c r="AU335" s="176">
        <f t="shared" si="179"/>
        <v>-942.2279763143456</v>
      </c>
      <c r="AV335" s="177">
        <f t="shared" si="180"/>
        <v>0.53452477322740766</v>
      </c>
      <c r="AW335" s="178"/>
      <c r="AX335" s="179">
        <f t="shared" si="199"/>
        <v>600510</v>
      </c>
      <c r="AY335" s="179">
        <f t="shared" si="167"/>
        <v>1060020.0395329914</v>
      </c>
      <c r="AZ335" s="179">
        <f t="shared" si="187"/>
        <v>-459510.03953299136</v>
      </c>
      <c r="BA335" s="177">
        <f t="shared" si="188"/>
        <v>0.56650815796328169</v>
      </c>
      <c r="BB335" s="178"/>
      <c r="BC335" s="179">
        <f t="shared" si="200"/>
        <v>916454</v>
      </c>
      <c r="BD335" s="179">
        <f t="shared" si="169"/>
        <v>1617724.276548547</v>
      </c>
      <c r="BE335" s="179">
        <f t="shared" si="189"/>
        <v>-701270.27654854697</v>
      </c>
      <c r="BF335" s="177">
        <f t="shared" si="190"/>
        <v>0.5665081579632818</v>
      </c>
      <c r="BG335" s="178"/>
      <c r="BH335" s="176">
        <f t="shared" si="201"/>
        <v>0</v>
      </c>
      <c r="BI335" s="526">
        <v>0</v>
      </c>
      <c r="BJ335" s="526"/>
      <c r="BK335" s="527">
        <f t="shared" si="191"/>
        <v>0</v>
      </c>
      <c r="BL335" s="494">
        <f t="shared" si="192"/>
        <v>0</v>
      </c>
      <c r="BM335" s="178"/>
      <c r="BN335" s="552">
        <f t="shared" si="202"/>
        <v>1082</v>
      </c>
      <c r="BO335" s="557">
        <f t="shared" si="208"/>
        <v>1909.9460171765609</v>
      </c>
      <c r="BP335" s="521">
        <v>1200</v>
      </c>
      <c r="BQ335" s="535">
        <v>0.1</v>
      </c>
      <c r="BR335" s="501">
        <f t="shared" si="186"/>
        <v>827.94601717656087</v>
      </c>
      <c r="BS335" s="181">
        <f t="shared" si="203"/>
        <v>0.76519964618905811</v>
      </c>
      <c r="BT335" s="178"/>
      <c r="BU335" s="176">
        <f t="shared" si="204"/>
        <v>2024.2279763143456</v>
      </c>
      <c r="BV335" s="176">
        <f t="shared" si="205"/>
        <v>1909.9460171765609</v>
      </c>
      <c r="BW335" s="176">
        <f t="shared" si="193"/>
        <v>-114.28195913778472</v>
      </c>
      <c r="BX335" s="177">
        <f t="shared" si="194"/>
        <v>0.94354294058030663</v>
      </c>
      <c r="BY335" s="182"/>
      <c r="BZ335" s="179">
        <f t="shared" si="206"/>
        <v>916454</v>
      </c>
      <c r="CA335" s="179">
        <f t="shared" si="207"/>
        <v>1617724.276548547</v>
      </c>
      <c r="CB335" s="179">
        <f t="shared" si="195"/>
        <v>701270.27654854697</v>
      </c>
      <c r="CC335" s="183">
        <f t="shared" si="196"/>
        <v>0.765199646189058</v>
      </c>
      <c r="CD335" s="42"/>
    </row>
    <row r="336" spans="3:82" s="50" customFormat="1" ht="13" x14ac:dyDescent="0.25">
      <c r="C336" s="184"/>
      <c r="D336" s="190"/>
      <c r="E336" s="164"/>
      <c r="F336" s="165"/>
      <c r="G336" s="166"/>
      <c r="H336" s="167"/>
      <c r="I336" s="166"/>
      <c r="J336" s="168">
        <v>0</v>
      </c>
      <c r="K336" s="168">
        <v>0</v>
      </c>
      <c r="L336" s="169">
        <v>3500</v>
      </c>
      <c r="M336" s="170">
        <v>0</v>
      </c>
      <c r="N336" s="170">
        <v>1401</v>
      </c>
      <c r="O336" s="171">
        <v>1401</v>
      </c>
      <c r="P336" s="172">
        <v>0</v>
      </c>
      <c r="Q336" s="482">
        <v>0</v>
      </c>
      <c r="R336" s="482">
        <v>147</v>
      </c>
      <c r="S336" s="482">
        <v>512</v>
      </c>
      <c r="T336" s="186"/>
      <c r="U336" s="186"/>
      <c r="V336" s="186"/>
      <c r="W336" s="186"/>
      <c r="X336" s="186"/>
      <c r="Y336" s="480">
        <f>L336*Z329</f>
        <v>140000</v>
      </c>
      <c r="Z336" s="186"/>
      <c r="AA336" s="595">
        <v>0</v>
      </c>
      <c r="AB336" s="596">
        <v>114.87770943777181</v>
      </c>
      <c r="AC336" s="596">
        <v>0</v>
      </c>
      <c r="AD336" s="597">
        <v>114.87770943777181</v>
      </c>
      <c r="AE336" s="598">
        <f t="shared" si="209"/>
        <v>-114.87770943777181</v>
      </c>
      <c r="AF336" s="599">
        <f t="shared" si="210"/>
        <v>0</v>
      </c>
      <c r="AG336" s="603"/>
      <c r="AH336" s="631"/>
      <c r="AI336" s="626">
        <v>1459</v>
      </c>
      <c r="AJ336" s="626">
        <v>654.36</v>
      </c>
      <c r="AK336" s="626">
        <f>408+(90*4)</f>
        <v>768</v>
      </c>
      <c r="AL336" s="596">
        <v>1401</v>
      </c>
      <c r="AM336" s="499">
        <v>2104.4493198091272</v>
      </c>
      <c r="AN336" s="499">
        <v>0</v>
      </c>
      <c r="AO336" s="500">
        <v>2104.4493198091272</v>
      </c>
      <c r="AP336" s="501">
        <f t="shared" si="211"/>
        <v>-703.44931980912725</v>
      </c>
      <c r="AQ336" s="177">
        <f t="shared" si="212"/>
        <v>0.66573235421372379</v>
      </c>
      <c r="AR336" s="186"/>
      <c r="AS336" s="173">
        <f t="shared" si="185"/>
        <v>1401</v>
      </c>
      <c r="AT336" s="175">
        <f t="shared" si="198"/>
        <v>2219.3270292468992</v>
      </c>
      <c r="AU336" s="176">
        <f t="shared" si="179"/>
        <v>-818.3270292468992</v>
      </c>
      <c r="AV336" s="177">
        <f t="shared" si="180"/>
        <v>0.6312724449967213</v>
      </c>
      <c r="AW336" s="178"/>
      <c r="AX336" s="179">
        <f t="shared" si="199"/>
        <v>205947</v>
      </c>
      <c r="AY336" s="179">
        <f t="shared" si="167"/>
        <v>309354.0500119417</v>
      </c>
      <c r="AZ336" s="179">
        <f t="shared" si="187"/>
        <v>-103407.0500119417</v>
      </c>
      <c r="BA336" s="177">
        <f t="shared" si="188"/>
        <v>0.66573235421372379</v>
      </c>
      <c r="BB336" s="178"/>
      <c r="BC336" s="179">
        <f t="shared" si="200"/>
        <v>717312</v>
      </c>
      <c r="BD336" s="179">
        <f t="shared" si="169"/>
        <v>1077478.0517422732</v>
      </c>
      <c r="BE336" s="179">
        <f t="shared" si="189"/>
        <v>-360166.05174227315</v>
      </c>
      <c r="BF336" s="177">
        <f t="shared" si="190"/>
        <v>0.66573235421372379</v>
      </c>
      <c r="BG336" s="178"/>
      <c r="BH336" s="176">
        <f t="shared" si="201"/>
        <v>0</v>
      </c>
      <c r="BI336" s="526">
        <v>0</v>
      </c>
      <c r="BJ336" s="526"/>
      <c r="BK336" s="527">
        <f t="shared" si="191"/>
        <v>0</v>
      </c>
      <c r="BL336" s="494">
        <f t="shared" si="192"/>
        <v>0</v>
      </c>
      <c r="BM336" s="178"/>
      <c r="BN336" s="552">
        <f t="shared" si="202"/>
        <v>1401</v>
      </c>
      <c r="BO336" s="557">
        <f t="shared" si="208"/>
        <v>2104.4493198091272</v>
      </c>
      <c r="BP336" s="521">
        <v>1600</v>
      </c>
      <c r="BQ336" s="535">
        <v>0.14000000000000001</v>
      </c>
      <c r="BR336" s="501">
        <f t="shared" si="186"/>
        <v>703.44931980912725</v>
      </c>
      <c r="BS336" s="181">
        <f t="shared" si="203"/>
        <v>0.5021051533255726</v>
      </c>
      <c r="BT336" s="178"/>
      <c r="BU336" s="176">
        <f t="shared" si="204"/>
        <v>2219.3270292468992</v>
      </c>
      <c r="BV336" s="176">
        <f t="shared" si="205"/>
        <v>2104.4493198091272</v>
      </c>
      <c r="BW336" s="176">
        <f t="shared" si="193"/>
        <v>-114.87770943777195</v>
      </c>
      <c r="BX336" s="177">
        <f t="shared" si="194"/>
        <v>0.94823759278200914</v>
      </c>
      <c r="BY336" s="182"/>
      <c r="BZ336" s="179">
        <f t="shared" si="206"/>
        <v>717312</v>
      </c>
      <c r="CA336" s="179">
        <f t="shared" si="207"/>
        <v>1077478.0517422732</v>
      </c>
      <c r="CB336" s="179">
        <f t="shared" si="195"/>
        <v>360166.05174227315</v>
      </c>
      <c r="CC336" s="183">
        <f t="shared" si="196"/>
        <v>0.5021051533255726</v>
      </c>
      <c r="CD336" s="51"/>
    </row>
    <row r="337" spans="3:82" s="50" customFormat="1" ht="13.5" thickBot="1" x14ac:dyDescent="0.3">
      <c r="C337" s="191"/>
      <c r="D337" s="192"/>
      <c r="E337" s="193"/>
      <c r="F337" s="194"/>
      <c r="G337" s="195"/>
      <c r="H337" s="196"/>
      <c r="I337" s="195"/>
      <c r="J337" s="197">
        <v>0</v>
      </c>
      <c r="K337" s="197">
        <v>0</v>
      </c>
      <c r="L337" s="198">
        <v>5000</v>
      </c>
      <c r="M337" s="199">
        <v>0</v>
      </c>
      <c r="N337" s="199">
        <v>1730</v>
      </c>
      <c r="O337" s="200">
        <v>1730</v>
      </c>
      <c r="P337" s="201">
        <v>0</v>
      </c>
      <c r="Q337" s="483">
        <v>0</v>
      </c>
      <c r="R337" s="483">
        <v>1</v>
      </c>
      <c r="S337" s="483">
        <v>57</v>
      </c>
      <c r="T337" s="186"/>
      <c r="U337" s="186"/>
      <c r="V337" s="186"/>
      <c r="W337" s="186"/>
      <c r="X337" s="186"/>
      <c r="Y337" s="480">
        <f>L337*Z330</f>
        <v>285000</v>
      </c>
      <c r="Z337" s="186"/>
      <c r="AA337" s="604">
        <v>0</v>
      </c>
      <c r="AB337" s="605">
        <v>132.49839650179266</v>
      </c>
      <c r="AC337" s="605">
        <v>0</v>
      </c>
      <c r="AD337" s="606">
        <v>132.49839650179266</v>
      </c>
      <c r="AE337" s="607">
        <f t="shared" si="209"/>
        <v>-132.49839650179266</v>
      </c>
      <c r="AF337" s="608">
        <f t="shared" si="210"/>
        <v>0</v>
      </c>
      <c r="AG337" s="603"/>
      <c r="AH337" s="631"/>
      <c r="AI337" s="626">
        <v>1783</v>
      </c>
      <c r="AJ337" s="626">
        <v>1079.79</v>
      </c>
      <c r="AK337" s="626">
        <f>408+(235*4)</f>
        <v>1348</v>
      </c>
      <c r="AL337" s="605">
        <v>1730</v>
      </c>
      <c r="AM337" s="504">
        <v>2519.9218194171071</v>
      </c>
      <c r="AN337" s="504">
        <v>0</v>
      </c>
      <c r="AO337" s="505">
        <v>2519.9218194171071</v>
      </c>
      <c r="AP337" s="506">
        <f t="shared" si="211"/>
        <v>-789.92181941710714</v>
      </c>
      <c r="AQ337" s="206">
        <f t="shared" si="212"/>
        <v>0.68652923541896749</v>
      </c>
      <c r="AR337" s="186"/>
      <c r="AS337" s="202">
        <f t="shared" si="185"/>
        <v>1730</v>
      </c>
      <c r="AT337" s="204">
        <f t="shared" si="198"/>
        <v>2652.4202159188999</v>
      </c>
      <c r="AU337" s="205">
        <f t="shared" si="179"/>
        <v>-922.42021591889988</v>
      </c>
      <c r="AV337" s="206">
        <f t="shared" si="180"/>
        <v>0.65223451005883004</v>
      </c>
      <c r="AW337" s="207"/>
      <c r="AX337" s="208">
        <f t="shared" si="199"/>
        <v>1730</v>
      </c>
      <c r="AY337" s="208">
        <f t="shared" si="167"/>
        <v>2519.9218194171071</v>
      </c>
      <c r="AZ337" s="208">
        <f t="shared" si="187"/>
        <v>-789.92181941710714</v>
      </c>
      <c r="BA337" s="206">
        <f t="shared" si="188"/>
        <v>0.68652923541896749</v>
      </c>
      <c r="BB337" s="207"/>
      <c r="BC337" s="208">
        <f t="shared" si="200"/>
        <v>98610</v>
      </c>
      <c r="BD337" s="208">
        <f t="shared" si="169"/>
        <v>143635.54370677512</v>
      </c>
      <c r="BE337" s="208">
        <f t="shared" si="189"/>
        <v>-45025.543706775119</v>
      </c>
      <c r="BF337" s="206">
        <f t="shared" si="190"/>
        <v>0.68652923541896738</v>
      </c>
      <c r="BG337" s="207"/>
      <c r="BH337" s="205">
        <f t="shared" si="201"/>
        <v>0</v>
      </c>
      <c r="BI337" s="528">
        <v>0</v>
      </c>
      <c r="BJ337" s="528"/>
      <c r="BK337" s="529">
        <f t="shared" si="191"/>
        <v>0</v>
      </c>
      <c r="BL337" s="495">
        <f t="shared" si="192"/>
        <v>0</v>
      </c>
      <c r="BM337" s="207"/>
      <c r="BN337" s="553">
        <f t="shared" si="202"/>
        <v>1730</v>
      </c>
      <c r="BO337" s="558">
        <f t="shared" si="208"/>
        <v>2519.9218194171071</v>
      </c>
      <c r="BP337" s="523">
        <v>2000</v>
      </c>
      <c r="BQ337" s="536">
        <v>0.15</v>
      </c>
      <c r="BR337" s="506">
        <f t="shared" si="186"/>
        <v>789.92181941710714</v>
      </c>
      <c r="BS337" s="210">
        <f t="shared" si="203"/>
        <v>0.45660220775555327</v>
      </c>
      <c r="BT337" s="207"/>
      <c r="BU337" s="205">
        <f t="shared" si="204"/>
        <v>2652.4202159188999</v>
      </c>
      <c r="BV337" s="205">
        <f t="shared" si="205"/>
        <v>2519.9218194171071</v>
      </c>
      <c r="BW337" s="205">
        <f t="shared" si="193"/>
        <v>-132.49839650179274</v>
      </c>
      <c r="BX337" s="206">
        <f t="shared" si="194"/>
        <v>0.95004622732605348</v>
      </c>
      <c r="BY337" s="211"/>
      <c r="BZ337" s="208">
        <f t="shared" si="206"/>
        <v>98610</v>
      </c>
      <c r="CA337" s="208">
        <f t="shared" si="207"/>
        <v>143635.54370677512</v>
      </c>
      <c r="CB337" s="208">
        <f t="shared" si="195"/>
        <v>45025.543706775119</v>
      </c>
      <c r="CC337" s="212">
        <f t="shared" si="196"/>
        <v>0.45660220775555338</v>
      </c>
      <c r="CD337" s="51"/>
    </row>
    <row r="338" spans="3:82" ht="13.5" thickBot="1" x14ac:dyDescent="0.3">
      <c r="C338" s="65"/>
      <c r="D338" s="66"/>
      <c r="E338" s="142"/>
      <c r="F338" s="143"/>
      <c r="G338" s="144"/>
      <c r="H338" s="145"/>
      <c r="I338" s="144"/>
      <c r="J338" s="146">
        <v>0</v>
      </c>
      <c r="K338" s="146">
        <v>0</v>
      </c>
      <c r="L338" s="147">
        <v>400</v>
      </c>
      <c r="M338" s="148">
        <v>160</v>
      </c>
      <c r="N338" s="148">
        <v>0</v>
      </c>
      <c r="O338" s="149">
        <v>160</v>
      </c>
      <c r="P338" s="150">
        <v>0</v>
      </c>
      <c r="Q338" s="481">
        <v>0</v>
      </c>
      <c r="R338" s="481">
        <v>0</v>
      </c>
      <c r="S338" s="481">
        <v>0</v>
      </c>
      <c r="T338" s="151"/>
      <c r="U338" s="151"/>
      <c r="V338" s="151"/>
      <c r="W338" s="151"/>
      <c r="X338" s="151"/>
      <c r="Y338" s="151"/>
      <c r="Z338" s="151"/>
      <c r="AA338" s="589">
        <v>160</v>
      </c>
      <c r="AB338" s="590">
        <v>1110.483137468374</v>
      </c>
      <c r="AC338" s="590">
        <v>0</v>
      </c>
      <c r="AD338" s="591">
        <v>1110.483137468374</v>
      </c>
      <c r="AE338" s="592">
        <f t="shared" si="209"/>
        <v>-950.48313746837403</v>
      </c>
      <c r="AF338" s="593">
        <f t="shared" si="210"/>
        <v>0.1440814314071984</v>
      </c>
      <c r="AG338" s="594"/>
      <c r="AH338" s="594"/>
      <c r="AI338" s="594"/>
      <c r="AJ338" s="594"/>
      <c r="AK338" s="594"/>
      <c r="AL338" s="589">
        <v>0</v>
      </c>
      <c r="AM338" s="496">
        <v>502.01543121799972</v>
      </c>
      <c r="AN338" s="496">
        <v>0</v>
      </c>
      <c r="AO338" s="497">
        <v>502.01543121799972</v>
      </c>
      <c r="AP338" s="498">
        <f t="shared" si="211"/>
        <v>-502.01543121799972</v>
      </c>
      <c r="AQ338" s="156">
        <f t="shared" si="212"/>
        <v>0</v>
      </c>
      <c r="AR338" s="151"/>
      <c r="AS338" s="152">
        <f t="shared" si="185"/>
        <v>160</v>
      </c>
      <c r="AT338" s="154">
        <f t="shared" si="198"/>
        <v>1612.4985686863738</v>
      </c>
      <c r="AU338" s="155">
        <f t="shared" si="179"/>
        <v>-1452.4985686863738</v>
      </c>
      <c r="AV338" s="156">
        <f t="shared" si="180"/>
        <v>9.9224894277174097E-2</v>
      </c>
      <c r="AW338" s="157"/>
      <c r="AX338" s="158">
        <f t="shared" si="199"/>
        <v>0</v>
      </c>
      <c r="AY338" s="158">
        <f t="shared" si="167"/>
        <v>0</v>
      </c>
      <c r="AZ338" s="158">
        <f t="shared" si="187"/>
        <v>0</v>
      </c>
      <c r="BA338" s="156">
        <f t="shared" si="188"/>
        <v>0</v>
      </c>
      <c r="BB338" s="157"/>
      <c r="BC338" s="158">
        <f t="shared" si="200"/>
        <v>0</v>
      </c>
      <c r="BD338" s="158">
        <f t="shared" si="169"/>
        <v>0</v>
      </c>
      <c r="BE338" s="158">
        <f t="shared" si="189"/>
        <v>0</v>
      </c>
      <c r="BF338" s="156">
        <f t="shared" si="190"/>
        <v>0</v>
      </c>
      <c r="BG338" s="157"/>
      <c r="BH338" s="155">
        <f t="shared" si="201"/>
        <v>160</v>
      </c>
      <c r="BI338" s="518">
        <f t="shared" ref="BI338:BI396" si="213">+AD338</f>
        <v>1110.483137468374</v>
      </c>
      <c r="BJ338" s="519">
        <f t="shared" ref="BJ338:BJ362" si="214">(AA338*BQ338)+AA338</f>
        <v>195.2</v>
      </c>
      <c r="BK338" s="498">
        <f t="shared" si="191"/>
        <v>950.48313746837403</v>
      </c>
      <c r="BL338" s="160">
        <f t="shared" si="192"/>
        <v>5.940519609177338</v>
      </c>
      <c r="BM338" s="157"/>
      <c r="BN338" s="551">
        <f t="shared" si="202"/>
        <v>0</v>
      </c>
      <c r="BO338" s="556">
        <f t="shared" si="208"/>
        <v>502.01543121799972</v>
      </c>
      <c r="BP338" s="530">
        <f t="shared" ref="BP338:BP360" si="215">(AL338*BQ338)+AL338</f>
        <v>0</v>
      </c>
      <c r="BQ338" s="534">
        <v>0.22</v>
      </c>
      <c r="BR338" s="498">
        <f t="shared" si="186"/>
        <v>502.01543121799972</v>
      </c>
      <c r="BS338" s="160" t="str">
        <f t="shared" si="203"/>
        <v>&gt;100%</v>
      </c>
      <c r="BT338" s="157"/>
      <c r="BU338" s="155">
        <f t="shared" si="204"/>
        <v>1612.4985686863738</v>
      </c>
      <c r="BV338" s="155">
        <f t="shared" si="205"/>
        <v>1612.4985686863738</v>
      </c>
      <c r="BW338" s="155">
        <f t="shared" si="193"/>
        <v>0</v>
      </c>
      <c r="BX338" s="156">
        <f t="shared" si="194"/>
        <v>1</v>
      </c>
      <c r="BY338" s="162"/>
      <c r="BZ338" s="158">
        <f t="shared" si="206"/>
        <v>0</v>
      </c>
      <c r="CA338" s="158">
        <f t="shared" si="207"/>
        <v>0</v>
      </c>
      <c r="CB338" s="158">
        <f t="shared" si="195"/>
        <v>0</v>
      </c>
      <c r="CC338" s="163">
        <f t="shared" si="196"/>
        <v>0</v>
      </c>
      <c r="CD338" s="42"/>
    </row>
    <row r="339" spans="3:82" ht="13.5" thickBot="1" x14ac:dyDescent="0.3">
      <c r="C339" s="65"/>
      <c r="D339" s="66"/>
      <c r="E339" s="164"/>
      <c r="F339" s="165"/>
      <c r="G339" s="166"/>
      <c r="H339" s="167"/>
      <c r="I339" s="166"/>
      <c r="J339" s="168">
        <v>0</v>
      </c>
      <c r="K339" s="168">
        <v>0</v>
      </c>
      <c r="L339" s="169">
        <v>1000</v>
      </c>
      <c r="M339" s="170">
        <v>160</v>
      </c>
      <c r="N339" s="170">
        <v>0</v>
      </c>
      <c r="O339" s="171">
        <v>160</v>
      </c>
      <c r="P339" s="172">
        <v>0</v>
      </c>
      <c r="Q339" s="482">
        <v>0</v>
      </c>
      <c r="R339" s="482">
        <v>0</v>
      </c>
      <c r="S339" s="482">
        <v>0</v>
      </c>
      <c r="T339" s="151"/>
      <c r="U339" s="151"/>
      <c r="V339" s="151"/>
      <c r="W339" s="151"/>
      <c r="X339" s="151"/>
      <c r="Y339" s="151"/>
      <c r="Z339" s="151"/>
      <c r="AA339" s="595">
        <v>160</v>
      </c>
      <c r="AB339" s="596">
        <v>1223.2873883909738</v>
      </c>
      <c r="AC339" s="596">
        <v>0</v>
      </c>
      <c r="AD339" s="597">
        <v>1223.2873883909738</v>
      </c>
      <c r="AE339" s="598">
        <f t="shared" si="209"/>
        <v>-1063.2873883909738</v>
      </c>
      <c r="AF339" s="599">
        <f t="shared" si="210"/>
        <v>0.13079510303008415</v>
      </c>
      <c r="AG339" s="594"/>
      <c r="AH339" s="594"/>
      <c r="AI339" s="594"/>
      <c r="AJ339" s="594"/>
      <c r="AK339" s="594"/>
      <c r="AL339" s="595">
        <v>0</v>
      </c>
      <c r="AM339" s="499">
        <v>684.5391818630751</v>
      </c>
      <c r="AN339" s="499">
        <v>0</v>
      </c>
      <c r="AO339" s="500">
        <v>684.5391818630751</v>
      </c>
      <c r="AP339" s="501">
        <f t="shared" si="211"/>
        <v>-684.5391818630751</v>
      </c>
      <c r="AQ339" s="177">
        <f t="shared" si="212"/>
        <v>0</v>
      </c>
      <c r="AR339" s="151"/>
      <c r="AS339" s="173">
        <f t="shared" si="185"/>
        <v>160</v>
      </c>
      <c r="AT339" s="175">
        <f t="shared" si="198"/>
        <v>1907.8265702540489</v>
      </c>
      <c r="AU339" s="176">
        <f t="shared" ref="AU339:AU402" si="216">+AS339-AT339</f>
        <v>-1747.8265702540489</v>
      </c>
      <c r="AV339" s="177">
        <f t="shared" ref="AV339:AV402" si="217">IF(AT339&gt;0,AS339/AT339,0)</f>
        <v>8.3865065354810614E-2</v>
      </c>
      <c r="AW339" s="178"/>
      <c r="AX339" s="179">
        <f t="shared" si="199"/>
        <v>0</v>
      </c>
      <c r="AY339" s="179">
        <f t="shared" si="167"/>
        <v>0</v>
      </c>
      <c r="AZ339" s="179">
        <f t="shared" si="187"/>
        <v>0</v>
      </c>
      <c r="BA339" s="177">
        <f t="shared" si="188"/>
        <v>0</v>
      </c>
      <c r="BB339" s="178"/>
      <c r="BC339" s="179">
        <f t="shared" si="200"/>
        <v>0</v>
      </c>
      <c r="BD339" s="179">
        <f t="shared" si="169"/>
        <v>0</v>
      </c>
      <c r="BE339" s="179">
        <f t="shared" si="189"/>
        <v>0</v>
      </c>
      <c r="BF339" s="177">
        <f t="shared" si="190"/>
        <v>0</v>
      </c>
      <c r="BG339" s="178"/>
      <c r="BH339" s="176">
        <f t="shared" si="201"/>
        <v>160</v>
      </c>
      <c r="BI339" s="520">
        <f t="shared" si="213"/>
        <v>1223.2873883909738</v>
      </c>
      <c r="BJ339" s="519">
        <f t="shared" si="214"/>
        <v>188.8</v>
      </c>
      <c r="BK339" s="501">
        <f t="shared" si="191"/>
        <v>1063.2873883909738</v>
      </c>
      <c r="BL339" s="181">
        <f t="shared" si="192"/>
        <v>6.6455461774435864</v>
      </c>
      <c r="BM339" s="178"/>
      <c r="BN339" s="552">
        <f t="shared" si="202"/>
        <v>0</v>
      </c>
      <c r="BO339" s="557">
        <f t="shared" si="208"/>
        <v>684.5391818630751</v>
      </c>
      <c r="BP339" s="530">
        <f t="shared" si="215"/>
        <v>0</v>
      </c>
      <c r="BQ339" s="535">
        <v>0.18</v>
      </c>
      <c r="BR339" s="501">
        <f t="shared" si="186"/>
        <v>684.5391818630751</v>
      </c>
      <c r="BS339" s="181" t="str">
        <f t="shared" si="203"/>
        <v>&gt;100%</v>
      </c>
      <c r="BT339" s="178"/>
      <c r="BU339" s="176">
        <f t="shared" si="204"/>
        <v>1907.8265702540489</v>
      </c>
      <c r="BV339" s="176">
        <f t="shared" si="205"/>
        <v>1907.8265702540489</v>
      </c>
      <c r="BW339" s="176">
        <f t="shared" si="193"/>
        <v>0</v>
      </c>
      <c r="BX339" s="177">
        <f t="shared" si="194"/>
        <v>1</v>
      </c>
      <c r="BY339" s="182"/>
      <c r="BZ339" s="179">
        <f t="shared" si="206"/>
        <v>0</v>
      </c>
      <c r="CA339" s="179">
        <f t="shared" si="207"/>
        <v>0</v>
      </c>
      <c r="CB339" s="179">
        <f t="shared" si="195"/>
        <v>0</v>
      </c>
      <c r="CC339" s="183">
        <f t="shared" si="196"/>
        <v>0</v>
      </c>
      <c r="CD339" s="42"/>
    </row>
    <row r="340" spans="3:82" ht="12" customHeight="1" thickBot="1" x14ac:dyDescent="0.3">
      <c r="C340" s="184">
        <v>66</v>
      </c>
      <c r="D340" s="48">
        <v>0</v>
      </c>
      <c r="E340" s="164" t="s">
        <v>108</v>
      </c>
      <c r="F340" s="165" t="s">
        <v>111</v>
      </c>
      <c r="G340" s="166"/>
      <c r="H340" s="167" t="s">
        <v>63</v>
      </c>
      <c r="I340" s="185" t="s">
        <v>107</v>
      </c>
      <c r="J340" s="168">
        <v>0</v>
      </c>
      <c r="K340" s="168">
        <v>0</v>
      </c>
      <c r="L340" s="169">
        <v>2000</v>
      </c>
      <c r="M340" s="170">
        <v>160</v>
      </c>
      <c r="N340" s="170">
        <v>0</v>
      </c>
      <c r="O340" s="171">
        <v>160</v>
      </c>
      <c r="P340" s="172">
        <v>0</v>
      </c>
      <c r="Q340" s="482">
        <v>0</v>
      </c>
      <c r="R340" s="482">
        <v>0</v>
      </c>
      <c r="S340" s="482">
        <v>0</v>
      </c>
      <c r="T340" s="151"/>
      <c r="U340" s="151"/>
      <c r="V340" s="151"/>
      <c r="W340" s="151"/>
      <c r="X340" s="151"/>
      <c r="Y340" s="151"/>
      <c r="Z340" s="151"/>
      <c r="AA340" s="600">
        <v>160</v>
      </c>
      <c r="AB340" s="601">
        <v>1244.0202337135202</v>
      </c>
      <c r="AC340" s="601">
        <v>0</v>
      </c>
      <c r="AD340" s="602">
        <v>1244.0202337135202</v>
      </c>
      <c r="AE340" s="598">
        <f t="shared" si="209"/>
        <v>-1084.0202337135202</v>
      </c>
      <c r="AF340" s="599">
        <f t="shared" si="210"/>
        <v>0.12861527141112858</v>
      </c>
      <c r="AG340" s="594"/>
      <c r="AH340" s="594"/>
      <c r="AI340" s="594"/>
      <c r="AJ340" s="594"/>
      <c r="AK340" s="594"/>
      <c r="AL340" s="600">
        <v>0</v>
      </c>
      <c r="AM340" s="502">
        <v>1733.0895802035716</v>
      </c>
      <c r="AN340" s="502">
        <v>0</v>
      </c>
      <c r="AO340" s="503">
        <v>1733.0895802035716</v>
      </c>
      <c r="AP340" s="501">
        <f t="shared" si="211"/>
        <v>-1733.0895802035716</v>
      </c>
      <c r="AQ340" s="177">
        <f t="shared" si="212"/>
        <v>0</v>
      </c>
      <c r="AR340" s="151"/>
      <c r="AS340" s="187">
        <f t="shared" si="185"/>
        <v>160</v>
      </c>
      <c r="AT340" s="189">
        <f t="shared" si="198"/>
        <v>2977.1098139170917</v>
      </c>
      <c r="AU340" s="176">
        <f t="shared" si="216"/>
        <v>-2817.1098139170917</v>
      </c>
      <c r="AV340" s="177">
        <f t="shared" si="217"/>
        <v>5.3743398799751423E-2</v>
      </c>
      <c r="AW340" s="178"/>
      <c r="AX340" s="179">
        <f t="shared" si="199"/>
        <v>0</v>
      </c>
      <c r="AY340" s="179">
        <f t="shared" si="167"/>
        <v>0</v>
      </c>
      <c r="AZ340" s="179">
        <f t="shared" si="187"/>
        <v>0</v>
      </c>
      <c r="BA340" s="177">
        <f t="shared" si="188"/>
        <v>0</v>
      </c>
      <c r="BB340" s="178"/>
      <c r="BC340" s="179">
        <f t="shared" si="200"/>
        <v>0</v>
      </c>
      <c r="BD340" s="179">
        <f t="shared" si="169"/>
        <v>0</v>
      </c>
      <c r="BE340" s="179">
        <f t="shared" si="189"/>
        <v>0</v>
      </c>
      <c r="BF340" s="177">
        <f t="shared" si="190"/>
        <v>0</v>
      </c>
      <c r="BG340" s="178"/>
      <c r="BH340" s="176">
        <f t="shared" si="201"/>
        <v>160</v>
      </c>
      <c r="BI340" s="520">
        <f t="shared" si="213"/>
        <v>1244.0202337135202</v>
      </c>
      <c r="BJ340" s="519">
        <f t="shared" si="214"/>
        <v>176</v>
      </c>
      <c r="BK340" s="501">
        <f t="shared" si="191"/>
        <v>1084.0202337135202</v>
      </c>
      <c r="BL340" s="181">
        <f t="shared" si="192"/>
        <v>6.775126460709501</v>
      </c>
      <c r="BM340" s="178"/>
      <c r="BN340" s="552">
        <f t="shared" si="202"/>
        <v>0</v>
      </c>
      <c r="BO340" s="557">
        <f t="shared" si="208"/>
        <v>1733.0895802035716</v>
      </c>
      <c r="BP340" s="530">
        <f t="shared" si="215"/>
        <v>0</v>
      </c>
      <c r="BQ340" s="535">
        <v>0.1</v>
      </c>
      <c r="BR340" s="501">
        <f t="shared" si="186"/>
        <v>1733.0895802035716</v>
      </c>
      <c r="BS340" s="181" t="str">
        <f t="shared" si="203"/>
        <v>&gt;100%</v>
      </c>
      <c r="BT340" s="178"/>
      <c r="BU340" s="176">
        <f t="shared" si="204"/>
        <v>2977.1098139170917</v>
      </c>
      <c r="BV340" s="176">
        <f t="shared" si="205"/>
        <v>2977.1098139170917</v>
      </c>
      <c r="BW340" s="176">
        <f t="shared" si="193"/>
        <v>0</v>
      </c>
      <c r="BX340" s="177">
        <f t="shared" si="194"/>
        <v>1</v>
      </c>
      <c r="BY340" s="182"/>
      <c r="BZ340" s="179">
        <f t="shared" si="206"/>
        <v>0</v>
      </c>
      <c r="CA340" s="179">
        <f t="shared" si="207"/>
        <v>0</v>
      </c>
      <c r="CB340" s="179">
        <f t="shared" si="195"/>
        <v>0</v>
      </c>
      <c r="CC340" s="183">
        <f t="shared" si="196"/>
        <v>0</v>
      </c>
      <c r="CD340" s="42"/>
    </row>
    <row r="341" spans="3:82" s="50" customFormat="1" ht="13.5" thickBot="1" x14ac:dyDescent="0.3">
      <c r="C341" s="184"/>
      <c r="D341" s="190"/>
      <c r="E341" s="164"/>
      <c r="F341" s="165"/>
      <c r="G341" s="166"/>
      <c r="H341" s="167"/>
      <c r="I341" s="166"/>
      <c r="J341" s="168">
        <v>0</v>
      </c>
      <c r="K341" s="168">
        <v>0</v>
      </c>
      <c r="L341" s="169">
        <v>2800</v>
      </c>
      <c r="M341" s="170">
        <v>160</v>
      </c>
      <c r="N341" s="170">
        <v>0</v>
      </c>
      <c r="O341" s="171">
        <v>160</v>
      </c>
      <c r="P341" s="172">
        <v>0</v>
      </c>
      <c r="Q341" s="482">
        <v>0</v>
      </c>
      <c r="R341" s="482">
        <v>0</v>
      </c>
      <c r="S341" s="482">
        <v>0</v>
      </c>
      <c r="T341" s="186"/>
      <c r="U341" s="186"/>
      <c r="V341" s="186"/>
      <c r="W341" s="186"/>
      <c r="X341" s="186"/>
      <c r="Y341" s="186"/>
      <c r="Z341" s="186"/>
      <c r="AA341" s="595">
        <v>160</v>
      </c>
      <c r="AB341" s="596">
        <v>2120.4496790876287</v>
      </c>
      <c r="AC341" s="596">
        <v>0</v>
      </c>
      <c r="AD341" s="597">
        <v>2120.4496790876287</v>
      </c>
      <c r="AE341" s="598">
        <f t="shared" si="209"/>
        <v>-1960.4496790876287</v>
      </c>
      <c r="AF341" s="599">
        <f t="shared" si="210"/>
        <v>7.5455692996611742E-2</v>
      </c>
      <c r="AG341" s="603"/>
      <c r="AH341" s="603"/>
      <c r="AI341" s="603"/>
      <c r="AJ341" s="603"/>
      <c r="AK341" s="603"/>
      <c r="AL341" s="595">
        <v>0</v>
      </c>
      <c r="AM341" s="499">
        <v>1912.1103799202415</v>
      </c>
      <c r="AN341" s="499">
        <v>0</v>
      </c>
      <c r="AO341" s="500">
        <v>1912.1103799202415</v>
      </c>
      <c r="AP341" s="501">
        <f t="shared" si="211"/>
        <v>-1912.1103799202415</v>
      </c>
      <c r="AQ341" s="177">
        <f t="shared" si="212"/>
        <v>0</v>
      </c>
      <c r="AR341" s="186"/>
      <c r="AS341" s="173">
        <f t="shared" si="185"/>
        <v>160</v>
      </c>
      <c r="AT341" s="175">
        <f t="shared" si="198"/>
        <v>4032.5600590078702</v>
      </c>
      <c r="AU341" s="176">
        <f t="shared" si="216"/>
        <v>-3872.5600590078702</v>
      </c>
      <c r="AV341" s="177">
        <f t="shared" si="217"/>
        <v>3.9677028403481425E-2</v>
      </c>
      <c r="AW341" s="178"/>
      <c r="AX341" s="179">
        <f t="shared" si="199"/>
        <v>0</v>
      </c>
      <c r="AY341" s="179">
        <f t="shared" si="167"/>
        <v>0</v>
      </c>
      <c r="AZ341" s="179">
        <f t="shared" si="187"/>
        <v>0</v>
      </c>
      <c r="BA341" s="177">
        <f t="shared" si="188"/>
        <v>0</v>
      </c>
      <c r="BB341" s="178"/>
      <c r="BC341" s="179">
        <f t="shared" si="200"/>
        <v>0</v>
      </c>
      <c r="BD341" s="179">
        <f t="shared" si="169"/>
        <v>0</v>
      </c>
      <c r="BE341" s="179">
        <f t="shared" si="189"/>
        <v>0</v>
      </c>
      <c r="BF341" s="177">
        <f t="shared" si="190"/>
        <v>0</v>
      </c>
      <c r="BG341" s="178"/>
      <c r="BH341" s="176">
        <f t="shared" si="201"/>
        <v>160</v>
      </c>
      <c r="BI341" s="520">
        <f t="shared" si="213"/>
        <v>2120.4496790876287</v>
      </c>
      <c r="BJ341" s="519">
        <f t="shared" si="214"/>
        <v>182.4</v>
      </c>
      <c r="BK341" s="501">
        <f t="shared" si="191"/>
        <v>1960.4496790876287</v>
      </c>
      <c r="BL341" s="181">
        <f t="shared" si="192"/>
        <v>12.25281049429768</v>
      </c>
      <c r="BM341" s="178"/>
      <c r="BN341" s="552">
        <f t="shared" si="202"/>
        <v>0</v>
      </c>
      <c r="BO341" s="557">
        <f t="shared" si="208"/>
        <v>1912.1103799202415</v>
      </c>
      <c r="BP341" s="530">
        <f t="shared" si="215"/>
        <v>0</v>
      </c>
      <c r="BQ341" s="535">
        <v>0.14000000000000001</v>
      </c>
      <c r="BR341" s="501">
        <f t="shared" si="186"/>
        <v>1912.1103799202415</v>
      </c>
      <c r="BS341" s="181" t="str">
        <f t="shared" si="203"/>
        <v>&gt;100%</v>
      </c>
      <c r="BT341" s="178"/>
      <c r="BU341" s="176">
        <f t="shared" si="204"/>
        <v>4032.5600590078702</v>
      </c>
      <c r="BV341" s="176">
        <f t="shared" si="205"/>
        <v>4032.5600590078702</v>
      </c>
      <c r="BW341" s="176">
        <f t="shared" si="193"/>
        <v>0</v>
      </c>
      <c r="BX341" s="177">
        <f t="shared" si="194"/>
        <v>1</v>
      </c>
      <c r="BY341" s="182"/>
      <c r="BZ341" s="179">
        <f t="shared" si="206"/>
        <v>0</v>
      </c>
      <c r="CA341" s="179">
        <f t="shared" si="207"/>
        <v>0</v>
      </c>
      <c r="CB341" s="179">
        <f t="shared" si="195"/>
        <v>0</v>
      </c>
      <c r="CC341" s="183">
        <f t="shared" si="196"/>
        <v>0</v>
      </c>
      <c r="CD341" s="51"/>
    </row>
    <row r="342" spans="3:82" s="50" customFormat="1" ht="13.5" thickBot="1" x14ac:dyDescent="0.3">
      <c r="C342" s="191"/>
      <c r="D342" s="192"/>
      <c r="E342" s="193"/>
      <c r="F342" s="194"/>
      <c r="G342" s="195"/>
      <c r="H342" s="196"/>
      <c r="I342" s="195"/>
      <c r="J342" s="197">
        <v>0</v>
      </c>
      <c r="K342" s="197">
        <v>0</v>
      </c>
      <c r="L342" s="198">
        <v>4000</v>
      </c>
      <c r="M342" s="199">
        <v>160</v>
      </c>
      <c r="N342" s="199">
        <v>0</v>
      </c>
      <c r="O342" s="200">
        <v>160</v>
      </c>
      <c r="P342" s="201">
        <v>0</v>
      </c>
      <c r="Q342" s="483">
        <v>0</v>
      </c>
      <c r="R342" s="483">
        <v>0</v>
      </c>
      <c r="S342" s="483">
        <v>0</v>
      </c>
      <c r="T342" s="186"/>
      <c r="U342" s="186"/>
      <c r="V342" s="186"/>
      <c r="W342" s="186"/>
      <c r="X342" s="186"/>
      <c r="Y342" s="186"/>
      <c r="Z342" s="186"/>
      <c r="AA342" s="604">
        <v>160</v>
      </c>
      <c r="AB342" s="605">
        <v>4207.2424329988826</v>
      </c>
      <c r="AC342" s="605">
        <v>0</v>
      </c>
      <c r="AD342" s="606">
        <v>4207.2424329988826</v>
      </c>
      <c r="AE342" s="607">
        <f t="shared" si="209"/>
        <v>-4047.2424329988826</v>
      </c>
      <c r="AF342" s="608">
        <f t="shared" si="210"/>
        <v>3.8029660174812775E-2</v>
      </c>
      <c r="AG342" s="603"/>
      <c r="AH342" s="603"/>
      <c r="AI342" s="603"/>
      <c r="AJ342" s="603"/>
      <c r="AK342" s="603"/>
      <c r="AL342" s="604">
        <v>0</v>
      </c>
      <c r="AM342" s="504">
        <v>2295.726379313106</v>
      </c>
      <c r="AN342" s="504">
        <v>0</v>
      </c>
      <c r="AO342" s="505">
        <v>2295.726379313106</v>
      </c>
      <c r="AP342" s="506">
        <f t="shared" si="211"/>
        <v>-2295.726379313106</v>
      </c>
      <c r="AQ342" s="206">
        <f t="shared" si="212"/>
        <v>0</v>
      </c>
      <c r="AR342" s="186"/>
      <c r="AS342" s="202">
        <f t="shared" si="185"/>
        <v>160</v>
      </c>
      <c r="AT342" s="204">
        <f t="shared" si="198"/>
        <v>6502.9688123119886</v>
      </c>
      <c r="AU342" s="205">
        <f t="shared" si="216"/>
        <v>-6342.9688123119886</v>
      </c>
      <c r="AV342" s="206">
        <f t="shared" si="217"/>
        <v>2.4604146908574129E-2</v>
      </c>
      <c r="AW342" s="207"/>
      <c r="AX342" s="208">
        <f t="shared" si="199"/>
        <v>0</v>
      </c>
      <c r="AY342" s="208">
        <f t="shared" si="167"/>
        <v>0</v>
      </c>
      <c r="AZ342" s="208">
        <f t="shared" si="187"/>
        <v>0</v>
      </c>
      <c r="BA342" s="206">
        <f t="shared" si="188"/>
        <v>0</v>
      </c>
      <c r="BB342" s="207"/>
      <c r="BC342" s="208">
        <f t="shared" si="200"/>
        <v>0</v>
      </c>
      <c r="BD342" s="208">
        <f t="shared" si="169"/>
        <v>0</v>
      </c>
      <c r="BE342" s="208">
        <f t="shared" si="189"/>
        <v>0</v>
      </c>
      <c r="BF342" s="206">
        <f t="shared" si="190"/>
        <v>0</v>
      </c>
      <c r="BG342" s="207"/>
      <c r="BH342" s="205">
        <f t="shared" si="201"/>
        <v>160</v>
      </c>
      <c r="BI342" s="522">
        <f t="shared" si="213"/>
        <v>4207.2424329988826</v>
      </c>
      <c r="BJ342" s="519">
        <f t="shared" si="214"/>
        <v>184</v>
      </c>
      <c r="BK342" s="506">
        <f t="shared" si="191"/>
        <v>4047.2424329988826</v>
      </c>
      <c r="BL342" s="210">
        <f t="shared" si="192"/>
        <v>25.295265206243016</v>
      </c>
      <c r="BM342" s="207"/>
      <c r="BN342" s="553">
        <f t="shared" si="202"/>
        <v>0</v>
      </c>
      <c r="BO342" s="558">
        <f t="shared" si="208"/>
        <v>2295.726379313106</v>
      </c>
      <c r="BP342" s="530">
        <f t="shared" si="215"/>
        <v>0</v>
      </c>
      <c r="BQ342" s="536">
        <v>0.15</v>
      </c>
      <c r="BR342" s="506">
        <f t="shared" si="186"/>
        <v>2295.726379313106</v>
      </c>
      <c r="BS342" s="210" t="str">
        <f t="shared" si="203"/>
        <v>&gt;100%</v>
      </c>
      <c r="BT342" s="207"/>
      <c r="BU342" s="205">
        <f t="shared" si="204"/>
        <v>6502.9688123119886</v>
      </c>
      <c r="BV342" s="205">
        <f t="shared" si="205"/>
        <v>6502.9688123119886</v>
      </c>
      <c r="BW342" s="205">
        <f t="shared" si="193"/>
        <v>0</v>
      </c>
      <c r="BX342" s="206">
        <f t="shared" si="194"/>
        <v>1</v>
      </c>
      <c r="BY342" s="211"/>
      <c r="BZ342" s="208">
        <f t="shared" si="206"/>
        <v>0</v>
      </c>
      <c r="CA342" s="208">
        <f t="shared" si="207"/>
        <v>0</v>
      </c>
      <c r="CB342" s="208">
        <f t="shared" si="195"/>
        <v>0</v>
      </c>
      <c r="CC342" s="212">
        <f t="shared" si="196"/>
        <v>0</v>
      </c>
      <c r="CD342" s="51"/>
    </row>
    <row r="343" spans="3:82" ht="13.5" thickBot="1" x14ac:dyDescent="0.3">
      <c r="C343" s="65"/>
      <c r="D343" s="66"/>
      <c r="E343" s="142"/>
      <c r="F343" s="143"/>
      <c r="G343" s="144"/>
      <c r="H343" s="145"/>
      <c r="I343" s="144"/>
      <c r="J343" s="146">
        <v>0</v>
      </c>
      <c r="K343" s="146">
        <v>0</v>
      </c>
      <c r="L343" s="147">
        <v>200</v>
      </c>
      <c r="M343" s="148">
        <v>138</v>
      </c>
      <c r="N343" s="148">
        <v>296</v>
      </c>
      <c r="O343" s="149">
        <v>434</v>
      </c>
      <c r="P343" s="150">
        <v>31</v>
      </c>
      <c r="Q343" s="481">
        <v>31</v>
      </c>
      <c r="R343" s="481">
        <v>31</v>
      </c>
      <c r="S343" s="481">
        <v>31</v>
      </c>
      <c r="T343" s="151"/>
      <c r="U343" s="151"/>
      <c r="V343" s="151"/>
      <c r="W343" s="151"/>
      <c r="X343" s="151"/>
      <c r="Y343" s="151"/>
      <c r="Z343" s="151"/>
      <c r="AA343" s="589">
        <v>138</v>
      </c>
      <c r="AB343" s="590">
        <v>662.48403592761804</v>
      </c>
      <c r="AC343" s="590">
        <v>0</v>
      </c>
      <c r="AD343" s="591">
        <v>662.48403592761804</v>
      </c>
      <c r="AE343" s="592">
        <f t="shared" si="209"/>
        <v>-524.48403592761804</v>
      </c>
      <c r="AF343" s="593">
        <f t="shared" si="210"/>
        <v>0.20830690630419607</v>
      </c>
      <c r="AG343" s="594"/>
      <c r="AH343" s="594"/>
      <c r="AI343" s="594"/>
      <c r="AJ343" s="594"/>
      <c r="AK343" s="594"/>
      <c r="AL343" s="589">
        <v>296</v>
      </c>
      <c r="AM343" s="496">
        <v>499.16149936147463</v>
      </c>
      <c r="AN343" s="496">
        <v>0</v>
      </c>
      <c r="AO343" s="497">
        <v>499.16149936147463</v>
      </c>
      <c r="AP343" s="498">
        <f t="shared" si="211"/>
        <v>-203.16149936147463</v>
      </c>
      <c r="AQ343" s="156">
        <f t="shared" si="212"/>
        <v>0.59299445245404947</v>
      </c>
      <c r="AR343" s="151"/>
      <c r="AS343" s="152">
        <f t="shared" si="185"/>
        <v>434</v>
      </c>
      <c r="AT343" s="154">
        <f t="shared" si="198"/>
        <v>1161.6455352890925</v>
      </c>
      <c r="AU343" s="155">
        <f t="shared" si="216"/>
        <v>-727.64553528909255</v>
      </c>
      <c r="AV343" s="156">
        <f t="shared" si="217"/>
        <v>0.37360794391724039</v>
      </c>
      <c r="AW343" s="157"/>
      <c r="AX343" s="158">
        <f t="shared" si="199"/>
        <v>13454</v>
      </c>
      <c r="AY343" s="158">
        <f t="shared" si="167"/>
        <v>36011.01159396187</v>
      </c>
      <c r="AZ343" s="158">
        <f t="shared" si="187"/>
        <v>-22557.01159396187</v>
      </c>
      <c r="BA343" s="156">
        <f t="shared" si="188"/>
        <v>0.37360794391724039</v>
      </c>
      <c r="BB343" s="157"/>
      <c r="BC343" s="158">
        <f t="shared" si="200"/>
        <v>13454</v>
      </c>
      <c r="BD343" s="158">
        <f t="shared" si="169"/>
        <v>36011.01159396187</v>
      </c>
      <c r="BE343" s="158">
        <f t="shared" si="189"/>
        <v>-22557.01159396187</v>
      </c>
      <c r="BF343" s="156">
        <f t="shared" si="190"/>
        <v>0.37360794391724039</v>
      </c>
      <c r="BG343" s="157"/>
      <c r="BH343" s="155">
        <f t="shared" si="201"/>
        <v>138</v>
      </c>
      <c r="BI343" s="518">
        <f t="shared" si="213"/>
        <v>662.48403592761804</v>
      </c>
      <c r="BJ343" s="519">
        <f t="shared" si="214"/>
        <v>168.36</v>
      </c>
      <c r="BK343" s="498">
        <f t="shared" si="191"/>
        <v>524.48403592761804</v>
      </c>
      <c r="BL343" s="160">
        <f t="shared" si="192"/>
        <v>3.800608955997232</v>
      </c>
      <c r="BM343" s="157"/>
      <c r="BN343" s="551">
        <f t="shared" si="202"/>
        <v>296</v>
      </c>
      <c r="BO343" s="556">
        <f t="shared" si="208"/>
        <v>499.16149936147463</v>
      </c>
      <c r="BP343" s="530">
        <f t="shared" si="215"/>
        <v>361.12</v>
      </c>
      <c r="BQ343" s="534">
        <v>0.22</v>
      </c>
      <c r="BR343" s="498">
        <f t="shared" si="186"/>
        <v>203.16149936147463</v>
      </c>
      <c r="BS343" s="160">
        <f t="shared" si="203"/>
        <v>0.68635641676173864</v>
      </c>
      <c r="BT343" s="157"/>
      <c r="BU343" s="155">
        <f t="shared" si="204"/>
        <v>1161.6455352890925</v>
      </c>
      <c r="BV343" s="155">
        <f t="shared" si="205"/>
        <v>1161.6455352890925</v>
      </c>
      <c r="BW343" s="155">
        <f t="shared" si="193"/>
        <v>0</v>
      </c>
      <c r="BX343" s="156">
        <f t="shared" si="194"/>
        <v>1</v>
      </c>
      <c r="BY343" s="162"/>
      <c r="BZ343" s="158">
        <f t="shared" si="206"/>
        <v>13454</v>
      </c>
      <c r="CA343" s="158">
        <f t="shared" si="207"/>
        <v>36011.01159396187</v>
      </c>
      <c r="CB343" s="158">
        <f t="shared" si="195"/>
        <v>22557.01159396187</v>
      </c>
      <c r="CC343" s="163">
        <f t="shared" si="196"/>
        <v>1.6766026158734852</v>
      </c>
      <c r="CD343" s="42"/>
    </row>
    <row r="344" spans="3:82" ht="13.5" thickBot="1" x14ac:dyDescent="0.3">
      <c r="C344" s="65"/>
      <c r="D344" s="66"/>
      <c r="E344" s="164"/>
      <c r="F344" s="165"/>
      <c r="G344" s="166"/>
      <c r="H344" s="167"/>
      <c r="I344" s="166"/>
      <c r="J344" s="168">
        <v>0</v>
      </c>
      <c r="K344" s="168">
        <v>0</v>
      </c>
      <c r="L344" s="169">
        <v>500</v>
      </c>
      <c r="M344" s="170">
        <v>261</v>
      </c>
      <c r="N344" s="170">
        <v>543.40000000000009</v>
      </c>
      <c r="O344" s="171">
        <v>804.40000000000009</v>
      </c>
      <c r="P344" s="172">
        <v>31</v>
      </c>
      <c r="Q344" s="482">
        <v>31</v>
      </c>
      <c r="R344" s="482">
        <v>31</v>
      </c>
      <c r="S344" s="482">
        <v>31</v>
      </c>
      <c r="T344" s="151"/>
      <c r="U344" s="151"/>
      <c r="V344" s="151"/>
      <c r="W344" s="151"/>
      <c r="X344" s="151"/>
      <c r="Y344" s="151"/>
      <c r="Z344" s="151"/>
      <c r="AA344" s="595">
        <v>261</v>
      </c>
      <c r="AB344" s="596">
        <v>673.8424023415223</v>
      </c>
      <c r="AC344" s="596">
        <v>0</v>
      </c>
      <c r="AD344" s="597">
        <v>673.8424023415223</v>
      </c>
      <c r="AE344" s="598">
        <f t="shared" si="209"/>
        <v>-412.8424023415223</v>
      </c>
      <c r="AF344" s="599">
        <f t="shared" si="210"/>
        <v>0.38733092351127801</v>
      </c>
      <c r="AG344" s="594"/>
      <c r="AH344" s="594"/>
      <c r="AI344" s="594"/>
      <c r="AJ344" s="594"/>
      <c r="AK344" s="594"/>
      <c r="AL344" s="595">
        <v>543.40000000000009</v>
      </c>
      <c r="AM344" s="499">
        <v>676.93370389091513</v>
      </c>
      <c r="AN344" s="499">
        <v>0</v>
      </c>
      <c r="AO344" s="500">
        <v>676.93370389091513</v>
      </c>
      <c r="AP344" s="501">
        <f t="shared" si="211"/>
        <v>-133.53370389091504</v>
      </c>
      <c r="AQ344" s="177">
        <f t="shared" si="212"/>
        <v>0.80273739788197429</v>
      </c>
      <c r="AR344" s="151"/>
      <c r="AS344" s="173">
        <f t="shared" si="185"/>
        <v>804.40000000000009</v>
      </c>
      <c r="AT344" s="175">
        <f t="shared" si="198"/>
        <v>1350.7761062324375</v>
      </c>
      <c r="AU344" s="176">
        <f t="shared" si="216"/>
        <v>-546.37610623243745</v>
      </c>
      <c r="AV344" s="177">
        <f t="shared" si="217"/>
        <v>0.59550949730937963</v>
      </c>
      <c r="AW344" s="178"/>
      <c r="AX344" s="179">
        <f t="shared" si="199"/>
        <v>24936.400000000001</v>
      </c>
      <c r="AY344" s="179">
        <f t="shared" si="167"/>
        <v>41874.059293205559</v>
      </c>
      <c r="AZ344" s="179">
        <f t="shared" si="187"/>
        <v>-16937.659293205557</v>
      </c>
      <c r="BA344" s="177">
        <f t="shared" si="188"/>
        <v>0.59550949730937974</v>
      </c>
      <c r="BB344" s="178"/>
      <c r="BC344" s="179">
        <f t="shared" si="200"/>
        <v>24936.400000000001</v>
      </c>
      <c r="BD344" s="179">
        <f t="shared" si="169"/>
        <v>41874.059293205559</v>
      </c>
      <c r="BE344" s="179">
        <f t="shared" si="189"/>
        <v>-16937.659293205557</v>
      </c>
      <c r="BF344" s="177">
        <f t="shared" si="190"/>
        <v>0.59550949730937974</v>
      </c>
      <c r="BG344" s="178"/>
      <c r="BH344" s="176">
        <f t="shared" si="201"/>
        <v>261</v>
      </c>
      <c r="BI344" s="520">
        <f t="shared" si="213"/>
        <v>673.8424023415223</v>
      </c>
      <c r="BJ344" s="519">
        <f t="shared" si="214"/>
        <v>307.98</v>
      </c>
      <c r="BK344" s="501">
        <f t="shared" si="191"/>
        <v>412.8424023415223</v>
      </c>
      <c r="BL344" s="181">
        <f t="shared" si="192"/>
        <v>1.5817716564809283</v>
      </c>
      <c r="BM344" s="178"/>
      <c r="BN344" s="552">
        <f t="shared" si="202"/>
        <v>543.40000000000009</v>
      </c>
      <c r="BO344" s="557">
        <f t="shared" si="208"/>
        <v>676.93370389091513</v>
      </c>
      <c r="BP344" s="530">
        <f t="shared" si="215"/>
        <v>641.2120000000001</v>
      </c>
      <c r="BQ344" s="535">
        <v>0.18</v>
      </c>
      <c r="BR344" s="501">
        <f t="shared" si="186"/>
        <v>133.53370389091504</v>
      </c>
      <c r="BS344" s="181">
        <f t="shared" si="203"/>
        <v>0.24573740134507732</v>
      </c>
      <c r="BT344" s="178"/>
      <c r="BU344" s="176">
        <f t="shared" si="204"/>
        <v>1350.7761062324375</v>
      </c>
      <c r="BV344" s="176">
        <f t="shared" si="205"/>
        <v>1350.7761062324375</v>
      </c>
      <c r="BW344" s="176">
        <f t="shared" si="193"/>
        <v>0</v>
      </c>
      <c r="BX344" s="177">
        <f t="shared" si="194"/>
        <v>1</v>
      </c>
      <c r="BY344" s="182"/>
      <c r="BZ344" s="179">
        <f t="shared" si="206"/>
        <v>24936.400000000001</v>
      </c>
      <c r="CA344" s="179">
        <f t="shared" si="207"/>
        <v>41874.059293205559</v>
      </c>
      <c r="CB344" s="179">
        <f t="shared" si="195"/>
        <v>16937.659293205557</v>
      </c>
      <c r="CC344" s="183">
        <f t="shared" si="196"/>
        <v>0.67923434389910153</v>
      </c>
      <c r="CD344" s="42"/>
    </row>
    <row r="345" spans="3:82" ht="26.25" customHeight="1" thickBot="1" x14ac:dyDescent="0.3">
      <c r="C345" s="184">
        <v>67</v>
      </c>
      <c r="D345" s="48">
        <v>0</v>
      </c>
      <c r="E345" s="164" t="s">
        <v>108</v>
      </c>
      <c r="F345" s="165" t="s">
        <v>112</v>
      </c>
      <c r="G345" s="166"/>
      <c r="H345" s="167" t="s">
        <v>63</v>
      </c>
      <c r="I345" s="185" t="s">
        <v>107</v>
      </c>
      <c r="J345" s="168">
        <v>0</v>
      </c>
      <c r="K345" s="168">
        <v>0</v>
      </c>
      <c r="L345" s="169">
        <v>1000</v>
      </c>
      <c r="M345" s="170">
        <v>424.5</v>
      </c>
      <c r="N345" s="170">
        <v>853.14999999999986</v>
      </c>
      <c r="O345" s="171">
        <v>1277.6499999999999</v>
      </c>
      <c r="P345" s="172">
        <v>13</v>
      </c>
      <c r="Q345" s="482">
        <v>13</v>
      </c>
      <c r="R345" s="482">
        <v>13</v>
      </c>
      <c r="S345" s="482">
        <v>13</v>
      </c>
      <c r="T345" s="151"/>
      <c r="U345" s="151"/>
      <c r="V345" s="151"/>
      <c r="W345" s="151"/>
      <c r="X345" s="151"/>
      <c r="Y345" s="151"/>
      <c r="Z345" s="151"/>
      <c r="AA345" s="600">
        <v>424.5</v>
      </c>
      <c r="AB345" s="601">
        <v>690.22085149960412</v>
      </c>
      <c r="AC345" s="601">
        <v>0</v>
      </c>
      <c r="AD345" s="602">
        <v>690.22085149960412</v>
      </c>
      <c r="AE345" s="598">
        <f t="shared" si="209"/>
        <v>-265.72085149960412</v>
      </c>
      <c r="AF345" s="599">
        <f t="shared" si="210"/>
        <v>0.61502053882856866</v>
      </c>
      <c r="AG345" s="594"/>
      <c r="AH345" s="594"/>
      <c r="AI345" s="594"/>
      <c r="AJ345" s="594"/>
      <c r="AK345" s="594"/>
      <c r="AL345" s="600">
        <v>853.14999999999986</v>
      </c>
      <c r="AM345" s="502">
        <v>1670.2972391608587</v>
      </c>
      <c r="AN345" s="502">
        <v>0</v>
      </c>
      <c r="AO345" s="503">
        <v>1670.2972391608587</v>
      </c>
      <c r="AP345" s="501">
        <f t="shared" si="211"/>
        <v>-817.14723916085882</v>
      </c>
      <c r="AQ345" s="177">
        <f t="shared" si="212"/>
        <v>0.51077735147823999</v>
      </c>
      <c r="AR345" s="151"/>
      <c r="AS345" s="187">
        <f t="shared" si="185"/>
        <v>1277.6499999999999</v>
      </c>
      <c r="AT345" s="189">
        <f t="shared" si="198"/>
        <v>2360.5180906604628</v>
      </c>
      <c r="AU345" s="176">
        <f t="shared" si="216"/>
        <v>-1082.8680906604629</v>
      </c>
      <c r="AV345" s="177">
        <f t="shared" si="217"/>
        <v>0.54125829624229604</v>
      </c>
      <c r="AW345" s="178"/>
      <c r="AX345" s="179">
        <f t="shared" si="199"/>
        <v>16609.449999999997</v>
      </c>
      <c r="AY345" s="179">
        <f t="shared" si="167"/>
        <v>30686.735178586016</v>
      </c>
      <c r="AZ345" s="179">
        <f t="shared" si="187"/>
        <v>-14077.285178586018</v>
      </c>
      <c r="BA345" s="177">
        <f t="shared" si="188"/>
        <v>0.54125829624229604</v>
      </c>
      <c r="BB345" s="178"/>
      <c r="BC345" s="179">
        <f t="shared" si="200"/>
        <v>16609.449999999997</v>
      </c>
      <c r="BD345" s="179">
        <f t="shared" si="169"/>
        <v>30686.735178586016</v>
      </c>
      <c r="BE345" s="179">
        <f t="shared" si="189"/>
        <v>-14077.285178586018</v>
      </c>
      <c r="BF345" s="177">
        <f t="shared" si="190"/>
        <v>0.54125829624229604</v>
      </c>
      <c r="BG345" s="178"/>
      <c r="BH345" s="176">
        <f t="shared" si="201"/>
        <v>424.5</v>
      </c>
      <c r="BI345" s="520">
        <f t="shared" si="213"/>
        <v>690.22085149960412</v>
      </c>
      <c r="BJ345" s="519">
        <f t="shared" si="214"/>
        <v>466.95</v>
      </c>
      <c r="BK345" s="501">
        <f t="shared" si="191"/>
        <v>265.72085149960412</v>
      </c>
      <c r="BL345" s="181">
        <f t="shared" si="192"/>
        <v>0.62596195877409688</v>
      </c>
      <c r="BM345" s="178"/>
      <c r="BN345" s="552">
        <f t="shared" si="202"/>
        <v>853.14999999999986</v>
      </c>
      <c r="BO345" s="557">
        <f t="shared" si="208"/>
        <v>1670.2972391608587</v>
      </c>
      <c r="BP345" s="530">
        <f t="shared" si="215"/>
        <v>938.46499999999992</v>
      </c>
      <c r="BQ345" s="535">
        <v>0.1</v>
      </c>
      <c r="BR345" s="501">
        <f t="shared" si="186"/>
        <v>817.14723916085882</v>
      </c>
      <c r="BS345" s="181">
        <f t="shared" si="203"/>
        <v>0.95780019827798035</v>
      </c>
      <c r="BT345" s="178"/>
      <c r="BU345" s="176">
        <f t="shared" si="204"/>
        <v>2360.5180906604628</v>
      </c>
      <c r="BV345" s="176">
        <f t="shared" si="205"/>
        <v>2360.5180906604628</v>
      </c>
      <c r="BW345" s="176">
        <f t="shared" si="193"/>
        <v>0</v>
      </c>
      <c r="BX345" s="177">
        <f t="shared" si="194"/>
        <v>1</v>
      </c>
      <c r="BY345" s="182"/>
      <c r="BZ345" s="179">
        <f t="shared" si="206"/>
        <v>16609.449999999997</v>
      </c>
      <c r="CA345" s="179">
        <f t="shared" si="207"/>
        <v>30686.735178586016</v>
      </c>
      <c r="CB345" s="179">
        <f t="shared" si="195"/>
        <v>14077.285178586018</v>
      </c>
      <c r="CC345" s="183">
        <f t="shared" si="196"/>
        <v>0.84754673866901198</v>
      </c>
      <c r="CD345" s="42"/>
    </row>
    <row r="346" spans="3:82" s="50" customFormat="1" ht="13.5" thickBot="1" x14ac:dyDescent="0.3">
      <c r="C346" s="184"/>
      <c r="D346" s="190"/>
      <c r="E346" s="164"/>
      <c r="F346" s="165"/>
      <c r="G346" s="166"/>
      <c r="H346" s="167"/>
      <c r="I346" s="166"/>
      <c r="J346" s="168">
        <v>0</v>
      </c>
      <c r="K346" s="168">
        <v>0</v>
      </c>
      <c r="L346" s="169">
        <v>1400</v>
      </c>
      <c r="M346" s="170">
        <v>541.5</v>
      </c>
      <c r="N346" s="170">
        <v>942</v>
      </c>
      <c r="O346" s="171">
        <v>1483.5</v>
      </c>
      <c r="P346" s="172">
        <v>5</v>
      </c>
      <c r="Q346" s="482">
        <v>5</v>
      </c>
      <c r="R346" s="482">
        <v>5</v>
      </c>
      <c r="S346" s="482">
        <v>5</v>
      </c>
      <c r="T346" s="186"/>
      <c r="U346" s="186"/>
      <c r="V346" s="186"/>
      <c r="W346" s="186"/>
      <c r="X346" s="186"/>
      <c r="Y346" s="186"/>
      <c r="Z346" s="186"/>
      <c r="AA346" s="595">
        <v>541.5</v>
      </c>
      <c r="AB346" s="596">
        <v>809.83023721777863</v>
      </c>
      <c r="AC346" s="596">
        <v>0</v>
      </c>
      <c r="AD346" s="597">
        <v>809.83023721777863</v>
      </c>
      <c r="AE346" s="598">
        <f t="shared" si="209"/>
        <v>-268.33023721777863</v>
      </c>
      <c r="AF346" s="599">
        <f t="shared" si="210"/>
        <v>0.66865865846199624</v>
      </c>
      <c r="AG346" s="603"/>
      <c r="AH346" s="603"/>
      <c r="AI346" s="603"/>
      <c r="AJ346" s="603"/>
      <c r="AK346" s="603"/>
      <c r="AL346" s="595">
        <v>942</v>
      </c>
      <c r="AM346" s="499">
        <v>1839.8958915240198</v>
      </c>
      <c r="AN346" s="499">
        <v>0</v>
      </c>
      <c r="AO346" s="500">
        <v>1839.8958915240198</v>
      </c>
      <c r="AP346" s="501">
        <f t="shared" si="211"/>
        <v>-897.89589152401982</v>
      </c>
      <c r="AQ346" s="177">
        <f t="shared" si="212"/>
        <v>0.51198549023321316</v>
      </c>
      <c r="AR346" s="186"/>
      <c r="AS346" s="173">
        <f t="shared" si="185"/>
        <v>1483.5</v>
      </c>
      <c r="AT346" s="175">
        <f t="shared" si="198"/>
        <v>2649.7261287417987</v>
      </c>
      <c r="AU346" s="176">
        <f t="shared" si="216"/>
        <v>-1166.2261287417987</v>
      </c>
      <c r="AV346" s="177">
        <f t="shared" si="217"/>
        <v>0.55986918191595447</v>
      </c>
      <c r="AW346" s="178"/>
      <c r="AX346" s="179">
        <f t="shared" si="199"/>
        <v>7417.5</v>
      </c>
      <c r="AY346" s="179">
        <f t="shared" si="167"/>
        <v>13248.630643708992</v>
      </c>
      <c r="AZ346" s="179">
        <f t="shared" si="187"/>
        <v>-5831.1306437089916</v>
      </c>
      <c r="BA346" s="177">
        <f t="shared" si="188"/>
        <v>0.55986918191595458</v>
      </c>
      <c r="BB346" s="178"/>
      <c r="BC346" s="179">
        <f t="shared" si="200"/>
        <v>7417.5</v>
      </c>
      <c r="BD346" s="179">
        <f t="shared" si="169"/>
        <v>13248.630643708992</v>
      </c>
      <c r="BE346" s="179">
        <f t="shared" si="189"/>
        <v>-5831.1306437089916</v>
      </c>
      <c r="BF346" s="177">
        <f t="shared" si="190"/>
        <v>0.55986918191595458</v>
      </c>
      <c r="BG346" s="178"/>
      <c r="BH346" s="176">
        <f t="shared" si="201"/>
        <v>541.5</v>
      </c>
      <c r="BI346" s="520">
        <f t="shared" si="213"/>
        <v>809.83023721777863</v>
      </c>
      <c r="BJ346" s="519">
        <f t="shared" si="214"/>
        <v>617.30999999999995</v>
      </c>
      <c r="BK346" s="501">
        <f t="shared" si="191"/>
        <v>268.33023721777863</v>
      </c>
      <c r="BL346" s="181">
        <f t="shared" si="192"/>
        <v>0.49553137066995129</v>
      </c>
      <c r="BM346" s="178"/>
      <c r="BN346" s="552">
        <f t="shared" si="202"/>
        <v>942</v>
      </c>
      <c r="BO346" s="557">
        <f t="shared" si="208"/>
        <v>1839.8958915240198</v>
      </c>
      <c r="BP346" s="530">
        <f t="shared" si="215"/>
        <v>1073.8800000000001</v>
      </c>
      <c r="BQ346" s="535">
        <v>0.14000000000000001</v>
      </c>
      <c r="BR346" s="501">
        <f t="shared" si="186"/>
        <v>897.89589152401982</v>
      </c>
      <c r="BS346" s="181">
        <f t="shared" si="203"/>
        <v>0.95318035193632678</v>
      </c>
      <c r="BT346" s="178"/>
      <c r="BU346" s="176">
        <f t="shared" si="204"/>
        <v>2649.7261287417987</v>
      </c>
      <c r="BV346" s="176">
        <f t="shared" si="205"/>
        <v>2649.7261287417987</v>
      </c>
      <c r="BW346" s="176">
        <f t="shared" si="193"/>
        <v>0</v>
      </c>
      <c r="BX346" s="177">
        <f t="shared" si="194"/>
        <v>1</v>
      </c>
      <c r="BY346" s="182"/>
      <c r="BZ346" s="179">
        <f t="shared" si="206"/>
        <v>7417.5</v>
      </c>
      <c r="CA346" s="179">
        <f t="shared" si="207"/>
        <v>13248.630643708992</v>
      </c>
      <c r="CB346" s="179">
        <f t="shared" si="195"/>
        <v>5831.1306437089916</v>
      </c>
      <c r="CC346" s="183">
        <f t="shared" si="196"/>
        <v>0.78613153268742719</v>
      </c>
      <c r="CD346" s="51"/>
    </row>
    <row r="347" spans="3:82" s="50" customFormat="1" ht="13.5" thickBot="1" x14ac:dyDescent="0.3">
      <c r="C347" s="191"/>
      <c r="D347" s="192"/>
      <c r="E347" s="193"/>
      <c r="F347" s="194"/>
      <c r="G347" s="195"/>
      <c r="H347" s="196"/>
      <c r="I347" s="195"/>
      <c r="J347" s="197">
        <v>0</v>
      </c>
      <c r="K347" s="197">
        <v>0</v>
      </c>
      <c r="L347" s="198">
        <v>2000</v>
      </c>
      <c r="M347" s="199">
        <v>693</v>
      </c>
      <c r="N347" s="199">
        <v>1182</v>
      </c>
      <c r="O347" s="200">
        <v>1875</v>
      </c>
      <c r="P347" s="201">
        <v>2</v>
      </c>
      <c r="Q347" s="483">
        <v>2</v>
      </c>
      <c r="R347" s="483">
        <v>2</v>
      </c>
      <c r="S347" s="483">
        <v>2</v>
      </c>
      <c r="T347" s="186"/>
      <c r="U347" s="186"/>
      <c r="V347" s="186"/>
      <c r="W347" s="186"/>
      <c r="X347" s="186"/>
      <c r="Y347" s="186"/>
      <c r="Z347" s="186"/>
      <c r="AA347" s="604">
        <v>693</v>
      </c>
      <c r="AB347" s="605">
        <v>972.46911189730633</v>
      </c>
      <c r="AC347" s="605">
        <v>0</v>
      </c>
      <c r="AD347" s="606">
        <v>972.46911189730633</v>
      </c>
      <c r="AE347" s="607">
        <f t="shared" si="209"/>
        <v>-279.46911189730633</v>
      </c>
      <c r="AF347" s="608">
        <f t="shared" si="210"/>
        <v>0.71261903490995548</v>
      </c>
      <c r="AG347" s="603"/>
      <c r="AH347" s="603"/>
      <c r="AI347" s="603"/>
      <c r="AJ347" s="603"/>
      <c r="AK347" s="603"/>
      <c r="AL347" s="604">
        <v>1182</v>
      </c>
      <c r="AM347" s="504">
        <v>2203.3215751593652</v>
      </c>
      <c r="AN347" s="504">
        <v>0</v>
      </c>
      <c r="AO347" s="505">
        <v>2203.3215751593652</v>
      </c>
      <c r="AP347" s="506">
        <f t="shared" si="211"/>
        <v>-1021.3215751593652</v>
      </c>
      <c r="AQ347" s="206">
        <f t="shared" si="212"/>
        <v>0.53646277208287518</v>
      </c>
      <c r="AR347" s="186"/>
      <c r="AS347" s="202">
        <f t="shared" si="185"/>
        <v>1875</v>
      </c>
      <c r="AT347" s="204">
        <f t="shared" si="198"/>
        <v>3175.7906870566717</v>
      </c>
      <c r="AU347" s="205">
        <f t="shared" si="216"/>
        <v>-1300.7906870566717</v>
      </c>
      <c r="AV347" s="206">
        <f t="shared" si="217"/>
        <v>0.59040414963171051</v>
      </c>
      <c r="AW347" s="207"/>
      <c r="AX347" s="208">
        <f t="shared" si="199"/>
        <v>3750</v>
      </c>
      <c r="AY347" s="208">
        <f t="shared" si="167"/>
        <v>6351.5813741133434</v>
      </c>
      <c r="AZ347" s="208">
        <f t="shared" si="187"/>
        <v>-2601.5813741133434</v>
      </c>
      <c r="BA347" s="206">
        <f t="shared" si="188"/>
        <v>0.59040414963171051</v>
      </c>
      <c r="BB347" s="207"/>
      <c r="BC347" s="208">
        <f t="shared" si="200"/>
        <v>3750</v>
      </c>
      <c r="BD347" s="208">
        <f t="shared" si="169"/>
        <v>6351.5813741133434</v>
      </c>
      <c r="BE347" s="208">
        <f t="shared" si="189"/>
        <v>-2601.5813741133434</v>
      </c>
      <c r="BF347" s="206">
        <f t="shared" si="190"/>
        <v>0.59040414963171051</v>
      </c>
      <c r="BG347" s="207"/>
      <c r="BH347" s="205">
        <f t="shared" si="201"/>
        <v>693</v>
      </c>
      <c r="BI347" s="522">
        <f t="shared" si="213"/>
        <v>972.46911189730633</v>
      </c>
      <c r="BJ347" s="519">
        <f t="shared" si="214"/>
        <v>796.95</v>
      </c>
      <c r="BK347" s="506">
        <f t="shared" si="191"/>
        <v>279.46911189730633</v>
      </c>
      <c r="BL347" s="210">
        <f t="shared" si="192"/>
        <v>0.40327433174214478</v>
      </c>
      <c r="BM347" s="207"/>
      <c r="BN347" s="553">
        <f t="shared" si="202"/>
        <v>1182</v>
      </c>
      <c r="BO347" s="558">
        <f t="shared" si="208"/>
        <v>2203.3215751593652</v>
      </c>
      <c r="BP347" s="530">
        <f t="shared" si="215"/>
        <v>1359.3</v>
      </c>
      <c r="BQ347" s="536">
        <v>0.15</v>
      </c>
      <c r="BR347" s="506">
        <f t="shared" si="186"/>
        <v>1021.3215751593652</v>
      </c>
      <c r="BS347" s="210">
        <f t="shared" si="203"/>
        <v>0.86406224632772022</v>
      </c>
      <c r="BT347" s="207"/>
      <c r="BU347" s="205">
        <f t="shared" si="204"/>
        <v>3175.7906870566717</v>
      </c>
      <c r="BV347" s="205">
        <f t="shared" si="205"/>
        <v>3175.7906870566717</v>
      </c>
      <c r="BW347" s="205">
        <f t="shared" si="193"/>
        <v>0</v>
      </c>
      <c r="BX347" s="206">
        <f t="shared" si="194"/>
        <v>1</v>
      </c>
      <c r="BY347" s="211"/>
      <c r="BZ347" s="208">
        <f t="shared" si="206"/>
        <v>3750</v>
      </c>
      <c r="CA347" s="208">
        <f t="shared" si="207"/>
        <v>6351.5813741133434</v>
      </c>
      <c r="CB347" s="208">
        <f t="shared" si="195"/>
        <v>2601.5813741133434</v>
      </c>
      <c r="CC347" s="212">
        <f t="shared" si="196"/>
        <v>0.69375503309689157</v>
      </c>
      <c r="CD347" s="51"/>
    </row>
    <row r="348" spans="3:82" ht="13.5" thickBot="1" x14ac:dyDescent="0.3">
      <c r="C348" s="65"/>
      <c r="D348" s="66"/>
      <c r="E348" s="142"/>
      <c r="F348" s="143"/>
      <c r="G348" s="144"/>
      <c r="H348" s="145"/>
      <c r="I348" s="144"/>
      <c r="J348" s="146">
        <v>0</v>
      </c>
      <c r="K348" s="146">
        <v>0</v>
      </c>
      <c r="L348" s="147">
        <v>200</v>
      </c>
      <c r="M348" s="148">
        <v>52.5</v>
      </c>
      <c r="N348" s="148">
        <v>185.9</v>
      </c>
      <c r="O348" s="149">
        <v>238.4</v>
      </c>
      <c r="P348" s="150">
        <v>34</v>
      </c>
      <c r="Q348" s="481">
        <v>34</v>
      </c>
      <c r="R348" s="481">
        <v>34</v>
      </c>
      <c r="S348" s="481">
        <v>34</v>
      </c>
      <c r="T348" s="151"/>
      <c r="U348" s="151"/>
      <c r="V348" s="151"/>
      <c r="W348" s="151"/>
      <c r="X348" s="151"/>
      <c r="Y348" s="151"/>
      <c r="Z348" s="151"/>
      <c r="AA348" s="589">
        <v>52.5</v>
      </c>
      <c r="AB348" s="590">
        <v>662.48403592761804</v>
      </c>
      <c r="AC348" s="590">
        <v>0</v>
      </c>
      <c r="AD348" s="591">
        <v>662.48403592761804</v>
      </c>
      <c r="AE348" s="592">
        <f t="shared" si="209"/>
        <v>-609.98403592761804</v>
      </c>
      <c r="AF348" s="593">
        <f t="shared" si="210"/>
        <v>7.9247192615726769E-2</v>
      </c>
      <c r="AG348" s="594"/>
      <c r="AH348" s="594"/>
      <c r="AI348" s="594"/>
      <c r="AJ348" s="594"/>
      <c r="AK348" s="594"/>
      <c r="AL348" s="589">
        <v>185.9</v>
      </c>
      <c r="AM348" s="496">
        <v>414.44311805765534</v>
      </c>
      <c r="AN348" s="496">
        <v>0</v>
      </c>
      <c r="AO348" s="497">
        <v>414.44311805765534</v>
      </c>
      <c r="AP348" s="498">
        <f t="shared" si="211"/>
        <v>-228.54311805765533</v>
      </c>
      <c r="AQ348" s="156">
        <f t="shared" si="212"/>
        <v>0.44855371437037228</v>
      </c>
      <c r="AR348" s="151"/>
      <c r="AS348" s="152">
        <f t="shared" si="185"/>
        <v>238.4</v>
      </c>
      <c r="AT348" s="154">
        <f t="shared" si="198"/>
        <v>1076.9271539852734</v>
      </c>
      <c r="AU348" s="155">
        <f t="shared" si="216"/>
        <v>-838.52715398527346</v>
      </c>
      <c r="AV348" s="156">
        <f t="shared" si="217"/>
        <v>0.22137059049702448</v>
      </c>
      <c r="AW348" s="157"/>
      <c r="AX348" s="158">
        <f t="shared" si="199"/>
        <v>8105.6</v>
      </c>
      <c r="AY348" s="158">
        <f t="shared" si="167"/>
        <v>36615.523235499299</v>
      </c>
      <c r="AZ348" s="158">
        <f t="shared" si="187"/>
        <v>-28509.9232354993</v>
      </c>
      <c r="BA348" s="156">
        <f t="shared" si="188"/>
        <v>0.22137059049702448</v>
      </c>
      <c r="BB348" s="157"/>
      <c r="BC348" s="158">
        <f t="shared" si="200"/>
        <v>8105.6</v>
      </c>
      <c r="BD348" s="158">
        <f t="shared" si="169"/>
        <v>36615.523235499299</v>
      </c>
      <c r="BE348" s="158">
        <f t="shared" si="189"/>
        <v>-28509.9232354993</v>
      </c>
      <c r="BF348" s="156">
        <f t="shared" si="190"/>
        <v>0.22137059049702448</v>
      </c>
      <c r="BG348" s="157"/>
      <c r="BH348" s="155">
        <f t="shared" si="201"/>
        <v>52.5</v>
      </c>
      <c r="BI348" s="518">
        <f t="shared" si="213"/>
        <v>662.48403592761804</v>
      </c>
      <c r="BJ348" s="519">
        <f t="shared" si="214"/>
        <v>64.05</v>
      </c>
      <c r="BK348" s="498">
        <f t="shared" si="191"/>
        <v>609.98403592761804</v>
      </c>
      <c r="BL348" s="160">
        <f t="shared" si="192"/>
        <v>11.618743541478439</v>
      </c>
      <c r="BM348" s="157"/>
      <c r="BN348" s="551">
        <f t="shared" si="202"/>
        <v>185.9</v>
      </c>
      <c r="BO348" s="556">
        <f t="shared" si="208"/>
        <v>414.44311805765534</v>
      </c>
      <c r="BP348" s="530">
        <f t="shared" si="215"/>
        <v>226.798</v>
      </c>
      <c r="BQ348" s="534">
        <v>0.22</v>
      </c>
      <c r="BR348" s="498">
        <f t="shared" si="186"/>
        <v>228.54311805765533</v>
      </c>
      <c r="BS348" s="160">
        <f t="shared" si="203"/>
        <v>1.2293874021390818</v>
      </c>
      <c r="BT348" s="157"/>
      <c r="BU348" s="155">
        <f t="shared" si="204"/>
        <v>1076.9271539852734</v>
      </c>
      <c r="BV348" s="155">
        <f t="shared" si="205"/>
        <v>1076.9271539852734</v>
      </c>
      <c r="BW348" s="155">
        <f t="shared" si="193"/>
        <v>0</v>
      </c>
      <c r="BX348" s="156">
        <f t="shared" si="194"/>
        <v>1</v>
      </c>
      <c r="BY348" s="162"/>
      <c r="BZ348" s="158">
        <f t="shared" si="206"/>
        <v>8105.6</v>
      </c>
      <c r="CA348" s="158">
        <f t="shared" si="207"/>
        <v>36615.523235499299</v>
      </c>
      <c r="CB348" s="158">
        <f t="shared" si="195"/>
        <v>28509.9232354993</v>
      </c>
      <c r="CC348" s="163">
        <f t="shared" si="196"/>
        <v>3.5173118875221205</v>
      </c>
      <c r="CD348" s="42"/>
    </row>
    <row r="349" spans="3:82" ht="13.5" thickBot="1" x14ac:dyDescent="0.3">
      <c r="C349" s="65"/>
      <c r="D349" s="66"/>
      <c r="E349" s="164"/>
      <c r="F349" s="165"/>
      <c r="G349" s="166"/>
      <c r="H349" s="167"/>
      <c r="I349" s="166"/>
      <c r="J349" s="168">
        <v>0</v>
      </c>
      <c r="K349" s="168">
        <v>0</v>
      </c>
      <c r="L349" s="169">
        <v>500</v>
      </c>
      <c r="M349" s="170">
        <v>108</v>
      </c>
      <c r="N349" s="170">
        <v>286</v>
      </c>
      <c r="O349" s="171">
        <v>394</v>
      </c>
      <c r="P349" s="172">
        <v>51</v>
      </c>
      <c r="Q349" s="482">
        <v>51</v>
      </c>
      <c r="R349" s="482">
        <v>51</v>
      </c>
      <c r="S349" s="482">
        <v>51</v>
      </c>
      <c r="T349" s="151"/>
      <c r="U349" s="151"/>
      <c r="V349" s="151"/>
      <c r="W349" s="151"/>
      <c r="X349" s="151"/>
      <c r="Y349" s="151"/>
      <c r="Z349" s="151"/>
      <c r="AA349" s="595">
        <v>108</v>
      </c>
      <c r="AB349" s="596">
        <v>673.8424023415223</v>
      </c>
      <c r="AC349" s="596">
        <v>0</v>
      </c>
      <c r="AD349" s="597">
        <v>673.8424023415223</v>
      </c>
      <c r="AE349" s="598">
        <f t="shared" si="209"/>
        <v>-565.8424023415223</v>
      </c>
      <c r="AF349" s="599">
        <f t="shared" si="210"/>
        <v>0.16027486490121848</v>
      </c>
      <c r="AG349" s="594"/>
      <c r="AH349" s="594"/>
      <c r="AI349" s="594"/>
      <c r="AJ349" s="594"/>
      <c r="AK349" s="594"/>
      <c r="AL349" s="595">
        <v>286</v>
      </c>
      <c r="AM349" s="499">
        <v>556.90250623087741</v>
      </c>
      <c r="AN349" s="499">
        <v>0</v>
      </c>
      <c r="AO349" s="500">
        <v>556.90250623087741</v>
      </c>
      <c r="AP349" s="501">
        <f t="shared" si="211"/>
        <v>-270.90250623087741</v>
      </c>
      <c r="AQ349" s="177">
        <f t="shared" si="212"/>
        <v>0.51355488043257569</v>
      </c>
      <c r="AR349" s="151"/>
      <c r="AS349" s="173">
        <f t="shared" si="185"/>
        <v>394</v>
      </c>
      <c r="AT349" s="175">
        <f t="shared" si="198"/>
        <v>1230.7449085723997</v>
      </c>
      <c r="AU349" s="176">
        <f t="shared" si="216"/>
        <v>-836.74490857239971</v>
      </c>
      <c r="AV349" s="177">
        <f t="shared" si="217"/>
        <v>0.3201313263664195</v>
      </c>
      <c r="AW349" s="178"/>
      <c r="AX349" s="179">
        <f t="shared" si="199"/>
        <v>20094</v>
      </c>
      <c r="AY349" s="179">
        <f t="shared" si="167"/>
        <v>62767.990337192387</v>
      </c>
      <c r="AZ349" s="179">
        <f t="shared" si="187"/>
        <v>-42673.990337192387</v>
      </c>
      <c r="BA349" s="177">
        <f t="shared" si="188"/>
        <v>0.3201313263664195</v>
      </c>
      <c r="BB349" s="178"/>
      <c r="BC349" s="179">
        <f t="shared" si="200"/>
        <v>20094</v>
      </c>
      <c r="BD349" s="179">
        <f t="shared" si="169"/>
        <v>62767.990337192387</v>
      </c>
      <c r="BE349" s="179">
        <f t="shared" si="189"/>
        <v>-42673.990337192387</v>
      </c>
      <c r="BF349" s="177">
        <f t="shared" si="190"/>
        <v>0.3201313263664195</v>
      </c>
      <c r="BG349" s="178"/>
      <c r="BH349" s="176">
        <f t="shared" si="201"/>
        <v>108</v>
      </c>
      <c r="BI349" s="520">
        <f t="shared" si="213"/>
        <v>673.8424023415223</v>
      </c>
      <c r="BJ349" s="519">
        <f t="shared" si="214"/>
        <v>127.44</v>
      </c>
      <c r="BK349" s="501">
        <f t="shared" si="191"/>
        <v>565.8424023415223</v>
      </c>
      <c r="BL349" s="181">
        <f t="shared" si="192"/>
        <v>5.2392815031622435</v>
      </c>
      <c r="BM349" s="178"/>
      <c r="BN349" s="552">
        <f t="shared" si="202"/>
        <v>286</v>
      </c>
      <c r="BO349" s="557">
        <f t="shared" si="208"/>
        <v>556.90250623087741</v>
      </c>
      <c r="BP349" s="530">
        <f t="shared" si="215"/>
        <v>337.48</v>
      </c>
      <c r="BQ349" s="535">
        <v>0.18</v>
      </c>
      <c r="BR349" s="501">
        <f t="shared" si="186"/>
        <v>270.90250623087741</v>
      </c>
      <c r="BS349" s="181">
        <f t="shared" si="203"/>
        <v>0.94721156024782305</v>
      </c>
      <c r="BT349" s="178"/>
      <c r="BU349" s="176">
        <f t="shared" si="204"/>
        <v>1230.7449085723997</v>
      </c>
      <c r="BV349" s="176">
        <f t="shared" si="205"/>
        <v>1230.7449085723997</v>
      </c>
      <c r="BW349" s="176">
        <f t="shared" si="193"/>
        <v>0</v>
      </c>
      <c r="BX349" s="177">
        <f t="shared" si="194"/>
        <v>1</v>
      </c>
      <c r="BY349" s="182"/>
      <c r="BZ349" s="179">
        <f t="shared" si="206"/>
        <v>20094</v>
      </c>
      <c r="CA349" s="179">
        <f t="shared" si="207"/>
        <v>62767.990337192387</v>
      </c>
      <c r="CB349" s="179">
        <f t="shared" si="195"/>
        <v>42673.990337192387</v>
      </c>
      <c r="CC349" s="183">
        <f t="shared" si="196"/>
        <v>2.1237180420619284</v>
      </c>
      <c r="CD349" s="42"/>
    </row>
    <row r="350" spans="3:82" ht="23.25" customHeight="1" thickBot="1" x14ac:dyDescent="0.3">
      <c r="C350" s="184">
        <v>68</v>
      </c>
      <c r="D350" s="48">
        <v>0</v>
      </c>
      <c r="E350" s="164" t="s">
        <v>108</v>
      </c>
      <c r="F350" s="165" t="s">
        <v>113</v>
      </c>
      <c r="G350" s="166"/>
      <c r="H350" s="167" t="s">
        <v>63</v>
      </c>
      <c r="I350" s="185" t="s">
        <v>107</v>
      </c>
      <c r="J350" s="168">
        <v>0</v>
      </c>
      <c r="K350" s="168">
        <v>0</v>
      </c>
      <c r="L350" s="169">
        <v>1000</v>
      </c>
      <c r="M350" s="170">
        <v>147</v>
      </c>
      <c r="N350" s="170">
        <v>475.5</v>
      </c>
      <c r="O350" s="171">
        <v>622.5</v>
      </c>
      <c r="P350" s="172">
        <v>5</v>
      </c>
      <c r="Q350" s="482">
        <v>5</v>
      </c>
      <c r="R350" s="482">
        <v>5</v>
      </c>
      <c r="S350" s="482">
        <v>5</v>
      </c>
      <c r="T350" s="151"/>
      <c r="U350" s="151"/>
      <c r="V350" s="151"/>
      <c r="W350" s="151"/>
      <c r="X350" s="151"/>
      <c r="Y350" s="151"/>
      <c r="Z350" s="151"/>
      <c r="AA350" s="600">
        <v>147</v>
      </c>
      <c r="AB350" s="601">
        <v>690.22085149960412</v>
      </c>
      <c r="AC350" s="601">
        <v>0</v>
      </c>
      <c r="AD350" s="602">
        <v>690.22085149960412</v>
      </c>
      <c r="AE350" s="598">
        <f t="shared" si="209"/>
        <v>-543.22085149960412</v>
      </c>
      <c r="AF350" s="599">
        <f t="shared" si="210"/>
        <v>0.21297531026572342</v>
      </c>
      <c r="AG350" s="594"/>
      <c r="AH350" s="594"/>
      <c r="AI350" s="594"/>
      <c r="AJ350" s="594"/>
      <c r="AK350" s="594"/>
      <c r="AL350" s="600">
        <v>475.5</v>
      </c>
      <c r="AM350" s="502">
        <v>1357.1120207538877</v>
      </c>
      <c r="AN350" s="502">
        <v>0</v>
      </c>
      <c r="AO350" s="503">
        <v>1357.1120207538877</v>
      </c>
      <c r="AP350" s="501">
        <f t="shared" si="211"/>
        <v>-881.61202075388769</v>
      </c>
      <c r="AQ350" s="177">
        <f t="shared" si="212"/>
        <v>0.3503763821470357</v>
      </c>
      <c r="AR350" s="151"/>
      <c r="AS350" s="187">
        <f t="shared" si="185"/>
        <v>622.5</v>
      </c>
      <c r="AT350" s="189">
        <f t="shared" si="198"/>
        <v>2047.3328722534918</v>
      </c>
      <c r="AU350" s="176">
        <f t="shared" si="216"/>
        <v>-1424.8328722534918</v>
      </c>
      <c r="AV350" s="177">
        <f t="shared" si="217"/>
        <v>0.30405412253006836</v>
      </c>
      <c r="AW350" s="178"/>
      <c r="AX350" s="179">
        <f t="shared" si="199"/>
        <v>3112.5</v>
      </c>
      <c r="AY350" s="179">
        <f t="shared" si="167"/>
        <v>10236.66436126746</v>
      </c>
      <c r="AZ350" s="179">
        <f t="shared" si="187"/>
        <v>-7124.1643612674598</v>
      </c>
      <c r="BA350" s="177">
        <f t="shared" si="188"/>
        <v>0.30405412253006836</v>
      </c>
      <c r="BB350" s="178"/>
      <c r="BC350" s="179">
        <f t="shared" si="200"/>
        <v>3112.5</v>
      </c>
      <c r="BD350" s="179">
        <f t="shared" si="169"/>
        <v>10236.66436126746</v>
      </c>
      <c r="BE350" s="179">
        <f t="shared" si="189"/>
        <v>-7124.1643612674598</v>
      </c>
      <c r="BF350" s="177">
        <f t="shared" si="190"/>
        <v>0.30405412253006836</v>
      </c>
      <c r="BG350" s="178"/>
      <c r="BH350" s="176">
        <f t="shared" si="201"/>
        <v>147</v>
      </c>
      <c r="BI350" s="520">
        <f t="shared" si="213"/>
        <v>690.22085149960412</v>
      </c>
      <c r="BJ350" s="519">
        <f t="shared" si="214"/>
        <v>161.69999999999999</v>
      </c>
      <c r="BK350" s="501">
        <f t="shared" si="191"/>
        <v>543.22085149960412</v>
      </c>
      <c r="BL350" s="181">
        <f t="shared" si="192"/>
        <v>3.6953799421741778</v>
      </c>
      <c r="BM350" s="178"/>
      <c r="BN350" s="552">
        <f t="shared" si="202"/>
        <v>475.5</v>
      </c>
      <c r="BO350" s="557">
        <f t="shared" si="208"/>
        <v>1357.1120207538877</v>
      </c>
      <c r="BP350" s="530">
        <f t="shared" si="215"/>
        <v>523.04999999999995</v>
      </c>
      <c r="BQ350" s="535">
        <v>0.1</v>
      </c>
      <c r="BR350" s="501">
        <f t="shared" si="186"/>
        <v>881.61202075388769</v>
      </c>
      <c r="BS350" s="181">
        <f t="shared" si="203"/>
        <v>1.8540736503762096</v>
      </c>
      <c r="BT350" s="178"/>
      <c r="BU350" s="176">
        <f t="shared" si="204"/>
        <v>2047.3328722534918</v>
      </c>
      <c r="BV350" s="176">
        <f t="shared" si="205"/>
        <v>2047.3328722534918</v>
      </c>
      <c r="BW350" s="176">
        <f t="shared" si="193"/>
        <v>0</v>
      </c>
      <c r="BX350" s="177">
        <f t="shared" si="194"/>
        <v>1</v>
      </c>
      <c r="BY350" s="182"/>
      <c r="BZ350" s="179">
        <f t="shared" si="206"/>
        <v>3112.5</v>
      </c>
      <c r="CA350" s="179">
        <f t="shared" si="207"/>
        <v>10236.66436126746</v>
      </c>
      <c r="CB350" s="179">
        <f t="shared" si="195"/>
        <v>7124.1643612674598</v>
      </c>
      <c r="CC350" s="183">
        <f t="shared" si="196"/>
        <v>2.2888881481983807</v>
      </c>
      <c r="CD350" s="42"/>
    </row>
    <row r="351" spans="3:82" s="50" customFormat="1" ht="13.5" thickBot="1" x14ac:dyDescent="0.3">
      <c r="C351" s="184"/>
      <c r="D351" s="190"/>
      <c r="E351" s="164"/>
      <c r="F351" s="165"/>
      <c r="G351" s="166"/>
      <c r="H351" s="167"/>
      <c r="I351" s="166"/>
      <c r="J351" s="168">
        <v>0</v>
      </c>
      <c r="K351" s="168">
        <v>0</v>
      </c>
      <c r="L351" s="169">
        <v>1400</v>
      </c>
      <c r="M351" s="170">
        <v>175.5</v>
      </c>
      <c r="N351" s="170">
        <v>550.5</v>
      </c>
      <c r="O351" s="171">
        <v>726</v>
      </c>
      <c r="P351" s="172">
        <v>7</v>
      </c>
      <c r="Q351" s="482">
        <v>7</v>
      </c>
      <c r="R351" s="482">
        <v>7</v>
      </c>
      <c r="S351" s="482">
        <v>7</v>
      </c>
      <c r="T351" s="186"/>
      <c r="U351" s="186"/>
      <c r="V351" s="186"/>
      <c r="W351" s="186"/>
      <c r="X351" s="186"/>
      <c r="Y351" s="186"/>
      <c r="Z351" s="186"/>
      <c r="AA351" s="595">
        <v>175.5</v>
      </c>
      <c r="AB351" s="596">
        <v>809.83023721777863</v>
      </c>
      <c r="AC351" s="596">
        <v>0</v>
      </c>
      <c r="AD351" s="597">
        <v>809.83023721777863</v>
      </c>
      <c r="AE351" s="598">
        <f t="shared" si="209"/>
        <v>-634.33023721777863</v>
      </c>
      <c r="AF351" s="599">
        <f t="shared" si="210"/>
        <v>0.21671208598352784</v>
      </c>
      <c r="AG351" s="603"/>
      <c r="AH351" s="603"/>
      <c r="AI351" s="603"/>
      <c r="AJ351" s="603"/>
      <c r="AK351" s="603"/>
      <c r="AL351" s="595">
        <v>550.5</v>
      </c>
      <c r="AM351" s="499">
        <v>1493.7331573797674</v>
      </c>
      <c r="AN351" s="499">
        <v>0</v>
      </c>
      <c r="AO351" s="500">
        <v>1493.7331573797674</v>
      </c>
      <c r="AP351" s="501">
        <f t="shared" si="211"/>
        <v>-943.23315737976736</v>
      </c>
      <c r="AQ351" s="177">
        <f t="shared" si="212"/>
        <v>0.36853972028421716</v>
      </c>
      <c r="AR351" s="186"/>
      <c r="AS351" s="173">
        <f t="shared" si="185"/>
        <v>726</v>
      </c>
      <c r="AT351" s="175">
        <f t="shared" si="198"/>
        <v>2303.563394597546</v>
      </c>
      <c r="AU351" s="176">
        <f t="shared" si="216"/>
        <v>-1577.563394597546</v>
      </c>
      <c r="AV351" s="177">
        <f t="shared" si="217"/>
        <v>0.31516388986847871</v>
      </c>
      <c r="AW351" s="178"/>
      <c r="AX351" s="179">
        <f t="shared" si="199"/>
        <v>5082</v>
      </c>
      <c r="AY351" s="179">
        <f t="shared" si="167"/>
        <v>16124.943762182822</v>
      </c>
      <c r="AZ351" s="179">
        <f t="shared" si="187"/>
        <v>-11042.943762182822</v>
      </c>
      <c r="BA351" s="177">
        <f t="shared" si="188"/>
        <v>0.31516388986847871</v>
      </c>
      <c r="BB351" s="178"/>
      <c r="BC351" s="179">
        <f t="shared" si="200"/>
        <v>5082</v>
      </c>
      <c r="BD351" s="179">
        <f t="shared" si="169"/>
        <v>16124.943762182822</v>
      </c>
      <c r="BE351" s="179">
        <f t="shared" si="189"/>
        <v>-11042.943762182822</v>
      </c>
      <c r="BF351" s="177">
        <f t="shared" si="190"/>
        <v>0.31516388986847871</v>
      </c>
      <c r="BG351" s="178"/>
      <c r="BH351" s="176">
        <f t="shared" si="201"/>
        <v>175.5</v>
      </c>
      <c r="BI351" s="520">
        <f t="shared" si="213"/>
        <v>809.83023721777863</v>
      </c>
      <c r="BJ351" s="519">
        <f t="shared" si="214"/>
        <v>200.07</v>
      </c>
      <c r="BK351" s="501">
        <f t="shared" si="191"/>
        <v>634.33023721777863</v>
      </c>
      <c r="BL351" s="181">
        <f t="shared" si="192"/>
        <v>3.6144173060842086</v>
      </c>
      <c r="BM351" s="178"/>
      <c r="BN351" s="552">
        <f t="shared" si="202"/>
        <v>550.5</v>
      </c>
      <c r="BO351" s="557">
        <f t="shared" si="208"/>
        <v>1493.7331573797674</v>
      </c>
      <c r="BP351" s="530">
        <f t="shared" si="215"/>
        <v>627.57000000000005</v>
      </c>
      <c r="BQ351" s="535">
        <v>0.14000000000000001</v>
      </c>
      <c r="BR351" s="501">
        <f t="shared" si="186"/>
        <v>943.23315737976736</v>
      </c>
      <c r="BS351" s="181">
        <f t="shared" si="203"/>
        <v>1.7134117300268255</v>
      </c>
      <c r="BT351" s="178"/>
      <c r="BU351" s="176">
        <f t="shared" si="204"/>
        <v>2303.563394597546</v>
      </c>
      <c r="BV351" s="176">
        <f t="shared" si="205"/>
        <v>2303.563394597546</v>
      </c>
      <c r="BW351" s="176">
        <f t="shared" si="193"/>
        <v>0</v>
      </c>
      <c r="BX351" s="177">
        <f t="shared" si="194"/>
        <v>1</v>
      </c>
      <c r="BY351" s="182"/>
      <c r="BZ351" s="179">
        <f t="shared" si="206"/>
        <v>5082</v>
      </c>
      <c r="CA351" s="179">
        <f t="shared" si="207"/>
        <v>16124.943762182822</v>
      </c>
      <c r="CB351" s="179">
        <f t="shared" si="195"/>
        <v>11042.943762182822</v>
      </c>
      <c r="CC351" s="183">
        <f t="shared" si="196"/>
        <v>2.1729523341563994</v>
      </c>
      <c r="CD351" s="51"/>
    </row>
    <row r="352" spans="3:82" s="50" customFormat="1" ht="13.5" thickBot="1" x14ac:dyDescent="0.3">
      <c r="C352" s="191"/>
      <c r="D352" s="192"/>
      <c r="E352" s="193"/>
      <c r="F352" s="194"/>
      <c r="G352" s="195"/>
      <c r="H352" s="196"/>
      <c r="I352" s="195"/>
      <c r="J352" s="197">
        <v>0</v>
      </c>
      <c r="K352" s="197">
        <v>0</v>
      </c>
      <c r="L352" s="198">
        <v>2000</v>
      </c>
      <c r="M352" s="199">
        <v>228</v>
      </c>
      <c r="N352" s="199">
        <v>670.5</v>
      </c>
      <c r="O352" s="200">
        <v>898.5</v>
      </c>
      <c r="P352" s="201">
        <v>12</v>
      </c>
      <c r="Q352" s="483">
        <v>12</v>
      </c>
      <c r="R352" s="483">
        <v>12</v>
      </c>
      <c r="S352" s="483">
        <v>12</v>
      </c>
      <c r="T352" s="186"/>
      <c r="U352" s="186"/>
      <c r="V352" s="186"/>
      <c r="W352" s="186"/>
      <c r="X352" s="186"/>
      <c r="Y352" s="186"/>
      <c r="Z352" s="186"/>
      <c r="AA352" s="604">
        <v>228</v>
      </c>
      <c r="AB352" s="605">
        <v>972.46911189730633</v>
      </c>
      <c r="AC352" s="605">
        <v>0</v>
      </c>
      <c r="AD352" s="606">
        <v>972.46911189730633</v>
      </c>
      <c r="AE352" s="607">
        <f t="shared" si="209"/>
        <v>-744.46911189730633</v>
      </c>
      <c r="AF352" s="608">
        <f t="shared" si="210"/>
        <v>0.23445474741626243</v>
      </c>
      <c r="AG352" s="603"/>
      <c r="AH352" s="603"/>
      <c r="AI352" s="603"/>
      <c r="AJ352" s="603"/>
      <c r="AK352" s="603"/>
      <c r="AL352" s="604">
        <v>670.5</v>
      </c>
      <c r="AM352" s="504">
        <v>1786.4927358637956</v>
      </c>
      <c r="AN352" s="504">
        <v>0</v>
      </c>
      <c r="AO352" s="505">
        <v>1786.4927358637956</v>
      </c>
      <c r="AP352" s="506">
        <f t="shared" si="211"/>
        <v>-1115.9927358637956</v>
      </c>
      <c r="AQ352" s="206">
        <f t="shared" si="212"/>
        <v>0.37531638754512114</v>
      </c>
      <c r="AR352" s="186"/>
      <c r="AS352" s="202">
        <f t="shared" si="185"/>
        <v>898.5</v>
      </c>
      <c r="AT352" s="204">
        <f t="shared" si="198"/>
        <v>2758.961847761102</v>
      </c>
      <c r="AU352" s="205">
        <f t="shared" si="216"/>
        <v>-1860.461847761102</v>
      </c>
      <c r="AV352" s="206">
        <f t="shared" si="217"/>
        <v>0.32566597494964744</v>
      </c>
      <c r="AW352" s="207"/>
      <c r="AX352" s="208">
        <f t="shared" si="199"/>
        <v>10782</v>
      </c>
      <c r="AY352" s="208">
        <f t="shared" si="167"/>
        <v>33107.542173133217</v>
      </c>
      <c r="AZ352" s="208">
        <f t="shared" si="187"/>
        <v>-22325.542173133217</v>
      </c>
      <c r="BA352" s="206">
        <f t="shared" si="188"/>
        <v>0.3256659749496475</v>
      </c>
      <c r="BB352" s="207"/>
      <c r="BC352" s="208">
        <f t="shared" si="200"/>
        <v>10782</v>
      </c>
      <c r="BD352" s="208">
        <f t="shared" si="169"/>
        <v>33107.542173133217</v>
      </c>
      <c r="BE352" s="208">
        <f t="shared" si="189"/>
        <v>-22325.542173133217</v>
      </c>
      <c r="BF352" s="206">
        <f t="shared" si="190"/>
        <v>0.3256659749496475</v>
      </c>
      <c r="BG352" s="207"/>
      <c r="BH352" s="205">
        <f t="shared" si="201"/>
        <v>228</v>
      </c>
      <c r="BI352" s="522">
        <f t="shared" si="213"/>
        <v>972.46911189730633</v>
      </c>
      <c r="BJ352" s="519">
        <f t="shared" si="214"/>
        <v>262.2</v>
      </c>
      <c r="BK352" s="506">
        <f t="shared" si="191"/>
        <v>744.46911189730633</v>
      </c>
      <c r="BL352" s="210">
        <f t="shared" si="192"/>
        <v>3.2652154030583613</v>
      </c>
      <c r="BM352" s="207"/>
      <c r="BN352" s="553">
        <f t="shared" si="202"/>
        <v>670.5</v>
      </c>
      <c r="BO352" s="558">
        <f t="shared" si="208"/>
        <v>1786.4927358637956</v>
      </c>
      <c r="BP352" s="530">
        <f t="shared" si="215"/>
        <v>771.07500000000005</v>
      </c>
      <c r="BQ352" s="536">
        <v>0.15</v>
      </c>
      <c r="BR352" s="506">
        <f t="shared" si="186"/>
        <v>1115.9927358637956</v>
      </c>
      <c r="BS352" s="210">
        <f t="shared" si="203"/>
        <v>1.6644186962920142</v>
      </c>
      <c r="BT352" s="207"/>
      <c r="BU352" s="205">
        <f t="shared" si="204"/>
        <v>2758.961847761102</v>
      </c>
      <c r="BV352" s="205">
        <f t="shared" si="205"/>
        <v>2758.961847761102</v>
      </c>
      <c r="BW352" s="205">
        <f t="shared" si="193"/>
        <v>0</v>
      </c>
      <c r="BX352" s="206">
        <f t="shared" si="194"/>
        <v>1</v>
      </c>
      <c r="BY352" s="211"/>
      <c r="BZ352" s="208">
        <f t="shared" si="206"/>
        <v>10782</v>
      </c>
      <c r="CA352" s="208">
        <f t="shared" si="207"/>
        <v>33107.542173133217</v>
      </c>
      <c r="CB352" s="208">
        <f t="shared" si="195"/>
        <v>22325.542173133217</v>
      </c>
      <c r="CC352" s="212">
        <f t="shared" si="196"/>
        <v>2.0706308823161952</v>
      </c>
      <c r="CD352" s="51"/>
    </row>
    <row r="353" spans="3:82" ht="13.5" thickBot="1" x14ac:dyDescent="0.3">
      <c r="C353" s="65"/>
      <c r="D353" s="66"/>
      <c r="E353" s="142"/>
      <c r="F353" s="143"/>
      <c r="G353" s="144"/>
      <c r="H353" s="145"/>
      <c r="I353" s="144"/>
      <c r="J353" s="146">
        <v>0</v>
      </c>
      <c r="K353" s="146">
        <v>0</v>
      </c>
      <c r="L353" s="147">
        <v>200</v>
      </c>
      <c r="M353" s="148">
        <v>52.5</v>
      </c>
      <c r="N353" s="148">
        <v>154</v>
      </c>
      <c r="O353" s="149">
        <v>206.5</v>
      </c>
      <c r="P353" s="150">
        <v>0</v>
      </c>
      <c r="Q353" s="481">
        <v>0</v>
      </c>
      <c r="R353" s="481">
        <v>0</v>
      </c>
      <c r="S353" s="481">
        <v>0</v>
      </c>
      <c r="T353" s="151"/>
      <c r="U353" s="151"/>
      <c r="V353" s="151"/>
      <c r="W353" s="151"/>
      <c r="X353" s="151"/>
      <c r="Y353" s="151"/>
      <c r="Z353" s="151"/>
      <c r="AA353" s="589">
        <v>52.5</v>
      </c>
      <c r="AB353" s="590">
        <v>662.48403592761804</v>
      </c>
      <c r="AC353" s="590">
        <v>0</v>
      </c>
      <c r="AD353" s="591">
        <v>662.48403592761804</v>
      </c>
      <c r="AE353" s="592">
        <f t="shared" si="209"/>
        <v>-609.98403592761804</v>
      </c>
      <c r="AF353" s="593">
        <f t="shared" si="210"/>
        <v>7.9247192615726769E-2</v>
      </c>
      <c r="AG353" s="594"/>
      <c r="AH353" s="594"/>
      <c r="AI353" s="594"/>
      <c r="AJ353" s="594"/>
      <c r="AK353" s="594"/>
      <c r="AL353" s="589">
        <v>154</v>
      </c>
      <c r="AM353" s="496">
        <v>349.83410763359393</v>
      </c>
      <c r="AN353" s="496">
        <v>0</v>
      </c>
      <c r="AO353" s="497">
        <v>349.83410763359393</v>
      </c>
      <c r="AP353" s="498">
        <f t="shared" si="211"/>
        <v>-195.83410763359393</v>
      </c>
      <c r="AQ353" s="156">
        <f t="shared" si="212"/>
        <v>0.4402086492986988</v>
      </c>
      <c r="AR353" s="151"/>
      <c r="AS353" s="152">
        <f t="shared" si="185"/>
        <v>206.5</v>
      </c>
      <c r="AT353" s="154">
        <f t="shared" si="198"/>
        <v>1012.318143561212</v>
      </c>
      <c r="AU353" s="155">
        <f t="shared" si="216"/>
        <v>-805.81814356121197</v>
      </c>
      <c r="AV353" s="156">
        <f t="shared" si="217"/>
        <v>0.20398725569963425</v>
      </c>
      <c r="AW353" s="157"/>
      <c r="AX353" s="158">
        <f t="shared" si="199"/>
        <v>0</v>
      </c>
      <c r="AY353" s="158">
        <f t="shared" ref="AY353:AY416" si="218">(+AD353*$P353)+(AO353*$R353)</f>
        <v>0</v>
      </c>
      <c r="AZ353" s="158">
        <f t="shared" si="187"/>
        <v>0</v>
      </c>
      <c r="BA353" s="156">
        <f t="shared" si="188"/>
        <v>0</v>
      </c>
      <c r="BB353" s="157"/>
      <c r="BC353" s="158">
        <f t="shared" si="200"/>
        <v>0</v>
      </c>
      <c r="BD353" s="158">
        <f t="shared" ref="BD353:BD416" si="219">(+AD353*$Q353)+(AO353*$S353)</f>
        <v>0</v>
      </c>
      <c r="BE353" s="158">
        <f t="shared" si="189"/>
        <v>0</v>
      </c>
      <c r="BF353" s="156">
        <f t="shared" si="190"/>
        <v>0</v>
      </c>
      <c r="BG353" s="157"/>
      <c r="BH353" s="155">
        <f t="shared" si="201"/>
        <v>52.5</v>
      </c>
      <c r="BI353" s="518">
        <f t="shared" si="213"/>
        <v>662.48403592761804</v>
      </c>
      <c r="BJ353" s="519">
        <f t="shared" si="214"/>
        <v>64.05</v>
      </c>
      <c r="BK353" s="498">
        <f t="shared" si="191"/>
        <v>609.98403592761804</v>
      </c>
      <c r="BL353" s="160">
        <f t="shared" si="192"/>
        <v>11.618743541478439</v>
      </c>
      <c r="BM353" s="157"/>
      <c r="BN353" s="551">
        <f t="shared" si="202"/>
        <v>154</v>
      </c>
      <c r="BO353" s="556">
        <f t="shared" si="208"/>
        <v>349.83410763359393</v>
      </c>
      <c r="BP353" s="530">
        <f t="shared" si="215"/>
        <v>187.88</v>
      </c>
      <c r="BQ353" s="534">
        <v>0.22</v>
      </c>
      <c r="BR353" s="498">
        <f t="shared" si="186"/>
        <v>195.83410763359393</v>
      </c>
      <c r="BS353" s="160">
        <f t="shared" si="203"/>
        <v>1.2716500495687917</v>
      </c>
      <c r="BT353" s="157"/>
      <c r="BU353" s="155">
        <f t="shared" si="204"/>
        <v>1012.318143561212</v>
      </c>
      <c r="BV353" s="155">
        <f t="shared" si="205"/>
        <v>1012.318143561212</v>
      </c>
      <c r="BW353" s="155">
        <f t="shared" si="193"/>
        <v>0</v>
      </c>
      <c r="BX353" s="156">
        <f t="shared" si="194"/>
        <v>1</v>
      </c>
      <c r="BY353" s="162"/>
      <c r="BZ353" s="158">
        <f t="shared" si="206"/>
        <v>0</v>
      </c>
      <c r="CA353" s="158">
        <f t="shared" si="207"/>
        <v>0</v>
      </c>
      <c r="CB353" s="158">
        <f t="shared" si="195"/>
        <v>0</v>
      </c>
      <c r="CC353" s="163">
        <f t="shared" si="196"/>
        <v>0</v>
      </c>
      <c r="CD353" s="42"/>
    </row>
    <row r="354" spans="3:82" ht="13.5" thickBot="1" x14ac:dyDescent="0.3">
      <c r="C354" s="65"/>
      <c r="D354" s="66"/>
      <c r="E354" s="164"/>
      <c r="F354" s="165"/>
      <c r="G354" s="166"/>
      <c r="H354" s="167"/>
      <c r="I354" s="166"/>
      <c r="J354" s="168">
        <v>0</v>
      </c>
      <c r="K354" s="168">
        <v>0</v>
      </c>
      <c r="L354" s="169">
        <v>500</v>
      </c>
      <c r="M354" s="170">
        <v>108</v>
      </c>
      <c r="N354" s="170">
        <v>217.8</v>
      </c>
      <c r="O354" s="171">
        <v>325.8</v>
      </c>
      <c r="P354" s="172">
        <v>0</v>
      </c>
      <c r="Q354" s="482">
        <v>0</v>
      </c>
      <c r="R354" s="482">
        <v>0</v>
      </c>
      <c r="S354" s="482">
        <v>0</v>
      </c>
      <c r="T354" s="151"/>
      <c r="U354" s="151"/>
      <c r="V354" s="151"/>
      <c r="W354" s="151"/>
      <c r="X354" s="151"/>
      <c r="Y354" s="151"/>
      <c r="Z354" s="151"/>
      <c r="AA354" s="595">
        <v>108</v>
      </c>
      <c r="AB354" s="596">
        <v>673.8424023415223</v>
      </c>
      <c r="AC354" s="596">
        <v>0</v>
      </c>
      <c r="AD354" s="597">
        <v>673.8424023415223</v>
      </c>
      <c r="AE354" s="598">
        <f t="shared" si="209"/>
        <v>-565.8424023415223</v>
      </c>
      <c r="AF354" s="599">
        <f t="shared" si="210"/>
        <v>0.16027486490121848</v>
      </c>
      <c r="AG354" s="594"/>
      <c r="AH354" s="594"/>
      <c r="AI354" s="594"/>
      <c r="AJ354" s="594"/>
      <c r="AK354" s="594"/>
      <c r="AL354" s="595">
        <v>217.8</v>
      </c>
      <c r="AM354" s="499">
        <v>464.0270537462892</v>
      </c>
      <c r="AN354" s="499">
        <v>0</v>
      </c>
      <c r="AO354" s="500">
        <v>464.0270537462892</v>
      </c>
      <c r="AP354" s="501">
        <f t="shared" si="211"/>
        <v>-246.22705374628919</v>
      </c>
      <c r="AQ354" s="177">
        <f t="shared" si="212"/>
        <v>0.4693691849249032</v>
      </c>
      <c r="AR354" s="151"/>
      <c r="AS354" s="173">
        <f t="shared" si="185"/>
        <v>325.8</v>
      </c>
      <c r="AT354" s="175">
        <f t="shared" si="198"/>
        <v>1137.8694560878116</v>
      </c>
      <c r="AU354" s="176">
        <f t="shared" si="216"/>
        <v>-812.06945608781166</v>
      </c>
      <c r="AV354" s="177">
        <f t="shared" si="217"/>
        <v>0.28632458517706921</v>
      </c>
      <c r="AW354" s="178"/>
      <c r="AX354" s="179">
        <f t="shared" si="199"/>
        <v>0</v>
      </c>
      <c r="AY354" s="179">
        <f t="shared" si="218"/>
        <v>0</v>
      </c>
      <c r="AZ354" s="179">
        <f t="shared" si="187"/>
        <v>0</v>
      </c>
      <c r="BA354" s="177">
        <f t="shared" si="188"/>
        <v>0</v>
      </c>
      <c r="BB354" s="178"/>
      <c r="BC354" s="179">
        <f t="shared" si="200"/>
        <v>0</v>
      </c>
      <c r="BD354" s="179">
        <f t="shared" si="219"/>
        <v>0</v>
      </c>
      <c r="BE354" s="179">
        <f t="shared" si="189"/>
        <v>0</v>
      </c>
      <c r="BF354" s="177">
        <f t="shared" si="190"/>
        <v>0</v>
      </c>
      <c r="BG354" s="178"/>
      <c r="BH354" s="176">
        <f t="shared" si="201"/>
        <v>108</v>
      </c>
      <c r="BI354" s="520">
        <f t="shared" si="213"/>
        <v>673.8424023415223</v>
      </c>
      <c r="BJ354" s="519">
        <f t="shared" si="214"/>
        <v>127.44</v>
      </c>
      <c r="BK354" s="501">
        <f t="shared" si="191"/>
        <v>565.8424023415223</v>
      </c>
      <c r="BL354" s="181">
        <f t="shared" si="192"/>
        <v>5.2392815031622435</v>
      </c>
      <c r="BM354" s="178"/>
      <c r="BN354" s="552">
        <f t="shared" si="202"/>
        <v>217.8</v>
      </c>
      <c r="BO354" s="557">
        <f t="shared" si="208"/>
        <v>464.0270537462892</v>
      </c>
      <c r="BP354" s="530">
        <f t="shared" si="215"/>
        <v>257.00400000000002</v>
      </c>
      <c r="BQ354" s="535">
        <v>0.18</v>
      </c>
      <c r="BR354" s="501">
        <f t="shared" si="186"/>
        <v>246.22705374628919</v>
      </c>
      <c r="BS354" s="181">
        <f t="shared" si="203"/>
        <v>1.1305190713787381</v>
      </c>
      <c r="BT354" s="178"/>
      <c r="BU354" s="176">
        <f t="shared" si="204"/>
        <v>1137.8694560878116</v>
      </c>
      <c r="BV354" s="176">
        <f t="shared" si="205"/>
        <v>1137.8694560878116</v>
      </c>
      <c r="BW354" s="176">
        <f t="shared" si="193"/>
        <v>0</v>
      </c>
      <c r="BX354" s="177">
        <f t="shared" si="194"/>
        <v>1</v>
      </c>
      <c r="BY354" s="182"/>
      <c r="BZ354" s="179">
        <f t="shared" si="206"/>
        <v>0</v>
      </c>
      <c r="CA354" s="179">
        <f t="shared" si="207"/>
        <v>0</v>
      </c>
      <c r="CB354" s="179">
        <f t="shared" si="195"/>
        <v>0</v>
      </c>
      <c r="CC354" s="183">
        <f t="shared" si="196"/>
        <v>0</v>
      </c>
      <c r="CD354" s="42"/>
    </row>
    <row r="355" spans="3:82" ht="13.5" thickBot="1" x14ac:dyDescent="0.3">
      <c r="C355" s="184">
        <v>69</v>
      </c>
      <c r="D355" s="48">
        <v>0</v>
      </c>
      <c r="E355" s="164" t="s">
        <v>108</v>
      </c>
      <c r="F355" s="165" t="s">
        <v>114</v>
      </c>
      <c r="G355" s="166"/>
      <c r="H355" s="167" t="s">
        <v>63</v>
      </c>
      <c r="I355" s="185" t="s">
        <v>107</v>
      </c>
      <c r="J355" s="168">
        <v>0</v>
      </c>
      <c r="K355" s="168">
        <v>0</v>
      </c>
      <c r="L355" s="169">
        <v>1000</v>
      </c>
      <c r="M355" s="170">
        <v>147</v>
      </c>
      <c r="N355" s="170">
        <v>354</v>
      </c>
      <c r="O355" s="171">
        <v>501</v>
      </c>
      <c r="P355" s="172">
        <v>0</v>
      </c>
      <c r="Q355" s="482">
        <v>0</v>
      </c>
      <c r="R355" s="482">
        <v>0</v>
      </c>
      <c r="S355" s="482">
        <v>0</v>
      </c>
      <c r="T355" s="151"/>
      <c r="U355" s="151"/>
      <c r="V355" s="151"/>
      <c r="W355" s="151"/>
      <c r="X355" s="151"/>
      <c r="Y355" s="151"/>
      <c r="Z355" s="151"/>
      <c r="AA355" s="600">
        <v>147</v>
      </c>
      <c r="AB355" s="601">
        <v>690.22085149960412</v>
      </c>
      <c r="AC355" s="601">
        <v>0</v>
      </c>
      <c r="AD355" s="602">
        <v>690.22085149960412</v>
      </c>
      <c r="AE355" s="598">
        <f t="shared" si="209"/>
        <v>-543.22085149960412</v>
      </c>
      <c r="AF355" s="599">
        <f t="shared" si="210"/>
        <v>0.21297531026572342</v>
      </c>
      <c r="AG355" s="594"/>
      <c r="AH355" s="594"/>
      <c r="AI355" s="594"/>
      <c r="AJ355" s="594"/>
      <c r="AK355" s="594"/>
      <c r="AL355" s="600">
        <v>354</v>
      </c>
      <c r="AM355" s="502">
        <v>1098.6759790576421</v>
      </c>
      <c r="AN355" s="502">
        <v>0</v>
      </c>
      <c r="AO355" s="503">
        <v>1098.6759790576421</v>
      </c>
      <c r="AP355" s="501">
        <f t="shared" si="211"/>
        <v>-744.67597905764205</v>
      </c>
      <c r="AQ355" s="177">
        <f t="shared" si="212"/>
        <v>0.3222060068188925</v>
      </c>
      <c r="AR355" s="151"/>
      <c r="AS355" s="187">
        <f t="shared" si="185"/>
        <v>501</v>
      </c>
      <c r="AT355" s="189">
        <f t="shared" si="198"/>
        <v>1788.8968305572462</v>
      </c>
      <c r="AU355" s="176">
        <f t="shared" si="216"/>
        <v>-1287.8968305572462</v>
      </c>
      <c r="AV355" s="177">
        <f t="shared" si="217"/>
        <v>0.28006086848727724</v>
      </c>
      <c r="AW355" s="178"/>
      <c r="AX355" s="179">
        <f t="shared" si="199"/>
        <v>0</v>
      </c>
      <c r="AY355" s="179">
        <f t="shared" si="218"/>
        <v>0</v>
      </c>
      <c r="AZ355" s="179">
        <f t="shared" si="187"/>
        <v>0</v>
      </c>
      <c r="BA355" s="177">
        <f t="shared" si="188"/>
        <v>0</v>
      </c>
      <c r="BB355" s="178"/>
      <c r="BC355" s="179">
        <f t="shared" si="200"/>
        <v>0</v>
      </c>
      <c r="BD355" s="179">
        <f t="shared" si="219"/>
        <v>0</v>
      </c>
      <c r="BE355" s="179">
        <f t="shared" si="189"/>
        <v>0</v>
      </c>
      <c r="BF355" s="177">
        <f t="shared" si="190"/>
        <v>0</v>
      </c>
      <c r="BG355" s="178"/>
      <c r="BH355" s="176">
        <f t="shared" si="201"/>
        <v>147</v>
      </c>
      <c r="BI355" s="520">
        <f t="shared" si="213"/>
        <v>690.22085149960412</v>
      </c>
      <c r="BJ355" s="519">
        <f t="shared" si="214"/>
        <v>161.69999999999999</v>
      </c>
      <c r="BK355" s="501">
        <f t="shared" si="191"/>
        <v>543.22085149960412</v>
      </c>
      <c r="BL355" s="181">
        <f t="shared" si="192"/>
        <v>3.6953799421741778</v>
      </c>
      <c r="BM355" s="178"/>
      <c r="BN355" s="552">
        <f t="shared" si="202"/>
        <v>354</v>
      </c>
      <c r="BO355" s="557">
        <f t="shared" si="208"/>
        <v>1098.6759790576421</v>
      </c>
      <c r="BP355" s="530">
        <f t="shared" si="215"/>
        <v>389.4</v>
      </c>
      <c r="BQ355" s="535">
        <v>0.1</v>
      </c>
      <c r="BR355" s="501">
        <f t="shared" si="186"/>
        <v>744.67597905764205</v>
      </c>
      <c r="BS355" s="181">
        <f t="shared" si="203"/>
        <v>2.1036044606148079</v>
      </c>
      <c r="BT355" s="178"/>
      <c r="BU355" s="176">
        <f t="shared" si="204"/>
        <v>1788.8968305572462</v>
      </c>
      <c r="BV355" s="176">
        <f t="shared" si="205"/>
        <v>1788.8968305572462</v>
      </c>
      <c r="BW355" s="176">
        <f t="shared" si="193"/>
        <v>0</v>
      </c>
      <c r="BX355" s="177">
        <f t="shared" si="194"/>
        <v>1</v>
      </c>
      <c r="BY355" s="182"/>
      <c r="BZ355" s="179">
        <f t="shared" si="206"/>
        <v>0</v>
      </c>
      <c r="CA355" s="179">
        <f t="shared" si="207"/>
        <v>0</v>
      </c>
      <c r="CB355" s="179">
        <f t="shared" si="195"/>
        <v>0</v>
      </c>
      <c r="CC355" s="183">
        <f t="shared" si="196"/>
        <v>0</v>
      </c>
      <c r="CD355" s="42"/>
    </row>
    <row r="356" spans="3:82" s="50" customFormat="1" ht="13.5" thickBot="1" x14ac:dyDescent="0.3">
      <c r="C356" s="184"/>
      <c r="D356" s="190"/>
      <c r="E356" s="164"/>
      <c r="F356" s="165"/>
      <c r="G356" s="166"/>
      <c r="H356" s="167"/>
      <c r="I356" s="166"/>
      <c r="J356" s="168">
        <v>0</v>
      </c>
      <c r="K356" s="168">
        <v>0</v>
      </c>
      <c r="L356" s="169">
        <v>1400</v>
      </c>
      <c r="M356" s="170">
        <v>175.5</v>
      </c>
      <c r="N356" s="170">
        <v>400.5</v>
      </c>
      <c r="O356" s="171">
        <v>576</v>
      </c>
      <c r="P356" s="172">
        <v>0</v>
      </c>
      <c r="Q356" s="482">
        <v>0</v>
      </c>
      <c r="R356" s="482">
        <v>0</v>
      </c>
      <c r="S356" s="482">
        <v>0</v>
      </c>
      <c r="T356" s="186"/>
      <c r="U356" s="186"/>
      <c r="V356" s="186"/>
      <c r="W356" s="186"/>
      <c r="X356" s="186"/>
      <c r="Y356" s="186"/>
      <c r="Z356" s="186"/>
      <c r="AA356" s="595">
        <v>175.5</v>
      </c>
      <c r="AB356" s="596">
        <v>809.83023721777863</v>
      </c>
      <c r="AC356" s="596">
        <v>0</v>
      </c>
      <c r="AD356" s="597">
        <v>809.83023721777863</v>
      </c>
      <c r="AE356" s="598">
        <f t="shared" si="209"/>
        <v>-634.33023721777863</v>
      </c>
      <c r="AF356" s="599">
        <f t="shared" si="210"/>
        <v>0.21671208598352784</v>
      </c>
      <c r="AG356" s="603"/>
      <c r="AH356" s="603"/>
      <c r="AI356" s="603"/>
      <c r="AJ356" s="603"/>
      <c r="AK356" s="603"/>
      <c r="AL356" s="595">
        <v>400.5</v>
      </c>
      <c r="AM356" s="499">
        <v>1207.030673622995</v>
      </c>
      <c r="AN356" s="499">
        <v>0</v>
      </c>
      <c r="AO356" s="500">
        <v>1207.030673622995</v>
      </c>
      <c r="AP356" s="501">
        <f t="shared" si="211"/>
        <v>-806.53067362299498</v>
      </c>
      <c r="AQ356" s="177">
        <f t="shared" si="212"/>
        <v>0.33180598368545894</v>
      </c>
      <c r="AR356" s="186"/>
      <c r="AS356" s="173">
        <f t="shared" ref="AS356:AS419" si="220">+AA356+AL356</f>
        <v>576</v>
      </c>
      <c r="AT356" s="175">
        <f t="shared" si="198"/>
        <v>2016.8609108407736</v>
      </c>
      <c r="AU356" s="176">
        <f t="shared" si="216"/>
        <v>-1440.8609108407736</v>
      </c>
      <c r="AV356" s="177">
        <f t="shared" si="217"/>
        <v>0.28559232662200862</v>
      </c>
      <c r="AW356" s="178"/>
      <c r="AX356" s="179">
        <f t="shared" si="199"/>
        <v>0</v>
      </c>
      <c r="AY356" s="179">
        <f t="shared" si="218"/>
        <v>0</v>
      </c>
      <c r="AZ356" s="179">
        <f t="shared" si="187"/>
        <v>0</v>
      </c>
      <c r="BA356" s="177">
        <f t="shared" si="188"/>
        <v>0</v>
      </c>
      <c r="BB356" s="178"/>
      <c r="BC356" s="179">
        <f t="shared" si="200"/>
        <v>0</v>
      </c>
      <c r="BD356" s="179">
        <f t="shared" si="219"/>
        <v>0</v>
      </c>
      <c r="BE356" s="179">
        <f t="shared" si="189"/>
        <v>0</v>
      </c>
      <c r="BF356" s="177">
        <f t="shared" si="190"/>
        <v>0</v>
      </c>
      <c r="BG356" s="178"/>
      <c r="BH356" s="176">
        <f t="shared" si="201"/>
        <v>175.5</v>
      </c>
      <c r="BI356" s="520">
        <f t="shared" si="213"/>
        <v>809.83023721777863</v>
      </c>
      <c r="BJ356" s="519">
        <f t="shared" si="214"/>
        <v>200.07</v>
      </c>
      <c r="BK356" s="501">
        <f t="shared" si="191"/>
        <v>634.33023721777863</v>
      </c>
      <c r="BL356" s="181">
        <f t="shared" si="192"/>
        <v>3.6144173060842086</v>
      </c>
      <c r="BM356" s="178"/>
      <c r="BN356" s="552">
        <f t="shared" si="202"/>
        <v>400.5</v>
      </c>
      <c r="BO356" s="557">
        <f t="shared" si="208"/>
        <v>1207.030673622995</v>
      </c>
      <c r="BP356" s="530">
        <f t="shared" si="215"/>
        <v>456.57</v>
      </c>
      <c r="BQ356" s="535">
        <v>0.14000000000000001</v>
      </c>
      <c r="BR356" s="501">
        <f t="shared" si="186"/>
        <v>806.53067362299498</v>
      </c>
      <c r="BS356" s="181">
        <f t="shared" si="203"/>
        <v>2.0138094222796381</v>
      </c>
      <c r="BT356" s="178"/>
      <c r="BU356" s="176">
        <f t="shared" si="204"/>
        <v>2016.8609108407736</v>
      </c>
      <c r="BV356" s="176">
        <f t="shared" si="205"/>
        <v>2016.8609108407736</v>
      </c>
      <c r="BW356" s="176">
        <f t="shared" si="193"/>
        <v>0</v>
      </c>
      <c r="BX356" s="177">
        <f t="shared" si="194"/>
        <v>1</v>
      </c>
      <c r="BY356" s="182"/>
      <c r="BZ356" s="179">
        <f t="shared" si="206"/>
        <v>0</v>
      </c>
      <c r="CA356" s="179">
        <f t="shared" si="207"/>
        <v>0</v>
      </c>
      <c r="CB356" s="179">
        <f t="shared" si="195"/>
        <v>0</v>
      </c>
      <c r="CC356" s="183">
        <f t="shared" si="196"/>
        <v>0</v>
      </c>
      <c r="CD356" s="51"/>
    </row>
    <row r="357" spans="3:82" s="50" customFormat="1" ht="13.5" thickBot="1" x14ac:dyDescent="0.3">
      <c r="C357" s="191"/>
      <c r="D357" s="192"/>
      <c r="E357" s="193"/>
      <c r="F357" s="194"/>
      <c r="G357" s="195"/>
      <c r="H357" s="196"/>
      <c r="I357" s="195"/>
      <c r="J357" s="197">
        <v>0</v>
      </c>
      <c r="K357" s="197">
        <v>0</v>
      </c>
      <c r="L357" s="198">
        <v>2000</v>
      </c>
      <c r="M357" s="199">
        <v>228</v>
      </c>
      <c r="N357" s="199">
        <v>478.5</v>
      </c>
      <c r="O357" s="200">
        <v>706.5</v>
      </c>
      <c r="P357" s="201">
        <v>0</v>
      </c>
      <c r="Q357" s="483">
        <v>0</v>
      </c>
      <c r="R357" s="483">
        <v>0</v>
      </c>
      <c r="S357" s="483">
        <v>0</v>
      </c>
      <c r="T357" s="186"/>
      <c r="U357" s="186"/>
      <c r="V357" s="186"/>
      <c r="W357" s="186"/>
      <c r="X357" s="186"/>
      <c r="Y357" s="186"/>
      <c r="Z357" s="186"/>
      <c r="AA357" s="604">
        <v>228</v>
      </c>
      <c r="AB357" s="605">
        <v>972.46911189730633</v>
      </c>
      <c r="AC357" s="605">
        <v>0</v>
      </c>
      <c r="AD357" s="606">
        <v>972.46911189730633</v>
      </c>
      <c r="AE357" s="607">
        <f t="shared" si="209"/>
        <v>-744.46911189730633</v>
      </c>
      <c r="AF357" s="608">
        <f t="shared" si="210"/>
        <v>0.23445474741626243</v>
      </c>
      <c r="AG357" s="603"/>
      <c r="AH357" s="603"/>
      <c r="AI357" s="603"/>
      <c r="AJ357" s="603"/>
      <c r="AK357" s="603"/>
      <c r="AL357" s="604">
        <v>478.5</v>
      </c>
      <c r="AM357" s="504">
        <v>1439.2193048344657</v>
      </c>
      <c r="AN357" s="504">
        <v>0</v>
      </c>
      <c r="AO357" s="505">
        <v>1439.2193048344657</v>
      </c>
      <c r="AP357" s="506">
        <f t="shared" si="211"/>
        <v>-960.71930483446567</v>
      </c>
      <c r="AQ357" s="206">
        <f t="shared" si="212"/>
        <v>0.33247191612332877</v>
      </c>
      <c r="AR357" s="186"/>
      <c r="AS357" s="202">
        <f t="shared" si="220"/>
        <v>706.5</v>
      </c>
      <c r="AT357" s="204">
        <f t="shared" si="198"/>
        <v>2411.6884167317721</v>
      </c>
      <c r="AU357" s="205">
        <f t="shared" si="216"/>
        <v>-1705.1884167317721</v>
      </c>
      <c r="AV357" s="206">
        <f t="shared" si="217"/>
        <v>0.29294829095601899</v>
      </c>
      <c r="AW357" s="207"/>
      <c r="AX357" s="208">
        <f t="shared" si="199"/>
        <v>0</v>
      </c>
      <c r="AY357" s="208">
        <f t="shared" si="218"/>
        <v>0</v>
      </c>
      <c r="AZ357" s="208">
        <f t="shared" si="187"/>
        <v>0</v>
      </c>
      <c r="BA357" s="206">
        <f t="shared" si="188"/>
        <v>0</v>
      </c>
      <c r="BB357" s="207"/>
      <c r="BC357" s="208">
        <f t="shared" si="200"/>
        <v>0</v>
      </c>
      <c r="BD357" s="208">
        <f t="shared" si="219"/>
        <v>0</v>
      </c>
      <c r="BE357" s="208">
        <f t="shared" si="189"/>
        <v>0</v>
      </c>
      <c r="BF357" s="206">
        <f t="shared" si="190"/>
        <v>0</v>
      </c>
      <c r="BG357" s="207"/>
      <c r="BH357" s="205">
        <f t="shared" si="201"/>
        <v>228</v>
      </c>
      <c r="BI357" s="522">
        <f t="shared" si="213"/>
        <v>972.46911189730633</v>
      </c>
      <c r="BJ357" s="519">
        <f t="shared" si="214"/>
        <v>262.2</v>
      </c>
      <c r="BK357" s="506">
        <f t="shared" si="191"/>
        <v>744.46911189730633</v>
      </c>
      <c r="BL357" s="210">
        <f t="shared" si="192"/>
        <v>3.2652154030583613</v>
      </c>
      <c r="BM357" s="207"/>
      <c r="BN357" s="553">
        <f t="shared" si="202"/>
        <v>478.5</v>
      </c>
      <c r="BO357" s="558">
        <f t="shared" si="208"/>
        <v>1439.2193048344657</v>
      </c>
      <c r="BP357" s="530">
        <f t="shared" si="215"/>
        <v>550.27499999999998</v>
      </c>
      <c r="BQ357" s="536">
        <v>0.15</v>
      </c>
      <c r="BR357" s="506">
        <f t="shared" si="186"/>
        <v>960.71930483446567</v>
      </c>
      <c r="BS357" s="210">
        <f t="shared" si="203"/>
        <v>2.0077728418693117</v>
      </c>
      <c r="BT357" s="207"/>
      <c r="BU357" s="205">
        <f t="shared" si="204"/>
        <v>2411.6884167317721</v>
      </c>
      <c r="BV357" s="205">
        <f t="shared" si="205"/>
        <v>2411.6884167317721</v>
      </c>
      <c r="BW357" s="205">
        <f t="shared" si="193"/>
        <v>0</v>
      </c>
      <c r="BX357" s="206">
        <f t="shared" si="194"/>
        <v>1</v>
      </c>
      <c r="BY357" s="211"/>
      <c r="BZ357" s="208">
        <f t="shared" si="206"/>
        <v>0</v>
      </c>
      <c r="CA357" s="208">
        <f t="shared" si="207"/>
        <v>0</v>
      </c>
      <c r="CB357" s="208">
        <f t="shared" si="195"/>
        <v>0</v>
      </c>
      <c r="CC357" s="212">
        <f t="shared" si="196"/>
        <v>0</v>
      </c>
      <c r="CD357" s="51"/>
    </row>
    <row r="358" spans="3:82" ht="13.5" thickBot="1" x14ac:dyDescent="0.3">
      <c r="C358" s="65"/>
      <c r="D358" s="66"/>
      <c r="E358" s="142"/>
      <c r="F358" s="143"/>
      <c r="G358" s="144"/>
      <c r="H358" s="145"/>
      <c r="I358" s="144"/>
      <c r="J358" s="146">
        <v>0</v>
      </c>
      <c r="K358" s="146">
        <v>0</v>
      </c>
      <c r="L358" s="147">
        <v>3000</v>
      </c>
      <c r="M358" s="148">
        <v>938</v>
      </c>
      <c r="N358" s="148">
        <v>2032.8000000000002</v>
      </c>
      <c r="O358" s="149">
        <v>2970.8</v>
      </c>
      <c r="P358" s="150">
        <v>0</v>
      </c>
      <c r="Q358" s="481">
        <v>0</v>
      </c>
      <c r="R358" s="481">
        <v>0</v>
      </c>
      <c r="S358" s="481">
        <v>0</v>
      </c>
      <c r="T358" s="151"/>
      <c r="U358" s="151"/>
      <c r="V358" s="151"/>
      <c r="W358" s="151"/>
      <c r="X358" s="151"/>
      <c r="Y358" s="151"/>
      <c r="Z358" s="151"/>
      <c r="AA358" s="589">
        <v>938</v>
      </c>
      <c r="AB358" s="590">
        <v>5294.6069984812329</v>
      </c>
      <c r="AC358" s="590">
        <v>0</v>
      </c>
      <c r="AD358" s="591">
        <v>5294.6069984812329</v>
      </c>
      <c r="AE358" s="592">
        <f t="shared" si="209"/>
        <v>-4356.6069984812329</v>
      </c>
      <c r="AF358" s="593">
        <f t="shared" si="210"/>
        <v>0.17716140220965729</v>
      </c>
      <c r="AG358" s="594"/>
      <c r="AH358" s="594"/>
      <c r="AI358" s="594"/>
      <c r="AJ358" s="594"/>
      <c r="AK358" s="594"/>
      <c r="AL358" s="589">
        <v>2032.8000000000002</v>
      </c>
      <c r="AM358" s="496">
        <v>2517.9724378299497</v>
      </c>
      <c r="AN358" s="496">
        <v>0</v>
      </c>
      <c r="AO358" s="497">
        <v>2517.9724378299497</v>
      </c>
      <c r="AP358" s="498">
        <f t="shared" si="211"/>
        <v>-485.17243782994956</v>
      </c>
      <c r="AQ358" s="156">
        <f t="shared" si="212"/>
        <v>0.80731622374386158</v>
      </c>
      <c r="AR358" s="151"/>
      <c r="AS358" s="152">
        <f t="shared" si="220"/>
        <v>2970.8</v>
      </c>
      <c r="AT358" s="154">
        <f t="shared" si="198"/>
        <v>7812.5794363111827</v>
      </c>
      <c r="AU358" s="155">
        <f t="shared" si="216"/>
        <v>-4841.7794363111825</v>
      </c>
      <c r="AV358" s="156">
        <f t="shared" si="217"/>
        <v>0.38025853358909389</v>
      </c>
      <c r="AW358" s="157"/>
      <c r="AX358" s="158">
        <f t="shared" si="199"/>
        <v>0</v>
      </c>
      <c r="AY358" s="158">
        <f t="shared" si="218"/>
        <v>0</v>
      </c>
      <c r="AZ358" s="158">
        <f t="shared" si="187"/>
        <v>0</v>
      </c>
      <c r="BA358" s="156">
        <f t="shared" si="188"/>
        <v>0</v>
      </c>
      <c r="BB358" s="157"/>
      <c r="BC358" s="158">
        <f t="shared" si="200"/>
        <v>0</v>
      </c>
      <c r="BD358" s="158">
        <f t="shared" si="219"/>
        <v>0</v>
      </c>
      <c r="BE358" s="158">
        <f t="shared" si="189"/>
        <v>0</v>
      </c>
      <c r="BF358" s="156">
        <f t="shared" si="190"/>
        <v>0</v>
      </c>
      <c r="BG358" s="157"/>
      <c r="BH358" s="155">
        <f t="shared" si="201"/>
        <v>938</v>
      </c>
      <c r="BI358" s="518">
        <f t="shared" si="213"/>
        <v>5294.6069984812329</v>
      </c>
      <c r="BJ358" s="519">
        <f t="shared" si="214"/>
        <v>1144.3600000000001</v>
      </c>
      <c r="BK358" s="498">
        <f t="shared" si="191"/>
        <v>4356.6069984812329</v>
      </c>
      <c r="BL358" s="160">
        <f t="shared" si="192"/>
        <v>4.6445703608541926</v>
      </c>
      <c r="BM358" s="157"/>
      <c r="BN358" s="551">
        <f t="shared" si="202"/>
        <v>2032.8000000000002</v>
      </c>
      <c r="BO358" s="556">
        <f t="shared" si="208"/>
        <v>2517.9724378299497</v>
      </c>
      <c r="BP358" s="530">
        <f t="shared" si="215"/>
        <v>2480.0160000000001</v>
      </c>
      <c r="BQ358" s="534">
        <v>0.22</v>
      </c>
      <c r="BR358" s="498">
        <f t="shared" ref="BR358:BR421" si="221">+BO358-BN358</f>
        <v>485.17243782994956</v>
      </c>
      <c r="BS358" s="160">
        <f t="shared" si="203"/>
        <v>0.23867199814539036</v>
      </c>
      <c r="BT358" s="157"/>
      <c r="BU358" s="155">
        <f t="shared" si="204"/>
        <v>7812.5794363111827</v>
      </c>
      <c r="BV358" s="155">
        <f t="shared" si="205"/>
        <v>7812.5794363111827</v>
      </c>
      <c r="BW358" s="155">
        <f t="shared" si="193"/>
        <v>0</v>
      </c>
      <c r="BX358" s="156">
        <f t="shared" si="194"/>
        <v>1</v>
      </c>
      <c r="BY358" s="162"/>
      <c r="BZ358" s="158">
        <f t="shared" si="206"/>
        <v>0</v>
      </c>
      <c r="CA358" s="158">
        <f t="shared" si="207"/>
        <v>0</v>
      </c>
      <c r="CB358" s="158">
        <f t="shared" si="195"/>
        <v>0</v>
      </c>
      <c r="CC358" s="163">
        <f t="shared" si="196"/>
        <v>0</v>
      </c>
      <c r="CD358" s="42"/>
    </row>
    <row r="359" spans="3:82" ht="13.5" thickBot="1" x14ac:dyDescent="0.3">
      <c r="C359" s="65"/>
      <c r="D359" s="66"/>
      <c r="E359" s="164"/>
      <c r="F359" s="165"/>
      <c r="G359" s="166"/>
      <c r="H359" s="167"/>
      <c r="I359" s="166"/>
      <c r="J359" s="168">
        <v>0</v>
      </c>
      <c r="K359" s="168">
        <v>0</v>
      </c>
      <c r="L359" s="169">
        <v>7500</v>
      </c>
      <c r="M359" s="170">
        <v>1797</v>
      </c>
      <c r="N359" s="170">
        <v>3429.36</v>
      </c>
      <c r="O359" s="171">
        <v>5226.3600000000006</v>
      </c>
      <c r="P359" s="172">
        <v>0</v>
      </c>
      <c r="Q359" s="482">
        <v>0</v>
      </c>
      <c r="R359" s="482">
        <v>0</v>
      </c>
      <c r="S359" s="482">
        <v>0</v>
      </c>
      <c r="T359" s="151"/>
      <c r="U359" s="151"/>
      <c r="V359" s="151"/>
      <c r="W359" s="151"/>
      <c r="X359" s="151"/>
      <c r="Y359" s="151"/>
      <c r="Z359" s="151"/>
      <c r="AA359" s="595">
        <v>1797</v>
      </c>
      <c r="AB359" s="596">
        <v>5672.9267178255632</v>
      </c>
      <c r="AC359" s="596">
        <v>0</v>
      </c>
      <c r="AD359" s="597">
        <v>5672.9267178255632</v>
      </c>
      <c r="AE359" s="598">
        <f t="shared" si="209"/>
        <v>-3875.9267178255632</v>
      </c>
      <c r="AF359" s="599">
        <f t="shared" si="210"/>
        <v>0.31676770904750756</v>
      </c>
      <c r="AG359" s="594"/>
      <c r="AH359" s="594"/>
      <c r="AI359" s="594"/>
      <c r="AJ359" s="594"/>
      <c r="AK359" s="594"/>
      <c r="AL359" s="595">
        <v>3429.36</v>
      </c>
      <c r="AM359" s="499">
        <v>3580.0253132178691</v>
      </c>
      <c r="AN359" s="499">
        <v>0</v>
      </c>
      <c r="AO359" s="500">
        <v>3580.0253132178691</v>
      </c>
      <c r="AP359" s="501">
        <f t="shared" si="211"/>
        <v>-150.66531321786897</v>
      </c>
      <c r="AQ359" s="177">
        <f t="shared" si="212"/>
        <v>0.9579150145498706</v>
      </c>
      <c r="AR359" s="151"/>
      <c r="AS359" s="173">
        <f t="shared" si="220"/>
        <v>5226.3600000000006</v>
      </c>
      <c r="AT359" s="175">
        <f t="shared" si="198"/>
        <v>9252.9520310434327</v>
      </c>
      <c r="AU359" s="176">
        <f t="shared" si="216"/>
        <v>-4026.5920310434321</v>
      </c>
      <c r="AV359" s="177">
        <f t="shared" si="217"/>
        <v>0.56483163237696332</v>
      </c>
      <c r="AW359" s="178"/>
      <c r="AX359" s="179">
        <f t="shared" si="199"/>
        <v>0</v>
      </c>
      <c r="AY359" s="179">
        <f t="shared" si="218"/>
        <v>0</v>
      </c>
      <c r="AZ359" s="179">
        <f t="shared" ref="AZ359:AZ422" si="222">+AX359-AY359</f>
        <v>0</v>
      </c>
      <c r="BA359" s="177">
        <f t="shared" ref="BA359:BA422" si="223">IF(AY359&gt;0,AX359/AY359,0)</f>
        <v>0</v>
      </c>
      <c r="BB359" s="178"/>
      <c r="BC359" s="179">
        <f t="shared" si="200"/>
        <v>0</v>
      </c>
      <c r="BD359" s="179">
        <f t="shared" si="219"/>
        <v>0</v>
      </c>
      <c r="BE359" s="179">
        <f t="shared" ref="BE359:BE422" si="224">+BC359-BD359</f>
        <v>0</v>
      </c>
      <c r="BF359" s="177">
        <f t="shared" ref="BF359:BF422" si="225">IF(BD359&gt;0,BC359/BD359,0)</f>
        <v>0</v>
      </c>
      <c r="BG359" s="178"/>
      <c r="BH359" s="176">
        <f t="shared" si="201"/>
        <v>1797</v>
      </c>
      <c r="BI359" s="520">
        <f t="shared" si="213"/>
        <v>5672.9267178255632</v>
      </c>
      <c r="BJ359" s="519">
        <f t="shared" si="214"/>
        <v>2120.46</v>
      </c>
      <c r="BK359" s="501">
        <f t="shared" ref="BK359:BK422" si="226">+BI359-BH359</f>
        <v>3875.9267178255632</v>
      </c>
      <c r="BL359" s="181">
        <f t="shared" ref="BL359:BL422" si="227">IF(BK359=0,0,+IF(BH359&gt;0,+BK359/BH359,"&gt;100%"))</f>
        <v>2.1568874334032073</v>
      </c>
      <c r="BM359" s="178"/>
      <c r="BN359" s="552">
        <f t="shared" si="202"/>
        <v>3429.36</v>
      </c>
      <c r="BO359" s="557">
        <f t="shared" si="208"/>
        <v>3580.0253132178691</v>
      </c>
      <c r="BP359" s="530">
        <f>BO359</f>
        <v>3580.0253132178691</v>
      </c>
      <c r="BQ359" s="535">
        <v>0.18</v>
      </c>
      <c r="BR359" s="501">
        <f t="shared" si="221"/>
        <v>150.66531321786897</v>
      </c>
      <c r="BS359" s="181">
        <f t="shared" si="203"/>
        <v>4.3933944881222431E-2</v>
      </c>
      <c r="BT359" s="178"/>
      <c r="BU359" s="176">
        <f t="shared" si="204"/>
        <v>9252.9520310434327</v>
      </c>
      <c r="BV359" s="176">
        <f t="shared" si="205"/>
        <v>9252.9520310434327</v>
      </c>
      <c r="BW359" s="176">
        <f t="shared" ref="BW359:BW422" si="228">+BV359-BU359</f>
        <v>0</v>
      </c>
      <c r="BX359" s="177">
        <f t="shared" ref="BX359:BX422" si="229">IF(BU359&gt;0,BV359/BU359,0)</f>
        <v>1</v>
      </c>
      <c r="BY359" s="182"/>
      <c r="BZ359" s="179">
        <f t="shared" si="206"/>
        <v>0</v>
      </c>
      <c r="CA359" s="179">
        <f t="shared" si="207"/>
        <v>0</v>
      </c>
      <c r="CB359" s="179">
        <f t="shared" ref="CB359:CB422" si="230">+CA359-BZ359</f>
        <v>0</v>
      </c>
      <c r="CC359" s="183">
        <f t="shared" ref="CC359:CC422" si="231">IF(CB359=0,0,+IF(BZ359&gt;0,+CB359/BZ359,"&gt;100%"))</f>
        <v>0</v>
      </c>
      <c r="CD359" s="42"/>
    </row>
    <row r="360" spans="3:82" ht="13.5" thickBot="1" x14ac:dyDescent="0.3">
      <c r="C360" s="184">
        <v>70</v>
      </c>
      <c r="D360" s="48">
        <v>0</v>
      </c>
      <c r="E360" s="164" t="s">
        <v>115</v>
      </c>
      <c r="F360" s="165" t="s">
        <v>116</v>
      </c>
      <c r="G360" s="166"/>
      <c r="H360" s="167" t="s">
        <v>63</v>
      </c>
      <c r="I360" s="185" t="s">
        <v>107</v>
      </c>
      <c r="J360" s="168">
        <v>0</v>
      </c>
      <c r="K360" s="168">
        <v>0</v>
      </c>
      <c r="L360" s="169">
        <v>15000</v>
      </c>
      <c r="M360" s="170">
        <v>3329</v>
      </c>
      <c r="N360" s="170">
        <v>7516.9500000000007</v>
      </c>
      <c r="O360" s="171">
        <v>10845.95</v>
      </c>
      <c r="P360" s="172">
        <v>0</v>
      </c>
      <c r="Q360" s="482">
        <v>0</v>
      </c>
      <c r="R360" s="482">
        <v>0</v>
      </c>
      <c r="S360" s="482">
        <v>0</v>
      </c>
      <c r="T360" s="151"/>
      <c r="U360" s="151"/>
      <c r="V360" s="151"/>
      <c r="W360" s="151"/>
      <c r="X360" s="151"/>
      <c r="Y360" s="151"/>
      <c r="Z360" s="151"/>
      <c r="AA360" s="600">
        <v>3329</v>
      </c>
      <c r="AB360" s="601">
        <v>5897.3485542592334</v>
      </c>
      <c r="AC360" s="601">
        <v>0</v>
      </c>
      <c r="AD360" s="602">
        <v>5897.3485542592334</v>
      </c>
      <c r="AE360" s="598">
        <f t="shared" si="209"/>
        <v>-2568.3485542592334</v>
      </c>
      <c r="AF360" s="599">
        <f t="shared" si="210"/>
        <v>0.56449096901279494</v>
      </c>
      <c r="AG360" s="594"/>
      <c r="AH360" s="594"/>
      <c r="AI360" s="594"/>
      <c r="AJ360" s="594"/>
      <c r="AK360" s="594"/>
      <c r="AL360" s="600">
        <v>7516.9500000000007</v>
      </c>
      <c r="AM360" s="502">
        <v>9760.9539771197415</v>
      </c>
      <c r="AN360" s="502">
        <v>0</v>
      </c>
      <c r="AO360" s="503">
        <v>9760.9539771197415</v>
      </c>
      <c r="AP360" s="501">
        <f t="shared" si="211"/>
        <v>-2244.0039771197407</v>
      </c>
      <c r="AQ360" s="177">
        <f t="shared" si="212"/>
        <v>0.77010403057121057</v>
      </c>
      <c r="AR360" s="151"/>
      <c r="AS360" s="187">
        <f t="shared" si="220"/>
        <v>10845.95</v>
      </c>
      <c r="AT360" s="189">
        <f t="shared" si="198"/>
        <v>15658.302531378975</v>
      </c>
      <c r="AU360" s="176">
        <f t="shared" si="216"/>
        <v>-4812.3525313789742</v>
      </c>
      <c r="AV360" s="177">
        <f t="shared" si="217"/>
        <v>0.6926644812402174</v>
      </c>
      <c r="AW360" s="178"/>
      <c r="AX360" s="179">
        <f t="shared" si="199"/>
        <v>0</v>
      </c>
      <c r="AY360" s="179">
        <f t="shared" si="218"/>
        <v>0</v>
      </c>
      <c r="AZ360" s="179">
        <f t="shared" si="222"/>
        <v>0</v>
      </c>
      <c r="BA360" s="177">
        <f t="shared" si="223"/>
        <v>0</v>
      </c>
      <c r="BB360" s="178"/>
      <c r="BC360" s="179">
        <f t="shared" si="200"/>
        <v>0</v>
      </c>
      <c r="BD360" s="179">
        <f t="shared" si="219"/>
        <v>0</v>
      </c>
      <c r="BE360" s="179">
        <f t="shared" si="224"/>
        <v>0</v>
      </c>
      <c r="BF360" s="177">
        <f t="shared" si="225"/>
        <v>0</v>
      </c>
      <c r="BG360" s="178"/>
      <c r="BH360" s="176">
        <f t="shared" si="201"/>
        <v>3329</v>
      </c>
      <c r="BI360" s="520">
        <f t="shared" si="213"/>
        <v>5897.3485542592334</v>
      </c>
      <c r="BJ360" s="519">
        <f t="shared" si="214"/>
        <v>3661.9</v>
      </c>
      <c r="BK360" s="501">
        <f t="shared" si="226"/>
        <v>2568.3485542592334</v>
      </c>
      <c r="BL360" s="181">
        <f t="shared" si="227"/>
        <v>0.77150752606165018</v>
      </c>
      <c r="BM360" s="178"/>
      <c r="BN360" s="552">
        <f t="shared" si="202"/>
        <v>7516.9500000000007</v>
      </c>
      <c r="BO360" s="557">
        <f t="shared" si="208"/>
        <v>9760.9539771197415</v>
      </c>
      <c r="BP360" s="530">
        <f t="shared" si="215"/>
        <v>8268.6450000000004</v>
      </c>
      <c r="BQ360" s="535">
        <v>0.1</v>
      </c>
      <c r="BR360" s="501">
        <f t="shared" si="221"/>
        <v>2244.0039771197407</v>
      </c>
      <c r="BS360" s="181">
        <f t="shared" si="203"/>
        <v>0.29852586183488522</v>
      </c>
      <c r="BT360" s="178"/>
      <c r="BU360" s="176">
        <f t="shared" si="204"/>
        <v>15658.302531378975</v>
      </c>
      <c r="BV360" s="176">
        <f t="shared" si="205"/>
        <v>15658.302531378975</v>
      </c>
      <c r="BW360" s="176">
        <f t="shared" si="228"/>
        <v>0</v>
      </c>
      <c r="BX360" s="177">
        <f t="shared" si="229"/>
        <v>1</v>
      </c>
      <c r="BY360" s="182"/>
      <c r="BZ360" s="179">
        <f t="shared" si="206"/>
        <v>0</v>
      </c>
      <c r="CA360" s="179">
        <f t="shared" si="207"/>
        <v>0</v>
      </c>
      <c r="CB360" s="179">
        <f t="shared" si="230"/>
        <v>0</v>
      </c>
      <c r="CC360" s="183">
        <f t="shared" si="231"/>
        <v>0</v>
      </c>
      <c r="CD360" s="42"/>
    </row>
    <row r="361" spans="3:82" s="50" customFormat="1" ht="13.5" thickBot="1" x14ac:dyDescent="0.3">
      <c r="C361" s="184"/>
      <c r="D361" s="190"/>
      <c r="E361" s="164"/>
      <c r="F361" s="165"/>
      <c r="G361" s="166"/>
      <c r="H361" s="167"/>
      <c r="I361" s="166"/>
      <c r="J361" s="168">
        <v>0</v>
      </c>
      <c r="K361" s="168">
        <v>0</v>
      </c>
      <c r="L361" s="169">
        <v>21000</v>
      </c>
      <c r="M361" s="170">
        <v>4067</v>
      </c>
      <c r="N361" s="170">
        <v>10256.4</v>
      </c>
      <c r="O361" s="171">
        <v>14323.4</v>
      </c>
      <c r="P361" s="172">
        <v>0</v>
      </c>
      <c r="Q361" s="482">
        <v>0</v>
      </c>
      <c r="R361" s="482">
        <v>0</v>
      </c>
      <c r="S361" s="482">
        <v>0</v>
      </c>
      <c r="T361" s="186"/>
      <c r="U361" s="186"/>
      <c r="V361" s="186"/>
      <c r="W361" s="186"/>
      <c r="X361" s="186"/>
      <c r="Y361" s="186"/>
      <c r="Z361" s="186"/>
      <c r="AA361" s="595">
        <v>4067</v>
      </c>
      <c r="AB361" s="596">
        <v>9213.3195308852846</v>
      </c>
      <c r="AC361" s="596">
        <v>0</v>
      </c>
      <c r="AD361" s="597">
        <v>9213.3195308852846</v>
      </c>
      <c r="AE361" s="598">
        <f t="shared" si="209"/>
        <v>-5146.3195308852846</v>
      </c>
      <c r="AF361" s="599">
        <f t="shared" si="210"/>
        <v>0.44142613163110517</v>
      </c>
      <c r="AG361" s="603"/>
      <c r="AH361" s="603"/>
      <c r="AI361" s="603"/>
      <c r="AJ361" s="603"/>
      <c r="AK361" s="603"/>
      <c r="AL361" s="595">
        <v>10256.4</v>
      </c>
      <c r="AM361" s="499">
        <v>10816.234480712743</v>
      </c>
      <c r="AN361" s="499">
        <v>0</v>
      </c>
      <c r="AO361" s="500">
        <v>10816.234480712743</v>
      </c>
      <c r="AP361" s="501">
        <f t="shared" si="211"/>
        <v>-559.83448071274324</v>
      </c>
      <c r="AQ361" s="177">
        <f t="shared" si="212"/>
        <v>0.94824127733999974</v>
      </c>
      <c r="AR361" s="186"/>
      <c r="AS361" s="173">
        <f t="shared" si="220"/>
        <v>14323.4</v>
      </c>
      <c r="AT361" s="175">
        <f t="shared" si="198"/>
        <v>20029.554011598026</v>
      </c>
      <c r="AU361" s="176">
        <f t="shared" si="216"/>
        <v>-5706.154011598026</v>
      </c>
      <c r="AV361" s="177">
        <f t="shared" si="217"/>
        <v>0.71511327669633074</v>
      </c>
      <c r="AW361" s="178"/>
      <c r="AX361" s="179">
        <f t="shared" si="199"/>
        <v>0</v>
      </c>
      <c r="AY361" s="179">
        <f t="shared" si="218"/>
        <v>0</v>
      </c>
      <c r="AZ361" s="179">
        <f t="shared" si="222"/>
        <v>0</v>
      </c>
      <c r="BA361" s="177">
        <f t="shared" si="223"/>
        <v>0</v>
      </c>
      <c r="BB361" s="178"/>
      <c r="BC361" s="179">
        <f t="shared" si="200"/>
        <v>0</v>
      </c>
      <c r="BD361" s="179">
        <f t="shared" si="219"/>
        <v>0</v>
      </c>
      <c r="BE361" s="179">
        <f t="shared" si="224"/>
        <v>0</v>
      </c>
      <c r="BF361" s="177">
        <f t="shared" si="225"/>
        <v>0</v>
      </c>
      <c r="BG361" s="178"/>
      <c r="BH361" s="176">
        <f t="shared" si="201"/>
        <v>4067</v>
      </c>
      <c r="BI361" s="520">
        <f t="shared" si="213"/>
        <v>9213.3195308852846</v>
      </c>
      <c r="BJ361" s="519">
        <f t="shared" si="214"/>
        <v>4636.38</v>
      </c>
      <c r="BK361" s="501">
        <f t="shared" si="226"/>
        <v>5146.3195308852846</v>
      </c>
      <c r="BL361" s="181">
        <f t="shared" si="227"/>
        <v>1.2653846891775964</v>
      </c>
      <c r="BM361" s="178"/>
      <c r="BN361" s="552">
        <f t="shared" si="202"/>
        <v>10256.4</v>
      </c>
      <c r="BO361" s="557">
        <f t="shared" si="208"/>
        <v>10816.234480712743</v>
      </c>
      <c r="BP361" s="530">
        <f>BO361</f>
        <v>10816.234480712743</v>
      </c>
      <c r="BQ361" s="535">
        <v>0.14000000000000001</v>
      </c>
      <c r="BR361" s="501">
        <f t="shared" si="221"/>
        <v>559.83448071274324</v>
      </c>
      <c r="BS361" s="181">
        <f t="shared" si="203"/>
        <v>5.4583916453408925E-2</v>
      </c>
      <c r="BT361" s="178"/>
      <c r="BU361" s="176">
        <f t="shared" si="204"/>
        <v>20029.554011598026</v>
      </c>
      <c r="BV361" s="176">
        <f t="shared" si="205"/>
        <v>20029.554011598026</v>
      </c>
      <c r="BW361" s="176">
        <f t="shared" si="228"/>
        <v>0</v>
      </c>
      <c r="BX361" s="177">
        <f t="shared" si="229"/>
        <v>1</v>
      </c>
      <c r="BY361" s="182"/>
      <c r="BZ361" s="179">
        <f t="shared" si="206"/>
        <v>0</v>
      </c>
      <c r="CA361" s="179">
        <f t="shared" si="207"/>
        <v>0</v>
      </c>
      <c r="CB361" s="179">
        <f t="shared" si="230"/>
        <v>0</v>
      </c>
      <c r="CC361" s="183">
        <f t="shared" si="231"/>
        <v>0</v>
      </c>
      <c r="CD361" s="51"/>
    </row>
    <row r="362" spans="3:82" s="50" customFormat="1" ht="13.5" thickBot="1" x14ac:dyDescent="0.3">
      <c r="C362" s="191"/>
      <c r="D362" s="192"/>
      <c r="E362" s="193"/>
      <c r="F362" s="194"/>
      <c r="G362" s="195"/>
      <c r="H362" s="196"/>
      <c r="I362" s="195"/>
      <c r="J362" s="197">
        <v>0</v>
      </c>
      <c r="K362" s="197">
        <v>0</v>
      </c>
      <c r="L362" s="198">
        <v>30000</v>
      </c>
      <c r="M362" s="199">
        <v>5710</v>
      </c>
      <c r="N362" s="199">
        <v>12864.84</v>
      </c>
      <c r="O362" s="200">
        <v>18574.84</v>
      </c>
      <c r="P362" s="201">
        <v>0</v>
      </c>
      <c r="Q362" s="483">
        <v>0</v>
      </c>
      <c r="R362" s="483">
        <v>0</v>
      </c>
      <c r="S362" s="483">
        <v>0</v>
      </c>
      <c r="T362" s="186"/>
      <c r="U362" s="186"/>
      <c r="V362" s="186"/>
      <c r="W362" s="186"/>
      <c r="X362" s="186"/>
      <c r="Y362" s="186"/>
      <c r="Z362" s="186"/>
      <c r="AA362" s="604">
        <v>5710</v>
      </c>
      <c r="AB362" s="605">
        <v>16862.492539550316</v>
      </c>
      <c r="AC362" s="605">
        <v>0</v>
      </c>
      <c r="AD362" s="606">
        <v>16862.492539550316</v>
      </c>
      <c r="AE362" s="607">
        <f t="shared" si="209"/>
        <v>-11152.492539550316</v>
      </c>
      <c r="AF362" s="608">
        <f t="shared" si="210"/>
        <v>0.33862135070526606</v>
      </c>
      <c r="AG362" s="603"/>
      <c r="AH362" s="603"/>
      <c r="AI362" s="603"/>
      <c r="AJ362" s="603"/>
      <c r="AK362" s="603"/>
      <c r="AL362" s="604">
        <v>12864.84</v>
      </c>
      <c r="AM362" s="504">
        <v>13077.549845554891</v>
      </c>
      <c r="AN362" s="504">
        <v>0</v>
      </c>
      <c r="AO362" s="505">
        <v>13077.549845554891</v>
      </c>
      <c r="AP362" s="506">
        <f t="shared" si="211"/>
        <v>-212.70984555489122</v>
      </c>
      <c r="AQ362" s="206">
        <f t="shared" si="212"/>
        <v>0.98373473257093402</v>
      </c>
      <c r="AR362" s="186"/>
      <c r="AS362" s="202">
        <f t="shared" si="220"/>
        <v>18574.84</v>
      </c>
      <c r="AT362" s="204">
        <f t="shared" si="198"/>
        <v>29940.042385105207</v>
      </c>
      <c r="AU362" s="205">
        <f t="shared" si="216"/>
        <v>-11365.202385105207</v>
      </c>
      <c r="AV362" s="206">
        <f t="shared" si="217"/>
        <v>0.62040125932623091</v>
      </c>
      <c r="AW362" s="207"/>
      <c r="AX362" s="208">
        <f t="shared" si="199"/>
        <v>0</v>
      </c>
      <c r="AY362" s="208">
        <f t="shared" si="218"/>
        <v>0</v>
      </c>
      <c r="AZ362" s="208">
        <f t="shared" si="222"/>
        <v>0</v>
      </c>
      <c r="BA362" s="206">
        <f t="shared" si="223"/>
        <v>0</v>
      </c>
      <c r="BB362" s="207"/>
      <c r="BC362" s="208">
        <f t="shared" si="200"/>
        <v>0</v>
      </c>
      <c r="BD362" s="208">
        <f t="shared" si="219"/>
        <v>0</v>
      </c>
      <c r="BE362" s="208">
        <f t="shared" si="224"/>
        <v>0</v>
      </c>
      <c r="BF362" s="206">
        <f t="shared" si="225"/>
        <v>0</v>
      </c>
      <c r="BG362" s="207"/>
      <c r="BH362" s="205">
        <f t="shared" si="201"/>
        <v>5710</v>
      </c>
      <c r="BI362" s="522">
        <f t="shared" si="213"/>
        <v>16862.492539550316</v>
      </c>
      <c r="BJ362" s="519">
        <f t="shared" si="214"/>
        <v>6566.5</v>
      </c>
      <c r="BK362" s="506">
        <f t="shared" si="226"/>
        <v>11152.492539550316</v>
      </c>
      <c r="BL362" s="210">
        <f t="shared" si="227"/>
        <v>1.9531510577145912</v>
      </c>
      <c r="BM362" s="207"/>
      <c r="BN362" s="553">
        <f t="shared" si="202"/>
        <v>12864.84</v>
      </c>
      <c r="BO362" s="558">
        <f t="shared" si="208"/>
        <v>13077.549845554891</v>
      </c>
      <c r="BP362" s="530">
        <f>BO362</f>
        <v>13077.549845554891</v>
      </c>
      <c r="BQ362" s="536">
        <v>0.15</v>
      </c>
      <c r="BR362" s="506">
        <f t="shared" si="221"/>
        <v>212.70984555489122</v>
      </c>
      <c r="BS362" s="210">
        <f t="shared" si="203"/>
        <v>1.6534200623940228E-2</v>
      </c>
      <c r="BT362" s="207"/>
      <c r="BU362" s="205">
        <f t="shared" si="204"/>
        <v>29940.042385105207</v>
      </c>
      <c r="BV362" s="205">
        <f t="shared" si="205"/>
        <v>29940.042385105207</v>
      </c>
      <c r="BW362" s="205">
        <f t="shared" si="228"/>
        <v>0</v>
      </c>
      <c r="BX362" s="206">
        <f t="shared" si="229"/>
        <v>1</v>
      </c>
      <c r="BY362" s="211"/>
      <c r="BZ362" s="208">
        <f t="shared" si="206"/>
        <v>0</v>
      </c>
      <c r="CA362" s="208">
        <f t="shared" si="207"/>
        <v>0</v>
      </c>
      <c r="CB362" s="208">
        <f t="shared" si="230"/>
        <v>0</v>
      </c>
      <c r="CC362" s="212">
        <f t="shared" si="231"/>
        <v>0</v>
      </c>
      <c r="CD362" s="51"/>
    </row>
    <row r="363" spans="3:82" ht="13" hidden="1" x14ac:dyDescent="0.25">
      <c r="C363" s="65"/>
      <c r="D363" s="66"/>
      <c r="E363" s="142"/>
      <c r="F363" s="143"/>
      <c r="G363" s="144"/>
      <c r="H363" s="145"/>
      <c r="I363" s="144"/>
      <c r="J363" s="146">
        <v>0</v>
      </c>
      <c r="K363" s="146">
        <v>0</v>
      </c>
      <c r="L363" s="147">
        <v>0</v>
      </c>
      <c r="M363" s="148">
        <v>0</v>
      </c>
      <c r="N363" s="148">
        <v>0</v>
      </c>
      <c r="O363" s="149">
        <v>0</v>
      </c>
      <c r="P363" s="150">
        <v>0</v>
      </c>
      <c r="Q363" s="481">
        <v>0</v>
      </c>
      <c r="R363" s="481">
        <v>0</v>
      </c>
      <c r="S363" s="481">
        <v>0</v>
      </c>
      <c r="T363" s="151"/>
      <c r="U363" s="151"/>
      <c r="V363" s="151"/>
      <c r="W363" s="151"/>
      <c r="X363" s="151"/>
      <c r="Y363" s="151"/>
      <c r="Z363" s="151"/>
      <c r="AA363" s="589">
        <v>0</v>
      </c>
      <c r="AB363" s="590">
        <v>0</v>
      </c>
      <c r="AC363" s="590">
        <v>0</v>
      </c>
      <c r="AD363" s="591">
        <v>0</v>
      </c>
      <c r="AE363" s="592">
        <f t="shared" si="209"/>
        <v>0</v>
      </c>
      <c r="AF363" s="593">
        <f t="shared" si="210"/>
        <v>0</v>
      </c>
      <c r="AG363" s="594"/>
      <c r="AH363" s="594"/>
      <c r="AI363" s="594"/>
      <c r="AJ363" s="594"/>
      <c r="AK363" s="594"/>
      <c r="AL363" s="589">
        <v>0</v>
      </c>
      <c r="AM363" s="496">
        <v>0</v>
      </c>
      <c r="AN363" s="496">
        <v>0</v>
      </c>
      <c r="AO363" s="497">
        <v>0</v>
      </c>
      <c r="AP363" s="498">
        <f t="shared" si="211"/>
        <v>0</v>
      </c>
      <c r="AQ363" s="156">
        <f t="shared" si="212"/>
        <v>0</v>
      </c>
      <c r="AR363" s="151"/>
      <c r="AS363" s="152">
        <f t="shared" si="220"/>
        <v>0</v>
      </c>
      <c r="AT363" s="154">
        <f t="shared" si="198"/>
        <v>0</v>
      </c>
      <c r="AU363" s="155">
        <f t="shared" si="216"/>
        <v>0</v>
      </c>
      <c r="AV363" s="156">
        <f t="shared" si="217"/>
        <v>0</v>
      </c>
      <c r="AW363" s="157"/>
      <c r="AX363" s="158">
        <f t="shared" si="199"/>
        <v>0</v>
      </c>
      <c r="AY363" s="158">
        <f t="shared" si="218"/>
        <v>0</v>
      </c>
      <c r="AZ363" s="158">
        <f t="shared" si="222"/>
        <v>0</v>
      </c>
      <c r="BA363" s="156">
        <f t="shared" si="223"/>
        <v>0</v>
      </c>
      <c r="BB363" s="157"/>
      <c r="BC363" s="158">
        <f t="shared" si="200"/>
        <v>0</v>
      </c>
      <c r="BD363" s="158">
        <f t="shared" si="219"/>
        <v>0</v>
      </c>
      <c r="BE363" s="158">
        <f t="shared" si="224"/>
        <v>0</v>
      </c>
      <c r="BF363" s="156">
        <f t="shared" si="225"/>
        <v>0</v>
      </c>
      <c r="BG363" s="157"/>
      <c r="BH363" s="155">
        <f t="shared" si="201"/>
        <v>0</v>
      </c>
      <c r="BI363" s="518">
        <f t="shared" si="213"/>
        <v>0</v>
      </c>
      <c r="BJ363" s="519"/>
      <c r="BK363" s="498">
        <f t="shared" si="226"/>
        <v>0</v>
      </c>
      <c r="BL363" s="160">
        <f t="shared" si="227"/>
        <v>0</v>
      </c>
      <c r="BM363" s="157"/>
      <c r="BN363" s="551">
        <f t="shared" si="202"/>
        <v>0</v>
      </c>
      <c r="BO363" s="556">
        <f t="shared" si="208"/>
        <v>0</v>
      </c>
      <c r="BP363" s="530"/>
      <c r="BQ363" s="530"/>
      <c r="BR363" s="498">
        <f t="shared" si="221"/>
        <v>0</v>
      </c>
      <c r="BS363" s="160">
        <f t="shared" si="203"/>
        <v>0</v>
      </c>
      <c r="BT363" s="157"/>
      <c r="BU363" s="155">
        <f t="shared" si="204"/>
        <v>0</v>
      </c>
      <c r="BV363" s="155">
        <f t="shared" si="205"/>
        <v>0</v>
      </c>
      <c r="BW363" s="155">
        <f t="shared" si="228"/>
        <v>0</v>
      </c>
      <c r="BX363" s="156">
        <f t="shared" si="229"/>
        <v>0</v>
      </c>
      <c r="BY363" s="162"/>
      <c r="BZ363" s="158">
        <f t="shared" si="206"/>
        <v>0</v>
      </c>
      <c r="CA363" s="158">
        <f t="shared" si="207"/>
        <v>0</v>
      </c>
      <c r="CB363" s="158">
        <f t="shared" si="230"/>
        <v>0</v>
      </c>
      <c r="CC363" s="163">
        <f t="shared" si="231"/>
        <v>0</v>
      </c>
      <c r="CD363" s="42"/>
    </row>
    <row r="364" spans="3:82" ht="13" hidden="1" x14ac:dyDescent="0.25">
      <c r="C364" s="65"/>
      <c r="D364" s="66"/>
      <c r="E364" s="164"/>
      <c r="F364" s="165"/>
      <c r="G364" s="166"/>
      <c r="H364" s="167"/>
      <c r="I364" s="166"/>
      <c r="J364" s="168">
        <v>0</v>
      </c>
      <c r="K364" s="168">
        <v>0</v>
      </c>
      <c r="L364" s="169">
        <v>0</v>
      </c>
      <c r="M364" s="170">
        <v>0</v>
      </c>
      <c r="N364" s="170">
        <v>0</v>
      </c>
      <c r="O364" s="171">
        <v>0</v>
      </c>
      <c r="P364" s="172">
        <v>0</v>
      </c>
      <c r="Q364" s="482">
        <v>0</v>
      </c>
      <c r="R364" s="482">
        <v>0</v>
      </c>
      <c r="S364" s="482">
        <v>0</v>
      </c>
      <c r="T364" s="151"/>
      <c r="U364" s="151"/>
      <c r="V364" s="151"/>
      <c r="W364" s="151"/>
      <c r="X364" s="151"/>
      <c r="Y364" s="151"/>
      <c r="Z364" s="151"/>
      <c r="AA364" s="595">
        <v>0</v>
      </c>
      <c r="AB364" s="596">
        <v>0</v>
      </c>
      <c r="AC364" s="596">
        <v>0</v>
      </c>
      <c r="AD364" s="597">
        <v>0</v>
      </c>
      <c r="AE364" s="598">
        <f t="shared" si="209"/>
        <v>0</v>
      </c>
      <c r="AF364" s="599">
        <f t="shared" si="210"/>
        <v>0</v>
      </c>
      <c r="AG364" s="594"/>
      <c r="AH364" s="594"/>
      <c r="AI364" s="594"/>
      <c r="AJ364" s="594"/>
      <c r="AK364" s="594"/>
      <c r="AL364" s="595">
        <v>0</v>
      </c>
      <c r="AM364" s="499">
        <v>0</v>
      </c>
      <c r="AN364" s="499">
        <v>0</v>
      </c>
      <c r="AO364" s="500">
        <v>0</v>
      </c>
      <c r="AP364" s="501">
        <f t="shared" si="211"/>
        <v>0</v>
      </c>
      <c r="AQ364" s="177">
        <f t="shared" si="212"/>
        <v>0</v>
      </c>
      <c r="AR364" s="151"/>
      <c r="AS364" s="173">
        <f t="shared" si="220"/>
        <v>0</v>
      </c>
      <c r="AT364" s="175">
        <f t="shared" si="198"/>
        <v>0</v>
      </c>
      <c r="AU364" s="176">
        <f t="shared" si="216"/>
        <v>0</v>
      </c>
      <c r="AV364" s="177">
        <f t="shared" si="217"/>
        <v>0</v>
      </c>
      <c r="AW364" s="178"/>
      <c r="AX364" s="179">
        <f t="shared" si="199"/>
        <v>0</v>
      </c>
      <c r="AY364" s="179">
        <f t="shared" si="218"/>
        <v>0</v>
      </c>
      <c r="AZ364" s="179">
        <f t="shared" si="222"/>
        <v>0</v>
      </c>
      <c r="BA364" s="177">
        <f t="shared" si="223"/>
        <v>0</v>
      </c>
      <c r="BB364" s="178"/>
      <c r="BC364" s="179">
        <f t="shared" si="200"/>
        <v>0</v>
      </c>
      <c r="BD364" s="179">
        <f t="shared" si="219"/>
        <v>0</v>
      </c>
      <c r="BE364" s="179">
        <f t="shared" si="224"/>
        <v>0</v>
      </c>
      <c r="BF364" s="177">
        <f t="shared" si="225"/>
        <v>0</v>
      </c>
      <c r="BG364" s="178"/>
      <c r="BH364" s="176">
        <f t="shared" si="201"/>
        <v>0</v>
      </c>
      <c r="BI364" s="520">
        <f t="shared" si="213"/>
        <v>0</v>
      </c>
      <c r="BJ364" s="521"/>
      <c r="BK364" s="501">
        <f t="shared" si="226"/>
        <v>0</v>
      </c>
      <c r="BL364" s="181">
        <f t="shared" si="227"/>
        <v>0</v>
      </c>
      <c r="BM364" s="178"/>
      <c r="BN364" s="552">
        <f t="shared" si="202"/>
        <v>0</v>
      </c>
      <c r="BO364" s="557">
        <f t="shared" si="208"/>
        <v>0</v>
      </c>
      <c r="BP364" s="521"/>
      <c r="BQ364" s="521"/>
      <c r="BR364" s="501">
        <f t="shared" si="221"/>
        <v>0</v>
      </c>
      <c r="BS364" s="181">
        <f t="shared" si="203"/>
        <v>0</v>
      </c>
      <c r="BT364" s="178"/>
      <c r="BU364" s="176">
        <f t="shared" si="204"/>
        <v>0</v>
      </c>
      <c r="BV364" s="176">
        <f t="shared" si="205"/>
        <v>0</v>
      </c>
      <c r="BW364" s="176">
        <f t="shared" si="228"/>
        <v>0</v>
      </c>
      <c r="BX364" s="177">
        <f t="shared" si="229"/>
        <v>0</v>
      </c>
      <c r="BY364" s="182"/>
      <c r="BZ364" s="179">
        <f t="shared" si="206"/>
        <v>0</v>
      </c>
      <c r="CA364" s="179">
        <f t="shared" si="207"/>
        <v>0</v>
      </c>
      <c r="CB364" s="179">
        <f t="shared" si="230"/>
        <v>0</v>
      </c>
      <c r="CC364" s="183">
        <f t="shared" si="231"/>
        <v>0</v>
      </c>
      <c r="CD364" s="42"/>
    </row>
    <row r="365" spans="3:82" ht="13.5" thickBot="1" x14ac:dyDescent="0.3">
      <c r="C365" s="184">
        <v>71</v>
      </c>
      <c r="D365" s="48">
        <v>0</v>
      </c>
      <c r="E365" s="164">
        <v>0</v>
      </c>
      <c r="F365" s="165" t="s">
        <v>65</v>
      </c>
      <c r="G365" s="166"/>
      <c r="H365" s="167" t="s">
        <v>63</v>
      </c>
      <c r="I365" s="185" t="s">
        <v>107</v>
      </c>
      <c r="J365" s="168">
        <v>0</v>
      </c>
      <c r="K365" s="168">
        <v>0</v>
      </c>
      <c r="L365" s="169">
        <v>0</v>
      </c>
      <c r="M365" s="170">
        <v>0</v>
      </c>
      <c r="N365" s="170">
        <v>0</v>
      </c>
      <c r="O365" s="171">
        <v>0</v>
      </c>
      <c r="P365" s="172">
        <v>0</v>
      </c>
      <c r="Q365" s="482">
        <v>0</v>
      </c>
      <c r="R365" s="482">
        <v>0</v>
      </c>
      <c r="S365" s="482">
        <v>0</v>
      </c>
      <c r="T365" s="151"/>
      <c r="U365" s="151"/>
      <c r="V365" s="151"/>
      <c r="W365" s="151"/>
      <c r="X365" s="151"/>
      <c r="Y365" s="151"/>
      <c r="Z365" s="151"/>
      <c r="AA365" s="600">
        <v>0</v>
      </c>
      <c r="AB365" s="601">
        <v>0</v>
      </c>
      <c r="AC365" s="601">
        <v>0</v>
      </c>
      <c r="AD365" s="602">
        <v>0</v>
      </c>
      <c r="AE365" s="598">
        <f t="shared" si="209"/>
        <v>0</v>
      </c>
      <c r="AF365" s="599">
        <f t="shared" si="210"/>
        <v>0</v>
      </c>
      <c r="AG365" s="594"/>
      <c r="AH365" s="594"/>
      <c r="AI365" s="594"/>
      <c r="AJ365" s="594"/>
      <c r="AK365" s="594"/>
      <c r="AL365" s="600">
        <v>0</v>
      </c>
      <c r="AM365" s="502">
        <v>0</v>
      </c>
      <c r="AN365" s="502">
        <v>0</v>
      </c>
      <c r="AO365" s="503">
        <v>0</v>
      </c>
      <c r="AP365" s="501">
        <f t="shared" si="211"/>
        <v>0</v>
      </c>
      <c r="AQ365" s="177">
        <f t="shared" si="212"/>
        <v>0</v>
      </c>
      <c r="AR365" s="151"/>
      <c r="AS365" s="187">
        <f t="shared" si="220"/>
        <v>0</v>
      </c>
      <c r="AT365" s="189">
        <f t="shared" si="198"/>
        <v>0</v>
      </c>
      <c r="AU365" s="176">
        <f t="shared" si="216"/>
        <v>0</v>
      </c>
      <c r="AV365" s="177">
        <f t="shared" si="217"/>
        <v>0</v>
      </c>
      <c r="AW365" s="178"/>
      <c r="AX365" s="179">
        <f t="shared" si="199"/>
        <v>0</v>
      </c>
      <c r="AY365" s="179">
        <f t="shared" si="218"/>
        <v>0</v>
      </c>
      <c r="AZ365" s="179">
        <f t="shared" si="222"/>
        <v>0</v>
      </c>
      <c r="BA365" s="177">
        <f t="shared" si="223"/>
        <v>0</v>
      </c>
      <c r="BB365" s="178"/>
      <c r="BC365" s="179">
        <f t="shared" si="200"/>
        <v>0</v>
      </c>
      <c r="BD365" s="179">
        <f t="shared" si="219"/>
        <v>0</v>
      </c>
      <c r="BE365" s="179">
        <f t="shared" si="224"/>
        <v>0</v>
      </c>
      <c r="BF365" s="177">
        <f t="shared" si="225"/>
        <v>0</v>
      </c>
      <c r="BG365" s="178"/>
      <c r="BH365" s="176">
        <f t="shared" si="201"/>
        <v>0</v>
      </c>
      <c r="BI365" s="520">
        <f t="shared" si="213"/>
        <v>0</v>
      </c>
      <c r="BJ365" s="521"/>
      <c r="BK365" s="501">
        <f t="shared" si="226"/>
        <v>0</v>
      </c>
      <c r="BL365" s="181">
        <f t="shared" si="227"/>
        <v>0</v>
      </c>
      <c r="BM365" s="178"/>
      <c r="BN365" s="552">
        <f t="shared" si="202"/>
        <v>0</v>
      </c>
      <c r="BO365" s="557">
        <f t="shared" si="208"/>
        <v>0</v>
      </c>
      <c r="BP365" s="521"/>
      <c r="BQ365" s="521"/>
      <c r="BR365" s="501">
        <f t="shared" si="221"/>
        <v>0</v>
      </c>
      <c r="BS365" s="181">
        <f t="shared" si="203"/>
        <v>0</v>
      </c>
      <c r="BT365" s="178"/>
      <c r="BU365" s="176">
        <f t="shared" si="204"/>
        <v>0</v>
      </c>
      <c r="BV365" s="176">
        <f t="shared" si="205"/>
        <v>0</v>
      </c>
      <c r="BW365" s="176">
        <f t="shared" si="228"/>
        <v>0</v>
      </c>
      <c r="BX365" s="177">
        <f t="shared" si="229"/>
        <v>0</v>
      </c>
      <c r="BY365" s="182"/>
      <c r="BZ365" s="179">
        <f t="shared" si="206"/>
        <v>0</v>
      </c>
      <c r="CA365" s="179">
        <f t="shared" si="207"/>
        <v>0</v>
      </c>
      <c r="CB365" s="179">
        <f t="shared" si="230"/>
        <v>0</v>
      </c>
      <c r="CC365" s="183">
        <f t="shared" si="231"/>
        <v>0</v>
      </c>
      <c r="CD365" s="42"/>
    </row>
    <row r="366" spans="3:82" s="50" customFormat="1" ht="13.5" hidden="1" thickBot="1" x14ac:dyDescent="0.3">
      <c r="C366" s="184"/>
      <c r="D366" s="190"/>
      <c r="E366" s="164"/>
      <c r="F366" s="165"/>
      <c r="G366" s="166"/>
      <c r="H366" s="167"/>
      <c r="I366" s="166"/>
      <c r="J366" s="168">
        <v>0</v>
      </c>
      <c r="K366" s="168">
        <v>0</v>
      </c>
      <c r="L366" s="169">
        <v>0</v>
      </c>
      <c r="M366" s="170">
        <v>0</v>
      </c>
      <c r="N366" s="170">
        <v>0</v>
      </c>
      <c r="O366" s="171">
        <v>0</v>
      </c>
      <c r="P366" s="172">
        <v>0</v>
      </c>
      <c r="Q366" s="482">
        <v>0</v>
      </c>
      <c r="R366" s="482">
        <v>0</v>
      </c>
      <c r="S366" s="482">
        <v>0</v>
      </c>
      <c r="T366" s="186"/>
      <c r="U366" s="186"/>
      <c r="V366" s="186"/>
      <c r="W366" s="186"/>
      <c r="X366" s="186"/>
      <c r="Y366" s="186"/>
      <c r="Z366" s="186"/>
      <c r="AA366" s="595">
        <v>0</v>
      </c>
      <c r="AB366" s="596">
        <v>0</v>
      </c>
      <c r="AC366" s="596">
        <v>0</v>
      </c>
      <c r="AD366" s="597">
        <v>0</v>
      </c>
      <c r="AE366" s="598">
        <f t="shared" si="209"/>
        <v>0</v>
      </c>
      <c r="AF366" s="599">
        <f t="shared" si="210"/>
        <v>0</v>
      </c>
      <c r="AG366" s="603"/>
      <c r="AH366" s="603"/>
      <c r="AI366" s="603"/>
      <c r="AJ366" s="603"/>
      <c r="AK366" s="603"/>
      <c r="AL366" s="595">
        <v>0</v>
      </c>
      <c r="AM366" s="499">
        <v>0</v>
      </c>
      <c r="AN366" s="499">
        <v>0</v>
      </c>
      <c r="AO366" s="500">
        <v>0</v>
      </c>
      <c r="AP366" s="501">
        <f t="shared" si="211"/>
        <v>0</v>
      </c>
      <c r="AQ366" s="177">
        <f t="shared" si="212"/>
        <v>0</v>
      </c>
      <c r="AR366" s="186"/>
      <c r="AS366" s="173">
        <f t="shared" si="220"/>
        <v>0</v>
      </c>
      <c r="AT366" s="175">
        <f t="shared" si="198"/>
        <v>0</v>
      </c>
      <c r="AU366" s="176">
        <f t="shared" si="216"/>
        <v>0</v>
      </c>
      <c r="AV366" s="177">
        <f t="shared" si="217"/>
        <v>0</v>
      </c>
      <c r="AW366" s="178"/>
      <c r="AX366" s="179">
        <f t="shared" si="199"/>
        <v>0</v>
      </c>
      <c r="AY366" s="179">
        <f t="shared" si="218"/>
        <v>0</v>
      </c>
      <c r="AZ366" s="179">
        <f t="shared" si="222"/>
        <v>0</v>
      </c>
      <c r="BA366" s="177">
        <f t="shared" si="223"/>
        <v>0</v>
      </c>
      <c r="BB366" s="178"/>
      <c r="BC366" s="179">
        <f t="shared" si="200"/>
        <v>0</v>
      </c>
      <c r="BD366" s="179">
        <f t="shared" si="219"/>
        <v>0</v>
      </c>
      <c r="BE366" s="179">
        <f t="shared" si="224"/>
        <v>0</v>
      </c>
      <c r="BF366" s="177">
        <f t="shared" si="225"/>
        <v>0</v>
      </c>
      <c r="BG366" s="178"/>
      <c r="BH366" s="176">
        <f t="shared" si="201"/>
        <v>0</v>
      </c>
      <c r="BI366" s="520">
        <f t="shared" si="213"/>
        <v>0</v>
      </c>
      <c r="BJ366" s="521"/>
      <c r="BK366" s="501">
        <f t="shared" si="226"/>
        <v>0</v>
      </c>
      <c r="BL366" s="181">
        <f t="shared" si="227"/>
        <v>0</v>
      </c>
      <c r="BM366" s="178"/>
      <c r="BN366" s="552">
        <f t="shared" si="202"/>
        <v>0</v>
      </c>
      <c r="BO366" s="557">
        <f t="shared" si="208"/>
        <v>0</v>
      </c>
      <c r="BP366" s="521"/>
      <c r="BQ366" s="521"/>
      <c r="BR366" s="501">
        <f t="shared" si="221"/>
        <v>0</v>
      </c>
      <c r="BS366" s="181">
        <f t="shared" si="203"/>
        <v>0</v>
      </c>
      <c r="BT366" s="178"/>
      <c r="BU366" s="176">
        <f t="shared" si="204"/>
        <v>0</v>
      </c>
      <c r="BV366" s="176">
        <f t="shared" si="205"/>
        <v>0</v>
      </c>
      <c r="BW366" s="176">
        <f t="shared" si="228"/>
        <v>0</v>
      </c>
      <c r="BX366" s="177">
        <f t="shared" si="229"/>
        <v>0</v>
      </c>
      <c r="BY366" s="182"/>
      <c r="BZ366" s="179">
        <f t="shared" si="206"/>
        <v>0</v>
      </c>
      <c r="CA366" s="179">
        <f t="shared" si="207"/>
        <v>0</v>
      </c>
      <c r="CB366" s="179">
        <f t="shared" si="230"/>
        <v>0</v>
      </c>
      <c r="CC366" s="183">
        <f t="shared" si="231"/>
        <v>0</v>
      </c>
      <c r="CD366" s="51"/>
    </row>
    <row r="367" spans="3:82" s="50" customFormat="1" ht="13.5" hidden="1" thickBot="1" x14ac:dyDescent="0.3">
      <c r="C367" s="191"/>
      <c r="D367" s="192"/>
      <c r="E367" s="193"/>
      <c r="F367" s="194"/>
      <c r="G367" s="195"/>
      <c r="H367" s="196"/>
      <c r="I367" s="195"/>
      <c r="J367" s="197">
        <v>0</v>
      </c>
      <c r="K367" s="197">
        <v>0</v>
      </c>
      <c r="L367" s="198">
        <v>0</v>
      </c>
      <c r="M367" s="199">
        <v>0</v>
      </c>
      <c r="N367" s="199">
        <v>0</v>
      </c>
      <c r="O367" s="200">
        <v>0</v>
      </c>
      <c r="P367" s="201">
        <v>0</v>
      </c>
      <c r="Q367" s="483">
        <v>0</v>
      </c>
      <c r="R367" s="483">
        <v>0</v>
      </c>
      <c r="S367" s="483">
        <v>0</v>
      </c>
      <c r="T367" s="186"/>
      <c r="U367" s="186"/>
      <c r="V367" s="186"/>
      <c r="W367" s="186"/>
      <c r="X367" s="186"/>
      <c r="Y367" s="186"/>
      <c r="Z367" s="186"/>
      <c r="AA367" s="604">
        <v>0</v>
      </c>
      <c r="AB367" s="605">
        <v>0</v>
      </c>
      <c r="AC367" s="605">
        <v>0</v>
      </c>
      <c r="AD367" s="606">
        <v>0</v>
      </c>
      <c r="AE367" s="607">
        <f t="shared" si="209"/>
        <v>0</v>
      </c>
      <c r="AF367" s="608">
        <f t="shared" si="210"/>
        <v>0</v>
      </c>
      <c r="AG367" s="603"/>
      <c r="AH367" s="603"/>
      <c r="AI367" s="603"/>
      <c r="AJ367" s="603"/>
      <c r="AK367" s="603"/>
      <c r="AL367" s="604">
        <v>0</v>
      </c>
      <c r="AM367" s="504">
        <v>0</v>
      </c>
      <c r="AN367" s="504">
        <v>0</v>
      </c>
      <c r="AO367" s="505">
        <v>0</v>
      </c>
      <c r="AP367" s="506">
        <f t="shared" si="211"/>
        <v>0</v>
      </c>
      <c r="AQ367" s="206">
        <f t="shared" si="212"/>
        <v>0</v>
      </c>
      <c r="AR367" s="186"/>
      <c r="AS367" s="202">
        <f t="shared" si="220"/>
        <v>0</v>
      </c>
      <c r="AT367" s="204">
        <f t="shared" si="198"/>
        <v>0</v>
      </c>
      <c r="AU367" s="205">
        <f t="shared" si="216"/>
        <v>0</v>
      </c>
      <c r="AV367" s="206">
        <f t="shared" si="217"/>
        <v>0</v>
      </c>
      <c r="AW367" s="207"/>
      <c r="AX367" s="208">
        <f t="shared" si="199"/>
        <v>0</v>
      </c>
      <c r="AY367" s="208">
        <f t="shared" si="218"/>
        <v>0</v>
      </c>
      <c r="AZ367" s="208">
        <f t="shared" si="222"/>
        <v>0</v>
      </c>
      <c r="BA367" s="206">
        <f t="shared" si="223"/>
        <v>0</v>
      </c>
      <c r="BB367" s="207"/>
      <c r="BC367" s="208">
        <f t="shared" si="200"/>
        <v>0</v>
      </c>
      <c r="BD367" s="208">
        <f t="shared" si="219"/>
        <v>0</v>
      </c>
      <c r="BE367" s="208">
        <f t="shared" si="224"/>
        <v>0</v>
      </c>
      <c r="BF367" s="206">
        <f t="shared" si="225"/>
        <v>0</v>
      </c>
      <c r="BG367" s="207"/>
      <c r="BH367" s="205">
        <f t="shared" si="201"/>
        <v>0</v>
      </c>
      <c r="BI367" s="522">
        <f t="shared" si="213"/>
        <v>0</v>
      </c>
      <c r="BJ367" s="523"/>
      <c r="BK367" s="506">
        <f t="shared" si="226"/>
        <v>0</v>
      </c>
      <c r="BL367" s="210">
        <f t="shared" si="227"/>
        <v>0</v>
      </c>
      <c r="BM367" s="207"/>
      <c r="BN367" s="553">
        <f t="shared" si="202"/>
        <v>0</v>
      </c>
      <c r="BO367" s="558">
        <f t="shared" si="208"/>
        <v>0</v>
      </c>
      <c r="BP367" s="523"/>
      <c r="BQ367" s="523"/>
      <c r="BR367" s="506">
        <f t="shared" si="221"/>
        <v>0</v>
      </c>
      <c r="BS367" s="210">
        <f t="shared" si="203"/>
        <v>0</v>
      </c>
      <c r="BT367" s="207"/>
      <c r="BU367" s="205">
        <f t="shared" si="204"/>
        <v>0</v>
      </c>
      <c r="BV367" s="205">
        <f t="shared" si="205"/>
        <v>0</v>
      </c>
      <c r="BW367" s="205">
        <f t="shared" si="228"/>
        <v>0</v>
      </c>
      <c r="BX367" s="206">
        <f t="shared" si="229"/>
        <v>0</v>
      </c>
      <c r="BY367" s="211"/>
      <c r="BZ367" s="208">
        <f t="shared" si="206"/>
        <v>0</v>
      </c>
      <c r="CA367" s="208">
        <f t="shared" si="207"/>
        <v>0</v>
      </c>
      <c r="CB367" s="208">
        <f t="shared" si="230"/>
        <v>0</v>
      </c>
      <c r="CC367" s="212">
        <f t="shared" si="231"/>
        <v>0</v>
      </c>
      <c r="CD367" s="51"/>
    </row>
    <row r="368" spans="3:82" ht="13.5" thickBot="1" x14ac:dyDescent="0.3">
      <c r="C368" s="65"/>
      <c r="D368" s="66"/>
      <c r="E368" s="142"/>
      <c r="F368" s="143"/>
      <c r="G368" s="144"/>
      <c r="H368" s="145"/>
      <c r="I368" s="144"/>
      <c r="J368" s="146">
        <v>0</v>
      </c>
      <c r="K368" s="146">
        <v>0</v>
      </c>
      <c r="L368" s="147">
        <v>500</v>
      </c>
      <c r="M368" s="148">
        <v>79.2</v>
      </c>
      <c r="N368" s="148">
        <v>286</v>
      </c>
      <c r="O368" s="149">
        <v>365.2</v>
      </c>
      <c r="P368" s="150">
        <v>3</v>
      </c>
      <c r="Q368" s="481">
        <v>3</v>
      </c>
      <c r="R368" s="481">
        <v>3</v>
      </c>
      <c r="S368" s="481">
        <v>3</v>
      </c>
      <c r="T368" s="151"/>
      <c r="U368" s="151"/>
      <c r="V368" s="151"/>
      <c r="W368" s="151"/>
      <c r="X368" s="151"/>
      <c r="Y368" s="151"/>
      <c r="Z368" s="151"/>
      <c r="AA368" s="589">
        <v>79.2</v>
      </c>
      <c r="AB368" s="590">
        <v>2080.5207382976405</v>
      </c>
      <c r="AC368" s="590">
        <v>0</v>
      </c>
      <c r="AD368" s="591">
        <v>2080.5207382976405</v>
      </c>
      <c r="AE368" s="592">
        <f t="shared" si="209"/>
        <v>-2001.3207382976404</v>
      </c>
      <c r="AF368" s="593">
        <f t="shared" si="210"/>
        <v>3.8067392716692836E-2</v>
      </c>
      <c r="AG368" s="594"/>
      <c r="AH368" s="594"/>
      <c r="AI368" s="594"/>
      <c r="AJ368" s="594"/>
      <c r="AK368" s="594"/>
      <c r="AL368" s="589">
        <v>286</v>
      </c>
      <c r="AM368" s="496">
        <v>586.733812521819</v>
      </c>
      <c r="AN368" s="496">
        <v>0</v>
      </c>
      <c r="AO368" s="497">
        <v>586.733812521819</v>
      </c>
      <c r="AP368" s="498">
        <f t="shared" si="211"/>
        <v>-300.733812521819</v>
      </c>
      <c r="AQ368" s="156">
        <f t="shared" si="212"/>
        <v>0.48744421046871994</v>
      </c>
      <c r="AR368" s="151"/>
      <c r="AS368" s="152">
        <f t="shared" si="220"/>
        <v>365.2</v>
      </c>
      <c r="AT368" s="154">
        <f t="shared" si="198"/>
        <v>2667.2545508194594</v>
      </c>
      <c r="AU368" s="155">
        <f t="shared" si="216"/>
        <v>-2302.0545508194596</v>
      </c>
      <c r="AV368" s="156">
        <f t="shared" si="217"/>
        <v>0.13691981512893089</v>
      </c>
      <c r="AW368" s="157"/>
      <c r="AX368" s="158">
        <f t="shared" si="199"/>
        <v>1095.5999999999999</v>
      </c>
      <c r="AY368" s="158">
        <f t="shared" si="218"/>
        <v>8001.7636524583786</v>
      </c>
      <c r="AZ368" s="158">
        <f t="shared" si="222"/>
        <v>-6906.1636524583791</v>
      </c>
      <c r="BA368" s="156">
        <f t="shared" si="223"/>
        <v>0.13691981512893087</v>
      </c>
      <c r="BB368" s="157"/>
      <c r="BC368" s="158">
        <f t="shared" si="200"/>
        <v>1095.5999999999999</v>
      </c>
      <c r="BD368" s="158">
        <f t="shared" si="219"/>
        <v>8001.7636524583786</v>
      </c>
      <c r="BE368" s="158">
        <f t="shared" si="224"/>
        <v>-6906.1636524583791</v>
      </c>
      <c r="BF368" s="156">
        <f t="shared" si="225"/>
        <v>0.13691981512893087</v>
      </c>
      <c r="BG368" s="157"/>
      <c r="BH368" s="155">
        <f t="shared" si="201"/>
        <v>79.2</v>
      </c>
      <c r="BI368" s="518">
        <f t="shared" si="213"/>
        <v>2080.5207382976405</v>
      </c>
      <c r="BJ368" s="519">
        <f t="shared" ref="BJ368:BJ377" si="232">(AA368*BQ368)+AA368</f>
        <v>96.623999999999995</v>
      </c>
      <c r="BK368" s="498">
        <f t="shared" si="226"/>
        <v>2001.3207382976404</v>
      </c>
      <c r="BL368" s="160">
        <f t="shared" si="227"/>
        <v>25.269201241131825</v>
      </c>
      <c r="BM368" s="157"/>
      <c r="BN368" s="551">
        <f t="shared" si="202"/>
        <v>286</v>
      </c>
      <c r="BO368" s="556">
        <f t="shared" si="208"/>
        <v>586.733812521819</v>
      </c>
      <c r="BP368" s="530">
        <f t="shared" ref="BP368:BP373" si="233">(AL368*BQ368)+AL368</f>
        <v>348.92</v>
      </c>
      <c r="BQ368" s="534">
        <v>0.22</v>
      </c>
      <c r="BR368" s="498">
        <f t="shared" si="221"/>
        <v>300.733812521819</v>
      </c>
      <c r="BS368" s="160">
        <f t="shared" si="203"/>
        <v>1.0515168269993671</v>
      </c>
      <c r="BT368" s="157"/>
      <c r="BU368" s="155">
        <f t="shared" si="204"/>
        <v>2667.2545508194594</v>
      </c>
      <c r="BV368" s="155">
        <f t="shared" si="205"/>
        <v>2667.2545508194594</v>
      </c>
      <c r="BW368" s="155">
        <f t="shared" si="228"/>
        <v>0</v>
      </c>
      <c r="BX368" s="156">
        <f t="shared" si="229"/>
        <v>1</v>
      </c>
      <c r="BY368" s="162"/>
      <c r="BZ368" s="158">
        <f t="shared" si="206"/>
        <v>1095.5999999999999</v>
      </c>
      <c r="CA368" s="158">
        <f t="shared" si="207"/>
        <v>8001.7636524583786</v>
      </c>
      <c r="CB368" s="158">
        <f t="shared" si="230"/>
        <v>6906.1636524583791</v>
      </c>
      <c r="CC368" s="163">
        <f t="shared" si="231"/>
        <v>6.3035447722329137</v>
      </c>
      <c r="CD368" s="42"/>
    </row>
    <row r="369" spans="3:82" ht="13.5" thickBot="1" x14ac:dyDescent="0.3">
      <c r="C369" s="65"/>
      <c r="D369" s="66"/>
      <c r="E369" s="164"/>
      <c r="F369" s="165"/>
      <c r="G369" s="166"/>
      <c r="H369" s="167"/>
      <c r="I369" s="166"/>
      <c r="J369" s="168">
        <v>0</v>
      </c>
      <c r="K369" s="168">
        <v>0</v>
      </c>
      <c r="L369" s="169">
        <v>1250</v>
      </c>
      <c r="M369" s="170">
        <v>162.80000000000001</v>
      </c>
      <c r="N369" s="170">
        <v>481.8</v>
      </c>
      <c r="O369" s="171">
        <v>644.6</v>
      </c>
      <c r="P369" s="172">
        <v>0</v>
      </c>
      <c r="Q369" s="482">
        <v>0</v>
      </c>
      <c r="R369" s="482">
        <v>0</v>
      </c>
      <c r="S369" s="482">
        <v>0</v>
      </c>
      <c r="T369" s="151"/>
      <c r="U369" s="151"/>
      <c r="V369" s="151"/>
      <c r="W369" s="151"/>
      <c r="X369" s="151"/>
      <c r="Y369" s="151"/>
      <c r="Z369" s="151"/>
      <c r="AA369" s="595">
        <v>162.80000000000001</v>
      </c>
      <c r="AB369" s="596">
        <v>2091.8161639853975</v>
      </c>
      <c r="AC369" s="596">
        <v>0</v>
      </c>
      <c r="AD369" s="597">
        <v>2091.8161639853975</v>
      </c>
      <c r="AE369" s="598">
        <f t="shared" si="209"/>
        <v>-1929.0161639853975</v>
      </c>
      <c r="AF369" s="599">
        <f t="shared" si="210"/>
        <v>7.7827106799781137E-2</v>
      </c>
      <c r="AG369" s="594"/>
      <c r="AH369" s="594"/>
      <c r="AI369" s="594"/>
      <c r="AJ369" s="594"/>
      <c r="AK369" s="594"/>
      <c r="AL369" s="595">
        <v>481.8</v>
      </c>
      <c r="AM369" s="499">
        <v>804.57037952311282</v>
      </c>
      <c r="AN369" s="499">
        <v>0</v>
      </c>
      <c r="AO369" s="500">
        <v>804.57037952311282</v>
      </c>
      <c r="AP369" s="501">
        <f t="shared" si="211"/>
        <v>-322.77037952311281</v>
      </c>
      <c r="AQ369" s="177">
        <f t="shared" si="212"/>
        <v>0.5988289057889179</v>
      </c>
      <c r="AR369" s="151"/>
      <c r="AS369" s="173">
        <f t="shared" si="220"/>
        <v>644.6</v>
      </c>
      <c r="AT369" s="175">
        <f t="shared" si="198"/>
        <v>2896.3865435085104</v>
      </c>
      <c r="AU369" s="176">
        <f t="shared" si="216"/>
        <v>-2251.7865435085105</v>
      </c>
      <c r="AV369" s="177">
        <f t="shared" si="217"/>
        <v>0.2225531676511554</v>
      </c>
      <c r="AW369" s="178"/>
      <c r="AX369" s="179">
        <f t="shared" si="199"/>
        <v>0</v>
      </c>
      <c r="AY369" s="179">
        <f t="shared" si="218"/>
        <v>0</v>
      </c>
      <c r="AZ369" s="179">
        <f t="shared" si="222"/>
        <v>0</v>
      </c>
      <c r="BA369" s="177">
        <f t="shared" si="223"/>
        <v>0</v>
      </c>
      <c r="BB369" s="178"/>
      <c r="BC369" s="179">
        <f t="shared" si="200"/>
        <v>0</v>
      </c>
      <c r="BD369" s="179">
        <f t="shared" si="219"/>
        <v>0</v>
      </c>
      <c r="BE369" s="179">
        <f t="shared" si="224"/>
        <v>0</v>
      </c>
      <c r="BF369" s="177">
        <f t="shared" si="225"/>
        <v>0</v>
      </c>
      <c r="BG369" s="178"/>
      <c r="BH369" s="176">
        <f t="shared" si="201"/>
        <v>162.80000000000001</v>
      </c>
      <c r="BI369" s="520">
        <f t="shared" si="213"/>
        <v>2091.8161639853975</v>
      </c>
      <c r="BJ369" s="519">
        <f t="shared" si="232"/>
        <v>192.10400000000001</v>
      </c>
      <c r="BK369" s="501">
        <f t="shared" si="226"/>
        <v>1929.0161639853975</v>
      </c>
      <c r="BL369" s="181">
        <f t="shared" si="227"/>
        <v>11.84899363627394</v>
      </c>
      <c r="BM369" s="178"/>
      <c r="BN369" s="552">
        <f t="shared" si="202"/>
        <v>481.8</v>
      </c>
      <c r="BO369" s="557">
        <f t="shared" si="208"/>
        <v>804.57037952311282</v>
      </c>
      <c r="BP369" s="530">
        <f t="shared" si="233"/>
        <v>568.524</v>
      </c>
      <c r="BQ369" s="535">
        <v>0.18</v>
      </c>
      <c r="BR369" s="501">
        <f t="shared" si="221"/>
        <v>322.77037952311281</v>
      </c>
      <c r="BS369" s="181">
        <f t="shared" si="203"/>
        <v>0.66992606791845744</v>
      </c>
      <c r="BT369" s="178"/>
      <c r="BU369" s="176">
        <f t="shared" si="204"/>
        <v>2896.3865435085104</v>
      </c>
      <c r="BV369" s="176">
        <f t="shared" si="205"/>
        <v>2896.3865435085104</v>
      </c>
      <c r="BW369" s="176">
        <f t="shared" si="228"/>
        <v>0</v>
      </c>
      <c r="BX369" s="177">
        <f t="shared" si="229"/>
        <v>1</v>
      </c>
      <c r="BY369" s="182"/>
      <c r="BZ369" s="179">
        <f t="shared" si="206"/>
        <v>0</v>
      </c>
      <c r="CA369" s="179">
        <f t="shared" si="207"/>
        <v>0</v>
      </c>
      <c r="CB369" s="179">
        <f t="shared" si="230"/>
        <v>0</v>
      </c>
      <c r="CC369" s="183">
        <f t="shared" si="231"/>
        <v>0</v>
      </c>
      <c r="CD369" s="42"/>
    </row>
    <row r="370" spans="3:82" ht="25.5" thickBot="1" x14ac:dyDescent="0.3">
      <c r="C370" s="184">
        <v>72</v>
      </c>
      <c r="D370" s="48">
        <v>0</v>
      </c>
      <c r="E370" s="164" t="s">
        <v>115</v>
      </c>
      <c r="F370" s="165" t="s">
        <v>117</v>
      </c>
      <c r="G370" s="166"/>
      <c r="H370" s="167" t="s">
        <v>63</v>
      </c>
      <c r="I370" s="185" t="s">
        <v>107</v>
      </c>
      <c r="J370" s="168">
        <v>0</v>
      </c>
      <c r="K370" s="168">
        <v>0</v>
      </c>
      <c r="L370" s="169">
        <v>2500</v>
      </c>
      <c r="M370" s="170">
        <v>311.3</v>
      </c>
      <c r="N370" s="170">
        <v>1138.5</v>
      </c>
      <c r="O370" s="171">
        <v>1449.8</v>
      </c>
      <c r="P370" s="172">
        <v>1</v>
      </c>
      <c r="Q370" s="482">
        <v>1</v>
      </c>
      <c r="R370" s="482">
        <v>1</v>
      </c>
      <c r="S370" s="482">
        <v>1</v>
      </c>
      <c r="T370" s="151"/>
      <c r="U370" s="151"/>
      <c r="V370" s="151"/>
      <c r="W370" s="151"/>
      <c r="X370" s="151"/>
      <c r="Y370" s="151"/>
      <c r="Z370" s="151"/>
      <c r="AA370" s="600">
        <v>311.3</v>
      </c>
      <c r="AB370" s="601">
        <v>2209.2173323040201</v>
      </c>
      <c r="AC370" s="601">
        <v>0</v>
      </c>
      <c r="AD370" s="602">
        <v>2209.2173323040201</v>
      </c>
      <c r="AE370" s="598">
        <f t="shared" si="209"/>
        <v>-1897.9173323040202</v>
      </c>
      <c r="AF370" s="599">
        <f t="shared" si="210"/>
        <v>0.14090963141020688</v>
      </c>
      <c r="AG370" s="594"/>
      <c r="AH370" s="594"/>
      <c r="AI370" s="594"/>
      <c r="AJ370" s="594"/>
      <c r="AK370" s="594"/>
      <c r="AL370" s="600">
        <v>1138.5</v>
      </c>
      <c r="AM370" s="502">
        <v>2046.2747986105423</v>
      </c>
      <c r="AN370" s="502">
        <v>0</v>
      </c>
      <c r="AO370" s="503">
        <v>2046.2747986105423</v>
      </c>
      <c r="AP370" s="501">
        <f t="shared" si="211"/>
        <v>-907.77479861054235</v>
      </c>
      <c r="AQ370" s="177">
        <f t="shared" si="212"/>
        <v>0.55637688582836586</v>
      </c>
      <c r="AR370" s="151"/>
      <c r="AS370" s="187">
        <f t="shared" si="220"/>
        <v>1449.8</v>
      </c>
      <c r="AT370" s="189">
        <f t="shared" si="198"/>
        <v>4255.4921309145629</v>
      </c>
      <c r="AU370" s="176">
        <f t="shared" si="216"/>
        <v>-2805.6921309145628</v>
      </c>
      <c r="AV370" s="177">
        <f t="shared" si="217"/>
        <v>0.34068915072542227</v>
      </c>
      <c r="AW370" s="178"/>
      <c r="AX370" s="179">
        <f t="shared" si="199"/>
        <v>1449.8</v>
      </c>
      <c r="AY370" s="179">
        <f t="shared" si="218"/>
        <v>4255.4921309145629</v>
      </c>
      <c r="AZ370" s="179">
        <f t="shared" si="222"/>
        <v>-2805.6921309145628</v>
      </c>
      <c r="BA370" s="177">
        <f t="shared" si="223"/>
        <v>0.34068915072542227</v>
      </c>
      <c r="BB370" s="178"/>
      <c r="BC370" s="179">
        <f t="shared" si="200"/>
        <v>1449.8</v>
      </c>
      <c r="BD370" s="179">
        <f t="shared" si="219"/>
        <v>4255.4921309145629</v>
      </c>
      <c r="BE370" s="179">
        <f t="shared" si="224"/>
        <v>-2805.6921309145628</v>
      </c>
      <c r="BF370" s="177">
        <f t="shared" si="225"/>
        <v>0.34068915072542227</v>
      </c>
      <c r="BG370" s="178"/>
      <c r="BH370" s="176">
        <f t="shared" si="201"/>
        <v>311.3</v>
      </c>
      <c r="BI370" s="520">
        <f t="shared" si="213"/>
        <v>2209.2173323040201</v>
      </c>
      <c r="BJ370" s="519">
        <f t="shared" si="232"/>
        <v>342.43</v>
      </c>
      <c r="BK370" s="501">
        <f t="shared" si="226"/>
        <v>1897.9173323040202</v>
      </c>
      <c r="BL370" s="181">
        <f t="shared" si="227"/>
        <v>6.0967469717443628</v>
      </c>
      <c r="BM370" s="178"/>
      <c r="BN370" s="552">
        <f t="shared" si="202"/>
        <v>1138.5</v>
      </c>
      <c r="BO370" s="557">
        <f t="shared" si="208"/>
        <v>2046.2747986105423</v>
      </c>
      <c r="BP370" s="530">
        <f t="shared" si="233"/>
        <v>1252.3499999999999</v>
      </c>
      <c r="BQ370" s="535">
        <v>0.1</v>
      </c>
      <c r="BR370" s="501">
        <f t="shared" si="221"/>
        <v>907.77479861054235</v>
      </c>
      <c r="BS370" s="181">
        <f t="shared" si="203"/>
        <v>0.79734281827891296</v>
      </c>
      <c r="BT370" s="178"/>
      <c r="BU370" s="176">
        <f t="shared" si="204"/>
        <v>4255.4921309145629</v>
      </c>
      <c r="BV370" s="176">
        <f t="shared" si="205"/>
        <v>4255.4921309145629</v>
      </c>
      <c r="BW370" s="176">
        <f t="shared" si="228"/>
        <v>0</v>
      </c>
      <c r="BX370" s="177">
        <f t="shared" si="229"/>
        <v>1</v>
      </c>
      <c r="BY370" s="182"/>
      <c r="BZ370" s="179">
        <f t="shared" si="206"/>
        <v>1449.8</v>
      </c>
      <c r="CA370" s="179">
        <f t="shared" si="207"/>
        <v>4255.4921309145629</v>
      </c>
      <c r="CB370" s="179">
        <f t="shared" si="230"/>
        <v>2805.6921309145628</v>
      </c>
      <c r="CC370" s="183">
        <f t="shared" si="231"/>
        <v>1.9352270181504778</v>
      </c>
      <c r="CD370" s="42"/>
    </row>
    <row r="371" spans="3:82" s="50" customFormat="1" ht="13.5" thickBot="1" x14ac:dyDescent="0.3">
      <c r="C371" s="184"/>
      <c r="D371" s="190"/>
      <c r="E371" s="164"/>
      <c r="F371" s="165"/>
      <c r="G371" s="166"/>
      <c r="H371" s="167"/>
      <c r="I371" s="166"/>
      <c r="J371" s="168">
        <v>0</v>
      </c>
      <c r="K371" s="168">
        <v>0</v>
      </c>
      <c r="L371" s="169">
        <v>3500</v>
      </c>
      <c r="M371" s="170">
        <v>504.90000000000003</v>
      </c>
      <c r="N371" s="170">
        <v>1298</v>
      </c>
      <c r="O371" s="171">
        <v>1802.9</v>
      </c>
      <c r="P371" s="172">
        <v>0</v>
      </c>
      <c r="Q371" s="482">
        <v>0</v>
      </c>
      <c r="R371" s="482">
        <v>0</v>
      </c>
      <c r="S371" s="482">
        <v>0</v>
      </c>
      <c r="T371" s="186"/>
      <c r="U371" s="186"/>
      <c r="V371" s="186"/>
      <c r="W371" s="186"/>
      <c r="X371" s="186"/>
      <c r="Y371" s="186"/>
      <c r="Z371" s="186"/>
      <c r="AA371" s="595">
        <v>504.90000000000003</v>
      </c>
      <c r="AB371" s="596">
        <v>2522.0962678846208</v>
      </c>
      <c r="AC371" s="596">
        <v>0</v>
      </c>
      <c r="AD371" s="597">
        <v>2522.0962678846208</v>
      </c>
      <c r="AE371" s="598">
        <f t="shared" si="209"/>
        <v>-2017.1962678846207</v>
      </c>
      <c r="AF371" s="599">
        <f t="shared" si="210"/>
        <v>0.20019061382755191</v>
      </c>
      <c r="AG371" s="603"/>
      <c r="AH371" s="603"/>
      <c r="AI371" s="603"/>
      <c r="AJ371" s="603"/>
      <c r="AK371" s="603"/>
      <c r="AL371" s="595">
        <v>1298</v>
      </c>
      <c r="AM371" s="499">
        <v>2258.2731140644937</v>
      </c>
      <c r="AN371" s="499">
        <v>0</v>
      </c>
      <c r="AO371" s="500">
        <v>2258.2731140644937</v>
      </c>
      <c r="AP371" s="501">
        <f t="shared" si="211"/>
        <v>-960.27311406449371</v>
      </c>
      <c r="AQ371" s="177">
        <f t="shared" si="212"/>
        <v>0.5747754741957799</v>
      </c>
      <c r="AR371" s="186"/>
      <c r="AS371" s="173">
        <f t="shared" si="220"/>
        <v>1802.9</v>
      </c>
      <c r="AT371" s="175">
        <f t="shared" si="198"/>
        <v>4780.3693819491145</v>
      </c>
      <c r="AU371" s="176">
        <f t="shared" si="216"/>
        <v>-2977.4693819491144</v>
      </c>
      <c r="AV371" s="177">
        <f t="shared" si="217"/>
        <v>0.37714658762727205</v>
      </c>
      <c r="AW371" s="178"/>
      <c r="AX371" s="179">
        <f t="shared" si="199"/>
        <v>0</v>
      </c>
      <c r="AY371" s="179">
        <f t="shared" si="218"/>
        <v>0</v>
      </c>
      <c r="AZ371" s="179">
        <f t="shared" si="222"/>
        <v>0</v>
      </c>
      <c r="BA371" s="177">
        <f t="shared" si="223"/>
        <v>0</v>
      </c>
      <c r="BB371" s="178"/>
      <c r="BC371" s="179">
        <f t="shared" si="200"/>
        <v>0</v>
      </c>
      <c r="BD371" s="179">
        <f t="shared" si="219"/>
        <v>0</v>
      </c>
      <c r="BE371" s="179">
        <f t="shared" si="224"/>
        <v>0</v>
      </c>
      <c r="BF371" s="177">
        <f t="shared" si="225"/>
        <v>0</v>
      </c>
      <c r="BG371" s="178"/>
      <c r="BH371" s="176">
        <f t="shared" si="201"/>
        <v>504.90000000000003</v>
      </c>
      <c r="BI371" s="520">
        <f t="shared" si="213"/>
        <v>2522.0962678846208</v>
      </c>
      <c r="BJ371" s="519">
        <f t="shared" si="232"/>
        <v>575.58600000000001</v>
      </c>
      <c r="BK371" s="501">
        <f t="shared" si="226"/>
        <v>2017.1962678846207</v>
      </c>
      <c r="BL371" s="181">
        <f t="shared" si="227"/>
        <v>3.9952391916906724</v>
      </c>
      <c r="BM371" s="178"/>
      <c r="BN371" s="552">
        <f t="shared" si="202"/>
        <v>1298</v>
      </c>
      <c r="BO371" s="557">
        <f t="shared" si="208"/>
        <v>2258.2731140644937</v>
      </c>
      <c r="BP371" s="530">
        <f t="shared" si="233"/>
        <v>1479.72</v>
      </c>
      <c r="BQ371" s="535">
        <v>0.14000000000000001</v>
      </c>
      <c r="BR371" s="501">
        <f t="shared" si="221"/>
        <v>960.27311406449371</v>
      </c>
      <c r="BS371" s="181">
        <f t="shared" si="203"/>
        <v>0.73980979511902445</v>
      </c>
      <c r="BT371" s="178"/>
      <c r="BU371" s="176">
        <f t="shared" si="204"/>
        <v>4780.3693819491145</v>
      </c>
      <c r="BV371" s="176">
        <f t="shared" si="205"/>
        <v>4780.3693819491145</v>
      </c>
      <c r="BW371" s="176">
        <f t="shared" si="228"/>
        <v>0</v>
      </c>
      <c r="BX371" s="177">
        <f t="shared" si="229"/>
        <v>1</v>
      </c>
      <c r="BY371" s="182"/>
      <c r="BZ371" s="179">
        <f t="shared" si="206"/>
        <v>0</v>
      </c>
      <c r="CA371" s="179">
        <f t="shared" si="207"/>
        <v>0</v>
      </c>
      <c r="CB371" s="179">
        <f t="shared" si="230"/>
        <v>0</v>
      </c>
      <c r="CC371" s="183">
        <f t="shared" si="231"/>
        <v>0</v>
      </c>
      <c r="CD371" s="51"/>
    </row>
    <row r="372" spans="3:82" s="50" customFormat="1" ht="13.5" thickBot="1" x14ac:dyDescent="0.3">
      <c r="C372" s="191"/>
      <c r="D372" s="192"/>
      <c r="E372" s="193"/>
      <c r="F372" s="194"/>
      <c r="G372" s="195"/>
      <c r="H372" s="196"/>
      <c r="I372" s="195"/>
      <c r="J372" s="197">
        <v>0</v>
      </c>
      <c r="K372" s="197">
        <v>0</v>
      </c>
      <c r="L372" s="198">
        <v>5000</v>
      </c>
      <c r="M372" s="199">
        <v>821</v>
      </c>
      <c r="N372" s="199">
        <v>2042</v>
      </c>
      <c r="O372" s="200">
        <v>2863</v>
      </c>
      <c r="P372" s="201">
        <v>0</v>
      </c>
      <c r="Q372" s="483">
        <v>0</v>
      </c>
      <c r="R372" s="483">
        <v>0</v>
      </c>
      <c r="S372" s="483">
        <v>0</v>
      </c>
      <c r="T372" s="186"/>
      <c r="U372" s="186"/>
      <c r="V372" s="186"/>
      <c r="W372" s="186"/>
      <c r="X372" s="186"/>
      <c r="Y372" s="186"/>
      <c r="Z372" s="186"/>
      <c r="AA372" s="604">
        <v>821</v>
      </c>
      <c r="AB372" s="605">
        <v>2895.8267789636802</v>
      </c>
      <c r="AC372" s="605">
        <v>0</v>
      </c>
      <c r="AD372" s="606">
        <v>2895.8267789636802</v>
      </c>
      <c r="AE372" s="607">
        <f t="shared" si="209"/>
        <v>-2074.8267789636802</v>
      </c>
      <c r="AF372" s="608">
        <f t="shared" si="210"/>
        <v>0.28351143306085752</v>
      </c>
      <c r="AG372" s="603"/>
      <c r="AH372" s="603"/>
      <c r="AI372" s="603"/>
      <c r="AJ372" s="603"/>
      <c r="AK372" s="603"/>
      <c r="AL372" s="604">
        <v>2042</v>
      </c>
      <c r="AM372" s="504">
        <v>2712.5552186086752</v>
      </c>
      <c r="AN372" s="504">
        <v>0</v>
      </c>
      <c r="AO372" s="505">
        <v>2712.5552186086752</v>
      </c>
      <c r="AP372" s="506">
        <f t="shared" si="211"/>
        <v>-670.5552186086752</v>
      </c>
      <c r="AQ372" s="206">
        <f t="shared" si="212"/>
        <v>0.75279573517673248</v>
      </c>
      <c r="AR372" s="186"/>
      <c r="AS372" s="202">
        <f t="shared" si="220"/>
        <v>2863</v>
      </c>
      <c r="AT372" s="204">
        <f t="shared" si="198"/>
        <v>5608.3819975723554</v>
      </c>
      <c r="AU372" s="205">
        <f t="shared" si="216"/>
        <v>-2745.3819975723554</v>
      </c>
      <c r="AV372" s="206">
        <f t="shared" si="217"/>
        <v>0.51048591220057382</v>
      </c>
      <c r="AW372" s="207"/>
      <c r="AX372" s="208">
        <f t="shared" si="199"/>
        <v>0</v>
      </c>
      <c r="AY372" s="208">
        <f t="shared" si="218"/>
        <v>0</v>
      </c>
      <c r="AZ372" s="208">
        <f t="shared" si="222"/>
        <v>0</v>
      </c>
      <c r="BA372" s="206">
        <f t="shared" si="223"/>
        <v>0</v>
      </c>
      <c r="BB372" s="207"/>
      <c r="BC372" s="208">
        <f t="shared" si="200"/>
        <v>0</v>
      </c>
      <c r="BD372" s="208">
        <f t="shared" si="219"/>
        <v>0</v>
      </c>
      <c r="BE372" s="208">
        <f t="shared" si="224"/>
        <v>0</v>
      </c>
      <c r="BF372" s="206">
        <f t="shared" si="225"/>
        <v>0</v>
      </c>
      <c r="BG372" s="207"/>
      <c r="BH372" s="205">
        <f t="shared" si="201"/>
        <v>821</v>
      </c>
      <c r="BI372" s="522">
        <f t="shared" si="213"/>
        <v>2895.8267789636802</v>
      </c>
      <c r="BJ372" s="519">
        <f t="shared" si="232"/>
        <v>944.15</v>
      </c>
      <c r="BK372" s="506">
        <f t="shared" si="226"/>
        <v>2074.8267789636802</v>
      </c>
      <c r="BL372" s="210">
        <f t="shared" si="227"/>
        <v>2.5271946150592939</v>
      </c>
      <c r="BM372" s="207"/>
      <c r="BN372" s="553">
        <f t="shared" si="202"/>
        <v>2042</v>
      </c>
      <c r="BO372" s="558">
        <f t="shared" si="208"/>
        <v>2712.5552186086752</v>
      </c>
      <c r="BP372" s="530">
        <f t="shared" si="233"/>
        <v>2348.3000000000002</v>
      </c>
      <c r="BQ372" s="536">
        <v>0.15</v>
      </c>
      <c r="BR372" s="506">
        <f t="shared" si="221"/>
        <v>670.5552186086752</v>
      </c>
      <c r="BS372" s="210">
        <f t="shared" si="203"/>
        <v>0.32838159579269111</v>
      </c>
      <c r="BT372" s="207"/>
      <c r="BU372" s="205">
        <f t="shared" si="204"/>
        <v>5608.3819975723554</v>
      </c>
      <c r="BV372" s="205">
        <f t="shared" si="205"/>
        <v>5608.3819975723554</v>
      </c>
      <c r="BW372" s="205">
        <f t="shared" si="228"/>
        <v>0</v>
      </c>
      <c r="BX372" s="206">
        <f t="shared" si="229"/>
        <v>1</v>
      </c>
      <c r="BY372" s="211"/>
      <c r="BZ372" s="208">
        <f t="shared" si="206"/>
        <v>0</v>
      </c>
      <c r="CA372" s="208">
        <f t="shared" si="207"/>
        <v>0</v>
      </c>
      <c r="CB372" s="208">
        <f t="shared" si="230"/>
        <v>0</v>
      </c>
      <c r="CC372" s="212">
        <f t="shared" si="231"/>
        <v>0</v>
      </c>
      <c r="CD372" s="51"/>
    </row>
    <row r="373" spans="3:82" ht="13.5" thickBot="1" x14ac:dyDescent="0.3">
      <c r="C373" s="65"/>
      <c r="D373" s="66"/>
      <c r="E373" s="142"/>
      <c r="F373" s="143"/>
      <c r="G373" s="144"/>
      <c r="H373" s="145"/>
      <c r="I373" s="144"/>
      <c r="J373" s="146">
        <v>0.58618475265502656</v>
      </c>
      <c r="K373" s="146">
        <v>0.25114229393244591</v>
      </c>
      <c r="L373" s="147">
        <v>5000</v>
      </c>
      <c r="M373" s="148">
        <v>1383</v>
      </c>
      <c r="N373" s="148">
        <v>2963.1</v>
      </c>
      <c r="O373" s="149">
        <v>4346.1000000000004</v>
      </c>
      <c r="P373" s="150">
        <v>0</v>
      </c>
      <c r="Q373" s="481">
        <v>0</v>
      </c>
      <c r="R373" s="481">
        <v>0</v>
      </c>
      <c r="S373" s="481">
        <v>0</v>
      </c>
      <c r="T373" s="151"/>
      <c r="U373" s="151"/>
      <c r="V373" s="151"/>
      <c r="W373" s="151"/>
      <c r="X373" s="151"/>
      <c r="Y373" s="151"/>
      <c r="Z373" s="151"/>
      <c r="AA373" s="589">
        <v>1383</v>
      </c>
      <c r="AB373" s="590">
        <v>4332.5359868104488</v>
      </c>
      <c r="AC373" s="590">
        <v>0</v>
      </c>
      <c r="AD373" s="591">
        <v>4332.5359868104488</v>
      </c>
      <c r="AE373" s="592">
        <f t="shared" si="209"/>
        <v>-2949.5359868104488</v>
      </c>
      <c r="AF373" s="593">
        <f t="shared" si="210"/>
        <v>0.31921258224057936</v>
      </c>
      <c r="AG373" s="594"/>
      <c r="AH373" s="594"/>
      <c r="AI373" s="594"/>
      <c r="AJ373" s="594"/>
      <c r="AK373" s="594"/>
      <c r="AL373" s="589">
        <v>2963.1</v>
      </c>
      <c r="AM373" s="496">
        <v>4116.6898887943562</v>
      </c>
      <c r="AN373" s="496">
        <v>0</v>
      </c>
      <c r="AO373" s="497">
        <v>4116.6898887943562</v>
      </c>
      <c r="AP373" s="498">
        <f t="shared" si="211"/>
        <v>-1153.5898887943563</v>
      </c>
      <c r="AQ373" s="156">
        <f t="shared" si="212"/>
        <v>0.71977731625245034</v>
      </c>
      <c r="AR373" s="151"/>
      <c r="AS373" s="152">
        <f t="shared" si="220"/>
        <v>4346.1000000000004</v>
      </c>
      <c r="AT373" s="154">
        <f t="shared" si="198"/>
        <v>8449.225875604805</v>
      </c>
      <c r="AU373" s="155">
        <f t="shared" si="216"/>
        <v>-4103.1258756048046</v>
      </c>
      <c r="AV373" s="156">
        <f t="shared" si="217"/>
        <v>0.51437848437078282</v>
      </c>
      <c r="AW373" s="157"/>
      <c r="AX373" s="158">
        <f t="shared" si="199"/>
        <v>0</v>
      </c>
      <c r="AY373" s="158">
        <f t="shared" si="218"/>
        <v>0</v>
      </c>
      <c r="AZ373" s="158">
        <f t="shared" si="222"/>
        <v>0</v>
      </c>
      <c r="BA373" s="156">
        <f t="shared" si="223"/>
        <v>0</v>
      </c>
      <c r="BB373" s="157"/>
      <c r="BC373" s="158">
        <f t="shared" si="200"/>
        <v>0</v>
      </c>
      <c r="BD373" s="158">
        <f t="shared" si="219"/>
        <v>0</v>
      </c>
      <c r="BE373" s="158">
        <f t="shared" si="224"/>
        <v>0</v>
      </c>
      <c r="BF373" s="156">
        <f t="shared" si="225"/>
        <v>0</v>
      </c>
      <c r="BG373" s="157"/>
      <c r="BH373" s="155">
        <f t="shared" si="201"/>
        <v>1383</v>
      </c>
      <c r="BI373" s="518">
        <f t="shared" si="213"/>
        <v>4332.5359868104488</v>
      </c>
      <c r="BJ373" s="519">
        <f t="shared" si="232"/>
        <v>1687.26</v>
      </c>
      <c r="BK373" s="498">
        <f t="shared" si="226"/>
        <v>2949.5359868104488</v>
      </c>
      <c r="BL373" s="160">
        <f t="shared" si="227"/>
        <v>2.1327085949460947</v>
      </c>
      <c r="BM373" s="157"/>
      <c r="BN373" s="551">
        <f t="shared" si="202"/>
        <v>2963.1</v>
      </c>
      <c r="BO373" s="556">
        <f t="shared" si="208"/>
        <v>4116.6898887943562</v>
      </c>
      <c r="BP373" s="530">
        <f t="shared" si="233"/>
        <v>3614.982</v>
      </c>
      <c r="BQ373" s="534">
        <v>0.22</v>
      </c>
      <c r="BR373" s="498">
        <f t="shared" si="221"/>
        <v>1153.5898887943563</v>
      </c>
      <c r="BS373" s="160">
        <f t="shared" si="203"/>
        <v>0.38931858148370163</v>
      </c>
      <c r="BT373" s="157"/>
      <c r="BU373" s="155">
        <f t="shared" si="204"/>
        <v>8449.225875604805</v>
      </c>
      <c r="BV373" s="155">
        <f t="shared" si="205"/>
        <v>8449.225875604805</v>
      </c>
      <c r="BW373" s="155">
        <f t="shared" si="228"/>
        <v>0</v>
      </c>
      <c r="BX373" s="156">
        <f t="shared" si="229"/>
        <v>1</v>
      </c>
      <c r="BY373" s="162"/>
      <c r="BZ373" s="158">
        <f t="shared" si="206"/>
        <v>0</v>
      </c>
      <c r="CA373" s="158">
        <f t="shared" si="207"/>
        <v>0</v>
      </c>
      <c r="CB373" s="158">
        <f t="shared" si="230"/>
        <v>0</v>
      </c>
      <c r="CC373" s="163">
        <f t="shared" si="231"/>
        <v>0</v>
      </c>
      <c r="CD373" s="42"/>
    </row>
    <row r="374" spans="3:82" ht="13.5" thickBot="1" x14ac:dyDescent="0.3">
      <c r="C374" s="65"/>
      <c r="D374" s="66"/>
      <c r="E374" s="164"/>
      <c r="F374" s="165"/>
      <c r="G374" s="166"/>
      <c r="H374" s="167"/>
      <c r="I374" s="166"/>
      <c r="J374" s="168">
        <v>0.72370867908265568</v>
      </c>
      <c r="K374" s="168">
        <v>0.4192943920851287</v>
      </c>
      <c r="L374" s="169">
        <v>20000</v>
      </c>
      <c r="M374" s="170">
        <v>4366</v>
      </c>
      <c r="N374" s="170">
        <v>6717.4400000000005</v>
      </c>
      <c r="O374" s="171">
        <v>11083.44</v>
      </c>
      <c r="P374" s="172">
        <v>0</v>
      </c>
      <c r="Q374" s="482">
        <v>0</v>
      </c>
      <c r="R374" s="482">
        <v>0</v>
      </c>
      <c r="S374" s="482">
        <v>0</v>
      </c>
      <c r="T374" s="151"/>
      <c r="U374" s="151"/>
      <c r="V374" s="151"/>
      <c r="W374" s="151"/>
      <c r="X374" s="151"/>
      <c r="Y374" s="151"/>
      <c r="Z374" s="151"/>
      <c r="AA374" s="595">
        <v>4366</v>
      </c>
      <c r="AB374" s="596">
        <v>5521.4970007495012</v>
      </c>
      <c r="AC374" s="596">
        <v>0</v>
      </c>
      <c r="AD374" s="597">
        <v>5521.4970007495012</v>
      </c>
      <c r="AE374" s="598">
        <f t="shared" si="209"/>
        <v>-1155.4970007495012</v>
      </c>
      <c r="AF374" s="599">
        <f t="shared" si="210"/>
        <v>0.79072758699449597</v>
      </c>
      <c r="AG374" s="594"/>
      <c r="AH374" s="594"/>
      <c r="AI374" s="594"/>
      <c r="AJ374" s="594"/>
      <c r="AK374" s="594"/>
      <c r="AL374" s="595">
        <v>6717.4400000000005</v>
      </c>
      <c r="AM374" s="499">
        <v>6926.0568097212054</v>
      </c>
      <c r="AN374" s="499">
        <v>0</v>
      </c>
      <c r="AO374" s="500">
        <v>6926.0568097212054</v>
      </c>
      <c r="AP374" s="501">
        <f t="shared" si="211"/>
        <v>-208.61680972120485</v>
      </c>
      <c r="AQ374" s="177">
        <f t="shared" si="212"/>
        <v>0.96987942555879758</v>
      </c>
      <c r="AR374" s="151"/>
      <c r="AS374" s="173">
        <f t="shared" si="220"/>
        <v>11083.44</v>
      </c>
      <c r="AT374" s="175">
        <f t="shared" si="198"/>
        <v>12447.553810470707</v>
      </c>
      <c r="AU374" s="176">
        <f t="shared" si="216"/>
        <v>-1364.1138104707061</v>
      </c>
      <c r="AV374" s="177">
        <f t="shared" si="217"/>
        <v>0.89041109351756864</v>
      </c>
      <c r="AW374" s="178"/>
      <c r="AX374" s="179">
        <f t="shared" si="199"/>
        <v>0</v>
      </c>
      <c r="AY374" s="179">
        <f t="shared" si="218"/>
        <v>0</v>
      </c>
      <c r="AZ374" s="179">
        <f t="shared" si="222"/>
        <v>0</v>
      </c>
      <c r="BA374" s="177">
        <f t="shared" si="223"/>
        <v>0</v>
      </c>
      <c r="BB374" s="178"/>
      <c r="BC374" s="179">
        <f t="shared" si="200"/>
        <v>0</v>
      </c>
      <c r="BD374" s="179">
        <f t="shared" si="219"/>
        <v>0</v>
      </c>
      <c r="BE374" s="179">
        <f t="shared" si="224"/>
        <v>0</v>
      </c>
      <c r="BF374" s="177">
        <f t="shared" si="225"/>
        <v>0</v>
      </c>
      <c r="BG374" s="178"/>
      <c r="BH374" s="176">
        <f t="shared" si="201"/>
        <v>4366</v>
      </c>
      <c r="BI374" s="520">
        <f t="shared" si="213"/>
        <v>5521.4970007495012</v>
      </c>
      <c r="BJ374" s="519">
        <f t="shared" si="232"/>
        <v>5151.88</v>
      </c>
      <c r="BK374" s="501">
        <f t="shared" si="226"/>
        <v>1155.4970007495012</v>
      </c>
      <c r="BL374" s="181">
        <f t="shared" si="227"/>
        <v>0.26465803956699524</v>
      </c>
      <c r="BM374" s="178"/>
      <c r="BN374" s="552">
        <f t="shared" si="202"/>
        <v>6717.4400000000005</v>
      </c>
      <c r="BO374" s="557">
        <f t="shared" si="208"/>
        <v>6926.0568097212054</v>
      </c>
      <c r="BP374" s="530">
        <f>BO374</f>
        <v>6926.0568097212054</v>
      </c>
      <c r="BQ374" s="535">
        <v>0.18</v>
      </c>
      <c r="BR374" s="501">
        <f t="shared" si="221"/>
        <v>208.61680972120485</v>
      </c>
      <c r="BS374" s="181">
        <f t="shared" si="203"/>
        <v>3.1055998970025013E-2</v>
      </c>
      <c r="BT374" s="178"/>
      <c r="BU374" s="176">
        <f t="shared" si="204"/>
        <v>12447.553810470707</v>
      </c>
      <c r="BV374" s="176">
        <f t="shared" si="205"/>
        <v>12447.553810470707</v>
      </c>
      <c r="BW374" s="176">
        <f t="shared" si="228"/>
        <v>0</v>
      </c>
      <c r="BX374" s="177">
        <f t="shared" si="229"/>
        <v>1</v>
      </c>
      <c r="BY374" s="182"/>
      <c r="BZ374" s="179">
        <f t="shared" si="206"/>
        <v>0</v>
      </c>
      <c r="CA374" s="179">
        <f t="shared" si="207"/>
        <v>0</v>
      </c>
      <c r="CB374" s="179">
        <f t="shared" si="230"/>
        <v>0</v>
      </c>
      <c r="CC374" s="183">
        <f t="shared" si="231"/>
        <v>0</v>
      </c>
      <c r="CD374" s="42"/>
    </row>
    <row r="375" spans="3:82" ht="13.5" thickBot="1" x14ac:dyDescent="0.3">
      <c r="C375" s="184">
        <v>73</v>
      </c>
      <c r="D375" s="48">
        <v>0</v>
      </c>
      <c r="E375" s="164" t="s">
        <v>115</v>
      </c>
      <c r="F375" s="165" t="s">
        <v>118</v>
      </c>
      <c r="G375" s="166"/>
      <c r="H375" s="167" t="s">
        <v>63</v>
      </c>
      <c r="I375" s="185" t="s">
        <v>64</v>
      </c>
      <c r="J375" s="168">
        <v>1</v>
      </c>
      <c r="K375" s="168">
        <v>1</v>
      </c>
      <c r="L375" s="169">
        <v>50000</v>
      </c>
      <c r="M375" s="170">
        <v>7513</v>
      </c>
      <c r="N375" s="170">
        <v>16174.8</v>
      </c>
      <c r="O375" s="171">
        <v>23687.8</v>
      </c>
      <c r="P375" s="172">
        <v>0</v>
      </c>
      <c r="Q375" s="482">
        <v>0</v>
      </c>
      <c r="R375" s="482">
        <v>0</v>
      </c>
      <c r="S375" s="482">
        <v>0</v>
      </c>
      <c r="T375" s="151"/>
      <c r="U375" s="151"/>
      <c r="V375" s="151"/>
      <c r="W375" s="151"/>
      <c r="X375" s="151"/>
      <c r="Y375" s="151"/>
      <c r="Z375" s="151"/>
      <c r="AA375" s="600">
        <v>7513</v>
      </c>
      <c r="AB375" s="601">
        <v>8304.7606467258884</v>
      </c>
      <c r="AC375" s="601">
        <v>0</v>
      </c>
      <c r="AD375" s="602">
        <v>8304.7606467258884</v>
      </c>
      <c r="AE375" s="598">
        <f t="shared" si="209"/>
        <v>-791.76064672588836</v>
      </c>
      <c r="AF375" s="599">
        <f t="shared" si="210"/>
        <v>0.90466183428922342</v>
      </c>
      <c r="AG375" s="594"/>
      <c r="AH375" s="594"/>
      <c r="AI375" s="594"/>
      <c r="AJ375" s="594"/>
      <c r="AK375" s="594"/>
      <c r="AL375" s="600">
        <v>16174.8</v>
      </c>
      <c r="AM375" s="502">
        <v>16504.811717720964</v>
      </c>
      <c r="AN375" s="502">
        <v>0</v>
      </c>
      <c r="AO375" s="503">
        <v>16504.811717720964</v>
      </c>
      <c r="AP375" s="501">
        <f t="shared" si="211"/>
        <v>-330.01171772096495</v>
      </c>
      <c r="AQ375" s="177">
        <f t="shared" si="212"/>
        <v>0.98000512072690682</v>
      </c>
      <c r="AR375" s="151"/>
      <c r="AS375" s="187">
        <f t="shared" si="220"/>
        <v>23687.8</v>
      </c>
      <c r="AT375" s="189">
        <f t="shared" si="198"/>
        <v>24809.572364446853</v>
      </c>
      <c r="AU375" s="176">
        <f t="shared" si="216"/>
        <v>-1121.7723644468533</v>
      </c>
      <c r="AV375" s="177">
        <f t="shared" si="217"/>
        <v>0.95478469568244551</v>
      </c>
      <c r="AW375" s="178"/>
      <c r="AX375" s="179">
        <f t="shared" si="199"/>
        <v>0</v>
      </c>
      <c r="AY375" s="179">
        <f t="shared" si="218"/>
        <v>0</v>
      </c>
      <c r="AZ375" s="179">
        <f t="shared" si="222"/>
        <v>0</v>
      </c>
      <c r="BA375" s="177">
        <f t="shared" si="223"/>
        <v>0</v>
      </c>
      <c r="BB375" s="178"/>
      <c r="BC375" s="179">
        <f t="shared" si="200"/>
        <v>0</v>
      </c>
      <c r="BD375" s="179">
        <f t="shared" si="219"/>
        <v>0</v>
      </c>
      <c r="BE375" s="179">
        <f t="shared" si="224"/>
        <v>0</v>
      </c>
      <c r="BF375" s="177">
        <f t="shared" si="225"/>
        <v>0</v>
      </c>
      <c r="BG375" s="178"/>
      <c r="BH375" s="176">
        <f t="shared" si="201"/>
        <v>7513</v>
      </c>
      <c r="BI375" s="520">
        <f t="shared" si="213"/>
        <v>8304.7606467258884</v>
      </c>
      <c r="BJ375" s="519">
        <f t="shared" si="232"/>
        <v>8264.2999999999993</v>
      </c>
      <c r="BK375" s="501">
        <f t="shared" si="226"/>
        <v>791.76064672588836</v>
      </c>
      <c r="BL375" s="181">
        <f t="shared" si="227"/>
        <v>0.10538541817195372</v>
      </c>
      <c r="BM375" s="178"/>
      <c r="BN375" s="552">
        <f t="shared" si="202"/>
        <v>16174.8</v>
      </c>
      <c r="BO375" s="557">
        <f t="shared" si="208"/>
        <v>16504.811717720964</v>
      </c>
      <c r="BP375" s="530">
        <f>BO375</f>
        <v>16504.811717720964</v>
      </c>
      <c r="BQ375" s="535">
        <v>0.1</v>
      </c>
      <c r="BR375" s="501">
        <f t="shared" si="221"/>
        <v>330.01171772096495</v>
      </c>
      <c r="BS375" s="181">
        <f t="shared" si="203"/>
        <v>2.0402831424250374E-2</v>
      </c>
      <c r="BT375" s="178"/>
      <c r="BU375" s="176">
        <f t="shared" si="204"/>
        <v>24809.572364446853</v>
      </c>
      <c r="BV375" s="176">
        <f t="shared" si="205"/>
        <v>24809.572364446853</v>
      </c>
      <c r="BW375" s="176">
        <f t="shared" si="228"/>
        <v>0</v>
      </c>
      <c r="BX375" s="177">
        <f t="shared" si="229"/>
        <v>1</v>
      </c>
      <c r="BY375" s="182"/>
      <c r="BZ375" s="179">
        <f t="shared" si="206"/>
        <v>0</v>
      </c>
      <c r="CA375" s="179">
        <f t="shared" si="207"/>
        <v>0</v>
      </c>
      <c r="CB375" s="179">
        <f t="shared" si="230"/>
        <v>0</v>
      </c>
      <c r="CC375" s="183">
        <f t="shared" si="231"/>
        <v>0</v>
      </c>
      <c r="CD375" s="42"/>
    </row>
    <row r="376" spans="3:82" s="50" customFormat="1" ht="13.5" thickBot="1" x14ac:dyDescent="0.3">
      <c r="C376" s="184"/>
      <c r="D376" s="190"/>
      <c r="E376" s="164"/>
      <c r="F376" s="165"/>
      <c r="G376" s="166"/>
      <c r="H376" s="167"/>
      <c r="I376" s="166"/>
      <c r="J376" s="168">
        <v>1.505779664758232</v>
      </c>
      <c r="K376" s="168">
        <v>1.1754720702584747</v>
      </c>
      <c r="L376" s="169">
        <v>100000</v>
      </c>
      <c r="M376" s="170">
        <v>12203</v>
      </c>
      <c r="N376" s="170">
        <v>19064.249999999996</v>
      </c>
      <c r="O376" s="171">
        <v>31267.249999999996</v>
      </c>
      <c r="P376" s="172">
        <v>0</v>
      </c>
      <c r="Q376" s="482">
        <v>0</v>
      </c>
      <c r="R376" s="482">
        <v>0</v>
      </c>
      <c r="S376" s="482">
        <v>0</v>
      </c>
      <c r="T376" s="186"/>
      <c r="U376" s="186"/>
      <c r="V376" s="186"/>
      <c r="W376" s="186"/>
      <c r="X376" s="186"/>
      <c r="Y376" s="186"/>
      <c r="Z376" s="186"/>
      <c r="AA376" s="595">
        <v>12203</v>
      </c>
      <c r="AB376" s="596">
        <v>13165.917213345969</v>
      </c>
      <c r="AC376" s="596">
        <v>0</v>
      </c>
      <c r="AD376" s="597">
        <v>13165.917213345969</v>
      </c>
      <c r="AE376" s="598">
        <f t="shared" si="209"/>
        <v>-962.91721334596878</v>
      </c>
      <c r="AF376" s="599">
        <f t="shared" si="210"/>
        <v>0.92686288408604889</v>
      </c>
      <c r="AG376" s="603"/>
      <c r="AH376" s="603"/>
      <c r="AI376" s="603"/>
      <c r="AJ376" s="603"/>
      <c r="AK376" s="603"/>
      <c r="AL376" s="595">
        <v>19064.249999999996</v>
      </c>
      <c r="AM376" s="499">
        <v>19263.90356697188</v>
      </c>
      <c r="AN376" s="499">
        <v>0</v>
      </c>
      <c r="AO376" s="500">
        <v>19263.90356697188</v>
      </c>
      <c r="AP376" s="501">
        <f t="shared" si="211"/>
        <v>-199.65356697188327</v>
      </c>
      <c r="AQ376" s="177">
        <f t="shared" si="212"/>
        <v>0.98963587175995882</v>
      </c>
      <c r="AR376" s="186"/>
      <c r="AS376" s="173">
        <f t="shared" si="220"/>
        <v>31267.249999999996</v>
      </c>
      <c r="AT376" s="175">
        <f t="shared" si="198"/>
        <v>32429.820780317848</v>
      </c>
      <c r="AU376" s="176">
        <f t="shared" si="216"/>
        <v>-1162.570780317852</v>
      </c>
      <c r="AV376" s="177">
        <f t="shared" si="217"/>
        <v>0.96415118084699891</v>
      </c>
      <c r="AW376" s="178"/>
      <c r="AX376" s="179">
        <f t="shared" si="199"/>
        <v>0</v>
      </c>
      <c r="AY376" s="179">
        <f t="shared" si="218"/>
        <v>0</v>
      </c>
      <c r="AZ376" s="179">
        <f t="shared" si="222"/>
        <v>0</v>
      </c>
      <c r="BA376" s="177">
        <f t="shared" si="223"/>
        <v>0</v>
      </c>
      <c r="BB376" s="178"/>
      <c r="BC376" s="179">
        <f t="shared" si="200"/>
        <v>0</v>
      </c>
      <c r="BD376" s="179">
        <f t="shared" si="219"/>
        <v>0</v>
      </c>
      <c r="BE376" s="179">
        <f t="shared" si="224"/>
        <v>0</v>
      </c>
      <c r="BF376" s="177">
        <f t="shared" si="225"/>
        <v>0</v>
      </c>
      <c r="BG376" s="178"/>
      <c r="BH376" s="176">
        <f t="shared" si="201"/>
        <v>12203</v>
      </c>
      <c r="BI376" s="520">
        <f t="shared" si="213"/>
        <v>13165.917213345969</v>
      </c>
      <c r="BJ376" s="519">
        <f>BI376</f>
        <v>13165.917213345969</v>
      </c>
      <c r="BK376" s="501">
        <f t="shared" si="226"/>
        <v>962.91721334596878</v>
      </c>
      <c r="BL376" s="181">
        <f t="shared" si="227"/>
        <v>7.8908236773413812E-2</v>
      </c>
      <c r="BM376" s="178"/>
      <c r="BN376" s="552">
        <f t="shared" si="202"/>
        <v>19064.249999999996</v>
      </c>
      <c r="BO376" s="557">
        <f t="shared" si="208"/>
        <v>19263.90356697188</v>
      </c>
      <c r="BP376" s="530">
        <f>BO376</f>
        <v>19263.90356697188</v>
      </c>
      <c r="BQ376" s="535">
        <v>0.14000000000000001</v>
      </c>
      <c r="BR376" s="501">
        <f t="shared" si="221"/>
        <v>199.65356697188327</v>
      </c>
      <c r="BS376" s="181">
        <f t="shared" si="203"/>
        <v>1.0472668317499156E-2</v>
      </c>
      <c r="BT376" s="178"/>
      <c r="BU376" s="176">
        <f t="shared" si="204"/>
        <v>32429.820780317848</v>
      </c>
      <c r="BV376" s="176">
        <f t="shared" si="205"/>
        <v>32429.820780317848</v>
      </c>
      <c r="BW376" s="176">
        <f t="shared" si="228"/>
        <v>0</v>
      </c>
      <c r="BX376" s="177">
        <f t="shared" si="229"/>
        <v>1</v>
      </c>
      <c r="BY376" s="182"/>
      <c r="BZ376" s="179">
        <f t="shared" si="206"/>
        <v>0</v>
      </c>
      <c r="CA376" s="179">
        <f t="shared" si="207"/>
        <v>0</v>
      </c>
      <c r="CB376" s="179">
        <f t="shared" si="230"/>
        <v>0</v>
      </c>
      <c r="CC376" s="183">
        <f t="shared" si="231"/>
        <v>0</v>
      </c>
      <c r="CD376" s="51"/>
    </row>
    <row r="377" spans="3:82" s="50" customFormat="1" ht="13.5" thickBot="1" x14ac:dyDescent="0.3">
      <c r="C377" s="191"/>
      <c r="D377" s="192"/>
      <c r="E377" s="193"/>
      <c r="F377" s="194"/>
      <c r="G377" s="195"/>
      <c r="H377" s="196"/>
      <c r="I377" s="195"/>
      <c r="J377" s="197">
        <v>1.9138973630485276</v>
      </c>
      <c r="K377" s="197">
        <v>1.515902467555285</v>
      </c>
      <c r="L377" s="198">
        <v>250000</v>
      </c>
      <c r="M377" s="199">
        <v>14401</v>
      </c>
      <c r="N377" s="199">
        <v>23367.239999999998</v>
      </c>
      <c r="O377" s="200">
        <v>37768.239999999998</v>
      </c>
      <c r="P377" s="201">
        <v>0</v>
      </c>
      <c r="Q377" s="483">
        <v>0</v>
      </c>
      <c r="R377" s="483">
        <v>0</v>
      </c>
      <c r="S377" s="483">
        <v>0</v>
      </c>
      <c r="T377" s="186"/>
      <c r="U377" s="186"/>
      <c r="V377" s="186"/>
      <c r="W377" s="186"/>
      <c r="X377" s="186"/>
      <c r="Y377" s="186"/>
      <c r="Z377" s="186"/>
      <c r="AA377" s="604">
        <v>14401</v>
      </c>
      <c r="AB377" s="605">
        <v>17070.749326138524</v>
      </c>
      <c r="AC377" s="605">
        <v>0</v>
      </c>
      <c r="AD377" s="606">
        <v>17070.749326138524</v>
      </c>
      <c r="AE377" s="607">
        <f t="shared" si="209"/>
        <v>-2669.7493261385243</v>
      </c>
      <c r="AF377" s="608">
        <f t="shared" si="210"/>
        <v>0.84360678754443208</v>
      </c>
      <c r="AG377" s="603"/>
      <c r="AH377" s="603"/>
      <c r="AI377" s="603"/>
      <c r="AJ377" s="603"/>
      <c r="AK377" s="603"/>
      <c r="AL377" s="604">
        <v>23367.239999999998</v>
      </c>
      <c r="AM377" s="504">
        <v>24279.028458882549</v>
      </c>
      <c r="AN377" s="504">
        <v>0</v>
      </c>
      <c r="AO377" s="505">
        <v>24279.028458882549</v>
      </c>
      <c r="AP377" s="506">
        <f t="shared" si="211"/>
        <v>-911.78845888255091</v>
      </c>
      <c r="AQ377" s="206">
        <f t="shared" si="212"/>
        <v>0.9624454306140503</v>
      </c>
      <c r="AR377" s="186"/>
      <c r="AS377" s="202">
        <f t="shared" si="220"/>
        <v>37768.239999999998</v>
      </c>
      <c r="AT377" s="204">
        <f t="shared" si="198"/>
        <v>41349.77778502107</v>
      </c>
      <c r="AU377" s="205">
        <f t="shared" si="216"/>
        <v>-3581.5377850210716</v>
      </c>
      <c r="AV377" s="206">
        <f t="shared" si="217"/>
        <v>0.91338435230192505</v>
      </c>
      <c r="AW377" s="207"/>
      <c r="AX377" s="208">
        <f t="shared" si="199"/>
        <v>0</v>
      </c>
      <c r="AY377" s="208">
        <f t="shared" si="218"/>
        <v>0</v>
      </c>
      <c r="AZ377" s="208">
        <f t="shared" si="222"/>
        <v>0</v>
      </c>
      <c r="BA377" s="206">
        <f t="shared" si="223"/>
        <v>0</v>
      </c>
      <c r="BB377" s="207"/>
      <c r="BC377" s="208">
        <f t="shared" si="200"/>
        <v>0</v>
      </c>
      <c r="BD377" s="208">
        <f t="shared" si="219"/>
        <v>0</v>
      </c>
      <c r="BE377" s="208">
        <f t="shared" si="224"/>
        <v>0</v>
      </c>
      <c r="BF377" s="206">
        <f t="shared" si="225"/>
        <v>0</v>
      </c>
      <c r="BG377" s="207"/>
      <c r="BH377" s="205">
        <f t="shared" si="201"/>
        <v>14401</v>
      </c>
      <c r="BI377" s="522">
        <f t="shared" si="213"/>
        <v>17070.749326138524</v>
      </c>
      <c r="BJ377" s="519">
        <f t="shared" si="232"/>
        <v>16561.150000000001</v>
      </c>
      <c r="BK377" s="506">
        <f t="shared" si="226"/>
        <v>2669.7493261385243</v>
      </c>
      <c r="BL377" s="210">
        <f t="shared" si="227"/>
        <v>0.18538638470512633</v>
      </c>
      <c r="BM377" s="207"/>
      <c r="BN377" s="553">
        <f t="shared" si="202"/>
        <v>23367.239999999998</v>
      </c>
      <c r="BO377" s="558">
        <f t="shared" si="208"/>
        <v>24279.028458882549</v>
      </c>
      <c r="BP377" s="530">
        <f>BO377</f>
        <v>24279.028458882549</v>
      </c>
      <c r="BQ377" s="536">
        <v>0.15</v>
      </c>
      <c r="BR377" s="506">
        <f t="shared" si="221"/>
        <v>911.78845888255091</v>
      </c>
      <c r="BS377" s="210">
        <f t="shared" si="203"/>
        <v>3.9019946681017999E-2</v>
      </c>
      <c r="BT377" s="207"/>
      <c r="BU377" s="205">
        <f t="shared" si="204"/>
        <v>41349.77778502107</v>
      </c>
      <c r="BV377" s="205">
        <f t="shared" si="205"/>
        <v>41349.77778502107</v>
      </c>
      <c r="BW377" s="205">
        <f t="shared" si="228"/>
        <v>0</v>
      </c>
      <c r="BX377" s="206">
        <f t="shared" si="229"/>
        <v>1</v>
      </c>
      <c r="BY377" s="211"/>
      <c r="BZ377" s="208">
        <f t="shared" si="206"/>
        <v>0</v>
      </c>
      <c r="CA377" s="208">
        <f t="shared" si="207"/>
        <v>0</v>
      </c>
      <c r="CB377" s="208">
        <f t="shared" si="230"/>
        <v>0</v>
      </c>
      <c r="CC377" s="212">
        <f t="shared" si="231"/>
        <v>0</v>
      </c>
      <c r="CD377" s="51"/>
    </row>
    <row r="378" spans="3:82" ht="13" hidden="1" x14ac:dyDescent="0.25">
      <c r="C378" s="65"/>
      <c r="D378" s="66"/>
      <c r="E378" s="142"/>
      <c r="F378" s="143"/>
      <c r="G378" s="144"/>
      <c r="H378" s="145"/>
      <c r="I378" s="144"/>
      <c r="J378" s="146">
        <v>0.58618475265502656</v>
      </c>
      <c r="K378" s="146">
        <v>0.25114229393244591</v>
      </c>
      <c r="L378" s="147">
        <v>0</v>
      </c>
      <c r="M378" s="148">
        <v>0</v>
      </c>
      <c r="N378" s="148">
        <v>0</v>
      </c>
      <c r="O378" s="149">
        <v>0</v>
      </c>
      <c r="P378" s="150">
        <v>0</v>
      </c>
      <c r="Q378" s="481">
        <v>0</v>
      </c>
      <c r="R378" s="481">
        <v>0</v>
      </c>
      <c r="S378" s="481">
        <v>0</v>
      </c>
      <c r="T378" s="151"/>
      <c r="U378" s="151"/>
      <c r="V378" s="151"/>
      <c r="W378" s="151"/>
      <c r="X378" s="151"/>
      <c r="Y378" s="151"/>
      <c r="Z378" s="151"/>
      <c r="AA378" s="589">
        <v>0</v>
      </c>
      <c r="AB378" s="590">
        <v>0</v>
      </c>
      <c r="AC378" s="590">
        <v>0</v>
      </c>
      <c r="AD378" s="591">
        <v>0</v>
      </c>
      <c r="AE378" s="592">
        <f t="shared" si="209"/>
        <v>0</v>
      </c>
      <c r="AF378" s="593">
        <f t="shared" si="210"/>
        <v>0</v>
      </c>
      <c r="AG378" s="594"/>
      <c r="AH378" s="594"/>
      <c r="AI378" s="594"/>
      <c r="AJ378" s="594"/>
      <c r="AK378" s="594"/>
      <c r="AL378" s="589">
        <v>0</v>
      </c>
      <c r="AM378" s="496">
        <v>0</v>
      </c>
      <c r="AN378" s="496">
        <v>0</v>
      </c>
      <c r="AO378" s="497">
        <v>0</v>
      </c>
      <c r="AP378" s="498">
        <f t="shared" si="211"/>
        <v>0</v>
      </c>
      <c r="AQ378" s="156">
        <f t="shared" si="212"/>
        <v>0</v>
      </c>
      <c r="AR378" s="151"/>
      <c r="AS378" s="152">
        <f t="shared" si="220"/>
        <v>0</v>
      </c>
      <c r="AT378" s="154">
        <f t="shared" si="198"/>
        <v>0</v>
      </c>
      <c r="AU378" s="155">
        <f t="shared" si="216"/>
        <v>0</v>
      </c>
      <c r="AV378" s="156">
        <f t="shared" si="217"/>
        <v>0</v>
      </c>
      <c r="AW378" s="157"/>
      <c r="AX378" s="158">
        <f t="shared" si="199"/>
        <v>0</v>
      </c>
      <c r="AY378" s="158">
        <f t="shared" si="218"/>
        <v>0</v>
      </c>
      <c r="AZ378" s="158">
        <f t="shared" si="222"/>
        <v>0</v>
      </c>
      <c r="BA378" s="156">
        <f t="shared" si="223"/>
        <v>0</v>
      </c>
      <c r="BB378" s="157"/>
      <c r="BC378" s="158">
        <f t="shared" si="200"/>
        <v>0</v>
      </c>
      <c r="BD378" s="158">
        <f t="shared" si="219"/>
        <v>0</v>
      </c>
      <c r="BE378" s="158">
        <f t="shared" si="224"/>
        <v>0</v>
      </c>
      <c r="BF378" s="156">
        <f t="shared" si="225"/>
        <v>0</v>
      </c>
      <c r="BG378" s="157"/>
      <c r="BH378" s="155">
        <f t="shared" si="201"/>
        <v>0</v>
      </c>
      <c r="BI378" s="518">
        <f t="shared" si="213"/>
        <v>0</v>
      </c>
      <c r="BJ378" s="519"/>
      <c r="BK378" s="498">
        <f t="shared" si="226"/>
        <v>0</v>
      </c>
      <c r="BL378" s="160">
        <f t="shared" si="227"/>
        <v>0</v>
      </c>
      <c r="BM378" s="157"/>
      <c r="BN378" s="551">
        <f t="shared" si="202"/>
        <v>0</v>
      </c>
      <c r="BO378" s="556">
        <f t="shared" si="208"/>
        <v>0</v>
      </c>
      <c r="BP378" s="530"/>
      <c r="BQ378" s="530"/>
      <c r="BR378" s="498">
        <f t="shared" si="221"/>
        <v>0</v>
      </c>
      <c r="BS378" s="160">
        <f t="shared" si="203"/>
        <v>0</v>
      </c>
      <c r="BT378" s="157"/>
      <c r="BU378" s="155">
        <f t="shared" si="204"/>
        <v>0</v>
      </c>
      <c r="BV378" s="155">
        <f t="shared" si="205"/>
        <v>0</v>
      </c>
      <c r="BW378" s="155">
        <f t="shared" si="228"/>
        <v>0</v>
      </c>
      <c r="BX378" s="156">
        <f t="shared" si="229"/>
        <v>0</v>
      </c>
      <c r="BY378" s="162"/>
      <c r="BZ378" s="158">
        <f t="shared" si="206"/>
        <v>0</v>
      </c>
      <c r="CA378" s="158">
        <f t="shared" si="207"/>
        <v>0</v>
      </c>
      <c r="CB378" s="158">
        <f t="shared" si="230"/>
        <v>0</v>
      </c>
      <c r="CC378" s="163">
        <f t="shared" si="231"/>
        <v>0</v>
      </c>
      <c r="CD378" s="42"/>
    </row>
    <row r="379" spans="3:82" ht="13" hidden="1" x14ac:dyDescent="0.25">
      <c r="C379" s="65"/>
      <c r="D379" s="66"/>
      <c r="E379" s="164"/>
      <c r="F379" s="165"/>
      <c r="G379" s="166"/>
      <c r="H379" s="167"/>
      <c r="I379" s="166"/>
      <c r="J379" s="168">
        <v>0.72370867908265568</v>
      </c>
      <c r="K379" s="168">
        <v>0.4192943920851287</v>
      </c>
      <c r="L379" s="169">
        <v>0</v>
      </c>
      <c r="M379" s="170">
        <v>0</v>
      </c>
      <c r="N379" s="170">
        <v>0</v>
      </c>
      <c r="O379" s="171">
        <v>0</v>
      </c>
      <c r="P379" s="172">
        <v>0</v>
      </c>
      <c r="Q379" s="482">
        <v>0</v>
      </c>
      <c r="R379" s="482">
        <v>0</v>
      </c>
      <c r="S379" s="482">
        <v>0</v>
      </c>
      <c r="T379" s="151"/>
      <c r="U379" s="151"/>
      <c r="V379" s="151"/>
      <c r="W379" s="151"/>
      <c r="X379" s="151"/>
      <c r="Y379" s="151"/>
      <c r="Z379" s="151"/>
      <c r="AA379" s="595">
        <v>0</v>
      </c>
      <c r="AB379" s="596">
        <v>0</v>
      </c>
      <c r="AC379" s="596">
        <v>0</v>
      </c>
      <c r="AD379" s="597">
        <v>0</v>
      </c>
      <c r="AE379" s="598">
        <f t="shared" si="209"/>
        <v>0</v>
      </c>
      <c r="AF379" s="599">
        <f t="shared" si="210"/>
        <v>0</v>
      </c>
      <c r="AG379" s="594"/>
      <c r="AH379" s="594"/>
      <c r="AI379" s="594"/>
      <c r="AJ379" s="594"/>
      <c r="AK379" s="594"/>
      <c r="AL379" s="595">
        <v>0</v>
      </c>
      <c r="AM379" s="499">
        <v>0</v>
      </c>
      <c r="AN379" s="499">
        <v>0</v>
      </c>
      <c r="AO379" s="500">
        <v>0</v>
      </c>
      <c r="AP379" s="501">
        <f t="shared" si="211"/>
        <v>0</v>
      </c>
      <c r="AQ379" s="177">
        <f t="shared" si="212"/>
        <v>0</v>
      </c>
      <c r="AR379" s="151"/>
      <c r="AS379" s="173">
        <f t="shared" si="220"/>
        <v>0</v>
      </c>
      <c r="AT379" s="175">
        <f t="shared" si="198"/>
        <v>0</v>
      </c>
      <c r="AU379" s="176">
        <f t="shared" si="216"/>
        <v>0</v>
      </c>
      <c r="AV379" s="177">
        <f t="shared" si="217"/>
        <v>0</v>
      </c>
      <c r="AW379" s="178"/>
      <c r="AX379" s="179">
        <f t="shared" si="199"/>
        <v>0</v>
      </c>
      <c r="AY379" s="179">
        <f t="shared" si="218"/>
        <v>0</v>
      </c>
      <c r="AZ379" s="179">
        <f t="shared" si="222"/>
        <v>0</v>
      </c>
      <c r="BA379" s="177">
        <f t="shared" si="223"/>
        <v>0</v>
      </c>
      <c r="BB379" s="178"/>
      <c r="BC379" s="179">
        <f t="shared" si="200"/>
        <v>0</v>
      </c>
      <c r="BD379" s="179">
        <f t="shared" si="219"/>
        <v>0</v>
      </c>
      <c r="BE379" s="179">
        <f t="shared" si="224"/>
        <v>0</v>
      </c>
      <c r="BF379" s="177">
        <f t="shared" si="225"/>
        <v>0</v>
      </c>
      <c r="BG379" s="178"/>
      <c r="BH379" s="176">
        <f t="shared" si="201"/>
        <v>0</v>
      </c>
      <c r="BI379" s="520">
        <f t="shared" si="213"/>
        <v>0</v>
      </c>
      <c r="BJ379" s="521"/>
      <c r="BK379" s="501">
        <f t="shared" si="226"/>
        <v>0</v>
      </c>
      <c r="BL379" s="181">
        <f t="shared" si="227"/>
        <v>0</v>
      </c>
      <c r="BM379" s="178"/>
      <c r="BN379" s="552">
        <f t="shared" si="202"/>
        <v>0</v>
      </c>
      <c r="BO379" s="557">
        <f t="shared" si="208"/>
        <v>0</v>
      </c>
      <c r="BP379" s="521"/>
      <c r="BQ379" s="521"/>
      <c r="BR379" s="501">
        <f t="shared" si="221"/>
        <v>0</v>
      </c>
      <c r="BS379" s="181">
        <f t="shared" si="203"/>
        <v>0</v>
      </c>
      <c r="BT379" s="178"/>
      <c r="BU379" s="176">
        <f t="shared" si="204"/>
        <v>0</v>
      </c>
      <c r="BV379" s="176">
        <f t="shared" si="205"/>
        <v>0</v>
      </c>
      <c r="BW379" s="176">
        <f t="shared" si="228"/>
        <v>0</v>
      </c>
      <c r="BX379" s="177">
        <f t="shared" si="229"/>
        <v>0</v>
      </c>
      <c r="BY379" s="182"/>
      <c r="BZ379" s="179">
        <f t="shared" si="206"/>
        <v>0</v>
      </c>
      <c r="CA379" s="179">
        <f t="shared" si="207"/>
        <v>0</v>
      </c>
      <c r="CB379" s="179">
        <f t="shared" si="230"/>
        <v>0</v>
      </c>
      <c r="CC379" s="183">
        <f t="shared" si="231"/>
        <v>0</v>
      </c>
      <c r="CD379" s="42"/>
    </row>
    <row r="380" spans="3:82" ht="13.5" thickBot="1" x14ac:dyDescent="0.3">
      <c r="C380" s="184">
        <v>74</v>
      </c>
      <c r="D380" s="48">
        <v>0</v>
      </c>
      <c r="E380" s="164">
        <v>0</v>
      </c>
      <c r="F380" s="165" t="s">
        <v>65</v>
      </c>
      <c r="G380" s="166"/>
      <c r="H380" s="167" t="s">
        <v>63</v>
      </c>
      <c r="I380" s="185" t="s">
        <v>64</v>
      </c>
      <c r="J380" s="168">
        <v>1</v>
      </c>
      <c r="K380" s="168">
        <v>1</v>
      </c>
      <c r="L380" s="169">
        <v>0</v>
      </c>
      <c r="M380" s="170">
        <v>0</v>
      </c>
      <c r="N380" s="170">
        <v>0</v>
      </c>
      <c r="O380" s="171">
        <v>0</v>
      </c>
      <c r="P380" s="172">
        <v>0</v>
      </c>
      <c r="Q380" s="482">
        <v>0</v>
      </c>
      <c r="R380" s="482">
        <v>0</v>
      </c>
      <c r="S380" s="482">
        <v>0</v>
      </c>
      <c r="T380" s="151"/>
      <c r="U380" s="151"/>
      <c r="V380" s="151"/>
      <c r="W380" s="151"/>
      <c r="X380" s="151"/>
      <c r="Y380" s="151"/>
      <c r="Z380" s="151"/>
      <c r="AA380" s="600">
        <v>0</v>
      </c>
      <c r="AB380" s="601">
        <v>0</v>
      </c>
      <c r="AC380" s="601">
        <v>0</v>
      </c>
      <c r="AD380" s="602">
        <v>0</v>
      </c>
      <c r="AE380" s="598">
        <f t="shared" si="209"/>
        <v>0</v>
      </c>
      <c r="AF380" s="599">
        <f t="shared" si="210"/>
        <v>0</v>
      </c>
      <c r="AG380" s="594"/>
      <c r="AH380" s="594"/>
      <c r="AI380" s="594"/>
      <c r="AJ380" s="594"/>
      <c r="AK380" s="594"/>
      <c r="AL380" s="600">
        <v>0</v>
      </c>
      <c r="AM380" s="502">
        <v>0</v>
      </c>
      <c r="AN380" s="502">
        <v>0</v>
      </c>
      <c r="AO380" s="503">
        <v>0</v>
      </c>
      <c r="AP380" s="501">
        <f t="shared" si="211"/>
        <v>0</v>
      </c>
      <c r="AQ380" s="177">
        <f t="shared" si="212"/>
        <v>0</v>
      </c>
      <c r="AR380" s="151"/>
      <c r="AS380" s="187">
        <f t="shared" si="220"/>
        <v>0</v>
      </c>
      <c r="AT380" s="189">
        <f t="shared" si="198"/>
        <v>0</v>
      </c>
      <c r="AU380" s="176">
        <f t="shared" si="216"/>
        <v>0</v>
      </c>
      <c r="AV380" s="177">
        <f t="shared" si="217"/>
        <v>0</v>
      </c>
      <c r="AW380" s="178"/>
      <c r="AX380" s="179">
        <f t="shared" si="199"/>
        <v>0</v>
      </c>
      <c r="AY380" s="179">
        <f t="shared" si="218"/>
        <v>0</v>
      </c>
      <c r="AZ380" s="179">
        <f t="shared" si="222"/>
        <v>0</v>
      </c>
      <c r="BA380" s="177">
        <f t="shared" si="223"/>
        <v>0</v>
      </c>
      <c r="BB380" s="178"/>
      <c r="BC380" s="179">
        <f t="shared" si="200"/>
        <v>0</v>
      </c>
      <c r="BD380" s="179">
        <f t="shared" si="219"/>
        <v>0</v>
      </c>
      <c r="BE380" s="179">
        <f t="shared" si="224"/>
        <v>0</v>
      </c>
      <c r="BF380" s="177">
        <f t="shared" si="225"/>
        <v>0</v>
      </c>
      <c r="BG380" s="178"/>
      <c r="BH380" s="176">
        <f t="shared" si="201"/>
        <v>0</v>
      </c>
      <c r="BI380" s="520">
        <f t="shared" si="213"/>
        <v>0</v>
      </c>
      <c r="BJ380" s="521"/>
      <c r="BK380" s="501">
        <f t="shared" si="226"/>
        <v>0</v>
      </c>
      <c r="BL380" s="181">
        <f t="shared" si="227"/>
        <v>0</v>
      </c>
      <c r="BM380" s="178"/>
      <c r="BN380" s="552">
        <f t="shared" si="202"/>
        <v>0</v>
      </c>
      <c r="BO380" s="557">
        <f t="shared" si="208"/>
        <v>0</v>
      </c>
      <c r="BP380" s="521"/>
      <c r="BQ380" s="521"/>
      <c r="BR380" s="501">
        <f t="shared" si="221"/>
        <v>0</v>
      </c>
      <c r="BS380" s="181">
        <f t="shared" si="203"/>
        <v>0</v>
      </c>
      <c r="BT380" s="178"/>
      <c r="BU380" s="176">
        <f t="shared" si="204"/>
        <v>0</v>
      </c>
      <c r="BV380" s="176">
        <f t="shared" si="205"/>
        <v>0</v>
      </c>
      <c r="BW380" s="176">
        <f t="shared" si="228"/>
        <v>0</v>
      </c>
      <c r="BX380" s="177">
        <f t="shared" si="229"/>
        <v>0</v>
      </c>
      <c r="BY380" s="182"/>
      <c r="BZ380" s="179">
        <f t="shared" si="206"/>
        <v>0</v>
      </c>
      <c r="CA380" s="179">
        <f t="shared" si="207"/>
        <v>0</v>
      </c>
      <c r="CB380" s="179">
        <f t="shared" si="230"/>
        <v>0</v>
      </c>
      <c r="CC380" s="183">
        <f t="shared" si="231"/>
        <v>0</v>
      </c>
      <c r="CD380" s="42"/>
    </row>
    <row r="381" spans="3:82" s="50" customFormat="1" ht="13.5" hidden="1" thickBot="1" x14ac:dyDescent="0.3">
      <c r="C381" s="184"/>
      <c r="D381" s="190"/>
      <c r="E381" s="164"/>
      <c r="F381" s="165"/>
      <c r="G381" s="166"/>
      <c r="H381" s="167"/>
      <c r="I381" s="166"/>
      <c r="J381" s="168">
        <v>1.505779664758232</v>
      </c>
      <c r="K381" s="168">
        <v>1.1754720702584747</v>
      </c>
      <c r="L381" s="169">
        <v>0</v>
      </c>
      <c r="M381" s="170">
        <v>0</v>
      </c>
      <c r="N381" s="170">
        <v>0</v>
      </c>
      <c r="O381" s="171">
        <v>0</v>
      </c>
      <c r="P381" s="172">
        <v>0</v>
      </c>
      <c r="Q381" s="482">
        <v>0</v>
      </c>
      <c r="R381" s="482">
        <v>0</v>
      </c>
      <c r="S381" s="482">
        <v>0</v>
      </c>
      <c r="T381" s="186"/>
      <c r="U381" s="186"/>
      <c r="V381" s="186"/>
      <c r="W381" s="186"/>
      <c r="X381" s="186"/>
      <c r="Y381" s="186"/>
      <c r="Z381" s="186"/>
      <c r="AA381" s="595">
        <v>0</v>
      </c>
      <c r="AB381" s="596">
        <v>0</v>
      </c>
      <c r="AC381" s="596">
        <v>0</v>
      </c>
      <c r="AD381" s="597">
        <v>0</v>
      </c>
      <c r="AE381" s="598">
        <f t="shared" si="209"/>
        <v>0</v>
      </c>
      <c r="AF381" s="599">
        <f t="shared" si="210"/>
        <v>0</v>
      </c>
      <c r="AG381" s="603"/>
      <c r="AH381" s="603"/>
      <c r="AI381" s="603"/>
      <c r="AJ381" s="603"/>
      <c r="AK381" s="603"/>
      <c r="AL381" s="595">
        <v>0</v>
      </c>
      <c r="AM381" s="499">
        <v>0</v>
      </c>
      <c r="AN381" s="499">
        <v>0</v>
      </c>
      <c r="AO381" s="500">
        <v>0</v>
      </c>
      <c r="AP381" s="501">
        <f t="shared" si="211"/>
        <v>0</v>
      </c>
      <c r="AQ381" s="177">
        <f t="shared" si="212"/>
        <v>0</v>
      </c>
      <c r="AR381" s="186"/>
      <c r="AS381" s="173">
        <f t="shared" si="220"/>
        <v>0</v>
      </c>
      <c r="AT381" s="175">
        <f t="shared" si="198"/>
        <v>0</v>
      </c>
      <c r="AU381" s="176">
        <f t="shared" si="216"/>
        <v>0</v>
      </c>
      <c r="AV381" s="177">
        <f t="shared" si="217"/>
        <v>0</v>
      </c>
      <c r="AW381" s="178"/>
      <c r="AX381" s="179">
        <f t="shared" si="199"/>
        <v>0</v>
      </c>
      <c r="AY381" s="179">
        <f t="shared" si="218"/>
        <v>0</v>
      </c>
      <c r="AZ381" s="179">
        <f t="shared" si="222"/>
        <v>0</v>
      </c>
      <c r="BA381" s="177">
        <f t="shared" si="223"/>
        <v>0</v>
      </c>
      <c r="BB381" s="178"/>
      <c r="BC381" s="179">
        <f t="shared" si="200"/>
        <v>0</v>
      </c>
      <c r="BD381" s="179">
        <f t="shared" si="219"/>
        <v>0</v>
      </c>
      <c r="BE381" s="179">
        <f t="shared" si="224"/>
        <v>0</v>
      </c>
      <c r="BF381" s="177">
        <f t="shared" si="225"/>
        <v>0</v>
      </c>
      <c r="BG381" s="178"/>
      <c r="BH381" s="176">
        <f t="shared" si="201"/>
        <v>0</v>
      </c>
      <c r="BI381" s="520">
        <f t="shared" si="213"/>
        <v>0</v>
      </c>
      <c r="BJ381" s="521"/>
      <c r="BK381" s="501">
        <f t="shared" si="226"/>
        <v>0</v>
      </c>
      <c r="BL381" s="181">
        <f t="shared" si="227"/>
        <v>0</v>
      </c>
      <c r="BM381" s="178"/>
      <c r="BN381" s="552">
        <f t="shared" si="202"/>
        <v>0</v>
      </c>
      <c r="BO381" s="557">
        <f t="shared" si="208"/>
        <v>0</v>
      </c>
      <c r="BP381" s="521"/>
      <c r="BQ381" s="521"/>
      <c r="BR381" s="501">
        <f t="shared" si="221"/>
        <v>0</v>
      </c>
      <c r="BS381" s="181">
        <f t="shared" si="203"/>
        <v>0</v>
      </c>
      <c r="BT381" s="178"/>
      <c r="BU381" s="176">
        <f t="shared" si="204"/>
        <v>0</v>
      </c>
      <c r="BV381" s="176">
        <f t="shared" si="205"/>
        <v>0</v>
      </c>
      <c r="BW381" s="176">
        <f t="shared" si="228"/>
        <v>0</v>
      </c>
      <c r="BX381" s="177">
        <f t="shared" si="229"/>
        <v>0</v>
      </c>
      <c r="BY381" s="182"/>
      <c r="BZ381" s="179">
        <f t="shared" si="206"/>
        <v>0</v>
      </c>
      <c r="CA381" s="179">
        <f t="shared" si="207"/>
        <v>0</v>
      </c>
      <c r="CB381" s="179">
        <f t="shared" si="230"/>
        <v>0</v>
      </c>
      <c r="CC381" s="183">
        <f t="shared" si="231"/>
        <v>0</v>
      </c>
      <c r="CD381" s="51"/>
    </row>
    <row r="382" spans="3:82" s="50" customFormat="1" ht="13.5" hidden="1" thickBot="1" x14ac:dyDescent="0.3">
      <c r="C382" s="191"/>
      <c r="D382" s="192"/>
      <c r="E382" s="193"/>
      <c r="F382" s="194"/>
      <c r="G382" s="195"/>
      <c r="H382" s="196"/>
      <c r="I382" s="195"/>
      <c r="J382" s="197">
        <v>1.9138973630485276</v>
      </c>
      <c r="K382" s="197">
        <v>1.515902467555285</v>
      </c>
      <c r="L382" s="198">
        <v>0</v>
      </c>
      <c r="M382" s="199">
        <v>0</v>
      </c>
      <c r="N382" s="199">
        <v>0</v>
      </c>
      <c r="O382" s="200">
        <v>0</v>
      </c>
      <c r="P382" s="201">
        <v>0</v>
      </c>
      <c r="Q382" s="483">
        <v>0</v>
      </c>
      <c r="R382" s="483">
        <v>0</v>
      </c>
      <c r="S382" s="483">
        <v>0</v>
      </c>
      <c r="T382" s="186"/>
      <c r="U382" s="186"/>
      <c r="V382" s="186"/>
      <c r="W382" s="186"/>
      <c r="X382" s="186"/>
      <c r="Y382" s="186"/>
      <c r="Z382" s="186"/>
      <c r="AA382" s="604">
        <v>0</v>
      </c>
      <c r="AB382" s="605">
        <v>0</v>
      </c>
      <c r="AC382" s="605">
        <v>0</v>
      </c>
      <c r="AD382" s="606">
        <v>0</v>
      </c>
      <c r="AE382" s="607">
        <f t="shared" si="209"/>
        <v>0</v>
      </c>
      <c r="AF382" s="608">
        <f t="shared" si="210"/>
        <v>0</v>
      </c>
      <c r="AG382" s="603"/>
      <c r="AH382" s="603"/>
      <c r="AI382" s="603"/>
      <c r="AJ382" s="603"/>
      <c r="AK382" s="603"/>
      <c r="AL382" s="604">
        <v>0</v>
      </c>
      <c r="AM382" s="504">
        <v>0</v>
      </c>
      <c r="AN382" s="504">
        <v>0</v>
      </c>
      <c r="AO382" s="505">
        <v>0</v>
      </c>
      <c r="AP382" s="506">
        <f t="shared" si="211"/>
        <v>0</v>
      </c>
      <c r="AQ382" s="206">
        <f t="shared" si="212"/>
        <v>0</v>
      </c>
      <c r="AR382" s="186"/>
      <c r="AS382" s="202">
        <f t="shared" si="220"/>
        <v>0</v>
      </c>
      <c r="AT382" s="204">
        <f t="shared" si="198"/>
        <v>0</v>
      </c>
      <c r="AU382" s="205">
        <f t="shared" si="216"/>
        <v>0</v>
      </c>
      <c r="AV382" s="206">
        <f t="shared" si="217"/>
        <v>0</v>
      </c>
      <c r="AW382" s="207"/>
      <c r="AX382" s="208">
        <f t="shared" si="199"/>
        <v>0</v>
      </c>
      <c r="AY382" s="208">
        <f t="shared" si="218"/>
        <v>0</v>
      </c>
      <c r="AZ382" s="208">
        <f t="shared" si="222"/>
        <v>0</v>
      </c>
      <c r="BA382" s="206">
        <f t="shared" si="223"/>
        <v>0</v>
      </c>
      <c r="BB382" s="207"/>
      <c r="BC382" s="208">
        <f t="shared" si="200"/>
        <v>0</v>
      </c>
      <c r="BD382" s="208">
        <f t="shared" si="219"/>
        <v>0</v>
      </c>
      <c r="BE382" s="208">
        <f t="shared" si="224"/>
        <v>0</v>
      </c>
      <c r="BF382" s="206">
        <f t="shared" si="225"/>
        <v>0</v>
      </c>
      <c r="BG382" s="207"/>
      <c r="BH382" s="205">
        <f t="shared" si="201"/>
        <v>0</v>
      </c>
      <c r="BI382" s="522">
        <f t="shared" si="213"/>
        <v>0</v>
      </c>
      <c r="BJ382" s="523"/>
      <c r="BK382" s="506">
        <f t="shared" si="226"/>
        <v>0</v>
      </c>
      <c r="BL382" s="210">
        <f t="shared" si="227"/>
        <v>0</v>
      </c>
      <c r="BM382" s="207"/>
      <c r="BN382" s="553">
        <f t="shared" si="202"/>
        <v>0</v>
      </c>
      <c r="BO382" s="558">
        <f t="shared" si="208"/>
        <v>0</v>
      </c>
      <c r="BP382" s="523"/>
      <c r="BQ382" s="523"/>
      <c r="BR382" s="506">
        <f t="shared" si="221"/>
        <v>0</v>
      </c>
      <c r="BS382" s="210">
        <f t="shared" si="203"/>
        <v>0</v>
      </c>
      <c r="BT382" s="207"/>
      <c r="BU382" s="205">
        <f t="shared" si="204"/>
        <v>0</v>
      </c>
      <c r="BV382" s="205">
        <f t="shared" si="205"/>
        <v>0</v>
      </c>
      <c r="BW382" s="205">
        <f t="shared" si="228"/>
        <v>0</v>
      </c>
      <c r="BX382" s="206">
        <f t="shared" si="229"/>
        <v>0</v>
      </c>
      <c r="BY382" s="211"/>
      <c r="BZ382" s="208">
        <f t="shared" si="206"/>
        <v>0</v>
      </c>
      <c r="CA382" s="208">
        <f t="shared" si="207"/>
        <v>0</v>
      </c>
      <c r="CB382" s="208">
        <f t="shared" si="230"/>
        <v>0</v>
      </c>
      <c r="CC382" s="212">
        <f t="shared" si="231"/>
        <v>0</v>
      </c>
      <c r="CD382" s="51"/>
    </row>
    <row r="383" spans="3:82" ht="13.5" thickBot="1" x14ac:dyDescent="0.3">
      <c r="C383" s="65"/>
      <c r="D383" s="66"/>
      <c r="E383" s="142"/>
      <c r="F383" s="143"/>
      <c r="G383" s="144"/>
      <c r="H383" s="145"/>
      <c r="I383" s="144"/>
      <c r="J383" s="146">
        <v>0.58618475265502656</v>
      </c>
      <c r="K383" s="146">
        <v>0.25114229393244591</v>
      </c>
      <c r="L383" s="147">
        <v>500</v>
      </c>
      <c r="M383" s="148">
        <v>112.69999999999999</v>
      </c>
      <c r="N383" s="148">
        <v>348.70000000000005</v>
      </c>
      <c r="O383" s="149">
        <v>461.40000000000003</v>
      </c>
      <c r="P383" s="150">
        <v>0</v>
      </c>
      <c r="Q383" s="481">
        <v>0</v>
      </c>
      <c r="R383" s="481">
        <v>0</v>
      </c>
      <c r="S383" s="481">
        <v>0</v>
      </c>
      <c r="T383" s="151"/>
      <c r="U383" s="151"/>
      <c r="V383" s="151"/>
      <c r="W383" s="151"/>
      <c r="X383" s="151"/>
      <c r="Y383" s="151"/>
      <c r="Z383" s="151"/>
      <c r="AA383" s="589">
        <v>112.69999999999999</v>
      </c>
      <c r="AB383" s="590">
        <v>1678.7686587528285</v>
      </c>
      <c r="AC383" s="590">
        <v>0</v>
      </c>
      <c r="AD383" s="591">
        <v>1678.7686587528285</v>
      </c>
      <c r="AE383" s="592">
        <f t="shared" si="209"/>
        <v>-1566.0686587528285</v>
      </c>
      <c r="AF383" s="593">
        <f t="shared" si="210"/>
        <v>6.7132537537200498E-2</v>
      </c>
      <c r="AG383" s="594"/>
      <c r="AH383" s="594"/>
      <c r="AI383" s="594"/>
      <c r="AJ383" s="594"/>
      <c r="AK383" s="594"/>
      <c r="AL383" s="589">
        <v>348.70000000000005</v>
      </c>
      <c r="AM383" s="496">
        <v>933.68178345232388</v>
      </c>
      <c r="AN383" s="496">
        <v>0</v>
      </c>
      <c r="AO383" s="497">
        <v>933.68178345232388</v>
      </c>
      <c r="AP383" s="498">
        <f t="shared" si="211"/>
        <v>-584.98178345232384</v>
      </c>
      <c r="AQ383" s="156">
        <f t="shared" si="212"/>
        <v>0.37346771264045503</v>
      </c>
      <c r="AR383" s="151"/>
      <c r="AS383" s="152">
        <f t="shared" si="220"/>
        <v>461.40000000000003</v>
      </c>
      <c r="AT383" s="154">
        <f t="shared" si="198"/>
        <v>2612.4504422051523</v>
      </c>
      <c r="AU383" s="155">
        <f t="shared" si="216"/>
        <v>-2151.0504422051522</v>
      </c>
      <c r="AV383" s="156">
        <f t="shared" si="217"/>
        <v>0.17661579050300963</v>
      </c>
      <c r="AW383" s="157"/>
      <c r="AX383" s="158">
        <f t="shared" si="199"/>
        <v>0</v>
      </c>
      <c r="AY383" s="158">
        <f t="shared" si="218"/>
        <v>0</v>
      </c>
      <c r="AZ383" s="158">
        <f t="shared" si="222"/>
        <v>0</v>
      </c>
      <c r="BA383" s="156">
        <f t="shared" si="223"/>
        <v>0</v>
      </c>
      <c r="BB383" s="157"/>
      <c r="BC383" s="158">
        <f t="shared" si="200"/>
        <v>0</v>
      </c>
      <c r="BD383" s="158">
        <f t="shared" si="219"/>
        <v>0</v>
      </c>
      <c r="BE383" s="158">
        <f t="shared" si="224"/>
        <v>0</v>
      </c>
      <c r="BF383" s="156">
        <f t="shared" si="225"/>
        <v>0</v>
      </c>
      <c r="BG383" s="157"/>
      <c r="BH383" s="155">
        <f t="shared" si="201"/>
        <v>112.69999999999999</v>
      </c>
      <c r="BI383" s="518">
        <f t="shared" si="213"/>
        <v>1678.7686587528285</v>
      </c>
      <c r="BJ383" s="519">
        <f t="shared" ref="BJ383:BJ392" si="234">(AA383*BQ383)+AA383</f>
        <v>137.49399999999997</v>
      </c>
      <c r="BK383" s="498">
        <f t="shared" si="226"/>
        <v>1566.0686587528285</v>
      </c>
      <c r="BL383" s="160">
        <f t="shared" si="227"/>
        <v>13.895906466307263</v>
      </c>
      <c r="BM383" s="157"/>
      <c r="BN383" s="551">
        <f t="shared" si="202"/>
        <v>348.70000000000005</v>
      </c>
      <c r="BO383" s="556">
        <f t="shared" si="208"/>
        <v>933.68178345232388</v>
      </c>
      <c r="BP383" s="530">
        <f t="shared" ref="BP383:BP391" si="235">(AL383*BQ383)+AL383</f>
        <v>425.41400000000004</v>
      </c>
      <c r="BQ383" s="534">
        <v>0.22</v>
      </c>
      <c r="BR383" s="498">
        <f t="shared" si="221"/>
        <v>584.98178345232384</v>
      </c>
      <c r="BS383" s="160">
        <f t="shared" si="203"/>
        <v>1.677607638234367</v>
      </c>
      <c r="BT383" s="157"/>
      <c r="BU383" s="155">
        <f t="shared" si="204"/>
        <v>2612.4504422051523</v>
      </c>
      <c r="BV383" s="155">
        <f t="shared" si="205"/>
        <v>2612.4504422051523</v>
      </c>
      <c r="BW383" s="155">
        <f t="shared" si="228"/>
        <v>0</v>
      </c>
      <c r="BX383" s="156">
        <f t="shared" si="229"/>
        <v>1</v>
      </c>
      <c r="BY383" s="162"/>
      <c r="BZ383" s="158">
        <f t="shared" si="206"/>
        <v>0</v>
      </c>
      <c r="CA383" s="158">
        <f t="shared" si="207"/>
        <v>0</v>
      </c>
      <c r="CB383" s="158">
        <f t="shared" si="230"/>
        <v>0</v>
      </c>
      <c r="CC383" s="163">
        <f t="shared" si="231"/>
        <v>0</v>
      </c>
      <c r="CD383" s="42"/>
    </row>
    <row r="384" spans="3:82" ht="13.5" thickBot="1" x14ac:dyDescent="0.3">
      <c r="C384" s="65"/>
      <c r="D384" s="66"/>
      <c r="E384" s="164"/>
      <c r="F384" s="165"/>
      <c r="G384" s="166"/>
      <c r="H384" s="167"/>
      <c r="I384" s="166"/>
      <c r="J384" s="168">
        <v>0.72370867908265568</v>
      </c>
      <c r="K384" s="168">
        <v>0.4192943920851287</v>
      </c>
      <c r="L384" s="169">
        <v>2000</v>
      </c>
      <c r="M384" s="170">
        <v>261.8</v>
      </c>
      <c r="N384" s="170">
        <v>722.7</v>
      </c>
      <c r="O384" s="171">
        <v>984.5</v>
      </c>
      <c r="P384" s="172">
        <v>1</v>
      </c>
      <c r="Q384" s="482">
        <v>1</v>
      </c>
      <c r="R384" s="482">
        <v>1</v>
      </c>
      <c r="S384" s="482">
        <v>1</v>
      </c>
      <c r="T384" s="151"/>
      <c r="U384" s="151"/>
      <c r="V384" s="151"/>
      <c r="W384" s="151"/>
      <c r="X384" s="151"/>
      <c r="Y384" s="151"/>
      <c r="Z384" s="151"/>
      <c r="AA384" s="595">
        <v>261.8</v>
      </c>
      <c r="AB384" s="596">
        <v>2085.1681552201976</v>
      </c>
      <c r="AC384" s="596">
        <v>0</v>
      </c>
      <c r="AD384" s="597">
        <v>2085.1681552201976</v>
      </c>
      <c r="AE384" s="598">
        <f t="shared" si="209"/>
        <v>-1823.3681552201977</v>
      </c>
      <c r="AF384" s="599">
        <f t="shared" si="210"/>
        <v>0.12555342327887864</v>
      </c>
      <c r="AG384" s="594"/>
      <c r="AH384" s="594"/>
      <c r="AI384" s="594"/>
      <c r="AJ384" s="594"/>
      <c r="AK384" s="594"/>
      <c r="AL384" s="595">
        <v>722.7</v>
      </c>
      <c r="AM384" s="499">
        <v>1554.6997343940482</v>
      </c>
      <c r="AN384" s="499">
        <v>0</v>
      </c>
      <c r="AO384" s="500">
        <v>1554.6997343940482</v>
      </c>
      <c r="AP384" s="501">
        <f t="shared" si="211"/>
        <v>-831.99973439404812</v>
      </c>
      <c r="AQ384" s="177">
        <f t="shared" si="212"/>
        <v>0.46484860324599975</v>
      </c>
      <c r="AR384" s="151"/>
      <c r="AS384" s="173">
        <f t="shared" si="220"/>
        <v>984.5</v>
      </c>
      <c r="AT384" s="175">
        <f t="shared" si="198"/>
        <v>3639.8678896142455</v>
      </c>
      <c r="AU384" s="176">
        <f t="shared" si="216"/>
        <v>-2655.3678896142455</v>
      </c>
      <c r="AV384" s="177">
        <f t="shared" si="217"/>
        <v>0.27047684967058999</v>
      </c>
      <c r="AW384" s="178"/>
      <c r="AX384" s="179">
        <f t="shared" si="199"/>
        <v>984.5</v>
      </c>
      <c r="AY384" s="179">
        <f t="shared" si="218"/>
        <v>3639.8678896142455</v>
      </c>
      <c r="AZ384" s="179">
        <f t="shared" si="222"/>
        <v>-2655.3678896142455</v>
      </c>
      <c r="BA384" s="177">
        <f t="shared" si="223"/>
        <v>0.27047684967058999</v>
      </c>
      <c r="BB384" s="178"/>
      <c r="BC384" s="179">
        <f t="shared" si="200"/>
        <v>984.5</v>
      </c>
      <c r="BD384" s="179">
        <f t="shared" si="219"/>
        <v>3639.8678896142455</v>
      </c>
      <c r="BE384" s="179">
        <f t="shared" si="224"/>
        <v>-2655.3678896142455</v>
      </c>
      <c r="BF384" s="177">
        <f t="shared" si="225"/>
        <v>0.27047684967058999</v>
      </c>
      <c r="BG384" s="178"/>
      <c r="BH384" s="176">
        <f t="shared" si="201"/>
        <v>261.8</v>
      </c>
      <c r="BI384" s="520">
        <f t="shared" si="213"/>
        <v>2085.1681552201976</v>
      </c>
      <c r="BJ384" s="519">
        <f t="shared" si="234"/>
        <v>308.92400000000004</v>
      </c>
      <c r="BK384" s="501">
        <f t="shared" si="226"/>
        <v>1823.3681552201977</v>
      </c>
      <c r="BL384" s="181">
        <f t="shared" si="227"/>
        <v>6.964737032926652</v>
      </c>
      <c r="BM384" s="178"/>
      <c r="BN384" s="552">
        <f t="shared" si="202"/>
        <v>722.7</v>
      </c>
      <c r="BO384" s="557">
        <f t="shared" si="208"/>
        <v>1554.6997343940482</v>
      </c>
      <c r="BP384" s="530">
        <f t="shared" si="235"/>
        <v>852.78600000000006</v>
      </c>
      <c r="BQ384" s="535">
        <v>0.18</v>
      </c>
      <c r="BR384" s="501">
        <f t="shared" si="221"/>
        <v>831.99973439404812</v>
      </c>
      <c r="BS384" s="181">
        <f t="shared" si="203"/>
        <v>1.1512380439934247</v>
      </c>
      <c r="BT384" s="178"/>
      <c r="BU384" s="176">
        <f t="shared" si="204"/>
        <v>3639.8678896142455</v>
      </c>
      <c r="BV384" s="176">
        <f t="shared" si="205"/>
        <v>3639.8678896142455</v>
      </c>
      <c r="BW384" s="176">
        <f t="shared" si="228"/>
        <v>0</v>
      </c>
      <c r="BX384" s="177">
        <f t="shared" si="229"/>
        <v>1</v>
      </c>
      <c r="BY384" s="182"/>
      <c r="BZ384" s="179">
        <f t="shared" si="206"/>
        <v>984.5</v>
      </c>
      <c r="CA384" s="179">
        <f t="shared" si="207"/>
        <v>3639.8678896142455</v>
      </c>
      <c r="CB384" s="179">
        <f t="shared" si="230"/>
        <v>2655.3678896142455</v>
      </c>
      <c r="CC384" s="183">
        <f t="shared" si="231"/>
        <v>2.6971740879779031</v>
      </c>
      <c r="CD384" s="42"/>
    </row>
    <row r="385" spans="3:82" ht="13.5" thickBot="1" x14ac:dyDescent="0.3">
      <c r="C385" s="184">
        <v>75</v>
      </c>
      <c r="D385" s="48">
        <v>0</v>
      </c>
      <c r="E385" s="164" t="s">
        <v>115</v>
      </c>
      <c r="F385" s="165" t="s">
        <v>119</v>
      </c>
      <c r="G385" s="166"/>
      <c r="H385" s="167" t="s">
        <v>63</v>
      </c>
      <c r="I385" s="185" t="s">
        <v>64</v>
      </c>
      <c r="J385" s="168">
        <v>1</v>
      </c>
      <c r="K385" s="168">
        <v>1</v>
      </c>
      <c r="L385" s="169">
        <v>5000</v>
      </c>
      <c r="M385" s="170">
        <v>527.84999999999991</v>
      </c>
      <c r="N385" s="170">
        <v>2124</v>
      </c>
      <c r="O385" s="171">
        <v>2651.85</v>
      </c>
      <c r="P385" s="172">
        <v>0</v>
      </c>
      <c r="Q385" s="482">
        <v>0</v>
      </c>
      <c r="R385" s="482">
        <v>0</v>
      </c>
      <c r="S385" s="482">
        <v>0</v>
      </c>
      <c r="T385" s="151"/>
      <c r="U385" s="151"/>
      <c r="V385" s="151"/>
      <c r="W385" s="151"/>
      <c r="X385" s="151"/>
      <c r="Y385" s="151"/>
      <c r="Z385" s="151"/>
      <c r="AA385" s="600">
        <v>527.84999999999991</v>
      </c>
      <c r="AB385" s="601">
        <v>2990.1937300237173</v>
      </c>
      <c r="AC385" s="601">
        <v>0</v>
      </c>
      <c r="AD385" s="602">
        <v>2990.1937300237173</v>
      </c>
      <c r="AE385" s="598">
        <f t="shared" si="209"/>
        <v>-2462.3437300237174</v>
      </c>
      <c r="AF385" s="599">
        <f t="shared" si="210"/>
        <v>0.17652702388477456</v>
      </c>
      <c r="AG385" s="594"/>
      <c r="AH385" s="594"/>
      <c r="AI385" s="594"/>
      <c r="AJ385" s="594"/>
      <c r="AK385" s="594"/>
      <c r="AL385" s="600">
        <v>2124</v>
      </c>
      <c r="AM385" s="502">
        <v>3712.0972659225167</v>
      </c>
      <c r="AN385" s="502">
        <v>0</v>
      </c>
      <c r="AO385" s="503">
        <v>3712.0972659225167</v>
      </c>
      <c r="AP385" s="501">
        <f t="shared" si="211"/>
        <v>-1588.0972659225167</v>
      </c>
      <c r="AQ385" s="177">
        <f t="shared" si="212"/>
        <v>0.57218328288392828</v>
      </c>
      <c r="AR385" s="151"/>
      <c r="AS385" s="187">
        <f t="shared" si="220"/>
        <v>2651.85</v>
      </c>
      <c r="AT385" s="189">
        <f t="shared" si="198"/>
        <v>6702.290995946234</v>
      </c>
      <c r="AU385" s="176">
        <f t="shared" si="216"/>
        <v>-4050.4409959462341</v>
      </c>
      <c r="AV385" s="177">
        <f t="shared" si="217"/>
        <v>0.39566321450440245</v>
      </c>
      <c r="AW385" s="178"/>
      <c r="AX385" s="179">
        <f t="shared" si="199"/>
        <v>0</v>
      </c>
      <c r="AY385" s="179">
        <f t="shared" si="218"/>
        <v>0</v>
      </c>
      <c r="AZ385" s="179">
        <f t="shared" si="222"/>
        <v>0</v>
      </c>
      <c r="BA385" s="177">
        <f t="shared" si="223"/>
        <v>0</v>
      </c>
      <c r="BB385" s="178"/>
      <c r="BC385" s="179">
        <f t="shared" si="200"/>
        <v>0</v>
      </c>
      <c r="BD385" s="179">
        <f t="shared" si="219"/>
        <v>0</v>
      </c>
      <c r="BE385" s="179">
        <f t="shared" si="224"/>
        <v>0</v>
      </c>
      <c r="BF385" s="177">
        <f t="shared" si="225"/>
        <v>0</v>
      </c>
      <c r="BG385" s="178"/>
      <c r="BH385" s="176">
        <f t="shared" si="201"/>
        <v>527.84999999999991</v>
      </c>
      <c r="BI385" s="520">
        <f t="shared" si="213"/>
        <v>2990.1937300237173</v>
      </c>
      <c r="BJ385" s="519">
        <f t="shared" si="234"/>
        <v>580.63499999999988</v>
      </c>
      <c r="BK385" s="501">
        <f t="shared" si="226"/>
        <v>2462.3437300237174</v>
      </c>
      <c r="BL385" s="181">
        <f t="shared" si="227"/>
        <v>4.6648550346191486</v>
      </c>
      <c r="BM385" s="178"/>
      <c r="BN385" s="552">
        <f t="shared" si="202"/>
        <v>2124</v>
      </c>
      <c r="BO385" s="557">
        <f t="shared" si="208"/>
        <v>3712.0972659225167</v>
      </c>
      <c r="BP385" s="530">
        <f t="shared" si="235"/>
        <v>2336.4</v>
      </c>
      <c r="BQ385" s="535">
        <v>0.1</v>
      </c>
      <c r="BR385" s="501">
        <f t="shared" si="221"/>
        <v>1588.0972659225167</v>
      </c>
      <c r="BS385" s="181">
        <f t="shared" si="203"/>
        <v>0.74769174478461242</v>
      </c>
      <c r="BT385" s="178"/>
      <c r="BU385" s="176">
        <f t="shared" si="204"/>
        <v>6702.290995946234</v>
      </c>
      <c r="BV385" s="176">
        <f t="shared" si="205"/>
        <v>6702.290995946234</v>
      </c>
      <c r="BW385" s="176">
        <f t="shared" si="228"/>
        <v>0</v>
      </c>
      <c r="BX385" s="177">
        <f t="shared" si="229"/>
        <v>1</v>
      </c>
      <c r="BY385" s="182"/>
      <c r="BZ385" s="179">
        <f t="shared" si="206"/>
        <v>0</v>
      </c>
      <c r="CA385" s="179">
        <f t="shared" si="207"/>
        <v>0</v>
      </c>
      <c r="CB385" s="179">
        <f t="shared" si="230"/>
        <v>0</v>
      </c>
      <c r="CC385" s="183">
        <f t="shared" si="231"/>
        <v>0</v>
      </c>
      <c r="CD385" s="42"/>
    </row>
    <row r="386" spans="3:82" s="50" customFormat="1" ht="13.5" thickBot="1" x14ac:dyDescent="0.3">
      <c r="C386" s="184"/>
      <c r="D386" s="190"/>
      <c r="E386" s="164"/>
      <c r="F386" s="165"/>
      <c r="G386" s="166"/>
      <c r="H386" s="167"/>
      <c r="I386" s="166"/>
      <c r="J386" s="168">
        <v>1.505779664758232</v>
      </c>
      <c r="K386" s="168">
        <v>1.1754720702584747</v>
      </c>
      <c r="L386" s="169">
        <v>10000</v>
      </c>
      <c r="M386" s="170">
        <v>818.8</v>
      </c>
      <c r="N386" s="170">
        <v>3032.7999999999997</v>
      </c>
      <c r="O386" s="171">
        <v>3851.5999999999995</v>
      </c>
      <c r="P386" s="172">
        <v>2</v>
      </c>
      <c r="Q386" s="482">
        <v>2</v>
      </c>
      <c r="R386" s="482">
        <v>2</v>
      </c>
      <c r="S386" s="482">
        <v>2</v>
      </c>
      <c r="T386" s="186"/>
      <c r="U386" s="186"/>
      <c r="V386" s="186"/>
      <c r="W386" s="186"/>
      <c r="X386" s="186"/>
      <c r="Y386" s="186"/>
      <c r="Z386" s="186"/>
      <c r="AA386" s="595">
        <v>818.8</v>
      </c>
      <c r="AB386" s="596">
        <v>4553.3980646630725</v>
      </c>
      <c r="AC386" s="596">
        <v>0</v>
      </c>
      <c r="AD386" s="597">
        <v>4553.3980646630725</v>
      </c>
      <c r="AE386" s="598">
        <f t="shared" si="209"/>
        <v>-3734.5980646630724</v>
      </c>
      <c r="AF386" s="599">
        <f t="shared" si="210"/>
        <v>0.17982174814768515</v>
      </c>
      <c r="AG386" s="603"/>
      <c r="AH386" s="603"/>
      <c r="AI386" s="603"/>
      <c r="AJ386" s="603"/>
      <c r="AK386" s="603"/>
      <c r="AL386" s="595">
        <v>3032.7999999999997</v>
      </c>
      <c r="AM386" s="499">
        <v>4377.9857525789657</v>
      </c>
      <c r="AN386" s="499">
        <v>0</v>
      </c>
      <c r="AO386" s="500">
        <v>4377.9857525789657</v>
      </c>
      <c r="AP386" s="501">
        <f t="shared" si="211"/>
        <v>-1345.185752578966</v>
      </c>
      <c r="AQ386" s="177">
        <f t="shared" si="212"/>
        <v>0.69273866371388948</v>
      </c>
      <c r="AR386" s="186"/>
      <c r="AS386" s="173">
        <f t="shared" si="220"/>
        <v>3851.5999999999995</v>
      </c>
      <c r="AT386" s="175">
        <f t="shared" si="198"/>
        <v>8931.3838172420383</v>
      </c>
      <c r="AU386" s="176">
        <f t="shared" si="216"/>
        <v>-5079.7838172420388</v>
      </c>
      <c r="AV386" s="177">
        <f t="shared" si="217"/>
        <v>0.43124336371755573</v>
      </c>
      <c r="AW386" s="178"/>
      <c r="AX386" s="179">
        <f t="shared" si="199"/>
        <v>7703.1999999999989</v>
      </c>
      <c r="AY386" s="179">
        <f t="shared" si="218"/>
        <v>17862.767634484077</v>
      </c>
      <c r="AZ386" s="179">
        <f t="shared" si="222"/>
        <v>-10159.567634484078</v>
      </c>
      <c r="BA386" s="177">
        <f t="shared" si="223"/>
        <v>0.43124336371755573</v>
      </c>
      <c r="BB386" s="178"/>
      <c r="BC386" s="179">
        <f t="shared" si="200"/>
        <v>7703.1999999999989</v>
      </c>
      <c r="BD386" s="179">
        <f t="shared" si="219"/>
        <v>17862.767634484077</v>
      </c>
      <c r="BE386" s="179">
        <f t="shared" si="224"/>
        <v>-10159.567634484078</v>
      </c>
      <c r="BF386" s="177">
        <f t="shared" si="225"/>
        <v>0.43124336371755573</v>
      </c>
      <c r="BG386" s="178"/>
      <c r="BH386" s="176">
        <f t="shared" si="201"/>
        <v>818.8</v>
      </c>
      <c r="BI386" s="520">
        <f t="shared" si="213"/>
        <v>4553.3980646630725</v>
      </c>
      <c r="BJ386" s="519">
        <f t="shared" si="234"/>
        <v>933.43200000000002</v>
      </c>
      <c r="BK386" s="501">
        <f t="shared" si="226"/>
        <v>3734.5980646630724</v>
      </c>
      <c r="BL386" s="181">
        <f t="shared" si="227"/>
        <v>4.5610626095054627</v>
      </c>
      <c r="BM386" s="178"/>
      <c r="BN386" s="552">
        <f t="shared" si="202"/>
        <v>3032.7999999999997</v>
      </c>
      <c r="BO386" s="557">
        <f t="shared" si="208"/>
        <v>4377.9857525789657</v>
      </c>
      <c r="BP386" s="530">
        <f t="shared" si="235"/>
        <v>3457.3919999999998</v>
      </c>
      <c r="BQ386" s="535">
        <v>0.14000000000000001</v>
      </c>
      <c r="BR386" s="501">
        <f t="shared" si="221"/>
        <v>1345.185752578966</v>
      </c>
      <c r="BS386" s="181">
        <f t="shared" si="203"/>
        <v>0.44354581659818193</v>
      </c>
      <c r="BT386" s="178"/>
      <c r="BU386" s="176">
        <f t="shared" si="204"/>
        <v>8931.3838172420383</v>
      </c>
      <c r="BV386" s="176">
        <f t="shared" si="205"/>
        <v>8931.3838172420383</v>
      </c>
      <c r="BW386" s="176">
        <f t="shared" si="228"/>
        <v>0</v>
      </c>
      <c r="BX386" s="177">
        <f t="shared" si="229"/>
        <v>1</v>
      </c>
      <c r="BY386" s="182"/>
      <c r="BZ386" s="179">
        <f t="shared" si="206"/>
        <v>7703.1999999999989</v>
      </c>
      <c r="CA386" s="179">
        <f t="shared" si="207"/>
        <v>17862.767634484077</v>
      </c>
      <c r="CB386" s="179">
        <f t="shared" si="230"/>
        <v>10159.567634484078</v>
      </c>
      <c r="CC386" s="183">
        <f t="shared" si="231"/>
        <v>1.3188762636935403</v>
      </c>
      <c r="CD386" s="51"/>
    </row>
    <row r="387" spans="3:82" s="50" customFormat="1" ht="13.5" thickBot="1" x14ac:dyDescent="0.3">
      <c r="C387" s="191"/>
      <c r="D387" s="192"/>
      <c r="E387" s="193"/>
      <c r="F387" s="194"/>
      <c r="G387" s="195"/>
      <c r="H387" s="196"/>
      <c r="I387" s="195"/>
      <c r="J387" s="197">
        <v>1.9138973630485276</v>
      </c>
      <c r="K387" s="197">
        <v>1.515902467555285</v>
      </c>
      <c r="L387" s="198">
        <v>25000</v>
      </c>
      <c r="M387" s="199">
        <v>1359</v>
      </c>
      <c r="N387" s="199">
        <v>4656.3999999999996</v>
      </c>
      <c r="O387" s="200">
        <v>6015.4</v>
      </c>
      <c r="P387" s="201">
        <v>0</v>
      </c>
      <c r="Q387" s="483">
        <v>0</v>
      </c>
      <c r="R387" s="483">
        <v>0</v>
      </c>
      <c r="S387" s="483">
        <v>0</v>
      </c>
      <c r="T387" s="186"/>
      <c r="U387" s="186"/>
      <c r="V387" s="186"/>
      <c r="W387" s="186"/>
      <c r="X387" s="186"/>
      <c r="Y387" s="186"/>
      <c r="Z387" s="186"/>
      <c r="AA387" s="604">
        <v>1359</v>
      </c>
      <c r="AB387" s="605">
        <v>5858.4252916093965</v>
      </c>
      <c r="AC387" s="605">
        <v>0</v>
      </c>
      <c r="AD387" s="606">
        <v>5858.4252916093965</v>
      </c>
      <c r="AE387" s="607">
        <f t="shared" si="209"/>
        <v>-4499.4252916093965</v>
      </c>
      <c r="AF387" s="608">
        <f t="shared" si="210"/>
        <v>0.23197359910800577</v>
      </c>
      <c r="AG387" s="603"/>
      <c r="AH387" s="603"/>
      <c r="AI387" s="603"/>
      <c r="AJ387" s="603"/>
      <c r="AK387" s="603"/>
      <c r="AL387" s="604">
        <v>4656.3999999999996</v>
      </c>
      <c r="AM387" s="504">
        <v>5698.68501664839</v>
      </c>
      <c r="AN387" s="504">
        <v>0</v>
      </c>
      <c r="AO387" s="505">
        <v>5698.68501664839</v>
      </c>
      <c r="AP387" s="506">
        <f t="shared" si="211"/>
        <v>-1042.2850166483904</v>
      </c>
      <c r="AQ387" s="206">
        <f t="shared" si="212"/>
        <v>0.81710078489977722</v>
      </c>
      <c r="AR387" s="186"/>
      <c r="AS387" s="202">
        <f t="shared" si="220"/>
        <v>6015.4</v>
      </c>
      <c r="AT387" s="204">
        <f t="shared" si="198"/>
        <v>11557.110308257787</v>
      </c>
      <c r="AU387" s="205">
        <f t="shared" si="216"/>
        <v>-5541.7103082577869</v>
      </c>
      <c r="AV387" s="206">
        <f t="shared" si="217"/>
        <v>0.52049343127770231</v>
      </c>
      <c r="AW387" s="207"/>
      <c r="AX387" s="208">
        <f t="shared" si="199"/>
        <v>0</v>
      </c>
      <c r="AY387" s="208">
        <f t="shared" si="218"/>
        <v>0</v>
      </c>
      <c r="AZ387" s="208">
        <f t="shared" si="222"/>
        <v>0</v>
      </c>
      <c r="BA387" s="206">
        <f t="shared" si="223"/>
        <v>0</v>
      </c>
      <c r="BB387" s="207"/>
      <c r="BC387" s="208">
        <f t="shared" si="200"/>
        <v>0</v>
      </c>
      <c r="BD387" s="208">
        <f t="shared" si="219"/>
        <v>0</v>
      </c>
      <c r="BE387" s="208">
        <f t="shared" si="224"/>
        <v>0</v>
      </c>
      <c r="BF387" s="206">
        <f t="shared" si="225"/>
        <v>0</v>
      </c>
      <c r="BG387" s="207"/>
      <c r="BH387" s="205">
        <f t="shared" si="201"/>
        <v>1359</v>
      </c>
      <c r="BI387" s="522">
        <f t="shared" si="213"/>
        <v>5858.4252916093965</v>
      </c>
      <c r="BJ387" s="519">
        <f t="shared" si="234"/>
        <v>1562.85</v>
      </c>
      <c r="BK387" s="506">
        <f t="shared" si="226"/>
        <v>4499.4252916093965</v>
      </c>
      <c r="BL387" s="210">
        <f t="shared" si="227"/>
        <v>3.3108353874977161</v>
      </c>
      <c r="BM387" s="207"/>
      <c r="BN387" s="553">
        <f t="shared" si="202"/>
        <v>4656.3999999999996</v>
      </c>
      <c r="BO387" s="558">
        <f t="shared" si="208"/>
        <v>5698.68501664839</v>
      </c>
      <c r="BP387" s="530">
        <f t="shared" si="235"/>
        <v>5354.86</v>
      </c>
      <c r="BQ387" s="536">
        <v>0.15</v>
      </c>
      <c r="BR387" s="506">
        <f t="shared" si="221"/>
        <v>1042.2850166483904</v>
      </c>
      <c r="BS387" s="210">
        <f t="shared" si="203"/>
        <v>0.22383923560011823</v>
      </c>
      <c r="BT387" s="207"/>
      <c r="BU387" s="205">
        <f t="shared" si="204"/>
        <v>11557.110308257787</v>
      </c>
      <c r="BV387" s="205">
        <f t="shared" si="205"/>
        <v>11557.110308257787</v>
      </c>
      <c r="BW387" s="205">
        <f t="shared" si="228"/>
        <v>0</v>
      </c>
      <c r="BX387" s="206">
        <f t="shared" si="229"/>
        <v>1</v>
      </c>
      <c r="BY387" s="211"/>
      <c r="BZ387" s="208">
        <f t="shared" si="206"/>
        <v>0</v>
      </c>
      <c r="CA387" s="208">
        <f t="shared" si="207"/>
        <v>0</v>
      </c>
      <c r="CB387" s="208">
        <f t="shared" si="230"/>
        <v>0</v>
      </c>
      <c r="CC387" s="212">
        <f t="shared" si="231"/>
        <v>0</v>
      </c>
      <c r="CD387" s="51"/>
    </row>
    <row r="388" spans="3:82" ht="13.5" thickBot="1" x14ac:dyDescent="0.3">
      <c r="C388" s="65"/>
      <c r="D388" s="66"/>
      <c r="E388" s="142"/>
      <c r="F388" s="143"/>
      <c r="G388" s="144"/>
      <c r="H388" s="145"/>
      <c r="I388" s="144"/>
      <c r="J388" s="146">
        <v>0.58618475265502656</v>
      </c>
      <c r="K388" s="146">
        <v>0.25114229393244591</v>
      </c>
      <c r="L388" s="147">
        <v>750</v>
      </c>
      <c r="M388" s="148">
        <v>347.55</v>
      </c>
      <c r="N388" s="148">
        <v>766.5</v>
      </c>
      <c r="O388" s="149">
        <v>1114.05</v>
      </c>
      <c r="P388" s="150">
        <v>0</v>
      </c>
      <c r="Q388" s="481">
        <v>0</v>
      </c>
      <c r="R388" s="481">
        <v>0</v>
      </c>
      <c r="S388" s="481">
        <v>0</v>
      </c>
      <c r="T388" s="151"/>
      <c r="U388" s="151"/>
      <c r="V388" s="151"/>
      <c r="W388" s="151"/>
      <c r="X388" s="151"/>
      <c r="Y388" s="151"/>
      <c r="Z388" s="151"/>
      <c r="AA388" s="589">
        <v>347.55</v>
      </c>
      <c r="AB388" s="590">
        <v>2873.5813365901008</v>
      </c>
      <c r="AC388" s="590">
        <v>0</v>
      </c>
      <c r="AD388" s="591">
        <v>2873.5813365901008</v>
      </c>
      <c r="AE388" s="592">
        <f t="shared" si="209"/>
        <v>-2526.0313365901006</v>
      </c>
      <c r="AF388" s="593">
        <f t="shared" si="210"/>
        <v>0.12094663741532224</v>
      </c>
      <c r="AG388" s="594"/>
      <c r="AH388" s="594"/>
      <c r="AI388" s="594"/>
      <c r="AJ388" s="594"/>
      <c r="AK388" s="594"/>
      <c r="AL388" s="589">
        <v>766.5</v>
      </c>
      <c r="AM388" s="496">
        <v>2156.942827043154</v>
      </c>
      <c r="AN388" s="496">
        <v>0</v>
      </c>
      <c r="AO388" s="497">
        <v>2156.942827043154</v>
      </c>
      <c r="AP388" s="498">
        <f t="shared" si="211"/>
        <v>-1390.442827043154</v>
      </c>
      <c r="AQ388" s="156">
        <f t="shared" si="212"/>
        <v>0.35536407844929152</v>
      </c>
      <c r="AR388" s="151"/>
      <c r="AS388" s="152">
        <f t="shared" si="220"/>
        <v>1114.05</v>
      </c>
      <c r="AT388" s="154">
        <f t="shared" si="198"/>
        <v>5030.5241636332548</v>
      </c>
      <c r="AU388" s="155">
        <f t="shared" si="216"/>
        <v>-3916.4741636332546</v>
      </c>
      <c r="AV388" s="156">
        <f t="shared" si="217"/>
        <v>0.22145803573585987</v>
      </c>
      <c r="AW388" s="157"/>
      <c r="AX388" s="158">
        <f t="shared" si="199"/>
        <v>0</v>
      </c>
      <c r="AY388" s="158">
        <f t="shared" si="218"/>
        <v>0</v>
      </c>
      <c r="AZ388" s="158">
        <f t="shared" si="222"/>
        <v>0</v>
      </c>
      <c r="BA388" s="156">
        <f t="shared" si="223"/>
        <v>0</v>
      </c>
      <c r="BB388" s="157"/>
      <c r="BC388" s="158">
        <f t="shared" si="200"/>
        <v>0</v>
      </c>
      <c r="BD388" s="158">
        <f t="shared" si="219"/>
        <v>0</v>
      </c>
      <c r="BE388" s="158">
        <f t="shared" si="224"/>
        <v>0</v>
      </c>
      <c r="BF388" s="156">
        <f t="shared" si="225"/>
        <v>0</v>
      </c>
      <c r="BG388" s="157"/>
      <c r="BH388" s="155">
        <f t="shared" si="201"/>
        <v>347.55</v>
      </c>
      <c r="BI388" s="518">
        <f t="shared" si="213"/>
        <v>2873.5813365901008</v>
      </c>
      <c r="BJ388" s="519">
        <f t="shared" si="234"/>
        <v>424.01100000000002</v>
      </c>
      <c r="BK388" s="498">
        <f t="shared" si="226"/>
        <v>2526.0313365901006</v>
      </c>
      <c r="BL388" s="160">
        <f t="shared" si="227"/>
        <v>7.2681091543377949</v>
      </c>
      <c r="BM388" s="157"/>
      <c r="BN388" s="551">
        <f t="shared" si="202"/>
        <v>766.5</v>
      </c>
      <c r="BO388" s="556">
        <f t="shared" si="208"/>
        <v>2156.942827043154</v>
      </c>
      <c r="BP388" s="530">
        <f t="shared" si="235"/>
        <v>935.13</v>
      </c>
      <c r="BQ388" s="534">
        <v>0.22</v>
      </c>
      <c r="BR388" s="498">
        <f t="shared" si="221"/>
        <v>1390.442827043154</v>
      </c>
      <c r="BS388" s="160">
        <f t="shared" si="203"/>
        <v>1.8140154299323601</v>
      </c>
      <c r="BT388" s="157"/>
      <c r="BU388" s="155">
        <f t="shared" si="204"/>
        <v>5030.5241636332548</v>
      </c>
      <c r="BV388" s="155">
        <f t="shared" si="205"/>
        <v>5030.5241636332548</v>
      </c>
      <c r="BW388" s="155">
        <f t="shared" si="228"/>
        <v>0</v>
      </c>
      <c r="BX388" s="156">
        <f t="shared" si="229"/>
        <v>1</v>
      </c>
      <c r="BY388" s="162"/>
      <c r="BZ388" s="158">
        <f t="shared" si="206"/>
        <v>0</v>
      </c>
      <c r="CA388" s="158">
        <f t="shared" si="207"/>
        <v>0</v>
      </c>
      <c r="CB388" s="158">
        <f t="shared" si="230"/>
        <v>0</v>
      </c>
      <c r="CC388" s="163">
        <f t="shared" si="231"/>
        <v>0</v>
      </c>
      <c r="CD388" s="42"/>
    </row>
    <row r="389" spans="3:82" ht="13.5" thickBot="1" x14ac:dyDescent="0.3">
      <c r="C389" s="65"/>
      <c r="D389" s="66"/>
      <c r="E389" s="164"/>
      <c r="F389" s="165"/>
      <c r="G389" s="166"/>
      <c r="H389" s="167"/>
      <c r="I389" s="166"/>
      <c r="J389" s="168">
        <v>0.72370867908265568</v>
      </c>
      <c r="K389" s="168">
        <v>0.4192943920851287</v>
      </c>
      <c r="L389" s="169">
        <v>3000</v>
      </c>
      <c r="M389" s="170">
        <v>876.75</v>
      </c>
      <c r="N389" s="170">
        <v>2180.85</v>
      </c>
      <c r="O389" s="171">
        <v>3057.6</v>
      </c>
      <c r="P389" s="172">
        <v>0</v>
      </c>
      <c r="Q389" s="482">
        <v>0</v>
      </c>
      <c r="R389" s="482">
        <v>0</v>
      </c>
      <c r="S389" s="482">
        <v>0</v>
      </c>
      <c r="T389" s="151"/>
      <c r="U389" s="151"/>
      <c r="V389" s="151"/>
      <c r="W389" s="151"/>
      <c r="X389" s="151"/>
      <c r="Y389" s="151"/>
      <c r="Z389" s="151"/>
      <c r="AA389" s="595">
        <v>876.75</v>
      </c>
      <c r="AB389" s="596">
        <v>3602.4000080912892</v>
      </c>
      <c r="AC389" s="596">
        <v>0</v>
      </c>
      <c r="AD389" s="597">
        <v>3602.4000080912892</v>
      </c>
      <c r="AE389" s="598">
        <f t="shared" si="209"/>
        <v>-2725.6500080912892</v>
      </c>
      <c r="AF389" s="599">
        <f t="shared" si="210"/>
        <v>0.24337941317753353</v>
      </c>
      <c r="AG389" s="594"/>
      <c r="AH389" s="594"/>
      <c r="AI389" s="594"/>
      <c r="AJ389" s="594"/>
      <c r="AK389" s="594"/>
      <c r="AL389" s="595">
        <v>2180.85</v>
      </c>
      <c r="AM389" s="499">
        <v>3620.7708542629325</v>
      </c>
      <c r="AN389" s="499">
        <v>0</v>
      </c>
      <c r="AO389" s="500">
        <v>3620.7708542629325</v>
      </c>
      <c r="AP389" s="501">
        <f t="shared" si="211"/>
        <v>-1439.9208542629326</v>
      </c>
      <c r="AQ389" s="177">
        <f t="shared" si="212"/>
        <v>0.60231649220009753</v>
      </c>
      <c r="AR389" s="151"/>
      <c r="AS389" s="173">
        <f t="shared" si="220"/>
        <v>3057.6</v>
      </c>
      <c r="AT389" s="175">
        <f t="shared" si="198"/>
        <v>7223.1708623542218</v>
      </c>
      <c r="AU389" s="176">
        <f t="shared" si="216"/>
        <v>-4165.5708623542214</v>
      </c>
      <c r="AV389" s="177">
        <f t="shared" si="217"/>
        <v>0.42330439889434479</v>
      </c>
      <c r="AW389" s="178"/>
      <c r="AX389" s="179">
        <f t="shared" si="199"/>
        <v>0</v>
      </c>
      <c r="AY389" s="179">
        <f t="shared" si="218"/>
        <v>0</v>
      </c>
      <c r="AZ389" s="179">
        <f t="shared" si="222"/>
        <v>0</v>
      </c>
      <c r="BA389" s="177">
        <f t="shared" si="223"/>
        <v>0</v>
      </c>
      <c r="BB389" s="178"/>
      <c r="BC389" s="179">
        <f t="shared" si="200"/>
        <v>0</v>
      </c>
      <c r="BD389" s="179">
        <f t="shared" si="219"/>
        <v>0</v>
      </c>
      <c r="BE389" s="179">
        <f t="shared" si="224"/>
        <v>0</v>
      </c>
      <c r="BF389" s="177">
        <f t="shared" si="225"/>
        <v>0</v>
      </c>
      <c r="BG389" s="178"/>
      <c r="BH389" s="176">
        <f t="shared" si="201"/>
        <v>876.75</v>
      </c>
      <c r="BI389" s="520">
        <f t="shared" si="213"/>
        <v>3602.4000080912892</v>
      </c>
      <c r="BJ389" s="519">
        <f t="shared" si="234"/>
        <v>1034.5650000000001</v>
      </c>
      <c r="BK389" s="501">
        <f t="shared" si="226"/>
        <v>2725.6500080912892</v>
      </c>
      <c r="BL389" s="181">
        <f t="shared" si="227"/>
        <v>3.1088109587582426</v>
      </c>
      <c r="BM389" s="178"/>
      <c r="BN389" s="552">
        <f t="shared" si="202"/>
        <v>2180.85</v>
      </c>
      <c r="BO389" s="557">
        <f t="shared" si="208"/>
        <v>3620.7708542629325</v>
      </c>
      <c r="BP389" s="530">
        <f t="shared" si="235"/>
        <v>2573.4029999999998</v>
      </c>
      <c r="BQ389" s="535">
        <v>0.18</v>
      </c>
      <c r="BR389" s="501">
        <f t="shared" si="221"/>
        <v>1439.9208542629326</v>
      </c>
      <c r="BS389" s="181">
        <f t="shared" si="203"/>
        <v>0.66025671378725392</v>
      </c>
      <c r="BT389" s="178"/>
      <c r="BU389" s="176">
        <f t="shared" si="204"/>
        <v>7223.1708623542218</v>
      </c>
      <c r="BV389" s="176">
        <f t="shared" si="205"/>
        <v>7223.1708623542218</v>
      </c>
      <c r="BW389" s="176">
        <f t="shared" si="228"/>
        <v>0</v>
      </c>
      <c r="BX389" s="177">
        <f t="shared" si="229"/>
        <v>1</v>
      </c>
      <c r="BY389" s="182"/>
      <c r="BZ389" s="179">
        <f t="shared" si="206"/>
        <v>0</v>
      </c>
      <c r="CA389" s="179">
        <f t="shared" si="207"/>
        <v>0</v>
      </c>
      <c r="CB389" s="179">
        <f t="shared" si="230"/>
        <v>0</v>
      </c>
      <c r="CC389" s="183">
        <f t="shared" si="231"/>
        <v>0</v>
      </c>
      <c r="CD389" s="42"/>
    </row>
    <row r="390" spans="3:82" ht="25.5" thickBot="1" x14ac:dyDescent="0.3">
      <c r="C390" s="184">
        <v>76</v>
      </c>
      <c r="D390" s="48">
        <v>0</v>
      </c>
      <c r="E390" s="164" t="s">
        <v>120</v>
      </c>
      <c r="F390" s="165" t="s">
        <v>121</v>
      </c>
      <c r="G390" s="166"/>
      <c r="H390" s="167" t="s">
        <v>63</v>
      </c>
      <c r="I390" s="185" t="s">
        <v>64</v>
      </c>
      <c r="J390" s="168">
        <v>1</v>
      </c>
      <c r="K390" s="168">
        <v>1</v>
      </c>
      <c r="L390" s="169">
        <v>7500</v>
      </c>
      <c r="M390" s="170">
        <v>1748.25</v>
      </c>
      <c r="N390" s="170">
        <v>2434.1999999999998</v>
      </c>
      <c r="O390" s="171">
        <v>4182.45</v>
      </c>
      <c r="P390" s="172">
        <v>1</v>
      </c>
      <c r="Q390" s="482">
        <v>1</v>
      </c>
      <c r="R390" s="482">
        <v>1</v>
      </c>
      <c r="S390" s="482">
        <v>1</v>
      </c>
      <c r="T390" s="151"/>
      <c r="U390" s="151"/>
      <c r="V390" s="151"/>
      <c r="W390" s="151"/>
      <c r="X390" s="151"/>
      <c r="Y390" s="151"/>
      <c r="Z390" s="151"/>
      <c r="AA390" s="600">
        <v>1748.25</v>
      </c>
      <c r="AB390" s="601">
        <v>5140.8032865606692</v>
      </c>
      <c r="AC390" s="601">
        <v>0</v>
      </c>
      <c r="AD390" s="602">
        <v>5140.8032865606692</v>
      </c>
      <c r="AE390" s="598">
        <f t="shared" si="209"/>
        <v>-3392.5532865606692</v>
      </c>
      <c r="AF390" s="599">
        <f t="shared" si="210"/>
        <v>0.34007331199977203</v>
      </c>
      <c r="AG390" s="594"/>
      <c r="AH390" s="594"/>
      <c r="AI390" s="594"/>
      <c r="AJ390" s="594"/>
      <c r="AK390" s="594"/>
      <c r="AL390" s="600">
        <v>2434.1999999999998</v>
      </c>
      <c r="AM390" s="502">
        <v>8636.3938618648044</v>
      </c>
      <c r="AN390" s="502">
        <v>0</v>
      </c>
      <c r="AO390" s="503">
        <v>8636.3938618648044</v>
      </c>
      <c r="AP390" s="501">
        <f t="shared" si="211"/>
        <v>-6202.1938618648046</v>
      </c>
      <c r="AQ390" s="177">
        <f t="shared" si="212"/>
        <v>0.28185375041179489</v>
      </c>
      <c r="AR390" s="151"/>
      <c r="AS390" s="187">
        <f t="shared" si="220"/>
        <v>4182.45</v>
      </c>
      <c r="AT390" s="189">
        <f t="shared" si="198"/>
        <v>13777.197148425474</v>
      </c>
      <c r="AU390" s="176">
        <f t="shared" si="216"/>
        <v>-9594.7471484254747</v>
      </c>
      <c r="AV390" s="177">
        <f t="shared" si="217"/>
        <v>0.30357771286433183</v>
      </c>
      <c r="AW390" s="178"/>
      <c r="AX390" s="179">
        <f t="shared" si="199"/>
        <v>4182.45</v>
      </c>
      <c r="AY390" s="179">
        <f t="shared" si="218"/>
        <v>13777.197148425474</v>
      </c>
      <c r="AZ390" s="179">
        <f t="shared" si="222"/>
        <v>-9594.7471484254747</v>
      </c>
      <c r="BA390" s="177">
        <f t="shared" si="223"/>
        <v>0.30357771286433183</v>
      </c>
      <c r="BB390" s="178"/>
      <c r="BC390" s="179">
        <f t="shared" si="200"/>
        <v>4182.45</v>
      </c>
      <c r="BD390" s="179">
        <f t="shared" si="219"/>
        <v>13777.197148425474</v>
      </c>
      <c r="BE390" s="179">
        <f t="shared" si="224"/>
        <v>-9594.7471484254747</v>
      </c>
      <c r="BF390" s="177">
        <f t="shared" si="225"/>
        <v>0.30357771286433183</v>
      </c>
      <c r="BG390" s="178"/>
      <c r="BH390" s="176">
        <f t="shared" si="201"/>
        <v>1748.25</v>
      </c>
      <c r="BI390" s="520">
        <f t="shared" si="213"/>
        <v>5140.8032865606692</v>
      </c>
      <c r="BJ390" s="519">
        <f t="shared" si="234"/>
        <v>1923.075</v>
      </c>
      <c r="BK390" s="501">
        <f t="shared" si="226"/>
        <v>3392.5532865606692</v>
      </c>
      <c r="BL390" s="181">
        <f t="shared" si="227"/>
        <v>1.9405424204551232</v>
      </c>
      <c r="BM390" s="178"/>
      <c r="BN390" s="552">
        <f t="shared" si="202"/>
        <v>2434.1999999999998</v>
      </c>
      <c r="BO390" s="557">
        <f t="shared" si="208"/>
        <v>8636.3938618648044</v>
      </c>
      <c r="BP390" s="530">
        <f t="shared" si="235"/>
        <v>2677.62</v>
      </c>
      <c r="BQ390" s="535">
        <v>0.1</v>
      </c>
      <c r="BR390" s="501">
        <f t="shared" si="221"/>
        <v>6202.1938618648046</v>
      </c>
      <c r="BS390" s="181">
        <f t="shared" si="203"/>
        <v>2.5479393073144379</v>
      </c>
      <c r="BT390" s="178"/>
      <c r="BU390" s="176">
        <f t="shared" si="204"/>
        <v>13777.197148425474</v>
      </c>
      <c r="BV390" s="176">
        <f t="shared" si="205"/>
        <v>13777.197148425474</v>
      </c>
      <c r="BW390" s="176">
        <f t="shared" si="228"/>
        <v>0</v>
      </c>
      <c r="BX390" s="177">
        <f t="shared" si="229"/>
        <v>1</v>
      </c>
      <c r="BY390" s="182"/>
      <c r="BZ390" s="179">
        <f t="shared" si="206"/>
        <v>4182.45</v>
      </c>
      <c r="CA390" s="179">
        <f t="shared" si="207"/>
        <v>13777.197148425474</v>
      </c>
      <c r="CB390" s="179">
        <f t="shared" si="230"/>
        <v>9594.7471484254747</v>
      </c>
      <c r="CC390" s="183">
        <f t="shared" si="231"/>
        <v>2.2940494562817189</v>
      </c>
      <c r="CD390" s="42"/>
    </row>
    <row r="391" spans="3:82" s="50" customFormat="1" ht="13.5" thickBot="1" x14ac:dyDescent="0.3">
      <c r="C391" s="184"/>
      <c r="D391" s="190"/>
      <c r="E391" s="164"/>
      <c r="F391" s="165"/>
      <c r="G391" s="166"/>
      <c r="H391" s="167"/>
      <c r="I391" s="166"/>
      <c r="J391" s="168">
        <v>1.505779664758232</v>
      </c>
      <c r="K391" s="168">
        <v>1.1754720702584747</v>
      </c>
      <c r="L391" s="169">
        <v>15000</v>
      </c>
      <c r="M391" s="170">
        <v>3197.25</v>
      </c>
      <c r="N391" s="170">
        <v>4408.2</v>
      </c>
      <c r="O391" s="171">
        <v>7605.45</v>
      </c>
      <c r="P391" s="172">
        <v>0</v>
      </c>
      <c r="Q391" s="482">
        <v>0</v>
      </c>
      <c r="R391" s="482">
        <v>0</v>
      </c>
      <c r="S391" s="482">
        <v>0</v>
      </c>
      <c r="T391" s="186"/>
      <c r="U391" s="186"/>
      <c r="V391" s="186"/>
      <c r="W391" s="186"/>
      <c r="X391" s="186"/>
      <c r="Y391" s="186"/>
      <c r="Z391" s="186"/>
      <c r="AA391" s="595">
        <v>3197.25</v>
      </c>
      <c r="AB391" s="596">
        <v>7923.6206689659248</v>
      </c>
      <c r="AC391" s="596">
        <v>0</v>
      </c>
      <c r="AD391" s="597">
        <v>7923.6206689659248</v>
      </c>
      <c r="AE391" s="598">
        <f t="shared" si="209"/>
        <v>-4726.3706689659248</v>
      </c>
      <c r="AF391" s="599">
        <f t="shared" si="210"/>
        <v>0.40350871572165486</v>
      </c>
      <c r="AG391" s="603"/>
      <c r="AH391" s="603"/>
      <c r="AI391" s="603"/>
      <c r="AJ391" s="603"/>
      <c r="AK391" s="603"/>
      <c r="AL391" s="595">
        <v>4408.2</v>
      </c>
      <c r="AM391" s="499">
        <v>10108.448508439391</v>
      </c>
      <c r="AN391" s="499">
        <v>0</v>
      </c>
      <c r="AO391" s="500">
        <v>10108.448508439391</v>
      </c>
      <c r="AP391" s="501">
        <f t="shared" si="211"/>
        <v>-5700.2485084393911</v>
      </c>
      <c r="AQ391" s="177">
        <f t="shared" si="212"/>
        <v>0.43609066181814748</v>
      </c>
      <c r="AR391" s="186"/>
      <c r="AS391" s="173">
        <f t="shared" si="220"/>
        <v>7605.45</v>
      </c>
      <c r="AT391" s="175">
        <f t="shared" si="198"/>
        <v>18032.069177405316</v>
      </c>
      <c r="AU391" s="176">
        <f t="shared" si="216"/>
        <v>-10426.619177405315</v>
      </c>
      <c r="AV391" s="177">
        <f t="shared" si="217"/>
        <v>0.42177355938329253</v>
      </c>
      <c r="AW391" s="178"/>
      <c r="AX391" s="179">
        <f t="shared" si="199"/>
        <v>0</v>
      </c>
      <c r="AY391" s="179">
        <f t="shared" si="218"/>
        <v>0</v>
      </c>
      <c r="AZ391" s="179">
        <f t="shared" si="222"/>
        <v>0</v>
      </c>
      <c r="BA391" s="177">
        <f t="shared" si="223"/>
        <v>0</v>
      </c>
      <c r="BB391" s="178"/>
      <c r="BC391" s="179">
        <f t="shared" si="200"/>
        <v>0</v>
      </c>
      <c r="BD391" s="179">
        <f t="shared" si="219"/>
        <v>0</v>
      </c>
      <c r="BE391" s="179">
        <f t="shared" si="224"/>
        <v>0</v>
      </c>
      <c r="BF391" s="177">
        <f t="shared" si="225"/>
        <v>0</v>
      </c>
      <c r="BG391" s="178"/>
      <c r="BH391" s="176">
        <f t="shared" si="201"/>
        <v>3197.25</v>
      </c>
      <c r="BI391" s="520">
        <f t="shared" si="213"/>
        <v>7923.6206689659248</v>
      </c>
      <c r="BJ391" s="519">
        <f t="shared" si="234"/>
        <v>3644.8650000000002</v>
      </c>
      <c r="BK391" s="501">
        <f t="shared" si="226"/>
        <v>4726.3706689659248</v>
      </c>
      <c r="BL391" s="181">
        <f t="shared" si="227"/>
        <v>1.4782612147833059</v>
      </c>
      <c r="BM391" s="178"/>
      <c r="BN391" s="552">
        <f t="shared" si="202"/>
        <v>4408.2</v>
      </c>
      <c r="BO391" s="557">
        <f t="shared" si="208"/>
        <v>10108.448508439391</v>
      </c>
      <c r="BP391" s="530">
        <f t="shared" si="235"/>
        <v>5025.348</v>
      </c>
      <c r="BQ391" s="535">
        <v>0.14000000000000001</v>
      </c>
      <c r="BR391" s="501">
        <f t="shared" si="221"/>
        <v>5700.2485084393911</v>
      </c>
      <c r="BS391" s="181">
        <f t="shared" si="203"/>
        <v>1.2931011543122797</v>
      </c>
      <c r="BT391" s="178"/>
      <c r="BU391" s="176">
        <f t="shared" si="204"/>
        <v>18032.069177405316</v>
      </c>
      <c r="BV391" s="176">
        <f t="shared" si="205"/>
        <v>18032.069177405316</v>
      </c>
      <c r="BW391" s="176">
        <f t="shared" si="228"/>
        <v>0</v>
      </c>
      <c r="BX391" s="177">
        <f t="shared" si="229"/>
        <v>1</v>
      </c>
      <c r="BY391" s="182"/>
      <c r="BZ391" s="179">
        <f t="shared" si="206"/>
        <v>0</v>
      </c>
      <c r="CA391" s="179">
        <f t="shared" si="207"/>
        <v>0</v>
      </c>
      <c r="CB391" s="179">
        <f t="shared" si="230"/>
        <v>0</v>
      </c>
      <c r="CC391" s="183">
        <f t="shared" si="231"/>
        <v>0</v>
      </c>
      <c r="CD391" s="51"/>
    </row>
    <row r="392" spans="3:82" s="50" customFormat="1" ht="13.5" thickBot="1" x14ac:dyDescent="0.3">
      <c r="C392" s="191"/>
      <c r="D392" s="192"/>
      <c r="E392" s="193"/>
      <c r="F392" s="194"/>
      <c r="G392" s="195"/>
      <c r="H392" s="196"/>
      <c r="I392" s="195"/>
      <c r="J392" s="197">
        <v>1.9138973630485276</v>
      </c>
      <c r="K392" s="197">
        <v>1.515902467555285</v>
      </c>
      <c r="L392" s="198">
        <v>37500</v>
      </c>
      <c r="M392" s="199">
        <v>5033.7</v>
      </c>
      <c r="N392" s="199">
        <v>12065.550000000001</v>
      </c>
      <c r="O392" s="200">
        <v>17099.25</v>
      </c>
      <c r="P392" s="201">
        <v>0</v>
      </c>
      <c r="Q392" s="483">
        <v>0</v>
      </c>
      <c r="R392" s="483">
        <v>0</v>
      </c>
      <c r="S392" s="483">
        <v>0</v>
      </c>
      <c r="T392" s="186"/>
      <c r="U392" s="186"/>
      <c r="V392" s="186"/>
      <c r="W392" s="186"/>
      <c r="X392" s="186"/>
      <c r="Y392" s="186"/>
      <c r="Z392" s="186"/>
      <c r="AA392" s="604">
        <v>5033.7</v>
      </c>
      <c r="AB392" s="605">
        <v>10140.460487492917</v>
      </c>
      <c r="AC392" s="605">
        <v>0</v>
      </c>
      <c r="AD392" s="606">
        <v>10140.460487492917</v>
      </c>
      <c r="AE392" s="607">
        <f t="shared" si="209"/>
        <v>-5106.7604874929175</v>
      </c>
      <c r="AF392" s="608">
        <f t="shared" si="210"/>
        <v>0.49639757545611318</v>
      </c>
      <c r="AG392" s="603"/>
      <c r="AH392" s="603"/>
      <c r="AI392" s="603"/>
      <c r="AJ392" s="603"/>
      <c r="AK392" s="603"/>
      <c r="AL392" s="604">
        <v>12065.550000000001</v>
      </c>
      <c r="AM392" s="504">
        <v>12847.203366184387</v>
      </c>
      <c r="AN392" s="504">
        <v>0</v>
      </c>
      <c r="AO392" s="505">
        <v>12847.203366184387</v>
      </c>
      <c r="AP392" s="506">
        <f t="shared" si="211"/>
        <v>-781.65336618438596</v>
      </c>
      <c r="AQ392" s="206">
        <f t="shared" si="212"/>
        <v>0.93915770273849597</v>
      </c>
      <c r="AR392" s="186"/>
      <c r="AS392" s="202">
        <f t="shared" si="220"/>
        <v>17099.25</v>
      </c>
      <c r="AT392" s="204">
        <f t="shared" si="198"/>
        <v>22987.663853677303</v>
      </c>
      <c r="AU392" s="205">
        <f t="shared" si="216"/>
        <v>-5888.4138536773025</v>
      </c>
      <c r="AV392" s="206">
        <f t="shared" si="217"/>
        <v>0.74384461634907095</v>
      </c>
      <c r="AW392" s="207"/>
      <c r="AX392" s="208">
        <f t="shared" si="199"/>
        <v>0</v>
      </c>
      <c r="AY392" s="208">
        <f t="shared" si="218"/>
        <v>0</v>
      </c>
      <c r="AZ392" s="208">
        <f t="shared" si="222"/>
        <v>0</v>
      </c>
      <c r="BA392" s="206">
        <f t="shared" si="223"/>
        <v>0</v>
      </c>
      <c r="BB392" s="207"/>
      <c r="BC392" s="208">
        <f t="shared" si="200"/>
        <v>0</v>
      </c>
      <c r="BD392" s="208">
        <f t="shared" si="219"/>
        <v>0</v>
      </c>
      <c r="BE392" s="208">
        <f t="shared" si="224"/>
        <v>0</v>
      </c>
      <c r="BF392" s="206">
        <f t="shared" si="225"/>
        <v>0</v>
      </c>
      <c r="BG392" s="207"/>
      <c r="BH392" s="205">
        <f t="shared" si="201"/>
        <v>5033.7</v>
      </c>
      <c r="BI392" s="522">
        <f t="shared" si="213"/>
        <v>10140.460487492917</v>
      </c>
      <c r="BJ392" s="519">
        <f t="shared" si="234"/>
        <v>5788.7550000000001</v>
      </c>
      <c r="BK392" s="506">
        <f t="shared" si="226"/>
        <v>5106.7604874929175</v>
      </c>
      <c r="BL392" s="210">
        <f t="shared" si="227"/>
        <v>1.0145142713099544</v>
      </c>
      <c r="BM392" s="207"/>
      <c r="BN392" s="553">
        <f t="shared" si="202"/>
        <v>12065.550000000001</v>
      </c>
      <c r="BO392" s="558">
        <f t="shared" si="208"/>
        <v>12847.203366184387</v>
      </c>
      <c r="BP392" s="530">
        <f>BO392</f>
        <v>12847.203366184387</v>
      </c>
      <c r="BQ392" s="536">
        <v>0.15</v>
      </c>
      <c r="BR392" s="506">
        <f t="shared" si="221"/>
        <v>781.65336618438596</v>
      </c>
      <c r="BS392" s="210">
        <f t="shared" si="203"/>
        <v>6.4783898469973261E-2</v>
      </c>
      <c r="BT392" s="207"/>
      <c r="BU392" s="205">
        <f t="shared" si="204"/>
        <v>22987.663853677303</v>
      </c>
      <c r="BV392" s="205">
        <f t="shared" si="205"/>
        <v>22987.663853677303</v>
      </c>
      <c r="BW392" s="205">
        <f t="shared" si="228"/>
        <v>0</v>
      </c>
      <c r="BX392" s="206">
        <f t="shared" si="229"/>
        <v>1</v>
      </c>
      <c r="BY392" s="211"/>
      <c r="BZ392" s="208">
        <f t="shared" si="206"/>
        <v>0</v>
      </c>
      <c r="CA392" s="208">
        <f t="shared" si="207"/>
        <v>0</v>
      </c>
      <c r="CB392" s="208">
        <f t="shared" si="230"/>
        <v>0</v>
      </c>
      <c r="CC392" s="212">
        <f t="shared" si="231"/>
        <v>0</v>
      </c>
      <c r="CD392" s="51"/>
    </row>
    <row r="393" spans="3:82" ht="13" hidden="1" x14ac:dyDescent="0.25">
      <c r="C393" s="65"/>
      <c r="D393" s="66"/>
      <c r="E393" s="142"/>
      <c r="F393" s="143"/>
      <c r="G393" s="144"/>
      <c r="H393" s="145"/>
      <c r="I393" s="144"/>
      <c r="J393" s="146">
        <v>0.58618475265502656</v>
      </c>
      <c r="K393" s="146">
        <v>0.25114229393244591</v>
      </c>
      <c r="L393" s="147">
        <v>0</v>
      </c>
      <c r="M393" s="148">
        <v>0</v>
      </c>
      <c r="N393" s="148">
        <v>0</v>
      </c>
      <c r="O393" s="149">
        <v>0</v>
      </c>
      <c r="P393" s="150">
        <v>0</v>
      </c>
      <c r="Q393" s="481">
        <v>0</v>
      </c>
      <c r="R393" s="481">
        <v>0</v>
      </c>
      <c r="S393" s="481">
        <v>0</v>
      </c>
      <c r="T393" s="151"/>
      <c r="U393" s="151"/>
      <c r="V393" s="151"/>
      <c r="W393" s="151"/>
      <c r="X393" s="151"/>
      <c r="Y393" s="151"/>
      <c r="Z393" s="151"/>
      <c r="AA393" s="589">
        <v>0</v>
      </c>
      <c r="AB393" s="590">
        <v>0</v>
      </c>
      <c r="AC393" s="590">
        <v>0</v>
      </c>
      <c r="AD393" s="591">
        <v>0</v>
      </c>
      <c r="AE393" s="592">
        <f t="shared" si="209"/>
        <v>0</v>
      </c>
      <c r="AF393" s="593">
        <f t="shared" si="210"/>
        <v>0</v>
      </c>
      <c r="AG393" s="594"/>
      <c r="AH393" s="594"/>
      <c r="AI393" s="594"/>
      <c r="AJ393" s="594"/>
      <c r="AK393" s="594"/>
      <c r="AL393" s="589">
        <v>0</v>
      </c>
      <c r="AM393" s="496">
        <v>0</v>
      </c>
      <c r="AN393" s="496">
        <v>0</v>
      </c>
      <c r="AO393" s="497">
        <v>0</v>
      </c>
      <c r="AP393" s="498">
        <f t="shared" si="211"/>
        <v>0</v>
      </c>
      <c r="AQ393" s="156">
        <f t="shared" si="212"/>
        <v>0</v>
      </c>
      <c r="AR393" s="151"/>
      <c r="AS393" s="152">
        <f t="shared" si="220"/>
        <v>0</v>
      </c>
      <c r="AT393" s="154">
        <f t="shared" si="198"/>
        <v>0</v>
      </c>
      <c r="AU393" s="155">
        <f t="shared" si="216"/>
        <v>0</v>
      </c>
      <c r="AV393" s="156">
        <f t="shared" si="217"/>
        <v>0</v>
      </c>
      <c r="AW393" s="157"/>
      <c r="AX393" s="158">
        <f t="shared" si="199"/>
        <v>0</v>
      </c>
      <c r="AY393" s="158">
        <f t="shared" si="218"/>
        <v>0</v>
      </c>
      <c r="AZ393" s="158">
        <f t="shared" si="222"/>
        <v>0</v>
      </c>
      <c r="BA393" s="156">
        <f t="shared" si="223"/>
        <v>0</v>
      </c>
      <c r="BB393" s="157"/>
      <c r="BC393" s="158">
        <f t="shared" si="200"/>
        <v>0</v>
      </c>
      <c r="BD393" s="158">
        <f t="shared" si="219"/>
        <v>0</v>
      </c>
      <c r="BE393" s="158">
        <f t="shared" si="224"/>
        <v>0</v>
      </c>
      <c r="BF393" s="156">
        <f t="shared" si="225"/>
        <v>0</v>
      </c>
      <c r="BG393" s="157"/>
      <c r="BH393" s="155">
        <f t="shared" si="201"/>
        <v>0</v>
      </c>
      <c r="BI393" s="518">
        <f t="shared" si="213"/>
        <v>0</v>
      </c>
      <c r="BJ393" s="519"/>
      <c r="BK393" s="498">
        <f t="shared" si="226"/>
        <v>0</v>
      </c>
      <c r="BL393" s="160">
        <f t="shared" si="227"/>
        <v>0</v>
      </c>
      <c r="BM393" s="157"/>
      <c r="BN393" s="551">
        <f t="shared" si="202"/>
        <v>0</v>
      </c>
      <c r="BO393" s="556">
        <f t="shared" si="208"/>
        <v>0</v>
      </c>
      <c r="BP393" s="530"/>
      <c r="BQ393" s="530"/>
      <c r="BR393" s="498">
        <f t="shared" si="221"/>
        <v>0</v>
      </c>
      <c r="BS393" s="160">
        <f t="shared" si="203"/>
        <v>0</v>
      </c>
      <c r="BT393" s="157"/>
      <c r="BU393" s="155">
        <f t="shared" si="204"/>
        <v>0</v>
      </c>
      <c r="BV393" s="155">
        <f t="shared" si="205"/>
        <v>0</v>
      </c>
      <c r="BW393" s="155">
        <f t="shared" si="228"/>
        <v>0</v>
      </c>
      <c r="BX393" s="156">
        <f t="shared" si="229"/>
        <v>0</v>
      </c>
      <c r="BY393" s="162"/>
      <c r="BZ393" s="158">
        <f t="shared" si="206"/>
        <v>0</v>
      </c>
      <c r="CA393" s="158">
        <f t="shared" si="207"/>
        <v>0</v>
      </c>
      <c r="CB393" s="158">
        <f t="shared" si="230"/>
        <v>0</v>
      </c>
      <c r="CC393" s="163">
        <f t="shared" si="231"/>
        <v>0</v>
      </c>
      <c r="CD393" s="42"/>
    </row>
    <row r="394" spans="3:82" ht="13" hidden="1" x14ac:dyDescent="0.25">
      <c r="C394" s="65"/>
      <c r="D394" s="66"/>
      <c r="E394" s="164"/>
      <c r="F394" s="165"/>
      <c r="G394" s="166"/>
      <c r="H394" s="167"/>
      <c r="I394" s="166"/>
      <c r="J394" s="168">
        <v>0.72370867908265568</v>
      </c>
      <c r="K394" s="168">
        <v>0.4192943920851287</v>
      </c>
      <c r="L394" s="169">
        <v>0</v>
      </c>
      <c r="M394" s="170">
        <v>0</v>
      </c>
      <c r="N394" s="170">
        <v>0</v>
      </c>
      <c r="O394" s="171">
        <v>0</v>
      </c>
      <c r="P394" s="172">
        <v>0</v>
      </c>
      <c r="Q394" s="482">
        <v>0</v>
      </c>
      <c r="R394" s="482">
        <v>0</v>
      </c>
      <c r="S394" s="482">
        <v>0</v>
      </c>
      <c r="T394" s="151"/>
      <c r="U394" s="151"/>
      <c r="V394" s="151"/>
      <c r="W394" s="151"/>
      <c r="X394" s="151"/>
      <c r="Y394" s="151"/>
      <c r="Z394" s="151"/>
      <c r="AA394" s="595">
        <v>0</v>
      </c>
      <c r="AB394" s="596">
        <v>0</v>
      </c>
      <c r="AC394" s="596">
        <v>0</v>
      </c>
      <c r="AD394" s="597">
        <v>0</v>
      </c>
      <c r="AE394" s="598">
        <f t="shared" si="209"/>
        <v>0</v>
      </c>
      <c r="AF394" s="599">
        <f t="shared" si="210"/>
        <v>0</v>
      </c>
      <c r="AG394" s="594"/>
      <c r="AH394" s="594"/>
      <c r="AI394" s="594"/>
      <c r="AJ394" s="594"/>
      <c r="AK394" s="594"/>
      <c r="AL394" s="595">
        <v>0</v>
      </c>
      <c r="AM394" s="499">
        <v>0</v>
      </c>
      <c r="AN394" s="499">
        <v>0</v>
      </c>
      <c r="AO394" s="500">
        <v>0</v>
      </c>
      <c r="AP394" s="501">
        <f t="shared" si="211"/>
        <v>0</v>
      </c>
      <c r="AQ394" s="177">
        <f t="shared" si="212"/>
        <v>0</v>
      </c>
      <c r="AR394" s="151"/>
      <c r="AS394" s="173">
        <f t="shared" si="220"/>
        <v>0</v>
      </c>
      <c r="AT394" s="175">
        <f t="shared" si="198"/>
        <v>0</v>
      </c>
      <c r="AU394" s="176">
        <f t="shared" si="216"/>
        <v>0</v>
      </c>
      <c r="AV394" s="177">
        <f t="shared" si="217"/>
        <v>0</v>
      </c>
      <c r="AW394" s="178"/>
      <c r="AX394" s="179">
        <f t="shared" si="199"/>
        <v>0</v>
      </c>
      <c r="AY394" s="179">
        <f t="shared" si="218"/>
        <v>0</v>
      </c>
      <c r="AZ394" s="179">
        <f t="shared" si="222"/>
        <v>0</v>
      </c>
      <c r="BA394" s="177">
        <f t="shared" si="223"/>
        <v>0</v>
      </c>
      <c r="BB394" s="178"/>
      <c r="BC394" s="179">
        <f t="shared" si="200"/>
        <v>0</v>
      </c>
      <c r="BD394" s="179">
        <f t="shared" si="219"/>
        <v>0</v>
      </c>
      <c r="BE394" s="179">
        <f t="shared" si="224"/>
        <v>0</v>
      </c>
      <c r="BF394" s="177">
        <f t="shared" si="225"/>
        <v>0</v>
      </c>
      <c r="BG394" s="178"/>
      <c r="BH394" s="176">
        <f t="shared" si="201"/>
        <v>0</v>
      </c>
      <c r="BI394" s="520">
        <f t="shared" si="213"/>
        <v>0</v>
      </c>
      <c r="BJ394" s="521"/>
      <c r="BK394" s="501">
        <f t="shared" si="226"/>
        <v>0</v>
      </c>
      <c r="BL394" s="181">
        <f t="shared" si="227"/>
        <v>0</v>
      </c>
      <c r="BM394" s="178"/>
      <c r="BN394" s="552">
        <f t="shared" si="202"/>
        <v>0</v>
      </c>
      <c r="BO394" s="557">
        <f t="shared" si="208"/>
        <v>0</v>
      </c>
      <c r="BP394" s="521"/>
      <c r="BQ394" s="521"/>
      <c r="BR394" s="501">
        <f t="shared" si="221"/>
        <v>0</v>
      </c>
      <c r="BS394" s="181">
        <f t="shared" si="203"/>
        <v>0</v>
      </c>
      <c r="BT394" s="178"/>
      <c r="BU394" s="176">
        <f t="shared" si="204"/>
        <v>0</v>
      </c>
      <c r="BV394" s="176">
        <f t="shared" si="205"/>
        <v>0</v>
      </c>
      <c r="BW394" s="176">
        <f t="shared" si="228"/>
        <v>0</v>
      </c>
      <c r="BX394" s="177">
        <f t="shared" si="229"/>
        <v>0</v>
      </c>
      <c r="BY394" s="182"/>
      <c r="BZ394" s="179">
        <f t="shared" si="206"/>
        <v>0</v>
      </c>
      <c r="CA394" s="179">
        <f t="shared" si="207"/>
        <v>0</v>
      </c>
      <c r="CB394" s="179">
        <f t="shared" si="230"/>
        <v>0</v>
      </c>
      <c r="CC394" s="183">
        <f t="shared" si="231"/>
        <v>0</v>
      </c>
      <c r="CD394" s="42"/>
    </row>
    <row r="395" spans="3:82" ht="13.5" thickBot="1" x14ac:dyDescent="0.3">
      <c r="C395" s="184">
        <v>77</v>
      </c>
      <c r="D395" s="48">
        <v>0</v>
      </c>
      <c r="E395" s="164">
        <v>0</v>
      </c>
      <c r="F395" s="165" t="s">
        <v>65</v>
      </c>
      <c r="G395" s="166"/>
      <c r="H395" s="167" t="s">
        <v>63</v>
      </c>
      <c r="I395" s="185" t="s">
        <v>64</v>
      </c>
      <c r="J395" s="168">
        <v>1</v>
      </c>
      <c r="K395" s="168">
        <v>1</v>
      </c>
      <c r="L395" s="169">
        <v>0</v>
      </c>
      <c r="M395" s="170">
        <v>0</v>
      </c>
      <c r="N395" s="170">
        <v>0</v>
      </c>
      <c r="O395" s="171">
        <v>0</v>
      </c>
      <c r="P395" s="172">
        <v>0</v>
      </c>
      <c r="Q395" s="482">
        <v>0</v>
      </c>
      <c r="R395" s="482">
        <v>0</v>
      </c>
      <c r="S395" s="482">
        <v>0</v>
      </c>
      <c r="T395" s="151"/>
      <c r="U395" s="151"/>
      <c r="V395" s="151"/>
      <c r="W395" s="151"/>
      <c r="X395" s="151"/>
      <c r="Y395" s="151"/>
      <c r="Z395" s="151"/>
      <c r="AA395" s="600">
        <v>0</v>
      </c>
      <c r="AB395" s="601">
        <v>0</v>
      </c>
      <c r="AC395" s="601">
        <v>0</v>
      </c>
      <c r="AD395" s="602">
        <v>0</v>
      </c>
      <c r="AE395" s="598">
        <f t="shared" si="209"/>
        <v>0</v>
      </c>
      <c r="AF395" s="599">
        <f t="shared" si="210"/>
        <v>0</v>
      </c>
      <c r="AG395" s="594"/>
      <c r="AH395" s="594"/>
      <c r="AI395" s="594"/>
      <c r="AJ395" s="594"/>
      <c r="AK395" s="594"/>
      <c r="AL395" s="600">
        <v>0</v>
      </c>
      <c r="AM395" s="502">
        <v>0</v>
      </c>
      <c r="AN395" s="502">
        <v>0</v>
      </c>
      <c r="AO395" s="503">
        <v>0</v>
      </c>
      <c r="AP395" s="501">
        <f t="shared" si="211"/>
        <v>0</v>
      </c>
      <c r="AQ395" s="177">
        <f t="shared" si="212"/>
        <v>0</v>
      </c>
      <c r="AR395" s="151"/>
      <c r="AS395" s="187">
        <f t="shared" si="220"/>
        <v>0</v>
      </c>
      <c r="AT395" s="189">
        <f t="shared" si="198"/>
        <v>0</v>
      </c>
      <c r="AU395" s="176">
        <f t="shared" si="216"/>
        <v>0</v>
      </c>
      <c r="AV395" s="177">
        <f t="shared" si="217"/>
        <v>0</v>
      </c>
      <c r="AW395" s="178"/>
      <c r="AX395" s="179">
        <f t="shared" si="199"/>
        <v>0</v>
      </c>
      <c r="AY395" s="179">
        <f t="shared" si="218"/>
        <v>0</v>
      </c>
      <c r="AZ395" s="179">
        <f t="shared" si="222"/>
        <v>0</v>
      </c>
      <c r="BA395" s="177">
        <f t="shared" si="223"/>
        <v>0</v>
      </c>
      <c r="BB395" s="178"/>
      <c r="BC395" s="179">
        <f t="shared" si="200"/>
        <v>0</v>
      </c>
      <c r="BD395" s="179">
        <f t="shared" si="219"/>
        <v>0</v>
      </c>
      <c r="BE395" s="179">
        <f t="shared" si="224"/>
        <v>0</v>
      </c>
      <c r="BF395" s="177">
        <f t="shared" si="225"/>
        <v>0</v>
      </c>
      <c r="BG395" s="178"/>
      <c r="BH395" s="176">
        <f t="shared" si="201"/>
        <v>0</v>
      </c>
      <c r="BI395" s="520">
        <f t="shared" si="213"/>
        <v>0</v>
      </c>
      <c r="BJ395" s="521"/>
      <c r="BK395" s="501">
        <f t="shared" si="226"/>
        <v>0</v>
      </c>
      <c r="BL395" s="181">
        <f t="shared" si="227"/>
        <v>0</v>
      </c>
      <c r="BM395" s="178"/>
      <c r="BN395" s="552">
        <f t="shared" si="202"/>
        <v>0</v>
      </c>
      <c r="BO395" s="557">
        <f t="shared" si="208"/>
        <v>0</v>
      </c>
      <c r="BP395" s="521"/>
      <c r="BQ395" s="521"/>
      <c r="BR395" s="501">
        <f t="shared" si="221"/>
        <v>0</v>
      </c>
      <c r="BS395" s="181">
        <f t="shared" si="203"/>
        <v>0</v>
      </c>
      <c r="BT395" s="178"/>
      <c r="BU395" s="176">
        <f t="shared" si="204"/>
        <v>0</v>
      </c>
      <c r="BV395" s="176">
        <f t="shared" si="205"/>
        <v>0</v>
      </c>
      <c r="BW395" s="176">
        <f t="shared" si="228"/>
        <v>0</v>
      </c>
      <c r="BX395" s="177">
        <f t="shared" si="229"/>
        <v>0</v>
      </c>
      <c r="BY395" s="182"/>
      <c r="BZ395" s="179">
        <f t="shared" si="206"/>
        <v>0</v>
      </c>
      <c r="CA395" s="179">
        <f t="shared" si="207"/>
        <v>0</v>
      </c>
      <c r="CB395" s="179">
        <f t="shared" si="230"/>
        <v>0</v>
      </c>
      <c r="CC395" s="183">
        <f t="shared" si="231"/>
        <v>0</v>
      </c>
      <c r="CD395" s="42"/>
    </row>
    <row r="396" spans="3:82" s="50" customFormat="1" ht="13.5" hidden="1" thickBot="1" x14ac:dyDescent="0.3">
      <c r="C396" s="184"/>
      <c r="D396" s="190"/>
      <c r="E396" s="164"/>
      <c r="F396" s="165"/>
      <c r="G396" s="166"/>
      <c r="H396" s="167"/>
      <c r="I396" s="166"/>
      <c r="J396" s="168">
        <v>1.505779664758232</v>
      </c>
      <c r="K396" s="168">
        <v>1.1754720702584747</v>
      </c>
      <c r="L396" s="169">
        <v>0</v>
      </c>
      <c r="M396" s="170">
        <v>0</v>
      </c>
      <c r="N396" s="170">
        <v>0</v>
      </c>
      <c r="O396" s="171">
        <v>0</v>
      </c>
      <c r="P396" s="172">
        <v>0</v>
      </c>
      <c r="Q396" s="482">
        <v>0</v>
      </c>
      <c r="R396" s="482">
        <v>0</v>
      </c>
      <c r="S396" s="482">
        <v>0</v>
      </c>
      <c r="T396" s="186"/>
      <c r="U396" s="186"/>
      <c r="V396" s="186"/>
      <c r="W396" s="186"/>
      <c r="X396" s="186"/>
      <c r="Y396" s="186"/>
      <c r="Z396" s="186"/>
      <c r="AA396" s="595">
        <v>0</v>
      </c>
      <c r="AB396" s="596">
        <v>0</v>
      </c>
      <c r="AC396" s="596">
        <v>0</v>
      </c>
      <c r="AD396" s="597">
        <v>0</v>
      </c>
      <c r="AE396" s="598">
        <f t="shared" si="209"/>
        <v>0</v>
      </c>
      <c r="AF396" s="599">
        <f t="shared" si="210"/>
        <v>0</v>
      </c>
      <c r="AG396" s="603"/>
      <c r="AH396" s="603"/>
      <c r="AI396" s="603"/>
      <c r="AJ396" s="603"/>
      <c r="AK396" s="603"/>
      <c r="AL396" s="595">
        <v>0</v>
      </c>
      <c r="AM396" s="499">
        <v>0</v>
      </c>
      <c r="AN396" s="499">
        <v>0</v>
      </c>
      <c r="AO396" s="500">
        <v>0</v>
      </c>
      <c r="AP396" s="501">
        <f t="shared" si="211"/>
        <v>0</v>
      </c>
      <c r="AQ396" s="177">
        <f t="shared" si="212"/>
        <v>0</v>
      </c>
      <c r="AR396" s="186"/>
      <c r="AS396" s="173">
        <f t="shared" si="220"/>
        <v>0</v>
      </c>
      <c r="AT396" s="175">
        <f t="shared" si="198"/>
        <v>0</v>
      </c>
      <c r="AU396" s="176">
        <f t="shared" si="216"/>
        <v>0</v>
      </c>
      <c r="AV396" s="177">
        <f t="shared" si="217"/>
        <v>0</v>
      </c>
      <c r="AW396" s="178"/>
      <c r="AX396" s="179">
        <f t="shared" si="199"/>
        <v>0</v>
      </c>
      <c r="AY396" s="179">
        <f t="shared" si="218"/>
        <v>0</v>
      </c>
      <c r="AZ396" s="179">
        <f t="shared" si="222"/>
        <v>0</v>
      </c>
      <c r="BA396" s="177">
        <f t="shared" si="223"/>
        <v>0</v>
      </c>
      <c r="BB396" s="178"/>
      <c r="BC396" s="179">
        <f t="shared" si="200"/>
        <v>0</v>
      </c>
      <c r="BD396" s="179">
        <f t="shared" si="219"/>
        <v>0</v>
      </c>
      <c r="BE396" s="179">
        <f t="shared" si="224"/>
        <v>0</v>
      </c>
      <c r="BF396" s="177">
        <f t="shared" si="225"/>
        <v>0</v>
      </c>
      <c r="BG396" s="178"/>
      <c r="BH396" s="176">
        <f t="shared" si="201"/>
        <v>0</v>
      </c>
      <c r="BI396" s="520">
        <f t="shared" si="213"/>
        <v>0</v>
      </c>
      <c r="BJ396" s="521"/>
      <c r="BK396" s="501">
        <f t="shared" si="226"/>
        <v>0</v>
      </c>
      <c r="BL396" s="181">
        <f t="shared" si="227"/>
        <v>0</v>
      </c>
      <c r="BM396" s="178"/>
      <c r="BN396" s="552">
        <f t="shared" si="202"/>
        <v>0</v>
      </c>
      <c r="BO396" s="557">
        <f t="shared" si="208"/>
        <v>0</v>
      </c>
      <c r="BP396" s="521"/>
      <c r="BQ396" s="521"/>
      <c r="BR396" s="501">
        <f t="shared" si="221"/>
        <v>0</v>
      </c>
      <c r="BS396" s="181">
        <f t="shared" si="203"/>
        <v>0</v>
      </c>
      <c r="BT396" s="178"/>
      <c r="BU396" s="176">
        <f t="shared" si="204"/>
        <v>0</v>
      </c>
      <c r="BV396" s="176">
        <f t="shared" si="205"/>
        <v>0</v>
      </c>
      <c r="BW396" s="176">
        <f t="shared" si="228"/>
        <v>0</v>
      </c>
      <c r="BX396" s="177">
        <f t="shared" si="229"/>
        <v>0</v>
      </c>
      <c r="BY396" s="182"/>
      <c r="BZ396" s="179">
        <f t="shared" si="206"/>
        <v>0</v>
      </c>
      <c r="CA396" s="179">
        <f t="shared" si="207"/>
        <v>0</v>
      </c>
      <c r="CB396" s="179">
        <f t="shared" si="230"/>
        <v>0</v>
      </c>
      <c r="CC396" s="183">
        <f t="shared" si="231"/>
        <v>0</v>
      </c>
      <c r="CD396" s="51"/>
    </row>
    <row r="397" spans="3:82" s="50" customFormat="1" ht="13.5" hidden="1" thickBot="1" x14ac:dyDescent="0.3">
      <c r="C397" s="191"/>
      <c r="D397" s="192"/>
      <c r="E397" s="193"/>
      <c r="F397" s="194"/>
      <c r="G397" s="195"/>
      <c r="H397" s="196"/>
      <c r="I397" s="195"/>
      <c r="J397" s="197">
        <v>1.9138973630485276</v>
      </c>
      <c r="K397" s="197">
        <v>1.515902467555285</v>
      </c>
      <c r="L397" s="198">
        <v>0</v>
      </c>
      <c r="M397" s="199">
        <v>0</v>
      </c>
      <c r="N397" s="199">
        <v>0</v>
      </c>
      <c r="O397" s="200">
        <v>0</v>
      </c>
      <c r="P397" s="201">
        <v>0</v>
      </c>
      <c r="Q397" s="483">
        <v>0</v>
      </c>
      <c r="R397" s="483">
        <v>0</v>
      </c>
      <c r="S397" s="483">
        <v>0</v>
      </c>
      <c r="T397" s="186"/>
      <c r="U397" s="186"/>
      <c r="V397" s="186"/>
      <c r="W397" s="186"/>
      <c r="X397" s="186"/>
      <c r="Y397" s="186"/>
      <c r="Z397" s="186"/>
      <c r="AA397" s="604">
        <v>0</v>
      </c>
      <c r="AB397" s="605">
        <v>0</v>
      </c>
      <c r="AC397" s="605">
        <v>0</v>
      </c>
      <c r="AD397" s="606">
        <v>0</v>
      </c>
      <c r="AE397" s="607">
        <f t="shared" si="209"/>
        <v>0</v>
      </c>
      <c r="AF397" s="608">
        <f t="shared" si="210"/>
        <v>0</v>
      </c>
      <c r="AG397" s="603"/>
      <c r="AH397" s="603"/>
      <c r="AI397" s="603"/>
      <c r="AJ397" s="603"/>
      <c r="AK397" s="603"/>
      <c r="AL397" s="604">
        <v>0</v>
      </c>
      <c r="AM397" s="504">
        <v>0</v>
      </c>
      <c r="AN397" s="504">
        <v>0</v>
      </c>
      <c r="AO397" s="505">
        <v>0</v>
      </c>
      <c r="AP397" s="506">
        <f>+AL397-AO397</f>
        <v>0</v>
      </c>
      <c r="AQ397" s="206">
        <f>IF(AO397&gt;0,AL397/AO397,0)</f>
        <v>0</v>
      </c>
      <c r="AR397" s="186"/>
      <c r="AS397" s="202">
        <f t="shared" si="220"/>
        <v>0</v>
      </c>
      <c r="AT397" s="204">
        <f t="shared" ref="AT397:AT460" si="236">+AD397+AO397</f>
        <v>0</v>
      </c>
      <c r="AU397" s="205">
        <f t="shared" si="216"/>
        <v>0</v>
      </c>
      <c r="AV397" s="206">
        <f t="shared" si="217"/>
        <v>0</v>
      </c>
      <c r="AW397" s="207"/>
      <c r="AX397" s="208">
        <f t="shared" ref="AX397:AX460" si="237">(+AA397*$P397)+(AL397*$R397)</f>
        <v>0</v>
      </c>
      <c r="AY397" s="208">
        <f t="shared" si="218"/>
        <v>0</v>
      </c>
      <c r="AZ397" s="208">
        <f t="shared" si="222"/>
        <v>0</v>
      </c>
      <c r="BA397" s="206">
        <f t="shared" si="223"/>
        <v>0</v>
      </c>
      <c r="BB397" s="207"/>
      <c r="BC397" s="208">
        <f t="shared" ref="BC397:BC460" si="238">(+AA397*$Q397)+(AL397*$S397)</f>
        <v>0</v>
      </c>
      <c r="BD397" s="208">
        <f t="shared" si="219"/>
        <v>0</v>
      </c>
      <c r="BE397" s="208">
        <f t="shared" si="224"/>
        <v>0</v>
      </c>
      <c r="BF397" s="206">
        <f t="shared" si="225"/>
        <v>0</v>
      </c>
      <c r="BG397" s="207"/>
      <c r="BH397" s="205">
        <f t="shared" ref="BH397:BH460" si="239">+AA397</f>
        <v>0</v>
      </c>
      <c r="BI397" s="522">
        <f t="shared" ref="BI397:BI460" si="240">+AD397</f>
        <v>0</v>
      </c>
      <c r="BJ397" s="523"/>
      <c r="BK397" s="506">
        <f t="shared" si="226"/>
        <v>0</v>
      </c>
      <c r="BL397" s="210">
        <f t="shared" si="227"/>
        <v>0</v>
      </c>
      <c r="BM397" s="207"/>
      <c r="BN397" s="553">
        <f t="shared" ref="BN397:BN460" si="241">+AL397</f>
        <v>0</v>
      </c>
      <c r="BO397" s="558">
        <f t="shared" si="208"/>
        <v>0</v>
      </c>
      <c r="BP397" s="523"/>
      <c r="BQ397" s="523"/>
      <c r="BR397" s="506">
        <f t="shared" si="221"/>
        <v>0</v>
      </c>
      <c r="BS397" s="210">
        <f t="shared" ref="BS397:BS460" si="242">IF(BR397=0,0,+IF(BN397&gt;0,+BR397/BN397,"&gt;100%"))</f>
        <v>0</v>
      </c>
      <c r="BT397" s="207"/>
      <c r="BU397" s="205">
        <f t="shared" ref="BU397:BU460" si="243">+AT397</f>
        <v>0</v>
      </c>
      <c r="BV397" s="205">
        <f t="shared" ref="BV397:BV460" si="244">+BI397+BO397</f>
        <v>0</v>
      </c>
      <c r="BW397" s="205">
        <f t="shared" si="228"/>
        <v>0</v>
      </c>
      <c r="BX397" s="206">
        <f t="shared" si="229"/>
        <v>0</v>
      </c>
      <c r="BY397" s="211"/>
      <c r="BZ397" s="208">
        <f t="shared" ref="BZ397:BZ460" si="245">(+AA397*$Q397)+(AL397*$S397)</f>
        <v>0</v>
      </c>
      <c r="CA397" s="208">
        <f t="shared" ref="CA397:CA460" si="246">(+BI397*$Q397)+(BO397*$S397)</f>
        <v>0</v>
      </c>
      <c r="CB397" s="208">
        <f t="shared" si="230"/>
        <v>0</v>
      </c>
      <c r="CC397" s="212">
        <f t="shared" si="231"/>
        <v>0</v>
      </c>
      <c r="CD397" s="51"/>
    </row>
    <row r="398" spans="3:82" ht="13.5" thickBot="1" x14ac:dyDescent="0.3">
      <c r="C398" s="65"/>
      <c r="D398" s="66"/>
      <c r="E398" s="142"/>
      <c r="F398" s="143"/>
      <c r="G398" s="144"/>
      <c r="H398" s="145"/>
      <c r="I398" s="144"/>
      <c r="J398" s="146">
        <v>0.58618475265502656</v>
      </c>
      <c r="K398" s="146">
        <v>0.25114229393244591</v>
      </c>
      <c r="L398" s="147">
        <v>200</v>
      </c>
      <c r="M398" s="148">
        <v>132.30000000000001</v>
      </c>
      <c r="N398" s="148">
        <v>292.95</v>
      </c>
      <c r="O398" s="149">
        <v>425.25</v>
      </c>
      <c r="P398" s="150">
        <v>2</v>
      </c>
      <c r="Q398" s="481">
        <v>2</v>
      </c>
      <c r="R398" s="481">
        <v>2</v>
      </c>
      <c r="S398" s="481">
        <v>2</v>
      </c>
      <c r="T398" s="151"/>
      <c r="U398" s="151"/>
      <c r="V398" s="151"/>
      <c r="W398" s="151"/>
      <c r="X398" s="151"/>
      <c r="Y398" s="151"/>
      <c r="Z398" s="151"/>
      <c r="AA398" s="589">
        <v>132.30000000000001</v>
      </c>
      <c r="AB398" s="590">
        <v>988.72028304104356</v>
      </c>
      <c r="AC398" s="590">
        <v>0</v>
      </c>
      <c r="AD398" s="591">
        <v>988.72028304104356</v>
      </c>
      <c r="AE398" s="592">
        <f>+AA398-AD398</f>
        <v>-856.4202830410436</v>
      </c>
      <c r="AF398" s="593">
        <f>IF(AD398&gt;0,AA398/AD398,0)</f>
        <v>0.1338093313844842</v>
      </c>
      <c r="AG398" s="594"/>
      <c r="AH398" s="594"/>
      <c r="AI398" s="594"/>
      <c r="AJ398" s="594"/>
      <c r="AK398" s="594"/>
      <c r="AL398" s="589">
        <v>292.95</v>
      </c>
      <c r="AM398" s="496">
        <v>710.92534452757502</v>
      </c>
      <c r="AN398" s="496">
        <v>0</v>
      </c>
      <c r="AO398" s="497">
        <v>710.92534452757502</v>
      </c>
      <c r="AP398" s="498">
        <f t="shared" ref="AP398:AP461" si="247">+AL398-AO398</f>
        <v>-417.97534452757503</v>
      </c>
      <c r="AQ398" s="156">
        <f t="shared" ref="AQ398:AQ461" si="248">IF(AO398&gt;0,AL398/AO398,0)</f>
        <v>0.41206858393080847</v>
      </c>
      <c r="AR398" s="151"/>
      <c r="AS398" s="152">
        <f t="shared" si="220"/>
        <v>425.25</v>
      </c>
      <c r="AT398" s="154">
        <f t="shared" si="236"/>
        <v>1699.6456275686187</v>
      </c>
      <c r="AU398" s="155">
        <f t="shared" si="216"/>
        <v>-1274.3956275686187</v>
      </c>
      <c r="AV398" s="156">
        <f t="shared" si="217"/>
        <v>0.25019921394339695</v>
      </c>
      <c r="AW398" s="157"/>
      <c r="AX398" s="158">
        <f t="shared" si="237"/>
        <v>850.5</v>
      </c>
      <c r="AY398" s="158">
        <f t="shared" si="218"/>
        <v>3399.2912551372374</v>
      </c>
      <c r="AZ398" s="158">
        <f t="shared" si="222"/>
        <v>-2548.7912551372374</v>
      </c>
      <c r="BA398" s="156">
        <f t="shared" si="223"/>
        <v>0.25019921394339695</v>
      </c>
      <c r="BB398" s="157"/>
      <c r="BC398" s="158">
        <f t="shared" si="238"/>
        <v>850.5</v>
      </c>
      <c r="BD398" s="158">
        <f t="shared" si="219"/>
        <v>3399.2912551372374</v>
      </c>
      <c r="BE398" s="158">
        <f t="shared" si="224"/>
        <v>-2548.7912551372374</v>
      </c>
      <c r="BF398" s="156">
        <f t="shared" si="225"/>
        <v>0.25019921394339695</v>
      </c>
      <c r="BG398" s="157"/>
      <c r="BH398" s="155">
        <f t="shared" si="239"/>
        <v>132.30000000000001</v>
      </c>
      <c r="BI398" s="518">
        <f t="shared" si="240"/>
        <v>988.72028304104356</v>
      </c>
      <c r="BJ398" s="519">
        <f t="shared" ref="BJ398:BJ409" si="249">(AA398*BQ398)+AA398</f>
        <v>161.40600000000001</v>
      </c>
      <c r="BK398" s="498">
        <f t="shared" si="226"/>
        <v>856.4202830410436</v>
      </c>
      <c r="BL398" s="160">
        <f t="shared" si="227"/>
        <v>6.4733203555634429</v>
      </c>
      <c r="BM398" s="157"/>
      <c r="BN398" s="551">
        <f t="shared" si="241"/>
        <v>292.95</v>
      </c>
      <c r="BO398" s="556">
        <f t="shared" ref="BO398:BO461" si="250">+AO398</f>
        <v>710.92534452757502</v>
      </c>
      <c r="BP398" s="530">
        <f t="shared" ref="BP398:BP409" si="251">(AL398*BQ398)+AL398</f>
        <v>357.399</v>
      </c>
      <c r="BQ398" s="534">
        <v>0.22</v>
      </c>
      <c r="BR398" s="498">
        <f t="shared" si="221"/>
        <v>417.97534452757503</v>
      </c>
      <c r="BS398" s="160">
        <f t="shared" si="242"/>
        <v>1.4267804899388123</v>
      </c>
      <c r="BT398" s="157"/>
      <c r="BU398" s="155">
        <f t="shared" si="243"/>
        <v>1699.6456275686187</v>
      </c>
      <c r="BV398" s="155">
        <f t="shared" si="244"/>
        <v>1699.6456275686187</v>
      </c>
      <c r="BW398" s="155">
        <f t="shared" si="228"/>
        <v>0</v>
      </c>
      <c r="BX398" s="156">
        <f t="shared" si="229"/>
        <v>1</v>
      </c>
      <c r="BY398" s="162"/>
      <c r="BZ398" s="158">
        <f t="shared" si="245"/>
        <v>850.5</v>
      </c>
      <c r="CA398" s="158">
        <f t="shared" si="246"/>
        <v>3399.2912551372374</v>
      </c>
      <c r="CB398" s="158">
        <f t="shared" si="230"/>
        <v>2548.7912551372374</v>
      </c>
      <c r="CC398" s="163">
        <f t="shared" si="231"/>
        <v>2.996815114799809</v>
      </c>
      <c r="CD398" s="42"/>
    </row>
    <row r="399" spans="3:82" ht="13.5" thickBot="1" x14ac:dyDescent="0.3">
      <c r="C399" s="65"/>
      <c r="D399" s="66"/>
      <c r="E399" s="164"/>
      <c r="F399" s="165"/>
      <c r="G399" s="166"/>
      <c r="H399" s="167"/>
      <c r="I399" s="166"/>
      <c r="J399" s="168">
        <v>0.72370867908265568</v>
      </c>
      <c r="K399" s="168">
        <v>0.4192943920851287</v>
      </c>
      <c r="L399" s="169">
        <v>800</v>
      </c>
      <c r="M399" s="170">
        <v>369.6</v>
      </c>
      <c r="N399" s="170">
        <v>659.4</v>
      </c>
      <c r="O399" s="171">
        <v>1029</v>
      </c>
      <c r="P399" s="172">
        <v>1</v>
      </c>
      <c r="Q399" s="482">
        <v>1</v>
      </c>
      <c r="R399" s="482">
        <v>1</v>
      </c>
      <c r="S399" s="482">
        <v>1</v>
      </c>
      <c r="T399" s="151"/>
      <c r="U399" s="151"/>
      <c r="V399" s="151"/>
      <c r="W399" s="151"/>
      <c r="X399" s="151"/>
      <c r="Y399" s="151"/>
      <c r="Z399" s="151"/>
      <c r="AA399" s="595">
        <v>369.6</v>
      </c>
      <c r="AB399" s="596">
        <v>1198.2975575050614</v>
      </c>
      <c r="AC399" s="596">
        <v>0</v>
      </c>
      <c r="AD399" s="597">
        <v>1198.2975575050614</v>
      </c>
      <c r="AE399" s="598">
        <f>+AA399-AD399</f>
        <v>-828.69755750506135</v>
      </c>
      <c r="AF399" s="599">
        <f>IF(AD399&gt;0,AA399/AD399,0)</f>
        <v>0.3084375810374953</v>
      </c>
      <c r="AG399" s="594"/>
      <c r="AH399" s="594"/>
      <c r="AI399" s="594"/>
      <c r="AJ399" s="594"/>
      <c r="AK399" s="594"/>
      <c r="AL399" s="595">
        <v>659.4</v>
      </c>
      <c r="AM399" s="499">
        <v>1176.6888077338681</v>
      </c>
      <c r="AN399" s="499">
        <v>0</v>
      </c>
      <c r="AO399" s="500">
        <v>1176.6888077338681</v>
      </c>
      <c r="AP399" s="501">
        <f t="shared" si="247"/>
        <v>-517.28880773386811</v>
      </c>
      <c r="AQ399" s="177">
        <f t="shared" si="248"/>
        <v>0.56038605591049062</v>
      </c>
      <c r="AR399" s="151"/>
      <c r="AS399" s="173">
        <f t="shared" si="220"/>
        <v>1029</v>
      </c>
      <c r="AT399" s="175">
        <f t="shared" si="236"/>
        <v>2374.9863652389295</v>
      </c>
      <c r="AU399" s="176">
        <f t="shared" si="216"/>
        <v>-1345.9863652389295</v>
      </c>
      <c r="AV399" s="177">
        <f t="shared" si="217"/>
        <v>0.43326564525202232</v>
      </c>
      <c r="AW399" s="178"/>
      <c r="AX399" s="179">
        <f t="shared" si="237"/>
        <v>1029</v>
      </c>
      <c r="AY399" s="179">
        <f t="shared" si="218"/>
        <v>2374.9863652389295</v>
      </c>
      <c r="AZ399" s="179">
        <f t="shared" si="222"/>
        <v>-1345.9863652389295</v>
      </c>
      <c r="BA399" s="177">
        <f t="shared" si="223"/>
        <v>0.43326564525202232</v>
      </c>
      <c r="BB399" s="178"/>
      <c r="BC399" s="179">
        <f t="shared" si="238"/>
        <v>1029</v>
      </c>
      <c r="BD399" s="179">
        <f t="shared" si="219"/>
        <v>2374.9863652389295</v>
      </c>
      <c r="BE399" s="179">
        <f t="shared" si="224"/>
        <v>-1345.9863652389295</v>
      </c>
      <c r="BF399" s="177">
        <f t="shared" si="225"/>
        <v>0.43326564525202232</v>
      </c>
      <c r="BG399" s="178"/>
      <c r="BH399" s="176">
        <f t="shared" si="239"/>
        <v>369.6</v>
      </c>
      <c r="BI399" s="520">
        <f t="shared" si="240"/>
        <v>1198.2975575050614</v>
      </c>
      <c r="BJ399" s="519">
        <f t="shared" si="249"/>
        <v>436.12800000000004</v>
      </c>
      <c r="BK399" s="501">
        <f t="shared" si="226"/>
        <v>828.69755750506135</v>
      </c>
      <c r="BL399" s="181">
        <f t="shared" si="227"/>
        <v>2.2421470711717029</v>
      </c>
      <c r="BM399" s="178"/>
      <c r="BN399" s="552">
        <f t="shared" si="241"/>
        <v>659.4</v>
      </c>
      <c r="BO399" s="557">
        <f t="shared" si="250"/>
        <v>1176.6888077338681</v>
      </c>
      <c r="BP399" s="530">
        <f t="shared" si="251"/>
        <v>778.09199999999998</v>
      </c>
      <c r="BQ399" s="535">
        <v>0.18</v>
      </c>
      <c r="BR399" s="501">
        <f t="shared" si="221"/>
        <v>517.28880773386811</v>
      </c>
      <c r="BS399" s="181">
        <f t="shared" si="242"/>
        <v>0.7844840881617654</v>
      </c>
      <c r="BT399" s="178"/>
      <c r="BU399" s="176">
        <f t="shared" si="243"/>
        <v>2374.9863652389295</v>
      </c>
      <c r="BV399" s="176">
        <f t="shared" si="244"/>
        <v>2374.9863652389295</v>
      </c>
      <c r="BW399" s="176">
        <f t="shared" si="228"/>
        <v>0</v>
      </c>
      <c r="BX399" s="177">
        <f t="shared" si="229"/>
        <v>1</v>
      </c>
      <c r="BY399" s="182"/>
      <c r="BZ399" s="179">
        <f t="shared" si="245"/>
        <v>1029</v>
      </c>
      <c r="CA399" s="179">
        <f t="shared" si="246"/>
        <v>2374.9863652389295</v>
      </c>
      <c r="CB399" s="179">
        <f t="shared" si="230"/>
        <v>1345.9863652389295</v>
      </c>
      <c r="CC399" s="183">
        <f t="shared" si="231"/>
        <v>1.3080528330796204</v>
      </c>
      <c r="CD399" s="42"/>
    </row>
    <row r="400" spans="3:82" ht="25.5" thickBot="1" x14ac:dyDescent="0.3">
      <c r="C400" s="184">
        <v>78</v>
      </c>
      <c r="D400" s="48">
        <v>0</v>
      </c>
      <c r="E400" s="164" t="s">
        <v>120</v>
      </c>
      <c r="F400" s="165" t="s">
        <v>122</v>
      </c>
      <c r="G400" s="166"/>
      <c r="H400" s="167" t="s">
        <v>63</v>
      </c>
      <c r="I400" s="185" t="s">
        <v>64</v>
      </c>
      <c r="J400" s="168">
        <v>1</v>
      </c>
      <c r="K400" s="168">
        <v>1</v>
      </c>
      <c r="L400" s="169">
        <v>2000</v>
      </c>
      <c r="M400" s="170">
        <v>682.5</v>
      </c>
      <c r="N400" s="170">
        <v>1141.3500000000001</v>
      </c>
      <c r="O400" s="171">
        <v>1823.8500000000001</v>
      </c>
      <c r="P400" s="172">
        <v>3</v>
      </c>
      <c r="Q400" s="482">
        <v>3</v>
      </c>
      <c r="R400" s="482">
        <v>3</v>
      </c>
      <c r="S400" s="482">
        <v>3</v>
      </c>
      <c r="T400" s="151"/>
      <c r="U400" s="151"/>
      <c r="V400" s="151"/>
      <c r="W400" s="151"/>
      <c r="X400" s="151"/>
      <c r="Y400" s="151"/>
      <c r="Z400" s="151"/>
      <c r="AA400" s="600">
        <v>682.5</v>
      </c>
      <c r="AB400" s="601">
        <v>1725.7170539126844</v>
      </c>
      <c r="AC400" s="601">
        <v>0</v>
      </c>
      <c r="AD400" s="602">
        <v>1725.7170539126844</v>
      </c>
      <c r="AE400" s="598">
        <f t="shared" ref="AE400:AE463" si="252">+AA400-AD400</f>
        <v>-1043.2170539126844</v>
      </c>
      <c r="AF400" s="599">
        <f t="shared" ref="AF400:AF463" si="253">IF(AD400&gt;0,AA400/AD400,0)</f>
        <v>0.39548777619864228</v>
      </c>
      <c r="AG400" s="594"/>
      <c r="AH400" s="594"/>
      <c r="AI400" s="594"/>
      <c r="AJ400" s="594"/>
      <c r="AK400" s="594"/>
      <c r="AL400" s="600">
        <v>1141.3500000000001</v>
      </c>
      <c r="AM400" s="502">
        <v>2807.5711199856573</v>
      </c>
      <c r="AN400" s="502">
        <v>0</v>
      </c>
      <c r="AO400" s="503">
        <v>2807.5711199856573</v>
      </c>
      <c r="AP400" s="501">
        <f t="shared" si="247"/>
        <v>-1666.2211199856572</v>
      </c>
      <c r="AQ400" s="177">
        <f t="shared" si="248"/>
        <v>0.40652576594598638</v>
      </c>
      <c r="AR400" s="151"/>
      <c r="AS400" s="187">
        <f t="shared" si="220"/>
        <v>1823.8500000000001</v>
      </c>
      <c r="AT400" s="189">
        <f t="shared" si="236"/>
        <v>4533.2881738983415</v>
      </c>
      <c r="AU400" s="176">
        <f t="shared" si="216"/>
        <v>-2709.4381738983411</v>
      </c>
      <c r="AV400" s="177">
        <f t="shared" si="217"/>
        <v>0.40232386074666954</v>
      </c>
      <c r="AW400" s="178"/>
      <c r="AX400" s="179">
        <f t="shared" si="237"/>
        <v>5471.55</v>
      </c>
      <c r="AY400" s="179">
        <f t="shared" si="218"/>
        <v>13599.864521695024</v>
      </c>
      <c r="AZ400" s="179">
        <f t="shared" si="222"/>
        <v>-8128.3145216950243</v>
      </c>
      <c r="BA400" s="177">
        <f t="shared" si="223"/>
        <v>0.40232386074666954</v>
      </c>
      <c r="BB400" s="178"/>
      <c r="BC400" s="179">
        <f t="shared" si="238"/>
        <v>5471.55</v>
      </c>
      <c r="BD400" s="179">
        <f t="shared" si="219"/>
        <v>13599.864521695024</v>
      </c>
      <c r="BE400" s="179">
        <f t="shared" si="224"/>
        <v>-8128.3145216950243</v>
      </c>
      <c r="BF400" s="177">
        <f t="shared" si="225"/>
        <v>0.40232386074666954</v>
      </c>
      <c r="BG400" s="178"/>
      <c r="BH400" s="176">
        <f t="shared" si="239"/>
        <v>682.5</v>
      </c>
      <c r="BI400" s="520">
        <f t="shared" si="240"/>
        <v>1725.7170539126844</v>
      </c>
      <c r="BJ400" s="519">
        <f t="shared" si="249"/>
        <v>750.75</v>
      </c>
      <c r="BK400" s="501">
        <f t="shared" si="226"/>
        <v>1043.2170539126844</v>
      </c>
      <c r="BL400" s="181">
        <f t="shared" si="227"/>
        <v>1.5285231559160211</v>
      </c>
      <c r="BM400" s="178"/>
      <c r="BN400" s="552">
        <f t="shared" si="241"/>
        <v>1141.3500000000001</v>
      </c>
      <c r="BO400" s="557">
        <f t="shared" si="250"/>
        <v>2807.5711199856573</v>
      </c>
      <c r="BP400" s="530">
        <f t="shared" si="251"/>
        <v>1255.4850000000001</v>
      </c>
      <c r="BQ400" s="535">
        <v>0.1</v>
      </c>
      <c r="BR400" s="501">
        <f t="shared" si="221"/>
        <v>1666.2211199856572</v>
      </c>
      <c r="BS400" s="181">
        <f t="shared" si="242"/>
        <v>1.4598686818115889</v>
      </c>
      <c r="BT400" s="178"/>
      <c r="BU400" s="176">
        <f t="shared" si="243"/>
        <v>4533.2881738983415</v>
      </c>
      <c r="BV400" s="176">
        <f t="shared" si="244"/>
        <v>4533.2881738983415</v>
      </c>
      <c r="BW400" s="176">
        <f t="shared" si="228"/>
        <v>0</v>
      </c>
      <c r="BX400" s="177">
        <f t="shared" si="229"/>
        <v>1</v>
      </c>
      <c r="BY400" s="182"/>
      <c r="BZ400" s="179">
        <f t="shared" si="245"/>
        <v>5471.55</v>
      </c>
      <c r="CA400" s="179">
        <f t="shared" si="246"/>
        <v>13599.864521695024</v>
      </c>
      <c r="CB400" s="179">
        <f t="shared" si="230"/>
        <v>8128.3145216950243</v>
      </c>
      <c r="CC400" s="183">
        <f t="shared" si="231"/>
        <v>1.4855597630826776</v>
      </c>
      <c r="CD400" s="42"/>
    </row>
    <row r="401" spans="3:82" s="50" customFormat="1" ht="13.5" thickBot="1" x14ac:dyDescent="0.3">
      <c r="C401" s="184"/>
      <c r="D401" s="190"/>
      <c r="E401" s="164"/>
      <c r="F401" s="165"/>
      <c r="G401" s="166"/>
      <c r="H401" s="167"/>
      <c r="I401" s="166"/>
      <c r="J401" s="168">
        <v>1.505779664758232</v>
      </c>
      <c r="K401" s="168">
        <v>1.1754720702584747</v>
      </c>
      <c r="L401" s="169">
        <v>4000</v>
      </c>
      <c r="M401" s="170">
        <v>1068.9000000000001</v>
      </c>
      <c r="N401" s="170">
        <v>1735.65</v>
      </c>
      <c r="O401" s="171">
        <v>2804.55</v>
      </c>
      <c r="P401" s="172">
        <v>4</v>
      </c>
      <c r="Q401" s="482">
        <v>4</v>
      </c>
      <c r="R401" s="482">
        <v>4</v>
      </c>
      <c r="S401" s="482">
        <v>4</v>
      </c>
      <c r="T401" s="186"/>
      <c r="U401" s="186"/>
      <c r="V401" s="186"/>
      <c r="W401" s="186"/>
      <c r="X401" s="186"/>
      <c r="Y401" s="186"/>
      <c r="Z401" s="186"/>
      <c r="AA401" s="595">
        <v>1068.9000000000001</v>
      </c>
      <c r="AB401" s="596">
        <v>2520.6921332119759</v>
      </c>
      <c r="AC401" s="596">
        <v>0</v>
      </c>
      <c r="AD401" s="597">
        <v>2520.6921332119759</v>
      </c>
      <c r="AE401" s="598">
        <f t="shared" si="252"/>
        <v>-1451.7921332119759</v>
      </c>
      <c r="AF401" s="599">
        <f t="shared" si="253"/>
        <v>0.42405019871980998</v>
      </c>
      <c r="AG401" s="603"/>
      <c r="AH401" s="603"/>
      <c r="AI401" s="603"/>
      <c r="AJ401" s="603"/>
      <c r="AK401" s="603"/>
      <c r="AL401" s="595">
        <v>1735.65</v>
      </c>
      <c r="AM401" s="499">
        <v>3324.9553140256075</v>
      </c>
      <c r="AN401" s="499">
        <v>0</v>
      </c>
      <c r="AO401" s="500">
        <v>3324.9553140256075</v>
      </c>
      <c r="AP401" s="501">
        <f t="shared" si="247"/>
        <v>-1589.3053140256075</v>
      </c>
      <c r="AQ401" s="177">
        <f t="shared" si="248"/>
        <v>0.52200701545627837</v>
      </c>
      <c r="AR401" s="186"/>
      <c r="AS401" s="173">
        <f t="shared" si="220"/>
        <v>2804.55</v>
      </c>
      <c r="AT401" s="175">
        <f t="shared" si="236"/>
        <v>5845.647447237583</v>
      </c>
      <c r="AU401" s="176">
        <f t="shared" si="216"/>
        <v>-3041.0974472375829</v>
      </c>
      <c r="AV401" s="177">
        <f t="shared" si="217"/>
        <v>0.47976721574704567</v>
      </c>
      <c r="AW401" s="178"/>
      <c r="AX401" s="179">
        <f t="shared" si="237"/>
        <v>11218.2</v>
      </c>
      <c r="AY401" s="179">
        <f t="shared" si="218"/>
        <v>23382.589788950332</v>
      </c>
      <c r="AZ401" s="179">
        <f t="shared" si="222"/>
        <v>-12164.389788950331</v>
      </c>
      <c r="BA401" s="177">
        <f t="shared" si="223"/>
        <v>0.47976721574704567</v>
      </c>
      <c r="BB401" s="178"/>
      <c r="BC401" s="179">
        <f t="shared" si="238"/>
        <v>11218.2</v>
      </c>
      <c r="BD401" s="179">
        <f t="shared" si="219"/>
        <v>23382.589788950332</v>
      </c>
      <c r="BE401" s="179">
        <f t="shared" si="224"/>
        <v>-12164.389788950331</v>
      </c>
      <c r="BF401" s="177">
        <f t="shared" si="225"/>
        <v>0.47976721574704567</v>
      </c>
      <c r="BG401" s="178"/>
      <c r="BH401" s="176">
        <f t="shared" si="239"/>
        <v>1068.9000000000001</v>
      </c>
      <c r="BI401" s="520">
        <f t="shared" si="240"/>
        <v>2520.6921332119759</v>
      </c>
      <c r="BJ401" s="519">
        <f t="shared" si="249"/>
        <v>1218.546</v>
      </c>
      <c r="BK401" s="501">
        <f t="shared" si="226"/>
        <v>1451.7921332119759</v>
      </c>
      <c r="BL401" s="181">
        <f t="shared" si="227"/>
        <v>1.3582113698306444</v>
      </c>
      <c r="BM401" s="178"/>
      <c r="BN401" s="552">
        <f t="shared" si="241"/>
        <v>1735.65</v>
      </c>
      <c r="BO401" s="557">
        <f t="shared" si="250"/>
        <v>3324.9553140256075</v>
      </c>
      <c r="BP401" s="530">
        <f t="shared" si="251"/>
        <v>1978.6410000000001</v>
      </c>
      <c r="BQ401" s="535">
        <v>0.14000000000000001</v>
      </c>
      <c r="BR401" s="501">
        <f t="shared" si="221"/>
        <v>1589.3053140256075</v>
      </c>
      <c r="BS401" s="181">
        <f t="shared" si="242"/>
        <v>0.91568306630115948</v>
      </c>
      <c r="BT401" s="178"/>
      <c r="BU401" s="176">
        <f t="shared" si="243"/>
        <v>5845.647447237583</v>
      </c>
      <c r="BV401" s="176">
        <f t="shared" si="244"/>
        <v>5845.647447237583</v>
      </c>
      <c r="BW401" s="176">
        <f t="shared" si="228"/>
        <v>0</v>
      </c>
      <c r="BX401" s="177">
        <f t="shared" si="229"/>
        <v>1</v>
      </c>
      <c r="BY401" s="182"/>
      <c r="BZ401" s="179">
        <f t="shared" si="245"/>
        <v>11218.2</v>
      </c>
      <c r="CA401" s="179">
        <f t="shared" si="246"/>
        <v>23382.589788950332</v>
      </c>
      <c r="CB401" s="179">
        <f t="shared" si="230"/>
        <v>12164.389788950331</v>
      </c>
      <c r="CC401" s="183">
        <f t="shared" si="231"/>
        <v>1.0843441718769795</v>
      </c>
      <c r="CD401" s="51"/>
    </row>
    <row r="402" spans="3:82" s="50" customFormat="1" ht="13.5" thickBot="1" x14ac:dyDescent="0.3">
      <c r="C402" s="191"/>
      <c r="D402" s="192"/>
      <c r="E402" s="193"/>
      <c r="F402" s="194"/>
      <c r="G402" s="195"/>
      <c r="H402" s="196"/>
      <c r="I402" s="195"/>
      <c r="J402" s="197">
        <v>1.9138973630485276</v>
      </c>
      <c r="K402" s="197">
        <v>1.515902467555285</v>
      </c>
      <c r="L402" s="198">
        <v>10000</v>
      </c>
      <c r="M402" s="199">
        <v>2081.1</v>
      </c>
      <c r="N402" s="199">
        <v>3286.5</v>
      </c>
      <c r="O402" s="200">
        <v>5367.6</v>
      </c>
      <c r="P402" s="201">
        <v>0</v>
      </c>
      <c r="Q402" s="483">
        <v>0</v>
      </c>
      <c r="R402" s="483">
        <v>0</v>
      </c>
      <c r="S402" s="483">
        <v>0</v>
      </c>
      <c r="T402" s="186"/>
      <c r="U402" s="186"/>
      <c r="V402" s="186"/>
      <c r="W402" s="186"/>
      <c r="X402" s="186"/>
      <c r="Y402" s="186"/>
      <c r="Z402" s="186"/>
      <c r="AA402" s="604">
        <v>2081.1</v>
      </c>
      <c r="AB402" s="605">
        <v>3284.1538345527611</v>
      </c>
      <c r="AC402" s="605">
        <v>0</v>
      </c>
      <c r="AD402" s="606">
        <v>3284.1538345527611</v>
      </c>
      <c r="AE402" s="607">
        <f t="shared" si="252"/>
        <v>-1203.0538345527611</v>
      </c>
      <c r="AF402" s="608">
        <f t="shared" si="253"/>
        <v>0.63367920774740627</v>
      </c>
      <c r="AG402" s="603"/>
      <c r="AH402" s="603"/>
      <c r="AI402" s="603"/>
      <c r="AJ402" s="603"/>
      <c r="AK402" s="603"/>
      <c r="AL402" s="604">
        <v>3286.5</v>
      </c>
      <c r="AM402" s="504">
        <v>4389.1471635756225</v>
      </c>
      <c r="AN402" s="504">
        <v>0</v>
      </c>
      <c r="AO402" s="505">
        <v>4389.1471635756225</v>
      </c>
      <c r="AP402" s="506">
        <f t="shared" si="247"/>
        <v>-1102.6471635756225</v>
      </c>
      <c r="AQ402" s="206">
        <f t="shared" si="248"/>
        <v>0.74877872113147603</v>
      </c>
      <c r="AR402" s="186"/>
      <c r="AS402" s="202">
        <f t="shared" si="220"/>
        <v>5367.6</v>
      </c>
      <c r="AT402" s="204">
        <f t="shared" si="236"/>
        <v>7673.3009981283831</v>
      </c>
      <c r="AU402" s="205">
        <f t="shared" si="216"/>
        <v>-2305.7009981283827</v>
      </c>
      <c r="AV402" s="206">
        <f t="shared" si="217"/>
        <v>0.69951641429278311</v>
      </c>
      <c r="AW402" s="207"/>
      <c r="AX402" s="208">
        <f t="shared" si="237"/>
        <v>0</v>
      </c>
      <c r="AY402" s="208">
        <f t="shared" si="218"/>
        <v>0</v>
      </c>
      <c r="AZ402" s="208">
        <f t="shared" si="222"/>
        <v>0</v>
      </c>
      <c r="BA402" s="206">
        <f t="shared" si="223"/>
        <v>0</v>
      </c>
      <c r="BB402" s="207"/>
      <c r="BC402" s="208">
        <f t="shared" si="238"/>
        <v>0</v>
      </c>
      <c r="BD402" s="208">
        <f t="shared" si="219"/>
        <v>0</v>
      </c>
      <c r="BE402" s="208">
        <f t="shared" si="224"/>
        <v>0</v>
      </c>
      <c r="BF402" s="206">
        <f t="shared" si="225"/>
        <v>0</v>
      </c>
      <c r="BG402" s="207"/>
      <c r="BH402" s="205">
        <f t="shared" si="239"/>
        <v>2081.1</v>
      </c>
      <c r="BI402" s="522">
        <f t="shared" si="240"/>
        <v>3284.1538345527611</v>
      </c>
      <c r="BJ402" s="519">
        <f t="shared" si="249"/>
        <v>2393.2649999999999</v>
      </c>
      <c r="BK402" s="506">
        <f t="shared" si="226"/>
        <v>1203.0538345527611</v>
      </c>
      <c r="BL402" s="210">
        <f t="shared" si="227"/>
        <v>0.57808554829309555</v>
      </c>
      <c r="BM402" s="207"/>
      <c r="BN402" s="553">
        <f t="shared" si="241"/>
        <v>3286.5</v>
      </c>
      <c r="BO402" s="558">
        <f t="shared" si="250"/>
        <v>4389.1471635756225</v>
      </c>
      <c r="BP402" s="530">
        <f t="shared" si="251"/>
        <v>3779.4749999999999</v>
      </c>
      <c r="BQ402" s="536">
        <v>0.15</v>
      </c>
      <c r="BR402" s="506">
        <f t="shared" si="221"/>
        <v>1102.6471635756225</v>
      </c>
      <c r="BS402" s="210">
        <f t="shared" si="242"/>
        <v>0.33550803699243037</v>
      </c>
      <c r="BT402" s="207"/>
      <c r="BU402" s="205">
        <f t="shared" si="243"/>
        <v>7673.3009981283831</v>
      </c>
      <c r="BV402" s="205">
        <f t="shared" si="244"/>
        <v>7673.3009981283831</v>
      </c>
      <c r="BW402" s="205">
        <f t="shared" si="228"/>
        <v>0</v>
      </c>
      <c r="BX402" s="206">
        <f t="shared" si="229"/>
        <v>1</v>
      </c>
      <c r="BY402" s="211"/>
      <c r="BZ402" s="208">
        <f t="shared" si="245"/>
        <v>0</v>
      </c>
      <c r="CA402" s="208">
        <f t="shared" si="246"/>
        <v>0</v>
      </c>
      <c r="CB402" s="208">
        <f t="shared" si="230"/>
        <v>0</v>
      </c>
      <c r="CC402" s="212">
        <f t="shared" si="231"/>
        <v>0</v>
      </c>
      <c r="CD402" s="51"/>
    </row>
    <row r="403" spans="3:82" ht="13.5" thickBot="1" x14ac:dyDescent="0.3">
      <c r="C403" s="65"/>
      <c r="D403" s="66"/>
      <c r="E403" s="142"/>
      <c r="F403" s="143"/>
      <c r="G403" s="144"/>
      <c r="H403" s="145"/>
      <c r="I403" s="144"/>
      <c r="J403" s="146">
        <v>0.58618475265502656</v>
      </c>
      <c r="K403" s="146">
        <v>0.25114229393244591</v>
      </c>
      <c r="L403" s="147">
        <v>200</v>
      </c>
      <c r="M403" s="148">
        <v>118</v>
      </c>
      <c r="N403" s="148">
        <v>376.95</v>
      </c>
      <c r="O403" s="149">
        <v>494.95</v>
      </c>
      <c r="P403" s="150">
        <v>0</v>
      </c>
      <c r="Q403" s="481">
        <v>0</v>
      </c>
      <c r="R403" s="481">
        <v>0</v>
      </c>
      <c r="S403" s="481">
        <v>0</v>
      </c>
      <c r="T403" s="151"/>
      <c r="U403" s="151"/>
      <c r="V403" s="151"/>
      <c r="W403" s="151"/>
      <c r="X403" s="151"/>
      <c r="Y403" s="151"/>
      <c r="Z403" s="151"/>
      <c r="AA403" s="589">
        <v>118</v>
      </c>
      <c r="AB403" s="590">
        <v>1749.1595619404893</v>
      </c>
      <c r="AC403" s="590">
        <v>0</v>
      </c>
      <c r="AD403" s="591">
        <v>1749.1595619404893</v>
      </c>
      <c r="AE403" s="592">
        <f t="shared" si="252"/>
        <v>-1631.1595619404893</v>
      </c>
      <c r="AF403" s="593">
        <f t="shared" si="253"/>
        <v>6.7460969580781252E-2</v>
      </c>
      <c r="AG403" s="594"/>
      <c r="AH403" s="594"/>
      <c r="AI403" s="594"/>
      <c r="AJ403" s="594"/>
      <c r="AK403" s="594"/>
      <c r="AL403" s="589">
        <v>376.95</v>
      </c>
      <c r="AM403" s="496">
        <v>672.96895450023874</v>
      </c>
      <c r="AN403" s="496">
        <v>0</v>
      </c>
      <c r="AO403" s="497">
        <v>672.96895450023874</v>
      </c>
      <c r="AP403" s="498">
        <f t="shared" si="247"/>
        <v>-296.01895450023875</v>
      </c>
      <c r="AQ403" s="156">
        <f t="shared" si="248"/>
        <v>0.56012985068520904</v>
      </c>
      <c r="AR403" s="151"/>
      <c r="AS403" s="152">
        <f t="shared" si="220"/>
        <v>494.95</v>
      </c>
      <c r="AT403" s="154">
        <f t="shared" si="236"/>
        <v>2422.1285164407282</v>
      </c>
      <c r="AU403" s="155">
        <f t="shared" ref="AU403:AU466" si="254">+AS403-AT403</f>
        <v>-1927.1785164407281</v>
      </c>
      <c r="AV403" s="156">
        <f t="shared" ref="AV403:AV466" si="255">IF(AT403&gt;0,AS403/AT403,0)</f>
        <v>0.20434506123040888</v>
      </c>
      <c r="AW403" s="157"/>
      <c r="AX403" s="158">
        <f t="shared" si="237"/>
        <v>0</v>
      </c>
      <c r="AY403" s="158">
        <f t="shared" si="218"/>
        <v>0</v>
      </c>
      <c r="AZ403" s="158">
        <f t="shared" si="222"/>
        <v>0</v>
      </c>
      <c r="BA403" s="156">
        <f t="shared" si="223"/>
        <v>0</v>
      </c>
      <c r="BB403" s="157"/>
      <c r="BC403" s="158">
        <f t="shared" si="238"/>
        <v>0</v>
      </c>
      <c r="BD403" s="158">
        <f t="shared" si="219"/>
        <v>0</v>
      </c>
      <c r="BE403" s="158">
        <f t="shared" si="224"/>
        <v>0</v>
      </c>
      <c r="BF403" s="156">
        <f t="shared" si="225"/>
        <v>0</v>
      </c>
      <c r="BG403" s="157"/>
      <c r="BH403" s="155">
        <f t="shared" si="239"/>
        <v>118</v>
      </c>
      <c r="BI403" s="518">
        <f t="shared" si="240"/>
        <v>1749.1595619404893</v>
      </c>
      <c r="BJ403" s="519">
        <f t="shared" si="249"/>
        <v>143.96</v>
      </c>
      <c r="BK403" s="498">
        <f t="shared" si="226"/>
        <v>1631.1595619404893</v>
      </c>
      <c r="BL403" s="160">
        <f t="shared" si="227"/>
        <v>13.823386118139739</v>
      </c>
      <c r="BM403" s="157"/>
      <c r="BN403" s="551">
        <f t="shared" si="241"/>
        <v>376.95</v>
      </c>
      <c r="BO403" s="556">
        <f t="shared" si="250"/>
        <v>672.96895450023874</v>
      </c>
      <c r="BP403" s="530">
        <f t="shared" si="251"/>
        <v>459.87900000000002</v>
      </c>
      <c r="BQ403" s="534">
        <v>0.22</v>
      </c>
      <c r="BR403" s="498">
        <f t="shared" si="221"/>
        <v>296.01895450023875</v>
      </c>
      <c r="BS403" s="160">
        <f t="shared" si="242"/>
        <v>0.78530031701880554</v>
      </c>
      <c r="BT403" s="157"/>
      <c r="BU403" s="155">
        <f t="shared" si="243"/>
        <v>2422.1285164407282</v>
      </c>
      <c r="BV403" s="155">
        <f t="shared" si="244"/>
        <v>2422.1285164407282</v>
      </c>
      <c r="BW403" s="155">
        <f t="shared" si="228"/>
        <v>0</v>
      </c>
      <c r="BX403" s="156">
        <f t="shared" si="229"/>
        <v>1</v>
      </c>
      <c r="BY403" s="162"/>
      <c r="BZ403" s="158">
        <f t="shared" si="245"/>
        <v>0</v>
      </c>
      <c r="CA403" s="158">
        <f t="shared" si="246"/>
        <v>0</v>
      </c>
      <c r="CB403" s="158">
        <f t="shared" si="230"/>
        <v>0</v>
      </c>
      <c r="CC403" s="163">
        <f t="shared" si="231"/>
        <v>0</v>
      </c>
      <c r="CD403" s="42"/>
    </row>
    <row r="404" spans="3:82" ht="13.5" thickBot="1" x14ac:dyDescent="0.3">
      <c r="C404" s="65"/>
      <c r="D404" s="66"/>
      <c r="E404" s="164"/>
      <c r="F404" s="165"/>
      <c r="G404" s="166"/>
      <c r="H404" s="167"/>
      <c r="I404" s="166"/>
      <c r="J404" s="168">
        <v>0.72370867908265568</v>
      </c>
      <c r="K404" s="168">
        <v>0.4192943920851287</v>
      </c>
      <c r="L404" s="169">
        <v>800</v>
      </c>
      <c r="M404" s="170">
        <v>328</v>
      </c>
      <c r="N404" s="170">
        <v>908.25</v>
      </c>
      <c r="O404" s="171">
        <v>1236.25</v>
      </c>
      <c r="P404" s="172">
        <v>0</v>
      </c>
      <c r="Q404" s="482">
        <v>0</v>
      </c>
      <c r="R404" s="482">
        <v>0</v>
      </c>
      <c r="S404" s="482">
        <v>0</v>
      </c>
      <c r="T404" s="151"/>
      <c r="U404" s="151"/>
      <c r="V404" s="151"/>
      <c r="W404" s="151"/>
      <c r="X404" s="151"/>
      <c r="Y404" s="151"/>
      <c r="Z404" s="151"/>
      <c r="AA404" s="595">
        <v>328</v>
      </c>
      <c r="AB404" s="596">
        <v>2149.4351406600836</v>
      </c>
      <c r="AC404" s="596">
        <v>0</v>
      </c>
      <c r="AD404" s="597">
        <v>2149.4351406600836</v>
      </c>
      <c r="AE404" s="598">
        <f t="shared" si="252"/>
        <v>-1821.4351406600836</v>
      </c>
      <c r="AF404" s="599">
        <f t="shared" si="253"/>
        <v>0.15259823094697914</v>
      </c>
      <c r="AG404" s="594"/>
      <c r="AH404" s="594"/>
      <c r="AI404" s="594"/>
      <c r="AJ404" s="594"/>
      <c r="AK404" s="594"/>
      <c r="AL404" s="595">
        <v>908.25</v>
      </c>
      <c r="AM404" s="499">
        <v>1094.3739926392661</v>
      </c>
      <c r="AN404" s="499">
        <v>0</v>
      </c>
      <c r="AO404" s="500">
        <v>1094.3739926392661</v>
      </c>
      <c r="AP404" s="501">
        <f t="shared" si="247"/>
        <v>-186.12399263926613</v>
      </c>
      <c r="AQ404" s="177">
        <f t="shared" si="248"/>
        <v>0.82992652064912753</v>
      </c>
      <c r="AR404" s="151"/>
      <c r="AS404" s="173">
        <f t="shared" si="220"/>
        <v>1236.25</v>
      </c>
      <c r="AT404" s="175">
        <f t="shared" si="236"/>
        <v>3243.8091332993499</v>
      </c>
      <c r="AU404" s="176">
        <f t="shared" si="254"/>
        <v>-2007.5591332993499</v>
      </c>
      <c r="AV404" s="177">
        <f t="shared" si="255"/>
        <v>0.38111058610362281</v>
      </c>
      <c r="AW404" s="178"/>
      <c r="AX404" s="179">
        <f t="shared" si="237"/>
        <v>0</v>
      </c>
      <c r="AY404" s="179">
        <f t="shared" si="218"/>
        <v>0</v>
      </c>
      <c r="AZ404" s="179">
        <f t="shared" si="222"/>
        <v>0</v>
      </c>
      <c r="BA404" s="177">
        <f t="shared" si="223"/>
        <v>0</v>
      </c>
      <c r="BB404" s="178"/>
      <c r="BC404" s="179">
        <f t="shared" si="238"/>
        <v>0</v>
      </c>
      <c r="BD404" s="179">
        <f t="shared" si="219"/>
        <v>0</v>
      </c>
      <c r="BE404" s="179">
        <f t="shared" si="224"/>
        <v>0</v>
      </c>
      <c r="BF404" s="177">
        <f t="shared" si="225"/>
        <v>0</v>
      </c>
      <c r="BG404" s="178"/>
      <c r="BH404" s="176">
        <f t="shared" si="239"/>
        <v>328</v>
      </c>
      <c r="BI404" s="520">
        <f t="shared" si="240"/>
        <v>2149.4351406600836</v>
      </c>
      <c r="BJ404" s="519">
        <f t="shared" si="249"/>
        <v>387.04</v>
      </c>
      <c r="BK404" s="501">
        <f t="shared" si="226"/>
        <v>1821.4351406600836</v>
      </c>
      <c r="BL404" s="181">
        <f t="shared" si="227"/>
        <v>5.5531559166465962</v>
      </c>
      <c r="BM404" s="178"/>
      <c r="BN404" s="552">
        <f t="shared" si="241"/>
        <v>908.25</v>
      </c>
      <c r="BO404" s="557">
        <f t="shared" si="250"/>
        <v>1094.3739926392661</v>
      </c>
      <c r="BP404" s="530">
        <f t="shared" si="251"/>
        <v>1071.7349999999999</v>
      </c>
      <c r="BQ404" s="535">
        <v>0.18</v>
      </c>
      <c r="BR404" s="501">
        <f t="shared" si="221"/>
        <v>186.12399263926613</v>
      </c>
      <c r="BS404" s="181">
        <f t="shared" si="242"/>
        <v>0.20492594840546779</v>
      </c>
      <c r="BT404" s="178"/>
      <c r="BU404" s="176">
        <f t="shared" si="243"/>
        <v>3243.8091332993499</v>
      </c>
      <c r="BV404" s="176">
        <f t="shared" si="244"/>
        <v>3243.8091332993499</v>
      </c>
      <c r="BW404" s="176">
        <f t="shared" si="228"/>
        <v>0</v>
      </c>
      <c r="BX404" s="177">
        <f t="shared" si="229"/>
        <v>1</v>
      </c>
      <c r="BY404" s="182"/>
      <c r="BZ404" s="179">
        <f t="shared" si="245"/>
        <v>0</v>
      </c>
      <c r="CA404" s="179">
        <f t="shared" si="246"/>
        <v>0</v>
      </c>
      <c r="CB404" s="179">
        <f t="shared" si="230"/>
        <v>0</v>
      </c>
      <c r="CC404" s="183">
        <f t="shared" si="231"/>
        <v>0</v>
      </c>
      <c r="CD404" s="42"/>
    </row>
    <row r="405" spans="3:82" ht="25.5" thickBot="1" x14ac:dyDescent="0.3">
      <c r="C405" s="184">
        <v>79</v>
      </c>
      <c r="D405" s="48">
        <v>0</v>
      </c>
      <c r="E405" s="164" t="s">
        <v>120</v>
      </c>
      <c r="F405" s="165" t="s">
        <v>123</v>
      </c>
      <c r="G405" s="166"/>
      <c r="H405" s="167" t="s">
        <v>63</v>
      </c>
      <c r="I405" s="185" t="s">
        <v>64</v>
      </c>
      <c r="J405" s="168">
        <v>1</v>
      </c>
      <c r="K405" s="168">
        <v>1</v>
      </c>
      <c r="L405" s="169">
        <v>2000</v>
      </c>
      <c r="M405" s="170">
        <v>607</v>
      </c>
      <c r="N405" s="170">
        <v>1604.4</v>
      </c>
      <c r="O405" s="171">
        <v>2211.4</v>
      </c>
      <c r="P405" s="172">
        <v>0</v>
      </c>
      <c r="Q405" s="482">
        <v>0</v>
      </c>
      <c r="R405" s="482">
        <v>0</v>
      </c>
      <c r="S405" s="482">
        <v>0</v>
      </c>
      <c r="T405" s="151"/>
      <c r="U405" s="151"/>
      <c r="V405" s="151"/>
      <c r="W405" s="151"/>
      <c r="X405" s="151"/>
      <c r="Y405" s="151"/>
      <c r="Z405" s="151"/>
      <c r="AA405" s="600">
        <v>607</v>
      </c>
      <c r="AB405" s="601">
        <v>2970.2647808203674</v>
      </c>
      <c r="AC405" s="601">
        <v>0</v>
      </c>
      <c r="AD405" s="602">
        <v>2970.2647808203674</v>
      </c>
      <c r="AE405" s="598">
        <f t="shared" si="252"/>
        <v>-2363.2647808203674</v>
      </c>
      <c r="AF405" s="599">
        <f t="shared" si="253"/>
        <v>0.20435888541638725</v>
      </c>
      <c r="AG405" s="594"/>
      <c r="AH405" s="594"/>
      <c r="AI405" s="594"/>
      <c r="AJ405" s="594"/>
      <c r="AK405" s="594"/>
      <c r="AL405" s="600">
        <v>1604.4</v>
      </c>
      <c r="AM405" s="502">
        <v>2574.8233850977185</v>
      </c>
      <c r="AN405" s="502">
        <v>0</v>
      </c>
      <c r="AO405" s="503">
        <v>2574.8233850977185</v>
      </c>
      <c r="AP405" s="501">
        <f t="shared" si="247"/>
        <v>-970.42338509771844</v>
      </c>
      <c r="AQ405" s="177">
        <f t="shared" si="248"/>
        <v>0.6231106992758304</v>
      </c>
      <c r="AR405" s="151"/>
      <c r="AS405" s="187">
        <f t="shared" si="220"/>
        <v>2211.4</v>
      </c>
      <c r="AT405" s="189">
        <f t="shared" si="236"/>
        <v>5545.0881659180859</v>
      </c>
      <c r="AU405" s="176">
        <f t="shared" si="254"/>
        <v>-3333.6881659180858</v>
      </c>
      <c r="AV405" s="177">
        <f t="shared" si="255"/>
        <v>0.39880339749906651</v>
      </c>
      <c r="AW405" s="178"/>
      <c r="AX405" s="179">
        <f t="shared" si="237"/>
        <v>0</v>
      </c>
      <c r="AY405" s="179">
        <f t="shared" si="218"/>
        <v>0</v>
      </c>
      <c r="AZ405" s="179">
        <f t="shared" si="222"/>
        <v>0</v>
      </c>
      <c r="BA405" s="177">
        <f t="shared" si="223"/>
        <v>0</v>
      </c>
      <c r="BB405" s="178"/>
      <c r="BC405" s="179">
        <f t="shared" si="238"/>
        <v>0</v>
      </c>
      <c r="BD405" s="179">
        <f t="shared" si="219"/>
        <v>0</v>
      </c>
      <c r="BE405" s="179">
        <f t="shared" si="224"/>
        <v>0</v>
      </c>
      <c r="BF405" s="177">
        <f t="shared" si="225"/>
        <v>0</v>
      </c>
      <c r="BG405" s="178"/>
      <c r="BH405" s="176">
        <f t="shared" si="239"/>
        <v>607</v>
      </c>
      <c r="BI405" s="520">
        <f t="shared" si="240"/>
        <v>2970.2647808203674</v>
      </c>
      <c r="BJ405" s="519">
        <f t="shared" si="249"/>
        <v>667.7</v>
      </c>
      <c r="BK405" s="501">
        <f t="shared" si="226"/>
        <v>2363.2647808203674</v>
      </c>
      <c r="BL405" s="181">
        <f t="shared" si="227"/>
        <v>3.8933521924553003</v>
      </c>
      <c r="BM405" s="178"/>
      <c r="BN405" s="552">
        <f t="shared" si="241"/>
        <v>1604.4</v>
      </c>
      <c r="BO405" s="557">
        <f t="shared" si="250"/>
        <v>2574.8233850977185</v>
      </c>
      <c r="BP405" s="530">
        <f t="shared" si="251"/>
        <v>1764.8400000000001</v>
      </c>
      <c r="BQ405" s="535">
        <v>0.1</v>
      </c>
      <c r="BR405" s="501">
        <f t="shared" si="221"/>
        <v>970.42338509771844</v>
      </c>
      <c r="BS405" s="181">
        <f t="shared" si="242"/>
        <v>0.6048512746807021</v>
      </c>
      <c r="BT405" s="178"/>
      <c r="BU405" s="176">
        <f t="shared" si="243"/>
        <v>5545.0881659180859</v>
      </c>
      <c r="BV405" s="176">
        <f t="shared" si="244"/>
        <v>5545.0881659180859</v>
      </c>
      <c r="BW405" s="176">
        <f t="shared" si="228"/>
        <v>0</v>
      </c>
      <c r="BX405" s="177">
        <f t="shared" si="229"/>
        <v>1</v>
      </c>
      <c r="BY405" s="182"/>
      <c r="BZ405" s="179">
        <f t="shared" si="245"/>
        <v>0</v>
      </c>
      <c r="CA405" s="179">
        <f t="shared" si="246"/>
        <v>0</v>
      </c>
      <c r="CB405" s="179">
        <f t="shared" si="230"/>
        <v>0</v>
      </c>
      <c r="CC405" s="183">
        <f t="shared" si="231"/>
        <v>0</v>
      </c>
      <c r="CD405" s="42"/>
    </row>
    <row r="406" spans="3:82" s="50" customFormat="1" ht="13.5" thickBot="1" x14ac:dyDescent="0.3">
      <c r="C406" s="184"/>
      <c r="D406" s="190"/>
      <c r="E406" s="164"/>
      <c r="F406" s="165"/>
      <c r="G406" s="166"/>
      <c r="H406" s="167"/>
      <c r="I406" s="166"/>
      <c r="J406" s="168">
        <v>1.505779664758232</v>
      </c>
      <c r="K406" s="168">
        <v>1.1754720702584747</v>
      </c>
      <c r="L406" s="169">
        <v>4000</v>
      </c>
      <c r="M406" s="170">
        <v>848</v>
      </c>
      <c r="N406" s="170">
        <v>2200.8000000000002</v>
      </c>
      <c r="O406" s="171">
        <v>3048.8</v>
      </c>
      <c r="P406" s="172">
        <v>0</v>
      </c>
      <c r="Q406" s="482">
        <v>0</v>
      </c>
      <c r="R406" s="482">
        <v>0</v>
      </c>
      <c r="S406" s="482">
        <v>0</v>
      </c>
      <c r="T406" s="186"/>
      <c r="U406" s="186"/>
      <c r="V406" s="186"/>
      <c r="W406" s="186"/>
      <c r="X406" s="186"/>
      <c r="Y406" s="186"/>
      <c r="Z406" s="186"/>
      <c r="AA406" s="595">
        <v>848</v>
      </c>
      <c r="AB406" s="596">
        <v>4422.2943300737543</v>
      </c>
      <c r="AC406" s="596">
        <v>0</v>
      </c>
      <c r="AD406" s="597">
        <v>4422.2943300737543</v>
      </c>
      <c r="AE406" s="598">
        <f t="shared" si="252"/>
        <v>-3574.2943300737543</v>
      </c>
      <c r="AF406" s="599">
        <f t="shared" si="253"/>
        <v>0.19175566724113932</v>
      </c>
      <c r="AG406" s="603"/>
      <c r="AH406" s="603"/>
      <c r="AI406" s="603"/>
      <c r="AJ406" s="603"/>
      <c r="AK406" s="603"/>
      <c r="AL406" s="595">
        <v>2200.8000000000002</v>
      </c>
      <c r="AM406" s="499">
        <v>3049.7777812472395</v>
      </c>
      <c r="AN406" s="499">
        <v>0</v>
      </c>
      <c r="AO406" s="500">
        <v>3049.7777812472395</v>
      </c>
      <c r="AP406" s="501">
        <f t="shared" si="247"/>
        <v>-848.97778124723936</v>
      </c>
      <c r="AQ406" s="177">
        <f t="shared" si="248"/>
        <v>0.72162634718256724</v>
      </c>
      <c r="AR406" s="186"/>
      <c r="AS406" s="173">
        <f t="shared" si="220"/>
        <v>3048.8</v>
      </c>
      <c r="AT406" s="175">
        <f t="shared" si="236"/>
        <v>7472.0721113209938</v>
      </c>
      <c r="AU406" s="176">
        <f t="shared" si="254"/>
        <v>-4423.2721113209936</v>
      </c>
      <c r="AV406" s="177">
        <f t="shared" si="255"/>
        <v>0.40802604077933613</v>
      </c>
      <c r="AW406" s="178"/>
      <c r="AX406" s="179">
        <f t="shared" si="237"/>
        <v>0</v>
      </c>
      <c r="AY406" s="179">
        <f t="shared" si="218"/>
        <v>0</v>
      </c>
      <c r="AZ406" s="179">
        <f t="shared" si="222"/>
        <v>0</v>
      </c>
      <c r="BA406" s="177">
        <f t="shared" si="223"/>
        <v>0</v>
      </c>
      <c r="BB406" s="178"/>
      <c r="BC406" s="179">
        <f t="shared" si="238"/>
        <v>0</v>
      </c>
      <c r="BD406" s="179">
        <f t="shared" si="219"/>
        <v>0</v>
      </c>
      <c r="BE406" s="179">
        <f t="shared" si="224"/>
        <v>0</v>
      </c>
      <c r="BF406" s="177">
        <f t="shared" si="225"/>
        <v>0</v>
      </c>
      <c r="BG406" s="178"/>
      <c r="BH406" s="176">
        <f t="shared" si="239"/>
        <v>848</v>
      </c>
      <c r="BI406" s="520">
        <f t="shared" si="240"/>
        <v>4422.2943300737543</v>
      </c>
      <c r="BJ406" s="519">
        <f t="shared" si="249"/>
        <v>966.72</v>
      </c>
      <c r="BK406" s="501">
        <f t="shared" si="226"/>
        <v>3574.2943300737543</v>
      </c>
      <c r="BL406" s="181">
        <f t="shared" si="227"/>
        <v>4.2149697288605594</v>
      </c>
      <c r="BM406" s="178"/>
      <c r="BN406" s="552">
        <f t="shared" si="241"/>
        <v>2200.8000000000002</v>
      </c>
      <c r="BO406" s="557">
        <f t="shared" si="250"/>
        <v>3049.7777812472395</v>
      </c>
      <c r="BP406" s="530">
        <f t="shared" si="251"/>
        <v>2508.9120000000003</v>
      </c>
      <c r="BQ406" s="535">
        <v>0.14000000000000001</v>
      </c>
      <c r="BR406" s="501">
        <f t="shared" si="221"/>
        <v>848.97778124723936</v>
      </c>
      <c r="BS406" s="181">
        <f t="shared" si="242"/>
        <v>0.38575871557944352</v>
      </c>
      <c r="BT406" s="178"/>
      <c r="BU406" s="176">
        <f t="shared" si="243"/>
        <v>7472.0721113209938</v>
      </c>
      <c r="BV406" s="176">
        <f t="shared" si="244"/>
        <v>7472.0721113209938</v>
      </c>
      <c r="BW406" s="176">
        <f t="shared" si="228"/>
        <v>0</v>
      </c>
      <c r="BX406" s="177">
        <f t="shared" si="229"/>
        <v>1</v>
      </c>
      <c r="BY406" s="182"/>
      <c r="BZ406" s="179">
        <f t="shared" si="245"/>
        <v>0</v>
      </c>
      <c r="CA406" s="179">
        <f t="shared" si="246"/>
        <v>0</v>
      </c>
      <c r="CB406" s="179">
        <f t="shared" si="230"/>
        <v>0</v>
      </c>
      <c r="CC406" s="183">
        <f t="shared" si="231"/>
        <v>0</v>
      </c>
      <c r="CD406" s="51"/>
    </row>
    <row r="407" spans="3:82" s="50" customFormat="1" ht="13.5" thickBot="1" x14ac:dyDescent="0.3">
      <c r="C407" s="191"/>
      <c r="D407" s="192"/>
      <c r="E407" s="193"/>
      <c r="F407" s="194"/>
      <c r="G407" s="195"/>
      <c r="H407" s="196"/>
      <c r="I407" s="195"/>
      <c r="J407" s="197">
        <v>1.9138973630485276</v>
      </c>
      <c r="K407" s="197">
        <v>1.515902467555285</v>
      </c>
      <c r="L407" s="198">
        <v>10000</v>
      </c>
      <c r="M407" s="199">
        <v>1770</v>
      </c>
      <c r="N407" s="199">
        <v>3519.44</v>
      </c>
      <c r="O407" s="200">
        <v>5289.4400000000005</v>
      </c>
      <c r="P407" s="201">
        <v>0</v>
      </c>
      <c r="Q407" s="483">
        <v>0</v>
      </c>
      <c r="R407" s="483">
        <v>0</v>
      </c>
      <c r="S407" s="483">
        <v>0</v>
      </c>
      <c r="T407" s="186"/>
      <c r="U407" s="186"/>
      <c r="V407" s="186"/>
      <c r="W407" s="186"/>
      <c r="X407" s="186"/>
      <c r="Y407" s="186"/>
      <c r="Z407" s="186"/>
      <c r="AA407" s="604">
        <v>1770</v>
      </c>
      <c r="AB407" s="605">
        <v>5634.9659407468262</v>
      </c>
      <c r="AC407" s="605">
        <v>0</v>
      </c>
      <c r="AD407" s="606">
        <v>5634.9659407468262</v>
      </c>
      <c r="AE407" s="607">
        <f t="shared" si="252"/>
        <v>-3864.9659407468262</v>
      </c>
      <c r="AF407" s="608">
        <f t="shared" si="253"/>
        <v>0.31411015055140057</v>
      </c>
      <c r="AG407" s="603"/>
      <c r="AH407" s="603"/>
      <c r="AI407" s="603"/>
      <c r="AJ407" s="603"/>
      <c r="AK407" s="603"/>
      <c r="AL407" s="604">
        <v>3519.44</v>
      </c>
      <c r="AM407" s="504">
        <v>4087.5908800752004</v>
      </c>
      <c r="AN407" s="504">
        <v>0</v>
      </c>
      <c r="AO407" s="505">
        <v>4087.5908800752004</v>
      </c>
      <c r="AP407" s="506">
        <f t="shared" si="247"/>
        <v>-568.15088007520035</v>
      </c>
      <c r="AQ407" s="206">
        <f t="shared" si="248"/>
        <v>0.86100593314154084</v>
      </c>
      <c r="AR407" s="186"/>
      <c r="AS407" s="202">
        <f t="shared" si="220"/>
        <v>5289.4400000000005</v>
      </c>
      <c r="AT407" s="204">
        <f t="shared" si="236"/>
        <v>9722.5568208220266</v>
      </c>
      <c r="AU407" s="205">
        <f t="shared" si="254"/>
        <v>-4433.1168208220261</v>
      </c>
      <c r="AV407" s="206">
        <f t="shared" si="255"/>
        <v>0.54403796218213174</v>
      </c>
      <c r="AW407" s="207"/>
      <c r="AX407" s="208">
        <f t="shared" si="237"/>
        <v>0</v>
      </c>
      <c r="AY407" s="208">
        <f t="shared" si="218"/>
        <v>0</v>
      </c>
      <c r="AZ407" s="208">
        <f t="shared" si="222"/>
        <v>0</v>
      </c>
      <c r="BA407" s="206">
        <f t="shared" si="223"/>
        <v>0</v>
      </c>
      <c r="BB407" s="207"/>
      <c r="BC407" s="208">
        <f t="shared" si="238"/>
        <v>0</v>
      </c>
      <c r="BD407" s="208">
        <f t="shared" si="219"/>
        <v>0</v>
      </c>
      <c r="BE407" s="208">
        <f t="shared" si="224"/>
        <v>0</v>
      </c>
      <c r="BF407" s="206">
        <f t="shared" si="225"/>
        <v>0</v>
      </c>
      <c r="BG407" s="207"/>
      <c r="BH407" s="205">
        <f t="shared" si="239"/>
        <v>1770</v>
      </c>
      <c r="BI407" s="522">
        <f t="shared" si="240"/>
        <v>5634.9659407468262</v>
      </c>
      <c r="BJ407" s="519">
        <f t="shared" si="249"/>
        <v>2035.5</v>
      </c>
      <c r="BK407" s="506">
        <f t="shared" si="226"/>
        <v>3864.9659407468262</v>
      </c>
      <c r="BL407" s="210">
        <f t="shared" si="227"/>
        <v>2.1835965766931222</v>
      </c>
      <c r="BM407" s="207"/>
      <c r="BN407" s="553">
        <f t="shared" si="241"/>
        <v>3519.44</v>
      </c>
      <c r="BO407" s="558">
        <f t="shared" si="250"/>
        <v>4087.5908800752004</v>
      </c>
      <c r="BP407" s="530">
        <f t="shared" si="251"/>
        <v>4047.3559999999998</v>
      </c>
      <c r="BQ407" s="536">
        <v>0.15</v>
      </c>
      <c r="BR407" s="506">
        <f t="shared" si="221"/>
        <v>568.15088007520035</v>
      </c>
      <c r="BS407" s="210">
        <f t="shared" si="242"/>
        <v>0.16143218241402052</v>
      </c>
      <c r="BT407" s="207"/>
      <c r="BU407" s="205">
        <f t="shared" si="243"/>
        <v>9722.5568208220266</v>
      </c>
      <c r="BV407" s="205">
        <f t="shared" si="244"/>
        <v>9722.5568208220266</v>
      </c>
      <c r="BW407" s="205">
        <f t="shared" si="228"/>
        <v>0</v>
      </c>
      <c r="BX407" s="206">
        <f t="shared" si="229"/>
        <v>1</v>
      </c>
      <c r="BY407" s="211"/>
      <c r="BZ407" s="208">
        <f t="shared" si="245"/>
        <v>0</v>
      </c>
      <c r="CA407" s="208">
        <f t="shared" si="246"/>
        <v>0</v>
      </c>
      <c r="CB407" s="208">
        <f t="shared" si="230"/>
        <v>0</v>
      </c>
      <c r="CC407" s="212">
        <f t="shared" si="231"/>
        <v>0</v>
      </c>
      <c r="CD407" s="51"/>
    </row>
    <row r="408" spans="3:82" ht="13.5" thickBot="1" x14ac:dyDescent="0.3">
      <c r="C408" s="65"/>
      <c r="D408" s="66"/>
      <c r="E408" s="142"/>
      <c r="F408" s="143"/>
      <c r="G408" s="144"/>
      <c r="H408" s="145"/>
      <c r="I408" s="144"/>
      <c r="J408" s="146">
        <v>0.58618475265502656</v>
      </c>
      <c r="K408" s="146">
        <v>0.25114229393244591</v>
      </c>
      <c r="L408" s="147">
        <v>5000</v>
      </c>
      <c r="M408" s="148">
        <v>1005</v>
      </c>
      <c r="N408" s="148">
        <v>2591.4</v>
      </c>
      <c r="O408" s="149">
        <v>3596.4</v>
      </c>
      <c r="P408" s="150">
        <v>1</v>
      </c>
      <c r="Q408" s="481">
        <v>1</v>
      </c>
      <c r="R408" s="481">
        <v>1</v>
      </c>
      <c r="S408" s="481">
        <v>1</v>
      </c>
      <c r="T408" s="151"/>
      <c r="U408" s="151"/>
      <c r="V408" s="151"/>
      <c r="W408" s="151"/>
      <c r="X408" s="151"/>
      <c r="Y408" s="151"/>
      <c r="Z408" s="151"/>
      <c r="AA408" s="589">
        <v>1005</v>
      </c>
      <c r="AB408" s="590">
        <v>4531.8884464794</v>
      </c>
      <c r="AC408" s="590">
        <v>0</v>
      </c>
      <c r="AD408" s="591">
        <v>4531.8884464794</v>
      </c>
      <c r="AE408" s="592">
        <f t="shared" si="252"/>
        <v>-3526.8884464794</v>
      </c>
      <c r="AF408" s="593">
        <f t="shared" si="253"/>
        <v>0.22176185752778949</v>
      </c>
      <c r="AG408" s="594"/>
      <c r="AH408" s="594"/>
      <c r="AI408" s="594"/>
      <c r="AJ408" s="594"/>
      <c r="AK408" s="594"/>
      <c r="AL408" s="589">
        <v>2591.4</v>
      </c>
      <c r="AM408" s="496">
        <v>4180.9106558151216</v>
      </c>
      <c r="AN408" s="496">
        <v>0</v>
      </c>
      <c r="AO408" s="497">
        <v>4180.9106558151216</v>
      </c>
      <c r="AP408" s="498">
        <f t="shared" si="247"/>
        <v>-1589.5106558151215</v>
      </c>
      <c r="AQ408" s="156">
        <f t="shared" si="248"/>
        <v>0.6198171196018476</v>
      </c>
      <c r="AR408" s="151"/>
      <c r="AS408" s="152">
        <f t="shared" si="220"/>
        <v>3596.4</v>
      </c>
      <c r="AT408" s="154">
        <f t="shared" si="236"/>
        <v>8712.7991022945207</v>
      </c>
      <c r="AU408" s="155">
        <f t="shared" si="254"/>
        <v>-5116.3991022945211</v>
      </c>
      <c r="AV408" s="156">
        <f t="shared" si="255"/>
        <v>0.41277205611832435</v>
      </c>
      <c r="AW408" s="157"/>
      <c r="AX408" s="158">
        <f t="shared" si="237"/>
        <v>3596.4</v>
      </c>
      <c r="AY408" s="158">
        <f t="shared" si="218"/>
        <v>8712.7991022945207</v>
      </c>
      <c r="AZ408" s="158">
        <f t="shared" si="222"/>
        <v>-5116.3991022945211</v>
      </c>
      <c r="BA408" s="156">
        <f t="shared" si="223"/>
        <v>0.41277205611832435</v>
      </c>
      <c r="BB408" s="157"/>
      <c r="BC408" s="158">
        <f t="shared" si="238"/>
        <v>3596.4</v>
      </c>
      <c r="BD408" s="158">
        <f t="shared" si="219"/>
        <v>8712.7991022945207</v>
      </c>
      <c r="BE408" s="158">
        <f t="shared" si="224"/>
        <v>-5116.3991022945211</v>
      </c>
      <c r="BF408" s="156">
        <f t="shared" si="225"/>
        <v>0.41277205611832435</v>
      </c>
      <c r="BG408" s="157"/>
      <c r="BH408" s="155">
        <f t="shared" si="239"/>
        <v>1005</v>
      </c>
      <c r="BI408" s="518">
        <f t="shared" si="240"/>
        <v>4531.8884464794</v>
      </c>
      <c r="BJ408" s="519">
        <f t="shared" si="249"/>
        <v>1226.0999999999999</v>
      </c>
      <c r="BK408" s="498">
        <f t="shared" si="226"/>
        <v>3526.8884464794</v>
      </c>
      <c r="BL408" s="160">
        <f t="shared" si="227"/>
        <v>3.5093417377904479</v>
      </c>
      <c r="BM408" s="157"/>
      <c r="BN408" s="551">
        <f t="shared" si="241"/>
        <v>2591.4</v>
      </c>
      <c r="BO408" s="556">
        <f t="shared" si="250"/>
        <v>4180.9106558151216</v>
      </c>
      <c r="BP408" s="530">
        <f t="shared" si="251"/>
        <v>3161.5080000000003</v>
      </c>
      <c r="BQ408" s="534">
        <v>0.22</v>
      </c>
      <c r="BR408" s="498">
        <f t="shared" si="221"/>
        <v>1589.5106558151215</v>
      </c>
      <c r="BS408" s="160">
        <f t="shared" si="242"/>
        <v>0.61337912163892927</v>
      </c>
      <c r="BT408" s="157"/>
      <c r="BU408" s="155">
        <f t="shared" si="243"/>
        <v>8712.7991022945207</v>
      </c>
      <c r="BV408" s="155">
        <f t="shared" si="244"/>
        <v>8712.7991022945207</v>
      </c>
      <c r="BW408" s="155">
        <f t="shared" si="228"/>
        <v>0</v>
      </c>
      <c r="BX408" s="156">
        <f t="shared" si="229"/>
        <v>1</v>
      </c>
      <c r="BY408" s="162"/>
      <c r="BZ408" s="158">
        <f t="shared" si="245"/>
        <v>3596.4</v>
      </c>
      <c r="CA408" s="158">
        <f t="shared" si="246"/>
        <v>8712.7991022945207</v>
      </c>
      <c r="CB408" s="158">
        <f t="shared" si="230"/>
        <v>5116.3991022945211</v>
      </c>
      <c r="CC408" s="163">
        <f t="shared" si="231"/>
        <v>1.4226446174770662</v>
      </c>
      <c r="CD408" s="42"/>
    </row>
    <row r="409" spans="3:82" ht="13.5" thickBot="1" x14ac:dyDescent="0.3">
      <c r="C409" s="65"/>
      <c r="D409" s="66"/>
      <c r="E409" s="164"/>
      <c r="F409" s="165"/>
      <c r="G409" s="166"/>
      <c r="H409" s="167"/>
      <c r="I409" s="166"/>
      <c r="J409" s="168">
        <v>0.72370867908265568</v>
      </c>
      <c r="K409" s="168">
        <v>0.4192943920851287</v>
      </c>
      <c r="L409" s="169">
        <v>20000</v>
      </c>
      <c r="M409" s="170">
        <v>3316</v>
      </c>
      <c r="N409" s="170">
        <v>5825.4</v>
      </c>
      <c r="O409" s="171">
        <v>9141.4</v>
      </c>
      <c r="P409" s="172">
        <v>0</v>
      </c>
      <c r="Q409" s="482">
        <v>0</v>
      </c>
      <c r="R409" s="482">
        <v>0</v>
      </c>
      <c r="S409" s="482">
        <v>0</v>
      </c>
      <c r="T409" s="151"/>
      <c r="U409" s="151"/>
      <c r="V409" s="151"/>
      <c r="W409" s="151"/>
      <c r="X409" s="151"/>
      <c r="Y409" s="151"/>
      <c r="Z409" s="151"/>
      <c r="AA409" s="595">
        <v>3316</v>
      </c>
      <c r="AB409" s="596">
        <v>5778.8722130907008</v>
      </c>
      <c r="AC409" s="596">
        <v>0</v>
      </c>
      <c r="AD409" s="597">
        <v>5778.8722130907008</v>
      </c>
      <c r="AE409" s="598">
        <f t="shared" si="252"/>
        <v>-2462.8722130907008</v>
      </c>
      <c r="AF409" s="599">
        <f t="shared" si="253"/>
        <v>0.57381438414373787</v>
      </c>
      <c r="AG409" s="594"/>
      <c r="AH409" s="594"/>
      <c r="AI409" s="594"/>
      <c r="AJ409" s="594"/>
      <c r="AK409" s="594"/>
      <c r="AL409" s="595">
        <v>5825.4</v>
      </c>
      <c r="AM409" s="499">
        <v>6990.2775767419707</v>
      </c>
      <c r="AN409" s="499">
        <v>0</v>
      </c>
      <c r="AO409" s="500">
        <v>6990.2775767419707</v>
      </c>
      <c r="AP409" s="501">
        <f t="shared" si="247"/>
        <v>-1164.8775767419711</v>
      </c>
      <c r="AQ409" s="177">
        <f t="shared" si="248"/>
        <v>0.83335746485693962</v>
      </c>
      <c r="AR409" s="151"/>
      <c r="AS409" s="173">
        <f t="shared" si="220"/>
        <v>9141.4</v>
      </c>
      <c r="AT409" s="175">
        <f t="shared" si="236"/>
        <v>12769.149789832671</v>
      </c>
      <c r="AU409" s="176">
        <f t="shared" si="254"/>
        <v>-3627.749789832671</v>
      </c>
      <c r="AV409" s="177">
        <f t="shared" si="255"/>
        <v>0.7158973111333351</v>
      </c>
      <c r="AW409" s="178"/>
      <c r="AX409" s="179">
        <f t="shared" si="237"/>
        <v>0</v>
      </c>
      <c r="AY409" s="179">
        <f t="shared" si="218"/>
        <v>0</v>
      </c>
      <c r="AZ409" s="179">
        <f t="shared" si="222"/>
        <v>0</v>
      </c>
      <c r="BA409" s="177">
        <f t="shared" si="223"/>
        <v>0</v>
      </c>
      <c r="BB409" s="178"/>
      <c r="BC409" s="179">
        <f t="shared" si="238"/>
        <v>0</v>
      </c>
      <c r="BD409" s="179">
        <f t="shared" si="219"/>
        <v>0</v>
      </c>
      <c r="BE409" s="179">
        <f t="shared" si="224"/>
        <v>0</v>
      </c>
      <c r="BF409" s="177">
        <f t="shared" si="225"/>
        <v>0</v>
      </c>
      <c r="BG409" s="178"/>
      <c r="BH409" s="176">
        <f t="shared" si="239"/>
        <v>3316</v>
      </c>
      <c r="BI409" s="520">
        <f t="shared" si="240"/>
        <v>5778.8722130907008</v>
      </c>
      <c r="BJ409" s="519">
        <f t="shared" si="249"/>
        <v>3912.88</v>
      </c>
      <c r="BK409" s="501">
        <f t="shared" si="226"/>
        <v>2462.8722130907008</v>
      </c>
      <c r="BL409" s="181">
        <f t="shared" si="227"/>
        <v>0.74272382783193636</v>
      </c>
      <c r="BM409" s="178"/>
      <c r="BN409" s="552">
        <f t="shared" si="241"/>
        <v>5825.4</v>
      </c>
      <c r="BO409" s="557">
        <f t="shared" si="250"/>
        <v>6990.2775767419707</v>
      </c>
      <c r="BP409" s="530">
        <f t="shared" si="251"/>
        <v>6873.9719999999998</v>
      </c>
      <c r="BQ409" s="535">
        <v>0.18</v>
      </c>
      <c r="BR409" s="501">
        <f t="shared" si="221"/>
        <v>1164.8775767419711</v>
      </c>
      <c r="BS409" s="181">
        <f t="shared" si="242"/>
        <v>0.19996525161224485</v>
      </c>
      <c r="BT409" s="178"/>
      <c r="BU409" s="176">
        <f t="shared" si="243"/>
        <v>12769.149789832671</v>
      </c>
      <c r="BV409" s="176">
        <f t="shared" si="244"/>
        <v>12769.149789832671</v>
      </c>
      <c r="BW409" s="176">
        <f t="shared" si="228"/>
        <v>0</v>
      </c>
      <c r="BX409" s="177">
        <f t="shared" si="229"/>
        <v>1</v>
      </c>
      <c r="BY409" s="182"/>
      <c r="BZ409" s="179">
        <f t="shared" si="245"/>
        <v>0</v>
      </c>
      <c r="CA409" s="179">
        <f t="shared" si="246"/>
        <v>0</v>
      </c>
      <c r="CB409" s="179">
        <f t="shared" si="230"/>
        <v>0</v>
      </c>
      <c r="CC409" s="183">
        <f t="shared" si="231"/>
        <v>0</v>
      </c>
      <c r="CD409" s="42"/>
    </row>
    <row r="410" spans="3:82" ht="25.5" thickBot="1" x14ac:dyDescent="0.3">
      <c r="C410" s="184">
        <v>80</v>
      </c>
      <c r="D410" s="48">
        <v>0</v>
      </c>
      <c r="E410" s="164" t="s">
        <v>120</v>
      </c>
      <c r="F410" s="165" t="s">
        <v>124</v>
      </c>
      <c r="G410" s="166"/>
      <c r="H410" s="167" t="s">
        <v>63</v>
      </c>
      <c r="I410" s="185" t="s">
        <v>64</v>
      </c>
      <c r="J410" s="168">
        <v>1</v>
      </c>
      <c r="K410" s="168">
        <v>1</v>
      </c>
      <c r="L410" s="169">
        <v>50000</v>
      </c>
      <c r="M410" s="170">
        <v>8317</v>
      </c>
      <c r="N410" s="170">
        <v>16171.28</v>
      </c>
      <c r="O410" s="171">
        <v>24488.28</v>
      </c>
      <c r="P410" s="172">
        <v>1</v>
      </c>
      <c r="Q410" s="482">
        <v>1</v>
      </c>
      <c r="R410" s="482">
        <v>1</v>
      </c>
      <c r="S410" s="482">
        <v>1</v>
      </c>
      <c r="T410" s="151"/>
      <c r="U410" s="151"/>
      <c r="V410" s="151"/>
      <c r="W410" s="151"/>
      <c r="X410" s="151"/>
      <c r="Y410" s="151"/>
      <c r="Z410" s="151"/>
      <c r="AA410" s="600">
        <v>8317</v>
      </c>
      <c r="AB410" s="601">
        <v>8673.3966701002992</v>
      </c>
      <c r="AC410" s="601">
        <v>0</v>
      </c>
      <c r="AD410" s="602">
        <v>8673.3966701002992</v>
      </c>
      <c r="AE410" s="598">
        <f t="shared" si="252"/>
        <v>-356.39667010029916</v>
      </c>
      <c r="AF410" s="599">
        <f t="shared" si="253"/>
        <v>0.95890921588667777</v>
      </c>
      <c r="AG410" s="594"/>
      <c r="AH410" s="594"/>
      <c r="AI410" s="594"/>
      <c r="AJ410" s="594"/>
      <c r="AK410" s="594"/>
      <c r="AL410" s="600">
        <v>16171.28</v>
      </c>
      <c r="AM410" s="502">
        <v>16569.032484741729</v>
      </c>
      <c r="AN410" s="502">
        <v>0</v>
      </c>
      <c r="AO410" s="503">
        <v>16569.032484741729</v>
      </c>
      <c r="AP410" s="501">
        <f t="shared" si="247"/>
        <v>-397.75248474172804</v>
      </c>
      <c r="AQ410" s="177">
        <f t="shared" si="248"/>
        <v>0.97599422385658219</v>
      </c>
      <c r="AR410" s="151"/>
      <c r="AS410" s="187">
        <f t="shared" si="220"/>
        <v>24488.28</v>
      </c>
      <c r="AT410" s="189">
        <f t="shared" si="236"/>
        <v>25242.42915484203</v>
      </c>
      <c r="AU410" s="176">
        <f t="shared" si="254"/>
        <v>-754.14915484203084</v>
      </c>
      <c r="AV410" s="177">
        <f t="shared" si="255"/>
        <v>0.97012374877964669</v>
      </c>
      <c r="AW410" s="178"/>
      <c r="AX410" s="179">
        <f t="shared" si="237"/>
        <v>24488.28</v>
      </c>
      <c r="AY410" s="179">
        <f t="shared" si="218"/>
        <v>25242.42915484203</v>
      </c>
      <c r="AZ410" s="179">
        <f t="shared" si="222"/>
        <v>-754.14915484203084</v>
      </c>
      <c r="BA410" s="177">
        <f t="shared" si="223"/>
        <v>0.97012374877964669</v>
      </c>
      <c r="BB410" s="178"/>
      <c r="BC410" s="179">
        <f t="shared" si="238"/>
        <v>24488.28</v>
      </c>
      <c r="BD410" s="179">
        <f t="shared" si="219"/>
        <v>25242.42915484203</v>
      </c>
      <c r="BE410" s="179">
        <f t="shared" si="224"/>
        <v>-754.14915484203084</v>
      </c>
      <c r="BF410" s="177">
        <f t="shared" si="225"/>
        <v>0.97012374877964669</v>
      </c>
      <c r="BG410" s="178"/>
      <c r="BH410" s="176">
        <f t="shared" si="239"/>
        <v>8317</v>
      </c>
      <c r="BI410" s="520">
        <f t="shared" si="240"/>
        <v>8673.3966701002992</v>
      </c>
      <c r="BJ410" s="519">
        <f>BI410</f>
        <v>8673.3966701002992</v>
      </c>
      <c r="BK410" s="501">
        <f t="shared" si="226"/>
        <v>356.39667010029916</v>
      </c>
      <c r="BL410" s="181">
        <f t="shared" si="227"/>
        <v>4.2851589527509816E-2</v>
      </c>
      <c r="BM410" s="178"/>
      <c r="BN410" s="552">
        <f t="shared" si="241"/>
        <v>16171.28</v>
      </c>
      <c r="BO410" s="557">
        <f t="shared" si="250"/>
        <v>16569.032484741729</v>
      </c>
      <c r="BP410" s="530">
        <f>BO410</f>
        <v>16569.032484741729</v>
      </c>
      <c r="BQ410" s="535">
        <v>0.1</v>
      </c>
      <c r="BR410" s="501">
        <f t="shared" si="221"/>
        <v>397.75248474172804</v>
      </c>
      <c r="BS410" s="181">
        <f t="shared" si="242"/>
        <v>2.4596227679053732E-2</v>
      </c>
      <c r="BT410" s="178"/>
      <c r="BU410" s="176">
        <f t="shared" si="243"/>
        <v>25242.42915484203</v>
      </c>
      <c r="BV410" s="176">
        <f t="shared" si="244"/>
        <v>25242.42915484203</v>
      </c>
      <c r="BW410" s="176">
        <f t="shared" si="228"/>
        <v>0</v>
      </c>
      <c r="BX410" s="177">
        <f t="shared" si="229"/>
        <v>1</v>
      </c>
      <c r="BY410" s="182"/>
      <c r="BZ410" s="179">
        <f t="shared" si="245"/>
        <v>24488.28</v>
      </c>
      <c r="CA410" s="179">
        <f t="shared" si="246"/>
        <v>25242.42915484203</v>
      </c>
      <c r="CB410" s="179">
        <f t="shared" si="230"/>
        <v>754.14915484203084</v>
      </c>
      <c r="CC410" s="183">
        <f t="shared" si="231"/>
        <v>3.0796330115550413E-2</v>
      </c>
      <c r="CD410" s="42"/>
    </row>
    <row r="411" spans="3:82" s="50" customFormat="1" ht="13.5" thickBot="1" x14ac:dyDescent="0.3">
      <c r="C411" s="184"/>
      <c r="D411" s="190"/>
      <c r="E411" s="164"/>
      <c r="F411" s="165"/>
      <c r="G411" s="166"/>
      <c r="H411" s="167"/>
      <c r="I411" s="166"/>
      <c r="J411" s="168">
        <v>1.505779664758232</v>
      </c>
      <c r="K411" s="168">
        <v>1.1754720702584747</v>
      </c>
      <c r="L411" s="169">
        <v>100000</v>
      </c>
      <c r="M411" s="170">
        <v>13634</v>
      </c>
      <c r="N411" s="170">
        <v>17931.84</v>
      </c>
      <c r="O411" s="171">
        <v>31565.84</v>
      </c>
      <c r="P411" s="172">
        <v>0</v>
      </c>
      <c r="Q411" s="482">
        <v>0</v>
      </c>
      <c r="R411" s="482">
        <v>0</v>
      </c>
      <c r="S411" s="482">
        <v>0</v>
      </c>
      <c r="T411" s="186"/>
      <c r="U411" s="186"/>
      <c r="V411" s="186"/>
      <c r="W411" s="186"/>
      <c r="X411" s="186"/>
      <c r="Y411" s="186"/>
      <c r="Z411" s="186"/>
      <c r="AA411" s="595">
        <v>13634</v>
      </c>
      <c r="AB411" s="596">
        <v>13767.252575671475</v>
      </c>
      <c r="AC411" s="596">
        <v>0</v>
      </c>
      <c r="AD411" s="597">
        <v>13767.252575671475</v>
      </c>
      <c r="AE411" s="598">
        <f t="shared" si="252"/>
        <v>-133.25257567147491</v>
      </c>
      <c r="AF411" s="599">
        <f t="shared" si="253"/>
        <v>0.99032104808573429</v>
      </c>
      <c r="AG411" s="603"/>
      <c r="AH411" s="603"/>
      <c r="AI411" s="603"/>
      <c r="AJ411" s="603"/>
      <c r="AK411" s="603"/>
      <c r="AL411" s="595">
        <v>17931.84</v>
      </c>
      <c r="AM411" s="499">
        <v>19328.124333992644</v>
      </c>
      <c r="AN411" s="499">
        <v>0</v>
      </c>
      <c r="AO411" s="500">
        <v>19328.124333992644</v>
      </c>
      <c r="AP411" s="501">
        <f t="shared" si="247"/>
        <v>-1396.284333992644</v>
      </c>
      <c r="AQ411" s="177">
        <f t="shared" si="248"/>
        <v>0.92775893253454611</v>
      </c>
      <c r="AR411" s="186"/>
      <c r="AS411" s="173">
        <f t="shared" si="220"/>
        <v>31565.84</v>
      </c>
      <c r="AT411" s="175">
        <f t="shared" si="236"/>
        <v>33095.376909664119</v>
      </c>
      <c r="AU411" s="176">
        <f t="shared" si="254"/>
        <v>-1529.5369096641189</v>
      </c>
      <c r="AV411" s="177">
        <f t="shared" si="255"/>
        <v>0.95378397067847021</v>
      </c>
      <c r="AW411" s="178"/>
      <c r="AX411" s="179">
        <f t="shared" si="237"/>
        <v>0</v>
      </c>
      <c r="AY411" s="179">
        <f t="shared" si="218"/>
        <v>0</v>
      </c>
      <c r="AZ411" s="179">
        <f t="shared" si="222"/>
        <v>0</v>
      </c>
      <c r="BA411" s="177">
        <f t="shared" si="223"/>
        <v>0</v>
      </c>
      <c r="BB411" s="178"/>
      <c r="BC411" s="179">
        <f t="shared" si="238"/>
        <v>0</v>
      </c>
      <c r="BD411" s="179">
        <f t="shared" si="219"/>
        <v>0</v>
      </c>
      <c r="BE411" s="179">
        <f t="shared" si="224"/>
        <v>0</v>
      </c>
      <c r="BF411" s="177">
        <f t="shared" si="225"/>
        <v>0</v>
      </c>
      <c r="BG411" s="178"/>
      <c r="BH411" s="176">
        <f t="shared" si="239"/>
        <v>13634</v>
      </c>
      <c r="BI411" s="520">
        <f t="shared" si="240"/>
        <v>13767.252575671475</v>
      </c>
      <c r="BJ411" s="519">
        <f>BI411</f>
        <v>13767.252575671475</v>
      </c>
      <c r="BK411" s="501">
        <f t="shared" si="226"/>
        <v>133.25257567147491</v>
      </c>
      <c r="BL411" s="181">
        <f t="shared" si="227"/>
        <v>9.7735496311775645E-3</v>
      </c>
      <c r="BM411" s="178"/>
      <c r="BN411" s="552">
        <f t="shared" si="241"/>
        <v>17931.84</v>
      </c>
      <c r="BO411" s="557">
        <f t="shared" si="250"/>
        <v>19328.124333992644</v>
      </c>
      <c r="BP411" s="530">
        <f>BO411</f>
        <v>19328.124333992644</v>
      </c>
      <c r="BQ411" s="535">
        <v>0.14000000000000001</v>
      </c>
      <c r="BR411" s="501">
        <f t="shared" si="221"/>
        <v>1396.284333992644</v>
      </c>
      <c r="BS411" s="181">
        <f t="shared" si="242"/>
        <v>7.7866205252369189E-2</v>
      </c>
      <c r="BT411" s="178"/>
      <c r="BU411" s="176">
        <f t="shared" si="243"/>
        <v>33095.376909664119</v>
      </c>
      <c r="BV411" s="176">
        <f t="shared" si="244"/>
        <v>33095.376909664119</v>
      </c>
      <c r="BW411" s="176">
        <f t="shared" si="228"/>
        <v>0</v>
      </c>
      <c r="BX411" s="177">
        <f t="shared" si="229"/>
        <v>1</v>
      </c>
      <c r="BY411" s="182"/>
      <c r="BZ411" s="179">
        <f t="shared" si="245"/>
        <v>0</v>
      </c>
      <c r="CA411" s="179">
        <f t="shared" si="246"/>
        <v>0</v>
      </c>
      <c r="CB411" s="179">
        <f t="shared" si="230"/>
        <v>0</v>
      </c>
      <c r="CC411" s="183">
        <f t="shared" si="231"/>
        <v>0</v>
      </c>
      <c r="CD411" s="51"/>
    </row>
    <row r="412" spans="3:82" s="50" customFormat="1" ht="13.5" thickBot="1" x14ac:dyDescent="0.3">
      <c r="C412" s="191"/>
      <c r="D412" s="192"/>
      <c r="E412" s="193"/>
      <c r="F412" s="194"/>
      <c r="G412" s="195"/>
      <c r="H412" s="196"/>
      <c r="I412" s="195"/>
      <c r="J412" s="197">
        <v>1.9138973630485276</v>
      </c>
      <c r="K412" s="197">
        <v>1.515902467555285</v>
      </c>
      <c r="L412" s="198">
        <v>250000</v>
      </c>
      <c r="M412" s="199">
        <v>16721</v>
      </c>
      <c r="N412" s="199">
        <v>21822.639999999999</v>
      </c>
      <c r="O412" s="200">
        <v>38543.64</v>
      </c>
      <c r="P412" s="201">
        <v>0</v>
      </c>
      <c r="Q412" s="483">
        <v>0</v>
      </c>
      <c r="R412" s="483">
        <v>0</v>
      </c>
      <c r="S412" s="483">
        <v>0</v>
      </c>
      <c r="T412" s="186"/>
      <c r="U412" s="186"/>
      <c r="V412" s="186"/>
      <c r="W412" s="186"/>
      <c r="X412" s="186"/>
      <c r="Y412" s="186"/>
      <c r="Z412" s="186"/>
      <c r="AA412" s="604">
        <v>16721</v>
      </c>
      <c r="AB412" s="605">
        <v>17832.407944271978</v>
      </c>
      <c r="AC412" s="605">
        <v>0</v>
      </c>
      <c r="AD412" s="606">
        <v>17832.407944271978</v>
      </c>
      <c r="AE412" s="607">
        <f t="shared" si="252"/>
        <v>-1111.4079442719776</v>
      </c>
      <c r="AF412" s="608">
        <f t="shared" si="253"/>
        <v>0.93767482508558375</v>
      </c>
      <c r="AG412" s="603"/>
      <c r="AH412" s="603"/>
      <c r="AI412" s="603"/>
      <c r="AJ412" s="603"/>
      <c r="AK412" s="603"/>
      <c r="AL412" s="604">
        <v>21822.639999999999</v>
      </c>
      <c r="AM412" s="504">
        <v>24460.521930897758</v>
      </c>
      <c r="AN412" s="504">
        <v>0</v>
      </c>
      <c r="AO412" s="505">
        <v>24460.521930897758</v>
      </c>
      <c r="AP412" s="506">
        <f t="shared" si="247"/>
        <v>-2637.8819308977581</v>
      </c>
      <c r="AQ412" s="206">
        <f t="shared" si="248"/>
        <v>0.89215757789838213</v>
      </c>
      <c r="AR412" s="186"/>
      <c r="AS412" s="202">
        <f t="shared" si="220"/>
        <v>38543.64</v>
      </c>
      <c r="AT412" s="204">
        <f t="shared" si="236"/>
        <v>42292.929875169735</v>
      </c>
      <c r="AU412" s="205">
        <f t="shared" si="254"/>
        <v>-3749.2898751697358</v>
      </c>
      <c r="AV412" s="206">
        <f t="shared" si="255"/>
        <v>0.91134948828950835</v>
      </c>
      <c r="AW412" s="207"/>
      <c r="AX412" s="208">
        <f t="shared" si="237"/>
        <v>0</v>
      </c>
      <c r="AY412" s="208">
        <f t="shared" si="218"/>
        <v>0</v>
      </c>
      <c r="AZ412" s="208">
        <f t="shared" si="222"/>
        <v>0</v>
      </c>
      <c r="BA412" s="206">
        <f t="shared" si="223"/>
        <v>0</v>
      </c>
      <c r="BB412" s="207"/>
      <c r="BC412" s="208">
        <f t="shared" si="238"/>
        <v>0</v>
      </c>
      <c r="BD412" s="208">
        <f t="shared" si="219"/>
        <v>0</v>
      </c>
      <c r="BE412" s="208">
        <f t="shared" si="224"/>
        <v>0</v>
      </c>
      <c r="BF412" s="206">
        <f t="shared" si="225"/>
        <v>0</v>
      </c>
      <c r="BG412" s="207"/>
      <c r="BH412" s="205">
        <f t="shared" si="239"/>
        <v>16721</v>
      </c>
      <c r="BI412" s="522">
        <f t="shared" si="240"/>
        <v>17832.407944271978</v>
      </c>
      <c r="BJ412" s="519">
        <f>BI412</f>
        <v>17832.407944271978</v>
      </c>
      <c r="BK412" s="506">
        <f t="shared" si="226"/>
        <v>1111.4079442719776</v>
      </c>
      <c r="BL412" s="210">
        <f t="shared" si="227"/>
        <v>6.6467791655521663E-2</v>
      </c>
      <c r="BM412" s="207"/>
      <c r="BN412" s="553">
        <f t="shared" si="241"/>
        <v>21822.639999999999</v>
      </c>
      <c r="BO412" s="558">
        <f t="shared" si="250"/>
        <v>24460.521930897758</v>
      </c>
      <c r="BP412" s="530">
        <f>BO412</f>
        <v>24460.521930897758</v>
      </c>
      <c r="BQ412" s="536">
        <v>0.15</v>
      </c>
      <c r="BR412" s="506">
        <f t="shared" si="221"/>
        <v>2637.8819308977581</v>
      </c>
      <c r="BS412" s="210">
        <f t="shared" si="242"/>
        <v>0.12087822238270705</v>
      </c>
      <c r="BT412" s="207"/>
      <c r="BU412" s="205">
        <f t="shared" si="243"/>
        <v>42292.929875169735</v>
      </c>
      <c r="BV412" s="205">
        <f t="shared" si="244"/>
        <v>42292.929875169735</v>
      </c>
      <c r="BW412" s="205">
        <f t="shared" si="228"/>
        <v>0</v>
      </c>
      <c r="BX412" s="206">
        <f t="shared" si="229"/>
        <v>1</v>
      </c>
      <c r="BY412" s="211"/>
      <c r="BZ412" s="208">
        <f t="shared" si="245"/>
        <v>0</v>
      </c>
      <c r="CA412" s="208">
        <f t="shared" si="246"/>
        <v>0</v>
      </c>
      <c r="CB412" s="208">
        <f t="shared" si="230"/>
        <v>0</v>
      </c>
      <c r="CC412" s="212">
        <f t="shared" si="231"/>
        <v>0</v>
      </c>
      <c r="CD412" s="51"/>
    </row>
    <row r="413" spans="3:82" ht="13" hidden="1" x14ac:dyDescent="0.25">
      <c r="C413" s="65"/>
      <c r="D413" s="66"/>
      <c r="E413" s="142"/>
      <c r="F413" s="143"/>
      <c r="G413" s="144"/>
      <c r="H413" s="145"/>
      <c r="I413" s="144"/>
      <c r="J413" s="146">
        <v>0.58618475265502656</v>
      </c>
      <c r="K413" s="146">
        <v>0.25114229393244591</v>
      </c>
      <c r="L413" s="147">
        <v>0</v>
      </c>
      <c r="M413" s="148">
        <v>0</v>
      </c>
      <c r="N413" s="148">
        <v>0</v>
      </c>
      <c r="O413" s="149">
        <v>0</v>
      </c>
      <c r="P413" s="150">
        <v>0</v>
      </c>
      <c r="Q413" s="481">
        <v>0</v>
      </c>
      <c r="R413" s="481">
        <v>0</v>
      </c>
      <c r="S413" s="481">
        <v>0</v>
      </c>
      <c r="T413" s="151"/>
      <c r="U413" s="151"/>
      <c r="V413" s="151"/>
      <c r="W413" s="151"/>
      <c r="X413" s="151"/>
      <c r="Y413" s="151"/>
      <c r="Z413" s="151"/>
      <c r="AA413" s="589">
        <v>0</v>
      </c>
      <c r="AB413" s="590">
        <v>0</v>
      </c>
      <c r="AC413" s="590">
        <v>0</v>
      </c>
      <c r="AD413" s="591">
        <v>0</v>
      </c>
      <c r="AE413" s="592">
        <f t="shared" si="252"/>
        <v>0</v>
      </c>
      <c r="AF413" s="593">
        <f t="shared" si="253"/>
        <v>0</v>
      </c>
      <c r="AG413" s="594"/>
      <c r="AH413" s="594"/>
      <c r="AI413" s="594"/>
      <c r="AJ413" s="594"/>
      <c r="AK413" s="594"/>
      <c r="AL413" s="589">
        <v>0</v>
      </c>
      <c r="AM413" s="496">
        <v>0</v>
      </c>
      <c r="AN413" s="496">
        <v>0</v>
      </c>
      <c r="AO413" s="497">
        <v>0</v>
      </c>
      <c r="AP413" s="498">
        <f t="shared" si="247"/>
        <v>0</v>
      </c>
      <c r="AQ413" s="156">
        <f t="shared" si="248"/>
        <v>0</v>
      </c>
      <c r="AR413" s="151"/>
      <c r="AS413" s="152">
        <f t="shared" si="220"/>
        <v>0</v>
      </c>
      <c r="AT413" s="154">
        <f t="shared" si="236"/>
        <v>0</v>
      </c>
      <c r="AU413" s="155">
        <f t="shared" si="254"/>
        <v>0</v>
      </c>
      <c r="AV413" s="156">
        <f t="shared" si="255"/>
        <v>0</v>
      </c>
      <c r="AW413" s="157"/>
      <c r="AX413" s="158">
        <f t="shared" si="237"/>
        <v>0</v>
      </c>
      <c r="AY413" s="158">
        <f t="shared" si="218"/>
        <v>0</v>
      </c>
      <c r="AZ413" s="158">
        <f t="shared" si="222"/>
        <v>0</v>
      </c>
      <c r="BA413" s="156">
        <f t="shared" si="223"/>
        <v>0</v>
      </c>
      <c r="BB413" s="157"/>
      <c r="BC413" s="158">
        <f t="shared" si="238"/>
        <v>0</v>
      </c>
      <c r="BD413" s="158">
        <f t="shared" si="219"/>
        <v>0</v>
      </c>
      <c r="BE413" s="158">
        <f t="shared" si="224"/>
        <v>0</v>
      </c>
      <c r="BF413" s="156">
        <f t="shared" si="225"/>
        <v>0</v>
      </c>
      <c r="BG413" s="157"/>
      <c r="BH413" s="155">
        <f t="shared" si="239"/>
        <v>0</v>
      </c>
      <c r="BI413" s="518">
        <f t="shared" si="240"/>
        <v>0</v>
      </c>
      <c r="BJ413" s="519"/>
      <c r="BK413" s="498">
        <f t="shared" si="226"/>
        <v>0</v>
      </c>
      <c r="BL413" s="160">
        <f t="shared" si="227"/>
        <v>0</v>
      </c>
      <c r="BM413" s="157"/>
      <c r="BN413" s="551">
        <f t="shared" si="241"/>
        <v>0</v>
      </c>
      <c r="BO413" s="556">
        <f t="shared" si="250"/>
        <v>0</v>
      </c>
      <c r="BP413" s="530"/>
      <c r="BQ413" s="530"/>
      <c r="BR413" s="498">
        <f t="shared" si="221"/>
        <v>0</v>
      </c>
      <c r="BS413" s="160">
        <f t="shared" si="242"/>
        <v>0</v>
      </c>
      <c r="BT413" s="157"/>
      <c r="BU413" s="155">
        <f t="shared" si="243"/>
        <v>0</v>
      </c>
      <c r="BV413" s="155">
        <f t="shared" si="244"/>
        <v>0</v>
      </c>
      <c r="BW413" s="155">
        <f t="shared" si="228"/>
        <v>0</v>
      </c>
      <c r="BX413" s="156">
        <f t="shared" si="229"/>
        <v>0</v>
      </c>
      <c r="BY413" s="162"/>
      <c r="BZ413" s="158">
        <f t="shared" si="245"/>
        <v>0</v>
      </c>
      <c r="CA413" s="158">
        <f t="shared" si="246"/>
        <v>0</v>
      </c>
      <c r="CB413" s="158">
        <f t="shared" si="230"/>
        <v>0</v>
      </c>
      <c r="CC413" s="163">
        <f t="shared" si="231"/>
        <v>0</v>
      </c>
      <c r="CD413" s="42"/>
    </row>
    <row r="414" spans="3:82" ht="13" hidden="1" x14ac:dyDescent="0.25">
      <c r="C414" s="65"/>
      <c r="D414" s="66"/>
      <c r="E414" s="164"/>
      <c r="F414" s="165"/>
      <c r="G414" s="166"/>
      <c r="H414" s="167"/>
      <c r="I414" s="166"/>
      <c r="J414" s="168">
        <v>0.72370867908265568</v>
      </c>
      <c r="K414" s="168">
        <v>0.4192943920851287</v>
      </c>
      <c r="L414" s="169">
        <v>0</v>
      </c>
      <c r="M414" s="170">
        <v>0</v>
      </c>
      <c r="N414" s="170">
        <v>0</v>
      </c>
      <c r="O414" s="171">
        <v>0</v>
      </c>
      <c r="P414" s="172">
        <v>0</v>
      </c>
      <c r="Q414" s="482">
        <v>0</v>
      </c>
      <c r="R414" s="482">
        <v>0</v>
      </c>
      <c r="S414" s="482">
        <v>0</v>
      </c>
      <c r="T414" s="151"/>
      <c r="U414" s="151"/>
      <c r="V414" s="151"/>
      <c r="W414" s="151"/>
      <c r="X414" s="151"/>
      <c r="Y414" s="151"/>
      <c r="Z414" s="151"/>
      <c r="AA414" s="595">
        <v>0</v>
      </c>
      <c r="AB414" s="596">
        <v>0</v>
      </c>
      <c r="AC414" s="596">
        <v>0</v>
      </c>
      <c r="AD414" s="597">
        <v>0</v>
      </c>
      <c r="AE414" s="598">
        <f t="shared" si="252"/>
        <v>0</v>
      </c>
      <c r="AF414" s="599">
        <f t="shared" si="253"/>
        <v>0</v>
      </c>
      <c r="AG414" s="594"/>
      <c r="AH414" s="594"/>
      <c r="AI414" s="594"/>
      <c r="AJ414" s="594"/>
      <c r="AK414" s="594"/>
      <c r="AL414" s="595">
        <v>0</v>
      </c>
      <c r="AM414" s="499">
        <v>0</v>
      </c>
      <c r="AN414" s="499">
        <v>0</v>
      </c>
      <c r="AO414" s="500">
        <v>0</v>
      </c>
      <c r="AP414" s="501">
        <f t="shared" si="247"/>
        <v>0</v>
      </c>
      <c r="AQ414" s="177">
        <f t="shared" si="248"/>
        <v>0</v>
      </c>
      <c r="AR414" s="151"/>
      <c r="AS414" s="173">
        <f t="shared" si="220"/>
        <v>0</v>
      </c>
      <c r="AT414" s="175">
        <f t="shared" si="236"/>
        <v>0</v>
      </c>
      <c r="AU414" s="176">
        <f t="shared" si="254"/>
        <v>0</v>
      </c>
      <c r="AV414" s="177">
        <f t="shared" si="255"/>
        <v>0</v>
      </c>
      <c r="AW414" s="178"/>
      <c r="AX414" s="179">
        <f t="shared" si="237"/>
        <v>0</v>
      </c>
      <c r="AY414" s="179">
        <f t="shared" si="218"/>
        <v>0</v>
      </c>
      <c r="AZ414" s="179">
        <f t="shared" si="222"/>
        <v>0</v>
      </c>
      <c r="BA414" s="177">
        <f t="shared" si="223"/>
        <v>0</v>
      </c>
      <c r="BB414" s="178"/>
      <c r="BC414" s="179">
        <f t="shared" si="238"/>
        <v>0</v>
      </c>
      <c r="BD414" s="179">
        <f t="shared" si="219"/>
        <v>0</v>
      </c>
      <c r="BE414" s="179">
        <f t="shared" si="224"/>
        <v>0</v>
      </c>
      <c r="BF414" s="177">
        <f t="shared" si="225"/>
        <v>0</v>
      </c>
      <c r="BG414" s="178"/>
      <c r="BH414" s="176">
        <f t="shared" si="239"/>
        <v>0</v>
      </c>
      <c r="BI414" s="520">
        <f t="shared" si="240"/>
        <v>0</v>
      </c>
      <c r="BJ414" s="521"/>
      <c r="BK414" s="501">
        <f t="shared" si="226"/>
        <v>0</v>
      </c>
      <c r="BL414" s="181">
        <f t="shared" si="227"/>
        <v>0</v>
      </c>
      <c r="BM414" s="178"/>
      <c r="BN414" s="552">
        <f t="shared" si="241"/>
        <v>0</v>
      </c>
      <c r="BO414" s="557">
        <f t="shared" si="250"/>
        <v>0</v>
      </c>
      <c r="BP414" s="521"/>
      <c r="BQ414" s="521"/>
      <c r="BR414" s="501">
        <f t="shared" si="221"/>
        <v>0</v>
      </c>
      <c r="BS414" s="181">
        <f t="shared" si="242"/>
        <v>0</v>
      </c>
      <c r="BT414" s="178"/>
      <c r="BU414" s="176">
        <f t="shared" si="243"/>
        <v>0</v>
      </c>
      <c r="BV414" s="176">
        <f t="shared" si="244"/>
        <v>0</v>
      </c>
      <c r="BW414" s="176">
        <f t="shared" si="228"/>
        <v>0</v>
      </c>
      <c r="BX414" s="177">
        <f t="shared" si="229"/>
        <v>0</v>
      </c>
      <c r="BY414" s="182"/>
      <c r="BZ414" s="179">
        <f t="shared" si="245"/>
        <v>0</v>
      </c>
      <c r="CA414" s="179">
        <f t="shared" si="246"/>
        <v>0</v>
      </c>
      <c r="CB414" s="179">
        <f t="shared" si="230"/>
        <v>0</v>
      </c>
      <c r="CC414" s="183">
        <f t="shared" si="231"/>
        <v>0</v>
      </c>
      <c r="CD414" s="42"/>
    </row>
    <row r="415" spans="3:82" ht="13.5" thickBot="1" x14ac:dyDescent="0.3">
      <c r="C415" s="184">
        <v>81</v>
      </c>
      <c r="D415" s="48">
        <v>0</v>
      </c>
      <c r="E415" s="164">
        <v>0</v>
      </c>
      <c r="F415" s="165" t="s">
        <v>65</v>
      </c>
      <c r="G415" s="166"/>
      <c r="H415" s="167" t="s">
        <v>63</v>
      </c>
      <c r="I415" s="185" t="s">
        <v>64</v>
      </c>
      <c r="J415" s="168">
        <v>1</v>
      </c>
      <c r="K415" s="168">
        <v>1</v>
      </c>
      <c r="L415" s="169">
        <v>0</v>
      </c>
      <c r="M415" s="170">
        <v>0</v>
      </c>
      <c r="N415" s="170">
        <v>0</v>
      </c>
      <c r="O415" s="171">
        <v>0</v>
      </c>
      <c r="P415" s="172">
        <v>0</v>
      </c>
      <c r="Q415" s="482">
        <v>0</v>
      </c>
      <c r="R415" s="482">
        <v>0</v>
      </c>
      <c r="S415" s="482">
        <v>0</v>
      </c>
      <c r="T415" s="151"/>
      <c r="U415" s="151"/>
      <c r="V415" s="151"/>
      <c r="W415" s="151"/>
      <c r="X415" s="151"/>
      <c r="Y415" s="151"/>
      <c r="Z415" s="151"/>
      <c r="AA415" s="600">
        <v>0</v>
      </c>
      <c r="AB415" s="601">
        <v>0</v>
      </c>
      <c r="AC415" s="601">
        <v>0</v>
      </c>
      <c r="AD415" s="602">
        <v>0</v>
      </c>
      <c r="AE415" s="598">
        <f t="shared" si="252"/>
        <v>0</v>
      </c>
      <c r="AF415" s="599">
        <f t="shared" si="253"/>
        <v>0</v>
      </c>
      <c r="AG415" s="594"/>
      <c r="AH415" s="594"/>
      <c r="AI415" s="594"/>
      <c r="AJ415" s="594"/>
      <c r="AK415" s="594"/>
      <c r="AL415" s="600">
        <v>0</v>
      </c>
      <c r="AM415" s="502">
        <v>0</v>
      </c>
      <c r="AN415" s="502">
        <v>0</v>
      </c>
      <c r="AO415" s="503">
        <v>0</v>
      </c>
      <c r="AP415" s="501">
        <f t="shared" si="247"/>
        <v>0</v>
      </c>
      <c r="AQ415" s="177">
        <f t="shared" si="248"/>
        <v>0</v>
      </c>
      <c r="AR415" s="151"/>
      <c r="AS415" s="187">
        <f t="shared" si="220"/>
        <v>0</v>
      </c>
      <c r="AT415" s="189">
        <f t="shared" si="236"/>
        <v>0</v>
      </c>
      <c r="AU415" s="176">
        <f t="shared" si="254"/>
        <v>0</v>
      </c>
      <c r="AV415" s="177">
        <f t="shared" si="255"/>
        <v>0</v>
      </c>
      <c r="AW415" s="178"/>
      <c r="AX415" s="179">
        <f t="shared" si="237"/>
        <v>0</v>
      </c>
      <c r="AY415" s="179">
        <f t="shared" si="218"/>
        <v>0</v>
      </c>
      <c r="AZ415" s="179">
        <f t="shared" si="222"/>
        <v>0</v>
      </c>
      <c r="BA415" s="177">
        <f t="shared" si="223"/>
        <v>0</v>
      </c>
      <c r="BB415" s="178"/>
      <c r="BC415" s="179">
        <f t="shared" si="238"/>
        <v>0</v>
      </c>
      <c r="BD415" s="179">
        <f t="shared" si="219"/>
        <v>0</v>
      </c>
      <c r="BE415" s="179">
        <f t="shared" si="224"/>
        <v>0</v>
      </c>
      <c r="BF415" s="177">
        <f t="shared" si="225"/>
        <v>0</v>
      </c>
      <c r="BG415" s="178"/>
      <c r="BH415" s="176">
        <f t="shared" si="239"/>
        <v>0</v>
      </c>
      <c r="BI415" s="520">
        <f t="shared" si="240"/>
        <v>0</v>
      </c>
      <c r="BJ415" s="521"/>
      <c r="BK415" s="501">
        <f t="shared" si="226"/>
        <v>0</v>
      </c>
      <c r="BL415" s="181">
        <f t="shared" si="227"/>
        <v>0</v>
      </c>
      <c r="BM415" s="178"/>
      <c r="BN415" s="552">
        <f t="shared" si="241"/>
        <v>0</v>
      </c>
      <c r="BO415" s="557">
        <f t="shared" si="250"/>
        <v>0</v>
      </c>
      <c r="BP415" s="521"/>
      <c r="BQ415" s="521"/>
      <c r="BR415" s="501">
        <f t="shared" si="221"/>
        <v>0</v>
      </c>
      <c r="BS415" s="181">
        <f t="shared" si="242"/>
        <v>0</v>
      </c>
      <c r="BT415" s="178"/>
      <c r="BU415" s="176">
        <f t="shared" si="243"/>
        <v>0</v>
      </c>
      <c r="BV415" s="176">
        <f t="shared" si="244"/>
        <v>0</v>
      </c>
      <c r="BW415" s="176">
        <f t="shared" si="228"/>
        <v>0</v>
      </c>
      <c r="BX415" s="177">
        <f t="shared" si="229"/>
        <v>0</v>
      </c>
      <c r="BY415" s="182"/>
      <c r="BZ415" s="179">
        <f t="shared" si="245"/>
        <v>0</v>
      </c>
      <c r="CA415" s="179">
        <f t="shared" si="246"/>
        <v>0</v>
      </c>
      <c r="CB415" s="179">
        <f t="shared" si="230"/>
        <v>0</v>
      </c>
      <c r="CC415" s="183">
        <f t="shared" si="231"/>
        <v>0</v>
      </c>
      <c r="CD415" s="42"/>
    </row>
    <row r="416" spans="3:82" s="50" customFormat="1" ht="13.5" hidden="1" thickBot="1" x14ac:dyDescent="0.3">
      <c r="C416" s="184"/>
      <c r="D416" s="190"/>
      <c r="E416" s="164"/>
      <c r="F416" s="165"/>
      <c r="G416" s="166"/>
      <c r="H416" s="167"/>
      <c r="I416" s="166"/>
      <c r="J416" s="168">
        <v>1.505779664758232</v>
      </c>
      <c r="K416" s="168">
        <v>1.1754720702584747</v>
      </c>
      <c r="L416" s="169">
        <v>0</v>
      </c>
      <c r="M416" s="170">
        <v>0</v>
      </c>
      <c r="N416" s="170">
        <v>0</v>
      </c>
      <c r="O416" s="171">
        <v>0</v>
      </c>
      <c r="P416" s="172">
        <v>0</v>
      </c>
      <c r="Q416" s="482">
        <v>0</v>
      </c>
      <c r="R416" s="482">
        <v>0</v>
      </c>
      <c r="S416" s="482">
        <v>0</v>
      </c>
      <c r="T416" s="186"/>
      <c r="U416" s="186"/>
      <c r="V416" s="186"/>
      <c r="W416" s="186"/>
      <c r="X416" s="186"/>
      <c r="Y416" s="186"/>
      <c r="Z416" s="186"/>
      <c r="AA416" s="595">
        <v>0</v>
      </c>
      <c r="AB416" s="596">
        <v>0</v>
      </c>
      <c r="AC416" s="596">
        <v>0</v>
      </c>
      <c r="AD416" s="597">
        <v>0</v>
      </c>
      <c r="AE416" s="598">
        <f t="shared" si="252"/>
        <v>0</v>
      </c>
      <c r="AF416" s="599">
        <f t="shared" si="253"/>
        <v>0</v>
      </c>
      <c r="AG416" s="603"/>
      <c r="AH416" s="603"/>
      <c r="AI416" s="603"/>
      <c r="AJ416" s="603"/>
      <c r="AK416" s="603"/>
      <c r="AL416" s="595">
        <v>0</v>
      </c>
      <c r="AM416" s="499">
        <v>0</v>
      </c>
      <c r="AN416" s="499">
        <v>0</v>
      </c>
      <c r="AO416" s="500">
        <v>0</v>
      </c>
      <c r="AP416" s="501">
        <f t="shared" si="247"/>
        <v>0</v>
      </c>
      <c r="AQ416" s="177">
        <f t="shared" si="248"/>
        <v>0</v>
      </c>
      <c r="AR416" s="186"/>
      <c r="AS416" s="173">
        <f t="shared" si="220"/>
        <v>0</v>
      </c>
      <c r="AT416" s="175">
        <f t="shared" si="236"/>
        <v>0</v>
      </c>
      <c r="AU416" s="176">
        <f t="shared" si="254"/>
        <v>0</v>
      </c>
      <c r="AV416" s="177">
        <f t="shared" si="255"/>
        <v>0</v>
      </c>
      <c r="AW416" s="178"/>
      <c r="AX416" s="179">
        <f t="shared" si="237"/>
        <v>0</v>
      </c>
      <c r="AY416" s="179">
        <f t="shared" si="218"/>
        <v>0</v>
      </c>
      <c r="AZ416" s="179">
        <f t="shared" si="222"/>
        <v>0</v>
      </c>
      <c r="BA416" s="177">
        <f t="shared" si="223"/>
        <v>0</v>
      </c>
      <c r="BB416" s="178"/>
      <c r="BC416" s="179">
        <f t="shared" si="238"/>
        <v>0</v>
      </c>
      <c r="BD416" s="179">
        <f t="shared" si="219"/>
        <v>0</v>
      </c>
      <c r="BE416" s="179">
        <f t="shared" si="224"/>
        <v>0</v>
      </c>
      <c r="BF416" s="177">
        <f t="shared" si="225"/>
        <v>0</v>
      </c>
      <c r="BG416" s="178"/>
      <c r="BH416" s="176">
        <f t="shared" si="239"/>
        <v>0</v>
      </c>
      <c r="BI416" s="520">
        <f t="shared" si="240"/>
        <v>0</v>
      </c>
      <c r="BJ416" s="521"/>
      <c r="BK416" s="501">
        <f t="shared" si="226"/>
        <v>0</v>
      </c>
      <c r="BL416" s="181">
        <f t="shared" si="227"/>
        <v>0</v>
      </c>
      <c r="BM416" s="178"/>
      <c r="BN416" s="552">
        <f t="shared" si="241"/>
        <v>0</v>
      </c>
      <c r="BO416" s="557">
        <f t="shared" si="250"/>
        <v>0</v>
      </c>
      <c r="BP416" s="521"/>
      <c r="BQ416" s="521"/>
      <c r="BR416" s="501">
        <f t="shared" si="221"/>
        <v>0</v>
      </c>
      <c r="BS416" s="181">
        <f t="shared" si="242"/>
        <v>0</v>
      </c>
      <c r="BT416" s="178"/>
      <c r="BU416" s="176">
        <f t="shared" si="243"/>
        <v>0</v>
      </c>
      <c r="BV416" s="176">
        <f t="shared" si="244"/>
        <v>0</v>
      </c>
      <c r="BW416" s="176">
        <f t="shared" si="228"/>
        <v>0</v>
      </c>
      <c r="BX416" s="177">
        <f t="shared" si="229"/>
        <v>0</v>
      </c>
      <c r="BY416" s="182"/>
      <c r="BZ416" s="179">
        <f t="shared" si="245"/>
        <v>0</v>
      </c>
      <c r="CA416" s="179">
        <f t="shared" si="246"/>
        <v>0</v>
      </c>
      <c r="CB416" s="179">
        <f t="shared" si="230"/>
        <v>0</v>
      </c>
      <c r="CC416" s="183">
        <f t="shared" si="231"/>
        <v>0</v>
      </c>
      <c r="CD416" s="51"/>
    </row>
    <row r="417" spans="3:82" s="50" customFormat="1" ht="13.5" hidden="1" thickBot="1" x14ac:dyDescent="0.3">
      <c r="C417" s="191"/>
      <c r="D417" s="192"/>
      <c r="E417" s="193"/>
      <c r="F417" s="194"/>
      <c r="G417" s="195"/>
      <c r="H417" s="196"/>
      <c r="I417" s="195"/>
      <c r="J417" s="197">
        <v>1.9138973630485276</v>
      </c>
      <c r="K417" s="197">
        <v>1.515902467555285</v>
      </c>
      <c r="L417" s="198">
        <v>0</v>
      </c>
      <c r="M417" s="199">
        <v>0</v>
      </c>
      <c r="N417" s="199">
        <v>0</v>
      </c>
      <c r="O417" s="200">
        <v>0</v>
      </c>
      <c r="P417" s="201">
        <v>0</v>
      </c>
      <c r="Q417" s="483">
        <v>0</v>
      </c>
      <c r="R417" s="483">
        <v>0</v>
      </c>
      <c r="S417" s="483">
        <v>0</v>
      </c>
      <c r="T417" s="186"/>
      <c r="U417" s="186"/>
      <c r="V417" s="186"/>
      <c r="W417" s="186"/>
      <c r="X417" s="186"/>
      <c r="Y417" s="186"/>
      <c r="Z417" s="186"/>
      <c r="AA417" s="604">
        <v>0</v>
      </c>
      <c r="AB417" s="605">
        <v>0</v>
      </c>
      <c r="AC417" s="605">
        <v>0</v>
      </c>
      <c r="AD417" s="606">
        <v>0</v>
      </c>
      <c r="AE417" s="607">
        <f t="shared" si="252"/>
        <v>0</v>
      </c>
      <c r="AF417" s="608">
        <f t="shared" si="253"/>
        <v>0</v>
      </c>
      <c r="AG417" s="603"/>
      <c r="AH417" s="603"/>
      <c r="AI417" s="603"/>
      <c r="AJ417" s="603"/>
      <c r="AK417" s="603"/>
      <c r="AL417" s="604">
        <v>0</v>
      </c>
      <c r="AM417" s="504">
        <v>0</v>
      </c>
      <c r="AN417" s="504">
        <v>0</v>
      </c>
      <c r="AO417" s="505">
        <v>0</v>
      </c>
      <c r="AP417" s="506">
        <f t="shared" si="247"/>
        <v>0</v>
      </c>
      <c r="AQ417" s="206">
        <f t="shared" si="248"/>
        <v>0</v>
      </c>
      <c r="AR417" s="186"/>
      <c r="AS417" s="202">
        <f t="shared" si="220"/>
        <v>0</v>
      </c>
      <c r="AT417" s="204">
        <f t="shared" si="236"/>
        <v>0</v>
      </c>
      <c r="AU417" s="205">
        <f t="shared" si="254"/>
        <v>0</v>
      </c>
      <c r="AV417" s="206">
        <f t="shared" si="255"/>
        <v>0</v>
      </c>
      <c r="AW417" s="207"/>
      <c r="AX417" s="208">
        <f t="shared" si="237"/>
        <v>0</v>
      </c>
      <c r="AY417" s="208">
        <f t="shared" ref="AY417:AY480" si="256">(+AD417*$P417)+(AO417*$R417)</f>
        <v>0</v>
      </c>
      <c r="AZ417" s="208">
        <f t="shared" si="222"/>
        <v>0</v>
      </c>
      <c r="BA417" s="206">
        <f t="shared" si="223"/>
        <v>0</v>
      </c>
      <c r="BB417" s="207"/>
      <c r="BC417" s="208">
        <f t="shared" si="238"/>
        <v>0</v>
      </c>
      <c r="BD417" s="208">
        <f t="shared" ref="BD417:BD480" si="257">(+AD417*$Q417)+(AO417*$S417)</f>
        <v>0</v>
      </c>
      <c r="BE417" s="208">
        <f t="shared" si="224"/>
        <v>0</v>
      </c>
      <c r="BF417" s="206">
        <f t="shared" si="225"/>
        <v>0</v>
      </c>
      <c r="BG417" s="207"/>
      <c r="BH417" s="205">
        <f t="shared" si="239"/>
        <v>0</v>
      </c>
      <c r="BI417" s="522">
        <f t="shared" si="240"/>
        <v>0</v>
      </c>
      <c r="BJ417" s="523"/>
      <c r="BK417" s="506">
        <f t="shared" si="226"/>
        <v>0</v>
      </c>
      <c r="BL417" s="210">
        <f t="shared" si="227"/>
        <v>0</v>
      </c>
      <c r="BM417" s="207"/>
      <c r="BN417" s="553">
        <f t="shared" si="241"/>
        <v>0</v>
      </c>
      <c r="BO417" s="558">
        <f t="shared" si="250"/>
        <v>0</v>
      </c>
      <c r="BP417" s="523"/>
      <c r="BQ417" s="523"/>
      <c r="BR417" s="506">
        <f t="shared" si="221"/>
        <v>0</v>
      </c>
      <c r="BS417" s="210">
        <f t="shared" si="242"/>
        <v>0</v>
      </c>
      <c r="BT417" s="207"/>
      <c r="BU417" s="205">
        <f t="shared" si="243"/>
        <v>0</v>
      </c>
      <c r="BV417" s="205">
        <f t="shared" si="244"/>
        <v>0</v>
      </c>
      <c r="BW417" s="205">
        <f t="shared" si="228"/>
        <v>0</v>
      </c>
      <c r="BX417" s="206">
        <f t="shared" si="229"/>
        <v>0</v>
      </c>
      <c r="BY417" s="211"/>
      <c r="BZ417" s="208">
        <f t="shared" si="245"/>
        <v>0</v>
      </c>
      <c r="CA417" s="208">
        <f t="shared" si="246"/>
        <v>0</v>
      </c>
      <c r="CB417" s="208">
        <f t="shared" si="230"/>
        <v>0</v>
      </c>
      <c r="CC417" s="212">
        <f t="shared" si="231"/>
        <v>0</v>
      </c>
      <c r="CD417" s="51"/>
    </row>
    <row r="418" spans="3:82" ht="13.5" thickBot="1" x14ac:dyDescent="0.3">
      <c r="C418" s="65"/>
      <c r="D418" s="66"/>
      <c r="E418" s="142"/>
      <c r="F418" s="143"/>
      <c r="G418" s="144"/>
      <c r="H418" s="145"/>
      <c r="I418" s="144"/>
      <c r="J418" s="146">
        <v>0.58618475265502656</v>
      </c>
      <c r="K418" s="146">
        <v>0.25114229393244591</v>
      </c>
      <c r="L418" s="147">
        <v>500</v>
      </c>
      <c r="M418" s="148">
        <v>92.4</v>
      </c>
      <c r="N418" s="148">
        <v>259.35000000000002</v>
      </c>
      <c r="O418" s="149">
        <v>351.75</v>
      </c>
      <c r="P418" s="150">
        <v>0</v>
      </c>
      <c r="Q418" s="481">
        <v>0</v>
      </c>
      <c r="R418" s="481">
        <v>0</v>
      </c>
      <c r="S418" s="481">
        <v>0</v>
      </c>
      <c r="T418" s="151"/>
      <c r="U418" s="151"/>
      <c r="V418" s="151"/>
      <c r="W418" s="151"/>
      <c r="X418" s="151"/>
      <c r="Y418" s="151"/>
      <c r="Z418" s="151"/>
      <c r="AA418" s="589">
        <v>92.4</v>
      </c>
      <c r="AB418" s="590">
        <v>1164.8488351662486</v>
      </c>
      <c r="AC418" s="590">
        <v>0</v>
      </c>
      <c r="AD418" s="591">
        <v>1164.8488351662486</v>
      </c>
      <c r="AE418" s="592">
        <f t="shared" si="252"/>
        <v>-1072.4488351662485</v>
      </c>
      <c r="AF418" s="593">
        <f t="shared" si="253"/>
        <v>7.9323597372025156E-2</v>
      </c>
      <c r="AG418" s="594"/>
      <c r="AH418" s="594"/>
      <c r="AI418" s="594"/>
      <c r="AJ418" s="594"/>
      <c r="AK418" s="594"/>
      <c r="AL418" s="589">
        <v>259.35000000000002</v>
      </c>
      <c r="AM418" s="496">
        <v>811.06299101891273</v>
      </c>
      <c r="AN418" s="496">
        <v>0</v>
      </c>
      <c r="AO418" s="497">
        <v>811.06299101891273</v>
      </c>
      <c r="AP418" s="498">
        <f t="shared" si="247"/>
        <v>-551.7129910189127</v>
      </c>
      <c r="AQ418" s="156">
        <f t="shared" si="248"/>
        <v>0.31976554579834404</v>
      </c>
      <c r="AR418" s="151"/>
      <c r="AS418" s="152">
        <f t="shared" si="220"/>
        <v>351.75</v>
      </c>
      <c r="AT418" s="154">
        <f t="shared" si="236"/>
        <v>1975.9118261851613</v>
      </c>
      <c r="AU418" s="155">
        <f t="shared" si="254"/>
        <v>-1624.1618261851613</v>
      </c>
      <c r="AV418" s="156">
        <f t="shared" si="255"/>
        <v>0.17801907723742616</v>
      </c>
      <c r="AW418" s="157"/>
      <c r="AX418" s="158">
        <f t="shared" si="237"/>
        <v>0</v>
      </c>
      <c r="AY418" s="158">
        <f t="shared" si="256"/>
        <v>0</v>
      </c>
      <c r="AZ418" s="158">
        <f t="shared" si="222"/>
        <v>0</v>
      </c>
      <c r="BA418" s="156">
        <f t="shared" si="223"/>
        <v>0</v>
      </c>
      <c r="BB418" s="157"/>
      <c r="BC418" s="158">
        <f t="shared" si="238"/>
        <v>0</v>
      </c>
      <c r="BD418" s="158">
        <f t="shared" si="257"/>
        <v>0</v>
      </c>
      <c r="BE418" s="158">
        <f t="shared" si="224"/>
        <v>0</v>
      </c>
      <c r="BF418" s="156">
        <f t="shared" si="225"/>
        <v>0</v>
      </c>
      <c r="BG418" s="157"/>
      <c r="BH418" s="155">
        <f t="shared" si="239"/>
        <v>92.4</v>
      </c>
      <c r="BI418" s="518">
        <f t="shared" si="240"/>
        <v>1164.8488351662486</v>
      </c>
      <c r="BJ418" s="519">
        <f t="shared" ref="BJ418:BJ427" si="258">(AA418*BQ418)+AA418</f>
        <v>112.72800000000001</v>
      </c>
      <c r="BK418" s="498">
        <f t="shared" si="226"/>
        <v>1072.4488351662485</v>
      </c>
      <c r="BL418" s="160">
        <f t="shared" si="227"/>
        <v>11.60658912517585</v>
      </c>
      <c r="BM418" s="157"/>
      <c r="BN418" s="551">
        <f t="shared" si="241"/>
        <v>259.35000000000002</v>
      </c>
      <c r="BO418" s="556">
        <f t="shared" si="250"/>
        <v>811.06299101891273</v>
      </c>
      <c r="BP418" s="530">
        <f t="shared" ref="BP418:BP425" si="259">(AL418*BQ418)+AL418</f>
        <v>316.40700000000004</v>
      </c>
      <c r="BQ418" s="534">
        <v>0.22</v>
      </c>
      <c r="BR418" s="498">
        <f t="shared" si="221"/>
        <v>551.7129910189127</v>
      </c>
      <c r="BS418" s="160">
        <f t="shared" si="242"/>
        <v>2.1272912705568254</v>
      </c>
      <c r="BT418" s="157"/>
      <c r="BU418" s="155">
        <f t="shared" si="243"/>
        <v>1975.9118261851613</v>
      </c>
      <c r="BV418" s="155">
        <f t="shared" si="244"/>
        <v>1975.9118261851613</v>
      </c>
      <c r="BW418" s="155">
        <f t="shared" si="228"/>
        <v>0</v>
      </c>
      <c r="BX418" s="156">
        <f t="shared" si="229"/>
        <v>1</v>
      </c>
      <c r="BY418" s="162"/>
      <c r="BZ418" s="158">
        <f t="shared" si="245"/>
        <v>0</v>
      </c>
      <c r="CA418" s="158">
        <f t="shared" si="246"/>
        <v>0</v>
      </c>
      <c r="CB418" s="158">
        <f t="shared" si="230"/>
        <v>0</v>
      </c>
      <c r="CC418" s="163">
        <f t="shared" si="231"/>
        <v>0</v>
      </c>
      <c r="CD418" s="42"/>
    </row>
    <row r="419" spans="3:82" ht="13.5" thickBot="1" x14ac:dyDescent="0.3">
      <c r="C419" s="65"/>
      <c r="D419" s="66"/>
      <c r="E419" s="164"/>
      <c r="F419" s="165"/>
      <c r="G419" s="166"/>
      <c r="H419" s="167"/>
      <c r="I419" s="166"/>
      <c r="J419" s="168">
        <v>0.72370867908265568</v>
      </c>
      <c r="K419" s="168">
        <v>0.4192943920851287</v>
      </c>
      <c r="L419" s="169">
        <v>2000</v>
      </c>
      <c r="M419" s="170">
        <v>226.8</v>
      </c>
      <c r="N419" s="170">
        <v>628.95000000000005</v>
      </c>
      <c r="O419" s="171">
        <v>855.75</v>
      </c>
      <c r="P419" s="172">
        <v>2</v>
      </c>
      <c r="Q419" s="482">
        <v>2</v>
      </c>
      <c r="R419" s="482">
        <v>2</v>
      </c>
      <c r="S419" s="482">
        <v>2</v>
      </c>
      <c r="T419" s="151"/>
      <c r="U419" s="151"/>
      <c r="V419" s="151"/>
      <c r="W419" s="151"/>
      <c r="X419" s="151"/>
      <c r="Y419" s="151"/>
      <c r="Z419" s="151"/>
      <c r="AA419" s="595">
        <v>226.8</v>
      </c>
      <c r="AB419" s="596">
        <v>1425.652826094316</v>
      </c>
      <c r="AC419" s="596">
        <v>0</v>
      </c>
      <c r="AD419" s="597">
        <v>1425.652826094316</v>
      </c>
      <c r="AE419" s="598">
        <f t="shared" si="252"/>
        <v>-1198.852826094316</v>
      </c>
      <c r="AF419" s="599">
        <f t="shared" si="253"/>
        <v>0.1590850141414413</v>
      </c>
      <c r="AG419" s="594"/>
      <c r="AH419" s="594"/>
      <c r="AI419" s="594"/>
      <c r="AJ419" s="594"/>
      <c r="AK419" s="594"/>
      <c r="AL419" s="595">
        <v>628.95000000000005</v>
      </c>
      <c r="AM419" s="499">
        <v>1343.3640918261051</v>
      </c>
      <c r="AN419" s="499">
        <v>0</v>
      </c>
      <c r="AO419" s="500">
        <v>1343.3640918261051</v>
      </c>
      <c r="AP419" s="501">
        <f t="shared" si="247"/>
        <v>-714.41409182610505</v>
      </c>
      <c r="AQ419" s="177">
        <f t="shared" si="248"/>
        <v>0.46819027233714083</v>
      </c>
      <c r="AR419" s="151"/>
      <c r="AS419" s="173">
        <f t="shared" si="220"/>
        <v>855.75</v>
      </c>
      <c r="AT419" s="175">
        <f t="shared" si="236"/>
        <v>2769.0169179204213</v>
      </c>
      <c r="AU419" s="176">
        <f t="shared" si="254"/>
        <v>-1913.2669179204213</v>
      </c>
      <c r="AV419" s="177">
        <f t="shared" si="255"/>
        <v>0.30904469902722109</v>
      </c>
      <c r="AW419" s="178"/>
      <c r="AX419" s="179">
        <f t="shared" si="237"/>
        <v>1711.5</v>
      </c>
      <c r="AY419" s="179">
        <f t="shared" si="256"/>
        <v>5538.0338358408426</v>
      </c>
      <c r="AZ419" s="179">
        <f t="shared" si="222"/>
        <v>-3826.5338358408426</v>
      </c>
      <c r="BA419" s="177">
        <f t="shared" si="223"/>
        <v>0.30904469902722109</v>
      </c>
      <c r="BB419" s="178"/>
      <c r="BC419" s="179">
        <f t="shared" si="238"/>
        <v>1711.5</v>
      </c>
      <c r="BD419" s="179">
        <f t="shared" si="257"/>
        <v>5538.0338358408426</v>
      </c>
      <c r="BE419" s="179">
        <f t="shared" si="224"/>
        <v>-3826.5338358408426</v>
      </c>
      <c r="BF419" s="177">
        <f t="shared" si="225"/>
        <v>0.30904469902722109</v>
      </c>
      <c r="BG419" s="178"/>
      <c r="BH419" s="176">
        <f t="shared" si="239"/>
        <v>226.8</v>
      </c>
      <c r="BI419" s="520">
        <f t="shared" si="240"/>
        <v>1425.652826094316</v>
      </c>
      <c r="BJ419" s="519">
        <f t="shared" si="258"/>
        <v>267.62400000000002</v>
      </c>
      <c r="BK419" s="501">
        <f t="shared" si="226"/>
        <v>1198.852826094316</v>
      </c>
      <c r="BL419" s="181">
        <f t="shared" si="227"/>
        <v>5.2859472050013929</v>
      </c>
      <c r="BM419" s="178"/>
      <c r="BN419" s="552">
        <f t="shared" si="241"/>
        <v>628.95000000000005</v>
      </c>
      <c r="BO419" s="557">
        <f t="shared" si="250"/>
        <v>1343.3640918261051</v>
      </c>
      <c r="BP419" s="530">
        <f t="shared" si="259"/>
        <v>742.16100000000006</v>
      </c>
      <c r="BQ419" s="535">
        <v>0.18</v>
      </c>
      <c r="BR419" s="501">
        <f t="shared" si="221"/>
        <v>714.41409182610505</v>
      </c>
      <c r="BS419" s="181">
        <f t="shared" si="242"/>
        <v>1.1358837615487798</v>
      </c>
      <c r="BT419" s="178"/>
      <c r="BU419" s="176">
        <f t="shared" si="243"/>
        <v>2769.0169179204213</v>
      </c>
      <c r="BV419" s="176">
        <f t="shared" si="244"/>
        <v>2769.0169179204213</v>
      </c>
      <c r="BW419" s="176">
        <f t="shared" si="228"/>
        <v>0</v>
      </c>
      <c r="BX419" s="177">
        <f t="shared" si="229"/>
        <v>1</v>
      </c>
      <c r="BY419" s="182"/>
      <c r="BZ419" s="179">
        <f t="shared" si="245"/>
        <v>1711.5</v>
      </c>
      <c r="CA419" s="179">
        <f t="shared" si="246"/>
        <v>5538.0338358408426</v>
      </c>
      <c r="CB419" s="179">
        <f t="shared" si="230"/>
        <v>3826.5338358408426</v>
      </c>
      <c r="CC419" s="183">
        <f t="shared" si="231"/>
        <v>2.2357778766233376</v>
      </c>
      <c r="CD419" s="42"/>
    </row>
    <row r="420" spans="3:82" ht="25.5" thickBot="1" x14ac:dyDescent="0.3">
      <c r="C420" s="184">
        <v>82</v>
      </c>
      <c r="D420" s="48">
        <v>0</v>
      </c>
      <c r="E420" s="164" t="s">
        <v>120</v>
      </c>
      <c r="F420" s="165" t="s">
        <v>125</v>
      </c>
      <c r="G420" s="166"/>
      <c r="H420" s="167" t="s">
        <v>63</v>
      </c>
      <c r="I420" s="185" t="s">
        <v>64</v>
      </c>
      <c r="J420" s="168">
        <v>1</v>
      </c>
      <c r="K420" s="168">
        <v>1</v>
      </c>
      <c r="L420" s="169">
        <v>5000</v>
      </c>
      <c r="M420" s="170">
        <v>429.45000000000005</v>
      </c>
      <c r="N420" s="170">
        <v>1114.05</v>
      </c>
      <c r="O420" s="171">
        <v>1543.5</v>
      </c>
      <c r="P420" s="172">
        <v>0</v>
      </c>
      <c r="Q420" s="482">
        <v>0</v>
      </c>
      <c r="R420" s="482">
        <v>0</v>
      </c>
      <c r="S420" s="482">
        <v>0</v>
      </c>
      <c r="T420" s="151"/>
      <c r="U420" s="151"/>
      <c r="V420" s="151"/>
      <c r="W420" s="151"/>
      <c r="X420" s="151"/>
      <c r="Y420" s="151"/>
      <c r="Z420" s="151"/>
      <c r="AA420" s="600">
        <v>429.45000000000005</v>
      </c>
      <c r="AB420" s="601">
        <v>2100.4152081276006</v>
      </c>
      <c r="AC420" s="601">
        <v>0</v>
      </c>
      <c r="AD420" s="602">
        <v>2100.4152081276006</v>
      </c>
      <c r="AE420" s="598">
        <f t="shared" si="252"/>
        <v>-1670.9652081276006</v>
      </c>
      <c r="AF420" s="599">
        <f t="shared" si="253"/>
        <v>0.20445957462992759</v>
      </c>
      <c r="AG420" s="594"/>
      <c r="AH420" s="594"/>
      <c r="AI420" s="594"/>
      <c r="AJ420" s="594"/>
      <c r="AK420" s="594"/>
      <c r="AL420" s="600">
        <v>1114.05</v>
      </c>
      <c r="AM420" s="502">
        <v>3199.8957837678995</v>
      </c>
      <c r="AN420" s="502">
        <v>0</v>
      </c>
      <c r="AO420" s="503">
        <v>3199.8957837678995</v>
      </c>
      <c r="AP420" s="501">
        <f t="shared" si="247"/>
        <v>-2085.8457837678998</v>
      </c>
      <c r="AQ420" s="177">
        <f t="shared" si="248"/>
        <v>0.34815196346432203</v>
      </c>
      <c r="AR420" s="151"/>
      <c r="AS420" s="187">
        <f t="shared" ref="AS420:AS483" si="260">+AA420+AL420</f>
        <v>1543.5</v>
      </c>
      <c r="AT420" s="189">
        <f t="shared" si="236"/>
        <v>5300.3109918954997</v>
      </c>
      <c r="AU420" s="176">
        <f t="shared" si="254"/>
        <v>-3756.8109918954997</v>
      </c>
      <c r="AV420" s="177">
        <f t="shared" si="255"/>
        <v>0.29120932759607993</v>
      </c>
      <c r="AW420" s="178"/>
      <c r="AX420" s="179">
        <f t="shared" si="237"/>
        <v>0</v>
      </c>
      <c r="AY420" s="179">
        <f t="shared" si="256"/>
        <v>0</v>
      </c>
      <c r="AZ420" s="179">
        <f t="shared" si="222"/>
        <v>0</v>
      </c>
      <c r="BA420" s="177">
        <f t="shared" si="223"/>
        <v>0</v>
      </c>
      <c r="BB420" s="178"/>
      <c r="BC420" s="179">
        <f t="shared" si="238"/>
        <v>0</v>
      </c>
      <c r="BD420" s="179">
        <f t="shared" si="257"/>
        <v>0</v>
      </c>
      <c r="BE420" s="179">
        <f t="shared" si="224"/>
        <v>0</v>
      </c>
      <c r="BF420" s="177">
        <f t="shared" si="225"/>
        <v>0</v>
      </c>
      <c r="BG420" s="178"/>
      <c r="BH420" s="176">
        <f t="shared" si="239"/>
        <v>429.45000000000005</v>
      </c>
      <c r="BI420" s="520">
        <f t="shared" si="240"/>
        <v>2100.4152081276006</v>
      </c>
      <c r="BJ420" s="519">
        <f t="shared" si="258"/>
        <v>472.39500000000004</v>
      </c>
      <c r="BK420" s="501">
        <f t="shared" si="226"/>
        <v>1670.9652081276006</v>
      </c>
      <c r="BL420" s="181">
        <f t="shared" si="227"/>
        <v>3.8909423870709055</v>
      </c>
      <c r="BM420" s="178"/>
      <c r="BN420" s="552">
        <f t="shared" si="241"/>
        <v>1114.05</v>
      </c>
      <c r="BO420" s="557">
        <f t="shared" si="250"/>
        <v>3199.8957837678995</v>
      </c>
      <c r="BP420" s="530">
        <f t="shared" si="259"/>
        <v>1225.4549999999999</v>
      </c>
      <c r="BQ420" s="535">
        <v>0.1</v>
      </c>
      <c r="BR420" s="501">
        <f t="shared" si="221"/>
        <v>2085.8457837678998</v>
      </c>
      <c r="BS420" s="181">
        <f t="shared" si="242"/>
        <v>1.8723089482230599</v>
      </c>
      <c r="BT420" s="178"/>
      <c r="BU420" s="176">
        <f t="shared" si="243"/>
        <v>5300.3109918954997</v>
      </c>
      <c r="BV420" s="176">
        <f t="shared" si="244"/>
        <v>5300.3109918954997</v>
      </c>
      <c r="BW420" s="176">
        <f t="shared" si="228"/>
        <v>0</v>
      </c>
      <c r="BX420" s="177">
        <f t="shared" si="229"/>
        <v>1</v>
      </c>
      <c r="BY420" s="182"/>
      <c r="BZ420" s="179">
        <f t="shared" si="245"/>
        <v>0</v>
      </c>
      <c r="CA420" s="179">
        <f t="shared" si="246"/>
        <v>0</v>
      </c>
      <c r="CB420" s="179">
        <f t="shared" si="230"/>
        <v>0</v>
      </c>
      <c r="CC420" s="183">
        <f t="shared" si="231"/>
        <v>0</v>
      </c>
      <c r="CD420" s="42"/>
    </row>
    <row r="421" spans="3:82" s="50" customFormat="1" ht="13.5" thickBot="1" x14ac:dyDescent="0.3">
      <c r="C421" s="184"/>
      <c r="D421" s="190"/>
      <c r="E421" s="164"/>
      <c r="F421" s="165"/>
      <c r="G421" s="166"/>
      <c r="H421" s="167"/>
      <c r="I421" s="166"/>
      <c r="J421" s="168">
        <v>1.505779664758232</v>
      </c>
      <c r="K421" s="168">
        <v>1.1754720702584747</v>
      </c>
      <c r="L421" s="169">
        <v>10000</v>
      </c>
      <c r="M421" s="170">
        <v>682.5</v>
      </c>
      <c r="N421" s="170">
        <v>1718.8500000000001</v>
      </c>
      <c r="O421" s="171">
        <v>2401.3500000000004</v>
      </c>
      <c r="P421" s="172">
        <v>0</v>
      </c>
      <c r="Q421" s="482">
        <v>0</v>
      </c>
      <c r="R421" s="482">
        <v>0</v>
      </c>
      <c r="S421" s="482">
        <v>0</v>
      </c>
      <c r="T421" s="186"/>
      <c r="U421" s="186"/>
      <c r="V421" s="186"/>
      <c r="W421" s="186"/>
      <c r="X421" s="186"/>
      <c r="Y421" s="186"/>
      <c r="Z421" s="186"/>
      <c r="AA421" s="595">
        <v>682.5</v>
      </c>
      <c r="AB421" s="596">
        <v>3109.2501452110123</v>
      </c>
      <c r="AC421" s="596">
        <v>0</v>
      </c>
      <c r="AD421" s="597">
        <v>3109.2501452110123</v>
      </c>
      <c r="AE421" s="598">
        <f t="shared" si="252"/>
        <v>-2426.7501452110123</v>
      </c>
      <c r="AF421" s="599">
        <f t="shared" si="253"/>
        <v>0.21950630155994783</v>
      </c>
      <c r="AG421" s="603"/>
      <c r="AH421" s="603"/>
      <c r="AI421" s="603"/>
      <c r="AJ421" s="603"/>
      <c r="AK421" s="603"/>
      <c r="AL421" s="595">
        <v>1718.8500000000001</v>
      </c>
      <c r="AM421" s="499">
        <v>3780.9246746434915</v>
      </c>
      <c r="AN421" s="499">
        <v>0</v>
      </c>
      <c r="AO421" s="500">
        <v>3780.9246746434915</v>
      </c>
      <c r="AP421" s="501">
        <f t="shared" si="247"/>
        <v>-2062.0746746434916</v>
      </c>
      <c r="AQ421" s="177">
        <f t="shared" si="248"/>
        <v>0.45461101394781761</v>
      </c>
      <c r="AR421" s="186"/>
      <c r="AS421" s="173">
        <f t="shared" si="260"/>
        <v>2401.3500000000004</v>
      </c>
      <c r="AT421" s="175">
        <f t="shared" si="236"/>
        <v>6890.1748198545038</v>
      </c>
      <c r="AU421" s="176">
        <f t="shared" si="254"/>
        <v>-4488.8248198545034</v>
      </c>
      <c r="AV421" s="177">
        <f t="shared" si="255"/>
        <v>0.34851800756641882</v>
      </c>
      <c r="AW421" s="178"/>
      <c r="AX421" s="179">
        <f t="shared" si="237"/>
        <v>0</v>
      </c>
      <c r="AY421" s="179">
        <f t="shared" si="256"/>
        <v>0</v>
      </c>
      <c r="AZ421" s="179">
        <f t="shared" si="222"/>
        <v>0</v>
      </c>
      <c r="BA421" s="177">
        <f t="shared" si="223"/>
        <v>0</v>
      </c>
      <c r="BB421" s="178"/>
      <c r="BC421" s="179">
        <f t="shared" si="238"/>
        <v>0</v>
      </c>
      <c r="BD421" s="179">
        <f t="shared" si="257"/>
        <v>0</v>
      </c>
      <c r="BE421" s="179">
        <f t="shared" si="224"/>
        <v>0</v>
      </c>
      <c r="BF421" s="177">
        <f t="shared" si="225"/>
        <v>0</v>
      </c>
      <c r="BG421" s="178"/>
      <c r="BH421" s="176">
        <f t="shared" si="239"/>
        <v>682.5</v>
      </c>
      <c r="BI421" s="520">
        <f t="shared" si="240"/>
        <v>3109.2501452110123</v>
      </c>
      <c r="BJ421" s="519">
        <f t="shared" si="258"/>
        <v>778.05</v>
      </c>
      <c r="BK421" s="501">
        <f t="shared" si="226"/>
        <v>2426.7501452110123</v>
      </c>
      <c r="BL421" s="181">
        <f t="shared" si="227"/>
        <v>3.5556778684410437</v>
      </c>
      <c r="BM421" s="178"/>
      <c r="BN421" s="552">
        <f t="shared" si="241"/>
        <v>1718.8500000000001</v>
      </c>
      <c r="BO421" s="557">
        <f t="shared" si="250"/>
        <v>3780.9246746434915</v>
      </c>
      <c r="BP421" s="530">
        <f t="shared" si="259"/>
        <v>1959.4890000000003</v>
      </c>
      <c r="BQ421" s="535">
        <v>0.14000000000000001</v>
      </c>
      <c r="BR421" s="501">
        <f t="shared" si="221"/>
        <v>2062.0746746434916</v>
      </c>
      <c r="BS421" s="181">
        <f t="shared" si="242"/>
        <v>1.1996827382514421</v>
      </c>
      <c r="BT421" s="178"/>
      <c r="BU421" s="176">
        <f t="shared" si="243"/>
        <v>6890.1748198545038</v>
      </c>
      <c r="BV421" s="176">
        <f t="shared" si="244"/>
        <v>6890.1748198545038</v>
      </c>
      <c r="BW421" s="176">
        <f t="shared" si="228"/>
        <v>0</v>
      </c>
      <c r="BX421" s="177">
        <f t="shared" si="229"/>
        <v>1</v>
      </c>
      <c r="BY421" s="182"/>
      <c r="BZ421" s="179">
        <f t="shared" si="245"/>
        <v>0</v>
      </c>
      <c r="CA421" s="179">
        <f t="shared" si="246"/>
        <v>0</v>
      </c>
      <c r="CB421" s="179">
        <f t="shared" si="230"/>
        <v>0</v>
      </c>
      <c r="CC421" s="183">
        <f t="shared" si="231"/>
        <v>0</v>
      </c>
      <c r="CD421" s="51"/>
    </row>
    <row r="422" spans="3:82" s="50" customFormat="1" ht="13.5" thickBot="1" x14ac:dyDescent="0.3">
      <c r="C422" s="191"/>
      <c r="D422" s="192"/>
      <c r="E422" s="193"/>
      <c r="F422" s="194"/>
      <c r="G422" s="195"/>
      <c r="H422" s="196"/>
      <c r="I422" s="195"/>
      <c r="J422" s="197">
        <v>1.9138973630485276</v>
      </c>
      <c r="K422" s="197">
        <v>1.515902467555285</v>
      </c>
      <c r="L422" s="198">
        <v>25000</v>
      </c>
      <c r="M422" s="199">
        <v>1262.1000000000001</v>
      </c>
      <c r="N422" s="199">
        <v>2587.2000000000003</v>
      </c>
      <c r="O422" s="200">
        <v>3849.3</v>
      </c>
      <c r="P422" s="201">
        <v>0</v>
      </c>
      <c r="Q422" s="483">
        <v>0</v>
      </c>
      <c r="R422" s="483">
        <v>0</v>
      </c>
      <c r="S422" s="483">
        <v>0</v>
      </c>
      <c r="T422" s="186"/>
      <c r="U422" s="186"/>
      <c r="V422" s="186"/>
      <c r="W422" s="186"/>
      <c r="X422" s="186"/>
      <c r="Y422" s="186"/>
      <c r="Z422" s="186"/>
      <c r="AA422" s="604">
        <v>1262.1000000000001</v>
      </c>
      <c r="AB422" s="605">
        <v>4074.844035435432</v>
      </c>
      <c r="AC422" s="605">
        <v>0</v>
      </c>
      <c r="AD422" s="606">
        <v>4074.844035435432</v>
      </c>
      <c r="AE422" s="607">
        <f t="shared" si="252"/>
        <v>-2812.7440354354321</v>
      </c>
      <c r="AF422" s="608">
        <f t="shared" si="253"/>
        <v>0.30972964585260104</v>
      </c>
      <c r="AG422" s="603"/>
      <c r="AH422" s="603"/>
      <c r="AI422" s="603"/>
      <c r="AJ422" s="603"/>
      <c r="AK422" s="603"/>
      <c r="AL422" s="604">
        <v>2587.2000000000003</v>
      </c>
      <c r="AM422" s="504">
        <v>4963.5771972728508</v>
      </c>
      <c r="AN422" s="504">
        <v>0</v>
      </c>
      <c r="AO422" s="505">
        <v>4963.5771972728508</v>
      </c>
      <c r="AP422" s="506">
        <f t="shared" si="247"/>
        <v>-2376.3771972728505</v>
      </c>
      <c r="AQ422" s="206">
        <f t="shared" si="248"/>
        <v>0.52123698235649307</v>
      </c>
      <c r="AR422" s="186"/>
      <c r="AS422" s="202">
        <f t="shared" si="260"/>
        <v>3849.3</v>
      </c>
      <c r="AT422" s="204">
        <f t="shared" si="236"/>
        <v>9038.4212327082823</v>
      </c>
      <c r="AU422" s="205">
        <f t="shared" si="254"/>
        <v>-5189.1212327082822</v>
      </c>
      <c r="AV422" s="206">
        <f t="shared" si="255"/>
        <v>0.42588189916067803</v>
      </c>
      <c r="AW422" s="207"/>
      <c r="AX422" s="208">
        <f t="shared" si="237"/>
        <v>0</v>
      </c>
      <c r="AY422" s="208">
        <f t="shared" si="256"/>
        <v>0</v>
      </c>
      <c r="AZ422" s="208">
        <f t="shared" si="222"/>
        <v>0</v>
      </c>
      <c r="BA422" s="206">
        <f t="shared" si="223"/>
        <v>0</v>
      </c>
      <c r="BB422" s="207"/>
      <c r="BC422" s="208">
        <f t="shared" si="238"/>
        <v>0</v>
      </c>
      <c r="BD422" s="208">
        <f t="shared" si="257"/>
        <v>0</v>
      </c>
      <c r="BE422" s="208">
        <f t="shared" si="224"/>
        <v>0</v>
      </c>
      <c r="BF422" s="206">
        <f t="shared" si="225"/>
        <v>0</v>
      </c>
      <c r="BG422" s="207"/>
      <c r="BH422" s="205">
        <f t="shared" si="239"/>
        <v>1262.1000000000001</v>
      </c>
      <c r="BI422" s="522">
        <f t="shared" si="240"/>
        <v>4074.844035435432</v>
      </c>
      <c r="BJ422" s="519">
        <f t="shared" si="258"/>
        <v>1451.4150000000002</v>
      </c>
      <c r="BK422" s="506">
        <f t="shared" si="226"/>
        <v>2812.7440354354321</v>
      </c>
      <c r="BL422" s="210">
        <f t="shared" si="227"/>
        <v>2.2286221657835608</v>
      </c>
      <c r="BM422" s="207"/>
      <c r="BN422" s="553">
        <f t="shared" si="241"/>
        <v>2587.2000000000003</v>
      </c>
      <c r="BO422" s="558">
        <f t="shared" si="250"/>
        <v>4963.5771972728508</v>
      </c>
      <c r="BP422" s="530">
        <f t="shared" si="259"/>
        <v>2975.28</v>
      </c>
      <c r="BQ422" s="536">
        <v>0.15</v>
      </c>
      <c r="BR422" s="506">
        <f t="shared" ref="BR422:BR465" si="261">+BO422-BN422</f>
        <v>2376.3771972728505</v>
      </c>
      <c r="BS422" s="210">
        <f t="shared" si="242"/>
        <v>0.91851314056619138</v>
      </c>
      <c r="BT422" s="207"/>
      <c r="BU422" s="205">
        <f t="shared" si="243"/>
        <v>9038.4212327082823</v>
      </c>
      <c r="BV422" s="205">
        <f t="shared" si="244"/>
        <v>9038.4212327082823</v>
      </c>
      <c r="BW422" s="205">
        <f t="shared" si="228"/>
        <v>0</v>
      </c>
      <c r="BX422" s="206">
        <f t="shared" si="229"/>
        <v>1</v>
      </c>
      <c r="BY422" s="211"/>
      <c r="BZ422" s="208">
        <f t="shared" si="245"/>
        <v>0</v>
      </c>
      <c r="CA422" s="208">
        <f t="shared" si="246"/>
        <v>0</v>
      </c>
      <c r="CB422" s="208">
        <f t="shared" si="230"/>
        <v>0</v>
      </c>
      <c r="CC422" s="212">
        <f t="shared" si="231"/>
        <v>0</v>
      </c>
      <c r="CD422" s="51"/>
    </row>
    <row r="423" spans="3:82" ht="13.5" thickBot="1" x14ac:dyDescent="0.3">
      <c r="C423" s="65"/>
      <c r="D423" s="66"/>
      <c r="E423" s="142"/>
      <c r="F423" s="143"/>
      <c r="G423" s="144"/>
      <c r="H423" s="145"/>
      <c r="I423" s="144"/>
      <c r="J423" s="146">
        <v>0.58618475265502656</v>
      </c>
      <c r="K423" s="146">
        <v>0.25114229393244591</v>
      </c>
      <c r="L423" s="147">
        <v>500</v>
      </c>
      <c r="M423" s="148">
        <v>288.64999999999998</v>
      </c>
      <c r="N423" s="148">
        <v>701.4</v>
      </c>
      <c r="O423" s="149">
        <v>990.05</v>
      </c>
      <c r="P423" s="150">
        <v>0</v>
      </c>
      <c r="Q423" s="481">
        <v>0</v>
      </c>
      <c r="R423" s="481">
        <v>0</v>
      </c>
      <c r="S423" s="481">
        <v>0</v>
      </c>
      <c r="T423" s="151"/>
      <c r="U423" s="151"/>
      <c r="V423" s="151"/>
      <c r="W423" s="151"/>
      <c r="X423" s="151"/>
      <c r="Y423" s="151"/>
      <c r="Z423" s="151"/>
      <c r="AA423" s="589">
        <v>288.64999999999998</v>
      </c>
      <c r="AB423" s="590">
        <v>2135.1496429282051</v>
      </c>
      <c r="AC423" s="590">
        <v>0</v>
      </c>
      <c r="AD423" s="591">
        <v>2135.1496429282051</v>
      </c>
      <c r="AE423" s="592">
        <f t="shared" si="252"/>
        <v>-1846.499642928205</v>
      </c>
      <c r="AF423" s="593">
        <f t="shared" si="253"/>
        <v>0.13518958774436865</v>
      </c>
      <c r="AG423" s="594"/>
      <c r="AH423" s="594"/>
      <c r="AI423" s="594"/>
      <c r="AJ423" s="594"/>
      <c r="AK423" s="594"/>
      <c r="AL423" s="589">
        <v>701.4</v>
      </c>
      <c r="AM423" s="496">
        <v>1275.4554671946878</v>
      </c>
      <c r="AN423" s="496">
        <v>0</v>
      </c>
      <c r="AO423" s="497">
        <v>1275.4554671946878</v>
      </c>
      <c r="AP423" s="498">
        <f t="shared" si="247"/>
        <v>-574.05546719468782</v>
      </c>
      <c r="AQ423" s="156">
        <f t="shared" si="248"/>
        <v>0.54992119916401361</v>
      </c>
      <c r="AR423" s="151"/>
      <c r="AS423" s="152">
        <f t="shared" si="260"/>
        <v>990.05</v>
      </c>
      <c r="AT423" s="154">
        <f t="shared" si="236"/>
        <v>3410.6051101228932</v>
      </c>
      <c r="AU423" s="155">
        <f t="shared" si="254"/>
        <v>-2420.555110122893</v>
      </c>
      <c r="AV423" s="156">
        <f t="shared" si="255"/>
        <v>0.29028573172000138</v>
      </c>
      <c r="AW423" s="157"/>
      <c r="AX423" s="158">
        <f t="shared" si="237"/>
        <v>0</v>
      </c>
      <c r="AY423" s="158">
        <f t="shared" si="256"/>
        <v>0</v>
      </c>
      <c r="AZ423" s="158">
        <f t="shared" ref="AZ423:AZ466" si="262">+AX423-AY423</f>
        <v>0</v>
      </c>
      <c r="BA423" s="156">
        <f t="shared" ref="BA423:BA466" si="263">IF(AY423&gt;0,AX423/AY423,0)</f>
        <v>0</v>
      </c>
      <c r="BB423" s="157"/>
      <c r="BC423" s="158">
        <f t="shared" si="238"/>
        <v>0</v>
      </c>
      <c r="BD423" s="158">
        <f t="shared" si="257"/>
        <v>0</v>
      </c>
      <c r="BE423" s="158">
        <f t="shared" ref="BE423:BE466" si="264">+BC423-BD423</f>
        <v>0</v>
      </c>
      <c r="BF423" s="156">
        <f t="shared" ref="BF423:BF466" si="265">IF(BD423&gt;0,BC423/BD423,0)</f>
        <v>0</v>
      </c>
      <c r="BG423" s="157"/>
      <c r="BH423" s="155">
        <f t="shared" si="239"/>
        <v>288.64999999999998</v>
      </c>
      <c r="BI423" s="518">
        <f t="shared" si="240"/>
        <v>2135.1496429282051</v>
      </c>
      <c r="BJ423" s="519">
        <f t="shared" si="258"/>
        <v>352.15299999999996</v>
      </c>
      <c r="BK423" s="498">
        <f t="shared" ref="BK423:BK466" si="266">+BI423-BH423</f>
        <v>1846.499642928205</v>
      </c>
      <c r="BL423" s="160">
        <f t="shared" ref="BL423:BL466" si="267">IF(BK423=0,0,+IF(BH423&gt;0,+BK423/BH423,"&gt;100%"))</f>
        <v>6.3970193761586875</v>
      </c>
      <c r="BM423" s="157"/>
      <c r="BN423" s="551">
        <f t="shared" si="241"/>
        <v>701.4</v>
      </c>
      <c r="BO423" s="556">
        <f t="shared" si="250"/>
        <v>1275.4554671946878</v>
      </c>
      <c r="BP423" s="530">
        <f t="shared" si="259"/>
        <v>855.70799999999997</v>
      </c>
      <c r="BQ423" s="534">
        <v>0.22</v>
      </c>
      <c r="BR423" s="498">
        <f t="shared" si="261"/>
        <v>574.05546719468782</v>
      </c>
      <c r="BS423" s="160">
        <f t="shared" si="242"/>
        <v>0.81844235414127153</v>
      </c>
      <c r="BT423" s="157"/>
      <c r="BU423" s="155">
        <f t="shared" si="243"/>
        <v>3410.6051101228932</v>
      </c>
      <c r="BV423" s="155">
        <f t="shared" si="244"/>
        <v>3410.6051101228932</v>
      </c>
      <c r="BW423" s="155">
        <f t="shared" ref="BW423:BW466" si="268">+BV423-BU423</f>
        <v>0</v>
      </c>
      <c r="BX423" s="156">
        <f t="shared" ref="BX423:BX466" si="269">IF(BU423&gt;0,BV423/BU423,0)</f>
        <v>1</v>
      </c>
      <c r="BY423" s="162"/>
      <c r="BZ423" s="158">
        <f t="shared" si="245"/>
        <v>0</v>
      </c>
      <c r="CA423" s="158">
        <f t="shared" si="246"/>
        <v>0</v>
      </c>
      <c r="CB423" s="158">
        <f t="shared" ref="CB423:CB466" si="270">+CA423-BZ423</f>
        <v>0</v>
      </c>
      <c r="CC423" s="163">
        <f t="shared" ref="CC423:CC466" si="271">IF(CB423=0,0,+IF(BZ423&gt;0,+CB423/BZ423,"&gt;100%"))</f>
        <v>0</v>
      </c>
      <c r="CD423" s="42"/>
    </row>
    <row r="424" spans="3:82" ht="13.5" thickBot="1" x14ac:dyDescent="0.3">
      <c r="C424" s="65"/>
      <c r="D424" s="66"/>
      <c r="E424" s="164"/>
      <c r="F424" s="165"/>
      <c r="G424" s="166"/>
      <c r="H424" s="167"/>
      <c r="I424" s="166"/>
      <c r="J424" s="168">
        <v>0.72370867908265568</v>
      </c>
      <c r="K424" s="168">
        <v>0.4192943920851287</v>
      </c>
      <c r="L424" s="169">
        <v>2000</v>
      </c>
      <c r="M424" s="170">
        <v>657.30000000000007</v>
      </c>
      <c r="N424" s="170">
        <v>1636.95</v>
      </c>
      <c r="O424" s="171">
        <v>2294.25</v>
      </c>
      <c r="P424" s="172">
        <v>0</v>
      </c>
      <c r="Q424" s="482">
        <v>0</v>
      </c>
      <c r="R424" s="482">
        <v>0</v>
      </c>
      <c r="S424" s="482">
        <v>0</v>
      </c>
      <c r="T424" s="151"/>
      <c r="U424" s="151"/>
      <c r="V424" s="151"/>
      <c r="W424" s="151"/>
      <c r="X424" s="151"/>
      <c r="Y424" s="151"/>
      <c r="Z424" s="151"/>
      <c r="AA424" s="595">
        <v>657.30000000000007</v>
      </c>
      <c r="AB424" s="596">
        <v>2666.9389460444986</v>
      </c>
      <c r="AC424" s="596">
        <v>0</v>
      </c>
      <c r="AD424" s="597">
        <v>2666.9389460444986</v>
      </c>
      <c r="AE424" s="598">
        <f t="shared" si="252"/>
        <v>-2009.6389460444984</v>
      </c>
      <c r="AF424" s="599">
        <f t="shared" si="253"/>
        <v>0.2464623350207856</v>
      </c>
      <c r="AG424" s="594"/>
      <c r="AH424" s="594"/>
      <c r="AI424" s="594"/>
      <c r="AJ424" s="594"/>
      <c r="AK424" s="594"/>
      <c r="AL424" s="595">
        <v>1636.95</v>
      </c>
      <c r="AM424" s="499">
        <v>2133.0516851618313</v>
      </c>
      <c r="AN424" s="499">
        <v>0</v>
      </c>
      <c r="AO424" s="500">
        <v>2133.0516851618313</v>
      </c>
      <c r="AP424" s="501">
        <f t="shared" si="247"/>
        <v>-496.10168516183126</v>
      </c>
      <c r="AQ424" s="177">
        <f t="shared" si="248"/>
        <v>0.76742162948377279</v>
      </c>
      <c r="AR424" s="151"/>
      <c r="AS424" s="173">
        <f t="shared" si="260"/>
        <v>2294.25</v>
      </c>
      <c r="AT424" s="175">
        <f t="shared" si="236"/>
        <v>4799.9906312063304</v>
      </c>
      <c r="AU424" s="176">
        <f t="shared" si="254"/>
        <v>-2505.7406312063304</v>
      </c>
      <c r="AV424" s="177">
        <f t="shared" si="255"/>
        <v>0.47796968291652908</v>
      </c>
      <c r="AW424" s="178"/>
      <c r="AX424" s="179">
        <f t="shared" si="237"/>
        <v>0</v>
      </c>
      <c r="AY424" s="179">
        <f t="shared" si="256"/>
        <v>0</v>
      </c>
      <c r="AZ424" s="179">
        <f t="shared" si="262"/>
        <v>0</v>
      </c>
      <c r="BA424" s="177">
        <f t="shared" si="263"/>
        <v>0</v>
      </c>
      <c r="BB424" s="178"/>
      <c r="BC424" s="179">
        <f t="shared" si="238"/>
        <v>0</v>
      </c>
      <c r="BD424" s="179">
        <f t="shared" si="257"/>
        <v>0</v>
      </c>
      <c r="BE424" s="179">
        <f t="shared" si="264"/>
        <v>0</v>
      </c>
      <c r="BF424" s="177">
        <f t="shared" si="265"/>
        <v>0</v>
      </c>
      <c r="BG424" s="178"/>
      <c r="BH424" s="176">
        <f t="shared" si="239"/>
        <v>657.30000000000007</v>
      </c>
      <c r="BI424" s="520">
        <f t="shared" si="240"/>
        <v>2666.9389460444986</v>
      </c>
      <c r="BJ424" s="519">
        <f t="shared" si="258"/>
        <v>775.61400000000003</v>
      </c>
      <c r="BK424" s="501">
        <f t="shared" si="266"/>
        <v>2009.6389460444984</v>
      </c>
      <c r="BL424" s="181">
        <f t="shared" si="267"/>
        <v>3.0574151012391573</v>
      </c>
      <c r="BM424" s="178"/>
      <c r="BN424" s="552">
        <f t="shared" si="241"/>
        <v>1636.95</v>
      </c>
      <c r="BO424" s="557">
        <f t="shared" si="250"/>
        <v>2133.0516851618313</v>
      </c>
      <c r="BP424" s="530">
        <f t="shared" si="259"/>
        <v>1931.6010000000001</v>
      </c>
      <c r="BQ424" s="535">
        <v>0.18</v>
      </c>
      <c r="BR424" s="501">
        <f t="shared" si="261"/>
        <v>496.10168516183126</v>
      </c>
      <c r="BS424" s="181">
        <f t="shared" si="242"/>
        <v>0.30306465387570253</v>
      </c>
      <c r="BT424" s="178"/>
      <c r="BU424" s="176">
        <f t="shared" si="243"/>
        <v>4799.9906312063304</v>
      </c>
      <c r="BV424" s="176">
        <f t="shared" si="244"/>
        <v>4799.9906312063304</v>
      </c>
      <c r="BW424" s="176">
        <f t="shared" si="268"/>
        <v>0</v>
      </c>
      <c r="BX424" s="177">
        <f t="shared" si="269"/>
        <v>1</v>
      </c>
      <c r="BY424" s="182"/>
      <c r="BZ424" s="179">
        <f t="shared" si="245"/>
        <v>0</v>
      </c>
      <c r="CA424" s="179">
        <f t="shared" si="246"/>
        <v>0</v>
      </c>
      <c r="CB424" s="179">
        <f t="shared" si="270"/>
        <v>0</v>
      </c>
      <c r="CC424" s="183">
        <f t="shared" si="271"/>
        <v>0</v>
      </c>
      <c r="CD424" s="42"/>
    </row>
    <row r="425" spans="3:82" ht="13.5" thickBot="1" x14ac:dyDescent="0.3">
      <c r="C425" s="184">
        <v>83</v>
      </c>
      <c r="D425" s="48">
        <v>0</v>
      </c>
      <c r="E425" s="164" t="s">
        <v>126</v>
      </c>
      <c r="F425" s="165" t="s">
        <v>127</v>
      </c>
      <c r="G425" s="166"/>
      <c r="H425" s="167" t="s">
        <v>63</v>
      </c>
      <c r="I425" s="185" t="s">
        <v>64</v>
      </c>
      <c r="J425" s="168">
        <v>1</v>
      </c>
      <c r="K425" s="168">
        <v>1</v>
      </c>
      <c r="L425" s="169">
        <v>5000</v>
      </c>
      <c r="M425" s="170">
        <v>1304.1000000000001</v>
      </c>
      <c r="N425" s="170">
        <v>3180.4500000000003</v>
      </c>
      <c r="O425" s="171">
        <v>4484.55</v>
      </c>
      <c r="P425" s="172">
        <v>0</v>
      </c>
      <c r="Q425" s="482">
        <v>0</v>
      </c>
      <c r="R425" s="482">
        <v>0</v>
      </c>
      <c r="S425" s="482">
        <v>0</v>
      </c>
      <c r="T425" s="151"/>
      <c r="U425" s="151"/>
      <c r="V425" s="151"/>
      <c r="W425" s="151"/>
      <c r="X425" s="151"/>
      <c r="Y425" s="151"/>
      <c r="Z425" s="151"/>
      <c r="AA425" s="600">
        <v>1304.1000000000001</v>
      </c>
      <c r="AB425" s="601">
        <v>3851.1746438019945</v>
      </c>
      <c r="AC425" s="601">
        <v>0</v>
      </c>
      <c r="AD425" s="602">
        <v>3851.1746438019945</v>
      </c>
      <c r="AE425" s="598">
        <f t="shared" si="252"/>
        <v>-2547.0746438019942</v>
      </c>
      <c r="AF425" s="599">
        <f t="shared" si="253"/>
        <v>0.33862395778357995</v>
      </c>
      <c r="AG425" s="594"/>
      <c r="AH425" s="594"/>
      <c r="AI425" s="594"/>
      <c r="AJ425" s="594"/>
      <c r="AK425" s="594"/>
      <c r="AL425" s="600">
        <v>3180.4500000000003</v>
      </c>
      <c r="AM425" s="502">
        <v>5092.7581222547633</v>
      </c>
      <c r="AN425" s="502">
        <v>0</v>
      </c>
      <c r="AO425" s="503">
        <v>5092.7581222547633</v>
      </c>
      <c r="AP425" s="501">
        <f t="shared" si="247"/>
        <v>-1912.308122254763</v>
      </c>
      <c r="AQ425" s="177">
        <f t="shared" si="248"/>
        <v>0.62450442837679687</v>
      </c>
      <c r="AR425" s="151"/>
      <c r="AS425" s="187">
        <f t="shared" si="260"/>
        <v>4484.55</v>
      </c>
      <c r="AT425" s="189">
        <f t="shared" si="236"/>
        <v>8943.9327660567578</v>
      </c>
      <c r="AU425" s="176">
        <f t="shared" si="254"/>
        <v>-4459.3827660567576</v>
      </c>
      <c r="AV425" s="177">
        <f t="shared" si="255"/>
        <v>0.50140694449530943</v>
      </c>
      <c r="AW425" s="178"/>
      <c r="AX425" s="179">
        <f t="shared" si="237"/>
        <v>0</v>
      </c>
      <c r="AY425" s="179">
        <f t="shared" si="256"/>
        <v>0</v>
      </c>
      <c r="AZ425" s="179">
        <f t="shared" si="262"/>
        <v>0</v>
      </c>
      <c r="BA425" s="177">
        <f t="shared" si="263"/>
        <v>0</v>
      </c>
      <c r="BB425" s="178"/>
      <c r="BC425" s="179">
        <f t="shared" si="238"/>
        <v>0</v>
      </c>
      <c r="BD425" s="179">
        <f t="shared" si="257"/>
        <v>0</v>
      </c>
      <c r="BE425" s="179">
        <f t="shared" si="264"/>
        <v>0</v>
      </c>
      <c r="BF425" s="177">
        <f t="shared" si="265"/>
        <v>0</v>
      </c>
      <c r="BG425" s="178"/>
      <c r="BH425" s="176">
        <f t="shared" si="239"/>
        <v>1304.1000000000001</v>
      </c>
      <c r="BI425" s="520">
        <f t="shared" si="240"/>
        <v>3851.1746438019945</v>
      </c>
      <c r="BJ425" s="519">
        <f t="shared" si="258"/>
        <v>1434.5100000000002</v>
      </c>
      <c r="BK425" s="501">
        <f t="shared" si="266"/>
        <v>2547.0746438019942</v>
      </c>
      <c r="BL425" s="181">
        <f t="shared" si="267"/>
        <v>1.9531283212959083</v>
      </c>
      <c r="BM425" s="178"/>
      <c r="BN425" s="552">
        <f t="shared" si="241"/>
        <v>3180.4500000000003</v>
      </c>
      <c r="BO425" s="557">
        <f t="shared" si="250"/>
        <v>5092.7581222547633</v>
      </c>
      <c r="BP425" s="530">
        <f t="shared" si="259"/>
        <v>3498.4950000000003</v>
      </c>
      <c r="BQ425" s="535">
        <v>0.1</v>
      </c>
      <c r="BR425" s="501">
        <f t="shared" si="261"/>
        <v>1912.308122254763</v>
      </c>
      <c r="BS425" s="181">
        <f t="shared" si="242"/>
        <v>0.60126967009535215</v>
      </c>
      <c r="BT425" s="178"/>
      <c r="BU425" s="176">
        <f t="shared" si="243"/>
        <v>8943.9327660567578</v>
      </c>
      <c r="BV425" s="176">
        <f t="shared" si="244"/>
        <v>8943.9327660567578</v>
      </c>
      <c r="BW425" s="176">
        <f t="shared" si="268"/>
        <v>0</v>
      </c>
      <c r="BX425" s="177">
        <f t="shared" si="269"/>
        <v>1</v>
      </c>
      <c r="BY425" s="182"/>
      <c r="BZ425" s="179">
        <f t="shared" si="245"/>
        <v>0</v>
      </c>
      <c r="CA425" s="179">
        <f t="shared" si="246"/>
        <v>0</v>
      </c>
      <c r="CB425" s="179">
        <f t="shared" si="270"/>
        <v>0</v>
      </c>
      <c r="CC425" s="183">
        <f t="shared" si="271"/>
        <v>0</v>
      </c>
      <c r="CD425" s="42"/>
    </row>
    <row r="426" spans="3:82" s="50" customFormat="1" ht="13.5" thickBot="1" x14ac:dyDescent="0.3">
      <c r="C426" s="184"/>
      <c r="D426" s="190"/>
      <c r="E426" s="164"/>
      <c r="F426" s="165"/>
      <c r="G426" s="166"/>
      <c r="H426" s="167"/>
      <c r="I426" s="166"/>
      <c r="J426" s="168">
        <v>1.505779664758232</v>
      </c>
      <c r="K426" s="168">
        <v>1.1754720702584747</v>
      </c>
      <c r="L426" s="169">
        <v>10000</v>
      </c>
      <c r="M426" s="170">
        <v>2381.4</v>
      </c>
      <c r="N426" s="170">
        <v>5694</v>
      </c>
      <c r="O426" s="171">
        <v>8075.4</v>
      </c>
      <c r="P426" s="172">
        <v>0</v>
      </c>
      <c r="Q426" s="482">
        <v>0</v>
      </c>
      <c r="R426" s="482">
        <v>0</v>
      </c>
      <c r="S426" s="482">
        <v>0</v>
      </c>
      <c r="T426" s="186"/>
      <c r="U426" s="186"/>
      <c r="V426" s="186"/>
      <c r="W426" s="186"/>
      <c r="X426" s="186"/>
      <c r="Y426" s="186"/>
      <c r="Z426" s="186"/>
      <c r="AA426" s="595">
        <v>2381.4</v>
      </c>
      <c r="AB426" s="596">
        <v>5895.8152718780493</v>
      </c>
      <c r="AC426" s="596">
        <v>0</v>
      </c>
      <c r="AD426" s="597">
        <v>5895.8152718780493</v>
      </c>
      <c r="AE426" s="598">
        <f t="shared" si="252"/>
        <v>-3514.4152718780492</v>
      </c>
      <c r="AF426" s="599">
        <f t="shared" si="253"/>
        <v>0.4039136048510269</v>
      </c>
      <c r="AG426" s="603"/>
      <c r="AH426" s="603"/>
      <c r="AI426" s="603"/>
      <c r="AJ426" s="603"/>
      <c r="AK426" s="603"/>
      <c r="AL426" s="595">
        <v>5694</v>
      </c>
      <c r="AM426" s="499">
        <v>5984.9388643268303</v>
      </c>
      <c r="AN426" s="499">
        <v>0</v>
      </c>
      <c r="AO426" s="500">
        <v>5984.9388643268303</v>
      </c>
      <c r="AP426" s="501">
        <f t="shared" si="247"/>
        <v>-290.9388643268303</v>
      </c>
      <c r="AQ426" s="177">
        <f t="shared" si="248"/>
        <v>0.95138816437023799</v>
      </c>
      <c r="AR426" s="186"/>
      <c r="AS426" s="173">
        <f t="shared" si="260"/>
        <v>8075.4</v>
      </c>
      <c r="AT426" s="175">
        <f t="shared" si="236"/>
        <v>11880.75413620488</v>
      </c>
      <c r="AU426" s="176">
        <f t="shared" si="254"/>
        <v>-3805.35413620488</v>
      </c>
      <c r="AV426" s="177">
        <f t="shared" si="255"/>
        <v>0.67970432747121556</v>
      </c>
      <c r="AW426" s="178"/>
      <c r="AX426" s="179">
        <f t="shared" si="237"/>
        <v>0</v>
      </c>
      <c r="AY426" s="179">
        <f t="shared" si="256"/>
        <v>0</v>
      </c>
      <c r="AZ426" s="179">
        <f t="shared" si="262"/>
        <v>0</v>
      </c>
      <c r="BA426" s="177">
        <f t="shared" si="263"/>
        <v>0</v>
      </c>
      <c r="BB426" s="178"/>
      <c r="BC426" s="179">
        <f t="shared" si="238"/>
        <v>0</v>
      </c>
      <c r="BD426" s="179">
        <f t="shared" si="257"/>
        <v>0</v>
      </c>
      <c r="BE426" s="179">
        <f t="shared" si="264"/>
        <v>0</v>
      </c>
      <c r="BF426" s="177">
        <f t="shared" si="265"/>
        <v>0</v>
      </c>
      <c r="BG426" s="178"/>
      <c r="BH426" s="176">
        <f t="shared" si="239"/>
        <v>2381.4</v>
      </c>
      <c r="BI426" s="520">
        <f t="shared" si="240"/>
        <v>5895.8152718780493</v>
      </c>
      <c r="BJ426" s="519">
        <f t="shared" si="258"/>
        <v>2714.7960000000003</v>
      </c>
      <c r="BK426" s="501">
        <f t="shared" si="266"/>
        <v>3514.4152718780492</v>
      </c>
      <c r="BL426" s="181">
        <f t="shared" si="267"/>
        <v>1.4757769681187742</v>
      </c>
      <c r="BM426" s="178"/>
      <c r="BN426" s="552">
        <f t="shared" si="241"/>
        <v>5694</v>
      </c>
      <c r="BO426" s="557">
        <f t="shared" si="250"/>
        <v>5984.9388643268303</v>
      </c>
      <c r="BP426" s="530">
        <f>BO426</f>
        <v>5984.9388643268303</v>
      </c>
      <c r="BQ426" s="535">
        <v>0.14000000000000001</v>
      </c>
      <c r="BR426" s="501">
        <f t="shared" si="261"/>
        <v>290.9388643268303</v>
      </c>
      <c r="BS426" s="181">
        <f t="shared" si="242"/>
        <v>5.1095690960103669E-2</v>
      </c>
      <c r="BT426" s="178"/>
      <c r="BU426" s="176">
        <f t="shared" si="243"/>
        <v>11880.75413620488</v>
      </c>
      <c r="BV426" s="176">
        <f t="shared" si="244"/>
        <v>11880.75413620488</v>
      </c>
      <c r="BW426" s="176">
        <f t="shared" si="268"/>
        <v>0</v>
      </c>
      <c r="BX426" s="177">
        <f t="shared" si="269"/>
        <v>1</v>
      </c>
      <c r="BY426" s="182"/>
      <c r="BZ426" s="179">
        <f t="shared" si="245"/>
        <v>0</v>
      </c>
      <c r="CA426" s="179">
        <f t="shared" si="246"/>
        <v>0</v>
      </c>
      <c r="CB426" s="179">
        <f t="shared" si="270"/>
        <v>0</v>
      </c>
      <c r="CC426" s="183">
        <f t="shared" si="271"/>
        <v>0</v>
      </c>
      <c r="CD426" s="51"/>
    </row>
    <row r="427" spans="3:82" s="50" customFormat="1" ht="13.5" thickBot="1" x14ac:dyDescent="0.3">
      <c r="C427" s="191"/>
      <c r="D427" s="192"/>
      <c r="E427" s="193"/>
      <c r="F427" s="194"/>
      <c r="G427" s="195"/>
      <c r="H427" s="196"/>
      <c r="I427" s="195"/>
      <c r="J427" s="197">
        <v>1.9138973630485276</v>
      </c>
      <c r="K427" s="197">
        <v>1.515902467555285</v>
      </c>
      <c r="L427" s="198">
        <v>25000</v>
      </c>
      <c r="M427" s="199">
        <v>2928.4500000000003</v>
      </c>
      <c r="N427" s="199">
        <v>7170.6</v>
      </c>
      <c r="O427" s="200">
        <v>10099.050000000001</v>
      </c>
      <c r="P427" s="201">
        <v>0</v>
      </c>
      <c r="Q427" s="483">
        <v>0</v>
      </c>
      <c r="R427" s="483">
        <v>0</v>
      </c>
      <c r="S427" s="483">
        <v>0</v>
      </c>
      <c r="T427" s="186"/>
      <c r="U427" s="186"/>
      <c r="V427" s="186"/>
      <c r="W427" s="186"/>
      <c r="X427" s="186"/>
      <c r="Y427" s="186"/>
      <c r="Z427" s="186"/>
      <c r="AA427" s="604">
        <v>2928.4500000000003</v>
      </c>
      <c r="AB427" s="605">
        <v>7595.4642385886409</v>
      </c>
      <c r="AC427" s="605">
        <v>0</v>
      </c>
      <c r="AD427" s="606">
        <v>7595.4642385886409</v>
      </c>
      <c r="AE427" s="607">
        <f t="shared" si="252"/>
        <v>-4667.0142385886411</v>
      </c>
      <c r="AF427" s="608">
        <f t="shared" si="253"/>
        <v>0.38555247026535316</v>
      </c>
      <c r="AG427" s="603"/>
      <c r="AH427" s="603"/>
      <c r="AI427" s="603"/>
      <c r="AJ427" s="603"/>
      <c r="AK427" s="603"/>
      <c r="AL427" s="604">
        <v>7170.6</v>
      </c>
      <c r="AM427" s="504">
        <v>7700.7710315684817</v>
      </c>
      <c r="AN427" s="504">
        <v>0</v>
      </c>
      <c r="AO427" s="505">
        <v>7700.7710315684817</v>
      </c>
      <c r="AP427" s="506">
        <f t="shared" si="247"/>
        <v>-530.17103156848134</v>
      </c>
      <c r="AQ427" s="206">
        <f t="shared" si="248"/>
        <v>0.93115351314886496</v>
      </c>
      <c r="AR427" s="186"/>
      <c r="AS427" s="202">
        <f t="shared" si="260"/>
        <v>10099.050000000001</v>
      </c>
      <c r="AT427" s="204">
        <f t="shared" si="236"/>
        <v>15296.235270157122</v>
      </c>
      <c r="AU427" s="205">
        <f t="shared" si="254"/>
        <v>-5197.1852701571206</v>
      </c>
      <c r="AV427" s="206">
        <f t="shared" si="255"/>
        <v>0.66023108442266165</v>
      </c>
      <c r="AW427" s="207"/>
      <c r="AX427" s="208">
        <f t="shared" si="237"/>
        <v>0</v>
      </c>
      <c r="AY427" s="208">
        <f t="shared" si="256"/>
        <v>0</v>
      </c>
      <c r="AZ427" s="208">
        <f t="shared" si="262"/>
        <v>0</v>
      </c>
      <c r="BA427" s="206">
        <f t="shared" si="263"/>
        <v>0</v>
      </c>
      <c r="BB427" s="207"/>
      <c r="BC427" s="208">
        <f t="shared" si="238"/>
        <v>0</v>
      </c>
      <c r="BD427" s="208">
        <f t="shared" si="257"/>
        <v>0</v>
      </c>
      <c r="BE427" s="208">
        <f t="shared" si="264"/>
        <v>0</v>
      </c>
      <c r="BF427" s="206">
        <f t="shared" si="265"/>
        <v>0</v>
      </c>
      <c r="BG427" s="207"/>
      <c r="BH427" s="205">
        <f t="shared" si="239"/>
        <v>2928.4500000000003</v>
      </c>
      <c r="BI427" s="522">
        <f t="shared" si="240"/>
        <v>7595.4642385886409</v>
      </c>
      <c r="BJ427" s="519">
        <f t="shared" si="258"/>
        <v>3367.7175000000002</v>
      </c>
      <c r="BK427" s="506">
        <f t="shared" si="266"/>
        <v>4667.0142385886411</v>
      </c>
      <c r="BL427" s="210">
        <f t="shared" si="267"/>
        <v>1.5936806974982125</v>
      </c>
      <c r="BM427" s="207"/>
      <c r="BN427" s="553">
        <f t="shared" si="241"/>
        <v>7170.6</v>
      </c>
      <c r="BO427" s="558">
        <f t="shared" si="250"/>
        <v>7700.7710315684817</v>
      </c>
      <c r="BP427" s="530">
        <f>BO427</f>
        <v>7700.7710315684817</v>
      </c>
      <c r="BQ427" s="536">
        <v>0.15</v>
      </c>
      <c r="BR427" s="506">
        <f t="shared" si="261"/>
        <v>530.17103156848134</v>
      </c>
      <c r="BS427" s="210">
        <f t="shared" si="242"/>
        <v>7.3936773989412508E-2</v>
      </c>
      <c r="BT427" s="207"/>
      <c r="BU427" s="205">
        <f t="shared" si="243"/>
        <v>15296.235270157122</v>
      </c>
      <c r="BV427" s="205">
        <f t="shared" si="244"/>
        <v>15296.235270157122</v>
      </c>
      <c r="BW427" s="205">
        <f t="shared" si="268"/>
        <v>0</v>
      </c>
      <c r="BX427" s="206">
        <f t="shared" si="269"/>
        <v>1</v>
      </c>
      <c r="BY427" s="211"/>
      <c r="BZ427" s="208">
        <f t="shared" si="245"/>
        <v>0</v>
      </c>
      <c r="CA427" s="208">
        <f t="shared" si="246"/>
        <v>0</v>
      </c>
      <c r="CB427" s="208">
        <f t="shared" si="270"/>
        <v>0</v>
      </c>
      <c r="CC427" s="212">
        <f t="shared" si="271"/>
        <v>0</v>
      </c>
      <c r="CD427" s="51"/>
    </row>
    <row r="428" spans="3:82" ht="13" hidden="1" x14ac:dyDescent="0.25">
      <c r="C428" s="65"/>
      <c r="D428" s="66"/>
      <c r="E428" s="142"/>
      <c r="F428" s="143"/>
      <c r="G428" s="144"/>
      <c r="H428" s="145"/>
      <c r="I428" s="144"/>
      <c r="J428" s="146">
        <v>0</v>
      </c>
      <c r="K428" s="146">
        <v>0</v>
      </c>
      <c r="L428" s="147">
        <v>0</v>
      </c>
      <c r="M428" s="148">
        <v>0</v>
      </c>
      <c r="N428" s="148">
        <v>0</v>
      </c>
      <c r="O428" s="149">
        <v>0</v>
      </c>
      <c r="P428" s="150">
        <v>0</v>
      </c>
      <c r="Q428" s="481">
        <v>0</v>
      </c>
      <c r="R428" s="481">
        <v>0</v>
      </c>
      <c r="S428" s="481">
        <v>0</v>
      </c>
      <c r="T428" s="151"/>
      <c r="U428" s="151"/>
      <c r="V428" s="151"/>
      <c r="W428" s="151"/>
      <c r="X428" s="151"/>
      <c r="Y428" s="151"/>
      <c r="Z428" s="151"/>
      <c r="AA428" s="589">
        <v>0</v>
      </c>
      <c r="AB428" s="590">
        <v>0</v>
      </c>
      <c r="AC428" s="590">
        <v>0</v>
      </c>
      <c r="AD428" s="591">
        <v>0</v>
      </c>
      <c r="AE428" s="592">
        <f t="shared" si="252"/>
        <v>0</v>
      </c>
      <c r="AF428" s="593">
        <f t="shared" si="253"/>
        <v>0</v>
      </c>
      <c r="AG428" s="594"/>
      <c r="AH428" s="594"/>
      <c r="AI428" s="594"/>
      <c r="AJ428" s="594"/>
      <c r="AK428" s="594"/>
      <c r="AL428" s="589">
        <v>0</v>
      </c>
      <c r="AM428" s="496">
        <v>0</v>
      </c>
      <c r="AN428" s="496">
        <v>0</v>
      </c>
      <c r="AO428" s="497">
        <v>0</v>
      </c>
      <c r="AP428" s="498">
        <f t="shared" si="247"/>
        <v>0</v>
      </c>
      <c r="AQ428" s="156">
        <f t="shared" si="248"/>
        <v>0</v>
      </c>
      <c r="AR428" s="151"/>
      <c r="AS428" s="152">
        <f t="shared" si="260"/>
        <v>0</v>
      </c>
      <c r="AT428" s="154">
        <f t="shared" si="236"/>
        <v>0</v>
      </c>
      <c r="AU428" s="155">
        <f t="shared" si="254"/>
        <v>0</v>
      </c>
      <c r="AV428" s="156">
        <f t="shared" si="255"/>
        <v>0</v>
      </c>
      <c r="AW428" s="157"/>
      <c r="AX428" s="158">
        <f t="shared" si="237"/>
        <v>0</v>
      </c>
      <c r="AY428" s="158">
        <f t="shared" si="256"/>
        <v>0</v>
      </c>
      <c r="AZ428" s="158">
        <f t="shared" si="262"/>
        <v>0</v>
      </c>
      <c r="BA428" s="156">
        <f t="shared" si="263"/>
        <v>0</v>
      </c>
      <c r="BB428" s="157"/>
      <c r="BC428" s="158">
        <f t="shared" si="238"/>
        <v>0</v>
      </c>
      <c r="BD428" s="158">
        <f t="shared" si="257"/>
        <v>0</v>
      </c>
      <c r="BE428" s="158">
        <f t="shared" si="264"/>
        <v>0</v>
      </c>
      <c r="BF428" s="156">
        <f t="shared" si="265"/>
        <v>0</v>
      </c>
      <c r="BG428" s="157"/>
      <c r="BH428" s="155">
        <f t="shared" si="239"/>
        <v>0</v>
      </c>
      <c r="BI428" s="518">
        <f t="shared" si="240"/>
        <v>0</v>
      </c>
      <c r="BJ428" s="519"/>
      <c r="BK428" s="498">
        <f t="shared" si="266"/>
        <v>0</v>
      </c>
      <c r="BL428" s="160">
        <f t="shared" si="267"/>
        <v>0</v>
      </c>
      <c r="BM428" s="157"/>
      <c r="BN428" s="551">
        <f t="shared" si="241"/>
        <v>0</v>
      </c>
      <c r="BO428" s="556">
        <f t="shared" si="250"/>
        <v>0</v>
      </c>
      <c r="BP428" s="530"/>
      <c r="BQ428" s="530"/>
      <c r="BR428" s="498">
        <f t="shared" si="261"/>
        <v>0</v>
      </c>
      <c r="BS428" s="160">
        <f t="shared" si="242"/>
        <v>0</v>
      </c>
      <c r="BT428" s="157"/>
      <c r="BU428" s="155">
        <f t="shared" si="243"/>
        <v>0</v>
      </c>
      <c r="BV428" s="155">
        <f t="shared" si="244"/>
        <v>0</v>
      </c>
      <c r="BW428" s="155">
        <f t="shared" si="268"/>
        <v>0</v>
      </c>
      <c r="BX428" s="156">
        <f t="shared" si="269"/>
        <v>0</v>
      </c>
      <c r="BY428" s="162"/>
      <c r="BZ428" s="158">
        <f t="shared" si="245"/>
        <v>0</v>
      </c>
      <c r="CA428" s="158">
        <f t="shared" si="246"/>
        <v>0</v>
      </c>
      <c r="CB428" s="158">
        <f t="shared" si="270"/>
        <v>0</v>
      </c>
      <c r="CC428" s="163">
        <f t="shared" si="271"/>
        <v>0</v>
      </c>
      <c r="CD428" s="42"/>
    </row>
    <row r="429" spans="3:82" ht="13" hidden="1" x14ac:dyDescent="0.25">
      <c r="C429" s="65"/>
      <c r="D429" s="66"/>
      <c r="E429" s="164"/>
      <c r="F429" s="165"/>
      <c r="G429" s="166"/>
      <c r="H429" s="167"/>
      <c r="I429" s="166"/>
      <c r="J429" s="168">
        <v>0</v>
      </c>
      <c r="K429" s="168">
        <v>0</v>
      </c>
      <c r="L429" s="169">
        <v>0</v>
      </c>
      <c r="M429" s="170">
        <v>0</v>
      </c>
      <c r="N429" s="170">
        <v>0</v>
      </c>
      <c r="O429" s="171">
        <v>0</v>
      </c>
      <c r="P429" s="172">
        <v>0</v>
      </c>
      <c r="Q429" s="482">
        <v>0</v>
      </c>
      <c r="R429" s="482">
        <v>0</v>
      </c>
      <c r="S429" s="482">
        <v>0</v>
      </c>
      <c r="T429" s="151"/>
      <c r="U429" s="151"/>
      <c r="V429" s="151"/>
      <c r="W429" s="151"/>
      <c r="X429" s="151"/>
      <c r="Y429" s="151"/>
      <c r="Z429" s="151"/>
      <c r="AA429" s="595">
        <v>0</v>
      </c>
      <c r="AB429" s="596">
        <v>0</v>
      </c>
      <c r="AC429" s="596">
        <v>0</v>
      </c>
      <c r="AD429" s="597">
        <v>0</v>
      </c>
      <c r="AE429" s="598">
        <f t="shared" si="252"/>
        <v>0</v>
      </c>
      <c r="AF429" s="599">
        <f t="shared" si="253"/>
        <v>0</v>
      </c>
      <c r="AG429" s="594"/>
      <c r="AH429" s="594"/>
      <c r="AI429" s="594"/>
      <c r="AJ429" s="594"/>
      <c r="AK429" s="594"/>
      <c r="AL429" s="595">
        <v>0</v>
      </c>
      <c r="AM429" s="499">
        <v>0</v>
      </c>
      <c r="AN429" s="499">
        <v>0</v>
      </c>
      <c r="AO429" s="500">
        <v>0</v>
      </c>
      <c r="AP429" s="501">
        <f t="shared" si="247"/>
        <v>0</v>
      </c>
      <c r="AQ429" s="177">
        <f t="shared" si="248"/>
        <v>0</v>
      </c>
      <c r="AR429" s="151"/>
      <c r="AS429" s="173">
        <f t="shared" si="260"/>
        <v>0</v>
      </c>
      <c r="AT429" s="175">
        <f t="shared" si="236"/>
        <v>0</v>
      </c>
      <c r="AU429" s="176">
        <f t="shared" si="254"/>
        <v>0</v>
      </c>
      <c r="AV429" s="177">
        <f t="shared" si="255"/>
        <v>0</v>
      </c>
      <c r="AW429" s="178"/>
      <c r="AX429" s="179">
        <f t="shared" si="237"/>
        <v>0</v>
      </c>
      <c r="AY429" s="179">
        <f t="shared" si="256"/>
        <v>0</v>
      </c>
      <c r="AZ429" s="179">
        <f t="shared" si="262"/>
        <v>0</v>
      </c>
      <c r="BA429" s="177">
        <f t="shared" si="263"/>
        <v>0</v>
      </c>
      <c r="BB429" s="178"/>
      <c r="BC429" s="179">
        <f t="shared" si="238"/>
        <v>0</v>
      </c>
      <c r="BD429" s="179">
        <f t="shared" si="257"/>
        <v>0</v>
      </c>
      <c r="BE429" s="179">
        <f t="shared" si="264"/>
        <v>0</v>
      </c>
      <c r="BF429" s="177">
        <f t="shared" si="265"/>
        <v>0</v>
      </c>
      <c r="BG429" s="178"/>
      <c r="BH429" s="176">
        <f t="shared" si="239"/>
        <v>0</v>
      </c>
      <c r="BI429" s="520">
        <f t="shared" si="240"/>
        <v>0</v>
      </c>
      <c r="BJ429" s="521"/>
      <c r="BK429" s="501">
        <f t="shared" si="266"/>
        <v>0</v>
      </c>
      <c r="BL429" s="181">
        <f t="shared" si="267"/>
        <v>0</v>
      </c>
      <c r="BM429" s="178"/>
      <c r="BN429" s="552">
        <f t="shared" si="241"/>
        <v>0</v>
      </c>
      <c r="BO429" s="557">
        <f t="shared" si="250"/>
        <v>0</v>
      </c>
      <c r="BP429" s="521"/>
      <c r="BQ429" s="521"/>
      <c r="BR429" s="501">
        <f t="shared" si="261"/>
        <v>0</v>
      </c>
      <c r="BS429" s="181">
        <f t="shared" si="242"/>
        <v>0</v>
      </c>
      <c r="BT429" s="178"/>
      <c r="BU429" s="176">
        <f t="shared" si="243"/>
        <v>0</v>
      </c>
      <c r="BV429" s="176">
        <f t="shared" si="244"/>
        <v>0</v>
      </c>
      <c r="BW429" s="176">
        <f t="shared" si="268"/>
        <v>0</v>
      </c>
      <c r="BX429" s="177">
        <f t="shared" si="269"/>
        <v>0</v>
      </c>
      <c r="BY429" s="182"/>
      <c r="BZ429" s="179">
        <f t="shared" si="245"/>
        <v>0</v>
      </c>
      <c r="CA429" s="179">
        <f t="shared" si="246"/>
        <v>0</v>
      </c>
      <c r="CB429" s="179">
        <f t="shared" si="270"/>
        <v>0</v>
      </c>
      <c r="CC429" s="183">
        <f t="shared" si="271"/>
        <v>0</v>
      </c>
      <c r="CD429" s="42"/>
    </row>
    <row r="430" spans="3:82" ht="13.5" thickBot="1" x14ac:dyDescent="0.3">
      <c r="C430" s="184">
        <v>84</v>
      </c>
      <c r="D430" s="48">
        <v>0</v>
      </c>
      <c r="E430" s="164">
        <v>0</v>
      </c>
      <c r="F430" s="165" t="s">
        <v>65</v>
      </c>
      <c r="G430" s="166"/>
      <c r="H430" s="167" t="s">
        <v>63</v>
      </c>
      <c r="I430" s="185" t="s">
        <v>107</v>
      </c>
      <c r="J430" s="168">
        <v>0</v>
      </c>
      <c r="K430" s="168">
        <v>0</v>
      </c>
      <c r="L430" s="169">
        <v>0</v>
      </c>
      <c r="M430" s="170">
        <v>0</v>
      </c>
      <c r="N430" s="170">
        <v>0</v>
      </c>
      <c r="O430" s="171">
        <v>0</v>
      </c>
      <c r="P430" s="172">
        <v>0</v>
      </c>
      <c r="Q430" s="482">
        <v>0</v>
      </c>
      <c r="R430" s="482">
        <v>0</v>
      </c>
      <c r="S430" s="482">
        <v>0</v>
      </c>
      <c r="T430" s="151"/>
      <c r="U430" s="151"/>
      <c r="V430" s="151"/>
      <c r="W430" s="151"/>
      <c r="X430" s="151"/>
      <c r="Y430" s="151"/>
      <c r="Z430" s="151"/>
      <c r="AA430" s="600">
        <v>0</v>
      </c>
      <c r="AB430" s="601">
        <v>0</v>
      </c>
      <c r="AC430" s="601">
        <v>0</v>
      </c>
      <c r="AD430" s="602">
        <v>0</v>
      </c>
      <c r="AE430" s="598">
        <f t="shared" si="252"/>
        <v>0</v>
      </c>
      <c r="AF430" s="599">
        <f t="shared" si="253"/>
        <v>0</v>
      </c>
      <c r="AG430" s="594"/>
      <c r="AH430" s="594"/>
      <c r="AI430" s="594"/>
      <c r="AJ430" s="594"/>
      <c r="AK430" s="594"/>
      <c r="AL430" s="600">
        <v>0</v>
      </c>
      <c r="AM430" s="502">
        <v>0</v>
      </c>
      <c r="AN430" s="502">
        <v>0</v>
      </c>
      <c r="AO430" s="503">
        <v>0</v>
      </c>
      <c r="AP430" s="501">
        <f t="shared" si="247"/>
        <v>0</v>
      </c>
      <c r="AQ430" s="177">
        <f t="shared" si="248"/>
        <v>0</v>
      </c>
      <c r="AR430" s="151"/>
      <c r="AS430" s="187">
        <f t="shared" si="260"/>
        <v>0</v>
      </c>
      <c r="AT430" s="189">
        <f t="shared" si="236"/>
        <v>0</v>
      </c>
      <c r="AU430" s="176">
        <f t="shared" si="254"/>
        <v>0</v>
      </c>
      <c r="AV430" s="177">
        <f t="shared" si="255"/>
        <v>0</v>
      </c>
      <c r="AW430" s="178"/>
      <c r="AX430" s="179">
        <f t="shared" si="237"/>
        <v>0</v>
      </c>
      <c r="AY430" s="179">
        <f t="shared" si="256"/>
        <v>0</v>
      </c>
      <c r="AZ430" s="179">
        <f t="shared" si="262"/>
        <v>0</v>
      </c>
      <c r="BA430" s="177">
        <f t="shared" si="263"/>
        <v>0</v>
      </c>
      <c r="BB430" s="178"/>
      <c r="BC430" s="179">
        <f t="shared" si="238"/>
        <v>0</v>
      </c>
      <c r="BD430" s="179">
        <f t="shared" si="257"/>
        <v>0</v>
      </c>
      <c r="BE430" s="179">
        <f t="shared" si="264"/>
        <v>0</v>
      </c>
      <c r="BF430" s="177">
        <f t="shared" si="265"/>
        <v>0</v>
      </c>
      <c r="BG430" s="178"/>
      <c r="BH430" s="176">
        <f t="shared" si="239"/>
        <v>0</v>
      </c>
      <c r="BI430" s="520">
        <f t="shared" si="240"/>
        <v>0</v>
      </c>
      <c r="BJ430" s="521"/>
      <c r="BK430" s="501">
        <f t="shared" si="266"/>
        <v>0</v>
      </c>
      <c r="BL430" s="181">
        <f t="shared" si="267"/>
        <v>0</v>
      </c>
      <c r="BM430" s="178"/>
      <c r="BN430" s="552">
        <f t="shared" si="241"/>
        <v>0</v>
      </c>
      <c r="BO430" s="557">
        <f t="shared" si="250"/>
        <v>0</v>
      </c>
      <c r="BP430" s="521"/>
      <c r="BQ430" s="521"/>
      <c r="BR430" s="501">
        <f t="shared" si="261"/>
        <v>0</v>
      </c>
      <c r="BS430" s="181">
        <f t="shared" si="242"/>
        <v>0</v>
      </c>
      <c r="BT430" s="178"/>
      <c r="BU430" s="176">
        <f t="shared" si="243"/>
        <v>0</v>
      </c>
      <c r="BV430" s="176">
        <f t="shared" si="244"/>
        <v>0</v>
      </c>
      <c r="BW430" s="176">
        <f t="shared" si="268"/>
        <v>0</v>
      </c>
      <c r="BX430" s="177">
        <f t="shared" si="269"/>
        <v>0</v>
      </c>
      <c r="BY430" s="182"/>
      <c r="BZ430" s="179">
        <f t="shared" si="245"/>
        <v>0</v>
      </c>
      <c r="CA430" s="179">
        <f t="shared" si="246"/>
        <v>0</v>
      </c>
      <c r="CB430" s="179">
        <f t="shared" si="270"/>
        <v>0</v>
      </c>
      <c r="CC430" s="183">
        <f t="shared" si="271"/>
        <v>0</v>
      </c>
      <c r="CD430" s="42"/>
    </row>
    <row r="431" spans="3:82" s="50" customFormat="1" ht="13.5" hidden="1" thickBot="1" x14ac:dyDescent="0.3">
      <c r="C431" s="184"/>
      <c r="D431" s="190"/>
      <c r="E431" s="164"/>
      <c r="F431" s="165"/>
      <c r="G431" s="166"/>
      <c r="H431" s="167"/>
      <c r="I431" s="166"/>
      <c r="J431" s="168">
        <v>0</v>
      </c>
      <c r="K431" s="168">
        <v>0</v>
      </c>
      <c r="L431" s="169">
        <v>0</v>
      </c>
      <c r="M431" s="170">
        <v>0</v>
      </c>
      <c r="N431" s="170">
        <v>0</v>
      </c>
      <c r="O431" s="171">
        <v>0</v>
      </c>
      <c r="P431" s="172">
        <v>0</v>
      </c>
      <c r="Q431" s="482">
        <v>0</v>
      </c>
      <c r="R431" s="482">
        <v>0</v>
      </c>
      <c r="S431" s="482">
        <v>0</v>
      </c>
      <c r="T431" s="186"/>
      <c r="U431" s="186"/>
      <c r="V431" s="186"/>
      <c r="W431" s="186"/>
      <c r="X431" s="186"/>
      <c r="Y431" s="186"/>
      <c r="Z431" s="186"/>
      <c r="AA431" s="595">
        <v>0</v>
      </c>
      <c r="AB431" s="596">
        <v>0</v>
      </c>
      <c r="AC431" s="596">
        <v>0</v>
      </c>
      <c r="AD431" s="597">
        <v>0</v>
      </c>
      <c r="AE431" s="598">
        <f t="shared" si="252"/>
        <v>0</v>
      </c>
      <c r="AF431" s="599">
        <f t="shared" si="253"/>
        <v>0</v>
      </c>
      <c r="AG431" s="603"/>
      <c r="AH431" s="603"/>
      <c r="AI431" s="603"/>
      <c r="AJ431" s="603"/>
      <c r="AK431" s="603"/>
      <c r="AL431" s="595">
        <v>0</v>
      </c>
      <c r="AM431" s="499">
        <v>0</v>
      </c>
      <c r="AN431" s="499">
        <v>0</v>
      </c>
      <c r="AO431" s="500">
        <v>0</v>
      </c>
      <c r="AP431" s="501">
        <f t="shared" si="247"/>
        <v>0</v>
      </c>
      <c r="AQ431" s="177">
        <f t="shared" si="248"/>
        <v>0</v>
      </c>
      <c r="AR431" s="186"/>
      <c r="AS431" s="173">
        <f t="shared" si="260"/>
        <v>0</v>
      </c>
      <c r="AT431" s="175">
        <f t="shared" si="236"/>
        <v>0</v>
      </c>
      <c r="AU431" s="176">
        <f t="shared" si="254"/>
        <v>0</v>
      </c>
      <c r="AV431" s="177">
        <f t="shared" si="255"/>
        <v>0</v>
      </c>
      <c r="AW431" s="178"/>
      <c r="AX431" s="179">
        <f t="shared" si="237"/>
        <v>0</v>
      </c>
      <c r="AY431" s="179">
        <f t="shared" si="256"/>
        <v>0</v>
      </c>
      <c r="AZ431" s="179">
        <f t="shared" si="262"/>
        <v>0</v>
      </c>
      <c r="BA431" s="177">
        <f t="shared" si="263"/>
        <v>0</v>
      </c>
      <c r="BB431" s="178"/>
      <c r="BC431" s="179">
        <f t="shared" si="238"/>
        <v>0</v>
      </c>
      <c r="BD431" s="179">
        <f t="shared" si="257"/>
        <v>0</v>
      </c>
      <c r="BE431" s="179">
        <f t="shared" si="264"/>
        <v>0</v>
      </c>
      <c r="BF431" s="177">
        <f t="shared" si="265"/>
        <v>0</v>
      </c>
      <c r="BG431" s="178"/>
      <c r="BH431" s="176">
        <f t="shared" si="239"/>
        <v>0</v>
      </c>
      <c r="BI431" s="520">
        <f t="shared" si="240"/>
        <v>0</v>
      </c>
      <c r="BJ431" s="521"/>
      <c r="BK431" s="501">
        <f t="shared" si="266"/>
        <v>0</v>
      </c>
      <c r="BL431" s="181">
        <f t="shared" si="267"/>
        <v>0</v>
      </c>
      <c r="BM431" s="178"/>
      <c r="BN431" s="552">
        <f t="shared" si="241"/>
        <v>0</v>
      </c>
      <c r="BO431" s="557">
        <f t="shared" si="250"/>
        <v>0</v>
      </c>
      <c r="BP431" s="521"/>
      <c r="BQ431" s="521"/>
      <c r="BR431" s="501">
        <f t="shared" si="261"/>
        <v>0</v>
      </c>
      <c r="BS431" s="181">
        <f t="shared" si="242"/>
        <v>0</v>
      </c>
      <c r="BT431" s="178"/>
      <c r="BU431" s="176">
        <f t="shared" si="243"/>
        <v>0</v>
      </c>
      <c r="BV431" s="176">
        <f t="shared" si="244"/>
        <v>0</v>
      </c>
      <c r="BW431" s="176">
        <f t="shared" si="268"/>
        <v>0</v>
      </c>
      <c r="BX431" s="177">
        <f t="shared" si="269"/>
        <v>0</v>
      </c>
      <c r="BY431" s="182"/>
      <c r="BZ431" s="179">
        <f t="shared" si="245"/>
        <v>0</v>
      </c>
      <c r="CA431" s="179">
        <f t="shared" si="246"/>
        <v>0</v>
      </c>
      <c r="CB431" s="179">
        <f t="shared" si="270"/>
        <v>0</v>
      </c>
      <c r="CC431" s="183">
        <f t="shared" si="271"/>
        <v>0</v>
      </c>
      <c r="CD431" s="51"/>
    </row>
    <row r="432" spans="3:82" s="50" customFormat="1" ht="13.5" hidden="1" thickBot="1" x14ac:dyDescent="0.3">
      <c r="C432" s="191"/>
      <c r="D432" s="192"/>
      <c r="E432" s="193"/>
      <c r="F432" s="194"/>
      <c r="G432" s="195"/>
      <c r="H432" s="196"/>
      <c r="I432" s="195"/>
      <c r="J432" s="197">
        <v>0</v>
      </c>
      <c r="K432" s="197">
        <v>0</v>
      </c>
      <c r="L432" s="198">
        <v>0</v>
      </c>
      <c r="M432" s="199">
        <v>0</v>
      </c>
      <c r="N432" s="199">
        <v>0</v>
      </c>
      <c r="O432" s="200">
        <v>0</v>
      </c>
      <c r="P432" s="201">
        <v>0</v>
      </c>
      <c r="Q432" s="483">
        <v>0</v>
      </c>
      <c r="R432" s="483">
        <v>0</v>
      </c>
      <c r="S432" s="483">
        <v>0</v>
      </c>
      <c r="T432" s="186"/>
      <c r="U432" s="186"/>
      <c r="V432" s="186"/>
      <c r="W432" s="186"/>
      <c r="X432" s="186"/>
      <c r="Y432" s="186"/>
      <c r="Z432" s="186"/>
      <c r="AA432" s="604">
        <v>0</v>
      </c>
      <c r="AB432" s="605">
        <v>0</v>
      </c>
      <c r="AC432" s="605">
        <v>0</v>
      </c>
      <c r="AD432" s="606">
        <v>0</v>
      </c>
      <c r="AE432" s="607">
        <f t="shared" si="252"/>
        <v>0</v>
      </c>
      <c r="AF432" s="608">
        <f t="shared" si="253"/>
        <v>0</v>
      </c>
      <c r="AG432" s="603"/>
      <c r="AH432" s="603"/>
      <c r="AI432" s="603"/>
      <c r="AJ432" s="603"/>
      <c r="AK432" s="603"/>
      <c r="AL432" s="604">
        <v>0</v>
      </c>
      <c r="AM432" s="504">
        <v>0</v>
      </c>
      <c r="AN432" s="504">
        <v>0</v>
      </c>
      <c r="AO432" s="505">
        <v>0</v>
      </c>
      <c r="AP432" s="506">
        <f t="shared" si="247"/>
        <v>0</v>
      </c>
      <c r="AQ432" s="206">
        <f t="shared" si="248"/>
        <v>0</v>
      </c>
      <c r="AR432" s="186"/>
      <c r="AS432" s="202">
        <f t="shared" si="260"/>
        <v>0</v>
      </c>
      <c r="AT432" s="204">
        <f t="shared" si="236"/>
        <v>0</v>
      </c>
      <c r="AU432" s="205">
        <f t="shared" si="254"/>
        <v>0</v>
      </c>
      <c r="AV432" s="206">
        <f t="shared" si="255"/>
        <v>0</v>
      </c>
      <c r="AW432" s="207"/>
      <c r="AX432" s="208">
        <f t="shared" si="237"/>
        <v>0</v>
      </c>
      <c r="AY432" s="208">
        <f t="shared" si="256"/>
        <v>0</v>
      </c>
      <c r="AZ432" s="208">
        <f t="shared" si="262"/>
        <v>0</v>
      </c>
      <c r="BA432" s="206">
        <f t="shared" si="263"/>
        <v>0</v>
      </c>
      <c r="BB432" s="207"/>
      <c r="BC432" s="208">
        <f t="shared" si="238"/>
        <v>0</v>
      </c>
      <c r="BD432" s="208">
        <f t="shared" si="257"/>
        <v>0</v>
      </c>
      <c r="BE432" s="208">
        <f t="shared" si="264"/>
        <v>0</v>
      </c>
      <c r="BF432" s="206">
        <f t="shared" si="265"/>
        <v>0</v>
      </c>
      <c r="BG432" s="207"/>
      <c r="BH432" s="205">
        <f t="shared" si="239"/>
        <v>0</v>
      </c>
      <c r="BI432" s="522">
        <f t="shared" si="240"/>
        <v>0</v>
      </c>
      <c r="BJ432" s="523"/>
      <c r="BK432" s="506">
        <f t="shared" si="266"/>
        <v>0</v>
      </c>
      <c r="BL432" s="210">
        <f t="shared" si="267"/>
        <v>0</v>
      </c>
      <c r="BM432" s="207"/>
      <c r="BN432" s="553">
        <f t="shared" si="241"/>
        <v>0</v>
      </c>
      <c r="BO432" s="558">
        <f t="shared" si="250"/>
        <v>0</v>
      </c>
      <c r="BP432" s="523"/>
      <c r="BQ432" s="523"/>
      <c r="BR432" s="506">
        <f t="shared" si="261"/>
        <v>0</v>
      </c>
      <c r="BS432" s="210">
        <f t="shared" si="242"/>
        <v>0</v>
      </c>
      <c r="BT432" s="207"/>
      <c r="BU432" s="205">
        <f t="shared" si="243"/>
        <v>0</v>
      </c>
      <c r="BV432" s="205">
        <f t="shared" si="244"/>
        <v>0</v>
      </c>
      <c r="BW432" s="205">
        <f t="shared" si="268"/>
        <v>0</v>
      </c>
      <c r="BX432" s="206">
        <f t="shared" si="269"/>
        <v>0</v>
      </c>
      <c r="BY432" s="211"/>
      <c r="BZ432" s="208">
        <f t="shared" si="245"/>
        <v>0</v>
      </c>
      <c r="CA432" s="208">
        <f t="shared" si="246"/>
        <v>0</v>
      </c>
      <c r="CB432" s="208">
        <f t="shared" si="270"/>
        <v>0</v>
      </c>
      <c r="CC432" s="212">
        <f t="shared" si="271"/>
        <v>0</v>
      </c>
      <c r="CD432" s="51"/>
    </row>
    <row r="433" spans="3:82" ht="13.5" thickBot="1" x14ac:dyDescent="0.3">
      <c r="C433" s="65"/>
      <c r="D433" s="66"/>
      <c r="E433" s="142"/>
      <c r="F433" s="143"/>
      <c r="G433" s="144"/>
      <c r="H433" s="145"/>
      <c r="I433" s="144"/>
      <c r="J433" s="146">
        <v>0.58618475265502656</v>
      </c>
      <c r="K433" s="146">
        <v>0.25114229393244591</v>
      </c>
      <c r="L433" s="147">
        <v>100</v>
      </c>
      <c r="M433" s="148">
        <v>40</v>
      </c>
      <c r="N433" s="148">
        <v>187.95000000000002</v>
      </c>
      <c r="O433" s="149">
        <v>227.95000000000002</v>
      </c>
      <c r="P433" s="150">
        <v>0</v>
      </c>
      <c r="Q433" s="481">
        <v>0</v>
      </c>
      <c r="R433" s="481">
        <v>0</v>
      </c>
      <c r="S433" s="481">
        <v>0</v>
      </c>
      <c r="T433" s="151"/>
      <c r="U433" s="151"/>
      <c r="V433" s="151"/>
      <c r="W433" s="151"/>
      <c r="X433" s="151"/>
      <c r="Y433" s="151"/>
      <c r="Z433" s="151"/>
      <c r="AA433" s="589">
        <v>40</v>
      </c>
      <c r="AB433" s="590">
        <v>871.9202405089319</v>
      </c>
      <c r="AC433" s="590">
        <v>0</v>
      </c>
      <c r="AD433" s="591">
        <v>871.9202405089319</v>
      </c>
      <c r="AE433" s="592">
        <f t="shared" si="252"/>
        <v>-831.9202405089319</v>
      </c>
      <c r="AF433" s="593">
        <f t="shared" si="253"/>
        <v>4.5875755764830467E-2</v>
      </c>
      <c r="AG433" s="594"/>
      <c r="AH433" s="594"/>
      <c r="AI433" s="594"/>
      <c r="AJ433" s="594"/>
      <c r="AK433" s="594"/>
      <c r="AL433" s="589">
        <v>187.95000000000002</v>
      </c>
      <c r="AM433" s="496">
        <v>382.09441087675515</v>
      </c>
      <c r="AN433" s="496">
        <v>0</v>
      </c>
      <c r="AO433" s="497">
        <v>382.09441087675515</v>
      </c>
      <c r="AP433" s="498">
        <f t="shared" si="247"/>
        <v>-194.14441087675513</v>
      </c>
      <c r="AQ433" s="156">
        <f t="shared" si="248"/>
        <v>0.491894135715645</v>
      </c>
      <c r="AR433" s="151"/>
      <c r="AS433" s="152">
        <f t="shared" si="260"/>
        <v>227.95000000000002</v>
      </c>
      <c r="AT433" s="154">
        <f t="shared" si="236"/>
        <v>1254.0146513856871</v>
      </c>
      <c r="AU433" s="155">
        <f t="shared" si="254"/>
        <v>-1026.0646513856871</v>
      </c>
      <c r="AV433" s="156">
        <f t="shared" si="255"/>
        <v>0.1817761855877163</v>
      </c>
      <c r="AW433" s="157"/>
      <c r="AX433" s="158">
        <f t="shared" si="237"/>
        <v>0</v>
      </c>
      <c r="AY433" s="158">
        <f t="shared" si="256"/>
        <v>0</v>
      </c>
      <c r="AZ433" s="158">
        <f t="shared" si="262"/>
        <v>0</v>
      </c>
      <c r="BA433" s="156">
        <f t="shared" si="263"/>
        <v>0</v>
      </c>
      <c r="BB433" s="157"/>
      <c r="BC433" s="158">
        <f t="shared" si="238"/>
        <v>0</v>
      </c>
      <c r="BD433" s="158">
        <f t="shared" si="257"/>
        <v>0</v>
      </c>
      <c r="BE433" s="158">
        <f t="shared" si="264"/>
        <v>0</v>
      </c>
      <c r="BF433" s="156">
        <f t="shared" si="265"/>
        <v>0</v>
      </c>
      <c r="BG433" s="157"/>
      <c r="BH433" s="155">
        <f t="shared" si="239"/>
        <v>40</v>
      </c>
      <c r="BI433" s="518">
        <f t="shared" si="240"/>
        <v>871.9202405089319</v>
      </c>
      <c r="BJ433" s="519">
        <f t="shared" ref="BJ433:BJ442" si="272">(AA433*BQ433)+AA433</f>
        <v>48.8</v>
      </c>
      <c r="BK433" s="498">
        <f t="shared" si="266"/>
        <v>831.9202405089319</v>
      </c>
      <c r="BL433" s="160">
        <f t="shared" si="267"/>
        <v>20.798006012723299</v>
      </c>
      <c r="BM433" s="157"/>
      <c r="BN433" s="551">
        <f t="shared" si="241"/>
        <v>187.95000000000002</v>
      </c>
      <c r="BO433" s="556">
        <f t="shared" si="250"/>
        <v>382.09441087675515</v>
      </c>
      <c r="BP433" s="530">
        <f t="shared" ref="BP433:BP437" si="273">(AL433*BQ433)+AL433</f>
        <v>229.29900000000004</v>
      </c>
      <c r="BQ433" s="534">
        <v>0.22</v>
      </c>
      <c r="BR433" s="498">
        <f t="shared" si="261"/>
        <v>194.14441087675513</v>
      </c>
      <c r="BS433" s="160">
        <f t="shared" si="242"/>
        <v>1.0329577593868322</v>
      </c>
      <c r="BT433" s="157"/>
      <c r="BU433" s="155">
        <f t="shared" si="243"/>
        <v>1254.0146513856871</v>
      </c>
      <c r="BV433" s="155">
        <f t="shared" si="244"/>
        <v>1254.0146513856871</v>
      </c>
      <c r="BW433" s="155">
        <f t="shared" si="268"/>
        <v>0</v>
      </c>
      <c r="BX433" s="156">
        <f t="shared" si="269"/>
        <v>1</v>
      </c>
      <c r="BY433" s="162"/>
      <c r="BZ433" s="158">
        <f t="shared" si="245"/>
        <v>0</v>
      </c>
      <c r="CA433" s="158">
        <f t="shared" si="246"/>
        <v>0</v>
      </c>
      <c r="CB433" s="158">
        <f t="shared" si="270"/>
        <v>0</v>
      </c>
      <c r="CC433" s="163">
        <f t="shared" si="271"/>
        <v>0</v>
      </c>
      <c r="CD433" s="42"/>
    </row>
    <row r="434" spans="3:82" ht="13.5" thickBot="1" x14ac:dyDescent="0.3">
      <c r="C434" s="65"/>
      <c r="D434" s="66"/>
      <c r="E434" s="164"/>
      <c r="F434" s="165"/>
      <c r="G434" s="166"/>
      <c r="H434" s="167"/>
      <c r="I434" s="166"/>
      <c r="J434" s="168">
        <v>0.72370867908265568</v>
      </c>
      <c r="K434" s="168">
        <v>0.4192943920851287</v>
      </c>
      <c r="L434" s="169">
        <v>400</v>
      </c>
      <c r="M434" s="170">
        <v>98</v>
      </c>
      <c r="N434" s="170">
        <v>332.85</v>
      </c>
      <c r="O434" s="171">
        <v>430.85</v>
      </c>
      <c r="P434" s="172">
        <v>1</v>
      </c>
      <c r="Q434" s="482">
        <v>1</v>
      </c>
      <c r="R434" s="482">
        <v>1</v>
      </c>
      <c r="S434" s="482">
        <v>1</v>
      </c>
      <c r="T434" s="151"/>
      <c r="U434" s="151"/>
      <c r="V434" s="151"/>
      <c r="W434" s="151"/>
      <c r="X434" s="151"/>
      <c r="Y434" s="151"/>
      <c r="Z434" s="151"/>
      <c r="AA434" s="595">
        <v>98</v>
      </c>
      <c r="AB434" s="596">
        <v>1046.8821304876797</v>
      </c>
      <c r="AC434" s="596">
        <v>0</v>
      </c>
      <c r="AD434" s="597">
        <v>1046.8821304876797</v>
      </c>
      <c r="AE434" s="598">
        <f t="shared" si="252"/>
        <v>-948.88213048767966</v>
      </c>
      <c r="AF434" s="599">
        <f t="shared" si="253"/>
        <v>9.3611302692068757E-2</v>
      </c>
      <c r="AG434" s="594"/>
      <c r="AH434" s="594"/>
      <c r="AI434" s="594"/>
      <c r="AJ434" s="594"/>
      <c r="AK434" s="594"/>
      <c r="AL434" s="595">
        <v>332.85</v>
      </c>
      <c r="AM434" s="499">
        <v>618.67267790217397</v>
      </c>
      <c r="AN434" s="499">
        <v>0</v>
      </c>
      <c r="AO434" s="500">
        <v>618.67267790217397</v>
      </c>
      <c r="AP434" s="501">
        <f t="shared" si="247"/>
        <v>-285.82267790217395</v>
      </c>
      <c r="AQ434" s="177">
        <f t="shared" si="248"/>
        <v>0.53800662594094883</v>
      </c>
      <c r="AR434" s="151"/>
      <c r="AS434" s="173">
        <f t="shared" si="260"/>
        <v>430.85</v>
      </c>
      <c r="AT434" s="175">
        <f t="shared" si="236"/>
        <v>1665.5548083898536</v>
      </c>
      <c r="AU434" s="176">
        <f t="shared" si="254"/>
        <v>-1234.7048083898535</v>
      </c>
      <c r="AV434" s="177">
        <f t="shared" si="255"/>
        <v>0.25868257101458991</v>
      </c>
      <c r="AW434" s="178"/>
      <c r="AX434" s="179">
        <f t="shared" si="237"/>
        <v>430.85</v>
      </c>
      <c r="AY434" s="179">
        <f t="shared" si="256"/>
        <v>1665.5548083898536</v>
      </c>
      <c r="AZ434" s="179">
        <f t="shared" si="262"/>
        <v>-1234.7048083898535</v>
      </c>
      <c r="BA434" s="177">
        <f t="shared" si="263"/>
        <v>0.25868257101458991</v>
      </c>
      <c r="BB434" s="178"/>
      <c r="BC434" s="179">
        <f t="shared" si="238"/>
        <v>430.85</v>
      </c>
      <c r="BD434" s="179">
        <f t="shared" si="257"/>
        <v>1665.5548083898536</v>
      </c>
      <c r="BE434" s="179">
        <f t="shared" si="264"/>
        <v>-1234.7048083898535</v>
      </c>
      <c r="BF434" s="177">
        <f t="shared" si="265"/>
        <v>0.25868257101458991</v>
      </c>
      <c r="BG434" s="178"/>
      <c r="BH434" s="176">
        <f t="shared" si="239"/>
        <v>98</v>
      </c>
      <c r="BI434" s="520">
        <f t="shared" si="240"/>
        <v>1046.8821304876797</v>
      </c>
      <c r="BJ434" s="519">
        <f t="shared" si="272"/>
        <v>115.64</v>
      </c>
      <c r="BK434" s="501">
        <f t="shared" si="266"/>
        <v>948.88213048767966</v>
      </c>
      <c r="BL434" s="181">
        <f t="shared" si="267"/>
        <v>9.682470719262037</v>
      </c>
      <c r="BM434" s="178"/>
      <c r="BN434" s="552">
        <f t="shared" si="241"/>
        <v>332.85</v>
      </c>
      <c r="BO434" s="557">
        <f t="shared" si="250"/>
        <v>618.67267790217397</v>
      </c>
      <c r="BP434" s="530">
        <f t="shared" si="273"/>
        <v>392.76300000000003</v>
      </c>
      <c r="BQ434" s="535">
        <v>0.18</v>
      </c>
      <c r="BR434" s="501">
        <f t="shared" si="261"/>
        <v>285.82267790217395</v>
      </c>
      <c r="BS434" s="181">
        <f t="shared" si="242"/>
        <v>0.85871316779983153</v>
      </c>
      <c r="BT434" s="178"/>
      <c r="BU434" s="176">
        <f t="shared" si="243"/>
        <v>1665.5548083898536</v>
      </c>
      <c r="BV434" s="176">
        <f t="shared" si="244"/>
        <v>1665.5548083898536</v>
      </c>
      <c r="BW434" s="176">
        <f t="shared" si="268"/>
        <v>0</v>
      </c>
      <c r="BX434" s="177">
        <f t="shared" si="269"/>
        <v>1</v>
      </c>
      <c r="BY434" s="182"/>
      <c r="BZ434" s="179">
        <f t="shared" si="245"/>
        <v>430.85</v>
      </c>
      <c r="CA434" s="179">
        <f t="shared" si="246"/>
        <v>1665.5548083898536</v>
      </c>
      <c r="CB434" s="179">
        <f t="shared" si="270"/>
        <v>1234.7048083898535</v>
      </c>
      <c r="CC434" s="183">
        <f t="shared" si="271"/>
        <v>2.8657416929090251</v>
      </c>
      <c r="CD434" s="42"/>
    </row>
    <row r="435" spans="3:82" ht="13.5" thickBot="1" x14ac:dyDescent="0.3">
      <c r="C435" s="184">
        <v>85</v>
      </c>
      <c r="D435" s="48">
        <v>0</v>
      </c>
      <c r="E435" s="164" t="s">
        <v>126</v>
      </c>
      <c r="F435" s="165" t="s">
        <v>128</v>
      </c>
      <c r="G435" s="166"/>
      <c r="H435" s="167" t="s">
        <v>63</v>
      </c>
      <c r="I435" s="185" t="s">
        <v>64</v>
      </c>
      <c r="J435" s="168">
        <v>1</v>
      </c>
      <c r="K435" s="168">
        <v>1</v>
      </c>
      <c r="L435" s="169">
        <v>1000</v>
      </c>
      <c r="M435" s="170">
        <v>166</v>
      </c>
      <c r="N435" s="170">
        <v>507.15000000000003</v>
      </c>
      <c r="O435" s="171">
        <v>673.15000000000009</v>
      </c>
      <c r="P435" s="172">
        <v>0</v>
      </c>
      <c r="Q435" s="482">
        <v>0</v>
      </c>
      <c r="R435" s="482">
        <v>0</v>
      </c>
      <c r="S435" s="482">
        <v>0</v>
      </c>
      <c r="T435" s="151"/>
      <c r="U435" s="151"/>
      <c r="V435" s="151"/>
      <c r="W435" s="151"/>
      <c r="X435" s="151"/>
      <c r="Y435" s="151"/>
      <c r="Z435" s="151"/>
      <c r="AA435" s="600">
        <v>166</v>
      </c>
      <c r="AB435" s="601">
        <v>1469.2779872741112</v>
      </c>
      <c r="AC435" s="601">
        <v>0</v>
      </c>
      <c r="AD435" s="602">
        <v>1469.2779872741112</v>
      </c>
      <c r="AE435" s="598">
        <f t="shared" si="252"/>
        <v>-1303.2779872741112</v>
      </c>
      <c r="AF435" s="599">
        <f t="shared" si="253"/>
        <v>0.11298066222850907</v>
      </c>
      <c r="AG435" s="594"/>
      <c r="AH435" s="594"/>
      <c r="AI435" s="594"/>
      <c r="AJ435" s="594"/>
      <c r="AK435" s="594"/>
      <c r="AL435" s="600">
        <v>507.15000000000003</v>
      </c>
      <c r="AM435" s="502">
        <v>1472.3182378883889</v>
      </c>
      <c r="AN435" s="502">
        <v>0</v>
      </c>
      <c r="AO435" s="503">
        <v>1472.3182378883889</v>
      </c>
      <c r="AP435" s="501">
        <f t="shared" si="247"/>
        <v>-965.16823788838883</v>
      </c>
      <c r="AQ435" s="177">
        <f t="shared" si="248"/>
        <v>0.34445678043583755</v>
      </c>
      <c r="AR435" s="151"/>
      <c r="AS435" s="187">
        <f t="shared" si="260"/>
        <v>673.15000000000009</v>
      </c>
      <c r="AT435" s="189">
        <f t="shared" si="236"/>
        <v>2941.5962251625001</v>
      </c>
      <c r="AU435" s="176">
        <f t="shared" si="254"/>
        <v>-2268.4462251625</v>
      </c>
      <c r="AV435" s="177">
        <f t="shared" si="255"/>
        <v>0.2288383409802662</v>
      </c>
      <c r="AW435" s="178"/>
      <c r="AX435" s="179">
        <f t="shared" si="237"/>
        <v>0</v>
      </c>
      <c r="AY435" s="179">
        <f t="shared" si="256"/>
        <v>0</v>
      </c>
      <c r="AZ435" s="179">
        <f t="shared" si="262"/>
        <v>0</v>
      </c>
      <c r="BA435" s="177">
        <f t="shared" si="263"/>
        <v>0</v>
      </c>
      <c r="BB435" s="178"/>
      <c r="BC435" s="179">
        <f t="shared" si="238"/>
        <v>0</v>
      </c>
      <c r="BD435" s="179">
        <f t="shared" si="257"/>
        <v>0</v>
      </c>
      <c r="BE435" s="179">
        <f t="shared" si="264"/>
        <v>0</v>
      </c>
      <c r="BF435" s="177">
        <f t="shared" si="265"/>
        <v>0</v>
      </c>
      <c r="BG435" s="178"/>
      <c r="BH435" s="176">
        <f t="shared" si="239"/>
        <v>166</v>
      </c>
      <c r="BI435" s="520">
        <f t="shared" si="240"/>
        <v>1469.2779872741112</v>
      </c>
      <c r="BJ435" s="519">
        <f t="shared" si="272"/>
        <v>182.6</v>
      </c>
      <c r="BK435" s="501">
        <f t="shared" si="266"/>
        <v>1303.2779872741112</v>
      </c>
      <c r="BL435" s="181">
        <f t="shared" si="267"/>
        <v>7.8510722124946453</v>
      </c>
      <c r="BM435" s="178"/>
      <c r="BN435" s="552">
        <f t="shared" si="241"/>
        <v>507.15000000000003</v>
      </c>
      <c r="BO435" s="557">
        <f t="shared" si="250"/>
        <v>1472.3182378883889</v>
      </c>
      <c r="BP435" s="530">
        <f t="shared" si="273"/>
        <v>557.86500000000001</v>
      </c>
      <c r="BQ435" s="535">
        <v>0.1</v>
      </c>
      <c r="BR435" s="501">
        <f t="shared" si="261"/>
        <v>965.16823788838883</v>
      </c>
      <c r="BS435" s="181">
        <f t="shared" si="242"/>
        <v>1.9031218335569136</v>
      </c>
      <c r="BT435" s="178"/>
      <c r="BU435" s="176">
        <f t="shared" si="243"/>
        <v>2941.5962251625001</v>
      </c>
      <c r="BV435" s="176">
        <f t="shared" si="244"/>
        <v>2941.5962251625001</v>
      </c>
      <c r="BW435" s="176">
        <f t="shared" si="268"/>
        <v>0</v>
      </c>
      <c r="BX435" s="177">
        <f t="shared" si="269"/>
        <v>1</v>
      </c>
      <c r="BY435" s="182"/>
      <c r="BZ435" s="179">
        <f t="shared" si="245"/>
        <v>0</v>
      </c>
      <c r="CA435" s="179">
        <f t="shared" si="246"/>
        <v>0</v>
      </c>
      <c r="CB435" s="179">
        <f t="shared" si="270"/>
        <v>0</v>
      </c>
      <c r="CC435" s="183">
        <f t="shared" si="271"/>
        <v>0</v>
      </c>
      <c r="CD435" s="42"/>
    </row>
    <row r="436" spans="3:82" s="50" customFormat="1" ht="13.5" thickBot="1" x14ac:dyDescent="0.3">
      <c r="C436" s="184"/>
      <c r="D436" s="190"/>
      <c r="E436" s="164"/>
      <c r="F436" s="165"/>
      <c r="G436" s="166"/>
      <c r="H436" s="167"/>
      <c r="I436" s="166"/>
      <c r="J436" s="168">
        <v>1.505779664758232</v>
      </c>
      <c r="K436" s="168">
        <v>1.1754720702584747</v>
      </c>
      <c r="L436" s="169">
        <v>2000</v>
      </c>
      <c r="M436" s="170">
        <v>283</v>
      </c>
      <c r="N436" s="170">
        <v>796.95</v>
      </c>
      <c r="O436" s="171">
        <v>1079.95</v>
      </c>
      <c r="P436" s="172">
        <v>0</v>
      </c>
      <c r="Q436" s="482">
        <v>0</v>
      </c>
      <c r="R436" s="482">
        <v>0</v>
      </c>
      <c r="S436" s="482">
        <v>0</v>
      </c>
      <c r="T436" s="186"/>
      <c r="U436" s="186"/>
      <c r="V436" s="186"/>
      <c r="W436" s="186"/>
      <c r="X436" s="186"/>
      <c r="Y436" s="186"/>
      <c r="Z436" s="186"/>
      <c r="AA436" s="595">
        <v>283</v>
      </c>
      <c r="AB436" s="596">
        <v>2110.9640336880466</v>
      </c>
      <c r="AC436" s="596">
        <v>0</v>
      </c>
      <c r="AD436" s="597">
        <v>2110.9640336880466</v>
      </c>
      <c r="AE436" s="598">
        <f t="shared" si="252"/>
        <v>-1827.9640336880466</v>
      </c>
      <c r="AF436" s="599">
        <f t="shared" si="253"/>
        <v>0.13406197144229559</v>
      </c>
      <c r="AG436" s="603"/>
      <c r="AH436" s="603"/>
      <c r="AI436" s="603"/>
      <c r="AJ436" s="603"/>
      <c r="AK436" s="603"/>
      <c r="AL436" s="595">
        <v>796.95</v>
      </c>
      <c r="AM436" s="499">
        <v>1770.4818094944585</v>
      </c>
      <c r="AN436" s="499">
        <v>0</v>
      </c>
      <c r="AO436" s="500">
        <v>1770.4818094944585</v>
      </c>
      <c r="AP436" s="501">
        <f t="shared" si="247"/>
        <v>-973.53180949445846</v>
      </c>
      <c r="AQ436" s="177">
        <f t="shared" si="248"/>
        <v>0.45013170749693288</v>
      </c>
      <c r="AR436" s="186"/>
      <c r="AS436" s="173">
        <f t="shared" si="260"/>
        <v>1079.95</v>
      </c>
      <c r="AT436" s="175">
        <f t="shared" si="236"/>
        <v>3881.4458431825051</v>
      </c>
      <c r="AU436" s="176">
        <f t="shared" si="254"/>
        <v>-2801.4958431825053</v>
      </c>
      <c r="AV436" s="177">
        <f t="shared" si="255"/>
        <v>0.27823394776893734</v>
      </c>
      <c r="AW436" s="178"/>
      <c r="AX436" s="179">
        <f t="shared" si="237"/>
        <v>0</v>
      </c>
      <c r="AY436" s="179">
        <f t="shared" si="256"/>
        <v>0</v>
      </c>
      <c r="AZ436" s="179">
        <f t="shared" si="262"/>
        <v>0</v>
      </c>
      <c r="BA436" s="177">
        <f t="shared" si="263"/>
        <v>0</v>
      </c>
      <c r="BB436" s="178"/>
      <c r="BC436" s="179">
        <f t="shared" si="238"/>
        <v>0</v>
      </c>
      <c r="BD436" s="179">
        <f t="shared" si="257"/>
        <v>0</v>
      </c>
      <c r="BE436" s="179">
        <f t="shared" si="264"/>
        <v>0</v>
      </c>
      <c r="BF436" s="177">
        <f t="shared" si="265"/>
        <v>0</v>
      </c>
      <c r="BG436" s="178"/>
      <c r="BH436" s="176">
        <f t="shared" si="239"/>
        <v>283</v>
      </c>
      <c r="BI436" s="520">
        <f t="shared" si="240"/>
        <v>2110.9640336880466</v>
      </c>
      <c r="BJ436" s="519">
        <f t="shared" si="272"/>
        <v>322.62</v>
      </c>
      <c r="BK436" s="501">
        <f t="shared" si="266"/>
        <v>1827.9640336880466</v>
      </c>
      <c r="BL436" s="181">
        <f t="shared" si="267"/>
        <v>6.4592368681556414</v>
      </c>
      <c r="BM436" s="178"/>
      <c r="BN436" s="552">
        <f t="shared" si="241"/>
        <v>796.95</v>
      </c>
      <c r="BO436" s="557">
        <f t="shared" si="250"/>
        <v>1770.4818094944585</v>
      </c>
      <c r="BP436" s="530">
        <f t="shared" si="273"/>
        <v>908.52300000000002</v>
      </c>
      <c r="BQ436" s="535">
        <v>0.14000000000000001</v>
      </c>
      <c r="BR436" s="501">
        <f t="shared" si="261"/>
        <v>973.53180949445846</v>
      </c>
      <c r="BS436" s="181">
        <f t="shared" si="242"/>
        <v>1.2215720051376604</v>
      </c>
      <c r="BT436" s="178"/>
      <c r="BU436" s="176">
        <f t="shared" si="243"/>
        <v>3881.4458431825051</v>
      </c>
      <c r="BV436" s="176">
        <f t="shared" si="244"/>
        <v>3881.4458431825051</v>
      </c>
      <c r="BW436" s="176">
        <f t="shared" si="268"/>
        <v>0</v>
      </c>
      <c r="BX436" s="177">
        <f t="shared" si="269"/>
        <v>1</v>
      </c>
      <c r="BY436" s="182"/>
      <c r="BZ436" s="179">
        <f t="shared" si="245"/>
        <v>0</v>
      </c>
      <c r="CA436" s="179">
        <f t="shared" si="246"/>
        <v>0</v>
      </c>
      <c r="CB436" s="179">
        <f t="shared" si="270"/>
        <v>0</v>
      </c>
      <c r="CC436" s="183">
        <f t="shared" si="271"/>
        <v>0</v>
      </c>
      <c r="CD436" s="51"/>
    </row>
    <row r="437" spans="3:82" s="50" customFormat="1" ht="13.5" thickBot="1" x14ac:dyDescent="0.3">
      <c r="C437" s="191"/>
      <c r="D437" s="192"/>
      <c r="E437" s="193"/>
      <c r="F437" s="194"/>
      <c r="G437" s="195"/>
      <c r="H437" s="196"/>
      <c r="I437" s="195"/>
      <c r="J437" s="197">
        <v>1.9138973630485276</v>
      </c>
      <c r="K437" s="197">
        <v>1.515902467555285</v>
      </c>
      <c r="L437" s="198">
        <v>5000</v>
      </c>
      <c r="M437" s="199">
        <v>526</v>
      </c>
      <c r="N437" s="199">
        <v>1407</v>
      </c>
      <c r="O437" s="200">
        <v>1933</v>
      </c>
      <c r="P437" s="201">
        <v>0</v>
      </c>
      <c r="Q437" s="483">
        <v>0</v>
      </c>
      <c r="R437" s="483">
        <v>0</v>
      </c>
      <c r="S437" s="483">
        <v>0</v>
      </c>
      <c r="T437" s="186"/>
      <c r="U437" s="186"/>
      <c r="V437" s="186"/>
      <c r="W437" s="186"/>
      <c r="X437" s="186"/>
      <c r="Y437" s="186"/>
      <c r="Z437" s="186"/>
      <c r="AA437" s="604">
        <v>526</v>
      </c>
      <c r="AB437" s="605">
        <v>2734.7867109223698</v>
      </c>
      <c r="AC437" s="605">
        <v>0</v>
      </c>
      <c r="AD437" s="606">
        <v>2734.7867109223698</v>
      </c>
      <c r="AE437" s="607">
        <f t="shared" si="252"/>
        <v>-2208.7867109223698</v>
      </c>
      <c r="AF437" s="608">
        <f t="shared" si="253"/>
        <v>0.19233675441643286</v>
      </c>
      <c r="AG437" s="603"/>
      <c r="AH437" s="603"/>
      <c r="AI437" s="603"/>
      <c r="AJ437" s="603"/>
      <c r="AK437" s="603"/>
      <c r="AL437" s="604">
        <v>1407</v>
      </c>
      <c r="AM437" s="504">
        <v>2456.0198566586819</v>
      </c>
      <c r="AN437" s="504">
        <v>0</v>
      </c>
      <c r="AO437" s="505">
        <v>2456.0198566586819</v>
      </c>
      <c r="AP437" s="506">
        <f t="shared" si="247"/>
        <v>-1049.0198566586819</v>
      </c>
      <c r="AQ437" s="206">
        <f t="shared" si="248"/>
        <v>0.57287810446051035</v>
      </c>
      <c r="AR437" s="186"/>
      <c r="AS437" s="202">
        <f t="shared" si="260"/>
        <v>1933</v>
      </c>
      <c r="AT437" s="204">
        <f t="shared" si="236"/>
        <v>5190.8065675810521</v>
      </c>
      <c r="AU437" s="205">
        <f t="shared" si="254"/>
        <v>-3257.8065675810521</v>
      </c>
      <c r="AV437" s="206">
        <f t="shared" si="255"/>
        <v>0.37238914123143485</v>
      </c>
      <c r="AW437" s="207"/>
      <c r="AX437" s="208">
        <f t="shared" si="237"/>
        <v>0</v>
      </c>
      <c r="AY437" s="208">
        <f t="shared" si="256"/>
        <v>0</v>
      </c>
      <c r="AZ437" s="208">
        <f t="shared" si="262"/>
        <v>0</v>
      </c>
      <c r="BA437" s="206">
        <f t="shared" si="263"/>
        <v>0</v>
      </c>
      <c r="BB437" s="207"/>
      <c r="BC437" s="208">
        <f t="shared" si="238"/>
        <v>0</v>
      </c>
      <c r="BD437" s="208">
        <f t="shared" si="257"/>
        <v>0</v>
      </c>
      <c r="BE437" s="208">
        <f t="shared" si="264"/>
        <v>0</v>
      </c>
      <c r="BF437" s="206">
        <f t="shared" si="265"/>
        <v>0</v>
      </c>
      <c r="BG437" s="207"/>
      <c r="BH437" s="205">
        <f t="shared" si="239"/>
        <v>526</v>
      </c>
      <c r="BI437" s="522">
        <f t="shared" si="240"/>
        <v>2734.7867109223698</v>
      </c>
      <c r="BJ437" s="519">
        <f t="shared" si="272"/>
        <v>604.9</v>
      </c>
      <c r="BK437" s="506">
        <f t="shared" si="266"/>
        <v>2208.7867109223698</v>
      </c>
      <c r="BL437" s="210">
        <f t="shared" si="267"/>
        <v>4.1992142793200946</v>
      </c>
      <c r="BM437" s="207"/>
      <c r="BN437" s="553">
        <f t="shared" si="241"/>
        <v>1407</v>
      </c>
      <c r="BO437" s="558">
        <f t="shared" si="250"/>
        <v>2456.0198566586819</v>
      </c>
      <c r="BP437" s="530">
        <f t="shared" si="273"/>
        <v>1618.05</v>
      </c>
      <c r="BQ437" s="536">
        <v>0.15</v>
      </c>
      <c r="BR437" s="506">
        <f t="shared" si="261"/>
        <v>1049.0198566586819</v>
      </c>
      <c r="BS437" s="210">
        <f t="shared" si="242"/>
        <v>0.74557203742621314</v>
      </c>
      <c r="BT437" s="207"/>
      <c r="BU437" s="205">
        <f t="shared" si="243"/>
        <v>5190.8065675810521</v>
      </c>
      <c r="BV437" s="205">
        <f t="shared" si="244"/>
        <v>5190.8065675810521</v>
      </c>
      <c r="BW437" s="205">
        <f t="shared" si="268"/>
        <v>0</v>
      </c>
      <c r="BX437" s="206">
        <f t="shared" si="269"/>
        <v>1</v>
      </c>
      <c r="BY437" s="211"/>
      <c r="BZ437" s="208">
        <f t="shared" si="245"/>
        <v>0</v>
      </c>
      <c r="CA437" s="208">
        <f t="shared" si="246"/>
        <v>0</v>
      </c>
      <c r="CB437" s="208">
        <f t="shared" si="270"/>
        <v>0</v>
      </c>
      <c r="CC437" s="212">
        <f t="shared" si="271"/>
        <v>0</v>
      </c>
      <c r="CD437" s="51"/>
    </row>
    <row r="438" spans="3:82" ht="13.5" thickBot="1" x14ac:dyDescent="0.3">
      <c r="C438" s="65"/>
      <c r="D438" s="66"/>
      <c r="E438" s="142"/>
      <c r="F438" s="143"/>
      <c r="G438" s="144"/>
      <c r="H438" s="145"/>
      <c r="I438" s="144"/>
      <c r="J438" s="146">
        <v>0.58618475265502656</v>
      </c>
      <c r="K438" s="146">
        <v>0.25114229393244591</v>
      </c>
      <c r="L438" s="147">
        <v>2000</v>
      </c>
      <c r="M438" s="148">
        <v>956</v>
      </c>
      <c r="N438" s="148">
        <v>2480.1</v>
      </c>
      <c r="O438" s="149">
        <v>3436.1</v>
      </c>
      <c r="P438" s="150">
        <v>2</v>
      </c>
      <c r="Q438" s="481">
        <v>2</v>
      </c>
      <c r="R438" s="481">
        <v>2</v>
      </c>
      <c r="S438" s="481">
        <v>2</v>
      </c>
      <c r="T438" s="151"/>
      <c r="U438" s="151"/>
      <c r="V438" s="151"/>
      <c r="W438" s="151"/>
      <c r="X438" s="151"/>
      <c r="Y438" s="151"/>
      <c r="Z438" s="151"/>
      <c r="AA438" s="589">
        <v>956</v>
      </c>
      <c r="AB438" s="590">
        <v>3827.3191327210543</v>
      </c>
      <c r="AC438" s="590">
        <v>0</v>
      </c>
      <c r="AD438" s="591">
        <v>3827.3191327210543</v>
      </c>
      <c r="AE438" s="592">
        <f t="shared" si="252"/>
        <v>-2871.3191327210543</v>
      </c>
      <c r="AF438" s="593">
        <f t="shared" si="253"/>
        <v>0.2497831946719129</v>
      </c>
      <c r="AG438" s="594"/>
      <c r="AH438" s="594"/>
      <c r="AI438" s="594"/>
      <c r="AJ438" s="594"/>
      <c r="AK438" s="594"/>
      <c r="AL438" s="589">
        <v>2480.1</v>
      </c>
      <c r="AM438" s="496">
        <v>2814.6046943447936</v>
      </c>
      <c r="AN438" s="496">
        <v>0</v>
      </c>
      <c r="AO438" s="497">
        <v>2814.6046943447936</v>
      </c>
      <c r="AP438" s="498">
        <f t="shared" si="247"/>
        <v>-334.50469434479373</v>
      </c>
      <c r="AQ438" s="156">
        <f t="shared" si="248"/>
        <v>0.88115393432800959</v>
      </c>
      <c r="AR438" s="151"/>
      <c r="AS438" s="152">
        <f t="shared" si="260"/>
        <v>3436.1</v>
      </c>
      <c r="AT438" s="154">
        <f t="shared" si="236"/>
        <v>6641.9238270658479</v>
      </c>
      <c r="AU438" s="155">
        <f t="shared" si="254"/>
        <v>-3205.823827065848</v>
      </c>
      <c r="AV438" s="156">
        <f t="shared" si="255"/>
        <v>0.51733505072700292</v>
      </c>
      <c r="AW438" s="157"/>
      <c r="AX438" s="158">
        <f t="shared" si="237"/>
        <v>6872.2</v>
      </c>
      <c r="AY438" s="158">
        <f t="shared" si="256"/>
        <v>13283.847654131696</v>
      </c>
      <c r="AZ438" s="158">
        <f t="shared" si="262"/>
        <v>-6411.6476541316961</v>
      </c>
      <c r="BA438" s="156">
        <f t="shared" si="263"/>
        <v>0.51733505072700292</v>
      </c>
      <c r="BB438" s="157"/>
      <c r="BC438" s="158">
        <f t="shared" si="238"/>
        <v>6872.2</v>
      </c>
      <c r="BD438" s="158">
        <f t="shared" si="257"/>
        <v>13283.847654131696</v>
      </c>
      <c r="BE438" s="158">
        <f t="shared" si="264"/>
        <v>-6411.6476541316961</v>
      </c>
      <c r="BF438" s="156">
        <f t="shared" si="265"/>
        <v>0.51733505072700292</v>
      </c>
      <c r="BG438" s="157"/>
      <c r="BH438" s="155">
        <f t="shared" si="239"/>
        <v>956</v>
      </c>
      <c r="BI438" s="518">
        <f t="shared" si="240"/>
        <v>3827.3191327210543</v>
      </c>
      <c r="BJ438" s="519">
        <f t="shared" si="272"/>
        <v>1166.32</v>
      </c>
      <c r="BK438" s="498">
        <f t="shared" si="266"/>
        <v>2871.3191327210543</v>
      </c>
      <c r="BL438" s="160">
        <f t="shared" si="267"/>
        <v>3.0034718961517304</v>
      </c>
      <c r="BM438" s="157"/>
      <c r="BN438" s="551">
        <f t="shared" si="241"/>
        <v>2480.1</v>
      </c>
      <c r="BO438" s="556">
        <f t="shared" si="250"/>
        <v>2814.6046943447936</v>
      </c>
      <c r="BP438" s="530">
        <f>BO438</f>
        <v>2814.6046943447936</v>
      </c>
      <c r="BQ438" s="534">
        <v>0.22</v>
      </c>
      <c r="BR438" s="498">
        <f t="shared" si="261"/>
        <v>334.50469434479373</v>
      </c>
      <c r="BS438" s="160">
        <f t="shared" si="242"/>
        <v>0.1348754866113438</v>
      </c>
      <c r="BT438" s="157"/>
      <c r="BU438" s="155">
        <f t="shared" si="243"/>
        <v>6641.9238270658479</v>
      </c>
      <c r="BV438" s="155">
        <f t="shared" si="244"/>
        <v>6641.9238270658479</v>
      </c>
      <c r="BW438" s="155">
        <f t="shared" si="268"/>
        <v>0</v>
      </c>
      <c r="BX438" s="156">
        <f t="shared" si="269"/>
        <v>1</v>
      </c>
      <c r="BY438" s="162"/>
      <c r="BZ438" s="158">
        <f t="shared" si="245"/>
        <v>6872.2</v>
      </c>
      <c r="CA438" s="158">
        <f t="shared" si="246"/>
        <v>13283.847654131696</v>
      </c>
      <c r="CB438" s="158">
        <f t="shared" si="270"/>
        <v>6411.6476541316961</v>
      </c>
      <c r="CC438" s="163">
        <f t="shared" si="271"/>
        <v>0.93298327378884438</v>
      </c>
      <c r="CD438" s="42"/>
    </row>
    <row r="439" spans="3:82" ht="13.5" thickBot="1" x14ac:dyDescent="0.3">
      <c r="C439" s="65"/>
      <c r="D439" s="66"/>
      <c r="E439" s="164"/>
      <c r="F439" s="165"/>
      <c r="G439" s="166"/>
      <c r="H439" s="167"/>
      <c r="I439" s="166"/>
      <c r="J439" s="168">
        <v>0.72370867908265568</v>
      </c>
      <c r="K439" s="168">
        <v>0.4192943920851287</v>
      </c>
      <c r="L439" s="169">
        <v>8000</v>
      </c>
      <c r="M439" s="170">
        <v>2909</v>
      </c>
      <c r="N439" s="170">
        <v>4691.2</v>
      </c>
      <c r="O439" s="171">
        <v>7600.2</v>
      </c>
      <c r="P439" s="172">
        <v>0</v>
      </c>
      <c r="Q439" s="482">
        <v>0</v>
      </c>
      <c r="R439" s="482">
        <v>0</v>
      </c>
      <c r="S439" s="482">
        <v>0</v>
      </c>
      <c r="T439" s="151"/>
      <c r="U439" s="151"/>
      <c r="V439" s="151"/>
      <c r="W439" s="151"/>
      <c r="X439" s="151"/>
      <c r="Y439" s="151"/>
      <c r="Z439" s="151"/>
      <c r="AA439" s="595">
        <v>2909</v>
      </c>
      <c r="AB439" s="596">
        <v>4886.6425688992149</v>
      </c>
      <c r="AC439" s="596">
        <v>0</v>
      </c>
      <c r="AD439" s="597">
        <v>4886.6425688992149</v>
      </c>
      <c r="AE439" s="598">
        <f t="shared" si="252"/>
        <v>-1977.6425688992149</v>
      </c>
      <c r="AF439" s="599">
        <f t="shared" si="253"/>
        <v>0.59529625074569215</v>
      </c>
      <c r="AG439" s="594"/>
      <c r="AH439" s="594"/>
      <c r="AI439" s="594"/>
      <c r="AJ439" s="594"/>
      <c r="AK439" s="594"/>
      <c r="AL439" s="595">
        <v>4691.2</v>
      </c>
      <c r="AM439" s="499">
        <v>4736.8031139263212</v>
      </c>
      <c r="AN439" s="499">
        <v>0</v>
      </c>
      <c r="AO439" s="500">
        <v>4736.8031139263212</v>
      </c>
      <c r="AP439" s="501">
        <f t="shared" si="247"/>
        <v>-45.603113926321384</v>
      </c>
      <c r="AQ439" s="177">
        <f t="shared" si="248"/>
        <v>0.99037259670087463</v>
      </c>
      <c r="AR439" s="151"/>
      <c r="AS439" s="173">
        <f t="shared" si="260"/>
        <v>7600.2</v>
      </c>
      <c r="AT439" s="175">
        <f t="shared" si="236"/>
        <v>9623.4456828255352</v>
      </c>
      <c r="AU439" s="176">
        <f t="shared" si="254"/>
        <v>-2023.2456828255354</v>
      </c>
      <c r="AV439" s="177">
        <f t="shared" si="255"/>
        <v>0.78975870498897116</v>
      </c>
      <c r="AW439" s="178"/>
      <c r="AX439" s="179">
        <f t="shared" si="237"/>
        <v>0</v>
      </c>
      <c r="AY439" s="179">
        <f t="shared" si="256"/>
        <v>0</v>
      </c>
      <c r="AZ439" s="179">
        <f t="shared" si="262"/>
        <v>0</v>
      </c>
      <c r="BA439" s="177">
        <f t="shared" si="263"/>
        <v>0</v>
      </c>
      <c r="BB439" s="178"/>
      <c r="BC439" s="179">
        <f t="shared" si="238"/>
        <v>0</v>
      </c>
      <c r="BD439" s="179">
        <f t="shared" si="257"/>
        <v>0</v>
      </c>
      <c r="BE439" s="179">
        <f t="shared" si="264"/>
        <v>0</v>
      </c>
      <c r="BF439" s="177">
        <f t="shared" si="265"/>
        <v>0</v>
      </c>
      <c r="BG439" s="178"/>
      <c r="BH439" s="176">
        <f t="shared" si="239"/>
        <v>2909</v>
      </c>
      <c r="BI439" s="520">
        <f t="shared" si="240"/>
        <v>4886.6425688992149</v>
      </c>
      <c r="BJ439" s="519">
        <f t="shared" si="272"/>
        <v>3432.62</v>
      </c>
      <c r="BK439" s="501">
        <f t="shared" si="266"/>
        <v>1977.6425688992149</v>
      </c>
      <c r="BL439" s="181">
        <f t="shared" si="267"/>
        <v>0.67983587793029043</v>
      </c>
      <c r="BM439" s="178"/>
      <c r="BN439" s="552">
        <f t="shared" si="241"/>
        <v>4691.2</v>
      </c>
      <c r="BO439" s="557">
        <f t="shared" si="250"/>
        <v>4736.8031139263212</v>
      </c>
      <c r="BP439" s="530">
        <f>BO439</f>
        <v>4736.8031139263212</v>
      </c>
      <c r="BQ439" s="535">
        <v>0.18</v>
      </c>
      <c r="BR439" s="501">
        <f t="shared" si="261"/>
        <v>45.603113926321384</v>
      </c>
      <c r="BS439" s="181">
        <f t="shared" si="242"/>
        <v>9.7209912018932018E-3</v>
      </c>
      <c r="BT439" s="178"/>
      <c r="BU439" s="176">
        <f t="shared" si="243"/>
        <v>9623.4456828255352</v>
      </c>
      <c r="BV439" s="176">
        <f t="shared" si="244"/>
        <v>9623.4456828255352</v>
      </c>
      <c r="BW439" s="176">
        <f t="shared" si="268"/>
        <v>0</v>
      </c>
      <c r="BX439" s="177">
        <f t="shared" si="269"/>
        <v>1</v>
      </c>
      <c r="BY439" s="182"/>
      <c r="BZ439" s="179">
        <f t="shared" si="245"/>
        <v>0</v>
      </c>
      <c r="CA439" s="179">
        <f t="shared" si="246"/>
        <v>0</v>
      </c>
      <c r="CB439" s="179">
        <f t="shared" si="270"/>
        <v>0</v>
      </c>
      <c r="CC439" s="183">
        <f t="shared" si="271"/>
        <v>0</v>
      </c>
      <c r="CD439" s="42"/>
    </row>
    <row r="440" spans="3:82" ht="13.5" thickBot="1" x14ac:dyDescent="0.3">
      <c r="C440" s="184">
        <v>86</v>
      </c>
      <c r="D440" s="48">
        <v>0</v>
      </c>
      <c r="E440" s="164" t="s">
        <v>129</v>
      </c>
      <c r="F440" s="165" t="s">
        <v>130</v>
      </c>
      <c r="G440" s="166"/>
      <c r="H440" s="167" t="s">
        <v>63</v>
      </c>
      <c r="I440" s="185" t="s">
        <v>64</v>
      </c>
      <c r="J440" s="168">
        <v>1</v>
      </c>
      <c r="K440" s="168">
        <v>1</v>
      </c>
      <c r="L440" s="169">
        <v>20000</v>
      </c>
      <c r="M440" s="170">
        <v>4529</v>
      </c>
      <c r="N440" s="170">
        <v>11097.359999999999</v>
      </c>
      <c r="O440" s="171">
        <v>15626.359999999999</v>
      </c>
      <c r="P440" s="172">
        <v>0</v>
      </c>
      <c r="Q440" s="482">
        <v>0</v>
      </c>
      <c r="R440" s="482">
        <v>0</v>
      </c>
      <c r="S440" s="482">
        <v>0</v>
      </c>
      <c r="T440" s="151"/>
      <c r="U440" s="151"/>
      <c r="V440" s="151"/>
      <c r="W440" s="151"/>
      <c r="X440" s="151"/>
      <c r="Y440" s="151"/>
      <c r="Z440" s="151"/>
      <c r="AA440" s="600">
        <v>4529</v>
      </c>
      <c r="AB440" s="601">
        <v>7518.0440469506857</v>
      </c>
      <c r="AC440" s="601">
        <v>0</v>
      </c>
      <c r="AD440" s="602">
        <v>7518.0440469506857</v>
      </c>
      <c r="AE440" s="598">
        <f t="shared" si="252"/>
        <v>-2989.0440469506857</v>
      </c>
      <c r="AF440" s="599">
        <f t="shared" si="253"/>
        <v>0.60241732712871776</v>
      </c>
      <c r="AG440" s="594"/>
      <c r="AH440" s="594"/>
      <c r="AI440" s="594"/>
      <c r="AJ440" s="594"/>
      <c r="AK440" s="594"/>
      <c r="AL440" s="600">
        <v>11097.359999999999</v>
      </c>
      <c r="AM440" s="502">
        <v>11306.899626059341</v>
      </c>
      <c r="AN440" s="502">
        <v>0</v>
      </c>
      <c r="AO440" s="503">
        <v>11306.899626059341</v>
      </c>
      <c r="AP440" s="501">
        <f t="shared" si="247"/>
        <v>-209.53962605934248</v>
      </c>
      <c r="AQ440" s="177">
        <f t="shared" si="248"/>
        <v>0.9814679856557309</v>
      </c>
      <c r="AR440" s="151"/>
      <c r="AS440" s="187">
        <f t="shared" si="260"/>
        <v>15626.359999999999</v>
      </c>
      <c r="AT440" s="189">
        <f t="shared" si="236"/>
        <v>18824.943673010028</v>
      </c>
      <c r="AU440" s="176">
        <f t="shared" si="254"/>
        <v>-3198.5836730100291</v>
      </c>
      <c r="AV440" s="177">
        <f t="shared" si="255"/>
        <v>0.83008800830591867</v>
      </c>
      <c r="AW440" s="178"/>
      <c r="AX440" s="179">
        <f t="shared" si="237"/>
        <v>0</v>
      </c>
      <c r="AY440" s="179">
        <f t="shared" si="256"/>
        <v>0</v>
      </c>
      <c r="AZ440" s="179">
        <f t="shared" si="262"/>
        <v>0</v>
      </c>
      <c r="BA440" s="177">
        <f t="shared" si="263"/>
        <v>0</v>
      </c>
      <c r="BB440" s="178"/>
      <c r="BC440" s="179">
        <f t="shared" si="238"/>
        <v>0</v>
      </c>
      <c r="BD440" s="179">
        <f t="shared" si="257"/>
        <v>0</v>
      </c>
      <c r="BE440" s="179">
        <f t="shared" si="264"/>
        <v>0</v>
      </c>
      <c r="BF440" s="177">
        <f t="shared" si="265"/>
        <v>0</v>
      </c>
      <c r="BG440" s="178"/>
      <c r="BH440" s="176">
        <f t="shared" si="239"/>
        <v>4529</v>
      </c>
      <c r="BI440" s="520">
        <f t="shared" si="240"/>
        <v>7518.0440469506857</v>
      </c>
      <c r="BJ440" s="519">
        <f t="shared" si="272"/>
        <v>4981.8999999999996</v>
      </c>
      <c r="BK440" s="501">
        <f t="shared" si="266"/>
        <v>2989.0440469506857</v>
      </c>
      <c r="BL440" s="181">
        <f t="shared" si="267"/>
        <v>0.65997881363450772</v>
      </c>
      <c r="BM440" s="178"/>
      <c r="BN440" s="552">
        <f t="shared" si="241"/>
        <v>11097.359999999999</v>
      </c>
      <c r="BO440" s="557">
        <f t="shared" si="250"/>
        <v>11306.899626059341</v>
      </c>
      <c r="BP440" s="530">
        <f>BO440</f>
        <v>11306.899626059341</v>
      </c>
      <c r="BQ440" s="535">
        <v>0.1</v>
      </c>
      <c r="BR440" s="501">
        <f t="shared" si="261"/>
        <v>209.53962605934248</v>
      </c>
      <c r="BS440" s="181">
        <f t="shared" si="242"/>
        <v>1.8881934627635988E-2</v>
      </c>
      <c r="BT440" s="178"/>
      <c r="BU440" s="176">
        <f t="shared" si="243"/>
        <v>18824.943673010028</v>
      </c>
      <c r="BV440" s="176">
        <f t="shared" si="244"/>
        <v>18824.943673010028</v>
      </c>
      <c r="BW440" s="176">
        <f t="shared" si="268"/>
        <v>0</v>
      </c>
      <c r="BX440" s="177">
        <f t="shared" si="269"/>
        <v>1</v>
      </c>
      <c r="BY440" s="182"/>
      <c r="BZ440" s="179">
        <f t="shared" si="245"/>
        <v>0</v>
      </c>
      <c r="CA440" s="179">
        <f t="shared" si="246"/>
        <v>0</v>
      </c>
      <c r="CB440" s="179">
        <f t="shared" si="270"/>
        <v>0</v>
      </c>
      <c r="CC440" s="183">
        <f t="shared" si="271"/>
        <v>0</v>
      </c>
      <c r="CD440" s="42"/>
    </row>
    <row r="441" spans="3:82" s="50" customFormat="1" ht="13.5" thickBot="1" x14ac:dyDescent="0.3">
      <c r="C441" s="184"/>
      <c r="D441" s="190"/>
      <c r="E441" s="164"/>
      <c r="F441" s="165"/>
      <c r="G441" s="166"/>
      <c r="H441" s="167"/>
      <c r="I441" s="166"/>
      <c r="J441" s="168">
        <v>1.505779664758232</v>
      </c>
      <c r="K441" s="168">
        <v>1.1754720702584747</v>
      </c>
      <c r="L441" s="169">
        <v>40000</v>
      </c>
      <c r="M441" s="170">
        <v>7983</v>
      </c>
      <c r="N441" s="170">
        <v>12983.850000000002</v>
      </c>
      <c r="O441" s="171">
        <v>20966.850000000002</v>
      </c>
      <c r="P441" s="172">
        <v>2</v>
      </c>
      <c r="Q441" s="482">
        <v>2</v>
      </c>
      <c r="R441" s="482">
        <v>2</v>
      </c>
      <c r="S441" s="482">
        <v>2</v>
      </c>
      <c r="T441" s="186"/>
      <c r="U441" s="186"/>
      <c r="V441" s="186"/>
      <c r="W441" s="186"/>
      <c r="X441" s="186"/>
      <c r="Y441" s="186"/>
      <c r="Z441" s="186"/>
      <c r="AA441" s="595">
        <v>7983</v>
      </c>
      <c r="AB441" s="596">
        <v>11872.707974649589</v>
      </c>
      <c r="AC441" s="596">
        <v>0</v>
      </c>
      <c r="AD441" s="597">
        <v>11872.707974649589</v>
      </c>
      <c r="AE441" s="598">
        <f t="shared" si="252"/>
        <v>-3889.7079746495892</v>
      </c>
      <c r="AF441" s="599">
        <f t="shared" si="253"/>
        <v>0.67238240989714981</v>
      </c>
      <c r="AG441" s="603"/>
      <c r="AH441" s="603"/>
      <c r="AI441" s="603"/>
      <c r="AJ441" s="603"/>
      <c r="AK441" s="603"/>
      <c r="AL441" s="595">
        <v>12983.850000000002</v>
      </c>
      <c r="AM441" s="499">
        <v>13217.395517501689</v>
      </c>
      <c r="AN441" s="499">
        <v>0</v>
      </c>
      <c r="AO441" s="500">
        <v>13217.395517501689</v>
      </c>
      <c r="AP441" s="501">
        <f t="shared" si="247"/>
        <v>-233.54551750168685</v>
      </c>
      <c r="AQ441" s="177">
        <f t="shared" si="248"/>
        <v>0.98233044345291476</v>
      </c>
      <c r="AR441" s="186"/>
      <c r="AS441" s="173">
        <f t="shared" si="260"/>
        <v>20966.850000000002</v>
      </c>
      <c r="AT441" s="175">
        <f t="shared" si="236"/>
        <v>25090.103492151276</v>
      </c>
      <c r="AU441" s="176">
        <f t="shared" si="254"/>
        <v>-4123.2534921512743</v>
      </c>
      <c r="AV441" s="177">
        <f t="shared" si="255"/>
        <v>0.83566215685634315</v>
      </c>
      <c r="AW441" s="178"/>
      <c r="AX441" s="179">
        <f t="shared" si="237"/>
        <v>41933.700000000004</v>
      </c>
      <c r="AY441" s="179">
        <f t="shared" si="256"/>
        <v>50180.206984302553</v>
      </c>
      <c r="AZ441" s="179">
        <f t="shared" si="262"/>
        <v>-8246.5069843025485</v>
      </c>
      <c r="BA441" s="177">
        <f t="shared" si="263"/>
        <v>0.83566215685634315</v>
      </c>
      <c r="BB441" s="178"/>
      <c r="BC441" s="179">
        <f t="shared" si="238"/>
        <v>41933.700000000004</v>
      </c>
      <c r="BD441" s="179">
        <f t="shared" si="257"/>
        <v>50180.206984302553</v>
      </c>
      <c r="BE441" s="179">
        <f t="shared" si="264"/>
        <v>-8246.5069843025485</v>
      </c>
      <c r="BF441" s="177">
        <f t="shared" si="265"/>
        <v>0.83566215685634315</v>
      </c>
      <c r="BG441" s="178"/>
      <c r="BH441" s="176">
        <f t="shared" si="239"/>
        <v>7983</v>
      </c>
      <c r="BI441" s="520">
        <f t="shared" si="240"/>
        <v>11872.707974649589</v>
      </c>
      <c r="BJ441" s="519">
        <f t="shared" si="272"/>
        <v>9100.6200000000008</v>
      </c>
      <c r="BK441" s="501">
        <f t="shared" si="266"/>
        <v>3889.7079746495892</v>
      </c>
      <c r="BL441" s="181">
        <f t="shared" si="267"/>
        <v>0.48724890074528238</v>
      </c>
      <c r="BM441" s="178"/>
      <c r="BN441" s="552">
        <f t="shared" si="241"/>
        <v>12983.850000000002</v>
      </c>
      <c r="BO441" s="557">
        <f t="shared" si="250"/>
        <v>13217.395517501689</v>
      </c>
      <c r="BP441" s="530">
        <f>BO441</f>
        <v>13217.395517501689</v>
      </c>
      <c r="BQ441" s="535">
        <v>0.14000000000000001</v>
      </c>
      <c r="BR441" s="501">
        <f t="shared" si="261"/>
        <v>233.54551750168685</v>
      </c>
      <c r="BS441" s="181">
        <f t="shared" si="242"/>
        <v>1.7987385675411131E-2</v>
      </c>
      <c r="BT441" s="178"/>
      <c r="BU441" s="176">
        <f t="shared" si="243"/>
        <v>25090.103492151276</v>
      </c>
      <c r="BV441" s="176">
        <f t="shared" si="244"/>
        <v>25090.103492151276</v>
      </c>
      <c r="BW441" s="176">
        <f t="shared" si="268"/>
        <v>0</v>
      </c>
      <c r="BX441" s="177">
        <f t="shared" si="269"/>
        <v>1</v>
      </c>
      <c r="BY441" s="182"/>
      <c r="BZ441" s="179">
        <f t="shared" si="245"/>
        <v>41933.700000000004</v>
      </c>
      <c r="CA441" s="179">
        <f t="shared" si="246"/>
        <v>50180.206984302553</v>
      </c>
      <c r="CB441" s="179">
        <f t="shared" si="270"/>
        <v>8246.5069843025485</v>
      </c>
      <c r="CC441" s="183">
        <f t="shared" si="271"/>
        <v>0.19665583967793321</v>
      </c>
      <c r="CD441" s="51"/>
    </row>
    <row r="442" spans="3:82" s="50" customFormat="1" ht="13.5" thickBot="1" x14ac:dyDescent="0.3">
      <c r="C442" s="191"/>
      <c r="D442" s="192"/>
      <c r="E442" s="193"/>
      <c r="F442" s="194"/>
      <c r="G442" s="195"/>
      <c r="H442" s="196"/>
      <c r="I442" s="195"/>
      <c r="J442" s="197">
        <v>1.9138973630485276</v>
      </c>
      <c r="K442" s="197">
        <v>1.515902467555285</v>
      </c>
      <c r="L442" s="198">
        <v>100000</v>
      </c>
      <c r="M442" s="199">
        <v>8907</v>
      </c>
      <c r="N442" s="199">
        <v>16203.75</v>
      </c>
      <c r="O442" s="200">
        <v>25110.75</v>
      </c>
      <c r="P442" s="201">
        <v>0</v>
      </c>
      <c r="Q442" s="483">
        <v>0</v>
      </c>
      <c r="R442" s="483">
        <v>0</v>
      </c>
      <c r="S442" s="483">
        <v>0</v>
      </c>
      <c r="T442" s="186"/>
      <c r="U442" s="186"/>
      <c r="V442" s="186"/>
      <c r="W442" s="186"/>
      <c r="X442" s="186"/>
      <c r="Y442" s="186"/>
      <c r="Z442" s="186"/>
      <c r="AA442" s="604">
        <v>8907</v>
      </c>
      <c r="AB442" s="605">
        <v>15521.702753935171</v>
      </c>
      <c r="AC442" s="605">
        <v>0</v>
      </c>
      <c r="AD442" s="606">
        <v>15521.702753935171</v>
      </c>
      <c r="AE442" s="607">
        <f t="shared" si="252"/>
        <v>-6614.7027539351711</v>
      </c>
      <c r="AF442" s="608">
        <f t="shared" si="253"/>
        <v>0.57384168098064081</v>
      </c>
      <c r="AG442" s="603"/>
      <c r="AH442" s="603"/>
      <c r="AI442" s="603"/>
      <c r="AJ442" s="603"/>
      <c r="AK442" s="603"/>
      <c r="AL442" s="604">
        <v>16203.75</v>
      </c>
      <c r="AM442" s="504">
        <v>16713.457980018269</v>
      </c>
      <c r="AN442" s="504">
        <v>0</v>
      </c>
      <c r="AO442" s="505">
        <v>16713.457980018269</v>
      </c>
      <c r="AP442" s="506">
        <f t="shared" si="247"/>
        <v>-509.70798001826915</v>
      </c>
      <c r="AQ442" s="206">
        <f t="shared" si="248"/>
        <v>0.9695031404854908</v>
      </c>
      <c r="AR442" s="186"/>
      <c r="AS442" s="202">
        <f t="shared" si="260"/>
        <v>25110.75</v>
      </c>
      <c r="AT442" s="204">
        <f t="shared" si="236"/>
        <v>32235.160733953438</v>
      </c>
      <c r="AU442" s="205">
        <f t="shared" si="254"/>
        <v>-7124.4107339534385</v>
      </c>
      <c r="AV442" s="206">
        <f t="shared" si="255"/>
        <v>0.77898634373957798</v>
      </c>
      <c r="AW442" s="207"/>
      <c r="AX442" s="208">
        <f t="shared" si="237"/>
        <v>0</v>
      </c>
      <c r="AY442" s="208">
        <f t="shared" si="256"/>
        <v>0</v>
      </c>
      <c r="AZ442" s="208">
        <f t="shared" si="262"/>
        <v>0</v>
      </c>
      <c r="BA442" s="206">
        <f t="shared" si="263"/>
        <v>0</v>
      </c>
      <c r="BB442" s="207"/>
      <c r="BC442" s="208">
        <f t="shared" si="238"/>
        <v>0</v>
      </c>
      <c r="BD442" s="208">
        <f t="shared" si="257"/>
        <v>0</v>
      </c>
      <c r="BE442" s="208">
        <f t="shared" si="264"/>
        <v>0</v>
      </c>
      <c r="BF442" s="206">
        <f t="shared" si="265"/>
        <v>0</v>
      </c>
      <c r="BG442" s="207"/>
      <c r="BH442" s="205">
        <f t="shared" si="239"/>
        <v>8907</v>
      </c>
      <c r="BI442" s="522">
        <f t="shared" si="240"/>
        <v>15521.702753935171</v>
      </c>
      <c r="BJ442" s="519">
        <f t="shared" si="272"/>
        <v>10243.049999999999</v>
      </c>
      <c r="BK442" s="506">
        <f t="shared" si="266"/>
        <v>6614.7027539351711</v>
      </c>
      <c r="BL442" s="210">
        <f t="shared" si="267"/>
        <v>0.74264092892502198</v>
      </c>
      <c r="BM442" s="207"/>
      <c r="BN442" s="553">
        <f t="shared" si="241"/>
        <v>16203.75</v>
      </c>
      <c r="BO442" s="558">
        <f t="shared" si="250"/>
        <v>16713.457980018269</v>
      </c>
      <c r="BP442" s="530">
        <f>BO442</f>
        <v>16713.457980018269</v>
      </c>
      <c r="BQ442" s="536">
        <v>0.15</v>
      </c>
      <c r="BR442" s="506">
        <f t="shared" si="261"/>
        <v>509.70798001826915</v>
      </c>
      <c r="BS442" s="210">
        <f t="shared" si="242"/>
        <v>3.1456174034915942E-2</v>
      </c>
      <c r="BT442" s="207"/>
      <c r="BU442" s="205">
        <f t="shared" si="243"/>
        <v>32235.160733953438</v>
      </c>
      <c r="BV442" s="205">
        <f t="shared" si="244"/>
        <v>32235.160733953438</v>
      </c>
      <c r="BW442" s="205">
        <f t="shared" si="268"/>
        <v>0</v>
      </c>
      <c r="BX442" s="206">
        <f t="shared" si="269"/>
        <v>1</v>
      </c>
      <c r="BY442" s="211"/>
      <c r="BZ442" s="208">
        <f t="shared" si="245"/>
        <v>0</v>
      </c>
      <c r="CA442" s="208">
        <f t="shared" si="246"/>
        <v>0</v>
      </c>
      <c r="CB442" s="208">
        <f t="shared" si="270"/>
        <v>0</v>
      </c>
      <c r="CC442" s="212">
        <f t="shared" si="271"/>
        <v>0</v>
      </c>
      <c r="CD442" s="51"/>
    </row>
    <row r="443" spans="3:82" ht="13" hidden="1" x14ac:dyDescent="0.25">
      <c r="C443" s="65"/>
      <c r="D443" s="66"/>
      <c r="E443" s="142"/>
      <c r="F443" s="143"/>
      <c r="G443" s="144"/>
      <c r="H443" s="145"/>
      <c r="I443" s="144"/>
      <c r="J443" s="146">
        <v>0.58618475265502656</v>
      </c>
      <c r="K443" s="146">
        <v>0.25114229393244591</v>
      </c>
      <c r="L443" s="147">
        <v>0</v>
      </c>
      <c r="M443" s="148">
        <v>0</v>
      </c>
      <c r="N443" s="148">
        <v>0</v>
      </c>
      <c r="O443" s="149">
        <v>0</v>
      </c>
      <c r="P443" s="150">
        <v>0</v>
      </c>
      <c r="Q443" s="481">
        <v>0</v>
      </c>
      <c r="R443" s="481">
        <v>0</v>
      </c>
      <c r="S443" s="481">
        <v>0</v>
      </c>
      <c r="T443" s="151"/>
      <c r="U443" s="151"/>
      <c r="V443" s="151"/>
      <c r="W443" s="151"/>
      <c r="X443" s="151"/>
      <c r="Y443" s="151"/>
      <c r="Z443" s="151"/>
      <c r="AA443" s="589">
        <v>0</v>
      </c>
      <c r="AB443" s="590">
        <v>0</v>
      </c>
      <c r="AC443" s="590">
        <v>0</v>
      </c>
      <c r="AD443" s="591">
        <v>0</v>
      </c>
      <c r="AE443" s="592">
        <f t="shared" si="252"/>
        <v>0</v>
      </c>
      <c r="AF443" s="593">
        <f t="shared" si="253"/>
        <v>0</v>
      </c>
      <c r="AG443" s="594"/>
      <c r="AH443" s="594"/>
      <c r="AI443" s="594"/>
      <c r="AJ443" s="594"/>
      <c r="AK443" s="594"/>
      <c r="AL443" s="589">
        <v>0</v>
      </c>
      <c r="AM443" s="496">
        <v>0</v>
      </c>
      <c r="AN443" s="496">
        <v>0</v>
      </c>
      <c r="AO443" s="497">
        <v>0</v>
      </c>
      <c r="AP443" s="498">
        <f t="shared" si="247"/>
        <v>0</v>
      </c>
      <c r="AQ443" s="156">
        <f t="shared" si="248"/>
        <v>0</v>
      </c>
      <c r="AR443" s="151"/>
      <c r="AS443" s="152">
        <f t="shared" si="260"/>
        <v>0</v>
      </c>
      <c r="AT443" s="154">
        <f t="shared" si="236"/>
        <v>0</v>
      </c>
      <c r="AU443" s="155">
        <f t="shared" si="254"/>
        <v>0</v>
      </c>
      <c r="AV443" s="156">
        <f t="shared" si="255"/>
        <v>0</v>
      </c>
      <c r="AW443" s="157"/>
      <c r="AX443" s="158">
        <f t="shared" si="237"/>
        <v>0</v>
      </c>
      <c r="AY443" s="158">
        <f t="shared" si="256"/>
        <v>0</v>
      </c>
      <c r="AZ443" s="158">
        <f t="shared" si="262"/>
        <v>0</v>
      </c>
      <c r="BA443" s="156">
        <f t="shared" si="263"/>
        <v>0</v>
      </c>
      <c r="BB443" s="157"/>
      <c r="BC443" s="158">
        <f t="shared" si="238"/>
        <v>0</v>
      </c>
      <c r="BD443" s="158">
        <f t="shared" si="257"/>
        <v>0</v>
      </c>
      <c r="BE443" s="158">
        <f t="shared" si="264"/>
        <v>0</v>
      </c>
      <c r="BF443" s="156">
        <f t="shared" si="265"/>
        <v>0</v>
      </c>
      <c r="BG443" s="157"/>
      <c r="BH443" s="155">
        <f t="shared" si="239"/>
        <v>0</v>
      </c>
      <c r="BI443" s="518">
        <f t="shared" si="240"/>
        <v>0</v>
      </c>
      <c r="BJ443" s="519"/>
      <c r="BK443" s="498">
        <f t="shared" si="266"/>
        <v>0</v>
      </c>
      <c r="BL443" s="160">
        <f t="shared" si="267"/>
        <v>0</v>
      </c>
      <c r="BM443" s="157"/>
      <c r="BN443" s="551">
        <f t="shared" si="241"/>
        <v>0</v>
      </c>
      <c r="BO443" s="556">
        <f t="shared" si="250"/>
        <v>0</v>
      </c>
      <c r="BP443" s="530"/>
      <c r="BQ443" s="530"/>
      <c r="BR443" s="498">
        <f t="shared" si="261"/>
        <v>0</v>
      </c>
      <c r="BS443" s="160">
        <f t="shared" si="242"/>
        <v>0</v>
      </c>
      <c r="BT443" s="157"/>
      <c r="BU443" s="155">
        <f t="shared" si="243"/>
        <v>0</v>
      </c>
      <c r="BV443" s="155">
        <f t="shared" si="244"/>
        <v>0</v>
      </c>
      <c r="BW443" s="155">
        <f t="shared" si="268"/>
        <v>0</v>
      </c>
      <c r="BX443" s="156">
        <f t="shared" si="269"/>
        <v>0</v>
      </c>
      <c r="BY443" s="162"/>
      <c r="BZ443" s="158">
        <f t="shared" si="245"/>
        <v>0</v>
      </c>
      <c r="CA443" s="158">
        <f t="shared" si="246"/>
        <v>0</v>
      </c>
      <c r="CB443" s="158">
        <f t="shared" si="270"/>
        <v>0</v>
      </c>
      <c r="CC443" s="163">
        <f t="shared" si="271"/>
        <v>0</v>
      </c>
      <c r="CD443" s="42"/>
    </row>
    <row r="444" spans="3:82" ht="13" hidden="1" x14ac:dyDescent="0.25">
      <c r="C444" s="65"/>
      <c r="D444" s="66"/>
      <c r="E444" s="164"/>
      <c r="F444" s="165"/>
      <c r="G444" s="166"/>
      <c r="H444" s="167"/>
      <c r="I444" s="166"/>
      <c r="J444" s="168">
        <v>0.72370867908265568</v>
      </c>
      <c r="K444" s="168">
        <v>0.4192943920851287</v>
      </c>
      <c r="L444" s="169">
        <v>0</v>
      </c>
      <c r="M444" s="170">
        <v>0</v>
      </c>
      <c r="N444" s="170">
        <v>0</v>
      </c>
      <c r="O444" s="171">
        <v>0</v>
      </c>
      <c r="P444" s="172">
        <v>0</v>
      </c>
      <c r="Q444" s="482">
        <v>0</v>
      </c>
      <c r="R444" s="482">
        <v>0</v>
      </c>
      <c r="S444" s="482">
        <v>0</v>
      </c>
      <c r="T444" s="151"/>
      <c r="U444" s="151"/>
      <c r="V444" s="151"/>
      <c r="W444" s="151"/>
      <c r="X444" s="151"/>
      <c r="Y444" s="151"/>
      <c r="Z444" s="151"/>
      <c r="AA444" s="595">
        <v>0</v>
      </c>
      <c r="AB444" s="596">
        <v>0</v>
      </c>
      <c r="AC444" s="596">
        <v>0</v>
      </c>
      <c r="AD444" s="597">
        <v>0</v>
      </c>
      <c r="AE444" s="598">
        <f t="shared" si="252"/>
        <v>0</v>
      </c>
      <c r="AF444" s="599">
        <f t="shared" si="253"/>
        <v>0</v>
      </c>
      <c r="AG444" s="594"/>
      <c r="AH444" s="594"/>
      <c r="AI444" s="594"/>
      <c r="AJ444" s="594"/>
      <c r="AK444" s="594"/>
      <c r="AL444" s="595">
        <v>0</v>
      </c>
      <c r="AM444" s="499">
        <v>0</v>
      </c>
      <c r="AN444" s="499">
        <v>0</v>
      </c>
      <c r="AO444" s="500">
        <v>0</v>
      </c>
      <c r="AP444" s="501">
        <f t="shared" si="247"/>
        <v>0</v>
      </c>
      <c r="AQ444" s="177">
        <f t="shared" si="248"/>
        <v>0</v>
      </c>
      <c r="AR444" s="151"/>
      <c r="AS444" s="173">
        <f t="shared" si="260"/>
        <v>0</v>
      </c>
      <c r="AT444" s="175">
        <f t="shared" si="236"/>
        <v>0</v>
      </c>
      <c r="AU444" s="176">
        <f t="shared" si="254"/>
        <v>0</v>
      </c>
      <c r="AV444" s="177">
        <f t="shared" si="255"/>
        <v>0</v>
      </c>
      <c r="AW444" s="178"/>
      <c r="AX444" s="179">
        <f t="shared" si="237"/>
        <v>0</v>
      </c>
      <c r="AY444" s="179">
        <f t="shared" si="256"/>
        <v>0</v>
      </c>
      <c r="AZ444" s="179">
        <f t="shared" si="262"/>
        <v>0</v>
      </c>
      <c r="BA444" s="177">
        <f t="shared" si="263"/>
        <v>0</v>
      </c>
      <c r="BB444" s="178"/>
      <c r="BC444" s="179">
        <f t="shared" si="238"/>
        <v>0</v>
      </c>
      <c r="BD444" s="179">
        <f t="shared" si="257"/>
        <v>0</v>
      </c>
      <c r="BE444" s="179">
        <f t="shared" si="264"/>
        <v>0</v>
      </c>
      <c r="BF444" s="177">
        <f t="shared" si="265"/>
        <v>0</v>
      </c>
      <c r="BG444" s="178"/>
      <c r="BH444" s="176">
        <f t="shared" si="239"/>
        <v>0</v>
      </c>
      <c r="BI444" s="520">
        <f t="shared" si="240"/>
        <v>0</v>
      </c>
      <c r="BJ444" s="521"/>
      <c r="BK444" s="501">
        <f t="shared" si="266"/>
        <v>0</v>
      </c>
      <c r="BL444" s="181">
        <f t="shared" si="267"/>
        <v>0</v>
      </c>
      <c r="BM444" s="178"/>
      <c r="BN444" s="552">
        <f t="shared" si="241"/>
        <v>0</v>
      </c>
      <c r="BO444" s="557">
        <f t="shared" si="250"/>
        <v>0</v>
      </c>
      <c r="BP444" s="521"/>
      <c r="BQ444" s="521"/>
      <c r="BR444" s="501">
        <f t="shared" si="261"/>
        <v>0</v>
      </c>
      <c r="BS444" s="181">
        <f t="shared" si="242"/>
        <v>0</v>
      </c>
      <c r="BT444" s="178"/>
      <c r="BU444" s="176">
        <f t="shared" si="243"/>
        <v>0</v>
      </c>
      <c r="BV444" s="176">
        <f t="shared" si="244"/>
        <v>0</v>
      </c>
      <c r="BW444" s="176">
        <f t="shared" si="268"/>
        <v>0</v>
      </c>
      <c r="BX444" s="177">
        <f t="shared" si="269"/>
        <v>0</v>
      </c>
      <c r="BY444" s="182"/>
      <c r="BZ444" s="179">
        <f t="shared" si="245"/>
        <v>0</v>
      </c>
      <c r="CA444" s="179">
        <f t="shared" si="246"/>
        <v>0</v>
      </c>
      <c r="CB444" s="179">
        <f t="shared" si="270"/>
        <v>0</v>
      </c>
      <c r="CC444" s="183">
        <f t="shared" si="271"/>
        <v>0</v>
      </c>
      <c r="CD444" s="42"/>
    </row>
    <row r="445" spans="3:82" ht="13.5" thickBot="1" x14ac:dyDescent="0.3">
      <c r="C445" s="184">
        <v>87</v>
      </c>
      <c r="D445" s="48">
        <v>0</v>
      </c>
      <c r="E445" s="164">
        <v>0</v>
      </c>
      <c r="F445" s="165" t="s">
        <v>65</v>
      </c>
      <c r="G445" s="166"/>
      <c r="H445" s="167" t="s">
        <v>63</v>
      </c>
      <c r="I445" s="185" t="s">
        <v>64</v>
      </c>
      <c r="J445" s="168">
        <v>1</v>
      </c>
      <c r="K445" s="168">
        <v>1</v>
      </c>
      <c r="L445" s="169">
        <v>0</v>
      </c>
      <c r="M445" s="170">
        <v>0</v>
      </c>
      <c r="N445" s="170">
        <v>0</v>
      </c>
      <c r="O445" s="171">
        <v>0</v>
      </c>
      <c r="P445" s="172">
        <v>0</v>
      </c>
      <c r="Q445" s="482">
        <v>0</v>
      </c>
      <c r="R445" s="482">
        <v>0</v>
      </c>
      <c r="S445" s="482">
        <v>0</v>
      </c>
      <c r="T445" s="151"/>
      <c r="U445" s="151"/>
      <c r="V445" s="151"/>
      <c r="W445" s="151"/>
      <c r="X445" s="151"/>
      <c r="Y445" s="151"/>
      <c r="Z445" s="151"/>
      <c r="AA445" s="600">
        <v>0</v>
      </c>
      <c r="AB445" s="601">
        <v>0</v>
      </c>
      <c r="AC445" s="601">
        <v>0</v>
      </c>
      <c r="AD445" s="602">
        <v>0</v>
      </c>
      <c r="AE445" s="598">
        <f t="shared" si="252"/>
        <v>0</v>
      </c>
      <c r="AF445" s="599">
        <f t="shared" si="253"/>
        <v>0</v>
      </c>
      <c r="AG445" s="594"/>
      <c r="AH445" s="594"/>
      <c r="AI445" s="594"/>
      <c r="AJ445" s="594"/>
      <c r="AK445" s="594"/>
      <c r="AL445" s="600">
        <v>0</v>
      </c>
      <c r="AM445" s="502">
        <v>0</v>
      </c>
      <c r="AN445" s="502">
        <v>0</v>
      </c>
      <c r="AO445" s="503">
        <v>0</v>
      </c>
      <c r="AP445" s="501">
        <f t="shared" si="247"/>
        <v>0</v>
      </c>
      <c r="AQ445" s="177">
        <f t="shared" si="248"/>
        <v>0</v>
      </c>
      <c r="AR445" s="151"/>
      <c r="AS445" s="187">
        <f t="shared" si="260"/>
        <v>0</v>
      </c>
      <c r="AT445" s="189">
        <f t="shared" si="236"/>
        <v>0</v>
      </c>
      <c r="AU445" s="176">
        <f t="shared" si="254"/>
        <v>0</v>
      </c>
      <c r="AV445" s="177">
        <f t="shared" si="255"/>
        <v>0</v>
      </c>
      <c r="AW445" s="178"/>
      <c r="AX445" s="179">
        <f t="shared" si="237"/>
        <v>0</v>
      </c>
      <c r="AY445" s="179">
        <f t="shared" si="256"/>
        <v>0</v>
      </c>
      <c r="AZ445" s="179">
        <f t="shared" si="262"/>
        <v>0</v>
      </c>
      <c r="BA445" s="177">
        <f t="shared" si="263"/>
        <v>0</v>
      </c>
      <c r="BB445" s="178"/>
      <c r="BC445" s="179">
        <f t="shared" si="238"/>
        <v>0</v>
      </c>
      <c r="BD445" s="179">
        <f t="shared" si="257"/>
        <v>0</v>
      </c>
      <c r="BE445" s="179">
        <f t="shared" si="264"/>
        <v>0</v>
      </c>
      <c r="BF445" s="177">
        <f t="shared" si="265"/>
        <v>0</v>
      </c>
      <c r="BG445" s="178"/>
      <c r="BH445" s="176">
        <f t="shared" si="239"/>
        <v>0</v>
      </c>
      <c r="BI445" s="520">
        <f t="shared" si="240"/>
        <v>0</v>
      </c>
      <c r="BJ445" s="521"/>
      <c r="BK445" s="501">
        <f t="shared" si="266"/>
        <v>0</v>
      </c>
      <c r="BL445" s="181">
        <f t="shared" si="267"/>
        <v>0</v>
      </c>
      <c r="BM445" s="178"/>
      <c r="BN445" s="552">
        <f t="shared" si="241"/>
        <v>0</v>
      </c>
      <c r="BO445" s="557">
        <f t="shared" si="250"/>
        <v>0</v>
      </c>
      <c r="BP445" s="521"/>
      <c r="BQ445" s="521"/>
      <c r="BR445" s="501">
        <f t="shared" si="261"/>
        <v>0</v>
      </c>
      <c r="BS445" s="181">
        <f t="shared" si="242"/>
        <v>0</v>
      </c>
      <c r="BT445" s="178"/>
      <c r="BU445" s="176">
        <f t="shared" si="243"/>
        <v>0</v>
      </c>
      <c r="BV445" s="176">
        <f t="shared" si="244"/>
        <v>0</v>
      </c>
      <c r="BW445" s="176">
        <f t="shared" si="268"/>
        <v>0</v>
      </c>
      <c r="BX445" s="177">
        <f t="shared" si="269"/>
        <v>0</v>
      </c>
      <c r="BY445" s="182"/>
      <c r="BZ445" s="179">
        <f t="shared" si="245"/>
        <v>0</v>
      </c>
      <c r="CA445" s="179">
        <f t="shared" si="246"/>
        <v>0</v>
      </c>
      <c r="CB445" s="179">
        <f t="shared" si="270"/>
        <v>0</v>
      </c>
      <c r="CC445" s="183">
        <f t="shared" si="271"/>
        <v>0</v>
      </c>
      <c r="CD445" s="42"/>
    </row>
    <row r="446" spans="3:82" s="50" customFormat="1" ht="13.5" hidden="1" thickBot="1" x14ac:dyDescent="0.3">
      <c r="C446" s="184"/>
      <c r="D446" s="190"/>
      <c r="E446" s="164"/>
      <c r="F446" s="165"/>
      <c r="G446" s="166"/>
      <c r="H446" s="167"/>
      <c r="I446" s="166"/>
      <c r="J446" s="168">
        <v>1.505779664758232</v>
      </c>
      <c r="K446" s="168">
        <v>1.1754720702584747</v>
      </c>
      <c r="L446" s="169">
        <v>0</v>
      </c>
      <c r="M446" s="170">
        <v>0</v>
      </c>
      <c r="N446" s="170">
        <v>0</v>
      </c>
      <c r="O446" s="171">
        <v>0</v>
      </c>
      <c r="P446" s="172">
        <v>0</v>
      </c>
      <c r="Q446" s="482">
        <v>0</v>
      </c>
      <c r="R446" s="482">
        <v>0</v>
      </c>
      <c r="S446" s="482">
        <v>0</v>
      </c>
      <c r="T446" s="186"/>
      <c r="U446" s="186"/>
      <c r="V446" s="186"/>
      <c r="W446" s="186"/>
      <c r="X446" s="186"/>
      <c r="Y446" s="186"/>
      <c r="Z446" s="186"/>
      <c r="AA446" s="595">
        <v>0</v>
      </c>
      <c r="AB446" s="596">
        <v>0</v>
      </c>
      <c r="AC446" s="596">
        <v>0</v>
      </c>
      <c r="AD446" s="597">
        <v>0</v>
      </c>
      <c r="AE446" s="598">
        <f t="shared" si="252"/>
        <v>0</v>
      </c>
      <c r="AF446" s="599">
        <f t="shared" si="253"/>
        <v>0</v>
      </c>
      <c r="AG446" s="603"/>
      <c r="AH446" s="603"/>
      <c r="AI446" s="603"/>
      <c r="AJ446" s="603"/>
      <c r="AK446" s="603"/>
      <c r="AL446" s="595">
        <v>0</v>
      </c>
      <c r="AM446" s="499">
        <v>0</v>
      </c>
      <c r="AN446" s="499">
        <v>0</v>
      </c>
      <c r="AO446" s="500">
        <v>0</v>
      </c>
      <c r="AP446" s="501">
        <f t="shared" si="247"/>
        <v>0</v>
      </c>
      <c r="AQ446" s="177">
        <f t="shared" si="248"/>
        <v>0</v>
      </c>
      <c r="AR446" s="186"/>
      <c r="AS446" s="173">
        <f t="shared" si="260"/>
        <v>0</v>
      </c>
      <c r="AT446" s="175">
        <f t="shared" si="236"/>
        <v>0</v>
      </c>
      <c r="AU446" s="176">
        <f t="shared" si="254"/>
        <v>0</v>
      </c>
      <c r="AV446" s="177">
        <f t="shared" si="255"/>
        <v>0</v>
      </c>
      <c r="AW446" s="178"/>
      <c r="AX446" s="179">
        <f t="shared" si="237"/>
        <v>0</v>
      </c>
      <c r="AY446" s="179">
        <f t="shared" si="256"/>
        <v>0</v>
      </c>
      <c r="AZ446" s="179">
        <f t="shared" si="262"/>
        <v>0</v>
      </c>
      <c r="BA446" s="177">
        <f t="shared" si="263"/>
        <v>0</v>
      </c>
      <c r="BB446" s="178"/>
      <c r="BC446" s="179">
        <f t="shared" si="238"/>
        <v>0</v>
      </c>
      <c r="BD446" s="179">
        <f t="shared" si="257"/>
        <v>0</v>
      </c>
      <c r="BE446" s="179">
        <f t="shared" si="264"/>
        <v>0</v>
      </c>
      <c r="BF446" s="177">
        <f t="shared" si="265"/>
        <v>0</v>
      </c>
      <c r="BG446" s="178"/>
      <c r="BH446" s="176">
        <f t="shared" si="239"/>
        <v>0</v>
      </c>
      <c r="BI446" s="520">
        <f t="shared" si="240"/>
        <v>0</v>
      </c>
      <c r="BJ446" s="521"/>
      <c r="BK446" s="501">
        <f t="shared" si="266"/>
        <v>0</v>
      </c>
      <c r="BL446" s="181">
        <f t="shared" si="267"/>
        <v>0</v>
      </c>
      <c r="BM446" s="178"/>
      <c r="BN446" s="552">
        <f t="shared" si="241"/>
        <v>0</v>
      </c>
      <c r="BO446" s="557">
        <f t="shared" si="250"/>
        <v>0</v>
      </c>
      <c r="BP446" s="521"/>
      <c r="BQ446" s="521"/>
      <c r="BR446" s="501">
        <f t="shared" si="261"/>
        <v>0</v>
      </c>
      <c r="BS446" s="181">
        <f t="shared" si="242"/>
        <v>0</v>
      </c>
      <c r="BT446" s="178"/>
      <c r="BU446" s="176">
        <f t="shared" si="243"/>
        <v>0</v>
      </c>
      <c r="BV446" s="176">
        <f t="shared" si="244"/>
        <v>0</v>
      </c>
      <c r="BW446" s="176">
        <f t="shared" si="268"/>
        <v>0</v>
      </c>
      <c r="BX446" s="177">
        <f t="shared" si="269"/>
        <v>0</v>
      </c>
      <c r="BY446" s="182"/>
      <c r="BZ446" s="179">
        <f t="shared" si="245"/>
        <v>0</v>
      </c>
      <c r="CA446" s="179">
        <f t="shared" si="246"/>
        <v>0</v>
      </c>
      <c r="CB446" s="179">
        <f t="shared" si="270"/>
        <v>0</v>
      </c>
      <c r="CC446" s="183">
        <f t="shared" si="271"/>
        <v>0</v>
      </c>
      <c r="CD446" s="51"/>
    </row>
    <row r="447" spans="3:82" s="50" customFormat="1" ht="13.5" hidden="1" thickBot="1" x14ac:dyDescent="0.3">
      <c r="C447" s="191"/>
      <c r="D447" s="192"/>
      <c r="E447" s="193"/>
      <c r="F447" s="194"/>
      <c r="G447" s="195"/>
      <c r="H447" s="196"/>
      <c r="I447" s="195"/>
      <c r="J447" s="197">
        <v>1.9138973630485276</v>
      </c>
      <c r="K447" s="197">
        <v>1.515902467555285</v>
      </c>
      <c r="L447" s="198">
        <v>0</v>
      </c>
      <c r="M447" s="199">
        <v>0</v>
      </c>
      <c r="N447" s="199">
        <v>0</v>
      </c>
      <c r="O447" s="200">
        <v>0</v>
      </c>
      <c r="P447" s="201">
        <v>0</v>
      </c>
      <c r="Q447" s="483">
        <v>0</v>
      </c>
      <c r="R447" s="483">
        <v>0</v>
      </c>
      <c r="S447" s="483">
        <v>0</v>
      </c>
      <c r="T447" s="186"/>
      <c r="U447" s="186"/>
      <c r="V447" s="186"/>
      <c r="W447" s="186"/>
      <c r="X447" s="186"/>
      <c r="Y447" s="186"/>
      <c r="Z447" s="186"/>
      <c r="AA447" s="604">
        <v>0</v>
      </c>
      <c r="AB447" s="605">
        <v>0</v>
      </c>
      <c r="AC447" s="605">
        <v>0</v>
      </c>
      <c r="AD447" s="606">
        <v>0</v>
      </c>
      <c r="AE447" s="607">
        <f t="shared" si="252"/>
        <v>0</v>
      </c>
      <c r="AF447" s="608">
        <f t="shared" si="253"/>
        <v>0</v>
      </c>
      <c r="AG447" s="603"/>
      <c r="AH447" s="603"/>
      <c r="AI447" s="603"/>
      <c r="AJ447" s="603"/>
      <c r="AK447" s="603"/>
      <c r="AL447" s="604">
        <v>0</v>
      </c>
      <c r="AM447" s="504">
        <v>0</v>
      </c>
      <c r="AN447" s="504">
        <v>0</v>
      </c>
      <c r="AO447" s="505">
        <v>0</v>
      </c>
      <c r="AP447" s="506">
        <f t="shared" si="247"/>
        <v>0</v>
      </c>
      <c r="AQ447" s="206">
        <f t="shared" si="248"/>
        <v>0</v>
      </c>
      <c r="AR447" s="186"/>
      <c r="AS447" s="202">
        <f t="shared" si="260"/>
        <v>0</v>
      </c>
      <c r="AT447" s="204">
        <f t="shared" si="236"/>
        <v>0</v>
      </c>
      <c r="AU447" s="205">
        <f t="shared" si="254"/>
        <v>0</v>
      </c>
      <c r="AV447" s="206">
        <f t="shared" si="255"/>
        <v>0</v>
      </c>
      <c r="AW447" s="207"/>
      <c r="AX447" s="208">
        <f t="shared" si="237"/>
        <v>0</v>
      </c>
      <c r="AY447" s="208">
        <f t="shared" si="256"/>
        <v>0</v>
      </c>
      <c r="AZ447" s="208">
        <f t="shared" si="262"/>
        <v>0</v>
      </c>
      <c r="BA447" s="206">
        <f t="shared" si="263"/>
        <v>0</v>
      </c>
      <c r="BB447" s="207"/>
      <c r="BC447" s="208">
        <f t="shared" si="238"/>
        <v>0</v>
      </c>
      <c r="BD447" s="208">
        <f t="shared" si="257"/>
        <v>0</v>
      </c>
      <c r="BE447" s="208">
        <f t="shared" si="264"/>
        <v>0</v>
      </c>
      <c r="BF447" s="206">
        <f t="shared" si="265"/>
        <v>0</v>
      </c>
      <c r="BG447" s="207"/>
      <c r="BH447" s="205">
        <f t="shared" si="239"/>
        <v>0</v>
      </c>
      <c r="BI447" s="522">
        <f t="shared" si="240"/>
        <v>0</v>
      </c>
      <c r="BJ447" s="523"/>
      <c r="BK447" s="506">
        <f t="shared" si="266"/>
        <v>0</v>
      </c>
      <c r="BL447" s="210">
        <f t="shared" si="267"/>
        <v>0</v>
      </c>
      <c r="BM447" s="207"/>
      <c r="BN447" s="553">
        <f t="shared" si="241"/>
        <v>0</v>
      </c>
      <c r="BO447" s="558">
        <f t="shared" si="250"/>
        <v>0</v>
      </c>
      <c r="BP447" s="523"/>
      <c r="BQ447" s="523"/>
      <c r="BR447" s="506">
        <f t="shared" si="261"/>
        <v>0</v>
      </c>
      <c r="BS447" s="210">
        <f t="shared" si="242"/>
        <v>0</v>
      </c>
      <c r="BT447" s="207"/>
      <c r="BU447" s="205">
        <f t="shared" si="243"/>
        <v>0</v>
      </c>
      <c r="BV447" s="205">
        <f t="shared" si="244"/>
        <v>0</v>
      </c>
      <c r="BW447" s="205">
        <f t="shared" si="268"/>
        <v>0</v>
      </c>
      <c r="BX447" s="206">
        <f t="shared" si="269"/>
        <v>0</v>
      </c>
      <c r="BY447" s="211"/>
      <c r="BZ447" s="208">
        <f t="shared" si="245"/>
        <v>0</v>
      </c>
      <c r="CA447" s="208">
        <f t="shared" si="246"/>
        <v>0</v>
      </c>
      <c r="CB447" s="208">
        <f t="shared" si="270"/>
        <v>0</v>
      </c>
      <c r="CC447" s="212">
        <f t="shared" si="271"/>
        <v>0</v>
      </c>
      <c r="CD447" s="51"/>
    </row>
    <row r="448" spans="3:82" ht="13.5" thickBot="1" x14ac:dyDescent="0.3">
      <c r="C448" s="65"/>
      <c r="D448" s="66"/>
      <c r="E448" s="142"/>
      <c r="F448" s="143"/>
      <c r="G448" s="144"/>
      <c r="H448" s="145"/>
      <c r="I448" s="144"/>
      <c r="J448" s="146">
        <v>0.58618475265502656</v>
      </c>
      <c r="K448" s="146">
        <v>0.25114229393244591</v>
      </c>
      <c r="L448" s="147">
        <v>200</v>
      </c>
      <c r="M448" s="148">
        <v>98.75</v>
      </c>
      <c r="N448" s="148">
        <v>303.60000000000002</v>
      </c>
      <c r="O448" s="149">
        <v>402.35</v>
      </c>
      <c r="P448" s="150">
        <v>1</v>
      </c>
      <c r="Q448" s="481">
        <v>1</v>
      </c>
      <c r="R448" s="481">
        <v>1</v>
      </c>
      <c r="S448" s="481">
        <v>1</v>
      </c>
      <c r="T448" s="151"/>
      <c r="U448" s="151"/>
      <c r="V448" s="151"/>
      <c r="W448" s="151"/>
      <c r="X448" s="151"/>
      <c r="Y448" s="151"/>
      <c r="Z448" s="151"/>
      <c r="AA448" s="589">
        <v>98.75</v>
      </c>
      <c r="AB448" s="590">
        <v>1065.897263624578</v>
      </c>
      <c r="AC448" s="590">
        <v>0</v>
      </c>
      <c r="AD448" s="591">
        <v>1065.897263624578</v>
      </c>
      <c r="AE448" s="592">
        <f t="shared" si="252"/>
        <v>-967.14726362457804</v>
      </c>
      <c r="AF448" s="593">
        <f t="shared" si="253"/>
        <v>9.264495122560043E-2</v>
      </c>
      <c r="AG448" s="594"/>
      <c r="AH448" s="594"/>
      <c r="AI448" s="594"/>
      <c r="AJ448" s="594"/>
      <c r="AK448" s="594"/>
      <c r="AL448" s="589">
        <v>303.60000000000002</v>
      </c>
      <c r="AM448" s="496">
        <v>543.54145358479855</v>
      </c>
      <c r="AN448" s="496">
        <v>0</v>
      </c>
      <c r="AO448" s="497">
        <v>543.54145358479855</v>
      </c>
      <c r="AP448" s="498">
        <f t="shared" si="247"/>
        <v>-239.94145358479852</v>
      </c>
      <c r="AQ448" s="156">
        <f t="shared" si="248"/>
        <v>0.55855905377166426</v>
      </c>
      <c r="AR448" s="151"/>
      <c r="AS448" s="152">
        <f t="shared" si="260"/>
        <v>402.35</v>
      </c>
      <c r="AT448" s="154">
        <f t="shared" si="236"/>
        <v>1609.4387172093766</v>
      </c>
      <c r="AU448" s="155">
        <f t="shared" si="254"/>
        <v>-1207.0887172093767</v>
      </c>
      <c r="AV448" s="156">
        <f t="shared" si="255"/>
        <v>0.24999398591431868</v>
      </c>
      <c r="AW448" s="157"/>
      <c r="AX448" s="158">
        <f t="shared" si="237"/>
        <v>402.35</v>
      </c>
      <c r="AY448" s="158">
        <f t="shared" si="256"/>
        <v>1609.4387172093766</v>
      </c>
      <c r="AZ448" s="158">
        <f t="shared" si="262"/>
        <v>-1207.0887172093767</v>
      </c>
      <c r="BA448" s="156">
        <f t="shared" si="263"/>
        <v>0.24999398591431868</v>
      </c>
      <c r="BB448" s="157"/>
      <c r="BC448" s="158">
        <f t="shared" si="238"/>
        <v>402.35</v>
      </c>
      <c r="BD448" s="158">
        <f t="shared" si="257"/>
        <v>1609.4387172093766</v>
      </c>
      <c r="BE448" s="158">
        <f t="shared" si="264"/>
        <v>-1207.0887172093767</v>
      </c>
      <c r="BF448" s="156">
        <f t="shared" si="265"/>
        <v>0.24999398591431868</v>
      </c>
      <c r="BG448" s="157"/>
      <c r="BH448" s="155">
        <f t="shared" si="239"/>
        <v>98.75</v>
      </c>
      <c r="BI448" s="518">
        <f t="shared" si="240"/>
        <v>1065.897263624578</v>
      </c>
      <c r="BJ448" s="519">
        <f t="shared" ref="BJ448:BJ457" si="274">(AA448*BQ448)+AA448</f>
        <v>120.47499999999999</v>
      </c>
      <c r="BK448" s="498">
        <f t="shared" si="266"/>
        <v>967.14726362457804</v>
      </c>
      <c r="BL448" s="160">
        <f t="shared" si="267"/>
        <v>9.7938963405020569</v>
      </c>
      <c r="BM448" s="157"/>
      <c r="BN448" s="551">
        <f t="shared" si="241"/>
        <v>303.60000000000002</v>
      </c>
      <c r="BO448" s="556">
        <f t="shared" si="250"/>
        <v>543.54145358479855</v>
      </c>
      <c r="BP448" s="530">
        <f t="shared" ref="BP448:BP456" si="275">(AL448*BQ448)+AL448</f>
        <v>370.39200000000005</v>
      </c>
      <c r="BQ448" s="534">
        <v>0.22</v>
      </c>
      <c r="BR448" s="498">
        <f t="shared" si="261"/>
        <v>239.94145358479852</v>
      </c>
      <c r="BS448" s="160">
        <f t="shared" si="242"/>
        <v>0.79032099336231387</v>
      </c>
      <c r="BT448" s="157"/>
      <c r="BU448" s="155">
        <f t="shared" si="243"/>
        <v>1609.4387172093766</v>
      </c>
      <c r="BV448" s="155">
        <f t="shared" si="244"/>
        <v>1609.4387172093766</v>
      </c>
      <c r="BW448" s="155">
        <f t="shared" si="268"/>
        <v>0</v>
      </c>
      <c r="BX448" s="156">
        <f t="shared" si="269"/>
        <v>1</v>
      </c>
      <c r="BY448" s="162"/>
      <c r="BZ448" s="158">
        <f t="shared" si="245"/>
        <v>402.35</v>
      </c>
      <c r="CA448" s="158">
        <f t="shared" si="246"/>
        <v>1609.4387172093766</v>
      </c>
      <c r="CB448" s="158">
        <f t="shared" si="270"/>
        <v>1207.0887172093767</v>
      </c>
      <c r="CC448" s="163">
        <f t="shared" si="271"/>
        <v>3.0000962276857877</v>
      </c>
      <c r="CD448" s="42"/>
    </row>
    <row r="449" spans="3:82" ht="13.5" thickBot="1" x14ac:dyDescent="0.3">
      <c r="C449" s="65"/>
      <c r="D449" s="66"/>
      <c r="E449" s="164"/>
      <c r="F449" s="165"/>
      <c r="G449" s="166"/>
      <c r="H449" s="167"/>
      <c r="I449" s="166"/>
      <c r="J449" s="168">
        <v>0.72370867908265568</v>
      </c>
      <c r="K449" s="168">
        <v>0.4192943920851287</v>
      </c>
      <c r="L449" s="169">
        <v>800</v>
      </c>
      <c r="M449" s="170">
        <v>232.5</v>
      </c>
      <c r="N449" s="170">
        <v>583</v>
      </c>
      <c r="O449" s="171">
        <v>815.5</v>
      </c>
      <c r="P449" s="172">
        <v>7</v>
      </c>
      <c r="Q449" s="482">
        <v>7</v>
      </c>
      <c r="R449" s="482">
        <v>7</v>
      </c>
      <c r="S449" s="482">
        <v>7</v>
      </c>
      <c r="T449" s="151"/>
      <c r="U449" s="151"/>
      <c r="V449" s="151"/>
      <c r="W449" s="151"/>
      <c r="X449" s="151"/>
      <c r="Y449" s="151"/>
      <c r="Z449" s="151"/>
      <c r="AA449" s="595">
        <v>232.5</v>
      </c>
      <c r="AB449" s="596">
        <v>1314.7188157524008</v>
      </c>
      <c r="AC449" s="596">
        <v>0</v>
      </c>
      <c r="AD449" s="597">
        <v>1314.7188157524008</v>
      </c>
      <c r="AE449" s="598">
        <f t="shared" si="252"/>
        <v>-1082.2188157524008</v>
      </c>
      <c r="AF449" s="599">
        <f t="shared" si="253"/>
        <v>0.17684389788469143</v>
      </c>
      <c r="AG449" s="594"/>
      <c r="AH449" s="594"/>
      <c r="AI449" s="594"/>
      <c r="AJ449" s="594"/>
      <c r="AK449" s="594"/>
      <c r="AL449" s="595">
        <v>583</v>
      </c>
      <c r="AM449" s="499">
        <v>891.0157832783824</v>
      </c>
      <c r="AN449" s="499">
        <v>0</v>
      </c>
      <c r="AO449" s="500">
        <v>891.0157832783824</v>
      </c>
      <c r="AP449" s="501">
        <f t="shared" si="247"/>
        <v>-308.0157832783824</v>
      </c>
      <c r="AQ449" s="177">
        <f t="shared" si="248"/>
        <v>0.65430939714100644</v>
      </c>
      <c r="AR449" s="151"/>
      <c r="AS449" s="173">
        <f t="shared" si="260"/>
        <v>815.5</v>
      </c>
      <c r="AT449" s="175">
        <f t="shared" si="236"/>
        <v>2205.7345990307831</v>
      </c>
      <c r="AU449" s="176">
        <f t="shared" si="254"/>
        <v>-1390.2345990307831</v>
      </c>
      <c r="AV449" s="177">
        <f t="shared" si="255"/>
        <v>0.36971809770692132</v>
      </c>
      <c r="AW449" s="178"/>
      <c r="AX449" s="179">
        <f t="shared" si="237"/>
        <v>5708.5</v>
      </c>
      <c r="AY449" s="179">
        <f t="shared" si="256"/>
        <v>15440.142193215481</v>
      </c>
      <c r="AZ449" s="179">
        <f t="shared" si="262"/>
        <v>-9731.6421932154808</v>
      </c>
      <c r="BA449" s="177">
        <f t="shared" si="263"/>
        <v>0.36971809770692132</v>
      </c>
      <c r="BB449" s="178"/>
      <c r="BC449" s="179">
        <f t="shared" si="238"/>
        <v>5708.5</v>
      </c>
      <c r="BD449" s="179">
        <f t="shared" si="257"/>
        <v>15440.142193215481</v>
      </c>
      <c r="BE449" s="179">
        <f t="shared" si="264"/>
        <v>-9731.6421932154808</v>
      </c>
      <c r="BF449" s="177">
        <f t="shared" si="265"/>
        <v>0.36971809770692132</v>
      </c>
      <c r="BG449" s="178"/>
      <c r="BH449" s="176">
        <f t="shared" si="239"/>
        <v>232.5</v>
      </c>
      <c r="BI449" s="520">
        <f t="shared" si="240"/>
        <v>1314.7188157524008</v>
      </c>
      <c r="BJ449" s="519">
        <f t="shared" si="274"/>
        <v>274.35000000000002</v>
      </c>
      <c r="BK449" s="501">
        <f t="shared" si="266"/>
        <v>1082.2188157524008</v>
      </c>
      <c r="BL449" s="181">
        <f t="shared" si="267"/>
        <v>4.6547045838812942</v>
      </c>
      <c r="BM449" s="178"/>
      <c r="BN449" s="552">
        <f t="shared" si="241"/>
        <v>583</v>
      </c>
      <c r="BO449" s="557">
        <f t="shared" si="250"/>
        <v>891.0157832783824</v>
      </c>
      <c r="BP449" s="530">
        <f t="shared" si="275"/>
        <v>687.94</v>
      </c>
      <c r="BQ449" s="535">
        <v>0.18</v>
      </c>
      <c r="BR449" s="501">
        <f t="shared" si="261"/>
        <v>308.0157832783824</v>
      </c>
      <c r="BS449" s="181">
        <f t="shared" si="242"/>
        <v>0.52832895931111901</v>
      </c>
      <c r="BT449" s="178"/>
      <c r="BU449" s="176">
        <f t="shared" si="243"/>
        <v>2205.7345990307831</v>
      </c>
      <c r="BV449" s="176">
        <f t="shared" si="244"/>
        <v>2205.7345990307831</v>
      </c>
      <c r="BW449" s="176">
        <f t="shared" si="268"/>
        <v>0</v>
      </c>
      <c r="BX449" s="177">
        <f t="shared" si="269"/>
        <v>1</v>
      </c>
      <c r="BY449" s="182"/>
      <c r="BZ449" s="179">
        <f t="shared" si="245"/>
        <v>5708.5</v>
      </c>
      <c r="CA449" s="179">
        <f t="shared" si="246"/>
        <v>15440.142193215481</v>
      </c>
      <c r="CB449" s="179">
        <f t="shared" si="270"/>
        <v>9731.6421932154808</v>
      </c>
      <c r="CC449" s="183">
        <f t="shared" si="271"/>
        <v>1.7047634568127321</v>
      </c>
      <c r="CD449" s="42"/>
    </row>
    <row r="450" spans="3:82" ht="13.5" thickBot="1" x14ac:dyDescent="0.3">
      <c r="C450" s="184">
        <v>88</v>
      </c>
      <c r="D450" s="48">
        <v>0</v>
      </c>
      <c r="E450" s="164" t="s">
        <v>129</v>
      </c>
      <c r="F450" s="165" t="s">
        <v>131</v>
      </c>
      <c r="G450" s="166"/>
      <c r="H450" s="167" t="s">
        <v>63</v>
      </c>
      <c r="I450" s="185" t="s">
        <v>64</v>
      </c>
      <c r="J450" s="168">
        <v>1</v>
      </c>
      <c r="K450" s="168">
        <v>1</v>
      </c>
      <c r="L450" s="169">
        <v>2000</v>
      </c>
      <c r="M450" s="170">
        <v>440</v>
      </c>
      <c r="N450" s="170">
        <v>1389</v>
      </c>
      <c r="O450" s="171">
        <v>1829</v>
      </c>
      <c r="P450" s="172">
        <v>3</v>
      </c>
      <c r="Q450" s="482">
        <v>3</v>
      </c>
      <c r="R450" s="482">
        <v>3</v>
      </c>
      <c r="S450" s="482">
        <v>3</v>
      </c>
      <c r="T450" s="151"/>
      <c r="U450" s="151"/>
      <c r="V450" s="151"/>
      <c r="W450" s="151"/>
      <c r="X450" s="151"/>
      <c r="Y450" s="151"/>
      <c r="Z450" s="151"/>
      <c r="AA450" s="600">
        <v>440</v>
      </c>
      <c r="AB450" s="601">
        <v>1989.1714076296921</v>
      </c>
      <c r="AC450" s="601">
        <v>0</v>
      </c>
      <c r="AD450" s="602">
        <v>1989.1714076296921</v>
      </c>
      <c r="AE450" s="598">
        <f t="shared" si="252"/>
        <v>-1549.1714076296921</v>
      </c>
      <c r="AF450" s="599">
        <f t="shared" si="253"/>
        <v>0.2211976294814666</v>
      </c>
      <c r="AG450" s="594"/>
      <c r="AH450" s="594"/>
      <c r="AI450" s="594"/>
      <c r="AJ450" s="594"/>
      <c r="AK450" s="594"/>
      <c r="AL450" s="600">
        <v>1389</v>
      </c>
      <c r="AM450" s="502">
        <v>2120.7436427479397</v>
      </c>
      <c r="AN450" s="502">
        <v>0</v>
      </c>
      <c r="AO450" s="503">
        <v>2120.7436427479397</v>
      </c>
      <c r="AP450" s="501">
        <f t="shared" si="247"/>
        <v>-731.7436427479397</v>
      </c>
      <c r="AQ450" s="177">
        <f t="shared" si="248"/>
        <v>0.6549589361023439</v>
      </c>
      <c r="AR450" s="151"/>
      <c r="AS450" s="187">
        <f t="shared" si="260"/>
        <v>1829</v>
      </c>
      <c r="AT450" s="189">
        <f t="shared" si="236"/>
        <v>4109.9150503776318</v>
      </c>
      <c r="AU450" s="176">
        <f t="shared" si="254"/>
        <v>-2280.9150503776318</v>
      </c>
      <c r="AV450" s="177">
        <f t="shared" si="255"/>
        <v>0.44502136360019068</v>
      </c>
      <c r="AW450" s="178"/>
      <c r="AX450" s="179">
        <f t="shared" si="237"/>
        <v>5487</v>
      </c>
      <c r="AY450" s="179">
        <f t="shared" si="256"/>
        <v>12329.745151132895</v>
      </c>
      <c r="AZ450" s="179">
        <f t="shared" si="262"/>
        <v>-6842.7451511328945</v>
      </c>
      <c r="BA450" s="177">
        <f t="shared" si="263"/>
        <v>0.44502136360019068</v>
      </c>
      <c r="BB450" s="178"/>
      <c r="BC450" s="179">
        <f t="shared" si="238"/>
        <v>5487</v>
      </c>
      <c r="BD450" s="179">
        <f t="shared" si="257"/>
        <v>12329.745151132895</v>
      </c>
      <c r="BE450" s="179">
        <f t="shared" si="264"/>
        <v>-6842.7451511328945</v>
      </c>
      <c r="BF450" s="177">
        <f t="shared" si="265"/>
        <v>0.44502136360019068</v>
      </c>
      <c r="BG450" s="178"/>
      <c r="BH450" s="176">
        <f t="shared" si="239"/>
        <v>440</v>
      </c>
      <c r="BI450" s="520">
        <f t="shared" si="240"/>
        <v>1989.1714076296921</v>
      </c>
      <c r="BJ450" s="519">
        <f t="shared" si="274"/>
        <v>484</v>
      </c>
      <c r="BK450" s="501">
        <f t="shared" si="266"/>
        <v>1549.1714076296921</v>
      </c>
      <c r="BL450" s="181">
        <f t="shared" si="267"/>
        <v>3.5208441082493001</v>
      </c>
      <c r="BM450" s="178"/>
      <c r="BN450" s="552">
        <f t="shared" si="241"/>
        <v>1389</v>
      </c>
      <c r="BO450" s="557">
        <f t="shared" si="250"/>
        <v>2120.7436427479397</v>
      </c>
      <c r="BP450" s="530">
        <f t="shared" si="275"/>
        <v>1527.9</v>
      </c>
      <c r="BQ450" s="535">
        <v>0.1</v>
      </c>
      <c r="BR450" s="501">
        <f t="shared" si="261"/>
        <v>731.7436427479397</v>
      </c>
      <c r="BS450" s="181">
        <f t="shared" si="242"/>
        <v>0.52681327771629927</v>
      </c>
      <c r="BT450" s="178"/>
      <c r="BU450" s="176">
        <f t="shared" si="243"/>
        <v>4109.9150503776318</v>
      </c>
      <c r="BV450" s="176">
        <f t="shared" si="244"/>
        <v>4109.9150503776318</v>
      </c>
      <c r="BW450" s="176">
        <f t="shared" si="268"/>
        <v>0</v>
      </c>
      <c r="BX450" s="177">
        <f t="shared" si="269"/>
        <v>1</v>
      </c>
      <c r="BY450" s="182"/>
      <c r="BZ450" s="179">
        <f t="shared" si="245"/>
        <v>5487</v>
      </c>
      <c r="CA450" s="179">
        <f t="shared" si="246"/>
        <v>12329.745151132895</v>
      </c>
      <c r="CB450" s="179">
        <f t="shared" si="270"/>
        <v>6842.7451511328945</v>
      </c>
      <c r="CC450" s="183">
        <f t="shared" si="271"/>
        <v>1.2470831330659549</v>
      </c>
      <c r="CD450" s="42"/>
    </row>
    <row r="451" spans="3:82" s="50" customFormat="1" ht="13.5" thickBot="1" x14ac:dyDescent="0.3">
      <c r="C451" s="184"/>
      <c r="D451" s="190"/>
      <c r="E451" s="164"/>
      <c r="F451" s="165"/>
      <c r="G451" s="166"/>
      <c r="H451" s="167"/>
      <c r="I451" s="166"/>
      <c r="J451" s="168">
        <v>1.505779664758232</v>
      </c>
      <c r="K451" s="168">
        <v>1.1754720702584747</v>
      </c>
      <c r="L451" s="169">
        <v>4000</v>
      </c>
      <c r="M451" s="170">
        <v>711.25</v>
      </c>
      <c r="N451" s="170">
        <v>1584.0000000000002</v>
      </c>
      <c r="O451" s="171">
        <v>2295.25</v>
      </c>
      <c r="P451" s="172">
        <v>0</v>
      </c>
      <c r="Q451" s="482">
        <v>0</v>
      </c>
      <c r="R451" s="482">
        <v>0</v>
      </c>
      <c r="S451" s="482">
        <v>0</v>
      </c>
      <c r="T451" s="186"/>
      <c r="U451" s="186"/>
      <c r="V451" s="186"/>
      <c r="W451" s="186"/>
      <c r="X451" s="186"/>
      <c r="Y451" s="186"/>
      <c r="Z451" s="186"/>
      <c r="AA451" s="595">
        <v>711.25</v>
      </c>
      <c r="AB451" s="596">
        <v>2991.8602302349846</v>
      </c>
      <c r="AC451" s="596">
        <v>0</v>
      </c>
      <c r="AD451" s="597">
        <v>2991.8602302349846</v>
      </c>
      <c r="AE451" s="598">
        <f t="shared" si="252"/>
        <v>-2280.6102302349846</v>
      </c>
      <c r="AF451" s="599">
        <f t="shared" si="253"/>
        <v>0.2377283513488655</v>
      </c>
      <c r="AG451" s="603"/>
      <c r="AH451" s="603"/>
      <c r="AI451" s="603"/>
      <c r="AJ451" s="603"/>
      <c r="AK451" s="603"/>
      <c r="AL451" s="595">
        <v>1584.0000000000002</v>
      </c>
      <c r="AM451" s="499">
        <v>2524.9817090800802</v>
      </c>
      <c r="AN451" s="499">
        <v>0</v>
      </c>
      <c r="AO451" s="500">
        <v>2524.9817090800802</v>
      </c>
      <c r="AP451" s="501">
        <f t="shared" si="247"/>
        <v>-940.98170908008001</v>
      </c>
      <c r="AQ451" s="177">
        <f t="shared" si="248"/>
        <v>0.62733127701629754</v>
      </c>
      <c r="AR451" s="186"/>
      <c r="AS451" s="173">
        <f t="shared" si="260"/>
        <v>2295.25</v>
      </c>
      <c r="AT451" s="175">
        <f t="shared" si="236"/>
        <v>5516.8419393150652</v>
      </c>
      <c r="AU451" s="176">
        <f t="shared" si="254"/>
        <v>-3221.5919393150652</v>
      </c>
      <c r="AV451" s="177">
        <f t="shared" si="255"/>
        <v>0.41604418347446132</v>
      </c>
      <c r="AW451" s="178"/>
      <c r="AX451" s="179">
        <f t="shared" si="237"/>
        <v>0</v>
      </c>
      <c r="AY451" s="179">
        <f t="shared" si="256"/>
        <v>0</v>
      </c>
      <c r="AZ451" s="179">
        <f t="shared" si="262"/>
        <v>0</v>
      </c>
      <c r="BA451" s="177">
        <f t="shared" si="263"/>
        <v>0</v>
      </c>
      <c r="BB451" s="178"/>
      <c r="BC451" s="179">
        <f t="shared" si="238"/>
        <v>0</v>
      </c>
      <c r="BD451" s="179">
        <f t="shared" si="257"/>
        <v>0</v>
      </c>
      <c r="BE451" s="179">
        <f t="shared" si="264"/>
        <v>0</v>
      </c>
      <c r="BF451" s="177">
        <f t="shared" si="265"/>
        <v>0</v>
      </c>
      <c r="BG451" s="178"/>
      <c r="BH451" s="176">
        <f t="shared" si="239"/>
        <v>711.25</v>
      </c>
      <c r="BI451" s="520">
        <f t="shared" si="240"/>
        <v>2991.8602302349846</v>
      </c>
      <c r="BJ451" s="519">
        <f t="shared" si="274"/>
        <v>810.82500000000005</v>
      </c>
      <c r="BK451" s="501">
        <f t="shared" si="266"/>
        <v>2280.6102302349846</v>
      </c>
      <c r="BL451" s="181">
        <f t="shared" si="267"/>
        <v>3.2064818702776585</v>
      </c>
      <c r="BM451" s="178"/>
      <c r="BN451" s="552">
        <f t="shared" si="241"/>
        <v>1584.0000000000002</v>
      </c>
      <c r="BO451" s="557">
        <f t="shared" si="250"/>
        <v>2524.9817090800802</v>
      </c>
      <c r="BP451" s="530">
        <f t="shared" si="275"/>
        <v>1805.7600000000002</v>
      </c>
      <c r="BQ451" s="535">
        <v>0.14000000000000001</v>
      </c>
      <c r="BR451" s="501">
        <f t="shared" si="261"/>
        <v>940.98170908008001</v>
      </c>
      <c r="BS451" s="181">
        <f t="shared" si="242"/>
        <v>0.59405410926772717</v>
      </c>
      <c r="BT451" s="178"/>
      <c r="BU451" s="176">
        <f t="shared" si="243"/>
        <v>5516.8419393150652</v>
      </c>
      <c r="BV451" s="176">
        <f t="shared" si="244"/>
        <v>5516.8419393150652</v>
      </c>
      <c r="BW451" s="176">
        <f t="shared" si="268"/>
        <v>0</v>
      </c>
      <c r="BX451" s="177">
        <f t="shared" si="269"/>
        <v>1</v>
      </c>
      <c r="BY451" s="182"/>
      <c r="BZ451" s="179">
        <f t="shared" si="245"/>
        <v>0</v>
      </c>
      <c r="CA451" s="179">
        <f t="shared" si="246"/>
        <v>0</v>
      </c>
      <c r="CB451" s="179">
        <f t="shared" si="270"/>
        <v>0</v>
      </c>
      <c r="CC451" s="183">
        <f t="shared" si="271"/>
        <v>0</v>
      </c>
      <c r="CD451" s="51"/>
    </row>
    <row r="452" spans="3:82" s="50" customFormat="1" ht="13.5" thickBot="1" x14ac:dyDescent="0.3">
      <c r="C452" s="191"/>
      <c r="D452" s="192"/>
      <c r="E452" s="193"/>
      <c r="F452" s="194"/>
      <c r="G452" s="195"/>
      <c r="H452" s="196"/>
      <c r="I452" s="195"/>
      <c r="J452" s="197">
        <v>1.9138973630485276</v>
      </c>
      <c r="K452" s="197">
        <v>1.515902467555285</v>
      </c>
      <c r="L452" s="198">
        <v>10000</v>
      </c>
      <c r="M452" s="199">
        <v>1281.25</v>
      </c>
      <c r="N452" s="199">
        <v>2784.1000000000004</v>
      </c>
      <c r="O452" s="200">
        <v>4065.3500000000004</v>
      </c>
      <c r="P452" s="201">
        <v>7</v>
      </c>
      <c r="Q452" s="483">
        <v>7</v>
      </c>
      <c r="R452" s="483">
        <v>7</v>
      </c>
      <c r="S452" s="483">
        <v>7</v>
      </c>
      <c r="T452" s="186"/>
      <c r="U452" s="186"/>
      <c r="V452" s="186"/>
      <c r="W452" s="186"/>
      <c r="X452" s="186"/>
      <c r="Y452" s="186"/>
      <c r="Z452" s="186"/>
      <c r="AA452" s="604">
        <v>1281.25</v>
      </c>
      <c r="AB452" s="605">
        <v>3941.5993047092429</v>
      </c>
      <c r="AC452" s="605">
        <v>0</v>
      </c>
      <c r="AD452" s="606">
        <v>3941.5993047092429</v>
      </c>
      <c r="AE452" s="607">
        <f t="shared" si="252"/>
        <v>-2660.3493047092429</v>
      </c>
      <c r="AF452" s="608">
        <f t="shared" si="253"/>
        <v>0.32505840927798546</v>
      </c>
      <c r="AG452" s="603"/>
      <c r="AH452" s="603"/>
      <c r="AI452" s="603"/>
      <c r="AJ452" s="603"/>
      <c r="AK452" s="603"/>
      <c r="AL452" s="604">
        <v>2784.1000000000004</v>
      </c>
      <c r="AM452" s="504">
        <v>3398.0038000436789</v>
      </c>
      <c r="AN452" s="504">
        <v>0</v>
      </c>
      <c r="AO452" s="505">
        <v>3398.0038000436789</v>
      </c>
      <c r="AP452" s="506">
        <f t="shared" si="247"/>
        <v>-613.90380004367853</v>
      </c>
      <c r="AQ452" s="206">
        <f t="shared" si="248"/>
        <v>0.81933398660831769</v>
      </c>
      <c r="AR452" s="186"/>
      <c r="AS452" s="202">
        <f t="shared" si="260"/>
        <v>4065.3500000000004</v>
      </c>
      <c r="AT452" s="204">
        <f t="shared" si="236"/>
        <v>7339.6031047529214</v>
      </c>
      <c r="AU452" s="205">
        <f t="shared" si="254"/>
        <v>-3274.253104752921</v>
      </c>
      <c r="AV452" s="206">
        <f t="shared" si="255"/>
        <v>0.55389234839788459</v>
      </c>
      <c r="AW452" s="207"/>
      <c r="AX452" s="208">
        <f t="shared" si="237"/>
        <v>28457.450000000004</v>
      </c>
      <c r="AY452" s="208">
        <f t="shared" si="256"/>
        <v>51377.221733270453</v>
      </c>
      <c r="AZ452" s="208">
        <f t="shared" si="262"/>
        <v>-22919.771733270449</v>
      </c>
      <c r="BA452" s="206">
        <f t="shared" si="263"/>
        <v>0.55389234839788459</v>
      </c>
      <c r="BB452" s="207"/>
      <c r="BC452" s="208">
        <f t="shared" si="238"/>
        <v>28457.450000000004</v>
      </c>
      <c r="BD452" s="208">
        <f t="shared" si="257"/>
        <v>51377.221733270453</v>
      </c>
      <c r="BE452" s="208">
        <f t="shared" si="264"/>
        <v>-22919.771733270449</v>
      </c>
      <c r="BF452" s="206">
        <f t="shared" si="265"/>
        <v>0.55389234839788459</v>
      </c>
      <c r="BG452" s="207"/>
      <c r="BH452" s="205">
        <f t="shared" si="239"/>
        <v>1281.25</v>
      </c>
      <c r="BI452" s="522">
        <f t="shared" si="240"/>
        <v>3941.5993047092429</v>
      </c>
      <c r="BJ452" s="519">
        <f t="shared" si="274"/>
        <v>1473.4375</v>
      </c>
      <c r="BK452" s="506">
        <f t="shared" si="266"/>
        <v>2660.3493047092429</v>
      </c>
      <c r="BL452" s="210">
        <f t="shared" si="267"/>
        <v>2.0763701890413602</v>
      </c>
      <c r="BM452" s="207"/>
      <c r="BN452" s="553">
        <f t="shared" si="241"/>
        <v>2784.1000000000004</v>
      </c>
      <c r="BO452" s="558">
        <f t="shared" si="250"/>
        <v>3398.0038000436789</v>
      </c>
      <c r="BP452" s="530">
        <f t="shared" si="275"/>
        <v>3201.7150000000006</v>
      </c>
      <c r="BQ452" s="536">
        <v>0.15</v>
      </c>
      <c r="BR452" s="506">
        <f t="shared" si="261"/>
        <v>613.90380004367853</v>
      </c>
      <c r="BS452" s="210">
        <f t="shared" si="242"/>
        <v>0.22050350204506966</v>
      </c>
      <c r="BT452" s="207"/>
      <c r="BU452" s="205">
        <f t="shared" si="243"/>
        <v>7339.6031047529214</v>
      </c>
      <c r="BV452" s="205">
        <f t="shared" si="244"/>
        <v>7339.6031047529214</v>
      </c>
      <c r="BW452" s="205">
        <f t="shared" si="268"/>
        <v>0</v>
      </c>
      <c r="BX452" s="206">
        <f t="shared" si="269"/>
        <v>1</v>
      </c>
      <c r="BY452" s="211"/>
      <c r="BZ452" s="208">
        <f t="shared" si="245"/>
        <v>28457.450000000004</v>
      </c>
      <c r="CA452" s="208">
        <f t="shared" si="246"/>
        <v>51377.221733270453</v>
      </c>
      <c r="CB452" s="208">
        <f t="shared" si="270"/>
        <v>22919.771733270449</v>
      </c>
      <c r="CC452" s="212">
        <f t="shared" si="271"/>
        <v>0.80540497245081499</v>
      </c>
      <c r="CD452" s="51"/>
    </row>
    <row r="453" spans="3:82" ht="13.5" thickBot="1" x14ac:dyDescent="0.3">
      <c r="C453" s="65"/>
      <c r="D453" s="66"/>
      <c r="E453" s="142"/>
      <c r="F453" s="143"/>
      <c r="G453" s="144"/>
      <c r="H453" s="145"/>
      <c r="I453" s="144"/>
      <c r="J453" s="146">
        <v>0.58618475265502656</v>
      </c>
      <c r="K453" s="146">
        <v>0.25114229393244591</v>
      </c>
      <c r="L453" s="147">
        <v>500</v>
      </c>
      <c r="M453" s="148">
        <v>304.5</v>
      </c>
      <c r="N453" s="148">
        <v>816.90000000000009</v>
      </c>
      <c r="O453" s="149">
        <v>1121.4000000000001</v>
      </c>
      <c r="P453" s="150">
        <v>0</v>
      </c>
      <c r="Q453" s="481">
        <v>0</v>
      </c>
      <c r="R453" s="481">
        <v>0</v>
      </c>
      <c r="S453" s="481">
        <v>0</v>
      </c>
      <c r="T453" s="151"/>
      <c r="U453" s="151"/>
      <c r="V453" s="151"/>
      <c r="W453" s="151"/>
      <c r="X453" s="151"/>
      <c r="Y453" s="151"/>
      <c r="Z453" s="151"/>
      <c r="AA453" s="589">
        <v>304.5</v>
      </c>
      <c r="AB453" s="590">
        <v>2133.6723492781521</v>
      </c>
      <c r="AC453" s="590">
        <v>0</v>
      </c>
      <c r="AD453" s="591">
        <v>2133.6723492781521</v>
      </c>
      <c r="AE453" s="592">
        <f t="shared" si="252"/>
        <v>-1829.1723492781521</v>
      </c>
      <c r="AF453" s="593">
        <f t="shared" si="253"/>
        <v>0.1427116961528869</v>
      </c>
      <c r="AG453" s="594"/>
      <c r="AH453" s="594"/>
      <c r="AI453" s="594"/>
      <c r="AJ453" s="594"/>
      <c r="AK453" s="594"/>
      <c r="AL453" s="589">
        <v>816.90000000000009</v>
      </c>
      <c r="AM453" s="496">
        <v>1273.1201665757508</v>
      </c>
      <c r="AN453" s="496">
        <v>0</v>
      </c>
      <c r="AO453" s="497">
        <v>1273.1201665757508</v>
      </c>
      <c r="AP453" s="498">
        <f t="shared" si="247"/>
        <v>-456.22016657575068</v>
      </c>
      <c r="AQ453" s="156">
        <f t="shared" si="248"/>
        <v>0.64165192057021314</v>
      </c>
      <c r="AR453" s="151"/>
      <c r="AS453" s="152">
        <f t="shared" si="260"/>
        <v>1121.4000000000001</v>
      </c>
      <c r="AT453" s="154">
        <f t="shared" si="236"/>
        <v>3406.7925158539028</v>
      </c>
      <c r="AU453" s="155">
        <f t="shared" si="254"/>
        <v>-2285.3925158539028</v>
      </c>
      <c r="AV453" s="156">
        <f t="shared" si="255"/>
        <v>0.32916592213392376</v>
      </c>
      <c r="AW453" s="157"/>
      <c r="AX453" s="158">
        <f t="shared" si="237"/>
        <v>0</v>
      </c>
      <c r="AY453" s="158">
        <f t="shared" si="256"/>
        <v>0</v>
      </c>
      <c r="AZ453" s="158">
        <f t="shared" si="262"/>
        <v>0</v>
      </c>
      <c r="BA453" s="156">
        <f t="shared" si="263"/>
        <v>0</v>
      </c>
      <c r="BB453" s="157"/>
      <c r="BC453" s="158">
        <f t="shared" si="238"/>
        <v>0</v>
      </c>
      <c r="BD453" s="158">
        <f t="shared" si="257"/>
        <v>0</v>
      </c>
      <c r="BE453" s="158">
        <f t="shared" si="264"/>
        <v>0</v>
      </c>
      <c r="BF453" s="156">
        <f t="shared" si="265"/>
        <v>0</v>
      </c>
      <c r="BG453" s="157"/>
      <c r="BH453" s="155">
        <f t="shared" si="239"/>
        <v>304.5</v>
      </c>
      <c r="BI453" s="518">
        <f t="shared" si="240"/>
        <v>2133.6723492781521</v>
      </c>
      <c r="BJ453" s="519">
        <f t="shared" si="274"/>
        <v>371.49</v>
      </c>
      <c r="BK453" s="498">
        <f t="shared" si="266"/>
        <v>1829.1723492781521</v>
      </c>
      <c r="BL453" s="160">
        <f t="shared" si="267"/>
        <v>6.0071341519807948</v>
      </c>
      <c r="BM453" s="157"/>
      <c r="BN453" s="551">
        <f t="shared" si="241"/>
        <v>816.90000000000009</v>
      </c>
      <c r="BO453" s="556">
        <f t="shared" si="250"/>
        <v>1273.1201665757508</v>
      </c>
      <c r="BP453" s="530">
        <f t="shared" si="275"/>
        <v>996.61800000000017</v>
      </c>
      <c r="BQ453" s="534">
        <v>0.22</v>
      </c>
      <c r="BR453" s="498">
        <f t="shared" si="261"/>
        <v>456.22016657575068</v>
      </c>
      <c r="BS453" s="160">
        <f t="shared" si="242"/>
        <v>0.55847737370027006</v>
      </c>
      <c r="BT453" s="157"/>
      <c r="BU453" s="155">
        <f t="shared" si="243"/>
        <v>3406.7925158539028</v>
      </c>
      <c r="BV453" s="155">
        <f t="shared" si="244"/>
        <v>3406.7925158539028</v>
      </c>
      <c r="BW453" s="155">
        <f t="shared" si="268"/>
        <v>0</v>
      </c>
      <c r="BX453" s="156">
        <f t="shared" si="269"/>
        <v>1</v>
      </c>
      <c r="BY453" s="162"/>
      <c r="BZ453" s="158">
        <f t="shared" si="245"/>
        <v>0</v>
      </c>
      <c r="CA453" s="158">
        <f t="shared" si="246"/>
        <v>0</v>
      </c>
      <c r="CB453" s="158">
        <f t="shared" si="270"/>
        <v>0</v>
      </c>
      <c r="CC453" s="163">
        <f t="shared" si="271"/>
        <v>0</v>
      </c>
      <c r="CD453" s="42"/>
    </row>
    <row r="454" spans="3:82" ht="13.5" thickBot="1" x14ac:dyDescent="0.3">
      <c r="C454" s="65"/>
      <c r="D454" s="66"/>
      <c r="E454" s="164"/>
      <c r="F454" s="165"/>
      <c r="G454" s="166"/>
      <c r="H454" s="167"/>
      <c r="I454" s="166"/>
      <c r="J454" s="168">
        <v>0.72370867908265568</v>
      </c>
      <c r="K454" s="168">
        <v>0.4192943920851287</v>
      </c>
      <c r="L454" s="169">
        <v>2000</v>
      </c>
      <c r="M454" s="170">
        <v>628.95000000000005</v>
      </c>
      <c r="N454" s="170">
        <v>1576.05</v>
      </c>
      <c r="O454" s="171">
        <v>2205</v>
      </c>
      <c r="P454" s="172">
        <v>0</v>
      </c>
      <c r="Q454" s="482">
        <v>0</v>
      </c>
      <c r="R454" s="482">
        <v>0</v>
      </c>
      <c r="S454" s="482">
        <v>0</v>
      </c>
      <c r="T454" s="151"/>
      <c r="U454" s="151"/>
      <c r="V454" s="151"/>
      <c r="W454" s="151"/>
      <c r="X454" s="151"/>
      <c r="Y454" s="151"/>
      <c r="Z454" s="151"/>
      <c r="AA454" s="595">
        <v>628.95000000000005</v>
      </c>
      <c r="AB454" s="596">
        <v>2672.8557237576524</v>
      </c>
      <c r="AC454" s="596">
        <v>0</v>
      </c>
      <c r="AD454" s="597">
        <v>2672.8557237576524</v>
      </c>
      <c r="AE454" s="598">
        <f t="shared" si="252"/>
        <v>-2043.9057237576524</v>
      </c>
      <c r="AF454" s="599">
        <f t="shared" si="253"/>
        <v>0.23531011958841774</v>
      </c>
      <c r="AG454" s="594"/>
      <c r="AH454" s="594"/>
      <c r="AI454" s="594"/>
      <c r="AJ454" s="594"/>
      <c r="AK454" s="594"/>
      <c r="AL454" s="595">
        <v>1576.05</v>
      </c>
      <c r="AM454" s="499">
        <v>2130.716384542894</v>
      </c>
      <c r="AN454" s="499">
        <v>0</v>
      </c>
      <c r="AO454" s="500">
        <v>2130.716384542894</v>
      </c>
      <c r="AP454" s="501">
        <f t="shared" si="247"/>
        <v>-554.66638454289409</v>
      </c>
      <c r="AQ454" s="177">
        <f t="shared" si="248"/>
        <v>0.73968080005078318</v>
      </c>
      <c r="AR454" s="151"/>
      <c r="AS454" s="173">
        <f t="shared" si="260"/>
        <v>2205</v>
      </c>
      <c r="AT454" s="175">
        <f t="shared" si="236"/>
        <v>4803.5721083005465</v>
      </c>
      <c r="AU454" s="176">
        <f t="shared" si="254"/>
        <v>-2598.5721083005465</v>
      </c>
      <c r="AV454" s="177">
        <f t="shared" si="255"/>
        <v>0.45903339229357504</v>
      </c>
      <c r="AW454" s="178"/>
      <c r="AX454" s="179">
        <f t="shared" si="237"/>
        <v>0</v>
      </c>
      <c r="AY454" s="179">
        <f t="shared" si="256"/>
        <v>0</v>
      </c>
      <c r="AZ454" s="179">
        <f t="shared" si="262"/>
        <v>0</v>
      </c>
      <c r="BA454" s="177">
        <f t="shared" si="263"/>
        <v>0</v>
      </c>
      <c r="BB454" s="178"/>
      <c r="BC454" s="179">
        <f t="shared" si="238"/>
        <v>0</v>
      </c>
      <c r="BD454" s="179">
        <f t="shared" si="257"/>
        <v>0</v>
      </c>
      <c r="BE454" s="179">
        <f t="shared" si="264"/>
        <v>0</v>
      </c>
      <c r="BF454" s="177">
        <f t="shared" si="265"/>
        <v>0</v>
      </c>
      <c r="BG454" s="178"/>
      <c r="BH454" s="176">
        <f t="shared" si="239"/>
        <v>628.95000000000005</v>
      </c>
      <c r="BI454" s="520">
        <f t="shared" si="240"/>
        <v>2672.8557237576524</v>
      </c>
      <c r="BJ454" s="519">
        <f t="shared" si="274"/>
        <v>742.16100000000006</v>
      </c>
      <c r="BK454" s="501">
        <f t="shared" si="266"/>
        <v>2043.9057237576524</v>
      </c>
      <c r="BL454" s="181">
        <f t="shared" si="267"/>
        <v>3.2497109845896373</v>
      </c>
      <c r="BM454" s="178"/>
      <c r="BN454" s="552">
        <f t="shared" si="241"/>
        <v>1576.05</v>
      </c>
      <c r="BO454" s="557">
        <f t="shared" si="250"/>
        <v>2130.716384542894</v>
      </c>
      <c r="BP454" s="530">
        <f t="shared" si="275"/>
        <v>1859.739</v>
      </c>
      <c r="BQ454" s="535">
        <v>0.18</v>
      </c>
      <c r="BR454" s="501">
        <f t="shared" si="261"/>
        <v>554.66638454289409</v>
      </c>
      <c r="BS454" s="181">
        <f t="shared" si="242"/>
        <v>0.3519345100364164</v>
      </c>
      <c r="BT454" s="178"/>
      <c r="BU454" s="176">
        <f t="shared" si="243"/>
        <v>4803.5721083005465</v>
      </c>
      <c r="BV454" s="176">
        <f t="shared" si="244"/>
        <v>4803.5721083005465</v>
      </c>
      <c r="BW454" s="176">
        <f t="shared" si="268"/>
        <v>0</v>
      </c>
      <c r="BX454" s="177">
        <f t="shared" si="269"/>
        <v>1</v>
      </c>
      <c r="BY454" s="182"/>
      <c r="BZ454" s="179">
        <f t="shared" si="245"/>
        <v>0</v>
      </c>
      <c r="CA454" s="179">
        <f t="shared" si="246"/>
        <v>0</v>
      </c>
      <c r="CB454" s="179">
        <f t="shared" si="270"/>
        <v>0</v>
      </c>
      <c r="CC454" s="183">
        <f t="shared" si="271"/>
        <v>0</v>
      </c>
      <c r="CD454" s="42"/>
    </row>
    <row r="455" spans="3:82" ht="13.5" thickBot="1" x14ac:dyDescent="0.3">
      <c r="C455" s="184">
        <v>89</v>
      </c>
      <c r="D455" s="48">
        <v>0</v>
      </c>
      <c r="E455" s="164" t="s">
        <v>129</v>
      </c>
      <c r="F455" s="165" t="s">
        <v>132</v>
      </c>
      <c r="G455" s="166"/>
      <c r="H455" s="167" t="s">
        <v>63</v>
      </c>
      <c r="I455" s="185" t="s">
        <v>64</v>
      </c>
      <c r="J455" s="168">
        <v>1</v>
      </c>
      <c r="K455" s="168">
        <v>1</v>
      </c>
      <c r="L455" s="169">
        <v>5000</v>
      </c>
      <c r="M455" s="170">
        <v>1204.3500000000001</v>
      </c>
      <c r="N455" s="170">
        <v>2949.4500000000003</v>
      </c>
      <c r="O455" s="171">
        <v>4153.8</v>
      </c>
      <c r="P455" s="172">
        <v>1</v>
      </c>
      <c r="Q455" s="482">
        <v>1</v>
      </c>
      <c r="R455" s="482">
        <v>1</v>
      </c>
      <c r="S455" s="482">
        <v>1</v>
      </c>
      <c r="T455" s="151"/>
      <c r="U455" s="151"/>
      <c r="V455" s="151"/>
      <c r="W455" s="151"/>
      <c r="X455" s="151"/>
      <c r="Y455" s="151"/>
      <c r="Z455" s="151"/>
      <c r="AA455" s="600">
        <v>1204.3500000000001</v>
      </c>
      <c r="AB455" s="601">
        <v>3898.9681101539136</v>
      </c>
      <c r="AC455" s="601">
        <v>0</v>
      </c>
      <c r="AD455" s="602">
        <v>3898.9681101539136</v>
      </c>
      <c r="AE455" s="598">
        <f t="shared" si="252"/>
        <v>-2694.6181101539132</v>
      </c>
      <c r="AF455" s="599">
        <f t="shared" si="253"/>
        <v>0.30888942047603918</v>
      </c>
      <c r="AG455" s="594"/>
      <c r="AH455" s="594"/>
      <c r="AI455" s="594"/>
      <c r="AJ455" s="594"/>
      <c r="AK455" s="594"/>
      <c r="AL455" s="600">
        <v>2949.4500000000003</v>
      </c>
      <c r="AM455" s="502">
        <v>5090.4228216358269</v>
      </c>
      <c r="AN455" s="502">
        <v>0</v>
      </c>
      <c r="AO455" s="503">
        <v>5090.4228216358269</v>
      </c>
      <c r="AP455" s="501">
        <f t="shared" si="247"/>
        <v>-2140.9728216358267</v>
      </c>
      <c r="AQ455" s="177">
        <f t="shared" si="248"/>
        <v>0.5794115937607287</v>
      </c>
      <c r="AR455" s="151"/>
      <c r="AS455" s="187">
        <f t="shared" si="260"/>
        <v>4153.8</v>
      </c>
      <c r="AT455" s="189">
        <f t="shared" si="236"/>
        <v>8989.3909317897414</v>
      </c>
      <c r="AU455" s="176">
        <f t="shared" si="254"/>
        <v>-4835.5909317897413</v>
      </c>
      <c r="AV455" s="177">
        <f t="shared" si="255"/>
        <v>0.46207802414184251</v>
      </c>
      <c r="AW455" s="178"/>
      <c r="AX455" s="179">
        <f t="shared" si="237"/>
        <v>4153.8</v>
      </c>
      <c r="AY455" s="179">
        <f t="shared" si="256"/>
        <v>8989.3909317897414</v>
      </c>
      <c r="AZ455" s="179">
        <f t="shared" si="262"/>
        <v>-4835.5909317897413</v>
      </c>
      <c r="BA455" s="177">
        <f t="shared" si="263"/>
        <v>0.46207802414184251</v>
      </c>
      <c r="BB455" s="178"/>
      <c r="BC455" s="179">
        <f t="shared" si="238"/>
        <v>4153.8</v>
      </c>
      <c r="BD455" s="179">
        <f t="shared" si="257"/>
        <v>8989.3909317897414</v>
      </c>
      <c r="BE455" s="179">
        <f t="shared" si="264"/>
        <v>-4835.5909317897413</v>
      </c>
      <c r="BF455" s="177">
        <f t="shared" si="265"/>
        <v>0.46207802414184251</v>
      </c>
      <c r="BG455" s="178"/>
      <c r="BH455" s="176">
        <f t="shared" si="239"/>
        <v>1204.3500000000001</v>
      </c>
      <c r="BI455" s="520">
        <f t="shared" si="240"/>
        <v>3898.9681101539136</v>
      </c>
      <c r="BJ455" s="519">
        <f t="shared" si="274"/>
        <v>1324.7850000000001</v>
      </c>
      <c r="BK455" s="501">
        <f t="shared" si="266"/>
        <v>2694.6181101539132</v>
      </c>
      <c r="BL455" s="181">
        <f t="shared" si="267"/>
        <v>2.2374045004806851</v>
      </c>
      <c r="BM455" s="178"/>
      <c r="BN455" s="552">
        <f t="shared" si="241"/>
        <v>2949.4500000000003</v>
      </c>
      <c r="BO455" s="557">
        <f t="shared" si="250"/>
        <v>5090.4228216358269</v>
      </c>
      <c r="BP455" s="530">
        <f t="shared" si="275"/>
        <v>3244.3950000000004</v>
      </c>
      <c r="BQ455" s="535">
        <v>0.1</v>
      </c>
      <c r="BR455" s="501">
        <f t="shared" si="261"/>
        <v>2140.9728216358267</v>
      </c>
      <c r="BS455" s="181">
        <f t="shared" si="242"/>
        <v>0.7258888340659535</v>
      </c>
      <c r="BT455" s="178"/>
      <c r="BU455" s="176">
        <f t="shared" si="243"/>
        <v>8989.3909317897414</v>
      </c>
      <c r="BV455" s="176">
        <f t="shared" si="244"/>
        <v>8989.3909317897414</v>
      </c>
      <c r="BW455" s="176">
        <f t="shared" si="268"/>
        <v>0</v>
      </c>
      <c r="BX455" s="177">
        <f t="shared" si="269"/>
        <v>1</v>
      </c>
      <c r="BY455" s="182"/>
      <c r="BZ455" s="179">
        <f t="shared" si="245"/>
        <v>4153.8</v>
      </c>
      <c r="CA455" s="179">
        <f t="shared" si="246"/>
        <v>8989.3909317897414</v>
      </c>
      <c r="CB455" s="179">
        <f t="shared" si="270"/>
        <v>4835.5909317897413</v>
      </c>
      <c r="CC455" s="183">
        <f t="shared" si="271"/>
        <v>1.1641366776902453</v>
      </c>
      <c r="CD455" s="42"/>
    </row>
    <row r="456" spans="3:82" s="50" customFormat="1" ht="13.5" thickBot="1" x14ac:dyDescent="0.3">
      <c r="C456" s="184"/>
      <c r="D456" s="190"/>
      <c r="E456" s="164"/>
      <c r="F456" s="165"/>
      <c r="G456" s="166"/>
      <c r="H456" s="167"/>
      <c r="I456" s="166"/>
      <c r="J456" s="168">
        <v>1.505779664758232</v>
      </c>
      <c r="K456" s="168">
        <v>1.1754720702584747</v>
      </c>
      <c r="L456" s="169">
        <v>10000</v>
      </c>
      <c r="M456" s="170">
        <v>2163</v>
      </c>
      <c r="N456" s="170">
        <v>5233.2</v>
      </c>
      <c r="O456" s="171">
        <v>7396.2</v>
      </c>
      <c r="P456" s="172">
        <v>0</v>
      </c>
      <c r="Q456" s="482">
        <v>0</v>
      </c>
      <c r="R456" s="482">
        <v>0</v>
      </c>
      <c r="S456" s="482">
        <v>0</v>
      </c>
      <c r="T456" s="186"/>
      <c r="U456" s="186"/>
      <c r="V456" s="186"/>
      <c r="W456" s="186"/>
      <c r="X456" s="186"/>
      <c r="Y456" s="186"/>
      <c r="Z456" s="186"/>
      <c r="AA456" s="595">
        <v>2163</v>
      </c>
      <c r="AB456" s="596">
        <v>6002.2024946702313</v>
      </c>
      <c r="AC456" s="596">
        <v>0</v>
      </c>
      <c r="AD456" s="597">
        <v>6002.2024946702313</v>
      </c>
      <c r="AE456" s="598">
        <f t="shared" si="252"/>
        <v>-3839.2024946702313</v>
      </c>
      <c r="AF456" s="599">
        <f t="shared" si="253"/>
        <v>0.36036771533794076</v>
      </c>
      <c r="AG456" s="603"/>
      <c r="AH456" s="603"/>
      <c r="AI456" s="603"/>
      <c r="AJ456" s="603"/>
      <c r="AK456" s="603"/>
      <c r="AL456" s="595">
        <v>5233.2</v>
      </c>
      <c r="AM456" s="499">
        <v>5982.603563707894</v>
      </c>
      <c r="AN456" s="499">
        <v>0</v>
      </c>
      <c r="AO456" s="500">
        <v>5982.603563707894</v>
      </c>
      <c r="AP456" s="501">
        <f t="shared" si="247"/>
        <v>-749.40356370789414</v>
      </c>
      <c r="AQ456" s="177">
        <f t="shared" si="248"/>
        <v>0.87473621547414893</v>
      </c>
      <c r="AR456" s="186"/>
      <c r="AS456" s="173">
        <f t="shared" si="260"/>
        <v>7396.2</v>
      </c>
      <c r="AT456" s="175">
        <f t="shared" si="236"/>
        <v>11984.806058378126</v>
      </c>
      <c r="AU456" s="176">
        <f t="shared" si="254"/>
        <v>-4588.6060583781264</v>
      </c>
      <c r="AV456" s="177">
        <f t="shared" si="255"/>
        <v>0.61713138819043256</v>
      </c>
      <c r="AW456" s="178"/>
      <c r="AX456" s="179">
        <f t="shared" si="237"/>
        <v>0</v>
      </c>
      <c r="AY456" s="179">
        <f t="shared" si="256"/>
        <v>0</v>
      </c>
      <c r="AZ456" s="179">
        <f t="shared" si="262"/>
        <v>0</v>
      </c>
      <c r="BA456" s="177">
        <f t="shared" si="263"/>
        <v>0</v>
      </c>
      <c r="BB456" s="178"/>
      <c r="BC456" s="179">
        <f t="shared" si="238"/>
        <v>0</v>
      </c>
      <c r="BD456" s="179">
        <f t="shared" si="257"/>
        <v>0</v>
      </c>
      <c r="BE456" s="179">
        <f t="shared" si="264"/>
        <v>0</v>
      </c>
      <c r="BF456" s="177">
        <f t="shared" si="265"/>
        <v>0</v>
      </c>
      <c r="BG456" s="178"/>
      <c r="BH456" s="176">
        <f t="shared" si="239"/>
        <v>2163</v>
      </c>
      <c r="BI456" s="520">
        <f t="shared" si="240"/>
        <v>6002.2024946702313</v>
      </c>
      <c r="BJ456" s="519">
        <f t="shared" si="274"/>
        <v>2465.8200000000002</v>
      </c>
      <c r="BK456" s="501">
        <f t="shared" si="266"/>
        <v>3839.2024946702313</v>
      </c>
      <c r="BL456" s="181">
        <f t="shared" si="267"/>
        <v>1.7749433632317297</v>
      </c>
      <c r="BM456" s="178"/>
      <c r="BN456" s="552">
        <f t="shared" si="241"/>
        <v>5233.2</v>
      </c>
      <c r="BO456" s="557">
        <f t="shared" si="250"/>
        <v>5982.603563707894</v>
      </c>
      <c r="BP456" s="530">
        <f t="shared" si="275"/>
        <v>5965.848</v>
      </c>
      <c r="BQ456" s="535">
        <v>0.14000000000000001</v>
      </c>
      <c r="BR456" s="501">
        <f t="shared" si="261"/>
        <v>749.40356370789414</v>
      </c>
      <c r="BS456" s="181">
        <f t="shared" si="242"/>
        <v>0.1432017816456268</v>
      </c>
      <c r="BT456" s="178"/>
      <c r="BU456" s="176">
        <f t="shared" si="243"/>
        <v>11984.806058378126</v>
      </c>
      <c r="BV456" s="176">
        <f t="shared" si="244"/>
        <v>11984.806058378126</v>
      </c>
      <c r="BW456" s="176">
        <f t="shared" si="268"/>
        <v>0</v>
      </c>
      <c r="BX456" s="177">
        <f t="shared" si="269"/>
        <v>1</v>
      </c>
      <c r="BY456" s="182"/>
      <c r="BZ456" s="179">
        <f t="shared" si="245"/>
        <v>0</v>
      </c>
      <c r="CA456" s="179">
        <f t="shared" si="246"/>
        <v>0</v>
      </c>
      <c r="CB456" s="179">
        <f t="shared" si="270"/>
        <v>0</v>
      </c>
      <c r="CC456" s="183">
        <f t="shared" si="271"/>
        <v>0</v>
      </c>
      <c r="CD456" s="51"/>
    </row>
    <row r="457" spans="3:82" s="50" customFormat="1" ht="13.5" thickBot="1" x14ac:dyDescent="0.3">
      <c r="C457" s="191"/>
      <c r="D457" s="192"/>
      <c r="E457" s="193"/>
      <c r="F457" s="194"/>
      <c r="G457" s="195"/>
      <c r="H457" s="196"/>
      <c r="I457" s="195"/>
      <c r="J457" s="197">
        <v>1.9138973630485276</v>
      </c>
      <c r="K457" s="197">
        <v>1.515902467555285</v>
      </c>
      <c r="L457" s="198">
        <v>25000</v>
      </c>
      <c r="M457" s="199">
        <v>2982</v>
      </c>
      <c r="N457" s="199">
        <v>7201.8799999999992</v>
      </c>
      <c r="O457" s="200">
        <v>10183.879999999999</v>
      </c>
      <c r="P457" s="201">
        <v>0</v>
      </c>
      <c r="Q457" s="483">
        <v>0</v>
      </c>
      <c r="R457" s="483">
        <v>0</v>
      </c>
      <c r="S457" s="483">
        <v>0</v>
      </c>
      <c r="T457" s="186"/>
      <c r="U457" s="186"/>
      <c r="V457" s="186"/>
      <c r="W457" s="186"/>
      <c r="X457" s="186"/>
      <c r="Y457" s="186"/>
      <c r="Z457" s="186"/>
      <c r="AA457" s="604">
        <v>2982</v>
      </c>
      <c r="AB457" s="605">
        <v>7749.5953984711141</v>
      </c>
      <c r="AC457" s="605">
        <v>0</v>
      </c>
      <c r="AD457" s="606">
        <v>7749.5953984711141</v>
      </c>
      <c r="AE457" s="607">
        <f t="shared" si="252"/>
        <v>-4767.5953984711141</v>
      </c>
      <c r="AF457" s="608">
        <f t="shared" si="253"/>
        <v>0.38479428236838098</v>
      </c>
      <c r="AG457" s="603"/>
      <c r="AH457" s="603"/>
      <c r="AI457" s="603"/>
      <c r="AJ457" s="603"/>
      <c r="AK457" s="603"/>
      <c r="AL457" s="604">
        <v>7201.8799999999992</v>
      </c>
      <c r="AM457" s="504">
        <v>7694.1712689497472</v>
      </c>
      <c r="AN457" s="504">
        <v>0</v>
      </c>
      <c r="AO457" s="505">
        <v>7694.1712689497472</v>
      </c>
      <c r="AP457" s="506">
        <f t="shared" si="247"/>
        <v>-492.29126894974797</v>
      </c>
      <c r="AQ457" s="206">
        <f t="shared" si="248"/>
        <v>0.93601763572167718</v>
      </c>
      <c r="AR457" s="186"/>
      <c r="AS457" s="202">
        <f t="shared" si="260"/>
        <v>10183.879999999999</v>
      </c>
      <c r="AT457" s="204">
        <f t="shared" si="236"/>
        <v>15443.766667420861</v>
      </c>
      <c r="AU457" s="205">
        <f t="shared" si="254"/>
        <v>-5259.8866674208621</v>
      </c>
      <c r="AV457" s="206">
        <f t="shared" si="255"/>
        <v>0.65941685207425671</v>
      </c>
      <c r="AW457" s="207"/>
      <c r="AX457" s="208">
        <f t="shared" si="237"/>
        <v>0</v>
      </c>
      <c r="AY457" s="208">
        <f t="shared" si="256"/>
        <v>0</v>
      </c>
      <c r="AZ457" s="208">
        <f t="shared" si="262"/>
        <v>0</v>
      </c>
      <c r="BA457" s="206">
        <f t="shared" si="263"/>
        <v>0</v>
      </c>
      <c r="BB457" s="207"/>
      <c r="BC457" s="208">
        <f t="shared" si="238"/>
        <v>0</v>
      </c>
      <c r="BD457" s="208">
        <f t="shared" si="257"/>
        <v>0</v>
      </c>
      <c r="BE457" s="208">
        <f t="shared" si="264"/>
        <v>0</v>
      </c>
      <c r="BF457" s="206">
        <f t="shared" si="265"/>
        <v>0</v>
      </c>
      <c r="BG457" s="207"/>
      <c r="BH457" s="205">
        <f t="shared" si="239"/>
        <v>2982</v>
      </c>
      <c r="BI457" s="522">
        <f t="shared" si="240"/>
        <v>7749.5953984711141</v>
      </c>
      <c r="BJ457" s="519">
        <f t="shared" si="274"/>
        <v>3429.3</v>
      </c>
      <c r="BK457" s="506">
        <f t="shared" si="266"/>
        <v>4767.5953984711141</v>
      </c>
      <c r="BL457" s="210">
        <f t="shared" si="267"/>
        <v>1.5987912134376641</v>
      </c>
      <c r="BM457" s="207"/>
      <c r="BN457" s="553">
        <f t="shared" si="241"/>
        <v>7201.8799999999992</v>
      </c>
      <c r="BO457" s="558">
        <f t="shared" si="250"/>
        <v>7694.1712689497472</v>
      </c>
      <c r="BP457" s="530">
        <f>BO457</f>
        <v>7694.1712689497472</v>
      </c>
      <c r="BQ457" s="536">
        <v>0.15</v>
      </c>
      <c r="BR457" s="506">
        <f t="shared" si="261"/>
        <v>492.29126894974797</v>
      </c>
      <c r="BS457" s="210">
        <f t="shared" si="242"/>
        <v>6.8355938858985152E-2</v>
      </c>
      <c r="BT457" s="207"/>
      <c r="BU457" s="205">
        <f t="shared" si="243"/>
        <v>15443.766667420861</v>
      </c>
      <c r="BV457" s="205">
        <f t="shared" si="244"/>
        <v>15443.766667420861</v>
      </c>
      <c r="BW457" s="205">
        <f t="shared" si="268"/>
        <v>0</v>
      </c>
      <c r="BX457" s="206">
        <f t="shared" si="269"/>
        <v>1</v>
      </c>
      <c r="BY457" s="211"/>
      <c r="BZ457" s="208">
        <f t="shared" si="245"/>
        <v>0</v>
      </c>
      <c r="CA457" s="208">
        <f t="shared" si="246"/>
        <v>0</v>
      </c>
      <c r="CB457" s="208">
        <f t="shared" si="270"/>
        <v>0</v>
      </c>
      <c r="CC457" s="212">
        <f t="shared" si="271"/>
        <v>0</v>
      </c>
      <c r="CD457" s="51"/>
    </row>
    <row r="458" spans="3:82" ht="13" hidden="1" x14ac:dyDescent="0.25">
      <c r="C458" s="65"/>
      <c r="D458" s="66"/>
      <c r="E458" s="142"/>
      <c r="F458" s="143"/>
      <c r="G458" s="144"/>
      <c r="H458" s="145"/>
      <c r="I458" s="144"/>
      <c r="J458" s="146">
        <v>0.58618475265502656</v>
      </c>
      <c r="K458" s="146">
        <v>0.25114229393244591</v>
      </c>
      <c r="L458" s="147">
        <v>0</v>
      </c>
      <c r="M458" s="148">
        <v>0</v>
      </c>
      <c r="N458" s="148">
        <v>0</v>
      </c>
      <c r="O458" s="149">
        <v>0</v>
      </c>
      <c r="P458" s="150">
        <v>0</v>
      </c>
      <c r="Q458" s="481">
        <v>0</v>
      </c>
      <c r="R458" s="481">
        <v>0</v>
      </c>
      <c r="S458" s="481">
        <v>0</v>
      </c>
      <c r="T458" s="151"/>
      <c r="U458" s="151"/>
      <c r="V458" s="151"/>
      <c r="W458" s="151"/>
      <c r="X458" s="151"/>
      <c r="Y458" s="151"/>
      <c r="Z458" s="151"/>
      <c r="AA458" s="589">
        <v>0</v>
      </c>
      <c r="AB458" s="590">
        <v>0</v>
      </c>
      <c r="AC458" s="590">
        <v>0</v>
      </c>
      <c r="AD458" s="591">
        <v>0</v>
      </c>
      <c r="AE458" s="592">
        <f t="shared" si="252"/>
        <v>0</v>
      </c>
      <c r="AF458" s="593">
        <f t="shared" si="253"/>
        <v>0</v>
      </c>
      <c r="AG458" s="594"/>
      <c r="AH458" s="594"/>
      <c r="AI458" s="594"/>
      <c r="AJ458" s="594"/>
      <c r="AK458" s="594"/>
      <c r="AL458" s="589">
        <v>0</v>
      </c>
      <c r="AM458" s="496">
        <v>0</v>
      </c>
      <c r="AN458" s="496">
        <v>0</v>
      </c>
      <c r="AO458" s="497">
        <v>0</v>
      </c>
      <c r="AP458" s="498">
        <f t="shared" si="247"/>
        <v>0</v>
      </c>
      <c r="AQ458" s="156">
        <f t="shared" si="248"/>
        <v>0</v>
      </c>
      <c r="AR458" s="151"/>
      <c r="AS458" s="152">
        <f t="shared" si="260"/>
        <v>0</v>
      </c>
      <c r="AT458" s="154">
        <f t="shared" si="236"/>
        <v>0</v>
      </c>
      <c r="AU458" s="155">
        <f t="shared" si="254"/>
        <v>0</v>
      </c>
      <c r="AV458" s="156">
        <f t="shared" si="255"/>
        <v>0</v>
      </c>
      <c r="AW458" s="157"/>
      <c r="AX458" s="158">
        <f t="shared" si="237"/>
        <v>0</v>
      </c>
      <c r="AY458" s="158">
        <f t="shared" si="256"/>
        <v>0</v>
      </c>
      <c r="AZ458" s="158">
        <f t="shared" si="262"/>
        <v>0</v>
      </c>
      <c r="BA458" s="156">
        <f t="shared" si="263"/>
        <v>0</v>
      </c>
      <c r="BB458" s="157"/>
      <c r="BC458" s="158">
        <f t="shared" si="238"/>
        <v>0</v>
      </c>
      <c r="BD458" s="158">
        <f t="shared" si="257"/>
        <v>0</v>
      </c>
      <c r="BE458" s="158">
        <f t="shared" si="264"/>
        <v>0</v>
      </c>
      <c r="BF458" s="156">
        <f t="shared" si="265"/>
        <v>0</v>
      </c>
      <c r="BG458" s="157"/>
      <c r="BH458" s="155">
        <f t="shared" si="239"/>
        <v>0</v>
      </c>
      <c r="BI458" s="518">
        <f t="shared" si="240"/>
        <v>0</v>
      </c>
      <c r="BJ458" s="519"/>
      <c r="BK458" s="498">
        <f t="shared" si="266"/>
        <v>0</v>
      </c>
      <c r="BL458" s="160">
        <f t="shared" si="267"/>
        <v>0</v>
      </c>
      <c r="BM458" s="157"/>
      <c r="BN458" s="551">
        <f t="shared" si="241"/>
        <v>0</v>
      </c>
      <c r="BO458" s="556">
        <f t="shared" si="250"/>
        <v>0</v>
      </c>
      <c r="BP458" s="530"/>
      <c r="BQ458" s="530"/>
      <c r="BR458" s="498">
        <f t="shared" si="261"/>
        <v>0</v>
      </c>
      <c r="BS458" s="160">
        <f t="shared" si="242"/>
        <v>0</v>
      </c>
      <c r="BT458" s="157"/>
      <c r="BU458" s="155">
        <f t="shared" si="243"/>
        <v>0</v>
      </c>
      <c r="BV458" s="155">
        <f t="shared" si="244"/>
        <v>0</v>
      </c>
      <c r="BW458" s="155">
        <f t="shared" si="268"/>
        <v>0</v>
      </c>
      <c r="BX458" s="156">
        <f t="shared" si="269"/>
        <v>0</v>
      </c>
      <c r="BY458" s="162"/>
      <c r="BZ458" s="158">
        <f t="shared" si="245"/>
        <v>0</v>
      </c>
      <c r="CA458" s="158">
        <f t="shared" si="246"/>
        <v>0</v>
      </c>
      <c r="CB458" s="158">
        <f t="shared" si="270"/>
        <v>0</v>
      </c>
      <c r="CC458" s="163">
        <f t="shared" si="271"/>
        <v>0</v>
      </c>
      <c r="CD458" s="42"/>
    </row>
    <row r="459" spans="3:82" ht="13" hidden="1" x14ac:dyDescent="0.25">
      <c r="C459" s="65"/>
      <c r="D459" s="66"/>
      <c r="E459" s="164"/>
      <c r="F459" s="165"/>
      <c r="G459" s="166"/>
      <c r="H459" s="167"/>
      <c r="I459" s="166"/>
      <c r="J459" s="168">
        <v>0.72370867908265568</v>
      </c>
      <c r="K459" s="168">
        <v>0.4192943920851287</v>
      </c>
      <c r="L459" s="169">
        <v>0</v>
      </c>
      <c r="M459" s="170">
        <v>0</v>
      </c>
      <c r="N459" s="170">
        <v>0</v>
      </c>
      <c r="O459" s="171">
        <v>0</v>
      </c>
      <c r="P459" s="172">
        <v>0</v>
      </c>
      <c r="Q459" s="482">
        <v>0</v>
      </c>
      <c r="R459" s="482">
        <v>0</v>
      </c>
      <c r="S459" s="482">
        <v>0</v>
      </c>
      <c r="T459" s="151"/>
      <c r="U459" s="151"/>
      <c r="V459" s="151"/>
      <c r="W459" s="151"/>
      <c r="X459" s="151"/>
      <c r="Y459" s="151"/>
      <c r="Z459" s="151"/>
      <c r="AA459" s="595">
        <v>0</v>
      </c>
      <c r="AB459" s="596">
        <v>0</v>
      </c>
      <c r="AC459" s="596">
        <v>0</v>
      </c>
      <c r="AD459" s="597">
        <v>0</v>
      </c>
      <c r="AE459" s="598">
        <f t="shared" si="252"/>
        <v>0</v>
      </c>
      <c r="AF459" s="599">
        <f t="shared" si="253"/>
        <v>0</v>
      </c>
      <c r="AG459" s="594"/>
      <c r="AH459" s="594"/>
      <c r="AI459" s="594"/>
      <c r="AJ459" s="594"/>
      <c r="AK459" s="594"/>
      <c r="AL459" s="595">
        <v>0</v>
      </c>
      <c r="AM459" s="499">
        <v>0</v>
      </c>
      <c r="AN459" s="499">
        <v>0</v>
      </c>
      <c r="AO459" s="500">
        <v>0</v>
      </c>
      <c r="AP459" s="501">
        <f t="shared" si="247"/>
        <v>0</v>
      </c>
      <c r="AQ459" s="177">
        <f t="shared" si="248"/>
        <v>0</v>
      </c>
      <c r="AR459" s="151"/>
      <c r="AS459" s="173">
        <f t="shared" si="260"/>
        <v>0</v>
      </c>
      <c r="AT459" s="175">
        <f t="shared" si="236"/>
        <v>0</v>
      </c>
      <c r="AU459" s="176">
        <f t="shared" si="254"/>
        <v>0</v>
      </c>
      <c r="AV459" s="177">
        <f t="shared" si="255"/>
        <v>0</v>
      </c>
      <c r="AW459" s="178"/>
      <c r="AX459" s="179">
        <f t="shared" si="237"/>
        <v>0</v>
      </c>
      <c r="AY459" s="179">
        <f t="shared" si="256"/>
        <v>0</v>
      </c>
      <c r="AZ459" s="179">
        <f t="shared" si="262"/>
        <v>0</v>
      </c>
      <c r="BA459" s="177">
        <f t="shared" si="263"/>
        <v>0</v>
      </c>
      <c r="BB459" s="178"/>
      <c r="BC459" s="179">
        <f t="shared" si="238"/>
        <v>0</v>
      </c>
      <c r="BD459" s="179">
        <f t="shared" si="257"/>
        <v>0</v>
      </c>
      <c r="BE459" s="179">
        <f t="shared" si="264"/>
        <v>0</v>
      </c>
      <c r="BF459" s="177">
        <f t="shared" si="265"/>
        <v>0</v>
      </c>
      <c r="BG459" s="178"/>
      <c r="BH459" s="176">
        <f t="shared" si="239"/>
        <v>0</v>
      </c>
      <c r="BI459" s="520">
        <f t="shared" si="240"/>
        <v>0</v>
      </c>
      <c r="BJ459" s="521"/>
      <c r="BK459" s="501">
        <f t="shared" si="266"/>
        <v>0</v>
      </c>
      <c r="BL459" s="181">
        <f t="shared" si="267"/>
        <v>0</v>
      </c>
      <c r="BM459" s="178"/>
      <c r="BN459" s="552">
        <f t="shared" si="241"/>
        <v>0</v>
      </c>
      <c r="BO459" s="557">
        <f t="shared" si="250"/>
        <v>0</v>
      </c>
      <c r="BP459" s="521"/>
      <c r="BQ459" s="521"/>
      <c r="BR459" s="501">
        <f t="shared" si="261"/>
        <v>0</v>
      </c>
      <c r="BS459" s="181">
        <f t="shared" si="242"/>
        <v>0</v>
      </c>
      <c r="BT459" s="178"/>
      <c r="BU459" s="176">
        <f t="shared" si="243"/>
        <v>0</v>
      </c>
      <c r="BV459" s="176">
        <f t="shared" si="244"/>
        <v>0</v>
      </c>
      <c r="BW459" s="176">
        <f t="shared" si="268"/>
        <v>0</v>
      </c>
      <c r="BX459" s="177">
        <f t="shared" si="269"/>
        <v>0</v>
      </c>
      <c r="BY459" s="182"/>
      <c r="BZ459" s="179">
        <f t="shared" si="245"/>
        <v>0</v>
      </c>
      <c r="CA459" s="179">
        <f t="shared" si="246"/>
        <v>0</v>
      </c>
      <c r="CB459" s="179">
        <f t="shared" si="270"/>
        <v>0</v>
      </c>
      <c r="CC459" s="183">
        <f t="shared" si="271"/>
        <v>0</v>
      </c>
      <c r="CD459" s="42"/>
    </row>
    <row r="460" spans="3:82" ht="13.5" thickBot="1" x14ac:dyDescent="0.3">
      <c r="C460" s="184">
        <v>90</v>
      </c>
      <c r="D460" s="48">
        <v>0</v>
      </c>
      <c r="E460" s="164">
        <v>0</v>
      </c>
      <c r="F460" s="165" t="s">
        <v>65</v>
      </c>
      <c r="G460" s="166"/>
      <c r="H460" s="167" t="s">
        <v>63</v>
      </c>
      <c r="I460" s="185" t="s">
        <v>64</v>
      </c>
      <c r="J460" s="168">
        <v>1</v>
      </c>
      <c r="K460" s="168">
        <v>1</v>
      </c>
      <c r="L460" s="169">
        <v>0</v>
      </c>
      <c r="M460" s="170">
        <v>0</v>
      </c>
      <c r="N460" s="170">
        <v>0</v>
      </c>
      <c r="O460" s="171">
        <v>0</v>
      </c>
      <c r="P460" s="172">
        <v>0</v>
      </c>
      <c r="Q460" s="482">
        <v>0</v>
      </c>
      <c r="R460" s="482">
        <v>0</v>
      </c>
      <c r="S460" s="482">
        <v>0</v>
      </c>
      <c r="T460" s="151"/>
      <c r="U460" s="151"/>
      <c r="V460" s="151"/>
      <c r="W460" s="151"/>
      <c r="X460" s="151"/>
      <c r="Y460" s="151"/>
      <c r="Z460" s="151"/>
      <c r="AA460" s="600">
        <v>0</v>
      </c>
      <c r="AB460" s="601">
        <v>0</v>
      </c>
      <c r="AC460" s="601">
        <v>0</v>
      </c>
      <c r="AD460" s="602">
        <v>0</v>
      </c>
      <c r="AE460" s="598">
        <f t="shared" si="252"/>
        <v>0</v>
      </c>
      <c r="AF460" s="599">
        <f t="shared" si="253"/>
        <v>0</v>
      </c>
      <c r="AG460" s="594"/>
      <c r="AH460" s="594"/>
      <c r="AI460" s="594"/>
      <c r="AJ460" s="594"/>
      <c r="AK460" s="594"/>
      <c r="AL460" s="600">
        <v>0</v>
      </c>
      <c r="AM460" s="502">
        <v>0</v>
      </c>
      <c r="AN460" s="502">
        <v>0</v>
      </c>
      <c r="AO460" s="503">
        <v>0</v>
      </c>
      <c r="AP460" s="501">
        <f t="shared" si="247"/>
        <v>0</v>
      </c>
      <c r="AQ460" s="177">
        <f t="shared" si="248"/>
        <v>0</v>
      </c>
      <c r="AR460" s="151"/>
      <c r="AS460" s="187">
        <f t="shared" si="260"/>
        <v>0</v>
      </c>
      <c r="AT460" s="189">
        <f t="shared" si="236"/>
        <v>0</v>
      </c>
      <c r="AU460" s="176">
        <f t="shared" si="254"/>
        <v>0</v>
      </c>
      <c r="AV460" s="177">
        <f t="shared" si="255"/>
        <v>0</v>
      </c>
      <c r="AW460" s="178"/>
      <c r="AX460" s="179">
        <f t="shared" si="237"/>
        <v>0</v>
      </c>
      <c r="AY460" s="179">
        <f t="shared" si="256"/>
        <v>0</v>
      </c>
      <c r="AZ460" s="179">
        <f t="shared" si="262"/>
        <v>0</v>
      </c>
      <c r="BA460" s="177">
        <f t="shared" si="263"/>
        <v>0</v>
      </c>
      <c r="BB460" s="178"/>
      <c r="BC460" s="179">
        <f t="shared" si="238"/>
        <v>0</v>
      </c>
      <c r="BD460" s="179">
        <f t="shared" si="257"/>
        <v>0</v>
      </c>
      <c r="BE460" s="179">
        <f t="shared" si="264"/>
        <v>0</v>
      </c>
      <c r="BF460" s="177">
        <f t="shared" si="265"/>
        <v>0</v>
      </c>
      <c r="BG460" s="178"/>
      <c r="BH460" s="176">
        <f t="shared" si="239"/>
        <v>0</v>
      </c>
      <c r="BI460" s="520">
        <f t="shared" si="240"/>
        <v>0</v>
      </c>
      <c r="BJ460" s="521"/>
      <c r="BK460" s="501">
        <f t="shared" si="266"/>
        <v>0</v>
      </c>
      <c r="BL460" s="181">
        <f t="shared" si="267"/>
        <v>0</v>
      </c>
      <c r="BM460" s="178"/>
      <c r="BN460" s="552">
        <f t="shared" si="241"/>
        <v>0</v>
      </c>
      <c r="BO460" s="557">
        <f t="shared" si="250"/>
        <v>0</v>
      </c>
      <c r="BP460" s="521"/>
      <c r="BQ460" s="521"/>
      <c r="BR460" s="501">
        <f t="shared" si="261"/>
        <v>0</v>
      </c>
      <c r="BS460" s="181">
        <f t="shared" si="242"/>
        <v>0</v>
      </c>
      <c r="BT460" s="178"/>
      <c r="BU460" s="176">
        <f t="shared" si="243"/>
        <v>0</v>
      </c>
      <c r="BV460" s="176">
        <f t="shared" si="244"/>
        <v>0</v>
      </c>
      <c r="BW460" s="176">
        <f t="shared" si="268"/>
        <v>0</v>
      </c>
      <c r="BX460" s="177">
        <f t="shared" si="269"/>
        <v>0</v>
      </c>
      <c r="BY460" s="182"/>
      <c r="BZ460" s="179">
        <f t="shared" si="245"/>
        <v>0</v>
      </c>
      <c r="CA460" s="179">
        <f t="shared" si="246"/>
        <v>0</v>
      </c>
      <c r="CB460" s="179">
        <f t="shared" si="270"/>
        <v>0</v>
      </c>
      <c r="CC460" s="183">
        <f t="shared" si="271"/>
        <v>0</v>
      </c>
      <c r="CD460" s="42"/>
    </row>
    <row r="461" spans="3:82" s="50" customFormat="1" ht="13.5" hidden="1" thickBot="1" x14ac:dyDescent="0.3">
      <c r="C461" s="184"/>
      <c r="D461" s="190"/>
      <c r="E461" s="164"/>
      <c r="F461" s="165"/>
      <c r="G461" s="166"/>
      <c r="H461" s="167"/>
      <c r="I461" s="166"/>
      <c r="J461" s="168">
        <v>1.505779664758232</v>
      </c>
      <c r="K461" s="168">
        <v>1.1754720702584747</v>
      </c>
      <c r="L461" s="169">
        <v>0</v>
      </c>
      <c r="M461" s="170">
        <v>0</v>
      </c>
      <c r="N461" s="170">
        <v>0</v>
      </c>
      <c r="O461" s="171">
        <v>0</v>
      </c>
      <c r="P461" s="172">
        <v>0</v>
      </c>
      <c r="Q461" s="482">
        <v>0</v>
      </c>
      <c r="R461" s="482">
        <v>0</v>
      </c>
      <c r="S461" s="482">
        <v>0</v>
      </c>
      <c r="T461" s="186"/>
      <c r="U461" s="186"/>
      <c r="V461" s="186"/>
      <c r="W461" s="186"/>
      <c r="X461" s="186"/>
      <c r="Y461" s="186"/>
      <c r="Z461" s="186"/>
      <c r="AA461" s="595">
        <v>0</v>
      </c>
      <c r="AB461" s="596">
        <v>0</v>
      </c>
      <c r="AC461" s="596">
        <v>0</v>
      </c>
      <c r="AD461" s="597">
        <v>0</v>
      </c>
      <c r="AE461" s="598">
        <f t="shared" si="252"/>
        <v>0</v>
      </c>
      <c r="AF461" s="599">
        <f t="shared" si="253"/>
        <v>0</v>
      </c>
      <c r="AG461" s="603"/>
      <c r="AH461" s="603"/>
      <c r="AI461" s="603"/>
      <c r="AJ461" s="603"/>
      <c r="AK461" s="603"/>
      <c r="AL461" s="595">
        <v>0</v>
      </c>
      <c r="AM461" s="499">
        <v>0</v>
      </c>
      <c r="AN461" s="499">
        <v>0</v>
      </c>
      <c r="AO461" s="500">
        <v>0</v>
      </c>
      <c r="AP461" s="501">
        <f t="shared" si="247"/>
        <v>0</v>
      </c>
      <c r="AQ461" s="177">
        <f t="shared" si="248"/>
        <v>0</v>
      </c>
      <c r="AR461" s="186"/>
      <c r="AS461" s="173">
        <f t="shared" si="260"/>
        <v>0</v>
      </c>
      <c r="AT461" s="175">
        <f t="shared" ref="AT461:AT524" si="276">+AD461+AO461</f>
        <v>0</v>
      </c>
      <c r="AU461" s="176">
        <f t="shared" si="254"/>
        <v>0</v>
      </c>
      <c r="AV461" s="177">
        <f t="shared" si="255"/>
        <v>0</v>
      </c>
      <c r="AW461" s="178"/>
      <c r="AX461" s="179">
        <f t="shared" ref="AX461:AX524" si="277">(+AA461*$P461)+(AL461*$R461)</f>
        <v>0</v>
      </c>
      <c r="AY461" s="179">
        <f t="shared" si="256"/>
        <v>0</v>
      </c>
      <c r="AZ461" s="179">
        <f t="shared" si="262"/>
        <v>0</v>
      </c>
      <c r="BA461" s="177">
        <f t="shared" si="263"/>
        <v>0</v>
      </c>
      <c r="BB461" s="178"/>
      <c r="BC461" s="179">
        <f t="shared" ref="BC461:BC524" si="278">(+AA461*$Q461)+(AL461*$S461)</f>
        <v>0</v>
      </c>
      <c r="BD461" s="179">
        <f t="shared" si="257"/>
        <v>0</v>
      </c>
      <c r="BE461" s="179">
        <f t="shared" si="264"/>
        <v>0</v>
      </c>
      <c r="BF461" s="177">
        <f t="shared" si="265"/>
        <v>0</v>
      </c>
      <c r="BG461" s="178"/>
      <c r="BH461" s="176">
        <f t="shared" ref="BH461:BH524" si="279">+AA461</f>
        <v>0</v>
      </c>
      <c r="BI461" s="520">
        <f t="shared" ref="BI461:BI524" si="280">+AD461</f>
        <v>0</v>
      </c>
      <c r="BJ461" s="521"/>
      <c r="BK461" s="501">
        <f t="shared" si="266"/>
        <v>0</v>
      </c>
      <c r="BL461" s="181">
        <f t="shared" si="267"/>
        <v>0</v>
      </c>
      <c r="BM461" s="178"/>
      <c r="BN461" s="552">
        <f t="shared" ref="BN461:BN524" si="281">+AL461</f>
        <v>0</v>
      </c>
      <c r="BO461" s="557">
        <f t="shared" si="250"/>
        <v>0</v>
      </c>
      <c r="BP461" s="521"/>
      <c r="BQ461" s="521"/>
      <c r="BR461" s="501">
        <f t="shared" si="261"/>
        <v>0</v>
      </c>
      <c r="BS461" s="181">
        <f t="shared" ref="BS461:BS524" si="282">IF(BR461=0,0,+IF(BN461&gt;0,+BR461/BN461,"&gt;100%"))</f>
        <v>0</v>
      </c>
      <c r="BT461" s="178"/>
      <c r="BU461" s="176">
        <f t="shared" ref="BU461:BU524" si="283">+AT461</f>
        <v>0</v>
      </c>
      <c r="BV461" s="176">
        <f t="shared" ref="BV461:BV524" si="284">+BI461+BO461</f>
        <v>0</v>
      </c>
      <c r="BW461" s="176">
        <f t="shared" si="268"/>
        <v>0</v>
      </c>
      <c r="BX461" s="177">
        <f t="shared" si="269"/>
        <v>0</v>
      </c>
      <c r="BY461" s="182"/>
      <c r="BZ461" s="179">
        <f t="shared" ref="BZ461:BZ524" si="285">(+AA461*$Q461)+(AL461*$S461)</f>
        <v>0</v>
      </c>
      <c r="CA461" s="179">
        <f t="shared" ref="CA461:CA524" si="286">(+BI461*$Q461)+(BO461*$S461)</f>
        <v>0</v>
      </c>
      <c r="CB461" s="179">
        <f t="shared" si="270"/>
        <v>0</v>
      </c>
      <c r="CC461" s="183">
        <f t="shared" si="271"/>
        <v>0</v>
      </c>
      <c r="CD461" s="51"/>
    </row>
    <row r="462" spans="3:82" s="50" customFormat="1" ht="13.5" hidden="1" thickBot="1" x14ac:dyDescent="0.3">
      <c r="C462" s="191"/>
      <c r="D462" s="192"/>
      <c r="E462" s="193"/>
      <c r="F462" s="194"/>
      <c r="G462" s="195"/>
      <c r="H462" s="196"/>
      <c r="I462" s="195"/>
      <c r="J462" s="197">
        <v>1.9138973630485276</v>
      </c>
      <c r="K462" s="197">
        <v>1.515902467555285</v>
      </c>
      <c r="L462" s="198">
        <v>0</v>
      </c>
      <c r="M462" s="199">
        <v>0</v>
      </c>
      <c r="N462" s="199">
        <v>0</v>
      </c>
      <c r="O462" s="200">
        <v>0</v>
      </c>
      <c r="P462" s="201">
        <v>0</v>
      </c>
      <c r="Q462" s="483">
        <v>0</v>
      </c>
      <c r="R462" s="483">
        <v>0</v>
      </c>
      <c r="S462" s="483">
        <v>0</v>
      </c>
      <c r="T462" s="186"/>
      <c r="U462" s="186"/>
      <c r="V462" s="186"/>
      <c r="W462" s="186"/>
      <c r="X462" s="186"/>
      <c r="Y462" s="186"/>
      <c r="Z462" s="186"/>
      <c r="AA462" s="604">
        <v>0</v>
      </c>
      <c r="AB462" s="605">
        <v>0</v>
      </c>
      <c r="AC462" s="605">
        <v>0</v>
      </c>
      <c r="AD462" s="606">
        <v>0</v>
      </c>
      <c r="AE462" s="607">
        <f t="shared" si="252"/>
        <v>0</v>
      </c>
      <c r="AF462" s="608">
        <f t="shared" si="253"/>
        <v>0</v>
      </c>
      <c r="AG462" s="603"/>
      <c r="AH462" s="603"/>
      <c r="AI462" s="603"/>
      <c r="AJ462" s="603"/>
      <c r="AK462" s="603"/>
      <c r="AL462" s="604">
        <v>0</v>
      </c>
      <c r="AM462" s="504">
        <v>0</v>
      </c>
      <c r="AN462" s="504">
        <v>0</v>
      </c>
      <c r="AO462" s="505">
        <v>0</v>
      </c>
      <c r="AP462" s="506">
        <f t="shared" ref="AP462:AP525" si="287">+AL462-AO462</f>
        <v>0</v>
      </c>
      <c r="AQ462" s="206">
        <f t="shared" ref="AQ462:AQ525" si="288">IF(AO462&gt;0,AL462/AO462,0)</f>
        <v>0</v>
      </c>
      <c r="AR462" s="186"/>
      <c r="AS462" s="202">
        <f t="shared" si="260"/>
        <v>0</v>
      </c>
      <c r="AT462" s="204">
        <f t="shared" si="276"/>
        <v>0</v>
      </c>
      <c r="AU462" s="205">
        <f t="shared" si="254"/>
        <v>0</v>
      </c>
      <c r="AV462" s="206">
        <f t="shared" si="255"/>
        <v>0</v>
      </c>
      <c r="AW462" s="207"/>
      <c r="AX462" s="208">
        <f t="shared" si="277"/>
        <v>0</v>
      </c>
      <c r="AY462" s="208">
        <f t="shared" si="256"/>
        <v>0</v>
      </c>
      <c r="AZ462" s="208">
        <f t="shared" si="262"/>
        <v>0</v>
      </c>
      <c r="BA462" s="206">
        <f t="shared" si="263"/>
        <v>0</v>
      </c>
      <c r="BB462" s="207"/>
      <c r="BC462" s="208">
        <f t="shared" si="278"/>
        <v>0</v>
      </c>
      <c r="BD462" s="208">
        <f t="shared" si="257"/>
        <v>0</v>
      </c>
      <c r="BE462" s="208">
        <f t="shared" si="264"/>
        <v>0</v>
      </c>
      <c r="BF462" s="206">
        <f t="shared" si="265"/>
        <v>0</v>
      </c>
      <c r="BG462" s="207"/>
      <c r="BH462" s="205">
        <f t="shared" si="279"/>
        <v>0</v>
      </c>
      <c r="BI462" s="522">
        <f t="shared" si="280"/>
        <v>0</v>
      </c>
      <c r="BJ462" s="523"/>
      <c r="BK462" s="506">
        <f t="shared" si="266"/>
        <v>0</v>
      </c>
      <c r="BL462" s="210">
        <f t="shared" si="267"/>
        <v>0</v>
      </c>
      <c r="BM462" s="207"/>
      <c r="BN462" s="553">
        <f t="shared" si="281"/>
        <v>0</v>
      </c>
      <c r="BO462" s="558">
        <f t="shared" ref="BO462:BO525" si="289">+AO462</f>
        <v>0</v>
      </c>
      <c r="BP462" s="523"/>
      <c r="BQ462" s="523"/>
      <c r="BR462" s="506">
        <f t="shared" si="261"/>
        <v>0</v>
      </c>
      <c r="BS462" s="210">
        <f t="shared" si="282"/>
        <v>0</v>
      </c>
      <c r="BT462" s="207"/>
      <c r="BU462" s="205">
        <f t="shared" si="283"/>
        <v>0</v>
      </c>
      <c r="BV462" s="205">
        <f t="shared" si="284"/>
        <v>0</v>
      </c>
      <c r="BW462" s="205">
        <f t="shared" si="268"/>
        <v>0</v>
      </c>
      <c r="BX462" s="206">
        <f t="shared" si="269"/>
        <v>0</v>
      </c>
      <c r="BY462" s="211"/>
      <c r="BZ462" s="208">
        <f t="shared" si="285"/>
        <v>0</v>
      </c>
      <c r="CA462" s="208">
        <f t="shared" si="286"/>
        <v>0</v>
      </c>
      <c r="CB462" s="208">
        <f t="shared" si="270"/>
        <v>0</v>
      </c>
      <c r="CC462" s="212">
        <f t="shared" si="271"/>
        <v>0</v>
      </c>
      <c r="CD462" s="51"/>
    </row>
    <row r="463" spans="3:82" ht="13.5" thickBot="1" x14ac:dyDescent="0.3">
      <c r="C463" s="65"/>
      <c r="D463" s="66"/>
      <c r="E463" s="142"/>
      <c r="F463" s="143"/>
      <c r="G463" s="144"/>
      <c r="H463" s="145"/>
      <c r="I463" s="144"/>
      <c r="J463" s="146">
        <v>0.58618475265502656</v>
      </c>
      <c r="K463" s="146">
        <v>0.25114229393244591</v>
      </c>
      <c r="L463" s="147">
        <v>100</v>
      </c>
      <c r="M463" s="148">
        <v>36.75</v>
      </c>
      <c r="N463" s="148">
        <v>175.35</v>
      </c>
      <c r="O463" s="149">
        <v>212.1</v>
      </c>
      <c r="P463" s="150">
        <v>0</v>
      </c>
      <c r="Q463" s="481">
        <v>0</v>
      </c>
      <c r="R463" s="481">
        <v>0</v>
      </c>
      <c r="S463" s="481">
        <v>0</v>
      </c>
      <c r="T463" s="151"/>
      <c r="U463" s="151"/>
      <c r="V463" s="151"/>
      <c r="W463" s="151"/>
      <c r="X463" s="151"/>
      <c r="Y463" s="151"/>
      <c r="Z463" s="151"/>
      <c r="AA463" s="589">
        <v>36.75</v>
      </c>
      <c r="AB463" s="590">
        <v>859.97119163490356</v>
      </c>
      <c r="AC463" s="590">
        <v>0</v>
      </c>
      <c r="AD463" s="591">
        <v>859.97119163490356</v>
      </c>
      <c r="AE463" s="592">
        <f t="shared" si="252"/>
        <v>-823.22119163490356</v>
      </c>
      <c r="AF463" s="593">
        <f t="shared" si="253"/>
        <v>4.2733989646948578E-2</v>
      </c>
      <c r="AG463" s="594"/>
      <c r="AH463" s="594"/>
      <c r="AI463" s="594"/>
      <c r="AJ463" s="594"/>
      <c r="AK463" s="594"/>
      <c r="AL463" s="589">
        <v>175.35</v>
      </c>
      <c r="AM463" s="496">
        <v>382.09441087675515</v>
      </c>
      <c r="AN463" s="496">
        <v>0</v>
      </c>
      <c r="AO463" s="497">
        <v>382.09441087675515</v>
      </c>
      <c r="AP463" s="498">
        <f t="shared" si="287"/>
        <v>-206.74441087675515</v>
      </c>
      <c r="AQ463" s="156">
        <f t="shared" si="288"/>
        <v>0.45891799253917709</v>
      </c>
      <c r="AR463" s="151"/>
      <c r="AS463" s="152">
        <f t="shared" si="260"/>
        <v>212.1</v>
      </c>
      <c r="AT463" s="154">
        <f t="shared" si="276"/>
        <v>1242.0656025116587</v>
      </c>
      <c r="AU463" s="155">
        <f t="shared" si="254"/>
        <v>-1029.9656025116587</v>
      </c>
      <c r="AV463" s="156">
        <f t="shared" si="255"/>
        <v>0.17076392709942156</v>
      </c>
      <c r="AW463" s="157"/>
      <c r="AX463" s="158">
        <f t="shared" si="277"/>
        <v>0</v>
      </c>
      <c r="AY463" s="158">
        <f t="shared" si="256"/>
        <v>0</v>
      </c>
      <c r="AZ463" s="158">
        <f t="shared" si="262"/>
        <v>0</v>
      </c>
      <c r="BA463" s="156">
        <f t="shared" si="263"/>
        <v>0</v>
      </c>
      <c r="BB463" s="157"/>
      <c r="BC463" s="158">
        <f t="shared" si="278"/>
        <v>0</v>
      </c>
      <c r="BD463" s="158">
        <f t="shared" si="257"/>
        <v>0</v>
      </c>
      <c r="BE463" s="158">
        <f t="shared" si="264"/>
        <v>0</v>
      </c>
      <c r="BF463" s="156">
        <f t="shared" si="265"/>
        <v>0</v>
      </c>
      <c r="BG463" s="157"/>
      <c r="BH463" s="155">
        <f t="shared" si="279"/>
        <v>36.75</v>
      </c>
      <c r="BI463" s="518">
        <f t="shared" si="280"/>
        <v>859.97119163490356</v>
      </c>
      <c r="BJ463" s="519">
        <f t="shared" ref="BJ463:BJ472" si="290">(AA463*BQ463)+AA463</f>
        <v>44.835000000000001</v>
      </c>
      <c r="BK463" s="498">
        <f t="shared" si="266"/>
        <v>823.22119163490356</v>
      </c>
      <c r="BL463" s="160">
        <f t="shared" si="267"/>
        <v>22.400576643126627</v>
      </c>
      <c r="BM463" s="157"/>
      <c r="BN463" s="551">
        <f t="shared" si="281"/>
        <v>175.35</v>
      </c>
      <c r="BO463" s="556">
        <f t="shared" si="289"/>
        <v>382.09441087675515</v>
      </c>
      <c r="BP463" s="530">
        <f t="shared" ref="BP463:BP467" si="291">(AL463*BQ463)+AL463</f>
        <v>213.92699999999999</v>
      </c>
      <c r="BQ463" s="534">
        <v>0.22</v>
      </c>
      <c r="BR463" s="498">
        <f t="shared" si="261"/>
        <v>206.74441087675515</v>
      </c>
      <c r="BS463" s="160">
        <f t="shared" si="282"/>
        <v>1.1790385564685211</v>
      </c>
      <c r="BT463" s="157"/>
      <c r="BU463" s="155">
        <f t="shared" si="283"/>
        <v>1242.0656025116587</v>
      </c>
      <c r="BV463" s="155">
        <f t="shared" si="284"/>
        <v>1242.0656025116587</v>
      </c>
      <c r="BW463" s="155">
        <f t="shared" si="268"/>
        <v>0</v>
      </c>
      <c r="BX463" s="156">
        <f t="shared" si="269"/>
        <v>1</v>
      </c>
      <c r="BY463" s="162"/>
      <c r="BZ463" s="158">
        <f t="shared" si="285"/>
        <v>0</v>
      </c>
      <c r="CA463" s="158">
        <f t="shared" si="286"/>
        <v>0</v>
      </c>
      <c r="CB463" s="158">
        <f t="shared" si="270"/>
        <v>0</v>
      </c>
      <c r="CC463" s="163">
        <f t="shared" si="271"/>
        <v>0</v>
      </c>
      <c r="CD463" s="42"/>
    </row>
    <row r="464" spans="3:82" ht="13.5" thickBot="1" x14ac:dyDescent="0.3">
      <c r="C464" s="65"/>
      <c r="D464" s="66"/>
      <c r="E464" s="164"/>
      <c r="F464" s="165"/>
      <c r="G464" s="166"/>
      <c r="H464" s="167"/>
      <c r="I464" s="166"/>
      <c r="J464" s="168">
        <v>0.72370867908265568</v>
      </c>
      <c r="K464" s="168">
        <v>0.4192943920851287</v>
      </c>
      <c r="L464" s="169">
        <v>400</v>
      </c>
      <c r="M464" s="170">
        <v>92.4</v>
      </c>
      <c r="N464" s="170">
        <v>311.85000000000002</v>
      </c>
      <c r="O464" s="171">
        <v>404.25</v>
      </c>
      <c r="P464" s="172">
        <v>0</v>
      </c>
      <c r="Q464" s="482">
        <v>0</v>
      </c>
      <c r="R464" s="482">
        <v>0</v>
      </c>
      <c r="S464" s="482">
        <v>0</v>
      </c>
      <c r="T464" s="151"/>
      <c r="U464" s="151"/>
      <c r="V464" s="151"/>
      <c r="W464" s="151"/>
      <c r="X464" s="151"/>
      <c r="Y464" s="151"/>
      <c r="Z464" s="151"/>
      <c r="AA464" s="595">
        <v>92.4</v>
      </c>
      <c r="AB464" s="596">
        <v>1034.9330816136514</v>
      </c>
      <c r="AC464" s="596">
        <v>0</v>
      </c>
      <c r="AD464" s="597">
        <v>1034.9330816136514</v>
      </c>
      <c r="AE464" s="598">
        <f t="shared" ref="AE464:AE527" si="292">+AA464-AD464</f>
        <v>-942.53308161365146</v>
      </c>
      <c r="AF464" s="599">
        <f t="shared" ref="AF464:AF527" si="293">IF(AD464&gt;0,AA464/AD464,0)</f>
        <v>8.9281134830409878E-2</v>
      </c>
      <c r="AG464" s="594"/>
      <c r="AH464" s="594"/>
      <c r="AI464" s="594"/>
      <c r="AJ464" s="594"/>
      <c r="AK464" s="594"/>
      <c r="AL464" s="595">
        <v>311.85000000000002</v>
      </c>
      <c r="AM464" s="499">
        <v>618.67267790217397</v>
      </c>
      <c r="AN464" s="499">
        <v>0</v>
      </c>
      <c r="AO464" s="500">
        <v>618.67267790217397</v>
      </c>
      <c r="AP464" s="501">
        <f t="shared" si="287"/>
        <v>-306.82267790217395</v>
      </c>
      <c r="AQ464" s="177">
        <f t="shared" si="288"/>
        <v>0.50406299023489531</v>
      </c>
      <c r="AR464" s="151"/>
      <c r="AS464" s="173">
        <f t="shared" si="260"/>
        <v>404.25</v>
      </c>
      <c r="AT464" s="175">
        <f t="shared" si="276"/>
        <v>1653.6057595158254</v>
      </c>
      <c r="AU464" s="176">
        <f t="shared" si="254"/>
        <v>-1249.3557595158254</v>
      </c>
      <c r="AV464" s="177">
        <f t="shared" si="255"/>
        <v>0.24446576680911181</v>
      </c>
      <c r="AW464" s="178"/>
      <c r="AX464" s="179">
        <f t="shared" si="277"/>
        <v>0</v>
      </c>
      <c r="AY464" s="179">
        <f t="shared" si="256"/>
        <v>0</v>
      </c>
      <c r="AZ464" s="179">
        <f t="shared" si="262"/>
        <v>0</v>
      </c>
      <c r="BA464" s="177">
        <f t="shared" si="263"/>
        <v>0</v>
      </c>
      <c r="BB464" s="178"/>
      <c r="BC464" s="179">
        <f t="shared" si="278"/>
        <v>0</v>
      </c>
      <c r="BD464" s="179">
        <f t="shared" si="257"/>
        <v>0</v>
      </c>
      <c r="BE464" s="179">
        <f t="shared" si="264"/>
        <v>0</v>
      </c>
      <c r="BF464" s="177">
        <f t="shared" si="265"/>
        <v>0</v>
      </c>
      <c r="BG464" s="178"/>
      <c r="BH464" s="176">
        <f t="shared" si="279"/>
        <v>92.4</v>
      </c>
      <c r="BI464" s="520">
        <f t="shared" si="280"/>
        <v>1034.9330816136514</v>
      </c>
      <c r="BJ464" s="519">
        <f t="shared" si="290"/>
        <v>109.03200000000001</v>
      </c>
      <c r="BK464" s="501">
        <f t="shared" si="266"/>
        <v>942.53308161365146</v>
      </c>
      <c r="BL464" s="181">
        <f t="shared" si="267"/>
        <v>10.200574476338218</v>
      </c>
      <c r="BM464" s="178"/>
      <c r="BN464" s="552">
        <f t="shared" si="281"/>
        <v>311.85000000000002</v>
      </c>
      <c r="BO464" s="557">
        <f t="shared" si="289"/>
        <v>618.67267790217397</v>
      </c>
      <c r="BP464" s="530">
        <f t="shared" si="291"/>
        <v>367.983</v>
      </c>
      <c r="BQ464" s="535">
        <v>0.18</v>
      </c>
      <c r="BR464" s="501">
        <f t="shared" si="261"/>
        <v>306.82267790217395</v>
      </c>
      <c r="BS464" s="181">
        <f t="shared" si="282"/>
        <v>0.98387903768534213</v>
      </c>
      <c r="BT464" s="178"/>
      <c r="BU464" s="176">
        <f t="shared" si="283"/>
        <v>1653.6057595158254</v>
      </c>
      <c r="BV464" s="176">
        <f t="shared" si="284"/>
        <v>1653.6057595158254</v>
      </c>
      <c r="BW464" s="176">
        <f t="shared" si="268"/>
        <v>0</v>
      </c>
      <c r="BX464" s="177">
        <f t="shared" si="269"/>
        <v>1</v>
      </c>
      <c r="BY464" s="182"/>
      <c r="BZ464" s="179">
        <f t="shared" si="285"/>
        <v>0</v>
      </c>
      <c r="CA464" s="179">
        <f t="shared" si="286"/>
        <v>0</v>
      </c>
      <c r="CB464" s="179">
        <f t="shared" si="270"/>
        <v>0</v>
      </c>
      <c r="CC464" s="183">
        <f t="shared" si="271"/>
        <v>0</v>
      </c>
      <c r="CD464" s="42"/>
    </row>
    <row r="465" spans="3:82" ht="13.5" thickBot="1" x14ac:dyDescent="0.3">
      <c r="C465" s="184">
        <v>91</v>
      </c>
      <c r="D465" s="48">
        <v>0</v>
      </c>
      <c r="E465" s="164" t="s">
        <v>129</v>
      </c>
      <c r="F465" s="165" t="s">
        <v>133</v>
      </c>
      <c r="G465" s="166"/>
      <c r="H465" s="167" t="s">
        <v>63</v>
      </c>
      <c r="I465" s="185" t="s">
        <v>64</v>
      </c>
      <c r="J465" s="168">
        <v>1</v>
      </c>
      <c r="K465" s="168">
        <v>1</v>
      </c>
      <c r="L465" s="169">
        <v>1000</v>
      </c>
      <c r="M465" s="170">
        <v>155.4</v>
      </c>
      <c r="N465" s="170">
        <v>459.90000000000003</v>
      </c>
      <c r="O465" s="171">
        <v>615.30000000000007</v>
      </c>
      <c r="P465" s="172">
        <v>0</v>
      </c>
      <c r="Q465" s="482">
        <v>0</v>
      </c>
      <c r="R465" s="482">
        <v>0</v>
      </c>
      <c r="S465" s="482">
        <v>0</v>
      </c>
      <c r="T465" s="151"/>
      <c r="U465" s="151"/>
      <c r="V465" s="151"/>
      <c r="W465" s="151"/>
      <c r="X465" s="151"/>
      <c r="Y465" s="151"/>
      <c r="Z465" s="151"/>
      <c r="AA465" s="600">
        <v>155.4</v>
      </c>
      <c r="AB465" s="601">
        <v>1456.886381034378</v>
      </c>
      <c r="AC465" s="601">
        <v>0</v>
      </c>
      <c r="AD465" s="602">
        <v>1456.886381034378</v>
      </c>
      <c r="AE465" s="598">
        <f t="shared" si="292"/>
        <v>-1301.4863810343779</v>
      </c>
      <c r="AF465" s="599">
        <f t="shared" si="293"/>
        <v>0.10666583339852982</v>
      </c>
      <c r="AG465" s="594"/>
      <c r="AH465" s="594"/>
      <c r="AI465" s="594"/>
      <c r="AJ465" s="594"/>
      <c r="AK465" s="594"/>
      <c r="AL465" s="600">
        <v>459.90000000000003</v>
      </c>
      <c r="AM465" s="502">
        <v>1472.3182378883889</v>
      </c>
      <c r="AN465" s="502">
        <v>0</v>
      </c>
      <c r="AO465" s="503">
        <v>1472.3182378883889</v>
      </c>
      <c r="AP465" s="501">
        <f t="shared" si="287"/>
        <v>-1012.4182378883888</v>
      </c>
      <c r="AQ465" s="177">
        <f t="shared" si="288"/>
        <v>0.31236453381138063</v>
      </c>
      <c r="AR465" s="151"/>
      <c r="AS465" s="187">
        <f t="shared" si="260"/>
        <v>615.30000000000007</v>
      </c>
      <c r="AT465" s="189">
        <f t="shared" si="276"/>
        <v>2929.2046189227667</v>
      </c>
      <c r="AU465" s="176">
        <f t="shared" si="254"/>
        <v>-2313.9046189227665</v>
      </c>
      <c r="AV465" s="177">
        <f t="shared" si="255"/>
        <v>0.21005702231422826</v>
      </c>
      <c r="AW465" s="178"/>
      <c r="AX465" s="179">
        <f t="shared" si="277"/>
        <v>0</v>
      </c>
      <c r="AY465" s="179">
        <f t="shared" si="256"/>
        <v>0</v>
      </c>
      <c r="AZ465" s="179">
        <f t="shared" si="262"/>
        <v>0</v>
      </c>
      <c r="BA465" s="177">
        <f t="shared" si="263"/>
        <v>0</v>
      </c>
      <c r="BB465" s="178"/>
      <c r="BC465" s="179">
        <f t="shared" si="278"/>
        <v>0</v>
      </c>
      <c r="BD465" s="179">
        <f t="shared" si="257"/>
        <v>0</v>
      </c>
      <c r="BE465" s="179">
        <f t="shared" si="264"/>
        <v>0</v>
      </c>
      <c r="BF465" s="177">
        <f t="shared" si="265"/>
        <v>0</v>
      </c>
      <c r="BG465" s="178"/>
      <c r="BH465" s="176">
        <f t="shared" si="279"/>
        <v>155.4</v>
      </c>
      <c r="BI465" s="520">
        <f t="shared" si="280"/>
        <v>1456.886381034378</v>
      </c>
      <c r="BJ465" s="519">
        <f t="shared" si="290"/>
        <v>170.94</v>
      </c>
      <c r="BK465" s="501">
        <f t="shared" si="266"/>
        <v>1301.4863810343779</v>
      </c>
      <c r="BL465" s="181">
        <f t="shared" si="267"/>
        <v>8.3750732370294578</v>
      </c>
      <c r="BM465" s="178"/>
      <c r="BN465" s="552">
        <f t="shared" si="281"/>
        <v>459.90000000000003</v>
      </c>
      <c r="BO465" s="557">
        <f t="shared" si="289"/>
        <v>1472.3182378883889</v>
      </c>
      <c r="BP465" s="530">
        <f t="shared" si="291"/>
        <v>505.89000000000004</v>
      </c>
      <c r="BQ465" s="535">
        <v>0.1</v>
      </c>
      <c r="BR465" s="501">
        <f t="shared" si="261"/>
        <v>1012.4182378883888</v>
      </c>
      <c r="BS465" s="181">
        <f t="shared" si="282"/>
        <v>2.2013877753607063</v>
      </c>
      <c r="BT465" s="178"/>
      <c r="BU465" s="176">
        <f t="shared" si="283"/>
        <v>2929.2046189227667</v>
      </c>
      <c r="BV465" s="176">
        <f t="shared" si="284"/>
        <v>2929.2046189227667</v>
      </c>
      <c r="BW465" s="176">
        <f t="shared" si="268"/>
        <v>0</v>
      </c>
      <c r="BX465" s="177">
        <f t="shared" si="269"/>
        <v>1</v>
      </c>
      <c r="BY465" s="182"/>
      <c r="BZ465" s="179">
        <f t="shared" si="285"/>
        <v>0</v>
      </c>
      <c r="CA465" s="179">
        <f t="shared" si="286"/>
        <v>0</v>
      </c>
      <c r="CB465" s="179">
        <f t="shared" si="270"/>
        <v>0</v>
      </c>
      <c r="CC465" s="183">
        <f t="shared" si="271"/>
        <v>0</v>
      </c>
      <c r="CD465" s="42"/>
    </row>
    <row r="466" spans="3:82" s="50" customFormat="1" ht="13.5" thickBot="1" x14ac:dyDescent="0.3">
      <c r="C466" s="184"/>
      <c r="D466" s="190"/>
      <c r="E466" s="164"/>
      <c r="F466" s="165"/>
      <c r="G466" s="166"/>
      <c r="H466" s="167"/>
      <c r="I466" s="166"/>
      <c r="J466" s="168">
        <v>1.505779664758232</v>
      </c>
      <c r="K466" s="168">
        <v>1.1754720702584747</v>
      </c>
      <c r="L466" s="169">
        <v>2000</v>
      </c>
      <c r="M466" s="170">
        <v>255.15</v>
      </c>
      <c r="N466" s="170">
        <v>699.30000000000007</v>
      </c>
      <c r="O466" s="171">
        <v>954.45</v>
      </c>
      <c r="P466" s="172">
        <v>0</v>
      </c>
      <c r="Q466" s="482">
        <v>0</v>
      </c>
      <c r="R466" s="482">
        <v>0</v>
      </c>
      <c r="S466" s="482">
        <v>0</v>
      </c>
      <c r="T466" s="186"/>
      <c r="U466" s="186"/>
      <c r="V466" s="186"/>
      <c r="W466" s="186"/>
      <c r="X466" s="186"/>
      <c r="Y466" s="186"/>
      <c r="Z466" s="186"/>
      <c r="AA466" s="595">
        <v>255.15</v>
      </c>
      <c r="AB466" s="596">
        <v>2098.3511487654609</v>
      </c>
      <c r="AC466" s="596">
        <v>0</v>
      </c>
      <c r="AD466" s="597">
        <v>2098.3511487654609</v>
      </c>
      <c r="AE466" s="598">
        <f t="shared" si="292"/>
        <v>-1843.2011487654609</v>
      </c>
      <c r="AF466" s="599">
        <f t="shared" si="293"/>
        <v>0.12159547278353024</v>
      </c>
      <c r="AG466" s="603"/>
      <c r="AH466" s="603"/>
      <c r="AI466" s="603"/>
      <c r="AJ466" s="603"/>
      <c r="AK466" s="603"/>
      <c r="AL466" s="595">
        <v>699.30000000000007</v>
      </c>
      <c r="AM466" s="499">
        <v>1770.4818094944585</v>
      </c>
      <c r="AN466" s="499">
        <v>0</v>
      </c>
      <c r="AO466" s="500">
        <v>1770.4818094944585</v>
      </c>
      <c r="AP466" s="501">
        <f t="shared" si="287"/>
        <v>-1071.1818094944583</v>
      </c>
      <c r="AQ466" s="177">
        <f t="shared" si="288"/>
        <v>0.39497722950323755</v>
      </c>
      <c r="AR466" s="186"/>
      <c r="AS466" s="173">
        <f t="shared" si="260"/>
        <v>954.45</v>
      </c>
      <c r="AT466" s="175">
        <f t="shared" si="276"/>
        <v>3868.8329582599195</v>
      </c>
      <c r="AU466" s="176">
        <f t="shared" si="254"/>
        <v>-2914.3829582599192</v>
      </c>
      <c r="AV466" s="177">
        <f t="shared" si="255"/>
        <v>0.24670230281259853</v>
      </c>
      <c r="AW466" s="178"/>
      <c r="AX466" s="179">
        <f t="shared" si="277"/>
        <v>0</v>
      </c>
      <c r="AY466" s="179">
        <f t="shared" si="256"/>
        <v>0</v>
      </c>
      <c r="AZ466" s="179">
        <f t="shared" si="262"/>
        <v>0</v>
      </c>
      <c r="BA466" s="177">
        <f t="shared" si="263"/>
        <v>0</v>
      </c>
      <c r="BB466" s="178"/>
      <c r="BC466" s="179">
        <f t="shared" si="278"/>
        <v>0</v>
      </c>
      <c r="BD466" s="179">
        <f t="shared" si="257"/>
        <v>0</v>
      </c>
      <c r="BE466" s="179">
        <f t="shared" si="264"/>
        <v>0</v>
      </c>
      <c r="BF466" s="177">
        <f t="shared" si="265"/>
        <v>0</v>
      </c>
      <c r="BG466" s="178"/>
      <c r="BH466" s="176">
        <f t="shared" si="279"/>
        <v>255.15</v>
      </c>
      <c r="BI466" s="520">
        <f t="shared" si="280"/>
        <v>2098.3511487654609</v>
      </c>
      <c r="BJ466" s="519">
        <f t="shared" si="290"/>
        <v>290.87099999999998</v>
      </c>
      <c r="BK466" s="501">
        <f t="shared" si="266"/>
        <v>1843.2011487654609</v>
      </c>
      <c r="BL466" s="181">
        <f t="shared" si="267"/>
        <v>7.2239903929667291</v>
      </c>
      <c r="BM466" s="178"/>
      <c r="BN466" s="552">
        <f t="shared" si="281"/>
        <v>699.30000000000007</v>
      </c>
      <c r="BO466" s="557">
        <f t="shared" si="289"/>
        <v>1770.4818094944585</v>
      </c>
      <c r="BP466" s="530">
        <f t="shared" si="291"/>
        <v>797.20200000000011</v>
      </c>
      <c r="BQ466" s="535">
        <v>0.14000000000000001</v>
      </c>
      <c r="BR466" s="501">
        <f>+BO466-BN466</f>
        <v>1071.1818094944583</v>
      </c>
      <c r="BS466" s="181">
        <f t="shared" si="282"/>
        <v>1.5317915193685947</v>
      </c>
      <c r="BT466" s="178"/>
      <c r="BU466" s="176">
        <f t="shared" si="283"/>
        <v>3868.8329582599195</v>
      </c>
      <c r="BV466" s="176">
        <f t="shared" si="284"/>
        <v>3868.8329582599195</v>
      </c>
      <c r="BW466" s="176">
        <f t="shared" si="268"/>
        <v>0</v>
      </c>
      <c r="BX466" s="177">
        <f t="shared" si="269"/>
        <v>1</v>
      </c>
      <c r="BY466" s="182"/>
      <c r="BZ466" s="179">
        <f t="shared" si="285"/>
        <v>0</v>
      </c>
      <c r="CA466" s="179">
        <f t="shared" si="286"/>
        <v>0</v>
      </c>
      <c r="CB466" s="179">
        <f t="shared" si="270"/>
        <v>0</v>
      </c>
      <c r="CC466" s="183">
        <f t="shared" si="271"/>
        <v>0</v>
      </c>
      <c r="CD466" s="51"/>
    </row>
    <row r="467" spans="3:82" s="50" customFormat="1" ht="13.5" thickBot="1" x14ac:dyDescent="0.3">
      <c r="C467" s="191"/>
      <c r="D467" s="192"/>
      <c r="E467" s="193"/>
      <c r="F467" s="194"/>
      <c r="G467" s="195"/>
      <c r="H467" s="196"/>
      <c r="I467" s="195"/>
      <c r="J467" s="197">
        <v>1.9138973630485276</v>
      </c>
      <c r="K467" s="197">
        <v>1.515902467555285</v>
      </c>
      <c r="L467" s="198">
        <v>5000</v>
      </c>
      <c r="M467" s="199">
        <v>484.05</v>
      </c>
      <c r="N467" s="199">
        <v>1244.25</v>
      </c>
      <c r="O467" s="200">
        <v>1728.3</v>
      </c>
      <c r="P467" s="201">
        <v>0</v>
      </c>
      <c r="Q467" s="483">
        <v>0</v>
      </c>
      <c r="R467" s="483">
        <v>0</v>
      </c>
      <c r="S467" s="483">
        <v>0</v>
      </c>
      <c r="T467" s="186"/>
      <c r="U467" s="186"/>
      <c r="V467" s="186"/>
      <c r="W467" s="186"/>
      <c r="X467" s="186"/>
      <c r="Y467" s="186"/>
      <c r="Z467" s="186"/>
      <c r="AA467" s="604">
        <v>484.05</v>
      </c>
      <c r="AB467" s="605">
        <v>2716.6418589284749</v>
      </c>
      <c r="AC467" s="605">
        <v>0</v>
      </c>
      <c r="AD467" s="606">
        <v>2716.6418589284749</v>
      </c>
      <c r="AE467" s="607">
        <f t="shared" si="292"/>
        <v>-2232.5918589284747</v>
      </c>
      <c r="AF467" s="608">
        <f t="shared" si="293"/>
        <v>0.17817954118947568</v>
      </c>
      <c r="AG467" s="603"/>
      <c r="AH467" s="603"/>
      <c r="AI467" s="603"/>
      <c r="AJ467" s="603"/>
      <c r="AK467" s="603"/>
      <c r="AL467" s="604">
        <v>1244.25</v>
      </c>
      <c r="AM467" s="504">
        <v>2456.0198566586819</v>
      </c>
      <c r="AN467" s="504">
        <v>0</v>
      </c>
      <c r="AO467" s="505">
        <v>2456.0198566586819</v>
      </c>
      <c r="AP467" s="506">
        <f t="shared" si="287"/>
        <v>-1211.7698566586819</v>
      </c>
      <c r="AQ467" s="206">
        <f t="shared" si="288"/>
        <v>0.50661235357142143</v>
      </c>
      <c r="AR467" s="186"/>
      <c r="AS467" s="202">
        <f t="shared" si="260"/>
        <v>1728.3</v>
      </c>
      <c r="AT467" s="204">
        <f t="shared" si="276"/>
        <v>5172.6617155871572</v>
      </c>
      <c r="AU467" s="205">
        <f>+AS467-AT467</f>
        <v>-3444.3617155871571</v>
      </c>
      <c r="AV467" s="206">
        <f>IF(AT467&gt;0,AS467/AT467,0)</f>
        <v>0.33412198497187395</v>
      </c>
      <c r="AW467" s="207"/>
      <c r="AX467" s="208">
        <f t="shared" si="277"/>
        <v>0</v>
      </c>
      <c r="AY467" s="208">
        <f t="shared" si="256"/>
        <v>0</v>
      </c>
      <c r="AZ467" s="208">
        <f>+AX467-AY467</f>
        <v>0</v>
      </c>
      <c r="BA467" s="206">
        <f>IF(AY467&gt;0,AX467/AY467,0)</f>
        <v>0</v>
      </c>
      <c r="BB467" s="207"/>
      <c r="BC467" s="208">
        <f t="shared" si="278"/>
        <v>0</v>
      </c>
      <c r="BD467" s="208">
        <f t="shared" si="257"/>
        <v>0</v>
      </c>
      <c r="BE467" s="208">
        <f>+BC467-BD467</f>
        <v>0</v>
      </c>
      <c r="BF467" s="206">
        <f>IF(BD467&gt;0,BC467/BD467,0)</f>
        <v>0</v>
      </c>
      <c r="BG467" s="207"/>
      <c r="BH467" s="205">
        <f t="shared" si="279"/>
        <v>484.05</v>
      </c>
      <c r="BI467" s="522">
        <f t="shared" si="280"/>
        <v>2716.6418589284749</v>
      </c>
      <c r="BJ467" s="519">
        <f t="shared" si="290"/>
        <v>556.65750000000003</v>
      </c>
      <c r="BK467" s="506">
        <f>+BI467-BH467</f>
        <v>2232.5918589284747</v>
      </c>
      <c r="BL467" s="210">
        <f>IF(BK467=0,0,+IF(BH467&gt;0,+BK467/BH467,"&gt;100%"))</f>
        <v>4.6123166179701984</v>
      </c>
      <c r="BM467" s="207"/>
      <c r="BN467" s="553">
        <f t="shared" si="281"/>
        <v>1244.25</v>
      </c>
      <c r="BO467" s="558">
        <f t="shared" si="289"/>
        <v>2456.0198566586819</v>
      </c>
      <c r="BP467" s="530">
        <f t="shared" si="291"/>
        <v>1430.8875</v>
      </c>
      <c r="BQ467" s="536">
        <v>0.15</v>
      </c>
      <c r="BR467" s="506">
        <f>+BO467-BN467</f>
        <v>1211.7698566586819</v>
      </c>
      <c r="BS467" s="210">
        <f t="shared" si="282"/>
        <v>0.97389580603470516</v>
      </c>
      <c r="BT467" s="207"/>
      <c r="BU467" s="205">
        <f t="shared" si="283"/>
        <v>5172.6617155871572</v>
      </c>
      <c r="BV467" s="205">
        <f t="shared" si="284"/>
        <v>5172.6617155871572</v>
      </c>
      <c r="BW467" s="205">
        <f>+BV467-BU467</f>
        <v>0</v>
      </c>
      <c r="BX467" s="206">
        <f>IF(BU467&gt;0,BV467/BU467,0)</f>
        <v>1</v>
      </c>
      <c r="BY467" s="211"/>
      <c r="BZ467" s="208">
        <f t="shared" si="285"/>
        <v>0</v>
      </c>
      <c r="CA467" s="208">
        <f t="shared" si="286"/>
        <v>0</v>
      </c>
      <c r="CB467" s="208">
        <f>+CA467-BZ467</f>
        <v>0</v>
      </c>
      <c r="CC467" s="212">
        <f>IF(CB467=0,0,+IF(BZ467&gt;0,+CB467/BZ467,"&gt;100%"))</f>
        <v>0</v>
      </c>
      <c r="CD467" s="51"/>
    </row>
    <row r="468" spans="3:82" ht="13.5" thickBot="1" x14ac:dyDescent="0.3">
      <c r="C468" s="65"/>
      <c r="D468" s="66"/>
      <c r="E468" s="142"/>
      <c r="F468" s="143"/>
      <c r="G468" s="144"/>
      <c r="H468" s="145"/>
      <c r="I468" s="144"/>
      <c r="J468" s="146">
        <v>0.58618475265502656</v>
      </c>
      <c r="K468" s="146">
        <v>0.25114229393244591</v>
      </c>
      <c r="L468" s="147">
        <v>2000</v>
      </c>
      <c r="M468" s="148">
        <v>1277</v>
      </c>
      <c r="N468" s="148">
        <v>2739.4500000000003</v>
      </c>
      <c r="O468" s="149">
        <v>4016.4500000000003</v>
      </c>
      <c r="P468" s="150">
        <v>0</v>
      </c>
      <c r="Q468" s="481">
        <v>0</v>
      </c>
      <c r="R468" s="481">
        <v>0</v>
      </c>
      <c r="S468" s="481">
        <v>0</v>
      </c>
      <c r="T468" s="186"/>
      <c r="U468" s="186"/>
      <c r="V468" s="186"/>
      <c r="W468" s="186"/>
      <c r="X468" s="186"/>
      <c r="Y468" s="186"/>
      <c r="Z468" s="186"/>
      <c r="AA468" s="589">
        <v>1277</v>
      </c>
      <c r="AB468" s="590">
        <v>3537.7811404617464</v>
      </c>
      <c r="AC468" s="590">
        <v>0</v>
      </c>
      <c r="AD468" s="591">
        <v>3537.7811404617464</v>
      </c>
      <c r="AE468" s="592">
        <f t="shared" si="292"/>
        <v>-2260.7811404617464</v>
      </c>
      <c r="AF468" s="593">
        <f t="shared" si="293"/>
        <v>0.3609607121805527</v>
      </c>
      <c r="AG468" s="603"/>
      <c r="AH468" s="603"/>
      <c r="AI468" s="603"/>
      <c r="AJ468" s="603"/>
      <c r="AK468" s="603"/>
      <c r="AL468" s="589">
        <v>2739.4500000000003</v>
      </c>
      <c r="AM468" s="496">
        <v>2814.6046943447936</v>
      </c>
      <c r="AN468" s="496">
        <v>0</v>
      </c>
      <c r="AO468" s="497">
        <v>2814.6046943447936</v>
      </c>
      <c r="AP468" s="498">
        <f t="shared" si="287"/>
        <v>-75.15469434479337</v>
      </c>
      <c r="AQ468" s="156">
        <f t="shared" si="288"/>
        <v>0.97329831272725542</v>
      </c>
      <c r="AR468" s="151"/>
      <c r="AS468" s="152">
        <f t="shared" si="260"/>
        <v>4016.4500000000003</v>
      </c>
      <c r="AT468" s="154">
        <f t="shared" si="276"/>
        <v>6352.3858348065405</v>
      </c>
      <c r="AU468" s="155">
        <f>+AS468-AT468</f>
        <v>-2335.9358348065402</v>
      </c>
      <c r="AV468" s="156">
        <f>IF(AT468&gt;0,AS468/AT468,0)</f>
        <v>0.63227425166662909</v>
      </c>
      <c r="AW468" s="157"/>
      <c r="AX468" s="158">
        <f t="shared" si="277"/>
        <v>0</v>
      </c>
      <c r="AY468" s="158">
        <f t="shared" si="256"/>
        <v>0</v>
      </c>
      <c r="AZ468" s="158">
        <f>+AX468-AY468</f>
        <v>0</v>
      </c>
      <c r="BA468" s="156">
        <f>IF(AY468&gt;0,AX468/AY468,0)</f>
        <v>0</v>
      </c>
      <c r="BB468" s="157"/>
      <c r="BC468" s="158">
        <f t="shared" si="278"/>
        <v>0</v>
      </c>
      <c r="BD468" s="158">
        <f t="shared" si="257"/>
        <v>0</v>
      </c>
      <c r="BE468" s="158">
        <f>+BC468-BD468</f>
        <v>0</v>
      </c>
      <c r="BF468" s="156">
        <f>IF(BD468&gt;0,BC468/BD468,0)</f>
        <v>0</v>
      </c>
      <c r="BG468" s="157"/>
      <c r="BH468" s="155">
        <f t="shared" si="279"/>
        <v>1277</v>
      </c>
      <c r="BI468" s="518">
        <f t="shared" si="280"/>
        <v>3537.7811404617464</v>
      </c>
      <c r="BJ468" s="519">
        <f t="shared" si="290"/>
        <v>1557.94</v>
      </c>
      <c r="BK468" s="498">
        <f>+BI468-BH468</f>
        <v>2260.7811404617464</v>
      </c>
      <c r="BL468" s="160">
        <f>IF(BK468=0,0,+IF(BH468&gt;0,+BK468/BH468,"&gt;100%"))</f>
        <v>1.7703846049034819</v>
      </c>
      <c r="BM468" s="157"/>
      <c r="BN468" s="551">
        <f t="shared" si="281"/>
        <v>2739.4500000000003</v>
      </c>
      <c r="BO468" s="556">
        <f t="shared" si="289"/>
        <v>2814.6046943447936</v>
      </c>
      <c r="BP468" s="530">
        <f>BO468</f>
        <v>2814.6046943447936</v>
      </c>
      <c r="BQ468" s="534">
        <v>0.22</v>
      </c>
      <c r="BR468" s="498">
        <f>+BO468-BN468</f>
        <v>75.15469434479337</v>
      </c>
      <c r="BS468" s="160">
        <f t="shared" si="282"/>
        <v>2.7434227434263578E-2</v>
      </c>
      <c r="BT468" s="157"/>
      <c r="BU468" s="155">
        <f t="shared" si="283"/>
        <v>6352.3858348065405</v>
      </c>
      <c r="BV468" s="155">
        <f t="shared" si="284"/>
        <v>6352.3858348065405</v>
      </c>
      <c r="BW468" s="155">
        <f>+BV468-BU468</f>
        <v>0</v>
      </c>
      <c r="BX468" s="156">
        <f>IF(BU468&gt;0,BV468/BU468,0)</f>
        <v>1</v>
      </c>
      <c r="BY468" s="162"/>
      <c r="BZ468" s="158">
        <f t="shared" si="285"/>
        <v>0</v>
      </c>
      <c r="CA468" s="158">
        <f t="shared" si="286"/>
        <v>0</v>
      </c>
      <c r="CB468" s="158">
        <f>+CA468-BZ468</f>
        <v>0</v>
      </c>
      <c r="CC468" s="163">
        <f>IF(CB468=0,0,+IF(BZ468&gt;0,+CB468/BZ468,"&gt;100%"))</f>
        <v>0</v>
      </c>
      <c r="CD468" s="42"/>
    </row>
    <row r="469" spans="3:82" ht="13.5" thickBot="1" x14ac:dyDescent="0.3">
      <c r="C469" s="65"/>
      <c r="D469" s="66"/>
      <c r="E469" s="164"/>
      <c r="F469" s="165"/>
      <c r="G469" s="166"/>
      <c r="H469" s="167"/>
      <c r="I469" s="166"/>
      <c r="J469" s="168">
        <v>0.72370867908265568</v>
      </c>
      <c r="K469" s="168">
        <v>0.4192943920851287</v>
      </c>
      <c r="L469" s="169">
        <v>8000</v>
      </c>
      <c r="M469" s="170">
        <v>2284</v>
      </c>
      <c r="N469" s="170">
        <v>4692.6000000000004</v>
      </c>
      <c r="O469" s="171">
        <v>6976.6</v>
      </c>
      <c r="P469" s="172">
        <v>0</v>
      </c>
      <c r="Q469" s="482">
        <v>0</v>
      </c>
      <c r="R469" s="482">
        <v>0</v>
      </c>
      <c r="S469" s="482">
        <v>0</v>
      </c>
      <c r="T469" s="186"/>
      <c r="U469" s="186"/>
      <c r="V469" s="186"/>
      <c r="W469" s="186"/>
      <c r="X469" s="186"/>
      <c r="Y469" s="186"/>
      <c r="Z469" s="186"/>
      <c r="AA469" s="595">
        <v>2284</v>
      </c>
      <c r="AB469" s="596">
        <v>4500.7345357180857</v>
      </c>
      <c r="AC469" s="596">
        <v>0</v>
      </c>
      <c r="AD469" s="597">
        <v>4500.7345357180857</v>
      </c>
      <c r="AE469" s="598">
        <f t="shared" si="292"/>
        <v>-2216.7345357180857</v>
      </c>
      <c r="AF469" s="599">
        <f t="shared" si="293"/>
        <v>0.50747272070237559</v>
      </c>
      <c r="AG469" s="603"/>
      <c r="AH469" s="603"/>
      <c r="AI469" s="603"/>
      <c r="AJ469" s="603"/>
      <c r="AK469" s="603"/>
      <c r="AL469" s="595">
        <v>4692.6000000000004</v>
      </c>
      <c r="AM469" s="499">
        <v>4736.8031139263212</v>
      </c>
      <c r="AN469" s="499">
        <v>0</v>
      </c>
      <c r="AO469" s="500">
        <v>4736.8031139263212</v>
      </c>
      <c r="AP469" s="501">
        <f t="shared" si="287"/>
        <v>-44.203113926320839</v>
      </c>
      <c r="AQ469" s="177">
        <f t="shared" si="288"/>
        <v>0.99066815468931724</v>
      </c>
      <c r="AR469" s="151"/>
      <c r="AS469" s="173">
        <f t="shared" si="260"/>
        <v>6976.6</v>
      </c>
      <c r="AT469" s="175">
        <f t="shared" si="276"/>
        <v>9237.5376496444078</v>
      </c>
      <c r="AU469" s="176">
        <f>+AS469-AT469</f>
        <v>-2260.9376496444074</v>
      </c>
      <c r="AV469" s="177">
        <f>IF(AT469&gt;0,AS469/AT469,0)</f>
        <v>0.75524455375492405</v>
      </c>
      <c r="AW469" s="178"/>
      <c r="AX469" s="179">
        <f t="shared" si="277"/>
        <v>0</v>
      </c>
      <c r="AY469" s="179">
        <f t="shared" si="256"/>
        <v>0</v>
      </c>
      <c r="AZ469" s="179">
        <f>+AX469-AY469</f>
        <v>0</v>
      </c>
      <c r="BA469" s="177">
        <f>IF(AY469&gt;0,AX469/AY469,0)</f>
        <v>0</v>
      </c>
      <c r="BB469" s="178"/>
      <c r="BC469" s="179">
        <f t="shared" si="278"/>
        <v>0</v>
      </c>
      <c r="BD469" s="179">
        <f t="shared" si="257"/>
        <v>0</v>
      </c>
      <c r="BE469" s="179">
        <f>+BC469-BD469</f>
        <v>0</v>
      </c>
      <c r="BF469" s="177">
        <f>IF(BD469&gt;0,BC469/BD469,0)</f>
        <v>0</v>
      </c>
      <c r="BG469" s="178"/>
      <c r="BH469" s="176">
        <f t="shared" si="279"/>
        <v>2284</v>
      </c>
      <c r="BI469" s="520">
        <f t="shared" si="280"/>
        <v>4500.7345357180857</v>
      </c>
      <c r="BJ469" s="519">
        <f t="shared" si="290"/>
        <v>2695.12</v>
      </c>
      <c r="BK469" s="501">
        <f>+BI469-BH469</f>
        <v>2216.7345357180857</v>
      </c>
      <c r="BL469" s="181">
        <f>IF(BK469=0,0,+IF(BH469&gt;0,+BK469/BH469,"&gt;100%"))</f>
        <v>0.97054927133016011</v>
      </c>
      <c r="BM469" s="178"/>
      <c r="BN469" s="552">
        <f t="shared" si="281"/>
        <v>4692.6000000000004</v>
      </c>
      <c r="BO469" s="557">
        <f t="shared" si="289"/>
        <v>4736.8031139263212</v>
      </c>
      <c r="BP469" s="530">
        <f>BO469</f>
        <v>4736.8031139263212</v>
      </c>
      <c r="BQ469" s="535">
        <v>0.18</v>
      </c>
      <c r="BR469" s="501">
        <f>+BO469-BN469</f>
        <v>44.203113926320839</v>
      </c>
      <c r="BS469" s="181">
        <f t="shared" si="282"/>
        <v>9.419748950756689E-3</v>
      </c>
      <c r="BT469" s="178"/>
      <c r="BU469" s="176">
        <f t="shared" si="283"/>
        <v>9237.5376496444078</v>
      </c>
      <c r="BV469" s="176">
        <f t="shared" si="284"/>
        <v>9237.5376496444078</v>
      </c>
      <c r="BW469" s="176">
        <f>+BV469-BU469</f>
        <v>0</v>
      </c>
      <c r="BX469" s="177">
        <f>IF(BU469&gt;0,BV469/BU469,0)</f>
        <v>1</v>
      </c>
      <c r="BY469" s="182"/>
      <c r="BZ469" s="179">
        <f t="shared" si="285"/>
        <v>0</v>
      </c>
      <c r="CA469" s="179">
        <f t="shared" si="286"/>
        <v>0</v>
      </c>
      <c r="CB469" s="179">
        <f>+CA469-BZ469</f>
        <v>0</v>
      </c>
      <c r="CC469" s="183">
        <f>IF(CB469=0,0,+IF(BZ469&gt;0,+CB469/BZ469,"&gt;100%"))</f>
        <v>0</v>
      </c>
      <c r="CD469" s="42"/>
    </row>
    <row r="470" spans="3:82" ht="13.5" thickBot="1" x14ac:dyDescent="0.3">
      <c r="C470" s="184">
        <v>92</v>
      </c>
      <c r="D470" s="48">
        <v>0</v>
      </c>
      <c r="E470" s="164" t="s">
        <v>134</v>
      </c>
      <c r="F470" s="165" t="s">
        <v>135</v>
      </c>
      <c r="G470" s="166"/>
      <c r="H470" s="167" t="s">
        <v>63</v>
      </c>
      <c r="I470" s="185" t="s">
        <v>64</v>
      </c>
      <c r="J470" s="168">
        <v>1</v>
      </c>
      <c r="K470" s="168">
        <v>1</v>
      </c>
      <c r="L470" s="169">
        <v>20000</v>
      </c>
      <c r="M470" s="170">
        <v>3476</v>
      </c>
      <c r="N470" s="170">
        <v>11211.75</v>
      </c>
      <c r="O470" s="171">
        <v>14687.75</v>
      </c>
      <c r="P470" s="172">
        <v>0</v>
      </c>
      <c r="Q470" s="482">
        <v>0</v>
      </c>
      <c r="R470" s="482">
        <v>0</v>
      </c>
      <c r="S470" s="482">
        <v>0</v>
      </c>
      <c r="T470" s="186"/>
      <c r="U470" s="186"/>
      <c r="V470" s="186"/>
      <c r="W470" s="186"/>
      <c r="X470" s="186"/>
      <c r="Y470" s="186"/>
      <c r="Z470" s="186"/>
      <c r="AA470" s="600">
        <v>3476</v>
      </c>
      <c r="AB470" s="601">
        <v>6838.0698228302199</v>
      </c>
      <c r="AC470" s="601">
        <v>0</v>
      </c>
      <c r="AD470" s="602">
        <v>6838.0698228302199</v>
      </c>
      <c r="AE470" s="598">
        <f t="shared" si="292"/>
        <v>-3362.0698228302199</v>
      </c>
      <c r="AF470" s="599">
        <f t="shared" si="293"/>
        <v>0.50833058012872301</v>
      </c>
      <c r="AG470" s="603"/>
      <c r="AH470" s="603"/>
      <c r="AI470" s="603"/>
      <c r="AJ470" s="603"/>
      <c r="AK470" s="603"/>
      <c r="AL470" s="600">
        <v>11211.75</v>
      </c>
      <c r="AM470" s="502">
        <v>11306.899626059341</v>
      </c>
      <c r="AN470" s="502">
        <v>0</v>
      </c>
      <c r="AO470" s="503">
        <v>11306.899626059341</v>
      </c>
      <c r="AP470" s="501">
        <f t="shared" si="287"/>
        <v>-95.149626059341244</v>
      </c>
      <c r="AQ470" s="177">
        <f t="shared" si="288"/>
        <v>0.99158481730570536</v>
      </c>
      <c r="AR470" s="151"/>
      <c r="AS470" s="187">
        <f t="shared" si="260"/>
        <v>14687.75</v>
      </c>
      <c r="AT470" s="189">
        <f t="shared" si="276"/>
        <v>18144.969448889562</v>
      </c>
      <c r="AU470" s="176">
        <f>+AS470-AT470</f>
        <v>-3457.219448889562</v>
      </c>
      <c r="AV470" s="177">
        <f>IF(AT470&gt;0,AS470/AT470,0)</f>
        <v>0.8094667803862774</v>
      </c>
      <c r="AW470" s="178"/>
      <c r="AX470" s="179">
        <f t="shared" si="277"/>
        <v>0</v>
      </c>
      <c r="AY470" s="179">
        <f t="shared" si="256"/>
        <v>0</v>
      </c>
      <c r="AZ470" s="179">
        <f>+AX470-AY470</f>
        <v>0</v>
      </c>
      <c r="BA470" s="177">
        <f>IF(AY470&gt;0,AX470/AY470,0)</f>
        <v>0</v>
      </c>
      <c r="BB470" s="178"/>
      <c r="BC470" s="179">
        <f t="shared" si="278"/>
        <v>0</v>
      </c>
      <c r="BD470" s="179">
        <f t="shared" si="257"/>
        <v>0</v>
      </c>
      <c r="BE470" s="179">
        <f>+BC470-BD470</f>
        <v>0</v>
      </c>
      <c r="BF470" s="177">
        <f>IF(BD470&gt;0,BC470/BD470,0)</f>
        <v>0</v>
      </c>
      <c r="BG470" s="178"/>
      <c r="BH470" s="176">
        <f t="shared" si="279"/>
        <v>3476</v>
      </c>
      <c r="BI470" s="520">
        <f t="shared" si="280"/>
        <v>6838.0698228302199</v>
      </c>
      <c r="BJ470" s="519">
        <f t="shared" si="290"/>
        <v>3823.6</v>
      </c>
      <c r="BK470" s="501">
        <f>+BI470-BH470</f>
        <v>3362.0698228302199</v>
      </c>
      <c r="BL470" s="181">
        <f>IF(BK470=0,0,+IF(BH470&gt;0,+BK470/BH470,"&gt;100%"))</f>
        <v>0.96722376951387223</v>
      </c>
      <c r="BM470" s="178"/>
      <c r="BN470" s="552">
        <f t="shared" si="281"/>
        <v>11211.75</v>
      </c>
      <c r="BO470" s="557">
        <f t="shared" si="289"/>
        <v>11306.899626059341</v>
      </c>
      <c r="BP470" s="530">
        <f>BO470</f>
        <v>11306.899626059341</v>
      </c>
      <c r="BQ470" s="535">
        <v>0.1</v>
      </c>
      <c r="BR470" s="501">
        <f>+BO470-BN470</f>
        <v>95.149626059341244</v>
      </c>
      <c r="BS470" s="181">
        <f t="shared" si="282"/>
        <v>8.4865989751235302E-3</v>
      </c>
      <c r="BT470" s="178"/>
      <c r="BU470" s="176">
        <f t="shared" si="283"/>
        <v>18144.969448889562</v>
      </c>
      <c r="BV470" s="176">
        <f t="shared" si="284"/>
        <v>18144.969448889562</v>
      </c>
      <c r="BW470" s="176">
        <f>+BV470-BU470</f>
        <v>0</v>
      </c>
      <c r="BX470" s="177">
        <f>IF(BU470&gt;0,BV470/BU470,0)</f>
        <v>1</v>
      </c>
      <c r="BY470" s="182"/>
      <c r="BZ470" s="179">
        <f t="shared" si="285"/>
        <v>0</v>
      </c>
      <c r="CA470" s="179">
        <f t="shared" si="286"/>
        <v>0</v>
      </c>
      <c r="CB470" s="179">
        <f>+CA470-BZ470</f>
        <v>0</v>
      </c>
      <c r="CC470" s="183">
        <f>IF(CB470=0,0,+IF(BZ470&gt;0,+CB470/BZ470,"&gt;100%"))</f>
        <v>0</v>
      </c>
      <c r="CD470" s="42"/>
    </row>
    <row r="471" spans="3:82" s="50" customFormat="1" ht="13.5" thickBot="1" x14ac:dyDescent="0.3">
      <c r="C471" s="184"/>
      <c r="D471" s="190"/>
      <c r="E471" s="164"/>
      <c r="F471" s="165"/>
      <c r="G471" s="166"/>
      <c r="H471" s="167"/>
      <c r="I471" s="166"/>
      <c r="J471" s="168">
        <v>1.505779664758232</v>
      </c>
      <c r="K471" s="168">
        <v>1.1754720702584747</v>
      </c>
      <c r="L471" s="169">
        <v>40000</v>
      </c>
      <c r="M471" s="170">
        <v>6721</v>
      </c>
      <c r="N471" s="170">
        <v>12925.15</v>
      </c>
      <c r="O471" s="171">
        <v>19646.150000000001</v>
      </c>
      <c r="P471" s="172">
        <v>0</v>
      </c>
      <c r="Q471" s="482">
        <v>0</v>
      </c>
      <c r="R471" s="482">
        <v>0</v>
      </c>
      <c r="S471" s="482">
        <v>0</v>
      </c>
      <c r="T471" s="186"/>
      <c r="U471" s="186"/>
      <c r="V471" s="186"/>
      <c r="W471" s="186"/>
      <c r="X471" s="186"/>
      <c r="Y471" s="186"/>
      <c r="Z471" s="186"/>
      <c r="AA471" s="595">
        <v>6721</v>
      </c>
      <c r="AB471" s="596">
        <v>10768.365521120017</v>
      </c>
      <c r="AC471" s="596">
        <v>0</v>
      </c>
      <c r="AD471" s="597">
        <v>10768.365521120017</v>
      </c>
      <c r="AE471" s="598">
        <f t="shared" si="292"/>
        <v>-4047.3655211200166</v>
      </c>
      <c r="AF471" s="599">
        <f t="shared" si="293"/>
        <v>0.62414300358007813</v>
      </c>
      <c r="AG471" s="603"/>
      <c r="AH471" s="603"/>
      <c r="AI471" s="603"/>
      <c r="AJ471" s="603"/>
      <c r="AK471" s="603"/>
      <c r="AL471" s="595">
        <v>12925.15</v>
      </c>
      <c r="AM471" s="499">
        <v>13217.395517501689</v>
      </c>
      <c r="AN471" s="499">
        <v>0</v>
      </c>
      <c r="AO471" s="500">
        <v>13217.395517501689</v>
      </c>
      <c r="AP471" s="501">
        <f t="shared" si="287"/>
        <v>-292.24551750168939</v>
      </c>
      <c r="AQ471" s="177">
        <f t="shared" si="288"/>
        <v>0.97788932644750504</v>
      </c>
      <c r="AR471" s="186"/>
      <c r="AS471" s="173">
        <f t="shared" si="260"/>
        <v>19646.150000000001</v>
      </c>
      <c r="AT471" s="175">
        <f t="shared" si="276"/>
        <v>23985.761038621706</v>
      </c>
      <c r="AU471" s="176">
        <f>+AS471-AT471</f>
        <v>-4339.6110386217042</v>
      </c>
      <c r="AV471" s="177">
        <f>IF(AT471&gt;0,AS471/AT471,0)</f>
        <v>0.81907553270316946</v>
      </c>
      <c r="AW471" s="178"/>
      <c r="AX471" s="179">
        <f t="shared" si="277"/>
        <v>0</v>
      </c>
      <c r="AY471" s="179">
        <f t="shared" si="256"/>
        <v>0</v>
      </c>
      <c r="AZ471" s="179">
        <f>+AX471-AY471</f>
        <v>0</v>
      </c>
      <c r="BA471" s="177">
        <f>IF(AY471&gt;0,AX471/AY471,0)</f>
        <v>0</v>
      </c>
      <c r="BB471" s="178"/>
      <c r="BC471" s="179">
        <f t="shared" si="278"/>
        <v>0</v>
      </c>
      <c r="BD471" s="179">
        <f t="shared" si="257"/>
        <v>0</v>
      </c>
      <c r="BE471" s="179">
        <f>+BC471-BD471</f>
        <v>0</v>
      </c>
      <c r="BF471" s="177">
        <f>IF(BD471&gt;0,BC471/BD471,0)</f>
        <v>0</v>
      </c>
      <c r="BG471" s="178"/>
      <c r="BH471" s="176">
        <f t="shared" si="279"/>
        <v>6721</v>
      </c>
      <c r="BI471" s="520">
        <f t="shared" si="280"/>
        <v>10768.365521120017</v>
      </c>
      <c r="BJ471" s="519">
        <f t="shared" si="290"/>
        <v>7661.9400000000005</v>
      </c>
      <c r="BK471" s="501">
        <f>+BI471-BH471</f>
        <v>4047.3655211200166</v>
      </c>
      <c r="BL471" s="181">
        <f>IF(BK471=0,0,+IF(BH471&gt;0,+BK471/BH471,"&gt;100%"))</f>
        <v>0.60219692324356744</v>
      </c>
      <c r="BM471" s="178"/>
      <c r="BN471" s="552">
        <f t="shared" si="281"/>
        <v>12925.15</v>
      </c>
      <c r="BO471" s="557">
        <f t="shared" si="289"/>
        <v>13217.395517501689</v>
      </c>
      <c r="BP471" s="530">
        <f>BO471</f>
        <v>13217.395517501689</v>
      </c>
      <c r="BQ471" s="535">
        <v>0.14000000000000001</v>
      </c>
      <c r="BR471" s="501">
        <f t="shared" ref="BR471:BR534" si="294">+BO471-BN471</f>
        <v>292.24551750168939</v>
      </c>
      <c r="BS471" s="181">
        <f t="shared" si="282"/>
        <v>2.2610609354761019E-2</v>
      </c>
      <c r="BT471" s="178"/>
      <c r="BU471" s="176">
        <f t="shared" si="283"/>
        <v>23985.761038621706</v>
      </c>
      <c r="BV471" s="176">
        <f t="shared" si="284"/>
        <v>23985.761038621706</v>
      </c>
      <c r="BW471" s="176">
        <f>+BV471-BU471</f>
        <v>0</v>
      </c>
      <c r="BX471" s="177">
        <f>IF(BU471&gt;0,BV471/BU471,0)</f>
        <v>1</v>
      </c>
      <c r="BY471" s="182"/>
      <c r="BZ471" s="179">
        <f t="shared" si="285"/>
        <v>0</v>
      </c>
      <c r="CA471" s="179">
        <f t="shared" si="286"/>
        <v>0</v>
      </c>
      <c r="CB471" s="179">
        <f>+CA471-BZ471</f>
        <v>0</v>
      </c>
      <c r="CC471" s="183">
        <f>IF(CB471=0,0,+IF(BZ471&gt;0,+CB471/BZ471,"&gt;100%"))</f>
        <v>0</v>
      </c>
      <c r="CD471" s="51"/>
    </row>
    <row r="472" spans="3:82" s="50" customFormat="1" ht="13.5" thickBot="1" x14ac:dyDescent="0.3">
      <c r="C472" s="191"/>
      <c r="D472" s="192"/>
      <c r="E472" s="193"/>
      <c r="F472" s="194"/>
      <c r="G472" s="195"/>
      <c r="H472" s="196"/>
      <c r="I472" s="195"/>
      <c r="J472" s="197">
        <v>1.9138973630485276</v>
      </c>
      <c r="K472" s="197">
        <v>1.515902467555285</v>
      </c>
      <c r="L472" s="198">
        <v>100000</v>
      </c>
      <c r="M472" s="199">
        <v>7534</v>
      </c>
      <c r="N472" s="199">
        <v>16070.600000000002</v>
      </c>
      <c r="O472" s="200">
        <v>23604.600000000002</v>
      </c>
      <c r="P472" s="201">
        <v>0</v>
      </c>
      <c r="Q472" s="483">
        <v>0</v>
      </c>
      <c r="R472" s="483">
        <v>0</v>
      </c>
      <c r="S472" s="483">
        <v>0</v>
      </c>
      <c r="T472" s="186"/>
      <c r="U472" s="186"/>
      <c r="V472" s="186"/>
      <c r="W472" s="186"/>
      <c r="X472" s="186"/>
      <c r="Y472" s="186"/>
      <c r="Z472" s="186"/>
      <c r="AA472" s="604">
        <v>7534</v>
      </c>
      <c r="AB472" s="605">
        <v>14026.924068544442</v>
      </c>
      <c r="AC472" s="605">
        <v>0</v>
      </c>
      <c r="AD472" s="606">
        <v>14026.924068544442</v>
      </c>
      <c r="AE472" s="607">
        <f t="shared" si="292"/>
        <v>-6492.924068544442</v>
      </c>
      <c r="AF472" s="608">
        <f t="shared" si="293"/>
        <v>0.53710991541581754</v>
      </c>
      <c r="AG472" s="603"/>
      <c r="AH472" s="603"/>
      <c r="AI472" s="603"/>
      <c r="AJ472" s="603"/>
      <c r="AK472" s="603"/>
      <c r="AL472" s="604">
        <v>16070.600000000002</v>
      </c>
      <c r="AM472" s="504">
        <v>16713.457980018269</v>
      </c>
      <c r="AN472" s="504">
        <v>0</v>
      </c>
      <c r="AO472" s="505">
        <v>16713.457980018269</v>
      </c>
      <c r="AP472" s="506">
        <f t="shared" si="287"/>
        <v>-642.85798001826697</v>
      </c>
      <c r="AQ472" s="206">
        <f t="shared" si="288"/>
        <v>0.96153650664112511</v>
      </c>
      <c r="AR472" s="186"/>
      <c r="AS472" s="202">
        <f t="shared" si="260"/>
        <v>23604.600000000002</v>
      </c>
      <c r="AT472" s="204">
        <f t="shared" si="276"/>
        <v>30740.382048562711</v>
      </c>
      <c r="AU472" s="205">
        <f t="shared" ref="AU472:AU535" si="295">+AS472-AT472</f>
        <v>-7135.782048562709</v>
      </c>
      <c r="AV472" s="206">
        <f t="shared" ref="AV472:AV535" si="296">IF(AT472&gt;0,AS472/AT472,0)</f>
        <v>0.76786944165853832</v>
      </c>
      <c r="AW472" s="207"/>
      <c r="AX472" s="208">
        <f t="shared" si="277"/>
        <v>0</v>
      </c>
      <c r="AY472" s="208">
        <f t="shared" si="256"/>
        <v>0</v>
      </c>
      <c r="AZ472" s="208">
        <f t="shared" ref="AZ472:AZ535" si="297">+AX472-AY472</f>
        <v>0</v>
      </c>
      <c r="BA472" s="206">
        <f t="shared" ref="BA472:BA535" si="298">IF(AY472&gt;0,AX472/AY472,0)</f>
        <v>0</v>
      </c>
      <c r="BB472" s="207"/>
      <c r="BC472" s="208">
        <f t="shared" si="278"/>
        <v>0</v>
      </c>
      <c r="BD472" s="208">
        <f t="shared" si="257"/>
        <v>0</v>
      </c>
      <c r="BE472" s="208">
        <f t="shared" ref="BE472:BE535" si="299">+BC472-BD472</f>
        <v>0</v>
      </c>
      <c r="BF472" s="206">
        <f t="shared" ref="BF472:BF535" si="300">IF(BD472&gt;0,BC472/BD472,0)</f>
        <v>0</v>
      </c>
      <c r="BG472" s="207"/>
      <c r="BH472" s="205">
        <f t="shared" si="279"/>
        <v>7534</v>
      </c>
      <c r="BI472" s="522">
        <f t="shared" si="280"/>
        <v>14026.924068544442</v>
      </c>
      <c r="BJ472" s="519">
        <f t="shared" si="290"/>
        <v>8664.1</v>
      </c>
      <c r="BK472" s="506">
        <f t="shared" ref="BK472:BK535" si="301">+BI472-BH472</f>
        <v>6492.924068544442</v>
      </c>
      <c r="BL472" s="210">
        <f t="shared" ref="BL472:BL535" si="302">IF(BK472=0,0,+IF(BH472&gt;0,+BK472/BH472,"&gt;100%"))</f>
        <v>0.86181630854054181</v>
      </c>
      <c r="BM472" s="207"/>
      <c r="BN472" s="553">
        <f t="shared" si="281"/>
        <v>16070.600000000002</v>
      </c>
      <c r="BO472" s="558">
        <f t="shared" si="289"/>
        <v>16713.457980018269</v>
      </c>
      <c r="BP472" s="530">
        <f>BO472</f>
        <v>16713.457980018269</v>
      </c>
      <c r="BQ472" s="536">
        <v>0.15</v>
      </c>
      <c r="BR472" s="506">
        <f t="shared" si="294"/>
        <v>642.85798001826697</v>
      </c>
      <c r="BS472" s="210">
        <f t="shared" si="282"/>
        <v>4.0002114421257881E-2</v>
      </c>
      <c r="BT472" s="207"/>
      <c r="BU472" s="205">
        <f t="shared" si="283"/>
        <v>30740.382048562711</v>
      </c>
      <c r="BV472" s="205">
        <f t="shared" si="284"/>
        <v>30740.382048562711</v>
      </c>
      <c r="BW472" s="205">
        <f t="shared" ref="BW472:BW535" si="303">+BV472-BU472</f>
        <v>0</v>
      </c>
      <c r="BX472" s="206">
        <f t="shared" ref="BX472:BX535" si="304">IF(BU472&gt;0,BV472/BU472,0)</f>
        <v>1</v>
      </c>
      <c r="BY472" s="211"/>
      <c r="BZ472" s="208">
        <f t="shared" si="285"/>
        <v>0</v>
      </c>
      <c r="CA472" s="208">
        <f t="shared" si="286"/>
        <v>0</v>
      </c>
      <c r="CB472" s="208">
        <f t="shared" ref="CB472:CB535" si="305">+CA472-BZ472</f>
        <v>0</v>
      </c>
      <c r="CC472" s="212">
        <f t="shared" ref="CC472:CC535" si="306">IF(CB472=0,0,+IF(BZ472&gt;0,+CB472/BZ472,"&gt;100%"))</f>
        <v>0</v>
      </c>
      <c r="CD472" s="51"/>
    </row>
    <row r="473" spans="3:82" ht="13" hidden="1" x14ac:dyDescent="0.25">
      <c r="C473" s="65"/>
      <c r="D473" s="66"/>
      <c r="E473" s="142"/>
      <c r="F473" s="143"/>
      <c r="G473" s="144"/>
      <c r="H473" s="145"/>
      <c r="I473" s="144"/>
      <c r="J473" s="146">
        <v>0.58618475265502656</v>
      </c>
      <c r="K473" s="146">
        <v>0.25114229393244591</v>
      </c>
      <c r="L473" s="147">
        <v>0</v>
      </c>
      <c r="M473" s="148">
        <v>0</v>
      </c>
      <c r="N473" s="148">
        <v>0</v>
      </c>
      <c r="O473" s="149">
        <v>0</v>
      </c>
      <c r="P473" s="150">
        <v>0</v>
      </c>
      <c r="Q473" s="481">
        <v>0</v>
      </c>
      <c r="R473" s="481">
        <v>0</v>
      </c>
      <c r="S473" s="481">
        <v>0</v>
      </c>
      <c r="T473" s="186"/>
      <c r="U473" s="186"/>
      <c r="V473" s="186"/>
      <c r="W473" s="186"/>
      <c r="X473" s="186"/>
      <c r="Y473" s="186"/>
      <c r="Z473" s="186"/>
      <c r="AA473" s="589">
        <v>0</v>
      </c>
      <c r="AB473" s="590">
        <v>0</v>
      </c>
      <c r="AC473" s="590">
        <v>0</v>
      </c>
      <c r="AD473" s="591">
        <v>0</v>
      </c>
      <c r="AE473" s="592">
        <f t="shared" si="292"/>
        <v>0</v>
      </c>
      <c r="AF473" s="593">
        <f t="shared" si="293"/>
        <v>0</v>
      </c>
      <c r="AG473" s="603"/>
      <c r="AH473" s="603"/>
      <c r="AI473" s="603"/>
      <c r="AJ473" s="603"/>
      <c r="AK473" s="603"/>
      <c r="AL473" s="589">
        <v>0</v>
      </c>
      <c r="AM473" s="496">
        <v>0</v>
      </c>
      <c r="AN473" s="496">
        <v>0</v>
      </c>
      <c r="AO473" s="497">
        <v>0</v>
      </c>
      <c r="AP473" s="498">
        <f t="shared" si="287"/>
        <v>0</v>
      </c>
      <c r="AQ473" s="156">
        <f t="shared" si="288"/>
        <v>0</v>
      </c>
      <c r="AR473" s="151"/>
      <c r="AS473" s="152">
        <f t="shared" si="260"/>
        <v>0</v>
      </c>
      <c r="AT473" s="154">
        <f t="shared" si="276"/>
        <v>0</v>
      </c>
      <c r="AU473" s="155">
        <f t="shared" si="295"/>
        <v>0</v>
      </c>
      <c r="AV473" s="156">
        <f t="shared" si="296"/>
        <v>0</v>
      </c>
      <c r="AW473" s="157"/>
      <c r="AX473" s="158">
        <f t="shared" si="277"/>
        <v>0</v>
      </c>
      <c r="AY473" s="158">
        <f t="shared" si="256"/>
        <v>0</v>
      </c>
      <c r="AZ473" s="158">
        <f t="shared" si="297"/>
        <v>0</v>
      </c>
      <c r="BA473" s="156">
        <f t="shared" si="298"/>
        <v>0</v>
      </c>
      <c r="BB473" s="157"/>
      <c r="BC473" s="158">
        <f t="shared" si="278"/>
        <v>0</v>
      </c>
      <c r="BD473" s="158">
        <f t="shared" si="257"/>
        <v>0</v>
      </c>
      <c r="BE473" s="158">
        <f t="shared" si="299"/>
        <v>0</v>
      </c>
      <c r="BF473" s="156">
        <f t="shared" si="300"/>
        <v>0</v>
      </c>
      <c r="BG473" s="157"/>
      <c r="BH473" s="155">
        <f t="shared" si="279"/>
        <v>0</v>
      </c>
      <c r="BI473" s="518">
        <f t="shared" si="280"/>
        <v>0</v>
      </c>
      <c r="BJ473" s="519"/>
      <c r="BK473" s="498">
        <f t="shared" si="301"/>
        <v>0</v>
      </c>
      <c r="BL473" s="160">
        <f t="shared" si="302"/>
        <v>0</v>
      </c>
      <c r="BM473" s="157"/>
      <c r="BN473" s="551">
        <f t="shared" si="281"/>
        <v>0</v>
      </c>
      <c r="BO473" s="556">
        <f t="shared" si="289"/>
        <v>0</v>
      </c>
      <c r="BP473" s="530"/>
      <c r="BQ473" s="530"/>
      <c r="BR473" s="498">
        <f t="shared" si="294"/>
        <v>0</v>
      </c>
      <c r="BS473" s="160">
        <f t="shared" si="282"/>
        <v>0</v>
      </c>
      <c r="BT473" s="157"/>
      <c r="BU473" s="155">
        <f t="shared" si="283"/>
        <v>0</v>
      </c>
      <c r="BV473" s="155">
        <f t="shared" si="284"/>
        <v>0</v>
      </c>
      <c r="BW473" s="155">
        <f t="shared" si="303"/>
        <v>0</v>
      </c>
      <c r="BX473" s="156">
        <f t="shared" si="304"/>
        <v>0</v>
      </c>
      <c r="BY473" s="162"/>
      <c r="BZ473" s="158">
        <f t="shared" si="285"/>
        <v>0</v>
      </c>
      <c r="CA473" s="158">
        <f t="shared" si="286"/>
        <v>0</v>
      </c>
      <c r="CB473" s="158">
        <f t="shared" si="305"/>
        <v>0</v>
      </c>
      <c r="CC473" s="163">
        <f t="shared" si="306"/>
        <v>0</v>
      </c>
      <c r="CD473" s="42"/>
    </row>
    <row r="474" spans="3:82" ht="13" hidden="1" x14ac:dyDescent="0.25">
      <c r="C474" s="65"/>
      <c r="D474" s="66"/>
      <c r="E474" s="164"/>
      <c r="F474" s="165"/>
      <c r="G474" s="166"/>
      <c r="H474" s="167"/>
      <c r="I474" s="166"/>
      <c r="J474" s="168">
        <v>0.72370867908265568</v>
      </c>
      <c r="K474" s="168">
        <v>0.4192943920851287</v>
      </c>
      <c r="L474" s="169">
        <v>0</v>
      </c>
      <c r="M474" s="170">
        <v>0</v>
      </c>
      <c r="N474" s="170">
        <v>0</v>
      </c>
      <c r="O474" s="171">
        <v>0</v>
      </c>
      <c r="P474" s="172">
        <v>0</v>
      </c>
      <c r="Q474" s="482">
        <v>0</v>
      </c>
      <c r="R474" s="482">
        <v>0</v>
      </c>
      <c r="S474" s="482">
        <v>0</v>
      </c>
      <c r="T474" s="186"/>
      <c r="U474" s="186"/>
      <c r="V474" s="186"/>
      <c r="W474" s="186"/>
      <c r="X474" s="186"/>
      <c r="Y474" s="186"/>
      <c r="Z474" s="186"/>
      <c r="AA474" s="595">
        <v>0</v>
      </c>
      <c r="AB474" s="596">
        <v>0</v>
      </c>
      <c r="AC474" s="596">
        <v>0</v>
      </c>
      <c r="AD474" s="597">
        <v>0</v>
      </c>
      <c r="AE474" s="598">
        <f t="shared" si="292"/>
        <v>0</v>
      </c>
      <c r="AF474" s="599">
        <f t="shared" si="293"/>
        <v>0</v>
      </c>
      <c r="AG474" s="603"/>
      <c r="AH474" s="603"/>
      <c r="AI474" s="603"/>
      <c r="AJ474" s="603"/>
      <c r="AK474" s="603"/>
      <c r="AL474" s="595">
        <v>0</v>
      </c>
      <c r="AM474" s="499">
        <v>0</v>
      </c>
      <c r="AN474" s="499">
        <v>0</v>
      </c>
      <c r="AO474" s="500">
        <v>0</v>
      </c>
      <c r="AP474" s="501">
        <f t="shared" si="287"/>
        <v>0</v>
      </c>
      <c r="AQ474" s="177">
        <f t="shared" si="288"/>
        <v>0</v>
      </c>
      <c r="AR474" s="151"/>
      <c r="AS474" s="173">
        <f t="shared" si="260"/>
        <v>0</v>
      </c>
      <c r="AT474" s="175">
        <f t="shared" si="276"/>
        <v>0</v>
      </c>
      <c r="AU474" s="176">
        <f t="shared" si="295"/>
        <v>0</v>
      </c>
      <c r="AV474" s="177">
        <f t="shared" si="296"/>
        <v>0</v>
      </c>
      <c r="AW474" s="178"/>
      <c r="AX474" s="179">
        <f t="shared" si="277"/>
        <v>0</v>
      </c>
      <c r="AY474" s="179">
        <f t="shared" si="256"/>
        <v>0</v>
      </c>
      <c r="AZ474" s="179">
        <f t="shared" si="297"/>
        <v>0</v>
      </c>
      <c r="BA474" s="177">
        <f t="shared" si="298"/>
        <v>0</v>
      </c>
      <c r="BB474" s="178"/>
      <c r="BC474" s="179">
        <f t="shared" si="278"/>
        <v>0</v>
      </c>
      <c r="BD474" s="179">
        <f t="shared" si="257"/>
        <v>0</v>
      </c>
      <c r="BE474" s="179">
        <f t="shared" si="299"/>
        <v>0</v>
      </c>
      <c r="BF474" s="177">
        <f t="shared" si="300"/>
        <v>0</v>
      </c>
      <c r="BG474" s="178"/>
      <c r="BH474" s="176">
        <f t="shared" si="279"/>
        <v>0</v>
      </c>
      <c r="BI474" s="520">
        <f t="shared" si="280"/>
        <v>0</v>
      </c>
      <c r="BJ474" s="521"/>
      <c r="BK474" s="501">
        <f t="shared" si="301"/>
        <v>0</v>
      </c>
      <c r="BL474" s="181">
        <f t="shared" si="302"/>
        <v>0</v>
      </c>
      <c r="BM474" s="178"/>
      <c r="BN474" s="552">
        <f t="shared" si="281"/>
        <v>0</v>
      </c>
      <c r="BO474" s="557">
        <f t="shared" si="289"/>
        <v>0</v>
      </c>
      <c r="BP474" s="521"/>
      <c r="BQ474" s="521"/>
      <c r="BR474" s="501">
        <f t="shared" si="294"/>
        <v>0</v>
      </c>
      <c r="BS474" s="181">
        <f t="shared" si="282"/>
        <v>0</v>
      </c>
      <c r="BT474" s="178"/>
      <c r="BU474" s="176">
        <f t="shared" si="283"/>
        <v>0</v>
      </c>
      <c r="BV474" s="176">
        <f t="shared" si="284"/>
        <v>0</v>
      </c>
      <c r="BW474" s="176">
        <f t="shared" si="303"/>
        <v>0</v>
      </c>
      <c r="BX474" s="177">
        <f t="shared" si="304"/>
        <v>0</v>
      </c>
      <c r="BY474" s="182"/>
      <c r="BZ474" s="179">
        <f t="shared" si="285"/>
        <v>0</v>
      </c>
      <c r="CA474" s="179">
        <f t="shared" si="286"/>
        <v>0</v>
      </c>
      <c r="CB474" s="179">
        <f t="shared" si="305"/>
        <v>0</v>
      </c>
      <c r="CC474" s="183">
        <f t="shared" si="306"/>
        <v>0</v>
      </c>
      <c r="CD474" s="42"/>
    </row>
    <row r="475" spans="3:82" ht="13.5" thickBot="1" x14ac:dyDescent="0.3">
      <c r="C475" s="184">
        <v>93</v>
      </c>
      <c r="D475" s="48">
        <v>0</v>
      </c>
      <c r="E475" s="164">
        <v>0</v>
      </c>
      <c r="F475" s="165" t="s">
        <v>65</v>
      </c>
      <c r="G475" s="166"/>
      <c r="H475" s="167" t="s">
        <v>63</v>
      </c>
      <c r="I475" s="185" t="s">
        <v>64</v>
      </c>
      <c r="J475" s="168">
        <v>1</v>
      </c>
      <c r="K475" s="168">
        <v>1</v>
      </c>
      <c r="L475" s="169">
        <v>0</v>
      </c>
      <c r="M475" s="170">
        <v>0</v>
      </c>
      <c r="N475" s="170">
        <v>0</v>
      </c>
      <c r="O475" s="171">
        <v>0</v>
      </c>
      <c r="P475" s="172">
        <v>0</v>
      </c>
      <c r="Q475" s="482">
        <v>0</v>
      </c>
      <c r="R475" s="482">
        <v>0</v>
      </c>
      <c r="S475" s="482">
        <v>0</v>
      </c>
      <c r="T475" s="186"/>
      <c r="U475" s="186"/>
      <c r="V475" s="186"/>
      <c r="W475" s="186"/>
      <c r="X475" s="186"/>
      <c r="Y475" s="186"/>
      <c r="Z475" s="186"/>
      <c r="AA475" s="600">
        <v>0</v>
      </c>
      <c r="AB475" s="601">
        <v>0</v>
      </c>
      <c r="AC475" s="601">
        <v>0</v>
      </c>
      <c r="AD475" s="602">
        <v>0</v>
      </c>
      <c r="AE475" s="598">
        <f t="shared" si="292"/>
        <v>0</v>
      </c>
      <c r="AF475" s="599">
        <f t="shared" si="293"/>
        <v>0</v>
      </c>
      <c r="AG475" s="603"/>
      <c r="AH475" s="603"/>
      <c r="AI475" s="603"/>
      <c r="AJ475" s="603"/>
      <c r="AK475" s="603"/>
      <c r="AL475" s="600">
        <v>0</v>
      </c>
      <c r="AM475" s="502">
        <v>0</v>
      </c>
      <c r="AN475" s="502">
        <v>0</v>
      </c>
      <c r="AO475" s="503">
        <v>0</v>
      </c>
      <c r="AP475" s="501">
        <f t="shared" si="287"/>
        <v>0</v>
      </c>
      <c r="AQ475" s="177">
        <f t="shared" si="288"/>
        <v>0</v>
      </c>
      <c r="AR475" s="151"/>
      <c r="AS475" s="187">
        <f t="shared" si="260"/>
        <v>0</v>
      </c>
      <c r="AT475" s="189">
        <f t="shared" si="276"/>
        <v>0</v>
      </c>
      <c r="AU475" s="176">
        <f t="shared" si="295"/>
        <v>0</v>
      </c>
      <c r="AV475" s="177">
        <f t="shared" si="296"/>
        <v>0</v>
      </c>
      <c r="AW475" s="178"/>
      <c r="AX475" s="179">
        <f t="shared" si="277"/>
        <v>0</v>
      </c>
      <c r="AY475" s="179">
        <f t="shared" si="256"/>
        <v>0</v>
      </c>
      <c r="AZ475" s="179">
        <f t="shared" si="297"/>
        <v>0</v>
      </c>
      <c r="BA475" s="177">
        <f t="shared" si="298"/>
        <v>0</v>
      </c>
      <c r="BB475" s="178"/>
      <c r="BC475" s="179">
        <f t="shared" si="278"/>
        <v>0</v>
      </c>
      <c r="BD475" s="179">
        <f t="shared" si="257"/>
        <v>0</v>
      </c>
      <c r="BE475" s="179">
        <f t="shared" si="299"/>
        <v>0</v>
      </c>
      <c r="BF475" s="177">
        <f t="shared" si="300"/>
        <v>0</v>
      </c>
      <c r="BG475" s="178"/>
      <c r="BH475" s="176">
        <f t="shared" si="279"/>
        <v>0</v>
      </c>
      <c r="BI475" s="520">
        <f t="shared" si="280"/>
        <v>0</v>
      </c>
      <c r="BJ475" s="521"/>
      <c r="BK475" s="501">
        <f t="shared" si="301"/>
        <v>0</v>
      </c>
      <c r="BL475" s="181">
        <f t="shared" si="302"/>
        <v>0</v>
      </c>
      <c r="BM475" s="178"/>
      <c r="BN475" s="552">
        <f t="shared" si="281"/>
        <v>0</v>
      </c>
      <c r="BO475" s="557">
        <f t="shared" si="289"/>
        <v>0</v>
      </c>
      <c r="BP475" s="521"/>
      <c r="BQ475" s="521"/>
      <c r="BR475" s="501">
        <f t="shared" si="294"/>
        <v>0</v>
      </c>
      <c r="BS475" s="181">
        <f t="shared" si="282"/>
        <v>0</v>
      </c>
      <c r="BT475" s="178"/>
      <c r="BU475" s="176">
        <f t="shared" si="283"/>
        <v>0</v>
      </c>
      <c r="BV475" s="176">
        <f t="shared" si="284"/>
        <v>0</v>
      </c>
      <c r="BW475" s="176">
        <f t="shared" si="303"/>
        <v>0</v>
      </c>
      <c r="BX475" s="177">
        <f t="shared" si="304"/>
        <v>0</v>
      </c>
      <c r="BY475" s="182"/>
      <c r="BZ475" s="179">
        <f t="shared" si="285"/>
        <v>0</v>
      </c>
      <c r="CA475" s="179">
        <f t="shared" si="286"/>
        <v>0</v>
      </c>
      <c r="CB475" s="179">
        <f t="shared" si="305"/>
        <v>0</v>
      </c>
      <c r="CC475" s="183">
        <f t="shared" si="306"/>
        <v>0</v>
      </c>
      <c r="CD475" s="42"/>
    </row>
    <row r="476" spans="3:82" s="50" customFormat="1" ht="13.5" hidden="1" thickBot="1" x14ac:dyDescent="0.3">
      <c r="C476" s="184"/>
      <c r="D476" s="190"/>
      <c r="E476" s="164"/>
      <c r="F476" s="165"/>
      <c r="G476" s="166"/>
      <c r="H476" s="167"/>
      <c r="I476" s="166"/>
      <c r="J476" s="168">
        <v>1.505779664758232</v>
      </c>
      <c r="K476" s="168">
        <v>1.1754720702584747</v>
      </c>
      <c r="L476" s="169">
        <v>0</v>
      </c>
      <c r="M476" s="170">
        <v>0</v>
      </c>
      <c r="N476" s="170">
        <v>0</v>
      </c>
      <c r="O476" s="171">
        <v>0</v>
      </c>
      <c r="P476" s="172">
        <v>0</v>
      </c>
      <c r="Q476" s="482">
        <v>0</v>
      </c>
      <c r="R476" s="482">
        <v>0</v>
      </c>
      <c r="S476" s="482">
        <v>0</v>
      </c>
      <c r="T476" s="186"/>
      <c r="U476" s="186"/>
      <c r="V476" s="186"/>
      <c r="W476" s="186"/>
      <c r="X476" s="186"/>
      <c r="Y476" s="186"/>
      <c r="Z476" s="186"/>
      <c r="AA476" s="595">
        <v>0</v>
      </c>
      <c r="AB476" s="596">
        <v>0</v>
      </c>
      <c r="AC476" s="596">
        <v>0</v>
      </c>
      <c r="AD476" s="597">
        <v>0</v>
      </c>
      <c r="AE476" s="598">
        <f t="shared" si="292"/>
        <v>0</v>
      </c>
      <c r="AF476" s="599">
        <f t="shared" si="293"/>
        <v>0</v>
      </c>
      <c r="AG476" s="603"/>
      <c r="AH476" s="603"/>
      <c r="AI476" s="603"/>
      <c r="AJ476" s="603"/>
      <c r="AK476" s="603"/>
      <c r="AL476" s="595">
        <v>0</v>
      </c>
      <c r="AM476" s="499">
        <v>0</v>
      </c>
      <c r="AN476" s="499">
        <v>0</v>
      </c>
      <c r="AO476" s="500">
        <v>0</v>
      </c>
      <c r="AP476" s="501">
        <f t="shared" si="287"/>
        <v>0</v>
      </c>
      <c r="AQ476" s="177">
        <f t="shared" si="288"/>
        <v>0</v>
      </c>
      <c r="AR476" s="186"/>
      <c r="AS476" s="173">
        <f t="shared" si="260"/>
        <v>0</v>
      </c>
      <c r="AT476" s="175">
        <f t="shared" si="276"/>
        <v>0</v>
      </c>
      <c r="AU476" s="176">
        <f t="shared" si="295"/>
        <v>0</v>
      </c>
      <c r="AV476" s="177">
        <f t="shared" si="296"/>
        <v>0</v>
      </c>
      <c r="AW476" s="178"/>
      <c r="AX476" s="179">
        <f t="shared" si="277"/>
        <v>0</v>
      </c>
      <c r="AY476" s="179">
        <f t="shared" si="256"/>
        <v>0</v>
      </c>
      <c r="AZ476" s="179">
        <f t="shared" si="297"/>
        <v>0</v>
      </c>
      <c r="BA476" s="177">
        <f t="shared" si="298"/>
        <v>0</v>
      </c>
      <c r="BB476" s="178"/>
      <c r="BC476" s="179">
        <f t="shared" si="278"/>
        <v>0</v>
      </c>
      <c r="BD476" s="179">
        <f t="shared" si="257"/>
        <v>0</v>
      </c>
      <c r="BE476" s="179">
        <f t="shared" si="299"/>
        <v>0</v>
      </c>
      <c r="BF476" s="177">
        <f t="shared" si="300"/>
        <v>0</v>
      </c>
      <c r="BG476" s="178"/>
      <c r="BH476" s="176">
        <f t="shared" si="279"/>
        <v>0</v>
      </c>
      <c r="BI476" s="520">
        <f t="shared" si="280"/>
        <v>0</v>
      </c>
      <c r="BJ476" s="521"/>
      <c r="BK476" s="501">
        <f t="shared" si="301"/>
        <v>0</v>
      </c>
      <c r="BL476" s="181">
        <f t="shared" si="302"/>
        <v>0</v>
      </c>
      <c r="BM476" s="178"/>
      <c r="BN476" s="552">
        <f t="shared" si="281"/>
        <v>0</v>
      </c>
      <c r="BO476" s="557">
        <f t="shared" si="289"/>
        <v>0</v>
      </c>
      <c r="BP476" s="521"/>
      <c r="BQ476" s="521"/>
      <c r="BR476" s="501">
        <f t="shared" si="294"/>
        <v>0</v>
      </c>
      <c r="BS476" s="181">
        <f t="shared" si="282"/>
        <v>0</v>
      </c>
      <c r="BT476" s="178"/>
      <c r="BU476" s="176">
        <f t="shared" si="283"/>
        <v>0</v>
      </c>
      <c r="BV476" s="176">
        <f t="shared" si="284"/>
        <v>0</v>
      </c>
      <c r="BW476" s="176">
        <f t="shared" si="303"/>
        <v>0</v>
      </c>
      <c r="BX476" s="177">
        <f t="shared" si="304"/>
        <v>0</v>
      </c>
      <c r="BY476" s="182"/>
      <c r="BZ476" s="179">
        <f t="shared" si="285"/>
        <v>0</v>
      </c>
      <c r="CA476" s="179">
        <f t="shared" si="286"/>
        <v>0</v>
      </c>
      <c r="CB476" s="179">
        <f t="shared" si="305"/>
        <v>0</v>
      </c>
      <c r="CC476" s="183">
        <f t="shared" si="306"/>
        <v>0</v>
      </c>
      <c r="CD476" s="51"/>
    </row>
    <row r="477" spans="3:82" s="50" customFormat="1" ht="13.5" hidden="1" thickBot="1" x14ac:dyDescent="0.3">
      <c r="C477" s="191"/>
      <c r="D477" s="192"/>
      <c r="E477" s="193"/>
      <c r="F477" s="194"/>
      <c r="G477" s="195"/>
      <c r="H477" s="196"/>
      <c r="I477" s="195"/>
      <c r="J477" s="197">
        <v>1.9138973630485276</v>
      </c>
      <c r="K477" s="197">
        <v>1.515902467555285</v>
      </c>
      <c r="L477" s="198">
        <v>0</v>
      </c>
      <c r="M477" s="199">
        <v>0</v>
      </c>
      <c r="N477" s="199">
        <v>0</v>
      </c>
      <c r="O477" s="200">
        <v>0</v>
      </c>
      <c r="P477" s="201">
        <v>0</v>
      </c>
      <c r="Q477" s="483">
        <v>0</v>
      </c>
      <c r="R477" s="483">
        <v>0</v>
      </c>
      <c r="S477" s="483">
        <v>0</v>
      </c>
      <c r="T477" s="186"/>
      <c r="U477" s="186"/>
      <c r="V477" s="186"/>
      <c r="W477" s="186"/>
      <c r="X477" s="186"/>
      <c r="Y477" s="186"/>
      <c r="Z477" s="186"/>
      <c r="AA477" s="604">
        <v>0</v>
      </c>
      <c r="AB477" s="605">
        <v>0</v>
      </c>
      <c r="AC477" s="605">
        <v>0</v>
      </c>
      <c r="AD477" s="606">
        <v>0</v>
      </c>
      <c r="AE477" s="607">
        <f t="shared" si="292"/>
        <v>0</v>
      </c>
      <c r="AF477" s="608">
        <f t="shared" si="293"/>
        <v>0</v>
      </c>
      <c r="AG477" s="603"/>
      <c r="AH477" s="603"/>
      <c r="AI477" s="603"/>
      <c r="AJ477" s="603"/>
      <c r="AK477" s="603"/>
      <c r="AL477" s="604">
        <v>0</v>
      </c>
      <c r="AM477" s="504">
        <v>0</v>
      </c>
      <c r="AN477" s="504">
        <v>0</v>
      </c>
      <c r="AO477" s="505">
        <v>0</v>
      </c>
      <c r="AP477" s="506">
        <f t="shared" si="287"/>
        <v>0</v>
      </c>
      <c r="AQ477" s="206">
        <f t="shared" si="288"/>
        <v>0</v>
      </c>
      <c r="AR477" s="186"/>
      <c r="AS477" s="202">
        <f t="shared" si="260"/>
        <v>0</v>
      </c>
      <c r="AT477" s="204">
        <f t="shared" si="276"/>
        <v>0</v>
      </c>
      <c r="AU477" s="205">
        <f t="shared" si="295"/>
        <v>0</v>
      </c>
      <c r="AV477" s="206">
        <f t="shared" si="296"/>
        <v>0</v>
      </c>
      <c r="AW477" s="207"/>
      <c r="AX477" s="208">
        <f t="shared" si="277"/>
        <v>0</v>
      </c>
      <c r="AY477" s="208">
        <f t="shared" si="256"/>
        <v>0</v>
      </c>
      <c r="AZ477" s="208">
        <f t="shared" si="297"/>
        <v>0</v>
      </c>
      <c r="BA477" s="206">
        <f t="shared" si="298"/>
        <v>0</v>
      </c>
      <c r="BB477" s="207"/>
      <c r="BC477" s="208">
        <f t="shared" si="278"/>
        <v>0</v>
      </c>
      <c r="BD477" s="208">
        <f t="shared" si="257"/>
        <v>0</v>
      </c>
      <c r="BE477" s="208">
        <f t="shared" si="299"/>
        <v>0</v>
      </c>
      <c r="BF477" s="206">
        <f t="shared" si="300"/>
        <v>0</v>
      </c>
      <c r="BG477" s="207"/>
      <c r="BH477" s="205">
        <f t="shared" si="279"/>
        <v>0</v>
      </c>
      <c r="BI477" s="522">
        <f t="shared" si="280"/>
        <v>0</v>
      </c>
      <c r="BJ477" s="523"/>
      <c r="BK477" s="506">
        <f t="shared" si="301"/>
        <v>0</v>
      </c>
      <c r="BL477" s="210">
        <f t="shared" si="302"/>
        <v>0</v>
      </c>
      <c r="BM477" s="207"/>
      <c r="BN477" s="553">
        <f t="shared" si="281"/>
        <v>0</v>
      </c>
      <c r="BO477" s="558">
        <f t="shared" si="289"/>
        <v>0</v>
      </c>
      <c r="BP477" s="523"/>
      <c r="BQ477" s="523"/>
      <c r="BR477" s="506">
        <f t="shared" si="294"/>
        <v>0</v>
      </c>
      <c r="BS477" s="210">
        <f t="shared" si="282"/>
        <v>0</v>
      </c>
      <c r="BT477" s="207"/>
      <c r="BU477" s="205">
        <f t="shared" si="283"/>
        <v>0</v>
      </c>
      <c r="BV477" s="205">
        <f t="shared" si="284"/>
        <v>0</v>
      </c>
      <c r="BW477" s="205">
        <f t="shared" si="303"/>
        <v>0</v>
      </c>
      <c r="BX477" s="206">
        <f t="shared" si="304"/>
        <v>0</v>
      </c>
      <c r="BY477" s="211"/>
      <c r="BZ477" s="208">
        <f t="shared" si="285"/>
        <v>0</v>
      </c>
      <c r="CA477" s="208">
        <f t="shared" si="286"/>
        <v>0</v>
      </c>
      <c r="CB477" s="208">
        <f t="shared" si="305"/>
        <v>0</v>
      </c>
      <c r="CC477" s="212">
        <f t="shared" si="306"/>
        <v>0</v>
      </c>
      <c r="CD477" s="51"/>
    </row>
    <row r="478" spans="3:82" ht="13.5" thickBot="1" x14ac:dyDescent="0.3">
      <c r="C478" s="65"/>
      <c r="D478" s="66"/>
      <c r="E478" s="142"/>
      <c r="F478" s="143"/>
      <c r="G478" s="144"/>
      <c r="H478" s="145"/>
      <c r="I478" s="144"/>
      <c r="J478" s="146">
        <v>0.58618475265502656</v>
      </c>
      <c r="K478" s="146">
        <v>0.25114229393244591</v>
      </c>
      <c r="L478" s="147">
        <v>200</v>
      </c>
      <c r="M478" s="148">
        <v>88</v>
      </c>
      <c r="N478" s="148">
        <v>311.85000000000002</v>
      </c>
      <c r="O478" s="149">
        <v>399.85</v>
      </c>
      <c r="P478" s="150">
        <v>0</v>
      </c>
      <c r="Q478" s="481">
        <v>0</v>
      </c>
      <c r="R478" s="481">
        <v>0</v>
      </c>
      <c r="S478" s="481">
        <v>0</v>
      </c>
      <c r="T478" s="186"/>
      <c r="U478" s="186"/>
      <c r="V478" s="186"/>
      <c r="W478" s="186"/>
      <c r="X478" s="186"/>
      <c r="Y478" s="186"/>
      <c r="Z478" s="186"/>
      <c r="AA478" s="589">
        <v>88</v>
      </c>
      <c r="AB478" s="590">
        <v>996.0002032103281</v>
      </c>
      <c r="AC478" s="590">
        <v>0</v>
      </c>
      <c r="AD478" s="591">
        <v>996.0002032103281</v>
      </c>
      <c r="AE478" s="592">
        <f t="shared" si="292"/>
        <v>-908.0002032103281</v>
      </c>
      <c r="AF478" s="593">
        <f t="shared" si="293"/>
        <v>8.8353395628190251E-2</v>
      </c>
      <c r="AG478" s="603"/>
      <c r="AH478" s="603"/>
      <c r="AI478" s="603"/>
      <c r="AJ478" s="603"/>
      <c r="AK478" s="603"/>
      <c r="AL478" s="589">
        <v>311.85000000000002</v>
      </c>
      <c r="AM478" s="496">
        <v>541.20615296586152</v>
      </c>
      <c r="AN478" s="496">
        <v>0</v>
      </c>
      <c r="AO478" s="497">
        <v>541.20615296586152</v>
      </c>
      <c r="AP478" s="498">
        <f t="shared" si="287"/>
        <v>-229.3561529658615</v>
      </c>
      <c r="AQ478" s="156">
        <f t="shared" si="288"/>
        <v>0.57621296116282528</v>
      </c>
      <c r="AR478" s="151"/>
      <c r="AS478" s="152">
        <f t="shared" si="260"/>
        <v>399.85</v>
      </c>
      <c r="AT478" s="154">
        <f t="shared" si="276"/>
        <v>1537.2063561761897</v>
      </c>
      <c r="AU478" s="155">
        <f t="shared" si="295"/>
        <v>-1137.3563561761898</v>
      </c>
      <c r="AV478" s="156">
        <f t="shared" si="296"/>
        <v>0.26011471940216885</v>
      </c>
      <c r="AW478" s="157"/>
      <c r="AX478" s="158">
        <f t="shared" si="277"/>
        <v>0</v>
      </c>
      <c r="AY478" s="158">
        <f t="shared" si="256"/>
        <v>0</v>
      </c>
      <c r="AZ478" s="158">
        <f t="shared" si="297"/>
        <v>0</v>
      </c>
      <c r="BA478" s="156">
        <f t="shared" si="298"/>
        <v>0</v>
      </c>
      <c r="BB478" s="157"/>
      <c r="BC478" s="158">
        <f t="shared" si="278"/>
        <v>0</v>
      </c>
      <c r="BD478" s="158">
        <f t="shared" si="257"/>
        <v>0</v>
      </c>
      <c r="BE478" s="158">
        <f t="shared" si="299"/>
        <v>0</v>
      </c>
      <c r="BF478" s="156">
        <f t="shared" si="300"/>
        <v>0</v>
      </c>
      <c r="BG478" s="157"/>
      <c r="BH478" s="155">
        <f t="shared" si="279"/>
        <v>88</v>
      </c>
      <c r="BI478" s="518">
        <f t="shared" si="280"/>
        <v>996.0002032103281</v>
      </c>
      <c r="BJ478" s="519">
        <f t="shared" ref="BJ478:BJ487" si="307">(AA478*BQ478)+AA478</f>
        <v>107.36</v>
      </c>
      <c r="BK478" s="498">
        <f t="shared" si="301"/>
        <v>908.0002032103281</v>
      </c>
      <c r="BL478" s="160">
        <f t="shared" si="302"/>
        <v>10.318184127390092</v>
      </c>
      <c r="BM478" s="157"/>
      <c r="BN478" s="551">
        <f t="shared" si="281"/>
        <v>311.85000000000002</v>
      </c>
      <c r="BO478" s="556">
        <f t="shared" si="289"/>
        <v>541.20615296586152</v>
      </c>
      <c r="BP478" s="530">
        <f t="shared" ref="BP478:BP487" si="308">(AL478*BQ478)+AL478</f>
        <v>380.45699999999999</v>
      </c>
      <c r="BQ478" s="534">
        <v>0.22</v>
      </c>
      <c r="BR478" s="498">
        <f t="shared" si="294"/>
        <v>229.3561529658615</v>
      </c>
      <c r="BS478" s="160">
        <f t="shared" si="282"/>
        <v>0.73546946597999507</v>
      </c>
      <c r="BT478" s="157"/>
      <c r="BU478" s="155">
        <f t="shared" si="283"/>
        <v>1537.2063561761897</v>
      </c>
      <c r="BV478" s="155">
        <f t="shared" si="284"/>
        <v>1537.2063561761897</v>
      </c>
      <c r="BW478" s="155">
        <f t="shared" si="303"/>
        <v>0</v>
      </c>
      <c r="BX478" s="156">
        <f t="shared" si="304"/>
        <v>1</v>
      </c>
      <c r="BY478" s="162"/>
      <c r="BZ478" s="158">
        <f t="shared" si="285"/>
        <v>0</v>
      </c>
      <c r="CA478" s="158">
        <f t="shared" si="286"/>
        <v>0</v>
      </c>
      <c r="CB478" s="158">
        <f t="shared" si="305"/>
        <v>0</v>
      </c>
      <c r="CC478" s="163">
        <f t="shared" si="306"/>
        <v>0</v>
      </c>
      <c r="CD478" s="42"/>
    </row>
    <row r="479" spans="3:82" ht="13.5" thickBot="1" x14ac:dyDescent="0.3">
      <c r="C479" s="65"/>
      <c r="D479" s="66"/>
      <c r="E479" s="164"/>
      <c r="F479" s="165"/>
      <c r="G479" s="166"/>
      <c r="H479" s="167"/>
      <c r="I479" s="166"/>
      <c r="J479" s="168">
        <v>0.72370867908265568</v>
      </c>
      <c r="K479" s="168">
        <v>0.4192943920851287</v>
      </c>
      <c r="L479" s="169">
        <v>800</v>
      </c>
      <c r="M479" s="170">
        <v>235.20000000000002</v>
      </c>
      <c r="N479" s="170">
        <v>652.05000000000007</v>
      </c>
      <c r="O479" s="171">
        <v>887.25000000000011</v>
      </c>
      <c r="P479" s="172">
        <v>0</v>
      </c>
      <c r="Q479" s="482">
        <v>0</v>
      </c>
      <c r="R479" s="482">
        <v>0</v>
      </c>
      <c r="S479" s="482">
        <v>0</v>
      </c>
      <c r="T479" s="186"/>
      <c r="U479" s="186"/>
      <c r="V479" s="186"/>
      <c r="W479" s="186"/>
      <c r="X479" s="186"/>
      <c r="Y479" s="186"/>
      <c r="Z479" s="186"/>
      <c r="AA479" s="595">
        <v>235.20000000000002</v>
      </c>
      <c r="AB479" s="596">
        <v>1207.5088220607386</v>
      </c>
      <c r="AC479" s="596">
        <v>0</v>
      </c>
      <c r="AD479" s="597">
        <v>1207.5088220607386</v>
      </c>
      <c r="AE479" s="598">
        <f t="shared" si="292"/>
        <v>-972.30882206073852</v>
      </c>
      <c r="AF479" s="599">
        <f t="shared" si="293"/>
        <v>0.19478118561370583</v>
      </c>
      <c r="AG479" s="603"/>
      <c r="AH479" s="603"/>
      <c r="AI479" s="603"/>
      <c r="AJ479" s="603"/>
      <c r="AK479" s="603"/>
      <c r="AL479" s="595">
        <v>652.05000000000007</v>
      </c>
      <c r="AM479" s="499">
        <v>888.68048265944549</v>
      </c>
      <c r="AN479" s="499">
        <v>0</v>
      </c>
      <c r="AO479" s="500">
        <v>888.68048265944549</v>
      </c>
      <c r="AP479" s="501">
        <f t="shared" si="287"/>
        <v>-236.63048265944542</v>
      </c>
      <c r="AQ479" s="177">
        <f t="shared" si="288"/>
        <v>0.73372827773677407</v>
      </c>
      <c r="AR479" s="151"/>
      <c r="AS479" s="173">
        <f t="shared" si="260"/>
        <v>887.25000000000011</v>
      </c>
      <c r="AT479" s="175">
        <f t="shared" si="276"/>
        <v>2096.1893047201838</v>
      </c>
      <c r="AU479" s="176">
        <f t="shared" si="295"/>
        <v>-1208.9393047201838</v>
      </c>
      <c r="AV479" s="177">
        <f t="shared" si="296"/>
        <v>0.42326806934950817</v>
      </c>
      <c r="AW479" s="178"/>
      <c r="AX479" s="179">
        <f t="shared" si="277"/>
        <v>0</v>
      </c>
      <c r="AY479" s="179">
        <f t="shared" si="256"/>
        <v>0</v>
      </c>
      <c r="AZ479" s="179">
        <f t="shared" si="297"/>
        <v>0</v>
      </c>
      <c r="BA479" s="177">
        <f t="shared" si="298"/>
        <v>0</v>
      </c>
      <c r="BB479" s="178"/>
      <c r="BC479" s="179">
        <f t="shared" si="278"/>
        <v>0</v>
      </c>
      <c r="BD479" s="179">
        <f t="shared" si="257"/>
        <v>0</v>
      </c>
      <c r="BE479" s="179">
        <f t="shared" si="299"/>
        <v>0</v>
      </c>
      <c r="BF479" s="177">
        <f t="shared" si="300"/>
        <v>0</v>
      </c>
      <c r="BG479" s="178"/>
      <c r="BH479" s="176">
        <f t="shared" si="279"/>
        <v>235.20000000000002</v>
      </c>
      <c r="BI479" s="520">
        <f t="shared" si="280"/>
        <v>1207.5088220607386</v>
      </c>
      <c r="BJ479" s="519">
        <f t="shared" si="307"/>
        <v>277.536</v>
      </c>
      <c r="BK479" s="501">
        <f t="shared" si="301"/>
        <v>972.30882206073852</v>
      </c>
      <c r="BL479" s="181">
        <f t="shared" si="302"/>
        <v>4.1339660801902145</v>
      </c>
      <c r="BM479" s="178"/>
      <c r="BN479" s="552">
        <f t="shared" si="281"/>
        <v>652.05000000000007</v>
      </c>
      <c r="BO479" s="557">
        <f t="shared" si="289"/>
        <v>888.68048265944549</v>
      </c>
      <c r="BP479" s="530">
        <f t="shared" si="308"/>
        <v>769.4190000000001</v>
      </c>
      <c r="BQ479" s="535">
        <v>0.18</v>
      </c>
      <c r="BR479" s="501">
        <f t="shared" si="294"/>
        <v>236.63048265944542</v>
      </c>
      <c r="BS479" s="181">
        <f t="shared" si="282"/>
        <v>0.36290235819253952</v>
      </c>
      <c r="BT479" s="178"/>
      <c r="BU479" s="176">
        <f t="shared" si="283"/>
        <v>2096.1893047201838</v>
      </c>
      <c r="BV479" s="176">
        <f t="shared" si="284"/>
        <v>2096.1893047201838</v>
      </c>
      <c r="BW479" s="176">
        <f t="shared" si="303"/>
        <v>0</v>
      </c>
      <c r="BX479" s="177">
        <f t="shared" si="304"/>
        <v>1</v>
      </c>
      <c r="BY479" s="182"/>
      <c r="BZ479" s="179">
        <f t="shared" si="285"/>
        <v>0</v>
      </c>
      <c r="CA479" s="179">
        <f t="shared" si="286"/>
        <v>0</v>
      </c>
      <c r="CB479" s="179">
        <f t="shared" si="305"/>
        <v>0</v>
      </c>
      <c r="CC479" s="183">
        <f t="shared" si="306"/>
        <v>0</v>
      </c>
      <c r="CD479" s="42"/>
    </row>
    <row r="480" spans="3:82" ht="13.5" thickBot="1" x14ac:dyDescent="0.3">
      <c r="C480" s="184">
        <v>94</v>
      </c>
      <c r="D480" s="48">
        <v>0</v>
      </c>
      <c r="E480" s="164" t="s">
        <v>134</v>
      </c>
      <c r="F480" s="165" t="s">
        <v>136</v>
      </c>
      <c r="G480" s="166"/>
      <c r="H480" s="167" t="s">
        <v>63</v>
      </c>
      <c r="I480" s="185" t="s">
        <v>64</v>
      </c>
      <c r="J480" s="168">
        <v>1</v>
      </c>
      <c r="K480" s="168">
        <v>1</v>
      </c>
      <c r="L480" s="169">
        <v>2000</v>
      </c>
      <c r="M480" s="170">
        <v>456.75</v>
      </c>
      <c r="N480" s="170">
        <v>1181.25</v>
      </c>
      <c r="O480" s="171">
        <v>1638</v>
      </c>
      <c r="P480" s="172">
        <v>0</v>
      </c>
      <c r="Q480" s="482">
        <v>0</v>
      </c>
      <c r="R480" s="482">
        <v>0</v>
      </c>
      <c r="S480" s="482">
        <v>0</v>
      </c>
      <c r="T480" s="186"/>
      <c r="U480" s="186"/>
      <c r="V480" s="186"/>
      <c r="W480" s="186"/>
      <c r="X480" s="186"/>
      <c r="Y480" s="186"/>
      <c r="Z480" s="186"/>
      <c r="AA480" s="600">
        <v>456.75</v>
      </c>
      <c r="AB480" s="601">
        <v>1708.73017549665</v>
      </c>
      <c r="AC480" s="601">
        <v>0</v>
      </c>
      <c r="AD480" s="602">
        <v>1708.73017549665</v>
      </c>
      <c r="AE480" s="598">
        <f t="shared" si="292"/>
        <v>-1251.98017549665</v>
      </c>
      <c r="AF480" s="599">
        <f t="shared" si="293"/>
        <v>0.26730375956943792</v>
      </c>
      <c r="AG480" s="603"/>
      <c r="AH480" s="603"/>
      <c r="AI480" s="603"/>
      <c r="AJ480" s="603"/>
      <c r="AK480" s="603"/>
      <c r="AL480" s="600">
        <v>1181.25</v>
      </c>
      <c r="AM480" s="502">
        <v>2118.4083421290024</v>
      </c>
      <c r="AN480" s="502">
        <v>0</v>
      </c>
      <c r="AO480" s="503">
        <v>2118.4083421290024</v>
      </c>
      <c r="AP480" s="501">
        <f t="shared" si="287"/>
        <v>-937.15834212900245</v>
      </c>
      <c r="AQ480" s="177">
        <f t="shared" si="288"/>
        <v>0.5576120413181731</v>
      </c>
      <c r="AR480" s="151"/>
      <c r="AS480" s="187">
        <f t="shared" si="260"/>
        <v>1638</v>
      </c>
      <c r="AT480" s="189">
        <f t="shared" si="276"/>
        <v>3827.1385176256526</v>
      </c>
      <c r="AU480" s="176">
        <f t="shared" si="295"/>
        <v>-2189.1385176256526</v>
      </c>
      <c r="AV480" s="177">
        <f t="shared" si="296"/>
        <v>0.42799600601240095</v>
      </c>
      <c r="AW480" s="178"/>
      <c r="AX480" s="179">
        <f t="shared" si="277"/>
        <v>0</v>
      </c>
      <c r="AY480" s="179">
        <f t="shared" si="256"/>
        <v>0</v>
      </c>
      <c r="AZ480" s="179">
        <f t="shared" si="297"/>
        <v>0</v>
      </c>
      <c r="BA480" s="177">
        <f t="shared" si="298"/>
        <v>0</v>
      </c>
      <c r="BB480" s="178"/>
      <c r="BC480" s="179">
        <f t="shared" si="278"/>
        <v>0</v>
      </c>
      <c r="BD480" s="179">
        <f t="shared" si="257"/>
        <v>0</v>
      </c>
      <c r="BE480" s="179">
        <f t="shared" si="299"/>
        <v>0</v>
      </c>
      <c r="BF480" s="177">
        <f t="shared" si="300"/>
        <v>0</v>
      </c>
      <c r="BG480" s="178"/>
      <c r="BH480" s="176">
        <f t="shared" si="279"/>
        <v>456.75</v>
      </c>
      <c r="BI480" s="520">
        <f t="shared" si="280"/>
        <v>1708.73017549665</v>
      </c>
      <c r="BJ480" s="519">
        <f t="shared" si="307"/>
        <v>502.42500000000001</v>
      </c>
      <c r="BK480" s="501">
        <f t="shared" si="301"/>
        <v>1251.98017549665</v>
      </c>
      <c r="BL480" s="181">
        <f t="shared" si="302"/>
        <v>2.7410622342564861</v>
      </c>
      <c r="BM480" s="178"/>
      <c r="BN480" s="552">
        <f t="shared" si="281"/>
        <v>1181.25</v>
      </c>
      <c r="BO480" s="557">
        <f t="shared" si="289"/>
        <v>2118.4083421290024</v>
      </c>
      <c r="BP480" s="530">
        <f t="shared" si="308"/>
        <v>1299.375</v>
      </c>
      <c r="BQ480" s="535">
        <v>0.1</v>
      </c>
      <c r="BR480" s="501">
        <f t="shared" si="294"/>
        <v>937.15834212900245</v>
      </c>
      <c r="BS480" s="181">
        <f t="shared" si="282"/>
        <v>0.79336155947428777</v>
      </c>
      <c r="BT480" s="178"/>
      <c r="BU480" s="176">
        <f t="shared" si="283"/>
        <v>3827.1385176256526</v>
      </c>
      <c r="BV480" s="176">
        <f t="shared" si="284"/>
        <v>3827.1385176256526</v>
      </c>
      <c r="BW480" s="176">
        <f t="shared" si="303"/>
        <v>0</v>
      </c>
      <c r="BX480" s="177">
        <f t="shared" si="304"/>
        <v>1</v>
      </c>
      <c r="BY480" s="182"/>
      <c r="BZ480" s="179">
        <f t="shared" si="285"/>
        <v>0</v>
      </c>
      <c r="CA480" s="179">
        <f t="shared" si="286"/>
        <v>0</v>
      </c>
      <c r="CB480" s="179">
        <f t="shared" si="305"/>
        <v>0</v>
      </c>
      <c r="CC480" s="183">
        <f t="shared" si="306"/>
        <v>0</v>
      </c>
      <c r="CD480" s="42"/>
    </row>
    <row r="481" spans="3:82" s="50" customFormat="1" ht="13.5" thickBot="1" x14ac:dyDescent="0.3">
      <c r="C481" s="184"/>
      <c r="D481" s="190"/>
      <c r="E481" s="164"/>
      <c r="F481" s="165"/>
      <c r="G481" s="166"/>
      <c r="H481" s="167"/>
      <c r="I481" s="166"/>
      <c r="J481" s="168">
        <v>1.505779664758232</v>
      </c>
      <c r="K481" s="168">
        <v>1.1754720702584747</v>
      </c>
      <c r="L481" s="169">
        <v>4000</v>
      </c>
      <c r="M481" s="170">
        <v>715.05000000000007</v>
      </c>
      <c r="N481" s="170">
        <v>1798.65</v>
      </c>
      <c r="O481" s="171">
        <v>2513.7000000000003</v>
      </c>
      <c r="P481" s="172">
        <v>1</v>
      </c>
      <c r="Q481" s="482">
        <v>1</v>
      </c>
      <c r="R481" s="482">
        <v>1</v>
      </c>
      <c r="S481" s="482">
        <v>1</v>
      </c>
      <c r="T481" s="186"/>
      <c r="U481" s="186"/>
      <c r="V481" s="186"/>
      <c r="W481" s="186"/>
      <c r="X481" s="186"/>
      <c r="Y481" s="186"/>
      <c r="Z481" s="186"/>
      <c r="AA481" s="595">
        <v>715.05000000000007</v>
      </c>
      <c r="AB481" s="596">
        <v>2503.4207791121071</v>
      </c>
      <c r="AC481" s="596">
        <v>0</v>
      </c>
      <c r="AD481" s="597">
        <v>2503.4207791121071</v>
      </c>
      <c r="AE481" s="598">
        <f t="shared" si="292"/>
        <v>-1788.3707791121069</v>
      </c>
      <c r="AF481" s="599">
        <f t="shared" si="293"/>
        <v>0.28562917028019885</v>
      </c>
      <c r="AG481" s="603"/>
      <c r="AH481" s="603"/>
      <c r="AI481" s="603"/>
      <c r="AJ481" s="603"/>
      <c r="AK481" s="603"/>
      <c r="AL481" s="595">
        <v>1798.65</v>
      </c>
      <c r="AM481" s="499">
        <v>2522.6464084611434</v>
      </c>
      <c r="AN481" s="499">
        <v>0</v>
      </c>
      <c r="AO481" s="500">
        <v>2522.6464084611434</v>
      </c>
      <c r="AP481" s="501">
        <f t="shared" si="287"/>
        <v>-723.99640846114335</v>
      </c>
      <c r="AQ481" s="177">
        <f t="shared" si="288"/>
        <v>0.71300123313643737</v>
      </c>
      <c r="AR481" s="186"/>
      <c r="AS481" s="173">
        <f t="shared" si="260"/>
        <v>2513.7000000000003</v>
      </c>
      <c r="AT481" s="175">
        <f t="shared" si="276"/>
        <v>5026.0671875732505</v>
      </c>
      <c r="AU481" s="176">
        <f t="shared" si="295"/>
        <v>-2512.3671875732502</v>
      </c>
      <c r="AV481" s="177">
        <f t="shared" si="296"/>
        <v>0.50013258999303123</v>
      </c>
      <c r="AW481" s="178"/>
      <c r="AX481" s="179">
        <f t="shared" si="277"/>
        <v>2513.7000000000003</v>
      </c>
      <c r="AY481" s="179">
        <f t="shared" ref="AY481:AY544" si="309">(+AD481*$P481)+(AO481*$R481)</f>
        <v>5026.0671875732505</v>
      </c>
      <c r="AZ481" s="179">
        <f t="shared" si="297"/>
        <v>-2512.3671875732502</v>
      </c>
      <c r="BA481" s="177">
        <f t="shared" si="298"/>
        <v>0.50013258999303123</v>
      </c>
      <c r="BB481" s="178"/>
      <c r="BC481" s="179">
        <f t="shared" si="278"/>
        <v>2513.7000000000003</v>
      </c>
      <c r="BD481" s="179">
        <f t="shared" ref="BD481:BD544" si="310">(+AD481*$Q481)+(AO481*$S481)</f>
        <v>5026.0671875732505</v>
      </c>
      <c r="BE481" s="179">
        <f t="shared" si="299"/>
        <v>-2512.3671875732502</v>
      </c>
      <c r="BF481" s="177">
        <f t="shared" si="300"/>
        <v>0.50013258999303123</v>
      </c>
      <c r="BG481" s="178"/>
      <c r="BH481" s="176">
        <f t="shared" si="279"/>
        <v>715.05000000000007</v>
      </c>
      <c r="BI481" s="520">
        <f t="shared" si="280"/>
        <v>2503.4207791121071</v>
      </c>
      <c r="BJ481" s="519">
        <f t="shared" si="307"/>
        <v>815.15700000000004</v>
      </c>
      <c r="BK481" s="501">
        <f t="shared" si="301"/>
        <v>1788.3707791121069</v>
      </c>
      <c r="BL481" s="181">
        <f t="shared" si="302"/>
        <v>2.5010429747739411</v>
      </c>
      <c r="BM481" s="178"/>
      <c r="BN481" s="552">
        <f t="shared" si="281"/>
        <v>1798.65</v>
      </c>
      <c r="BO481" s="557">
        <f t="shared" si="289"/>
        <v>2522.6464084611434</v>
      </c>
      <c r="BP481" s="530">
        <f t="shared" si="308"/>
        <v>2050.4610000000002</v>
      </c>
      <c r="BQ481" s="535">
        <v>0.14000000000000001</v>
      </c>
      <c r="BR481" s="501">
        <f t="shared" si="294"/>
        <v>723.99640846114335</v>
      </c>
      <c r="BS481" s="181">
        <f t="shared" si="282"/>
        <v>0.40252211851174119</v>
      </c>
      <c r="BT481" s="178"/>
      <c r="BU481" s="176">
        <f t="shared" si="283"/>
        <v>5026.0671875732505</v>
      </c>
      <c r="BV481" s="176">
        <f t="shared" si="284"/>
        <v>5026.0671875732505</v>
      </c>
      <c r="BW481" s="176">
        <f t="shared" si="303"/>
        <v>0</v>
      </c>
      <c r="BX481" s="177">
        <f t="shared" si="304"/>
        <v>1</v>
      </c>
      <c r="BY481" s="182"/>
      <c r="BZ481" s="179">
        <f t="shared" si="285"/>
        <v>2513.7000000000003</v>
      </c>
      <c r="CA481" s="179">
        <f t="shared" si="286"/>
        <v>5026.0671875732505</v>
      </c>
      <c r="CB481" s="179">
        <f t="shared" si="305"/>
        <v>2512.3671875732502</v>
      </c>
      <c r="CC481" s="183">
        <f t="shared" si="306"/>
        <v>0.99946978063143965</v>
      </c>
      <c r="CD481" s="51"/>
    </row>
    <row r="482" spans="3:82" s="50" customFormat="1" ht="13.5" thickBot="1" x14ac:dyDescent="0.3">
      <c r="C482" s="191"/>
      <c r="D482" s="192"/>
      <c r="E482" s="193"/>
      <c r="F482" s="194"/>
      <c r="G482" s="195"/>
      <c r="H482" s="196"/>
      <c r="I482" s="195"/>
      <c r="J482" s="197">
        <v>1.9138973630485276</v>
      </c>
      <c r="K482" s="197">
        <v>1.515902467555285</v>
      </c>
      <c r="L482" s="198">
        <v>10000</v>
      </c>
      <c r="M482" s="199">
        <v>1340.8500000000001</v>
      </c>
      <c r="N482" s="199">
        <v>2911.83</v>
      </c>
      <c r="O482" s="200">
        <v>4252.68</v>
      </c>
      <c r="P482" s="201">
        <v>0</v>
      </c>
      <c r="Q482" s="483">
        <v>0</v>
      </c>
      <c r="R482" s="483">
        <v>0</v>
      </c>
      <c r="S482" s="483">
        <v>0</v>
      </c>
      <c r="T482" s="186"/>
      <c r="U482" s="186"/>
      <c r="V482" s="186"/>
      <c r="W482" s="186"/>
      <c r="X482" s="186"/>
      <c r="Y482" s="186"/>
      <c r="Z482" s="186"/>
      <c r="AA482" s="604">
        <v>1340.8500000000001</v>
      </c>
      <c r="AB482" s="605">
        <v>3236.4796750674063</v>
      </c>
      <c r="AC482" s="605">
        <v>0</v>
      </c>
      <c r="AD482" s="606">
        <v>3236.4796750674063</v>
      </c>
      <c r="AE482" s="607">
        <f t="shared" si="292"/>
        <v>-1895.6296750674062</v>
      </c>
      <c r="AF482" s="608">
        <f t="shared" si="293"/>
        <v>0.41429272994648858</v>
      </c>
      <c r="AG482" s="603"/>
      <c r="AH482" s="603"/>
      <c r="AI482" s="603"/>
      <c r="AJ482" s="603"/>
      <c r="AK482" s="603"/>
      <c r="AL482" s="604">
        <v>2911.83</v>
      </c>
      <c r="AM482" s="504">
        <v>3391.4040374249439</v>
      </c>
      <c r="AN482" s="504">
        <v>0</v>
      </c>
      <c r="AO482" s="505">
        <v>3391.4040374249439</v>
      </c>
      <c r="AP482" s="506">
        <f t="shared" si="287"/>
        <v>-479.57403742494398</v>
      </c>
      <c r="AQ482" s="206">
        <f t="shared" si="288"/>
        <v>0.85859129961139069</v>
      </c>
      <c r="AR482" s="186"/>
      <c r="AS482" s="202">
        <f t="shared" si="260"/>
        <v>4252.68</v>
      </c>
      <c r="AT482" s="204">
        <f t="shared" si="276"/>
        <v>6627.8837124923502</v>
      </c>
      <c r="AU482" s="205">
        <f t="shared" si="295"/>
        <v>-2375.20371249235</v>
      </c>
      <c r="AV482" s="206">
        <f t="shared" si="296"/>
        <v>0.64163467321921708</v>
      </c>
      <c r="AW482" s="207"/>
      <c r="AX482" s="208">
        <f t="shared" si="277"/>
        <v>0</v>
      </c>
      <c r="AY482" s="208">
        <f t="shared" si="309"/>
        <v>0</v>
      </c>
      <c r="AZ482" s="208">
        <f t="shared" si="297"/>
        <v>0</v>
      </c>
      <c r="BA482" s="206">
        <f t="shared" si="298"/>
        <v>0</v>
      </c>
      <c r="BB482" s="207"/>
      <c r="BC482" s="208">
        <f t="shared" si="278"/>
        <v>0</v>
      </c>
      <c r="BD482" s="208">
        <f t="shared" si="310"/>
        <v>0</v>
      </c>
      <c r="BE482" s="208">
        <f t="shared" si="299"/>
        <v>0</v>
      </c>
      <c r="BF482" s="206">
        <f t="shared" si="300"/>
        <v>0</v>
      </c>
      <c r="BG482" s="207"/>
      <c r="BH482" s="205">
        <f t="shared" si="279"/>
        <v>1340.8500000000001</v>
      </c>
      <c r="BI482" s="522">
        <f t="shared" si="280"/>
        <v>3236.4796750674063</v>
      </c>
      <c r="BJ482" s="519">
        <f t="shared" si="307"/>
        <v>1541.9775000000002</v>
      </c>
      <c r="BK482" s="506">
        <f t="shared" si="301"/>
        <v>1895.6296750674062</v>
      </c>
      <c r="BL482" s="210">
        <f t="shared" si="302"/>
        <v>1.4137522281145587</v>
      </c>
      <c r="BM482" s="207"/>
      <c r="BN482" s="553">
        <f t="shared" si="281"/>
        <v>2911.83</v>
      </c>
      <c r="BO482" s="558">
        <f t="shared" si="289"/>
        <v>3391.4040374249439</v>
      </c>
      <c r="BP482" s="530">
        <f t="shared" si="308"/>
        <v>3348.6044999999999</v>
      </c>
      <c r="BQ482" s="536">
        <v>0.15</v>
      </c>
      <c r="BR482" s="506">
        <f t="shared" si="294"/>
        <v>479.57403742494398</v>
      </c>
      <c r="BS482" s="210">
        <f t="shared" si="282"/>
        <v>0.16469850143206988</v>
      </c>
      <c r="BT482" s="207"/>
      <c r="BU482" s="205">
        <f t="shared" si="283"/>
        <v>6627.8837124923502</v>
      </c>
      <c r="BV482" s="205">
        <f t="shared" si="284"/>
        <v>6627.8837124923502</v>
      </c>
      <c r="BW482" s="205">
        <f t="shared" si="303"/>
        <v>0</v>
      </c>
      <c r="BX482" s="206">
        <f t="shared" si="304"/>
        <v>1</v>
      </c>
      <c r="BY482" s="211"/>
      <c r="BZ482" s="208">
        <f t="shared" si="285"/>
        <v>0</v>
      </c>
      <c r="CA482" s="208">
        <f t="shared" si="286"/>
        <v>0</v>
      </c>
      <c r="CB482" s="208">
        <f t="shared" si="305"/>
        <v>0</v>
      </c>
      <c r="CC482" s="212">
        <f t="shared" si="306"/>
        <v>0</v>
      </c>
      <c r="CD482" s="51"/>
    </row>
    <row r="483" spans="3:82" ht="13.5" thickBot="1" x14ac:dyDescent="0.3">
      <c r="C483" s="65"/>
      <c r="D483" s="66"/>
      <c r="E483" s="142"/>
      <c r="F483" s="143"/>
      <c r="G483" s="144"/>
      <c r="H483" s="145"/>
      <c r="I483" s="144"/>
      <c r="J483" s="146">
        <v>0.58618475265502656</v>
      </c>
      <c r="K483" s="146">
        <v>0.25114229393244591</v>
      </c>
      <c r="L483" s="147">
        <v>250</v>
      </c>
      <c r="M483" s="148">
        <v>138</v>
      </c>
      <c r="N483" s="148">
        <v>423.15000000000003</v>
      </c>
      <c r="O483" s="149">
        <v>561.15000000000009</v>
      </c>
      <c r="P483" s="150">
        <v>0</v>
      </c>
      <c r="Q483" s="481">
        <v>0</v>
      </c>
      <c r="R483" s="481">
        <v>0</v>
      </c>
      <c r="S483" s="481">
        <v>0</v>
      </c>
      <c r="T483" s="186"/>
      <c r="U483" s="186"/>
      <c r="V483" s="186"/>
      <c r="W483" s="186"/>
      <c r="X483" s="186"/>
      <c r="Y483" s="186"/>
      <c r="Z483" s="186"/>
      <c r="AA483" s="589">
        <v>138</v>
      </c>
      <c r="AB483" s="590">
        <v>1838.9940740930667</v>
      </c>
      <c r="AC483" s="590">
        <v>0</v>
      </c>
      <c r="AD483" s="591">
        <v>1838.9940740930667</v>
      </c>
      <c r="AE483" s="592">
        <f t="shared" si="292"/>
        <v>-1700.9940740930667</v>
      </c>
      <c r="AF483" s="593">
        <f t="shared" si="293"/>
        <v>7.5041024842919732E-2</v>
      </c>
      <c r="AG483" s="603"/>
      <c r="AH483" s="603"/>
      <c r="AI483" s="603"/>
      <c r="AJ483" s="603"/>
      <c r="AK483" s="603"/>
      <c r="AL483" s="589">
        <v>423.15000000000003</v>
      </c>
      <c r="AM483" s="496">
        <v>604.85084980150407</v>
      </c>
      <c r="AN483" s="496">
        <v>0</v>
      </c>
      <c r="AO483" s="497">
        <v>604.85084980150407</v>
      </c>
      <c r="AP483" s="498">
        <f t="shared" si="287"/>
        <v>-181.70084980150403</v>
      </c>
      <c r="AQ483" s="156">
        <f t="shared" si="288"/>
        <v>0.69959395797966817</v>
      </c>
      <c r="AR483" s="151"/>
      <c r="AS483" s="152">
        <f t="shared" si="260"/>
        <v>561.15000000000009</v>
      </c>
      <c r="AT483" s="154">
        <f t="shared" si="276"/>
        <v>2443.8449238945709</v>
      </c>
      <c r="AU483" s="155">
        <f t="shared" si="295"/>
        <v>-1882.6949238945708</v>
      </c>
      <c r="AV483" s="156">
        <f t="shared" si="296"/>
        <v>0.22961767930255483</v>
      </c>
      <c r="AW483" s="157"/>
      <c r="AX483" s="158">
        <f t="shared" si="277"/>
        <v>0</v>
      </c>
      <c r="AY483" s="158">
        <f t="shared" si="309"/>
        <v>0</v>
      </c>
      <c r="AZ483" s="158">
        <f t="shared" si="297"/>
        <v>0</v>
      </c>
      <c r="BA483" s="156">
        <f t="shared" si="298"/>
        <v>0</v>
      </c>
      <c r="BB483" s="157"/>
      <c r="BC483" s="158">
        <f t="shared" si="278"/>
        <v>0</v>
      </c>
      <c r="BD483" s="158">
        <f t="shared" si="310"/>
        <v>0</v>
      </c>
      <c r="BE483" s="158">
        <f t="shared" si="299"/>
        <v>0</v>
      </c>
      <c r="BF483" s="156">
        <f t="shared" si="300"/>
        <v>0</v>
      </c>
      <c r="BG483" s="157"/>
      <c r="BH483" s="155">
        <f t="shared" si="279"/>
        <v>138</v>
      </c>
      <c r="BI483" s="518">
        <f t="shared" si="280"/>
        <v>1838.9940740930667</v>
      </c>
      <c r="BJ483" s="519">
        <f t="shared" si="307"/>
        <v>168.36</v>
      </c>
      <c r="BK483" s="498">
        <f t="shared" si="301"/>
        <v>1700.9940740930667</v>
      </c>
      <c r="BL483" s="160">
        <f t="shared" si="302"/>
        <v>12.326044015167151</v>
      </c>
      <c r="BM483" s="157"/>
      <c r="BN483" s="551">
        <f t="shared" si="281"/>
        <v>423.15000000000003</v>
      </c>
      <c r="BO483" s="556">
        <f t="shared" si="289"/>
        <v>604.85084980150407</v>
      </c>
      <c r="BP483" s="530">
        <f t="shared" si="308"/>
        <v>516.24300000000005</v>
      </c>
      <c r="BQ483" s="534">
        <v>0.22</v>
      </c>
      <c r="BR483" s="498">
        <f t="shared" si="294"/>
        <v>181.70084980150403</v>
      </c>
      <c r="BS483" s="160">
        <f t="shared" si="282"/>
        <v>0.42940056670566945</v>
      </c>
      <c r="BT483" s="157"/>
      <c r="BU483" s="155">
        <f t="shared" si="283"/>
        <v>2443.8449238945709</v>
      </c>
      <c r="BV483" s="155">
        <f t="shared" si="284"/>
        <v>2443.8449238945709</v>
      </c>
      <c r="BW483" s="155">
        <f t="shared" si="303"/>
        <v>0</v>
      </c>
      <c r="BX483" s="156">
        <f t="shared" si="304"/>
        <v>1</v>
      </c>
      <c r="BY483" s="162"/>
      <c r="BZ483" s="158">
        <f t="shared" si="285"/>
        <v>0</v>
      </c>
      <c r="CA483" s="158">
        <f t="shared" si="286"/>
        <v>0</v>
      </c>
      <c r="CB483" s="158">
        <f t="shared" si="305"/>
        <v>0</v>
      </c>
      <c r="CC483" s="163">
        <f t="shared" si="306"/>
        <v>0</v>
      </c>
      <c r="CD483" s="42"/>
    </row>
    <row r="484" spans="3:82" ht="13.5" thickBot="1" x14ac:dyDescent="0.3">
      <c r="C484" s="65"/>
      <c r="D484" s="66"/>
      <c r="E484" s="164"/>
      <c r="F484" s="165"/>
      <c r="G484" s="166"/>
      <c r="H484" s="167"/>
      <c r="I484" s="166"/>
      <c r="J484" s="168">
        <v>0.72370867908265568</v>
      </c>
      <c r="K484" s="168">
        <v>0.4192943920851287</v>
      </c>
      <c r="L484" s="169">
        <v>1000</v>
      </c>
      <c r="M484" s="170">
        <v>384</v>
      </c>
      <c r="N484" s="170">
        <v>958.36</v>
      </c>
      <c r="O484" s="171">
        <v>1342.3600000000001</v>
      </c>
      <c r="P484" s="172">
        <v>0</v>
      </c>
      <c r="Q484" s="482">
        <v>0</v>
      </c>
      <c r="R484" s="482">
        <v>0</v>
      </c>
      <c r="S484" s="482">
        <v>0</v>
      </c>
      <c r="T484" s="186"/>
      <c r="U484" s="186"/>
      <c r="V484" s="186"/>
      <c r="W484" s="186"/>
      <c r="X484" s="186"/>
      <c r="Y484" s="186"/>
      <c r="Z484" s="186"/>
      <c r="AA484" s="595">
        <v>384</v>
      </c>
      <c r="AB484" s="596">
        <v>2271.5458540613372</v>
      </c>
      <c r="AC484" s="596">
        <v>0</v>
      </c>
      <c r="AD484" s="597">
        <v>2271.5458540613372</v>
      </c>
      <c r="AE484" s="598">
        <f t="shared" si="292"/>
        <v>-1887.5458540613372</v>
      </c>
      <c r="AF484" s="599">
        <f t="shared" si="293"/>
        <v>0.16904787517867603</v>
      </c>
      <c r="AG484" s="603"/>
      <c r="AH484" s="603"/>
      <c r="AI484" s="603"/>
      <c r="AJ484" s="603"/>
      <c r="AK484" s="603"/>
      <c r="AL484" s="595">
        <v>958.36</v>
      </c>
      <c r="AM484" s="499">
        <v>996.68360456235393</v>
      </c>
      <c r="AN484" s="499">
        <v>0</v>
      </c>
      <c r="AO484" s="500">
        <v>996.68360456235393</v>
      </c>
      <c r="AP484" s="501">
        <f t="shared" si="287"/>
        <v>-38.323604562353921</v>
      </c>
      <c r="AQ484" s="177">
        <f t="shared" si="288"/>
        <v>0.96154887630645647</v>
      </c>
      <c r="AR484" s="151"/>
      <c r="AS484" s="173">
        <f t="shared" ref="AS484:AS547" si="311">+AA484+AL484</f>
        <v>1342.3600000000001</v>
      </c>
      <c r="AT484" s="175">
        <f t="shared" si="276"/>
        <v>3268.2294586236912</v>
      </c>
      <c r="AU484" s="176">
        <f t="shared" si="295"/>
        <v>-1925.8694586236911</v>
      </c>
      <c r="AV484" s="177">
        <f t="shared" si="296"/>
        <v>0.41073003502186517</v>
      </c>
      <c r="AW484" s="178"/>
      <c r="AX484" s="179">
        <f t="shared" si="277"/>
        <v>0</v>
      </c>
      <c r="AY484" s="179">
        <f t="shared" si="309"/>
        <v>0</v>
      </c>
      <c r="AZ484" s="179">
        <f t="shared" si="297"/>
        <v>0</v>
      </c>
      <c r="BA484" s="177">
        <f t="shared" si="298"/>
        <v>0</v>
      </c>
      <c r="BB484" s="178"/>
      <c r="BC484" s="179">
        <f t="shared" si="278"/>
        <v>0</v>
      </c>
      <c r="BD484" s="179">
        <f t="shared" si="310"/>
        <v>0</v>
      </c>
      <c r="BE484" s="179">
        <f t="shared" si="299"/>
        <v>0</v>
      </c>
      <c r="BF484" s="177">
        <f t="shared" si="300"/>
        <v>0</v>
      </c>
      <c r="BG484" s="178"/>
      <c r="BH484" s="176">
        <f t="shared" si="279"/>
        <v>384</v>
      </c>
      <c r="BI484" s="520">
        <f t="shared" si="280"/>
        <v>2271.5458540613372</v>
      </c>
      <c r="BJ484" s="519">
        <f t="shared" si="307"/>
        <v>453.12</v>
      </c>
      <c r="BK484" s="501">
        <f t="shared" si="301"/>
        <v>1887.5458540613372</v>
      </c>
      <c r="BL484" s="181">
        <f t="shared" si="302"/>
        <v>4.9154839949513986</v>
      </c>
      <c r="BM484" s="178"/>
      <c r="BN484" s="552">
        <f t="shared" si="281"/>
        <v>958.36</v>
      </c>
      <c r="BO484" s="557">
        <f t="shared" si="289"/>
        <v>996.68360456235393</v>
      </c>
      <c r="BP484" s="530">
        <f>BO484</f>
        <v>996.68360456235393</v>
      </c>
      <c r="BQ484" s="535">
        <v>0.18</v>
      </c>
      <c r="BR484" s="501">
        <f t="shared" si="294"/>
        <v>38.323604562353921</v>
      </c>
      <c r="BS484" s="181">
        <f t="shared" si="282"/>
        <v>3.9988735508946452E-2</v>
      </c>
      <c r="BT484" s="178"/>
      <c r="BU484" s="176">
        <f t="shared" si="283"/>
        <v>3268.2294586236912</v>
      </c>
      <c r="BV484" s="176">
        <f t="shared" si="284"/>
        <v>3268.2294586236912</v>
      </c>
      <c r="BW484" s="176">
        <f t="shared" si="303"/>
        <v>0</v>
      </c>
      <c r="BX484" s="177">
        <f t="shared" si="304"/>
        <v>1</v>
      </c>
      <c r="BY484" s="182"/>
      <c r="BZ484" s="179">
        <f t="shared" si="285"/>
        <v>0</v>
      </c>
      <c r="CA484" s="179">
        <f t="shared" si="286"/>
        <v>0</v>
      </c>
      <c r="CB484" s="179">
        <f t="shared" si="305"/>
        <v>0</v>
      </c>
      <c r="CC484" s="183">
        <f t="shared" si="306"/>
        <v>0</v>
      </c>
      <c r="CD484" s="42"/>
    </row>
    <row r="485" spans="3:82" ht="13.5" thickBot="1" x14ac:dyDescent="0.3">
      <c r="C485" s="184">
        <v>95</v>
      </c>
      <c r="D485" s="48">
        <v>0</v>
      </c>
      <c r="E485" s="164" t="s">
        <v>137</v>
      </c>
      <c r="F485" s="165" t="s">
        <v>138</v>
      </c>
      <c r="G485" s="166"/>
      <c r="H485" s="167" t="s">
        <v>63</v>
      </c>
      <c r="I485" s="185" t="s">
        <v>64</v>
      </c>
      <c r="J485" s="168">
        <v>1</v>
      </c>
      <c r="K485" s="168">
        <v>1</v>
      </c>
      <c r="L485" s="169">
        <v>2500</v>
      </c>
      <c r="M485" s="170">
        <v>693</v>
      </c>
      <c r="N485" s="170">
        <v>1808.1000000000001</v>
      </c>
      <c r="O485" s="171">
        <v>2501.1000000000004</v>
      </c>
      <c r="P485" s="172">
        <v>0</v>
      </c>
      <c r="Q485" s="482">
        <v>0</v>
      </c>
      <c r="R485" s="482">
        <v>0</v>
      </c>
      <c r="S485" s="482">
        <v>0</v>
      </c>
      <c r="T485" s="186"/>
      <c r="U485" s="186"/>
      <c r="V485" s="186"/>
      <c r="W485" s="186"/>
      <c r="X485" s="186"/>
      <c r="Y485" s="186"/>
      <c r="Z485" s="186"/>
      <c r="AA485" s="600">
        <v>693</v>
      </c>
      <c r="AB485" s="601">
        <v>3140.4008427992649</v>
      </c>
      <c r="AC485" s="601">
        <v>0</v>
      </c>
      <c r="AD485" s="602">
        <v>3140.4008427992649</v>
      </c>
      <c r="AE485" s="598">
        <f t="shared" si="292"/>
        <v>-2447.4008427992649</v>
      </c>
      <c r="AF485" s="599">
        <f t="shared" si="293"/>
        <v>0.22067246657031186</v>
      </c>
      <c r="AG485" s="603"/>
      <c r="AH485" s="603"/>
      <c r="AI485" s="603"/>
      <c r="AJ485" s="603"/>
      <c r="AK485" s="603"/>
      <c r="AL485" s="600">
        <v>1808.1000000000001</v>
      </c>
      <c r="AM485" s="502">
        <v>2376.8443838252479</v>
      </c>
      <c r="AN485" s="502">
        <v>0</v>
      </c>
      <c r="AO485" s="503">
        <v>2376.8443838252479</v>
      </c>
      <c r="AP485" s="501">
        <f t="shared" si="287"/>
        <v>-568.74438382524772</v>
      </c>
      <c r="AQ485" s="177">
        <f t="shared" si="288"/>
        <v>0.7607145054612614</v>
      </c>
      <c r="AR485" s="151"/>
      <c r="AS485" s="187">
        <f t="shared" si="311"/>
        <v>2501.1000000000004</v>
      </c>
      <c r="AT485" s="189">
        <f t="shared" si="276"/>
        <v>5517.2452266245127</v>
      </c>
      <c r="AU485" s="176">
        <f t="shared" si="295"/>
        <v>-3016.1452266245124</v>
      </c>
      <c r="AV485" s="177">
        <f t="shared" si="296"/>
        <v>0.4533240588854866</v>
      </c>
      <c r="AW485" s="178"/>
      <c r="AX485" s="179">
        <f t="shared" si="277"/>
        <v>0</v>
      </c>
      <c r="AY485" s="179">
        <f t="shared" si="309"/>
        <v>0</v>
      </c>
      <c r="AZ485" s="179">
        <f t="shared" si="297"/>
        <v>0</v>
      </c>
      <c r="BA485" s="177">
        <f t="shared" si="298"/>
        <v>0</v>
      </c>
      <c r="BB485" s="178"/>
      <c r="BC485" s="179">
        <f t="shared" si="278"/>
        <v>0</v>
      </c>
      <c r="BD485" s="179">
        <f t="shared" si="310"/>
        <v>0</v>
      </c>
      <c r="BE485" s="179">
        <f t="shared" si="299"/>
        <v>0</v>
      </c>
      <c r="BF485" s="177">
        <f t="shared" si="300"/>
        <v>0</v>
      </c>
      <c r="BG485" s="178"/>
      <c r="BH485" s="176">
        <f t="shared" si="279"/>
        <v>693</v>
      </c>
      <c r="BI485" s="520">
        <f t="shared" si="280"/>
        <v>3140.4008427992649</v>
      </c>
      <c r="BJ485" s="519">
        <f t="shared" si="307"/>
        <v>762.3</v>
      </c>
      <c r="BK485" s="501">
        <f t="shared" si="301"/>
        <v>2447.4008427992649</v>
      </c>
      <c r="BL485" s="181">
        <f t="shared" si="302"/>
        <v>3.5316029477622868</v>
      </c>
      <c r="BM485" s="178"/>
      <c r="BN485" s="552">
        <f t="shared" si="281"/>
        <v>1808.1000000000001</v>
      </c>
      <c r="BO485" s="557">
        <f t="shared" si="289"/>
        <v>2376.8443838252479</v>
      </c>
      <c r="BP485" s="530">
        <f t="shared" si="308"/>
        <v>1988.91</v>
      </c>
      <c r="BQ485" s="535">
        <v>0.1</v>
      </c>
      <c r="BR485" s="501">
        <f t="shared" si="294"/>
        <v>568.74438382524772</v>
      </c>
      <c r="BS485" s="181">
        <f t="shared" si="282"/>
        <v>0.31455361087619471</v>
      </c>
      <c r="BT485" s="178"/>
      <c r="BU485" s="176">
        <f t="shared" si="283"/>
        <v>5517.2452266245127</v>
      </c>
      <c r="BV485" s="176">
        <f t="shared" si="284"/>
        <v>5517.2452266245127</v>
      </c>
      <c r="BW485" s="176">
        <f t="shared" si="303"/>
        <v>0</v>
      </c>
      <c r="BX485" s="177">
        <f t="shared" si="304"/>
        <v>1</v>
      </c>
      <c r="BY485" s="182"/>
      <c r="BZ485" s="179">
        <f t="shared" si="285"/>
        <v>0</v>
      </c>
      <c r="CA485" s="179">
        <f t="shared" si="286"/>
        <v>0</v>
      </c>
      <c r="CB485" s="179">
        <f t="shared" si="305"/>
        <v>0</v>
      </c>
      <c r="CC485" s="183">
        <f t="shared" si="306"/>
        <v>0</v>
      </c>
      <c r="CD485" s="42"/>
    </row>
    <row r="486" spans="3:82" s="50" customFormat="1" ht="13.5" thickBot="1" x14ac:dyDescent="0.3">
      <c r="C486" s="184"/>
      <c r="D486" s="190"/>
      <c r="E486" s="164"/>
      <c r="F486" s="165"/>
      <c r="G486" s="166"/>
      <c r="H486" s="167"/>
      <c r="I486" s="166"/>
      <c r="J486" s="168">
        <v>1.505779664758232</v>
      </c>
      <c r="K486" s="168">
        <v>1.1754720702584747</v>
      </c>
      <c r="L486" s="169">
        <v>5000</v>
      </c>
      <c r="M486" s="170">
        <v>1147</v>
      </c>
      <c r="N486" s="170">
        <v>2640.46</v>
      </c>
      <c r="O486" s="171">
        <v>3787.46</v>
      </c>
      <c r="P486" s="172">
        <v>0</v>
      </c>
      <c r="Q486" s="482">
        <v>0</v>
      </c>
      <c r="R486" s="482">
        <v>0</v>
      </c>
      <c r="S486" s="482">
        <v>0</v>
      </c>
      <c r="T486" s="186"/>
      <c r="U486" s="186"/>
      <c r="V486" s="186"/>
      <c r="W486" s="186"/>
      <c r="X486" s="186"/>
      <c r="Y486" s="186"/>
      <c r="Z486" s="186"/>
      <c r="AA486" s="595">
        <v>1147</v>
      </c>
      <c r="AB486" s="596">
        <v>4731.1275796713326</v>
      </c>
      <c r="AC486" s="596">
        <v>0</v>
      </c>
      <c r="AD486" s="597">
        <v>4731.1275796713326</v>
      </c>
      <c r="AE486" s="598">
        <f t="shared" si="292"/>
        <v>-3584.1275796713326</v>
      </c>
      <c r="AF486" s="599">
        <f t="shared" si="293"/>
        <v>0.24243692030805078</v>
      </c>
      <c r="AG486" s="603"/>
      <c r="AH486" s="603"/>
      <c r="AI486" s="603"/>
      <c r="AJ486" s="603"/>
      <c r="AK486" s="603"/>
      <c r="AL486" s="595">
        <v>2640.46</v>
      </c>
      <c r="AM486" s="499">
        <v>2823.5122480478176</v>
      </c>
      <c r="AN486" s="499">
        <v>0</v>
      </c>
      <c r="AO486" s="500">
        <v>2823.5122480478176</v>
      </c>
      <c r="AP486" s="501">
        <f t="shared" si="287"/>
        <v>-183.05224804781756</v>
      </c>
      <c r="AQ486" s="177">
        <f t="shared" si="288"/>
        <v>0.93516860138489566</v>
      </c>
      <c r="AR486" s="186"/>
      <c r="AS486" s="173">
        <f t="shared" si="311"/>
        <v>3787.46</v>
      </c>
      <c r="AT486" s="175">
        <f t="shared" si="276"/>
        <v>7554.6398277191502</v>
      </c>
      <c r="AU486" s="176">
        <f t="shared" si="295"/>
        <v>-3767.1798277191501</v>
      </c>
      <c r="AV486" s="177">
        <f t="shared" si="296"/>
        <v>0.50134223290211921</v>
      </c>
      <c r="AW486" s="178"/>
      <c r="AX486" s="179">
        <f t="shared" si="277"/>
        <v>0</v>
      </c>
      <c r="AY486" s="179">
        <f t="shared" si="309"/>
        <v>0</v>
      </c>
      <c r="AZ486" s="179">
        <f t="shared" si="297"/>
        <v>0</v>
      </c>
      <c r="BA486" s="177">
        <f t="shared" si="298"/>
        <v>0</v>
      </c>
      <c r="BB486" s="178"/>
      <c r="BC486" s="179">
        <f t="shared" si="278"/>
        <v>0</v>
      </c>
      <c r="BD486" s="179">
        <f t="shared" si="310"/>
        <v>0</v>
      </c>
      <c r="BE486" s="179">
        <f t="shared" si="299"/>
        <v>0</v>
      </c>
      <c r="BF486" s="177">
        <f t="shared" si="300"/>
        <v>0</v>
      </c>
      <c r="BG486" s="178"/>
      <c r="BH486" s="176">
        <f t="shared" si="279"/>
        <v>1147</v>
      </c>
      <c r="BI486" s="520">
        <f t="shared" si="280"/>
        <v>4731.1275796713326</v>
      </c>
      <c r="BJ486" s="519">
        <f t="shared" si="307"/>
        <v>1307.58</v>
      </c>
      <c r="BK486" s="501">
        <f t="shared" si="301"/>
        <v>3584.1275796713326</v>
      </c>
      <c r="BL486" s="181">
        <f t="shared" si="302"/>
        <v>3.1247842891641957</v>
      </c>
      <c r="BM486" s="178"/>
      <c r="BN486" s="552">
        <f t="shared" si="281"/>
        <v>2640.46</v>
      </c>
      <c r="BO486" s="557">
        <f t="shared" si="289"/>
        <v>2823.5122480478176</v>
      </c>
      <c r="BP486" s="530">
        <f>BO486</f>
        <v>2823.5122480478176</v>
      </c>
      <c r="BQ486" s="535">
        <v>0.14000000000000001</v>
      </c>
      <c r="BR486" s="501">
        <f t="shared" si="294"/>
        <v>183.05224804781756</v>
      </c>
      <c r="BS486" s="181">
        <f t="shared" si="282"/>
        <v>6.9325893233685626E-2</v>
      </c>
      <c r="BT486" s="178"/>
      <c r="BU486" s="176">
        <f t="shared" si="283"/>
        <v>7554.6398277191502</v>
      </c>
      <c r="BV486" s="176">
        <f t="shared" si="284"/>
        <v>7554.6398277191502</v>
      </c>
      <c r="BW486" s="176">
        <f t="shared" si="303"/>
        <v>0</v>
      </c>
      <c r="BX486" s="177">
        <f t="shared" si="304"/>
        <v>1</v>
      </c>
      <c r="BY486" s="182"/>
      <c r="BZ486" s="179">
        <f t="shared" si="285"/>
        <v>0</v>
      </c>
      <c r="CA486" s="179">
        <f t="shared" si="286"/>
        <v>0</v>
      </c>
      <c r="CB486" s="179">
        <f t="shared" si="305"/>
        <v>0</v>
      </c>
      <c r="CC486" s="183">
        <f t="shared" si="306"/>
        <v>0</v>
      </c>
      <c r="CD486" s="51"/>
    </row>
    <row r="487" spans="3:82" s="50" customFormat="1" ht="13.5" thickBot="1" x14ac:dyDescent="0.3">
      <c r="C487" s="191"/>
      <c r="D487" s="192"/>
      <c r="E487" s="193"/>
      <c r="F487" s="194"/>
      <c r="G487" s="195"/>
      <c r="H487" s="196"/>
      <c r="I487" s="195"/>
      <c r="J487" s="197">
        <v>1.9138973630485276</v>
      </c>
      <c r="K487" s="197">
        <v>1.515902467555285</v>
      </c>
      <c r="L487" s="198">
        <v>12500</v>
      </c>
      <c r="M487" s="199">
        <v>2517</v>
      </c>
      <c r="N487" s="199">
        <v>3219.75</v>
      </c>
      <c r="O487" s="200">
        <v>5736.75</v>
      </c>
      <c r="P487" s="201">
        <v>0</v>
      </c>
      <c r="Q487" s="483">
        <v>0</v>
      </c>
      <c r="R487" s="483">
        <v>0</v>
      </c>
      <c r="S487" s="483">
        <v>0</v>
      </c>
      <c r="T487" s="186"/>
      <c r="U487" s="186"/>
      <c r="V487" s="186"/>
      <c r="W487" s="186"/>
      <c r="X487" s="186"/>
      <c r="Y487" s="186"/>
      <c r="Z487" s="186"/>
      <c r="AA487" s="604">
        <v>2517</v>
      </c>
      <c r="AB487" s="605">
        <v>6012.5957274204102</v>
      </c>
      <c r="AC487" s="605">
        <v>0</v>
      </c>
      <c r="AD487" s="606">
        <v>6012.5957274204102</v>
      </c>
      <c r="AE487" s="607">
        <f t="shared" si="292"/>
        <v>-3495.5957274204102</v>
      </c>
      <c r="AF487" s="608">
        <f t="shared" si="293"/>
        <v>0.41862119359218436</v>
      </c>
      <c r="AG487" s="603"/>
      <c r="AH487" s="603"/>
      <c r="AI487" s="603"/>
      <c r="AJ487" s="603"/>
      <c r="AK487" s="603"/>
      <c r="AL487" s="604">
        <v>3219.75</v>
      </c>
      <c r="AM487" s="504">
        <v>3765.5577097314485</v>
      </c>
      <c r="AN487" s="504">
        <v>0</v>
      </c>
      <c r="AO487" s="505">
        <v>3765.5577097314485</v>
      </c>
      <c r="AP487" s="506">
        <f t="shared" si="287"/>
        <v>-545.80770973144854</v>
      </c>
      <c r="AQ487" s="206">
        <f t="shared" si="288"/>
        <v>0.85505262385943503</v>
      </c>
      <c r="AR487" s="186"/>
      <c r="AS487" s="202">
        <f t="shared" si="311"/>
        <v>5736.75</v>
      </c>
      <c r="AT487" s="204">
        <f t="shared" si="276"/>
        <v>9778.1534371518592</v>
      </c>
      <c r="AU487" s="205">
        <f t="shared" si="295"/>
        <v>-4041.4034371518592</v>
      </c>
      <c r="AV487" s="206">
        <f t="shared" si="296"/>
        <v>0.5866905277026393</v>
      </c>
      <c r="AW487" s="207"/>
      <c r="AX487" s="208">
        <f t="shared" si="277"/>
        <v>0</v>
      </c>
      <c r="AY487" s="208">
        <f t="shared" si="309"/>
        <v>0</v>
      </c>
      <c r="AZ487" s="208">
        <f t="shared" si="297"/>
        <v>0</v>
      </c>
      <c r="BA487" s="206">
        <f t="shared" si="298"/>
        <v>0</v>
      </c>
      <c r="BB487" s="207"/>
      <c r="BC487" s="208">
        <f t="shared" si="278"/>
        <v>0</v>
      </c>
      <c r="BD487" s="208">
        <f t="shared" si="310"/>
        <v>0</v>
      </c>
      <c r="BE487" s="208">
        <f t="shared" si="299"/>
        <v>0</v>
      </c>
      <c r="BF487" s="206">
        <f t="shared" si="300"/>
        <v>0</v>
      </c>
      <c r="BG487" s="207"/>
      <c r="BH487" s="205">
        <f t="shared" si="279"/>
        <v>2517</v>
      </c>
      <c r="BI487" s="522">
        <f t="shared" si="280"/>
        <v>6012.5957274204102</v>
      </c>
      <c r="BJ487" s="519">
        <f t="shared" si="307"/>
        <v>2894.55</v>
      </c>
      <c r="BK487" s="506">
        <f t="shared" si="301"/>
        <v>3495.5957274204102</v>
      </c>
      <c r="BL487" s="210">
        <f t="shared" si="302"/>
        <v>1.3887944884467263</v>
      </c>
      <c r="BM487" s="207"/>
      <c r="BN487" s="553">
        <f t="shared" si="281"/>
        <v>3219.75</v>
      </c>
      <c r="BO487" s="558">
        <f t="shared" si="289"/>
        <v>3765.5577097314485</v>
      </c>
      <c r="BP487" s="530">
        <f t="shared" si="308"/>
        <v>3702.7125000000001</v>
      </c>
      <c r="BQ487" s="536">
        <v>0.15</v>
      </c>
      <c r="BR487" s="506">
        <f t="shared" si="294"/>
        <v>545.80770973144854</v>
      </c>
      <c r="BS487" s="210">
        <f t="shared" si="282"/>
        <v>0.16951866130334609</v>
      </c>
      <c r="BT487" s="207"/>
      <c r="BU487" s="205">
        <f t="shared" si="283"/>
        <v>9778.1534371518592</v>
      </c>
      <c r="BV487" s="205">
        <f t="shared" si="284"/>
        <v>9778.1534371518592</v>
      </c>
      <c r="BW487" s="205">
        <f t="shared" si="303"/>
        <v>0</v>
      </c>
      <c r="BX487" s="206">
        <f t="shared" si="304"/>
        <v>1</v>
      </c>
      <c r="BY487" s="211"/>
      <c r="BZ487" s="208">
        <f t="shared" si="285"/>
        <v>0</v>
      </c>
      <c r="CA487" s="208">
        <f t="shared" si="286"/>
        <v>0</v>
      </c>
      <c r="CB487" s="208">
        <f t="shared" si="305"/>
        <v>0</v>
      </c>
      <c r="CC487" s="212">
        <f t="shared" si="306"/>
        <v>0</v>
      </c>
      <c r="CD487" s="51"/>
    </row>
    <row r="488" spans="3:82" ht="13" hidden="1" x14ac:dyDescent="0.25">
      <c r="C488" s="65"/>
      <c r="D488" s="66"/>
      <c r="E488" s="142"/>
      <c r="F488" s="143"/>
      <c r="G488" s="144"/>
      <c r="H488" s="145"/>
      <c r="I488" s="144"/>
      <c r="J488" s="146">
        <v>0.58618475265502656</v>
      </c>
      <c r="K488" s="146">
        <v>0.25114229393244591</v>
      </c>
      <c r="L488" s="147">
        <v>0</v>
      </c>
      <c r="M488" s="148">
        <v>0</v>
      </c>
      <c r="N488" s="148">
        <v>0</v>
      </c>
      <c r="O488" s="149">
        <v>0</v>
      </c>
      <c r="P488" s="150">
        <v>0</v>
      </c>
      <c r="Q488" s="481">
        <v>0</v>
      </c>
      <c r="R488" s="481">
        <v>0</v>
      </c>
      <c r="S488" s="481">
        <v>0</v>
      </c>
      <c r="T488" s="186"/>
      <c r="U488" s="186"/>
      <c r="V488" s="186"/>
      <c r="W488" s="186"/>
      <c r="X488" s="186"/>
      <c r="Y488" s="186"/>
      <c r="Z488" s="186"/>
      <c r="AA488" s="589">
        <v>0</v>
      </c>
      <c r="AB488" s="590">
        <v>0</v>
      </c>
      <c r="AC488" s="590">
        <v>0</v>
      </c>
      <c r="AD488" s="591">
        <v>0</v>
      </c>
      <c r="AE488" s="592">
        <f t="shared" si="292"/>
        <v>0</v>
      </c>
      <c r="AF488" s="593">
        <f t="shared" si="293"/>
        <v>0</v>
      </c>
      <c r="AG488" s="603"/>
      <c r="AH488" s="603"/>
      <c r="AI488" s="603"/>
      <c r="AJ488" s="603"/>
      <c r="AK488" s="603"/>
      <c r="AL488" s="589">
        <v>0</v>
      </c>
      <c r="AM488" s="496">
        <v>0</v>
      </c>
      <c r="AN488" s="496">
        <v>0</v>
      </c>
      <c r="AO488" s="497">
        <v>0</v>
      </c>
      <c r="AP488" s="498">
        <f t="shared" si="287"/>
        <v>0</v>
      </c>
      <c r="AQ488" s="156">
        <f t="shared" si="288"/>
        <v>0</v>
      </c>
      <c r="AR488" s="151"/>
      <c r="AS488" s="152">
        <f t="shared" si="311"/>
        <v>0</v>
      </c>
      <c r="AT488" s="154">
        <f t="shared" si="276"/>
        <v>0</v>
      </c>
      <c r="AU488" s="155">
        <f t="shared" si="295"/>
        <v>0</v>
      </c>
      <c r="AV488" s="156">
        <f t="shared" si="296"/>
        <v>0</v>
      </c>
      <c r="AW488" s="157"/>
      <c r="AX488" s="158">
        <f t="shared" si="277"/>
        <v>0</v>
      </c>
      <c r="AY488" s="158">
        <f t="shared" si="309"/>
        <v>0</v>
      </c>
      <c r="AZ488" s="158">
        <f t="shared" si="297"/>
        <v>0</v>
      </c>
      <c r="BA488" s="156">
        <f t="shared" si="298"/>
        <v>0</v>
      </c>
      <c r="BB488" s="157"/>
      <c r="BC488" s="158">
        <f t="shared" si="278"/>
        <v>0</v>
      </c>
      <c r="BD488" s="158">
        <f t="shared" si="310"/>
        <v>0</v>
      </c>
      <c r="BE488" s="158">
        <f t="shared" si="299"/>
        <v>0</v>
      </c>
      <c r="BF488" s="156">
        <f t="shared" si="300"/>
        <v>0</v>
      </c>
      <c r="BG488" s="157"/>
      <c r="BH488" s="155">
        <f t="shared" si="279"/>
        <v>0</v>
      </c>
      <c r="BI488" s="518">
        <f t="shared" si="280"/>
        <v>0</v>
      </c>
      <c r="BJ488" s="519"/>
      <c r="BK488" s="498">
        <f t="shared" si="301"/>
        <v>0</v>
      </c>
      <c r="BL488" s="160">
        <f t="shared" si="302"/>
        <v>0</v>
      </c>
      <c r="BM488" s="157"/>
      <c r="BN488" s="551">
        <f t="shared" si="281"/>
        <v>0</v>
      </c>
      <c r="BO488" s="556">
        <f t="shared" si="289"/>
        <v>0</v>
      </c>
      <c r="BP488" s="530"/>
      <c r="BQ488" s="530"/>
      <c r="BR488" s="498">
        <f t="shared" si="294"/>
        <v>0</v>
      </c>
      <c r="BS488" s="160">
        <f t="shared" si="282"/>
        <v>0</v>
      </c>
      <c r="BT488" s="157"/>
      <c r="BU488" s="155">
        <f t="shared" si="283"/>
        <v>0</v>
      </c>
      <c r="BV488" s="155">
        <f t="shared" si="284"/>
        <v>0</v>
      </c>
      <c r="BW488" s="155">
        <f t="shared" si="303"/>
        <v>0</v>
      </c>
      <c r="BX488" s="156">
        <f t="shared" si="304"/>
        <v>0</v>
      </c>
      <c r="BY488" s="162"/>
      <c r="BZ488" s="158">
        <f t="shared" si="285"/>
        <v>0</v>
      </c>
      <c r="CA488" s="158">
        <f t="shared" si="286"/>
        <v>0</v>
      </c>
      <c r="CB488" s="158">
        <f t="shared" si="305"/>
        <v>0</v>
      </c>
      <c r="CC488" s="163">
        <f t="shared" si="306"/>
        <v>0</v>
      </c>
      <c r="CD488" s="42"/>
    </row>
    <row r="489" spans="3:82" ht="13" hidden="1" x14ac:dyDescent="0.25">
      <c r="C489" s="65"/>
      <c r="D489" s="66"/>
      <c r="E489" s="164"/>
      <c r="F489" s="165"/>
      <c r="G489" s="166"/>
      <c r="H489" s="167"/>
      <c r="I489" s="166"/>
      <c r="J489" s="168">
        <v>0.72370867908265568</v>
      </c>
      <c r="K489" s="168">
        <v>0.4192943920851287</v>
      </c>
      <c r="L489" s="169">
        <v>0</v>
      </c>
      <c r="M489" s="170">
        <v>0</v>
      </c>
      <c r="N489" s="170">
        <v>0</v>
      </c>
      <c r="O489" s="171">
        <v>0</v>
      </c>
      <c r="P489" s="172">
        <v>0</v>
      </c>
      <c r="Q489" s="482">
        <v>0</v>
      </c>
      <c r="R489" s="482">
        <v>0</v>
      </c>
      <c r="S489" s="482">
        <v>0</v>
      </c>
      <c r="T489" s="186"/>
      <c r="U489" s="186"/>
      <c r="V489" s="186"/>
      <c r="W489" s="186"/>
      <c r="X489" s="186"/>
      <c r="Y489" s="186"/>
      <c r="Z489" s="186"/>
      <c r="AA489" s="595">
        <v>0</v>
      </c>
      <c r="AB489" s="596">
        <v>0</v>
      </c>
      <c r="AC489" s="596">
        <v>0</v>
      </c>
      <c r="AD489" s="597">
        <v>0</v>
      </c>
      <c r="AE489" s="598">
        <f t="shared" si="292"/>
        <v>0</v>
      </c>
      <c r="AF489" s="599">
        <f t="shared" si="293"/>
        <v>0</v>
      </c>
      <c r="AG489" s="603"/>
      <c r="AH489" s="603"/>
      <c r="AI489" s="603"/>
      <c r="AJ489" s="603"/>
      <c r="AK489" s="603"/>
      <c r="AL489" s="595">
        <v>0</v>
      </c>
      <c r="AM489" s="499">
        <v>0</v>
      </c>
      <c r="AN489" s="499">
        <v>0</v>
      </c>
      <c r="AO489" s="500">
        <v>0</v>
      </c>
      <c r="AP489" s="501">
        <f t="shared" si="287"/>
        <v>0</v>
      </c>
      <c r="AQ489" s="177">
        <f t="shared" si="288"/>
        <v>0</v>
      </c>
      <c r="AR489" s="151"/>
      <c r="AS489" s="173">
        <f t="shared" si="311"/>
        <v>0</v>
      </c>
      <c r="AT489" s="175">
        <f t="shared" si="276"/>
        <v>0</v>
      </c>
      <c r="AU489" s="176">
        <f t="shared" si="295"/>
        <v>0</v>
      </c>
      <c r="AV489" s="177">
        <f t="shared" si="296"/>
        <v>0</v>
      </c>
      <c r="AW489" s="178"/>
      <c r="AX489" s="179">
        <f t="shared" si="277"/>
        <v>0</v>
      </c>
      <c r="AY489" s="179">
        <f t="shared" si="309"/>
        <v>0</v>
      </c>
      <c r="AZ489" s="179">
        <f t="shared" si="297"/>
        <v>0</v>
      </c>
      <c r="BA489" s="177">
        <f t="shared" si="298"/>
        <v>0</v>
      </c>
      <c r="BB489" s="178"/>
      <c r="BC489" s="179">
        <f t="shared" si="278"/>
        <v>0</v>
      </c>
      <c r="BD489" s="179">
        <f t="shared" si="310"/>
        <v>0</v>
      </c>
      <c r="BE489" s="179">
        <f t="shared" si="299"/>
        <v>0</v>
      </c>
      <c r="BF489" s="177">
        <f t="shared" si="300"/>
        <v>0</v>
      </c>
      <c r="BG489" s="178"/>
      <c r="BH489" s="176">
        <f t="shared" si="279"/>
        <v>0</v>
      </c>
      <c r="BI489" s="520">
        <f t="shared" si="280"/>
        <v>0</v>
      </c>
      <c r="BJ489" s="521"/>
      <c r="BK489" s="501">
        <f t="shared" si="301"/>
        <v>0</v>
      </c>
      <c r="BL489" s="181">
        <f t="shared" si="302"/>
        <v>0</v>
      </c>
      <c r="BM489" s="178"/>
      <c r="BN489" s="552">
        <f t="shared" si="281"/>
        <v>0</v>
      </c>
      <c r="BO489" s="557">
        <f t="shared" si="289"/>
        <v>0</v>
      </c>
      <c r="BP489" s="521"/>
      <c r="BQ489" s="521"/>
      <c r="BR489" s="501">
        <f t="shared" si="294"/>
        <v>0</v>
      </c>
      <c r="BS489" s="181">
        <f t="shared" si="282"/>
        <v>0</v>
      </c>
      <c r="BT489" s="178"/>
      <c r="BU489" s="176">
        <f t="shared" si="283"/>
        <v>0</v>
      </c>
      <c r="BV489" s="176">
        <f t="shared" si="284"/>
        <v>0</v>
      </c>
      <c r="BW489" s="176">
        <f t="shared" si="303"/>
        <v>0</v>
      </c>
      <c r="BX489" s="177">
        <f t="shared" si="304"/>
        <v>0</v>
      </c>
      <c r="BY489" s="182"/>
      <c r="BZ489" s="179">
        <f t="shared" si="285"/>
        <v>0</v>
      </c>
      <c r="CA489" s="179">
        <f t="shared" si="286"/>
        <v>0</v>
      </c>
      <c r="CB489" s="179">
        <f t="shared" si="305"/>
        <v>0</v>
      </c>
      <c r="CC489" s="183">
        <f t="shared" si="306"/>
        <v>0</v>
      </c>
      <c r="CD489" s="42"/>
    </row>
    <row r="490" spans="3:82" ht="13.5" thickBot="1" x14ac:dyDescent="0.3">
      <c r="C490" s="184">
        <v>96</v>
      </c>
      <c r="D490" s="48">
        <v>0</v>
      </c>
      <c r="E490" s="164">
        <v>0</v>
      </c>
      <c r="F490" s="165" t="s">
        <v>65</v>
      </c>
      <c r="G490" s="166"/>
      <c r="H490" s="167" t="s">
        <v>63</v>
      </c>
      <c r="I490" s="185" t="s">
        <v>64</v>
      </c>
      <c r="J490" s="168">
        <v>1</v>
      </c>
      <c r="K490" s="168">
        <v>1</v>
      </c>
      <c r="L490" s="169">
        <v>0</v>
      </c>
      <c r="M490" s="170">
        <v>0</v>
      </c>
      <c r="N490" s="170">
        <v>0</v>
      </c>
      <c r="O490" s="171">
        <v>0</v>
      </c>
      <c r="P490" s="172">
        <v>0</v>
      </c>
      <c r="Q490" s="482">
        <v>0</v>
      </c>
      <c r="R490" s="482">
        <v>0</v>
      </c>
      <c r="S490" s="482">
        <v>0</v>
      </c>
      <c r="T490" s="186"/>
      <c r="U490" s="186"/>
      <c r="V490" s="186"/>
      <c r="W490" s="186"/>
      <c r="X490" s="186"/>
      <c r="Y490" s="186"/>
      <c r="Z490" s="186"/>
      <c r="AA490" s="600">
        <v>0</v>
      </c>
      <c r="AB490" s="601">
        <v>0</v>
      </c>
      <c r="AC490" s="601">
        <v>0</v>
      </c>
      <c r="AD490" s="602">
        <v>0</v>
      </c>
      <c r="AE490" s="598">
        <f t="shared" si="292"/>
        <v>0</v>
      </c>
      <c r="AF490" s="599">
        <f t="shared" si="293"/>
        <v>0</v>
      </c>
      <c r="AG490" s="603"/>
      <c r="AH490" s="603"/>
      <c r="AI490" s="603"/>
      <c r="AJ490" s="603"/>
      <c r="AK490" s="603"/>
      <c r="AL490" s="600">
        <v>0</v>
      </c>
      <c r="AM490" s="502">
        <v>0</v>
      </c>
      <c r="AN490" s="502">
        <v>0</v>
      </c>
      <c r="AO490" s="503">
        <v>0</v>
      </c>
      <c r="AP490" s="501">
        <f t="shared" si="287"/>
        <v>0</v>
      </c>
      <c r="AQ490" s="177">
        <f t="shared" si="288"/>
        <v>0</v>
      </c>
      <c r="AR490" s="151"/>
      <c r="AS490" s="187">
        <f t="shared" si="311"/>
        <v>0</v>
      </c>
      <c r="AT490" s="189">
        <f t="shared" si="276"/>
        <v>0</v>
      </c>
      <c r="AU490" s="176">
        <f t="shared" si="295"/>
        <v>0</v>
      </c>
      <c r="AV490" s="177">
        <f t="shared" si="296"/>
        <v>0</v>
      </c>
      <c r="AW490" s="178"/>
      <c r="AX490" s="179">
        <f t="shared" si="277"/>
        <v>0</v>
      </c>
      <c r="AY490" s="179">
        <f t="shared" si="309"/>
        <v>0</v>
      </c>
      <c r="AZ490" s="179">
        <f t="shared" si="297"/>
        <v>0</v>
      </c>
      <c r="BA490" s="177">
        <f t="shared" si="298"/>
        <v>0</v>
      </c>
      <c r="BB490" s="178"/>
      <c r="BC490" s="179">
        <f t="shared" si="278"/>
        <v>0</v>
      </c>
      <c r="BD490" s="179">
        <f t="shared" si="310"/>
        <v>0</v>
      </c>
      <c r="BE490" s="179">
        <f t="shared" si="299"/>
        <v>0</v>
      </c>
      <c r="BF490" s="177">
        <f t="shared" si="300"/>
        <v>0</v>
      </c>
      <c r="BG490" s="178"/>
      <c r="BH490" s="176">
        <f t="shared" si="279"/>
        <v>0</v>
      </c>
      <c r="BI490" s="520">
        <f t="shared" si="280"/>
        <v>0</v>
      </c>
      <c r="BJ490" s="521"/>
      <c r="BK490" s="501">
        <f t="shared" si="301"/>
        <v>0</v>
      </c>
      <c r="BL490" s="181">
        <f t="shared" si="302"/>
        <v>0</v>
      </c>
      <c r="BM490" s="178"/>
      <c r="BN490" s="552">
        <f t="shared" si="281"/>
        <v>0</v>
      </c>
      <c r="BO490" s="557">
        <f t="shared" si="289"/>
        <v>0</v>
      </c>
      <c r="BP490" s="521"/>
      <c r="BQ490" s="521"/>
      <c r="BR490" s="501">
        <f t="shared" si="294"/>
        <v>0</v>
      </c>
      <c r="BS490" s="181">
        <f t="shared" si="282"/>
        <v>0</v>
      </c>
      <c r="BT490" s="178"/>
      <c r="BU490" s="176">
        <f t="shared" si="283"/>
        <v>0</v>
      </c>
      <c r="BV490" s="176">
        <f t="shared" si="284"/>
        <v>0</v>
      </c>
      <c r="BW490" s="176">
        <f t="shared" si="303"/>
        <v>0</v>
      </c>
      <c r="BX490" s="177">
        <f t="shared" si="304"/>
        <v>0</v>
      </c>
      <c r="BY490" s="182"/>
      <c r="BZ490" s="179">
        <f t="shared" si="285"/>
        <v>0</v>
      </c>
      <c r="CA490" s="179">
        <f t="shared" si="286"/>
        <v>0</v>
      </c>
      <c r="CB490" s="179">
        <f t="shared" si="305"/>
        <v>0</v>
      </c>
      <c r="CC490" s="183">
        <f t="shared" si="306"/>
        <v>0</v>
      </c>
      <c r="CD490" s="42"/>
    </row>
    <row r="491" spans="3:82" s="50" customFormat="1" ht="13.5" hidden="1" thickBot="1" x14ac:dyDescent="0.3">
      <c r="C491" s="184"/>
      <c r="D491" s="190"/>
      <c r="E491" s="164"/>
      <c r="F491" s="165"/>
      <c r="G491" s="166"/>
      <c r="H491" s="167"/>
      <c r="I491" s="166"/>
      <c r="J491" s="168">
        <v>1.505779664758232</v>
      </c>
      <c r="K491" s="168">
        <v>1.1754720702584747</v>
      </c>
      <c r="L491" s="169">
        <v>0</v>
      </c>
      <c r="M491" s="170">
        <v>0</v>
      </c>
      <c r="N491" s="170">
        <v>0</v>
      </c>
      <c r="O491" s="171">
        <v>0</v>
      </c>
      <c r="P491" s="172">
        <v>0</v>
      </c>
      <c r="Q491" s="482">
        <v>0</v>
      </c>
      <c r="R491" s="482">
        <v>0</v>
      </c>
      <c r="S491" s="482">
        <v>0</v>
      </c>
      <c r="T491" s="186"/>
      <c r="U491" s="186"/>
      <c r="V491" s="186"/>
      <c r="W491" s="186"/>
      <c r="X491" s="186"/>
      <c r="Y491" s="186"/>
      <c r="Z491" s="186"/>
      <c r="AA491" s="595">
        <v>0</v>
      </c>
      <c r="AB491" s="596">
        <v>0</v>
      </c>
      <c r="AC491" s="596">
        <v>0</v>
      </c>
      <c r="AD491" s="597">
        <v>0</v>
      </c>
      <c r="AE491" s="598">
        <f t="shared" si="292"/>
        <v>0</v>
      </c>
      <c r="AF491" s="599">
        <f t="shared" si="293"/>
        <v>0</v>
      </c>
      <c r="AG491" s="603"/>
      <c r="AH491" s="603"/>
      <c r="AI491" s="603"/>
      <c r="AJ491" s="603"/>
      <c r="AK491" s="603"/>
      <c r="AL491" s="595">
        <v>0</v>
      </c>
      <c r="AM491" s="499">
        <v>0</v>
      </c>
      <c r="AN491" s="499">
        <v>0</v>
      </c>
      <c r="AO491" s="500">
        <v>0</v>
      </c>
      <c r="AP491" s="501">
        <f t="shared" si="287"/>
        <v>0</v>
      </c>
      <c r="AQ491" s="177">
        <f t="shared" si="288"/>
        <v>0</v>
      </c>
      <c r="AR491" s="186"/>
      <c r="AS491" s="173">
        <f t="shared" si="311"/>
        <v>0</v>
      </c>
      <c r="AT491" s="175">
        <f t="shared" si="276"/>
        <v>0</v>
      </c>
      <c r="AU491" s="176">
        <f t="shared" si="295"/>
        <v>0</v>
      </c>
      <c r="AV491" s="177">
        <f t="shared" si="296"/>
        <v>0</v>
      </c>
      <c r="AW491" s="178"/>
      <c r="AX491" s="179">
        <f t="shared" si="277"/>
        <v>0</v>
      </c>
      <c r="AY491" s="179">
        <f t="shared" si="309"/>
        <v>0</v>
      </c>
      <c r="AZ491" s="179">
        <f t="shared" si="297"/>
        <v>0</v>
      </c>
      <c r="BA491" s="177">
        <f t="shared" si="298"/>
        <v>0</v>
      </c>
      <c r="BB491" s="178"/>
      <c r="BC491" s="179">
        <f t="shared" si="278"/>
        <v>0</v>
      </c>
      <c r="BD491" s="179">
        <f t="shared" si="310"/>
        <v>0</v>
      </c>
      <c r="BE491" s="179">
        <f t="shared" si="299"/>
        <v>0</v>
      </c>
      <c r="BF491" s="177">
        <f t="shared" si="300"/>
        <v>0</v>
      </c>
      <c r="BG491" s="178"/>
      <c r="BH491" s="176">
        <f t="shared" si="279"/>
        <v>0</v>
      </c>
      <c r="BI491" s="520">
        <f t="shared" si="280"/>
        <v>0</v>
      </c>
      <c r="BJ491" s="521"/>
      <c r="BK491" s="501">
        <f t="shared" si="301"/>
        <v>0</v>
      </c>
      <c r="BL491" s="181">
        <f t="shared" si="302"/>
        <v>0</v>
      </c>
      <c r="BM491" s="178"/>
      <c r="BN491" s="552">
        <f t="shared" si="281"/>
        <v>0</v>
      </c>
      <c r="BO491" s="557">
        <f t="shared" si="289"/>
        <v>0</v>
      </c>
      <c r="BP491" s="521"/>
      <c r="BQ491" s="521"/>
      <c r="BR491" s="501">
        <f t="shared" si="294"/>
        <v>0</v>
      </c>
      <c r="BS491" s="181">
        <f t="shared" si="282"/>
        <v>0</v>
      </c>
      <c r="BT491" s="178"/>
      <c r="BU491" s="176">
        <f t="shared" si="283"/>
        <v>0</v>
      </c>
      <c r="BV491" s="176">
        <f t="shared" si="284"/>
        <v>0</v>
      </c>
      <c r="BW491" s="176">
        <f t="shared" si="303"/>
        <v>0</v>
      </c>
      <c r="BX491" s="177">
        <f t="shared" si="304"/>
        <v>0</v>
      </c>
      <c r="BY491" s="182"/>
      <c r="BZ491" s="179">
        <f t="shared" si="285"/>
        <v>0</v>
      </c>
      <c r="CA491" s="179">
        <f t="shared" si="286"/>
        <v>0</v>
      </c>
      <c r="CB491" s="179">
        <f t="shared" si="305"/>
        <v>0</v>
      </c>
      <c r="CC491" s="183">
        <f t="shared" si="306"/>
        <v>0</v>
      </c>
      <c r="CD491" s="51"/>
    </row>
    <row r="492" spans="3:82" s="50" customFormat="1" ht="13.5" hidden="1" thickBot="1" x14ac:dyDescent="0.3">
      <c r="C492" s="191"/>
      <c r="D492" s="192"/>
      <c r="E492" s="193"/>
      <c r="F492" s="194"/>
      <c r="G492" s="195"/>
      <c r="H492" s="196"/>
      <c r="I492" s="195"/>
      <c r="J492" s="197">
        <v>1.9138973630485276</v>
      </c>
      <c r="K492" s="197">
        <v>1.515902467555285</v>
      </c>
      <c r="L492" s="198">
        <v>0</v>
      </c>
      <c r="M492" s="199">
        <v>0</v>
      </c>
      <c r="N492" s="199">
        <v>0</v>
      </c>
      <c r="O492" s="200">
        <v>0</v>
      </c>
      <c r="P492" s="201">
        <v>0</v>
      </c>
      <c r="Q492" s="483">
        <v>0</v>
      </c>
      <c r="R492" s="483">
        <v>0</v>
      </c>
      <c r="S492" s="483">
        <v>0</v>
      </c>
      <c r="T492" s="186"/>
      <c r="U492" s="186"/>
      <c r="V492" s="186"/>
      <c r="W492" s="186"/>
      <c r="X492" s="186"/>
      <c r="Y492" s="186"/>
      <c r="Z492" s="186"/>
      <c r="AA492" s="604">
        <v>0</v>
      </c>
      <c r="AB492" s="605">
        <v>0</v>
      </c>
      <c r="AC492" s="605">
        <v>0</v>
      </c>
      <c r="AD492" s="606">
        <v>0</v>
      </c>
      <c r="AE492" s="607">
        <f t="shared" si="292"/>
        <v>0</v>
      </c>
      <c r="AF492" s="608">
        <f t="shared" si="293"/>
        <v>0</v>
      </c>
      <c r="AG492" s="603"/>
      <c r="AH492" s="603"/>
      <c r="AI492" s="603"/>
      <c r="AJ492" s="603"/>
      <c r="AK492" s="603"/>
      <c r="AL492" s="604">
        <v>0</v>
      </c>
      <c r="AM492" s="504">
        <v>0</v>
      </c>
      <c r="AN492" s="504">
        <v>0</v>
      </c>
      <c r="AO492" s="505">
        <v>0</v>
      </c>
      <c r="AP492" s="506">
        <f t="shared" si="287"/>
        <v>0</v>
      </c>
      <c r="AQ492" s="206">
        <f t="shared" si="288"/>
        <v>0</v>
      </c>
      <c r="AR492" s="186"/>
      <c r="AS492" s="202">
        <f t="shared" si="311"/>
        <v>0</v>
      </c>
      <c r="AT492" s="204">
        <f t="shared" si="276"/>
        <v>0</v>
      </c>
      <c r="AU492" s="205">
        <f t="shared" si="295"/>
        <v>0</v>
      </c>
      <c r="AV492" s="206">
        <f t="shared" si="296"/>
        <v>0</v>
      </c>
      <c r="AW492" s="207"/>
      <c r="AX492" s="208">
        <f t="shared" si="277"/>
        <v>0</v>
      </c>
      <c r="AY492" s="208">
        <f t="shared" si="309"/>
        <v>0</v>
      </c>
      <c r="AZ492" s="208">
        <f t="shared" si="297"/>
        <v>0</v>
      </c>
      <c r="BA492" s="206">
        <f t="shared" si="298"/>
        <v>0</v>
      </c>
      <c r="BB492" s="207"/>
      <c r="BC492" s="208">
        <f t="shared" si="278"/>
        <v>0</v>
      </c>
      <c r="BD492" s="208">
        <f t="shared" si="310"/>
        <v>0</v>
      </c>
      <c r="BE492" s="208">
        <f t="shared" si="299"/>
        <v>0</v>
      </c>
      <c r="BF492" s="206">
        <f t="shared" si="300"/>
        <v>0</v>
      </c>
      <c r="BG492" s="207"/>
      <c r="BH492" s="205">
        <f t="shared" si="279"/>
        <v>0</v>
      </c>
      <c r="BI492" s="522">
        <f t="shared" si="280"/>
        <v>0</v>
      </c>
      <c r="BJ492" s="523"/>
      <c r="BK492" s="506">
        <f t="shared" si="301"/>
        <v>0</v>
      </c>
      <c r="BL492" s="210">
        <f t="shared" si="302"/>
        <v>0</v>
      </c>
      <c r="BM492" s="207"/>
      <c r="BN492" s="553">
        <f t="shared" si="281"/>
        <v>0</v>
      </c>
      <c r="BO492" s="558">
        <f t="shared" si="289"/>
        <v>0</v>
      </c>
      <c r="BP492" s="523"/>
      <c r="BQ492" s="523"/>
      <c r="BR492" s="506">
        <f t="shared" si="294"/>
        <v>0</v>
      </c>
      <c r="BS492" s="210">
        <f t="shared" si="282"/>
        <v>0</v>
      </c>
      <c r="BT492" s="207"/>
      <c r="BU492" s="205">
        <f t="shared" si="283"/>
        <v>0</v>
      </c>
      <c r="BV492" s="205">
        <f t="shared" si="284"/>
        <v>0</v>
      </c>
      <c r="BW492" s="205">
        <f t="shared" si="303"/>
        <v>0</v>
      </c>
      <c r="BX492" s="206">
        <f t="shared" si="304"/>
        <v>0</v>
      </c>
      <c r="BY492" s="211"/>
      <c r="BZ492" s="208">
        <f t="shared" si="285"/>
        <v>0</v>
      </c>
      <c r="CA492" s="208">
        <f t="shared" si="286"/>
        <v>0</v>
      </c>
      <c r="CB492" s="208">
        <f t="shared" si="305"/>
        <v>0</v>
      </c>
      <c r="CC492" s="212">
        <f t="shared" si="306"/>
        <v>0</v>
      </c>
      <c r="CD492" s="51"/>
    </row>
    <row r="493" spans="3:82" ht="13.5" thickBot="1" x14ac:dyDescent="0.3">
      <c r="C493" s="65"/>
      <c r="D493" s="66"/>
      <c r="E493" s="142"/>
      <c r="F493" s="143"/>
      <c r="G493" s="144"/>
      <c r="H493" s="145"/>
      <c r="I493" s="144"/>
      <c r="J493" s="146">
        <v>0.58618475265502656</v>
      </c>
      <c r="K493" s="146">
        <v>0.25114229393244591</v>
      </c>
      <c r="L493" s="147">
        <v>100</v>
      </c>
      <c r="M493" s="148">
        <v>35</v>
      </c>
      <c r="N493" s="148">
        <v>145.95000000000002</v>
      </c>
      <c r="O493" s="149">
        <v>180.95000000000002</v>
      </c>
      <c r="P493" s="150">
        <v>0</v>
      </c>
      <c r="Q493" s="481">
        <v>0</v>
      </c>
      <c r="R493" s="481">
        <v>0</v>
      </c>
      <c r="S493" s="481">
        <v>0</v>
      </c>
      <c r="T493" s="186"/>
      <c r="U493" s="186"/>
      <c r="V493" s="186"/>
      <c r="W493" s="186"/>
      <c r="X493" s="186"/>
      <c r="Y493" s="186"/>
      <c r="Z493" s="186"/>
      <c r="AA493" s="589">
        <v>35</v>
      </c>
      <c r="AB493" s="590">
        <v>789.73392574080651</v>
      </c>
      <c r="AC493" s="590">
        <v>0</v>
      </c>
      <c r="AD493" s="591">
        <v>789.73392574080651</v>
      </c>
      <c r="AE493" s="592">
        <f t="shared" si="292"/>
        <v>-754.73392574080651</v>
      </c>
      <c r="AF493" s="593">
        <f t="shared" si="293"/>
        <v>4.4318724141385213E-2</v>
      </c>
      <c r="AG493" s="603"/>
      <c r="AH493" s="603"/>
      <c r="AI493" s="603"/>
      <c r="AJ493" s="603"/>
      <c r="AK493" s="603"/>
      <c r="AL493" s="589">
        <v>145.95000000000002</v>
      </c>
      <c r="AM493" s="496">
        <v>382.09441087675515</v>
      </c>
      <c r="AN493" s="496">
        <v>0</v>
      </c>
      <c r="AO493" s="497">
        <v>382.09441087675515</v>
      </c>
      <c r="AP493" s="498">
        <f t="shared" si="287"/>
        <v>-236.14441087675513</v>
      </c>
      <c r="AQ493" s="156">
        <f t="shared" si="288"/>
        <v>0.38197365846075226</v>
      </c>
      <c r="AR493" s="151"/>
      <c r="AS493" s="152">
        <f t="shared" si="311"/>
        <v>180.95000000000002</v>
      </c>
      <c r="AT493" s="154">
        <f t="shared" si="276"/>
        <v>1171.8283366175617</v>
      </c>
      <c r="AU493" s="155">
        <f t="shared" si="295"/>
        <v>-990.87833661756167</v>
      </c>
      <c r="AV493" s="156">
        <f t="shared" si="296"/>
        <v>0.15441681545464703</v>
      </c>
      <c r="AW493" s="157"/>
      <c r="AX493" s="158">
        <f t="shared" si="277"/>
        <v>0</v>
      </c>
      <c r="AY493" s="158">
        <f t="shared" si="309"/>
        <v>0</v>
      </c>
      <c r="AZ493" s="158">
        <f t="shared" si="297"/>
        <v>0</v>
      </c>
      <c r="BA493" s="156">
        <f t="shared" si="298"/>
        <v>0</v>
      </c>
      <c r="BB493" s="157"/>
      <c r="BC493" s="158">
        <f t="shared" si="278"/>
        <v>0</v>
      </c>
      <c r="BD493" s="158">
        <f t="shared" si="310"/>
        <v>0</v>
      </c>
      <c r="BE493" s="158">
        <f t="shared" si="299"/>
        <v>0</v>
      </c>
      <c r="BF493" s="156">
        <f t="shared" si="300"/>
        <v>0</v>
      </c>
      <c r="BG493" s="157"/>
      <c r="BH493" s="155">
        <f t="shared" si="279"/>
        <v>35</v>
      </c>
      <c r="BI493" s="518">
        <f t="shared" si="280"/>
        <v>789.73392574080651</v>
      </c>
      <c r="BJ493" s="519">
        <f t="shared" ref="BJ493:BJ502" si="312">(AA493*BQ493)+AA493</f>
        <v>42.7</v>
      </c>
      <c r="BK493" s="498">
        <f t="shared" si="301"/>
        <v>754.73392574080651</v>
      </c>
      <c r="BL493" s="160">
        <f t="shared" si="302"/>
        <v>21.563826449737331</v>
      </c>
      <c r="BM493" s="157"/>
      <c r="BN493" s="551">
        <f t="shared" si="281"/>
        <v>145.95000000000002</v>
      </c>
      <c r="BO493" s="556">
        <f t="shared" si="289"/>
        <v>382.09441087675515</v>
      </c>
      <c r="BP493" s="530">
        <f t="shared" ref="BP493:BP501" si="313">(AL493*BQ493)+AL493</f>
        <v>178.05900000000003</v>
      </c>
      <c r="BQ493" s="534">
        <v>0.22</v>
      </c>
      <c r="BR493" s="498">
        <f t="shared" si="294"/>
        <v>236.14441087675513</v>
      </c>
      <c r="BS493" s="160">
        <f t="shared" si="282"/>
        <v>1.6179815750377191</v>
      </c>
      <c r="BT493" s="157"/>
      <c r="BU493" s="155">
        <f t="shared" si="283"/>
        <v>1171.8283366175617</v>
      </c>
      <c r="BV493" s="155">
        <f t="shared" si="284"/>
        <v>1171.8283366175617</v>
      </c>
      <c r="BW493" s="155">
        <f t="shared" si="303"/>
        <v>0</v>
      </c>
      <c r="BX493" s="156">
        <f t="shared" si="304"/>
        <v>1</v>
      </c>
      <c r="BY493" s="162"/>
      <c r="BZ493" s="158">
        <f t="shared" si="285"/>
        <v>0</v>
      </c>
      <c r="CA493" s="158">
        <f t="shared" si="286"/>
        <v>0</v>
      </c>
      <c r="CB493" s="158">
        <f t="shared" si="305"/>
        <v>0</v>
      </c>
      <c r="CC493" s="163">
        <f t="shared" si="306"/>
        <v>0</v>
      </c>
      <c r="CD493" s="42"/>
    </row>
    <row r="494" spans="3:82" ht="13.5" thickBot="1" x14ac:dyDescent="0.3">
      <c r="C494" s="65"/>
      <c r="D494" s="66"/>
      <c r="E494" s="164"/>
      <c r="F494" s="165"/>
      <c r="G494" s="166"/>
      <c r="H494" s="167"/>
      <c r="I494" s="166"/>
      <c r="J494" s="168">
        <v>0.72370867908265568</v>
      </c>
      <c r="K494" s="168">
        <v>0.4192943920851287</v>
      </c>
      <c r="L494" s="169">
        <v>400</v>
      </c>
      <c r="M494" s="170">
        <v>88</v>
      </c>
      <c r="N494" s="170">
        <v>304.5</v>
      </c>
      <c r="O494" s="171">
        <v>392.5</v>
      </c>
      <c r="P494" s="172">
        <v>0</v>
      </c>
      <c r="Q494" s="482">
        <v>0</v>
      </c>
      <c r="R494" s="482">
        <v>0</v>
      </c>
      <c r="S494" s="482">
        <v>0</v>
      </c>
      <c r="T494" s="186"/>
      <c r="U494" s="186"/>
      <c r="V494" s="186"/>
      <c r="W494" s="186"/>
      <c r="X494" s="186"/>
      <c r="Y494" s="186"/>
      <c r="Z494" s="186"/>
      <c r="AA494" s="595">
        <v>88</v>
      </c>
      <c r="AB494" s="596">
        <v>934.68906154207116</v>
      </c>
      <c r="AC494" s="596">
        <v>0</v>
      </c>
      <c r="AD494" s="597">
        <v>934.68906154207116</v>
      </c>
      <c r="AE494" s="598">
        <f t="shared" si="292"/>
        <v>-846.68906154207116</v>
      </c>
      <c r="AF494" s="599">
        <f t="shared" si="293"/>
        <v>9.4148956718093618E-2</v>
      </c>
      <c r="AG494" s="603"/>
      <c r="AH494" s="603"/>
      <c r="AI494" s="603"/>
      <c r="AJ494" s="603"/>
      <c r="AK494" s="603"/>
      <c r="AL494" s="595">
        <v>304.5</v>
      </c>
      <c r="AM494" s="499">
        <v>618.67267790217397</v>
      </c>
      <c r="AN494" s="499">
        <v>0</v>
      </c>
      <c r="AO494" s="500">
        <v>618.67267790217397</v>
      </c>
      <c r="AP494" s="501">
        <f t="shared" si="287"/>
        <v>-314.17267790217397</v>
      </c>
      <c r="AQ494" s="177">
        <f t="shared" si="288"/>
        <v>0.4921827177377765</v>
      </c>
      <c r="AR494" s="151"/>
      <c r="AS494" s="173">
        <f t="shared" si="311"/>
        <v>392.5</v>
      </c>
      <c r="AT494" s="175">
        <f t="shared" si="276"/>
        <v>1553.3617394442451</v>
      </c>
      <c r="AU494" s="176">
        <f t="shared" si="295"/>
        <v>-1160.8617394442451</v>
      </c>
      <c r="AV494" s="177">
        <f t="shared" si="296"/>
        <v>0.25267778266537383</v>
      </c>
      <c r="AW494" s="178"/>
      <c r="AX494" s="179">
        <f t="shared" si="277"/>
        <v>0</v>
      </c>
      <c r="AY494" s="179">
        <f t="shared" si="309"/>
        <v>0</v>
      </c>
      <c r="AZ494" s="179">
        <f t="shared" si="297"/>
        <v>0</v>
      </c>
      <c r="BA494" s="177">
        <f t="shared" si="298"/>
        <v>0</v>
      </c>
      <c r="BB494" s="178"/>
      <c r="BC494" s="179">
        <f t="shared" si="278"/>
        <v>0</v>
      </c>
      <c r="BD494" s="179">
        <f t="shared" si="310"/>
        <v>0</v>
      </c>
      <c r="BE494" s="179">
        <f t="shared" si="299"/>
        <v>0</v>
      </c>
      <c r="BF494" s="177">
        <f t="shared" si="300"/>
        <v>0</v>
      </c>
      <c r="BG494" s="178"/>
      <c r="BH494" s="176">
        <f t="shared" si="279"/>
        <v>88</v>
      </c>
      <c r="BI494" s="520">
        <f t="shared" si="280"/>
        <v>934.68906154207116</v>
      </c>
      <c r="BJ494" s="519">
        <f t="shared" si="312"/>
        <v>103.84</v>
      </c>
      <c r="BK494" s="501">
        <f t="shared" si="301"/>
        <v>846.68906154207116</v>
      </c>
      <c r="BL494" s="181">
        <f t="shared" si="302"/>
        <v>9.6214666084326268</v>
      </c>
      <c r="BM494" s="178"/>
      <c r="BN494" s="552">
        <f t="shared" si="281"/>
        <v>304.5</v>
      </c>
      <c r="BO494" s="557">
        <f t="shared" si="289"/>
        <v>618.67267790217397</v>
      </c>
      <c r="BP494" s="530">
        <f t="shared" si="313"/>
        <v>359.31</v>
      </c>
      <c r="BQ494" s="535">
        <v>0.18</v>
      </c>
      <c r="BR494" s="501">
        <f t="shared" si="294"/>
        <v>314.17267790217397</v>
      </c>
      <c r="BS494" s="181">
        <f t="shared" si="282"/>
        <v>1.031765773077747</v>
      </c>
      <c r="BT494" s="178"/>
      <c r="BU494" s="176">
        <f t="shared" si="283"/>
        <v>1553.3617394442451</v>
      </c>
      <c r="BV494" s="176">
        <f t="shared" si="284"/>
        <v>1553.3617394442451</v>
      </c>
      <c r="BW494" s="176">
        <f t="shared" si="303"/>
        <v>0</v>
      </c>
      <c r="BX494" s="177">
        <f t="shared" si="304"/>
        <v>1</v>
      </c>
      <c r="BY494" s="182"/>
      <c r="BZ494" s="179">
        <f t="shared" si="285"/>
        <v>0</v>
      </c>
      <c r="CA494" s="179">
        <f t="shared" si="286"/>
        <v>0</v>
      </c>
      <c r="CB494" s="179">
        <f t="shared" si="305"/>
        <v>0</v>
      </c>
      <c r="CC494" s="183">
        <f t="shared" si="306"/>
        <v>0</v>
      </c>
      <c r="CD494" s="42"/>
    </row>
    <row r="495" spans="3:82" ht="13.5" thickBot="1" x14ac:dyDescent="0.3">
      <c r="C495" s="184">
        <v>97</v>
      </c>
      <c r="D495" s="48">
        <v>0</v>
      </c>
      <c r="E495" s="164" t="s">
        <v>137</v>
      </c>
      <c r="F495" s="165" t="s">
        <v>139</v>
      </c>
      <c r="G495" s="166"/>
      <c r="H495" s="167" t="s">
        <v>63</v>
      </c>
      <c r="I495" s="185" t="s">
        <v>64</v>
      </c>
      <c r="J495" s="168">
        <v>1</v>
      </c>
      <c r="K495" s="168">
        <v>1</v>
      </c>
      <c r="L495" s="169">
        <v>1000</v>
      </c>
      <c r="M495" s="170">
        <v>148</v>
      </c>
      <c r="N495" s="170">
        <v>459.90000000000003</v>
      </c>
      <c r="O495" s="171">
        <v>607.90000000000009</v>
      </c>
      <c r="P495" s="172">
        <v>0</v>
      </c>
      <c r="Q495" s="482">
        <v>0</v>
      </c>
      <c r="R495" s="482">
        <v>0</v>
      </c>
      <c r="S495" s="482">
        <v>0</v>
      </c>
      <c r="T495" s="186"/>
      <c r="U495" s="186"/>
      <c r="V495" s="186"/>
      <c r="W495" s="186"/>
      <c r="X495" s="186"/>
      <c r="Y495" s="186"/>
      <c r="Z495" s="186"/>
      <c r="AA495" s="600">
        <v>148</v>
      </c>
      <c r="AB495" s="601">
        <v>1251.7957442878878</v>
      </c>
      <c r="AC495" s="601">
        <v>0</v>
      </c>
      <c r="AD495" s="602">
        <v>1251.7957442878878</v>
      </c>
      <c r="AE495" s="598">
        <f t="shared" si="292"/>
        <v>-1103.7957442878878</v>
      </c>
      <c r="AF495" s="599">
        <f t="shared" si="293"/>
        <v>0.11823015110519738</v>
      </c>
      <c r="AG495" s="603"/>
      <c r="AH495" s="603"/>
      <c r="AI495" s="603"/>
      <c r="AJ495" s="603"/>
      <c r="AK495" s="603"/>
      <c r="AL495" s="600">
        <v>459.90000000000003</v>
      </c>
      <c r="AM495" s="502">
        <v>1472.3182378883889</v>
      </c>
      <c r="AN495" s="502">
        <v>0</v>
      </c>
      <c r="AO495" s="503">
        <v>1472.3182378883889</v>
      </c>
      <c r="AP495" s="501">
        <f t="shared" si="287"/>
        <v>-1012.4182378883888</v>
      </c>
      <c r="AQ495" s="177">
        <f t="shared" si="288"/>
        <v>0.31236453381138063</v>
      </c>
      <c r="AR495" s="151"/>
      <c r="AS495" s="187">
        <f t="shared" si="311"/>
        <v>607.90000000000009</v>
      </c>
      <c r="AT495" s="189">
        <f t="shared" si="276"/>
        <v>2724.1139821762767</v>
      </c>
      <c r="AU495" s="176">
        <f t="shared" si="295"/>
        <v>-2116.2139821762767</v>
      </c>
      <c r="AV495" s="177">
        <f t="shared" si="296"/>
        <v>0.22315512639245469</v>
      </c>
      <c r="AW495" s="178"/>
      <c r="AX495" s="179">
        <f t="shared" si="277"/>
        <v>0</v>
      </c>
      <c r="AY495" s="179">
        <f t="shared" si="309"/>
        <v>0</v>
      </c>
      <c r="AZ495" s="179">
        <f t="shared" si="297"/>
        <v>0</v>
      </c>
      <c r="BA495" s="177">
        <f t="shared" si="298"/>
        <v>0</v>
      </c>
      <c r="BB495" s="178"/>
      <c r="BC495" s="179">
        <f t="shared" si="278"/>
        <v>0</v>
      </c>
      <c r="BD495" s="179">
        <f t="shared" si="310"/>
        <v>0</v>
      </c>
      <c r="BE495" s="179">
        <f t="shared" si="299"/>
        <v>0</v>
      </c>
      <c r="BF495" s="177">
        <f t="shared" si="300"/>
        <v>0</v>
      </c>
      <c r="BG495" s="178"/>
      <c r="BH495" s="176">
        <f t="shared" si="279"/>
        <v>148</v>
      </c>
      <c r="BI495" s="520">
        <f t="shared" si="280"/>
        <v>1251.7957442878878</v>
      </c>
      <c r="BJ495" s="519">
        <f t="shared" si="312"/>
        <v>162.80000000000001</v>
      </c>
      <c r="BK495" s="501">
        <f t="shared" si="301"/>
        <v>1103.7957442878878</v>
      </c>
      <c r="BL495" s="181">
        <f t="shared" si="302"/>
        <v>7.4580793532965393</v>
      </c>
      <c r="BM495" s="178"/>
      <c r="BN495" s="552">
        <f t="shared" si="281"/>
        <v>459.90000000000003</v>
      </c>
      <c r="BO495" s="557">
        <f t="shared" si="289"/>
        <v>1472.3182378883889</v>
      </c>
      <c r="BP495" s="530">
        <f t="shared" si="313"/>
        <v>505.89000000000004</v>
      </c>
      <c r="BQ495" s="535">
        <v>0.1</v>
      </c>
      <c r="BR495" s="501">
        <f t="shared" si="294"/>
        <v>1012.4182378883888</v>
      </c>
      <c r="BS495" s="181">
        <f t="shared" si="282"/>
        <v>2.2013877753607063</v>
      </c>
      <c r="BT495" s="178"/>
      <c r="BU495" s="176">
        <f t="shared" si="283"/>
        <v>2724.1139821762767</v>
      </c>
      <c r="BV495" s="176">
        <f t="shared" si="284"/>
        <v>2724.1139821762767</v>
      </c>
      <c r="BW495" s="176">
        <f t="shared" si="303"/>
        <v>0</v>
      </c>
      <c r="BX495" s="177">
        <f t="shared" si="304"/>
        <v>1</v>
      </c>
      <c r="BY495" s="182"/>
      <c r="BZ495" s="179">
        <f t="shared" si="285"/>
        <v>0</v>
      </c>
      <c r="CA495" s="179">
        <f t="shared" si="286"/>
        <v>0</v>
      </c>
      <c r="CB495" s="179">
        <f t="shared" si="305"/>
        <v>0</v>
      </c>
      <c r="CC495" s="183">
        <f t="shared" si="306"/>
        <v>0</v>
      </c>
      <c r="CD495" s="42"/>
    </row>
    <row r="496" spans="3:82" s="50" customFormat="1" ht="13.5" thickBot="1" x14ac:dyDescent="0.3">
      <c r="C496" s="184"/>
      <c r="D496" s="190"/>
      <c r="E496" s="164"/>
      <c r="F496" s="165"/>
      <c r="G496" s="166"/>
      <c r="H496" s="167"/>
      <c r="I496" s="166"/>
      <c r="J496" s="168">
        <v>1.505779664758232</v>
      </c>
      <c r="K496" s="168">
        <v>1.1754720702584747</v>
      </c>
      <c r="L496" s="169">
        <v>2000</v>
      </c>
      <c r="M496" s="170">
        <v>243</v>
      </c>
      <c r="N496" s="170">
        <v>699.30000000000007</v>
      </c>
      <c r="O496" s="171">
        <v>942.30000000000007</v>
      </c>
      <c r="P496" s="172">
        <v>0</v>
      </c>
      <c r="Q496" s="482">
        <v>0</v>
      </c>
      <c r="R496" s="482">
        <v>0</v>
      </c>
      <c r="S496" s="482">
        <v>0</v>
      </c>
      <c r="T496" s="186"/>
      <c r="U496" s="186"/>
      <c r="V496" s="186"/>
      <c r="W496" s="186"/>
      <c r="X496" s="186"/>
      <c r="Y496" s="186"/>
      <c r="Z496" s="186"/>
      <c r="AA496" s="595">
        <v>243</v>
      </c>
      <c r="AB496" s="596">
        <v>1743.3152526046952</v>
      </c>
      <c r="AC496" s="596">
        <v>0</v>
      </c>
      <c r="AD496" s="597">
        <v>1743.3152526046952</v>
      </c>
      <c r="AE496" s="598">
        <f t="shared" si="292"/>
        <v>-1500.3152526046952</v>
      </c>
      <c r="AF496" s="599">
        <f t="shared" si="293"/>
        <v>0.13938959097439926</v>
      </c>
      <c r="AG496" s="603"/>
      <c r="AH496" s="603"/>
      <c r="AI496" s="603"/>
      <c r="AJ496" s="603"/>
      <c r="AK496" s="603"/>
      <c r="AL496" s="595">
        <v>699.30000000000007</v>
      </c>
      <c r="AM496" s="499">
        <v>1770.4818094944585</v>
      </c>
      <c r="AN496" s="499">
        <v>0</v>
      </c>
      <c r="AO496" s="500">
        <v>1770.4818094944585</v>
      </c>
      <c r="AP496" s="501">
        <f t="shared" si="287"/>
        <v>-1071.1818094944583</v>
      </c>
      <c r="AQ496" s="177">
        <f t="shared" si="288"/>
        <v>0.39497722950323755</v>
      </c>
      <c r="AR496" s="186"/>
      <c r="AS496" s="173">
        <f t="shared" si="311"/>
        <v>942.30000000000007</v>
      </c>
      <c r="AT496" s="175">
        <f t="shared" si="276"/>
        <v>3513.7970620991537</v>
      </c>
      <c r="AU496" s="176">
        <f t="shared" si="295"/>
        <v>-2571.4970620991535</v>
      </c>
      <c r="AV496" s="177">
        <f t="shared" si="296"/>
        <v>0.26817143487423462</v>
      </c>
      <c r="AW496" s="178"/>
      <c r="AX496" s="179">
        <f t="shared" si="277"/>
        <v>0</v>
      </c>
      <c r="AY496" s="179">
        <f t="shared" si="309"/>
        <v>0</v>
      </c>
      <c r="AZ496" s="179">
        <f t="shared" si="297"/>
        <v>0</v>
      </c>
      <c r="BA496" s="177">
        <f t="shared" si="298"/>
        <v>0</v>
      </c>
      <c r="BB496" s="178"/>
      <c r="BC496" s="179">
        <f t="shared" si="278"/>
        <v>0</v>
      </c>
      <c r="BD496" s="179">
        <f t="shared" si="310"/>
        <v>0</v>
      </c>
      <c r="BE496" s="179">
        <f t="shared" si="299"/>
        <v>0</v>
      </c>
      <c r="BF496" s="177">
        <f t="shared" si="300"/>
        <v>0</v>
      </c>
      <c r="BG496" s="178"/>
      <c r="BH496" s="176">
        <f t="shared" si="279"/>
        <v>243</v>
      </c>
      <c r="BI496" s="520">
        <f t="shared" si="280"/>
        <v>1743.3152526046952</v>
      </c>
      <c r="BJ496" s="519">
        <f t="shared" si="312"/>
        <v>277.02</v>
      </c>
      <c r="BK496" s="501">
        <f t="shared" si="301"/>
        <v>1500.3152526046952</v>
      </c>
      <c r="BL496" s="181">
        <f t="shared" si="302"/>
        <v>6.1741368419946303</v>
      </c>
      <c r="BM496" s="178"/>
      <c r="BN496" s="552">
        <f t="shared" si="281"/>
        <v>699.30000000000007</v>
      </c>
      <c r="BO496" s="557">
        <f t="shared" si="289"/>
        <v>1770.4818094944585</v>
      </c>
      <c r="BP496" s="530">
        <f t="shared" si="313"/>
        <v>797.20200000000011</v>
      </c>
      <c r="BQ496" s="535">
        <v>0.14000000000000001</v>
      </c>
      <c r="BR496" s="501">
        <f t="shared" si="294"/>
        <v>1071.1818094944583</v>
      </c>
      <c r="BS496" s="181">
        <f t="shared" si="282"/>
        <v>1.5317915193685947</v>
      </c>
      <c r="BT496" s="178"/>
      <c r="BU496" s="176">
        <f t="shared" si="283"/>
        <v>3513.7970620991537</v>
      </c>
      <c r="BV496" s="176">
        <f t="shared" si="284"/>
        <v>3513.7970620991537</v>
      </c>
      <c r="BW496" s="176">
        <f t="shared" si="303"/>
        <v>0</v>
      </c>
      <c r="BX496" s="177">
        <f t="shared" si="304"/>
        <v>1</v>
      </c>
      <c r="BY496" s="182"/>
      <c r="BZ496" s="179">
        <f t="shared" si="285"/>
        <v>0</v>
      </c>
      <c r="CA496" s="179">
        <f t="shared" si="286"/>
        <v>0</v>
      </c>
      <c r="CB496" s="179">
        <f t="shared" si="305"/>
        <v>0</v>
      </c>
      <c r="CC496" s="183">
        <f t="shared" si="306"/>
        <v>0</v>
      </c>
      <c r="CD496" s="51"/>
    </row>
    <row r="497" spans="3:82" s="50" customFormat="1" ht="13.5" thickBot="1" x14ac:dyDescent="0.3">
      <c r="C497" s="191"/>
      <c r="D497" s="192"/>
      <c r="E497" s="193"/>
      <c r="F497" s="194"/>
      <c r="G497" s="195"/>
      <c r="H497" s="196"/>
      <c r="I497" s="195"/>
      <c r="J497" s="197">
        <v>1.9138973630485276</v>
      </c>
      <c r="K497" s="197">
        <v>1.515902467555285</v>
      </c>
      <c r="L497" s="198">
        <v>5000</v>
      </c>
      <c r="M497" s="199">
        <v>461</v>
      </c>
      <c r="N497" s="199">
        <v>1244.25</v>
      </c>
      <c r="O497" s="200">
        <v>1705.25</v>
      </c>
      <c r="P497" s="201">
        <v>0</v>
      </c>
      <c r="Q497" s="483">
        <v>0</v>
      </c>
      <c r="R497" s="483">
        <v>0</v>
      </c>
      <c r="S497" s="483">
        <v>0</v>
      </c>
      <c r="T497" s="186"/>
      <c r="U497" s="186"/>
      <c r="V497" s="186"/>
      <c r="W497" s="186"/>
      <c r="X497" s="186"/>
      <c r="Y497" s="186"/>
      <c r="Z497" s="186"/>
      <c r="AA497" s="604">
        <v>461</v>
      </c>
      <c r="AB497" s="605">
        <v>2228.7883557975583</v>
      </c>
      <c r="AC497" s="605">
        <v>0</v>
      </c>
      <c r="AD497" s="606">
        <v>2228.7883557975583</v>
      </c>
      <c r="AE497" s="607">
        <f t="shared" si="292"/>
        <v>-1767.7883557975583</v>
      </c>
      <c r="AF497" s="608">
        <f t="shared" si="293"/>
        <v>0.20683884084410248</v>
      </c>
      <c r="AG497" s="603"/>
      <c r="AH497" s="603"/>
      <c r="AI497" s="603"/>
      <c r="AJ497" s="603"/>
      <c r="AK497" s="603"/>
      <c r="AL497" s="604">
        <v>1244.25</v>
      </c>
      <c r="AM497" s="504">
        <v>2456.0198566586819</v>
      </c>
      <c r="AN497" s="504">
        <v>0</v>
      </c>
      <c r="AO497" s="505">
        <v>2456.0198566586819</v>
      </c>
      <c r="AP497" s="506">
        <f t="shared" si="287"/>
        <v>-1211.7698566586819</v>
      </c>
      <c r="AQ497" s="206">
        <f t="shared" si="288"/>
        <v>0.50661235357142143</v>
      </c>
      <c r="AR497" s="186"/>
      <c r="AS497" s="202">
        <f t="shared" si="311"/>
        <v>1705.25</v>
      </c>
      <c r="AT497" s="204">
        <f t="shared" si="276"/>
        <v>4684.8082124562407</v>
      </c>
      <c r="AU497" s="205">
        <f t="shared" si="295"/>
        <v>-2979.5582124562407</v>
      </c>
      <c r="AV497" s="206">
        <f t="shared" si="296"/>
        <v>0.36399569046732416</v>
      </c>
      <c r="AW497" s="207"/>
      <c r="AX497" s="208">
        <f t="shared" si="277"/>
        <v>0</v>
      </c>
      <c r="AY497" s="208">
        <f t="shared" si="309"/>
        <v>0</v>
      </c>
      <c r="AZ497" s="208">
        <f t="shared" si="297"/>
        <v>0</v>
      </c>
      <c r="BA497" s="206">
        <f t="shared" si="298"/>
        <v>0</v>
      </c>
      <c r="BB497" s="207"/>
      <c r="BC497" s="208">
        <f t="shared" si="278"/>
        <v>0</v>
      </c>
      <c r="BD497" s="208">
        <f t="shared" si="310"/>
        <v>0</v>
      </c>
      <c r="BE497" s="208">
        <f t="shared" si="299"/>
        <v>0</v>
      </c>
      <c r="BF497" s="206">
        <f t="shared" si="300"/>
        <v>0</v>
      </c>
      <c r="BG497" s="207"/>
      <c r="BH497" s="205">
        <f t="shared" si="279"/>
        <v>461</v>
      </c>
      <c r="BI497" s="522">
        <f t="shared" si="280"/>
        <v>2228.7883557975583</v>
      </c>
      <c r="BJ497" s="519">
        <f t="shared" si="312"/>
        <v>530.15</v>
      </c>
      <c r="BK497" s="506">
        <f t="shared" si="301"/>
        <v>1767.7883557975583</v>
      </c>
      <c r="BL497" s="210">
        <f t="shared" si="302"/>
        <v>3.8346818997777836</v>
      </c>
      <c r="BM497" s="207"/>
      <c r="BN497" s="553">
        <f t="shared" si="281"/>
        <v>1244.25</v>
      </c>
      <c r="BO497" s="558">
        <f t="shared" si="289"/>
        <v>2456.0198566586819</v>
      </c>
      <c r="BP497" s="530">
        <f t="shared" si="313"/>
        <v>1430.8875</v>
      </c>
      <c r="BQ497" s="536">
        <v>0.15</v>
      </c>
      <c r="BR497" s="506">
        <f t="shared" si="294"/>
        <v>1211.7698566586819</v>
      </c>
      <c r="BS497" s="210">
        <f t="shared" si="282"/>
        <v>0.97389580603470516</v>
      </c>
      <c r="BT497" s="207"/>
      <c r="BU497" s="205">
        <f t="shared" si="283"/>
        <v>4684.8082124562407</v>
      </c>
      <c r="BV497" s="205">
        <f t="shared" si="284"/>
        <v>4684.8082124562407</v>
      </c>
      <c r="BW497" s="205">
        <f t="shared" si="303"/>
        <v>0</v>
      </c>
      <c r="BX497" s="206">
        <f t="shared" si="304"/>
        <v>1</v>
      </c>
      <c r="BY497" s="211"/>
      <c r="BZ497" s="208">
        <f t="shared" si="285"/>
        <v>0</v>
      </c>
      <c r="CA497" s="208">
        <f t="shared" si="286"/>
        <v>0</v>
      </c>
      <c r="CB497" s="208">
        <f t="shared" si="305"/>
        <v>0</v>
      </c>
      <c r="CC497" s="212">
        <f t="shared" si="306"/>
        <v>0</v>
      </c>
      <c r="CD497" s="51"/>
    </row>
    <row r="498" spans="3:82" ht="13.5" thickBot="1" x14ac:dyDescent="0.3">
      <c r="C498" s="65"/>
      <c r="D498" s="66"/>
      <c r="E498" s="142"/>
      <c r="F498" s="143"/>
      <c r="G498" s="144"/>
      <c r="H498" s="145"/>
      <c r="I498" s="144"/>
      <c r="J498" s="146">
        <v>0.58618475265502656</v>
      </c>
      <c r="K498" s="146">
        <v>0.25114229393244591</v>
      </c>
      <c r="L498" s="147">
        <v>500</v>
      </c>
      <c r="M498" s="148">
        <v>129.54</v>
      </c>
      <c r="N498" s="148">
        <v>420.20000000000005</v>
      </c>
      <c r="O498" s="149">
        <v>549.74</v>
      </c>
      <c r="P498" s="150">
        <v>3</v>
      </c>
      <c r="Q498" s="481">
        <v>3</v>
      </c>
      <c r="R498" s="481">
        <v>3</v>
      </c>
      <c r="S498" s="481">
        <v>3</v>
      </c>
      <c r="T498" s="186"/>
      <c r="U498" s="186"/>
      <c r="V498" s="186"/>
      <c r="W498" s="186"/>
      <c r="X498" s="186"/>
      <c r="Y498" s="186"/>
      <c r="Z498" s="186"/>
      <c r="AA498" s="589">
        <v>129.54</v>
      </c>
      <c r="AB498" s="590">
        <v>1950.9892878823923</v>
      </c>
      <c r="AC498" s="590">
        <v>0</v>
      </c>
      <c r="AD498" s="591">
        <v>1950.9892878823923</v>
      </c>
      <c r="AE498" s="592">
        <f t="shared" si="292"/>
        <v>-1821.4492878823924</v>
      </c>
      <c r="AF498" s="593">
        <f t="shared" si="293"/>
        <v>6.63970841893258E-2</v>
      </c>
      <c r="AG498" s="603"/>
      <c r="AH498" s="603"/>
      <c r="AI498" s="603"/>
      <c r="AJ498" s="603"/>
      <c r="AK498" s="603"/>
      <c r="AL498" s="589">
        <v>420.20000000000005</v>
      </c>
      <c r="AM498" s="496">
        <v>1060.9711771236091</v>
      </c>
      <c r="AN498" s="496">
        <v>0</v>
      </c>
      <c r="AO498" s="497">
        <v>1060.9711771236091</v>
      </c>
      <c r="AP498" s="498">
        <f t="shared" si="287"/>
        <v>-640.77117712360905</v>
      </c>
      <c r="AQ498" s="156">
        <f t="shared" si="288"/>
        <v>0.39605222937271595</v>
      </c>
      <c r="AR498" s="151"/>
      <c r="AS498" s="152">
        <f t="shared" si="311"/>
        <v>549.74</v>
      </c>
      <c r="AT498" s="154">
        <f t="shared" si="276"/>
        <v>3011.9604650060014</v>
      </c>
      <c r="AU498" s="155">
        <f t="shared" si="295"/>
        <v>-2462.2204650060012</v>
      </c>
      <c r="AV498" s="156">
        <f t="shared" si="296"/>
        <v>0.182518995978556</v>
      </c>
      <c r="AW498" s="157"/>
      <c r="AX498" s="158">
        <f t="shared" si="277"/>
        <v>1649.2200000000003</v>
      </c>
      <c r="AY498" s="158">
        <f t="shared" si="309"/>
        <v>9035.8813950180047</v>
      </c>
      <c r="AZ498" s="158">
        <f t="shared" si="297"/>
        <v>-7386.6613950180044</v>
      </c>
      <c r="BA498" s="156">
        <f t="shared" si="298"/>
        <v>0.182518995978556</v>
      </c>
      <c r="BB498" s="157"/>
      <c r="BC498" s="158">
        <f t="shared" si="278"/>
        <v>1649.2200000000003</v>
      </c>
      <c r="BD498" s="158">
        <f t="shared" si="310"/>
        <v>9035.8813950180047</v>
      </c>
      <c r="BE498" s="158">
        <f t="shared" si="299"/>
        <v>-7386.6613950180044</v>
      </c>
      <c r="BF498" s="156">
        <f t="shared" si="300"/>
        <v>0.182518995978556</v>
      </c>
      <c r="BG498" s="157"/>
      <c r="BH498" s="155">
        <f t="shared" si="279"/>
        <v>129.54</v>
      </c>
      <c r="BI498" s="518">
        <f t="shared" si="280"/>
        <v>1950.9892878823923</v>
      </c>
      <c r="BJ498" s="519">
        <f t="shared" si="312"/>
        <v>158.03879999999998</v>
      </c>
      <c r="BK498" s="498">
        <f t="shared" si="301"/>
        <v>1821.4492878823924</v>
      </c>
      <c r="BL498" s="160">
        <f t="shared" si="302"/>
        <v>14.060902330418346</v>
      </c>
      <c r="BM498" s="157"/>
      <c r="BN498" s="551">
        <f t="shared" si="281"/>
        <v>420.20000000000005</v>
      </c>
      <c r="BO498" s="556">
        <f t="shared" si="289"/>
        <v>1060.9711771236091</v>
      </c>
      <c r="BP498" s="530">
        <f t="shared" si="313"/>
        <v>512.64400000000001</v>
      </c>
      <c r="BQ498" s="534">
        <v>0.22</v>
      </c>
      <c r="BR498" s="498">
        <f t="shared" si="294"/>
        <v>640.77117712360905</v>
      </c>
      <c r="BS498" s="160">
        <f t="shared" si="282"/>
        <v>1.5249195076716062</v>
      </c>
      <c r="BT498" s="157"/>
      <c r="BU498" s="155">
        <f t="shared" si="283"/>
        <v>3011.9604650060014</v>
      </c>
      <c r="BV498" s="155">
        <f t="shared" si="284"/>
        <v>3011.9604650060014</v>
      </c>
      <c r="BW498" s="155">
        <f t="shared" si="303"/>
        <v>0</v>
      </c>
      <c r="BX498" s="156">
        <f t="shared" si="304"/>
        <v>1</v>
      </c>
      <c r="BY498" s="162"/>
      <c r="BZ498" s="158">
        <f t="shared" si="285"/>
        <v>1649.2200000000003</v>
      </c>
      <c r="CA498" s="158">
        <f t="shared" si="286"/>
        <v>9035.8813950180047</v>
      </c>
      <c r="CB498" s="158">
        <f t="shared" si="305"/>
        <v>7386.6613950180044</v>
      </c>
      <c r="CC498" s="163">
        <f t="shared" si="306"/>
        <v>4.4788817713937519</v>
      </c>
      <c r="CD498" s="42"/>
    </row>
    <row r="499" spans="3:82" ht="13.5" thickBot="1" x14ac:dyDescent="0.3">
      <c r="C499" s="65"/>
      <c r="D499" s="66"/>
      <c r="E499" s="164"/>
      <c r="F499" s="165"/>
      <c r="G499" s="166"/>
      <c r="H499" s="167"/>
      <c r="I499" s="166"/>
      <c r="J499" s="168">
        <v>0.72370867908265568</v>
      </c>
      <c r="K499" s="168">
        <v>0.4192943920851287</v>
      </c>
      <c r="L499" s="169">
        <v>2000</v>
      </c>
      <c r="M499" s="170">
        <v>361.08</v>
      </c>
      <c r="N499" s="170">
        <v>973.35</v>
      </c>
      <c r="O499" s="171">
        <v>1334.43</v>
      </c>
      <c r="P499" s="172">
        <v>3</v>
      </c>
      <c r="Q499" s="482">
        <v>3</v>
      </c>
      <c r="R499" s="482">
        <v>3</v>
      </c>
      <c r="S499" s="482">
        <v>3</v>
      </c>
      <c r="T499" s="186"/>
      <c r="U499" s="186"/>
      <c r="V499" s="186"/>
      <c r="W499" s="186"/>
      <c r="X499" s="186"/>
      <c r="Y499" s="186"/>
      <c r="Z499" s="186"/>
      <c r="AA499" s="595">
        <v>361.08</v>
      </c>
      <c r="AB499" s="596">
        <v>2412.5524441867869</v>
      </c>
      <c r="AC499" s="596">
        <v>0</v>
      </c>
      <c r="AD499" s="597">
        <v>2412.5524441867869</v>
      </c>
      <c r="AE499" s="598">
        <f t="shared" si="292"/>
        <v>-2051.472444186787</v>
      </c>
      <c r="AF499" s="599">
        <f t="shared" si="293"/>
        <v>0.14966721277709316</v>
      </c>
      <c r="AG499" s="603"/>
      <c r="AH499" s="603"/>
      <c r="AI499" s="603"/>
      <c r="AJ499" s="603"/>
      <c r="AK499" s="603"/>
      <c r="AL499" s="595">
        <v>973.35</v>
      </c>
      <c r="AM499" s="499">
        <v>1770.7059781998655</v>
      </c>
      <c r="AN499" s="499">
        <v>0</v>
      </c>
      <c r="AO499" s="500">
        <v>1770.7059781998655</v>
      </c>
      <c r="AP499" s="501">
        <f t="shared" si="287"/>
        <v>-797.35597819986549</v>
      </c>
      <c r="AQ499" s="177">
        <f t="shared" si="288"/>
        <v>0.54969600373153238</v>
      </c>
      <c r="AR499" s="151"/>
      <c r="AS499" s="173">
        <f t="shared" si="311"/>
        <v>1334.43</v>
      </c>
      <c r="AT499" s="175">
        <f t="shared" si="276"/>
        <v>4183.2584223866525</v>
      </c>
      <c r="AU499" s="176">
        <f t="shared" si="295"/>
        <v>-2848.8284223866522</v>
      </c>
      <c r="AV499" s="177">
        <f t="shared" si="296"/>
        <v>0.31899296320275494</v>
      </c>
      <c r="AW499" s="178"/>
      <c r="AX499" s="179">
        <f t="shared" si="277"/>
        <v>4003.29</v>
      </c>
      <c r="AY499" s="179">
        <f t="shared" si="309"/>
        <v>12549.775267159957</v>
      </c>
      <c r="AZ499" s="179">
        <f t="shared" si="297"/>
        <v>-8546.4852671599583</v>
      </c>
      <c r="BA499" s="177">
        <f t="shared" si="298"/>
        <v>0.31899296320275489</v>
      </c>
      <c r="BB499" s="178"/>
      <c r="BC499" s="179">
        <f t="shared" si="278"/>
        <v>4003.29</v>
      </c>
      <c r="BD499" s="179">
        <f t="shared" si="310"/>
        <v>12549.775267159957</v>
      </c>
      <c r="BE499" s="179">
        <f t="shared" si="299"/>
        <v>-8546.4852671599583</v>
      </c>
      <c r="BF499" s="177">
        <f t="shared" si="300"/>
        <v>0.31899296320275489</v>
      </c>
      <c r="BG499" s="178"/>
      <c r="BH499" s="176">
        <f t="shared" si="279"/>
        <v>361.08</v>
      </c>
      <c r="BI499" s="520">
        <f t="shared" si="280"/>
        <v>2412.5524441867869</v>
      </c>
      <c r="BJ499" s="519">
        <f t="shared" si="312"/>
        <v>426.07439999999997</v>
      </c>
      <c r="BK499" s="501">
        <f t="shared" si="301"/>
        <v>2051.472444186787</v>
      </c>
      <c r="BL499" s="181">
        <f t="shared" si="302"/>
        <v>5.6814900968948354</v>
      </c>
      <c r="BM499" s="178"/>
      <c r="BN499" s="552">
        <f t="shared" si="281"/>
        <v>973.35</v>
      </c>
      <c r="BO499" s="557">
        <f t="shared" si="289"/>
        <v>1770.7059781998655</v>
      </c>
      <c r="BP499" s="530">
        <f t="shared" si="313"/>
        <v>1148.5530000000001</v>
      </c>
      <c r="BQ499" s="535">
        <v>0.18</v>
      </c>
      <c r="BR499" s="501">
        <f t="shared" si="294"/>
        <v>797.35597819986549</v>
      </c>
      <c r="BS499" s="181">
        <f t="shared" si="282"/>
        <v>0.81918732028547336</v>
      </c>
      <c r="BT499" s="178"/>
      <c r="BU499" s="176">
        <f t="shared" si="283"/>
        <v>4183.2584223866525</v>
      </c>
      <c r="BV499" s="176">
        <f t="shared" si="284"/>
        <v>4183.2584223866525</v>
      </c>
      <c r="BW499" s="176">
        <f t="shared" si="303"/>
        <v>0</v>
      </c>
      <c r="BX499" s="177">
        <f t="shared" si="304"/>
        <v>1</v>
      </c>
      <c r="BY499" s="182"/>
      <c r="BZ499" s="179">
        <f t="shared" si="285"/>
        <v>4003.29</v>
      </c>
      <c r="CA499" s="179">
        <f t="shared" si="286"/>
        <v>12549.775267159957</v>
      </c>
      <c r="CB499" s="179">
        <f t="shared" si="305"/>
        <v>8546.4852671599583</v>
      </c>
      <c r="CC499" s="183">
        <f t="shared" si="306"/>
        <v>2.1348653900067092</v>
      </c>
      <c r="CD499" s="42"/>
    </row>
    <row r="500" spans="3:82" ht="13.5" thickBot="1" x14ac:dyDescent="0.3">
      <c r="C500" s="184">
        <v>98</v>
      </c>
      <c r="D500" s="48">
        <v>0</v>
      </c>
      <c r="E500" s="164" t="s">
        <v>140</v>
      </c>
      <c r="F500" s="165" t="s">
        <v>141</v>
      </c>
      <c r="G500" s="166"/>
      <c r="H500" s="167" t="s">
        <v>63</v>
      </c>
      <c r="I500" s="185" t="s">
        <v>64</v>
      </c>
      <c r="J500" s="168">
        <v>1</v>
      </c>
      <c r="K500" s="168">
        <v>1</v>
      </c>
      <c r="L500" s="169">
        <v>5000</v>
      </c>
      <c r="M500" s="170">
        <v>665.04</v>
      </c>
      <c r="N500" s="170">
        <v>1717.8000000000002</v>
      </c>
      <c r="O500" s="171">
        <v>2382.84</v>
      </c>
      <c r="P500" s="172">
        <v>1</v>
      </c>
      <c r="Q500" s="482">
        <v>1</v>
      </c>
      <c r="R500" s="482">
        <v>1</v>
      </c>
      <c r="S500" s="482">
        <v>1</v>
      </c>
      <c r="T500" s="186"/>
      <c r="U500" s="186"/>
      <c r="V500" s="186"/>
      <c r="W500" s="186"/>
      <c r="X500" s="186"/>
      <c r="Y500" s="186"/>
      <c r="Z500" s="186"/>
      <c r="AA500" s="600">
        <v>665.04</v>
      </c>
      <c r="AB500" s="601">
        <v>3337.2369892558872</v>
      </c>
      <c r="AC500" s="601">
        <v>0</v>
      </c>
      <c r="AD500" s="602">
        <v>3337.2369892558872</v>
      </c>
      <c r="AE500" s="598">
        <f t="shared" si="292"/>
        <v>-2672.1969892558873</v>
      </c>
      <c r="AF500" s="599">
        <f t="shared" si="293"/>
        <v>0.19927862544406405</v>
      </c>
      <c r="AG500" s="603"/>
      <c r="AH500" s="603"/>
      <c r="AI500" s="603"/>
      <c r="AJ500" s="603"/>
      <c r="AK500" s="603"/>
      <c r="AL500" s="600">
        <v>1717.8000000000002</v>
      </c>
      <c r="AM500" s="502">
        <v>4228.969349315008</v>
      </c>
      <c r="AN500" s="502">
        <v>0</v>
      </c>
      <c r="AO500" s="503">
        <v>4228.969349315008</v>
      </c>
      <c r="AP500" s="501">
        <f t="shared" si="287"/>
        <v>-2511.1693493150078</v>
      </c>
      <c r="AQ500" s="177">
        <f t="shared" si="288"/>
        <v>0.40619826206076493</v>
      </c>
      <c r="AR500" s="151"/>
      <c r="AS500" s="187">
        <f t="shared" si="311"/>
        <v>2382.84</v>
      </c>
      <c r="AT500" s="189">
        <f t="shared" si="276"/>
        <v>7566.2063385708952</v>
      </c>
      <c r="AU500" s="176">
        <f t="shared" si="295"/>
        <v>-5183.3663385708951</v>
      </c>
      <c r="AV500" s="177">
        <f t="shared" si="296"/>
        <v>0.31493193462789848</v>
      </c>
      <c r="AW500" s="178"/>
      <c r="AX500" s="179">
        <f t="shared" si="277"/>
        <v>2382.84</v>
      </c>
      <c r="AY500" s="179">
        <f t="shared" si="309"/>
        <v>7566.2063385708952</v>
      </c>
      <c r="AZ500" s="179">
        <f t="shared" si="297"/>
        <v>-5183.3663385708951</v>
      </c>
      <c r="BA500" s="177">
        <f t="shared" si="298"/>
        <v>0.31493193462789848</v>
      </c>
      <c r="BB500" s="178"/>
      <c r="BC500" s="179">
        <f t="shared" si="278"/>
        <v>2382.84</v>
      </c>
      <c r="BD500" s="179">
        <f t="shared" si="310"/>
        <v>7566.2063385708952</v>
      </c>
      <c r="BE500" s="179">
        <f t="shared" si="299"/>
        <v>-5183.3663385708951</v>
      </c>
      <c r="BF500" s="177">
        <f t="shared" si="300"/>
        <v>0.31493193462789848</v>
      </c>
      <c r="BG500" s="178"/>
      <c r="BH500" s="176">
        <f t="shared" si="279"/>
        <v>665.04</v>
      </c>
      <c r="BI500" s="520">
        <f t="shared" si="280"/>
        <v>3337.2369892558872</v>
      </c>
      <c r="BJ500" s="519">
        <f t="shared" si="312"/>
        <v>731.54399999999998</v>
      </c>
      <c r="BK500" s="501">
        <f t="shared" si="301"/>
        <v>2672.1969892558873</v>
      </c>
      <c r="BL500" s="181">
        <f t="shared" si="302"/>
        <v>4.0180996470225665</v>
      </c>
      <c r="BM500" s="178"/>
      <c r="BN500" s="552">
        <f t="shared" si="281"/>
        <v>1717.8000000000002</v>
      </c>
      <c r="BO500" s="557">
        <f t="shared" si="289"/>
        <v>4228.969349315008</v>
      </c>
      <c r="BP500" s="530">
        <f t="shared" si="313"/>
        <v>1889.5800000000002</v>
      </c>
      <c r="BQ500" s="535">
        <v>0.1</v>
      </c>
      <c r="BR500" s="501">
        <f t="shared" si="294"/>
        <v>2511.1693493150078</v>
      </c>
      <c r="BS500" s="181">
        <f t="shared" si="282"/>
        <v>1.4618519905198553</v>
      </c>
      <c r="BT500" s="178"/>
      <c r="BU500" s="176">
        <f t="shared" si="283"/>
        <v>7566.2063385708952</v>
      </c>
      <c r="BV500" s="176">
        <f t="shared" si="284"/>
        <v>7566.2063385708952</v>
      </c>
      <c r="BW500" s="176">
        <f t="shared" si="303"/>
        <v>0</v>
      </c>
      <c r="BX500" s="177">
        <f t="shared" si="304"/>
        <v>1</v>
      </c>
      <c r="BY500" s="182"/>
      <c r="BZ500" s="179">
        <f t="shared" si="285"/>
        <v>2382.84</v>
      </c>
      <c r="CA500" s="179">
        <f t="shared" si="286"/>
        <v>7566.2063385708952</v>
      </c>
      <c r="CB500" s="179">
        <f t="shared" si="305"/>
        <v>5183.3663385708951</v>
      </c>
      <c r="CC500" s="183">
        <f t="shared" si="306"/>
        <v>2.1752892928484058</v>
      </c>
      <c r="CD500" s="42"/>
    </row>
    <row r="501" spans="3:82" s="50" customFormat="1" ht="13.5" thickBot="1" x14ac:dyDescent="0.3">
      <c r="C501" s="184"/>
      <c r="D501" s="190"/>
      <c r="E501" s="164"/>
      <c r="F501" s="165"/>
      <c r="G501" s="166"/>
      <c r="H501" s="167"/>
      <c r="I501" s="166"/>
      <c r="J501" s="168">
        <v>1.505779664758232</v>
      </c>
      <c r="K501" s="168">
        <v>1.1754720702584747</v>
      </c>
      <c r="L501" s="169">
        <v>10000</v>
      </c>
      <c r="M501" s="170">
        <v>1062.8399999999999</v>
      </c>
      <c r="N501" s="170">
        <v>2691.15</v>
      </c>
      <c r="O501" s="171">
        <v>3753.99</v>
      </c>
      <c r="P501" s="172">
        <v>0</v>
      </c>
      <c r="Q501" s="482">
        <v>0</v>
      </c>
      <c r="R501" s="482">
        <v>0</v>
      </c>
      <c r="S501" s="482">
        <v>0</v>
      </c>
      <c r="T501" s="186"/>
      <c r="U501" s="186"/>
      <c r="V501" s="186"/>
      <c r="W501" s="186"/>
      <c r="X501" s="186"/>
      <c r="Y501" s="186"/>
      <c r="Z501" s="186"/>
      <c r="AA501" s="595">
        <v>1062.8399999999999</v>
      </c>
      <c r="AB501" s="596">
        <v>5045.3639178548328</v>
      </c>
      <c r="AC501" s="596">
        <v>0</v>
      </c>
      <c r="AD501" s="597">
        <v>5045.3639178548328</v>
      </c>
      <c r="AE501" s="598">
        <f t="shared" si="292"/>
        <v>-3982.5239178548327</v>
      </c>
      <c r="AF501" s="599">
        <f t="shared" si="293"/>
        <v>0.21065675683745205</v>
      </c>
      <c r="AG501" s="603"/>
      <c r="AH501" s="603"/>
      <c r="AI501" s="603"/>
      <c r="AJ501" s="603"/>
      <c r="AK501" s="603"/>
      <c r="AL501" s="595">
        <v>2691.15</v>
      </c>
      <c r="AM501" s="499">
        <v>4979.7174317523131</v>
      </c>
      <c r="AN501" s="499">
        <v>0</v>
      </c>
      <c r="AO501" s="500">
        <v>4979.7174317523131</v>
      </c>
      <c r="AP501" s="501">
        <f t="shared" si="287"/>
        <v>-2288.567431752313</v>
      </c>
      <c r="AQ501" s="177">
        <f t="shared" si="288"/>
        <v>0.54042223015312962</v>
      </c>
      <c r="AR501" s="186"/>
      <c r="AS501" s="173">
        <f t="shared" si="311"/>
        <v>3753.99</v>
      </c>
      <c r="AT501" s="175">
        <f t="shared" si="276"/>
        <v>10025.081349607146</v>
      </c>
      <c r="AU501" s="176">
        <f t="shared" si="295"/>
        <v>-6271.0913496071462</v>
      </c>
      <c r="AV501" s="177">
        <f t="shared" si="296"/>
        <v>0.37445980427351921</v>
      </c>
      <c r="AW501" s="178"/>
      <c r="AX501" s="179">
        <f t="shared" si="277"/>
        <v>0</v>
      </c>
      <c r="AY501" s="179">
        <f t="shared" si="309"/>
        <v>0</v>
      </c>
      <c r="AZ501" s="179">
        <f t="shared" si="297"/>
        <v>0</v>
      </c>
      <c r="BA501" s="177">
        <f t="shared" si="298"/>
        <v>0</v>
      </c>
      <c r="BB501" s="178"/>
      <c r="BC501" s="179">
        <f t="shared" si="278"/>
        <v>0</v>
      </c>
      <c r="BD501" s="179">
        <f t="shared" si="310"/>
        <v>0</v>
      </c>
      <c r="BE501" s="179">
        <f t="shared" si="299"/>
        <v>0</v>
      </c>
      <c r="BF501" s="177">
        <f t="shared" si="300"/>
        <v>0</v>
      </c>
      <c r="BG501" s="178"/>
      <c r="BH501" s="176">
        <f t="shared" si="279"/>
        <v>1062.8399999999999</v>
      </c>
      <c r="BI501" s="520">
        <f t="shared" si="280"/>
        <v>5045.3639178548328</v>
      </c>
      <c r="BJ501" s="519">
        <f t="shared" si="312"/>
        <v>1211.6376</v>
      </c>
      <c r="BK501" s="501">
        <f t="shared" si="301"/>
        <v>3982.5239178548327</v>
      </c>
      <c r="BL501" s="181">
        <f t="shared" si="302"/>
        <v>3.7470587462410458</v>
      </c>
      <c r="BM501" s="178"/>
      <c r="BN501" s="552">
        <f t="shared" si="281"/>
        <v>2691.15</v>
      </c>
      <c r="BO501" s="557">
        <f t="shared" si="289"/>
        <v>4979.7174317523131</v>
      </c>
      <c r="BP501" s="530">
        <f t="shared" si="313"/>
        <v>3067.9110000000001</v>
      </c>
      <c r="BQ501" s="535">
        <v>0.14000000000000001</v>
      </c>
      <c r="BR501" s="501">
        <f t="shared" si="294"/>
        <v>2288.567431752313</v>
      </c>
      <c r="BS501" s="181">
        <f t="shared" si="282"/>
        <v>0.85040500594627311</v>
      </c>
      <c r="BT501" s="178"/>
      <c r="BU501" s="176">
        <f t="shared" si="283"/>
        <v>10025.081349607146</v>
      </c>
      <c r="BV501" s="176">
        <f t="shared" si="284"/>
        <v>10025.081349607146</v>
      </c>
      <c r="BW501" s="176">
        <f t="shared" si="303"/>
        <v>0</v>
      </c>
      <c r="BX501" s="177">
        <f t="shared" si="304"/>
        <v>1</v>
      </c>
      <c r="BY501" s="182"/>
      <c r="BZ501" s="179">
        <f t="shared" si="285"/>
        <v>0</v>
      </c>
      <c r="CA501" s="179">
        <f t="shared" si="286"/>
        <v>0</v>
      </c>
      <c r="CB501" s="179">
        <f t="shared" si="305"/>
        <v>0</v>
      </c>
      <c r="CC501" s="183">
        <f t="shared" si="306"/>
        <v>0</v>
      </c>
      <c r="CD501" s="51"/>
    </row>
    <row r="502" spans="3:82" s="50" customFormat="1" ht="13.5" thickBot="1" x14ac:dyDescent="0.3">
      <c r="C502" s="191"/>
      <c r="D502" s="192"/>
      <c r="E502" s="193"/>
      <c r="F502" s="194"/>
      <c r="G502" s="195"/>
      <c r="H502" s="196"/>
      <c r="I502" s="195"/>
      <c r="J502" s="197">
        <v>1.9138973630485276</v>
      </c>
      <c r="K502" s="197">
        <v>1.515902467555285</v>
      </c>
      <c r="L502" s="198">
        <v>25000</v>
      </c>
      <c r="M502" s="199">
        <v>2253.1799999999998</v>
      </c>
      <c r="N502" s="199">
        <v>5882.8</v>
      </c>
      <c r="O502" s="200">
        <v>8135.98</v>
      </c>
      <c r="P502" s="201">
        <v>3</v>
      </c>
      <c r="Q502" s="483">
        <v>3</v>
      </c>
      <c r="R502" s="483">
        <v>3</v>
      </c>
      <c r="S502" s="483">
        <v>3</v>
      </c>
      <c r="T502" s="186"/>
      <c r="U502" s="186"/>
      <c r="V502" s="186"/>
      <c r="W502" s="186"/>
      <c r="X502" s="186"/>
      <c r="Y502" s="186"/>
      <c r="Z502" s="186"/>
      <c r="AA502" s="604">
        <v>2253.1799999999998</v>
      </c>
      <c r="AB502" s="605">
        <v>6409.4830786899747</v>
      </c>
      <c r="AC502" s="605">
        <v>0</v>
      </c>
      <c r="AD502" s="606">
        <v>6409.4830786899747</v>
      </c>
      <c r="AE502" s="607">
        <f t="shared" si="292"/>
        <v>-4156.3030786899744</v>
      </c>
      <c r="AF502" s="608">
        <f t="shared" si="293"/>
        <v>0.35153848950647737</v>
      </c>
      <c r="AG502" s="603"/>
      <c r="AH502" s="603"/>
      <c r="AI502" s="603"/>
      <c r="AJ502" s="603"/>
      <c r="AK502" s="603"/>
      <c r="AL502" s="604">
        <v>5882.8</v>
      </c>
      <c r="AM502" s="504">
        <v>6446.9923612613993</v>
      </c>
      <c r="AN502" s="504">
        <v>0</v>
      </c>
      <c r="AO502" s="505">
        <v>6446.9923612613993</v>
      </c>
      <c r="AP502" s="506">
        <f t="shared" si="287"/>
        <v>-564.19236126139913</v>
      </c>
      <c r="AQ502" s="206">
        <f t="shared" si="288"/>
        <v>0.91248750895820652</v>
      </c>
      <c r="AR502" s="186"/>
      <c r="AS502" s="202">
        <f t="shared" si="311"/>
        <v>8135.98</v>
      </c>
      <c r="AT502" s="204">
        <f t="shared" si="276"/>
        <v>12856.475439951373</v>
      </c>
      <c r="AU502" s="205">
        <f t="shared" si="295"/>
        <v>-4720.4954399513736</v>
      </c>
      <c r="AV502" s="206">
        <f t="shared" si="296"/>
        <v>0.63283129485998324</v>
      </c>
      <c r="AW502" s="207"/>
      <c r="AX502" s="208">
        <f t="shared" si="277"/>
        <v>24407.940000000002</v>
      </c>
      <c r="AY502" s="208">
        <f t="shared" si="309"/>
        <v>38569.426319854116</v>
      </c>
      <c r="AZ502" s="208">
        <f t="shared" si="297"/>
        <v>-14161.486319854113</v>
      </c>
      <c r="BA502" s="206">
        <f t="shared" si="298"/>
        <v>0.63283129485998335</v>
      </c>
      <c r="BB502" s="207"/>
      <c r="BC502" s="208">
        <f t="shared" si="278"/>
        <v>24407.940000000002</v>
      </c>
      <c r="BD502" s="208">
        <f t="shared" si="310"/>
        <v>38569.426319854116</v>
      </c>
      <c r="BE502" s="208">
        <f t="shared" si="299"/>
        <v>-14161.486319854113</v>
      </c>
      <c r="BF502" s="206">
        <f t="shared" si="300"/>
        <v>0.63283129485998335</v>
      </c>
      <c r="BG502" s="207"/>
      <c r="BH502" s="205">
        <f t="shared" si="279"/>
        <v>2253.1799999999998</v>
      </c>
      <c r="BI502" s="522">
        <f t="shared" si="280"/>
        <v>6409.4830786899747</v>
      </c>
      <c r="BJ502" s="519">
        <f t="shared" si="312"/>
        <v>2591.1569999999997</v>
      </c>
      <c r="BK502" s="506">
        <f t="shared" si="301"/>
        <v>4156.3030786899744</v>
      </c>
      <c r="BL502" s="210">
        <f t="shared" si="302"/>
        <v>1.8446387233554242</v>
      </c>
      <c r="BM502" s="207"/>
      <c r="BN502" s="553">
        <f t="shared" si="281"/>
        <v>5882.8</v>
      </c>
      <c r="BO502" s="558">
        <f t="shared" si="289"/>
        <v>6446.9923612613993</v>
      </c>
      <c r="BP502" s="530">
        <f>BO502</f>
        <v>6446.9923612613993</v>
      </c>
      <c r="BQ502" s="536">
        <v>0.15</v>
      </c>
      <c r="BR502" s="506">
        <f t="shared" si="294"/>
        <v>564.19236126139913</v>
      </c>
      <c r="BS502" s="210">
        <f t="shared" si="282"/>
        <v>9.5905412603080012E-2</v>
      </c>
      <c r="BT502" s="207"/>
      <c r="BU502" s="205">
        <f t="shared" si="283"/>
        <v>12856.475439951373</v>
      </c>
      <c r="BV502" s="205">
        <f t="shared" si="284"/>
        <v>12856.475439951373</v>
      </c>
      <c r="BW502" s="205">
        <f t="shared" si="303"/>
        <v>0</v>
      </c>
      <c r="BX502" s="206">
        <f t="shared" si="304"/>
        <v>1</v>
      </c>
      <c r="BY502" s="211"/>
      <c r="BZ502" s="208">
        <f t="shared" si="285"/>
        <v>24407.940000000002</v>
      </c>
      <c r="CA502" s="208">
        <f t="shared" si="286"/>
        <v>38569.426319854116</v>
      </c>
      <c r="CB502" s="208">
        <f t="shared" si="305"/>
        <v>14161.486319854113</v>
      </c>
      <c r="CC502" s="212">
        <f t="shared" si="306"/>
        <v>0.58019998081993451</v>
      </c>
      <c r="CD502" s="51"/>
    </row>
    <row r="503" spans="3:82" ht="13" hidden="1" x14ac:dyDescent="0.25">
      <c r="C503" s="65"/>
      <c r="D503" s="66"/>
      <c r="E503" s="142"/>
      <c r="F503" s="143"/>
      <c r="G503" s="144"/>
      <c r="H503" s="145"/>
      <c r="I503" s="144"/>
      <c r="J503" s="146">
        <v>0.58618475265502656</v>
      </c>
      <c r="K503" s="146">
        <v>0.25114229393244591</v>
      </c>
      <c r="L503" s="147">
        <v>0</v>
      </c>
      <c r="M503" s="148">
        <v>0</v>
      </c>
      <c r="N503" s="148">
        <v>0</v>
      </c>
      <c r="O503" s="149">
        <v>0</v>
      </c>
      <c r="P503" s="150">
        <v>0</v>
      </c>
      <c r="Q503" s="481">
        <v>0</v>
      </c>
      <c r="R503" s="481">
        <v>0</v>
      </c>
      <c r="S503" s="481">
        <v>0</v>
      </c>
      <c r="T503" s="186"/>
      <c r="U503" s="186"/>
      <c r="V503" s="186"/>
      <c r="W503" s="186"/>
      <c r="X503" s="186"/>
      <c r="Y503" s="186"/>
      <c r="Z503" s="186"/>
      <c r="AA503" s="589">
        <v>0</v>
      </c>
      <c r="AB503" s="590">
        <v>0</v>
      </c>
      <c r="AC503" s="590">
        <v>0</v>
      </c>
      <c r="AD503" s="591">
        <v>0</v>
      </c>
      <c r="AE503" s="592">
        <f t="shared" si="292"/>
        <v>0</v>
      </c>
      <c r="AF503" s="593">
        <f t="shared" si="293"/>
        <v>0</v>
      </c>
      <c r="AG503" s="603"/>
      <c r="AH503" s="603"/>
      <c r="AI503" s="603"/>
      <c r="AJ503" s="603"/>
      <c r="AK503" s="603"/>
      <c r="AL503" s="589">
        <v>0</v>
      </c>
      <c r="AM503" s="496">
        <v>0</v>
      </c>
      <c r="AN503" s="496">
        <v>0</v>
      </c>
      <c r="AO503" s="497">
        <v>0</v>
      </c>
      <c r="AP503" s="498">
        <f t="shared" si="287"/>
        <v>0</v>
      </c>
      <c r="AQ503" s="156">
        <f t="shared" si="288"/>
        <v>0</v>
      </c>
      <c r="AR503" s="151"/>
      <c r="AS503" s="152">
        <f t="shared" si="311"/>
        <v>0</v>
      </c>
      <c r="AT503" s="154">
        <f t="shared" si="276"/>
        <v>0</v>
      </c>
      <c r="AU503" s="155">
        <f t="shared" si="295"/>
        <v>0</v>
      </c>
      <c r="AV503" s="156">
        <f t="shared" si="296"/>
        <v>0</v>
      </c>
      <c r="AW503" s="157"/>
      <c r="AX503" s="158">
        <f t="shared" si="277"/>
        <v>0</v>
      </c>
      <c r="AY503" s="158">
        <f t="shared" si="309"/>
        <v>0</v>
      </c>
      <c r="AZ503" s="158">
        <f t="shared" si="297"/>
        <v>0</v>
      </c>
      <c r="BA503" s="156">
        <f t="shared" si="298"/>
        <v>0</v>
      </c>
      <c r="BB503" s="157"/>
      <c r="BC503" s="158">
        <f t="shared" si="278"/>
        <v>0</v>
      </c>
      <c r="BD503" s="158">
        <f t="shared" si="310"/>
        <v>0</v>
      </c>
      <c r="BE503" s="158">
        <f t="shared" si="299"/>
        <v>0</v>
      </c>
      <c r="BF503" s="156">
        <f t="shared" si="300"/>
        <v>0</v>
      </c>
      <c r="BG503" s="157"/>
      <c r="BH503" s="155">
        <f t="shared" si="279"/>
        <v>0</v>
      </c>
      <c r="BI503" s="518">
        <f t="shared" si="280"/>
        <v>0</v>
      </c>
      <c r="BJ503" s="519"/>
      <c r="BK503" s="498">
        <f t="shared" si="301"/>
        <v>0</v>
      </c>
      <c r="BL503" s="160">
        <f t="shared" si="302"/>
        <v>0</v>
      </c>
      <c r="BM503" s="157"/>
      <c r="BN503" s="551">
        <f t="shared" si="281"/>
        <v>0</v>
      </c>
      <c r="BO503" s="556">
        <f t="shared" si="289"/>
        <v>0</v>
      </c>
      <c r="BP503" s="530"/>
      <c r="BQ503" s="530"/>
      <c r="BR503" s="498">
        <f t="shared" si="294"/>
        <v>0</v>
      </c>
      <c r="BS503" s="160">
        <f t="shared" si="282"/>
        <v>0</v>
      </c>
      <c r="BT503" s="157"/>
      <c r="BU503" s="155">
        <f t="shared" si="283"/>
        <v>0</v>
      </c>
      <c r="BV503" s="155">
        <f t="shared" si="284"/>
        <v>0</v>
      </c>
      <c r="BW503" s="155">
        <f t="shared" si="303"/>
        <v>0</v>
      </c>
      <c r="BX503" s="156">
        <f t="shared" si="304"/>
        <v>0</v>
      </c>
      <c r="BY503" s="162"/>
      <c r="BZ503" s="158">
        <f t="shared" si="285"/>
        <v>0</v>
      </c>
      <c r="CA503" s="158">
        <f t="shared" si="286"/>
        <v>0</v>
      </c>
      <c r="CB503" s="158">
        <f t="shared" si="305"/>
        <v>0</v>
      </c>
      <c r="CC503" s="163">
        <f t="shared" si="306"/>
        <v>0</v>
      </c>
      <c r="CD503" s="42"/>
    </row>
    <row r="504" spans="3:82" ht="13" hidden="1" x14ac:dyDescent="0.25">
      <c r="C504" s="65"/>
      <c r="D504" s="66"/>
      <c r="E504" s="164"/>
      <c r="F504" s="165"/>
      <c r="G504" s="166"/>
      <c r="H504" s="167"/>
      <c r="I504" s="166"/>
      <c r="J504" s="168">
        <v>0.72370867908265568</v>
      </c>
      <c r="K504" s="168">
        <v>0.4192943920851287</v>
      </c>
      <c r="L504" s="169">
        <v>0</v>
      </c>
      <c r="M504" s="170">
        <v>0</v>
      </c>
      <c r="N504" s="170">
        <v>0</v>
      </c>
      <c r="O504" s="171">
        <v>0</v>
      </c>
      <c r="P504" s="172">
        <v>0</v>
      </c>
      <c r="Q504" s="482">
        <v>0</v>
      </c>
      <c r="R504" s="482">
        <v>0</v>
      </c>
      <c r="S504" s="482">
        <v>0</v>
      </c>
      <c r="T504" s="186"/>
      <c r="U504" s="186"/>
      <c r="V504" s="186"/>
      <c r="W504" s="186"/>
      <c r="X504" s="186"/>
      <c r="Y504" s="186"/>
      <c r="Z504" s="186"/>
      <c r="AA504" s="595">
        <v>0</v>
      </c>
      <c r="AB504" s="596">
        <v>0</v>
      </c>
      <c r="AC504" s="596">
        <v>0</v>
      </c>
      <c r="AD504" s="597">
        <v>0</v>
      </c>
      <c r="AE504" s="598">
        <f t="shared" si="292"/>
        <v>0</v>
      </c>
      <c r="AF504" s="599">
        <f t="shared" si="293"/>
        <v>0</v>
      </c>
      <c r="AG504" s="603"/>
      <c r="AH504" s="603"/>
      <c r="AI504" s="603"/>
      <c r="AJ504" s="603"/>
      <c r="AK504" s="603"/>
      <c r="AL504" s="595">
        <v>0</v>
      </c>
      <c r="AM504" s="499">
        <v>0</v>
      </c>
      <c r="AN504" s="499">
        <v>0</v>
      </c>
      <c r="AO504" s="500">
        <v>0</v>
      </c>
      <c r="AP504" s="501">
        <f t="shared" si="287"/>
        <v>0</v>
      </c>
      <c r="AQ504" s="177">
        <f t="shared" si="288"/>
        <v>0</v>
      </c>
      <c r="AR504" s="151"/>
      <c r="AS504" s="173">
        <f t="shared" si="311"/>
        <v>0</v>
      </c>
      <c r="AT504" s="175">
        <f t="shared" si="276"/>
        <v>0</v>
      </c>
      <c r="AU504" s="176">
        <f t="shared" si="295"/>
        <v>0</v>
      </c>
      <c r="AV504" s="177">
        <f t="shared" si="296"/>
        <v>0</v>
      </c>
      <c r="AW504" s="178"/>
      <c r="AX504" s="179">
        <f t="shared" si="277"/>
        <v>0</v>
      </c>
      <c r="AY504" s="179">
        <f t="shared" si="309"/>
        <v>0</v>
      </c>
      <c r="AZ504" s="179">
        <f t="shared" si="297"/>
        <v>0</v>
      </c>
      <c r="BA504" s="177">
        <f t="shared" si="298"/>
        <v>0</v>
      </c>
      <c r="BB504" s="178"/>
      <c r="BC504" s="179">
        <f t="shared" si="278"/>
        <v>0</v>
      </c>
      <c r="BD504" s="179">
        <f t="shared" si="310"/>
        <v>0</v>
      </c>
      <c r="BE504" s="179">
        <f t="shared" si="299"/>
        <v>0</v>
      </c>
      <c r="BF504" s="177">
        <f t="shared" si="300"/>
        <v>0</v>
      </c>
      <c r="BG504" s="178"/>
      <c r="BH504" s="176">
        <f t="shared" si="279"/>
        <v>0</v>
      </c>
      <c r="BI504" s="520">
        <f t="shared" si="280"/>
        <v>0</v>
      </c>
      <c r="BJ504" s="521"/>
      <c r="BK504" s="501">
        <f t="shared" si="301"/>
        <v>0</v>
      </c>
      <c r="BL504" s="181">
        <f t="shared" si="302"/>
        <v>0</v>
      </c>
      <c r="BM504" s="178"/>
      <c r="BN504" s="552">
        <f t="shared" si="281"/>
        <v>0</v>
      </c>
      <c r="BO504" s="557">
        <f t="shared" si="289"/>
        <v>0</v>
      </c>
      <c r="BP504" s="521"/>
      <c r="BQ504" s="521"/>
      <c r="BR504" s="501">
        <f t="shared" si="294"/>
        <v>0</v>
      </c>
      <c r="BS504" s="181">
        <f t="shared" si="282"/>
        <v>0</v>
      </c>
      <c r="BT504" s="178"/>
      <c r="BU504" s="176">
        <f t="shared" si="283"/>
        <v>0</v>
      </c>
      <c r="BV504" s="176">
        <f t="shared" si="284"/>
        <v>0</v>
      </c>
      <c r="BW504" s="176">
        <f t="shared" si="303"/>
        <v>0</v>
      </c>
      <c r="BX504" s="177">
        <f t="shared" si="304"/>
        <v>0</v>
      </c>
      <c r="BY504" s="182"/>
      <c r="BZ504" s="179">
        <f t="shared" si="285"/>
        <v>0</v>
      </c>
      <c r="CA504" s="179">
        <f t="shared" si="286"/>
        <v>0</v>
      </c>
      <c r="CB504" s="179">
        <f t="shared" si="305"/>
        <v>0</v>
      </c>
      <c r="CC504" s="183">
        <f t="shared" si="306"/>
        <v>0</v>
      </c>
      <c r="CD504" s="42"/>
    </row>
    <row r="505" spans="3:82" ht="13.5" thickBot="1" x14ac:dyDescent="0.3">
      <c r="C505" s="184">
        <v>99</v>
      </c>
      <c r="D505" s="48">
        <v>0</v>
      </c>
      <c r="E505" s="164">
        <v>0</v>
      </c>
      <c r="F505" s="165" t="s">
        <v>65</v>
      </c>
      <c r="G505" s="166"/>
      <c r="H505" s="167" t="s">
        <v>63</v>
      </c>
      <c r="I505" s="185" t="s">
        <v>64</v>
      </c>
      <c r="J505" s="168">
        <v>1</v>
      </c>
      <c r="K505" s="168">
        <v>1</v>
      </c>
      <c r="L505" s="169">
        <v>0</v>
      </c>
      <c r="M505" s="170">
        <v>0</v>
      </c>
      <c r="N505" s="170">
        <v>0</v>
      </c>
      <c r="O505" s="171">
        <v>0</v>
      </c>
      <c r="P505" s="172">
        <v>0</v>
      </c>
      <c r="Q505" s="482">
        <v>0</v>
      </c>
      <c r="R505" s="482">
        <v>0</v>
      </c>
      <c r="S505" s="482">
        <v>0</v>
      </c>
      <c r="T505" s="186"/>
      <c r="U505" s="186"/>
      <c r="V505" s="186"/>
      <c r="W505" s="186"/>
      <c r="X505" s="186"/>
      <c r="Y505" s="186"/>
      <c r="Z505" s="186"/>
      <c r="AA505" s="600">
        <v>0</v>
      </c>
      <c r="AB505" s="601">
        <v>0</v>
      </c>
      <c r="AC505" s="601">
        <v>0</v>
      </c>
      <c r="AD505" s="602">
        <v>0</v>
      </c>
      <c r="AE505" s="598">
        <f t="shared" si="292"/>
        <v>0</v>
      </c>
      <c r="AF505" s="599">
        <f t="shared" si="293"/>
        <v>0</v>
      </c>
      <c r="AG505" s="603"/>
      <c r="AH505" s="603"/>
      <c r="AI505" s="603"/>
      <c r="AJ505" s="603"/>
      <c r="AK505" s="603"/>
      <c r="AL505" s="600">
        <v>0</v>
      </c>
      <c r="AM505" s="502">
        <v>0</v>
      </c>
      <c r="AN505" s="502">
        <v>0</v>
      </c>
      <c r="AO505" s="503">
        <v>0</v>
      </c>
      <c r="AP505" s="501">
        <f t="shared" si="287"/>
        <v>0</v>
      </c>
      <c r="AQ505" s="177">
        <f t="shared" si="288"/>
        <v>0</v>
      </c>
      <c r="AR505" s="151"/>
      <c r="AS505" s="187">
        <f t="shared" si="311"/>
        <v>0</v>
      </c>
      <c r="AT505" s="189">
        <f t="shared" si="276"/>
        <v>0</v>
      </c>
      <c r="AU505" s="176">
        <f t="shared" si="295"/>
        <v>0</v>
      </c>
      <c r="AV505" s="177">
        <f t="shared" si="296"/>
        <v>0</v>
      </c>
      <c r="AW505" s="178"/>
      <c r="AX505" s="179">
        <f t="shared" si="277"/>
        <v>0</v>
      </c>
      <c r="AY505" s="179">
        <f t="shared" si="309"/>
        <v>0</v>
      </c>
      <c r="AZ505" s="179">
        <f t="shared" si="297"/>
        <v>0</v>
      </c>
      <c r="BA505" s="177">
        <f t="shared" si="298"/>
        <v>0</v>
      </c>
      <c r="BB505" s="178"/>
      <c r="BC505" s="179">
        <f t="shared" si="278"/>
        <v>0</v>
      </c>
      <c r="BD505" s="179">
        <f t="shared" si="310"/>
        <v>0</v>
      </c>
      <c r="BE505" s="179">
        <f t="shared" si="299"/>
        <v>0</v>
      </c>
      <c r="BF505" s="177">
        <f t="shared" si="300"/>
        <v>0</v>
      </c>
      <c r="BG505" s="178"/>
      <c r="BH505" s="176">
        <f t="shared" si="279"/>
        <v>0</v>
      </c>
      <c r="BI505" s="520">
        <f t="shared" si="280"/>
        <v>0</v>
      </c>
      <c r="BJ505" s="521"/>
      <c r="BK505" s="501">
        <f t="shared" si="301"/>
        <v>0</v>
      </c>
      <c r="BL505" s="181">
        <f t="shared" si="302"/>
        <v>0</v>
      </c>
      <c r="BM505" s="178"/>
      <c r="BN505" s="552">
        <f t="shared" si="281"/>
        <v>0</v>
      </c>
      <c r="BO505" s="557">
        <f t="shared" si="289"/>
        <v>0</v>
      </c>
      <c r="BP505" s="521"/>
      <c r="BQ505" s="521"/>
      <c r="BR505" s="501">
        <f t="shared" si="294"/>
        <v>0</v>
      </c>
      <c r="BS505" s="181">
        <f t="shared" si="282"/>
        <v>0</v>
      </c>
      <c r="BT505" s="178"/>
      <c r="BU505" s="176">
        <f t="shared" si="283"/>
        <v>0</v>
      </c>
      <c r="BV505" s="176">
        <f t="shared" si="284"/>
        <v>0</v>
      </c>
      <c r="BW505" s="176">
        <f t="shared" si="303"/>
        <v>0</v>
      </c>
      <c r="BX505" s="177">
        <f t="shared" si="304"/>
        <v>0</v>
      </c>
      <c r="BY505" s="182"/>
      <c r="BZ505" s="179">
        <f t="shared" si="285"/>
        <v>0</v>
      </c>
      <c r="CA505" s="179">
        <f t="shared" si="286"/>
        <v>0</v>
      </c>
      <c r="CB505" s="179">
        <f t="shared" si="305"/>
        <v>0</v>
      </c>
      <c r="CC505" s="183">
        <f t="shared" si="306"/>
        <v>0</v>
      </c>
      <c r="CD505" s="42"/>
    </row>
    <row r="506" spans="3:82" s="50" customFormat="1" ht="13.5" hidden="1" thickBot="1" x14ac:dyDescent="0.3">
      <c r="C506" s="184"/>
      <c r="D506" s="190"/>
      <c r="E506" s="164"/>
      <c r="F506" s="165"/>
      <c r="G506" s="166"/>
      <c r="H506" s="167"/>
      <c r="I506" s="166"/>
      <c r="J506" s="168">
        <v>1.505779664758232</v>
      </c>
      <c r="K506" s="168">
        <v>1.1754720702584747</v>
      </c>
      <c r="L506" s="169">
        <v>0</v>
      </c>
      <c r="M506" s="170">
        <v>0</v>
      </c>
      <c r="N506" s="170">
        <v>0</v>
      </c>
      <c r="O506" s="171">
        <v>0</v>
      </c>
      <c r="P506" s="172">
        <v>0</v>
      </c>
      <c r="Q506" s="482">
        <v>0</v>
      </c>
      <c r="R506" s="482">
        <v>0</v>
      </c>
      <c r="S506" s="482">
        <v>0</v>
      </c>
      <c r="T506" s="186"/>
      <c r="U506" s="186"/>
      <c r="V506" s="186"/>
      <c r="W506" s="186"/>
      <c r="X506" s="186"/>
      <c r="Y506" s="186"/>
      <c r="Z506" s="186"/>
      <c r="AA506" s="595">
        <v>0</v>
      </c>
      <c r="AB506" s="596">
        <v>0</v>
      </c>
      <c r="AC506" s="596">
        <v>0</v>
      </c>
      <c r="AD506" s="597">
        <v>0</v>
      </c>
      <c r="AE506" s="598">
        <f t="shared" si="292"/>
        <v>0</v>
      </c>
      <c r="AF506" s="599">
        <f t="shared" si="293"/>
        <v>0</v>
      </c>
      <c r="AG506" s="603"/>
      <c r="AH506" s="603"/>
      <c r="AI506" s="603"/>
      <c r="AJ506" s="603"/>
      <c r="AK506" s="603"/>
      <c r="AL506" s="595">
        <v>0</v>
      </c>
      <c r="AM506" s="499">
        <v>0</v>
      </c>
      <c r="AN506" s="499">
        <v>0</v>
      </c>
      <c r="AO506" s="500">
        <v>0</v>
      </c>
      <c r="AP506" s="501">
        <f t="shared" si="287"/>
        <v>0</v>
      </c>
      <c r="AQ506" s="177">
        <f t="shared" si="288"/>
        <v>0</v>
      </c>
      <c r="AR506" s="186"/>
      <c r="AS506" s="173">
        <f t="shared" si="311"/>
        <v>0</v>
      </c>
      <c r="AT506" s="175">
        <f t="shared" si="276"/>
        <v>0</v>
      </c>
      <c r="AU506" s="176">
        <f t="shared" si="295"/>
        <v>0</v>
      </c>
      <c r="AV506" s="177">
        <f t="shared" si="296"/>
        <v>0</v>
      </c>
      <c r="AW506" s="178"/>
      <c r="AX506" s="179">
        <f t="shared" si="277"/>
        <v>0</v>
      </c>
      <c r="AY506" s="179">
        <f t="shared" si="309"/>
        <v>0</v>
      </c>
      <c r="AZ506" s="179">
        <f t="shared" si="297"/>
        <v>0</v>
      </c>
      <c r="BA506" s="177">
        <f t="shared" si="298"/>
        <v>0</v>
      </c>
      <c r="BB506" s="178"/>
      <c r="BC506" s="179">
        <f t="shared" si="278"/>
        <v>0</v>
      </c>
      <c r="BD506" s="179">
        <f t="shared" si="310"/>
        <v>0</v>
      </c>
      <c r="BE506" s="179">
        <f t="shared" si="299"/>
        <v>0</v>
      </c>
      <c r="BF506" s="177">
        <f t="shared" si="300"/>
        <v>0</v>
      </c>
      <c r="BG506" s="178"/>
      <c r="BH506" s="176">
        <f t="shared" si="279"/>
        <v>0</v>
      </c>
      <c r="BI506" s="520">
        <f t="shared" si="280"/>
        <v>0</v>
      </c>
      <c r="BJ506" s="521"/>
      <c r="BK506" s="501">
        <f t="shared" si="301"/>
        <v>0</v>
      </c>
      <c r="BL506" s="181">
        <f t="shared" si="302"/>
        <v>0</v>
      </c>
      <c r="BM506" s="178"/>
      <c r="BN506" s="552">
        <f t="shared" si="281"/>
        <v>0</v>
      </c>
      <c r="BO506" s="557">
        <f t="shared" si="289"/>
        <v>0</v>
      </c>
      <c r="BP506" s="521"/>
      <c r="BQ506" s="521"/>
      <c r="BR506" s="501">
        <f t="shared" si="294"/>
        <v>0</v>
      </c>
      <c r="BS506" s="181">
        <f t="shared" si="282"/>
        <v>0</v>
      </c>
      <c r="BT506" s="178"/>
      <c r="BU506" s="176">
        <f t="shared" si="283"/>
        <v>0</v>
      </c>
      <c r="BV506" s="176">
        <f t="shared" si="284"/>
        <v>0</v>
      </c>
      <c r="BW506" s="176">
        <f t="shared" si="303"/>
        <v>0</v>
      </c>
      <c r="BX506" s="177">
        <f t="shared" si="304"/>
        <v>0</v>
      </c>
      <c r="BY506" s="182"/>
      <c r="BZ506" s="179">
        <f t="shared" si="285"/>
        <v>0</v>
      </c>
      <c r="CA506" s="179">
        <f t="shared" si="286"/>
        <v>0</v>
      </c>
      <c r="CB506" s="179">
        <f t="shared" si="305"/>
        <v>0</v>
      </c>
      <c r="CC506" s="183">
        <f t="shared" si="306"/>
        <v>0</v>
      </c>
      <c r="CD506" s="51"/>
    </row>
    <row r="507" spans="3:82" s="50" customFormat="1" ht="13.5" hidden="1" thickBot="1" x14ac:dyDescent="0.3">
      <c r="C507" s="191"/>
      <c r="D507" s="192"/>
      <c r="E507" s="193"/>
      <c r="F507" s="194"/>
      <c r="G507" s="195"/>
      <c r="H507" s="196"/>
      <c r="I507" s="195"/>
      <c r="J507" s="197">
        <v>1.9138973630485276</v>
      </c>
      <c r="K507" s="197">
        <v>1.515902467555285</v>
      </c>
      <c r="L507" s="198">
        <v>0</v>
      </c>
      <c r="M507" s="199">
        <v>0</v>
      </c>
      <c r="N507" s="199">
        <v>0</v>
      </c>
      <c r="O507" s="200">
        <v>0</v>
      </c>
      <c r="P507" s="201">
        <v>0</v>
      </c>
      <c r="Q507" s="483">
        <v>0</v>
      </c>
      <c r="R507" s="483">
        <v>0</v>
      </c>
      <c r="S507" s="483">
        <v>0</v>
      </c>
      <c r="T507" s="186"/>
      <c r="U507" s="186"/>
      <c r="V507" s="186"/>
      <c r="W507" s="186"/>
      <c r="X507" s="186"/>
      <c r="Y507" s="186"/>
      <c r="Z507" s="186"/>
      <c r="AA507" s="604">
        <v>0</v>
      </c>
      <c r="AB507" s="605">
        <v>0</v>
      </c>
      <c r="AC507" s="605">
        <v>0</v>
      </c>
      <c r="AD507" s="606">
        <v>0</v>
      </c>
      <c r="AE507" s="607">
        <f t="shared" si="292"/>
        <v>0</v>
      </c>
      <c r="AF507" s="608">
        <f t="shared" si="293"/>
        <v>0</v>
      </c>
      <c r="AG507" s="603"/>
      <c r="AH507" s="603"/>
      <c r="AI507" s="603"/>
      <c r="AJ507" s="603"/>
      <c r="AK507" s="603"/>
      <c r="AL507" s="604">
        <v>0</v>
      </c>
      <c r="AM507" s="504">
        <v>0</v>
      </c>
      <c r="AN507" s="504">
        <v>0</v>
      </c>
      <c r="AO507" s="505">
        <v>0</v>
      </c>
      <c r="AP507" s="506">
        <f t="shared" si="287"/>
        <v>0</v>
      </c>
      <c r="AQ507" s="206">
        <f t="shared" si="288"/>
        <v>0</v>
      </c>
      <c r="AR507" s="186"/>
      <c r="AS507" s="202">
        <f t="shared" si="311"/>
        <v>0</v>
      </c>
      <c r="AT507" s="204">
        <f t="shared" si="276"/>
        <v>0</v>
      </c>
      <c r="AU507" s="205">
        <f t="shared" si="295"/>
        <v>0</v>
      </c>
      <c r="AV507" s="206">
        <f t="shared" si="296"/>
        <v>0</v>
      </c>
      <c r="AW507" s="207"/>
      <c r="AX507" s="208">
        <f t="shared" si="277"/>
        <v>0</v>
      </c>
      <c r="AY507" s="208">
        <f t="shared" si="309"/>
        <v>0</v>
      </c>
      <c r="AZ507" s="208">
        <f t="shared" si="297"/>
        <v>0</v>
      </c>
      <c r="BA507" s="206">
        <f t="shared" si="298"/>
        <v>0</v>
      </c>
      <c r="BB507" s="207"/>
      <c r="BC507" s="208">
        <f t="shared" si="278"/>
        <v>0</v>
      </c>
      <c r="BD507" s="208">
        <f t="shared" si="310"/>
        <v>0</v>
      </c>
      <c r="BE507" s="208">
        <f t="shared" si="299"/>
        <v>0</v>
      </c>
      <c r="BF507" s="206">
        <f t="shared" si="300"/>
        <v>0</v>
      </c>
      <c r="BG507" s="207"/>
      <c r="BH507" s="205">
        <f t="shared" si="279"/>
        <v>0</v>
      </c>
      <c r="BI507" s="522">
        <f t="shared" si="280"/>
        <v>0</v>
      </c>
      <c r="BJ507" s="523"/>
      <c r="BK507" s="506">
        <f t="shared" si="301"/>
        <v>0</v>
      </c>
      <c r="BL507" s="210">
        <f t="shared" si="302"/>
        <v>0</v>
      </c>
      <c r="BM507" s="207"/>
      <c r="BN507" s="553">
        <f t="shared" si="281"/>
        <v>0</v>
      </c>
      <c r="BO507" s="558">
        <f t="shared" si="289"/>
        <v>0</v>
      </c>
      <c r="BP507" s="523"/>
      <c r="BQ507" s="523"/>
      <c r="BR507" s="506">
        <f t="shared" si="294"/>
        <v>0</v>
      </c>
      <c r="BS507" s="210">
        <f t="shared" si="282"/>
        <v>0</v>
      </c>
      <c r="BT507" s="207"/>
      <c r="BU507" s="205">
        <f t="shared" si="283"/>
        <v>0</v>
      </c>
      <c r="BV507" s="205">
        <f t="shared" si="284"/>
        <v>0</v>
      </c>
      <c r="BW507" s="205">
        <f t="shared" si="303"/>
        <v>0</v>
      </c>
      <c r="BX507" s="206">
        <f t="shared" si="304"/>
        <v>0</v>
      </c>
      <c r="BY507" s="211"/>
      <c r="BZ507" s="208">
        <f t="shared" si="285"/>
        <v>0</v>
      </c>
      <c r="CA507" s="208">
        <f t="shared" si="286"/>
        <v>0</v>
      </c>
      <c r="CB507" s="208">
        <f t="shared" si="305"/>
        <v>0</v>
      </c>
      <c r="CC507" s="212">
        <f t="shared" si="306"/>
        <v>0</v>
      </c>
      <c r="CD507" s="51"/>
    </row>
    <row r="508" spans="3:82" ht="13.5" thickBot="1" x14ac:dyDescent="0.3">
      <c r="C508" s="65"/>
      <c r="D508" s="66"/>
      <c r="E508" s="142"/>
      <c r="F508" s="143"/>
      <c r="G508" s="144"/>
      <c r="H508" s="145"/>
      <c r="I508" s="144"/>
      <c r="J508" s="146">
        <v>0.58618475265502656</v>
      </c>
      <c r="K508" s="146">
        <v>0.25114229393244591</v>
      </c>
      <c r="L508" s="147">
        <v>100</v>
      </c>
      <c r="M508" s="148">
        <v>16.32</v>
      </c>
      <c r="N508" s="148">
        <v>136.4</v>
      </c>
      <c r="O508" s="149">
        <v>152.72</v>
      </c>
      <c r="P508" s="150">
        <v>1</v>
      </c>
      <c r="Q508" s="481">
        <v>1</v>
      </c>
      <c r="R508" s="481">
        <v>1</v>
      </c>
      <c r="S508" s="481">
        <v>1</v>
      </c>
      <c r="T508" s="186"/>
      <c r="U508" s="186"/>
      <c r="V508" s="186"/>
      <c r="W508" s="186"/>
      <c r="X508" s="186"/>
      <c r="Y508" s="186"/>
      <c r="Z508" s="186"/>
      <c r="AA508" s="589">
        <v>16.32</v>
      </c>
      <c r="AB508" s="590">
        <v>781.67246061360254</v>
      </c>
      <c r="AC508" s="590">
        <v>0</v>
      </c>
      <c r="AD508" s="591">
        <v>781.67246061360254</v>
      </c>
      <c r="AE508" s="592">
        <f t="shared" si="292"/>
        <v>-765.35246061360249</v>
      </c>
      <c r="AF508" s="593">
        <f t="shared" si="293"/>
        <v>2.0878310062489622E-2</v>
      </c>
      <c r="AG508" s="603"/>
      <c r="AH508" s="603"/>
      <c r="AI508" s="603"/>
      <c r="AJ508" s="603"/>
      <c r="AK508" s="603"/>
      <c r="AL508" s="589">
        <v>136.4</v>
      </c>
      <c r="AM508" s="496">
        <v>350.27206245893387</v>
      </c>
      <c r="AN508" s="496">
        <v>0</v>
      </c>
      <c r="AO508" s="497">
        <v>350.27206245893387</v>
      </c>
      <c r="AP508" s="498">
        <f t="shared" si="287"/>
        <v>-213.87206245893387</v>
      </c>
      <c r="AQ508" s="156">
        <f t="shared" si="288"/>
        <v>0.38941158778825424</v>
      </c>
      <c r="AR508" s="151"/>
      <c r="AS508" s="152">
        <f t="shared" si="311"/>
        <v>152.72</v>
      </c>
      <c r="AT508" s="154">
        <f t="shared" si="276"/>
        <v>1131.9445230725364</v>
      </c>
      <c r="AU508" s="155">
        <f t="shared" si="295"/>
        <v>-979.22452307253639</v>
      </c>
      <c r="AV508" s="156">
        <f t="shared" si="296"/>
        <v>0.13491827283678062</v>
      </c>
      <c r="AW508" s="157"/>
      <c r="AX508" s="158">
        <f t="shared" si="277"/>
        <v>152.72</v>
      </c>
      <c r="AY508" s="158">
        <f t="shared" si="309"/>
        <v>1131.9445230725364</v>
      </c>
      <c r="AZ508" s="158">
        <f t="shared" si="297"/>
        <v>-979.22452307253639</v>
      </c>
      <c r="BA508" s="156">
        <f t="shared" si="298"/>
        <v>0.13491827283678062</v>
      </c>
      <c r="BB508" s="157"/>
      <c r="BC508" s="158">
        <f t="shared" si="278"/>
        <v>152.72</v>
      </c>
      <c r="BD508" s="158">
        <f t="shared" si="310"/>
        <v>1131.9445230725364</v>
      </c>
      <c r="BE508" s="158">
        <f t="shared" si="299"/>
        <v>-979.22452307253639</v>
      </c>
      <c r="BF508" s="156">
        <f t="shared" si="300"/>
        <v>0.13491827283678062</v>
      </c>
      <c r="BG508" s="157"/>
      <c r="BH508" s="155">
        <f t="shared" si="279"/>
        <v>16.32</v>
      </c>
      <c r="BI508" s="518">
        <f t="shared" si="280"/>
        <v>781.67246061360254</v>
      </c>
      <c r="BJ508" s="519">
        <f t="shared" ref="BJ508:BJ517" si="314">(AA508*BQ508)+AA508</f>
        <v>19.910399999999999</v>
      </c>
      <c r="BK508" s="498">
        <f t="shared" si="301"/>
        <v>765.35246061360249</v>
      </c>
      <c r="BL508" s="160">
        <f t="shared" si="302"/>
        <v>46.896596851323679</v>
      </c>
      <c r="BM508" s="157"/>
      <c r="BN508" s="551">
        <f t="shared" si="281"/>
        <v>136.4</v>
      </c>
      <c r="BO508" s="556">
        <f t="shared" si="289"/>
        <v>350.27206245893387</v>
      </c>
      <c r="BP508" s="530">
        <f t="shared" ref="BP508:BP517" si="315">(AL508*BQ508)+AL508</f>
        <v>166.40800000000002</v>
      </c>
      <c r="BQ508" s="534">
        <v>0.22</v>
      </c>
      <c r="BR508" s="498">
        <f t="shared" si="294"/>
        <v>213.87206245893387</v>
      </c>
      <c r="BS508" s="160">
        <f t="shared" si="282"/>
        <v>1.567976997499515</v>
      </c>
      <c r="BT508" s="157"/>
      <c r="BU508" s="155">
        <f t="shared" si="283"/>
        <v>1131.9445230725364</v>
      </c>
      <c r="BV508" s="155">
        <f t="shared" si="284"/>
        <v>1131.9445230725364</v>
      </c>
      <c r="BW508" s="155">
        <f t="shared" si="303"/>
        <v>0</v>
      </c>
      <c r="BX508" s="156">
        <f t="shared" si="304"/>
        <v>1</v>
      </c>
      <c r="BY508" s="162"/>
      <c r="BZ508" s="158">
        <f t="shared" si="285"/>
        <v>152.72</v>
      </c>
      <c r="CA508" s="158">
        <f t="shared" si="286"/>
        <v>1131.9445230725364</v>
      </c>
      <c r="CB508" s="158">
        <f t="shared" si="305"/>
        <v>979.22452307253639</v>
      </c>
      <c r="CC508" s="163">
        <f t="shared" si="306"/>
        <v>6.4118944674733918</v>
      </c>
      <c r="CD508" s="42"/>
    </row>
    <row r="509" spans="3:82" ht="13.5" thickBot="1" x14ac:dyDescent="0.3">
      <c r="C509" s="65"/>
      <c r="D509" s="66"/>
      <c r="E509" s="164"/>
      <c r="F509" s="165"/>
      <c r="G509" s="166"/>
      <c r="H509" s="167"/>
      <c r="I509" s="166"/>
      <c r="J509" s="168">
        <v>0.72370867908265568</v>
      </c>
      <c r="K509" s="168">
        <v>0.4192943920851287</v>
      </c>
      <c r="L509" s="169">
        <v>400</v>
      </c>
      <c r="M509" s="170">
        <v>45.9</v>
      </c>
      <c r="N509" s="170">
        <v>212.3</v>
      </c>
      <c r="O509" s="171">
        <v>258.2</v>
      </c>
      <c r="P509" s="172">
        <v>3</v>
      </c>
      <c r="Q509" s="482">
        <v>3</v>
      </c>
      <c r="R509" s="482">
        <v>3</v>
      </c>
      <c r="S509" s="482">
        <v>3</v>
      </c>
      <c r="T509" s="186"/>
      <c r="U509" s="186"/>
      <c r="V509" s="186"/>
      <c r="W509" s="186"/>
      <c r="X509" s="186"/>
      <c r="Y509" s="186"/>
      <c r="Z509" s="186"/>
      <c r="AA509" s="595">
        <v>45.9</v>
      </c>
      <c r="AB509" s="596">
        <v>920.62624557937056</v>
      </c>
      <c r="AC509" s="596">
        <v>0</v>
      </c>
      <c r="AD509" s="597">
        <v>920.62624557937056</v>
      </c>
      <c r="AE509" s="598">
        <f t="shared" si="292"/>
        <v>-874.72624557937058</v>
      </c>
      <c r="AF509" s="599">
        <f t="shared" si="293"/>
        <v>4.9857366352959127E-2</v>
      </c>
      <c r="AG509" s="603"/>
      <c r="AH509" s="603"/>
      <c r="AI509" s="603"/>
      <c r="AJ509" s="603"/>
      <c r="AK509" s="603"/>
      <c r="AL509" s="595">
        <v>212.3</v>
      </c>
      <c r="AM509" s="499">
        <v>564.67111695071969</v>
      </c>
      <c r="AN509" s="499">
        <v>0</v>
      </c>
      <c r="AO509" s="500">
        <v>564.67111695071969</v>
      </c>
      <c r="AP509" s="501">
        <f t="shared" si="287"/>
        <v>-352.37111695071968</v>
      </c>
      <c r="AQ509" s="177">
        <f t="shared" si="288"/>
        <v>0.37597106284883341</v>
      </c>
      <c r="AR509" s="151"/>
      <c r="AS509" s="173">
        <f t="shared" si="311"/>
        <v>258.2</v>
      </c>
      <c r="AT509" s="175">
        <f t="shared" si="276"/>
        <v>1485.2973625300901</v>
      </c>
      <c r="AU509" s="176">
        <f t="shared" si="295"/>
        <v>-1227.0973625300901</v>
      </c>
      <c r="AV509" s="177">
        <f t="shared" si="296"/>
        <v>0.17383724398471703</v>
      </c>
      <c r="AW509" s="178"/>
      <c r="AX509" s="179">
        <f t="shared" si="277"/>
        <v>774.60000000000014</v>
      </c>
      <c r="AY509" s="179">
        <f t="shared" si="309"/>
        <v>4455.8920875902713</v>
      </c>
      <c r="AZ509" s="179">
        <f t="shared" si="297"/>
        <v>-3681.292087590271</v>
      </c>
      <c r="BA509" s="177">
        <f t="shared" si="298"/>
        <v>0.17383724398471703</v>
      </c>
      <c r="BB509" s="178"/>
      <c r="BC509" s="179">
        <f t="shared" si="278"/>
        <v>774.60000000000014</v>
      </c>
      <c r="BD509" s="179">
        <f t="shared" si="310"/>
        <v>4455.8920875902713</v>
      </c>
      <c r="BE509" s="179">
        <f t="shared" si="299"/>
        <v>-3681.292087590271</v>
      </c>
      <c r="BF509" s="177">
        <f t="shared" si="300"/>
        <v>0.17383724398471703</v>
      </c>
      <c r="BG509" s="178"/>
      <c r="BH509" s="176">
        <f t="shared" si="279"/>
        <v>45.9</v>
      </c>
      <c r="BI509" s="520">
        <f t="shared" si="280"/>
        <v>920.62624557937056</v>
      </c>
      <c r="BJ509" s="519">
        <f t="shared" si="314"/>
        <v>54.161999999999999</v>
      </c>
      <c r="BK509" s="501">
        <f t="shared" si="301"/>
        <v>874.72624557937058</v>
      </c>
      <c r="BL509" s="181">
        <f t="shared" si="302"/>
        <v>19.05721667928912</v>
      </c>
      <c r="BM509" s="178"/>
      <c r="BN509" s="552">
        <f t="shared" si="281"/>
        <v>212.3</v>
      </c>
      <c r="BO509" s="557">
        <f t="shared" si="289"/>
        <v>564.67111695071969</v>
      </c>
      <c r="BP509" s="530">
        <f t="shared" si="315"/>
        <v>250.51400000000001</v>
      </c>
      <c r="BQ509" s="535">
        <v>0.18</v>
      </c>
      <c r="BR509" s="501">
        <f t="shared" si="294"/>
        <v>352.37111695071968</v>
      </c>
      <c r="BS509" s="181">
        <f t="shared" si="282"/>
        <v>1.6597791660420145</v>
      </c>
      <c r="BT509" s="178"/>
      <c r="BU509" s="176">
        <f t="shared" si="283"/>
        <v>1485.2973625300901</v>
      </c>
      <c r="BV509" s="176">
        <f t="shared" si="284"/>
        <v>1485.2973625300901</v>
      </c>
      <c r="BW509" s="176">
        <f t="shared" si="303"/>
        <v>0</v>
      </c>
      <c r="BX509" s="177">
        <f t="shared" si="304"/>
        <v>1</v>
      </c>
      <c r="BY509" s="182"/>
      <c r="BZ509" s="179">
        <f t="shared" si="285"/>
        <v>774.60000000000014</v>
      </c>
      <c r="CA509" s="179">
        <f t="shared" si="286"/>
        <v>4455.8920875902713</v>
      </c>
      <c r="CB509" s="179">
        <f t="shared" si="305"/>
        <v>3681.292087590271</v>
      </c>
      <c r="CC509" s="183">
        <f t="shared" si="306"/>
        <v>4.7525072135170028</v>
      </c>
      <c r="CD509" s="42"/>
    </row>
    <row r="510" spans="3:82" ht="13.5" thickBot="1" x14ac:dyDescent="0.3">
      <c r="C510" s="184">
        <v>100</v>
      </c>
      <c r="D510" s="48">
        <v>0</v>
      </c>
      <c r="E510" s="164" t="s">
        <v>140</v>
      </c>
      <c r="F510" s="165" t="s">
        <v>142</v>
      </c>
      <c r="G510" s="166"/>
      <c r="H510" s="167" t="s">
        <v>63</v>
      </c>
      <c r="I510" s="185" t="s">
        <v>64</v>
      </c>
      <c r="J510" s="168">
        <v>1</v>
      </c>
      <c r="K510" s="168">
        <v>1</v>
      </c>
      <c r="L510" s="169">
        <v>1000</v>
      </c>
      <c r="M510" s="170">
        <v>80.58</v>
      </c>
      <c r="N510" s="170">
        <v>303.60000000000002</v>
      </c>
      <c r="O510" s="171">
        <v>384.18</v>
      </c>
      <c r="P510" s="172">
        <v>2</v>
      </c>
      <c r="Q510" s="482">
        <v>2</v>
      </c>
      <c r="R510" s="482">
        <v>2</v>
      </c>
      <c r="S510" s="482">
        <v>2</v>
      </c>
      <c r="T510" s="186"/>
      <c r="U510" s="186"/>
      <c r="V510" s="186"/>
      <c r="W510" s="186"/>
      <c r="X510" s="186"/>
      <c r="Y510" s="186"/>
      <c r="Z510" s="186"/>
      <c r="AA510" s="600">
        <v>80.58</v>
      </c>
      <c r="AB510" s="601">
        <v>1216.7282004009489</v>
      </c>
      <c r="AC510" s="601">
        <v>0</v>
      </c>
      <c r="AD510" s="602">
        <v>1216.7282004009489</v>
      </c>
      <c r="AE510" s="598">
        <f t="shared" si="292"/>
        <v>-1136.148200400949</v>
      </c>
      <c r="AF510" s="599">
        <f t="shared" si="293"/>
        <v>6.6226787522017189E-2</v>
      </c>
      <c r="AG510" s="603"/>
      <c r="AH510" s="603"/>
      <c r="AI510" s="603"/>
      <c r="AJ510" s="603"/>
      <c r="AK510" s="603"/>
      <c r="AL510" s="600">
        <v>303.60000000000002</v>
      </c>
      <c r="AM510" s="502">
        <v>1343.1002170402662</v>
      </c>
      <c r="AN510" s="502">
        <v>0</v>
      </c>
      <c r="AO510" s="503">
        <v>1343.1002170402662</v>
      </c>
      <c r="AP510" s="501">
        <f t="shared" si="287"/>
        <v>-1039.5002170402663</v>
      </c>
      <c r="AQ510" s="177">
        <f t="shared" si="288"/>
        <v>0.226044189516275</v>
      </c>
      <c r="AR510" s="151"/>
      <c r="AS510" s="187">
        <f t="shared" si="311"/>
        <v>384.18</v>
      </c>
      <c r="AT510" s="189">
        <f t="shared" si="276"/>
        <v>2559.8284174412152</v>
      </c>
      <c r="AU510" s="176">
        <f t="shared" si="295"/>
        <v>-2175.6484174412153</v>
      </c>
      <c r="AV510" s="177">
        <f t="shared" si="296"/>
        <v>0.15008037155241186</v>
      </c>
      <c r="AW510" s="178"/>
      <c r="AX510" s="179">
        <f t="shared" si="277"/>
        <v>768.36</v>
      </c>
      <c r="AY510" s="179">
        <f t="shared" si="309"/>
        <v>5119.6568348824303</v>
      </c>
      <c r="AZ510" s="179">
        <f t="shared" si="297"/>
        <v>-4351.2968348824306</v>
      </c>
      <c r="BA510" s="177">
        <f t="shared" si="298"/>
        <v>0.15008037155241186</v>
      </c>
      <c r="BB510" s="178"/>
      <c r="BC510" s="179">
        <f t="shared" si="278"/>
        <v>768.36</v>
      </c>
      <c r="BD510" s="179">
        <f t="shared" si="310"/>
        <v>5119.6568348824303</v>
      </c>
      <c r="BE510" s="179">
        <f t="shared" si="299"/>
        <v>-4351.2968348824306</v>
      </c>
      <c r="BF510" s="177">
        <f t="shared" si="300"/>
        <v>0.15008037155241186</v>
      </c>
      <c r="BG510" s="178"/>
      <c r="BH510" s="176">
        <f t="shared" si="279"/>
        <v>80.58</v>
      </c>
      <c r="BI510" s="520">
        <f t="shared" si="280"/>
        <v>1216.7282004009489</v>
      </c>
      <c r="BJ510" s="519">
        <f t="shared" si="314"/>
        <v>88.638000000000005</v>
      </c>
      <c r="BK510" s="501">
        <f t="shared" si="301"/>
        <v>1136.148200400949</v>
      </c>
      <c r="BL510" s="181">
        <f t="shared" si="302"/>
        <v>14.099630186162187</v>
      </c>
      <c r="BM510" s="178"/>
      <c r="BN510" s="552">
        <f t="shared" si="281"/>
        <v>303.60000000000002</v>
      </c>
      <c r="BO510" s="557">
        <f t="shared" si="289"/>
        <v>1343.1002170402662</v>
      </c>
      <c r="BP510" s="530">
        <f t="shared" si="315"/>
        <v>333.96000000000004</v>
      </c>
      <c r="BQ510" s="535">
        <v>0.1</v>
      </c>
      <c r="BR510" s="501">
        <f t="shared" si="294"/>
        <v>1039.5002170402663</v>
      </c>
      <c r="BS510" s="181">
        <f t="shared" si="282"/>
        <v>3.4239137583671484</v>
      </c>
      <c r="BT510" s="178"/>
      <c r="BU510" s="176">
        <f t="shared" si="283"/>
        <v>2559.8284174412152</v>
      </c>
      <c r="BV510" s="176">
        <f t="shared" si="284"/>
        <v>2559.8284174412152</v>
      </c>
      <c r="BW510" s="176">
        <f t="shared" si="303"/>
        <v>0</v>
      </c>
      <c r="BX510" s="177">
        <f t="shared" si="304"/>
        <v>1</v>
      </c>
      <c r="BY510" s="182"/>
      <c r="BZ510" s="179">
        <f t="shared" si="285"/>
        <v>768.36</v>
      </c>
      <c r="CA510" s="179">
        <f t="shared" si="286"/>
        <v>5119.6568348824303</v>
      </c>
      <c r="CB510" s="179">
        <f t="shared" si="305"/>
        <v>4351.2968348824306</v>
      </c>
      <c r="CC510" s="183">
        <f t="shared" si="306"/>
        <v>5.663096510597156</v>
      </c>
      <c r="CD510" s="42"/>
    </row>
    <row r="511" spans="3:82" s="50" customFormat="1" ht="13.5" thickBot="1" x14ac:dyDescent="0.3">
      <c r="C511" s="184"/>
      <c r="D511" s="190"/>
      <c r="E511" s="164"/>
      <c r="F511" s="165"/>
      <c r="G511" s="166"/>
      <c r="H511" s="167"/>
      <c r="I511" s="166"/>
      <c r="J511" s="168">
        <v>1.505779664758232</v>
      </c>
      <c r="K511" s="168">
        <v>1.1754720702584747</v>
      </c>
      <c r="L511" s="169">
        <v>2000</v>
      </c>
      <c r="M511" s="170">
        <v>116.28</v>
      </c>
      <c r="N511" s="170">
        <v>390.50000000000006</v>
      </c>
      <c r="O511" s="171">
        <v>506.78000000000009</v>
      </c>
      <c r="P511" s="172">
        <v>3</v>
      </c>
      <c r="Q511" s="482">
        <v>3</v>
      </c>
      <c r="R511" s="482">
        <v>3</v>
      </c>
      <c r="S511" s="482">
        <v>3</v>
      </c>
      <c r="T511" s="186"/>
      <c r="U511" s="186"/>
      <c r="V511" s="186"/>
      <c r="W511" s="186"/>
      <c r="X511" s="186"/>
      <c r="Y511" s="186"/>
      <c r="Z511" s="186"/>
      <c r="AA511" s="595">
        <v>116.28</v>
      </c>
      <c r="AB511" s="596">
        <v>1679.1919013843192</v>
      </c>
      <c r="AC511" s="596">
        <v>0</v>
      </c>
      <c r="AD511" s="597">
        <v>1679.1919013843192</v>
      </c>
      <c r="AE511" s="598">
        <f t="shared" si="292"/>
        <v>-1562.9119013843192</v>
      </c>
      <c r="AF511" s="599">
        <f t="shared" si="293"/>
        <v>6.9247594574592231E-2</v>
      </c>
      <c r="AG511" s="603"/>
      <c r="AH511" s="603"/>
      <c r="AI511" s="603"/>
      <c r="AJ511" s="603"/>
      <c r="AK511" s="603"/>
      <c r="AL511" s="595">
        <v>390.50000000000006</v>
      </c>
      <c r="AM511" s="499">
        <v>1620.0488897011217</v>
      </c>
      <c r="AN511" s="499">
        <v>0</v>
      </c>
      <c r="AO511" s="500">
        <v>1620.0488897011217</v>
      </c>
      <c r="AP511" s="501">
        <f t="shared" si="287"/>
        <v>-1229.5488897011217</v>
      </c>
      <c r="AQ511" s="177">
        <f t="shared" si="288"/>
        <v>0.2410421083477563</v>
      </c>
      <c r="AR511" s="186"/>
      <c r="AS511" s="173">
        <f t="shared" si="311"/>
        <v>506.78000000000009</v>
      </c>
      <c r="AT511" s="175">
        <f t="shared" si="276"/>
        <v>3299.2407910854408</v>
      </c>
      <c r="AU511" s="176">
        <f t="shared" si="295"/>
        <v>-2792.4607910854406</v>
      </c>
      <c r="AV511" s="177">
        <f t="shared" si="296"/>
        <v>0.15360503585228494</v>
      </c>
      <c r="AW511" s="178"/>
      <c r="AX511" s="179">
        <f t="shared" si="277"/>
        <v>1520.3400000000001</v>
      </c>
      <c r="AY511" s="179">
        <f t="shared" si="309"/>
        <v>9897.7223732563216</v>
      </c>
      <c r="AZ511" s="179">
        <f t="shared" si="297"/>
        <v>-8377.3823732563214</v>
      </c>
      <c r="BA511" s="177">
        <f t="shared" si="298"/>
        <v>0.15360503585228494</v>
      </c>
      <c r="BB511" s="178"/>
      <c r="BC511" s="179">
        <f t="shared" si="278"/>
        <v>1520.3400000000001</v>
      </c>
      <c r="BD511" s="179">
        <f t="shared" si="310"/>
        <v>9897.7223732563216</v>
      </c>
      <c r="BE511" s="179">
        <f t="shared" si="299"/>
        <v>-8377.3823732563214</v>
      </c>
      <c r="BF511" s="177">
        <f t="shared" si="300"/>
        <v>0.15360503585228494</v>
      </c>
      <c r="BG511" s="178"/>
      <c r="BH511" s="176">
        <f t="shared" si="279"/>
        <v>116.28</v>
      </c>
      <c r="BI511" s="520">
        <f t="shared" si="280"/>
        <v>1679.1919013843192</v>
      </c>
      <c r="BJ511" s="519">
        <f t="shared" si="314"/>
        <v>132.5592</v>
      </c>
      <c r="BK511" s="501">
        <f t="shared" si="301"/>
        <v>1562.9119013843192</v>
      </c>
      <c r="BL511" s="181">
        <f t="shared" si="302"/>
        <v>13.440934824426551</v>
      </c>
      <c r="BM511" s="178"/>
      <c r="BN511" s="552">
        <f t="shared" si="281"/>
        <v>390.50000000000006</v>
      </c>
      <c r="BO511" s="557">
        <f t="shared" si="289"/>
        <v>1620.0488897011217</v>
      </c>
      <c r="BP511" s="530">
        <f t="shared" si="315"/>
        <v>445.17000000000007</v>
      </c>
      <c r="BQ511" s="535">
        <v>0.14000000000000001</v>
      </c>
      <c r="BR511" s="501">
        <f t="shared" si="294"/>
        <v>1229.5488897011217</v>
      </c>
      <c r="BS511" s="181">
        <f t="shared" si="282"/>
        <v>3.1486527265073532</v>
      </c>
      <c r="BT511" s="178"/>
      <c r="BU511" s="176">
        <f t="shared" si="283"/>
        <v>3299.2407910854408</v>
      </c>
      <c r="BV511" s="176">
        <f t="shared" si="284"/>
        <v>3299.2407910854408</v>
      </c>
      <c r="BW511" s="176">
        <f t="shared" si="303"/>
        <v>0</v>
      </c>
      <c r="BX511" s="177">
        <f t="shared" si="304"/>
        <v>1</v>
      </c>
      <c r="BY511" s="182"/>
      <c r="BZ511" s="179">
        <f t="shared" si="285"/>
        <v>1520.3400000000001</v>
      </c>
      <c r="CA511" s="179">
        <f t="shared" si="286"/>
        <v>9897.7223732563216</v>
      </c>
      <c r="CB511" s="179">
        <f t="shared" si="305"/>
        <v>8377.3823732563214</v>
      </c>
      <c r="CC511" s="183">
        <f t="shared" si="306"/>
        <v>5.5102032264206171</v>
      </c>
      <c r="CD511" s="51"/>
    </row>
    <row r="512" spans="3:82" s="50" customFormat="1" ht="13.5" thickBot="1" x14ac:dyDescent="0.3">
      <c r="C512" s="191"/>
      <c r="D512" s="192"/>
      <c r="E512" s="193"/>
      <c r="F512" s="194"/>
      <c r="G512" s="195"/>
      <c r="H512" s="196"/>
      <c r="I512" s="195"/>
      <c r="J512" s="197">
        <v>1.9138973630485276</v>
      </c>
      <c r="K512" s="197">
        <v>1.515902467555285</v>
      </c>
      <c r="L512" s="198">
        <v>5000</v>
      </c>
      <c r="M512" s="199">
        <v>220.32</v>
      </c>
      <c r="N512" s="199">
        <v>658.90000000000009</v>
      </c>
      <c r="O512" s="200">
        <v>879.22</v>
      </c>
      <c r="P512" s="201">
        <v>4</v>
      </c>
      <c r="Q512" s="483">
        <v>4</v>
      </c>
      <c r="R512" s="483">
        <v>4</v>
      </c>
      <c r="S512" s="483">
        <v>4</v>
      </c>
      <c r="T512" s="186"/>
      <c r="U512" s="186"/>
      <c r="V512" s="186"/>
      <c r="W512" s="186"/>
      <c r="X512" s="186"/>
      <c r="Y512" s="186"/>
      <c r="Z512" s="186"/>
      <c r="AA512" s="604">
        <v>220.32</v>
      </c>
      <c r="AB512" s="605">
        <v>2137.6589258174472</v>
      </c>
      <c r="AC512" s="605">
        <v>0</v>
      </c>
      <c r="AD512" s="606">
        <v>2137.6589258174472</v>
      </c>
      <c r="AE512" s="607">
        <f t="shared" si="292"/>
        <v>-1917.3389258174473</v>
      </c>
      <c r="AF512" s="608">
        <f t="shared" si="293"/>
        <v>0.10306602112203141</v>
      </c>
      <c r="AG512" s="603"/>
      <c r="AH512" s="603"/>
      <c r="AI512" s="603"/>
      <c r="AJ512" s="603"/>
      <c r="AK512" s="603"/>
      <c r="AL512" s="604">
        <v>658.90000000000009</v>
      </c>
      <c r="AM512" s="504">
        <v>2268.9430205054291</v>
      </c>
      <c r="AN512" s="504">
        <v>0</v>
      </c>
      <c r="AO512" s="505">
        <v>2268.9430205054291</v>
      </c>
      <c r="AP512" s="506">
        <f t="shared" si="287"/>
        <v>-1610.043020505429</v>
      </c>
      <c r="AQ512" s="206">
        <f t="shared" si="288"/>
        <v>0.29039953583903738</v>
      </c>
      <c r="AR512" s="186"/>
      <c r="AS512" s="202">
        <f t="shared" si="311"/>
        <v>879.22</v>
      </c>
      <c r="AT512" s="204">
        <f t="shared" si="276"/>
        <v>4406.6019463228768</v>
      </c>
      <c r="AU512" s="205">
        <f t="shared" si="295"/>
        <v>-3527.3819463228765</v>
      </c>
      <c r="AV512" s="206">
        <f t="shared" si="296"/>
        <v>0.19952335398337306</v>
      </c>
      <c r="AW512" s="207"/>
      <c r="AX512" s="208">
        <f t="shared" si="277"/>
        <v>3516.88</v>
      </c>
      <c r="AY512" s="208">
        <f t="shared" si="309"/>
        <v>17626.407785291507</v>
      </c>
      <c r="AZ512" s="208">
        <f t="shared" si="297"/>
        <v>-14109.527785291506</v>
      </c>
      <c r="BA512" s="206">
        <f t="shared" si="298"/>
        <v>0.19952335398337306</v>
      </c>
      <c r="BB512" s="207"/>
      <c r="BC512" s="208">
        <f t="shared" si="278"/>
        <v>3516.88</v>
      </c>
      <c r="BD512" s="208">
        <f t="shared" si="310"/>
        <v>17626.407785291507</v>
      </c>
      <c r="BE512" s="208">
        <f t="shared" si="299"/>
        <v>-14109.527785291506</v>
      </c>
      <c r="BF512" s="206">
        <f t="shared" si="300"/>
        <v>0.19952335398337306</v>
      </c>
      <c r="BG512" s="207"/>
      <c r="BH512" s="205">
        <f t="shared" si="279"/>
        <v>220.32</v>
      </c>
      <c r="BI512" s="522">
        <f t="shared" si="280"/>
        <v>2137.6589258174472</v>
      </c>
      <c r="BJ512" s="519">
        <f t="shared" si="314"/>
        <v>253.36799999999999</v>
      </c>
      <c r="BK512" s="506">
        <f t="shared" si="301"/>
        <v>1917.3389258174473</v>
      </c>
      <c r="BL512" s="210">
        <f t="shared" si="302"/>
        <v>8.7025187264771571</v>
      </c>
      <c r="BM512" s="207"/>
      <c r="BN512" s="553">
        <f t="shared" si="281"/>
        <v>658.90000000000009</v>
      </c>
      <c r="BO512" s="558">
        <f t="shared" si="289"/>
        <v>2268.9430205054291</v>
      </c>
      <c r="BP512" s="530">
        <f t="shared" si="315"/>
        <v>757.73500000000013</v>
      </c>
      <c r="BQ512" s="536">
        <v>0.15</v>
      </c>
      <c r="BR512" s="506">
        <f t="shared" si="294"/>
        <v>1610.043020505429</v>
      </c>
      <c r="BS512" s="210">
        <f t="shared" si="282"/>
        <v>2.4435316747692046</v>
      </c>
      <c r="BT512" s="207"/>
      <c r="BU512" s="205">
        <f t="shared" si="283"/>
        <v>4406.6019463228768</v>
      </c>
      <c r="BV512" s="205">
        <f t="shared" si="284"/>
        <v>4406.6019463228768</v>
      </c>
      <c r="BW512" s="205">
        <f t="shared" si="303"/>
        <v>0</v>
      </c>
      <c r="BX512" s="206">
        <f t="shared" si="304"/>
        <v>1</v>
      </c>
      <c r="BY512" s="211"/>
      <c r="BZ512" s="208">
        <f t="shared" si="285"/>
        <v>3516.88</v>
      </c>
      <c r="CA512" s="208">
        <f t="shared" si="286"/>
        <v>17626.407785291507</v>
      </c>
      <c r="CB512" s="208">
        <f t="shared" si="305"/>
        <v>14109.527785291506</v>
      </c>
      <c r="CC512" s="212">
        <f t="shared" si="306"/>
        <v>4.0119446171866837</v>
      </c>
      <c r="CD512" s="51"/>
    </row>
    <row r="513" spans="3:82" ht="13.5" thickBot="1" x14ac:dyDescent="0.3">
      <c r="C513" s="65"/>
      <c r="D513" s="66"/>
      <c r="E513" s="142"/>
      <c r="F513" s="143"/>
      <c r="G513" s="144"/>
      <c r="H513" s="145"/>
      <c r="I513" s="144"/>
      <c r="J513" s="146">
        <v>0.58618475265502656</v>
      </c>
      <c r="K513" s="146">
        <v>0.25114229393244591</v>
      </c>
      <c r="L513" s="147">
        <v>5000</v>
      </c>
      <c r="M513" s="148">
        <v>962.88</v>
      </c>
      <c r="N513" s="148">
        <v>2393.7200000000003</v>
      </c>
      <c r="O513" s="149">
        <v>3356.6000000000004</v>
      </c>
      <c r="P513" s="150">
        <v>2</v>
      </c>
      <c r="Q513" s="481">
        <v>2</v>
      </c>
      <c r="R513" s="481">
        <v>2</v>
      </c>
      <c r="S513" s="481">
        <v>2</v>
      </c>
      <c r="T513" s="186"/>
      <c r="U513" s="186"/>
      <c r="V513" s="186"/>
      <c r="W513" s="186"/>
      <c r="X513" s="186"/>
      <c r="Y513" s="186"/>
      <c r="Z513" s="186"/>
      <c r="AA513" s="589">
        <v>962.88</v>
      </c>
      <c r="AB513" s="590">
        <v>3949.2082740550345</v>
      </c>
      <c r="AC513" s="590">
        <v>0</v>
      </c>
      <c r="AD513" s="591">
        <v>3949.2082740550345</v>
      </c>
      <c r="AE513" s="592">
        <f t="shared" si="292"/>
        <v>-2986.3282740550344</v>
      </c>
      <c r="AF513" s="593">
        <f t="shared" si="293"/>
        <v>0.24381595833417968</v>
      </c>
      <c r="AG513" s="603"/>
      <c r="AH513" s="603"/>
      <c r="AI513" s="603"/>
      <c r="AJ513" s="603"/>
      <c r="AK513" s="603"/>
      <c r="AL513" s="589">
        <v>2393.7200000000003</v>
      </c>
      <c r="AM513" s="496">
        <v>4180.9106558151216</v>
      </c>
      <c r="AN513" s="496">
        <v>0</v>
      </c>
      <c r="AO513" s="497">
        <v>4180.9106558151216</v>
      </c>
      <c r="AP513" s="498">
        <f t="shared" si="287"/>
        <v>-1787.1906558151213</v>
      </c>
      <c r="AQ513" s="156">
        <f t="shared" si="288"/>
        <v>0.57253555434642844</v>
      </c>
      <c r="AR513" s="151"/>
      <c r="AS513" s="152">
        <f t="shared" si="311"/>
        <v>3356.6000000000004</v>
      </c>
      <c r="AT513" s="154">
        <f t="shared" si="276"/>
        <v>8130.1189298701556</v>
      </c>
      <c r="AU513" s="155">
        <f t="shared" si="295"/>
        <v>-4773.5189298701553</v>
      </c>
      <c r="AV513" s="156">
        <f t="shared" si="296"/>
        <v>0.41285988913001154</v>
      </c>
      <c r="AW513" s="157"/>
      <c r="AX513" s="158">
        <f t="shared" si="277"/>
        <v>6713.2000000000007</v>
      </c>
      <c r="AY513" s="158">
        <f t="shared" si="309"/>
        <v>16260.237859740311</v>
      </c>
      <c r="AZ513" s="158">
        <f t="shared" si="297"/>
        <v>-9547.0378597403105</v>
      </c>
      <c r="BA513" s="156">
        <f t="shared" si="298"/>
        <v>0.41285988913001154</v>
      </c>
      <c r="BB513" s="157"/>
      <c r="BC513" s="158">
        <f t="shared" si="278"/>
        <v>6713.2000000000007</v>
      </c>
      <c r="BD513" s="158">
        <f t="shared" si="310"/>
        <v>16260.237859740311</v>
      </c>
      <c r="BE513" s="158">
        <f t="shared" si="299"/>
        <v>-9547.0378597403105</v>
      </c>
      <c r="BF513" s="156">
        <f t="shared" si="300"/>
        <v>0.41285988913001154</v>
      </c>
      <c r="BG513" s="157"/>
      <c r="BH513" s="155">
        <f t="shared" si="279"/>
        <v>962.88</v>
      </c>
      <c r="BI513" s="518">
        <f t="shared" si="280"/>
        <v>3949.2082740550345</v>
      </c>
      <c r="BJ513" s="519">
        <f t="shared" si="314"/>
        <v>1174.7136</v>
      </c>
      <c r="BK513" s="498">
        <f t="shared" si="301"/>
        <v>2986.3282740550344</v>
      </c>
      <c r="BL513" s="160">
        <f t="shared" si="302"/>
        <v>3.1014542560392098</v>
      </c>
      <c r="BM513" s="157"/>
      <c r="BN513" s="551">
        <f t="shared" si="281"/>
        <v>2393.7200000000003</v>
      </c>
      <c r="BO513" s="556">
        <f t="shared" si="289"/>
        <v>4180.9106558151216</v>
      </c>
      <c r="BP513" s="530">
        <f t="shared" si="315"/>
        <v>2920.3384000000005</v>
      </c>
      <c r="BQ513" s="534">
        <v>0.22</v>
      </c>
      <c r="BR513" s="498">
        <f t="shared" si="294"/>
        <v>1787.1906558151213</v>
      </c>
      <c r="BS513" s="160">
        <f t="shared" si="282"/>
        <v>0.74661641955413383</v>
      </c>
      <c r="BT513" s="157"/>
      <c r="BU513" s="155">
        <f t="shared" si="283"/>
        <v>8130.1189298701556</v>
      </c>
      <c r="BV513" s="155">
        <f t="shared" si="284"/>
        <v>8130.1189298701556</v>
      </c>
      <c r="BW513" s="155">
        <f t="shared" si="303"/>
        <v>0</v>
      </c>
      <c r="BX513" s="156">
        <f t="shared" si="304"/>
        <v>1</v>
      </c>
      <c r="BY513" s="162"/>
      <c r="BZ513" s="158">
        <f t="shared" si="285"/>
        <v>6713.2000000000007</v>
      </c>
      <c r="CA513" s="158">
        <f t="shared" si="286"/>
        <v>16260.237859740311</v>
      </c>
      <c r="CB513" s="158">
        <f t="shared" si="305"/>
        <v>9547.0378597403105</v>
      </c>
      <c r="CC513" s="163">
        <f t="shared" si="306"/>
        <v>1.4221292170262034</v>
      </c>
      <c r="CD513" s="42"/>
    </row>
    <row r="514" spans="3:82" ht="13.5" thickBot="1" x14ac:dyDescent="0.3">
      <c r="C514" s="65"/>
      <c r="D514" s="66"/>
      <c r="E514" s="164"/>
      <c r="F514" s="165"/>
      <c r="G514" s="166"/>
      <c r="H514" s="167"/>
      <c r="I514" s="166"/>
      <c r="J514" s="168">
        <v>0.72370867908265568</v>
      </c>
      <c r="K514" s="168">
        <v>0.4192943920851287</v>
      </c>
      <c r="L514" s="169">
        <v>20000</v>
      </c>
      <c r="M514" s="170">
        <v>1918.6200000000001</v>
      </c>
      <c r="N514" s="170">
        <v>5037.7300000000005</v>
      </c>
      <c r="O514" s="171">
        <v>6956.35</v>
      </c>
      <c r="P514" s="172">
        <v>0</v>
      </c>
      <c r="Q514" s="482">
        <v>0</v>
      </c>
      <c r="R514" s="482">
        <v>0</v>
      </c>
      <c r="S514" s="482">
        <v>0</v>
      </c>
      <c r="T514" s="186"/>
      <c r="U514" s="186"/>
      <c r="V514" s="186"/>
      <c r="W514" s="186"/>
      <c r="X514" s="186"/>
      <c r="Y514" s="186"/>
      <c r="Z514" s="186"/>
      <c r="AA514" s="595">
        <v>1918.6200000000001</v>
      </c>
      <c r="AB514" s="596">
        <v>5017.7938437302791</v>
      </c>
      <c r="AC514" s="596">
        <v>0</v>
      </c>
      <c r="AD514" s="597">
        <v>5017.7938437302791</v>
      </c>
      <c r="AE514" s="598">
        <f t="shared" si="292"/>
        <v>-3099.1738437302793</v>
      </c>
      <c r="AF514" s="599">
        <f t="shared" si="293"/>
        <v>0.38236325758925133</v>
      </c>
      <c r="AG514" s="603"/>
      <c r="AH514" s="603"/>
      <c r="AI514" s="603"/>
      <c r="AJ514" s="603"/>
      <c r="AK514" s="603"/>
      <c r="AL514" s="595">
        <v>5037.7300000000005</v>
      </c>
      <c r="AM514" s="499">
        <v>6990.2775767419707</v>
      </c>
      <c r="AN514" s="499">
        <v>0</v>
      </c>
      <c r="AO514" s="500">
        <v>6990.2775767419707</v>
      </c>
      <c r="AP514" s="501">
        <f t="shared" si="287"/>
        <v>-1952.5475767419703</v>
      </c>
      <c r="AQ514" s="177">
        <f t="shared" si="288"/>
        <v>0.72067667480924069</v>
      </c>
      <c r="AR514" s="151"/>
      <c r="AS514" s="173">
        <f t="shared" si="311"/>
        <v>6956.35</v>
      </c>
      <c r="AT514" s="175">
        <f t="shared" si="276"/>
        <v>12008.07142047225</v>
      </c>
      <c r="AU514" s="176">
        <f t="shared" si="295"/>
        <v>-5051.7214204722495</v>
      </c>
      <c r="AV514" s="177">
        <f t="shared" si="296"/>
        <v>0.57930618135234435</v>
      </c>
      <c r="AW514" s="178"/>
      <c r="AX514" s="179">
        <f t="shared" si="277"/>
        <v>0</v>
      </c>
      <c r="AY514" s="179">
        <f t="shared" si="309"/>
        <v>0</v>
      </c>
      <c r="AZ514" s="179">
        <f t="shared" si="297"/>
        <v>0</v>
      </c>
      <c r="BA514" s="177">
        <f t="shared" si="298"/>
        <v>0</v>
      </c>
      <c r="BB514" s="178"/>
      <c r="BC514" s="179">
        <f t="shared" si="278"/>
        <v>0</v>
      </c>
      <c r="BD514" s="179">
        <f t="shared" si="310"/>
        <v>0</v>
      </c>
      <c r="BE514" s="179">
        <f t="shared" si="299"/>
        <v>0</v>
      </c>
      <c r="BF514" s="177">
        <f t="shared" si="300"/>
        <v>0</v>
      </c>
      <c r="BG514" s="178"/>
      <c r="BH514" s="176">
        <f t="shared" si="279"/>
        <v>1918.6200000000001</v>
      </c>
      <c r="BI514" s="520">
        <f t="shared" si="280"/>
        <v>5017.7938437302791</v>
      </c>
      <c r="BJ514" s="519">
        <f t="shared" si="314"/>
        <v>2263.9716000000003</v>
      </c>
      <c r="BK514" s="501">
        <f t="shared" si="301"/>
        <v>3099.1738437302793</v>
      </c>
      <c r="BL514" s="181">
        <f t="shared" si="302"/>
        <v>1.6153140505833772</v>
      </c>
      <c r="BM514" s="178"/>
      <c r="BN514" s="552">
        <f t="shared" si="281"/>
        <v>5037.7300000000005</v>
      </c>
      <c r="BO514" s="557">
        <f t="shared" si="289"/>
        <v>6990.2775767419707</v>
      </c>
      <c r="BP514" s="530">
        <f t="shared" si="315"/>
        <v>5944.5214000000005</v>
      </c>
      <c r="BQ514" s="535">
        <v>0.18</v>
      </c>
      <c r="BR514" s="501">
        <f t="shared" si="294"/>
        <v>1952.5475767419703</v>
      </c>
      <c r="BS514" s="181">
        <f t="shared" si="282"/>
        <v>0.38758480044424176</v>
      </c>
      <c r="BT514" s="178"/>
      <c r="BU514" s="176">
        <f t="shared" si="283"/>
        <v>12008.07142047225</v>
      </c>
      <c r="BV514" s="176">
        <f t="shared" si="284"/>
        <v>12008.07142047225</v>
      </c>
      <c r="BW514" s="176">
        <f t="shared" si="303"/>
        <v>0</v>
      </c>
      <c r="BX514" s="177">
        <f t="shared" si="304"/>
        <v>1</v>
      </c>
      <c r="BY514" s="182"/>
      <c r="BZ514" s="179">
        <f t="shared" si="285"/>
        <v>0</v>
      </c>
      <c r="CA514" s="179">
        <f t="shared" si="286"/>
        <v>0</v>
      </c>
      <c r="CB514" s="179">
        <f t="shared" si="305"/>
        <v>0</v>
      </c>
      <c r="CC514" s="183">
        <f t="shared" si="306"/>
        <v>0</v>
      </c>
      <c r="CD514" s="42"/>
    </row>
    <row r="515" spans="3:82" ht="13.5" thickBot="1" x14ac:dyDescent="0.3">
      <c r="C515" s="184">
        <v>101</v>
      </c>
      <c r="D515" s="48">
        <v>0</v>
      </c>
      <c r="E515" s="164" t="s">
        <v>140</v>
      </c>
      <c r="F515" s="165" t="s">
        <v>143</v>
      </c>
      <c r="G515" s="166"/>
      <c r="H515" s="167" t="s">
        <v>63</v>
      </c>
      <c r="I515" s="185" t="s">
        <v>64</v>
      </c>
      <c r="J515" s="168">
        <v>1</v>
      </c>
      <c r="K515" s="168">
        <v>1</v>
      </c>
      <c r="L515" s="169">
        <v>50000</v>
      </c>
      <c r="M515" s="170">
        <v>3017.16</v>
      </c>
      <c r="N515" s="170">
        <v>7798.13</v>
      </c>
      <c r="O515" s="171">
        <v>10815.29</v>
      </c>
      <c r="P515" s="172">
        <v>0</v>
      </c>
      <c r="Q515" s="482">
        <v>0</v>
      </c>
      <c r="R515" s="482">
        <v>0</v>
      </c>
      <c r="S515" s="482">
        <v>0</v>
      </c>
      <c r="T515" s="186"/>
      <c r="U515" s="186"/>
      <c r="V515" s="186"/>
      <c r="W515" s="186"/>
      <c r="X515" s="186"/>
      <c r="Y515" s="186"/>
      <c r="Z515" s="186"/>
      <c r="AA515" s="600">
        <v>3017.16</v>
      </c>
      <c r="AB515" s="601">
        <v>7422.4413182315311</v>
      </c>
      <c r="AC515" s="601">
        <v>0</v>
      </c>
      <c r="AD515" s="602">
        <v>7422.4413182315311</v>
      </c>
      <c r="AE515" s="598">
        <f t="shared" si="292"/>
        <v>-4405.2813182315313</v>
      </c>
      <c r="AF515" s="599">
        <f t="shared" si="293"/>
        <v>0.40649159362015241</v>
      </c>
      <c r="AG515" s="603"/>
      <c r="AH515" s="603"/>
      <c r="AI515" s="603"/>
      <c r="AJ515" s="603"/>
      <c r="AK515" s="603"/>
      <c r="AL515" s="600">
        <v>7798.13</v>
      </c>
      <c r="AM515" s="502">
        <v>16569.032484741729</v>
      </c>
      <c r="AN515" s="502">
        <v>0</v>
      </c>
      <c r="AO515" s="503">
        <v>16569.032484741729</v>
      </c>
      <c r="AP515" s="501">
        <f t="shared" si="287"/>
        <v>-8770.9024847417277</v>
      </c>
      <c r="AQ515" s="177">
        <f t="shared" si="288"/>
        <v>0.47064486156214774</v>
      </c>
      <c r="AR515" s="151"/>
      <c r="AS515" s="187">
        <f t="shared" si="311"/>
        <v>10815.29</v>
      </c>
      <c r="AT515" s="189">
        <f t="shared" si="276"/>
        <v>23991.473802973262</v>
      </c>
      <c r="AU515" s="176">
        <f t="shared" si="295"/>
        <v>-13176.183802973261</v>
      </c>
      <c r="AV515" s="177">
        <f t="shared" si="296"/>
        <v>0.45079723275106437</v>
      </c>
      <c r="AW515" s="178"/>
      <c r="AX515" s="179">
        <f t="shared" si="277"/>
        <v>0</v>
      </c>
      <c r="AY515" s="179">
        <f t="shared" si="309"/>
        <v>0</v>
      </c>
      <c r="AZ515" s="179">
        <f t="shared" si="297"/>
        <v>0</v>
      </c>
      <c r="BA515" s="177">
        <f t="shared" si="298"/>
        <v>0</v>
      </c>
      <c r="BB515" s="178"/>
      <c r="BC515" s="179">
        <f t="shared" si="278"/>
        <v>0</v>
      </c>
      <c r="BD515" s="179">
        <f t="shared" si="310"/>
        <v>0</v>
      </c>
      <c r="BE515" s="179">
        <f t="shared" si="299"/>
        <v>0</v>
      </c>
      <c r="BF515" s="177">
        <f t="shared" si="300"/>
        <v>0</v>
      </c>
      <c r="BG515" s="178"/>
      <c r="BH515" s="176">
        <f t="shared" si="279"/>
        <v>3017.16</v>
      </c>
      <c r="BI515" s="520">
        <f t="shared" si="280"/>
        <v>7422.4413182315311</v>
      </c>
      <c r="BJ515" s="519">
        <f t="shared" si="314"/>
        <v>3318.8759999999997</v>
      </c>
      <c r="BK515" s="501">
        <f t="shared" si="301"/>
        <v>4405.2813182315313</v>
      </c>
      <c r="BL515" s="181">
        <f t="shared" si="302"/>
        <v>1.4600754743638162</v>
      </c>
      <c r="BM515" s="178"/>
      <c r="BN515" s="552">
        <f t="shared" si="281"/>
        <v>7798.13</v>
      </c>
      <c r="BO515" s="557">
        <f t="shared" si="289"/>
        <v>16569.032484741729</v>
      </c>
      <c r="BP515" s="530">
        <f t="shared" si="315"/>
        <v>8577.9429999999993</v>
      </c>
      <c r="BQ515" s="535">
        <v>0.1</v>
      </c>
      <c r="BR515" s="501">
        <f t="shared" si="294"/>
        <v>8770.9024847417277</v>
      </c>
      <c r="BS515" s="181">
        <f t="shared" si="282"/>
        <v>1.1247443277736748</v>
      </c>
      <c r="BT515" s="178"/>
      <c r="BU515" s="176">
        <f t="shared" si="283"/>
        <v>23991.473802973262</v>
      </c>
      <c r="BV515" s="176">
        <f t="shared" si="284"/>
        <v>23991.473802973262</v>
      </c>
      <c r="BW515" s="176">
        <f t="shared" si="303"/>
        <v>0</v>
      </c>
      <c r="BX515" s="177">
        <f t="shared" si="304"/>
        <v>1</v>
      </c>
      <c r="BY515" s="182"/>
      <c r="BZ515" s="179">
        <f t="shared" si="285"/>
        <v>0</v>
      </c>
      <c r="CA515" s="179">
        <f t="shared" si="286"/>
        <v>0</v>
      </c>
      <c r="CB515" s="179">
        <f t="shared" si="305"/>
        <v>0</v>
      </c>
      <c r="CC515" s="183">
        <f t="shared" si="306"/>
        <v>0</v>
      </c>
      <c r="CD515" s="42"/>
    </row>
    <row r="516" spans="3:82" s="50" customFormat="1" ht="13.5" thickBot="1" x14ac:dyDescent="0.3">
      <c r="C516" s="184"/>
      <c r="D516" s="190"/>
      <c r="E516" s="164"/>
      <c r="F516" s="165"/>
      <c r="G516" s="166"/>
      <c r="H516" s="167"/>
      <c r="I516" s="166"/>
      <c r="J516" s="168">
        <v>1.505779664758232</v>
      </c>
      <c r="K516" s="168">
        <v>1.1754720702584747</v>
      </c>
      <c r="L516" s="169">
        <v>100000</v>
      </c>
      <c r="M516" s="170">
        <v>5835.42</v>
      </c>
      <c r="N516" s="170">
        <v>11115.76</v>
      </c>
      <c r="O516" s="171">
        <v>16951.18</v>
      </c>
      <c r="P516" s="172">
        <v>0</v>
      </c>
      <c r="Q516" s="482">
        <v>0</v>
      </c>
      <c r="R516" s="482">
        <v>0</v>
      </c>
      <c r="S516" s="482">
        <v>0</v>
      </c>
      <c r="T516" s="186"/>
      <c r="U516" s="186"/>
      <c r="V516" s="186"/>
      <c r="W516" s="186"/>
      <c r="X516" s="186"/>
      <c r="Y516" s="186"/>
      <c r="Z516" s="186"/>
      <c r="AA516" s="595">
        <v>5835.42</v>
      </c>
      <c r="AB516" s="596">
        <v>11736.274453149817</v>
      </c>
      <c r="AC516" s="596">
        <v>0</v>
      </c>
      <c r="AD516" s="597">
        <v>11736.274453149817</v>
      </c>
      <c r="AE516" s="598">
        <f t="shared" si="292"/>
        <v>-5900.8544531498173</v>
      </c>
      <c r="AF516" s="599">
        <f t="shared" si="293"/>
        <v>0.4972122987831008</v>
      </c>
      <c r="AG516" s="603"/>
      <c r="AH516" s="603"/>
      <c r="AI516" s="603"/>
      <c r="AJ516" s="603"/>
      <c r="AK516" s="603"/>
      <c r="AL516" s="595">
        <v>11115.76</v>
      </c>
      <c r="AM516" s="499">
        <v>19328.124333992644</v>
      </c>
      <c r="AN516" s="499">
        <v>0</v>
      </c>
      <c r="AO516" s="500">
        <v>19328.124333992644</v>
      </c>
      <c r="AP516" s="501">
        <f t="shared" si="287"/>
        <v>-8212.3643339926439</v>
      </c>
      <c r="AQ516" s="177">
        <f t="shared" si="288"/>
        <v>0.57510805538696563</v>
      </c>
      <c r="AR516" s="186"/>
      <c r="AS516" s="173">
        <f t="shared" si="311"/>
        <v>16951.18</v>
      </c>
      <c r="AT516" s="175">
        <f t="shared" si="276"/>
        <v>31064.398787142462</v>
      </c>
      <c r="AU516" s="176">
        <f t="shared" si="295"/>
        <v>-14113.218787142461</v>
      </c>
      <c r="AV516" s="177">
        <f t="shared" si="296"/>
        <v>0.54567867597090225</v>
      </c>
      <c r="AW516" s="178"/>
      <c r="AX516" s="179">
        <f t="shared" si="277"/>
        <v>0</v>
      </c>
      <c r="AY516" s="179">
        <f t="shared" si="309"/>
        <v>0</v>
      </c>
      <c r="AZ516" s="179">
        <f t="shared" si="297"/>
        <v>0</v>
      </c>
      <c r="BA516" s="177">
        <f t="shared" si="298"/>
        <v>0</v>
      </c>
      <c r="BB516" s="178"/>
      <c r="BC516" s="179">
        <f t="shared" si="278"/>
        <v>0</v>
      </c>
      <c r="BD516" s="179">
        <f t="shared" si="310"/>
        <v>0</v>
      </c>
      <c r="BE516" s="179">
        <f t="shared" si="299"/>
        <v>0</v>
      </c>
      <c r="BF516" s="177">
        <f t="shared" si="300"/>
        <v>0</v>
      </c>
      <c r="BG516" s="178"/>
      <c r="BH516" s="176">
        <f t="shared" si="279"/>
        <v>5835.42</v>
      </c>
      <c r="BI516" s="520">
        <f t="shared" si="280"/>
        <v>11736.274453149817</v>
      </c>
      <c r="BJ516" s="519">
        <f t="shared" si="314"/>
        <v>6652.3788000000004</v>
      </c>
      <c r="BK516" s="501">
        <f t="shared" si="301"/>
        <v>5900.8544531498173</v>
      </c>
      <c r="BL516" s="181">
        <f t="shared" si="302"/>
        <v>1.0112133236596195</v>
      </c>
      <c r="BM516" s="178"/>
      <c r="BN516" s="552">
        <f t="shared" si="281"/>
        <v>11115.76</v>
      </c>
      <c r="BO516" s="557">
        <f t="shared" si="289"/>
        <v>19328.124333992644</v>
      </c>
      <c r="BP516" s="530">
        <f t="shared" si="315"/>
        <v>12671.966400000001</v>
      </c>
      <c r="BQ516" s="535">
        <v>0.14000000000000001</v>
      </c>
      <c r="BR516" s="501">
        <f t="shared" si="294"/>
        <v>8212.3643339926439</v>
      </c>
      <c r="BS516" s="181">
        <f t="shared" si="282"/>
        <v>0.73880367460188445</v>
      </c>
      <c r="BT516" s="178"/>
      <c r="BU516" s="176">
        <f t="shared" si="283"/>
        <v>31064.398787142462</v>
      </c>
      <c r="BV516" s="176">
        <f t="shared" si="284"/>
        <v>31064.398787142462</v>
      </c>
      <c r="BW516" s="176">
        <f t="shared" si="303"/>
        <v>0</v>
      </c>
      <c r="BX516" s="177">
        <f t="shared" si="304"/>
        <v>1</v>
      </c>
      <c r="BY516" s="182"/>
      <c r="BZ516" s="179">
        <f t="shared" si="285"/>
        <v>0</v>
      </c>
      <c r="CA516" s="179">
        <f t="shared" si="286"/>
        <v>0</v>
      </c>
      <c r="CB516" s="179">
        <f t="shared" si="305"/>
        <v>0</v>
      </c>
      <c r="CC516" s="183">
        <f t="shared" si="306"/>
        <v>0</v>
      </c>
      <c r="CD516" s="51"/>
    </row>
    <row r="517" spans="3:82" s="50" customFormat="1" ht="13.5" thickBot="1" x14ac:dyDescent="0.3">
      <c r="C517" s="191"/>
      <c r="D517" s="192"/>
      <c r="E517" s="193"/>
      <c r="F517" s="194"/>
      <c r="G517" s="195"/>
      <c r="H517" s="196"/>
      <c r="I517" s="195"/>
      <c r="J517" s="197">
        <v>1.9138973630485276</v>
      </c>
      <c r="K517" s="197">
        <v>1.515902467555285</v>
      </c>
      <c r="L517" s="198">
        <v>250000</v>
      </c>
      <c r="M517" s="199">
        <v>7603.08</v>
      </c>
      <c r="N517" s="199">
        <v>16491.330000000002</v>
      </c>
      <c r="O517" s="200">
        <v>24094.410000000003</v>
      </c>
      <c r="P517" s="201">
        <v>0</v>
      </c>
      <c r="Q517" s="483">
        <v>0</v>
      </c>
      <c r="R517" s="483">
        <v>0</v>
      </c>
      <c r="S517" s="483">
        <v>0</v>
      </c>
      <c r="T517" s="186"/>
      <c r="U517" s="186"/>
      <c r="V517" s="186"/>
      <c r="W517" s="186"/>
      <c r="X517" s="186"/>
      <c r="Y517" s="186"/>
      <c r="Z517" s="186"/>
      <c r="AA517" s="604">
        <v>7603.08</v>
      </c>
      <c r="AB517" s="605">
        <v>15136.007658556702</v>
      </c>
      <c r="AC517" s="605">
        <v>0</v>
      </c>
      <c r="AD517" s="606">
        <v>15136.007658556702</v>
      </c>
      <c r="AE517" s="607">
        <f t="shared" si="292"/>
        <v>-7532.9276585567022</v>
      </c>
      <c r="AF517" s="608">
        <f t="shared" si="293"/>
        <v>0.50231739911295692</v>
      </c>
      <c r="AG517" s="603"/>
      <c r="AH517" s="603"/>
      <c r="AI517" s="603"/>
      <c r="AJ517" s="603"/>
      <c r="AK517" s="603"/>
      <c r="AL517" s="604">
        <v>16491.330000000002</v>
      </c>
      <c r="AM517" s="504">
        <v>24460.521930897758</v>
      </c>
      <c r="AN517" s="504">
        <v>0</v>
      </c>
      <c r="AO517" s="505">
        <v>24460.521930897758</v>
      </c>
      <c r="AP517" s="506">
        <f t="shared" si="287"/>
        <v>-7969.1919308977558</v>
      </c>
      <c r="AQ517" s="206">
        <f t="shared" si="288"/>
        <v>0.67420188524958147</v>
      </c>
      <c r="AR517" s="186"/>
      <c r="AS517" s="202">
        <f t="shared" si="311"/>
        <v>24094.410000000003</v>
      </c>
      <c r="AT517" s="204">
        <f t="shared" si="276"/>
        <v>39596.529589454462</v>
      </c>
      <c r="AU517" s="205">
        <f t="shared" si="295"/>
        <v>-15502.119589454458</v>
      </c>
      <c r="AV517" s="206">
        <f t="shared" si="296"/>
        <v>0.60849802368581674</v>
      </c>
      <c r="AW517" s="207"/>
      <c r="AX517" s="208">
        <f t="shared" si="277"/>
        <v>0</v>
      </c>
      <c r="AY517" s="208">
        <f t="shared" si="309"/>
        <v>0</v>
      </c>
      <c r="AZ517" s="208">
        <f t="shared" si="297"/>
        <v>0</v>
      </c>
      <c r="BA517" s="206">
        <f t="shared" si="298"/>
        <v>0</v>
      </c>
      <c r="BB517" s="207"/>
      <c r="BC517" s="208">
        <f t="shared" si="278"/>
        <v>0</v>
      </c>
      <c r="BD517" s="208">
        <f t="shared" si="310"/>
        <v>0</v>
      </c>
      <c r="BE517" s="208">
        <f t="shared" si="299"/>
        <v>0</v>
      </c>
      <c r="BF517" s="206">
        <f t="shared" si="300"/>
        <v>0</v>
      </c>
      <c r="BG517" s="207"/>
      <c r="BH517" s="205">
        <f t="shared" si="279"/>
        <v>7603.08</v>
      </c>
      <c r="BI517" s="522">
        <f t="shared" si="280"/>
        <v>15136.007658556702</v>
      </c>
      <c r="BJ517" s="519">
        <f t="shared" si="314"/>
        <v>8743.5419999999995</v>
      </c>
      <c r="BK517" s="506">
        <f t="shared" si="301"/>
        <v>7532.9276585567022</v>
      </c>
      <c r="BL517" s="210">
        <f t="shared" si="302"/>
        <v>0.99077316805251325</v>
      </c>
      <c r="BM517" s="207"/>
      <c r="BN517" s="553">
        <f t="shared" si="281"/>
        <v>16491.330000000002</v>
      </c>
      <c r="BO517" s="558">
        <f t="shared" si="289"/>
        <v>24460.521930897758</v>
      </c>
      <c r="BP517" s="530">
        <f t="shared" si="315"/>
        <v>18965.029500000001</v>
      </c>
      <c r="BQ517" s="536">
        <v>0.15</v>
      </c>
      <c r="BR517" s="506">
        <f t="shared" si="294"/>
        <v>7969.1919308977558</v>
      </c>
      <c r="BS517" s="210">
        <f t="shared" si="282"/>
        <v>0.48323524730253747</v>
      </c>
      <c r="BT517" s="207"/>
      <c r="BU517" s="205">
        <f t="shared" si="283"/>
        <v>39596.529589454462</v>
      </c>
      <c r="BV517" s="205">
        <f t="shared" si="284"/>
        <v>39596.529589454462</v>
      </c>
      <c r="BW517" s="205">
        <f t="shared" si="303"/>
        <v>0</v>
      </c>
      <c r="BX517" s="206">
        <f t="shared" si="304"/>
        <v>1</v>
      </c>
      <c r="BY517" s="211"/>
      <c r="BZ517" s="208">
        <f t="shared" si="285"/>
        <v>0</v>
      </c>
      <c r="CA517" s="208">
        <f t="shared" si="286"/>
        <v>0</v>
      </c>
      <c r="CB517" s="208">
        <f t="shared" si="305"/>
        <v>0</v>
      </c>
      <c r="CC517" s="212">
        <f t="shared" si="306"/>
        <v>0</v>
      </c>
      <c r="CD517" s="51"/>
    </row>
    <row r="518" spans="3:82" ht="13" hidden="1" x14ac:dyDescent="0.25">
      <c r="C518" s="65"/>
      <c r="D518" s="66"/>
      <c r="E518" s="142"/>
      <c r="F518" s="143"/>
      <c r="G518" s="144"/>
      <c r="H518" s="145"/>
      <c r="I518" s="144"/>
      <c r="J518" s="146">
        <v>0.58618475265502656</v>
      </c>
      <c r="K518" s="146">
        <v>0.25114229393244591</v>
      </c>
      <c r="L518" s="147">
        <v>0</v>
      </c>
      <c r="M518" s="148">
        <v>0</v>
      </c>
      <c r="N518" s="148">
        <v>0</v>
      </c>
      <c r="O518" s="149">
        <v>0</v>
      </c>
      <c r="P518" s="150">
        <v>0</v>
      </c>
      <c r="Q518" s="481">
        <v>0</v>
      </c>
      <c r="R518" s="481">
        <v>0</v>
      </c>
      <c r="S518" s="481">
        <v>0</v>
      </c>
      <c r="T518" s="186"/>
      <c r="U518" s="186"/>
      <c r="V518" s="186"/>
      <c r="W518" s="186"/>
      <c r="X518" s="186"/>
      <c r="Y518" s="186"/>
      <c r="Z518" s="186"/>
      <c r="AA518" s="589">
        <v>0</v>
      </c>
      <c r="AB518" s="590">
        <v>0</v>
      </c>
      <c r="AC518" s="590">
        <v>0</v>
      </c>
      <c r="AD518" s="591">
        <v>0</v>
      </c>
      <c r="AE518" s="592">
        <f t="shared" si="292"/>
        <v>0</v>
      </c>
      <c r="AF518" s="593">
        <f t="shared" si="293"/>
        <v>0</v>
      </c>
      <c r="AG518" s="603"/>
      <c r="AH518" s="603"/>
      <c r="AI518" s="603"/>
      <c r="AJ518" s="603"/>
      <c r="AK518" s="603"/>
      <c r="AL518" s="589">
        <v>0</v>
      </c>
      <c r="AM518" s="496">
        <v>0</v>
      </c>
      <c r="AN518" s="496">
        <v>0</v>
      </c>
      <c r="AO518" s="497">
        <v>0</v>
      </c>
      <c r="AP518" s="498">
        <f t="shared" si="287"/>
        <v>0</v>
      </c>
      <c r="AQ518" s="156">
        <f t="shared" si="288"/>
        <v>0</v>
      </c>
      <c r="AR518" s="151"/>
      <c r="AS518" s="152">
        <f t="shared" si="311"/>
        <v>0</v>
      </c>
      <c r="AT518" s="154">
        <f t="shared" si="276"/>
        <v>0</v>
      </c>
      <c r="AU518" s="155">
        <f t="shared" si="295"/>
        <v>0</v>
      </c>
      <c r="AV518" s="156">
        <f t="shared" si="296"/>
        <v>0</v>
      </c>
      <c r="AW518" s="157"/>
      <c r="AX518" s="158">
        <f t="shared" si="277"/>
        <v>0</v>
      </c>
      <c r="AY518" s="158">
        <f t="shared" si="309"/>
        <v>0</v>
      </c>
      <c r="AZ518" s="158">
        <f t="shared" si="297"/>
        <v>0</v>
      </c>
      <c r="BA518" s="156">
        <f t="shared" si="298"/>
        <v>0</v>
      </c>
      <c r="BB518" s="157"/>
      <c r="BC518" s="158">
        <f t="shared" si="278"/>
        <v>0</v>
      </c>
      <c r="BD518" s="158">
        <f t="shared" si="310"/>
        <v>0</v>
      </c>
      <c r="BE518" s="158">
        <f t="shared" si="299"/>
        <v>0</v>
      </c>
      <c r="BF518" s="156">
        <f t="shared" si="300"/>
        <v>0</v>
      </c>
      <c r="BG518" s="157"/>
      <c r="BH518" s="155">
        <f t="shared" si="279"/>
        <v>0</v>
      </c>
      <c r="BI518" s="518">
        <f t="shared" si="280"/>
        <v>0</v>
      </c>
      <c r="BJ518" s="519"/>
      <c r="BK518" s="498">
        <f t="shared" si="301"/>
        <v>0</v>
      </c>
      <c r="BL518" s="160">
        <f t="shared" si="302"/>
        <v>0</v>
      </c>
      <c r="BM518" s="157"/>
      <c r="BN518" s="551">
        <f t="shared" si="281"/>
        <v>0</v>
      </c>
      <c r="BO518" s="556">
        <f t="shared" si="289"/>
        <v>0</v>
      </c>
      <c r="BP518" s="530"/>
      <c r="BQ518" s="530"/>
      <c r="BR518" s="498">
        <f t="shared" si="294"/>
        <v>0</v>
      </c>
      <c r="BS518" s="160">
        <f t="shared" si="282"/>
        <v>0</v>
      </c>
      <c r="BT518" s="157"/>
      <c r="BU518" s="155">
        <f t="shared" si="283"/>
        <v>0</v>
      </c>
      <c r="BV518" s="155">
        <f t="shared" si="284"/>
        <v>0</v>
      </c>
      <c r="BW518" s="155">
        <f t="shared" si="303"/>
        <v>0</v>
      </c>
      <c r="BX518" s="156">
        <f t="shared" si="304"/>
        <v>0</v>
      </c>
      <c r="BY518" s="162"/>
      <c r="BZ518" s="158">
        <f t="shared" si="285"/>
        <v>0</v>
      </c>
      <c r="CA518" s="158">
        <f t="shared" si="286"/>
        <v>0</v>
      </c>
      <c r="CB518" s="158">
        <f t="shared" si="305"/>
        <v>0</v>
      </c>
      <c r="CC518" s="163">
        <f t="shared" si="306"/>
        <v>0</v>
      </c>
      <c r="CD518" s="42"/>
    </row>
    <row r="519" spans="3:82" ht="13" hidden="1" x14ac:dyDescent="0.25">
      <c r="C519" s="65"/>
      <c r="D519" s="66"/>
      <c r="E519" s="164"/>
      <c r="F519" s="165"/>
      <c r="G519" s="166"/>
      <c r="H519" s="167"/>
      <c r="I519" s="166"/>
      <c r="J519" s="168">
        <v>0.72370867908265568</v>
      </c>
      <c r="K519" s="168">
        <v>0.4192943920851287</v>
      </c>
      <c r="L519" s="169">
        <v>0</v>
      </c>
      <c r="M519" s="170">
        <v>0</v>
      </c>
      <c r="N519" s="170">
        <v>0</v>
      </c>
      <c r="O519" s="171">
        <v>0</v>
      </c>
      <c r="P519" s="172">
        <v>0</v>
      </c>
      <c r="Q519" s="482">
        <v>0</v>
      </c>
      <c r="R519" s="482">
        <v>0</v>
      </c>
      <c r="S519" s="482">
        <v>0</v>
      </c>
      <c r="T519" s="186"/>
      <c r="U519" s="186"/>
      <c r="V519" s="186"/>
      <c r="W519" s="186"/>
      <c r="X519" s="186"/>
      <c r="Y519" s="186"/>
      <c r="Z519" s="186"/>
      <c r="AA519" s="595">
        <v>0</v>
      </c>
      <c r="AB519" s="596">
        <v>0</v>
      </c>
      <c r="AC519" s="596">
        <v>0</v>
      </c>
      <c r="AD519" s="597">
        <v>0</v>
      </c>
      <c r="AE519" s="598">
        <f t="shared" si="292"/>
        <v>0</v>
      </c>
      <c r="AF519" s="599">
        <f t="shared" si="293"/>
        <v>0</v>
      </c>
      <c r="AG519" s="603"/>
      <c r="AH519" s="603"/>
      <c r="AI519" s="603"/>
      <c r="AJ519" s="603"/>
      <c r="AK519" s="603"/>
      <c r="AL519" s="595">
        <v>0</v>
      </c>
      <c r="AM519" s="499">
        <v>0</v>
      </c>
      <c r="AN519" s="499">
        <v>0</v>
      </c>
      <c r="AO519" s="500">
        <v>0</v>
      </c>
      <c r="AP519" s="501">
        <f t="shared" si="287"/>
        <v>0</v>
      </c>
      <c r="AQ519" s="177">
        <f t="shared" si="288"/>
        <v>0</v>
      </c>
      <c r="AR519" s="151"/>
      <c r="AS519" s="173">
        <f t="shared" si="311"/>
        <v>0</v>
      </c>
      <c r="AT519" s="175">
        <f t="shared" si="276"/>
        <v>0</v>
      </c>
      <c r="AU519" s="176">
        <f t="shared" si="295"/>
        <v>0</v>
      </c>
      <c r="AV519" s="177">
        <f t="shared" si="296"/>
        <v>0</v>
      </c>
      <c r="AW519" s="178"/>
      <c r="AX519" s="179">
        <f t="shared" si="277"/>
        <v>0</v>
      </c>
      <c r="AY519" s="179">
        <f t="shared" si="309"/>
        <v>0</v>
      </c>
      <c r="AZ519" s="179">
        <f t="shared" si="297"/>
        <v>0</v>
      </c>
      <c r="BA519" s="177">
        <f t="shared" si="298"/>
        <v>0</v>
      </c>
      <c r="BB519" s="178"/>
      <c r="BC519" s="179">
        <f t="shared" si="278"/>
        <v>0</v>
      </c>
      <c r="BD519" s="179">
        <f t="shared" si="310"/>
        <v>0</v>
      </c>
      <c r="BE519" s="179">
        <f t="shared" si="299"/>
        <v>0</v>
      </c>
      <c r="BF519" s="177">
        <f t="shared" si="300"/>
        <v>0</v>
      </c>
      <c r="BG519" s="178"/>
      <c r="BH519" s="176">
        <f t="shared" si="279"/>
        <v>0</v>
      </c>
      <c r="BI519" s="520">
        <f t="shared" si="280"/>
        <v>0</v>
      </c>
      <c r="BJ519" s="521"/>
      <c r="BK519" s="501">
        <f t="shared" si="301"/>
        <v>0</v>
      </c>
      <c r="BL519" s="181">
        <f t="shared" si="302"/>
        <v>0</v>
      </c>
      <c r="BM519" s="178"/>
      <c r="BN519" s="552">
        <f t="shared" si="281"/>
        <v>0</v>
      </c>
      <c r="BO519" s="557">
        <f t="shared" si="289"/>
        <v>0</v>
      </c>
      <c r="BP519" s="521"/>
      <c r="BQ519" s="521"/>
      <c r="BR519" s="501">
        <f t="shared" si="294"/>
        <v>0</v>
      </c>
      <c r="BS519" s="181">
        <f t="shared" si="282"/>
        <v>0</v>
      </c>
      <c r="BT519" s="178"/>
      <c r="BU519" s="176">
        <f t="shared" si="283"/>
        <v>0</v>
      </c>
      <c r="BV519" s="176">
        <f t="shared" si="284"/>
        <v>0</v>
      </c>
      <c r="BW519" s="176">
        <f t="shared" si="303"/>
        <v>0</v>
      </c>
      <c r="BX519" s="177">
        <f t="shared" si="304"/>
        <v>0</v>
      </c>
      <c r="BY519" s="182"/>
      <c r="BZ519" s="179">
        <f t="shared" si="285"/>
        <v>0</v>
      </c>
      <c r="CA519" s="179">
        <f t="shared" si="286"/>
        <v>0</v>
      </c>
      <c r="CB519" s="179">
        <f t="shared" si="305"/>
        <v>0</v>
      </c>
      <c r="CC519" s="183">
        <f t="shared" si="306"/>
        <v>0</v>
      </c>
      <c r="CD519" s="42"/>
    </row>
    <row r="520" spans="3:82" ht="13.5" thickBot="1" x14ac:dyDescent="0.3">
      <c r="C520" s="184">
        <v>102</v>
      </c>
      <c r="D520" s="48">
        <v>0</v>
      </c>
      <c r="E520" s="164">
        <v>0</v>
      </c>
      <c r="F520" s="165" t="s">
        <v>65</v>
      </c>
      <c r="G520" s="166"/>
      <c r="H520" s="167" t="s">
        <v>63</v>
      </c>
      <c r="I520" s="185" t="s">
        <v>64</v>
      </c>
      <c r="J520" s="168">
        <v>1</v>
      </c>
      <c r="K520" s="168">
        <v>1</v>
      </c>
      <c r="L520" s="169">
        <v>0</v>
      </c>
      <c r="M520" s="170">
        <v>0</v>
      </c>
      <c r="N520" s="170">
        <v>0</v>
      </c>
      <c r="O520" s="171">
        <v>0</v>
      </c>
      <c r="P520" s="172">
        <v>0</v>
      </c>
      <c r="Q520" s="482">
        <v>0</v>
      </c>
      <c r="R520" s="482">
        <v>0</v>
      </c>
      <c r="S520" s="482">
        <v>0</v>
      </c>
      <c r="T520" s="186"/>
      <c r="U520" s="186"/>
      <c r="V520" s="186"/>
      <c r="W520" s="186"/>
      <c r="X520" s="186"/>
      <c r="Y520" s="186"/>
      <c r="Z520" s="186"/>
      <c r="AA520" s="600">
        <v>0</v>
      </c>
      <c r="AB520" s="601">
        <v>0</v>
      </c>
      <c r="AC520" s="601">
        <v>0</v>
      </c>
      <c r="AD520" s="602">
        <v>0</v>
      </c>
      <c r="AE520" s="598">
        <f t="shared" si="292"/>
        <v>0</v>
      </c>
      <c r="AF520" s="599">
        <f t="shared" si="293"/>
        <v>0</v>
      </c>
      <c r="AG520" s="603"/>
      <c r="AH520" s="603"/>
      <c r="AI520" s="603"/>
      <c r="AJ520" s="603"/>
      <c r="AK520" s="603"/>
      <c r="AL520" s="600">
        <v>0</v>
      </c>
      <c r="AM520" s="502">
        <v>0</v>
      </c>
      <c r="AN520" s="502">
        <v>0</v>
      </c>
      <c r="AO520" s="503">
        <v>0</v>
      </c>
      <c r="AP520" s="501">
        <f t="shared" si="287"/>
        <v>0</v>
      </c>
      <c r="AQ520" s="177">
        <f t="shared" si="288"/>
        <v>0</v>
      </c>
      <c r="AR520" s="151"/>
      <c r="AS520" s="187">
        <f t="shared" si="311"/>
        <v>0</v>
      </c>
      <c r="AT520" s="189">
        <f t="shared" si="276"/>
        <v>0</v>
      </c>
      <c r="AU520" s="176">
        <f t="shared" si="295"/>
        <v>0</v>
      </c>
      <c r="AV520" s="177">
        <f t="shared" si="296"/>
        <v>0</v>
      </c>
      <c r="AW520" s="178"/>
      <c r="AX520" s="179">
        <f t="shared" si="277"/>
        <v>0</v>
      </c>
      <c r="AY520" s="179">
        <f t="shared" si="309"/>
        <v>0</v>
      </c>
      <c r="AZ520" s="179">
        <f t="shared" si="297"/>
        <v>0</v>
      </c>
      <c r="BA520" s="177">
        <f t="shared" si="298"/>
        <v>0</v>
      </c>
      <c r="BB520" s="178"/>
      <c r="BC520" s="179">
        <f t="shared" si="278"/>
        <v>0</v>
      </c>
      <c r="BD520" s="179">
        <f t="shared" si="310"/>
        <v>0</v>
      </c>
      <c r="BE520" s="179">
        <f t="shared" si="299"/>
        <v>0</v>
      </c>
      <c r="BF520" s="177">
        <f t="shared" si="300"/>
        <v>0</v>
      </c>
      <c r="BG520" s="178"/>
      <c r="BH520" s="176">
        <f t="shared" si="279"/>
        <v>0</v>
      </c>
      <c r="BI520" s="520">
        <f t="shared" si="280"/>
        <v>0</v>
      </c>
      <c r="BJ520" s="521"/>
      <c r="BK520" s="501">
        <f t="shared" si="301"/>
        <v>0</v>
      </c>
      <c r="BL520" s="181">
        <f t="shared" si="302"/>
        <v>0</v>
      </c>
      <c r="BM520" s="178"/>
      <c r="BN520" s="552">
        <f t="shared" si="281"/>
        <v>0</v>
      </c>
      <c r="BO520" s="557">
        <f t="shared" si="289"/>
        <v>0</v>
      </c>
      <c r="BP520" s="521"/>
      <c r="BQ520" s="521"/>
      <c r="BR520" s="501">
        <f t="shared" si="294"/>
        <v>0</v>
      </c>
      <c r="BS520" s="181">
        <f t="shared" si="282"/>
        <v>0</v>
      </c>
      <c r="BT520" s="178"/>
      <c r="BU520" s="176">
        <f t="shared" si="283"/>
        <v>0</v>
      </c>
      <c r="BV520" s="176">
        <f t="shared" si="284"/>
        <v>0</v>
      </c>
      <c r="BW520" s="176">
        <f t="shared" si="303"/>
        <v>0</v>
      </c>
      <c r="BX520" s="177">
        <f t="shared" si="304"/>
        <v>0</v>
      </c>
      <c r="BY520" s="182"/>
      <c r="BZ520" s="179">
        <f t="shared" si="285"/>
        <v>0</v>
      </c>
      <c r="CA520" s="179">
        <f t="shared" si="286"/>
        <v>0</v>
      </c>
      <c r="CB520" s="179">
        <f t="shared" si="305"/>
        <v>0</v>
      </c>
      <c r="CC520" s="183">
        <f t="shared" si="306"/>
        <v>0</v>
      </c>
      <c r="CD520" s="42"/>
    </row>
    <row r="521" spans="3:82" s="50" customFormat="1" ht="13.5" hidden="1" thickBot="1" x14ac:dyDescent="0.3">
      <c r="C521" s="184"/>
      <c r="D521" s="190"/>
      <c r="E521" s="164"/>
      <c r="F521" s="165"/>
      <c r="G521" s="166"/>
      <c r="H521" s="167"/>
      <c r="I521" s="166"/>
      <c r="J521" s="168">
        <v>1.505779664758232</v>
      </c>
      <c r="K521" s="168">
        <v>1.1754720702584747</v>
      </c>
      <c r="L521" s="169">
        <v>0</v>
      </c>
      <c r="M521" s="170">
        <v>0</v>
      </c>
      <c r="N521" s="170">
        <v>0</v>
      </c>
      <c r="O521" s="171">
        <v>0</v>
      </c>
      <c r="P521" s="172">
        <v>0</v>
      </c>
      <c r="Q521" s="482">
        <v>0</v>
      </c>
      <c r="R521" s="482">
        <v>0</v>
      </c>
      <c r="S521" s="482">
        <v>0</v>
      </c>
      <c r="T521" s="186"/>
      <c r="U521" s="186"/>
      <c r="V521" s="186"/>
      <c r="W521" s="186"/>
      <c r="X521" s="186"/>
      <c r="Y521" s="186"/>
      <c r="Z521" s="186"/>
      <c r="AA521" s="595">
        <v>0</v>
      </c>
      <c r="AB521" s="596">
        <v>0</v>
      </c>
      <c r="AC521" s="596">
        <v>0</v>
      </c>
      <c r="AD521" s="597">
        <v>0</v>
      </c>
      <c r="AE521" s="598">
        <f t="shared" si="292"/>
        <v>0</v>
      </c>
      <c r="AF521" s="599">
        <f t="shared" si="293"/>
        <v>0</v>
      </c>
      <c r="AG521" s="603"/>
      <c r="AH521" s="603"/>
      <c r="AI521" s="603"/>
      <c r="AJ521" s="603"/>
      <c r="AK521" s="603"/>
      <c r="AL521" s="595">
        <v>0</v>
      </c>
      <c r="AM521" s="499">
        <v>0</v>
      </c>
      <c r="AN521" s="499">
        <v>0</v>
      </c>
      <c r="AO521" s="500">
        <v>0</v>
      </c>
      <c r="AP521" s="501">
        <f t="shared" si="287"/>
        <v>0</v>
      </c>
      <c r="AQ521" s="177">
        <f t="shared" si="288"/>
        <v>0</v>
      </c>
      <c r="AR521" s="186"/>
      <c r="AS521" s="173">
        <f t="shared" si="311"/>
        <v>0</v>
      </c>
      <c r="AT521" s="175">
        <f t="shared" si="276"/>
        <v>0</v>
      </c>
      <c r="AU521" s="176">
        <f t="shared" si="295"/>
        <v>0</v>
      </c>
      <c r="AV521" s="177">
        <f t="shared" si="296"/>
        <v>0</v>
      </c>
      <c r="AW521" s="178"/>
      <c r="AX521" s="179">
        <f t="shared" si="277"/>
        <v>0</v>
      </c>
      <c r="AY521" s="179">
        <f t="shared" si="309"/>
        <v>0</v>
      </c>
      <c r="AZ521" s="179">
        <f t="shared" si="297"/>
        <v>0</v>
      </c>
      <c r="BA521" s="177">
        <f t="shared" si="298"/>
        <v>0</v>
      </c>
      <c r="BB521" s="178"/>
      <c r="BC521" s="179">
        <f t="shared" si="278"/>
        <v>0</v>
      </c>
      <c r="BD521" s="179">
        <f t="shared" si="310"/>
        <v>0</v>
      </c>
      <c r="BE521" s="179">
        <f t="shared" si="299"/>
        <v>0</v>
      </c>
      <c r="BF521" s="177">
        <f t="shared" si="300"/>
        <v>0</v>
      </c>
      <c r="BG521" s="178"/>
      <c r="BH521" s="176">
        <f t="shared" si="279"/>
        <v>0</v>
      </c>
      <c r="BI521" s="520">
        <f t="shared" si="280"/>
        <v>0</v>
      </c>
      <c r="BJ521" s="521"/>
      <c r="BK521" s="501">
        <f t="shared" si="301"/>
        <v>0</v>
      </c>
      <c r="BL521" s="181">
        <f t="shared" si="302"/>
        <v>0</v>
      </c>
      <c r="BM521" s="178"/>
      <c r="BN521" s="552">
        <f t="shared" si="281"/>
        <v>0</v>
      </c>
      <c r="BO521" s="557">
        <f t="shared" si="289"/>
        <v>0</v>
      </c>
      <c r="BP521" s="521"/>
      <c r="BQ521" s="521"/>
      <c r="BR521" s="501">
        <f t="shared" si="294"/>
        <v>0</v>
      </c>
      <c r="BS521" s="181">
        <f t="shared" si="282"/>
        <v>0</v>
      </c>
      <c r="BT521" s="178"/>
      <c r="BU521" s="176">
        <f t="shared" si="283"/>
        <v>0</v>
      </c>
      <c r="BV521" s="176">
        <f t="shared" si="284"/>
        <v>0</v>
      </c>
      <c r="BW521" s="176">
        <f t="shared" si="303"/>
        <v>0</v>
      </c>
      <c r="BX521" s="177">
        <f t="shared" si="304"/>
        <v>0</v>
      </c>
      <c r="BY521" s="182"/>
      <c r="BZ521" s="179">
        <f t="shared" si="285"/>
        <v>0</v>
      </c>
      <c r="CA521" s="179">
        <f t="shared" si="286"/>
        <v>0</v>
      </c>
      <c r="CB521" s="179">
        <f t="shared" si="305"/>
        <v>0</v>
      </c>
      <c r="CC521" s="183">
        <f t="shared" si="306"/>
        <v>0</v>
      </c>
      <c r="CD521" s="51"/>
    </row>
    <row r="522" spans="3:82" s="50" customFormat="1" ht="13.5" hidden="1" thickBot="1" x14ac:dyDescent="0.3">
      <c r="C522" s="191"/>
      <c r="D522" s="192"/>
      <c r="E522" s="193"/>
      <c r="F522" s="194"/>
      <c r="G522" s="195"/>
      <c r="H522" s="196"/>
      <c r="I522" s="195"/>
      <c r="J522" s="197">
        <v>1.9138973630485276</v>
      </c>
      <c r="K522" s="197">
        <v>1.515902467555285</v>
      </c>
      <c r="L522" s="198">
        <v>0</v>
      </c>
      <c r="M522" s="199">
        <v>0</v>
      </c>
      <c r="N522" s="199">
        <v>0</v>
      </c>
      <c r="O522" s="200">
        <v>0</v>
      </c>
      <c r="P522" s="201">
        <v>0</v>
      </c>
      <c r="Q522" s="483">
        <v>0</v>
      </c>
      <c r="R522" s="483">
        <v>0</v>
      </c>
      <c r="S522" s="483">
        <v>0</v>
      </c>
      <c r="T522" s="186"/>
      <c r="U522" s="186"/>
      <c r="V522" s="186"/>
      <c r="W522" s="186"/>
      <c r="X522" s="186"/>
      <c r="Y522" s="186"/>
      <c r="Z522" s="186"/>
      <c r="AA522" s="604">
        <v>0</v>
      </c>
      <c r="AB522" s="605">
        <v>0</v>
      </c>
      <c r="AC522" s="605">
        <v>0</v>
      </c>
      <c r="AD522" s="606">
        <v>0</v>
      </c>
      <c r="AE522" s="607">
        <f t="shared" si="292"/>
        <v>0</v>
      </c>
      <c r="AF522" s="608">
        <f t="shared" si="293"/>
        <v>0</v>
      </c>
      <c r="AG522" s="603"/>
      <c r="AH522" s="603"/>
      <c r="AI522" s="603"/>
      <c r="AJ522" s="603"/>
      <c r="AK522" s="603"/>
      <c r="AL522" s="604">
        <v>0</v>
      </c>
      <c r="AM522" s="504">
        <v>0</v>
      </c>
      <c r="AN522" s="504">
        <v>0</v>
      </c>
      <c r="AO522" s="505">
        <v>0</v>
      </c>
      <c r="AP522" s="506">
        <f t="shared" si="287"/>
        <v>0</v>
      </c>
      <c r="AQ522" s="206">
        <f t="shared" si="288"/>
        <v>0</v>
      </c>
      <c r="AR522" s="186"/>
      <c r="AS522" s="202">
        <f t="shared" si="311"/>
        <v>0</v>
      </c>
      <c r="AT522" s="204">
        <f t="shared" si="276"/>
        <v>0</v>
      </c>
      <c r="AU522" s="205">
        <f t="shared" si="295"/>
        <v>0</v>
      </c>
      <c r="AV522" s="206">
        <f t="shared" si="296"/>
        <v>0</v>
      </c>
      <c r="AW522" s="207"/>
      <c r="AX522" s="208">
        <f t="shared" si="277"/>
        <v>0</v>
      </c>
      <c r="AY522" s="208">
        <f t="shared" si="309"/>
        <v>0</v>
      </c>
      <c r="AZ522" s="208">
        <f t="shared" si="297"/>
        <v>0</v>
      </c>
      <c r="BA522" s="206">
        <f t="shared" si="298"/>
        <v>0</v>
      </c>
      <c r="BB522" s="207"/>
      <c r="BC522" s="208">
        <f t="shared" si="278"/>
        <v>0</v>
      </c>
      <c r="BD522" s="208">
        <f t="shared" si="310"/>
        <v>0</v>
      </c>
      <c r="BE522" s="208">
        <f t="shared" si="299"/>
        <v>0</v>
      </c>
      <c r="BF522" s="206">
        <f t="shared" si="300"/>
        <v>0</v>
      </c>
      <c r="BG522" s="207"/>
      <c r="BH522" s="205">
        <f t="shared" si="279"/>
        <v>0</v>
      </c>
      <c r="BI522" s="522">
        <f t="shared" si="280"/>
        <v>0</v>
      </c>
      <c r="BJ522" s="523"/>
      <c r="BK522" s="506">
        <f t="shared" si="301"/>
        <v>0</v>
      </c>
      <c r="BL522" s="210">
        <f t="shared" si="302"/>
        <v>0</v>
      </c>
      <c r="BM522" s="207"/>
      <c r="BN522" s="553">
        <f t="shared" si="281"/>
        <v>0</v>
      </c>
      <c r="BO522" s="558">
        <f t="shared" si="289"/>
        <v>0</v>
      </c>
      <c r="BP522" s="523"/>
      <c r="BQ522" s="523"/>
      <c r="BR522" s="506">
        <f t="shared" si="294"/>
        <v>0</v>
      </c>
      <c r="BS522" s="210">
        <f t="shared" si="282"/>
        <v>0</v>
      </c>
      <c r="BT522" s="207"/>
      <c r="BU522" s="205">
        <f t="shared" si="283"/>
        <v>0</v>
      </c>
      <c r="BV522" s="205">
        <f t="shared" si="284"/>
        <v>0</v>
      </c>
      <c r="BW522" s="205">
        <f t="shared" si="303"/>
        <v>0</v>
      </c>
      <c r="BX522" s="206">
        <f t="shared" si="304"/>
        <v>0</v>
      </c>
      <c r="BY522" s="211"/>
      <c r="BZ522" s="208">
        <f t="shared" si="285"/>
        <v>0</v>
      </c>
      <c r="CA522" s="208">
        <f t="shared" si="286"/>
        <v>0</v>
      </c>
      <c r="CB522" s="208">
        <f t="shared" si="305"/>
        <v>0</v>
      </c>
      <c r="CC522" s="212">
        <f t="shared" si="306"/>
        <v>0</v>
      </c>
      <c r="CD522" s="51"/>
    </row>
    <row r="523" spans="3:82" ht="13.5" thickBot="1" x14ac:dyDescent="0.3">
      <c r="C523" s="65"/>
      <c r="D523" s="66"/>
      <c r="E523" s="142"/>
      <c r="F523" s="143"/>
      <c r="G523" s="144"/>
      <c r="H523" s="145"/>
      <c r="I523" s="144"/>
      <c r="J523" s="146">
        <v>0.58618475265502656</v>
      </c>
      <c r="K523" s="146">
        <v>0.25114229393244591</v>
      </c>
      <c r="L523" s="147">
        <v>100</v>
      </c>
      <c r="M523" s="148">
        <v>26</v>
      </c>
      <c r="N523" s="148">
        <v>155.4</v>
      </c>
      <c r="O523" s="149">
        <v>181.4</v>
      </c>
      <c r="P523" s="150">
        <v>1</v>
      </c>
      <c r="Q523" s="481">
        <v>1</v>
      </c>
      <c r="R523" s="481">
        <v>1</v>
      </c>
      <c r="S523" s="481">
        <v>1</v>
      </c>
      <c r="T523" s="186"/>
      <c r="U523" s="186"/>
      <c r="V523" s="186"/>
      <c r="W523" s="186"/>
      <c r="X523" s="186"/>
      <c r="Y523" s="186"/>
      <c r="Z523" s="186"/>
      <c r="AA523" s="589">
        <v>26</v>
      </c>
      <c r="AB523" s="590">
        <v>856.6893460573109</v>
      </c>
      <c r="AC523" s="590">
        <v>0</v>
      </c>
      <c r="AD523" s="591">
        <v>856.6893460573109</v>
      </c>
      <c r="AE523" s="592">
        <f t="shared" si="292"/>
        <v>-830.6893460573109</v>
      </c>
      <c r="AF523" s="593">
        <f t="shared" si="293"/>
        <v>3.0349391082844922E-2</v>
      </c>
      <c r="AG523" s="603"/>
      <c r="AH523" s="603"/>
      <c r="AI523" s="603"/>
      <c r="AJ523" s="603"/>
      <c r="AK523" s="603"/>
      <c r="AL523" s="589">
        <v>155.4</v>
      </c>
      <c r="AM523" s="496">
        <v>350.27206245893387</v>
      </c>
      <c r="AN523" s="496">
        <v>0</v>
      </c>
      <c r="AO523" s="497">
        <v>350.27206245893387</v>
      </c>
      <c r="AP523" s="498">
        <f t="shared" si="287"/>
        <v>-194.87206245893387</v>
      </c>
      <c r="AQ523" s="156">
        <f t="shared" si="288"/>
        <v>0.4436551374068527</v>
      </c>
      <c r="AR523" s="151"/>
      <c r="AS523" s="152">
        <f t="shared" si="311"/>
        <v>181.4</v>
      </c>
      <c r="AT523" s="154">
        <f t="shared" si="276"/>
        <v>1206.9614085162448</v>
      </c>
      <c r="AU523" s="155">
        <f t="shared" si="295"/>
        <v>-1025.5614085162447</v>
      </c>
      <c r="AV523" s="156">
        <f t="shared" si="296"/>
        <v>0.15029478052906486</v>
      </c>
      <c r="AW523" s="157"/>
      <c r="AX523" s="158">
        <f t="shared" si="277"/>
        <v>181.4</v>
      </c>
      <c r="AY523" s="158">
        <f t="shared" si="309"/>
        <v>1206.9614085162448</v>
      </c>
      <c r="AZ523" s="158">
        <f t="shared" si="297"/>
        <v>-1025.5614085162447</v>
      </c>
      <c r="BA523" s="156">
        <f t="shared" si="298"/>
        <v>0.15029478052906486</v>
      </c>
      <c r="BB523" s="157"/>
      <c r="BC523" s="158">
        <f t="shared" si="278"/>
        <v>181.4</v>
      </c>
      <c r="BD523" s="158">
        <f t="shared" si="310"/>
        <v>1206.9614085162448</v>
      </c>
      <c r="BE523" s="158">
        <f t="shared" si="299"/>
        <v>-1025.5614085162447</v>
      </c>
      <c r="BF523" s="156">
        <f t="shared" si="300"/>
        <v>0.15029478052906486</v>
      </c>
      <c r="BG523" s="157"/>
      <c r="BH523" s="155">
        <f t="shared" si="279"/>
        <v>26</v>
      </c>
      <c r="BI523" s="518">
        <f t="shared" si="280"/>
        <v>856.6893460573109</v>
      </c>
      <c r="BJ523" s="519">
        <f t="shared" ref="BJ523:BJ532" si="316">(AA523*BQ523)+AA523</f>
        <v>31.72</v>
      </c>
      <c r="BK523" s="498">
        <f t="shared" si="301"/>
        <v>830.6893460573109</v>
      </c>
      <c r="BL523" s="160">
        <f t="shared" si="302"/>
        <v>31.949590232973495</v>
      </c>
      <c r="BM523" s="157"/>
      <c r="BN523" s="551">
        <f t="shared" si="281"/>
        <v>155.4</v>
      </c>
      <c r="BO523" s="556">
        <f t="shared" si="289"/>
        <v>350.27206245893387</v>
      </c>
      <c r="BP523" s="530">
        <f t="shared" ref="BP523:BP531" si="317">(AL523*BQ523)+AL523</f>
        <v>189.58800000000002</v>
      </c>
      <c r="BQ523" s="534">
        <v>0.22</v>
      </c>
      <c r="BR523" s="498">
        <f t="shared" si="294"/>
        <v>194.87206245893387</v>
      </c>
      <c r="BS523" s="160">
        <f t="shared" si="282"/>
        <v>1.2540029759262152</v>
      </c>
      <c r="BT523" s="157"/>
      <c r="BU523" s="155">
        <f t="shared" si="283"/>
        <v>1206.9614085162448</v>
      </c>
      <c r="BV523" s="155">
        <f t="shared" si="284"/>
        <v>1206.9614085162448</v>
      </c>
      <c r="BW523" s="155">
        <f t="shared" si="303"/>
        <v>0</v>
      </c>
      <c r="BX523" s="156">
        <f t="shared" si="304"/>
        <v>1</v>
      </c>
      <c r="BY523" s="162"/>
      <c r="BZ523" s="158">
        <f t="shared" si="285"/>
        <v>181.4</v>
      </c>
      <c r="CA523" s="158">
        <f t="shared" si="286"/>
        <v>1206.9614085162448</v>
      </c>
      <c r="CB523" s="158">
        <f t="shared" si="305"/>
        <v>1025.5614085162447</v>
      </c>
      <c r="CC523" s="163">
        <f t="shared" si="306"/>
        <v>5.6535910061534986</v>
      </c>
      <c r="CD523" s="42"/>
    </row>
    <row r="524" spans="3:82" ht="13.5" thickBot="1" x14ac:dyDescent="0.3">
      <c r="C524" s="65"/>
      <c r="D524" s="66"/>
      <c r="E524" s="164"/>
      <c r="F524" s="165"/>
      <c r="G524" s="166"/>
      <c r="H524" s="167"/>
      <c r="I524" s="166"/>
      <c r="J524" s="168">
        <v>0.72370867908265568</v>
      </c>
      <c r="K524" s="168">
        <v>0.4192943920851287</v>
      </c>
      <c r="L524" s="169">
        <v>400</v>
      </c>
      <c r="M524" s="170">
        <v>72</v>
      </c>
      <c r="N524" s="170">
        <v>273</v>
      </c>
      <c r="O524" s="171">
        <v>345</v>
      </c>
      <c r="P524" s="172">
        <v>0</v>
      </c>
      <c r="Q524" s="482">
        <v>0</v>
      </c>
      <c r="R524" s="482">
        <v>0</v>
      </c>
      <c r="S524" s="482">
        <v>0</v>
      </c>
      <c r="T524" s="186"/>
      <c r="U524" s="186"/>
      <c r="V524" s="186"/>
      <c r="W524" s="186"/>
      <c r="X524" s="186"/>
      <c r="Y524" s="186"/>
      <c r="Z524" s="186"/>
      <c r="AA524" s="595">
        <v>72</v>
      </c>
      <c r="AB524" s="596">
        <v>1025.6498852005623</v>
      </c>
      <c r="AC524" s="596">
        <v>0</v>
      </c>
      <c r="AD524" s="597">
        <v>1025.6498852005623</v>
      </c>
      <c r="AE524" s="598">
        <f t="shared" si="292"/>
        <v>-953.64988520056227</v>
      </c>
      <c r="AF524" s="599">
        <f t="shared" si="293"/>
        <v>7.0199393612685526E-2</v>
      </c>
      <c r="AG524" s="603"/>
      <c r="AH524" s="603"/>
      <c r="AI524" s="603"/>
      <c r="AJ524" s="603"/>
      <c r="AK524" s="603"/>
      <c r="AL524" s="595">
        <v>273</v>
      </c>
      <c r="AM524" s="499">
        <v>564.67111695071969</v>
      </c>
      <c r="AN524" s="499">
        <v>0</v>
      </c>
      <c r="AO524" s="500">
        <v>564.67111695071969</v>
      </c>
      <c r="AP524" s="501">
        <f t="shared" si="287"/>
        <v>-291.67111695071969</v>
      </c>
      <c r="AQ524" s="177">
        <f t="shared" si="288"/>
        <v>0.48346726404960683</v>
      </c>
      <c r="AR524" s="151"/>
      <c r="AS524" s="173">
        <f t="shared" si="311"/>
        <v>345</v>
      </c>
      <c r="AT524" s="175">
        <f t="shared" si="276"/>
        <v>1590.3210021512818</v>
      </c>
      <c r="AU524" s="176">
        <f t="shared" si="295"/>
        <v>-1245.3210021512818</v>
      </c>
      <c r="AV524" s="177">
        <f t="shared" si="296"/>
        <v>0.2169373349992276</v>
      </c>
      <c r="AW524" s="178"/>
      <c r="AX524" s="179">
        <f t="shared" si="277"/>
        <v>0</v>
      </c>
      <c r="AY524" s="179">
        <f t="shared" si="309"/>
        <v>0</v>
      </c>
      <c r="AZ524" s="179">
        <f t="shared" si="297"/>
        <v>0</v>
      </c>
      <c r="BA524" s="177">
        <f t="shared" si="298"/>
        <v>0</v>
      </c>
      <c r="BB524" s="178"/>
      <c r="BC524" s="179">
        <f t="shared" si="278"/>
        <v>0</v>
      </c>
      <c r="BD524" s="179">
        <f t="shared" si="310"/>
        <v>0</v>
      </c>
      <c r="BE524" s="179">
        <f t="shared" si="299"/>
        <v>0</v>
      </c>
      <c r="BF524" s="177">
        <f t="shared" si="300"/>
        <v>0</v>
      </c>
      <c r="BG524" s="178"/>
      <c r="BH524" s="176">
        <f t="shared" si="279"/>
        <v>72</v>
      </c>
      <c r="BI524" s="520">
        <f t="shared" si="280"/>
        <v>1025.6498852005623</v>
      </c>
      <c r="BJ524" s="519">
        <f t="shared" si="316"/>
        <v>84.96</v>
      </c>
      <c r="BK524" s="501">
        <f t="shared" si="301"/>
        <v>953.64988520056227</v>
      </c>
      <c r="BL524" s="181">
        <f t="shared" si="302"/>
        <v>13.245137294452254</v>
      </c>
      <c r="BM524" s="178"/>
      <c r="BN524" s="552">
        <f t="shared" si="281"/>
        <v>273</v>
      </c>
      <c r="BO524" s="557">
        <f t="shared" si="289"/>
        <v>564.67111695071969</v>
      </c>
      <c r="BP524" s="530">
        <f t="shared" si="317"/>
        <v>322.14</v>
      </c>
      <c r="BQ524" s="535">
        <v>0.18</v>
      </c>
      <c r="BR524" s="501">
        <f t="shared" si="294"/>
        <v>291.67111695071969</v>
      </c>
      <c r="BS524" s="181">
        <f t="shared" si="282"/>
        <v>1.0683923697828561</v>
      </c>
      <c r="BT524" s="178"/>
      <c r="BU524" s="176">
        <f t="shared" si="283"/>
        <v>1590.3210021512818</v>
      </c>
      <c r="BV524" s="176">
        <f t="shared" si="284"/>
        <v>1590.3210021512818</v>
      </c>
      <c r="BW524" s="176">
        <f t="shared" si="303"/>
        <v>0</v>
      </c>
      <c r="BX524" s="177">
        <f t="shared" si="304"/>
        <v>1</v>
      </c>
      <c r="BY524" s="182"/>
      <c r="BZ524" s="179">
        <f t="shared" si="285"/>
        <v>0</v>
      </c>
      <c r="CA524" s="179">
        <f t="shared" si="286"/>
        <v>0</v>
      </c>
      <c r="CB524" s="179">
        <f t="shared" si="305"/>
        <v>0</v>
      </c>
      <c r="CC524" s="183">
        <f t="shared" si="306"/>
        <v>0</v>
      </c>
      <c r="CD524" s="42"/>
    </row>
    <row r="525" spans="3:82" ht="13.5" thickBot="1" x14ac:dyDescent="0.3">
      <c r="C525" s="184">
        <v>103</v>
      </c>
      <c r="D525" s="48">
        <v>0</v>
      </c>
      <c r="E525" s="164" t="s">
        <v>140</v>
      </c>
      <c r="F525" s="165" t="s">
        <v>144</v>
      </c>
      <c r="G525" s="166"/>
      <c r="H525" s="167" t="s">
        <v>63</v>
      </c>
      <c r="I525" s="185" t="s">
        <v>64</v>
      </c>
      <c r="J525" s="168">
        <v>1</v>
      </c>
      <c r="K525" s="168">
        <v>1</v>
      </c>
      <c r="L525" s="169">
        <v>1000</v>
      </c>
      <c r="M525" s="170">
        <v>117</v>
      </c>
      <c r="N525" s="170">
        <v>385.35</v>
      </c>
      <c r="O525" s="171">
        <v>502.35</v>
      </c>
      <c r="P525" s="172">
        <v>1</v>
      </c>
      <c r="Q525" s="482">
        <v>1</v>
      </c>
      <c r="R525" s="482">
        <v>1</v>
      </c>
      <c r="S525" s="482">
        <v>1</v>
      </c>
      <c r="T525" s="186"/>
      <c r="U525" s="186"/>
      <c r="V525" s="186"/>
      <c r="W525" s="186"/>
      <c r="X525" s="186"/>
      <c r="Y525" s="186"/>
      <c r="Z525" s="186"/>
      <c r="AA525" s="600">
        <v>117</v>
      </c>
      <c r="AB525" s="601">
        <v>1426.7754796433323</v>
      </c>
      <c r="AC525" s="601">
        <v>0</v>
      </c>
      <c r="AD525" s="602">
        <v>1426.7754796433323</v>
      </c>
      <c r="AE525" s="598">
        <f t="shared" si="292"/>
        <v>-1309.7754796433323</v>
      </c>
      <c r="AF525" s="599">
        <f t="shared" si="293"/>
        <v>8.2003091354813484E-2</v>
      </c>
      <c r="AG525" s="603"/>
      <c r="AH525" s="603"/>
      <c r="AI525" s="603"/>
      <c r="AJ525" s="603"/>
      <c r="AK525" s="603"/>
      <c r="AL525" s="600">
        <v>385.35</v>
      </c>
      <c r="AM525" s="502">
        <v>1343.1002170402662</v>
      </c>
      <c r="AN525" s="502">
        <v>0</v>
      </c>
      <c r="AO525" s="503">
        <v>1343.1002170402662</v>
      </c>
      <c r="AP525" s="501">
        <f t="shared" si="287"/>
        <v>-957.75021704026619</v>
      </c>
      <c r="AQ525" s="177">
        <f t="shared" si="288"/>
        <v>0.28691083145618107</v>
      </c>
      <c r="AR525" s="151"/>
      <c r="AS525" s="187">
        <f t="shared" si="311"/>
        <v>502.35</v>
      </c>
      <c r="AT525" s="189">
        <f t="shared" ref="AT525:AT588" si="318">+AD525+AO525</f>
        <v>2769.8756966835986</v>
      </c>
      <c r="AU525" s="176">
        <f t="shared" si="295"/>
        <v>-2267.5256966835987</v>
      </c>
      <c r="AV525" s="177">
        <f t="shared" si="296"/>
        <v>0.18136192920190208</v>
      </c>
      <c r="AW525" s="178"/>
      <c r="AX525" s="179">
        <f t="shared" ref="AX525:AX588" si="319">(+AA525*$P525)+(AL525*$R525)</f>
        <v>502.35</v>
      </c>
      <c r="AY525" s="179">
        <f t="shared" si="309"/>
        <v>2769.8756966835986</v>
      </c>
      <c r="AZ525" s="179">
        <f t="shared" si="297"/>
        <v>-2267.5256966835987</v>
      </c>
      <c r="BA525" s="177">
        <f t="shared" si="298"/>
        <v>0.18136192920190208</v>
      </c>
      <c r="BB525" s="178"/>
      <c r="BC525" s="179">
        <f t="shared" ref="BC525:BC588" si="320">(+AA525*$Q525)+(AL525*$S525)</f>
        <v>502.35</v>
      </c>
      <c r="BD525" s="179">
        <f t="shared" si="310"/>
        <v>2769.8756966835986</v>
      </c>
      <c r="BE525" s="179">
        <f t="shared" si="299"/>
        <v>-2267.5256966835987</v>
      </c>
      <c r="BF525" s="177">
        <f t="shared" si="300"/>
        <v>0.18136192920190208</v>
      </c>
      <c r="BG525" s="178"/>
      <c r="BH525" s="176">
        <f t="shared" ref="BH525:BH588" si="321">+AA525</f>
        <v>117</v>
      </c>
      <c r="BI525" s="520">
        <f t="shared" ref="BI525:BI588" si="322">+AD525</f>
        <v>1426.7754796433323</v>
      </c>
      <c r="BJ525" s="519">
        <f t="shared" si="316"/>
        <v>128.69999999999999</v>
      </c>
      <c r="BK525" s="501">
        <f t="shared" si="301"/>
        <v>1309.7754796433323</v>
      </c>
      <c r="BL525" s="181">
        <f t="shared" si="302"/>
        <v>11.194662219173781</v>
      </c>
      <c r="BM525" s="178"/>
      <c r="BN525" s="552">
        <f t="shared" ref="BN525:BN588" si="323">+AL525</f>
        <v>385.35</v>
      </c>
      <c r="BO525" s="557">
        <f t="shared" si="289"/>
        <v>1343.1002170402662</v>
      </c>
      <c r="BP525" s="530">
        <f t="shared" si="317"/>
        <v>423.88500000000005</v>
      </c>
      <c r="BQ525" s="535">
        <v>0.1</v>
      </c>
      <c r="BR525" s="501">
        <f t="shared" si="294"/>
        <v>957.75021704026619</v>
      </c>
      <c r="BS525" s="181">
        <f t="shared" ref="BS525:BS588" si="324">IF(BR525=0,0,+IF(BN525&gt;0,+BR525/BN525,"&gt;100%"))</f>
        <v>2.485403443727173</v>
      </c>
      <c r="BT525" s="178"/>
      <c r="BU525" s="176">
        <f t="shared" ref="BU525:BU588" si="325">+AT525</f>
        <v>2769.8756966835986</v>
      </c>
      <c r="BV525" s="176">
        <f t="shared" ref="BV525:BV588" si="326">+BI525+BO525</f>
        <v>2769.8756966835986</v>
      </c>
      <c r="BW525" s="176">
        <f t="shared" si="303"/>
        <v>0</v>
      </c>
      <c r="BX525" s="177">
        <f t="shared" si="304"/>
        <v>1</v>
      </c>
      <c r="BY525" s="182"/>
      <c r="BZ525" s="179">
        <f t="shared" ref="BZ525:BZ588" si="327">(+AA525*$Q525)+(AL525*$S525)</f>
        <v>502.35</v>
      </c>
      <c r="CA525" s="179">
        <f t="shared" ref="CA525:CA588" si="328">(+BI525*$Q525)+(BO525*$S525)</f>
        <v>2769.8756966835986</v>
      </c>
      <c r="CB525" s="179">
        <f t="shared" si="305"/>
        <v>2267.5256966835987</v>
      </c>
      <c r="CC525" s="183">
        <f t="shared" si="306"/>
        <v>4.5138363624636177</v>
      </c>
      <c r="CD525" s="42"/>
    </row>
    <row r="526" spans="3:82" s="50" customFormat="1" ht="13.5" thickBot="1" x14ac:dyDescent="0.3">
      <c r="C526" s="184"/>
      <c r="D526" s="190"/>
      <c r="E526" s="164"/>
      <c r="F526" s="165"/>
      <c r="G526" s="166"/>
      <c r="H526" s="167"/>
      <c r="I526" s="166"/>
      <c r="J526" s="168">
        <v>1.505779664758232</v>
      </c>
      <c r="K526" s="168">
        <v>1.1754720702584747</v>
      </c>
      <c r="L526" s="169">
        <v>2000</v>
      </c>
      <c r="M526" s="170">
        <v>193</v>
      </c>
      <c r="N526" s="170">
        <v>577.5</v>
      </c>
      <c r="O526" s="171">
        <v>770.5</v>
      </c>
      <c r="P526" s="172">
        <v>0</v>
      </c>
      <c r="Q526" s="482">
        <v>0</v>
      </c>
      <c r="R526" s="482">
        <v>0</v>
      </c>
      <c r="S526" s="482">
        <v>0</v>
      </c>
      <c r="T526" s="186"/>
      <c r="U526" s="186"/>
      <c r="V526" s="186"/>
      <c r="W526" s="186"/>
      <c r="X526" s="186"/>
      <c r="Y526" s="186"/>
      <c r="Z526" s="186"/>
      <c r="AA526" s="595">
        <v>193</v>
      </c>
      <c r="AB526" s="596">
        <v>2039.2729515141191</v>
      </c>
      <c r="AC526" s="596">
        <v>0</v>
      </c>
      <c r="AD526" s="597">
        <v>2039.2729515141191</v>
      </c>
      <c r="AE526" s="598">
        <f t="shared" si="292"/>
        <v>-1846.2729515141191</v>
      </c>
      <c r="AF526" s="599">
        <f t="shared" si="293"/>
        <v>9.4641573045286254E-2</v>
      </c>
      <c r="AG526" s="603"/>
      <c r="AH526" s="603"/>
      <c r="AI526" s="603"/>
      <c r="AJ526" s="603"/>
      <c r="AK526" s="603"/>
      <c r="AL526" s="595">
        <v>577.5</v>
      </c>
      <c r="AM526" s="499">
        <v>1620.0488897011217</v>
      </c>
      <c r="AN526" s="499">
        <v>0</v>
      </c>
      <c r="AO526" s="500">
        <v>1620.0488897011217</v>
      </c>
      <c r="AP526" s="501">
        <f t="shared" ref="AP526:AP589" si="329">+AL526-AO526</f>
        <v>-1042.5488897011217</v>
      </c>
      <c r="AQ526" s="177">
        <f t="shared" ref="AQ526:AQ589" si="330">IF(AO526&gt;0,AL526/AO526,0)</f>
        <v>0.35647072361287896</v>
      </c>
      <c r="AR526" s="186"/>
      <c r="AS526" s="173">
        <f t="shared" si="311"/>
        <v>770.5</v>
      </c>
      <c r="AT526" s="175">
        <f t="shared" si="318"/>
        <v>3659.321841215241</v>
      </c>
      <c r="AU526" s="176">
        <f t="shared" si="295"/>
        <v>-2888.821841215241</v>
      </c>
      <c r="AV526" s="177">
        <f t="shared" si="296"/>
        <v>0.21055813985033936</v>
      </c>
      <c r="AW526" s="178"/>
      <c r="AX526" s="179">
        <f t="shared" si="319"/>
        <v>0</v>
      </c>
      <c r="AY526" s="179">
        <f t="shared" si="309"/>
        <v>0</v>
      </c>
      <c r="AZ526" s="179">
        <f t="shared" si="297"/>
        <v>0</v>
      </c>
      <c r="BA526" s="177">
        <f t="shared" si="298"/>
        <v>0</v>
      </c>
      <c r="BB526" s="178"/>
      <c r="BC526" s="179">
        <f t="shared" si="320"/>
        <v>0</v>
      </c>
      <c r="BD526" s="179">
        <f t="shared" si="310"/>
        <v>0</v>
      </c>
      <c r="BE526" s="179">
        <f t="shared" si="299"/>
        <v>0</v>
      </c>
      <c r="BF526" s="177">
        <f t="shared" si="300"/>
        <v>0</v>
      </c>
      <c r="BG526" s="178"/>
      <c r="BH526" s="176">
        <f t="shared" si="321"/>
        <v>193</v>
      </c>
      <c r="BI526" s="520">
        <f t="shared" si="322"/>
        <v>2039.2729515141191</v>
      </c>
      <c r="BJ526" s="519">
        <f t="shared" si="316"/>
        <v>220.02</v>
      </c>
      <c r="BK526" s="501">
        <f t="shared" si="301"/>
        <v>1846.2729515141191</v>
      </c>
      <c r="BL526" s="181">
        <f t="shared" si="302"/>
        <v>9.5661810959280782</v>
      </c>
      <c r="BM526" s="178"/>
      <c r="BN526" s="552">
        <f t="shared" si="323"/>
        <v>577.5</v>
      </c>
      <c r="BO526" s="557">
        <f t="shared" ref="BO526:BO589" si="331">+AO526</f>
        <v>1620.0488897011217</v>
      </c>
      <c r="BP526" s="530">
        <f t="shared" si="317"/>
        <v>658.35</v>
      </c>
      <c r="BQ526" s="535">
        <v>0.14000000000000001</v>
      </c>
      <c r="BR526" s="501">
        <f t="shared" si="294"/>
        <v>1042.5488897011217</v>
      </c>
      <c r="BS526" s="181">
        <f t="shared" si="324"/>
        <v>1.805279462685925</v>
      </c>
      <c r="BT526" s="178"/>
      <c r="BU526" s="176">
        <f t="shared" si="325"/>
        <v>3659.321841215241</v>
      </c>
      <c r="BV526" s="176">
        <f t="shared" si="326"/>
        <v>3659.321841215241</v>
      </c>
      <c r="BW526" s="176">
        <f t="shared" si="303"/>
        <v>0</v>
      </c>
      <c r="BX526" s="177">
        <f t="shared" si="304"/>
        <v>1</v>
      </c>
      <c r="BY526" s="182"/>
      <c r="BZ526" s="179">
        <f t="shared" si="327"/>
        <v>0</v>
      </c>
      <c r="CA526" s="179">
        <f t="shared" si="328"/>
        <v>0</v>
      </c>
      <c r="CB526" s="179">
        <f t="shared" si="305"/>
        <v>0</v>
      </c>
      <c r="CC526" s="183">
        <f t="shared" si="306"/>
        <v>0</v>
      </c>
      <c r="CD526" s="51"/>
    </row>
    <row r="527" spans="3:82" s="50" customFormat="1" ht="13.5" thickBot="1" x14ac:dyDescent="0.3">
      <c r="C527" s="191"/>
      <c r="D527" s="192"/>
      <c r="E527" s="193"/>
      <c r="F527" s="194"/>
      <c r="G527" s="195"/>
      <c r="H527" s="196"/>
      <c r="I527" s="195"/>
      <c r="J527" s="197">
        <v>1.9138973630485276</v>
      </c>
      <c r="K527" s="197">
        <v>1.515902467555285</v>
      </c>
      <c r="L527" s="198">
        <v>5000</v>
      </c>
      <c r="M527" s="199">
        <v>386</v>
      </c>
      <c r="N527" s="199">
        <v>1059.45</v>
      </c>
      <c r="O527" s="200">
        <v>1445.45</v>
      </c>
      <c r="P527" s="201">
        <v>0</v>
      </c>
      <c r="Q527" s="483">
        <v>0</v>
      </c>
      <c r="R527" s="483">
        <v>0</v>
      </c>
      <c r="S527" s="483">
        <v>0</v>
      </c>
      <c r="T527" s="186"/>
      <c r="U527" s="186"/>
      <c r="V527" s="186"/>
      <c r="W527" s="186"/>
      <c r="X527" s="186"/>
      <c r="Y527" s="186"/>
      <c r="Z527" s="186"/>
      <c r="AA527" s="604">
        <v>386</v>
      </c>
      <c r="AB527" s="605">
        <v>2632.7703697459219</v>
      </c>
      <c r="AC527" s="605">
        <v>0</v>
      </c>
      <c r="AD527" s="606">
        <v>2632.7703697459219</v>
      </c>
      <c r="AE527" s="607">
        <f t="shared" si="292"/>
        <v>-2246.7703697459219</v>
      </c>
      <c r="AF527" s="608">
        <f t="shared" si="293"/>
        <v>0.14661362207492912</v>
      </c>
      <c r="AG527" s="603"/>
      <c r="AH527" s="603"/>
      <c r="AI527" s="603"/>
      <c r="AJ527" s="603"/>
      <c r="AK527" s="603"/>
      <c r="AL527" s="604">
        <v>1059.45</v>
      </c>
      <c r="AM527" s="504">
        <v>2268.9430205054291</v>
      </c>
      <c r="AN527" s="504">
        <v>0</v>
      </c>
      <c r="AO527" s="505">
        <v>2268.9430205054291</v>
      </c>
      <c r="AP527" s="506">
        <f t="shared" si="329"/>
        <v>-1209.4930205054291</v>
      </c>
      <c r="AQ527" s="206">
        <f t="shared" si="330"/>
        <v>0.46693548071735941</v>
      </c>
      <c r="AR527" s="186"/>
      <c r="AS527" s="202">
        <f t="shared" si="311"/>
        <v>1445.45</v>
      </c>
      <c r="AT527" s="204">
        <f t="shared" si="318"/>
        <v>4901.7133902513506</v>
      </c>
      <c r="AU527" s="205">
        <f t="shared" si="295"/>
        <v>-3456.2633902513508</v>
      </c>
      <c r="AV527" s="206">
        <f t="shared" si="296"/>
        <v>0.29488668245571986</v>
      </c>
      <c r="AW527" s="207"/>
      <c r="AX527" s="208">
        <f t="shared" si="319"/>
        <v>0</v>
      </c>
      <c r="AY527" s="208">
        <f t="shared" si="309"/>
        <v>0</v>
      </c>
      <c r="AZ527" s="208">
        <f t="shared" si="297"/>
        <v>0</v>
      </c>
      <c r="BA527" s="206">
        <f t="shared" si="298"/>
        <v>0</v>
      </c>
      <c r="BB527" s="207"/>
      <c r="BC527" s="208">
        <f t="shared" si="320"/>
        <v>0</v>
      </c>
      <c r="BD527" s="208">
        <f t="shared" si="310"/>
        <v>0</v>
      </c>
      <c r="BE527" s="208">
        <f t="shared" si="299"/>
        <v>0</v>
      </c>
      <c r="BF527" s="206">
        <f t="shared" si="300"/>
        <v>0</v>
      </c>
      <c r="BG527" s="207"/>
      <c r="BH527" s="205">
        <f t="shared" si="321"/>
        <v>386</v>
      </c>
      <c r="BI527" s="522">
        <f t="shared" si="322"/>
        <v>2632.7703697459219</v>
      </c>
      <c r="BJ527" s="519">
        <f t="shared" si="316"/>
        <v>443.9</v>
      </c>
      <c r="BK527" s="506">
        <f t="shared" si="301"/>
        <v>2246.7703697459219</v>
      </c>
      <c r="BL527" s="210">
        <f t="shared" si="302"/>
        <v>5.8206486262847719</v>
      </c>
      <c r="BM527" s="207"/>
      <c r="BN527" s="553">
        <f t="shared" si="323"/>
        <v>1059.45</v>
      </c>
      <c r="BO527" s="558">
        <f t="shared" si="331"/>
        <v>2268.9430205054291</v>
      </c>
      <c r="BP527" s="530">
        <f t="shared" si="317"/>
        <v>1218.3675000000001</v>
      </c>
      <c r="BQ527" s="536">
        <v>0.15</v>
      </c>
      <c r="BR527" s="506">
        <f t="shared" si="294"/>
        <v>1209.4930205054291</v>
      </c>
      <c r="BS527" s="210">
        <f t="shared" si="324"/>
        <v>1.1416235032379338</v>
      </c>
      <c r="BT527" s="207"/>
      <c r="BU527" s="205">
        <f t="shared" si="325"/>
        <v>4901.7133902513506</v>
      </c>
      <c r="BV527" s="205">
        <f t="shared" si="326"/>
        <v>4901.7133902513506</v>
      </c>
      <c r="BW527" s="205">
        <f t="shared" si="303"/>
        <v>0</v>
      </c>
      <c r="BX527" s="206">
        <f t="shared" si="304"/>
        <v>1</v>
      </c>
      <c r="BY527" s="211"/>
      <c r="BZ527" s="208">
        <f t="shared" si="327"/>
        <v>0</v>
      </c>
      <c r="CA527" s="208">
        <f t="shared" si="328"/>
        <v>0</v>
      </c>
      <c r="CB527" s="208">
        <f t="shared" si="305"/>
        <v>0</v>
      </c>
      <c r="CC527" s="212">
        <f t="shared" si="306"/>
        <v>0</v>
      </c>
      <c r="CD527" s="51"/>
    </row>
    <row r="528" spans="3:82" ht="13.5" thickBot="1" x14ac:dyDescent="0.3">
      <c r="C528" s="65"/>
      <c r="D528" s="66"/>
      <c r="E528" s="142"/>
      <c r="F528" s="143"/>
      <c r="G528" s="144"/>
      <c r="H528" s="145"/>
      <c r="I528" s="144"/>
      <c r="J528" s="146">
        <v>0.58618475265502656</v>
      </c>
      <c r="K528" s="146">
        <v>0.25114229393244591</v>
      </c>
      <c r="L528" s="147">
        <v>500</v>
      </c>
      <c r="M528" s="148">
        <v>136</v>
      </c>
      <c r="N528" s="148">
        <v>429.45000000000005</v>
      </c>
      <c r="O528" s="149">
        <v>565.45000000000005</v>
      </c>
      <c r="P528" s="150">
        <v>0</v>
      </c>
      <c r="Q528" s="481">
        <v>0</v>
      </c>
      <c r="R528" s="481">
        <v>0</v>
      </c>
      <c r="S528" s="481">
        <v>0</v>
      </c>
      <c r="T528" s="186"/>
      <c r="U528" s="186"/>
      <c r="V528" s="186"/>
      <c r="W528" s="186"/>
      <c r="X528" s="186"/>
      <c r="Y528" s="186"/>
      <c r="Z528" s="186"/>
      <c r="AA528" s="589">
        <v>136</v>
      </c>
      <c r="AB528" s="590">
        <v>1951.2168052452719</v>
      </c>
      <c r="AC528" s="590">
        <v>0</v>
      </c>
      <c r="AD528" s="591">
        <v>1951.2168052452719</v>
      </c>
      <c r="AE528" s="592">
        <f t="shared" ref="AE528:AE591" si="332">+AA528-AD528</f>
        <v>-1815.2168052452719</v>
      </c>
      <c r="AF528" s="593">
        <f t="shared" ref="AF528:AF591" si="333">IF(AD528&gt;0,AA528/AD528,0)</f>
        <v>6.9700096695766475E-2</v>
      </c>
      <c r="AG528" s="603"/>
      <c r="AH528" s="603"/>
      <c r="AI528" s="603"/>
      <c r="AJ528" s="603"/>
      <c r="AK528" s="603"/>
      <c r="AL528" s="589">
        <v>429.45000000000005</v>
      </c>
      <c r="AM528" s="496">
        <v>1103.4009750140374</v>
      </c>
      <c r="AN528" s="496">
        <v>0</v>
      </c>
      <c r="AO528" s="497">
        <v>1103.4009750140374</v>
      </c>
      <c r="AP528" s="498">
        <f t="shared" si="329"/>
        <v>-673.95097501403734</v>
      </c>
      <c r="AQ528" s="156">
        <f t="shared" si="330"/>
        <v>0.38920574634668653</v>
      </c>
      <c r="AR528" s="151"/>
      <c r="AS528" s="152">
        <f t="shared" si="311"/>
        <v>565.45000000000005</v>
      </c>
      <c r="AT528" s="154">
        <f t="shared" si="318"/>
        <v>3054.6177802593093</v>
      </c>
      <c r="AU528" s="155">
        <f t="shared" si="295"/>
        <v>-2489.1677802593094</v>
      </c>
      <c r="AV528" s="156">
        <f t="shared" si="296"/>
        <v>0.18511317640271133</v>
      </c>
      <c r="AW528" s="157"/>
      <c r="AX528" s="158">
        <f t="shared" si="319"/>
        <v>0</v>
      </c>
      <c r="AY528" s="158">
        <f t="shared" si="309"/>
        <v>0</v>
      </c>
      <c r="AZ528" s="158">
        <f t="shared" si="297"/>
        <v>0</v>
      </c>
      <c r="BA528" s="156">
        <f t="shared" si="298"/>
        <v>0</v>
      </c>
      <c r="BB528" s="157"/>
      <c r="BC528" s="158">
        <f t="shared" si="320"/>
        <v>0</v>
      </c>
      <c r="BD528" s="158">
        <f t="shared" si="310"/>
        <v>0</v>
      </c>
      <c r="BE528" s="158">
        <f t="shared" si="299"/>
        <v>0</v>
      </c>
      <c r="BF528" s="156">
        <f t="shared" si="300"/>
        <v>0</v>
      </c>
      <c r="BG528" s="157"/>
      <c r="BH528" s="155">
        <f t="shared" si="321"/>
        <v>136</v>
      </c>
      <c r="BI528" s="518">
        <f t="shared" si="322"/>
        <v>1951.2168052452719</v>
      </c>
      <c r="BJ528" s="519">
        <f t="shared" si="316"/>
        <v>165.92000000000002</v>
      </c>
      <c r="BK528" s="498">
        <f t="shared" si="301"/>
        <v>1815.2168052452719</v>
      </c>
      <c r="BL528" s="160">
        <f t="shared" si="302"/>
        <v>13.347182391509351</v>
      </c>
      <c r="BM528" s="157"/>
      <c r="BN528" s="551">
        <f t="shared" si="323"/>
        <v>429.45000000000005</v>
      </c>
      <c r="BO528" s="556">
        <f t="shared" si="331"/>
        <v>1103.4009750140374</v>
      </c>
      <c r="BP528" s="530">
        <f t="shared" si="317"/>
        <v>523.92900000000009</v>
      </c>
      <c r="BQ528" s="534">
        <v>0.22</v>
      </c>
      <c r="BR528" s="498">
        <f t="shared" si="294"/>
        <v>673.95097501403734</v>
      </c>
      <c r="BS528" s="160">
        <f t="shared" si="324"/>
        <v>1.5693351379998539</v>
      </c>
      <c r="BT528" s="157"/>
      <c r="BU528" s="155">
        <f t="shared" si="325"/>
        <v>3054.6177802593093</v>
      </c>
      <c r="BV528" s="155">
        <f t="shared" si="326"/>
        <v>3054.6177802593093</v>
      </c>
      <c r="BW528" s="155">
        <f t="shared" si="303"/>
        <v>0</v>
      </c>
      <c r="BX528" s="156">
        <f t="shared" si="304"/>
        <v>1</v>
      </c>
      <c r="BY528" s="162"/>
      <c r="BZ528" s="158">
        <f t="shared" si="327"/>
        <v>0</v>
      </c>
      <c r="CA528" s="158">
        <f t="shared" si="328"/>
        <v>0</v>
      </c>
      <c r="CB528" s="158">
        <f t="shared" si="305"/>
        <v>0</v>
      </c>
      <c r="CC528" s="163">
        <f t="shared" si="306"/>
        <v>0</v>
      </c>
      <c r="CD528" s="42"/>
    </row>
    <row r="529" spans="3:82" ht="13.5" thickBot="1" x14ac:dyDescent="0.3">
      <c r="C529" s="65"/>
      <c r="D529" s="66"/>
      <c r="E529" s="164"/>
      <c r="F529" s="165"/>
      <c r="G529" s="166"/>
      <c r="H529" s="167"/>
      <c r="I529" s="166"/>
      <c r="J529" s="168">
        <v>0.72370867908265568</v>
      </c>
      <c r="K529" s="168">
        <v>0.4192943920851287</v>
      </c>
      <c r="L529" s="169">
        <v>2000</v>
      </c>
      <c r="M529" s="170">
        <v>380</v>
      </c>
      <c r="N529" s="170">
        <v>1043.7</v>
      </c>
      <c r="O529" s="171">
        <v>1423.7</v>
      </c>
      <c r="P529" s="172">
        <v>1</v>
      </c>
      <c r="Q529" s="482">
        <v>1</v>
      </c>
      <c r="R529" s="482">
        <v>1</v>
      </c>
      <c r="S529" s="482">
        <v>1</v>
      </c>
      <c r="T529" s="186"/>
      <c r="U529" s="186"/>
      <c r="V529" s="186"/>
      <c r="W529" s="186"/>
      <c r="X529" s="186"/>
      <c r="Y529" s="186"/>
      <c r="Z529" s="186"/>
      <c r="AA529" s="595">
        <v>380</v>
      </c>
      <c r="AB529" s="596">
        <v>2412.7799615496665</v>
      </c>
      <c r="AC529" s="596">
        <v>0</v>
      </c>
      <c r="AD529" s="597">
        <v>2412.7799615496665</v>
      </c>
      <c r="AE529" s="598">
        <f t="shared" si="332"/>
        <v>-2032.7799615496665</v>
      </c>
      <c r="AF529" s="599">
        <f t="shared" si="333"/>
        <v>0.15749467670310713</v>
      </c>
      <c r="AG529" s="603"/>
      <c r="AH529" s="603"/>
      <c r="AI529" s="603"/>
      <c r="AJ529" s="603"/>
      <c r="AK529" s="603"/>
      <c r="AL529" s="595">
        <v>1043.7</v>
      </c>
      <c r="AM529" s="499">
        <v>1842.708059468471</v>
      </c>
      <c r="AN529" s="499">
        <v>0</v>
      </c>
      <c r="AO529" s="500">
        <v>1842.708059468471</v>
      </c>
      <c r="AP529" s="501">
        <f t="shared" si="329"/>
        <v>-799.00805946847095</v>
      </c>
      <c r="AQ529" s="177">
        <f t="shared" si="330"/>
        <v>0.56639465738325101</v>
      </c>
      <c r="AR529" s="151"/>
      <c r="AS529" s="173">
        <f t="shared" si="311"/>
        <v>1423.7</v>
      </c>
      <c r="AT529" s="175">
        <f t="shared" si="318"/>
        <v>4255.4880210181373</v>
      </c>
      <c r="AU529" s="176">
        <f t="shared" si="295"/>
        <v>-2831.7880210181374</v>
      </c>
      <c r="AV529" s="177">
        <f t="shared" si="296"/>
        <v>0.33455622315660422</v>
      </c>
      <c r="AW529" s="178"/>
      <c r="AX529" s="179">
        <f t="shared" si="319"/>
        <v>1423.7</v>
      </c>
      <c r="AY529" s="179">
        <f t="shared" si="309"/>
        <v>4255.4880210181373</v>
      </c>
      <c r="AZ529" s="179">
        <f t="shared" si="297"/>
        <v>-2831.7880210181374</v>
      </c>
      <c r="BA529" s="177">
        <f t="shared" si="298"/>
        <v>0.33455622315660422</v>
      </c>
      <c r="BB529" s="178"/>
      <c r="BC529" s="179">
        <f t="shared" si="320"/>
        <v>1423.7</v>
      </c>
      <c r="BD529" s="179">
        <f t="shared" si="310"/>
        <v>4255.4880210181373</v>
      </c>
      <c r="BE529" s="179">
        <f t="shared" si="299"/>
        <v>-2831.7880210181374</v>
      </c>
      <c r="BF529" s="177">
        <f t="shared" si="300"/>
        <v>0.33455622315660422</v>
      </c>
      <c r="BG529" s="178"/>
      <c r="BH529" s="176">
        <f t="shared" si="321"/>
        <v>380</v>
      </c>
      <c r="BI529" s="520">
        <f t="shared" si="322"/>
        <v>2412.7799615496665</v>
      </c>
      <c r="BJ529" s="519">
        <f t="shared" si="316"/>
        <v>448.4</v>
      </c>
      <c r="BK529" s="501">
        <f t="shared" si="301"/>
        <v>2032.7799615496665</v>
      </c>
      <c r="BL529" s="181">
        <f t="shared" si="302"/>
        <v>5.3494209514464908</v>
      </c>
      <c r="BM529" s="178"/>
      <c r="BN529" s="552">
        <f t="shared" si="323"/>
        <v>1043.7</v>
      </c>
      <c r="BO529" s="557">
        <f t="shared" si="331"/>
        <v>1842.708059468471</v>
      </c>
      <c r="BP529" s="530">
        <f t="shared" si="317"/>
        <v>1231.566</v>
      </c>
      <c r="BQ529" s="535">
        <v>0.18</v>
      </c>
      <c r="BR529" s="501">
        <f t="shared" si="294"/>
        <v>799.00805946847095</v>
      </c>
      <c r="BS529" s="181">
        <f t="shared" si="324"/>
        <v>0.76555337689802716</v>
      </c>
      <c r="BT529" s="178"/>
      <c r="BU529" s="176">
        <f t="shared" si="325"/>
        <v>4255.4880210181373</v>
      </c>
      <c r="BV529" s="176">
        <f t="shared" si="326"/>
        <v>4255.4880210181373</v>
      </c>
      <c r="BW529" s="176">
        <f t="shared" si="303"/>
        <v>0</v>
      </c>
      <c r="BX529" s="177">
        <f t="shared" si="304"/>
        <v>1</v>
      </c>
      <c r="BY529" s="182"/>
      <c r="BZ529" s="179">
        <f t="shared" si="327"/>
        <v>1423.7</v>
      </c>
      <c r="CA529" s="179">
        <f t="shared" si="328"/>
        <v>4255.4880210181373</v>
      </c>
      <c r="CB529" s="179">
        <f t="shared" si="305"/>
        <v>2831.7880210181374</v>
      </c>
      <c r="CC529" s="183">
        <f t="shared" si="306"/>
        <v>1.9890342214076964</v>
      </c>
      <c r="CD529" s="42"/>
    </row>
    <row r="530" spans="3:82" ht="25.5" thickBot="1" x14ac:dyDescent="0.3">
      <c r="C530" s="184">
        <v>104</v>
      </c>
      <c r="D530" s="48">
        <v>0</v>
      </c>
      <c r="E530" s="164" t="s">
        <v>145</v>
      </c>
      <c r="F530" s="165" t="s">
        <v>146</v>
      </c>
      <c r="G530" s="166"/>
      <c r="H530" s="167" t="s">
        <v>63</v>
      </c>
      <c r="I530" s="185" t="s">
        <v>64</v>
      </c>
      <c r="J530" s="168">
        <v>1</v>
      </c>
      <c r="K530" s="168">
        <v>1</v>
      </c>
      <c r="L530" s="169">
        <v>5000</v>
      </c>
      <c r="M530" s="170">
        <v>699</v>
      </c>
      <c r="N530" s="170">
        <v>1840.65</v>
      </c>
      <c r="O530" s="171">
        <v>2539.65</v>
      </c>
      <c r="P530" s="172">
        <v>0</v>
      </c>
      <c r="Q530" s="482">
        <v>0</v>
      </c>
      <c r="R530" s="482">
        <v>0</v>
      </c>
      <c r="S530" s="482">
        <v>0</v>
      </c>
      <c r="T530" s="186"/>
      <c r="U530" s="186"/>
      <c r="V530" s="186"/>
      <c r="W530" s="186"/>
      <c r="X530" s="186"/>
      <c r="Y530" s="186"/>
      <c r="Z530" s="186"/>
      <c r="AA530" s="600">
        <v>699</v>
      </c>
      <c r="AB530" s="601">
        <v>3337.7300410381895</v>
      </c>
      <c r="AC530" s="601">
        <v>0</v>
      </c>
      <c r="AD530" s="602">
        <v>3337.7300410381895</v>
      </c>
      <c r="AE530" s="598">
        <f t="shared" si="332"/>
        <v>-2638.7300410381895</v>
      </c>
      <c r="AF530" s="599">
        <f t="shared" si="333"/>
        <v>0.20942376747239225</v>
      </c>
      <c r="AG530" s="603"/>
      <c r="AH530" s="603"/>
      <c r="AI530" s="603"/>
      <c r="AJ530" s="603"/>
      <c r="AK530" s="603"/>
      <c r="AL530" s="600">
        <v>1840.65</v>
      </c>
      <c r="AM530" s="502">
        <v>4401.2600437791716</v>
      </c>
      <c r="AN530" s="502">
        <v>0</v>
      </c>
      <c r="AO530" s="503">
        <v>4401.2600437791716</v>
      </c>
      <c r="AP530" s="501">
        <f t="shared" si="329"/>
        <v>-2560.6100437791715</v>
      </c>
      <c r="AQ530" s="177">
        <f t="shared" si="330"/>
        <v>0.41820978121972396</v>
      </c>
      <c r="AR530" s="151"/>
      <c r="AS530" s="187">
        <f t="shared" si="311"/>
        <v>2539.65</v>
      </c>
      <c r="AT530" s="189">
        <f t="shared" si="318"/>
        <v>7738.9900848173611</v>
      </c>
      <c r="AU530" s="176">
        <f t="shared" si="295"/>
        <v>-5199.3400848173605</v>
      </c>
      <c r="AV530" s="177">
        <f t="shared" si="296"/>
        <v>0.32816297374283759</v>
      </c>
      <c r="AW530" s="178"/>
      <c r="AX530" s="179">
        <f t="shared" si="319"/>
        <v>0</v>
      </c>
      <c r="AY530" s="179">
        <f t="shared" si="309"/>
        <v>0</v>
      </c>
      <c r="AZ530" s="179">
        <f t="shared" si="297"/>
        <v>0</v>
      </c>
      <c r="BA530" s="177">
        <f t="shared" si="298"/>
        <v>0</v>
      </c>
      <c r="BB530" s="178"/>
      <c r="BC530" s="179">
        <f t="shared" si="320"/>
        <v>0</v>
      </c>
      <c r="BD530" s="179">
        <f t="shared" si="310"/>
        <v>0</v>
      </c>
      <c r="BE530" s="179">
        <f t="shared" si="299"/>
        <v>0</v>
      </c>
      <c r="BF530" s="177">
        <f t="shared" si="300"/>
        <v>0</v>
      </c>
      <c r="BG530" s="178"/>
      <c r="BH530" s="176">
        <f t="shared" si="321"/>
        <v>699</v>
      </c>
      <c r="BI530" s="520">
        <f t="shared" si="322"/>
        <v>3337.7300410381895</v>
      </c>
      <c r="BJ530" s="519">
        <f t="shared" si="316"/>
        <v>768.9</v>
      </c>
      <c r="BK530" s="501">
        <f t="shared" si="301"/>
        <v>2638.7300410381895</v>
      </c>
      <c r="BL530" s="181">
        <f t="shared" si="302"/>
        <v>3.7750072117856788</v>
      </c>
      <c r="BM530" s="178"/>
      <c r="BN530" s="552">
        <f t="shared" si="323"/>
        <v>1840.65</v>
      </c>
      <c r="BO530" s="557">
        <f t="shared" si="331"/>
        <v>4401.2600437791716</v>
      </c>
      <c r="BP530" s="530">
        <f t="shared" si="317"/>
        <v>2024.7150000000001</v>
      </c>
      <c r="BQ530" s="535">
        <v>0.1</v>
      </c>
      <c r="BR530" s="501">
        <f t="shared" si="294"/>
        <v>2560.6100437791715</v>
      </c>
      <c r="BS530" s="181">
        <f t="shared" si="324"/>
        <v>1.3911444564578661</v>
      </c>
      <c r="BT530" s="178"/>
      <c r="BU530" s="176">
        <f t="shared" si="325"/>
        <v>7738.9900848173611</v>
      </c>
      <c r="BV530" s="176">
        <f t="shared" si="326"/>
        <v>7738.9900848173611</v>
      </c>
      <c r="BW530" s="176">
        <f t="shared" si="303"/>
        <v>0</v>
      </c>
      <c r="BX530" s="177">
        <f t="shared" si="304"/>
        <v>1</v>
      </c>
      <c r="BY530" s="182"/>
      <c r="BZ530" s="179">
        <f t="shared" si="327"/>
        <v>0</v>
      </c>
      <c r="CA530" s="179">
        <f t="shared" si="328"/>
        <v>0</v>
      </c>
      <c r="CB530" s="179">
        <f t="shared" si="305"/>
        <v>0</v>
      </c>
      <c r="CC530" s="183">
        <f t="shared" si="306"/>
        <v>0</v>
      </c>
      <c r="CD530" s="42"/>
    </row>
    <row r="531" spans="3:82" s="50" customFormat="1" ht="13.5" thickBot="1" x14ac:dyDescent="0.3">
      <c r="C531" s="184"/>
      <c r="D531" s="190"/>
      <c r="E531" s="164"/>
      <c r="F531" s="165"/>
      <c r="G531" s="166"/>
      <c r="H531" s="167"/>
      <c r="I531" s="166"/>
      <c r="J531" s="168">
        <v>1.505779664758232</v>
      </c>
      <c r="K531" s="168">
        <v>1.1754720702584747</v>
      </c>
      <c r="L531" s="169">
        <v>10000</v>
      </c>
      <c r="M531" s="170">
        <v>1116</v>
      </c>
      <c r="N531" s="170">
        <v>2883.3</v>
      </c>
      <c r="O531" s="171">
        <v>3999.3</v>
      </c>
      <c r="P531" s="172">
        <v>0</v>
      </c>
      <c r="Q531" s="482">
        <v>0</v>
      </c>
      <c r="R531" s="482">
        <v>0</v>
      </c>
      <c r="S531" s="482">
        <v>0</v>
      </c>
      <c r="T531" s="186"/>
      <c r="U531" s="186"/>
      <c r="V531" s="186"/>
      <c r="W531" s="186"/>
      <c r="X531" s="186"/>
      <c r="Y531" s="186"/>
      <c r="Z531" s="186"/>
      <c r="AA531" s="595">
        <v>1116</v>
      </c>
      <c r="AB531" s="596">
        <v>5045.0387900027999</v>
      </c>
      <c r="AC531" s="596">
        <v>0</v>
      </c>
      <c r="AD531" s="597">
        <v>5045.0387900027999</v>
      </c>
      <c r="AE531" s="598">
        <f t="shared" si="332"/>
        <v>-3929.0387900027999</v>
      </c>
      <c r="AF531" s="599">
        <f t="shared" si="333"/>
        <v>0.22120741711866612</v>
      </c>
      <c r="AG531" s="603"/>
      <c r="AH531" s="603"/>
      <c r="AI531" s="603"/>
      <c r="AJ531" s="603"/>
      <c r="AK531" s="603"/>
      <c r="AL531" s="595">
        <v>2883.3</v>
      </c>
      <c r="AM531" s="499">
        <v>5180.2946581434298</v>
      </c>
      <c r="AN531" s="499">
        <v>0</v>
      </c>
      <c r="AO531" s="500">
        <v>5180.2946581434298</v>
      </c>
      <c r="AP531" s="501">
        <f t="shared" si="329"/>
        <v>-2296.9946581434297</v>
      </c>
      <c r="AQ531" s="177">
        <f t="shared" si="330"/>
        <v>0.55658996066323152</v>
      </c>
      <c r="AR531" s="186"/>
      <c r="AS531" s="173">
        <f t="shared" si="311"/>
        <v>3999.3</v>
      </c>
      <c r="AT531" s="175">
        <f t="shared" si="318"/>
        <v>10225.33344814623</v>
      </c>
      <c r="AU531" s="176">
        <f t="shared" si="295"/>
        <v>-6226.0334481462296</v>
      </c>
      <c r="AV531" s="177">
        <f t="shared" si="296"/>
        <v>0.39111682961547245</v>
      </c>
      <c r="AW531" s="178"/>
      <c r="AX531" s="179">
        <f t="shared" si="319"/>
        <v>0</v>
      </c>
      <c r="AY531" s="179">
        <f t="shared" si="309"/>
        <v>0</v>
      </c>
      <c r="AZ531" s="179">
        <f t="shared" si="297"/>
        <v>0</v>
      </c>
      <c r="BA531" s="177">
        <f t="shared" si="298"/>
        <v>0</v>
      </c>
      <c r="BB531" s="178"/>
      <c r="BC531" s="179">
        <f t="shared" si="320"/>
        <v>0</v>
      </c>
      <c r="BD531" s="179">
        <f t="shared" si="310"/>
        <v>0</v>
      </c>
      <c r="BE531" s="179">
        <f t="shared" si="299"/>
        <v>0</v>
      </c>
      <c r="BF531" s="177">
        <f t="shared" si="300"/>
        <v>0</v>
      </c>
      <c r="BG531" s="178"/>
      <c r="BH531" s="176">
        <f t="shared" si="321"/>
        <v>1116</v>
      </c>
      <c r="BI531" s="520">
        <f t="shared" si="322"/>
        <v>5045.0387900027999</v>
      </c>
      <c r="BJ531" s="519">
        <f t="shared" si="316"/>
        <v>1272.24</v>
      </c>
      <c r="BK531" s="501">
        <f t="shared" si="301"/>
        <v>3929.0387900027999</v>
      </c>
      <c r="BL531" s="181">
        <f t="shared" si="302"/>
        <v>3.5206440770634408</v>
      </c>
      <c r="BM531" s="178"/>
      <c r="BN531" s="552">
        <f t="shared" si="323"/>
        <v>2883.3</v>
      </c>
      <c r="BO531" s="557">
        <f t="shared" si="331"/>
        <v>5180.2946581434298</v>
      </c>
      <c r="BP531" s="530">
        <f t="shared" si="317"/>
        <v>3286.9620000000004</v>
      </c>
      <c r="BQ531" s="535">
        <v>0.14000000000000001</v>
      </c>
      <c r="BR531" s="501">
        <f t="shared" si="294"/>
        <v>2296.9946581434297</v>
      </c>
      <c r="BS531" s="181">
        <f t="shared" si="324"/>
        <v>0.7966547560584849</v>
      </c>
      <c r="BT531" s="178"/>
      <c r="BU531" s="176">
        <f t="shared" si="325"/>
        <v>10225.33344814623</v>
      </c>
      <c r="BV531" s="176">
        <f t="shared" si="326"/>
        <v>10225.33344814623</v>
      </c>
      <c r="BW531" s="176">
        <f t="shared" si="303"/>
        <v>0</v>
      </c>
      <c r="BX531" s="177">
        <f t="shared" si="304"/>
        <v>1</v>
      </c>
      <c r="BY531" s="182"/>
      <c r="BZ531" s="179">
        <f t="shared" si="327"/>
        <v>0</v>
      </c>
      <c r="CA531" s="179">
        <f t="shared" si="328"/>
        <v>0</v>
      </c>
      <c r="CB531" s="179">
        <f t="shared" si="305"/>
        <v>0</v>
      </c>
      <c r="CC531" s="183">
        <f t="shared" si="306"/>
        <v>0</v>
      </c>
      <c r="CD531" s="51"/>
    </row>
    <row r="532" spans="3:82" s="50" customFormat="1" ht="13.5" thickBot="1" x14ac:dyDescent="0.3">
      <c r="C532" s="191"/>
      <c r="D532" s="192"/>
      <c r="E532" s="193"/>
      <c r="F532" s="194"/>
      <c r="G532" s="195"/>
      <c r="H532" s="196"/>
      <c r="I532" s="195"/>
      <c r="J532" s="197">
        <v>1.9138973630485276</v>
      </c>
      <c r="K532" s="197">
        <v>1.515902467555285</v>
      </c>
      <c r="L532" s="198">
        <v>25000</v>
      </c>
      <c r="M532" s="199">
        <v>2367</v>
      </c>
      <c r="N532" s="199">
        <v>6016.5</v>
      </c>
      <c r="O532" s="200">
        <v>8383.5</v>
      </c>
      <c r="P532" s="201">
        <v>0</v>
      </c>
      <c r="Q532" s="483">
        <v>0</v>
      </c>
      <c r="R532" s="483">
        <v>0</v>
      </c>
      <c r="S532" s="483">
        <v>0</v>
      </c>
      <c r="T532" s="186"/>
      <c r="U532" s="186"/>
      <c r="V532" s="186"/>
      <c r="W532" s="186"/>
      <c r="X532" s="186"/>
      <c r="Y532" s="186"/>
      <c r="Z532" s="186"/>
      <c r="AA532" s="604">
        <v>2367</v>
      </c>
      <c r="AB532" s="605">
        <v>6412.4771310807273</v>
      </c>
      <c r="AC532" s="605">
        <v>0</v>
      </c>
      <c r="AD532" s="606">
        <v>6412.4771310807273</v>
      </c>
      <c r="AE532" s="607">
        <f t="shared" si="332"/>
        <v>-4045.4771310807273</v>
      </c>
      <c r="AF532" s="608">
        <f t="shared" si="333"/>
        <v>0.36912412342608658</v>
      </c>
      <c r="AG532" s="603"/>
      <c r="AH532" s="603"/>
      <c r="AI532" s="603"/>
      <c r="AJ532" s="603"/>
      <c r="AK532" s="603"/>
      <c r="AL532" s="604">
        <v>6016.5</v>
      </c>
      <c r="AM532" s="504">
        <v>6696.4281427990691</v>
      </c>
      <c r="AN532" s="504">
        <v>0</v>
      </c>
      <c r="AO532" s="505">
        <v>6696.4281427990691</v>
      </c>
      <c r="AP532" s="506">
        <f t="shared" si="329"/>
        <v>-679.92814279906906</v>
      </c>
      <c r="AQ532" s="206">
        <f t="shared" si="330"/>
        <v>0.89846405750949143</v>
      </c>
      <c r="AR532" s="186"/>
      <c r="AS532" s="202">
        <f t="shared" si="311"/>
        <v>8383.5</v>
      </c>
      <c r="AT532" s="204">
        <f t="shared" si="318"/>
        <v>13108.905273879796</v>
      </c>
      <c r="AU532" s="205">
        <f t="shared" si="295"/>
        <v>-4725.4052738797964</v>
      </c>
      <c r="AV532" s="206">
        <f t="shared" si="296"/>
        <v>0.63952708672817837</v>
      </c>
      <c r="AW532" s="207"/>
      <c r="AX532" s="208">
        <f t="shared" si="319"/>
        <v>0</v>
      </c>
      <c r="AY532" s="208">
        <f t="shared" si="309"/>
        <v>0</v>
      </c>
      <c r="AZ532" s="208">
        <f t="shared" si="297"/>
        <v>0</v>
      </c>
      <c r="BA532" s="206">
        <f t="shared" si="298"/>
        <v>0</v>
      </c>
      <c r="BB532" s="207"/>
      <c r="BC532" s="208">
        <f t="shared" si="320"/>
        <v>0</v>
      </c>
      <c r="BD532" s="208">
        <f t="shared" si="310"/>
        <v>0</v>
      </c>
      <c r="BE532" s="208">
        <f t="shared" si="299"/>
        <v>0</v>
      </c>
      <c r="BF532" s="206">
        <f t="shared" si="300"/>
        <v>0</v>
      </c>
      <c r="BG532" s="207"/>
      <c r="BH532" s="205">
        <f t="shared" si="321"/>
        <v>2367</v>
      </c>
      <c r="BI532" s="522">
        <f t="shared" si="322"/>
        <v>6412.4771310807273</v>
      </c>
      <c r="BJ532" s="519">
        <f t="shared" si="316"/>
        <v>2722.05</v>
      </c>
      <c r="BK532" s="506">
        <f t="shared" si="301"/>
        <v>4045.4771310807273</v>
      </c>
      <c r="BL532" s="210">
        <f t="shared" si="302"/>
        <v>1.7091158137223184</v>
      </c>
      <c r="BM532" s="207"/>
      <c r="BN532" s="553">
        <f t="shared" si="323"/>
        <v>6016.5</v>
      </c>
      <c r="BO532" s="558">
        <f t="shared" si="331"/>
        <v>6696.4281427990691</v>
      </c>
      <c r="BP532" s="530">
        <f>BO532</f>
        <v>6696.4281427990691</v>
      </c>
      <c r="BQ532" s="536">
        <v>0.15</v>
      </c>
      <c r="BR532" s="506">
        <f t="shared" si="294"/>
        <v>679.92814279906906</v>
      </c>
      <c r="BS532" s="210">
        <f t="shared" si="324"/>
        <v>0.11301057804355839</v>
      </c>
      <c r="BT532" s="207"/>
      <c r="BU532" s="205">
        <f t="shared" si="325"/>
        <v>13108.905273879796</v>
      </c>
      <c r="BV532" s="205">
        <f t="shared" si="326"/>
        <v>13108.905273879796</v>
      </c>
      <c r="BW532" s="205">
        <f t="shared" si="303"/>
        <v>0</v>
      </c>
      <c r="BX532" s="206">
        <f t="shared" si="304"/>
        <v>1</v>
      </c>
      <c r="BY532" s="211"/>
      <c r="BZ532" s="208">
        <f t="shared" si="327"/>
        <v>0</v>
      </c>
      <c r="CA532" s="208">
        <f t="shared" si="328"/>
        <v>0</v>
      </c>
      <c r="CB532" s="208">
        <f t="shared" si="305"/>
        <v>0</v>
      </c>
      <c r="CC532" s="212">
        <f t="shared" si="306"/>
        <v>0</v>
      </c>
      <c r="CD532" s="51"/>
    </row>
    <row r="533" spans="3:82" ht="13" hidden="1" x14ac:dyDescent="0.25">
      <c r="C533" s="65"/>
      <c r="D533" s="66"/>
      <c r="E533" s="142"/>
      <c r="F533" s="143"/>
      <c r="G533" s="144"/>
      <c r="H533" s="145"/>
      <c r="I533" s="144"/>
      <c r="J533" s="146">
        <v>0.58618475265502656</v>
      </c>
      <c r="K533" s="146">
        <v>0.25114229393244591</v>
      </c>
      <c r="L533" s="147">
        <v>0</v>
      </c>
      <c r="M533" s="148">
        <v>0</v>
      </c>
      <c r="N533" s="148">
        <v>0</v>
      </c>
      <c r="O533" s="149">
        <v>0</v>
      </c>
      <c r="P533" s="150">
        <v>0</v>
      </c>
      <c r="Q533" s="481">
        <v>0</v>
      </c>
      <c r="R533" s="481">
        <v>0</v>
      </c>
      <c r="S533" s="481">
        <v>0</v>
      </c>
      <c r="T533" s="186"/>
      <c r="U533" s="186"/>
      <c r="V533" s="186"/>
      <c r="W533" s="186"/>
      <c r="X533" s="186"/>
      <c r="Y533" s="186"/>
      <c r="Z533" s="186"/>
      <c r="AA533" s="589">
        <v>0</v>
      </c>
      <c r="AB533" s="590">
        <v>0</v>
      </c>
      <c r="AC533" s="590">
        <v>0</v>
      </c>
      <c r="AD533" s="591">
        <v>0</v>
      </c>
      <c r="AE533" s="592">
        <f t="shared" si="332"/>
        <v>0</v>
      </c>
      <c r="AF533" s="593">
        <f t="shared" si="333"/>
        <v>0</v>
      </c>
      <c r="AG533" s="603"/>
      <c r="AH533" s="603"/>
      <c r="AI533" s="603"/>
      <c r="AJ533" s="603"/>
      <c r="AK533" s="603"/>
      <c r="AL533" s="589">
        <v>0</v>
      </c>
      <c r="AM533" s="496">
        <v>0</v>
      </c>
      <c r="AN533" s="496">
        <v>0</v>
      </c>
      <c r="AO533" s="497">
        <v>0</v>
      </c>
      <c r="AP533" s="498">
        <f t="shared" si="329"/>
        <v>0</v>
      </c>
      <c r="AQ533" s="156">
        <f t="shared" si="330"/>
        <v>0</v>
      </c>
      <c r="AR533" s="151"/>
      <c r="AS533" s="152">
        <f t="shared" si="311"/>
        <v>0</v>
      </c>
      <c r="AT533" s="154">
        <f t="shared" si="318"/>
        <v>0</v>
      </c>
      <c r="AU533" s="155">
        <f t="shared" si="295"/>
        <v>0</v>
      </c>
      <c r="AV533" s="156">
        <f t="shared" si="296"/>
        <v>0</v>
      </c>
      <c r="AW533" s="157"/>
      <c r="AX533" s="158">
        <f t="shared" si="319"/>
        <v>0</v>
      </c>
      <c r="AY533" s="158">
        <f t="shared" si="309"/>
        <v>0</v>
      </c>
      <c r="AZ533" s="158">
        <f t="shared" si="297"/>
        <v>0</v>
      </c>
      <c r="BA533" s="156">
        <f t="shared" si="298"/>
        <v>0</v>
      </c>
      <c r="BB533" s="157"/>
      <c r="BC533" s="158">
        <f t="shared" si="320"/>
        <v>0</v>
      </c>
      <c r="BD533" s="158">
        <f t="shared" si="310"/>
        <v>0</v>
      </c>
      <c r="BE533" s="158">
        <f t="shared" si="299"/>
        <v>0</v>
      </c>
      <c r="BF533" s="156">
        <f t="shared" si="300"/>
        <v>0</v>
      </c>
      <c r="BG533" s="157"/>
      <c r="BH533" s="155">
        <f t="shared" si="321"/>
        <v>0</v>
      </c>
      <c r="BI533" s="518">
        <f t="shared" si="322"/>
        <v>0</v>
      </c>
      <c r="BJ533" s="519"/>
      <c r="BK533" s="498">
        <f t="shared" si="301"/>
        <v>0</v>
      </c>
      <c r="BL533" s="160">
        <f t="shared" si="302"/>
        <v>0</v>
      </c>
      <c r="BM533" s="157"/>
      <c r="BN533" s="551">
        <f t="shared" si="323"/>
        <v>0</v>
      </c>
      <c r="BO533" s="556">
        <f t="shared" si="331"/>
        <v>0</v>
      </c>
      <c r="BP533" s="530"/>
      <c r="BQ533" s="530"/>
      <c r="BR533" s="498">
        <f t="shared" si="294"/>
        <v>0</v>
      </c>
      <c r="BS533" s="160">
        <f t="shared" si="324"/>
        <v>0</v>
      </c>
      <c r="BT533" s="157"/>
      <c r="BU533" s="155">
        <f t="shared" si="325"/>
        <v>0</v>
      </c>
      <c r="BV533" s="155">
        <f t="shared" si="326"/>
        <v>0</v>
      </c>
      <c r="BW533" s="155">
        <f t="shared" si="303"/>
        <v>0</v>
      </c>
      <c r="BX533" s="156">
        <f t="shared" si="304"/>
        <v>0</v>
      </c>
      <c r="BY533" s="162"/>
      <c r="BZ533" s="158">
        <f t="shared" si="327"/>
        <v>0</v>
      </c>
      <c r="CA533" s="158">
        <f t="shared" si="328"/>
        <v>0</v>
      </c>
      <c r="CB533" s="158">
        <f t="shared" si="305"/>
        <v>0</v>
      </c>
      <c r="CC533" s="163">
        <f t="shared" si="306"/>
        <v>0</v>
      </c>
      <c r="CD533" s="42"/>
    </row>
    <row r="534" spans="3:82" ht="13" hidden="1" x14ac:dyDescent="0.25">
      <c r="C534" s="65"/>
      <c r="D534" s="66"/>
      <c r="E534" s="164"/>
      <c r="F534" s="165"/>
      <c r="G534" s="166"/>
      <c r="H534" s="167"/>
      <c r="I534" s="166"/>
      <c r="J534" s="168">
        <v>0.72370867908265568</v>
      </c>
      <c r="K534" s="168">
        <v>0.4192943920851287</v>
      </c>
      <c r="L534" s="169">
        <v>0</v>
      </c>
      <c r="M534" s="170">
        <v>0</v>
      </c>
      <c r="N534" s="170">
        <v>0</v>
      </c>
      <c r="O534" s="171">
        <v>0</v>
      </c>
      <c r="P534" s="172">
        <v>0</v>
      </c>
      <c r="Q534" s="482">
        <v>0</v>
      </c>
      <c r="R534" s="482">
        <v>0</v>
      </c>
      <c r="S534" s="482">
        <v>0</v>
      </c>
      <c r="T534" s="186"/>
      <c r="U534" s="186"/>
      <c r="V534" s="186"/>
      <c r="W534" s="186"/>
      <c r="X534" s="186"/>
      <c r="Y534" s="186"/>
      <c r="Z534" s="186"/>
      <c r="AA534" s="595">
        <v>0</v>
      </c>
      <c r="AB534" s="596">
        <v>0</v>
      </c>
      <c r="AC534" s="596">
        <v>0</v>
      </c>
      <c r="AD534" s="597">
        <v>0</v>
      </c>
      <c r="AE534" s="598">
        <f t="shared" si="332"/>
        <v>0</v>
      </c>
      <c r="AF534" s="599">
        <f t="shared" si="333"/>
        <v>0</v>
      </c>
      <c r="AG534" s="603"/>
      <c r="AH534" s="603"/>
      <c r="AI534" s="603"/>
      <c r="AJ534" s="603"/>
      <c r="AK534" s="603"/>
      <c r="AL534" s="595">
        <v>0</v>
      </c>
      <c r="AM534" s="499">
        <v>0</v>
      </c>
      <c r="AN534" s="499">
        <v>0</v>
      </c>
      <c r="AO534" s="500">
        <v>0</v>
      </c>
      <c r="AP534" s="501">
        <f t="shared" si="329"/>
        <v>0</v>
      </c>
      <c r="AQ534" s="177">
        <f t="shared" si="330"/>
        <v>0</v>
      </c>
      <c r="AR534" s="151"/>
      <c r="AS534" s="173">
        <f t="shared" si="311"/>
        <v>0</v>
      </c>
      <c r="AT534" s="175">
        <f t="shared" si="318"/>
        <v>0</v>
      </c>
      <c r="AU534" s="176">
        <f t="shared" si="295"/>
        <v>0</v>
      </c>
      <c r="AV534" s="177">
        <f t="shared" si="296"/>
        <v>0</v>
      </c>
      <c r="AW534" s="178"/>
      <c r="AX534" s="179">
        <f t="shared" si="319"/>
        <v>0</v>
      </c>
      <c r="AY534" s="179">
        <f t="shared" si="309"/>
        <v>0</v>
      </c>
      <c r="AZ534" s="179">
        <f t="shared" si="297"/>
        <v>0</v>
      </c>
      <c r="BA534" s="177">
        <f t="shared" si="298"/>
        <v>0</v>
      </c>
      <c r="BB534" s="178"/>
      <c r="BC534" s="179">
        <f t="shared" si="320"/>
        <v>0</v>
      </c>
      <c r="BD534" s="179">
        <f t="shared" si="310"/>
        <v>0</v>
      </c>
      <c r="BE534" s="179">
        <f t="shared" si="299"/>
        <v>0</v>
      </c>
      <c r="BF534" s="177">
        <f t="shared" si="300"/>
        <v>0</v>
      </c>
      <c r="BG534" s="178"/>
      <c r="BH534" s="176">
        <f t="shared" si="321"/>
        <v>0</v>
      </c>
      <c r="BI534" s="520">
        <f t="shared" si="322"/>
        <v>0</v>
      </c>
      <c r="BJ534" s="521"/>
      <c r="BK534" s="501">
        <f t="shared" si="301"/>
        <v>0</v>
      </c>
      <c r="BL534" s="181">
        <f t="shared" si="302"/>
        <v>0</v>
      </c>
      <c r="BM534" s="178"/>
      <c r="BN534" s="552">
        <f t="shared" si="323"/>
        <v>0</v>
      </c>
      <c r="BO534" s="557">
        <f t="shared" si="331"/>
        <v>0</v>
      </c>
      <c r="BP534" s="521"/>
      <c r="BQ534" s="521"/>
      <c r="BR534" s="501">
        <f t="shared" si="294"/>
        <v>0</v>
      </c>
      <c r="BS534" s="181">
        <f t="shared" si="324"/>
        <v>0</v>
      </c>
      <c r="BT534" s="178"/>
      <c r="BU534" s="176">
        <f t="shared" si="325"/>
        <v>0</v>
      </c>
      <c r="BV534" s="176">
        <f t="shared" si="326"/>
        <v>0</v>
      </c>
      <c r="BW534" s="176">
        <f t="shared" si="303"/>
        <v>0</v>
      </c>
      <c r="BX534" s="177">
        <f t="shared" si="304"/>
        <v>0</v>
      </c>
      <c r="BY534" s="182"/>
      <c r="BZ534" s="179">
        <f t="shared" si="327"/>
        <v>0</v>
      </c>
      <c r="CA534" s="179">
        <f t="shared" si="328"/>
        <v>0</v>
      </c>
      <c r="CB534" s="179">
        <f t="shared" si="305"/>
        <v>0</v>
      </c>
      <c r="CC534" s="183">
        <f t="shared" si="306"/>
        <v>0</v>
      </c>
      <c r="CD534" s="42"/>
    </row>
    <row r="535" spans="3:82" ht="13.5" thickBot="1" x14ac:dyDescent="0.3">
      <c r="C535" s="184">
        <v>105</v>
      </c>
      <c r="D535" s="48">
        <v>0</v>
      </c>
      <c r="E535" s="164">
        <v>0</v>
      </c>
      <c r="F535" s="165" t="s">
        <v>65</v>
      </c>
      <c r="G535" s="166"/>
      <c r="H535" s="167" t="s">
        <v>63</v>
      </c>
      <c r="I535" s="185" t="s">
        <v>64</v>
      </c>
      <c r="J535" s="168">
        <v>1</v>
      </c>
      <c r="K535" s="168">
        <v>1</v>
      </c>
      <c r="L535" s="169">
        <v>0</v>
      </c>
      <c r="M535" s="170">
        <v>0</v>
      </c>
      <c r="N535" s="170">
        <v>0</v>
      </c>
      <c r="O535" s="171">
        <v>0</v>
      </c>
      <c r="P535" s="172">
        <v>0</v>
      </c>
      <c r="Q535" s="482">
        <v>0</v>
      </c>
      <c r="R535" s="482">
        <v>0</v>
      </c>
      <c r="S535" s="482">
        <v>0</v>
      </c>
      <c r="T535" s="186"/>
      <c r="U535" s="186"/>
      <c r="V535" s="186"/>
      <c r="W535" s="186"/>
      <c r="X535" s="186"/>
      <c r="Y535" s="186"/>
      <c r="Z535" s="186"/>
      <c r="AA535" s="600">
        <v>0</v>
      </c>
      <c r="AB535" s="601">
        <v>0</v>
      </c>
      <c r="AC535" s="601">
        <v>0</v>
      </c>
      <c r="AD535" s="602">
        <v>0</v>
      </c>
      <c r="AE535" s="598">
        <f t="shared" si="332"/>
        <v>0</v>
      </c>
      <c r="AF535" s="599">
        <f t="shared" si="333"/>
        <v>0</v>
      </c>
      <c r="AG535" s="603"/>
      <c r="AH535" s="603"/>
      <c r="AI535" s="603"/>
      <c r="AJ535" s="603"/>
      <c r="AK535" s="603"/>
      <c r="AL535" s="600">
        <v>0</v>
      </c>
      <c r="AM535" s="502">
        <v>0</v>
      </c>
      <c r="AN535" s="502">
        <v>0</v>
      </c>
      <c r="AO535" s="503">
        <v>0</v>
      </c>
      <c r="AP535" s="501">
        <f t="shared" si="329"/>
        <v>0</v>
      </c>
      <c r="AQ535" s="177">
        <f t="shared" si="330"/>
        <v>0</v>
      </c>
      <c r="AR535" s="151"/>
      <c r="AS535" s="187">
        <f t="shared" si="311"/>
        <v>0</v>
      </c>
      <c r="AT535" s="189">
        <f t="shared" si="318"/>
        <v>0</v>
      </c>
      <c r="AU535" s="176">
        <f t="shared" si="295"/>
        <v>0</v>
      </c>
      <c r="AV535" s="177">
        <f t="shared" si="296"/>
        <v>0</v>
      </c>
      <c r="AW535" s="178"/>
      <c r="AX535" s="179">
        <f t="shared" si="319"/>
        <v>0</v>
      </c>
      <c r="AY535" s="179">
        <f t="shared" si="309"/>
        <v>0</v>
      </c>
      <c r="AZ535" s="179">
        <f t="shared" si="297"/>
        <v>0</v>
      </c>
      <c r="BA535" s="177">
        <f t="shared" si="298"/>
        <v>0</v>
      </c>
      <c r="BB535" s="178"/>
      <c r="BC535" s="179">
        <f t="shared" si="320"/>
        <v>0</v>
      </c>
      <c r="BD535" s="179">
        <f t="shared" si="310"/>
        <v>0</v>
      </c>
      <c r="BE535" s="179">
        <f t="shared" si="299"/>
        <v>0</v>
      </c>
      <c r="BF535" s="177">
        <f t="shared" si="300"/>
        <v>0</v>
      </c>
      <c r="BG535" s="178"/>
      <c r="BH535" s="176">
        <f t="shared" si="321"/>
        <v>0</v>
      </c>
      <c r="BI535" s="520">
        <f t="shared" si="322"/>
        <v>0</v>
      </c>
      <c r="BJ535" s="521"/>
      <c r="BK535" s="501">
        <f t="shared" si="301"/>
        <v>0</v>
      </c>
      <c r="BL535" s="181">
        <f t="shared" si="302"/>
        <v>0</v>
      </c>
      <c r="BM535" s="178"/>
      <c r="BN535" s="552">
        <f t="shared" si="323"/>
        <v>0</v>
      </c>
      <c r="BO535" s="557">
        <f t="shared" si="331"/>
        <v>0</v>
      </c>
      <c r="BP535" s="521"/>
      <c r="BQ535" s="521"/>
      <c r="BR535" s="501">
        <f t="shared" ref="BR535:BR598" si="334">+BO535-BN535</f>
        <v>0</v>
      </c>
      <c r="BS535" s="181">
        <f t="shared" si="324"/>
        <v>0</v>
      </c>
      <c r="BT535" s="178"/>
      <c r="BU535" s="176">
        <f t="shared" si="325"/>
        <v>0</v>
      </c>
      <c r="BV535" s="176">
        <f t="shared" si="326"/>
        <v>0</v>
      </c>
      <c r="BW535" s="176">
        <f t="shared" si="303"/>
        <v>0</v>
      </c>
      <c r="BX535" s="177">
        <f t="shared" si="304"/>
        <v>0</v>
      </c>
      <c r="BY535" s="182"/>
      <c r="BZ535" s="179">
        <f t="shared" si="327"/>
        <v>0</v>
      </c>
      <c r="CA535" s="179">
        <f t="shared" si="328"/>
        <v>0</v>
      </c>
      <c r="CB535" s="179">
        <f t="shared" si="305"/>
        <v>0</v>
      </c>
      <c r="CC535" s="183">
        <f t="shared" si="306"/>
        <v>0</v>
      </c>
      <c r="CD535" s="42"/>
    </row>
    <row r="536" spans="3:82" s="50" customFormat="1" ht="13.5" hidden="1" thickBot="1" x14ac:dyDescent="0.3">
      <c r="C536" s="184"/>
      <c r="D536" s="190"/>
      <c r="E536" s="164"/>
      <c r="F536" s="165"/>
      <c r="G536" s="166"/>
      <c r="H536" s="167"/>
      <c r="I536" s="166"/>
      <c r="J536" s="168">
        <v>1.505779664758232</v>
      </c>
      <c r="K536" s="168">
        <v>1.1754720702584747</v>
      </c>
      <c r="L536" s="169">
        <v>0</v>
      </c>
      <c r="M536" s="170">
        <v>0</v>
      </c>
      <c r="N536" s="170">
        <v>0</v>
      </c>
      <c r="O536" s="171">
        <v>0</v>
      </c>
      <c r="P536" s="172">
        <v>0</v>
      </c>
      <c r="Q536" s="482">
        <v>0</v>
      </c>
      <c r="R536" s="482">
        <v>0</v>
      </c>
      <c r="S536" s="482">
        <v>0</v>
      </c>
      <c r="T536" s="186"/>
      <c r="U536" s="186"/>
      <c r="V536" s="186"/>
      <c r="W536" s="186"/>
      <c r="X536" s="186"/>
      <c r="Y536" s="186"/>
      <c r="Z536" s="186"/>
      <c r="AA536" s="595">
        <v>0</v>
      </c>
      <c r="AB536" s="596">
        <v>0</v>
      </c>
      <c r="AC536" s="596">
        <v>0</v>
      </c>
      <c r="AD536" s="597">
        <v>0</v>
      </c>
      <c r="AE536" s="598">
        <f t="shared" si="332"/>
        <v>0</v>
      </c>
      <c r="AF536" s="599">
        <f t="shared" si="333"/>
        <v>0</v>
      </c>
      <c r="AG536" s="603"/>
      <c r="AH536" s="603"/>
      <c r="AI536" s="603"/>
      <c r="AJ536" s="603"/>
      <c r="AK536" s="603"/>
      <c r="AL536" s="595">
        <v>0</v>
      </c>
      <c r="AM536" s="499">
        <v>0</v>
      </c>
      <c r="AN536" s="499">
        <v>0</v>
      </c>
      <c r="AO536" s="500">
        <v>0</v>
      </c>
      <c r="AP536" s="501">
        <f t="shared" si="329"/>
        <v>0</v>
      </c>
      <c r="AQ536" s="177">
        <f t="shared" si="330"/>
        <v>0</v>
      </c>
      <c r="AR536" s="186"/>
      <c r="AS536" s="173">
        <f t="shared" si="311"/>
        <v>0</v>
      </c>
      <c r="AT536" s="175">
        <f t="shared" si="318"/>
        <v>0</v>
      </c>
      <c r="AU536" s="176">
        <f t="shared" ref="AU536:AU599" si="335">+AS536-AT536</f>
        <v>0</v>
      </c>
      <c r="AV536" s="177">
        <f t="shared" ref="AV536:AV599" si="336">IF(AT536&gt;0,AS536/AT536,0)</f>
        <v>0</v>
      </c>
      <c r="AW536" s="178"/>
      <c r="AX536" s="179">
        <f t="shared" si="319"/>
        <v>0</v>
      </c>
      <c r="AY536" s="179">
        <f t="shared" si="309"/>
        <v>0</v>
      </c>
      <c r="AZ536" s="179">
        <f t="shared" ref="AZ536:AZ599" si="337">+AX536-AY536</f>
        <v>0</v>
      </c>
      <c r="BA536" s="177">
        <f t="shared" ref="BA536:BA599" si="338">IF(AY536&gt;0,AX536/AY536,0)</f>
        <v>0</v>
      </c>
      <c r="BB536" s="178"/>
      <c r="BC536" s="179">
        <f t="shared" si="320"/>
        <v>0</v>
      </c>
      <c r="BD536" s="179">
        <f t="shared" si="310"/>
        <v>0</v>
      </c>
      <c r="BE536" s="179">
        <f t="shared" ref="BE536:BE599" si="339">+BC536-BD536</f>
        <v>0</v>
      </c>
      <c r="BF536" s="177">
        <f t="shared" ref="BF536:BF599" si="340">IF(BD536&gt;0,BC536/BD536,0)</f>
        <v>0</v>
      </c>
      <c r="BG536" s="178"/>
      <c r="BH536" s="176">
        <f t="shared" si="321"/>
        <v>0</v>
      </c>
      <c r="BI536" s="520">
        <f t="shared" si="322"/>
        <v>0</v>
      </c>
      <c r="BJ536" s="521"/>
      <c r="BK536" s="501">
        <f t="shared" ref="BK536:BK599" si="341">+BI536-BH536</f>
        <v>0</v>
      </c>
      <c r="BL536" s="181">
        <f t="shared" ref="BL536:BL599" si="342">IF(BK536=0,0,+IF(BH536&gt;0,+BK536/BH536,"&gt;100%"))</f>
        <v>0</v>
      </c>
      <c r="BM536" s="178"/>
      <c r="BN536" s="552">
        <f t="shared" si="323"/>
        <v>0</v>
      </c>
      <c r="BO536" s="557">
        <f t="shared" si="331"/>
        <v>0</v>
      </c>
      <c r="BP536" s="521"/>
      <c r="BQ536" s="521"/>
      <c r="BR536" s="501">
        <f t="shared" si="334"/>
        <v>0</v>
      </c>
      <c r="BS536" s="181">
        <f t="shared" si="324"/>
        <v>0</v>
      </c>
      <c r="BT536" s="178"/>
      <c r="BU536" s="176">
        <f t="shared" si="325"/>
        <v>0</v>
      </c>
      <c r="BV536" s="176">
        <f t="shared" si="326"/>
        <v>0</v>
      </c>
      <c r="BW536" s="176">
        <f t="shared" ref="BW536:BW599" si="343">+BV536-BU536</f>
        <v>0</v>
      </c>
      <c r="BX536" s="177">
        <f t="shared" ref="BX536:BX599" si="344">IF(BU536&gt;0,BV536/BU536,0)</f>
        <v>0</v>
      </c>
      <c r="BY536" s="182"/>
      <c r="BZ536" s="179">
        <f t="shared" si="327"/>
        <v>0</v>
      </c>
      <c r="CA536" s="179">
        <f t="shared" si="328"/>
        <v>0</v>
      </c>
      <c r="CB536" s="179">
        <f t="shared" ref="CB536:CB599" si="345">+CA536-BZ536</f>
        <v>0</v>
      </c>
      <c r="CC536" s="183">
        <f t="shared" ref="CC536:CC599" si="346">IF(CB536=0,0,+IF(BZ536&gt;0,+CB536/BZ536,"&gt;100%"))</f>
        <v>0</v>
      </c>
      <c r="CD536" s="51"/>
    </row>
    <row r="537" spans="3:82" s="50" customFormat="1" ht="13.5" hidden="1" thickBot="1" x14ac:dyDescent="0.3">
      <c r="C537" s="191"/>
      <c r="D537" s="192"/>
      <c r="E537" s="193"/>
      <c r="F537" s="194"/>
      <c r="G537" s="195"/>
      <c r="H537" s="196"/>
      <c r="I537" s="195"/>
      <c r="J537" s="197">
        <v>1.9138973630485276</v>
      </c>
      <c r="K537" s="197">
        <v>1.515902467555285</v>
      </c>
      <c r="L537" s="198">
        <v>0</v>
      </c>
      <c r="M537" s="199">
        <v>0</v>
      </c>
      <c r="N537" s="199">
        <v>0</v>
      </c>
      <c r="O537" s="200">
        <v>0</v>
      </c>
      <c r="P537" s="201">
        <v>0</v>
      </c>
      <c r="Q537" s="483">
        <v>0</v>
      </c>
      <c r="R537" s="483">
        <v>0</v>
      </c>
      <c r="S537" s="483">
        <v>0</v>
      </c>
      <c r="T537" s="186"/>
      <c r="U537" s="186"/>
      <c r="V537" s="186"/>
      <c r="W537" s="186"/>
      <c r="X537" s="186"/>
      <c r="Y537" s="186"/>
      <c r="Z537" s="186"/>
      <c r="AA537" s="604">
        <v>0</v>
      </c>
      <c r="AB537" s="605">
        <v>0</v>
      </c>
      <c r="AC537" s="605">
        <v>0</v>
      </c>
      <c r="AD537" s="606">
        <v>0</v>
      </c>
      <c r="AE537" s="607">
        <f t="shared" si="332"/>
        <v>0</v>
      </c>
      <c r="AF537" s="608">
        <f t="shared" si="333"/>
        <v>0</v>
      </c>
      <c r="AG537" s="603"/>
      <c r="AH537" s="603"/>
      <c r="AI537" s="603"/>
      <c r="AJ537" s="603"/>
      <c r="AK537" s="603"/>
      <c r="AL537" s="604">
        <v>0</v>
      </c>
      <c r="AM537" s="504">
        <v>0</v>
      </c>
      <c r="AN537" s="504">
        <v>0</v>
      </c>
      <c r="AO537" s="505">
        <v>0</v>
      </c>
      <c r="AP537" s="506">
        <f t="shared" si="329"/>
        <v>0</v>
      </c>
      <c r="AQ537" s="206">
        <f t="shared" si="330"/>
        <v>0</v>
      </c>
      <c r="AR537" s="186"/>
      <c r="AS537" s="202">
        <f t="shared" si="311"/>
        <v>0</v>
      </c>
      <c r="AT537" s="204">
        <f t="shared" si="318"/>
        <v>0</v>
      </c>
      <c r="AU537" s="205">
        <f t="shared" si="335"/>
        <v>0</v>
      </c>
      <c r="AV537" s="206">
        <f t="shared" si="336"/>
        <v>0</v>
      </c>
      <c r="AW537" s="207"/>
      <c r="AX537" s="208">
        <f t="shared" si="319"/>
        <v>0</v>
      </c>
      <c r="AY537" s="208">
        <f t="shared" si="309"/>
        <v>0</v>
      </c>
      <c r="AZ537" s="208">
        <f t="shared" si="337"/>
        <v>0</v>
      </c>
      <c r="BA537" s="206">
        <f t="shared" si="338"/>
        <v>0</v>
      </c>
      <c r="BB537" s="207"/>
      <c r="BC537" s="208">
        <f t="shared" si="320"/>
        <v>0</v>
      </c>
      <c r="BD537" s="208">
        <f t="shared" si="310"/>
        <v>0</v>
      </c>
      <c r="BE537" s="208">
        <f t="shared" si="339"/>
        <v>0</v>
      </c>
      <c r="BF537" s="206">
        <f t="shared" si="340"/>
        <v>0</v>
      </c>
      <c r="BG537" s="207"/>
      <c r="BH537" s="205">
        <f t="shared" si="321"/>
        <v>0</v>
      </c>
      <c r="BI537" s="522">
        <f t="shared" si="322"/>
        <v>0</v>
      </c>
      <c r="BJ537" s="523"/>
      <c r="BK537" s="506">
        <f t="shared" si="341"/>
        <v>0</v>
      </c>
      <c r="BL537" s="210">
        <f t="shared" si="342"/>
        <v>0</v>
      </c>
      <c r="BM537" s="207"/>
      <c r="BN537" s="553">
        <f t="shared" si="323"/>
        <v>0</v>
      </c>
      <c r="BO537" s="558">
        <f t="shared" si="331"/>
        <v>0</v>
      </c>
      <c r="BP537" s="523"/>
      <c r="BQ537" s="523"/>
      <c r="BR537" s="506">
        <f t="shared" si="334"/>
        <v>0</v>
      </c>
      <c r="BS537" s="210">
        <f t="shared" si="324"/>
        <v>0</v>
      </c>
      <c r="BT537" s="207"/>
      <c r="BU537" s="205">
        <f t="shared" si="325"/>
        <v>0</v>
      </c>
      <c r="BV537" s="205">
        <f t="shared" si="326"/>
        <v>0</v>
      </c>
      <c r="BW537" s="205">
        <f t="shared" si="343"/>
        <v>0</v>
      </c>
      <c r="BX537" s="206">
        <f t="shared" si="344"/>
        <v>0</v>
      </c>
      <c r="BY537" s="211"/>
      <c r="BZ537" s="208">
        <f t="shared" si="327"/>
        <v>0</v>
      </c>
      <c r="CA537" s="208">
        <f t="shared" si="328"/>
        <v>0</v>
      </c>
      <c r="CB537" s="208">
        <f t="shared" si="345"/>
        <v>0</v>
      </c>
      <c r="CC537" s="212">
        <f t="shared" si="346"/>
        <v>0</v>
      </c>
      <c r="CD537" s="51"/>
    </row>
    <row r="538" spans="3:82" ht="13.5" thickBot="1" x14ac:dyDescent="0.3">
      <c r="C538" s="65"/>
      <c r="D538" s="66"/>
      <c r="E538" s="142"/>
      <c r="F538" s="143"/>
      <c r="G538" s="144"/>
      <c r="H538" s="145"/>
      <c r="I538" s="144"/>
      <c r="J538" s="146">
        <v>0.58618475265502656</v>
      </c>
      <c r="K538" s="146">
        <v>0.25114229393244591</v>
      </c>
      <c r="L538" s="147">
        <v>100</v>
      </c>
      <c r="M538" s="148">
        <v>16.8</v>
      </c>
      <c r="N538" s="148">
        <v>130.20000000000002</v>
      </c>
      <c r="O538" s="149">
        <v>147.00000000000003</v>
      </c>
      <c r="P538" s="150">
        <v>0</v>
      </c>
      <c r="Q538" s="481">
        <v>0</v>
      </c>
      <c r="R538" s="481">
        <v>0</v>
      </c>
      <c r="S538" s="481">
        <v>0</v>
      </c>
      <c r="T538" s="186"/>
      <c r="U538" s="186"/>
      <c r="V538" s="186"/>
      <c r="W538" s="186"/>
      <c r="X538" s="186"/>
      <c r="Y538" s="186"/>
      <c r="Z538" s="186"/>
      <c r="AA538" s="589">
        <v>16.8</v>
      </c>
      <c r="AB538" s="590">
        <v>759.72717156332317</v>
      </c>
      <c r="AC538" s="590">
        <v>0</v>
      </c>
      <c r="AD538" s="591">
        <v>759.72717156332317</v>
      </c>
      <c r="AE538" s="592">
        <f t="shared" si="332"/>
        <v>-742.92717156332321</v>
      </c>
      <c r="AF538" s="593">
        <f t="shared" si="333"/>
        <v>2.211320146076903E-2</v>
      </c>
      <c r="AG538" s="603"/>
      <c r="AH538" s="603"/>
      <c r="AI538" s="603"/>
      <c r="AJ538" s="603"/>
      <c r="AK538" s="603"/>
      <c r="AL538" s="589">
        <v>130.20000000000002</v>
      </c>
      <c r="AM538" s="496">
        <v>350.27206245893387</v>
      </c>
      <c r="AN538" s="496">
        <v>0</v>
      </c>
      <c r="AO538" s="497">
        <v>350.27206245893387</v>
      </c>
      <c r="AP538" s="498">
        <f t="shared" si="329"/>
        <v>-220.07206245893386</v>
      </c>
      <c r="AQ538" s="156">
        <f t="shared" si="330"/>
        <v>0.37171106107060636</v>
      </c>
      <c r="AR538" s="151"/>
      <c r="AS538" s="152">
        <f t="shared" si="311"/>
        <v>147.00000000000003</v>
      </c>
      <c r="AT538" s="154">
        <f t="shared" si="318"/>
        <v>1109.999234022257</v>
      </c>
      <c r="AU538" s="155">
        <f t="shared" si="335"/>
        <v>-962.99923402225704</v>
      </c>
      <c r="AV538" s="156">
        <f t="shared" si="336"/>
        <v>0.13243252382014931</v>
      </c>
      <c r="AW538" s="157"/>
      <c r="AX538" s="158">
        <f t="shared" si="319"/>
        <v>0</v>
      </c>
      <c r="AY538" s="158">
        <f t="shared" si="309"/>
        <v>0</v>
      </c>
      <c r="AZ538" s="158">
        <f t="shared" si="337"/>
        <v>0</v>
      </c>
      <c r="BA538" s="156">
        <f t="shared" si="338"/>
        <v>0</v>
      </c>
      <c r="BB538" s="157"/>
      <c r="BC538" s="158">
        <f t="shared" si="320"/>
        <v>0</v>
      </c>
      <c r="BD538" s="158">
        <f t="shared" si="310"/>
        <v>0</v>
      </c>
      <c r="BE538" s="158">
        <f t="shared" si="339"/>
        <v>0</v>
      </c>
      <c r="BF538" s="156">
        <f t="shared" si="340"/>
        <v>0</v>
      </c>
      <c r="BG538" s="157"/>
      <c r="BH538" s="155">
        <f t="shared" si="321"/>
        <v>16.8</v>
      </c>
      <c r="BI538" s="518">
        <f t="shared" si="322"/>
        <v>759.72717156332317</v>
      </c>
      <c r="BJ538" s="519">
        <f t="shared" ref="BJ538:BJ601" si="347">(AA538*BQ538)+AA538</f>
        <v>20.496000000000002</v>
      </c>
      <c r="BK538" s="498">
        <f t="shared" si="341"/>
        <v>742.92717156332321</v>
      </c>
      <c r="BL538" s="160">
        <f t="shared" si="342"/>
        <v>44.221855450197808</v>
      </c>
      <c r="BM538" s="157"/>
      <c r="BN538" s="551">
        <f t="shared" si="323"/>
        <v>130.20000000000002</v>
      </c>
      <c r="BO538" s="556">
        <f t="shared" si="331"/>
        <v>350.27206245893387</v>
      </c>
      <c r="BP538" s="530">
        <f t="shared" ref="BP538:BP585" si="348">(AL538*BQ538)+AL538</f>
        <v>158.84400000000002</v>
      </c>
      <c r="BQ538" s="534">
        <v>0.22</v>
      </c>
      <c r="BR538" s="498">
        <f t="shared" si="334"/>
        <v>220.07206245893386</v>
      </c>
      <c r="BS538" s="160">
        <f t="shared" si="324"/>
        <v>1.6902616164280633</v>
      </c>
      <c r="BT538" s="157"/>
      <c r="BU538" s="155">
        <f t="shared" si="325"/>
        <v>1109.999234022257</v>
      </c>
      <c r="BV538" s="155">
        <f t="shared" si="326"/>
        <v>1109.999234022257</v>
      </c>
      <c r="BW538" s="155">
        <f t="shared" si="343"/>
        <v>0</v>
      </c>
      <c r="BX538" s="156">
        <f t="shared" si="344"/>
        <v>1</v>
      </c>
      <c r="BY538" s="162"/>
      <c r="BZ538" s="158">
        <f t="shared" si="327"/>
        <v>0</v>
      </c>
      <c r="CA538" s="158">
        <f t="shared" si="328"/>
        <v>0</v>
      </c>
      <c r="CB538" s="158">
        <f t="shared" si="345"/>
        <v>0</v>
      </c>
      <c r="CC538" s="163">
        <f t="shared" si="346"/>
        <v>0</v>
      </c>
      <c r="CD538" s="42"/>
    </row>
    <row r="539" spans="3:82" ht="13.5" thickBot="1" x14ac:dyDescent="0.3">
      <c r="C539" s="65"/>
      <c r="D539" s="66"/>
      <c r="E539" s="164"/>
      <c r="F539" s="165"/>
      <c r="G539" s="166"/>
      <c r="H539" s="167"/>
      <c r="I539" s="166"/>
      <c r="J539" s="168">
        <v>0.72370867908265568</v>
      </c>
      <c r="K539" s="168">
        <v>0.4192943920851287</v>
      </c>
      <c r="L539" s="169">
        <v>400</v>
      </c>
      <c r="M539" s="170">
        <v>47.25</v>
      </c>
      <c r="N539" s="170">
        <v>202.65</v>
      </c>
      <c r="O539" s="171">
        <v>249.9</v>
      </c>
      <c r="P539" s="172">
        <v>8</v>
      </c>
      <c r="Q539" s="482">
        <v>8</v>
      </c>
      <c r="R539" s="482">
        <v>8</v>
      </c>
      <c r="S539" s="482">
        <v>8</v>
      </c>
      <c r="T539" s="186"/>
      <c r="U539" s="186"/>
      <c r="V539" s="186"/>
      <c r="W539" s="186"/>
      <c r="X539" s="186"/>
      <c r="Y539" s="186"/>
      <c r="Z539" s="186"/>
      <c r="AA539" s="595">
        <v>47.25</v>
      </c>
      <c r="AB539" s="596">
        <v>892.67960569359457</v>
      </c>
      <c r="AC539" s="596">
        <v>0</v>
      </c>
      <c r="AD539" s="597">
        <v>892.67960569359457</v>
      </c>
      <c r="AE539" s="598">
        <f t="shared" si="332"/>
        <v>-845.42960569359457</v>
      </c>
      <c r="AF539" s="599">
        <f t="shared" si="333"/>
        <v>5.293052479146499E-2</v>
      </c>
      <c r="AG539" s="603"/>
      <c r="AH539" s="603"/>
      <c r="AI539" s="603"/>
      <c r="AJ539" s="603"/>
      <c r="AK539" s="603"/>
      <c r="AL539" s="595">
        <v>202.65</v>
      </c>
      <c r="AM539" s="499">
        <v>564.67111695071969</v>
      </c>
      <c r="AN539" s="499">
        <v>0</v>
      </c>
      <c r="AO539" s="500">
        <v>564.67111695071969</v>
      </c>
      <c r="AP539" s="501">
        <f t="shared" si="329"/>
        <v>-362.02111695071972</v>
      </c>
      <c r="AQ539" s="177">
        <f t="shared" si="330"/>
        <v>0.35888146908297736</v>
      </c>
      <c r="AR539" s="151"/>
      <c r="AS539" s="173">
        <f t="shared" si="311"/>
        <v>249.9</v>
      </c>
      <c r="AT539" s="175">
        <f t="shared" si="318"/>
        <v>1457.3507226443144</v>
      </c>
      <c r="AU539" s="176">
        <f t="shared" si="335"/>
        <v>-1207.4507226443143</v>
      </c>
      <c r="AV539" s="177">
        <f t="shared" si="336"/>
        <v>0.17147553853513364</v>
      </c>
      <c r="AW539" s="178"/>
      <c r="AX539" s="179">
        <f t="shared" si="319"/>
        <v>1999.2</v>
      </c>
      <c r="AY539" s="179">
        <f t="shared" si="309"/>
        <v>11658.805781154515</v>
      </c>
      <c r="AZ539" s="179">
        <f t="shared" si="337"/>
        <v>-9659.6057811545143</v>
      </c>
      <c r="BA539" s="177">
        <f t="shared" si="338"/>
        <v>0.17147553853513364</v>
      </c>
      <c r="BB539" s="178"/>
      <c r="BC539" s="179">
        <f t="shared" si="320"/>
        <v>1999.2</v>
      </c>
      <c r="BD539" s="179">
        <f t="shared" si="310"/>
        <v>11658.805781154515</v>
      </c>
      <c r="BE539" s="179">
        <f t="shared" si="339"/>
        <v>-9659.6057811545143</v>
      </c>
      <c r="BF539" s="177">
        <f t="shared" si="340"/>
        <v>0.17147553853513364</v>
      </c>
      <c r="BG539" s="178"/>
      <c r="BH539" s="176">
        <f t="shared" si="321"/>
        <v>47.25</v>
      </c>
      <c r="BI539" s="520">
        <f t="shared" si="322"/>
        <v>892.67960569359457</v>
      </c>
      <c r="BJ539" s="519">
        <f t="shared" si="347"/>
        <v>55.754999999999995</v>
      </c>
      <c r="BK539" s="501">
        <f t="shared" si="341"/>
        <v>845.42960569359457</v>
      </c>
      <c r="BL539" s="181">
        <f t="shared" si="342"/>
        <v>17.892690067589303</v>
      </c>
      <c r="BM539" s="178"/>
      <c r="BN539" s="552">
        <f t="shared" si="323"/>
        <v>202.65</v>
      </c>
      <c r="BO539" s="557">
        <f t="shared" si="331"/>
        <v>564.67111695071969</v>
      </c>
      <c r="BP539" s="530">
        <f t="shared" si="348"/>
        <v>239.12700000000001</v>
      </c>
      <c r="BQ539" s="535">
        <v>0.18</v>
      </c>
      <c r="BR539" s="501">
        <f t="shared" si="334"/>
        <v>362.02111695071972</v>
      </c>
      <c r="BS539" s="181">
        <f t="shared" si="324"/>
        <v>1.7864353168059202</v>
      </c>
      <c r="BT539" s="178"/>
      <c r="BU539" s="176">
        <f t="shared" si="325"/>
        <v>1457.3507226443144</v>
      </c>
      <c r="BV539" s="176">
        <f t="shared" si="326"/>
        <v>1457.3507226443144</v>
      </c>
      <c r="BW539" s="176">
        <f t="shared" si="343"/>
        <v>0</v>
      </c>
      <c r="BX539" s="177">
        <f t="shared" si="344"/>
        <v>1</v>
      </c>
      <c r="BY539" s="182"/>
      <c r="BZ539" s="179">
        <f t="shared" si="327"/>
        <v>1999.2</v>
      </c>
      <c r="CA539" s="179">
        <f t="shared" si="328"/>
        <v>11658.805781154515</v>
      </c>
      <c r="CB539" s="179">
        <f t="shared" si="345"/>
        <v>9659.6057811545143</v>
      </c>
      <c r="CC539" s="183">
        <f t="shared" si="346"/>
        <v>4.8317355848111818</v>
      </c>
      <c r="CD539" s="42"/>
    </row>
    <row r="540" spans="3:82" ht="13.5" thickBot="1" x14ac:dyDescent="0.3">
      <c r="C540" s="184">
        <v>106</v>
      </c>
      <c r="D540" s="48">
        <v>0</v>
      </c>
      <c r="E540" s="164" t="s">
        <v>145</v>
      </c>
      <c r="F540" s="165" t="s">
        <v>147</v>
      </c>
      <c r="G540" s="166"/>
      <c r="H540" s="167" t="s">
        <v>63</v>
      </c>
      <c r="I540" s="185" t="s">
        <v>64</v>
      </c>
      <c r="J540" s="168">
        <v>1</v>
      </c>
      <c r="K540" s="168">
        <v>1</v>
      </c>
      <c r="L540" s="169">
        <v>1000</v>
      </c>
      <c r="M540" s="170">
        <v>82.95</v>
      </c>
      <c r="N540" s="170">
        <v>289.8</v>
      </c>
      <c r="O540" s="171">
        <v>372.75</v>
      </c>
      <c r="P540" s="172">
        <v>1</v>
      </c>
      <c r="Q540" s="482">
        <v>1</v>
      </c>
      <c r="R540" s="482">
        <v>1</v>
      </c>
      <c r="S540" s="482">
        <v>1</v>
      </c>
      <c r="T540" s="186"/>
      <c r="U540" s="186"/>
      <c r="V540" s="186"/>
      <c r="W540" s="186"/>
      <c r="X540" s="186"/>
      <c r="Y540" s="186"/>
      <c r="Z540" s="186"/>
      <c r="AA540" s="600">
        <v>82.95</v>
      </c>
      <c r="AB540" s="601">
        <v>1167.7768325909346</v>
      </c>
      <c r="AC540" s="601">
        <v>0</v>
      </c>
      <c r="AD540" s="602">
        <v>1167.7768325909346</v>
      </c>
      <c r="AE540" s="598">
        <f t="shared" si="332"/>
        <v>-1084.8268325909346</v>
      </c>
      <c r="AF540" s="599">
        <f t="shared" si="333"/>
        <v>7.1032407635592223E-2</v>
      </c>
      <c r="AG540" s="603"/>
      <c r="AH540" s="603"/>
      <c r="AI540" s="603"/>
      <c r="AJ540" s="603"/>
      <c r="AK540" s="603"/>
      <c r="AL540" s="600">
        <v>289.8</v>
      </c>
      <c r="AM540" s="502">
        <v>1343.1002170402662</v>
      </c>
      <c r="AN540" s="502">
        <v>0</v>
      </c>
      <c r="AO540" s="503">
        <v>1343.1002170402662</v>
      </c>
      <c r="AP540" s="501">
        <f t="shared" si="329"/>
        <v>-1053.3002170402663</v>
      </c>
      <c r="AQ540" s="177">
        <f t="shared" si="330"/>
        <v>0.21576945362917158</v>
      </c>
      <c r="AR540" s="151"/>
      <c r="AS540" s="187">
        <f t="shared" si="311"/>
        <v>372.75</v>
      </c>
      <c r="AT540" s="189">
        <f t="shared" si="318"/>
        <v>2510.8770496312009</v>
      </c>
      <c r="AU540" s="176">
        <f t="shared" si="335"/>
        <v>-2138.1270496312009</v>
      </c>
      <c r="AV540" s="177">
        <f t="shared" si="336"/>
        <v>0.14845410294173891</v>
      </c>
      <c r="AW540" s="178"/>
      <c r="AX540" s="179">
        <f t="shared" si="319"/>
        <v>372.75</v>
      </c>
      <c r="AY540" s="179">
        <f t="shared" si="309"/>
        <v>2510.8770496312009</v>
      </c>
      <c r="AZ540" s="179">
        <f t="shared" si="337"/>
        <v>-2138.1270496312009</v>
      </c>
      <c r="BA540" s="177">
        <f t="shared" si="338"/>
        <v>0.14845410294173891</v>
      </c>
      <c r="BB540" s="178"/>
      <c r="BC540" s="179">
        <f t="shared" si="320"/>
        <v>372.75</v>
      </c>
      <c r="BD540" s="179">
        <f t="shared" si="310"/>
        <v>2510.8770496312009</v>
      </c>
      <c r="BE540" s="179">
        <f t="shared" si="339"/>
        <v>-2138.1270496312009</v>
      </c>
      <c r="BF540" s="177">
        <f t="shared" si="340"/>
        <v>0.14845410294173891</v>
      </c>
      <c r="BG540" s="178"/>
      <c r="BH540" s="176">
        <f t="shared" si="321"/>
        <v>82.95</v>
      </c>
      <c r="BI540" s="520">
        <f t="shared" si="322"/>
        <v>1167.7768325909346</v>
      </c>
      <c r="BJ540" s="519">
        <f t="shared" si="347"/>
        <v>91.245000000000005</v>
      </c>
      <c r="BK540" s="501">
        <f t="shared" si="341"/>
        <v>1084.8268325909346</v>
      </c>
      <c r="BL540" s="181">
        <f t="shared" si="342"/>
        <v>13.078081164447674</v>
      </c>
      <c r="BM540" s="178"/>
      <c r="BN540" s="552">
        <f t="shared" si="323"/>
        <v>289.8</v>
      </c>
      <c r="BO540" s="557">
        <f t="shared" si="331"/>
        <v>1343.1002170402662</v>
      </c>
      <c r="BP540" s="530">
        <f t="shared" si="348"/>
        <v>318.78000000000003</v>
      </c>
      <c r="BQ540" s="535">
        <v>0.1</v>
      </c>
      <c r="BR540" s="501">
        <f t="shared" si="334"/>
        <v>1053.3002170402663</v>
      </c>
      <c r="BS540" s="181">
        <f t="shared" si="324"/>
        <v>3.6345763182893935</v>
      </c>
      <c r="BT540" s="178"/>
      <c r="BU540" s="176">
        <f t="shared" si="325"/>
        <v>2510.8770496312009</v>
      </c>
      <c r="BV540" s="176">
        <f t="shared" si="326"/>
        <v>2510.8770496312009</v>
      </c>
      <c r="BW540" s="176">
        <f t="shared" si="343"/>
        <v>0</v>
      </c>
      <c r="BX540" s="177">
        <f t="shared" si="344"/>
        <v>1</v>
      </c>
      <c r="BY540" s="182"/>
      <c r="BZ540" s="179">
        <f t="shared" si="327"/>
        <v>372.75</v>
      </c>
      <c r="CA540" s="179">
        <f t="shared" si="328"/>
        <v>2510.8770496312009</v>
      </c>
      <c r="CB540" s="179">
        <f t="shared" si="345"/>
        <v>2138.1270496312009</v>
      </c>
      <c r="CC540" s="183">
        <f t="shared" si="346"/>
        <v>5.7360886643358846</v>
      </c>
      <c r="CD540" s="42"/>
    </row>
    <row r="541" spans="3:82" s="50" customFormat="1" ht="13.5" thickBot="1" x14ac:dyDescent="0.3">
      <c r="C541" s="184"/>
      <c r="D541" s="190"/>
      <c r="E541" s="164"/>
      <c r="F541" s="165"/>
      <c r="G541" s="166"/>
      <c r="H541" s="167"/>
      <c r="I541" s="166"/>
      <c r="J541" s="168">
        <v>1.505779664758232</v>
      </c>
      <c r="K541" s="168">
        <v>1.1754720702584747</v>
      </c>
      <c r="L541" s="169">
        <v>2000</v>
      </c>
      <c r="M541" s="170">
        <v>119.7</v>
      </c>
      <c r="N541" s="170">
        <v>372.75</v>
      </c>
      <c r="O541" s="171">
        <v>492.45</v>
      </c>
      <c r="P541" s="172">
        <v>2</v>
      </c>
      <c r="Q541" s="482">
        <v>2</v>
      </c>
      <c r="R541" s="482">
        <v>2</v>
      </c>
      <c r="S541" s="482">
        <v>2</v>
      </c>
      <c r="T541" s="186"/>
      <c r="U541" s="186"/>
      <c r="V541" s="186"/>
      <c r="W541" s="186"/>
      <c r="X541" s="186"/>
      <c r="Y541" s="186"/>
      <c r="Z541" s="186"/>
      <c r="AA541" s="595">
        <v>119.7</v>
      </c>
      <c r="AB541" s="596">
        <v>1599.2828325527753</v>
      </c>
      <c r="AC541" s="596">
        <v>0</v>
      </c>
      <c r="AD541" s="597">
        <v>1599.2828325527753</v>
      </c>
      <c r="AE541" s="598">
        <f t="shared" si="332"/>
        <v>-1479.5828325527752</v>
      </c>
      <c r="AF541" s="599">
        <f t="shared" si="333"/>
        <v>7.4846048218334751E-2</v>
      </c>
      <c r="AG541" s="603"/>
      <c r="AH541" s="603"/>
      <c r="AI541" s="603"/>
      <c r="AJ541" s="603"/>
      <c r="AK541" s="603"/>
      <c r="AL541" s="595">
        <v>372.75</v>
      </c>
      <c r="AM541" s="499">
        <v>1620.0488897011217</v>
      </c>
      <c r="AN541" s="499">
        <v>0</v>
      </c>
      <c r="AO541" s="500">
        <v>1620.0488897011217</v>
      </c>
      <c r="AP541" s="501">
        <f t="shared" si="329"/>
        <v>-1247.2988897011217</v>
      </c>
      <c r="AQ541" s="177">
        <f t="shared" si="330"/>
        <v>0.23008564887740371</v>
      </c>
      <c r="AR541" s="186"/>
      <c r="AS541" s="173">
        <f t="shared" si="311"/>
        <v>492.45</v>
      </c>
      <c r="AT541" s="175">
        <f t="shared" si="318"/>
        <v>3219.3317222538972</v>
      </c>
      <c r="AU541" s="176">
        <f t="shared" si="335"/>
        <v>-2726.8817222538974</v>
      </c>
      <c r="AV541" s="177">
        <f t="shared" si="336"/>
        <v>0.15296652923210696</v>
      </c>
      <c r="AW541" s="178"/>
      <c r="AX541" s="179">
        <f t="shared" si="319"/>
        <v>984.9</v>
      </c>
      <c r="AY541" s="179">
        <f t="shared" si="309"/>
        <v>6438.6634445077943</v>
      </c>
      <c r="AZ541" s="179">
        <f t="shared" si="337"/>
        <v>-5453.7634445077947</v>
      </c>
      <c r="BA541" s="177">
        <f t="shared" si="338"/>
        <v>0.15296652923210696</v>
      </c>
      <c r="BB541" s="178"/>
      <c r="BC541" s="179">
        <f t="shared" si="320"/>
        <v>984.9</v>
      </c>
      <c r="BD541" s="179">
        <f t="shared" si="310"/>
        <v>6438.6634445077943</v>
      </c>
      <c r="BE541" s="179">
        <f t="shared" si="339"/>
        <v>-5453.7634445077947</v>
      </c>
      <c r="BF541" s="177">
        <f t="shared" si="340"/>
        <v>0.15296652923210696</v>
      </c>
      <c r="BG541" s="178"/>
      <c r="BH541" s="176">
        <f t="shared" si="321"/>
        <v>119.7</v>
      </c>
      <c r="BI541" s="520">
        <f t="shared" si="322"/>
        <v>1599.2828325527753</v>
      </c>
      <c r="BJ541" s="519">
        <f t="shared" si="347"/>
        <v>136.458</v>
      </c>
      <c r="BK541" s="501">
        <f t="shared" si="341"/>
        <v>1479.5828325527752</v>
      </c>
      <c r="BL541" s="181">
        <f t="shared" si="342"/>
        <v>12.360758835027362</v>
      </c>
      <c r="BM541" s="178"/>
      <c r="BN541" s="552">
        <f t="shared" si="323"/>
        <v>372.75</v>
      </c>
      <c r="BO541" s="557">
        <f t="shared" si="331"/>
        <v>1620.0488897011217</v>
      </c>
      <c r="BP541" s="530">
        <f t="shared" si="348"/>
        <v>424.935</v>
      </c>
      <c r="BQ541" s="535">
        <v>0.14000000000000001</v>
      </c>
      <c r="BR541" s="501">
        <f t="shared" si="334"/>
        <v>1247.2988897011217</v>
      </c>
      <c r="BS541" s="181">
        <f t="shared" si="324"/>
        <v>3.3462076182457992</v>
      </c>
      <c r="BT541" s="178"/>
      <c r="BU541" s="176">
        <f t="shared" si="325"/>
        <v>3219.3317222538972</v>
      </c>
      <c r="BV541" s="176">
        <f t="shared" si="326"/>
        <v>3219.3317222538972</v>
      </c>
      <c r="BW541" s="176">
        <f t="shared" si="343"/>
        <v>0</v>
      </c>
      <c r="BX541" s="177">
        <f t="shared" si="344"/>
        <v>1</v>
      </c>
      <c r="BY541" s="182"/>
      <c r="BZ541" s="179">
        <f t="shared" si="327"/>
        <v>984.9</v>
      </c>
      <c r="CA541" s="179">
        <f t="shared" si="328"/>
        <v>6438.6634445077943</v>
      </c>
      <c r="CB541" s="179">
        <f t="shared" si="345"/>
        <v>5453.7634445077947</v>
      </c>
      <c r="CC541" s="183">
        <f t="shared" si="346"/>
        <v>5.537377850043451</v>
      </c>
      <c r="CD541" s="51"/>
    </row>
    <row r="542" spans="3:82" s="50" customFormat="1" ht="13.5" thickBot="1" x14ac:dyDescent="0.3">
      <c r="C542" s="191"/>
      <c r="D542" s="192"/>
      <c r="E542" s="193"/>
      <c r="F542" s="194"/>
      <c r="G542" s="195"/>
      <c r="H542" s="196"/>
      <c r="I542" s="195"/>
      <c r="J542" s="197">
        <v>1.9138973630485276</v>
      </c>
      <c r="K542" s="197">
        <v>1.515902467555285</v>
      </c>
      <c r="L542" s="198">
        <v>5000</v>
      </c>
      <c r="M542" s="199">
        <v>226.8</v>
      </c>
      <c r="N542" s="199">
        <v>628.95000000000005</v>
      </c>
      <c r="O542" s="200">
        <v>855.75</v>
      </c>
      <c r="P542" s="201">
        <v>2</v>
      </c>
      <c r="Q542" s="483">
        <v>2</v>
      </c>
      <c r="R542" s="483">
        <v>2</v>
      </c>
      <c r="S542" s="483">
        <v>2</v>
      </c>
      <c r="T542" s="186"/>
      <c r="U542" s="186"/>
      <c r="V542" s="186"/>
      <c r="W542" s="186"/>
      <c r="X542" s="186"/>
      <c r="Y542" s="186"/>
      <c r="Z542" s="186"/>
      <c r="AA542" s="604">
        <v>226.8</v>
      </c>
      <c r="AB542" s="605">
        <v>2030.7437782261682</v>
      </c>
      <c r="AC542" s="605">
        <v>0</v>
      </c>
      <c r="AD542" s="606">
        <v>2030.7437782261682</v>
      </c>
      <c r="AE542" s="607">
        <f t="shared" si="332"/>
        <v>-1803.9437782261682</v>
      </c>
      <c r="AF542" s="608">
        <f t="shared" si="333"/>
        <v>0.1116832179577609</v>
      </c>
      <c r="AG542" s="603"/>
      <c r="AH542" s="603"/>
      <c r="AI542" s="603"/>
      <c r="AJ542" s="603"/>
      <c r="AK542" s="603"/>
      <c r="AL542" s="604">
        <v>628.95000000000005</v>
      </c>
      <c r="AM542" s="504">
        <v>2268.9430205054291</v>
      </c>
      <c r="AN542" s="504">
        <v>0</v>
      </c>
      <c r="AO542" s="505">
        <v>2268.9430205054291</v>
      </c>
      <c r="AP542" s="506">
        <f t="shared" si="329"/>
        <v>-1639.9930205054291</v>
      </c>
      <c r="AQ542" s="206">
        <f t="shared" si="330"/>
        <v>0.27719955693726295</v>
      </c>
      <c r="AR542" s="186"/>
      <c r="AS542" s="202">
        <f t="shared" si="311"/>
        <v>855.75</v>
      </c>
      <c r="AT542" s="204">
        <f t="shared" si="318"/>
        <v>4299.6867987315973</v>
      </c>
      <c r="AU542" s="205">
        <f t="shared" si="335"/>
        <v>-3443.9367987315973</v>
      </c>
      <c r="AV542" s="206">
        <f t="shared" si="336"/>
        <v>0.19902612447316984</v>
      </c>
      <c r="AW542" s="207"/>
      <c r="AX542" s="208">
        <f t="shared" si="319"/>
        <v>1711.5</v>
      </c>
      <c r="AY542" s="208">
        <f t="shared" si="309"/>
        <v>8599.3735974631945</v>
      </c>
      <c r="AZ542" s="208">
        <f t="shared" si="337"/>
        <v>-6887.8735974631945</v>
      </c>
      <c r="BA542" s="206">
        <f t="shared" si="338"/>
        <v>0.19902612447316984</v>
      </c>
      <c r="BB542" s="207"/>
      <c r="BC542" s="208">
        <f t="shared" si="320"/>
        <v>1711.5</v>
      </c>
      <c r="BD542" s="208">
        <f t="shared" si="310"/>
        <v>8599.3735974631945</v>
      </c>
      <c r="BE542" s="208">
        <f t="shared" si="339"/>
        <v>-6887.8735974631945</v>
      </c>
      <c r="BF542" s="206">
        <f t="shared" si="340"/>
        <v>0.19902612447316984</v>
      </c>
      <c r="BG542" s="207"/>
      <c r="BH542" s="205">
        <f t="shared" si="321"/>
        <v>226.8</v>
      </c>
      <c r="BI542" s="522">
        <f t="shared" si="322"/>
        <v>2030.7437782261682</v>
      </c>
      <c r="BJ542" s="519">
        <f t="shared" si="347"/>
        <v>260.82</v>
      </c>
      <c r="BK542" s="506">
        <f t="shared" si="341"/>
        <v>1803.9437782261682</v>
      </c>
      <c r="BL542" s="210">
        <f t="shared" si="342"/>
        <v>7.9538967293922758</v>
      </c>
      <c r="BM542" s="207"/>
      <c r="BN542" s="553">
        <f t="shared" si="323"/>
        <v>628.95000000000005</v>
      </c>
      <c r="BO542" s="558">
        <f t="shared" si="331"/>
        <v>2268.9430205054291</v>
      </c>
      <c r="BP542" s="530">
        <f t="shared" si="348"/>
        <v>723.29250000000002</v>
      </c>
      <c r="BQ542" s="536">
        <v>0.15</v>
      </c>
      <c r="BR542" s="506">
        <f t="shared" si="334"/>
        <v>1639.9930205054291</v>
      </c>
      <c r="BS542" s="210">
        <f t="shared" si="324"/>
        <v>2.6075093735677384</v>
      </c>
      <c r="BT542" s="207"/>
      <c r="BU542" s="205">
        <f t="shared" si="325"/>
        <v>4299.6867987315973</v>
      </c>
      <c r="BV542" s="205">
        <f t="shared" si="326"/>
        <v>4299.6867987315973</v>
      </c>
      <c r="BW542" s="205">
        <f t="shared" si="343"/>
        <v>0</v>
      </c>
      <c r="BX542" s="206">
        <f t="shared" si="344"/>
        <v>1</v>
      </c>
      <c r="BY542" s="211"/>
      <c r="BZ542" s="208">
        <f t="shared" si="327"/>
        <v>1711.5</v>
      </c>
      <c r="CA542" s="208">
        <f t="shared" si="328"/>
        <v>8599.3735974631945</v>
      </c>
      <c r="CB542" s="208">
        <f t="shared" si="345"/>
        <v>6887.8735974631945</v>
      </c>
      <c r="CC542" s="212">
        <f t="shared" si="346"/>
        <v>4.0244660224733826</v>
      </c>
      <c r="CD542" s="51"/>
    </row>
    <row r="543" spans="3:82" ht="13.5" thickBot="1" x14ac:dyDescent="0.3">
      <c r="C543" s="65"/>
      <c r="D543" s="66"/>
      <c r="E543" s="142"/>
      <c r="F543" s="143"/>
      <c r="G543" s="144"/>
      <c r="H543" s="145"/>
      <c r="I543" s="144"/>
      <c r="J543" s="146">
        <v>0.58618475265502656</v>
      </c>
      <c r="K543" s="146">
        <v>0.25114229393244591</v>
      </c>
      <c r="L543" s="147">
        <v>3000</v>
      </c>
      <c r="M543" s="148">
        <v>520</v>
      </c>
      <c r="N543" s="148">
        <v>937.19999999999993</v>
      </c>
      <c r="O543" s="149">
        <v>1457.1999999999998</v>
      </c>
      <c r="P543" s="150">
        <v>0</v>
      </c>
      <c r="Q543" s="481">
        <v>0</v>
      </c>
      <c r="R543" s="481">
        <v>0</v>
      </c>
      <c r="S543" s="481">
        <v>0</v>
      </c>
      <c r="T543" s="186"/>
      <c r="U543" s="186"/>
      <c r="V543" s="186"/>
      <c r="W543" s="186"/>
      <c r="X543" s="186"/>
      <c r="Y543" s="186"/>
      <c r="Z543" s="186"/>
      <c r="AA543" s="589">
        <v>520</v>
      </c>
      <c r="AB543" s="590">
        <v>2886.3665638880193</v>
      </c>
      <c r="AC543" s="590">
        <v>0</v>
      </c>
      <c r="AD543" s="591">
        <v>2886.3665638880193</v>
      </c>
      <c r="AE543" s="592">
        <f t="shared" si="332"/>
        <v>-2366.3665638880193</v>
      </c>
      <c r="AF543" s="593">
        <f t="shared" si="333"/>
        <v>0.18015729758854501</v>
      </c>
      <c r="AG543" s="603"/>
      <c r="AH543" s="603"/>
      <c r="AI543" s="603"/>
      <c r="AJ543" s="603"/>
      <c r="AK543" s="603"/>
      <c r="AL543" s="589">
        <v>937.19999999999993</v>
      </c>
      <c r="AM543" s="496">
        <v>1001.7998881510586</v>
      </c>
      <c r="AN543" s="496">
        <v>0</v>
      </c>
      <c r="AO543" s="497">
        <v>1001.7998881510586</v>
      </c>
      <c r="AP543" s="498">
        <f t="shared" si="329"/>
        <v>-64.599888151058622</v>
      </c>
      <c r="AQ543" s="156">
        <f t="shared" si="330"/>
        <v>0.93551617552055688</v>
      </c>
      <c r="AR543" s="151"/>
      <c r="AS543" s="152">
        <f t="shared" si="311"/>
        <v>1457.1999999999998</v>
      </c>
      <c r="AT543" s="154">
        <f t="shared" si="318"/>
        <v>3888.1664520390777</v>
      </c>
      <c r="AU543" s="155">
        <f t="shared" si="335"/>
        <v>-2430.9664520390779</v>
      </c>
      <c r="AV543" s="156">
        <f t="shared" si="336"/>
        <v>0.37477819377712029</v>
      </c>
      <c r="AW543" s="157"/>
      <c r="AX543" s="158">
        <f t="shared" si="319"/>
        <v>0</v>
      </c>
      <c r="AY543" s="158">
        <f t="shared" si="309"/>
        <v>0</v>
      </c>
      <c r="AZ543" s="158">
        <f t="shared" si="337"/>
        <v>0</v>
      </c>
      <c r="BA543" s="156">
        <f t="shared" si="338"/>
        <v>0</v>
      </c>
      <c r="BB543" s="157"/>
      <c r="BC543" s="158">
        <f t="shared" si="320"/>
        <v>0</v>
      </c>
      <c r="BD543" s="158">
        <f t="shared" si="310"/>
        <v>0</v>
      </c>
      <c r="BE543" s="158">
        <f t="shared" si="339"/>
        <v>0</v>
      </c>
      <c r="BF543" s="156">
        <f t="shared" si="340"/>
        <v>0</v>
      </c>
      <c r="BG543" s="157"/>
      <c r="BH543" s="155">
        <f t="shared" si="321"/>
        <v>520</v>
      </c>
      <c r="BI543" s="518">
        <f t="shared" si="322"/>
        <v>2886.3665638880193</v>
      </c>
      <c r="BJ543" s="519">
        <f t="shared" si="347"/>
        <v>634.4</v>
      </c>
      <c r="BK543" s="498">
        <f t="shared" si="341"/>
        <v>2366.3665638880193</v>
      </c>
      <c r="BL543" s="160">
        <f t="shared" si="342"/>
        <v>4.5507049305538834</v>
      </c>
      <c r="BM543" s="157"/>
      <c r="BN543" s="551">
        <f t="shared" si="323"/>
        <v>937.19999999999993</v>
      </c>
      <c r="BO543" s="556">
        <f t="shared" si="331"/>
        <v>1001.7998881510586</v>
      </c>
      <c r="BP543" s="530">
        <f>BO543</f>
        <v>1001.7998881510586</v>
      </c>
      <c r="BQ543" s="534">
        <v>0.22</v>
      </c>
      <c r="BR543" s="498">
        <f t="shared" si="334"/>
        <v>64.599888151058622</v>
      </c>
      <c r="BS543" s="160">
        <f t="shared" si="324"/>
        <v>6.892860451457386E-2</v>
      </c>
      <c r="BT543" s="157"/>
      <c r="BU543" s="155">
        <f t="shared" si="325"/>
        <v>3888.1664520390777</v>
      </c>
      <c r="BV543" s="155">
        <f t="shared" si="326"/>
        <v>3888.1664520390777</v>
      </c>
      <c r="BW543" s="155">
        <f t="shared" si="343"/>
        <v>0</v>
      </c>
      <c r="BX543" s="156">
        <f t="shared" si="344"/>
        <v>1</v>
      </c>
      <c r="BY543" s="162"/>
      <c r="BZ543" s="158">
        <f t="shared" si="327"/>
        <v>0</v>
      </c>
      <c r="CA543" s="158">
        <f t="shared" si="328"/>
        <v>0</v>
      </c>
      <c r="CB543" s="158">
        <f t="shared" si="345"/>
        <v>0</v>
      </c>
      <c r="CC543" s="163">
        <f t="shared" si="346"/>
        <v>0</v>
      </c>
      <c r="CD543" s="42"/>
    </row>
    <row r="544" spans="3:82" ht="13.5" thickBot="1" x14ac:dyDescent="0.3">
      <c r="C544" s="65"/>
      <c r="D544" s="66"/>
      <c r="E544" s="164"/>
      <c r="F544" s="165"/>
      <c r="G544" s="166"/>
      <c r="H544" s="167"/>
      <c r="I544" s="166"/>
      <c r="J544" s="168">
        <v>0.72370867908265568</v>
      </c>
      <c r="K544" s="168">
        <v>0.4192943920851287</v>
      </c>
      <c r="L544" s="169">
        <v>12000</v>
      </c>
      <c r="M544" s="170">
        <v>1208</v>
      </c>
      <c r="N544" s="170">
        <v>1595.16</v>
      </c>
      <c r="O544" s="171">
        <v>2803.16</v>
      </c>
      <c r="P544" s="172">
        <v>0</v>
      </c>
      <c r="Q544" s="482">
        <v>0</v>
      </c>
      <c r="R544" s="482">
        <v>0</v>
      </c>
      <c r="S544" s="482">
        <v>0</v>
      </c>
      <c r="T544" s="186"/>
      <c r="U544" s="186"/>
      <c r="V544" s="186"/>
      <c r="W544" s="186"/>
      <c r="X544" s="186"/>
      <c r="Y544" s="186"/>
      <c r="Z544" s="186"/>
      <c r="AA544" s="595">
        <v>1208</v>
      </c>
      <c r="AB544" s="596">
        <v>3626.8395095063265</v>
      </c>
      <c r="AC544" s="596">
        <v>0</v>
      </c>
      <c r="AD544" s="597">
        <v>3626.8395095063265</v>
      </c>
      <c r="AE544" s="598">
        <f t="shared" si="332"/>
        <v>-2418.8395095063265</v>
      </c>
      <c r="AF544" s="599">
        <f t="shared" si="333"/>
        <v>0.33307236144133351</v>
      </c>
      <c r="AG544" s="603"/>
      <c r="AH544" s="603"/>
      <c r="AI544" s="603"/>
      <c r="AJ544" s="603"/>
      <c r="AK544" s="603"/>
      <c r="AL544" s="595">
        <v>1595.16</v>
      </c>
      <c r="AM544" s="499">
        <v>1652.3901224709603</v>
      </c>
      <c r="AN544" s="499">
        <v>0</v>
      </c>
      <c r="AO544" s="500">
        <v>1652.3901224709603</v>
      </c>
      <c r="AP544" s="501">
        <f t="shared" si="329"/>
        <v>-57.230122470960168</v>
      </c>
      <c r="AQ544" s="177">
        <f t="shared" si="330"/>
        <v>0.96536524777491461</v>
      </c>
      <c r="AR544" s="151"/>
      <c r="AS544" s="173">
        <f t="shared" si="311"/>
        <v>2803.16</v>
      </c>
      <c r="AT544" s="175">
        <f t="shared" si="318"/>
        <v>5279.2296319772868</v>
      </c>
      <c r="AU544" s="176">
        <f t="shared" si="335"/>
        <v>-2476.0696319772869</v>
      </c>
      <c r="AV544" s="177">
        <f t="shared" si="336"/>
        <v>0.53097898659697096</v>
      </c>
      <c r="AW544" s="178"/>
      <c r="AX544" s="179">
        <f t="shared" si="319"/>
        <v>0</v>
      </c>
      <c r="AY544" s="179">
        <f t="shared" si="309"/>
        <v>0</v>
      </c>
      <c r="AZ544" s="179">
        <f t="shared" si="337"/>
        <v>0</v>
      </c>
      <c r="BA544" s="177">
        <f t="shared" si="338"/>
        <v>0</v>
      </c>
      <c r="BB544" s="178"/>
      <c r="BC544" s="179">
        <f t="shared" si="320"/>
        <v>0</v>
      </c>
      <c r="BD544" s="179">
        <f t="shared" si="310"/>
        <v>0</v>
      </c>
      <c r="BE544" s="179">
        <f t="shared" si="339"/>
        <v>0</v>
      </c>
      <c r="BF544" s="177">
        <f t="shared" si="340"/>
        <v>0</v>
      </c>
      <c r="BG544" s="178"/>
      <c r="BH544" s="176">
        <f t="shared" si="321"/>
        <v>1208</v>
      </c>
      <c r="BI544" s="520">
        <f t="shared" si="322"/>
        <v>3626.8395095063265</v>
      </c>
      <c r="BJ544" s="519">
        <f t="shared" si="347"/>
        <v>1425.44</v>
      </c>
      <c r="BK544" s="501">
        <f t="shared" si="341"/>
        <v>2418.8395095063265</v>
      </c>
      <c r="BL544" s="181">
        <f t="shared" si="342"/>
        <v>2.0023505873396741</v>
      </c>
      <c r="BM544" s="178"/>
      <c r="BN544" s="552">
        <f t="shared" si="323"/>
        <v>1595.16</v>
      </c>
      <c r="BO544" s="557">
        <f t="shared" si="331"/>
        <v>1652.3901224709603</v>
      </c>
      <c r="BP544" s="530">
        <f>BO544</f>
        <v>1652.3901224709603</v>
      </c>
      <c r="BQ544" s="535">
        <v>0.18</v>
      </c>
      <c r="BR544" s="501">
        <f t="shared" si="334"/>
        <v>57.230122470960168</v>
      </c>
      <c r="BS544" s="181">
        <f t="shared" si="324"/>
        <v>3.5877355544873347E-2</v>
      </c>
      <c r="BT544" s="178"/>
      <c r="BU544" s="176">
        <f t="shared" si="325"/>
        <v>5279.2296319772868</v>
      </c>
      <c r="BV544" s="176">
        <f t="shared" si="326"/>
        <v>5279.2296319772868</v>
      </c>
      <c r="BW544" s="176">
        <f t="shared" si="343"/>
        <v>0</v>
      </c>
      <c r="BX544" s="177">
        <f t="shared" si="344"/>
        <v>1</v>
      </c>
      <c r="BY544" s="182"/>
      <c r="BZ544" s="179">
        <f t="shared" si="327"/>
        <v>0</v>
      </c>
      <c r="CA544" s="179">
        <f t="shared" si="328"/>
        <v>0</v>
      </c>
      <c r="CB544" s="179">
        <f t="shared" si="345"/>
        <v>0</v>
      </c>
      <c r="CC544" s="183">
        <f t="shared" si="346"/>
        <v>0</v>
      </c>
      <c r="CD544" s="42"/>
    </row>
    <row r="545" spans="3:82" ht="13.5" thickBot="1" x14ac:dyDescent="0.3">
      <c r="C545" s="184">
        <v>107</v>
      </c>
      <c r="D545" s="48">
        <v>0</v>
      </c>
      <c r="E545" s="164" t="s">
        <v>145</v>
      </c>
      <c r="F545" s="165" t="s">
        <v>148</v>
      </c>
      <c r="G545" s="166"/>
      <c r="H545" s="167" t="s">
        <v>63</v>
      </c>
      <c r="I545" s="185" t="s">
        <v>64</v>
      </c>
      <c r="J545" s="168">
        <v>1</v>
      </c>
      <c r="K545" s="168">
        <v>1</v>
      </c>
      <c r="L545" s="169">
        <v>30000</v>
      </c>
      <c r="M545" s="170">
        <v>2668</v>
      </c>
      <c r="N545" s="170">
        <v>3795.4700000000007</v>
      </c>
      <c r="O545" s="171">
        <v>6463.4700000000012</v>
      </c>
      <c r="P545" s="172">
        <v>0</v>
      </c>
      <c r="Q545" s="482">
        <v>0</v>
      </c>
      <c r="R545" s="482">
        <v>0</v>
      </c>
      <c r="S545" s="482">
        <v>0</v>
      </c>
      <c r="T545" s="186"/>
      <c r="U545" s="186"/>
      <c r="V545" s="186"/>
      <c r="W545" s="186"/>
      <c r="X545" s="186"/>
      <c r="Y545" s="186"/>
      <c r="Z545" s="186"/>
      <c r="AA545" s="600">
        <v>2668</v>
      </c>
      <c r="AB545" s="601">
        <v>5250.4566045600623</v>
      </c>
      <c r="AC545" s="601">
        <v>0</v>
      </c>
      <c r="AD545" s="602">
        <v>5250.4566045600623</v>
      </c>
      <c r="AE545" s="598">
        <f t="shared" si="332"/>
        <v>-2582.4566045600623</v>
      </c>
      <c r="AF545" s="599">
        <f t="shared" si="333"/>
        <v>0.50814628154107988</v>
      </c>
      <c r="AG545" s="603"/>
      <c r="AH545" s="603"/>
      <c r="AI545" s="603"/>
      <c r="AJ545" s="603"/>
      <c r="AK545" s="603"/>
      <c r="AL545" s="600">
        <v>3795.4700000000007</v>
      </c>
      <c r="AM545" s="502">
        <v>3910.0762671949869</v>
      </c>
      <c r="AN545" s="502">
        <v>0</v>
      </c>
      <c r="AO545" s="503">
        <v>3910.0762671949869</v>
      </c>
      <c r="AP545" s="501">
        <f t="shared" si="329"/>
        <v>-114.60626719498623</v>
      </c>
      <c r="AQ545" s="177">
        <f t="shared" si="330"/>
        <v>0.97068950594224535</v>
      </c>
      <c r="AR545" s="151"/>
      <c r="AS545" s="187">
        <f t="shared" si="311"/>
        <v>6463.4700000000012</v>
      </c>
      <c r="AT545" s="189">
        <f t="shared" si="318"/>
        <v>9160.5328717550492</v>
      </c>
      <c r="AU545" s="176">
        <f t="shared" si="335"/>
        <v>-2697.062871755048</v>
      </c>
      <c r="AV545" s="177">
        <f t="shared" si="336"/>
        <v>0.70557794950215347</v>
      </c>
      <c r="AW545" s="178"/>
      <c r="AX545" s="179">
        <f t="shared" si="319"/>
        <v>0</v>
      </c>
      <c r="AY545" s="179">
        <f t="shared" ref="AY545:AY608" si="349">(+AD545*$P545)+(AO545*$R545)</f>
        <v>0</v>
      </c>
      <c r="AZ545" s="179">
        <f t="shared" si="337"/>
        <v>0</v>
      </c>
      <c r="BA545" s="177">
        <f t="shared" si="338"/>
        <v>0</v>
      </c>
      <c r="BB545" s="178"/>
      <c r="BC545" s="179">
        <f t="shared" si="320"/>
        <v>0</v>
      </c>
      <c r="BD545" s="179">
        <f t="shared" ref="BD545:BD608" si="350">(+AD545*$Q545)+(AO545*$S545)</f>
        <v>0</v>
      </c>
      <c r="BE545" s="179">
        <f t="shared" si="339"/>
        <v>0</v>
      </c>
      <c r="BF545" s="177">
        <f t="shared" si="340"/>
        <v>0</v>
      </c>
      <c r="BG545" s="178"/>
      <c r="BH545" s="176">
        <f t="shared" si="321"/>
        <v>2668</v>
      </c>
      <c r="BI545" s="520">
        <f t="shared" si="322"/>
        <v>5250.4566045600623</v>
      </c>
      <c r="BJ545" s="519">
        <f t="shared" si="347"/>
        <v>2934.8</v>
      </c>
      <c r="BK545" s="501">
        <f t="shared" si="341"/>
        <v>2582.4566045600623</v>
      </c>
      <c r="BL545" s="181">
        <f t="shared" si="342"/>
        <v>0.96793725808098285</v>
      </c>
      <c r="BM545" s="178"/>
      <c r="BN545" s="552">
        <f t="shared" si="323"/>
        <v>3795.4700000000007</v>
      </c>
      <c r="BO545" s="557">
        <f t="shared" si="331"/>
        <v>3910.0762671949869</v>
      </c>
      <c r="BP545" s="530">
        <f>BO545</f>
        <v>3910.0762671949869</v>
      </c>
      <c r="BQ545" s="535">
        <v>0.1</v>
      </c>
      <c r="BR545" s="501">
        <f t="shared" si="334"/>
        <v>114.60626719498623</v>
      </c>
      <c r="BS545" s="181">
        <f t="shared" si="324"/>
        <v>3.0195540261149793E-2</v>
      </c>
      <c r="BT545" s="178"/>
      <c r="BU545" s="176">
        <f t="shared" si="325"/>
        <v>9160.5328717550492</v>
      </c>
      <c r="BV545" s="176">
        <f t="shared" si="326"/>
        <v>9160.5328717550492</v>
      </c>
      <c r="BW545" s="176">
        <f t="shared" si="343"/>
        <v>0</v>
      </c>
      <c r="BX545" s="177">
        <f t="shared" si="344"/>
        <v>1</v>
      </c>
      <c r="BY545" s="182"/>
      <c r="BZ545" s="179">
        <f t="shared" si="327"/>
        <v>0</v>
      </c>
      <c r="CA545" s="179">
        <f t="shared" si="328"/>
        <v>0</v>
      </c>
      <c r="CB545" s="179">
        <f t="shared" si="345"/>
        <v>0</v>
      </c>
      <c r="CC545" s="183">
        <f t="shared" si="346"/>
        <v>0</v>
      </c>
      <c r="CD545" s="42"/>
    </row>
    <row r="546" spans="3:82" s="50" customFormat="1" ht="13.5" thickBot="1" x14ac:dyDescent="0.3">
      <c r="C546" s="184"/>
      <c r="D546" s="190"/>
      <c r="E546" s="164"/>
      <c r="F546" s="165"/>
      <c r="G546" s="166"/>
      <c r="H546" s="167"/>
      <c r="I546" s="166"/>
      <c r="J546" s="168">
        <v>1.505779664758232</v>
      </c>
      <c r="K546" s="168">
        <v>1.1754720702584747</v>
      </c>
      <c r="L546" s="169">
        <v>60000</v>
      </c>
      <c r="M546" s="170">
        <v>5100</v>
      </c>
      <c r="N546" s="170">
        <v>4343.78</v>
      </c>
      <c r="O546" s="171">
        <v>9443.7799999999988</v>
      </c>
      <c r="P546" s="172">
        <v>1</v>
      </c>
      <c r="Q546" s="482">
        <v>1</v>
      </c>
      <c r="R546" s="482">
        <v>1</v>
      </c>
      <c r="S546" s="482">
        <v>1</v>
      </c>
      <c r="T546" s="186"/>
      <c r="U546" s="186"/>
      <c r="V546" s="186"/>
      <c r="W546" s="186"/>
      <c r="X546" s="186"/>
      <c r="Y546" s="186"/>
      <c r="Z546" s="186"/>
      <c r="AA546" s="595">
        <v>5100</v>
      </c>
      <c r="AB546" s="596">
        <v>8149.6247851946118</v>
      </c>
      <c r="AC546" s="596">
        <v>0</v>
      </c>
      <c r="AD546" s="597">
        <v>8149.6247851946118</v>
      </c>
      <c r="AE546" s="598">
        <f t="shared" si="332"/>
        <v>-3049.6247851946118</v>
      </c>
      <c r="AF546" s="599">
        <f t="shared" si="333"/>
        <v>0.62579568193926527</v>
      </c>
      <c r="AG546" s="603"/>
      <c r="AH546" s="603"/>
      <c r="AI546" s="603"/>
      <c r="AJ546" s="603"/>
      <c r="AK546" s="603"/>
      <c r="AL546" s="595">
        <v>4343.78</v>
      </c>
      <c r="AM546" s="499">
        <v>4604.2512857783877</v>
      </c>
      <c r="AN546" s="499">
        <v>0</v>
      </c>
      <c r="AO546" s="500">
        <v>4604.2512857783877</v>
      </c>
      <c r="AP546" s="501">
        <f t="shared" si="329"/>
        <v>-260.47128577838794</v>
      </c>
      <c r="AQ546" s="177">
        <f t="shared" si="330"/>
        <v>0.94342809077711898</v>
      </c>
      <c r="AR546" s="186"/>
      <c r="AS546" s="173">
        <f t="shared" si="311"/>
        <v>9443.7799999999988</v>
      </c>
      <c r="AT546" s="175">
        <f t="shared" si="318"/>
        <v>12753.876070973</v>
      </c>
      <c r="AU546" s="176">
        <f t="shared" si="335"/>
        <v>-3310.0960709730007</v>
      </c>
      <c r="AV546" s="177">
        <f t="shared" si="336"/>
        <v>0.74046352241836766</v>
      </c>
      <c r="AW546" s="178"/>
      <c r="AX546" s="179">
        <f t="shared" si="319"/>
        <v>9443.7799999999988</v>
      </c>
      <c r="AY546" s="179">
        <f t="shared" si="349"/>
        <v>12753.876070973</v>
      </c>
      <c r="AZ546" s="179">
        <f t="shared" si="337"/>
        <v>-3310.0960709730007</v>
      </c>
      <c r="BA546" s="177">
        <f t="shared" si="338"/>
        <v>0.74046352241836766</v>
      </c>
      <c r="BB546" s="178"/>
      <c r="BC546" s="179">
        <f t="shared" si="320"/>
        <v>9443.7799999999988</v>
      </c>
      <c r="BD546" s="179">
        <f t="shared" si="350"/>
        <v>12753.876070973</v>
      </c>
      <c r="BE546" s="179">
        <f t="shared" si="339"/>
        <v>-3310.0960709730007</v>
      </c>
      <c r="BF546" s="177">
        <f t="shared" si="340"/>
        <v>0.74046352241836766</v>
      </c>
      <c r="BG546" s="178"/>
      <c r="BH546" s="176">
        <f t="shared" si="321"/>
        <v>5100</v>
      </c>
      <c r="BI546" s="520">
        <f t="shared" si="322"/>
        <v>8149.6247851946118</v>
      </c>
      <c r="BJ546" s="519">
        <f t="shared" si="347"/>
        <v>5814</v>
      </c>
      <c r="BK546" s="501">
        <f t="shared" si="341"/>
        <v>3049.6247851946118</v>
      </c>
      <c r="BL546" s="181">
        <f t="shared" si="342"/>
        <v>0.59796564415580622</v>
      </c>
      <c r="BM546" s="178"/>
      <c r="BN546" s="552">
        <f t="shared" si="323"/>
        <v>4343.78</v>
      </c>
      <c r="BO546" s="557">
        <f t="shared" si="331"/>
        <v>4604.2512857783877</v>
      </c>
      <c r="BP546" s="530">
        <f>BO546</f>
        <v>4604.2512857783877</v>
      </c>
      <c r="BQ546" s="535">
        <v>0.14000000000000001</v>
      </c>
      <c r="BR546" s="501">
        <f t="shared" si="334"/>
        <v>260.47128577838794</v>
      </c>
      <c r="BS546" s="181">
        <f t="shared" si="324"/>
        <v>5.9964198412071505E-2</v>
      </c>
      <c r="BT546" s="178"/>
      <c r="BU546" s="176">
        <f t="shared" si="325"/>
        <v>12753.876070973</v>
      </c>
      <c r="BV546" s="176">
        <f t="shared" si="326"/>
        <v>12753.876070973</v>
      </c>
      <c r="BW546" s="176">
        <f t="shared" si="343"/>
        <v>0</v>
      </c>
      <c r="BX546" s="177">
        <f t="shared" si="344"/>
        <v>1</v>
      </c>
      <c r="BY546" s="182"/>
      <c r="BZ546" s="179">
        <f t="shared" si="327"/>
        <v>9443.7799999999988</v>
      </c>
      <c r="CA546" s="179">
        <f t="shared" si="328"/>
        <v>12753.876070973</v>
      </c>
      <c r="CB546" s="179">
        <f t="shared" si="345"/>
        <v>3310.0960709730007</v>
      </c>
      <c r="CC546" s="183">
        <f t="shared" si="346"/>
        <v>0.35050541954312797</v>
      </c>
      <c r="CD546" s="51"/>
    </row>
    <row r="547" spans="3:82" s="50" customFormat="1" ht="13.5" thickBot="1" x14ac:dyDescent="0.3">
      <c r="C547" s="191"/>
      <c r="D547" s="192"/>
      <c r="E547" s="193"/>
      <c r="F547" s="194"/>
      <c r="G547" s="195"/>
      <c r="H547" s="196"/>
      <c r="I547" s="195"/>
      <c r="J547" s="197">
        <v>1.9138973630485276</v>
      </c>
      <c r="K547" s="197">
        <v>1.515902467555285</v>
      </c>
      <c r="L547" s="198">
        <v>150000</v>
      </c>
      <c r="M547" s="199">
        <v>8281</v>
      </c>
      <c r="N547" s="199">
        <v>5464.3</v>
      </c>
      <c r="O547" s="200">
        <v>13745.3</v>
      </c>
      <c r="P547" s="201">
        <v>1</v>
      </c>
      <c r="Q547" s="483">
        <v>1</v>
      </c>
      <c r="R547" s="483">
        <v>1</v>
      </c>
      <c r="S547" s="483">
        <v>1</v>
      </c>
      <c r="T547" s="186"/>
      <c r="U547" s="186"/>
      <c r="V547" s="186"/>
      <c r="W547" s="186"/>
      <c r="X547" s="186"/>
      <c r="Y547" s="186"/>
      <c r="Z547" s="186"/>
      <c r="AA547" s="604">
        <v>8281</v>
      </c>
      <c r="AB547" s="605">
        <v>10477.07410062821</v>
      </c>
      <c r="AC547" s="605">
        <v>0</v>
      </c>
      <c r="AD547" s="606">
        <v>10477.07410062821</v>
      </c>
      <c r="AE547" s="607">
        <f t="shared" si="332"/>
        <v>-2196.0741006282096</v>
      </c>
      <c r="AF547" s="608">
        <f t="shared" si="333"/>
        <v>0.79039242449411218</v>
      </c>
      <c r="AG547" s="603"/>
      <c r="AH547" s="603"/>
      <c r="AI547" s="603"/>
      <c r="AJ547" s="603"/>
      <c r="AK547" s="603"/>
      <c r="AL547" s="604">
        <v>5464.3</v>
      </c>
      <c r="AM547" s="504">
        <v>6020.7181869921415</v>
      </c>
      <c r="AN547" s="504">
        <v>0</v>
      </c>
      <c r="AO547" s="505">
        <v>6020.7181869921415</v>
      </c>
      <c r="AP547" s="506">
        <f t="shared" si="329"/>
        <v>-556.41818699214127</v>
      </c>
      <c r="AQ547" s="206">
        <f t="shared" si="330"/>
        <v>0.90758275512806896</v>
      </c>
      <c r="AR547" s="186"/>
      <c r="AS547" s="202">
        <f t="shared" si="311"/>
        <v>13745.3</v>
      </c>
      <c r="AT547" s="204">
        <f t="shared" si="318"/>
        <v>16497.792287620352</v>
      </c>
      <c r="AU547" s="205">
        <f t="shared" si="335"/>
        <v>-2752.4922876203527</v>
      </c>
      <c r="AV547" s="206">
        <f t="shared" si="336"/>
        <v>0.8331599622765421</v>
      </c>
      <c r="AW547" s="207"/>
      <c r="AX547" s="208">
        <f t="shared" si="319"/>
        <v>13745.3</v>
      </c>
      <c r="AY547" s="208">
        <f t="shared" si="349"/>
        <v>16497.792287620352</v>
      </c>
      <c r="AZ547" s="208">
        <f t="shared" si="337"/>
        <v>-2752.4922876203527</v>
      </c>
      <c r="BA547" s="206">
        <f t="shared" si="338"/>
        <v>0.8331599622765421</v>
      </c>
      <c r="BB547" s="207"/>
      <c r="BC547" s="208">
        <f t="shared" si="320"/>
        <v>13745.3</v>
      </c>
      <c r="BD547" s="208">
        <f t="shared" si="350"/>
        <v>16497.792287620352</v>
      </c>
      <c r="BE547" s="208">
        <f t="shared" si="339"/>
        <v>-2752.4922876203527</v>
      </c>
      <c r="BF547" s="206">
        <f t="shared" si="340"/>
        <v>0.8331599622765421</v>
      </c>
      <c r="BG547" s="207"/>
      <c r="BH547" s="205">
        <f t="shared" si="321"/>
        <v>8281</v>
      </c>
      <c r="BI547" s="522">
        <f t="shared" si="322"/>
        <v>10477.07410062821</v>
      </c>
      <c r="BJ547" s="519">
        <f t="shared" si="347"/>
        <v>9523.15</v>
      </c>
      <c r="BK547" s="506">
        <f t="shared" si="341"/>
        <v>2196.0741006282096</v>
      </c>
      <c r="BL547" s="210">
        <f t="shared" si="342"/>
        <v>0.26519431235698704</v>
      </c>
      <c r="BM547" s="207"/>
      <c r="BN547" s="553">
        <f t="shared" si="323"/>
        <v>5464.3</v>
      </c>
      <c r="BO547" s="558">
        <f t="shared" si="331"/>
        <v>6020.7181869921415</v>
      </c>
      <c r="BP547" s="530">
        <f>BO547</f>
        <v>6020.7181869921415</v>
      </c>
      <c r="BQ547" s="536">
        <v>0.15</v>
      </c>
      <c r="BR547" s="506">
        <f t="shared" si="334"/>
        <v>556.41818699214127</v>
      </c>
      <c r="BS547" s="210">
        <f t="shared" si="324"/>
        <v>0.10182789872300958</v>
      </c>
      <c r="BT547" s="207"/>
      <c r="BU547" s="205">
        <f t="shared" si="325"/>
        <v>16497.792287620352</v>
      </c>
      <c r="BV547" s="205">
        <f t="shared" si="326"/>
        <v>16497.792287620352</v>
      </c>
      <c r="BW547" s="205">
        <f t="shared" si="343"/>
        <v>0</v>
      </c>
      <c r="BX547" s="206">
        <f t="shared" si="344"/>
        <v>1</v>
      </c>
      <c r="BY547" s="211"/>
      <c r="BZ547" s="208">
        <f t="shared" si="327"/>
        <v>13745.3</v>
      </c>
      <c r="CA547" s="208">
        <f t="shared" si="328"/>
        <v>16497.792287620352</v>
      </c>
      <c r="CB547" s="208">
        <f t="shared" si="345"/>
        <v>2752.4922876203527</v>
      </c>
      <c r="CC547" s="212">
        <f t="shared" si="346"/>
        <v>0.20024970627198774</v>
      </c>
      <c r="CD547" s="51"/>
    </row>
    <row r="548" spans="3:82" ht="13.5" thickBot="1" x14ac:dyDescent="0.3">
      <c r="C548" s="65"/>
      <c r="D548" s="66"/>
      <c r="E548" s="142"/>
      <c r="F548" s="143"/>
      <c r="G548" s="144"/>
      <c r="H548" s="145"/>
      <c r="I548" s="144"/>
      <c r="J548" s="146">
        <v>0.58618475265502656</v>
      </c>
      <c r="K548" s="146">
        <v>0.25114229393244591</v>
      </c>
      <c r="L548" s="147">
        <v>200</v>
      </c>
      <c r="M548" s="148">
        <v>49.35</v>
      </c>
      <c r="N548" s="148">
        <v>166.95000000000002</v>
      </c>
      <c r="O548" s="149">
        <v>216.3</v>
      </c>
      <c r="P548" s="150">
        <v>4</v>
      </c>
      <c r="Q548" s="481">
        <v>4</v>
      </c>
      <c r="R548" s="481">
        <v>13</v>
      </c>
      <c r="S548" s="481">
        <v>13</v>
      </c>
      <c r="T548" s="186"/>
      <c r="U548" s="186"/>
      <c r="V548" s="186"/>
      <c r="W548" s="186"/>
      <c r="X548" s="186"/>
      <c r="Y548" s="186"/>
      <c r="Z548" s="186"/>
      <c r="AA548" s="589">
        <v>49.35</v>
      </c>
      <c r="AB548" s="590">
        <v>915.51604791857517</v>
      </c>
      <c r="AC548" s="590">
        <v>0</v>
      </c>
      <c r="AD548" s="591">
        <v>915.51604791857517</v>
      </c>
      <c r="AE548" s="592">
        <f t="shared" si="332"/>
        <v>-866.16604791857515</v>
      </c>
      <c r="AF548" s="593">
        <f t="shared" si="333"/>
        <v>5.3904025071102986E-2</v>
      </c>
      <c r="AG548" s="603"/>
      <c r="AH548" s="603"/>
      <c r="AI548" s="603"/>
      <c r="AJ548" s="603"/>
      <c r="AK548" s="603"/>
      <c r="AL548" s="589">
        <v>166.95000000000002</v>
      </c>
      <c r="AM548" s="496">
        <v>329.05716351371973</v>
      </c>
      <c r="AN548" s="496">
        <v>0</v>
      </c>
      <c r="AO548" s="497">
        <v>329.05716351371973</v>
      </c>
      <c r="AP548" s="498">
        <f t="shared" si="329"/>
        <v>-162.10716351371971</v>
      </c>
      <c r="AQ548" s="156">
        <f t="shared" si="330"/>
        <v>0.50735865530865187</v>
      </c>
      <c r="AR548" s="151"/>
      <c r="AS548" s="152">
        <f t="shared" ref="AS548:AS611" si="351">+AA548+AL548</f>
        <v>216.3</v>
      </c>
      <c r="AT548" s="154">
        <f t="shared" si="318"/>
        <v>1244.573211432295</v>
      </c>
      <c r="AU548" s="155">
        <f t="shared" si="335"/>
        <v>-1028.2732114322951</v>
      </c>
      <c r="AV548" s="156">
        <f t="shared" si="336"/>
        <v>0.17379451687785807</v>
      </c>
      <c r="AW548" s="157"/>
      <c r="AX548" s="158">
        <f t="shared" si="319"/>
        <v>2367.7500000000005</v>
      </c>
      <c r="AY548" s="158">
        <f t="shared" si="349"/>
        <v>7939.8073173526573</v>
      </c>
      <c r="AZ548" s="158">
        <f t="shared" si="337"/>
        <v>-5572.0573173526573</v>
      </c>
      <c r="BA548" s="156">
        <f t="shared" si="338"/>
        <v>0.29821252649610536</v>
      </c>
      <c r="BB548" s="157"/>
      <c r="BC548" s="158">
        <f t="shared" si="320"/>
        <v>2367.7500000000005</v>
      </c>
      <c r="BD548" s="158">
        <f t="shared" si="350"/>
        <v>7939.8073173526573</v>
      </c>
      <c r="BE548" s="158">
        <f t="shared" si="339"/>
        <v>-5572.0573173526573</v>
      </c>
      <c r="BF548" s="156">
        <f t="shared" si="340"/>
        <v>0.29821252649610536</v>
      </c>
      <c r="BG548" s="157"/>
      <c r="BH548" s="155">
        <f t="shared" si="321"/>
        <v>49.35</v>
      </c>
      <c r="BI548" s="518">
        <f t="shared" si="322"/>
        <v>915.51604791857517</v>
      </c>
      <c r="BJ548" s="519">
        <f t="shared" si="347"/>
        <v>60.207000000000001</v>
      </c>
      <c r="BK548" s="498">
        <f t="shared" si="341"/>
        <v>866.16604791857515</v>
      </c>
      <c r="BL548" s="160">
        <f t="shared" si="342"/>
        <v>17.551490332696556</v>
      </c>
      <c r="BM548" s="157"/>
      <c r="BN548" s="551">
        <f t="shared" si="323"/>
        <v>166.95000000000002</v>
      </c>
      <c r="BO548" s="556">
        <f t="shared" si="331"/>
        <v>329.05716351371973</v>
      </c>
      <c r="BP548" s="530">
        <f t="shared" si="348"/>
        <v>203.67900000000003</v>
      </c>
      <c r="BQ548" s="534">
        <v>0.22</v>
      </c>
      <c r="BR548" s="498">
        <f t="shared" si="334"/>
        <v>162.10716351371971</v>
      </c>
      <c r="BS548" s="160">
        <f t="shared" si="324"/>
        <v>0.97099229418220845</v>
      </c>
      <c r="BT548" s="157"/>
      <c r="BU548" s="155">
        <f t="shared" si="325"/>
        <v>1244.573211432295</v>
      </c>
      <c r="BV548" s="155">
        <f t="shared" si="326"/>
        <v>1244.573211432295</v>
      </c>
      <c r="BW548" s="155">
        <f t="shared" si="343"/>
        <v>0</v>
      </c>
      <c r="BX548" s="156">
        <f t="shared" si="344"/>
        <v>1</v>
      </c>
      <c r="BY548" s="162"/>
      <c r="BZ548" s="158">
        <f t="shared" si="327"/>
        <v>2367.7500000000005</v>
      </c>
      <c r="CA548" s="158">
        <f t="shared" si="328"/>
        <v>7939.8073173526573</v>
      </c>
      <c r="CB548" s="158">
        <f t="shared" si="345"/>
        <v>5572.0573173526573</v>
      </c>
      <c r="CC548" s="163">
        <f t="shared" si="346"/>
        <v>2.3533131949541364</v>
      </c>
      <c r="CD548" s="42"/>
    </row>
    <row r="549" spans="3:82" ht="13.5" thickBot="1" x14ac:dyDescent="0.3">
      <c r="C549" s="65"/>
      <c r="D549" s="66"/>
      <c r="E549" s="164"/>
      <c r="F549" s="165"/>
      <c r="G549" s="166"/>
      <c r="H549" s="167"/>
      <c r="I549" s="166"/>
      <c r="J549" s="168">
        <v>0.72370867908265568</v>
      </c>
      <c r="K549" s="168">
        <v>0.4192943920851287</v>
      </c>
      <c r="L549" s="169">
        <v>800</v>
      </c>
      <c r="M549" s="170">
        <v>112.35000000000001</v>
      </c>
      <c r="N549" s="170">
        <v>264.60000000000002</v>
      </c>
      <c r="O549" s="171">
        <v>376.95000000000005</v>
      </c>
      <c r="P549" s="172">
        <v>10</v>
      </c>
      <c r="Q549" s="482">
        <v>10</v>
      </c>
      <c r="R549" s="482">
        <v>10</v>
      </c>
      <c r="S549" s="482">
        <v>10</v>
      </c>
      <c r="T549" s="186"/>
      <c r="U549" s="186"/>
      <c r="V549" s="186"/>
      <c r="W549" s="186"/>
      <c r="X549" s="186"/>
      <c r="Y549" s="186"/>
      <c r="Z549" s="186"/>
      <c r="AA549" s="595">
        <v>112.35000000000001</v>
      </c>
      <c r="AB549" s="596">
        <v>1101.2713188429771</v>
      </c>
      <c r="AC549" s="596">
        <v>0</v>
      </c>
      <c r="AD549" s="597">
        <v>1101.2713188429771</v>
      </c>
      <c r="AE549" s="598">
        <f t="shared" si="332"/>
        <v>-988.92131884297703</v>
      </c>
      <c r="AF549" s="599">
        <f t="shared" si="333"/>
        <v>0.10201845637643384</v>
      </c>
      <c r="AG549" s="603"/>
      <c r="AH549" s="603"/>
      <c r="AI549" s="603"/>
      <c r="AJ549" s="603"/>
      <c r="AK549" s="603"/>
      <c r="AL549" s="595">
        <v>264.60000000000002</v>
      </c>
      <c r="AM549" s="499">
        <v>528.67007631641684</v>
      </c>
      <c r="AN549" s="499">
        <v>0</v>
      </c>
      <c r="AO549" s="500">
        <v>528.67007631641684</v>
      </c>
      <c r="AP549" s="501">
        <f t="shared" si="329"/>
        <v>-264.07007631641682</v>
      </c>
      <c r="AQ549" s="177">
        <f t="shared" si="330"/>
        <v>0.50050118562343793</v>
      </c>
      <c r="AR549" s="151"/>
      <c r="AS549" s="173">
        <f t="shared" si="351"/>
        <v>376.95000000000005</v>
      </c>
      <c r="AT549" s="175">
        <f t="shared" si="318"/>
        <v>1629.9413951593938</v>
      </c>
      <c r="AU549" s="176">
        <f t="shared" si="335"/>
        <v>-1252.9913951593937</v>
      </c>
      <c r="AV549" s="177">
        <f t="shared" si="336"/>
        <v>0.23126598362337911</v>
      </c>
      <c r="AW549" s="178"/>
      <c r="AX549" s="179">
        <f t="shared" si="319"/>
        <v>3769.5</v>
      </c>
      <c r="AY549" s="179">
        <f t="shared" si="349"/>
        <v>16299.413951593939</v>
      </c>
      <c r="AZ549" s="179">
        <f t="shared" si="337"/>
        <v>-12529.913951593939</v>
      </c>
      <c r="BA549" s="177">
        <f t="shared" si="338"/>
        <v>0.23126598362337905</v>
      </c>
      <c r="BB549" s="178"/>
      <c r="BC549" s="179">
        <f t="shared" si="320"/>
        <v>3769.5</v>
      </c>
      <c r="BD549" s="179">
        <f t="shared" si="350"/>
        <v>16299.413951593939</v>
      </c>
      <c r="BE549" s="179">
        <f t="shared" si="339"/>
        <v>-12529.913951593939</v>
      </c>
      <c r="BF549" s="177">
        <f t="shared" si="340"/>
        <v>0.23126598362337905</v>
      </c>
      <c r="BG549" s="178"/>
      <c r="BH549" s="176">
        <f t="shared" si="321"/>
        <v>112.35000000000001</v>
      </c>
      <c r="BI549" s="520">
        <f t="shared" si="322"/>
        <v>1101.2713188429771</v>
      </c>
      <c r="BJ549" s="519">
        <f t="shared" si="347"/>
        <v>132.57300000000001</v>
      </c>
      <c r="BK549" s="501">
        <f t="shared" si="341"/>
        <v>988.92131884297703</v>
      </c>
      <c r="BL549" s="181">
        <f t="shared" si="342"/>
        <v>8.8021479202757185</v>
      </c>
      <c r="BM549" s="178"/>
      <c r="BN549" s="552">
        <f t="shared" si="323"/>
        <v>264.60000000000002</v>
      </c>
      <c r="BO549" s="557">
        <f t="shared" si="331"/>
        <v>528.67007631641684</v>
      </c>
      <c r="BP549" s="530">
        <f t="shared" si="348"/>
        <v>312.22800000000001</v>
      </c>
      <c r="BQ549" s="535">
        <v>0.18</v>
      </c>
      <c r="BR549" s="501">
        <f t="shared" si="334"/>
        <v>264.07007631641682</v>
      </c>
      <c r="BS549" s="181">
        <f t="shared" si="324"/>
        <v>0.99799726499023733</v>
      </c>
      <c r="BT549" s="178"/>
      <c r="BU549" s="176">
        <f t="shared" si="325"/>
        <v>1629.9413951593938</v>
      </c>
      <c r="BV549" s="176">
        <f t="shared" si="326"/>
        <v>1629.9413951593938</v>
      </c>
      <c r="BW549" s="176">
        <f t="shared" si="343"/>
        <v>0</v>
      </c>
      <c r="BX549" s="177">
        <f t="shared" si="344"/>
        <v>1</v>
      </c>
      <c r="BY549" s="182"/>
      <c r="BZ549" s="179">
        <f t="shared" si="327"/>
        <v>3769.5</v>
      </c>
      <c r="CA549" s="179">
        <f t="shared" si="328"/>
        <v>16299.413951593939</v>
      </c>
      <c r="CB549" s="179">
        <f t="shared" si="345"/>
        <v>12529.913951593939</v>
      </c>
      <c r="CC549" s="183">
        <f t="shared" si="346"/>
        <v>3.3240254547271357</v>
      </c>
      <c r="CD549" s="42"/>
    </row>
    <row r="550" spans="3:82" ht="13.5" thickBot="1" x14ac:dyDescent="0.3">
      <c r="C550" s="184">
        <v>108</v>
      </c>
      <c r="D550" s="48">
        <v>0</v>
      </c>
      <c r="E550" s="164" t="s">
        <v>149</v>
      </c>
      <c r="F550" s="165" t="s">
        <v>150</v>
      </c>
      <c r="G550" s="166"/>
      <c r="H550" s="167" t="s">
        <v>63</v>
      </c>
      <c r="I550" s="185" t="s">
        <v>64</v>
      </c>
      <c r="J550" s="168">
        <v>1</v>
      </c>
      <c r="K550" s="168">
        <v>1</v>
      </c>
      <c r="L550" s="169">
        <v>2000</v>
      </c>
      <c r="M550" s="170">
        <v>202.65</v>
      </c>
      <c r="N550" s="170">
        <v>404.25</v>
      </c>
      <c r="O550" s="171">
        <v>606.9</v>
      </c>
      <c r="P550" s="172">
        <v>6</v>
      </c>
      <c r="Q550" s="482">
        <v>6</v>
      </c>
      <c r="R550" s="482">
        <v>6</v>
      </c>
      <c r="S550" s="482">
        <v>6</v>
      </c>
      <c r="T550" s="186"/>
      <c r="U550" s="186"/>
      <c r="V550" s="186"/>
      <c r="W550" s="186"/>
      <c r="X550" s="186"/>
      <c r="Y550" s="186"/>
      <c r="Z550" s="186"/>
      <c r="AA550" s="600">
        <v>202.65</v>
      </c>
      <c r="AB550" s="601">
        <v>1423.6093760524</v>
      </c>
      <c r="AC550" s="601">
        <v>0</v>
      </c>
      <c r="AD550" s="602">
        <v>1423.6093760524</v>
      </c>
      <c r="AE550" s="598">
        <f t="shared" si="332"/>
        <v>-1220.9593760523999</v>
      </c>
      <c r="AF550" s="599">
        <f t="shared" si="333"/>
        <v>0.14234944178433179</v>
      </c>
      <c r="AG550" s="603"/>
      <c r="AH550" s="603"/>
      <c r="AI550" s="603"/>
      <c r="AJ550" s="603"/>
      <c r="AK550" s="603"/>
      <c r="AL550" s="600">
        <v>404.25</v>
      </c>
      <c r="AM550" s="502">
        <v>1256.9548698081844</v>
      </c>
      <c r="AN550" s="502">
        <v>0</v>
      </c>
      <c r="AO550" s="503">
        <v>1256.9548698081844</v>
      </c>
      <c r="AP550" s="501">
        <f t="shared" si="329"/>
        <v>-852.70486980818441</v>
      </c>
      <c r="AQ550" s="177">
        <f t="shared" si="330"/>
        <v>0.32161059216206378</v>
      </c>
      <c r="AR550" s="151"/>
      <c r="AS550" s="187">
        <f t="shared" si="351"/>
        <v>606.9</v>
      </c>
      <c r="AT550" s="189">
        <f t="shared" si="318"/>
        <v>2680.5642458605844</v>
      </c>
      <c r="AU550" s="176">
        <f t="shared" si="335"/>
        <v>-2073.6642458605843</v>
      </c>
      <c r="AV550" s="177">
        <f t="shared" si="336"/>
        <v>0.22640755614688024</v>
      </c>
      <c r="AW550" s="178"/>
      <c r="AX550" s="179">
        <f t="shared" si="319"/>
        <v>3641.4</v>
      </c>
      <c r="AY550" s="179">
        <f t="shared" si="349"/>
        <v>16083.385475163506</v>
      </c>
      <c r="AZ550" s="179">
        <f t="shared" si="337"/>
        <v>-12441.985475163507</v>
      </c>
      <c r="BA550" s="177">
        <f t="shared" si="338"/>
        <v>0.22640755614688027</v>
      </c>
      <c r="BB550" s="178"/>
      <c r="BC550" s="179">
        <f t="shared" si="320"/>
        <v>3641.4</v>
      </c>
      <c r="BD550" s="179">
        <f t="shared" si="350"/>
        <v>16083.385475163506</v>
      </c>
      <c r="BE550" s="179">
        <f t="shared" si="339"/>
        <v>-12441.985475163507</v>
      </c>
      <c r="BF550" s="177">
        <f t="shared" si="340"/>
        <v>0.22640755614688027</v>
      </c>
      <c r="BG550" s="178"/>
      <c r="BH550" s="176">
        <f t="shared" si="321"/>
        <v>202.65</v>
      </c>
      <c r="BI550" s="520">
        <f t="shared" si="322"/>
        <v>1423.6093760524</v>
      </c>
      <c r="BJ550" s="519">
        <f t="shared" si="347"/>
        <v>222.91500000000002</v>
      </c>
      <c r="BK550" s="501">
        <f t="shared" si="341"/>
        <v>1220.9593760523999</v>
      </c>
      <c r="BL550" s="181">
        <f t="shared" si="342"/>
        <v>6.0249660797058961</v>
      </c>
      <c r="BM550" s="178"/>
      <c r="BN550" s="552">
        <f t="shared" si="323"/>
        <v>404.25</v>
      </c>
      <c r="BO550" s="557">
        <f t="shared" si="331"/>
        <v>1256.9548698081844</v>
      </c>
      <c r="BP550" s="530">
        <f t="shared" si="348"/>
        <v>444.67500000000001</v>
      </c>
      <c r="BQ550" s="535">
        <v>0.1</v>
      </c>
      <c r="BR550" s="501">
        <f t="shared" si="334"/>
        <v>852.70486980818441</v>
      </c>
      <c r="BS550" s="181">
        <f t="shared" si="324"/>
        <v>2.1093503272929732</v>
      </c>
      <c r="BT550" s="178"/>
      <c r="BU550" s="176">
        <f t="shared" si="325"/>
        <v>2680.5642458605844</v>
      </c>
      <c r="BV550" s="176">
        <f t="shared" si="326"/>
        <v>2680.5642458605844</v>
      </c>
      <c r="BW550" s="176">
        <f t="shared" si="343"/>
        <v>0</v>
      </c>
      <c r="BX550" s="177">
        <f t="shared" si="344"/>
        <v>1</v>
      </c>
      <c r="BY550" s="182"/>
      <c r="BZ550" s="179">
        <f t="shared" si="327"/>
        <v>3641.4</v>
      </c>
      <c r="CA550" s="179">
        <f t="shared" si="328"/>
        <v>16083.385475163506</v>
      </c>
      <c r="CB550" s="179">
        <f t="shared" si="345"/>
        <v>12441.985475163507</v>
      </c>
      <c r="CC550" s="183">
        <f t="shared" si="346"/>
        <v>3.4168137186696068</v>
      </c>
      <c r="CD550" s="42"/>
    </row>
    <row r="551" spans="3:82" s="50" customFormat="1" ht="13.5" thickBot="1" x14ac:dyDescent="0.3">
      <c r="C551" s="184"/>
      <c r="D551" s="190"/>
      <c r="E551" s="164"/>
      <c r="F551" s="165"/>
      <c r="G551" s="166"/>
      <c r="H551" s="167"/>
      <c r="I551" s="166"/>
      <c r="J551" s="168">
        <v>1.505779664758232</v>
      </c>
      <c r="K551" s="168">
        <v>1.1754720702584747</v>
      </c>
      <c r="L551" s="169">
        <v>4000</v>
      </c>
      <c r="M551" s="170">
        <v>328</v>
      </c>
      <c r="N551" s="170">
        <v>621.6</v>
      </c>
      <c r="O551" s="171">
        <v>949.6</v>
      </c>
      <c r="P551" s="172">
        <v>0</v>
      </c>
      <c r="Q551" s="482">
        <v>0</v>
      </c>
      <c r="R551" s="482">
        <v>0</v>
      </c>
      <c r="S551" s="482">
        <v>0</v>
      </c>
      <c r="T551" s="186"/>
      <c r="U551" s="186"/>
      <c r="V551" s="186"/>
      <c r="W551" s="186"/>
      <c r="X551" s="186"/>
      <c r="Y551" s="186"/>
      <c r="Z551" s="186"/>
      <c r="AA551" s="595">
        <v>328</v>
      </c>
      <c r="AB551" s="596">
        <v>2075.7289160861674</v>
      </c>
      <c r="AC551" s="596">
        <v>0</v>
      </c>
      <c r="AD551" s="597">
        <v>2075.7289160861674</v>
      </c>
      <c r="AE551" s="598">
        <f t="shared" si="332"/>
        <v>-1747.7289160861674</v>
      </c>
      <c r="AF551" s="599">
        <f t="shared" si="333"/>
        <v>0.15801678025397037</v>
      </c>
      <c r="AG551" s="603"/>
      <c r="AH551" s="603"/>
      <c r="AI551" s="603"/>
      <c r="AJ551" s="603"/>
      <c r="AK551" s="603"/>
      <c r="AL551" s="595">
        <v>621.6</v>
      </c>
      <c r="AM551" s="499">
        <v>1519.7602765055635</v>
      </c>
      <c r="AN551" s="499">
        <v>0</v>
      </c>
      <c r="AO551" s="500">
        <v>1519.7602765055635</v>
      </c>
      <c r="AP551" s="501">
        <f t="shared" si="329"/>
        <v>-898.1602765055635</v>
      </c>
      <c r="AQ551" s="177">
        <f t="shared" si="330"/>
        <v>0.40901187483940954</v>
      </c>
      <c r="AR551" s="186"/>
      <c r="AS551" s="173">
        <f t="shared" si="351"/>
        <v>949.6</v>
      </c>
      <c r="AT551" s="175">
        <f t="shared" si="318"/>
        <v>3595.4891925917309</v>
      </c>
      <c r="AU551" s="176">
        <f t="shared" si="335"/>
        <v>-2645.889192591731</v>
      </c>
      <c r="AV551" s="177">
        <f t="shared" si="336"/>
        <v>0.26410870653055735</v>
      </c>
      <c r="AW551" s="178"/>
      <c r="AX551" s="179">
        <f t="shared" si="319"/>
        <v>0</v>
      </c>
      <c r="AY551" s="179">
        <f t="shared" si="349"/>
        <v>0</v>
      </c>
      <c r="AZ551" s="179">
        <f t="shared" si="337"/>
        <v>0</v>
      </c>
      <c r="BA551" s="177">
        <f t="shared" si="338"/>
        <v>0</v>
      </c>
      <c r="BB551" s="178"/>
      <c r="BC551" s="179">
        <f t="shared" si="320"/>
        <v>0</v>
      </c>
      <c r="BD551" s="179">
        <f t="shared" si="350"/>
        <v>0</v>
      </c>
      <c r="BE551" s="179">
        <f t="shared" si="339"/>
        <v>0</v>
      </c>
      <c r="BF551" s="177">
        <f t="shared" si="340"/>
        <v>0</v>
      </c>
      <c r="BG551" s="178"/>
      <c r="BH551" s="176">
        <f t="shared" si="321"/>
        <v>328</v>
      </c>
      <c r="BI551" s="520">
        <f t="shared" si="322"/>
        <v>2075.7289160861674</v>
      </c>
      <c r="BJ551" s="519">
        <f t="shared" si="347"/>
        <v>373.92</v>
      </c>
      <c r="BK551" s="501">
        <f t="shared" si="341"/>
        <v>1747.7289160861674</v>
      </c>
      <c r="BL551" s="181">
        <f t="shared" si="342"/>
        <v>5.3284418173358761</v>
      </c>
      <c r="BM551" s="178"/>
      <c r="BN551" s="552">
        <f t="shared" si="323"/>
        <v>621.6</v>
      </c>
      <c r="BO551" s="557">
        <f t="shared" si="331"/>
        <v>1519.7602765055635</v>
      </c>
      <c r="BP551" s="530">
        <f t="shared" si="348"/>
        <v>708.62400000000002</v>
      </c>
      <c r="BQ551" s="535">
        <v>0.14000000000000001</v>
      </c>
      <c r="BR551" s="501">
        <f t="shared" si="334"/>
        <v>898.1602765055635</v>
      </c>
      <c r="BS551" s="181">
        <f t="shared" si="324"/>
        <v>1.4449167897451149</v>
      </c>
      <c r="BT551" s="178"/>
      <c r="BU551" s="176">
        <f t="shared" si="325"/>
        <v>3595.4891925917309</v>
      </c>
      <c r="BV551" s="176">
        <f t="shared" si="326"/>
        <v>3595.4891925917309</v>
      </c>
      <c r="BW551" s="176">
        <f t="shared" si="343"/>
        <v>0</v>
      </c>
      <c r="BX551" s="177">
        <f t="shared" si="344"/>
        <v>1</v>
      </c>
      <c r="BY551" s="182"/>
      <c r="BZ551" s="179">
        <f t="shared" si="327"/>
        <v>0</v>
      </c>
      <c r="CA551" s="179">
        <f t="shared" si="328"/>
        <v>0</v>
      </c>
      <c r="CB551" s="179">
        <f t="shared" si="345"/>
        <v>0</v>
      </c>
      <c r="CC551" s="183">
        <f t="shared" si="346"/>
        <v>0</v>
      </c>
      <c r="CD551" s="51"/>
    </row>
    <row r="552" spans="3:82" s="50" customFormat="1" ht="13.5" thickBot="1" x14ac:dyDescent="0.3">
      <c r="C552" s="191"/>
      <c r="D552" s="192"/>
      <c r="E552" s="193"/>
      <c r="F552" s="194"/>
      <c r="G552" s="195"/>
      <c r="H552" s="196"/>
      <c r="I552" s="195"/>
      <c r="J552" s="197">
        <v>1.9138973630485276</v>
      </c>
      <c r="K552" s="197">
        <v>1.515902467555285</v>
      </c>
      <c r="L552" s="198">
        <v>10000</v>
      </c>
      <c r="M552" s="199">
        <v>618</v>
      </c>
      <c r="N552" s="199">
        <v>1088.8500000000001</v>
      </c>
      <c r="O552" s="200">
        <v>1706.8500000000001</v>
      </c>
      <c r="P552" s="201">
        <v>0</v>
      </c>
      <c r="Q552" s="483">
        <v>0</v>
      </c>
      <c r="R552" s="483">
        <v>0</v>
      </c>
      <c r="S552" s="483">
        <v>0</v>
      </c>
      <c r="T552" s="186"/>
      <c r="U552" s="186"/>
      <c r="V552" s="186"/>
      <c r="W552" s="186"/>
      <c r="X552" s="186"/>
      <c r="Y552" s="186"/>
      <c r="Z552" s="186"/>
      <c r="AA552" s="604">
        <v>618</v>
      </c>
      <c r="AB552" s="605">
        <v>2586.502969550128</v>
      </c>
      <c r="AC552" s="605">
        <v>0</v>
      </c>
      <c r="AD552" s="606">
        <v>2586.502969550128</v>
      </c>
      <c r="AE552" s="607">
        <f t="shared" si="332"/>
        <v>-1968.502969550128</v>
      </c>
      <c r="AF552" s="608">
        <f t="shared" si="333"/>
        <v>0.23893264661802771</v>
      </c>
      <c r="AG552" s="603"/>
      <c r="AH552" s="603"/>
      <c r="AI552" s="603"/>
      <c r="AJ552" s="603"/>
      <c r="AK552" s="603"/>
      <c r="AL552" s="604">
        <v>1088.8500000000001</v>
      </c>
      <c r="AM552" s="504">
        <v>2144.2251297365947</v>
      </c>
      <c r="AN552" s="504">
        <v>0</v>
      </c>
      <c r="AO552" s="505">
        <v>2144.2251297365947</v>
      </c>
      <c r="AP552" s="506">
        <f t="shared" si="329"/>
        <v>-1055.3751297365945</v>
      </c>
      <c r="AQ552" s="206">
        <f t="shared" si="330"/>
        <v>0.50780581987384832</v>
      </c>
      <c r="AR552" s="186"/>
      <c r="AS552" s="202">
        <f t="shared" si="351"/>
        <v>1706.8500000000001</v>
      </c>
      <c r="AT552" s="204">
        <f t="shared" si="318"/>
        <v>4730.7280992867227</v>
      </c>
      <c r="AU552" s="205">
        <f t="shared" si="335"/>
        <v>-3023.8780992867223</v>
      </c>
      <c r="AV552" s="206">
        <f t="shared" si="336"/>
        <v>0.360800697942744</v>
      </c>
      <c r="AW552" s="207"/>
      <c r="AX552" s="208">
        <f t="shared" si="319"/>
        <v>0</v>
      </c>
      <c r="AY552" s="208">
        <f t="shared" si="349"/>
        <v>0</v>
      </c>
      <c r="AZ552" s="208">
        <f t="shared" si="337"/>
        <v>0</v>
      </c>
      <c r="BA552" s="206">
        <f t="shared" si="338"/>
        <v>0</v>
      </c>
      <c r="BB552" s="207"/>
      <c r="BC552" s="208">
        <f t="shared" si="320"/>
        <v>0</v>
      </c>
      <c r="BD552" s="208">
        <f t="shared" si="350"/>
        <v>0</v>
      </c>
      <c r="BE552" s="208">
        <f t="shared" si="339"/>
        <v>0</v>
      </c>
      <c r="BF552" s="206">
        <f t="shared" si="340"/>
        <v>0</v>
      </c>
      <c r="BG552" s="207"/>
      <c r="BH552" s="205">
        <f t="shared" si="321"/>
        <v>618</v>
      </c>
      <c r="BI552" s="522">
        <f t="shared" si="322"/>
        <v>2586.502969550128</v>
      </c>
      <c r="BJ552" s="519">
        <f t="shared" si="347"/>
        <v>710.7</v>
      </c>
      <c r="BK552" s="506">
        <f t="shared" si="341"/>
        <v>1968.502969550128</v>
      </c>
      <c r="BL552" s="210">
        <f t="shared" si="342"/>
        <v>3.1852798860034435</v>
      </c>
      <c r="BM552" s="207"/>
      <c r="BN552" s="553">
        <f t="shared" si="323"/>
        <v>1088.8500000000001</v>
      </c>
      <c r="BO552" s="558">
        <f t="shared" si="331"/>
        <v>2144.2251297365947</v>
      </c>
      <c r="BP552" s="530">
        <f t="shared" si="348"/>
        <v>1252.1775000000002</v>
      </c>
      <c r="BQ552" s="536">
        <v>0.15</v>
      </c>
      <c r="BR552" s="506">
        <f t="shared" si="334"/>
        <v>1055.3751297365945</v>
      </c>
      <c r="BS552" s="210">
        <f t="shared" si="324"/>
        <v>0.96925667423115613</v>
      </c>
      <c r="BT552" s="207"/>
      <c r="BU552" s="205">
        <f t="shared" si="325"/>
        <v>4730.7280992867227</v>
      </c>
      <c r="BV552" s="205">
        <f t="shared" si="326"/>
        <v>4730.7280992867227</v>
      </c>
      <c r="BW552" s="205">
        <f t="shared" si="343"/>
        <v>0</v>
      </c>
      <c r="BX552" s="206">
        <f t="shared" si="344"/>
        <v>1</v>
      </c>
      <c r="BY552" s="211"/>
      <c r="BZ552" s="208">
        <f t="shared" si="327"/>
        <v>0</v>
      </c>
      <c r="CA552" s="208">
        <f t="shared" si="328"/>
        <v>0</v>
      </c>
      <c r="CB552" s="208">
        <f t="shared" si="345"/>
        <v>0</v>
      </c>
      <c r="CC552" s="212">
        <f t="shared" si="346"/>
        <v>0</v>
      </c>
      <c r="CD552" s="51"/>
    </row>
    <row r="553" spans="3:82" ht="13.5" thickBot="1" x14ac:dyDescent="0.3">
      <c r="C553" s="65"/>
      <c r="D553" s="66"/>
      <c r="E553" s="142"/>
      <c r="F553" s="143"/>
      <c r="G553" s="144"/>
      <c r="H553" s="145"/>
      <c r="I553" s="144"/>
      <c r="J553" s="146">
        <v>0.58618475265502656</v>
      </c>
      <c r="K553" s="146">
        <v>0.25114229393244591</v>
      </c>
      <c r="L553" s="147">
        <v>200</v>
      </c>
      <c r="M553" s="148">
        <v>50.290000000000006</v>
      </c>
      <c r="N553" s="148">
        <v>216.70000000000002</v>
      </c>
      <c r="O553" s="149">
        <v>266.99</v>
      </c>
      <c r="P553" s="150">
        <v>9</v>
      </c>
      <c r="Q553" s="481">
        <v>9</v>
      </c>
      <c r="R553" s="481">
        <v>9</v>
      </c>
      <c r="S553" s="481">
        <v>9</v>
      </c>
      <c r="T553" s="186"/>
      <c r="U553" s="186"/>
      <c r="V553" s="186"/>
      <c r="W553" s="186"/>
      <c r="X553" s="186"/>
      <c r="Y553" s="186"/>
      <c r="Z553" s="186"/>
      <c r="AA553" s="589">
        <v>50.290000000000006</v>
      </c>
      <c r="AB553" s="590">
        <v>1025.3741784891492</v>
      </c>
      <c r="AC553" s="590">
        <v>0</v>
      </c>
      <c r="AD553" s="591">
        <v>1025.3741784891492</v>
      </c>
      <c r="AE553" s="592">
        <f t="shared" si="332"/>
        <v>-975.08417848914928</v>
      </c>
      <c r="AF553" s="593">
        <f t="shared" si="333"/>
        <v>4.9045510463410005E-2</v>
      </c>
      <c r="AG553" s="603"/>
      <c r="AH553" s="603"/>
      <c r="AI553" s="603"/>
      <c r="AJ553" s="603"/>
      <c r="AK553" s="603"/>
      <c r="AL553" s="589">
        <v>216.70000000000002</v>
      </c>
      <c r="AM553" s="496">
        <v>392.70186034936228</v>
      </c>
      <c r="AN553" s="496">
        <v>0</v>
      </c>
      <c r="AO553" s="497">
        <v>392.70186034936228</v>
      </c>
      <c r="AP553" s="498">
        <f t="shared" si="329"/>
        <v>-176.00186034936226</v>
      </c>
      <c r="AQ553" s="156">
        <f t="shared" si="330"/>
        <v>0.55181811414699078</v>
      </c>
      <c r="AR553" s="151"/>
      <c r="AS553" s="152">
        <f t="shared" si="351"/>
        <v>266.99</v>
      </c>
      <c r="AT553" s="154">
        <f t="shared" si="318"/>
        <v>1418.0760388385115</v>
      </c>
      <c r="AU553" s="155">
        <f t="shared" si="335"/>
        <v>-1151.0860388385115</v>
      </c>
      <c r="AV553" s="156">
        <f t="shared" si="336"/>
        <v>0.18827622263378815</v>
      </c>
      <c r="AW553" s="157"/>
      <c r="AX553" s="158">
        <f t="shared" si="319"/>
        <v>2402.9100000000003</v>
      </c>
      <c r="AY553" s="158">
        <f t="shared" si="349"/>
        <v>12762.684349546606</v>
      </c>
      <c r="AZ553" s="158">
        <f t="shared" si="337"/>
        <v>-10359.774349546606</v>
      </c>
      <c r="BA553" s="156">
        <f t="shared" si="338"/>
        <v>0.18827622263378815</v>
      </c>
      <c r="BB553" s="157"/>
      <c r="BC553" s="158">
        <f t="shared" si="320"/>
        <v>2402.9100000000003</v>
      </c>
      <c r="BD553" s="158">
        <f t="shared" si="350"/>
        <v>12762.684349546606</v>
      </c>
      <c r="BE553" s="158">
        <f t="shared" si="339"/>
        <v>-10359.774349546606</v>
      </c>
      <c r="BF553" s="156">
        <f t="shared" si="340"/>
        <v>0.18827622263378815</v>
      </c>
      <c r="BG553" s="157"/>
      <c r="BH553" s="155">
        <f t="shared" si="321"/>
        <v>50.290000000000006</v>
      </c>
      <c r="BI553" s="518">
        <f t="shared" si="322"/>
        <v>1025.3741784891492</v>
      </c>
      <c r="BJ553" s="519">
        <f t="shared" si="347"/>
        <v>61.353800000000007</v>
      </c>
      <c r="BK553" s="498">
        <f t="shared" si="341"/>
        <v>975.08417848914928</v>
      </c>
      <c r="BL553" s="160">
        <f t="shared" si="342"/>
        <v>19.389226058642855</v>
      </c>
      <c r="BM553" s="157"/>
      <c r="BN553" s="551">
        <f t="shared" si="323"/>
        <v>216.70000000000002</v>
      </c>
      <c r="BO553" s="556">
        <f t="shared" si="331"/>
        <v>392.70186034936228</v>
      </c>
      <c r="BP553" s="530">
        <f t="shared" si="348"/>
        <v>264.37400000000002</v>
      </c>
      <c r="BQ553" s="534">
        <v>0.22</v>
      </c>
      <c r="BR553" s="498">
        <f t="shared" si="334"/>
        <v>176.00186034936226</v>
      </c>
      <c r="BS553" s="160">
        <f t="shared" si="324"/>
        <v>0.81219132602382205</v>
      </c>
      <c r="BT553" s="157"/>
      <c r="BU553" s="155">
        <f t="shared" si="325"/>
        <v>1418.0760388385115</v>
      </c>
      <c r="BV553" s="155">
        <f t="shared" si="326"/>
        <v>1418.0760388385115</v>
      </c>
      <c r="BW553" s="155">
        <f t="shared" si="343"/>
        <v>0</v>
      </c>
      <c r="BX553" s="156">
        <f t="shared" si="344"/>
        <v>1</v>
      </c>
      <c r="BY553" s="162"/>
      <c r="BZ553" s="158">
        <f t="shared" si="327"/>
        <v>2402.9100000000003</v>
      </c>
      <c r="CA553" s="158">
        <f t="shared" si="328"/>
        <v>12762.684349546606</v>
      </c>
      <c r="CB553" s="158">
        <f t="shared" si="345"/>
        <v>10359.774349546606</v>
      </c>
      <c r="CC553" s="163">
        <f t="shared" si="346"/>
        <v>4.3113451396625777</v>
      </c>
      <c r="CD553" s="42"/>
    </row>
    <row r="554" spans="3:82" ht="13.5" thickBot="1" x14ac:dyDescent="0.3">
      <c r="C554" s="65"/>
      <c r="D554" s="66"/>
      <c r="E554" s="164"/>
      <c r="F554" s="165"/>
      <c r="G554" s="166"/>
      <c r="H554" s="167"/>
      <c r="I554" s="166"/>
      <c r="J554" s="168">
        <v>0.72370867908265568</v>
      </c>
      <c r="K554" s="168">
        <v>0.4192943920851287</v>
      </c>
      <c r="L554" s="169">
        <v>800</v>
      </c>
      <c r="M554" s="170">
        <v>114.49000000000001</v>
      </c>
      <c r="N554" s="170">
        <v>376.20000000000005</v>
      </c>
      <c r="O554" s="171">
        <v>490.69000000000005</v>
      </c>
      <c r="P554" s="172">
        <v>13</v>
      </c>
      <c r="Q554" s="482">
        <v>13</v>
      </c>
      <c r="R554" s="482">
        <v>13</v>
      </c>
      <c r="S554" s="482">
        <v>13</v>
      </c>
      <c r="T554" s="186"/>
      <c r="U554" s="186"/>
      <c r="V554" s="186"/>
      <c r="W554" s="186"/>
      <c r="X554" s="186"/>
      <c r="Y554" s="186"/>
      <c r="Z554" s="186"/>
      <c r="AA554" s="595">
        <v>114.49000000000001</v>
      </c>
      <c r="AB554" s="596">
        <v>1245.7448338988208</v>
      </c>
      <c r="AC554" s="596">
        <v>0</v>
      </c>
      <c r="AD554" s="597">
        <v>1245.7448338988208</v>
      </c>
      <c r="AE554" s="598">
        <f t="shared" si="332"/>
        <v>-1131.2548338988208</v>
      </c>
      <c r="AF554" s="599">
        <f t="shared" si="333"/>
        <v>9.1904856343396943E-2</v>
      </c>
      <c r="AG554" s="603"/>
      <c r="AH554" s="603"/>
      <c r="AI554" s="603"/>
      <c r="AJ554" s="603"/>
      <c r="AK554" s="603"/>
      <c r="AL554" s="595">
        <v>376.20000000000005</v>
      </c>
      <c r="AM554" s="499">
        <v>636.6731982193254</v>
      </c>
      <c r="AN554" s="499">
        <v>0</v>
      </c>
      <c r="AO554" s="500">
        <v>636.6731982193254</v>
      </c>
      <c r="AP554" s="501">
        <f t="shared" si="329"/>
        <v>-260.47319821932535</v>
      </c>
      <c r="AQ554" s="177">
        <f t="shared" si="330"/>
        <v>0.59088399048706963</v>
      </c>
      <c r="AR554" s="151"/>
      <c r="AS554" s="173">
        <f t="shared" si="351"/>
        <v>490.69000000000005</v>
      </c>
      <c r="AT554" s="175">
        <f t="shared" si="318"/>
        <v>1882.4180321181461</v>
      </c>
      <c r="AU554" s="176">
        <f t="shared" si="335"/>
        <v>-1391.7280321181461</v>
      </c>
      <c r="AV554" s="177">
        <f t="shared" si="336"/>
        <v>0.26067004864369198</v>
      </c>
      <c r="AW554" s="178"/>
      <c r="AX554" s="179">
        <f t="shared" si="319"/>
        <v>6378.97</v>
      </c>
      <c r="AY554" s="179">
        <f t="shared" si="349"/>
        <v>24471.4344175359</v>
      </c>
      <c r="AZ554" s="179">
        <f t="shared" si="337"/>
        <v>-18092.464417535899</v>
      </c>
      <c r="BA554" s="177">
        <f t="shared" si="338"/>
        <v>0.26067004864369192</v>
      </c>
      <c r="BB554" s="178"/>
      <c r="BC554" s="179">
        <f t="shared" si="320"/>
        <v>6378.97</v>
      </c>
      <c r="BD554" s="179">
        <f t="shared" si="350"/>
        <v>24471.4344175359</v>
      </c>
      <c r="BE554" s="179">
        <f t="shared" si="339"/>
        <v>-18092.464417535899</v>
      </c>
      <c r="BF554" s="177">
        <f t="shared" si="340"/>
        <v>0.26067004864369192</v>
      </c>
      <c r="BG554" s="178"/>
      <c r="BH554" s="176">
        <f t="shared" si="321"/>
        <v>114.49000000000001</v>
      </c>
      <c r="BI554" s="520">
        <f t="shared" si="322"/>
        <v>1245.7448338988208</v>
      </c>
      <c r="BJ554" s="519">
        <f t="shared" si="347"/>
        <v>135.09820000000002</v>
      </c>
      <c r="BK554" s="501">
        <f t="shared" si="341"/>
        <v>1131.2548338988208</v>
      </c>
      <c r="BL554" s="181">
        <f t="shared" si="342"/>
        <v>9.8808178347350921</v>
      </c>
      <c r="BM554" s="178"/>
      <c r="BN554" s="552">
        <f t="shared" si="323"/>
        <v>376.20000000000005</v>
      </c>
      <c r="BO554" s="557">
        <f t="shared" si="331"/>
        <v>636.6731982193254</v>
      </c>
      <c r="BP554" s="530">
        <f t="shared" si="348"/>
        <v>443.91600000000005</v>
      </c>
      <c r="BQ554" s="535">
        <v>0.18</v>
      </c>
      <c r="BR554" s="501">
        <f t="shared" si="334"/>
        <v>260.47319821932535</v>
      </c>
      <c r="BS554" s="181">
        <f t="shared" si="324"/>
        <v>0.69237958059363458</v>
      </c>
      <c r="BT554" s="178"/>
      <c r="BU554" s="176">
        <f t="shared" si="325"/>
        <v>1882.4180321181461</v>
      </c>
      <c r="BV554" s="176">
        <f t="shared" si="326"/>
        <v>1882.4180321181461</v>
      </c>
      <c r="BW554" s="176">
        <f t="shared" si="343"/>
        <v>0</v>
      </c>
      <c r="BX554" s="177">
        <f t="shared" si="344"/>
        <v>1</v>
      </c>
      <c r="BY554" s="182"/>
      <c r="BZ554" s="179">
        <f t="shared" si="327"/>
        <v>6378.97</v>
      </c>
      <c r="CA554" s="179">
        <f t="shared" si="328"/>
        <v>24471.4344175359</v>
      </c>
      <c r="CB554" s="179">
        <f t="shared" si="345"/>
        <v>18092.464417535899</v>
      </c>
      <c r="CC554" s="183">
        <f t="shared" si="346"/>
        <v>2.8362673625265362</v>
      </c>
      <c r="CD554" s="42"/>
    </row>
    <row r="555" spans="3:82" ht="13.5" thickBot="1" x14ac:dyDescent="0.3">
      <c r="C555" s="184">
        <v>109</v>
      </c>
      <c r="D555" s="48">
        <v>0</v>
      </c>
      <c r="E555" s="164" t="s">
        <v>149</v>
      </c>
      <c r="F555" s="165" t="s">
        <v>151</v>
      </c>
      <c r="G555" s="166"/>
      <c r="H555" s="167" t="s">
        <v>63</v>
      </c>
      <c r="I555" s="185" t="s">
        <v>64</v>
      </c>
      <c r="J555" s="168">
        <v>1</v>
      </c>
      <c r="K555" s="168">
        <v>1</v>
      </c>
      <c r="L555" s="169">
        <v>2000</v>
      </c>
      <c r="M555" s="170">
        <v>206.51000000000002</v>
      </c>
      <c r="N555" s="170">
        <v>605</v>
      </c>
      <c r="O555" s="171">
        <v>811.51</v>
      </c>
      <c r="P555" s="172">
        <v>7</v>
      </c>
      <c r="Q555" s="482">
        <v>7</v>
      </c>
      <c r="R555" s="482">
        <v>7</v>
      </c>
      <c r="S555" s="482">
        <v>7</v>
      </c>
      <c r="T555" s="186"/>
      <c r="U555" s="186"/>
      <c r="V555" s="186"/>
      <c r="W555" s="186"/>
      <c r="X555" s="186"/>
      <c r="Y555" s="186"/>
      <c r="Z555" s="186"/>
      <c r="AA555" s="600">
        <v>206.51000000000002</v>
      </c>
      <c r="AB555" s="601">
        <v>1673.1065307294352</v>
      </c>
      <c r="AC555" s="601">
        <v>0</v>
      </c>
      <c r="AD555" s="602">
        <v>1673.1065307294352</v>
      </c>
      <c r="AE555" s="598">
        <f t="shared" si="332"/>
        <v>-1466.5965307294352</v>
      </c>
      <c r="AF555" s="599">
        <f t="shared" si="333"/>
        <v>0.12342908010165168</v>
      </c>
      <c r="AG555" s="603"/>
      <c r="AH555" s="603"/>
      <c r="AI555" s="603"/>
      <c r="AJ555" s="603"/>
      <c r="AK555" s="603"/>
      <c r="AL555" s="600">
        <v>605</v>
      </c>
      <c r="AM555" s="502">
        <v>1515.3909115044298</v>
      </c>
      <c r="AN555" s="502">
        <v>0</v>
      </c>
      <c r="AO555" s="503">
        <v>1515.3909115044298</v>
      </c>
      <c r="AP555" s="501">
        <f t="shared" si="329"/>
        <v>-910.39091150442982</v>
      </c>
      <c r="AQ555" s="177">
        <f t="shared" si="330"/>
        <v>0.39923691993069699</v>
      </c>
      <c r="AR555" s="151"/>
      <c r="AS555" s="187">
        <f t="shared" si="351"/>
        <v>811.51</v>
      </c>
      <c r="AT555" s="189">
        <f t="shared" si="318"/>
        <v>3188.4974422338651</v>
      </c>
      <c r="AU555" s="176">
        <f t="shared" si="335"/>
        <v>-2376.9874422338653</v>
      </c>
      <c r="AV555" s="177">
        <f t="shared" si="336"/>
        <v>0.25451172996126198</v>
      </c>
      <c r="AW555" s="178"/>
      <c r="AX555" s="179">
        <f t="shared" si="319"/>
        <v>5680.57</v>
      </c>
      <c r="AY555" s="179">
        <f t="shared" si="349"/>
        <v>22319.482095637053</v>
      </c>
      <c r="AZ555" s="179">
        <f t="shared" si="337"/>
        <v>-16638.912095637053</v>
      </c>
      <c r="BA555" s="177">
        <f t="shared" si="338"/>
        <v>0.25451172996126198</v>
      </c>
      <c r="BB555" s="178"/>
      <c r="BC555" s="179">
        <f t="shared" si="320"/>
        <v>5680.57</v>
      </c>
      <c r="BD555" s="179">
        <f t="shared" si="350"/>
        <v>22319.482095637053</v>
      </c>
      <c r="BE555" s="179">
        <f t="shared" si="339"/>
        <v>-16638.912095637053</v>
      </c>
      <c r="BF555" s="177">
        <f t="shared" si="340"/>
        <v>0.25451172996126198</v>
      </c>
      <c r="BG555" s="178"/>
      <c r="BH555" s="176">
        <f t="shared" si="321"/>
        <v>206.51000000000002</v>
      </c>
      <c r="BI555" s="520">
        <f t="shared" si="322"/>
        <v>1673.1065307294352</v>
      </c>
      <c r="BJ555" s="519">
        <f t="shared" si="347"/>
        <v>227.16100000000003</v>
      </c>
      <c r="BK555" s="501">
        <f t="shared" si="341"/>
        <v>1466.5965307294352</v>
      </c>
      <c r="BL555" s="181">
        <f t="shared" si="342"/>
        <v>7.1018184626867225</v>
      </c>
      <c r="BM555" s="178"/>
      <c r="BN555" s="552">
        <f t="shared" si="323"/>
        <v>605</v>
      </c>
      <c r="BO555" s="557">
        <f t="shared" si="331"/>
        <v>1515.3909115044298</v>
      </c>
      <c r="BP555" s="530">
        <f t="shared" si="348"/>
        <v>665.5</v>
      </c>
      <c r="BQ555" s="535">
        <v>0.1</v>
      </c>
      <c r="BR555" s="501">
        <f t="shared" si="334"/>
        <v>910.39091150442982</v>
      </c>
      <c r="BS555" s="181">
        <f t="shared" si="324"/>
        <v>1.5047783661230245</v>
      </c>
      <c r="BT555" s="178"/>
      <c r="BU555" s="176">
        <f t="shared" si="325"/>
        <v>3188.4974422338651</v>
      </c>
      <c r="BV555" s="176">
        <f t="shared" si="326"/>
        <v>3188.4974422338651</v>
      </c>
      <c r="BW555" s="176">
        <f t="shared" si="343"/>
        <v>0</v>
      </c>
      <c r="BX555" s="177">
        <f t="shared" si="344"/>
        <v>1</v>
      </c>
      <c r="BY555" s="182"/>
      <c r="BZ555" s="179">
        <f t="shared" si="327"/>
        <v>5680.57</v>
      </c>
      <c r="CA555" s="179">
        <f t="shared" si="328"/>
        <v>22319.482095637053</v>
      </c>
      <c r="CB555" s="179">
        <f t="shared" si="345"/>
        <v>16638.912095637053</v>
      </c>
      <c r="CC555" s="183">
        <f t="shared" si="346"/>
        <v>2.9290919917608718</v>
      </c>
      <c r="CD555" s="42"/>
    </row>
    <row r="556" spans="3:82" s="50" customFormat="1" ht="13.5" thickBot="1" x14ac:dyDescent="0.3">
      <c r="C556" s="184"/>
      <c r="D556" s="190"/>
      <c r="E556" s="164"/>
      <c r="F556" s="165"/>
      <c r="G556" s="166"/>
      <c r="H556" s="167"/>
      <c r="I556" s="166"/>
      <c r="J556" s="168">
        <v>1.505779664758232</v>
      </c>
      <c r="K556" s="168">
        <v>1.1754720702584747</v>
      </c>
      <c r="L556" s="169">
        <v>4000</v>
      </c>
      <c r="M556" s="170">
        <v>350.96000000000004</v>
      </c>
      <c r="N556" s="170">
        <v>958.1</v>
      </c>
      <c r="O556" s="171">
        <v>1309.06</v>
      </c>
      <c r="P556" s="172">
        <v>3</v>
      </c>
      <c r="Q556" s="482">
        <v>3</v>
      </c>
      <c r="R556" s="482">
        <v>3</v>
      </c>
      <c r="S556" s="482">
        <v>3</v>
      </c>
      <c r="T556" s="186"/>
      <c r="U556" s="186"/>
      <c r="V556" s="186"/>
      <c r="W556" s="186"/>
      <c r="X556" s="186"/>
      <c r="Y556" s="186"/>
      <c r="Z556" s="186"/>
      <c r="AA556" s="595">
        <v>350.96000000000004</v>
      </c>
      <c r="AB556" s="596">
        <v>2477.564156804513</v>
      </c>
      <c r="AC556" s="596">
        <v>0</v>
      </c>
      <c r="AD556" s="597">
        <v>2477.564156804513</v>
      </c>
      <c r="AE556" s="598">
        <f t="shared" si="332"/>
        <v>-2126.604156804513</v>
      </c>
      <c r="AF556" s="599">
        <f t="shared" si="333"/>
        <v>0.14165526209931031</v>
      </c>
      <c r="AG556" s="603"/>
      <c r="AH556" s="603"/>
      <c r="AI556" s="603"/>
      <c r="AJ556" s="603"/>
      <c r="AK556" s="603"/>
      <c r="AL556" s="595">
        <v>958.1</v>
      </c>
      <c r="AM556" s="499">
        <v>1820.6261160922375</v>
      </c>
      <c r="AN556" s="499">
        <v>0</v>
      </c>
      <c r="AO556" s="500">
        <v>1820.6261160922375</v>
      </c>
      <c r="AP556" s="501">
        <f t="shared" si="329"/>
        <v>-862.52611609223743</v>
      </c>
      <c r="AQ556" s="177">
        <f t="shared" si="330"/>
        <v>0.52624753184165585</v>
      </c>
      <c r="AR556" s="186"/>
      <c r="AS556" s="173">
        <f t="shared" si="351"/>
        <v>1309.06</v>
      </c>
      <c r="AT556" s="175">
        <f t="shared" si="318"/>
        <v>4298.1902728967507</v>
      </c>
      <c r="AU556" s="176">
        <f t="shared" si="335"/>
        <v>-2989.1302728967507</v>
      </c>
      <c r="AV556" s="177">
        <f t="shared" si="336"/>
        <v>0.30456073763290226</v>
      </c>
      <c r="AW556" s="178"/>
      <c r="AX556" s="179">
        <f t="shared" si="319"/>
        <v>3927.1800000000003</v>
      </c>
      <c r="AY556" s="179">
        <f t="shared" si="349"/>
        <v>12894.570818690252</v>
      </c>
      <c r="AZ556" s="179">
        <f t="shared" si="337"/>
        <v>-8967.3908186902518</v>
      </c>
      <c r="BA556" s="177">
        <f t="shared" si="338"/>
        <v>0.30456073763290231</v>
      </c>
      <c r="BB556" s="178"/>
      <c r="BC556" s="179">
        <f t="shared" si="320"/>
        <v>3927.1800000000003</v>
      </c>
      <c r="BD556" s="179">
        <f t="shared" si="350"/>
        <v>12894.570818690252</v>
      </c>
      <c r="BE556" s="179">
        <f t="shared" si="339"/>
        <v>-8967.3908186902518</v>
      </c>
      <c r="BF556" s="177">
        <f t="shared" si="340"/>
        <v>0.30456073763290231</v>
      </c>
      <c r="BG556" s="178"/>
      <c r="BH556" s="176">
        <f t="shared" si="321"/>
        <v>350.96000000000004</v>
      </c>
      <c r="BI556" s="520">
        <f t="shared" si="322"/>
        <v>2477.564156804513</v>
      </c>
      <c r="BJ556" s="519">
        <f t="shared" si="347"/>
        <v>400.09440000000006</v>
      </c>
      <c r="BK556" s="501">
        <f t="shared" si="341"/>
        <v>2126.604156804513</v>
      </c>
      <c r="BL556" s="181">
        <f t="shared" si="342"/>
        <v>6.059391830420882</v>
      </c>
      <c r="BM556" s="178"/>
      <c r="BN556" s="552">
        <f t="shared" si="323"/>
        <v>958.1</v>
      </c>
      <c r="BO556" s="557">
        <f t="shared" si="331"/>
        <v>1820.6261160922375</v>
      </c>
      <c r="BP556" s="530">
        <f t="shared" si="348"/>
        <v>1092.2339999999999</v>
      </c>
      <c r="BQ556" s="535">
        <v>0.14000000000000001</v>
      </c>
      <c r="BR556" s="501">
        <f t="shared" si="334"/>
        <v>862.52611609223743</v>
      </c>
      <c r="BS556" s="181">
        <f t="shared" si="324"/>
        <v>0.90024644201256387</v>
      </c>
      <c r="BT556" s="178"/>
      <c r="BU556" s="176">
        <f t="shared" si="325"/>
        <v>4298.1902728967507</v>
      </c>
      <c r="BV556" s="176">
        <f t="shared" si="326"/>
        <v>4298.1902728967507</v>
      </c>
      <c r="BW556" s="176">
        <f t="shared" si="343"/>
        <v>0</v>
      </c>
      <c r="BX556" s="177">
        <f t="shared" si="344"/>
        <v>1</v>
      </c>
      <c r="BY556" s="182"/>
      <c r="BZ556" s="179">
        <f t="shared" si="327"/>
        <v>3927.1800000000003</v>
      </c>
      <c r="CA556" s="179">
        <f t="shared" si="328"/>
        <v>12894.570818690252</v>
      </c>
      <c r="CB556" s="179">
        <f t="shared" si="345"/>
        <v>8967.3908186902518</v>
      </c>
      <c r="CC556" s="183">
        <f t="shared" si="346"/>
        <v>2.2834173169272227</v>
      </c>
      <c r="CD556" s="51"/>
    </row>
    <row r="557" spans="3:82" s="50" customFormat="1" ht="13.5" thickBot="1" x14ac:dyDescent="0.3">
      <c r="C557" s="191"/>
      <c r="D557" s="192"/>
      <c r="E557" s="193"/>
      <c r="F557" s="194"/>
      <c r="G557" s="195"/>
      <c r="H557" s="196"/>
      <c r="I557" s="195"/>
      <c r="J557" s="197">
        <v>1.9138973630485276</v>
      </c>
      <c r="K557" s="197">
        <v>1.515902467555285</v>
      </c>
      <c r="L557" s="198">
        <v>10000</v>
      </c>
      <c r="M557" s="199">
        <v>661.26</v>
      </c>
      <c r="N557" s="199">
        <v>1714.9</v>
      </c>
      <c r="O557" s="200">
        <v>2376.16</v>
      </c>
      <c r="P557" s="201">
        <v>3</v>
      </c>
      <c r="Q557" s="483">
        <v>3</v>
      </c>
      <c r="R557" s="483">
        <v>3</v>
      </c>
      <c r="S557" s="483">
        <v>3</v>
      </c>
      <c r="T557" s="186"/>
      <c r="U557" s="186"/>
      <c r="V557" s="186"/>
      <c r="W557" s="186"/>
      <c r="X557" s="186"/>
      <c r="Y557" s="186"/>
      <c r="Z557" s="186"/>
      <c r="AA557" s="604">
        <v>661.26</v>
      </c>
      <c r="AB557" s="605">
        <v>3127.9772343749346</v>
      </c>
      <c r="AC557" s="605">
        <v>0</v>
      </c>
      <c r="AD557" s="606">
        <v>3127.9772343749346</v>
      </c>
      <c r="AE557" s="607">
        <f t="shared" si="332"/>
        <v>-2466.7172343749344</v>
      </c>
      <c r="AF557" s="608">
        <f t="shared" si="333"/>
        <v>0.21140179433951026</v>
      </c>
      <c r="AG557" s="603"/>
      <c r="AH557" s="603"/>
      <c r="AI557" s="603"/>
      <c r="AJ557" s="603"/>
      <c r="AK557" s="603"/>
      <c r="AL557" s="604">
        <v>1714.9</v>
      </c>
      <c r="AM557" s="504">
        <v>2518.3788020430993</v>
      </c>
      <c r="AN557" s="504">
        <v>0</v>
      </c>
      <c r="AO557" s="505">
        <v>2518.3788020430993</v>
      </c>
      <c r="AP557" s="506">
        <f t="shared" si="329"/>
        <v>-803.47880204309922</v>
      </c>
      <c r="AQ557" s="206">
        <f t="shared" si="330"/>
        <v>0.68095395284011428</v>
      </c>
      <c r="AR557" s="186"/>
      <c r="AS557" s="202">
        <f t="shared" si="351"/>
        <v>2376.16</v>
      </c>
      <c r="AT557" s="204">
        <f t="shared" si="318"/>
        <v>5646.3560364180339</v>
      </c>
      <c r="AU557" s="205">
        <f t="shared" si="335"/>
        <v>-3270.1960364180341</v>
      </c>
      <c r="AV557" s="206">
        <f t="shared" si="336"/>
        <v>0.42083070650773224</v>
      </c>
      <c r="AW557" s="207"/>
      <c r="AX557" s="208">
        <f t="shared" si="319"/>
        <v>7128.4800000000005</v>
      </c>
      <c r="AY557" s="208">
        <f t="shared" si="349"/>
        <v>16939.068109254102</v>
      </c>
      <c r="AZ557" s="208">
        <f t="shared" si="337"/>
        <v>-9810.5881092541022</v>
      </c>
      <c r="BA557" s="206">
        <f t="shared" si="338"/>
        <v>0.4208307065077323</v>
      </c>
      <c r="BB557" s="207"/>
      <c r="BC557" s="208">
        <f t="shared" si="320"/>
        <v>7128.4800000000005</v>
      </c>
      <c r="BD557" s="208">
        <f t="shared" si="350"/>
        <v>16939.068109254102</v>
      </c>
      <c r="BE557" s="208">
        <f t="shared" si="339"/>
        <v>-9810.5881092541022</v>
      </c>
      <c r="BF557" s="206">
        <f t="shared" si="340"/>
        <v>0.4208307065077323</v>
      </c>
      <c r="BG557" s="207"/>
      <c r="BH557" s="205">
        <f t="shared" si="321"/>
        <v>661.26</v>
      </c>
      <c r="BI557" s="522">
        <f t="shared" si="322"/>
        <v>3127.9772343749346</v>
      </c>
      <c r="BJ557" s="519">
        <f t="shared" si="347"/>
        <v>760.44899999999996</v>
      </c>
      <c r="BK557" s="506">
        <f t="shared" si="341"/>
        <v>2466.7172343749344</v>
      </c>
      <c r="BL557" s="210">
        <f t="shared" si="342"/>
        <v>3.7303288182786414</v>
      </c>
      <c r="BM557" s="207"/>
      <c r="BN557" s="553">
        <f t="shared" si="323"/>
        <v>1714.9</v>
      </c>
      <c r="BO557" s="558">
        <f t="shared" si="331"/>
        <v>2518.3788020430993</v>
      </c>
      <c r="BP557" s="530">
        <f t="shared" si="348"/>
        <v>1972.1350000000002</v>
      </c>
      <c r="BQ557" s="536">
        <v>0.15</v>
      </c>
      <c r="BR557" s="506">
        <f t="shared" si="334"/>
        <v>803.47880204309922</v>
      </c>
      <c r="BS557" s="210">
        <f t="shared" si="324"/>
        <v>0.46852807863029866</v>
      </c>
      <c r="BT557" s="207"/>
      <c r="BU557" s="205">
        <f t="shared" si="325"/>
        <v>5646.3560364180339</v>
      </c>
      <c r="BV557" s="205">
        <f t="shared" si="326"/>
        <v>5646.3560364180339</v>
      </c>
      <c r="BW557" s="205">
        <f t="shared" si="343"/>
        <v>0</v>
      </c>
      <c r="BX557" s="206">
        <f t="shared" si="344"/>
        <v>1</v>
      </c>
      <c r="BY557" s="211"/>
      <c r="BZ557" s="208">
        <f t="shared" si="327"/>
        <v>7128.4800000000005</v>
      </c>
      <c r="CA557" s="208">
        <f t="shared" si="328"/>
        <v>16939.068109254102</v>
      </c>
      <c r="CB557" s="208">
        <f t="shared" si="345"/>
        <v>9810.5881092541022</v>
      </c>
      <c r="CC557" s="212">
        <f t="shared" si="346"/>
        <v>1.3762524562394931</v>
      </c>
      <c r="CD557" s="51"/>
    </row>
    <row r="558" spans="3:82" ht="13.5" thickBot="1" x14ac:dyDescent="0.3">
      <c r="C558" s="65"/>
      <c r="D558" s="66"/>
      <c r="E558" s="142"/>
      <c r="F558" s="143"/>
      <c r="G558" s="144"/>
      <c r="H558" s="145"/>
      <c r="I558" s="144"/>
      <c r="J558" s="146">
        <v>0.58618475265502656</v>
      </c>
      <c r="K558" s="146">
        <v>0.25114229393244591</v>
      </c>
      <c r="L558" s="147">
        <v>1000</v>
      </c>
      <c r="M558" s="148">
        <v>362.25</v>
      </c>
      <c r="N558" s="148">
        <v>956.55000000000007</v>
      </c>
      <c r="O558" s="149">
        <v>1318.8000000000002</v>
      </c>
      <c r="P558" s="150">
        <v>1</v>
      </c>
      <c r="Q558" s="481">
        <v>1</v>
      </c>
      <c r="R558" s="481">
        <v>1</v>
      </c>
      <c r="S558" s="481">
        <v>1</v>
      </c>
      <c r="T558" s="186"/>
      <c r="U558" s="186"/>
      <c r="V558" s="186"/>
      <c r="W558" s="186"/>
      <c r="X558" s="186"/>
      <c r="Y558" s="186"/>
      <c r="Z558" s="186"/>
      <c r="AA558" s="589">
        <v>362.25</v>
      </c>
      <c r="AB558" s="590">
        <v>3247.7766508976347</v>
      </c>
      <c r="AC558" s="590">
        <v>0</v>
      </c>
      <c r="AD558" s="591">
        <v>3247.7766508976347</v>
      </c>
      <c r="AE558" s="592">
        <f t="shared" si="332"/>
        <v>-2885.5266508976347</v>
      </c>
      <c r="AF558" s="593">
        <f t="shared" si="333"/>
        <v>0.1115378423266513</v>
      </c>
      <c r="AG558" s="603"/>
      <c r="AH558" s="603"/>
      <c r="AI558" s="603"/>
      <c r="AJ558" s="603"/>
      <c r="AK558" s="603"/>
      <c r="AL558" s="589">
        <v>956.55000000000007</v>
      </c>
      <c r="AM558" s="496">
        <v>1744.5185446083369</v>
      </c>
      <c r="AN558" s="496">
        <v>0</v>
      </c>
      <c r="AO558" s="497">
        <v>1744.5185446083369</v>
      </c>
      <c r="AP558" s="498">
        <f t="shared" si="329"/>
        <v>-787.96854460833686</v>
      </c>
      <c r="AQ558" s="156">
        <f t="shared" si="330"/>
        <v>0.54831747301073019</v>
      </c>
      <c r="AR558" s="151"/>
      <c r="AS558" s="152">
        <f t="shared" si="351"/>
        <v>1318.8000000000002</v>
      </c>
      <c r="AT558" s="154">
        <f t="shared" si="318"/>
        <v>4992.2951955059716</v>
      </c>
      <c r="AU558" s="155">
        <f t="shared" si="335"/>
        <v>-3673.4951955059714</v>
      </c>
      <c r="AV558" s="156">
        <f t="shared" si="336"/>
        <v>0.26416707112735932</v>
      </c>
      <c r="AW558" s="157"/>
      <c r="AX558" s="158">
        <f t="shared" si="319"/>
        <v>1318.8000000000002</v>
      </c>
      <c r="AY558" s="158">
        <f t="shared" si="349"/>
        <v>4992.2951955059716</v>
      </c>
      <c r="AZ558" s="158">
        <f t="shared" si="337"/>
        <v>-3673.4951955059714</v>
      </c>
      <c r="BA558" s="156">
        <f t="shared" si="338"/>
        <v>0.26416707112735932</v>
      </c>
      <c r="BB558" s="157"/>
      <c r="BC558" s="158">
        <f t="shared" si="320"/>
        <v>1318.8000000000002</v>
      </c>
      <c r="BD558" s="158">
        <f t="shared" si="350"/>
        <v>4992.2951955059716</v>
      </c>
      <c r="BE558" s="158">
        <f t="shared" si="339"/>
        <v>-3673.4951955059714</v>
      </c>
      <c r="BF558" s="156">
        <f t="shared" si="340"/>
        <v>0.26416707112735932</v>
      </c>
      <c r="BG558" s="157"/>
      <c r="BH558" s="155">
        <f t="shared" si="321"/>
        <v>362.25</v>
      </c>
      <c r="BI558" s="518">
        <f t="shared" si="322"/>
        <v>3247.7766508976347</v>
      </c>
      <c r="BJ558" s="519">
        <f t="shared" si="347"/>
        <v>441.94499999999999</v>
      </c>
      <c r="BK558" s="498">
        <f t="shared" si="341"/>
        <v>2885.5266508976347</v>
      </c>
      <c r="BL558" s="160">
        <f t="shared" si="342"/>
        <v>7.9655670142101718</v>
      </c>
      <c r="BM558" s="157"/>
      <c r="BN558" s="551">
        <f t="shared" si="323"/>
        <v>956.55000000000007</v>
      </c>
      <c r="BO558" s="556">
        <f t="shared" si="331"/>
        <v>1744.5185446083369</v>
      </c>
      <c r="BP558" s="530">
        <f t="shared" si="348"/>
        <v>1166.991</v>
      </c>
      <c r="BQ558" s="534">
        <v>0.22</v>
      </c>
      <c r="BR558" s="498">
        <f t="shared" si="334"/>
        <v>787.96854460833686</v>
      </c>
      <c r="BS558" s="160">
        <f t="shared" si="324"/>
        <v>0.82376095824404039</v>
      </c>
      <c r="BT558" s="157"/>
      <c r="BU558" s="155">
        <f t="shared" si="325"/>
        <v>4992.2951955059716</v>
      </c>
      <c r="BV558" s="155">
        <f t="shared" si="326"/>
        <v>4992.2951955059716</v>
      </c>
      <c r="BW558" s="155">
        <f t="shared" si="343"/>
        <v>0</v>
      </c>
      <c r="BX558" s="156">
        <f t="shared" si="344"/>
        <v>1</v>
      </c>
      <c r="BY558" s="162"/>
      <c r="BZ558" s="158">
        <f t="shared" si="327"/>
        <v>1318.8000000000002</v>
      </c>
      <c r="CA558" s="158">
        <f t="shared" si="328"/>
        <v>4992.2951955059716</v>
      </c>
      <c r="CB558" s="158">
        <f t="shared" si="345"/>
        <v>3673.4951955059714</v>
      </c>
      <c r="CC558" s="163">
        <f t="shared" si="346"/>
        <v>2.7854831631073482</v>
      </c>
      <c r="CD558" s="42"/>
    </row>
    <row r="559" spans="3:82" ht="13.5" thickBot="1" x14ac:dyDescent="0.3">
      <c r="C559" s="65"/>
      <c r="D559" s="66"/>
      <c r="E559" s="164"/>
      <c r="F559" s="165"/>
      <c r="G559" s="166"/>
      <c r="H559" s="167"/>
      <c r="I559" s="166"/>
      <c r="J559" s="168">
        <v>0.72370867908265568</v>
      </c>
      <c r="K559" s="168">
        <v>0.4192943920851287</v>
      </c>
      <c r="L559" s="169">
        <v>4000</v>
      </c>
      <c r="M559" s="170">
        <v>909.30000000000007</v>
      </c>
      <c r="N559" s="170">
        <v>2256.4500000000003</v>
      </c>
      <c r="O559" s="171">
        <v>3165.7500000000005</v>
      </c>
      <c r="P559" s="172">
        <v>2</v>
      </c>
      <c r="Q559" s="482">
        <v>2</v>
      </c>
      <c r="R559" s="482">
        <v>2</v>
      </c>
      <c r="S559" s="482">
        <v>2</v>
      </c>
      <c r="T559" s="186"/>
      <c r="U559" s="186"/>
      <c r="V559" s="186"/>
      <c r="W559" s="186"/>
      <c r="X559" s="186"/>
      <c r="Y559" s="186"/>
      <c r="Z559" s="186"/>
      <c r="AA559" s="595">
        <v>909.30000000000007</v>
      </c>
      <c r="AB559" s="596">
        <v>4144.284718238855</v>
      </c>
      <c r="AC559" s="596">
        <v>0</v>
      </c>
      <c r="AD559" s="597">
        <v>4144.284718238855</v>
      </c>
      <c r="AE559" s="598">
        <f t="shared" si="332"/>
        <v>-3234.9847182388548</v>
      </c>
      <c r="AF559" s="599">
        <f t="shared" si="333"/>
        <v>0.21941060082049912</v>
      </c>
      <c r="AG559" s="603"/>
      <c r="AH559" s="603"/>
      <c r="AI559" s="603"/>
      <c r="AJ559" s="603"/>
      <c r="AK559" s="603"/>
      <c r="AL559" s="595">
        <v>2256.4500000000003</v>
      </c>
      <c r="AM559" s="499">
        <v>2927.4098797354309</v>
      </c>
      <c r="AN559" s="499">
        <v>0</v>
      </c>
      <c r="AO559" s="500">
        <v>2927.4098797354309</v>
      </c>
      <c r="AP559" s="501">
        <f t="shared" si="329"/>
        <v>-670.9598797354306</v>
      </c>
      <c r="AQ559" s="177">
        <f t="shared" si="330"/>
        <v>0.77080084193878939</v>
      </c>
      <c r="AR559" s="151"/>
      <c r="AS559" s="173">
        <f t="shared" si="351"/>
        <v>3165.7500000000005</v>
      </c>
      <c r="AT559" s="175">
        <f t="shared" si="318"/>
        <v>7071.6945979742859</v>
      </c>
      <c r="AU559" s="176">
        <f t="shared" si="335"/>
        <v>-3905.9445979742854</v>
      </c>
      <c r="AV559" s="177">
        <f t="shared" si="336"/>
        <v>0.44766497706318392</v>
      </c>
      <c r="AW559" s="178"/>
      <c r="AX559" s="179">
        <f t="shared" si="319"/>
        <v>6331.5000000000009</v>
      </c>
      <c r="AY559" s="179">
        <f t="shared" si="349"/>
        <v>14143.389195948572</v>
      </c>
      <c r="AZ559" s="179">
        <f t="shared" si="337"/>
        <v>-7811.8891959485709</v>
      </c>
      <c r="BA559" s="177">
        <f t="shared" si="338"/>
        <v>0.44766497706318392</v>
      </c>
      <c r="BB559" s="178"/>
      <c r="BC559" s="179">
        <f t="shared" si="320"/>
        <v>6331.5000000000009</v>
      </c>
      <c r="BD559" s="179">
        <f t="shared" si="350"/>
        <v>14143.389195948572</v>
      </c>
      <c r="BE559" s="179">
        <f t="shared" si="339"/>
        <v>-7811.8891959485709</v>
      </c>
      <c r="BF559" s="177">
        <f t="shared" si="340"/>
        <v>0.44766497706318392</v>
      </c>
      <c r="BG559" s="178"/>
      <c r="BH559" s="176">
        <f t="shared" si="321"/>
        <v>909.30000000000007</v>
      </c>
      <c r="BI559" s="520">
        <f t="shared" si="322"/>
        <v>4144.284718238855</v>
      </c>
      <c r="BJ559" s="519">
        <f t="shared" si="347"/>
        <v>1072.9740000000002</v>
      </c>
      <c r="BK559" s="501">
        <f t="shared" si="341"/>
        <v>3234.9847182388548</v>
      </c>
      <c r="BL559" s="181">
        <f t="shared" si="342"/>
        <v>3.5576649271295002</v>
      </c>
      <c r="BM559" s="178"/>
      <c r="BN559" s="552">
        <f t="shared" si="323"/>
        <v>2256.4500000000003</v>
      </c>
      <c r="BO559" s="557">
        <f t="shared" si="331"/>
        <v>2927.4098797354309</v>
      </c>
      <c r="BP559" s="530">
        <f t="shared" si="348"/>
        <v>2662.6110000000003</v>
      </c>
      <c r="BQ559" s="535">
        <v>0.18</v>
      </c>
      <c r="BR559" s="501">
        <f t="shared" si="334"/>
        <v>670.9598797354306</v>
      </c>
      <c r="BS559" s="181">
        <f t="shared" si="324"/>
        <v>0.29735198197851959</v>
      </c>
      <c r="BT559" s="178"/>
      <c r="BU559" s="176">
        <f t="shared" si="325"/>
        <v>7071.6945979742859</v>
      </c>
      <c r="BV559" s="176">
        <f t="shared" si="326"/>
        <v>7071.6945979742859</v>
      </c>
      <c r="BW559" s="176">
        <f t="shared" si="343"/>
        <v>0</v>
      </c>
      <c r="BX559" s="177">
        <f t="shared" si="344"/>
        <v>1</v>
      </c>
      <c r="BY559" s="182"/>
      <c r="BZ559" s="179">
        <f t="shared" si="327"/>
        <v>6331.5000000000009</v>
      </c>
      <c r="CA559" s="179">
        <f t="shared" si="328"/>
        <v>14143.389195948572</v>
      </c>
      <c r="CB559" s="179">
        <f t="shared" si="345"/>
        <v>7811.8891959485709</v>
      </c>
      <c r="CC559" s="183">
        <f t="shared" si="346"/>
        <v>1.233813345328685</v>
      </c>
      <c r="CD559" s="42"/>
    </row>
    <row r="560" spans="3:82" ht="13.5" thickBot="1" x14ac:dyDescent="0.3">
      <c r="C560" s="184">
        <v>110</v>
      </c>
      <c r="D560" s="48">
        <v>0</v>
      </c>
      <c r="E560" s="164" t="s">
        <v>152</v>
      </c>
      <c r="F560" s="165" t="s">
        <v>153</v>
      </c>
      <c r="G560" s="166"/>
      <c r="H560" s="167" t="s">
        <v>63</v>
      </c>
      <c r="I560" s="185" t="s">
        <v>64</v>
      </c>
      <c r="J560" s="168">
        <v>1</v>
      </c>
      <c r="K560" s="168">
        <v>1</v>
      </c>
      <c r="L560" s="169">
        <v>10000</v>
      </c>
      <c r="M560" s="170">
        <v>1705.2</v>
      </c>
      <c r="N560" s="170">
        <v>4154.8500000000004</v>
      </c>
      <c r="O560" s="171">
        <v>5860.05</v>
      </c>
      <c r="P560" s="172">
        <v>1</v>
      </c>
      <c r="Q560" s="482">
        <v>1</v>
      </c>
      <c r="R560" s="482">
        <v>1</v>
      </c>
      <c r="S560" s="482">
        <v>1</v>
      </c>
      <c r="T560" s="186"/>
      <c r="U560" s="186"/>
      <c r="V560" s="186"/>
      <c r="W560" s="186"/>
      <c r="X560" s="186"/>
      <c r="Y560" s="186"/>
      <c r="Z560" s="186"/>
      <c r="AA560" s="600">
        <v>1705.2</v>
      </c>
      <c r="AB560" s="601">
        <v>6312.9626016450966</v>
      </c>
      <c r="AC560" s="601">
        <v>0</v>
      </c>
      <c r="AD560" s="602">
        <v>6312.9626016450966</v>
      </c>
      <c r="AE560" s="598">
        <f t="shared" si="332"/>
        <v>-4607.7626016450968</v>
      </c>
      <c r="AF560" s="599">
        <f t="shared" si="333"/>
        <v>0.27011089841648067</v>
      </c>
      <c r="AG560" s="603"/>
      <c r="AH560" s="603"/>
      <c r="AI560" s="603"/>
      <c r="AJ560" s="603"/>
      <c r="AK560" s="603"/>
      <c r="AL560" s="600">
        <v>4154.8500000000004</v>
      </c>
      <c r="AM560" s="502">
        <v>6990.2910619795011</v>
      </c>
      <c r="AN560" s="502">
        <v>0</v>
      </c>
      <c r="AO560" s="503">
        <v>6990.2910619795011</v>
      </c>
      <c r="AP560" s="501">
        <f t="shared" si="329"/>
        <v>-2835.4410619795008</v>
      </c>
      <c r="AQ560" s="177">
        <f t="shared" si="330"/>
        <v>0.5943743920190121</v>
      </c>
      <c r="AR560" s="151"/>
      <c r="AS560" s="187">
        <f t="shared" si="351"/>
        <v>5860.05</v>
      </c>
      <c r="AT560" s="189">
        <f t="shared" si="318"/>
        <v>13303.253663624597</v>
      </c>
      <c r="AU560" s="176">
        <f t="shared" si="335"/>
        <v>-7443.2036636245966</v>
      </c>
      <c r="AV560" s="177">
        <f t="shared" si="336"/>
        <v>0.44049750145133854</v>
      </c>
      <c r="AW560" s="178"/>
      <c r="AX560" s="179">
        <f t="shared" si="319"/>
        <v>5860.05</v>
      </c>
      <c r="AY560" s="179">
        <f t="shared" si="349"/>
        <v>13303.253663624597</v>
      </c>
      <c r="AZ560" s="179">
        <f t="shared" si="337"/>
        <v>-7443.2036636245966</v>
      </c>
      <c r="BA560" s="177">
        <f t="shared" si="338"/>
        <v>0.44049750145133854</v>
      </c>
      <c r="BB560" s="178"/>
      <c r="BC560" s="179">
        <f t="shared" si="320"/>
        <v>5860.05</v>
      </c>
      <c r="BD560" s="179">
        <f t="shared" si="350"/>
        <v>13303.253663624597</v>
      </c>
      <c r="BE560" s="179">
        <f t="shared" si="339"/>
        <v>-7443.2036636245966</v>
      </c>
      <c r="BF560" s="177">
        <f t="shared" si="340"/>
        <v>0.44049750145133854</v>
      </c>
      <c r="BG560" s="178"/>
      <c r="BH560" s="176">
        <f t="shared" si="321"/>
        <v>1705.2</v>
      </c>
      <c r="BI560" s="520">
        <f t="shared" si="322"/>
        <v>6312.9626016450966</v>
      </c>
      <c r="BJ560" s="519">
        <f t="shared" si="347"/>
        <v>1875.72</v>
      </c>
      <c r="BK560" s="501">
        <f t="shared" si="341"/>
        <v>4607.7626016450968</v>
      </c>
      <c r="BL560" s="181">
        <f t="shared" si="342"/>
        <v>2.7021830879926676</v>
      </c>
      <c r="BM560" s="178"/>
      <c r="BN560" s="552">
        <f t="shared" si="323"/>
        <v>4154.8500000000004</v>
      </c>
      <c r="BO560" s="557">
        <f t="shared" si="331"/>
        <v>6990.2910619795011</v>
      </c>
      <c r="BP560" s="530">
        <f t="shared" si="348"/>
        <v>4570.335</v>
      </c>
      <c r="BQ560" s="535">
        <v>0.1</v>
      </c>
      <c r="BR560" s="501">
        <f t="shared" si="334"/>
        <v>2835.4410619795008</v>
      </c>
      <c r="BS560" s="181">
        <f t="shared" si="324"/>
        <v>0.68244125828357238</v>
      </c>
      <c r="BT560" s="178"/>
      <c r="BU560" s="176">
        <f t="shared" si="325"/>
        <v>13303.253663624597</v>
      </c>
      <c r="BV560" s="176">
        <f t="shared" si="326"/>
        <v>13303.253663624597</v>
      </c>
      <c r="BW560" s="176">
        <f t="shared" si="343"/>
        <v>0</v>
      </c>
      <c r="BX560" s="177">
        <f t="shared" si="344"/>
        <v>1</v>
      </c>
      <c r="BY560" s="182"/>
      <c r="BZ560" s="179">
        <f t="shared" si="327"/>
        <v>5860.05</v>
      </c>
      <c r="CA560" s="179">
        <f t="shared" si="328"/>
        <v>13303.253663624597</v>
      </c>
      <c r="CB560" s="179">
        <f t="shared" si="345"/>
        <v>7443.2036636245966</v>
      </c>
      <c r="CC560" s="183">
        <f t="shared" si="346"/>
        <v>1.2701604361096912</v>
      </c>
      <c r="CD560" s="42"/>
    </row>
    <row r="561" spans="3:82" s="50" customFormat="1" ht="13.5" thickBot="1" x14ac:dyDescent="0.3">
      <c r="C561" s="184"/>
      <c r="D561" s="190"/>
      <c r="E561" s="164"/>
      <c r="F561" s="165"/>
      <c r="G561" s="166"/>
      <c r="H561" s="167"/>
      <c r="I561" s="166"/>
      <c r="J561" s="168">
        <v>1.505779664758232</v>
      </c>
      <c r="K561" s="168">
        <v>1.1754720702584747</v>
      </c>
      <c r="L561" s="169">
        <v>20000</v>
      </c>
      <c r="M561" s="170">
        <v>3137.4</v>
      </c>
      <c r="N561" s="170">
        <v>7565.25</v>
      </c>
      <c r="O561" s="171">
        <v>10702.65</v>
      </c>
      <c r="P561" s="172">
        <v>0</v>
      </c>
      <c r="Q561" s="482">
        <v>0</v>
      </c>
      <c r="R561" s="482">
        <v>0</v>
      </c>
      <c r="S561" s="482">
        <v>0</v>
      </c>
      <c r="T561" s="186"/>
      <c r="U561" s="186"/>
      <c r="V561" s="186"/>
      <c r="W561" s="186"/>
      <c r="X561" s="186"/>
      <c r="Y561" s="186"/>
      <c r="Z561" s="186"/>
      <c r="AA561" s="595">
        <v>3137.4</v>
      </c>
      <c r="AB561" s="596">
        <v>9991.7753220553677</v>
      </c>
      <c r="AC561" s="596">
        <v>0</v>
      </c>
      <c r="AD561" s="597">
        <v>9991.7753220553677</v>
      </c>
      <c r="AE561" s="598">
        <f t="shared" si="332"/>
        <v>-6854.3753220553681</v>
      </c>
      <c r="AF561" s="599">
        <f t="shared" si="333"/>
        <v>0.31399825345098115</v>
      </c>
      <c r="AG561" s="603"/>
      <c r="AH561" s="603"/>
      <c r="AI561" s="603"/>
      <c r="AJ561" s="603"/>
      <c r="AK561" s="603"/>
      <c r="AL561" s="595">
        <v>7565.25</v>
      </c>
      <c r="AM561" s="499">
        <v>8193.6236552480441</v>
      </c>
      <c r="AN561" s="499">
        <v>0</v>
      </c>
      <c r="AO561" s="500">
        <v>8193.6236552480441</v>
      </c>
      <c r="AP561" s="501">
        <f t="shared" si="329"/>
        <v>-628.37365524804409</v>
      </c>
      <c r="AQ561" s="177">
        <f t="shared" si="330"/>
        <v>0.9233094316156969</v>
      </c>
      <c r="AR561" s="186"/>
      <c r="AS561" s="173">
        <f t="shared" si="351"/>
        <v>10702.65</v>
      </c>
      <c r="AT561" s="175">
        <f t="shared" si="318"/>
        <v>18185.398977303412</v>
      </c>
      <c r="AU561" s="176">
        <f t="shared" si="335"/>
        <v>-7482.7489773034122</v>
      </c>
      <c r="AV561" s="177">
        <f t="shared" si="336"/>
        <v>0.58852984272479358</v>
      </c>
      <c r="AW561" s="178"/>
      <c r="AX561" s="179">
        <f t="shared" si="319"/>
        <v>0</v>
      </c>
      <c r="AY561" s="179">
        <f t="shared" si="349"/>
        <v>0</v>
      </c>
      <c r="AZ561" s="179">
        <f t="shared" si="337"/>
        <v>0</v>
      </c>
      <c r="BA561" s="177">
        <f t="shared" si="338"/>
        <v>0</v>
      </c>
      <c r="BB561" s="178"/>
      <c r="BC561" s="179">
        <f t="shared" si="320"/>
        <v>0</v>
      </c>
      <c r="BD561" s="179">
        <f t="shared" si="350"/>
        <v>0</v>
      </c>
      <c r="BE561" s="179">
        <f t="shared" si="339"/>
        <v>0</v>
      </c>
      <c r="BF561" s="177">
        <f t="shared" si="340"/>
        <v>0</v>
      </c>
      <c r="BG561" s="178"/>
      <c r="BH561" s="176">
        <f t="shared" si="321"/>
        <v>3137.4</v>
      </c>
      <c r="BI561" s="520">
        <f t="shared" si="322"/>
        <v>9991.7753220553677</v>
      </c>
      <c r="BJ561" s="519">
        <f t="shared" si="347"/>
        <v>3576.636</v>
      </c>
      <c r="BK561" s="501">
        <f t="shared" si="341"/>
        <v>6854.3753220553681</v>
      </c>
      <c r="BL561" s="181">
        <f t="shared" si="342"/>
        <v>2.1847310900922317</v>
      </c>
      <c r="BM561" s="178"/>
      <c r="BN561" s="552">
        <f t="shared" si="323"/>
        <v>7565.25</v>
      </c>
      <c r="BO561" s="557">
        <f t="shared" si="331"/>
        <v>8193.6236552480441</v>
      </c>
      <c r="BP561" s="530">
        <f t="shared" si="348"/>
        <v>8624.3850000000002</v>
      </c>
      <c r="BQ561" s="535">
        <v>0.14000000000000001</v>
      </c>
      <c r="BR561" s="501">
        <f t="shared" si="334"/>
        <v>628.37365524804409</v>
      </c>
      <c r="BS561" s="181">
        <f t="shared" si="324"/>
        <v>8.3060527444307072E-2</v>
      </c>
      <c r="BT561" s="178"/>
      <c r="BU561" s="176">
        <f t="shared" si="325"/>
        <v>18185.398977303412</v>
      </c>
      <c r="BV561" s="176">
        <f t="shared" si="326"/>
        <v>18185.398977303412</v>
      </c>
      <c r="BW561" s="176">
        <f t="shared" si="343"/>
        <v>0</v>
      </c>
      <c r="BX561" s="177">
        <f t="shared" si="344"/>
        <v>1</v>
      </c>
      <c r="BY561" s="182"/>
      <c r="BZ561" s="179">
        <f t="shared" si="327"/>
        <v>0</v>
      </c>
      <c r="CA561" s="179">
        <f t="shared" si="328"/>
        <v>0</v>
      </c>
      <c r="CB561" s="179">
        <f t="shared" si="345"/>
        <v>0</v>
      </c>
      <c r="CC561" s="183">
        <f t="shared" si="346"/>
        <v>0</v>
      </c>
      <c r="CD561" s="51"/>
    </row>
    <row r="562" spans="3:82" s="50" customFormat="1" ht="13.5" thickBot="1" x14ac:dyDescent="0.3">
      <c r="C562" s="191"/>
      <c r="D562" s="192"/>
      <c r="E562" s="193"/>
      <c r="F562" s="194"/>
      <c r="G562" s="195"/>
      <c r="H562" s="196"/>
      <c r="I562" s="195"/>
      <c r="J562" s="197">
        <v>1.9138973630485276</v>
      </c>
      <c r="K562" s="197">
        <v>1.515902467555285</v>
      </c>
      <c r="L562" s="198">
        <v>50000</v>
      </c>
      <c r="M562" s="199">
        <v>6633.9000000000005</v>
      </c>
      <c r="N562" s="199">
        <v>9837.75</v>
      </c>
      <c r="O562" s="200">
        <v>16471.650000000001</v>
      </c>
      <c r="P562" s="201">
        <v>0</v>
      </c>
      <c r="Q562" s="483">
        <v>0</v>
      </c>
      <c r="R562" s="483">
        <v>0</v>
      </c>
      <c r="S562" s="483">
        <v>0</v>
      </c>
      <c r="T562" s="186"/>
      <c r="U562" s="186"/>
      <c r="V562" s="186"/>
      <c r="W562" s="186"/>
      <c r="X562" s="186"/>
      <c r="Y562" s="186"/>
      <c r="Z562" s="186"/>
      <c r="AA562" s="604">
        <v>6633.9000000000005</v>
      </c>
      <c r="AB562" s="605">
        <v>13008.105964270933</v>
      </c>
      <c r="AC562" s="605">
        <v>0</v>
      </c>
      <c r="AD562" s="606">
        <v>13008.105964270933</v>
      </c>
      <c r="AE562" s="607">
        <f t="shared" si="332"/>
        <v>-6374.2059642709328</v>
      </c>
      <c r="AF562" s="608">
        <f t="shared" si="333"/>
        <v>0.50998200800494564</v>
      </c>
      <c r="AG562" s="603"/>
      <c r="AH562" s="603"/>
      <c r="AI562" s="603"/>
      <c r="AJ562" s="603"/>
      <c r="AK562" s="603"/>
      <c r="AL562" s="604">
        <v>9837.75</v>
      </c>
      <c r="AM562" s="504">
        <v>10451.164391101585</v>
      </c>
      <c r="AN562" s="504">
        <v>0</v>
      </c>
      <c r="AO562" s="505">
        <v>10451.164391101585</v>
      </c>
      <c r="AP562" s="506">
        <f t="shared" si="329"/>
        <v>-613.41439110158535</v>
      </c>
      <c r="AQ562" s="206">
        <f t="shared" si="330"/>
        <v>0.94130659817925522</v>
      </c>
      <c r="AR562" s="186"/>
      <c r="AS562" s="202">
        <f t="shared" si="351"/>
        <v>16471.650000000001</v>
      </c>
      <c r="AT562" s="204">
        <f t="shared" si="318"/>
        <v>23459.270355372519</v>
      </c>
      <c r="AU562" s="205">
        <f t="shared" si="335"/>
        <v>-6987.6203553725172</v>
      </c>
      <c r="AV562" s="206">
        <f t="shared" si="336"/>
        <v>0.70213820594073806</v>
      </c>
      <c r="AW562" s="207"/>
      <c r="AX562" s="208">
        <f t="shared" si="319"/>
        <v>0</v>
      </c>
      <c r="AY562" s="208">
        <f t="shared" si="349"/>
        <v>0</v>
      </c>
      <c r="AZ562" s="208">
        <f t="shared" si="337"/>
        <v>0</v>
      </c>
      <c r="BA562" s="206">
        <f t="shared" si="338"/>
        <v>0</v>
      </c>
      <c r="BB562" s="207"/>
      <c r="BC562" s="208">
        <f t="shared" si="320"/>
        <v>0</v>
      </c>
      <c r="BD562" s="208">
        <f t="shared" si="350"/>
        <v>0</v>
      </c>
      <c r="BE562" s="208">
        <f t="shared" si="339"/>
        <v>0</v>
      </c>
      <c r="BF562" s="206">
        <f t="shared" si="340"/>
        <v>0</v>
      </c>
      <c r="BG562" s="207"/>
      <c r="BH562" s="205">
        <f t="shared" si="321"/>
        <v>6633.9000000000005</v>
      </c>
      <c r="BI562" s="522">
        <f t="shared" si="322"/>
        <v>13008.105964270933</v>
      </c>
      <c r="BJ562" s="519">
        <f t="shared" si="347"/>
        <v>7628.9850000000006</v>
      </c>
      <c r="BK562" s="506">
        <f t="shared" si="341"/>
        <v>6374.2059642709328</v>
      </c>
      <c r="BL562" s="210">
        <f t="shared" si="342"/>
        <v>0.96085348954173744</v>
      </c>
      <c r="BM562" s="207"/>
      <c r="BN562" s="553">
        <f t="shared" si="323"/>
        <v>9837.75</v>
      </c>
      <c r="BO562" s="558">
        <f t="shared" si="331"/>
        <v>10451.164391101585</v>
      </c>
      <c r="BP562" s="530">
        <f>BO562</f>
        <v>10451.164391101585</v>
      </c>
      <c r="BQ562" s="536">
        <v>0.15</v>
      </c>
      <c r="BR562" s="506">
        <f t="shared" si="334"/>
        <v>613.41439110158535</v>
      </c>
      <c r="BS562" s="210">
        <f t="shared" si="324"/>
        <v>6.2353118457125392E-2</v>
      </c>
      <c r="BT562" s="207"/>
      <c r="BU562" s="205">
        <f t="shared" si="325"/>
        <v>23459.270355372519</v>
      </c>
      <c r="BV562" s="205">
        <f t="shared" si="326"/>
        <v>23459.270355372519</v>
      </c>
      <c r="BW562" s="205">
        <f t="shared" si="343"/>
        <v>0</v>
      </c>
      <c r="BX562" s="206">
        <f t="shared" si="344"/>
        <v>1</v>
      </c>
      <c r="BY562" s="211"/>
      <c r="BZ562" s="208">
        <f t="shared" si="327"/>
        <v>0</v>
      </c>
      <c r="CA562" s="208">
        <f t="shared" si="328"/>
        <v>0</v>
      </c>
      <c r="CB562" s="208">
        <f t="shared" si="345"/>
        <v>0</v>
      </c>
      <c r="CC562" s="212">
        <f t="shared" si="346"/>
        <v>0</v>
      </c>
      <c r="CD562" s="51"/>
    </row>
    <row r="563" spans="3:82" ht="13.5" thickBot="1" x14ac:dyDescent="0.3">
      <c r="C563" s="65"/>
      <c r="D563" s="66"/>
      <c r="E563" s="142"/>
      <c r="F563" s="143"/>
      <c r="G563" s="144"/>
      <c r="H563" s="145"/>
      <c r="I563" s="144"/>
      <c r="J563" s="146">
        <v>0.58618475265502656</v>
      </c>
      <c r="K563" s="146">
        <v>0.25114229393244591</v>
      </c>
      <c r="L563" s="147">
        <v>1000</v>
      </c>
      <c r="M563" s="148">
        <v>238</v>
      </c>
      <c r="N563" s="148">
        <v>598.5</v>
      </c>
      <c r="O563" s="149">
        <v>836.5</v>
      </c>
      <c r="P563" s="150">
        <v>1</v>
      </c>
      <c r="Q563" s="481">
        <v>1</v>
      </c>
      <c r="R563" s="481">
        <v>1</v>
      </c>
      <c r="S563" s="481">
        <v>1</v>
      </c>
      <c r="T563" s="186"/>
      <c r="U563" s="186"/>
      <c r="V563" s="186"/>
      <c r="W563" s="186"/>
      <c r="X563" s="186"/>
      <c r="Y563" s="186"/>
      <c r="Z563" s="186"/>
      <c r="AA563" s="589">
        <v>238</v>
      </c>
      <c r="AB563" s="590">
        <v>2038.7240065230442</v>
      </c>
      <c r="AC563" s="590">
        <v>0</v>
      </c>
      <c r="AD563" s="591">
        <v>2038.7240065230442</v>
      </c>
      <c r="AE563" s="592">
        <f t="shared" si="332"/>
        <v>-1800.7240065230442</v>
      </c>
      <c r="AF563" s="593">
        <f t="shared" si="333"/>
        <v>0.11673968582235843</v>
      </c>
      <c r="AG563" s="603"/>
      <c r="AH563" s="603"/>
      <c r="AI563" s="603"/>
      <c r="AJ563" s="603"/>
      <c r="AK563" s="603"/>
      <c r="AL563" s="589">
        <v>598.5</v>
      </c>
      <c r="AM563" s="496">
        <v>895.92258679976942</v>
      </c>
      <c r="AN563" s="496">
        <v>0</v>
      </c>
      <c r="AO563" s="497">
        <v>895.92258679976942</v>
      </c>
      <c r="AP563" s="498">
        <f t="shared" si="329"/>
        <v>-297.42258679976942</v>
      </c>
      <c r="AQ563" s="156">
        <f t="shared" si="330"/>
        <v>0.66802646659220721</v>
      </c>
      <c r="AR563" s="151"/>
      <c r="AS563" s="152">
        <f t="shared" si="351"/>
        <v>836.5</v>
      </c>
      <c r="AT563" s="154">
        <f t="shared" si="318"/>
        <v>2934.6465933228137</v>
      </c>
      <c r="AU563" s="155">
        <f t="shared" si="335"/>
        <v>-2098.1465933228137</v>
      </c>
      <c r="AV563" s="156">
        <f t="shared" si="336"/>
        <v>0.28504284021908605</v>
      </c>
      <c r="AW563" s="157"/>
      <c r="AX563" s="158">
        <f t="shared" si="319"/>
        <v>836.5</v>
      </c>
      <c r="AY563" s="158">
        <f t="shared" si="349"/>
        <v>2934.6465933228137</v>
      </c>
      <c r="AZ563" s="158">
        <f t="shared" si="337"/>
        <v>-2098.1465933228137</v>
      </c>
      <c r="BA563" s="156">
        <f t="shared" si="338"/>
        <v>0.28504284021908605</v>
      </c>
      <c r="BB563" s="157"/>
      <c r="BC563" s="158">
        <f t="shared" si="320"/>
        <v>836.5</v>
      </c>
      <c r="BD563" s="158">
        <f t="shared" si="350"/>
        <v>2934.6465933228137</v>
      </c>
      <c r="BE563" s="158">
        <f t="shared" si="339"/>
        <v>-2098.1465933228137</v>
      </c>
      <c r="BF563" s="156">
        <f t="shared" si="340"/>
        <v>0.28504284021908605</v>
      </c>
      <c r="BG563" s="157"/>
      <c r="BH563" s="155">
        <f t="shared" si="321"/>
        <v>238</v>
      </c>
      <c r="BI563" s="518">
        <f t="shared" si="322"/>
        <v>2038.7240065230442</v>
      </c>
      <c r="BJ563" s="519">
        <f t="shared" si="347"/>
        <v>290.36</v>
      </c>
      <c r="BK563" s="498">
        <f t="shared" si="341"/>
        <v>1800.7240065230442</v>
      </c>
      <c r="BL563" s="160">
        <f t="shared" si="342"/>
        <v>7.5660672542985052</v>
      </c>
      <c r="BM563" s="157"/>
      <c r="BN563" s="551">
        <f t="shared" si="323"/>
        <v>598.5</v>
      </c>
      <c r="BO563" s="556">
        <f t="shared" si="331"/>
        <v>895.92258679976942</v>
      </c>
      <c r="BP563" s="530">
        <f t="shared" si="348"/>
        <v>730.17</v>
      </c>
      <c r="BQ563" s="534">
        <v>0.22</v>
      </c>
      <c r="BR563" s="498">
        <f t="shared" si="334"/>
        <v>297.42258679976942</v>
      </c>
      <c r="BS563" s="160">
        <f t="shared" si="324"/>
        <v>0.49694667802801906</v>
      </c>
      <c r="BT563" s="157"/>
      <c r="BU563" s="155">
        <f t="shared" si="325"/>
        <v>2934.6465933228137</v>
      </c>
      <c r="BV563" s="155">
        <f t="shared" si="326"/>
        <v>2934.6465933228137</v>
      </c>
      <c r="BW563" s="155">
        <f t="shared" si="343"/>
        <v>0</v>
      </c>
      <c r="BX563" s="156">
        <f t="shared" si="344"/>
        <v>1</v>
      </c>
      <c r="BY563" s="162"/>
      <c r="BZ563" s="158">
        <f t="shared" si="327"/>
        <v>836.5</v>
      </c>
      <c r="CA563" s="158">
        <f t="shared" si="328"/>
        <v>2934.6465933228137</v>
      </c>
      <c r="CB563" s="158">
        <f t="shared" si="345"/>
        <v>2098.1465933228137</v>
      </c>
      <c r="CC563" s="163">
        <f t="shared" si="346"/>
        <v>2.5082445825735968</v>
      </c>
      <c r="CD563" s="42"/>
    </row>
    <row r="564" spans="3:82" ht="13.5" thickBot="1" x14ac:dyDescent="0.3">
      <c r="C564" s="65"/>
      <c r="D564" s="66"/>
      <c r="E564" s="164"/>
      <c r="F564" s="165"/>
      <c r="G564" s="166"/>
      <c r="H564" s="167"/>
      <c r="I564" s="166"/>
      <c r="J564" s="168">
        <v>0.72370867908265568</v>
      </c>
      <c r="K564" s="168">
        <v>0.4192943920851287</v>
      </c>
      <c r="L564" s="169">
        <v>4000</v>
      </c>
      <c r="M564" s="170">
        <v>592</v>
      </c>
      <c r="N564" s="170">
        <v>1434.1200000000001</v>
      </c>
      <c r="O564" s="171">
        <v>2026.1200000000001</v>
      </c>
      <c r="P564" s="172">
        <v>0</v>
      </c>
      <c r="Q564" s="482">
        <v>0</v>
      </c>
      <c r="R564" s="482">
        <v>0</v>
      </c>
      <c r="S564" s="482">
        <v>0</v>
      </c>
      <c r="T564" s="186"/>
      <c r="U564" s="186"/>
      <c r="V564" s="186"/>
      <c r="W564" s="186"/>
      <c r="X564" s="186"/>
      <c r="Y564" s="186"/>
      <c r="Z564" s="186"/>
      <c r="AA564" s="595">
        <v>592</v>
      </c>
      <c r="AB564" s="596">
        <v>2500.5763503797634</v>
      </c>
      <c r="AC564" s="596">
        <v>0</v>
      </c>
      <c r="AD564" s="597">
        <v>2500.5763503797634</v>
      </c>
      <c r="AE564" s="598">
        <f t="shared" si="332"/>
        <v>-1908.5763503797634</v>
      </c>
      <c r="AF564" s="599">
        <f t="shared" si="333"/>
        <v>0.23674542067475474</v>
      </c>
      <c r="AG564" s="603"/>
      <c r="AH564" s="603"/>
      <c r="AI564" s="603"/>
      <c r="AJ564" s="603"/>
      <c r="AK564" s="603"/>
      <c r="AL564" s="595">
        <v>1434.1200000000001</v>
      </c>
      <c r="AM564" s="499">
        <v>1487.3682543633165</v>
      </c>
      <c r="AN564" s="499">
        <v>0</v>
      </c>
      <c r="AO564" s="500">
        <v>1487.3682543633165</v>
      </c>
      <c r="AP564" s="501">
        <f t="shared" si="329"/>
        <v>-53.248254363316391</v>
      </c>
      <c r="AQ564" s="177">
        <f t="shared" si="330"/>
        <v>0.96419968342936713</v>
      </c>
      <c r="AR564" s="151"/>
      <c r="AS564" s="173">
        <f t="shared" si="351"/>
        <v>2026.1200000000001</v>
      </c>
      <c r="AT564" s="175">
        <f t="shared" si="318"/>
        <v>3987.9446047430802</v>
      </c>
      <c r="AU564" s="176">
        <f t="shared" si="335"/>
        <v>-1961.82460474308</v>
      </c>
      <c r="AV564" s="177">
        <f t="shared" si="336"/>
        <v>0.50806121970456286</v>
      </c>
      <c r="AW564" s="178"/>
      <c r="AX564" s="179">
        <f t="shared" si="319"/>
        <v>0</v>
      </c>
      <c r="AY564" s="179">
        <f t="shared" si="349"/>
        <v>0</v>
      </c>
      <c r="AZ564" s="179">
        <f t="shared" si="337"/>
        <v>0</v>
      </c>
      <c r="BA564" s="177">
        <f t="shared" si="338"/>
        <v>0</v>
      </c>
      <c r="BB564" s="178"/>
      <c r="BC564" s="179">
        <f t="shared" si="320"/>
        <v>0</v>
      </c>
      <c r="BD564" s="179">
        <f t="shared" si="350"/>
        <v>0</v>
      </c>
      <c r="BE564" s="179">
        <f t="shared" si="339"/>
        <v>0</v>
      </c>
      <c r="BF564" s="177">
        <f t="shared" si="340"/>
        <v>0</v>
      </c>
      <c r="BG564" s="178"/>
      <c r="BH564" s="176">
        <f t="shared" si="321"/>
        <v>592</v>
      </c>
      <c r="BI564" s="520">
        <f t="shared" si="322"/>
        <v>2500.5763503797634</v>
      </c>
      <c r="BJ564" s="519">
        <f t="shared" si="347"/>
        <v>698.56</v>
      </c>
      <c r="BK564" s="501">
        <f t="shared" si="341"/>
        <v>1908.5763503797634</v>
      </c>
      <c r="BL564" s="181">
        <f t="shared" si="342"/>
        <v>3.2239465378036543</v>
      </c>
      <c r="BM564" s="178"/>
      <c r="BN564" s="552">
        <f t="shared" si="323"/>
        <v>1434.1200000000001</v>
      </c>
      <c r="BO564" s="557">
        <f t="shared" si="331"/>
        <v>1487.3682543633165</v>
      </c>
      <c r="BP564" s="530">
        <f>BO564</f>
        <v>1487.3682543633165</v>
      </c>
      <c r="BQ564" s="535">
        <v>0.18</v>
      </c>
      <c r="BR564" s="501">
        <f t="shared" si="334"/>
        <v>53.248254363316391</v>
      </c>
      <c r="BS564" s="181">
        <f t="shared" si="324"/>
        <v>3.7129566816805001E-2</v>
      </c>
      <c r="BT564" s="178"/>
      <c r="BU564" s="176">
        <f t="shared" si="325"/>
        <v>3987.9446047430802</v>
      </c>
      <c r="BV564" s="176">
        <f t="shared" si="326"/>
        <v>3987.9446047430802</v>
      </c>
      <c r="BW564" s="176">
        <f t="shared" si="343"/>
        <v>0</v>
      </c>
      <c r="BX564" s="177">
        <f t="shared" si="344"/>
        <v>1</v>
      </c>
      <c r="BY564" s="182"/>
      <c r="BZ564" s="179">
        <f t="shared" si="327"/>
        <v>0</v>
      </c>
      <c r="CA564" s="179">
        <f t="shared" si="328"/>
        <v>0</v>
      </c>
      <c r="CB564" s="179">
        <f t="shared" si="345"/>
        <v>0</v>
      </c>
      <c r="CC564" s="183">
        <f t="shared" si="346"/>
        <v>0</v>
      </c>
      <c r="CD564" s="42"/>
    </row>
    <row r="565" spans="3:82" ht="13.5" thickBot="1" x14ac:dyDescent="0.3">
      <c r="C565" s="184">
        <v>111</v>
      </c>
      <c r="D565" s="48">
        <v>0</v>
      </c>
      <c r="E565" s="164" t="s">
        <v>152</v>
      </c>
      <c r="F565" s="165" t="s">
        <v>154</v>
      </c>
      <c r="G565" s="166"/>
      <c r="H565" s="167" t="s">
        <v>63</v>
      </c>
      <c r="I565" s="185" t="s">
        <v>64</v>
      </c>
      <c r="J565" s="168">
        <v>1</v>
      </c>
      <c r="K565" s="168">
        <v>1</v>
      </c>
      <c r="L565" s="169">
        <v>10000</v>
      </c>
      <c r="M565" s="170">
        <v>2150</v>
      </c>
      <c r="N565" s="170">
        <v>3416.5800000000004</v>
      </c>
      <c r="O565" s="171">
        <v>5566.58</v>
      </c>
      <c r="P565" s="172">
        <v>1</v>
      </c>
      <c r="Q565" s="482">
        <v>1</v>
      </c>
      <c r="R565" s="482">
        <v>1</v>
      </c>
      <c r="S565" s="482">
        <v>1</v>
      </c>
      <c r="T565" s="186"/>
      <c r="U565" s="186"/>
      <c r="V565" s="186"/>
      <c r="W565" s="186"/>
      <c r="X565" s="186"/>
      <c r="Y565" s="186"/>
      <c r="Z565" s="186"/>
      <c r="AA565" s="600">
        <v>2150</v>
      </c>
      <c r="AB565" s="601">
        <v>3381.1274599966059</v>
      </c>
      <c r="AC565" s="601">
        <v>0</v>
      </c>
      <c r="AD565" s="602">
        <v>3381.1274599966059</v>
      </c>
      <c r="AE565" s="598">
        <f t="shared" si="332"/>
        <v>-1231.1274599966059</v>
      </c>
      <c r="AF565" s="599">
        <f t="shared" si="333"/>
        <v>0.63588256445149161</v>
      </c>
      <c r="AG565" s="603"/>
      <c r="AH565" s="603"/>
      <c r="AI565" s="603"/>
      <c r="AJ565" s="603"/>
      <c r="AK565" s="603"/>
      <c r="AL565" s="600">
        <v>3416.5800000000004</v>
      </c>
      <c r="AM565" s="502">
        <v>3544.4771726962272</v>
      </c>
      <c r="AN565" s="502">
        <v>0</v>
      </c>
      <c r="AO565" s="503">
        <v>3544.4771726962272</v>
      </c>
      <c r="AP565" s="501">
        <f t="shared" si="329"/>
        <v>-127.89717269622679</v>
      </c>
      <c r="AQ565" s="177">
        <f t="shared" si="330"/>
        <v>0.96391649135690793</v>
      </c>
      <c r="AR565" s="151"/>
      <c r="AS565" s="187">
        <f t="shared" si="351"/>
        <v>5566.58</v>
      </c>
      <c r="AT565" s="189">
        <f t="shared" si="318"/>
        <v>6925.6046326928335</v>
      </c>
      <c r="AU565" s="176">
        <f t="shared" si="335"/>
        <v>-1359.0246326928336</v>
      </c>
      <c r="AV565" s="177">
        <f t="shared" si="336"/>
        <v>0.80376808888606543</v>
      </c>
      <c r="AW565" s="178"/>
      <c r="AX565" s="179">
        <f t="shared" si="319"/>
        <v>5566.58</v>
      </c>
      <c r="AY565" s="179">
        <f t="shared" si="349"/>
        <v>6925.6046326928335</v>
      </c>
      <c r="AZ565" s="179">
        <f t="shared" si="337"/>
        <v>-1359.0246326928336</v>
      </c>
      <c r="BA565" s="177">
        <f t="shared" si="338"/>
        <v>0.80376808888606543</v>
      </c>
      <c r="BB565" s="178"/>
      <c r="BC565" s="179">
        <f t="shared" si="320"/>
        <v>5566.58</v>
      </c>
      <c r="BD565" s="179">
        <f t="shared" si="350"/>
        <v>6925.6046326928335</v>
      </c>
      <c r="BE565" s="179">
        <f t="shared" si="339"/>
        <v>-1359.0246326928336</v>
      </c>
      <c r="BF565" s="177">
        <f t="shared" si="340"/>
        <v>0.80376808888606543</v>
      </c>
      <c r="BG565" s="178"/>
      <c r="BH565" s="176">
        <f t="shared" si="321"/>
        <v>2150</v>
      </c>
      <c r="BI565" s="520">
        <f t="shared" si="322"/>
        <v>3381.1274599966059</v>
      </c>
      <c r="BJ565" s="519">
        <f t="shared" si="347"/>
        <v>2365</v>
      </c>
      <c r="BK565" s="501">
        <f t="shared" si="341"/>
        <v>1231.1274599966059</v>
      </c>
      <c r="BL565" s="181">
        <f t="shared" si="342"/>
        <v>0.57261742325423526</v>
      </c>
      <c r="BM565" s="178"/>
      <c r="BN565" s="552">
        <f t="shared" si="323"/>
        <v>3416.5800000000004</v>
      </c>
      <c r="BO565" s="557">
        <f t="shared" si="331"/>
        <v>3544.4771726962272</v>
      </c>
      <c r="BP565" s="530">
        <f>BO565</f>
        <v>3544.4771726962272</v>
      </c>
      <c r="BQ565" s="535">
        <v>0.1</v>
      </c>
      <c r="BR565" s="501">
        <f t="shared" si="334"/>
        <v>127.89717269622679</v>
      </c>
      <c r="BS565" s="181">
        <f t="shared" si="324"/>
        <v>3.7434268390093832E-2</v>
      </c>
      <c r="BT565" s="178"/>
      <c r="BU565" s="176">
        <f t="shared" si="325"/>
        <v>6925.6046326928335</v>
      </c>
      <c r="BV565" s="176">
        <f t="shared" si="326"/>
        <v>6925.6046326928335</v>
      </c>
      <c r="BW565" s="176">
        <f t="shared" si="343"/>
        <v>0</v>
      </c>
      <c r="BX565" s="177">
        <f t="shared" si="344"/>
        <v>1</v>
      </c>
      <c r="BY565" s="182"/>
      <c r="BZ565" s="179">
        <f t="shared" si="327"/>
        <v>5566.58</v>
      </c>
      <c r="CA565" s="179">
        <f t="shared" si="328"/>
        <v>6925.6046326928335</v>
      </c>
      <c r="CB565" s="179">
        <f t="shared" si="345"/>
        <v>1359.0246326928336</v>
      </c>
      <c r="CC565" s="183">
        <f t="shared" si="346"/>
        <v>0.24413996254303966</v>
      </c>
      <c r="CD565" s="42"/>
    </row>
    <row r="566" spans="3:82" s="50" customFormat="1" ht="13.5" thickBot="1" x14ac:dyDescent="0.3">
      <c r="C566" s="184"/>
      <c r="D566" s="190"/>
      <c r="E566" s="164"/>
      <c r="F566" s="165"/>
      <c r="G566" s="166"/>
      <c r="H566" s="167"/>
      <c r="I566" s="166"/>
      <c r="J566" s="168">
        <v>1.505779664758232</v>
      </c>
      <c r="K566" s="168">
        <v>1.1754720702584747</v>
      </c>
      <c r="L566" s="169">
        <v>20000</v>
      </c>
      <c r="M566" s="170">
        <v>3260</v>
      </c>
      <c r="N566" s="170">
        <v>3958.0800000000004</v>
      </c>
      <c r="O566" s="171">
        <v>7218.08</v>
      </c>
      <c r="P566" s="172">
        <v>0</v>
      </c>
      <c r="Q566" s="482">
        <v>0</v>
      </c>
      <c r="R566" s="482">
        <v>0</v>
      </c>
      <c r="S566" s="482">
        <v>0</v>
      </c>
      <c r="T566" s="186"/>
      <c r="U566" s="186"/>
      <c r="V566" s="186"/>
      <c r="W566" s="186"/>
      <c r="X566" s="186"/>
      <c r="Y566" s="186"/>
      <c r="Z566" s="186"/>
      <c r="AA566" s="595">
        <v>3260</v>
      </c>
      <c r="AB566" s="596">
        <v>5032.3917244883414</v>
      </c>
      <c r="AC566" s="596">
        <v>0</v>
      </c>
      <c r="AD566" s="597">
        <v>5032.3917244883414</v>
      </c>
      <c r="AE566" s="598">
        <f t="shared" si="332"/>
        <v>-1772.3917244883414</v>
      </c>
      <c r="AF566" s="599">
        <f t="shared" si="333"/>
        <v>0.64780330675300402</v>
      </c>
      <c r="AG566" s="603"/>
      <c r="AH566" s="603"/>
      <c r="AI566" s="603"/>
      <c r="AJ566" s="603"/>
      <c r="AK566" s="603"/>
      <c r="AL566" s="595">
        <v>3958.0800000000004</v>
      </c>
      <c r="AM566" s="499">
        <v>4182.0791274257244</v>
      </c>
      <c r="AN566" s="499">
        <v>0</v>
      </c>
      <c r="AO566" s="500">
        <v>4182.0791274257244</v>
      </c>
      <c r="AP566" s="501">
        <f t="shared" si="329"/>
        <v>-223.99912742572405</v>
      </c>
      <c r="AQ566" s="177">
        <f t="shared" si="330"/>
        <v>0.94643833351770978</v>
      </c>
      <c r="AR566" s="186"/>
      <c r="AS566" s="173">
        <f t="shared" si="351"/>
        <v>7218.08</v>
      </c>
      <c r="AT566" s="175">
        <f t="shared" si="318"/>
        <v>9214.4708519140659</v>
      </c>
      <c r="AU566" s="176">
        <f t="shared" si="335"/>
        <v>-1996.3908519140659</v>
      </c>
      <c r="AV566" s="177">
        <f t="shared" si="336"/>
        <v>0.78334178011975941</v>
      </c>
      <c r="AW566" s="178"/>
      <c r="AX566" s="179">
        <f t="shared" si="319"/>
        <v>0</v>
      </c>
      <c r="AY566" s="179">
        <f t="shared" si="349"/>
        <v>0</v>
      </c>
      <c r="AZ566" s="179">
        <f t="shared" si="337"/>
        <v>0</v>
      </c>
      <c r="BA566" s="177">
        <f t="shared" si="338"/>
        <v>0</v>
      </c>
      <c r="BB566" s="178"/>
      <c r="BC566" s="179">
        <f t="shared" si="320"/>
        <v>0</v>
      </c>
      <c r="BD566" s="179">
        <f t="shared" si="350"/>
        <v>0</v>
      </c>
      <c r="BE566" s="179">
        <f t="shared" si="339"/>
        <v>0</v>
      </c>
      <c r="BF566" s="177">
        <f t="shared" si="340"/>
        <v>0</v>
      </c>
      <c r="BG566" s="178"/>
      <c r="BH566" s="176">
        <f t="shared" si="321"/>
        <v>3260</v>
      </c>
      <c r="BI566" s="520">
        <f t="shared" si="322"/>
        <v>5032.3917244883414</v>
      </c>
      <c r="BJ566" s="519">
        <f t="shared" si="347"/>
        <v>3716.4</v>
      </c>
      <c r="BK566" s="501">
        <f t="shared" si="341"/>
        <v>1772.3917244883414</v>
      </c>
      <c r="BL566" s="181">
        <f t="shared" si="342"/>
        <v>0.54367844309458324</v>
      </c>
      <c r="BM566" s="178"/>
      <c r="BN566" s="552">
        <f t="shared" si="323"/>
        <v>3958.0800000000004</v>
      </c>
      <c r="BO566" s="557">
        <f t="shared" si="331"/>
        <v>4182.0791274257244</v>
      </c>
      <c r="BP566" s="530">
        <f>BO566</f>
        <v>4182.0791274257244</v>
      </c>
      <c r="BQ566" s="535">
        <v>0.14000000000000001</v>
      </c>
      <c r="BR566" s="501">
        <f t="shared" si="334"/>
        <v>223.99912742572405</v>
      </c>
      <c r="BS566" s="181">
        <f t="shared" si="324"/>
        <v>5.65928751884055E-2</v>
      </c>
      <c r="BT566" s="178"/>
      <c r="BU566" s="176">
        <f t="shared" si="325"/>
        <v>9214.4708519140659</v>
      </c>
      <c r="BV566" s="176">
        <f t="shared" si="326"/>
        <v>9214.4708519140659</v>
      </c>
      <c r="BW566" s="176">
        <f t="shared" si="343"/>
        <v>0</v>
      </c>
      <c r="BX566" s="177">
        <f t="shared" si="344"/>
        <v>1</v>
      </c>
      <c r="BY566" s="182"/>
      <c r="BZ566" s="179">
        <f t="shared" si="327"/>
        <v>0</v>
      </c>
      <c r="CA566" s="179">
        <f t="shared" si="328"/>
        <v>0</v>
      </c>
      <c r="CB566" s="179">
        <f t="shared" si="345"/>
        <v>0</v>
      </c>
      <c r="CC566" s="183">
        <f t="shared" si="346"/>
        <v>0</v>
      </c>
      <c r="CD566" s="51"/>
    </row>
    <row r="567" spans="3:82" s="50" customFormat="1" ht="13.5" thickBot="1" x14ac:dyDescent="0.3">
      <c r="C567" s="191"/>
      <c r="D567" s="192"/>
      <c r="E567" s="193"/>
      <c r="F567" s="194"/>
      <c r="G567" s="195"/>
      <c r="H567" s="196"/>
      <c r="I567" s="195"/>
      <c r="J567" s="197">
        <v>1.9138973630485276</v>
      </c>
      <c r="K567" s="197">
        <v>1.515902467555285</v>
      </c>
      <c r="L567" s="198">
        <v>50000</v>
      </c>
      <c r="M567" s="199">
        <v>4665</v>
      </c>
      <c r="N567" s="199">
        <v>4989.5999999999995</v>
      </c>
      <c r="O567" s="200">
        <v>9654.5999999999985</v>
      </c>
      <c r="P567" s="201">
        <v>0</v>
      </c>
      <c r="Q567" s="483">
        <v>0</v>
      </c>
      <c r="R567" s="483">
        <v>0</v>
      </c>
      <c r="S567" s="483">
        <v>0</v>
      </c>
      <c r="T567" s="186"/>
      <c r="U567" s="186"/>
      <c r="V567" s="186"/>
      <c r="W567" s="186"/>
      <c r="X567" s="186"/>
      <c r="Y567" s="186"/>
      <c r="Z567" s="186"/>
      <c r="AA567" s="604">
        <v>4665</v>
      </c>
      <c r="AB567" s="605">
        <v>6355.0859017308012</v>
      </c>
      <c r="AC567" s="605">
        <v>0</v>
      </c>
      <c r="AD567" s="606">
        <v>6355.0859017308012</v>
      </c>
      <c r="AE567" s="607">
        <f t="shared" si="332"/>
        <v>-1690.0859017308012</v>
      </c>
      <c r="AF567" s="608">
        <f t="shared" si="333"/>
        <v>0.73405774086066911</v>
      </c>
      <c r="AG567" s="603"/>
      <c r="AH567" s="603"/>
      <c r="AI567" s="603"/>
      <c r="AJ567" s="603"/>
      <c r="AK567" s="603"/>
      <c r="AL567" s="604">
        <v>4989.5999999999995</v>
      </c>
      <c r="AM567" s="504">
        <v>5462.4487603481894</v>
      </c>
      <c r="AN567" s="504">
        <v>0</v>
      </c>
      <c r="AO567" s="505">
        <v>5462.4487603481894</v>
      </c>
      <c r="AP567" s="506">
        <f t="shared" si="329"/>
        <v>-472.8487603481899</v>
      </c>
      <c r="AQ567" s="206">
        <f t="shared" si="330"/>
        <v>0.9134364858887849</v>
      </c>
      <c r="AR567" s="186"/>
      <c r="AS567" s="202">
        <f t="shared" si="351"/>
        <v>9654.5999999999985</v>
      </c>
      <c r="AT567" s="204">
        <f t="shared" si="318"/>
        <v>11817.53466207899</v>
      </c>
      <c r="AU567" s="205">
        <f t="shared" si="335"/>
        <v>-2162.9346620789911</v>
      </c>
      <c r="AV567" s="206">
        <f t="shared" si="336"/>
        <v>0.81697242919713353</v>
      </c>
      <c r="AW567" s="207"/>
      <c r="AX567" s="208">
        <f t="shared" si="319"/>
        <v>0</v>
      </c>
      <c r="AY567" s="208">
        <f t="shared" si="349"/>
        <v>0</v>
      </c>
      <c r="AZ567" s="208">
        <f t="shared" si="337"/>
        <v>0</v>
      </c>
      <c r="BA567" s="206">
        <f t="shared" si="338"/>
        <v>0</v>
      </c>
      <c r="BB567" s="207"/>
      <c r="BC567" s="208">
        <f t="shared" si="320"/>
        <v>0</v>
      </c>
      <c r="BD567" s="208">
        <f t="shared" si="350"/>
        <v>0</v>
      </c>
      <c r="BE567" s="208">
        <f t="shared" si="339"/>
        <v>0</v>
      </c>
      <c r="BF567" s="206">
        <f t="shared" si="340"/>
        <v>0</v>
      </c>
      <c r="BG567" s="207"/>
      <c r="BH567" s="205">
        <f t="shared" si="321"/>
        <v>4665</v>
      </c>
      <c r="BI567" s="522">
        <f t="shared" si="322"/>
        <v>6355.0859017308012</v>
      </c>
      <c r="BJ567" s="519">
        <f t="shared" si="347"/>
        <v>5364.75</v>
      </c>
      <c r="BK567" s="506">
        <f t="shared" si="341"/>
        <v>1690.0859017308012</v>
      </c>
      <c r="BL567" s="210">
        <f t="shared" si="342"/>
        <v>0.3622906541759488</v>
      </c>
      <c r="BM567" s="207"/>
      <c r="BN567" s="553">
        <f t="shared" si="323"/>
        <v>4989.5999999999995</v>
      </c>
      <c r="BO567" s="558">
        <f t="shared" si="331"/>
        <v>5462.4487603481894</v>
      </c>
      <c r="BP567" s="530">
        <f>BO567</f>
        <v>5462.4487603481894</v>
      </c>
      <c r="BQ567" s="536">
        <v>0.15</v>
      </c>
      <c r="BR567" s="506">
        <f t="shared" si="334"/>
        <v>472.8487603481899</v>
      </c>
      <c r="BS567" s="210">
        <f t="shared" si="324"/>
        <v>9.4766867153316892E-2</v>
      </c>
      <c r="BT567" s="207"/>
      <c r="BU567" s="205">
        <f t="shared" si="325"/>
        <v>11817.53466207899</v>
      </c>
      <c r="BV567" s="205">
        <f t="shared" si="326"/>
        <v>11817.53466207899</v>
      </c>
      <c r="BW567" s="205">
        <f t="shared" si="343"/>
        <v>0</v>
      </c>
      <c r="BX567" s="206">
        <f t="shared" si="344"/>
        <v>1</v>
      </c>
      <c r="BY567" s="211"/>
      <c r="BZ567" s="208">
        <f t="shared" si="327"/>
        <v>0</v>
      </c>
      <c r="CA567" s="208">
        <f t="shared" si="328"/>
        <v>0</v>
      </c>
      <c r="CB567" s="208">
        <f t="shared" si="345"/>
        <v>0</v>
      </c>
      <c r="CC567" s="212">
        <f t="shared" si="346"/>
        <v>0</v>
      </c>
      <c r="CD567" s="51"/>
    </row>
    <row r="568" spans="3:82" ht="13.5" thickBot="1" x14ac:dyDescent="0.3">
      <c r="C568" s="65"/>
      <c r="D568" s="66"/>
      <c r="E568" s="142"/>
      <c r="F568" s="143"/>
      <c r="G568" s="144"/>
      <c r="H568" s="145"/>
      <c r="I568" s="144"/>
      <c r="J568" s="146">
        <v>0.58618475265502656</v>
      </c>
      <c r="K568" s="146">
        <v>0.25114229393244591</v>
      </c>
      <c r="L568" s="147">
        <v>100</v>
      </c>
      <c r="M568" s="148">
        <v>28.6</v>
      </c>
      <c r="N568" s="148">
        <v>168</v>
      </c>
      <c r="O568" s="149">
        <v>196.6</v>
      </c>
      <c r="P568" s="150">
        <v>16</v>
      </c>
      <c r="Q568" s="481">
        <v>16</v>
      </c>
      <c r="R568" s="481">
        <v>16</v>
      </c>
      <c r="S568" s="481">
        <v>16</v>
      </c>
      <c r="T568" s="476"/>
      <c r="U568" s="476">
        <v>135</v>
      </c>
      <c r="V568" s="476">
        <v>46</v>
      </c>
      <c r="W568" s="476"/>
      <c r="X568" s="476"/>
      <c r="Y568" s="476"/>
      <c r="Z568" s="476"/>
      <c r="AA568" s="590">
        <v>28.6</v>
      </c>
      <c r="AB568" s="590">
        <v>944.70186814257977</v>
      </c>
      <c r="AC568" s="590">
        <v>0</v>
      </c>
      <c r="AD568" s="591">
        <v>944.70186814257977</v>
      </c>
      <c r="AE568" s="592">
        <f t="shared" si="332"/>
        <v>-916.10186814257975</v>
      </c>
      <c r="AF568" s="593">
        <f t="shared" si="333"/>
        <v>3.0274101242365202E-2</v>
      </c>
      <c r="AG568" s="603"/>
      <c r="AH568" s="613"/>
      <c r="AI568" s="613">
        <v>946</v>
      </c>
      <c r="AJ568" s="613"/>
      <c r="AK568" s="613"/>
      <c r="AL568" s="590">
        <v>168</v>
      </c>
      <c r="AM568" s="496">
        <v>386.76501211462903</v>
      </c>
      <c r="AN568" s="496">
        <v>0</v>
      </c>
      <c r="AO568" s="497">
        <v>386.76501211462903</v>
      </c>
      <c r="AP568" s="498">
        <f t="shared" si="329"/>
        <v>-218.76501211462903</v>
      </c>
      <c r="AQ568" s="156">
        <f t="shared" si="330"/>
        <v>0.43437227964717845</v>
      </c>
      <c r="AR568" s="151"/>
      <c r="AS568" s="152">
        <f t="shared" si="351"/>
        <v>196.6</v>
      </c>
      <c r="AT568" s="154">
        <f t="shared" si="318"/>
        <v>1331.4668802572087</v>
      </c>
      <c r="AU568" s="155">
        <f t="shared" si="335"/>
        <v>-1134.8668802572088</v>
      </c>
      <c r="AV568" s="156">
        <f t="shared" si="336"/>
        <v>0.14765669572045337</v>
      </c>
      <c r="AW568" s="157"/>
      <c r="AX568" s="158">
        <f t="shared" si="319"/>
        <v>3145.6</v>
      </c>
      <c r="AY568" s="158">
        <f t="shared" si="349"/>
        <v>21303.470084115339</v>
      </c>
      <c r="AZ568" s="158">
        <f t="shared" si="337"/>
        <v>-18157.87008411534</v>
      </c>
      <c r="BA568" s="156">
        <f t="shared" si="338"/>
        <v>0.14765669572045337</v>
      </c>
      <c r="BB568" s="157"/>
      <c r="BC568" s="158">
        <f t="shared" si="320"/>
        <v>3145.6</v>
      </c>
      <c r="BD568" s="158">
        <f t="shared" si="350"/>
        <v>21303.470084115339</v>
      </c>
      <c r="BE568" s="158">
        <f t="shared" si="339"/>
        <v>-18157.87008411534</v>
      </c>
      <c r="BF568" s="156">
        <f t="shared" si="340"/>
        <v>0.14765669572045337</v>
      </c>
      <c r="BG568" s="157"/>
      <c r="BH568" s="155">
        <f t="shared" si="321"/>
        <v>28.6</v>
      </c>
      <c r="BI568" s="518">
        <f t="shared" si="322"/>
        <v>944.70186814257977</v>
      </c>
      <c r="BJ568" s="519">
        <f t="shared" si="347"/>
        <v>34.892000000000003</v>
      </c>
      <c r="BK568" s="498">
        <f t="shared" si="341"/>
        <v>916.10186814257975</v>
      </c>
      <c r="BL568" s="160">
        <f t="shared" si="342"/>
        <v>32.031533851139152</v>
      </c>
      <c r="BM568" s="157"/>
      <c r="BN568" s="551">
        <f t="shared" si="323"/>
        <v>168</v>
      </c>
      <c r="BO568" s="556">
        <f t="shared" si="331"/>
        <v>386.76501211462903</v>
      </c>
      <c r="BP568" s="530">
        <f t="shared" si="348"/>
        <v>204.96</v>
      </c>
      <c r="BQ568" s="534">
        <v>0.22</v>
      </c>
      <c r="BR568" s="498">
        <f t="shared" si="334"/>
        <v>218.76501211462903</v>
      </c>
      <c r="BS568" s="160">
        <f t="shared" si="324"/>
        <v>1.3021726911585061</v>
      </c>
      <c r="BT568" s="157"/>
      <c r="BU568" s="155">
        <f t="shared" si="325"/>
        <v>1331.4668802572087</v>
      </c>
      <c r="BV568" s="155">
        <f t="shared" si="326"/>
        <v>1331.4668802572087</v>
      </c>
      <c r="BW568" s="155">
        <f t="shared" si="343"/>
        <v>0</v>
      </c>
      <c r="BX568" s="156">
        <f t="shared" si="344"/>
        <v>1</v>
      </c>
      <c r="BY568" s="162"/>
      <c r="BZ568" s="158">
        <f t="shared" si="327"/>
        <v>3145.6</v>
      </c>
      <c r="CA568" s="158">
        <f t="shared" si="328"/>
        <v>21303.470084115339</v>
      </c>
      <c r="CB568" s="158">
        <f t="shared" si="345"/>
        <v>18157.87008411534</v>
      </c>
      <c r="CC568" s="163">
        <f t="shared" si="346"/>
        <v>5.772466328876952</v>
      </c>
      <c r="CD568" s="42"/>
    </row>
    <row r="569" spans="3:82" ht="13.5" thickBot="1" x14ac:dyDescent="0.3">
      <c r="C569" s="65"/>
      <c r="D569" s="66"/>
      <c r="E569" s="164"/>
      <c r="F569" s="165"/>
      <c r="G569" s="166"/>
      <c r="H569" s="167"/>
      <c r="I569" s="166"/>
      <c r="J569" s="168">
        <v>0.72370867908265568</v>
      </c>
      <c r="K569" s="168">
        <v>0.4192943920851287</v>
      </c>
      <c r="L569" s="169">
        <v>400</v>
      </c>
      <c r="M569" s="170">
        <v>93.600000000000009</v>
      </c>
      <c r="N569" s="170">
        <v>273</v>
      </c>
      <c r="O569" s="171">
        <v>366.6</v>
      </c>
      <c r="P569" s="172">
        <v>48</v>
      </c>
      <c r="Q569" s="482">
        <v>48</v>
      </c>
      <c r="R569" s="482">
        <v>48</v>
      </c>
      <c r="S569" s="482">
        <v>48</v>
      </c>
      <c r="T569" s="476"/>
      <c r="U569" s="476">
        <v>135</v>
      </c>
      <c r="V569" s="476">
        <v>46</v>
      </c>
      <c r="W569" s="476"/>
      <c r="X569" s="476"/>
      <c r="Y569" s="476"/>
      <c r="Z569" s="476"/>
      <c r="AA569" s="596">
        <v>93.600000000000009</v>
      </c>
      <c r="AB569" s="596">
        <v>1141.4492323449858</v>
      </c>
      <c r="AC569" s="596">
        <v>0</v>
      </c>
      <c r="AD569" s="597">
        <v>1141.4492323449858</v>
      </c>
      <c r="AE569" s="598">
        <f t="shared" si="332"/>
        <v>-1047.8492323449859</v>
      </c>
      <c r="AF569" s="599">
        <f t="shared" si="333"/>
        <v>8.2001018834371442E-2</v>
      </c>
      <c r="AG569" s="603"/>
      <c r="AH569" s="613"/>
      <c r="AI569" s="613">
        <v>946</v>
      </c>
      <c r="AJ569" s="613"/>
      <c r="AK569" s="613"/>
      <c r="AL569" s="596">
        <v>273</v>
      </c>
      <c r="AM569" s="499">
        <v>623.3432791400478</v>
      </c>
      <c r="AN569" s="499">
        <v>0</v>
      </c>
      <c r="AO569" s="500">
        <v>623.3432791400478</v>
      </c>
      <c r="AP569" s="501">
        <f t="shared" si="329"/>
        <v>-350.3432791400478</v>
      </c>
      <c r="AQ569" s="177">
        <f t="shared" si="330"/>
        <v>0.43796092640418849</v>
      </c>
      <c r="AR569" s="151"/>
      <c r="AS569" s="173">
        <f t="shared" si="351"/>
        <v>366.6</v>
      </c>
      <c r="AT569" s="175">
        <f t="shared" si="318"/>
        <v>1764.7925114850336</v>
      </c>
      <c r="AU569" s="176">
        <f t="shared" si="335"/>
        <v>-1398.1925114850337</v>
      </c>
      <c r="AV569" s="177">
        <f t="shared" si="336"/>
        <v>0.20772980257691273</v>
      </c>
      <c r="AW569" s="178"/>
      <c r="AX569" s="179">
        <f t="shared" si="319"/>
        <v>17596.8</v>
      </c>
      <c r="AY569" s="179">
        <f t="shared" si="349"/>
        <v>84710.040551281621</v>
      </c>
      <c r="AZ569" s="179">
        <f t="shared" si="337"/>
        <v>-67113.240551281619</v>
      </c>
      <c r="BA569" s="177">
        <f t="shared" si="338"/>
        <v>0.20772980257691268</v>
      </c>
      <c r="BB569" s="178"/>
      <c r="BC569" s="179">
        <f t="shared" si="320"/>
        <v>17596.8</v>
      </c>
      <c r="BD569" s="179">
        <f t="shared" si="350"/>
        <v>84710.040551281621</v>
      </c>
      <c r="BE569" s="179">
        <f t="shared" si="339"/>
        <v>-67113.240551281619</v>
      </c>
      <c r="BF569" s="177">
        <f t="shared" si="340"/>
        <v>0.20772980257691268</v>
      </c>
      <c r="BG569" s="178"/>
      <c r="BH569" s="176">
        <f t="shared" si="321"/>
        <v>93.600000000000009</v>
      </c>
      <c r="BI569" s="520">
        <f t="shared" si="322"/>
        <v>1141.4492323449858</v>
      </c>
      <c r="BJ569" s="519">
        <f t="shared" si="347"/>
        <v>110.44800000000001</v>
      </c>
      <c r="BK569" s="501">
        <f t="shared" si="341"/>
        <v>1047.8492323449859</v>
      </c>
      <c r="BL569" s="181">
        <f t="shared" si="342"/>
        <v>11.194970431036174</v>
      </c>
      <c r="BM569" s="178"/>
      <c r="BN569" s="552">
        <f t="shared" si="323"/>
        <v>273</v>
      </c>
      <c r="BO569" s="557">
        <f t="shared" si="331"/>
        <v>623.3432791400478</v>
      </c>
      <c r="BP569" s="530">
        <f t="shared" si="348"/>
        <v>322.14</v>
      </c>
      <c r="BQ569" s="535">
        <v>0.18</v>
      </c>
      <c r="BR569" s="501">
        <f t="shared" si="334"/>
        <v>350.3432791400478</v>
      </c>
      <c r="BS569" s="181">
        <f t="shared" si="324"/>
        <v>1.2833087147987099</v>
      </c>
      <c r="BT569" s="178"/>
      <c r="BU569" s="176">
        <f t="shared" si="325"/>
        <v>1764.7925114850336</v>
      </c>
      <c r="BV569" s="176">
        <f t="shared" si="326"/>
        <v>1764.7925114850336</v>
      </c>
      <c r="BW569" s="176">
        <f t="shared" si="343"/>
        <v>0</v>
      </c>
      <c r="BX569" s="177">
        <f t="shared" si="344"/>
        <v>1</v>
      </c>
      <c r="BY569" s="182"/>
      <c r="BZ569" s="179">
        <f t="shared" si="327"/>
        <v>17596.8</v>
      </c>
      <c r="CA569" s="179">
        <f t="shared" si="328"/>
        <v>84710.040551281621</v>
      </c>
      <c r="CB569" s="179">
        <f t="shared" si="345"/>
        <v>67113.240551281619</v>
      </c>
      <c r="CC569" s="183">
        <f t="shared" si="346"/>
        <v>3.8139457487316797</v>
      </c>
      <c r="CD569" s="42"/>
    </row>
    <row r="570" spans="3:82" ht="13.5" thickBot="1" x14ac:dyDescent="0.3">
      <c r="C570" s="184">
        <v>112</v>
      </c>
      <c r="D570" s="48">
        <v>0</v>
      </c>
      <c r="E570" s="164" t="s">
        <v>152</v>
      </c>
      <c r="F570" s="165" t="s">
        <v>155</v>
      </c>
      <c r="G570" s="166"/>
      <c r="H570" s="167" t="s">
        <v>63</v>
      </c>
      <c r="I570" s="185" t="s">
        <v>64</v>
      </c>
      <c r="J570" s="168">
        <v>1</v>
      </c>
      <c r="K570" s="168">
        <v>1</v>
      </c>
      <c r="L570" s="169">
        <v>1000</v>
      </c>
      <c r="M570" s="170">
        <v>139.1</v>
      </c>
      <c r="N570" s="170">
        <v>495.9</v>
      </c>
      <c r="O570" s="171">
        <v>635</v>
      </c>
      <c r="P570" s="172">
        <v>21</v>
      </c>
      <c r="Q570" s="482">
        <v>21</v>
      </c>
      <c r="R570" s="482">
        <v>21</v>
      </c>
      <c r="S570" s="482">
        <v>21</v>
      </c>
      <c r="T570" s="476"/>
      <c r="U570" s="476">
        <v>135</v>
      </c>
      <c r="V570" s="476">
        <v>46</v>
      </c>
      <c r="W570" s="476"/>
      <c r="X570" s="476"/>
      <c r="Y570" s="476"/>
      <c r="Z570" s="476"/>
      <c r="AA570" s="601">
        <v>139.1</v>
      </c>
      <c r="AB570" s="601">
        <v>1593.3155649165278</v>
      </c>
      <c r="AC570" s="601">
        <v>0</v>
      </c>
      <c r="AD570" s="602">
        <v>1593.3155649165278</v>
      </c>
      <c r="AE570" s="598">
        <f t="shared" si="332"/>
        <v>-1454.2155649165279</v>
      </c>
      <c r="AF570" s="599">
        <f t="shared" si="333"/>
        <v>8.7302228800662782E-2</v>
      </c>
      <c r="AG570" s="603"/>
      <c r="AH570" s="613"/>
      <c r="AI570" s="613">
        <v>946</v>
      </c>
      <c r="AJ570" s="613"/>
      <c r="AK570" s="613"/>
      <c r="AL570" s="601">
        <v>495.9</v>
      </c>
      <c r="AM570" s="502">
        <v>1476.9888391262627</v>
      </c>
      <c r="AN570" s="502">
        <v>0</v>
      </c>
      <c r="AO570" s="503">
        <v>1476.9888391262627</v>
      </c>
      <c r="AP570" s="501">
        <f t="shared" si="329"/>
        <v>-981.08883912626277</v>
      </c>
      <c r="AQ570" s="177">
        <f t="shared" si="330"/>
        <v>0.33575067520033386</v>
      </c>
      <c r="AR570" s="151"/>
      <c r="AS570" s="187">
        <f t="shared" si="351"/>
        <v>635</v>
      </c>
      <c r="AT570" s="189">
        <f t="shared" si="318"/>
        <v>3070.3044040427903</v>
      </c>
      <c r="AU570" s="176">
        <f t="shared" si="335"/>
        <v>-2435.3044040427903</v>
      </c>
      <c r="AV570" s="177">
        <f t="shared" si="336"/>
        <v>0.20681988377565122</v>
      </c>
      <c r="AW570" s="178"/>
      <c r="AX570" s="179">
        <f t="shared" si="319"/>
        <v>13335</v>
      </c>
      <c r="AY570" s="179">
        <f t="shared" si="349"/>
        <v>64476.392484898599</v>
      </c>
      <c r="AZ570" s="179">
        <f t="shared" si="337"/>
        <v>-51141.392484898599</v>
      </c>
      <c r="BA570" s="177">
        <f t="shared" si="338"/>
        <v>0.20681988377565122</v>
      </c>
      <c r="BB570" s="178"/>
      <c r="BC570" s="179">
        <f t="shared" si="320"/>
        <v>13335</v>
      </c>
      <c r="BD570" s="179">
        <f t="shared" si="350"/>
        <v>64476.392484898599</v>
      </c>
      <c r="BE570" s="179">
        <f t="shared" si="339"/>
        <v>-51141.392484898599</v>
      </c>
      <c r="BF570" s="177">
        <f t="shared" si="340"/>
        <v>0.20681988377565122</v>
      </c>
      <c r="BG570" s="178"/>
      <c r="BH570" s="176">
        <f t="shared" si="321"/>
        <v>139.1</v>
      </c>
      <c r="BI570" s="520">
        <f t="shared" si="322"/>
        <v>1593.3155649165278</v>
      </c>
      <c r="BJ570" s="519">
        <f t="shared" si="347"/>
        <v>153.01</v>
      </c>
      <c r="BK570" s="501">
        <f t="shared" si="341"/>
        <v>1454.2155649165279</v>
      </c>
      <c r="BL570" s="181">
        <f t="shared" si="342"/>
        <v>10.454461286243911</v>
      </c>
      <c r="BM570" s="178"/>
      <c r="BN570" s="552">
        <f t="shared" si="323"/>
        <v>495.9</v>
      </c>
      <c r="BO570" s="557">
        <f t="shared" si="331"/>
        <v>1476.9888391262627</v>
      </c>
      <c r="BP570" s="530">
        <f t="shared" si="348"/>
        <v>545.49</v>
      </c>
      <c r="BQ570" s="535">
        <v>0.1</v>
      </c>
      <c r="BR570" s="501">
        <f t="shared" si="334"/>
        <v>981.08883912626277</v>
      </c>
      <c r="BS570" s="181">
        <f t="shared" si="324"/>
        <v>1.9784005628680437</v>
      </c>
      <c r="BT570" s="178"/>
      <c r="BU570" s="176">
        <f t="shared" si="325"/>
        <v>3070.3044040427903</v>
      </c>
      <c r="BV570" s="176">
        <f t="shared" si="326"/>
        <v>3070.3044040427903</v>
      </c>
      <c r="BW570" s="176">
        <f t="shared" si="343"/>
        <v>0</v>
      </c>
      <c r="BX570" s="177">
        <f t="shared" si="344"/>
        <v>1</v>
      </c>
      <c r="BY570" s="182"/>
      <c r="BZ570" s="179">
        <f t="shared" si="327"/>
        <v>13335</v>
      </c>
      <c r="CA570" s="179">
        <f t="shared" si="328"/>
        <v>64476.392484898599</v>
      </c>
      <c r="CB570" s="179">
        <f t="shared" si="345"/>
        <v>51141.392484898599</v>
      </c>
      <c r="CC570" s="183">
        <f t="shared" si="346"/>
        <v>3.8351250457366777</v>
      </c>
      <c r="CD570" s="42"/>
    </row>
    <row r="571" spans="3:82" s="50" customFormat="1" ht="13.5" thickBot="1" x14ac:dyDescent="0.3">
      <c r="C571" s="184"/>
      <c r="D571" s="190"/>
      <c r="E571" s="164"/>
      <c r="F571" s="165"/>
      <c r="G571" s="166"/>
      <c r="H571" s="167"/>
      <c r="I571" s="166"/>
      <c r="J571" s="168">
        <v>1.505779664758232</v>
      </c>
      <c r="K571" s="168">
        <v>1.1754720702584747</v>
      </c>
      <c r="L571" s="169">
        <v>2000</v>
      </c>
      <c r="M571" s="170">
        <v>174.3</v>
      </c>
      <c r="N571" s="170">
        <v>627.9</v>
      </c>
      <c r="O571" s="171">
        <v>802.2</v>
      </c>
      <c r="P571" s="172">
        <v>33</v>
      </c>
      <c r="Q571" s="482">
        <v>33</v>
      </c>
      <c r="R571" s="482">
        <v>33</v>
      </c>
      <c r="S571" s="482">
        <v>33</v>
      </c>
      <c r="T571" s="476"/>
      <c r="U571" s="476">
        <v>295</v>
      </c>
      <c r="V571" s="476">
        <v>56</v>
      </c>
      <c r="W571" s="476"/>
      <c r="X571" s="476"/>
      <c r="Y571" s="476"/>
      <c r="Z571" s="476"/>
      <c r="AA571" s="596">
        <v>174.3</v>
      </c>
      <c r="AB571" s="596">
        <v>2310.4846415862066</v>
      </c>
      <c r="AC571" s="596">
        <v>0</v>
      </c>
      <c r="AD571" s="597">
        <v>2310.4846415862066</v>
      </c>
      <c r="AE571" s="598">
        <f t="shared" si="332"/>
        <v>-2136.1846415862065</v>
      </c>
      <c r="AF571" s="599">
        <f t="shared" si="333"/>
        <v>7.5438718294330936E-2</v>
      </c>
      <c r="AG571" s="603"/>
      <c r="AH571" s="613"/>
      <c r="AI571" s="614">
        <v>1285.99</v>
      </c>
      <c r="AJ571" s="613"/>
      <c r="AK571" s="613"/>
      <c r="AL571" s="596">
        <v>627.9</v>
      </c>
      <c r="AM571" s="499">
        <v>1775.1524107323323</v>
      </c>
      <c r="AN571" s="499">
        <v>0</v>
      </c>
      <c r="AO571" s="500">
        <v>1775.1524107323323</v>
      </c>
      <c r="AP571" s="501">
        <f t="shared" si="329"/>
        <v>-1147.2524107323325</v>
      </c>
      <c r="AQ571" s="177">
        <f t="shared" si="330"/>
        <v>0.35371610696850658</v>
      </c>
      <c r="AR571" s="186"/>
      <c r="AS571" s="173">
        <f t="shared" si="351"/>
        <v>802.2</v>
      </c>
      <c r="AT571" s="175">
        <f t="shared" si="318"/>
        <v>4085.6370523185387</v>
      </c>
      <c r="AU571" s="176">
        <f t="shared" si="335"/>
        <v>-3283.4370523185389</v>
      </c>
      <c r="AV571" s="177">
        <f t="shared" si="336"/>
        <v>0.19634636893278695</v>
      </c>
      <c r="AW571" s="178"/>
      <c r="AX571" s="179">
        <f t="shared" si="319"/>
        <v>26472.600000000002</v>
      </c>
      <c r="AY571" s="179">
        <f t="shared" si="349"/>
        <v>134826.02272651179</v>
      </c>
      <c r="AZ571" s="179">
        <f t="shared" si="337"/>
        <v>-108353.42272651178</v>
      </c>
      <c r="BA571" s="177">
        <f t="shared" si="338"/>
        <v>0.19634636893278695</v>
      </c>
      <c r="BB571" s="178"/>
      <c r="BC571" s="179">
        <f t="shared" si="320"/>
        <v>26472.600000000002</v>
      </c>
      <c r="BD571" s="179">
        <f t="shared" si="350"/>
        <v>134826.02272651179</v>
      </c>
      <c r="BE571" s="179">
        <f t="shared" si="339"/>
        <v>-108353.42272651178</v>
      </c>
      <c r="BF571" s="177">
        <f t="shared" si="340"/>
        <v>0.19634636893278695</v>
      </c>
      <c r="BG571" s="178"/>
      <c r="BH571" s="176">
        <f t="shared" si="321"/>
        <v>174.3</v>
      </c>
      <c r="BI571" s="520">
        <f t="shared" si="322"/>
        <v>2310.4846415862066</v>
      </c>
      <c r="BJ571" s="519">
        <f t="shared" si="347"/>
        <v>198.70200000000003</v>
      </c>
      <c r="BK571" s="501">
        <f t="shared" si="341"/>
        <v>2136.1846415862065</v>
      </c>
      <c r="BL571" s="181">
        <f t="shared" si="342"/>
        <v>12.255792550695389</v>
      </c>
      <c r="BM571" s="178"/>
      <c r="BN571" s="552">
        <f t="shared" si="323"/>
        <v>627.9</v>
      </c>
      <c r="BO571" s="557">
        <f t="shared" si="331"/>
        <v>1775.1524107323323</v>
      </c>
      <c r="BP571" s="530">
        <f t="shared" si="348"/>
        <v>715.80600000000004</v>
      </c>
      <c r="BQ571" s="535">
        <v>0.14000000000000001</v>
      </c>
      <c r="BR571" s="501">
        <f t="shared" si="334"/>
        <v>1147.2524107323325</v>
      </c>
      <c r="BS571" s="181">
        <f t="shared" si="324"/>
        <v>1.8271259925662247</v>
      </c>
      <c r="BT571" s="178"/>
      <c r="BU571" s="176">
        <f t="shared" si="325"/>
        <v>4085.6370523185387</v>
      </c>
      <c r="BV571" s="176">
        <f t="shared" si="326"/>
        <v>4085.6370523185387</v>
      </c>
      <c r="BW571" s="176">
        <f t="shared" si="343"/>
        <v>0</v>
      </c>
      <c r="BX571" s="177">
        <f t="shared" si="344"/>
        <v>1</v>
      </c>
      <c r="BY571" s="182"/>
      <c r="BZ571" s="179">
        <f t="shared" si="327"/>
        <v>26472.600000000002</v>
      </c>
      <c r="CA571" s="179">
        <f t="shared" si="328"/>
        <v>134826.02272651179</v>
      </c>
      <c r="CB571" s="179">
        <f t="shared" si="345"/>
        <v>108353.42272651178</v>
      </c>
      <c r="CC571" s="183">
        <f t="shared" si="346"/>
        <v>4.0930404541492624</v>
      </c>
      <c r="CD571" s="51"/>
    </row>
    <row r="572" spans="3:82" s="50" customFormat="1" ht="13.5" thickBot="1" x14ac:dyDescent="0.3">
      <c r="C572" s="191"/>
      <c r="D572" s="192"/>
      <c r="E572" s="193"/>
      <c r="F572" s="194"/>
      <c r="G572" s="195"/>
      <c r="H572" s="196"/>
      <c r="I572" s="195"/>
      <c r="J572" s="197">
        <v>1.9138973630485276</v>
      </c>
      <c r="K572" s="197">
        <v>1.515902467555285</v>
      </c>
      <c r="L572" s="198">
        <v>5000</v>
      </c>
      <c r="M572" s="199">
        <v>426.40000000000003</v>
      </c>
      <c r="N572" s="199">
        <v>1132.3</v>
      </c>
      <c r="O572" s="200">
        <v>1558.7</v>
      </c>
      <c r="P572" s="201">
        <v>69</v>
      </c>
      <c r="Q572" s="483">
        <v>69</v>
      </c>
      <c r="R572" s="483">
        <v>69</v>
      </c>
      <c r="S572" s="483">
        <v>69</v>
      </c>
      <c r="T572" s="476"/>
      <c r="U572" s="477">
        <v>774.99</v>
      </c>
      <c r="V572" s="477">
        <v>85.99</v>
      </c>
      <c r="W572" s="476"/>
      <c r="X572" s="476"/>
      <c r="Y572" s="476"/>
      <c r="Z572" s="476"/>
      <c r="AA572" s="605">
        <v>426.40000000000003</v>
      </c>
      <c r="AB572" s="605">
        <v>2975.4883535985587</v>
      </c>
      <c r="AC572" s="605">
        <v>0</v>
      </c>
      <c r="AD572" s="606">
        <v>2975.4883535985587</v>
      </c>
      <c r="AE572" s="607">
        <f t="shared" si="332"/>
        <v>-2549.0883535985586</v>
      </c>
      <c r="AF572" s="608">
        <f t="shared" si="333"/>
        <v>0.14330420735282376</v>
      </c>
      <c r="AG572" s="603"/>
      <c r="AH572" s="613"/>
      <c r="AI572" s="614">
        <v>2306</v>
      </c>
      <c r="AJ572" s="613"/>
      <c r="AK572" s="613"/>
      <c r="AL572" s="605">
        <v>1132.3</v>
      </c>
      <c r="AM572" s="504">
        <v>2469.2193818961514</v>
      </c>
      <c r="AN572" s="504">
        <v>0</v>
      </c>
      <c r="AO572" s="505">
        <v>2469.2193818961514</v>
      </c>
      <c r="AP572" s="506">
        <f t="shared" si="329"/>
        <v>-1336.9193818961514</v>
      </c>
      <c r="AQ572" s="206">
        <f t="shared" si="330"/>
        <v>0.45856597769392587</v>
      </c>
      <c r="AR572" s="186"/>
      <c r="AS572" s="202">
        <f t="shared" si="351"/>
        <v>1558.7</v>
      </c>
      <c r="AT572" s="204">
        <f t="shared" si="318"/>
        <v>5444.7077354947105</v>
      </c>
      <c r="AU572" s="205">
        <f t="shared" si="335"/>
        <v>-3886.0077354947107</v>
      </c>
      <c r="AV572" s="206">
        <f t="shared" si="336"/>
        <v>0.28627799245102648</v>
      </c>
      <c r="AW572" s="207"/>
      <c r="AX572" s="208">
        <f t="shared" si="319"/>
        <v>107550.3</v>
      </c>
      <c r="AY572" s="208">
        <f t="shared" si="349"/>
        <v>375684.83374913502</v>
      </c>
      <c r="AZ572" s="208">
        <f t="shared" si="337"/>
        <v>-268134.53374913504</v>
      </c>
      <c r="BA572" s="206">
        <f t="shared" si="338"/>
        <v>0.28627799245102648</v>
      </c>
      <c r="BB572" s="207"/>
      <c r="BC572" s="208">
        <f t="shared" si="320"/>
        <v>107550.3</v>
      </c>
      <c r="BD572" s="208">
        <f t="shared" si="350"/>
        <v>375684.83374913502</v>
      </c>
      <c r="BE572" s="208">
        <f t="shared" si="339"/>
        <v>-268134.53374913504</v>
      </c>
      <c r="BF572" s="206">
        <f t="shared" si="340"/>
        <v>0.28627799245102648</v>
      </c>
      <c r="BG572" s="207"/>
      <c r="BH572" s="205">
        <f t="shared" si="321"/>
        <v>426.40000000000003</v>
      </c>
      <c r="BI572" s="522">
        <f t="shared" si="322"/>
        <v>2975.4883535985587</v>
      </c>
      <c r="BJ572" s="519">
        <f t="shared" si="347"/>
        <v>490.36</v>
      </c>
      <c r="BK572" s="506">
        <f t="shared" si="341"/>
        <v>2549.0883535985586</v>
      </c>
      <c r="BL572" s="210">
        <f t="shared" si="342"/>
        <v>5.9781621801091891</v>
      </c>
      <c r="BM572" s="207"/>
      <c r="BN572" s="553">
        <f t="shared" si="323"/>
        <v>1132.3</v>
      </c>
      <c r="BO572" s="558">
        <f t="shared" si="331"/>
        <v>2469.2193818961514</v>
      </c>
      <c r="BP572" s="530">
        <f t="shared" si="348"/>
        <v>1302.145</v>
      </c>
      <c r="BQ572" s="536">
        <v>0.15</v>
      </c>
      <c r="BR572" s="506">
        <f t="shared" si="334"/>
        <v>1336.9193818961514</v>
      </c>
      <c r="BS572" s="210">
        <f t="shared" si="324"/>
        <v>1.180711279604479</v>
      </c>
      <c r="BT572" s="207"/>
      <c r="BU572" s="205">
        <f t="shared" si="325"/>
        <v>5444.7077354947105</v>
      </c>
      <c r="BV572" s="205">
        <f t="shared" si="326"/>
        <v>5444.7077354947105</v>
      </c>
      <c r="BW572" s="205">
        <f t="shared" si="343"/>
        <v>0</v>
      </c>
      <c r="BX572" s="206">
        <f t="shared" si="344"/>
        <v>1</v>
      </c>
      <c r="BY572" s="211"/>
      <c r="BZ572" s="208">
        <f t="shared" si="327"/>
        <v>107550.3</v>
      </c>
      <c r="CA572" s="208">
        <f t="shared" si="328"/>
        <v>375684.83374913502</v>
      </c>
      <c r="CB572" s="208">
        <f t="shared" si="345"/>
        <v>268134.53374913504</v>
      </c>
      <c r="CC572" s="212">
        <f t="shared" si="346"/>
        <v>2.4931081898342917</v>
      </c>
      <c r="CD572" s="51"/>
    </row>
    <row r="573" spans="3:82" ht="13.5" thickBot="1" x14ac:dyDescent="0.3">
      <c r="C573" s="65"/>
      <c r="D573" s="66"/>
      <c r="E573" s="142"/>
      <c r="F573" s="143"/>
      <c r="G573" s="144"/>
      <c r="H573" s="145"/>
      <c r="I573" s="144"/>
      <c r="J573" s="146">
        <v>0.58618475265502656</v>
      </c>
      <c r="K573" s="146">
        <v>0.25114229393244591</v>
      </c>
      <c r="L573" s="147">
        <v>5000</v>
      </c>
      <c r="M573" s="148">
        <v>963</v>
      </c>
      <c r="N573" s="148">
        <v>2086.35</v>
      </c>
      <c r="O573" s="149">
        <v>3049.35</v>
      </c>
      <c r="P573" s="150">
        <v>0</v>
      </c>
      <c r="Q573" s="481">
        <v>0</v>
      </c>
      <c r="R573" s="481">
        <v>0</v>
      </c>
      <c r="S573" s="481">
        <v>0</v>
      </c>
      <c r="T573" s="186"/>
      <c r="U573" s="186"/>
      <c r="V573" s="186"/>
      <c r="W573" s="186"/>
      <c r="X573" s="186"/>
      <c r="Y573" s="186"/>
      <c r="Z573" s="186"/>
      <c r="AA573" s="589">
        <v>963</v>
      </c>
      <c r="AB573" s="590">
        <v>5192.7982163060178</v>
      </c>
      <c r="AC573" s="590">
        <v>0</v>
      </c>
      <c r="AD573" s="591">
        <v>5192.7982163060178</v>
      </c>
      <c r="AE573" s="592">
        <f t="shared" si="332"/>
        <v>-4229.7982163060178</v>
      </c>
      <c r="AF573" s="593">
        <f t="shared" si="333"/>
        <v>0.18544914704678161</v>
      </c>
      <c r="AG573" s="603"/>
      <c r="AH573" s="603"/>
      <c r="AI573" s="603"/>
      <c r="AJ573" s="603"/>
      <c r="AK573" s="603"/>
      <c r="AL573" s="589">
        <v>2086.35</v>
      </c>
      <c r="AM573" s="496">
        <v>4075.8221279629602</v>
      </c>
      <c r="AN573" s="496">
        <v>0</v>
      </c>
      <c r="AO573" s="497">
        <v>4075.8221279629602</v>
      </c>
      <c r="AP573" s="498">
        <f t="shared" si="329"/>
        <v>-1989.4721279629603</v>
      </c>
      <c r="AQ573" s="156">
        <f t="shared" si="330"/>
        <v>0.51188445778489577</v>
      </c>
      <c r="AR573" s="151"/>
      <c r="AS573" s="152">
        <f t="shared" si="351"/>
        <v>3049.35</v>
      </c>
      <c r="AT573" s="154">
        <f t="shared" si="318"/>
        <v>9268.6203442689784</v>
      </c>
      <c r="AU573" s="155">
        <f t="shared" si="335"/>
        <v>-6219.2703442689781</v>
      </c>
      <c r="AV573" s="156">
        <f t="shared" si="336"/>
        <v>0.32899718477362055</v>
      </c>
      <c r="AW573" s="157"/>
      <c r="AX573" s="158">
        <f t="shared" si="319"/>
        <v>0</v>
      </c>
      <c r="AY573" s="158">
        <f t="shared" si="349"/>
        <v>0</v>
      </c>
      <c r="AZ573" s="158">
        <f t="shared" si="337"/>
        <v>0</v>
      </c>
      <c r="BA573" s="156">
        <f t="shared" si="338"/>
        <v>0</v>
      </c>
      <c r="BB573" s="157"/>
      <c r="BC573" s="158">
        <f t="shared" si="320"/>
        <v>0</v>
      </c>
      <c r="BD573" s="158">
        <f t="shared" si="350"/>
        <v>0</v>
      </c>
      <c r="BE573" s="158">
        <f t="shared" si="339"/>
        <v>0</v>
      </c>
      <c r="BF573" s="156">
        <f t="shared" si="340"/>
        <v>0</v>
      </c>
      <c r="BG573" s="157"/>
      <c r="BH573" s="155">
        <f t="shared" si="321"/>
        <v>963</v>
      </c>
      <c r="BI573" s="518">
        <f t="shared" si="322"/>
        <v>5192.7982163060178</v>
      </c>
      <c r="BJ573" s="519">
        <f t="shared" si="347"/>
        <v>1174.8600000000001</v>
      </c>
      <c r="BK573" s="498">
        <f t="shared" si="341"/>
        <v>4229.7982163060178</v>
      </c>
      <c r="BL573" s="160">
        <f t="shared" si="342"/>
        <v>4.3923138279397902</v>
      </c>
      <c r="BM573" s="157"/>
      <c r="BN573" s="551">
        <f t="shared" si="323"/>
        <v>2086.35</v>
      </c>
      <c r="BO573" s="556">
        <f t="shared" si="331"/>
        <v>4075.8221279629602</v>
      </c>
      <c r="BP573" s="530">
        <f t="shared" si="348"/>
        <v>2545.3469999999998</v>
      </c>
      <c r="BQ573" s="534">
        <v>0.22</v>
      </c>
      <c r="BR573" s="498">
        <f t="shared" si="334"/>
        <v>1989.4721279629603</v>
      </c>
      <c r="BS573" s="160">
        <f t="shared" si="324"/>
        <v>0.95356585805975047</v>
      </c>
      <c r="BT573" s="157"/>
      <c r="BU573" s="155">
        <f t="shared" si="325"/>
        <v>9268.6203442689784</v>
      </c>
      <c r="BV573" s="155">
        <f t="shared" si="326"/>
        <v>9268.6203442689784</v>
      </c>
      <c r="BW573" s="155">
        <f t="shared" si="343"/>
        <v>0</v>
      </c>
      <c r="BX573" s="156">
        <f t="shared" si="344"/>
        <v>1</v>
      </c>
      <c r="BY573" s="162"/>
      <c r="BZ573" s="158">
        <f t="shared" si="327"/>
        <v>0</v>
      </c>
      <c r="CA573" s="158">
        <f t="shared" si="328"/>
        <v>0</v>
      </c>
      <c r="CB573" s="158">
        <f t="shared" si="345"/>
        <v>0</v>
      </c>
      <c r="CC573" s="163">
        <f t="shared" si="346"/>
        <v>0</v>
      </c>
      <c r="CD573" s="42"/>
    </row>
    <row r="574" spans="3:82" ht="13.5" thickBot="1" x14ac:dyDescent="0.3">
      <c r="C574" s="65"/>
      <c r="D574" s="66"/>
      <c r="E574" s="164"/>
      <c r="F574" s="165"/>
      <c r="G574" s="166"/>
      <c r="H574" s="167"/>
      <c r="I574" s="166"/>
      <c r="J574" s="168">
        <v>0.72370867908265568</v>
      </c>
      <c r="K574" s="168">
        <v>0.4192943920851287</v>
      </c>
      <c r="L574" s="169">
        <v>20000</v>
      </c>
      <c r="M574" s="170">
        <v>3003</v>
      </c>
      <c r="N574" s="170">
        <v>6342</v>
      </c>
      <c r="O574" s="171">
        <v>9345</v>
      </c>
      <c r="P574" s="172">
        <v>0</v>
      </c>
      <c r="Q574" s="482">
        <v>0</v>
      </c>
      <c r="R574" s="482">
        <v>0</v>
      </c>
      <c r="S574" s="482">
        <v>0</v>
      </c>
      <c r="T574" s="186"/>
      <c r="U574" s="186"/>
      <c r="V574" s="186"/>
      <c r="W574" s="186"/>
      <c r="X574" s="186"/>
      <c r="Y574" s="186"/>
      <c r="Z574" s="186"/>
      <c r="AA574" s="595">
        <v>3003</v>
      </c>
      <c r="AB574" s="596">
        <v>6712.7102527408697</v>
      </c>
      <c r="AC574" s="596">
        <v>0</v>
      </c>
      <c r="AD574" s="597">
        <v>6712.7102527408697</v>
      </c>
      <c r="AE574" s="598">
        <f t="shared" si="332"/>
        <v>-3709.7102527408697</v>
      </c>
      <c r="AF574" s="599">
        <f t="shared" si="333"/>
        <v>0.44736028920268733</v>
      </c>
      <c r="AG574" s="603"/>
      <c r="AH574" s="603"/>
      <c r="AI574" s="603"/>
      <c r="AJ574" s="603"/>
      <c r="AK574" s="603"/>
      <c r="AL574" s="595">
        <v>6342</v>
      </c>
      <c r="AM574" s="499">
        <v>6885.1890488898089</v>
      </c>
      <c r="AN574" s="499">
        <v>0</v>
      </c>
      <c r="AO574" s="500">
        <v>6885.1890488898089</v>
      </c>
      <c r="AP574" s="501">
        <f t="shared" si="329"/>
        <v>-543.18904888980887</v>
      </c>
      <c r="AQ574" s="177">
        <f t="shared" si="330"/>
        <v>0.92110760575595318</v>
      </c>
      <c r="AR574" s="151"/>
      <c r="AS574" s="173">
        <f t="shared" si="351"/>
        <v>9345</v>
      </c>
      <c r="AT574" s="175">
        <f t="shared" si="318"/>
        <v>13597.899301630678</v>
      </c>
      <c r="AU574" s="176">
        <f t="shared" si="335"/>
        <v>-4252.8993016306777</v>
      </c>
      <c r="AV574" s="177">
        <f t="shared" si="336"/>
        <v>0.68723850594182112</v>
      </c>
      <c r="AW574" s="178"/>
      <c r="AX574" s="179">
        <f t="shared" si="319"/>
        <v>0</v>
      </c>
      <c r="AY574" s="179">
        <f t="shared" si="349"/>
        <v>0</v>
      </c>
      <c r="AZ574" s="179">
        <f t="shared" si="337"/>
        <v>0</v>
      </c>
      <c r="BA574" s="177">
        <f t="shared" si="338"/>
        <v>0</v>
      </c>
      <c r="BB574" s="178"/>
      <c r="BC574" s="179">
        <f t="shared" si="320"/>
        <v>0</v>
      </c>
      <c r="BD574" s="179">
        <f t="shared" si="350"/>
        <v>0</v>
      </c>
      <c r="BE574" s="179">
        <f t="shared" si="339"/>
        <v>0</v>
      </c>
      <c r="BF574" s="177">
        <f t="shared" si="340"/>
        <v>0</v>
      </c>
      <c r="BG574" s="178"/>
      <c r="BH574" s="176">
        <f t="shared" si="321"/>
        <v>3003</v>
      </c>
      <c r="BI574" s="520">
        <f t="shared" si="322"/>
        <v>6712.7102527408697</v>
      </c>
      <c r="BJ574" s="519">
        <f t="shared" si="347"/>
        <v>3543.54</v>
      </c>
      <c r="BK574" s="501">
        <f t="shared" si="341"/>
        <v>3709.7102527408697</v>
      </c>
      <c r="BL574" s="181">
        <f t="shared" si="342"/>
        <v>1.2353347494974591</v>
      </c>
      <c r="BM574" s="178"/>
      <c r="BN574" s="552">
        <f t="shared" si="323"/>
        <v>6342</v>
      </c>
      <c r="BO574" s="557">
        <f t="shared" si="331"/>
        <v>6885.1890488898089</v>
      </c>
      <c r="BP574" s="530">
        <f>BO574</f>
        <v>6885.1890488898089</v>
      </c>
      <c r="BQ574" s="535">
        <v>0.18</v>
      </c>
      <c r="BR574" s="501">
        <f t="shared" si="334"/>
        <v>543.18904888980887</v>
      </c>
      <c r="BS574" s="181">
        <f t="shared" si="324"/>
        <v>8.5649487368307922E-2</v>
      </c>
      <c r="BT574" s="178"/>
      <c r="BU574" s="176">
        <f t="shared" si="325"/>
        <v>13597.899301630678</v>
      </c>
      <c r="BV574" s="176">
        <f t="shared" si="326"/>
        <v>13597.899301630678</v>
      </c>
      <c r="BW574" s="176">
        <f t="shared" si="343"/>
        <v>0</v>
      </c>
      <c r="BX574" s="177">
        <f t="shared" si="344"/>
        <v>1</v>
      </c>
      <c r="BY574" s="182"/>
      <c r="BZ574" s="179">
        <f t="shared" si="327"/>
        <v>0</v>
      </c>
      <c r="CA574" s="179">
        <f t="shared" si="328"/>
        <v>0</v>
      </c>
      <c r="CB574" s="179">
        <f t="shared" si="345"/>
        <v>0</v>
      </c>
      <c r="CC574" s="183">
        <f t="shared" si="346"/>
        <v>0</v>
      </c>
      <c r="CD574" s="42"/>
    </row>
    <row r="575" spans="3:82" ht="13.5" thickBot="1" x14ac:dyDescent="0.3">
      <c r="C575" s="184">
        <v>113</v>
      </c>
      <c r="D575" s="48">
        <v>0</v>
      </c>
      <c r="E575" s="164" t="s">
        <v>152</v>
      </c>
      <c r="F575" s="165" t="s">
        <v>156</v>
      </c>
      <c r="G575" s="166"/>
      <c r="H575" s="167" t="s">
        <v>63</v>
      </c>
      <c r="I575" s="185" t="s">
        <v>64</v>
      </c>
      <c r="J575" s="168">
        <v>1</v>
      </c>
      <c r="K575" s="168">
        <v>1</v>
      </c>
      <c r="L575" s="169">
        <v>50000</v>
      </c>
      <c r="M575" s="170">
        <v>6612</v>
      </c>
      <c r="N575" s="170">
        <v>14858.550000000001</v>
      </c>
      <c r="O575" s="171">
        <v>21470.550000000003</v>
      </c>
      <c r="P575" s="172">
        <v>0</v>
      </c>
      <c r="Q575" s="482">
        <v>0</v>
      </c>
      <c r="R575" s="482">
        <v>0</v>
      </c>
      <c r="S575" s="482">
        <v>0</v>
      </c>
      <c r="T575" s="186"/>
      <c r="U575" s="186"/>
      <c r="V575" s="186"/>
      <c r="W575" s="186"/>
      <c r="X575" s="186"/>
      <c r="Y575" s="186"/>
      <c r="Z575" s="186"/>
      <c r="AA575" s="600">
        <v>6612</v>
      </c>
      <c r="AB575" s="601">
        <v>10573.452194265432</v>
      </c>
      <c r="AC575" s="601">
        <v>0</v>
      </c>
      <c r="AD575" s="602">
        <v>10573.452194265432</v>
      </c>
      <c r="AE575" s="598">
        <f t="shared" si="332"/>
        <v>-3961.4521942654319</v>
      </c>
      <c r="AF575" s="599">
        <f t="shared" si="333"/>
        <v>0.62533975455869117</v>
      </c>
      <c r="AG575" s="603"/>
      <c r="AH575" s="603"/>
      <c r="AI575" s="603"/>
      <c r="AJ575" s="603"/>
      <c r="AK575" s="603"/>
      <c r="AL575" s="600">
        <v>14858.550000000001</v>
      </c>
      <c r="AM575" s="502">
        <v>16463.943956889565</v>
      </c>
      <c r="AN575" s="502">
        <v>0</v>
      </c>
      <c r="AO575" s="503">
        <v>16463.943956889565</v>
      </c>
      <c r="AP575" s="501">
        <f t="shared" si="329"/>
        <v>-1605.3939568895639</v>
      </c>
      <c r="AQ575" s="177">
        <f t="shared" si="330"/>
        <v>0.90249031695605564</v>
      </c>
      <c r="AR575" s="151"/>
      <c r="AS575" s="187">
        <f t="shared" si="351"/>
        <v>21470.550000000003</v>
      </c>
      <c r="AT575" s="189">
        <f t="shared" si="318"/>
        <v>27037.396151154997</v>
      </c>
      <c r="AU575" s="176">
        <f t="shared" si="335"/>
        <v>-5566.846151154994</v>
      </c>
      <c r="AV575" s="177">
        <f t="shared" si="336"/>
        <v>0.79410568532439152</v>
      </c>
      <c r="AW575" s="178"/>
      <c r="AX575" s="179">
        <f t="shared" si="319"/>
        <v>0</v>
      </c>
      <c r="AY575" s="179">
        <f t="shared" si="349"/>
        <v>0</v>
      </c>
      <c r="AZ575" s="179">
        <f t="shared" si="337"/>
        <v>0</v>
      </c>
      <c r="BA575" s="177">
        <f t="shared" si="338"/>
        <v>0</v>
      </c>
      <c r="BB575" s="178"/>
      <c r="BC575" s="179">
        <f t="shared" si="320"/>
        <v>0</v>
      </c>
      <c r="BD575" s="179">
        <f t="shared" si="350"/>
        <v>0</v>
      </c>
      <c r="BE575" s="179">
        <f t="shared" si="339"/>
        <v>0</v>
      </c>
      <c r="BF575" s="177">
        <f t="shared" si="340"/>
        <v>0</v>
      </c>
      <c r="BG575" s="178"/>
      <c r="BH575" s="176">
        <f t="shared" si="321"/>
        <v>6612</v>
      </c>
      <c r="BI575" s="520">
        <f t="shared" si="322"/>
        <v>10573.452194265432</v>
      </c>
      <c r="BJ575" s="519">
        <f t="shared" si="347"/>
        <v>7273.2</v>
      </c>
      <c r="BK575" s="501">
        <f t="shared" si="341"/>
        <v>3961.4521942654319</v>
      </c>
      <c r="BL575" s="181">
        <f t="shared" si="342"/>
        <v>0.59913070088708886</v>
      </c>
      <c r="BM575" s="178"/>
      <c r="BN575" s="552">
        <f t="shared" si="323"/>
        <v>14858.550000000001</v>
      </c>
      <c r="BO575" s="557">
        <f t="shared" si="331"/>
        <v>16463.943956889565</v>
      </c>
      <c r="BP575" s="530">
        <f t="shared" si="348"/>
        <v>16344.405000000001</v>
      </c>
      <c r="BQ575" s="535">
        <v>0.1</v>
      </c>
      <c r="BR575" s="501">
        <f t="shared" si="334"/>
        <v>1605.3939568895639</v>
      </c>
      <c r="BS575" s="181">
        <f t="shared" si="324"/>
        <v>0.10804512936252621</v>
      </c>
      <c r="BT575" s="178"/>
      <c r="BU575" s="176">
        <f t="shared" si="325"/>
        <v>27037.396151154997</v>
      </c>
      <c r="BV575" s="176">
        <f t="shared" si="326"/>
        <v>27037.396151154997</v>
      </c>
      <c r="BW575" s="176">
        <f t="shared" si="343"/>
        <v>0</v>
      </c>
      <c r="BX575" s="177">
        <f t="shared" si="344"/>
        <v>1</v>
      </c>
      <c r="BY575" s="182"/>
      <c r="BZ575" s="179">
        <f t="shared" si="327"/>
        <v>0</v>
      </c>
      <c r="CA575" s="179">
        <f t="shared" si="328"/>
        <v>0</v>
      </c>
      <c r="CB575" s="179">
        <f t="shared" si="345"/>
        <v>0</v>
      </c>
      <c r="CC575" s="183">
        <f t="shared" si="346"/>
        <v>0</v>
      </c>
      <c r="CD575" s="42"/>
    </row>
    <row r="576" spans="3:82" s="50" customFormat="1" ht="13.5" thickBot="1" x14ac:dyDescent="0.3">
      <c r="C576" s="184"/>
      <c r="D576" s="190"/>
      <c r="E576" s="164"/>
      <c r="F576" s="165"/>
      <c r="G576" s="166"/>
      <c r="H576" s="167"/>
      <c r="I576" s="166"/>
      <c r="J576" s="168">
        <v>1.505779664758232</v>
      </c>
      <c r="K576" s="168">
        <v>1.1754720702584747</v>
      </c>
      <c r="L576" s="169">
        <v>100000</v>
      </c>
      <c r="M576" s="170">
        <v>12957</v>
      </c>
      <c r="N576" s="170">
        <v>18807.439999999999</v>
      </c>
      <c r="O576" s="171">
        <v>31764.44</v>
      </c>
      <c r="P576" s="172">
        <v>0</v>
      </c>
      <c r="Q576" s="482">
        <v>0</v>
      </c>
      <c r="R576" s="482">
        <v>0</v>
      </c>
      <c r="S576" s="482">
        <v>0</v>
      </c>
      <c r="T576" s="186"/>
      <c r="U576" s="186"/>
      <c r="V576" s="186"/>
      <c r="W576" s="186"/>
      <c r="X576" s="186"/>
      <c r="Y576" s="186"/>
      <c r="Z576" s="186"/>
      <c r="AA576" s="595">
        <v>12957</v>
      </c>
      <c r="AB576" s="596">
        <v>17045.291100220955</v>
      </c>
      <c r="AC576" s="596">
        <v>0</v>
      </c>
      <c r="AD576" s="597">
        <v>17045.291100220955</v>
      </c>
      <c r="AE576" s="598">
        <f t="shared" si="332"/>
        <v>-4088.2911002209548</v>
      </c>
      <c r="AF576" s="599">
        <f t="shared" si="333"/>
        <v>0.76015128892882566</v>
      </c>
      <c r="AG576" s="603"/>
      <c r="AH576" s="603"/>
      <c r="AI576" s="603"/>
      <c r="AJ576" s="603"/>
      <c r="AK576" s="603"/>
      <c r="AL576" s="595">
        <v>18807.439999999999</v>
      </c>
      <c r="AM576" s="499">
        <v>19223.035806140484</v>
      </c>
      <c r="AN576" s="499">
        <v>0</v>
      </c>
      <c r="AO576" s="500">
        <v>19223.035806140484</v>
      </c>
      <c r="AP576" s="501">
        <f t="shared" si="329"/>
        <v>-415.59580614048537</v>
      </c>
      <c r="AQ576" s="177">
        <f t="shared" si="330"/>
        <v>0.97838032398567709</v>
      </c>
      <c r="AR576" s="186"/>
      <c r="AS576" s="173">
        <f t="shared" si="351"/>
        <v>31764.44</v>
      </c>
      <c r="AT576" s="175">
        <f t="shared" si="318"/>
        <v>36268.326906361443</v>
      </c>
      <c r="AU576" s="176">
        <f t="shared" si="335"/>
        <v>-4503.8869063614438</v>
      </c>
      <c r="AV576" s="177">
        <f t="shared" si="336"/>
        <v>0.87581762682382058</v>
      </c>
      <c r="AW576" s="178"/>
      <c r="AX576" s="179">
        <f t="shared" si="319"/>
        <v>0</v>
      </c>
      <c r="AY576" s="179">
        <f t="shared" si="349"/>
        <v>0</v>
      </c>
      <c r="AZ576" s="179">
        <f t="shared" si="337"/>
        <v>0</v>
      </c>
      <c r="BA576" s="177">
        <f t="shared" si="338"/>
        <v>0</v>
      </c>
      <c r="BB576" s="178"/>
      <c r="BC576" s="179">
        <f t="shared" si="320"/>
        <v>0</v>
      </c>
      <c r="BD576" s="179">
        <f t="shared" si="350"/>
        <v>0</v>
      </c>
      <c r="BE576" s="179">
        <f t="shared" si="339"/>
        <v>0</v>
      </c>
      <c r="BF576" s="177">
        <f t="shared" si="340"/>
        <v>0</v>
      </c>
      <c r="BG576" s="178"/>
      <c r="BH576" s="176">
        <f t="shared" si="321"/>
        <v>12957</v>
      </c>
      <c r="BI576" s="520">
        <f t="shared" si="322"/>
        <v>17045.291100220955</v>
      </c>
      <c r="BJ576" s="519">
        <f t="shared" si="347"/>
        <v>14770.98</v>
      </c>
      <c r="BK576" s="501">
        <f t="shared" si="341"/>
        <v>4088.2911002209548</v>
      </c>
      <c r="BL576" s="181">
        <f t="shared" si="342"/>
        <v>0.31552759899829858</v>
      </c>
      <c r="BM576" s="178"/>
      <c r="BN576" s="552">
        <f t="shared" si="323"/>
        <v>18807.439999999999</v>
      </c>
      <c r="BO576" s="557">
        <f t="shared" si="331"/>
        <v>19223.035806140484</v>
      </c>
      <c r="BP576" s="530">
        <f>BO576</f>
        <v>19223.035806140484</v>
      </c>
      <c r="BQ576" s="535">
        <v>0.14000000000000001</v>
      </c>
      <c r="BR576" s="501">
        <f t="shared" si="334"/>
        <v>415.59580614048537</v>
      </c>
      <c r="BS576" s="181">
        <f t="shared" si="324"/>
        <v>2.2097414966656036E-2</v>
      </c>
      <c r="BT576" s="178"/>
      <c r="BU576" s="176">
        <f t="shared" si="325"/>
        <v>36268.326906361443</v>
      </c>
      <c r="BV576" s="176">
        <f t="shared" si="326"/>
        <v>36268.326906361443</v>
      </c>
      <c r="BW576" s="176">
        <f t="shared" si="343"/>
        <v>0</v>
      </c>
      <c r="BX576" s="177">
        <f t="shared" si="344"/>
        <v>1</v>
      </c>
      <c r="BY576" s="182"/>
      <c r="BZ576" s="179">
        <f t="shared" si="327"/>
        <v>0</v>
      </c>
      <c r="CA576" s="179">
        <f t="shared" si="328"/>
        <v>0</v>
      </c>
      <c r="CB576" s="179">
        <f t="shared" si="345"/>
        <v>0</v>
      </c>
      <c r="CC576" s="183">
        <f t="shared" si="346"/>
        <v>0</v>
      </c>
      <c r="CD576" s="51"/>
    </row>
    <row r="577" spans="3:82" s="50" customFormat="1" ht="13.5" thickBot="1" x14ac:dyDescent="0.3">
      <c r="C577" s="191"/>
      <c r="D577" s="192"/>
      <c r="E577" s="193"/>
      <c r="F577" s="194"/>
      <c r="G577" s="195"/>
      <c r="H577" s="196"/>
      <c r="I577" s="195"/>
      <c r="J577" s="197">
        <v>1.9138973630485276</v>
      </c>
      <c r="K577" s="197">
        <v>1.515902467555285</v>
      </c>
      <c r="L577" s="198">
        <v>250000</v>
      </c>
      <c r="M577" s="199">
        <v>18513</v>
      </c>
      <c r="N577" s="199">
        <v>23868.6</v>
      </c>
      <c r="O577" s="200">
        <v>42381.599999999999</v>
      </c>
      <c r="P577" s="201">
        <v>0</v>
      </c>
      <c r="Q577" s="483">
        <v>0</v>
      </c>
      <c r="R577" s="483">
        <v>0</v>
      </c>
      <c r="S577" s="483">
        <v>0</v>
      </c>
      <c r="T577" s="186"/>
      <c r="U577" s="186"/>
      <c r="V577" s="186"/>
      <c r="W577" s="186"/>
      <c r="X577" s="186"/>
      <c r="Y577" s="186"/>
      <c r="Z577" s="186"/>
      <c r="AA577" s="604">
        <v>18513</v>
      </c>
      <c r="AB577" s="605">
        <v>22349.592223159976</v>
      </c>
      <c r="AC577" s="605">
        <v>0</v>
      </c>
      <c r="AD577" s="606">
        <v>22349.592223159976</v>
      </c>
      <c r="AE577" s="607">
        <f t="shared" si="332"/>
        <v>-3836.5922231599761</v>
      </c>
      <c r="AF577" s="608">
        <f t="shared" si="333"/>
        <v>0.8283372607047268</v>
      </c>
      <c r="AG577" s="603"/>
      <c r="AH577" s="603"/>
      <c r="AI577" s="603"/>
      <c r="AJ577" s="603"/>
      <c r="AK577" s="603"/>
      <c r="AL577" s="604">
        <v>23868.6</v>
      </c>
      <c r="AM577" s="504">
        <v>24163.532613054689</v>
      </c>
      <c r="AN577" s="504">
        <v>0</v>
      </c>
      <c r="AO577" s="505">
        <v>24163.532613054689</v>
      </c>
      <c r="AP577" s="506">
        <f t="shared" si="329"/>
        <v>-294.93261305469059</v>
      </c>
      <c r="AQ577" s="206">
        <f t="shared" si="330"/>
        <v>0.98779430897883913</v>
      </c>
      <c r="AR577" s="186"/>
      <c r="AS577" s="202">
        <f t="shared" si="351"/>
        <v>42381.599999999999</v>
      </c>
      <c r="AT577" s="204">
        <f t="shared" si="318"/>
        <v>46513.124836214665</v>
      </c>
      <c r="AU577" s="205">
        <f t="shared" si="335"/>
        <v>-4131.5248362146667</v>
      </c>
      <c r="AV577" s="206">
        <f t="shared" si="336"/>
        <v>0.91117507476087911</v>
      </c>
      <c r="AW577" s="207"/>
      <c r="AX577" s="208">
        <f t="shared" si="319"/>
        <v>0</v>
      </c>
      <c r="AY577" s="208">
        <f t="shared" si="349"/>
        <v>0</v>
      </c>
      <c r="AZ577" s="208">
        <f t="shared" si="337"/>
        <v>0</v>
      </c>
      <c r="BA577" s="206">
        <f t="shared" si="338"/>
        <v>0</v>
      </c>
      <c r="BB577" s="207"/>
      <c r="BC577" s="208">
        <f t="shared" si="320"/>
        <v>0</v>
      </c>
      <c r="BD577" s="208">
        <f t="shared" si="350"/>
        <v>0</v>
      </c>
      <c r="BE577" s="208">
        <f t="shared" si="339"/>
        <v>0</v>
      </c>
      <c r="BF577" s="206">
        <f t="shared" si="340"/>
        <v>0</v>
      </c>
      <c r="BG577" s="207"/>
      <c r="BH577" s="205">
        <f t="shared" si="321"/>
        <v>18513</v>
      </c>
      <c r="BI577" s="522">
        <f t="shared" si="322"/>
        <v>22349.592223159976</v>
      </c>
      <c r="BJ577" s="519">
        <f t="shared" si="347"/>
        <v>21289.95</v>
      </c>
      <c r="BK577" s="506">
        <f t="shared" si="341"/>
        <v>3836.5922231599761</v>
      </c>
      <c r="BL577" s="210">
        <f t="shared" si="342"/>
        <v>0.20723773689623379</v>
      </c>
      <c r="BM577" s="207"/>
      <c r="BN577" s="553">
        <f t="shared" si="323"/>
        <v>23868.6</v>
      </c>
      <c r="BO577" s="558">
        <f t="shared" si="331"/>
        <v>24163.532613054689</v>
      </c>
      <c r="BP577" s="530">
        <f>BO577</f>
        <v>24163.532613054689</v>
      </c>
      <c r="BQ577" s="536">
        <v>0.15</v>
      </c>
      <c r="BR577" s="506">
        <f t="shared" si="334"/>
        <v>294.93261305469059</v>
      </c>
      <c r="BS577" s="210">
        <f t="shared" si="324"/>
        <v>1.235651077376514E-2</v>
      </c>
      <c r="BT577" s="207"/>
      <c r="BU577" s="205">
        <f t="shared" si="325"/>
        <v>46513.124836214665</v>
      </c>
      <c r="BV577" s="205">
        <f t="shared" si="326"/>
        <v>46513.124836214665</v>
      </c>
      <c r="BW577" s="205">
        <f t="shared" si="343"/>
        <v>0</v>
      </c>
      <c r="BX577" s="206">
        <f t="shared" si="344"/>
        <v>1</v>
      </c>
      <c r="BY577" s="211"/>
      <c r="BZ577" s="208">
        <f t="shared" si="327"/>
        <v>0</v>
      </c>
      <c r="CA577" s="208">
        <f t="shared" si="328"/>
        <v>0</v>
      </c>
      <c r="CB577" s="208">
        <f t="shared" si="345"/>
        <v>0</v>
      </c>
      <c r="CC577" s="212">
        <f t="shared" si="346"/>
        <v>0</v>
      </c>
      <c r="CD577" s="51"/>
    </row>
    <row r="578" spans="3:82" ht="13.5" thickBot="1" x14ac:dyDescent="0.3">
      <c r="C578" s="65"/>
      <c r="D578" s="66"/>
      <c r="E578" s="142"/>
      <c r="F578" s="143"/>
      <c r="G578" s="144"/>
      <c r="H578" s="145"/>
      <c r="I578" s="144"/>
      <c r="J578" s="146">
        <v>0.58618475265502656</v>
      </c>
      <c r="K578" s="146">
        <v>0.25114229393244591</v>
      </c>
      <c r="L578" s="147">
        <v>200</v>
      </c>
      <c r="M578" s="148">
        <v>34.65</v>
      </c>
      <c r="N578" s="148">
        <v>165</v>
      </c>
      <c r="O578" s="149">
        <v>199.65</v>
      </c>
      <c r="P578" s="150">
        <v>148</v>
      </c>
      <c r="Q578" s="481">
        <v>148</v>
      </c>
      <c r="R578" s="481">
        <v>148</v>
      </c>
      <c r="S578" s="481">
        <v>148</v>
      </c>
      <c r="T578" s="476"/>
      <c r="U578" s="477">
        <v>135</v>
      </c>
      <c r="V578" s="477">
        <v>46</v>
      </c>
      <c r="W578" s="476"/>
      <c r="X578" s="476"/>
      <c r="Y578" s="476"/>
      <c r="Z578" s="476"/>
      <c r="AA578" s="590">
        <v>34.65</v>
      </c>
      <c r="AB578" s="590">
        <v>1023.0547101511661</v>
      </c>
      <c r="AC578" s="590">
        <v>0</v>
      </c>
      <c r="AD578" s="591">
        <v>1023.0547101511661</v>
      </c>
      <c r="AE578" s="592">
        <f t="shared" si="332"/>
        <v>-988.40471015116611</v>
      </c>
      <c r="AF578" s="593">
        <f t="shared" si="333"/>
        <v>3.3869156415769916E-2</v>
      </c>
      <c r="AG578" s="603"/>
      <c r="AH578" s="613"/>
      <c r="AI578" s="613">
        <v>946</v>
      </c>
      <c r="AJ578" s="613"/>
      <c r="AK578" s="613"/>
      <c r="AL578" s="590">
        <v>165</v>
      </c>
      <c r="AM578" s="496">
        <v>532.93400411219136</v>
      </c>
      <c r="AN578" s="496">
        <v>0</v>
      </c>
      <c r="AO578" s="497">
        <v>532.93400411219136</v>
      </c>
      <c r="AP578" s="498">
        <f t="shared" si="329"/>
        <v>-367.93400411219136</v>
      </c>
      <c r="AQ578" s="156">
        <f t="shared" si="330"/>
        <v>0.30960681571608778</v>
      </c>
      <c r="AR578" s="151"/>
      <c r="AS578" s="152">
        <f t="shared" si="351"/>
        <v>199.65</v>
      </c>
      <c r="AT578" s="154">
        <f t="shared" si="318"/>
        <v>1555.9887142633575</v>
      </c>
      <c r="AU578" s="155">
        <f t="shared" si="335"/>
        <v>-1356.3387142633574</v>
      </c>
      <c r="AV578" s="156">
        <f t="shared" si="336"/>
        <v>0.12831069928069441</v>
      </c>
      <c r="AW578" s="157"/>
      <c r="AX578" s="158">
        <f t="shared" si="319"/>
        <v>29548.2</v>
      </c>
      <c r="AY578" s="158">
        <f t="shared" si="349"/>
        <v>230286.32971097692</v>
      </c>
      <c r="AZ578" s="158">
        <f t="shared" si="337"/>
        <v>-200738.12971097691</v>
      </c>
      <c r="BA578" s="156">
        <f t="shared" si="338"/>
        <v>0.12831069928069441</v>
      </c>
      <c r="BB578" s="157"/>
      <c r="BC578" s="158">
        <f t="shared" si="320"/>
        <v>29548.2</v>
      </c>
      <c r="BD578" s="158">
        <f t="shared" si="350"/>
        <v>230286.32971097692</v>
      </c>
      <c r="BE578" s="158">
        <f t="shared" si="339"/>
        <v>-200738.12971097691</v>
      </c>
      <c r="BF578" s="156">
        <f t="shared" si="340"/>
        <v>0.12831069928069441</v>
      </c>
      <c r="BG578" s="157"/>
      <c r="BH578" s="155">
        <f t="shared" si="321"/>
        <v>34.65</v>
      </c>
      <c r="BI578" s="518">
        <f t="shared" si="322"/>
        <v>1023.0547101511661</v>
      </c>
      <c r="BJ578" s="519">
        <f t="shared" si="347"/>
        <v>42.272999999999996</v>
      </c>
      <c r="BK578" s="498">
        <f t="shared" si="341"/>
        <v>988.40471015116611</v>
      </c>
      <c r="BL578" s="160">
        <f t="shared" si="342"/>
        <v>28.525388460351117</v>
      </c>
      <c r="BM578" s="157"/>
      <c r="BN578" s="551">
        <f t="shared" si="323"/>
        <v>165</v>
      </c>
      <c r="BO578" s="556">
        <f t="shared" si="331"/>
        <v>532.93400411219136</v>
      </c>
      <c r="BP578" s="530">
        <f t="shared" si="348"/>
        <v>201.3</v>
      </c>
      <c r="BQ578" s="534">
        <v>0.22</v>
      </c>
      <c r="BR578" s="498">
        <f t="shared" si="334"/>
        <v>367.93400411219136</v>
      </c>
      <c r="BS578" s="160">
        <f t="shared" si="324"/>
        <v>2.2299030552254022</v>
      </c>
      <c r="BT578" s="157"/>
      <c r="BU578" s="155">
        <f t="shared" si="325"/>
        <v>1555.9887142633575</v>
      </c>
      <c r="BV578" s="155">
        <f t="shared" si="326"/>
        <v>1555.9887142633575</v>
      </c>
      <c r="BW578" s="155">
        <f t="shared" si="343"/>
        <v>0</v>
      </c>
      <c r="BX578" s="156">
        <f t="shared" si="344"/>
        <v>1</v>
      </c>
      <c r="BY578" s="162"/>
      <c r="BZ578" s="158">
        <f t="shared" si="327"/>
        <v>29548.2</v>
      </c>
      <c r="CA578" s="158">
        <f t="shared" si="328"/>
        <v>230286.32971097692</v>
      </c>
      <c r="CB578" s="158">
        <f t="shared" si="345"/>
        <v>200738.12971097691</v>
      </c>
      <c r="CC578" s="163">
        <f t="shared" si="346"/>
        <v>6.7935823404125095</v>
      </c>
      <c r="CD578" s="42"/>
    </row>
    <row r="579" spans="3:82" ht="13.5" thickBot="1" x14ac:dyDescent="0.3">
      <c r="C579" s="65"/>
      <c r="D579" s="66"/>
      <c r="E579" s="164"/>
      <c r="F579" s="165"/>
      <c r="G579" s="166"/>
      <c r="H579" s="167"/>
      <c r="I579" s="166"/>
      <c r="J579" s="168">
        <v>0.72370867908265568</v>
      </c>
      <c r="K579" s="168">
        <v>0.4192943920851287</v>
      </c>
      <c r="L579" s="169">
        <v>800</v>
      </c>
      <c r="M579" s="170">
        <v>86.100000000000009</v>
      </c>
      <c r="N579" s="170">
        <v>291.5</v>
      </c>
      <c r="O579" s="171">
        <v>377.6</v>
      </c>
      <c r="P579" s="172">
        <v>46</v>
      </c>
      <c r="Q579" s="482">
        <v>46</v>
      </c>
      <c r="R579" s="482">
        <v>46</v>
      </c>
      <c r="S579" s="482">
        <v>46</v>
      </c>
      <c r="T579" s="476"/>
      <c r="U579" s="477">
        <v>135</v>
      </c>
      <c r="V579" s="477">
        <v>46</v>
      </c>
      <c r="W579" s="476"/>
      <c r="X579" s="476"/>
      <c r="Y579" s="476"/>
      <c r="Z579" s="476"/>
      <c r="AA579" s="596">
        <v>86.100000000000009</v>
      </c>
      <c r="AB579" s="596">
        <v>1222.8899533766389</v>
      </c>
      <c r="AC579" s="596">
        <v>0</v>
      </c>
      <c r="AD579" s="597">
        <v>1222.8899533766389</v>
      </c>
      <c r="AE579" s="598">
        <f t="shared" si="332"/>
        <v>-1136.789953376639</v>
      </c>
      <c r="AF579" s="599">
        <f t="shared" si="333"/>
        <v>7.0406989412465967E-2</v>
      </c>
      <c r="AG579" s="603"/>
      <c r="AH579" s="613"/>
      <c r="AI579" s="613">
        <v>946</v>
      </c>
      <c r="AJ579" s="613"/>
      <c r="AK579" s="613"/>
      <c r="AL579" s="596">
        <v>291.5</v>
      </c>
      <c r="AM579" s="499">
        <v>873.01526296123097</v>
      </c>
      <c r="AN579" s="499">
        <v>0</v>
      </c>
      <c r="AO579" s="500">
        <v>873.01526296123097</v>
      </c>
      <c r="AP579" s="501">
        <f t="shared" si="329"/>
        <v>-581.51526296123097</v>
      </c>
      <c r="AQ579" s="177">
        <f t="shared" si="330"/>
        <v>0.33390023332609819</v>
      </c>
      <c r="AR579" s="151"/>
      <c r="AS579" s="173">
        <f t="shared" si="351"/>
        <v>377.6</v>
      </c>
      <c r="AT579" s="175">
        <f t="shared" si="318"/>
        <v>2095.9052163378701</v>
      </c>
      <c r="AU579" s="176">
        <f t="shared" si="335"/>
        <v>-1718.3052163378702</v>
      </c>
      <c r="AV579" s="177">
        <f t="shared" si="336"/>
        <v>0.18016081884646118</v>
      </c>
      <c r="AW579" s="178"/>
      <c r="AX579" s="179">
        <f t="shared" si="319"/>
        <v>17369.599999999999</v>
      </c>
      <c r="AY579" s="179">
        <f t="shared" si="349"/>
        <v>96411.63995154202</v>
      </c>
      <c r="AZ579" s="179">
        <f t="shared" si="337"/>
        <v>-79042.039951542014</v>
      </c>
      <c r="BA579" s="177">
        <f t="shared" si="338"/>
        <v>0.18016081884646115</v>
      </c>
      <c r="BB579" s="178"/>
      <c r="BC579" s="179">
        <f t="shared" si="320"/>
        <v>17369.599999999999</v>
      </c>
      <c r="BD579" s="179">
        <f t="shared" si="350"/>
        <v>96411.63995154202</v>
      </c>
      <c r="BE579" s="179">
        <f t="shared" si="339"/>
        <v>-79042.039951542014</v>
      </c>
      <c r="BF579" s="177">
        <f t="shared" si="340"/>
        <v>0.18016081884646115</v>
      </c>
      <c r="BG579" s="178"/>
      <c r="BH579" s="176">
        <f t="shared" si="321"/>
        <v>86.100000000000009</v>
      </c>
      <c r="BI579" s="520">
        <f t="shared" si="322"/>
        <v>1222.8899533766389</v>
      </c>
      <c r="BJ579" s="519">
        <f t="shared" si="347"/>
        <v>101.59800000000001</v>
      </c>
      <c r="BK579" s="501">
        <f t="shared" si="341"/>
        <v>1136.789953376639</v>
      </c>
      <c r="BL579" s="181">
        <f t="shared" si="342"/>
        <v>13.203135346999291</v>
      </c>
      <c r="BM579" s="178"/>
      <c r="BN579" s="552">
        <f t="shared" si="323"/>
        <v>291.5</v>
      </c>
      <c r="BO579" s="557">
        <f t="shared" si="331"/>
        <v>873.01526296123097</v>
      </c>
      <c r="BP579" s="530">
        <f t="shared" si="348"/>
        <v>343.97</v>
      </c>
      <c r="BQ579" s="535">
        <v>0.18</v>
      </c>
      <c r="BR579" s="501">
        <f t="shared" si="334"/>
        <v>581.51526296123097</v>
      </c>
      <c r="BS579" s="181">
        <f t="shared" si="324"/>
        <v>1.9949065624742057</v>
      </c>
      <c r="BT579" s="178"/>
      <c r="BU579" s="176">
        <f t="shared" si="325"/>
        <v>2095.9052163378701</v>
      </c>
      <c r="BV579" s="176">
        <f t="shared" si="326"/>
        <v>2095.9052163378701</v>
      </c>
      <c r="BW579" s="176">
        <f t="shared" si="343"/>
        <v>0</v>
      </c>
      <c r="BX579" s="177">
        <f t="shared" si="344"/>
        <v>1</v>
      </c>
      <c r="BY579" s="182"/>
      <c r="BZ579" s="179">
        <f t="shared" si="327"/>
        <v>17369.599999999999</v>
      </c>
      <c r="CA579" s="179">
        <f t="shared" si="328"/>
        <v>96411.63995154202</v>
      </c>
      <c r="CB579" s="179">
        <f t="shared" si="345"/>
        <v>79042.039951542014</v>
      </c>
      <c r="CC579" s="183">
        <f t="shared" si="346"/>
        <v>4.5505964415727487</v>
      </c>
      <c r="CD579" s="42"/>
    </row>
    <row r="580" spans="3:82" ht="27.75" customHeight="1" thickBot="1" x14ac:dyDescent="0.3">
      <c r="C580" s="184">
        <v>114</v>
      </c>
      <c r="D580" s="48">
        <v>0</v>
      </c>
      <c r="E580" s="164" t="s">
        <v>152</v>
      </c>
      <c r="F580" s="165" t="s">
        <v>157</v>
      </c>
      <c r="G580" s="166"/>
      <c r="H580" s="167" t="s">
        <v>63</v>
      </c>
      <c r="I580" s="185" t="s">
        <v>64</v>
      </c>
      <c r="J580" s="168">
        <v>1</v>
      </c>
      <c r="K580" s="168">
        <v>1</v>
      </c>
      <c r="L580" s="169">
        <v>2000</v>
      </c>
      <c r="M580" s="170">
        <v>172.5</v>
      </c>
      <c r="N580" s="170">
        <v>664.94999999999993</v>
      </c>
      <c r="O580" s="171">
        <v>837.44999999999993</v>
      </c>
      <c r="P580" s="172">
        <v>12</v>
      </c>
      <c r="Q580" s="482">
        <v>12</v>
      </c>
      <c r="R580" s="482">
        <v>12</v>
      </c>
      <c r="S580" s="482">
        <v>12</v>
      </c>
      <c r="T580" s="476"/>
      <c r="U580" s="477">
        <v>295</v>
      </c>
      <c r="V580" s="477">
        <v>56</v>
      </c>
      <c r="W580" s="476"/>
      <c r="X580" s="476"/>
      <c r="Y580" s="476"/>
      <c r="Z580" s="476"/>
      <c r="AA580" s="601">
        <v>172.5</v>
      </c>
      <c r="AB580" s="601">
        <v>1659.0918254634466</v>
      </c>
      <c r="AC580" s="601">
        <v>0</v>
      </c>
      <c r="AD580" s="602">
        <v>1659.0918254634466</v>
      </c>
      <c r="AE580" s="598">
        <f t="shared" si="332"/>
        <v>-1486.5918254634466</v>
      </c>
      <c r="AF580" s="599">
        <f t="shared" si="333"/>
        <v>0.10397254531214044</v>
      </c>
      <c r="AG580" s="603"/>
      <c r="AH580" s="613"/>
      <c r="AI580" s="613">
        <v>1285.99</v>
      </c>
      <c r="AJ580" s="613"/>
      <c r="AK580" s="613"/>
      <c r="AL580" s="601">
        <v>664.94999999999993</v>
      </c>
      <c r="AM580" s="502">
        <v>2077.6709691318988</v>
      </c>
      <c r="AN580" s="502">
        <v>0</v>
      </c>
      <c r="AO580" s="503">
        <v>2077.6709691318988</v>
      </c>
      <c r="AP580" s="501">
        <f t="shared" si="329"/>
        <v>-1412.720969131899</v>
      </c>
      <c r="AQ580" s="177">
        <f t="shared" si="330"/>
        <v>0.32004586379614869</v>
      </c>
      <c r="AR580" s="151"/>
      <c r="AS580" s="187">
        <f t="shared" si="351"/>
        <v>837.44999999999993</v>
      </c>
      <c r="AT580" s="189">
        <f t="shared" si="318"/>
        <v>3736.7627945953454</v>
      </c>
      <c r="AU580" s="176">
        <f t="shared" si="335"/>
        <v>-2899.3127945953456</v>
      </c>
      <c r="AV580" s="177">
        <f t="shared" si="336"/>
        <v>0.22411109455789996</v>
      </c>
      <c r="AW580" s="178"/>
      <c r="AX580" s="179">
        <f t="shared" si="319"/>
        <v>10049.4</v>
      </c>
      <c r="AY580" s="179">
        <f t="shared" si="349"/>
        <v>44841.153535144142</v>
      </c>
      <c r="AZ580" s="179">
        <f t="shared" si="337"/>
        <v>-34791.75353514414</v>
      </c>
      <c r="BA580" s="177">
        <f t="shared" si="338"/>
        <v>0.22411109455789999</v>
      </c>
      <c r="BB580" s="178"/>
      <c r="BC580" s="179">
        <f t="shared" si="320"/>
        <v>10049.4</v>
      </c>
      <c r="BD580" s="179">
        <f t="shared" si="350"/>
        <v>44841.153535144142</v>
      </c>
      <c r="BE580" s="179">
        <f t="shared" si="339"/>
        <v>-34791.75353514414</v>
      </c>
      <c r="BF580" s="177">
        <f t="shared" si="340"/>
        <v>0.22411109455789999</v>
      </c>
      <c r="BG580" s="178"/>
      <c r="BH580" s="176">
        <f t="shared" si="321"/>
        <v>172.5</v>
      </c>
      <c r="BI580" s="520">
        <f t="shared" si="322"/>
        <v>1659.0918254634466</v>
      </c>
      <c r="BJ580" s="519">
        <f t="shared" si="347"/>
        <v>189.75</v>
      </c>
      <c r="BK580" s="501">
        <f t="shared" si="341"/>
        <v>1486.5918254634466</v>
      </c>
      <c r="BL580" s="181">
        <f t="shared" si="342"/>
        <v>8.6179236258750525</v>
      </c>
      <c r="BM580" s="178"/>
      <c r="BN580" s="552">
        <f t="shared" si="323"/>
        <v>664.94999999999993</v>
      </c>
      <c r="BO580" s="557">
        <f t="shared" si="331"/>
        <v>2077.6709691318988</v>
      </c>
      <c r="BP580" s="530">
        <f t="shared" si="348"/>
        <v>731.44499999999994</v>
      </c>
      <c r="BQ580" s="535">
        <v>0.1</v>
      </c>
      <c r="BR580" s="501">
        <f t="shared" si="334"/>
        <v>1412.720969131899</v>
      </c>
      <c r="BS580" s="181">
        <f t="shared" si="324"/>
        <v>2.1245521755498897</v>
      </c>
      <c r="BT580" s="178"/>
      <c r="BU580" s="176">
        <f t="shared" si="325"/>
        <v>3736.7627945953454</v>
      </c>
      <c r="BV580" s="176">
        <f t="shared" si="326"/>
        <v>3736.7627945953454</v>
      </c>
      <c r="BW580" s="176">
        <f t="shared" si="343"/>
        <v>0</v>
      </c>
      <c r="BX580" s="177">
        <f t="shared" si="344"/>
        <v>1</v>
      </c>
      <c r="BY580" s="182"/>
      <c r="BZ580" s="179">
        <f t="shared" si="327"/>
        <v>10049.4</v>
      </c>
      <c r="CA580" s="179">
        <f t="shared" si="328"/>
        <v>44841.153535144142</v>
      </c>
      <c r="CB580" s="179">
        <f t="shared" si="345"/>
        <v>34791.75353514414</v>
      </c>
      <c r="CC580" s="183">
        <f t="shared" si="346"/>
        <v>3.4620727143057439</v>
      </c>
      <c r="CD580" s="42"/>
    </row>
    <row r="581" spans="3:82" s="50" customFormat="1" ht="13.5" thickBot="1" x14ac:dyDescent="0.3">
      <c r="C581" s="184"/>
      <c r="D581" s="190"/>
      <c r="E581" s="164"/>
      <c r="F581" s="165"/>
      <c r="G581" s="166"/>
      <c r="H581" s="167"/>
      <c r="I581" s="166"/>
      <c r="J581" s="168">
        <v>1.505779664758232</v>
      </c>
      <c r="K581" s="168">
        <v>1.1754720702584747</v>
      </c>
      <c r="L581" s="169">
        <v>4000</v>
      </c>
      <c r="M581" s="170">
        <v>254.10000000000002</v>
      </c>
      <c r="N581" s="170">
        <v>1036.8</v>
      </c>
      <c r="O581" s="171">
        <v>1290.9000000000001</v>
      </c>
      <c r="P581" s="172">
        <v>5</v>
      </c>
      <c r="Q581" s="482">
        <v>5</v>
      </c>
      <c r="R581" s="482">
        <v>5</v>
      </c>
      <c r="S581" s="482">
        <v>5</v>
      </c>
      <c r="T581" s="476"/>
      <c r="U581" s="477">
        <v>615</v>
      </c>
      <c r="V581" s="477">
        <v>75.989999999999995</v>
      </c>
      <c r="W581" s="476"/>
      <c r="X581" s="476"/>
      <c r="Y581" s="476"/>
      <c r="Z581" s="476"/>
      <c r="AA581" s="596">
        <v>254.10000000000002</v>
      </c>
      <c r="AB581" s="596">
        <v>2343.1275816515599</v>
      </c>
      <c r="AC581" s="596">
        <v>0</v>
      </c>
      <c r="AD581" s="597">
        <v>2343.1275816515599</v>
      </c>
      <c r="AE581" s="598">
        <f t="shared" si="332"/>
        <v>-2089.02758165156</v>
      </c>
      <c r="AF581" s="599">
        <f t="shared" si="333"/>
        <v>0.10844479916065729</v>
      </c>
      <c r="AG581" s="603"/>
      <c r="AH581" s="613"/>
      <c r="AI581" s="613">
        <v>1966</v>
      </c>
      <c r="AJ581" s="613"/>
      <c r="AK581" s="613"/>
      <c r="AL581" s="596">
        <v>1036.8</v>
      </c>
      <c r="AM581" s="499">
        <v>2474.8374024823011</v>
      </c>
      <c r="AN581" s="499">
        <v>0</v>
      </c>
      <c r="AO581" s="500">
        <v>2474.8374024823011</v>
      </c>
      <c r="AP581" s="501">
        <f t="shared" si="329"/>
        <v>-1438.0374024823011</v>
      </c>
      <c r="AQ581" s="177">
        <f t="shared" si="330"/>
        <v>0.418936613354911</v>
      </c>
      <c r="AR581" s="186"/>
      <c r="AS581" s="173">
        <f t="shared" si="351"/>
        <v>1290.9000000000001</v>
      </c>
      <c r="AT581" s="175">
        <f t="shared" si="318"/>
        <v>4817.9649841338614</v>
      </c>
      <c r="AU581" s="176">
        <f t="shared" si="335"/>
        <v>-3527.0649841338613</v>
      </c>
      <c r="AV581" s="177">
        <f t="shared" si="336"/>
        <v>0.26793469945321086</v>
      </c>
      <c r="AW581" s="178"/>
      <c r="AX581" s="179">
        <f t="shared" si="319"/>
        <v>6454.5</v>
      </c>
      <c r="AY581" s="179">
        <f t="shared" si="349"/>
        <v>24089.824920669304</v>
      </c>
      <c r="AZ581" s="179">
        <f t="shared" si="337"/>
        <v>-17635.324920669304</v>
      </c>
      <c r="BA581" s="177">
        <f t="shared" si="338"/>
        <v>0.26793469945321091</v>
      </c>
      <c r="BB581" s="178"/>
      <c r="BC581" s="179">
        <f t="shared" si="320"/>
        <v>6454.5</v>
      </c>
      <c r="BD581" s="179">
        <f t="shared" si="350"/>
        <v>24089.824920669304</v>
      </c>
      <c r="BE581" s="179">
        <f t="shared" si="339"/>
        <v>-17635.324920669304</v>
      </c>
      <c r="BF581" s="177">
        <f t="shared" si="340"/>
        <v>0.26793469945321091</v>
      </c>
      <c r="BG581" s="178"/>
      <c r="BH581" s="176">
        <f t="shared" si="321"/>
        <v>254.10000000000002</v>
      </c>
      <c r="BI581" s="520">
        <f t="shared" si="322"/>
        <v>2343.1275816515599</v>
      </c>
      <c r="BJ581" s="519">
        <f t="shared" si="347"/>
        <v>289.67400000000004</v>
      </c>
      <c r="BK581" s="501">
        <f t="shared" si="341"/>
        <v>2089.02758165156</v>
      </c>
      <c r="BL581" s="181">
        <f t="shared" si="342"/>
        <v>8.2212813130718612</v>
      </c>
      <c r="BM581" s="178"/>
      <c r="BN581" s="552">
        <f t="shared" si="323"/>
        <v>1036.8</v>
      </c>
      <c r="BO581" s="557">
        <f t="shared" si="331"/>
        <v>2474.8374024823011</v>
      </c>
      <c r="BP581" s="530">
        <f t="shared" si="348"/>
        <v>1181.952</v>
      </c>
      <c r="BQ581" s="535">
        <v>0.14000000000000001</v>
      </c>
      <c r="BR581" s="501">
        <f t="shared" si="334"/>
        <v>1438.0374024823011</v>
      </c>
      <c r="BS581" s="181">
        <f t="shared" si="324"/>
        <v>1.3869959514682688</v>
      </c>
      <c r="BT581" s="178"/>
      <c r="BU581" s="176">
        <f t="shared" si="325"/>
        <v>4817.9649841338614</v>
      </c>
      <c r="BV581" s="176">
        <f t="shared" si="326"/>
        <v>4817.9649841338614</v>
      </c>
      <c r="BW581" s="176">
        <f t="shared" si="343"/>
        <v>0</v>
      </c>
      <c r="BX581" s="177">
        <f t="shared" si="344"/>
        <v>1</v>
      </c>
      <c r="BY581" s="182"/>
      <c r="BZ581" s="179">
        <f t="shared" si="327"/>
        <v>6454.5</v>
      </c>
      <c r="CA581" s="179">
        <f t="shared" si="328"/>
        <v>24089.824920669304</v>
      </c>
      <c r="CB581" s="179">
        <f t="shared" si="345"/>
        <v>17635.324920669304</v>
      </c>
      <c r="CC581" s="183">
        <f t="shared" si="346"/>
        <v>2.7322526796296076</v>
      </c>
      <c r="CD581" s="51"/>
    </row>
    <row r="582" spans="3:82" s="50" customFormat="1" ht="13.5" thickBot="1" x14ac:dyDescent="0.3">
      <c r="C582" s="191"/>
      <c r="D582" s="192"/>
      <c r="E582" s="193"/>
      <c r="F582" s="194"/>
      <c r="G582" s="195"/>
      <c r="H582" s="196"/>
      <c r="I582" s="195"/>
      <c r="J582" s="197">
        <v>1.9138973630485276</v>
      </c>
      <c r="K582" s="197">
        <v>1.515902467555285</v>
      </c>
      <c r="L582" s="198">
        <v>10000</v>
      </c>
      <c r="M582" s="199">
        <v>462</v>
      </c>
      <c r="N582" s="199">
        <v>1457.3</v>
      </c>
      <c r="O582" s="200">
        <v>1919.3</v>
      </c>
      <c r="P582" s="201">
        <v>4</v>
      </c>
      <c r="Q582" s="483">
        <v>4</v>
      </c>
      <c r="R582" s="483">
        <v>4</v>
      </c>
      <c r="S582" s="483">
        <v>4</v>
      </c>
      <c r="T582" s="476"/>
      <c r="U582" s="477">
        <v>1372</v>
      </c>
      <c r="V582" s="477">
        <v>242</v>
      </c>
      <c r="W582" s="476"/>
      <c r="X582" s="476"/>
      <c r="Y582" s="476"/>
      <c r="Z582" s="476"/>
      <c r="AA582" s="605">
        <v>462</v>
      </c>
      <c r="AB582" s="605">
        <v>3003.3286248829218</v>
      </c>
      <c r="AC582" s="605">
        <v>0</v>
      </c>
      <c r="AD582" s="606">
        <v>3003.3286248829218</v>
      </c>
      <c r="AE582" s="607">
        <f t="shared" si="332"/>
        <v>-2541.3286248829218</v>
      </c>
      <c r="AF582" s="608">
        <f t="shared" si="333"/>
        <v>0.15382931996594615</v>
      </c>
      <c r="AG582" s="603"/>
      <c r="AH582" s="613"/>
      <c r="AI582" s="613">
        <v>3761</v>
      </c>
      <c r="AJ582" s="613"/>
      <c r="AK582" s="613"/>
      <c r="AL582" s="605">
        <v>1457.3</v>
      </c>
      <c r="AM582" s="504">
        <v>3335.644854659261</v>
      </c>
      <c r="AN582" s="504">
        <v>0</v>
      </c>
      <c r="AO582" s="505">
        <v>3335.644854659261</v>
      </c>
      <c r="AP582" s="506">
        <f t="shared" si="329"/>
        <v>-1878.344854659261</v>
      </c>
      <c r="AQ582" s="206">
        <f t="shared" si="330"/>
        <v>0.43688703788846983</v>
      </c>
      <c r="AR582" s="186"/>
      <c r="AS582" s="202">
        <f t="shared" si="351"/>
        <v>1919.3</v>
      </c>
      <c r="AT582" s="204">
        <f t="shared" si="318"/>
        <v>6338.9734795421828</v>
      </c>
      <c r="AU582" s="205">
        <f t="shared" si="335"/>
        <v>-4419.6734795421826</v>
      </c>
      <c r="AV582" s="206">
        <f t="shared" si="336"/>
        <v>0.30277772989493829</v>
      </c>
      <c r="AW582" s="207"/>
      <c r="AX582" s="208">
        <f t="shared" si="319"/>
        <v>7677.2</v>
      </c>
      <c r="AY582" s="208">
        <f t="shared" si="349"/>
        <v>25355.893918168731</v>
      </c>
      <c r="AZ582" s="208">
        <f t="shared" si="337"/>
        <v>-17678.69391816873</v>
      </c>
      <c r="BA582" s="206">
        <f t="shared" si="338"/>
        <v>0.30277772989493829</v>
      </c>
      <c r="BB582" s="207"/>
      <c r="BC582" s="208">
        <f t="shared" si="320"/>
        <v>7677.2</v>
      </c>
      <c r="BD582" s="208">
        <f t="shared" si="350"/>
        <v>25355.893918168731</v>
      </c>
      <c r="BE582" s="208">
        <f t="shared" si="339"/>
        <v>-17678.69391816873</v>
      </c>
      <c r="BF582" s="206">
        <f t="shared" si="340"/>
        <v>0.30277772989493829</v>
      </c>
      <c r="BG582" s="207"/>
      <c r="BH582" s="205">
        <f t="shared" si="321"/>
        <v>462</v>
      </c>
      <c r="BI582" s="522">
        <f t="shared" si="322"/>
        <v>3003.3286248829218</v>
      </c>
      <c r="BJ582" s="519">
        <f t="shared" si="347"/>
        <v>531.29999999999995</v>
      </c>
      <c r="BK582" s="506">
        <f t="shared" si="341"/>
        <v>2541.3286248829218</v>
      </c>
      <c r="BL582" s="210">
        <f t="shared" si="342"/>
        <v>5.5007113092703932</v>
      </c>
      <c r="BM582" s="207"/>
      <c r="BN582" s="553">
        <f t="shared" si="323"/>
        <v>1457.3</v>
      </c>
      <c r="BO582" s="558">
        <f t="shared" si="331"/>
        <v>3335.644854659261</v>
      </c>
      <c r="BP582" s="530">
        <f t="shared" si="348"/>
        <v>1675.895</v>
      </c>
      <c r="BQ582" s="536">
        <v>0.15</v>
      </c>
      <c r="BR582" s="506">
        <f t="shared" si="334"/>
        <v>1878.344854659261</v>
      </c>
      <c r="BS582" s="210">
        <f t="shared" si="324"/>
        <v>1.2889211930688678</v>
      </c>
      <c r="BT582" s="207"/>
      <c r="BU582" s="205">
        <f t="shared" si="325"/>
        <v>6338.9734795421828</v>
      </c>
      <c r="BV582" s="205">
        <f t="shared" si="326"/>
        <v>6338.9734795421828</v>
      </c>
      <c r="BW582" s="205">
        <f t="shared" si="343"/>
        <v>0</v>
      </c>
      <c r="BX582" s="206">
        <f t="shared" si="344"/>
        <v>1</v>
      </c>
      <c r="BY582" s="211"/>
      <c r="BZ582" s="208">
        <f t="shared" si="327"/>
        <v>7677.2</v>
      </c>
      <c r="CA582" s="208">
        <f t="shared" si="328"/>
        <v>25355.893918168731</v>
      </c>
      <c r="CB582" s="208">
        <f t="shared" si="345"/>
        <v>17678.69391816873</v>
      </c>
      <c r="CC582" s="212">
        <f t="shared" si="346"/>
        <v>2.3027528158923474</v>
      </c>
      <c r="CD582" s="51"/>
    </row>
    <row r="583" spans="3:82" ht="13.5" thickBot="1" x14ac:dyDescent="0.3">
      <c r="C583" s="65"/>
      <c r="D583" s="66"/>
      <c r="E583" s="142"/>
      <c r="F583" s="143"/>
      <c r="G583" s="144"/>
      <c r="H583" s="145"/>
      <c r="I583" s="144"/>
      <c r="J583" s="146">
        <v>0.58618475265502656</v>
      </c>
      <c r="K583" s="146">
        <v>0.25114229393244591</v>
      </c>
      <c r="L583" s="147">
        <v>5000</v>
      </c>
      <c r="M583" s="148">
        <v>1325</v>
      </c>
      <c r="N583" s="148">
        <v>1858.5</v>
      </c>
      <c r="O583" s="149">
        <v>3183.5</v>
      </c>
      <c r="P583" s="150">
        <v>0</v>
      </c>
      <c r="Q583" s="481">
        <v>0</v>
      </c>
      <c r="R583" s="481">
        <v>0</v>
      </c>
      <c r="S583" s="481">
        <v>0</v>
      </c>
      <c r="T583" s="186"/>
      <c r="U583" s="186"/>
      <c r="V583" s="186"/>
      <c r="W583" s="186"/>
      <c r="X583" s="186"/>
      <c r="Y583" s="186"/>
      <c r="Z583" s="186"/>
      <c r="AA583" s="589">
        <v>1325</v>
      </c>
      <c r="AB583" s="590">
        <v>5503.8893974247876</v>
      </c>
      <c r="AC583" s="590">
        <v>0</v>
      </c>
      <c r="AD583" s="591">
        <v>5503.8893974247876</v>
      </c>
      <c r="AE583" s="592">
        <f t="shared" si="332"/>
        <v>-4178.8893974247876</v>
      </c>
      <c r="AF583" s="593">
        <f t="shared" si="333"/>
        <v>0.24073884926175182</v>
      </c>
      <c r="AG583" s="603"/>
      <c r="AH583" s="603"/>
      <c r="AI583" s="603"/>
      <c r="AJ583" s="603"/>
      <c r="AK583" s="603"/>
      <c r="AL583" s="589">
        <v>1858.5</v>
      </c>
      <c r="AM583" s="496">
        <v>4180.9106558151216</v>
      </c>
      <c r="AN583" s="496">
        <v>0</v>
      </c>
      <c r="AO583" s="497">
        <v>4180.9106558151216</v>
      </c>
      <c r="AP583" s="498">
        <f t="shared" si="329"/>
        <v>-2322.4106558151216</v>
      </c>
      <c r="AQ583" s="156">
        <f t="shared" si="330"/>
        <v>0.444520381562103</v>
      </c>
      <c r="AR583" s="151"/>
      <c r="AS583" s="152">
        <f t="shared" si="351"/>
        <v>3183.5</v>
      </c>
      <c r="AT583" s="154">
        <f t="shared" si="318"/>
        <v>9684.8000532399092</v>
      </c>
      <c r="AU583" s="155">
        <f t="shared" si="335"/>
        <v>-6501.3000532399092</v>
      </c>
      <c r="AV583" s="156">
        <f t="shared" si="336"/>
        <v>0.32871096796004645</v>
      </c>
      <c r="AW583" s="157"/>
      <c r="AX583" s="158">
        <f t="shared" si="319"/>
        <v>0</v>
      </c>
      <c r="AY583" s="158">
        <f t="shared" si="349"/>
        <v>0</v>
      </c>
      <c r="AZ583" s="158">
        <f t="shared" si="337"/>
        <v>0</v>
      </c>
      <c r="BA583" s="156">
        <f t="shared" si="338"/>
        <v>0</v>
      </c>
      <c r="BB583" s="157"/>
      <c r="BC583" s="158">
        <f t="shared" si="320"/>
        <v>0</v>
      </c>
      <c r="BD583" s="158">
        <f t="shared" si="350"/>
        <v>0</v>
      </c>
      <c r="BE583" s="158">
        <f t="shared" si="339"/>
        <v>0</v>
      </c>
      <c r="BF583" s="156">
        <f t="shared" si="340"/>
        <v>0</v>
      </c>
      <c r="BG583" s="157"/>
      <c r="BH583" s="155">
        <f t="shared" si="321"/>
        <v>1325</v>
      </c>
      <c r="BI583" s="518">
        <f t="shared" si="322"/>
        <v>5503.8893974247876</v>
      </c>
      <c r="BJ583" s="519">
        <f t="shared" si="347"/>
        <v>1616.5</v>
      </c>
      <c r="BK583" s="498">
        <f t="shared" si="341"/>
        <v>4178.8893974247876</v>
      </c>
      <c r="BL583" s="160">
        <f t="shared" si="342"/>
        <v>3.1538787905092738</v>
      </c>
      <c r="BM583" s="157"/>
      <c r="BN583" s="551">
        <f t="shared" si="323"/>
        <v>1858.5</v>
      </c>
      <c r="BO583" s="556">
        <f t="shared" si="331"/>
        <v>4180.9106558151216</v>
      </c>
      <c r="BP583" s="530">
        <f t="shared" si="348"/>
        <v>2267.37</v>
      </c>
      <c r="BQ583" s="534">
        <v>0.22</v>
      </c>
      <c r="BR583" s="498">
        <f t="shared" si="334"/>
        <v>2322.4106558151216</v>
      </c>
      <c r="BS583" s="160">
        <f t="shared" si="324"/>
        <v>1.2496156340140552</v>
      </c>
      <c r="BT583" s="157"/>
      <c r="BU583" s="155">
        <f t="shared" si="325"/>
        <v>9684.8000532399092</v>
      </c>
      <c r="BV583" s="155">
        <f t="shared" si="326"/>
        <v>9684.8000532399092</v>
      </c>
      <c r="BW583" s="155">
        <f t="shared" si="343"/>
        <v>0</v>
      </c>
      <c r="BX583" s="156">
        <f t="shared" si="344"/>
        <v>1</v>
      </c>
      <c r="BY583" s="162"/>
      <c r="BZ583" s="158">
        <f t="shared" si="327"/>
        <v>0</v>
      </c>
      <c r="CA583" s="158">
        <f t="shared" si="328"/>
        <v>0</v>
      </c>
      <c r="CB583" s="158">
        <f t="shared" si="345"/>
        <v>0</v>
      </c>
      <c r="CC583" s="163">
        <f t="shared" si="346"/>
        <v>0</v>
      </c>
      <c r="CD583" s="42"/>
    </row>
    <row r="584" spans="3:82" ht="13.5" thickBot="1" x14ac:dyDescent="0.3">
      <c r="C584" s="65"/>
      <c r="D584" s="66"/>
      <c r="E584" s="164"/>
      <c r="F584" s="165"/>
      <c r="G584" s="166"/>
      <c r="H584" s="167"/>
      <c r="I584" s="166"/>
      <c r="J584" s="168">
        <v>0.72370867908265568</v>
      </c>
      <c r="K584" s="168">
        <v>0.4192943920851287</v>
      </c>
      <c r="L584" s="169">
        <v>20000</v>
      </c>
      <c r="M584" s="170">
        <v>3295</v>
      </c>
      <c r="N584" s="170">
        <v>6069</v>
      </c>
      <c r="O584" s="171">
        <v>9364</v>
      </c>
      <c r="P584" s="172">
        <v>0</v>
      </c>
      <c r="Q584" s="482">
        <v>0</v>
      </c>
      <c r="R584" s="482">
        <v>0</v>
      </c>
      <c r="S584" s="482">
        <v>0</v>
      </c>
      <c r="T584" s="186"/>
      <c r="U584" s="186"/>
      <c r="V584" s="186"/>
      <c r="W584" s="186"/>
      <c r="X584" s="186"/>
      <c r="Y584" s="186"/>
      <c r="Z584" s="186"/>
      <c r="AA584" s="595">
        <v>3295</v>
      </c>
      <c r="AB584" s="596">
        <v>6992.6490723545776</v>
      </c>
      <c r="AC584" s="596">
        <v>0</v>
      </c>
      <c r="AD584" s="597">
        <v>6992.6490723545776</v>
      </c>
      <c r="AE584" s="598">
        <f t="shared" si="332"/>
        <v>-3697.6490723545776</v>
      </c>
      <c r="AF584" s="599">
        <f t="shared" si="333"/>
        <v>0.47120911773290258</v>
      </c>
      <c r="AG584" s="603"/>
      <c r="AH584" s="603"/>
      <c r="AI584" s="603"/>
      <c r="AJ584" s="603"/>
      <c r="AK584" s="603"/>
      <c r="AL584" s="595">
        <v>6069</v>
      </c>
      <c r="AM584" s="499">
        <v>6990.2775767419707</v>
      </c>
      <c r="AN584" s="499">
        <v>0</v>
      </c>
      <c r="AO584" s="500">
        <v>6990.2775767419707</v>
      </c>
      <c r="AP584" s="501">
        <f t="shared" si="329"/>
        <v>-921.27757674197073</v>
      </c>
      <c r="AQ584" s="177">
        <f t="shared" si="330"/>
        <v>0.86820586641548503</v>
      </c>
      <c r="AR584" s="151"/>
      <c r="AS584" s="173">
        <f t="shared" si="351"/>
        <v>9364</v>
      </c>
      <c r="AT584" s="175">
        <f t="shared" si="318"/>
        <v>13982.926649096549</v>
      </c>
      <c r="AU584" s="176">
        <f t="shared" si="335"/>
        <v>-4618.9266490965492</v>
      </c>
      <c r="AV584" s="177">
        <f t="shared" si="336"/>
        <v>0.66967382687407695</v>
      </c>
      <c r="AW584" s="178"/>
      <c r="AX584" s="179">
        <f t="shared" si="319"/>
        <v>0</v>
      </c>
      <c r="AY584" s="179">
        <f t="shared" si="349"/>
        <v>0</v>
      </c>
      <c r="AZ584" s="179">
        <f t="shared" si="337"/>
        <v>0</v>
      </c>
      <c r="BA584" s="177">
        <f t="shared" si="338"/>
        <v>0</v>
      </c>
      <c r="BB584" s="178"/>
      <c r="BC584" s="179">
        <f t="shared" si="320"/>
        <v>0</v>
      </c>
      <c r="BD584" s="179">
        <f t="shared" si="350"/>
        <v>0</v>
      </c>
      <c r="BE584" s="179">
        <f t="shared" si="339"/>
        <v>0</v>
      </c>
      <c r="BF584" s="177">
        <f t="shared" si="340"/>
        <v>0</v>
      </c>
      <c r="BG584" s="178"/>
      <c r="BH584" s="176">
        <f t="shared" si="321"/>
        <v>3295</v>
      </c>
      <c r="BI584" s="520">
        <f t="shared" si="322"/>
        <v>6992.6490723545776</v>
      </c>
      <c r="BJ584" s="519">
        <f t="shared" si="347"/>
        <v>3888.1</v>
      </c>
      <c r="BK584" s="501">
        <f t="shared" si="341"/>
        <v>3697.6490723545776</v>
      </c>
      <c r="BL584" s="181">
        <f t="shared" si="342"/>
        <v>1.1222000219589006</v>
      </c>
      <c r="BM584" s="178"/>
      <c r="BN584" s="552">
        <f t="shared" si="323"/>
        <v>6069</v>
      </c>
      <c r="BO584" s="557">
        <f t="shared" si="331"/>
        <v>6990.2775767419707</v>
      </c>
      <c r="BP584" s="530">
        <f>BO584</f>
        <v>6990.2775767419707</v>
      </c>
      <c r="BQ584" s="535">
        <v>0.18</v>
      </c>
      <c r="BR584" s="501">
        <f t="shared" si="334"/>
        <v>921.27757674197073</v>
      </c>
      <c r="BS584" s="181">
        <f t="shared" si="324"/>
        <v>0.15180055639182249</v>
      </c>
      <c r="BT584" s="178"/>
      <c r="BU584" s="176">
        <f t="shared" si="325"/>
        <v>13982.926649096549</v>
      </c>
      <c r="BV584" s="176">
        <f t="shared" si="326"/>
        <v>13982.926649096549</v>
      </c>
      <c r="BW584" s="176">
        <f t="shared" si="343"/>
        <v>0</v>
      </c>
      <c r="BX584" s="177">
        <f t="shared" si="344"/>
        <v>1</v>
      </c>
      <c r="BY584" s="182"/>
      <c r="BZ584" s="179">
        <f t="shared" si="327"/>
        <v>0</v>
      </c>
      <c r="CA584" s="179">
        <f t="shared" si="328"/>
        <v>0</v>
      </c>
      <c r="CB584" s="179">
        <f t="shared" si="345"/>
        <v>0</v>
      </c>
      <c r="CC584" s="183">
        <f t="shared" si="346"/>
        <v>0</v>
      </c>
      <c r="CD584" s="42"/>
    </row>
    <row r="585" spans="3:82" ht="13.5" thickBot="1" x14ac:dyDescent="0.3">
      <c r="C585" s="184">
        <v>115</v>
      </c>
      <c r="D585" s="48">
        <v>0</v>
      </c>
      <c r="E585" s="164" t="s">
        <v>158</v>
      </c>
      <c r="F585" s="165" t="s">
        <v>159</v>
      </c>
      <c r="G585" s="166"/>
      <c r="H585" s="167" t="s">
        <v>63</v>
      </c>
      <c r="I585" s="185" t="s">
        <v>64</v>
      </c>
      <c r="J585" s="168">
        <v>1</v>
      </c>
      <c r="K585" s="168">
        <v>1</v>
      </c>
      <c r="L585" s="169">
        <v>50000</v>
      </c>
      <c r="M585" s="170">
        <v>5640</v>
      </c>
      <c r="N585" s="170">
        <v>14491.050000000001</v>
      </c>
      <c r="O585" s="171">
        <v>20131.050000000003</v>
      </c>
      <c r="P585" s="172">
        <v>0</v>
      </c>
      <c r="Q585" s="482">
        <v>0</v>
      </c>
      <c r="R585" s="482">
        <v>0</v>
      </c>
      <c r="S585" s="482">
        <v>0</v>
      </c>
      <c r="T585" s="186"/>
      <c r="U585" s="186"/>
      <c r="V585" s="186"/>
      <c r="W585" s="186"/>
      <c r="X585" s="186"/>
      <c r="Y585" s="186"/>
      <c r="Z585" s="186"/>
      <c r="AA585" s="600">
        <v>5640</v>
      </c>
      <c r="AB585" s="601">
        <v>10475.305911242849</v>
      </c>
      <c r="AC585" s="601">
        <v>0</v>
      </c>
      <c r="AD585" s="602">
        <v>10475.305911242849</v>
      </c>
      <c r="AE585" s="598">
        <f t="shared" si="332"/>
        <v>-4835.3059112428491</v>
      </c>
      <c r="AF585" s="599">
        <f t="shared" si="333"/>
        <v>0.53840909733688525</v>
      </c>
      <c r="AG585" s="603"/>
      <c r="AH585" s="603"/>
      <c r="AI585" s="603"/>
      <c r="AJ585" s="603"/>
      <c r="AK585" s="603"/>
      <c r="AL585" s="600">
        <v>14491.050000000001</v>
      </c>
      <c r="AM585" s="502">
        <v>16569.032484741729</v>
      </c>
      <c r="AN585" s="502">
        <v>0</v>
      </c>
      <c r="AO585" s="503">
        <v>16569.032484741729</v>
      </c>
      <c r="AP585" s="501">
        <f t="shared" si="329"/>
        <v>-2077.9824847417276</v>
      </c>
      <c r="AQ585" s="177">
        <f t="shared" si="330"/>
        <v>0.87458637149421226</v>
      </c>
      <c r="AR585" s="151"/>
      <c r="AS585" s="187">
        <f t="shared" si="351"/>
        <v>20131.050000000003</v>
      </c>
      <c r="AT585" s="189">
        <f t="shared" si="318"/>
        <v>27044.338395984578</v>
      </c>
      <c r="AU585" s="176">
        <f t="shared" si="335"/>
        <v>-6913.2883959845749</v>
      </c>
      <c r="AV585" s="177">
        <f t="shared" si="336"/>
        <v>0.74437206432045577</v>
      </c>
      <c r="AW585" s="178"/>
      <c r="AX585" s="179">
        <f t="shared" si="319"/>
        <v>0</v>
      </c>
      <c r="AY585" s="179">
        <f t="shared" si="349"/>
        <v>0</v>
      </c>
      <c r="AZ585" s="179">
        <f t="shared" si="337"/>
        <v>0</v>
      </c>
      <c r="BA585" s="177">
        <f t="shared" si="338"/>
        <v>0</v>
      </c>
      <c r="BB585" s="178"/>
      <c r="BC585" s="179">
        <f t="shared" si="320"/>
        <v>0</v>
      </c>
      <c r="BD585" s="179">
        <f t="shared" si="350"/>
        <v>0</v>
      </c>
      <c r="BE585" s="179">
        <f t="shared" si="339"/>
        <v>0</v>
      </c>
      <c r="BF585" s="177">
        <f t="shared" si="340"/>
        <v>0</v>
      </c>
      <c r="BG585" s="178"/>
      <c r="BH585" s="176">
        <f t="shared" si="321"/>
        <v>5640</v>
      </c>
      <c r="BI585" s="520">
        <f t="shared" si="322"/>
        <v>10475.305911242849</v>
      </c>
      <c r="BJ585" s="519">
        <f t="shared" si="347"/>
        <v>6204</v>
      </c>
      <c r="BK585" s="501">
        <f t="shared" si="341"/>
        <v>4835.3059112428491</v>
      </c>
      <c r="BL585" s="181">
        <f t="shared" si="342"/>
        <v>0.85732374312816473</v>
      </c>
      <c r="BM585" s="178"/>
      <c r="BN585" s="552">
        <f t="shared" si="323"/>
        <v>14491.050000000001</v>
      </c>
      <c r="BO585" s="557">
        <f t="shared" si="331"/>
        <v>16569.032484741729</v>
      </c>
      <c r="BP585" s="530">
        <f t="shared" si="348"/>
        <v>15940.155000000001</v>
      </c>
      <c r="BQ585" s="535">
        <v>0.1</v>
      </c>
      <c r="BR585" s="501">
        <f t="shared" si="334"/>
        <v>2077.9824847417276</v>
      </c>
      <c r="BS585" s="181">
        <f t="shared" si="324"/>
        <v>0.14339764784068287</v>
      </c>
      <c r="BT585" s="178"/>
      <c r="BU585" s="176">
        <f t="shared" si="325"/>
        <v>27044.338395984578</v>
      </c>
      <c r="BV585" s="176">
        <f t="shared" si="326"/>
        <v>27044.338395984578</v>
      </c>
      <c r="BW585" s="176">
        <f t="shared" si="343"/>
        <v>0</v>
      </c>
      <c r="BX585" s="177">
        <f t="shared" si="344"/>
        <v>1</v>
      </c>
      <c r="BY585" s="182"/>
      <c r="BZ585" s="179">
        <f t="shared" si="327"/>
        <v>0</v>
      </c>
      <c r="CA585" s="179">
        <f t="shared" si="328"/>
        <v>0</v>
      </c>
      <c r="CB585" s="179">
        <f t="shared" si="345"/>
        <v>0</v>
      </c>
      <c r="CC585" s="183">
        <f t="shared" si="346"/>
        <v>0</v>
      </c>
      <c r="CD585" s="42"/>
    </row>
    <row r="586" spans="3:82" s="50" customFormat="1" ht="13.5" thickBot="1" x14ac:dyDescent="0.3">
      <c r="C586" s="184"/>
      <c r="D586" s="190"/>
      <c r="E586" s="164"/>
      <c r="F586" s="165"/>
      <c r="G586" s="166"/>
      <c r="H586" s="167"/>
      <c r="I586" s="166"/>
      <c r="J586" s="168">
        <v>1.505779664758232</v>
      </c>
      <c r="K586" s="168">
        <v>1.1754720702584747</v>
      </c>
      <c r="L586" s="169">
        <v>100000</v>
      </c>
      <c r="M586" s="170">
        <v>12964</v>
      </c>
      <c r="N586" s="170">
        <v>18747.3</v>
      </c>
      <c r="O586" s="171">
        <v>31711.3</v>
      </c>
      <c r="P586" s="172">
        <v>0</v>
      </c>
      <c r="Q586" s="482">
        <v>0</v>
      </c>
      <c r="R586" s="482">
        <v>0</v>
      </c>
      <c r="S586" s="482">
        <v>0</v>
      </c>
      <c r="T586" s="186"/>
      <c r="U586" s="186"/>
      <c r="V586" s="186"/>
      <c r="W586" s="186"/>
      <c r="X586" s="186"/>
      <c r="Y586" s="186"/>
      <c r="Z586" s="186"/>
      <c r="AA586" s="595">
        <v>12964</v>
      </c>
      <c r="AB586" s="596">
        <v>16445.459218770615</v>
      </c>
      <c r="AC586" s="596">
        <v>0</v>
      </c>
      <c r="AD586" s="597">
        <v>16445.459218770615</v>
      </c>
      <c r="AE586" s="598">
        <f t="shared" si="332"/>
        <v>-3481.4592187706148</v>
      </c>
      <c r="AF586" s="599">
        <f t="shared" si="333"/>
        <v>0.78830270578294792</v>
      </c>
      <c r="AG586" s="603"/>
      <c r="AH586" s="603"/>
      <c r="AI586" s="603"/>
      <c r="AJ586" s="603"/>
      <c r="AK586" s="603"/>
      <c r="AL586" s="595">
        <v>18747.3</v>
      </c>
      <c r="AM586" s="499">
        <v>19328.124333992644</v>
      </c>
      <c r="AN586" s="499">
        <v>0</v>
      </c>
      <c r="AO586" s="500">
        <v>19328.124333992644</v>
      </c>
      <c r="AP586" s="501">
        <f t="shared" si="329"/>
        <v>-580.82433399264482</v>
      </c>
      <c r="AQ586" s="177">
        <f t="shared" si="330"/>
        <v>0.96994926543538729</v>
      </c>
      <c r="AR586" s="186"/>
      <c r="AS586" s="173">
        <f t="shared" si="351"/>
        <v>31711.3</v>
      </c>
      <c r="AT586" s="175">
        <f t="shared" si="318"/>
        <v>35773.583552763259</v>
      </c>
      <c r="AU586" s="176">
        <f t="shared" si="335"/>
        <v>-4062.2835527632596</v>
      </c>
      <c r="AV586" s="177">
        <f t="shared" si="336"/>
        <v>0.88644460103439993</v>
      </c>
      <c r="AW586" s="178"/>
      <c r="AX586" s="179">
        <f t="shared" si="319"/>
        <v>0</v>
      </c>
      <c r="AY586" s="179">
        <f t="shared" si="349"/>
        <v>0</v>
      </c>
      <c r="AZ586" s="179">
        <f t="shared" si="337"/>
        <v>0</v>
      </c>
      <c r="BA586" s="177">
        <f t="shared" si="338"/>
        <v>0</v>
      </c>
      <c r="BB586" s="178"/>
      <c r="BC586" s="179">
        <f t="shared" si="320"/>
        <v>0</v>
      </c>
      <c r="BD586" s="179">
        <f t="shared" si="350"/>
        <v>0</v>
      </c>
      <c r="BE586" s="179">
        <f t="shared" si="339"/>
        <v>0</v>
      </c>
      <c r="BF586" s="177">
        <f t="shared" si="340"/>
        <v>0</v>
      </c>
      <c r="BG586" s="178"/>
      <c r="BH586" s="176">
        <f t="shared" si="321"/>
        <v>12964</v>
      </c>
      <c r="BI586" s="520">
        <f t="shared" si="322"/>
        <v>16445.459218770615</v>
      </c>
      <c r="BJ586" s="519">
        <f t="shared" si="347"/>
        <v>14778.960000000001</v>
      </c>
      <c r="BK586" s="501">
        <f t="shared" si="341"/>
        <v>3481.4592187706148</v>
      </c>
      <c r="BL586" s="181">
        <f t="shared" si="342"/>
        <v>0.26854822730412026</v>
      </c>
      <c r="BM586" s="178"/>
      <c r="BN586" s="552">
        <f t="shared" si="323"/>
        <v>18747.3</v>
      </c>
      <c r="BO586" s="557">
        <f t="shared" si="331"/>
        <v>19328.124333992644</v>
      </c>
      <c r="BP586" s="530">
        <f>BO586</f>
        <v>19328.124333992644</v>
      </c>
      <c r="BQ586" s="535">
        <v>0.14000000000000001</v>
      </c>
      <c r="BR586" s="501">
        <f t="shared" si="334"/>
        <v>580.82433399264482</v>
      </c>
      <c r="BS586" s="181">
        <f t="shared" si="324"/>
        <v>3.098175918626388E-2</v>
      </c>
      <c r="BT586" s="178"/>
      <c r="BU586" s="176">
        <f t="shared" si="325"/>
        <v>35773.583552763259</v>
      </c>
      <c r="BV586" s="176">
        <f t="shared" si="326"/>
        <v>35773.583552763259</v>
      </c>
      <c r="BW586" s="176">
        <f t="shared" si="343"/>
        <v>0</v>
      </c>
      <c r="BX586" s="177">
        <f t="shared" si="344"/>
        <v>1</v>
      </c>
      <c r="BY586" s="182"/>
      <c r="BZ586" s="179">
        <f t="shared" si="327"/>
        <v>0</v>
      </c>
      <c r="CA586" s="179">
        <f t="shared" si="328"/>
        <v>0</v>
      </c>
      <c r="CB586" s="179">
        <f t="shared" si="345"/>
        <v>0</v>
      </c>
      <c r="CC586" s="183">
        <f t="shared" si="346"/>
        <v>0</v>
      </c>
      <c r="CD586" s="51"/>
    </row>
    <row r="587" spans="3:82" s="50" customFormat="1" ht="13.5" thickBot="1" x14ac:dyDescent="0.3">
      <c r="C587" s="191"/>
      <c r="D587" s="192"/>
      <c r="E587" s="193"/>
      <c r="F587" s="194"/>
      <c r="G587" s="195"/>
      <c r="H587" s="196"/>
      <c r="I587" s="195"/>
      <c r="J587" s="197">
        <v>1.9138973630485276</v>
      </c>
      <c r="K587" s="197">
        <v>1.515902467555285</v>
      </c>
      <c r="L587" s="198">
        <v>250000</v>
      </c>
      <c r="M587" s="199">
        <v>17124</v>
      </c>
      <c r="N587" s="199">
        <v>22873.839999999997</v>
      </c>
      <c r="O587" s="200">
        <v>39997.839999999997</v>
      </c>
      <c r="P587" s="201">
        <v>0</v>
      </c>
      <c r="Q587" s="483">
        <v>0</v>
      </c>
      <c r="R587" s="483">
        <v>0</v>
      </c>
      <c r="S587" s="483">
        <v>0</v>
      </c>
      <c r="T587" s="186"/>
      <c r="U587" s="186"/>
      <c r="V587" s="186"/>
      <c r="W587" s="186"/>
      <c r="X587" s="186"/>
      <c r="Y587" s="186"/>
      <c r="Z587" s="186"/>
      <c r="AA587" s="604">
        <v>17124</v>
      </c>
      <c r="AB587" s="605">
        <v>21340.522877568277</v>
      </c>
      <c r="AC587" s="605">
        <v>0</v>
      </c>
      <c r="AD587" s="606">
        <v>21340.522877568277</v>
      </c>
      <c r="AE587" s="607">
        <f t="shared" si="332"/>
        <v>-4216.5228775682772</v>
      </c>
      <c r="AF587" s="608">
        <f t="shared" si="333"/>
        <v>0.80241707751217273</v>
      </c>
      <c r="AG587" s="603"/>
      <c r="AH587" s="603"/>
      <c r="AI587" s="603"/>
      <c r="AJ587" s="603"/>
      <c r="AK587" s="603"/>
      <c r="AL587" s="604">
        <v>22873.839999999997</v>
      </c>
      <c r="AM587" s="504">
        <v>24460.521930897758</v>
      </c>
      <c r="AN587" s="504">
        <v>0</v>
      </c>
      <c r="AO587" s="505">
        <v>24460.521930897758</v>
      </c>
      <c r="AP587" s="506">
        <f t="shared" si="329"/>
        <v>-1586.681930897761</v>
      </c>
      <c r="AQ587" s="206">
        <f t="shared" si="330"/>
        <v>0.93513294870075869</v>
      </c>
      <c r="AR587" s="186"/>
      <c r="AS587" s="202">
        <f t="shared" si="351"/>
        <v>39997.839999999997</v>
      </c>
      <c r="AT587" s="204">
        <f t="shared" si="318"/>
        <v>45801.044808466031</v>
      </c>
      <c r="AU587" s="205">
        <f t="shared" si="335"/>
        <v>-5803.2048084660346</v>
      </c>
      <c r="AV587" s="206">
        <f t="shared" si="336"/>
        <v>0.87329536186927004</v>
      </c>
      <c r="AW587" s="207"/>
      <c r="AX587" s="208">
        <f t="shared" si="319"/>
        <v>0</v>
      </c>
      <c r="AY587" s="208">
        <f t="shared" si="349"/>
        <v>0</v>
      </c>
      <c r="AZ587" s="208">
        <f t="shared" si="337"/>
        <v>0</v>
      </c>
      <c r="BA587" s="206">
        <f t="shared" si="338"/>
        <v>0</v>
      </c>
      <c r="BB587" s="207"/>
      <c r="BC587" s="208">
        <f t="shared" si="320"/>
        <v>0</v>
      </c>
      <c r="BD587" s="208">
        <f t="shared" si="350"/>
        <v>0</v>
      </c>
      <c r="BE587" s="208">
        <f t="shared" si="339"/>
        <v>0</v>
      </c>
      <c r="BF587" s="206">
        <f t="shared" si="340"/>
        <v>0</v>
      </c>
      <c r="BG587" s="207"/>
      <c r="BH587" s="205">
        <f t="shared" si="321"/>
        <v>17124</v>
      </c>
      <c r="BI587" s="522">
        <f t="shared" si="322"/>
        <v>21340.522877568277</v>
      </c>
      <c r="BJ587" s="519">
        <f t="shared" si="347"/>
        <v>19692.599999999999</v>
      </c>
      <c r="BK587" s="506">
        <f t="shared" si="341"/>
        <v>4216.5228775682772</v>
      </c>
      <c r="BL587" s="210">
        <f t="shared" si="342"/>
        <v>0.24623469268677162</v>
      </c>
      <c r="BM587" s="207"/>
      <c r="BN587" s="553">
        <f t="shared" si="323"/>
        <v>22873.839999999997</v>
      </c>
      <c r="BO587" s="558">
        <f t="shared" si="331"/>
        <v>24460.521930897758</v>
      </c>
      <c r="BP587" s="530">
        <f>BO587</f>
        <v>24460.521930897758</v>
      </c>
      <c r="BQ587" s="536">
        <v>0.15</v>
      </c>
      <c r="BR587" s="506">
        <f t="shared" si="334"/>
        <v>1586.681930897761</v>
      </c>
      <c r="BS587" s="210">
        <f t="shared" si="324"/>
        <v>6.9366662130091031E-2</v>
      </c>
      <c r="BT587" s="207"/>
      <c r="BU587" s="205">
        <f t="shared" si="325"/>
        <v>45801.044808466031</v>
      </c>
      <c r="BV587" s="205">
        <f t="shared" si="326"/>
        <v>45801.044808466031</v>
      </c>
      <c r="BW587" s="205">
        <f t="shared" si="343"/>
        <v>0</v>
      </c>
      <c r="BX587" s="206">
        <f t="shared" si="344"/>
        <v>1</v>
      </c>
      <c r="BY587" s="211"/>
      <c r="BZ587" s="208">
        <f t="shared" si="327"/>
        <v>0</v>
      </c>
      <c r="CA587" s="208">
        <f t="shared" si="328"/>
        <v>0</v>
      </c>
      <c r="CB587" s="208">
        <f t="shared" si="345"/>
        <v>0</v>
      </c>
      <c r="CC587" s="212">
        <f t="shared" si="346"/>
        <v>0</v>
      </c>
      <c r="CD587" s="51"/>
    </row>
    <row r="588" spans="3:82" ht="13.5" thickBot="1" x14ac:dyDescent="0.3">
      <c r="C588" s="65"/>
      <c r="D588" s="66"/>
      <c r="E588" s="142"/>
      <c r="F588" s="143"/>
      <c r="G588" s="144"/>
      <c r="H588" s="145"/>
      <c r="I588" s="144"/>
      <c r="J588" s="146">
        <v>0.58618475265502656</v>
      </c>
      <c r="K588" s="146">
        <v>0.25114229393244591</v>
      </c>
      <c r="L588" s="147">
        <v>5000</v>
      </c>
      <c r="M588" s="148">
        <v>160</v>
      </c>
      <c r="N588" s="148">
        <v>0</v>
      </c>
      <c r="O588" s="149">
        <v>160</v>
      </c>
      <c r="P588" s="150">
        <v>0</v>
      </c>
      <c r="Q588" s="481">
        <v>0</v>
      </c>
      <c r="R588" s="481">
        <v>0</v>
      </c>
      <c r="S588" s="481">
        <v>0</v>
      </c>
      <c r="T588" s="186"/>
      <c r="U588" s="186"/>
      <c r="V588" s="186"/>
      <c r="W588" s="186"/>
      <c r="X588" s="186"/>
      <c r="Y588" s="186"/>
      <c r="Z588" s="186"/>
      <c r="AA588" s="589">
        <v>160</v>
      </c>
      <c r="AB588" s="590">
        <v>5293.9395502177758</v>
      </c>
      <c r="AC588" s="590">
        <v>0</v>
      </c>
      <c r="AD588" s="591">
        <v>5293.9395502177758</v>
      </c>
      <c r="AE588" s="592">
        <f t="shared" si="332"/>
        <v>-5133.9395502177758</v>
      </c>
      <c r="AF588" s="593">
        <f t="shared" si="333"/>
        <v>3.0223238947527858E-2</v>
      </c>
      <c r="AG588" s="603"/>
      <c r="AH588" s="603"/>
      <c r="AI588" s="603"/>
      <c r="AJ588" s="603"/>
      <c r="AK588" s="603"/>
      <c r="AL588" s="589">
        <v>0</v>
      </c>
      <c r="AM588" s="496">
        <v>150.07985622442703</v>
      </c>
      <c r="AN588" s="496">
        <v>0</v>
      </c>
      <c r="AO588" s="497">
        <v>150.07985622442703</v>
      </c>
      <c r="AP588" s="498">
        <f t="shared" si="329"/>
        <v>-150.07985622442703</v>
      </c>
      <c r="AQ588" s="156">
        <f t="shared" si="330"/>
        <v>0</v>
      </c>
      <c r="AR588" s="151"/>
      <c r="AS588" s="152">
        <f t="shared" si="351"/>
        <v>160</v>
      </c>
      <c r="AT588" s="154">
        <f t="shared" si="318"/>
        <v>5444.019406442203</v>
      </c>
      <c r="AU588" s="155">
        <f t="shared" si="335"/>
        <v>-5284.019406442203</v>
      </c>
      <c r="AV588" s="156">
        <f t="shared" si="336"/>
        <v>2.9390049530437626E-2</v>
      </c>
      <c r="AW588" s="157"/>
      <c r="AX588" s="158">
        <f t="shared" si="319"/>
        <v>0</v>
      </c>
      <c r="AY588" s="158">
        <f t="shared" si="349"/>
        <v>0</v>
      </c>
      <c r="AZ588" s="158">
        <f t="shared" si="337"/>
        <v>0</v>
      </c>
      <c r="BA588" s="156">
        <f t="shared" si="338"/>
        <v>0</v>
      </c>
      <c r="BB588" s="157"/>
      <c r="BC588" s="158">
        <f t="shared" si="320"/>
        <v>0</v>
      </c>
      <c r="BD588" s="158">
        <f t="shared" si="350"/>
        <v>0</v>
      </c>
      <c r="BE588" s="158">
        <f t="shared" si="339"/>
        <v>0</v>
      </c>
      <c r="BF588" s="156">
        <f t="shared" si="340"/>
        <v>0</v>
      </c>
      <c r="BG588" s="157"/>
      <c r="BH588" s="155">
        <f t="shared" si="321"/>
        <v>160</v>
      </c>
      <c r="BI588" s="518">
        <f t="shared" si="322"/>
        <v>5293.9395502177758</v>
      </c>
      <c r="BJ588" s="519">
        <f t="shared" si="347"/>
        <v>195.2</v>
      </c>
      <c r="BK588" s="498">
        <f t="shared" si="341"/>
        <v>5133.9395502177758</v>
      </c>
      <c r="BL588" s="160">
        <f t="shared" si="342"/>
        <v>32.087122188861102</v>
      </c>
      <c r="BM588" s="157"/>
      <c r="BN588" s="551">
        <f t="shared" si="323"/>
        <v>0</v>
      </c>
      <c r="BO588" s="556">
        <f t="shared" si="331"/>
        <v>150.07985622442703</v>
      </c>
      <c r="BP588" s="530">
        <f>BO588</f>
        <v>150.07985622442703</v>
      </c>
      <c r="BQ588" s="534">
        <v>0.22</v>
      </c>
      <c r="BR588" s="498">
        <f t="shared" si="334"/>
        <v>150.07985622442703</v>
      </c>
      <c r="BS588" s="160" t="str">
        <f t="shared" si="324"/>
        <v>&gt;100%</v>
      </c>
      <c r="BT588" s="157"/>
      <c r="BU588" s="155">
        <f t="shared" si="325"/>
        <v>5444.019406442203</v>
      </c>
      <c r="BV588" s="155">
        <f t="shared" si="326"/>
        <v>5444.019406442203</v>
      </c>
      <c r="BW588" s="155">
        <f t="shared" si="343"/>
        <v>0</v>
      </c>
      <c r="BX588" s="156">
        <f t="shared" si="344"/>
        <v>1</v>
      </c>
      <c r="BY588" s="162"/>
      <c r="BZ588" s="158">
        <f t="shared" si="327"/>
        <v>0</v>
      </c>
      <c r="CA588" s="158">
        <f t="shared" si="328"/>
        <v>0</v>
      </c>
      <c r="CB588" s="158">
        <f t="shared" si="345"/>
        <v>0</v>
      </c>
      <c r="CC588" s="163">
        <f t="shared" si="346"/>
        <v>0</v>
      </c>
      <c r="CD588" s="42"/>
    </row>
    <row r="589" spans="3:82" ht="13.5" thickBot="1" x14ac:dyDescent="0.3">
      <c r="C589" s="65"/>
      <c r="D589" s="66"/>
      <c r="E589" s="164"/>
      <c r="F589" s="165"/>
      <c r="G589" s="166"/>
      <c r="H589" s="167"/>
      <c r="I589" s="166"/>
      <c r="J589" s="168">
        <v>0.72370867908265568</v>
      </c>
      <c r="K589" s="168">
        <v>0.4192943920851287</v>
      </c>
      <c r="L589" s="169">
        <v>20000</v>
      </c>
      <c r="M589" s="170">
        <v>160</v>
      </c>
      <c r="N589" s="170">
        <v>0</v>
      </c>
      <c r="O589" s="171">
        <v>160</v>
      </c>
      <c r="P589" s="172">
        <v>0</v>
      </c>
      <c r="Q589" s="482">
        <v>0</v>
      </c>
      <c r="R589" s="482">
        <v>0</v>
      </c>
      <c r="S589" s="482">
        <v>0</v>
      </c>
      <c r="T589" s="186"/>
      <c r="U589" s="186"/>
      <c r="V589" s="186"/>
      <c r="W589" s="186"/>
      <c r="X589" s="186"/>
      <c r="Y589" s="186"/>
      <c r="Z589" s="186"/>
      <c r="AA589" s="595">
        <v>160</v>
      </c>
      <c r="AB589" s="596">
        <v>6901.3887198411066</v>
      </c>
      <c r="AC589" s="596">
        <v>0</v>
      </c>
      <c r="AD589" s="597">
        <v>6901.3887198411066</v>
      </c>
      <c r="AE589" s="598">
        <f t="shared" si="332"/>
        <v>-6741.3887198411066</v>
      </c>
      <c r="AF589" s="599">
        <f t="shared" si="333"/>
        <v>2.3183739750814055E-2</v>
      </c>
      <c r="AG589" s="603"/>
      <c r="AH589" s="603"/>
      <c r="AI589" s="603"/>
      <c r="AJ589" s="603"/>
      <c r="AK589" s="603"/>
      <c r="AL589" s="595">
        <v>0</v>
      </c>
      <c r="AM589" s="499">
        <v>150.07985622442703</v>
      </c>
      <c r="AN589" s="499">
        <v>0</v>
      </c>
      <c r="AO589" s="500">
        <v>150.07985622442703</v>
      </c>
      <c r="AP589" s="501">
        <f t="shared" si="329"/>
        <v>-150.07985622442703</v>
      </c>
      <c r="AQ589" s="177">
        <f t="shared" si="330"/>
        <v>0</v>
      </c>
      <c r="AR589" s="151"/>
      <c r="AS589" s="173">
        <f t="shared" si="351"/>
        <v>160</v>
      </c>
      <c r="AT589" s="175">
        <f t="shared" ref="AT589:AT652" si="352">+AD589+AO589</f>
        <v>7051.4685760655339</v>
      </c>
      <c r="AU589" s="176">
        <f t="shared" si="335"/>
        <v>-6891.4685760655339</v>
      </c>
      <c r="AV589" s="177">
        <f t="shared" si="336"/>
        <v>2.2690308873116224E-2</v>
      </c>
      <c r="AW589" s="178"/>
      <c r="AX589" s="179">
        <f t="shared" ref="AX589:AX652" si="353">(+AA589*$P589)+(AL589*$R589)</f>
        <v>0</v>
      </c>
      <c r="AY589" s="179">
        <f t="shared" si="349"/>
        <v>0</v>
      </c>
      <c r="AZ589" s="179">
        <f t="shared" si="337"/>
        <v>0</v>
      </c>
      <c r="BA589" s="177">
        <f t="shared" si="338"/>
        <v>0</v>
      </c>
      <c r="BB589" s="178"/>
      <c r="BC589" s="179">
        <f t="shared" ref="BC589:BC652" si="354">(+AA589*$Q589)+(AL589*$S589)</f>
        <v>0</v>
      </c>
      <c r="BD589" s="179">
        <f t="shared" si="350"/>
        <v>0</v>
      </c>
      <c r="BE589" s="179">
        <f t="shared" si="339"/>
        <v>0</v>
      </c>
      <c r="BF589" s="177">
        <f t="shared" si="340"/>
        <v>0</v>
      </c>
      <c r="BG589" s="178"/>
      <c r="BH589" s="176">
        <f t="shared" ref="BH589:BH652" si="355">+AA589</f>
        <v>160</v>
      </c>
      <c r="BI589" s="520">
        <f t="shared" ref="BI589:BI652" si="356">+AD589</f>
        <v>6901.3887198411066</v>
      </c>
      <c r="BJ589" s="519">
        <f t="shared" si="347"/>
        <v>188.8</v>
      </c>
      <c r="BK589" s="501">
        <f t="shared" si="341"/>
        <v>6741.3887198411066</v>
      </c>
      <c r="BL589" s="181">
        <f t="shared" si="342"/>
        <v>42.133679499006917</v>
      </c>
      <c r="BM589" s="178"/>
      <c r="BN589" s="552">
        <f t="shared" ref="BN589:BN652" si="357">+AL589</f>
        <v>0</v>
      </c>
      <c r="BO589" s="557">
        <f t="shared" si="331"/>
        <v>150.07985622442703</v>
      </c>
      <c r="BP589" s="530">
        <f t="shared" ref="BP589:BP607" si="358">BO589</f>
        <v>150.07985622442703</v>
      </c>
      <c r="BQ589" s="535">
        <v>0.18</v>
      </c>
      <c r="BR589" s="501">
        <f t="shared" si="334"/>
        <v>150.07985622442703</v>
      </c>
      <c r="BS589" s="181" t="str">
        <f t="shared" ref="BS589:BS652" si="359">IF(BR589=0,0,+IF(BN589&gt;0,+BR589/BN589,"&gt;100%"))</f>
        <v>&gt;100%</v>
      </c>
      <c r="BT589" s="178"/>
      <c r="BU589" s="176">
        <f t="shared" ref="BU589:BU652" si="360">+AT589</f>
        <v>7051.4685760655339</v>
      </c>
      <c r="BV589" s="176">
        <f t="shared" ref="BV589:BV652" si="361">+BI589+BO589</f>
        <v>7051.4685760655339</v>
      </c>
      <c r="BW589" s="176">
        <f t="shared" si="343"/>
        <v>0</v>
      </c>
      <c r="BX589" s="177">
        <f t="shared" si="344"/>
        <v>1</v>
      </c>
      <c r="BY589" s="182"/>
      <c r="BZ589" s="179">
        <f t="shared" ref="BZ589:BZ652" si="362">(+AA589*$Q589)+(AL589*$S589)</f>
        <v>0</v>
      </c>
      <c r="CA589" s="179">
        <f t="shared" ref="CA589:CA652" si="363">(+BI589*$Q589)+(BO589*$S589)</f>
        <v>0</v>
      </c>
      <c r="CB589" s="179">
        <f t="shared" si="345"/>
        <v>0</v>
      </c>
      <c r="CC589" s="183">
        <f t="shared" si="346"/>
        <v>0</v>
      </c>
      <c r="CD589" s="42"/>
    </row>
    <row r="590" spans="3:82" ht="13.5" thickBot="1" x14ac:dyDescent="0.3">
      <c r="C590" s="184">
        <v>116</v>
      </c>
      <c r="D590" s="48">
        <v>0</v>
      </c>
      <c r="E590" s="164" t="s">
        <v>160</v>
      </c>
      <c r="F590" s="165" t="s">
        <v>879</v>
      </c>
      <c r="G590" s="166"/>
      <c r="H590" s="167" t="s">
        <v>63</v>
      </c>
      <c r="I590" s="185" t="s">
        <v>64</v>
      </c>
      <c r="J590" s="168">
        <v>1</v>
      </c>
      <c r="K590" s="168">
        <v>1</v>
      </c>
      <c r="L590" s="169">
        <v>50000</v>
      </c>
      <c r="M590" s="170">
        <v>160</v>
      </c>
      <c r="N590" s="170">
        <v>0</v>
      </c>
      <c r="O590" s="171">
        <v>160</v>
      </c>
      <c r="P590" s="172">
        <v>0</v>
      </c>
      <c r="Q590" s="482">
        <v>0</v>
      </c>
      <c r="R590" s="482">
        <v>0</v>
      </c>
      <c r="S590" s="482">
        <v>0</v>
      </c>
      <c r="T590" s="186"/>
      <c r="U590" s="186"/>
      <c r="V590" s="186"/>
      <c r="W590" s="186"/>
      <c r="X590" s="186"/>
      <c r="Y590" s="186"/>
      <c r="Z590" s="186"/>
      <c r="AA590" s="600">
        <v>160</v>
      </c>
      <c r="AB590" s="601">
        <v>10798.226017740668</v>
      </c>
      <c r="AC590" s="601">
        <v>0</v>
      </c>
      <c r="AD590" s="602">
        <v>10798.226017740668</v>
      </c>
      <c r="AE590" s="598">
        <f t="shared" si="332"/>
        <v>-10638.226017740668</v>
      </c>
      <c r="AF590" s="599">
        <f t="shared" si="333"/>
        <v>1.4817248660764473E-2</v>
      </c>
      <c r="AG590" s="603"/>
      <c r="AH590" s="603"/>
      <c r="AI590" s="603"/>
      <c r="AJ590" s="603"/>
      <c r="AK590" s="603"/>
      <c r="AL590" s="600">
        <v>0</v>
      </c>
      <c r="AM590" s="502">
        <v>201.41651064617821</v>
      </c>
      <c r="AN590" s="502">
        <v>0</v>
      </c>
      <c r="AO590" s="503">
        <v>201.41651064617821</v>
      </c>
      <c r="AP590" s="501">
        <f t="shared" ref="AP590:AP653" si="364">+AL590-AO590</f>
        <v>-201.41651064617821</v>
      </c>
      <c r="AQ590" s="177">
        <f t="shared" ref="AQ590:AQ653" si="365">IF(AO590&gt;0,AL590/AO590,0)</f>
        <v>0</v>
      </c>
      <c r="AR590" s="151"/>
      <c r="AS590" s="187">
        <f t="shared" si="351"/>
        <v>160</v>
      </c>
      <c r="AT590" s="189">
        <f t="shared" si="352"/>
        <v>10999.642528386847</v>
      </c>
      <c r="AU590" s="176">
        <f t="shared" si="335"/>
        <v>-10839.642528386847</v>
      </c>
      <c r="AV590" s="177">
        <f t="shared" si="336"/>
        <v>1.4545927250552643E-2</v>
      </c>
      <c r="AW590" s="178"/>
      <c r="AX590" s="179">
        <f t="shared" si="353"/>
        <v>0</v>
      </c>
      <c r="AY590" s="179">
        <f t="shared" si="349"/>
        <v>0</v>
      </c>
      <c r="AZ590" s="179">
        <f t="shared" si="337"/>
        <v>0</v>
      </c>
      <c r="BA590" s="177">
        <f t="shared" si="338"/>
        <v>0</v>
      </c>
      <c r="BB590" s="178"/>
      <c r="BC590" s="179">
        <f t="shared" si="354"/>
        <v>0</v>
      </c>
      <c r="BD590" s="179">
        <f t="shared" si="350"/>
        <v>0</v>
      </c>
      <c r="BE590" s="179">
        <f t="shared" si="339"/>
        <v>0</v>
      </c>
      <c r="BF590" s="177">
        <f t="shared" si="340"/>
        <v>0</v>
      </c>
      <c r="BG590" s="178"/>
      <c r="BH590" s="176">
        <f t="shared" si="355"/>
        <v>160</v>
      </c>
      <c r="BI590" s="520">
        <f t="shared" si="356"/>
        <v>10798.226017740668</v>
      </c>
      <c r="BJ590" s="519">
        <f t="shared" si="347"/>
        <v>176</v>
      </c>
      <c r="BK590" s="501">
        <f t="shared" si="341"/>
        <v>10638.226017740668</v>
      </c>
      <c r="BL590" s="181">
        <f t="shared" si="342"/>
        <v>66.488912610879169</v>
      </c>
      <c r="BM590" s="178"/>
      <c r="BN590" s="552">
        <f t="shared" si="357"/>
        <v>0</v>
      </c>
      <c r="BO590" s="557">
        <f t="shared" ref="BO590:BO653" si="366">+AO590</f>
        <v>201.41651064617821</v>
      </c>
      <c r="BP590" s="530">
        <f t="shared" si="358"/>
        <v>201.41651064617821</v>
      </c>
      <c r="BQ590" s="535">
        <v>0.1</v>
      </c>
      <c r="BR590" s="501">
        <f t="shared" si="334"/>
        <v>201.41651064617821</v>
      </c>
      <c r="BS590" s="181" t="str">
        <f t="shared" si="359"/>
        <v>&gt;100%</v>
      </c>
      <c r="BT590" s="178"/>
      <c r="BU590" s="176">
        <f t="shared" si="360"/>
        <v>10999.642528386847</v>
      </c>
      <c r="BV590" s="176">
        <f t="shared" si="361"/>
        <v>10999.642528386847</v>
      </c>
      <c r="BW590" s="176">
        <f t="shared" si="343"/>
        <v>0</v>
      </c>
      <c r="BX590" s="177">
        <f t="shared" si="344"/>
        <v>1</v>
      </c>
      <c r="BY590" s="182"/>
      <c r="BZ590" s="179">
        <f t="shared" si="362"/>
        <v>0</v>
      </c>
      <c r="CA590" s="179">
        <f t="shared" si="363"/>
        <v>0</v>
      </c>
      <c r="CB590" s="179">
        <f t="shared" si="345"/>
        <v>0</v>
      </c>
      <c r="CC590" s="183">
        <f t="shared" si="346"/>
        <v>0</v>
      </c>
      <c r="CD590" s="42"/>
    </row>
    <row r="591" spans="3:82" s="50" customFormat="1" ht="13.5" thickBot="1" x14ac:dyDescent="0.3">
      <c r="C591" s="184"/>
      <c r="D591" s="190"/>
      <c r="E591" s="164"/>
      <c r="F591" s="165"/>
      <c r="G591" s="166"/>
      <c r="H591" s="167"/>
      <c r="I591" s="166"/>
      <c r="J591" s="168">
        <v>1.505779664758232</v>
      </c>
      <c r="K591" s="168">
        <v>1.1754720702584747</v>
      </c>
      <c r="L591" s="169">
        <v>100000</v>
      </c>
      <c r="M591" s="170">
        <v>160</v>
      </c>
      <c r="N591" s="170">
        <v>0</v>
      </c>
      <c r="O591" s="171">
        <v>160</v>
      </c>
      <c r="P591" s="172">
        <v>0</v>
      </c>
      <c r="Q591" s="482">
        <v>0</v>
      </c>
      <c r="R591" s="482">
        <v>0</v>
      </c>
      <c r="S591" s="482">
        <v>0</v>
      </c>
      <c r="T591" s="186"/>
      <c r="U591" s="186"/>
      <c r="V591" s="186"/>
      <c r="W591" s="186"/>
      <c r="X591" s="186"/>
      <c r="Y591" s="186"/>
      <c r="Z591" s="186"/>
      <c r="AA591" s="595">
        <v>160</v>
      </c>
      <c r="AB591" s="596">
        <v>17725.115067139668</v>
      </c>
      <c r="AC591" s="596">
        <v>0</v>
      </c>
      <c r="AD591" s="597">
        <v>17725.115067139668</v>
      </c>
      <c r="AE591" s="598">
        <f t="shared" si="332"/>
        <v>-17565.115067139668</v>
      </c>
      <c r="AF591" s="599">
        <f t="shared" si="333"/>
        <v>9.026739707694291E-3</v>
      </c>
      <c r="AG591" s="603"/>
      <c r="AH591" s="603"/>
      <c r="AI591" s="603"/>
      <c r="AJ591" s="603"/>
      <c r="AK591" s="603"/>
      <c r="AL591" s="595">
        <v>0</v>
      </c>
      <c r="AM591" s="499">
        <v>273.28782683662985</v>
      </c>
      <c r="AN591" s="499">
        <v>0</v>
      </c>
      <c r="AO591" s="500">
        <v>273.28782683662985</v>
      </c>
      <c r="AP591" s="501">
        <f t="shared" si="364"/>
        <v>-273.28782683662985</v>
      </c>
      <c r="AQ591" s="177">
        <f t="shared" si="365"/>
        <v>0</v>
      </c>
      <c r="AR591" s="186"/>
      <c r="AS591" s="173">
        <f t="shared" si="351"/>
        <v>160</v>
      </c>
      <c r="AT591" s="175">
        <f t="shared" si="352"/>
        <v>17998.402893976297</v>
      </c>
      <c r="AU591" s="176">
        <f t="shared" si="335"/>
        <v>-17838.402893976297</v>
      </c>
      <c r="AV591" s="177">
        <f t="shared" si="336"/>
        <v>8.8896776532071502E-3</v>
      </c>
      <c r="AW591" s="178"/>
      <c r="AX591" s="179">
        <f t="shared" si="353"/>
        <v>0</v>
      </c>
      <c r="AY591" s="179">
        <f t="shared" si="349"/>
        <v>0</v>
      </c>
      <c r="AZ591" s="179">
        <f t="shared" si="337"/>
        <v>0</v>
      </c>
      <c r="BA591" s="177">
        <f t="shared" si="338"/>
        <v>0</v>
      </c>
      <c r="BB591" s="178"/>
      <c r="BC591" s="179">
        <f t="shared" si="354"/>
        <v>0</v>
      </c>
      <c r="BD591" s="179">
        <f t="shared" si="350"/>
        <v>0</v>
      </c>
      <c r="BE591" s="179">
        <f t="shared" si="339"/>
        <v>0</v>
      </c>
      <c r="BF591" s="177">
        <f t="shared" si="340"/>
        <v>0</v>
      </c>
      <c r="BG591" s="178"/>
      <c r="BH591" s="176">
        <f t="shared" si="355"/>
        <v>160</v>
      </c>
      <c r="BI591" s="520">
        <f t="shared" si="356"/>
        <v>17725.115067139668</v>
      </c>
      <c r="BJ591" s="519">
        <f t="shared" si="347"/>
        <v>182.4</v>
      </c>
      <c r="BK591" s="501">
        <f t="shared" si="341"/>
        <v>17565.115067139668</v>
      </c>
      <c r="BL591" s="181">
        <f t="shared" si="342"/>
        <v>109.78196916962293</v>
      </c>
      <c r="BM591" s="178"/>
      <c r="BN591" s="552">
        <f t="shared" si="357"/>
        <v>0</v>
      </c>
      <c r="BO591" s="557">
        <f t="shared" si="366"/>
        <v>273.28782683662985</v>
      </c>
      <c r="BP591" s="530">
        <f t="shared" si="358"/>
        <v>273.28782683662985</v>
      </c>
      <c r="BQ591" s="535">
        <v>0.14000000000000001</v>
      </c>
      <c r="BR591" s="501">
        <f t="shared" si="334"/>
        <v>273.28782683662985</v>
      </c>
      <c r="BS591" s="181" t="str">
        <f t="shared" si="359"/>
        <v>&gt;100%</v>
      </c>
      <c r="BT591" s="178"/>
      <c r="BU591" s="176">
        <f t="shared" si="360"/>
        <v>17998.402893976297</v>
      </c>
      <c r="BV591" s="176">
        <f t="shared" si="361"/>
        <v>17998.402893976297</v>
      </c>
      <c r="BW591" s="176">
        <f t="shared" si="343"/>
        <v>0</v>
      </c>
      <c r="BX591" s="177">
        <f t="shared" si="344"/>
        <v>1</v>
      </c>
      <c r="BY591" s="182"/>
      <c r="BZ591" s="179">
        <f t="shared" si="362"/>
        <v>0</v>
      </c>
      <c r="CA591" s="179">
        <f t="shared" si="363"/>
        <v>0</v>
      </c>
      <c r="CB591" s="179">
        <f t="shared" si="345"/>
        <v>0</v>
      </c>
      <c r="CC591" s="183">
        <f t="shared" si="346"/>
        <v>0</v>
      </c>
      <c r="CD591" s="51"/>
    </row>
    <row r="592" spans="3:82" s="50" customFormat="1" ht="13.5" thickBot="1" x14ac:dyDescent="0.3">
      <c r="C592" s="191"/>
      <c r="D592" s="192"/>
      <c r="E592" s="193"/>
      <c r="F592" s="194"/>
      <c r="G592" s="195"/>
      <c r="H592" s="196"/>
      <c r="I592" s="195"/>
      <c r="J592" s="197">
        <v>1.9138973630485276</v>
      </c>
      <c r="K592" s="197">
        <v>1.515902467555285</v>
      </c>
      <c r="L592" s="198">
        <v>250000</v>
      </c>
      <c r="M592" s="199">
        <v>160</v>
      </c>
      <c r="N592" s="199">
        <v>0</v>
      </c>
      <c r="O592" s="200">
        <v>160</v>
      </c>
      <c r="P592" s="201">
        <v>0</v>
      </c>
      <c r="Q592" s="483">
        <v>0</v>
      </c>
      <c r="R592" s="483">
        <v>0</v>
      </c>
      <c r="S592" s="483">
        <v>0</v>
      </c>
      <c r="T592" s="186"/>
      <c r="U592" s="186"/>
      <c r="V592" s="186"/>
      <c r="W592" s="186"/>
      <c r="X592" s="186"/>
      <c r="Y592" s="186"/>
      <c r="Z592" s="186"/>
      <c r="AA592" s="604">
        <v>160</v>
      </c>
      <c r="AB592" s="605">
        <v>23084.018603140285</v>
      </c>
      <c r="AC592" s="605">
        <v>0</v>
      </c>
      <c r="AD592" s="606">
        <v>23084.018603140285</v>
      </c>
      <c r="AE592" s="607">
        <f t="shared" ref="AE592:AE655" si="367">+AA592-AD592</f>
        <v>-22924.018603140285</v>
      </c>
      <c r="AF592" s="608">
        <f t="shared" ref="AF592:AF655" si="368">IF(AD592&gt;0,AA592/AD592,0)</f>
        <v>6.9312021771735207E-3</v>
      </c>
      <c r="AG592" s="603"/>
      <c r="AH592" s="603"/>
      <c r="AI592" s="603"/>
      <c r="AJ592" s="603"/>
      <c r="AK592" s="603"/>
      <c r="AL592" s="604">
        <v>0</v>
      </c>
      <c r="AM592" s="504">
        <v>764.12268481912429</v>
      </c>
      <c r="AN592" s="504">
        <v>0</v>
      </c>
      <c r="AO592" s="505">
        <v>764.12268481912429</v>
      </c>
      <c r="AP592" s="506">
        <f t="shared" si="364"/>
        <v>-764.12268481912429</v>
      </c>
      <c r="AQ592" s="206">
        <f t="shared" si="365"/>
        <v>0</v>
      </c>
      <c r="AR592" s="186"/>
      <c r="AS592" s="202">
        <f t="shared" si="351"/>
        <v>160</v>
      </c>
      <c r="AT592" s="204">
        <f t="shared" si="352"/>
        <v>23848.14128795941</v>
      </c>
      <c r="AU592" s="205">
        <f t="shared" si="335"/>
        <v>-23688.14128795941</v>
      </c>
      <c r="AV592" s="206">
        <f t="shared" si="336"/>
        <v>6.709118252363833E-3</v>
      </c>
      <c r="AW592" s="207"/>
      <c r="AX592" s="208">
        <f t="shared" si="353"/>
        <v>0</v>
      </c>
      <c r="AY592" s="208">
        <f t="shared" si="349"/>
        <v>0</v>
      </c>
      <c r="AZ592" s="208">
        <f t="shared" si="337"/>
        <v>0</v>
      </c>
      <c r="BA592" s="206">
        <f t="shared" si="338"/>
        <v>0</v>
      </c>
      <c r="BB592" s="207"/>
      <c r="BC592" s="208">
        <f t="shared" si="354"/>
        <v>0</v>
      </c>
      <c r="BD592" s="208">
        <f t="shared" si="350"/>
        <v>0</v>
      </c>
      <c r="BE592" s="208">
        <f t="shared" si="339"/>
        <v>0</v>
      </c>
      <c r="BF592" s="206">
        <f t="shared" si="340"/>
        <v>0</v>
      </c>
      <c r="BG592" s="207"/>
      <c r="BH592" s="205">
        <f t="shared" si="355"/>
        <v>160</v>
      </c>
      <c r="BI592" s="522">
        <f t="shared" si="356"/>
        <v>23084.018603140285</v>
      </c>
      <c r="BJ592" s="519">
        <f t="shared" si="347"/>
        <v>184</v>
      </c>
      <c r="BK592" s="506">
        <f t="shared" si="341"/>
        <v>22924.018603140285</v>
      </c>
      <c r="BL592" s="210">
        <f t="shared" si="342"/>
        <v>143.27511626962678</v>
      </c>
      <c r="BM592" s="207"/>
      <c r="BN592" s="553">
        <f t="shared" si="357"/>
        <v>0</v>
      </c>
      <c r="BO592" s="558">
        <f t="shared" si="366"/>
        <v>764.12268481912429</v>
      </c>
      <c r="BP592" s="530">
        <f t="shared" si="358"/>
        <v>764.12268481912429</v>
      </c>
      <c r="BQ592" s="536">
        <v>0.15</v>
      </c>
      <c r="BR592" s="506">
        <f t="shared" si="334"/>
        <v>764.12268481912429</v>
      </c>
      <c r="BS592" s="210" t="str">
        <f t="shared" si="359"/>
        <v>&gt;100%</v>
      </c>
      <c r="BT592" s="207"/>
      <c r="BU592" s="205">
        <f t="shared" si="360"/>
        <v>23848.14128795941</v>
      </c>
      <c r="BV592" s="205">
        <f t="shared" si="361"/>
        <v>23848.14128795941</v>
      </c>
      <c r="BW592" s="205">
        <f t="shared" si="343"/>
        <v>0</v>
      </c>
      <c r="BX592" s="206">
        <f t="shared" si="344"/>
        <v>1</v>
      </c>
      <c r="BY592" s="211"/>
      <c r="BZ592" s="208">
        <f t="shared" si="362"/>
        <v>0</v>
      </c>
      <c r="CA592" s="208">
        <f t="shared" si="363"/>
        <v>0</v>
      </c>
      <c r="CB592" s="208">
        <f t="shared" si="345"/>
        <v>0</v>
      </c>
      <c r="CC592" s="212">
        <f t="shared" si="346"/>
        <v>0</v>
      </c>
      <c r="CD592" s="51"/>
    </row>
    <row r="593" spans="3:82" ht="13.5" thickBot="1" x14ac:dyDescent="0.3">
      <c r="C593" s="65"/>
      <c r="D593" s="66"/>
      <c r="E593" s="142"/>
      <c r="F593" s="143"/>
      <c r="G593" s="144"/>
      <c r="H593" s="145"/>
      <c r="I593" s="144"/>
      <c r="J593" s="146">
        <v>0.58618475265502656</v>
      </c>
      <c r="K593" s="146">
        <v>0.25114229393244591</v>
      </c>
      <c r="L593" s="147">
        <v>10000</v>
      </c>
      <c r="M593" s="148">
        <v>168</v>
      </c>
      <c r="N593" s="148">
        <v>0</v>
      </c>
      <c r="O593" s="149">
        <v>168</v>
      </c>
      <c r="P593" s="150">
        <v>0</v>
      </c>
      <c r="Q593" s="481">
        <v>0</v>
      </c>
      <c r="R593" s="481">
        <v>0</v>
      </c>
      <c r="S593" s="481">
        <v>0</v>
      </c>
      <c r="T593" s="186"/>
      <c r="U593" s="186"/>
      <c r="V593" s="186"/>
      <c r="W593" s="186"/>
      <c r="X593" s="186"/>
      <c r="Y593" s="186"/>
      <c r="Z593" s="186"/>
      <c r="AA593" s="589">
        <v>168</v>
      </c>
      <c r="AB593" s="590">
        <v>3873.7596217795844</v>
      </c>
      <c r="AC593" s="590">
        <v>0</v>
      </c>
      <c r="AD593" s="591">
        <v>3873.7596217795844</v>
      </c>
      <c r="AE593" s="592">
        <f t="shared" si="367"/>
        <v>-3705.7596217795844</v>
      </c>
      <c r="AF593" s="593">
        <f t="shared" si="368"/>
        <v>4.3368720933391759E-2</v>
      </c>
      <c r="AG593" s="603"/>
      <c r="AH593" s="603"/>
      <c r="AI593" s="603"/>
      <c r="AJ593" s="603"/>
      <c r="AK593" s="603"/>
      <c r="AL593" s="589">
        <v>0</v>
      </c>
      <c r="AM593" s="496">
        <v>150.07985622442703</v>
      </c>
      <c r="AN593" s="496">
        <v>0</v>
      </c>
      <c r="AO593" s="497">
        <v>150.07985622442703</v>
      </c>
      <c r="AP593" s="498">
        <f t="shared" si="364"/>
        <v>-150.07985622442703</v>
      </c>
      <c r="AQ593" s="156">
        <f t="shared" si="365"/>
        <v>0</v>
      </c>
      <c r="AR593" s="151"/>
      <c r="AS593" s="152">
        <f t="shared" si="351"/>
        <v>168</v>
      </c>
      <c r="AT593" s="154">
        <f t="shared" si="352"/>
        <v>4023.8394780040117</v>
      </c>
      <c r="AU593" s="155">
        <f t="shared" si="335"/>
        <v>-3855.8394780040117</v>
      </c>
      <c r="AV593" s="156">
        <f t="shared" si="336"/>
        <v>4.1751168484319076E-2</v>
      </c>
      <c r="AW593" s="157"/>
      <c r="AX593" s="158">
        <f t="shared" si="353"/>
        <v>0</v>
      </c>
      <c r="AY593" s="158">
        <f t="shared" si="349"/>
        <v>0</v>
      </c>
      <c r="AZ593" s="158">
        <f t="shared" si="337"/>
        <v>0</v>
      </c>
      <c r="BA593" s="156">
        <f t="shared" si="338"/>
        <v>0</v>
      </c>
      <c r="BB593" s="157"/>
      <c r="BC593" s="158">
        <f t="shared" si="354"/>
        <v>0</v>
      </c>
      <c r="BD593" s="158">
        <f t="shared" si="350"/>
        <v>0</v>
      </c>
      <c r="BE593" s="158">
        <f t="shared" si="339"/>
        <v>0</v>
      </c>
      <c r="BF593" s="156">
        <f t="shared" si="340"/>
        <v>0</v>
      </c>
      <c r="BG593" s="157"/>
      <c r="BH593" s="155">
        <f t="shared" si="355"/>
        <v>168</v>
      </c>
      <c r="BI593" s="518">
        <f t="shared" si="356"/>
        <v>3873.7596217795844</v>
      </c>
      <c r="BJ593" s="519">
        <f t="shared" si="347"/>
        <v>204.96</v>
      </c>
      <c r="BK593" s="498">
        <f t="shared" si="341"/>
        <v>3705.7596217795844</v>
      </c>
      <c r="BL593" s="160">
        <f t="shared" si="342"/>
        <v>22.05809298678324</v>
      </c>
      <c r="BM593" s="157"/>
      <c r="BN593" s="551">
        <f t="shared" si="357"/>
        <v>0</v>
      </c>
      <c r="BO593" s="556">
        <f t="shared" si="366"/>
        <v>150.07985622442703</v>
      </c>
      <c r="BP593" s="530">
        <f t="shared" si="358"/>
        <v>150.07985622442703</v>
      </c>
      <c r="BQ593" s="534">
        <v>0.22</v>
      </c>
      <c r="BR593" s="498">
        <f t="shared" si="334"/>
        <v>150.07985622442703</v>
      </c>
      <c r="BS593" s="160" t="str">
        <f t="shared" si="359"/>
        <v>&gt;100%</v>
      </c>
      <c r="BT593" s="157"/>
      <c r="BU593" s="155">
        <f t="shared" si="360"/>
        <v>4023.8394780040117</v>
      </c>
      <c r="BV593" s="155">
        <f t="shared" si="361"/>
        <v>4023.8394780040117</v>
      </c>
      <c r="BW593" s="155">
        <f t="shared" si="343"/>
        <v>0</v>
      </c>
      <c r="BX593" s="156">
        <f t="shared" si="344"/>
        <v>1</v>
      </c>
      <c r="BY593" s="162"/>
      <c r="BZ593" s="158">
        <f t="shared" si="362"/>
        <v>0</v>
      </c>
      <c r="CA593" s="158">
        <f t="shared" si="363"/>
        <v>0</v>
      </c>
      <c r="CB593" s="158">
        <f t="shared" si="345"/>
        <v>0</v>
      </c>
      <c r="CC593" s="163">
        <f t="shared" si="346"/>
        <v>0</v>
      </c>
      <c r="CD593" s="42"/>
    </row>
    <row r="594" spans="3:82" ht="13.5" thickBot="1" x14ac:dyDescent="0.3">
      <c r="C594" s="65"/>
      <c r="D594" s="66"/>
      <c r="E594" s="164"/>
      <c r="F594" s="165"/>
      <c r="G594" s="166"/>
      <c r="H594" s="167"/>
      <c r="I594" s="166"/>
      <c r="J594" s="168">
        <v>0.72370867908265568</v>
      </c>
      <c r="K594" s="168">
        <v>0.4192943920851287</v>
      </c>
      <c r="L594" s="169">
        <v>40000</v>
      </c>
      <c r="M594" s="170">
        <v>168</v>
      </c>
      <c r="N594" s="170">
        <v>0</v>
      </c>
      <c r="O594" s="171">
        <v>168</v>
      </c>
      <c r="P594" s="172">
        <v>0</v>
      </c>
      <c r="Q594" s="482">
        <v>0</v>
      </c>
      <c r="R594" s="482">
        <v>0</v>
      </c>
      <c r="S594" s="482">
        <v>0</v>
      </c>
      <c r="T594" s="186"/>
      <c r="U594" s="186"/>
      <c r="V594" s="186"/>
      <c r="W594" s="186"/>
      <c r="X594" s="186"/>
      <c r="Y594" s="186"/>
      <c r="Z594" s="186"/>
      <c r="AA594" s="595">
        <v>168</v>
      </c>
      <c r="AB594" s="596">
        <v>4817.0786881328459</v>
      </c>
      <c r="AC594" s="596">
        <v>0</v>
      </c>
      <c r="AD594" s="597">
        <v>4817.0786881328459</v>
      </c>
      <c r="AE594" s="598">
        <f t="shared" si="367"/>
        <v>-4649.0786881328459</v>
      </c>
      <c r="AF594" s="599">
        <f t="shared" si="368"/>
        <v>3.4875909420761131E-2</v>
      </c>
      <c r="AG594" s="603"/>
      <c r="AH594" s="603"/>
      <c r="AI594" s="603"/>
      <c r="AJ594" s="603"/>
      <c r="AK594" s="603"/>
      <c r="AL594" s="595">
        <v>0</v>
      </c>
      <c r="AM594" s="499">
        <v>150.07985622442703</v>
      </c>
      <c r="AN594" s="499">
        <v>0</v>
      </c>
      <c r="AO594" s="500">
        <v>150.07985622442703</v>
      </c>
      <c r="AP594" s="501">
        <f t="shared" si="364"/>
        <v>-150.07985622442703</v>
      </c>
      <c r="AQ594" s="177">
        <f t="shared" si="365"/>
        <v>0</v>
      </c>
      <c r="AR594" s="151"/>
      <c r="AS594" s="173">
        <f t="shared" si="351"/>
        <v>168</v>
      </c>
      <c r="AT594" s="175">
        <f t="shared" si="352"/>
        <v>4967.1585443572731</v>
      </c>
      <c r="AU594" s="176">
        <f t="shared" si="335"/>
        <v>-4799.1585443572731</v>
      </c>
      <c r="AV594" s="177">
        <f t="shared" si="336"/>
        <v>3.3822153752440451E-2</v>
      </c>
      <c r="AW594" s="178"/>
      <c r="AX594" s="179">
        <f t="shared" si="353"/>
        <v>0</v>
      </c>
      <c r="AY594" s="179">
        <f t="shared" si="349"/>
        <v>0</v>
      </c>
      <c r="AZ594" s="179">
        <f t="shared" si="337"/>
        <v>0</v>
      </c>
      <c r="BA594" s="177">
        <f t="shared" si="338"/>
        <v>0</v>
      </c>
      <c r="BB594" s="178"/>
      <c r="BC594" s="179">
        <f t="shared" si="354"/>
        <v>0</v>
      </c>
      <c r="BD594" s="179">
        <f t="shared" si="350"/>
        <v>0</v>
      </c>
      <c r="BE594" s="179">
        <f t="shared" si="339"/>
        <v>0</v>
      </c>
      <c r="BF594" s="177">
        <f t="shared" si="340"/>
        <v>0</v>
      </c>
      <c r="BG594" s="178"/>
      <c r="BH594" s="176">
        <f t="shared" si="355"/>
        <v>168</v>
      </c>
      <c r="BI594" s="520">
        <f t="shared" si="356"/>
        <v>4817.0786881328459</v>
      </c>
      <c r="BJ594" s="519">
        <f t="shared" si="347"/>
        <v>198.24</v>
      </c>
      <c r="BK594" s="501">
        <f t="shared" si="341"/>
        <v>4649.0786881328459</v>
      </c>
      <c r="BL594" s="181">
        <f t="shared" si="342"/>
        <v>27.673087429362177</v>
      </c>
      <c r="BM594" s="178"/>
      <c r="BN594" s="552">
        <f t="shared" si="357"/>
        <v>0</v>
      </c>
      <c r="BO594" s="557">
        <f t="shared" si="366"/>
        <v>150.07985622442703</v>
      </c>
      <c r="BP594" s="530">
        <f t="shared" si="358"/>
        <v>150.07985622442703</v>
      </c>
      <c r="BQ594" s="535">
        <v>0.18</v>
      </c>
      <c r="BR594" s="501">
        <f t="shared" si="334"/>
        <v>150.07985622442703</v>
      </c>
      <c r="BS594" s="181" t="str">
        <f t="shared" si="359"/>
        <v>&gt;100%</v>
      </c>
      <c r="BT594" s="178"/>
      <c r="BU594" s="176">
        <f t="shared" si="360"/>
        <v>4967.1585443572731</v>
      </c>
      <c r="BV594" s="176">
        <f t="shared" si="361"/>
        <v>4967.1585443572731</v>
      </c>
      <c r="BW594" s="176">
        <f t="shared" si="343"/>
        <v>0</v>
      </c>
      <c r="BX594" s="177">
        <f t="shared" si="344"/>
        <v>1</v>
      </c>
      <c r="BY594" s="182"/>
      <c r="BZ594" s="179">
        <f t="shared" si="362"/>
        <v>0</v>
      </c>
      <c r="CA594" s="179">
        <f t="shared" si="363"/>
        <v>0</v>
      </c>
      <c r="CB594" s="179">
        <f t="shared" si="345"/>
        <v>0</v>
      </c>
      <c r="CC594" s="183">
        <f t="shared" si="346"/>
        <v>0</v>
      </c>
      <c r="CD594" s="42"/>
    </row>
    <row r="595" spans="3:82" ht="13.5" thickBot="1" x14ac:dyDescent="0.3">
      <c r="C595" s="184">
        <v>117</v>
      </c>
      <c r="D595" s="48">
        <v>0</v>
      </c>
      <c r="E595" s="164" t="s">
        <v>160</v>
      </c>
      <c r="F595" s="165" t="s">
        <v>880</v>
      </c>
      <c r="G595" s="166"/>
      <c r="H595" s="167" t="s">
        <v>63</v>
      </c>
      <c r="I595" s="185" t="s">
        <v>64</v>
      </c>
      <c r="J595" s="168">
        <v>1</v>
      </c>
      <c r="K595" s="168">
        <v>1</v>
      </c>
      <c r="L595" s="169">
        <v>100000</v>
      </c>
      <c r="M595" s="170">
        <v>168</v>
      </c>
      <c r="N595" s="170">
        <v>0</v>
      </c>
      <c r="O595" s="171">
        <v>168</v>
      </c>
      <c r="P595" s="172">
        <v>0</v>
      </c>
      <c r="Q595" s="482">
        <v>0</v>
      </c>
      <c r="R595" s="482">
        <v>0</v>
      </c>
      <c r="S595" s="482">
        <v>0</v>
      </c>
      <c r="T595" s="186"/>
      <c r="U595" s="186"/>
      <c r="V595" s="186"/>
      <c r="W595" s="186"/>
      <c r="X595" s="186"/>
      <c r="Y595" s="186"/>
      <c r="Z595" s="186"/>
      <c r="AA595" s="600">
        <v>168</v>
      </c>
      <c r="AB595" s="601">
        <v>6208.1242762495103</v>
      </c>
      <c r="AC595" s="601">
        <v>0</v>
      </c>
      <c r="AD595" s="602">
        <v>6208.1242762495103</v>
      </c>
      <c r="AE595" s="598">
        <f t="shared" si="367"/>
        <v>-6040.1242762495103</v>
      </c>
      <c r="AF595" s="599">
        <f t="shared" si="368"/>
        <v>2.7061313937080715E-2</v>
      </c>
      <c r="AG595" s="603"/>
      <c r="AH595" s="603"/>
      <c r="AI595" s="603"/>
      <c r="AJ595" s="603"/>
      <c r="AK595" s="603"/>
      <c r="AL595" s="600">
        <v>0</v>
      </c>
      <c r="AM595" s="502">
        <v>201.41651064617821</v>
      </c>
      <c r="AN595" s="502">
        <v>0</v>
      </c>
      <c r="AO595" s="503">
        <v>201.41651064617821</v>
      </c>
      <c r="AP595" s="501">
        <f t="shared" si="364"/>
        <v>-201.41651064617821</v>
      </c>
      <c r="AQ595" s="177">
        <f t="shared" si="365"/>
        <v>0</v>
      </c>
      <c r="AR595" s="151"/>
      <c r="AS595" s="187">
        <f t="shared" si="351"/>
        <v>168</v>
      </c>
      <c r="AT595" s="189">
        <f t="shared" si="352"/>
        <v>6409.5407868956881</v>
      </c>
      <c r="AU595" s="176">
        <f t="shared" si="335"/>
        <v>-6241.5407868956881</v>
      </c>
      <c r="AV595" s="177">
        <f t="shared" si="336"/>
        <v>2.6210926115561375E-2</v>
      </c>
      <c r="AW595" s="178"/>
      <c r="AX595" s="179">
        <f t="shared" si="353"/>
        <v>0</v>
      </c>
      <c r="AY595" s="179">
        <f t="shared" si="349"/>
        <v>0</v>
      </c>
      <c r="AZ595" s="179">
        <f t="shared" si="337"/>
        <v>0</v>
      </c>
      <c r="BA595" s="177">
        <f t="shared" si="338"/>
        <v>0</v>
      </c>
      <c r="BB595" s="178"/>
      <c r="BC595" s="179">
        <f t="shared" si="354"/>
        <v>0</v>
      </c>
      <c r="BD595" s="179">
        <f t="shared" si="350"/>
        <v>0</v>
      </c>
      <c r="BE595" s="179">
        <f t="shared" si="339"/>
        <v>0</v>
      </c>
      <c r="BF595" s="177">
        <f t="shared" si="340"/>
        <v>0</v>
      </c>
      <c r="BG595" s="178"/>
      <c r="BH595" s="176">
        <f t="shared" si="355"/>
        <v>168</v>
      </c>
      <c r="BI595" s="520">
        <f t="shared" si="356"/>
        <v>6208.1242762495103</v>
      </c>
      <c r="BJ595" s="519">
        <f t="shared" si="347"/>
        <v>184.8</v>
      </c>
      <c r="BK595" s="501">
        <f t="shared" si="341"/>
        <v>6040.1242762495103</v>
      </c>
      <c r="BL595" s="181">
        <f t="shared" si="342"/>
        <v>35.953120691961374</v>
      </c>
      <c r="BM595" s="178"/>
      <c r="BN595" s="552">
        <f t="shared" si="357"/>
        <v>0</v>
      </c>
      <c r="BO595" s="557">
        <f t="shared" si="366"/>
        <v>201.41651064617821</v>
      </c>
      <c r="BP595" s="530">
        <f t="shared" si="358"/>
        <v>201.41651064617821</v>
      </c>
      <c r="BQ595" s="535">
        <v>0.1</v>
      </c>
      <c r="BR595" s="501">
        <f t="shared" si="334"/>
        <v>201.41651064617821</v>
      </c>
      <c r="BS595" s="181" t="str">
        <f t="shared" si="359"/>
        <v>&gt;100%</v>
      </c>
      <c r="BT595" s="178"/>
      <c r="BU595" s="176">
        <f t="shared" si="360"/>
        <v>6409.5407868956881</v>
      </c>
      <c r="BV595" s="176">
        <f t="shared" si="361"/>
        <v>6409.5407868956881</v>
      </c>
      <c r="BW595" s="176">
        <f t="shared" si="343"/>
        <v>0</v>
      </c>
      <c r="BX595" s="177">
        <f t="shared" si="344"/>
        <v>1</v>
      </c>
      <c r="BY595" s="182"/>
      <c r="BZ595" s="179">
        <f t="shared" si="362"/>
        <v>0</v>
      </c>
      <c r="CA595" s="179">
        <f t="shared" si="363"/>
        <v>0</v>
      </c>
      <c r="CB595" s="179">
        <f t="shared" si="345"/>
        <v>0</v>
      </c>
      <c r="CC595" s="183">
        <f t="shared" si="346"/>
        <v>0</v>
      </c>
      <c r="CD595" s="42"/>
    </row>
    <row r="596" spans="3:82" s="50" customFormat="1" ht="13.5" thickBot="1" x14ac:dyDescent="0.3">
      <c r="C596" s="184"/>
      <c r="D596" s="190"/>
      <c r="E596" s="164"/>
      <c r="F596" s="165"/>
      <c r="G596" s="166"/>
      <c r="H596" s="167"/>
      <c r="I596" s="166"/>
      <c r="J596" s="168">
        <v>1.505779664758232</v>
      </c>
      <c r="K596" s="168">
        <v>1.1754720702584747</v>
      </c>
      <c r="L596" s="169">
        <v>200000</v>
      </c>
      <c r="M596" s="170">
        <v>168</v>
      </c>
      <c r="N596" s="170">
        <v>0</v>
      </c>
      <c r="O596" s="171">
        <v>168</v>
      </c>
      <c r="P596" s="172">
        <v>0</v>
      </c>
      <c r="Q596" s="482">
        <v>0</v>
      </c>
      <c r="R596" s="482">
        <v>0</v>
      </c>
      <c r="S596" s="482">
        <v>0</v>
      </c>
      <c r="T596" s="186"/>
      <c r="U596" s="186"/>
      <c r="V596" s="186"/>
      <c r="W596" s="186"/>
      <c r="X596" s="186"/>
      <c r="Y596" s="186"/>
      <c r="Z596" s="186"/>
      <c r="AA596" s="595">
        <v>168</v>
      </c>
      <c r="AB596" s="596">
        <v>9710.1940780691639</v>
      </c>
      <c r="AC596" s="596">
        <v>0</v>
      </c>
      <c r="AD596" s="597">
        <v>9710.1940780691639</v>
      </c>
      <c r="AE596" s="598">
        <f t="shared" si="367"/>
        <v>-9542.1940780691639</v>
      </c>
      <c r="AF596" s="599">
        <f t="shared" si="368"/>
        <v>1.7301404961558315E-2</v>
      </c>
      <c r="AG596" s="603"/>
      <c r="AH596" s="603"/>
      <c r="AI596" s="603"/>
      <c r="AJ596" s="603"/>
      <c r="AK596" s="603"/>
      <c r="AL596" s="595">
        <v>0</v>
      </c>
      <c r="AM596" s="499">
        <v>273.28782683662985</v>
      </c>
      <c r="AN596" s="499">
        <v>0</v>
      </c>
      <c r="AO596" s="500">
        <v>273.28782683662985</v>
      </c>
      <c r="AP596" s="501">
        <f t="shared" si="364"/>
        <v>-273.28782683662985</v>
      </c>
      <c r="AQ596" s="177">
        <f t="shared" si="365"/>
        <v>0</v>
      </c>
      <c r="AR596" s="186"/>
      <c r="AS596" s="173">
        <f t="shared" si="351"/>
        <v>168</v>
      </c>
      <c r="AT596" s="175">
        <f t="shared" si="352"/>
        <v>9983.4819049057933</v>
      </c>
      <c r="AU596" s="176">
        <f t="shared" si="335"/>
        <v>-9815.4819049057933</v>
      </c>
      <c r="AV596" s="177">
        <f t="shared" si="336"/>
        <v>1.6827796313974016E-2</v>
      </c>
      <c r="AW596" s="178"/>
      <c r="AX596" s="179">
        <f t="shared" si="353"/>
        <v>0</v>
      </c>
      <c r="AY596" s="179">
        <f t="shared" si="349"/>
        <v>0</v>
      </c>
      <c r="AZ596" s="179">
        <f t="shared" si="337"/>
        <v>0</v>
      </c>
      <c r="BA596" s="177">
        <f t="shared" si="338"/>
        <v>0</v>
      </c>
      <c r="BB596" s="178"/>
      <c r="BC596" s="179">
        <f t="shared" si="354"/>
        <v>0</v>
      </c>
      <c r="BD596" s="179">
        <f t="shared" si="350"/>
        <v>0</v>
      </c>
      <c r="BE596" s="179">
        <f t="shared" si="339"/>
        <v>0</v>
      </c>
      <c r="BF596" s="177">
        <f t="shared" si="340"/>
        <v>0</v>
      </c>
      <c r="BG596" s="178"/>
      <c r="BH596" s="176">
        <f t="shared" si="355"/>
        <v>168</v>
      </c>
      <c r="BI596" s="520">
        <f t="shared" si="356"/>
        <v>9710.1940780691639</v>
      </c>
      <c r="BJ596" s="519">
        <f t="shared" si="347"/>
        <v>191.52</v>
      </c>
      <c r="BK596" s="501">
        <f t="shared" si="341"/>
        <v>9542.1940780691639</v>
      </c>
      <c r="BL596" s="181">
        <f t="shared" si="342"/>
        <v>56.798774274221216</v>
      </c>
      <c r="BM596" s="178"/>
      <c r="BN596" s="552">
        <f t="shared" si="357"/>
        <v>0</v>
      </c>
      <c r="BO596" s="557">
        <f t="shared" si="366"/>
        <v>273.28782683662985</v>
      </c>
      <c r="BP596" s="530">
        <f t="shared" si="358"/>
        <v>273.28782683662985</v>
      </c>
      <c r="BQ596" s="535">
        <v>0.14000000000000001</v>
      </c>
      <c r="BR596" s="501">
        <f t="shared" si="334"/>
        <v>273.28782683662985</v>
      </c>
      <c r="BS596" s="181" t="str">
        <f t="shared" si="359"/>
        <v>&gt;100%</v>
      </c>
      <c r="BT596" s="178"/>
      <c r="BU596" s="176">
        <f t="shared" si="360"/>
        <v>9983.4819049057933</v>
      </c>
      <c r="BV596" s="176">
        <f t="shared" si="361"/>
        <v>9983.4819049057933</v>
      </c>
      <c r="BW596" s="176">
        <f t="shared" si="343"/>
        <v>0</v>
      </c>
      <c r="BX596" s="177">
        <f t="shared" si="344"/>
        <v>1</v>
      </c>
      <c r="BY596" s="182"/>
      <c r="BZ596" s="179">
        <f t="shared" si="362"/>
        <v>0</v>
      </c>
      <c r="CA596" s="179">
        <f t="shared" si="363"/>
        <v>0</v>
      </c>
      <c r="CB596" s="179">
        <f t="shared" si="345"/>
        <v>0</v>
      </c>
      <c r="CC596" s="183">
        <f t="shared" si="346"/>
        <v>0</v>
      </c>
      <c r="CD596" s="51"/>
    </row>
    <row r="597" spans="3:82" s="50" customFormat="1" ht="13.5" thickBot="1" x14ac:dyDescent="0.3">
      <c r="C597" s="191"/>
      <c r="D597" s="192"/>
      <c r="E597" s="193"/>
      <c r="F597" s="194"/>
      <c r="G597" s="195"/>
      <c r="H597" s="196"/>
      <c r="I597" s="195"/>
      <c r="J597" s="197">
        <v>1.9138973630485276</v>
      </c>
      <c r="K597" s="197">
        <v>1.515902467555285</v>
      </c>
      <c r="L597" s="198">
        <v>500000</v>
      </c>
      <c r="M597" s="199">
        <v>168</v>
      </c>
      <c r="N597" s="199">
        <v>0</v>
      </c>
      <c r="O597" s="200">
        <v>168</v>
      </c>
      <c r="P597" s="201">
        <v>0</v>
      </c>
      <c r="Q597" s="483">
        <v>0</v>
      </c>
      <c r="R597" s="483">
        <v>0</v>
      </c>
      <c r="S597" s="483">
        <v>0</v>
      </c>
      <c r="T597" s="186"/>
      <c r="U597" s="186"/>
      <c r="V597" s="186"/>
      <c r="W597" s="186"/>
      <c r="X597" s="186"/>
      <c r="Y597" s="186"/>
      <c r="Z597" s="186"/>
      <c r="AA597" s="604">
        <v>168</v>
      </c>
      <c r="AB597" s="605">
        <v>11907.720115690934</v>
      </c>
      <c r="AC597" s="605">
        <v>0</v>
      </c>
      <c r="AD597" s="606">
        <v>11907.720115690934</v>
      </c>
      <c r="AE597" s="607">
        <f t="shared" si="367"/>
        <v>-11739.720115690934</v>
      </c>
      <c r="AF597" s="608">
        <f t="shared" si="368"/>
        <v>1.4108494184258207E-2</v>
      </c>
      <c r="AG597" s="603"/>
      <c r="AH597" s="603"/>
      <c r="AI597" s="603"/>
      <c r="AJ597" s="603"/>
      <c r="AK597" s="603"/>
      <c r="AL597" s="604">
        <v>0</v>
      </c>
      <c r="AM597" s="504">
        <v>764.12268481912429</v>
      </c>
      <c r="AN597" s="504">
        <v>0</v>
      </c>
      <c r="AO597" s="505">
        <v>764.12268481912429</v>
      </c>
      <c r="AP597" s="506">
        <f t="shared" si="364"/>
        <v>-764.12268481912429</v>
      </c>
      <c r="AQ597" s="206">
        <f t="shared" si="365"/>
        <v>0</v>
      </c>
      <c r="AR597" s="186"/>
      <c r="AS597" s="202">
        <f t="shared" si="351"/>
        <v>168</v>
      </c>
      <c r="AT597" s="204">
        <f t="shared" si="352"/>
        <v>12671.842800510058</v>
      </c>
      <c r="AU597" s="205">
        <f t="shared" si="335"/>
        <v>-12503.842800510058</v>
      </c>
      <c r="AV597" s="206">
        <f t="shared" si="336"/>
        <v>1.325774022332709E-2</v>
      </c>
      <c r="AW597" s="207"/>
      <c r="AX597" s="208">
        <f t="shared" si="353"/>
        <v>0</v>
      </c>
      <c r="AY597" s="208">
        <f t="shared" si="349"/>
        <v>0</v>
      </c>
      <c r="AZ597" s="208">
        <f t="shared" si="337"/>
        <v>0</v>
      </c>
      <c r="BA597" s="206">
        <f t="shared" si="338"/>
        <v>0</v>
      </c>
      <c r="BB597" s="207"/>
      <c r="BC597" s="208">
        <f t="shared" si="354"/>
        <v>0</v>
      </c>
      <c r="BD597" s="208">
        <f t="shared" si="350"/>
        <v>0</v>
      </c>
      <c r="BE597" s="208">
        <f t="shared" si="339"/>
        <v>0</v>
      </c>
      <c r="BF597" s="206">
        <f t="shared" si="340"/>
        <v>0</v>
      </c>
      <c r="BG597" s="207"/>
      <c r="BH597" s="205">
        <f t="shared" si="355"/>
        <v>168</v>
      </c>
      <c r="BI597" s="522">
        <f t="shared" si="356"/>
        <v>11907.720115690934</v>
      </c>
      <c r="BJ597" s="519">
        <f t="shared" si="347"/>
        <v>193.2</v>
      </c>
      <c r="BK597" s="506">
        <f t="shared" si="341"/>
        <v>11739.720115690934</v>
      </c>
      <c r="BL597" s="210">
        <f t="shared" si="342"/>
        <v>69.879286402922233</v>
      </c>
      <c r="BM597" s="207"/>
      <c r="BN597" s="553">
        <f t="shared" si="357"/>
        <v>0</v>
      </c>
      <c r="BO597" s="558">
        <f t="shared" si="366"/>
        <v>764.12268481912429</v>
      </c>
      <c r="BP597" s="530">
        <f t="shared" si="358"/>
        <v>764.12268481912429</v>
      </c>
      <c r="BQ597" s="536">
        <v>0.15</v>
      </c>
      <c r="BR597" s="506">
        <f t="shared" si="334"/>
        <v>764.12268481912429</v>
      </c>
      <c r="BS597" s="210" t="str">
        <f t="shared" si="359"/>
        <v>&gt;100%</v>
      </c>
      <c r="BT597" s="207"/>
      <c r="BU597" s="205">
        <f t="shared" si="360"/>
        <v>12671.842800510058</v>
      </c>
      <c r="BV597" s="205">
        <f t="shared" si="361"/>
        <v>12671.842800510058</v>
      </c>
      <c r="BW597" s="205">
        <f t="shared" si="343"/>
        <v>0</v>
      </c>
      <c r="BX597" s="206">
        <f t="shared" si="344"/>
        <v>1</v>
      </c>
      <c r="BY597" s="211"/>
      <c r="BZ597" s="208">
        <f t="shared" si="362"/>
        <v>0</v>
      </c>
      <c r="CA597" s="208">
        <f t="shared" si="363"/>
        <v>0</v>
      </c>
      <c r="CB597" s="208">
        <f t="shared" si="345"/>
        <v>0</v>
      </c>
      <c r="CC597" s="212">
        <f t="shared" si="346"/>
        <v>0</v>
      </c>
      <c r="CD597" s="51"/>
    </row>
    <row r="598" spans="3:82" ht="13.5" thickBot="1" x14ac:dyDescent="0.3">
      <c r="C598" s="65"/>
      <c r="D598" s="66"/>
      <c r="E598" s="142"/>
      <c r="F598" s="143"/>
      <c r="G598" s="144"/>
      <c r="H598" s="145"/>
      <c r="I598" s="144"/>
      <c r="J598" s="146">
        <v>0.58618475265502656</v>
      </c>
      <c r="K598" s="146">
        <v>0.25114229393244591</v>
      </c>
      <c r="L598" s="147">
        <v>200</v>
      </c>
      <c r="M598" s="148">
        <v>160</v>
      </c>
      <c r="N598" s="148">
        <v>0</v>
      </c>
      <c r="O598" s="149">
        <v>160</v>
      </c>
      <c r="P598" s="150">
        <v>0</v>
      </c>
      <c r="Q598" s="481">
        <v>0</v>
      </c>
      <c r="R598" s="481">
        <v>0</v>
      </c>
      <c r="S598" s="481">
        <v>0</v>
      </c>
      <c r="T598" s="186"/>
      <c r="U598" s="186"/>
      <c r="V598" s="186"/>
      <c r="W598" s="186"/>
      <c r="X598" s="186"/>
      <c r="Y598" s="186"/>
      <c r="Z598" s="186"/>
      <c r="AA598" s="589">
        <v>160</v>
      </c>
      <c r="AB598" s="590">
        <v>667.57671201302185</v>
      </c>
      <c r="AC598" s="590">
        <v>0</v>
      </c>
      <c r="AD598" s="591">
        <v>667.57671201302185</v>
      </c>
      <c r="AE598" s="592">
        <f t="shared" si="367"/>
        <v>-507.57671201302185</v>
      </c>
      <c r="AF598" s="593">
        <f t="shared" si="368"/>
        <v>0.23967283028422809</v>
      </c>
      <c r="AG598" s="603"/>
      <c r="AH598" s="603"/>
      <c r="AI598" s="603"/>
      <c r="AJ598" s="603"/>
      <c r="AK598" s="603"/>
      <c r="AL598" s="589">
        <v>0</v>
      </c>
      <c r="AM598" s="496">
        <v>42.656027753328196</v>
      </c>
      <c r="AN598" s="496">
        <v>0</v>
      </c>
      <c r="AO598" s="497">
        <v>42.656027753328196</v>
      </c>
      <c r="AP598" s="498">
        <f t="shared" si="364"/>
        <v>-42.656027753328196</v>
      </c>
      <c r="AQ598" s="156">
        <f t="shared" si="365"/>
        <v>0</v>
      </c>
      <c r="AR598" s="151"/>
      <c r="AS598" s="152">
        <f t="shared" si="351"/>
        <v>160</v>
      </c>
      <c r="AT598" s="154">
        <f t="shared" si="352"/>
        <v>710.23273976635005</v>
      </c>
      <c r="AU598" s="155">
        <f t="shared" si="335"/>
        <v>-550.23273976635005</v>
      </c>
      <c r="AV598" s="156">
        <f t="shared" si="336"/>
        <v>0.22527826590004321</v>
      </c>
      <c r="AW598" s="157"/>
      <c r="AX598" s="158">
        <f t="shared" si="353"/>
        <v>0</v>
      </c>
      <c r="AY598" s="158">
        <f t="shared" si="349"/>
        <v>0</v>
      </c>
      <c r="AZ598" s="158">
        <f t="shared" si="337"/>
        <v>0</v>
      </c>
      <c r="BA598" s="156">
        <f t="shared" si="338"/>
        <v>0</v>
      </c>
      <c r="BB598" s="157"/>
      <c r="BC598" s="158">
        <f t="shared" si="354"/>
        <v>0</v>
      </c>
      <c r="BD598" s="158">
        <f t="shared" si="350"/>
        <v>0</v>
      </c>
      <c r="BE598" s="158">
        <f t="shared" si="339"/>
        <v>0</v>
      </c>
      <c r="BF598" s="156">
        <f t="shared" si="340"/>
        <v>0</v>
      </c>
      <c r="BG598" s="157"/>
      <c r="BH598" s="155">
        <f t="shared" si="355"/>
        <v>160</v>
      </c>
      <c r="BI598" s="518">
        <f t="shared" si="356"/>
        <v>667.57671201302185</v>
      </c>
      <c r="BJ598" s="519">
        <f t="shared" si="347"/>
        <v>195.2</v>
      </c>
      <c r="BK598" s="498">
        <f t="shared" si="341"/>
        <v>507.57671201302185</v>
      </c>
      <c r="BL598" s="160">
        <f t="shared" si="342"/>
        <v>3.1723544500813867</v>
      </c>
      <c r="BM598" s="157"/>
      <c r="BN598" s="551">
        <f t="shared" si="357"/>
        <v>0</v>
      </c>
      <c r="BO598" s="556">
        <f t="shared" si="366"/>
        <v>42.656027753328196</v>
      </c>
      <c r="BP598" s="530">
        <f t="shared" si="358"/>
        <v>42.656027753328196</v>
      </c>
      <c r="BQ598" s="534">
        <v>0.22</v>
      </c>
      <c r="BR598" s="498">
        <f t="shared" si="334"/>
        <v>42.656027753328196</v>
      </c>
      <c r="BS598" s="160" t="str">
        <f t="shared" si="359"/>
        <v>&gt;100%</v>
      </c>
      <c r="BT598" s="157"/>
      <c r="BU598" s="155">
        <f t="shared" si="360"/>
        <v>710.23273976635005</v>
      </c>
      <c r="BV598" s="155">
        <f t="shared" si="361"/>
        <v>710.23273976635005</v>
      </c>
      <c r="BW598" s="155">
        <f t="shared" si="343"/>
        <v>0</v>
      </c>
      <c r="BX598" s="156">
        <f t="shared" si="344"/>
        <v>1</v>
      </c>
      <c r="BY598" s="162"/>
      <c r="BZ598" s="158">
        <f t="shared" si="362"/>
        <v>0</v>
      </c>
      <c r="CA598" s="158">
        <f t="shared" si="363"/>
        <v>0</v>
      </c>
      <c r="CB598" s="158">
        <f t="shared" si="345"/>
        <v>0</v>
      </c>
      <c r="CC598" s="163">
        <f t="shared" si="346"/>
        <v>0</v>
      </c>
      <c r="CD598" s="42"/>
    </row>
    <row r="599" spans="3:82" ht="13.5" thickBot="1" x14ac:dyDescent="0.3">
      <c r="C599" s="65"/>
      <c r="D599" s="66"/>
      <c r="E599" s="164"/>
      <c r="F599" s="165"/>
      <c r="G599" s="166"/>
      <c r="H599" s="167"/>
      <c r="I599" s="166"/>
      <c r="J599" s="168">
        <v>0.72370867908265568</v>
      </c>
      <c r="K599" s="168">
        <v>0.4192943920851287</v>
      </c>
      <c r="L599" s="169">
        <v>800</v>
      </c>
      <c r="M599" s="170">
        <v>160</v>
      </c>
      <c r="N599" s="170">
        <v>0</v>
      </c>
      <c r="O599" s="171">
        <v>160</v>
      </c>
      <c r="P599" s="172">
        <v>0</v>
      </c>
      <c r="Q599" s="482">
        <v>0</v>
      </c>
      <c r="R599" s="482">
        <v>0</v>
      </c>
      <c r="S599" s="482">
        <v>0</v>
      </c>
      <c r="T599" s="186"/>
      <c r="U599" s="186"/>
      <c r="V599" s="186"/>
      <c r="W599" s="186"/>
      <c r="X599" s="186"/>
      <c r="Y599" s="186"/>
      <c r="Z599" s="186"/>
      <c r="AA599" s="595">
        <v>160</v>
      </c>
      <c r="AB599" s="596">
        <v>796.69631565337897</v>
      </c>
      <c r="AC599" s="596">
        <v>0</v>
      </c>
      <c r="AD599" s="597">
        <v>796.69631565337897</v>
      </c>
      <c r="AE599" s="598">
        <f t="shared" si="367"/>
        <v>-636.69631565337897</v>
      </c>
      <c r="AF599" s="599">
        <f t="shared" si="368"/>
        <v>0.20082934595823043</v>
      </c>
      <c r="AG599" s="603"/>
      <c r="AH599" s="603"/>
      <c r="AI599" s="603"/>
      <c r="AJ599" s="603"/>
      <c r="AK599" s="603"/>
      <c r="AL599" s="595">
        <v>0</v>
      </c>
      <c r="AM599" s="499">
        <v>42.656027753328196</v>
      </c>
      <c r="AN599" s="499">
        <v>0</v>
      </c>
      <c r="AO599" s="500">
        <v>42.656027753328196</v>
      </c>
      <c r="AP599" s="501">
        <f t="shared" si="364"/>
        <v>-42.656027753328196</v>
      </c>
      <c r="AQ599" s="177">
        <f t="shared" si="365"/>
        <v>0</v>
      </c>
      <c r="AR599" s="151"/>
      <c r="AS599" s="173">
        <f t="shared" si="351"/>
        <v>160</v>
      </c>
      <c r="AT599" s="175">
        <f t="shared" si="352"/>
        <v>839.35234340670718</v>
      </c>
      <c r="AU599" s="176">
        <f t="shared" si="335"/>
        <v>-679.35234340670718</v>
      </c>
      <c r="AV599" s="177">
        <f t="shared" si="336"/>
        <v>0.19062316470173027</v>
      </c>
      <c r="AW599" s="178"/>
      <c r="AX599" s="179">
        <f t="shared" si="353"/>
        <v>0</v>
      </c>
      <c r="AY599" s="179">
        <f t="shared" si="349"/>
        <v>0</v>
      </c>
      <c r="AZ599" s="179">
        <f t="shared" si="337"/>
        <v>0</v>
      </c>
      <c r="BA599" s="177">
        <f t="shared" si="338"/>
        <v>0</v>
      </c>
      <c r="BB599" s="178"/>
      <c r="BC599" s="179">
        <f t="shared" si="354"/>
        <v>0</v>
      </c>
      <c r="BD599" s="179">
        <f t="shared" si="350"/>
        <v>0</v>
      </c>
      <c r="BE599" s="179">
        <f t="shared" si="339"/>
        <v>0</v>
      </c>
      <c r="BF599" s="177">
        <f t="shared" si="340"/>
        <v>0</v>
      </c>
      <c r="BG599" s="178"/>
      <c r="BH599" s="176">
        <f t="shared" si="355"/>
        <v>160</v>
      </c>
      <c r="BI599" s="520">
        <f t="shared" si="356"/>
        <v>796.69631565337897</v>
      </c>
      <c r="BJ599" s="519">
        <f t="shared" si="347"/>
        <v>188.8</v>
      </c>
      <c r="BK599" s="501">
        <f t="shared" si="341"/>
        <v>636.69631565337897</v>
      </c>
      <c r="BL599" s="181">
        <f t="shared" si="342"/>
        <v>3.9793519728336184</v>
      </c>
      <c r="BM599" s="178"/>
      <c r="BN599" s="552">
        <f t="shared" si="357"/>
        <v>0</v>
      </c>
      <c r="BO599" s="557">
        <f t="shared" si="366"/>
        <v>42.656027753328196</v>
      </c>
      <c r="BP599" s="530">
        <f t="shared" si="358"/>
        <v>42.656027753328196</v>
      </c>
      <c r="BQ599" s="535">
        <v>0.18</v>
      </c>
      <c r="BR599" s="501">
        <f t="shared" ref="BR599:BR662" si="369">+BO599-BN599</f>
        <v>42.656027753328196</v>
      </c>
      <c r="BS599" s="181" t="str">
        <f t="shared" si="359"/>
        <v>&gt;100%</v>
      </c>
      <c r="BT599" s="178"/>
      <c r="BU599" s="176">
        <f t="shared" si="360"/>
        <v>839.35234340670718</v>
      </c>
      <c r="BV599" s="176">
        <f t="shared" si="361"/>
        <v>839.35234340670718</v>
      </c>
      <c r="BW599" s="176">
        <f t="shared" si="343"/>
        <v>0</v>
      </c>
      <c r="BX599" s="177">
        <f t="shared" si="344"/>
        <v>1</v>
      </c>
      <c r="BY599" s="182"/>
      <c r="BZ599" s="179">
        <f t="shared" si="362"/>
        <v>0</v>
      </c>
      <c r="CA599" s="179">
        <f t="shared" si="363"/>
        <v>0</v>
      </c>
      <c r="CB599" s="179">
        <f t="shared" si="345"/>
        <v>0</v>
      </c>
      <c r="CC599" s="183">
        <f t="shared" si="346"/>
        <v>0</v>
      </c>
      <c r="CD599" s="42"/>
    </row>
    <row r="600" spans="3:82" ht="13.5" thickBot="1" x14ac:dyDescent="0.3">
      <c r="C600" s="184">
        <v>118</v>
      </c>
      <c r="D600" s="48">
        <v>0</v>
      </c>
      <c r="E600" s="164" t="s">
        <v>163</v>
      </c>
      <c r="F600" s="165" t="s">
        <v>164</v>
      </c>
      <c r="G600" s="166"/>
      <c r="H600" s="167" t="s">
        <v>63</v>
      </c>
      <c r="I600" s="185" t="s">
        <v>64</v>
      </c>
      <c r="J600" s="168">
        <v>1</v>
      </c>
      <c r="K600" s="168">
        <v>1</v>
      </c>
      <c r="L600" s="169">
        <v>2000</v>
      </c>
      <c r="M600" s="170">
        <v>160</v>
      </c>
      <c r="N600" s="170">
        <v>0</v>
      </c>
      <c r="O600" s="171">
        <v>160</v>
      </c>
      <c r="P600" s="172">
        <v>0</v>
      </c>
      <c r="Q600" s="482">
        <v>0</v>
      </c>
      <c r="R600" s="482">
        <v>0</v>
      </c>
      <c r="S600" s="482">
        <v>0</v>
      </c>
      <c r="T600" s="186"/>
      <c r="U600" s="186"/>
      <c r="V600" s="186"/>
      <c r="W600" s="186"/>
      <c r="X600" s="186"/>
      <c r="Y600" s="186"/>
      <c r="Z600" s="186"/>
      <c r="AA600" s="600">
        <v>160</v>
      </c>
      <c r="AB600" s="601">
        <v>973.96231923295181</v>
      </c>
      <c r="AC600" s="601">
        <v>0</v>
      </c>
      <c r="AD600" s="602">
        <v>973.96231923295181</v>
      </c>
      <c r="AE600" s="598">
        <f t="shared" si="367"/>
        <v>-813.96231923295181</v>
      </c>
      <c r="AF600" s="599">
        <f t="shared" si="368"/>
        <v>0.1642774025652334</v>
      </c>
      <c r="AG600" s="603"/>
      <c r="AH600" s="603"/>
      <c r="AI600" s="603"/>
      <c r="AJ600" s="603"/>
      <c r="AK600" s="603"/>
      <c r="AL600" s="600">
        <v>0</v>
      </c>
      <c r="AM600" s="502">
        <v>93.992682175079366</v>
      </c>
      <c r="AN600" s="502">
        <v>0</v>
      </c>
      <c r="AO600" s="503">
        <v>93.992682175079366</v>
      </c>
      <c r="AP600" s="501">
        <f t="shared" si="364"/>
        <v>-93.992682175079366</v>
      </c>
      <c r="AQ600" s="177">
        <f t="shared" si="365"/>
        <v>0</v>
      </c>
      <c r="AR600" s="151"/>
      <c r="AS600" s="187">
        <f t="shared" si="351"/>
        <v>160</v>
      </c>
      <c r="AT600" s="189">
        <f t="shared" si="352"/>
        <v>1067.9550014080312</v>
      </c>
      <c r="AU600" s="176">
        <f t="shared" ref="AU600:AU663" si="370">+AS600-AT600</f>
        <v>-907.95500140803119</v>
      </c>
      <c r="AV600" s="177">
        <f t="shared" ref="AV600:AV663" si="371">IF(AT600&gt;0,AS600/AT600,0)</f>
        <v>0.14981904648515162</v>
      </c>
      <c r="AW600" s="178"/>
      <c r="AX600" s="179">
        <f t="shared" si="353"/>
        <v>0</v>
      </c>
      <c r="AY600" s="179">
        <f t="shared" si="349"/>
        <v>0</v>
      </c>
      <c r="AZ600" s="179">
        <f t="shared" ref="AZ600:AZ663" si="372">+AX600-AY600</f>
        <v>0</v>
      </c>
      <c r="BA600" s="177">
        <f t="shared" ref="BA600:BA663" si="373">IF(AY600&gt;0,AX600/AY600,0)</f>
        <v>0</v>
      </c>
      <c r="BB600" s="178"/>
      <c r="BC600" s="179">
        <f t="shared" si="354"/>
        <v>0</v>
      </c>
      <c r="BD600" s="179">
        <f t="shared" si="350"/>
        <v>0</v>
      </c>
      <c r="BE600" s="179">
        <f t="shared" ref="BE600:BE663" si="374">+BC600-BD600</f>
        <v>0</v>
      </c>
      <c r="BF600" s="177">
        <f t="shared" ref="BF600:BF663" si="375">IF(BD600&gt;0,BC600/BD600,0)</f>
        <v>0</v>
      </c>
      <c r="BG600" s="178"/>
      <c r="BH600" s="176">
        <f t="shared" si="355"/>
        <v>160</v>
      </c>
      <c r="BI600" s="520">
        <f t="shared" si="356"/>
        <v>973.96231923295181</v>
      </c>
      <c r="BJ600" s="519">
        <f t="shared" si="347"/>
        <v>176</v>
      </c>
      <c r="BK600" s="501">
        <f t="shared" ref="BK600:BK663" si="376">+BI600-BH600</f>
        <v>813.96231923295181</v>
      </c>
      <c r="BL600" s="181">
        <f t="shared" ref="BL600:BL663" si="377">IF(BK600=0,0,+IF(BH600&gt;0,+BK600/BH600,"&gt;100%"))</f>
        <v>5.0872644952059485</v>
      </c>
      <c r="BM600" s="178"/>
      <c r="BN600" s="552">
        <f t="shared" si="357"/>
        <v>0</v>
      </c>
      <c r="BO600" s="557">
        <f t="shared" si="366"/>
        <v>93.992682175079366</v>
      </c>
      <c r="BP600" s="530">
        <f t="shared" si="358"/>
        <v>93.992682175079366</v>
      </c>
      <c r="BQ600" s="535">
        <v>0.1</v>
      </c>
      <c r="BR600" s="501">
        <f t="shared" si="369"/>
        <v>93.992682175079366</v>
      </c>
      <c r="BS600" s="181" t="str">
        <f t="shared" si="359"/>
        <v>&gt;100%</v>
      </c>
      <c r="BT600" s="178"/>
      <c r="BU600" s="176">
        <f t="shared" si="360"/>
        <v>1067.9550014080312</v>
      </c>
      <c r="BV600" s="176">
        <f t="shared" si="361"/>
        <v>1067.9550014080312</v>
      </c>
      <c r="BW600" s="176">
        <f t="shared" ref="BW600:BW663" si="378">+BV600-BU600</f>
        <v>0</v>
      </c>
      <c r="BX600" s="177">
        <f t="shared" ref="BX600:BX663" si="379">IF(BU600&gt;0,BV600/BU600,0)</f>
        <v>1</v>
      </c>
      <c r="BY600" s="182"/>
      <c r="BZ600" s="179">
        <f t="shared" si="362"/>
        <v>0</v>
      </c>
      <c r="CA600" s="179">
        <f t="shared" si="363"/>
        <v>0</v>
      </c>
      <c r="CB600" s="179">
        <f t="shared" ref="CB600:CB663" si="380">+CA600-BZ600</f>
        <v>0</v>
      </c>
      <c r="CC600" s="183">
        <f t="shared" ref="CC600:CC663" si="381">IF(CB600=0,0,+IF(BZ600&gt;0,+CB600/BZ600,"&gt;100%"))</f>
        <v>0</v>
      </c>
      <c r="CD600" s="42"/>
    </row>
    <row r="601" spans="3:82" s="50" customFormat="1" ht="13.5" thickBot="1" x14ac:dyDescent="0.3">
      <c r="C601" s="184"/>
      <c r="D601" s="190"/>
      <c r="E601" s="164"/>
      <c r="F601" s="165"/>
      <c r="G601" s="166"/>
      <c r="H601" s="167"/>
      <c r="I601" s="166"/>
      <c r="J601" s="168">
        <v>1.505779664758232</v>
      </c>
      <c r="K601" s="168">
        <v>1.1754720702584747</v>
      </c>
      <c r="L601" s="169">
        <v>4000</v>
      </c>
      <c r="M601" s="170">
        <v>160</v>
      </c>
      <c r="N601" s="170">
        <v>0</v>
      </c>
      <c r="O601" s="171">
        <v>160</v>
      </c>
      <c r="P601" s="172">
        <v>0</v>
      </c>
      <c r="Q601" s="482">
        <v>0</v>
      </c>
      <c r="R601" s="482">
        <v>0</v>
      </c>
      <c r="S601" s="482">
        <v>0</v>
      </c>
      <c r="T601" s="186"/>
      <c r="U601" s="186"/>
      <c r="V601" s="186"/>
      <c r="W601" s="186"/>
      <c r="X601" s="186"/>
      <c r="Y601" s="186"/>
      <c r="Z601" s="186"/>
      <c r="AA601" s="595">
        <v>160</v>
      </c>
      <c r="AB601" s="596">
        <v>1431.5483229298911</v>
      </c>
      <c r="AC601" s="596">
        <v>0</v>
      </c>
      <c r="AD601" s="597">
        <v>1431.5483229298911</v>
      </c>
      <c r="AE601" s="598">
        <f t="shared" si="367"/>
        <v>-1271.5483229298911</v>
      </c>
      <c r="AF601" s="599">
        <f t="shared" si="368"/>
        <v>0.11176709681202698</v>
      </c>
      <c r="AG601" s="603"/>
      <c r="AH601" s="603"/>
      <c r="AI601" s="603"/>
      <c r="AJ601" s="603"/>
      <c r="AK601" s="603"/>
      <c r="AL601" s="595">
        <v>0</v>
      </c>
      <c r="AM601" s="499">
        <v>165.86399836553102</v>
      </c>
      <c r="AN601" s="499">
        <v>0</v>
      </c>
      <c r="AO601" s="500">
        <v>165.86399836553102</v>
      </c>
      <c r="AP601" s="501">
        <f t="shared" si="364"/>
        <v>-165.86399836553102</v>
      </c>
      <c r="AQ601" s="177">
        <f t="shared" si="365"/>
        <v>0</v>
      </c>
      <c r="AR601" s="186"/>
      <c r="AS601" s="173">
        <f t="shared" si="351"/>
        <v>160</v>
      </c>
      <c r="AT601" s="175">
        <f t="shared" si="352"/>
        <v>1597.4123212954221</v>
      </c>
      <c r="AU601" s="176">
        <f t="shared" si="370"/>
        <v>-1437.4123212954221</v>
      </c>
      <c r="AV601" s="177">
        <f t="shared" si="371"/>
        <v>0.10016199190841844</v>
      </c>
      <c r="AW601" s="178"/>
      <c r="AX601" s="179">
        <f t="shared" si="353"/>
        <v>0</v>
      </c>
      <c r="AY601" s="179">
        <f t="shared" si="349"/>
        <v>0</v>
      </c>
      <c r="AZ601" s="179">
        <f t="shared" si="372"/>
        <v>0</v>
      </c>
      <c r="BA601" s="177">
        <f t="shared" si="373"/>
        <v>0</v>
      </c>
      <c r="BB601" s="178"/>
      <c r="BC601" s="179">
        <f t="shared" si="354"/>
        <v>0</v>
      </c>
      <c r="BD601" s="179">
        <f t="shared" si="350"/>
        <v>0</v>
      </c>
      <c r="BE601" s="179">
        <f t="shared" si="374"/>
        <v>0</v>
      </c>
      <c r="BF601" s="177">
        <f t="shared" si="375"/>
        <v>0</v>
      </c>
      <c r="BG601" s="178"/>
      <c r="BH601" s="176">
        <f t="shared" si="355"/>
        <v>160</v>
      </c>
      <c r="BI601" s="520">
        <f t="shared" si="356"/>
        <v>1431.5483229298911</v>
      </c>
      <c r="BJ601" s="519">
        <f t="shared" si="347"/>
        <v>182.4</v>
      </c>
      <c r="BK601" s="501">
        <f t="shared" si="376"/>
        <v>1271.5483229298911</v>
      </c>
      <c r="BL601" s="181">
        <f t="shared" si="377"/>
        <v>7.9471770183118196</v>
      </c>
      <c r="BM601" s="178"/>
      <c r="BN601" s="552">
        <f t="shared" si="357"/>
        <v>0</v>
      </c>
      <c r="BO601" s="557">
        <f t="shared" si="366"/>
        <v>165.86399836553102</v>
      </c>
      <c r="BP601" s="530">
        <f t="shared" si="358"/>
        <v>165.86399836553102</v>
      </c>
      <c r="BQ601" s="535">
        <v>0.14000000000000001</v>
      </c>
      <c r="BR601" s="501">
        <f t="shared" si="369"/>
        <v>165.86399836553102</v>
      </c>
      <c r="BS601" s="181" t="str">
        <f t="shared" si="359"/>
        <v>&gt;100%</v>
      </c>
      <c r="BT601" s="178"/>
      <c r="BU601" s="176">
        <f t="shared" si="360"/>
        <v>1597.4123212954221</v>
      </c>
      <c r="BV601" s="176">
        <f t="shared" si="361"/>
        <v>1597.4123212954221</v>
      </c>
      <c r="BW601" s="176">
        <f t="shared" si="378"/>
        <v>0</v>
      </c>
      <c r="BX601" s="177">
        <f t="shared" si="379"/>
        <v>1</v>
      </c>
      <c r="BY601" s="182"/>
      <c r="BZ601" s="179">
        <f t="shared" si="362"/>
        <v>0</v>
      </c>
      <c r="CA601" s="179">
        <f t="shared" si="363"/>
        <v>0</v>
      </c>
      <c r="CB601" s="179">
        <f t="shared" si="380"/>
        <v>0</v>
      </c>
      <c r="CC601" s="183">
        <f t="shared" si="381"/>
        <v>0</v>
      </c>
      <c r="CD601" s="51"/>
    </row>
    <row r="602" spans="3:82" s="50" customFormat="1" ht="13.5" thickBot="1" x14ac:dyDescent="0.3">
      <c r="C602" s="191"/>
      <c r="D602" s="192"/>
      <c r="E602" s="193"/>
      <c r="F602" s="194"/>
      <c r="G602" s="195"/>
      <c r="H602" s="196"/>
      <c r="I602" s="195"/>
      <c r="J602" s="197">
        <v>1.9138973630485276</v>
      </c>
      <c r="K602" s="197">
        <v>1.515902467555285</v>
      </c>
      <c r="L602" s="198">
        <v>10000</v>
      </c>
      <c r="M602" s="199">
        <v>160</v>
      </c>
      <c r="N602" s="199">
        <v>0</v>
      </c>
      <c r="O602" s="200">
        <v>160</v>
      </c>
      <c r="P602" s="201">
        <v>0</v>
      </c>
      <c r="Q602" s="483">
        <v>0</v>
      </c>
      <c r="R602" s="483">
        <v>0</v>
      </c>
      <c r="S602" s="483">
        <v>0</v>
      </c>
      <c r="T602" s="186"/>
      <c r="U602" s="186"/>
      <c r="V602" s="186"/>
      <c r="W602" s="186"/>
      <c r="X602" s="186"/>
      <c r="Y602" s="186"/>
      <c r="Z602" s="186"/>
      <c r="AA602" s="604">
        <v>160</v>
      </c>
      <c r="AB602" s="605">
        <v>1736.2707102592915</v>
      </c>
      <c r="AC602" s="605">
        <v>0</v>
      </c>
      <c r="AD602" s="606">
        <v>1736.2707102592915</v>
      </c>
      <c r="AE602" s="607">
        <f t="shared" si="367"/>
        <v>-1576.2707102592915</v>
      </c>
      <c r="AF602" s="608">
        <f t="shared" si="368"/>
        <v>9.2151528592051113E-2</v>
      </c>
      <c r="AG602" s="603"/>
      <c r="AH602" s="603"/>
      <c r="AI602" s="603"/>
      <c r="AJ602" s="603"/>
      <c r="AK602" s="603"/>
      <c r="AL602" s="604">
        <v>0</v>
      </c>
      <c r="AM602" s="504">
        <v>460.53360435732333</v>
      </c>
      <c r="AN602" s="504">
        <v>0</v>
      </c>
      <c r="AO602" s="505">
        <v>460.53360435732333</v>
      </c>
      <c r="AP602" s="506">
        <f t="shared" si="364"/>
        <v>-460.53360435732333</v>
      </c>
      <c r="AQ602" s="206">
        <f t="shared" si="365"/>
        <v>0</v>
      </c>
      <c r="AR602" s="186"/>
      <c r="AS602" s="202">
        <f t="shared" si="351"/>
        <v>160</v>
      </c>
      <c r="AT602" s="204">
        <f t="shared" si="352"/>
        <v>2196.8043146166146</v>
      </c>
      <c r="AU602" s="205">
        <f t="shared" si="370"/>
        <v>-2036.8043146166146</v>
      </c>
      <c r="AV602" s="206">
        <f t="shared" si="371"/>
        <v>7.2833068897137129E-2</v>
      </c>
      <c r="AW602" s="207"/>
      <c r="AX602" s="208">
        <f t="shared" si="353"/>
        <v>0</v>
      </c>
      <c r="AY602" s="208">
        <f t="shared" si="349"/>
        <v>0</v>
      </c>
      <c r="AZ602" s="208">
        <f t="shared" si="372"/>
        <v>0</v>
      </c>
      <c r="BA602" s="206">
        <f t="shared" si="373"/>
        <v>0</v>
      </c>
      <c r="BB602" s="207"/>
      <c r="BC602" s="208">
        <f t="shared" si="354"/>
        <v>0</v>
      </c>
      <c r="BD602" s="208">
        <f t="shared" si="350"/>
        <v>0</v>
      </c>
      <c r="BE602" s="208">
        <f t="shared" si="374"/>
        <v>0</v>
      </c>
      <c r="BF602" s="206">
        <f t="shared" si="375"/>
        <v>0</v>
      </c>
      <c r="BG602" s="207"/>
      <c r="BH602" s="205">
        <f t="shared" si="355"/>
        <v>160</v>
      </c>
      <c r="BI602" s="522">
        <f t="shared" si="356"/>
        <v>1736.2707102592915</v>
      </c>
      <c r="BJ602" s="519">
        <f t="shared" ref="BJ602:BJ647" si="382">(AA602*BQ602)+AA602</f>
        <v>184</v>
      </c>
      <c r="BK602" s="506">
        <f t="shared" si="376"/>
        <v>1576.2707102592915</v>
      </c>
      <c r="BL602" s="210">
        <f t="shared" si="377"/>
        <v>9.8516919391205722</v>
      </c>
      <c r="BM602" s="207"/>
      <c r="BN602" s="553">
        <f t="shared" si="357"/>
        <v>0</v>
      </c>
      <c r="BO602" s="558">
        <f t="shared" si="366"/>
        <v>460.53360435732333</v>
      </c>
      <c r="BP602" s="530">
        <f t="shared" si="358"/>
        <v>460.53360435732333</v>
      </c>
      <c r="BQ602" s="536">
        <v>0.15</v>
      </c>
      <c r="BR602" s="506">
        <f t="shared" si="369"/>
        <v>460.53360435732333</v>
      </c>
      <c r="BS602" s="210" t="str">
        <f t="shared" si="359"/>
        <v>&gt;100%</v>
      </c>
      <c r="BT602" s="207"/>
      <c r="BU602" s="205">
        <f t="shared" si="360"/>
        <v>2196.8043146166146</v>
      </c>
      <c r="BV602" s="205">
        <f t="shared" si="361"/>
        <v>2196.8043146166146</v>
      </c>
      <c r="BW602" s="205">
        <f t="shared" si="378"/>
        <v>0</v>
      </c>
      <c r="BX602" s="206">
        <f t="shared" si="379"/>
        <v>1</v>
      </c>
      <c r="BY602" s="211"/>
      <c r="BZ602" s="208">
        <f t="shared" si="362"/>
        <v>0</v>
      </c>
      <c r="CA602" s="208">
        <f t="shared" si="363"/>
        <v>0</v>
      </c>
      <c r="CB602" s="208">
        <f t="shared" si="380"/>
        <v>0</v>
      </c>
      <c r="CC602" s="212">
        <f t="shared" si="381"/>
        <v>0</v>
      </c>
      <c r="CD602" s="51"/>
    </row>
    <row r="603" spans="3:82" ht="13.5" thickBot="1" x14ac:dyDescent="0.3">
      <c r="C603" s="65"/>
      <c r="D603" s="66"/>
      <c r="E603" s="142"/>
      <c r="F603" s="143"/>
      <c r="G603" s="144"/>
      <c r="H603" s="145"/>
      <c r="I603" s="144"/>
      <c r="J603" s="146">
        <v>0.58618475265502656</v>
      </c>
      <c r="K603" s="146">
        <v>0.25114229393244591</v>
      </c>
      <c r="L603" s="147">
        <v>100</v>
      </c>
      <c r="M603" s="148">
        <v>160</v>
      </c>
      <c r="N603" s="148">
        <v>0</v>
      </c>
      <c r="O603" s="149">
        <v>160</v>
      </c>
      <c r="P603" s="150">
        <v>0</v>
      </c>
      <c r="Q603" s="481">
        <v>0</v>
      </c>
      <c r="R603" s="481">
        <v>0</v>
      </c>
      <c r="S603" s="481">
        <v>0</v>
      </c>
      <c r="T603" s="186"/>
      <c r="U603" s="186"/>
      <c r="V603" s="186"/>
      <c r="W603" s="186"/>
      <c r="X603" s="186"/>
      <c r="Y603" s="186"/>
      <c r="Z603" s="186"/>
      <c r="AA603" s="589">
        <v>160</v>
      </c>
      <c r="AB603" s="590">
        <v>653.23785336418791</v>
      </c>
      <c r="AC603" s="590">
        <v>0</v>
      </c>
      <c r="AD603" s="591">
        <v>653.23785336418791</v>
      </c>
      <c r="AE603" s="592">
        <f t="shared" si="367"/>
        <v>-493.23785336418791</v>
      </c>
      <c r="AF603" s="593">
        <f t="shared" si="368"/>
        <v>0.24493375449079816</v>
      </c>
      <c r="AG603" s="603"/>
      <c r="AH603" s="603"/>
      <c r="AI603" s="603"/>
      <c r="AJ603" s="603"/>
      <c r="AK603" s="603"/>
      <c r="AL603" s="589">
        <v>0</v>
      </c>
      <c r="AM603" s="496">
        <v>42.656027753328196</v>
      </c>
      <c r="AN603" s="496">
        <v>0</v>
      </c>
      <c r="AO603" s="497">
        <v>42.656027753328196</v>
      </c>
      <c r="AP603" s="498">
        <f t="shared" si="364"/>
        <v>-42.656027753328196</v>
      </c>
      <c r="AQ603" s="156">
        <f t="shared" si="365"/>
        <v>0</v>
      </c>
      <c r="AR603" s="151"/>
      <c r="AS603" s="152">
        <f t="shared" si="351"/>
        <v>160</v>
      </c>
      <c r="AT603" s="154">
        <f t="shared" si="352"/>
        <v>695.89388111751612</v>
      </c>
      <c r="AU603" s="155">
        <f t="shared" si="370"/>
        <v>-535.89388111751612</v>
      </c>
      <c r="AV603" s="156">
        <f t="shared" si="371"/>
        <v>0.22992011331247886</v>
      </c>
      <c r="AW603" s="157"/>
      <c r="AX603" s="158">
        <f t="shared" si="353"/>
        <v>0</v>
      </c>
      <c r="AY603" s="158">
        <f t="shared" si="349"/>
        <v>0</v>
      </c>
      <c r="AZ603" s="158">
        <f t="shared" si="372"/>
        <v>0</v>
      </c>
      <c r="BA603" s="156">
        <f t="shared" si="373"/>
        <v>0</v>
      </c>
      <c r="BB603" s="157"/>
      <c r="BC603" s="158">
        <f t="shared" si="354"/>
        <v>0</v>
      </c>
      <c r="BD603" s="158">
        <f t="shared" si="350"/>
        <v>0</v>
      </c>
      <c r="BE603" s="158">
        <f t="shared" si="374"/>
        <v>0</v>
      </c>
      <c r="BF603" s="156">
        <f t="shared" si="375"/>
        <v>0</v>
      </c>
      <c r="BG603" s="157"/>
      <c r="BH603" s="155">
        <f t="shared" si="355"/>
        <v>160</v>
      </c>
      <c r="BI603" s="518">
        <f t="shared" si="356"/>
        <v>653.23785336418791</v>
      </c>
      <c r="BJ603" s="519">
        <f t="shared" si="382"/>
        <v>195.2</v>
      </c>
      <c r="BK603" s="498">
        <f t="shared" si="376"/>
        <v>493.23785336418791</v>
      </c>
      <c r="BL603" s="160">
        <f t="shared" si="377"/>
        <v>3.0827365835261746</v>
      </c>
      <c r="BM603" s="157"/>
      <c r="BN603" s="551">
        <f t="shared" si="357"/>
        <v>0</v>
      </c>
      <c r="BO603" s="556">
        <f t="shared" si="366"/>
        <v>42.656027753328196</v>
      </c>
      <c r="BP603" s="530">
        <f t="shared" si="358"/>
        <v>42.656027753328196</v>
      </c>
      <c r="BQ603" s="534">
        <v>0.22</v>
      </c>
      <c r="BR603" s="498">
        <f t="shared" si="369"/>
        <v>42.656027753328196</v>
      </c>
      <c r="BS603" s="160" t="str">
        <f t="shared" si="359"/>
        <v>&gt;100%</v>
      </c>
      <c r="BT603" s="157"/>
      <c r="BU603" s="155">
        <f t="shared" si="360"/>
        <v>695.89388111751612</v>
      </c>
      <c r="BV603" s="155">
        <f t="shared" si="361"/>
        <v>695.89388111751612</v>
      </c>
      <c r="BW603" s="155">
        <f t="shared" si="378"/>
        <v>0</v>
      </c>
      <c r="BX603" s="156">
        <f t="shared" si="379"/>
        <v>1</v>
      </c>
      <c r="BY603" s="162"/>
      <c r="BZ603" s="158">
        <f t="shared" si="362"/>
        <v>0</v>
      </c>
      <c r="CA603" s="158">
        <f t="shared" si="363"/>
        <v>0</v>
      </c>
      <c r="CB603" s="158">
        <f t="shared" si="380"/>
        <v>0</v>
      </c>
      <c r="CC603" s="163">
        <f t="shared" si="381"/>
        <v>0</v>
      </c>
      <c r="CD603" s="42"/>
    </row>
    <row r="604" spans="3:82" ht="13.5" thickBot="1" x14ac:dyDescent="0.3">
      <c r="C604" s="65"/>
      <c r="D604" s="66"/>
      <c r="E604" s="164"/>
      <c r="F604" s="165"/>
      <c r="G604" s="166"/>
      <c r="H604" s="167"/>
      <c r="I604" s="166"/>
      <c r="J604" s="168">
        <v>0.72370867908265568</v>
      </c>
      <c r="K604" s="168">
        <v>0.4192943920851287</v>
      </c>
      <c r="L604" s="169">
        <v>400</v>
      </c>
      <c r="M604" s="170">
        <v>160</v>
      </c>
      <c r="N604" s="170">
        <v>0</v>
      </c>
      <c r="O604" s="171">
        <v>160</v>
      </c>
      <c r="P604" s="172">
        <v>0</v>
      </c>
      <c r="Q604" s="482">
        <v>0</v>
      </c>
      <c r="R604" s="482">
        <v>0</v>
      </c>
      <c r="S604" s="482">
        <v>0</v>
      </c>
      <c r="T604" s="186"/>
      <c r="U604" s="186"/>
      <c r="V604" s="186"/>
      <c r="W604" s="186"/>
      <c r="X604" s="186"/>
      <c r="Y604" s="186"/>
      <c r="Z604" s="186"/>
      <c r="AA604" s="595">
        <v>160</v>
      </c>
      <c r="AB604" s="596">
        <v>782.35745700454504</v>
      </c>
      <c r="AC604" s="596">
        <v>0</v>
      </c>
      <c r="AD604" s="597">
        <v>782.35745700454504</v>
      </c>
      <c r="AE604" s="598">
        <f t="shared" si="367"/>
        <v>-622.35745700454504</v>
      </c>
      <c r="AF604" s="599">
        <f t="shared" si="368"/>
        <v>0.20451009774048909</v>
      </c>
      <c r="AG604" s="603"/>
      <c r="AH604" s="603"/>
      <c r="AI604" s="603"/>
      <c r="AJ604" s="603"/>
      <c r="AK604" s="603"/>
      <c r="AL604" s="595">
        <v>0</v>
      </c>
      <c r="AM604" s="499">
        <v>42.656027753328196</v>
      </c>
      <c r="AN604" s="499">
        <v>0</v>
      </c>
      <c r="AO604" s="500">
        <v>42.656027753328196</v>
      </c>
      <c r="AP604" s="501">
        <f t="shared" si="364"/>
        <v>-42.656027753328196</v>
      </c>
      <c r="AQ604" s="177">
        <f t="shared" si="365"/>
        <v>0</v>
      </c>
      <c r="AR604" s="151"/>
      <c r="AS604" s="173">
        <f t="shared" si="351"/>
        <v>160</v>
      </c>
      <c r="AT604" s="175">
        <f t="shared" si="352"/>
        <v>825.01348475787324</v>
      </c>
      <c r="AU604" s="176">
        <f t="shared" si="370"/>
        <v>-665.01348475787324</v>
      </c>
      <c r="AV604" s="177">
        <f t="shared" si="371"/>
        <v>0.19393622402057725</v>
      </c>
      <c r="AW604" s="178"/>
      <c r="AX604" s="179">
        <f t="shared" si="353"/>
        <v>0</v>
      </c>
      <c r="AY604" s="179">
        <f t="shared" si="349"/>
        <v>0</v>
      </c>
      <c r="AZ604" s="179">
        <f t="shared" si="372"/>
        <v>0</v>
      </c>
      <c r="BA604" s="177">
        <f t="shared" si="373"/>
        <v>0</v>
      </c>
      <c r="BB604" s="178"/>
      <c r="BC604" s="179">
        <f t="shared" si="354"/>
        <v>0</v>
      </c>
      <c r="BD604" s="179">
        <f t="shared" si="350"/>
        <v>0</v>
      </c>
      <c r="BE604" s="179">
        <f t="shared" si="374"/>
        <v>0</v>
      </c>
      <c r="BF604" s="177">
        <f t="shared" si="375"/>
        <v>0</v>
      </c>
      <c r="BG604" s="178"/>
      <c r="BH604" s="176">
        <f t="shared" si="355"/>
        <v>160</v>
      </c>
      <c r="BI604" s="520">
        <f t="shared" si="356"/>
        <v>782.35745700454504</v>
      </c>
      <c r="BJ604" s="519">
        <f t="shared" si="382"/>
        <v>188.8</v>
      </c>
      <c r="BK604" s="501">
        <f t="shared" si="376"/>
        <v>622.35745700454504</v>
      </c>
      <c r="BL604" s="181">
        <f t="shared" si="377"/>
        <v>3.8897341062784063</v>
      </c>
      <c r="BM604" s="178"/>
      <c r="BN604" s="552">
        <f t="shared" si="357"/>
        <v>0</v>
      </c>
      <c r="BO604" s="557">
        <f t="shared" si="366"/>
        <v>42.656027753328196</v>
      </c>
      <c r="BP604" s="530">
        <f t="shared" si="358"/>
        <v>42.656027753328196</v>
      </c>
      <c r="BQ604" s="535">
        <v>0.18</v>
      </c>
      <c r="BR604" s="501">
        <f t="shared" si="369"/>
        <v>42.656027753328196</v>
      </c>
      <c r="BS604" s="181" t="str">
        <f t="shared" si="359"/>
        <v>&gt;100%</v>
      </c>
      <c r="BT604" s="178"/>
      <c r="BU604" s="176">
        <f t="shared" si="360"/>
        <v>825.01348475787324</v>
      </c>
      <c r="BV604" s="176">
        <f t="shared" si="361"/>
        <v>825.01348475787324</v>
      </c>
      <c r="BW604" s="176">
        <f t="shared" si="378"/>
        <v>0</v>
      </c>
      <c r="BX604" s="177">
        <f t="shared" si="379"/>
        <v>1</v>
      </c>
      <c r="BY604" s="182"/>
      <c r="BZ604" s="179">
        <f t="shared" si="362"/>
        <v>0</v>
      </c>
      <c r="CA604" s="179">
        <f t="shared" si="363"/>
        <v>0</v>
      </c>
      <c r="CB604" s="179">
        <f t="shared" si="380"/>
        <v>0</v>
      </c>
      <c r="CC604" s="183">
        <f t="shared" si="381"/>
        <v>0</v>
      </c>
      <c r="CD604" s="42"/>
    </row>
    <row r="605" spans="3:82" ht="25.5" thickBot="1" x14ac:dyDescent="0.3">
      <c r="C605" s="184">
        <v>119</v>
      </c>
      <c r="D605" s="48">
        <v>0</v>
      </c>
      <c r="E605" s="164" t="s">
        <v>165</v>
      </c>
      <c r="F605" s="165" t="s">
        <v>166</v>
      </c>
      <c r="G605" s="166"/>
      <c r="H605" s="167" t="s">
        <v>63</v>
      </c>
      <c r="I605" s="185" t="s">
        <v>64</v>
      </c>
      <c r="J605" s="168">
        <v>1</v>
      </c>
      <c r="K605" s="168">
        <v>1</v>
      </c>
      <c r="L605" s="169">
        <v>1000</v>
      </c>
      <c r="M605" s="170">
        <v>160</v>
      </c>
      <c r="N605" s="170">
        <v>0</v>
      </c>
      <c r="O605" s="171">
        <v>160</v>
      </c>
      <c r="P605" s="172">
        <v>0</v>
      </c>
      <c r="Q605" s="482">
        <v>0</v>
      </c>
      <c r="R605" s="482">
        <v>0</v>
      </c>
      <c r="S605" s="482">
        <v>0</v>
      </c>
      <c r="T605" s="186"/>
      <c r="U605" s="186"/>
      <c r="V605" s="186"/>
      <c r="W605" s="186"/>
      <c r="X605" s="186"/>
      <c r="Y605" s="186"/>
      <c r="Z605" s="186"/>
      <c r="AA605" s="600">
        <v>160</v>
      </c>
      <c r="AB605" s="601">
        <v>959.09239174527215</v>
      </c>
      <c r="AC605" s="601">
        <v>0</v>
      </c>
      <c r="AD605" s="602">
        <v>959.09239174527215</v>
      </c>
      <c r="AE605" s="598">
        <f t="shared" si="367"/>
        <v>-799.09239174527215</v>
      </c>
      <c r="AF605" s="599">
        <f t="shared" si="368"/>
        <v>0.166824386656687</v>
      </c>
      <c r="AG605" s="603"/>
      <c r="AH605" s="603"/>
      <c r="AI605" s="603"/>
      <c r="AJ605" s="603"/>
      <c r="AK605" s="603"/>
      <c r="AL605" s="600">
        <v>0</v>
      </c>
      <c r="AM605" s="502">
        <v>93.992682175079366</v>
      </c>
      <c r="AN605" s="502">
        <v>0</v>
      </c>
      <c r="AO605" s="503">
        <v>93.992682175079366</v>
      </c>
      <c r="AP605" s="501">
        <f t="shared" si="364"/>
        <v>-93.992682175079366</v>
      </c>
      <c r="AQ605" s="177">
        <f t="shared" si="365"/>
        <v>0</v>
      </c>
      <c r="AR605" s="151"/>
      <c r="AS605" s="187">
        <f t="shared" si="351"/>
        <v>160</v>
      </c>
      <c r="AT605" s="189">
        <f t="shared" si="352"/>
        <v>1053.0850739203515</v>
      </c>
      <c r="AU605" s="176">
        <f t="shared" si="370"/>
        <v>-893.08507392035153</v>
      </c>
      <c r="AV605" s="177">
        <f t="shared" si="371"/>
        <v>0.1519345435258741</v>
      </c>
      <c r="AW605" s="178"/>
      <c r="AX605" s="179">
        <f t="shared" si="353"/>
        <v>0</v>
      </c>
      <c r="AY605" s="179">
        <f t="shared" si="349"/>
        <v>0</v>
      </c>
      <c r="AZ605" s="179">
        <f t="shared" si="372"/>
        <v>0</v>
      </c>
      <c r="BA605" s="177">
        <f t="shared" si="373"/>
        <v>0</v>
      </c>
      <c r="BB605" s="178"/>
      <c r="BC605" s="179">
        <f t="shared" si="354"/>
        <v>0</v>
      </c>
      <c r="BD605" s="179">
        <f t="shared" si="350"/>
        <v>0</v>
      </c>
      <c r="BE605" s="179">
        <f t="shared" si="374"/>
        <v>0</v>
      </c>
      <c r="BF605" s="177">
        <f t="shared" si="375"/>
        <v>0</v>
      </c>
      <c r="BG605" s="178"/>
      <c r="BH605" s="176">
        <f t="shared" si="355"/>
        <v>160</v>
      </c>
      <c r="BI605" s="520">
        <f t="shared" si="356"/>
        <v>959.09239174527215</v>
      </c>
      <c r="BJ605" s="519">
        <f t="shared" si="382"/>
        <v>176</v>
      </c>
      <c r="BK605" s="501">
        <f t="shared" si="376"/>
        <v>799.09239174527215</v>
      </c>
      <c r="BL605" s="181">
        <f t="shared" si="377"/>
        <v>4.994327448407951</v>
      </c>
      <c r="BM605" s="178"/>
      <c r="BN605" s="552">
        <f t="shared" si="357"/>
        <v>0</v>
      </c>
      <c r="BO605" s="557">
        <f t="shared" si="366"/>
        <v>93.992682175079366</v>
      </c>
      <c r="BP605" s="530">
        <f t="shared" si="358"/>
        <v>93.992682175079366</v>
      </c>
      <c r="BQ605" s="535">
        <v>0.1</v>
      </c>
      <c r="BR605" s="501">
        <f t="shared" si="369"/>
        <v>93.992682175079366</v>
      </c>
      <c r="BS605" s="181" t="str">
        <f t="shared" si="359"/>
        <v>&gt;100%</v>
      </c>
      <c r="BT605" s="178"/>
      <c r="BU605" s="176">
        <f t="shared" si="360"/>
        <v>1053.0850739203515</v>
      </c>
      <c r="BV605" s="176">
        <f t="shared" si="361"/>
        <v>1053.0850739203515</v>
      </c>
      <c r="BW605" s="176">
        <f t="shared" si="378"/>
        <v>0</v>
      </c>
      <c r="BX605" s="177">
        <f t="shared" si="379"/>
        <v>1</v>
      </c>
      <c r="BY605" s="182"/>
      <c r="BZ605" s="179">
        <f t="shared" si="362"/>
        <v>0</v>
      </c>
      <c r="CA605" s="179">
        <f t="shared" si="363"/>
        <v>0</v>
      </c>
      <c r="CB605" s="179">
        <f t="shared" si="380"/>
        <v>0</v>
      </c>
      <c r="CC605" s="183">
        <f t="shared" si="381"/>
        <v>0</v>
      </c>
      <c r="CD605" s="42"/>
    </row>
    <row r="606" spans="3:82" s="50" customFormat="1" ht="13.5" thickBot="1" x14ac:dyDescent="0.3">
      <c r="C606" s="184"/>
      <c r="D606" s="190"/>
      <c r="E606" s="164"/>
      <c r="F606" s="165"/>
      <c r="G606" s="166"/>
      <c r="H606" s="167"/>
      <c r="I606" s="166"/>
      <c r="J606" s="168">
        <v>1.505779664758232</v>
      </c>
      <c r="K606" s="168">
        <v>1.1754720702584747</v>
      </c>
      <c r="L606" s="169">
        <v>2000</v>
      </c>
      <c r="M606" s="170">
        <v>160</v>
      </c>
      <c r="N606" s="170">
        <v>0</v>
      </c>
      <c r="O606" s="171">
        <v>160</v>
      </c>
      <c r="P606" s="172">
        <v>0</v>
      </c>
      <c r="Q606" s="482">
        <v>0</v>
      </c>
      <c r="R606" s="482">
        <v>0</v>
      </c>
      <c r="S606" s="482">
        <v>0</v>
      </c>
      <c r="T606" s="186"/>
      <c r="U606" s="186"/>
      <c r="V606" s="186"/>
      <c r="W606" s="186"/>
      <c r="X606" s="186"/>
      <c r="Y606" s="186"/>
      <c r="Z606" s="186"/>
      <c r="AA606" s="595">
        <v>160</v>
      </c>
      <c r="AB606" s="596">
        <v>1416.4128610227885</v>
      </c>
      <c r="AC606" s="596">
        <v>0</v>
      </c>
      <c r="AD606" s="597">
        <v>1416.4128610227885</v>
      </c>
      <c r="AE606" s="598">
        <f t="shared" si="367"/>
        <v>-1256.4128610227885</v>
      </c>
      <c r="AF606" s="599">
        <f t="shared" si="368"/>
        <v>0.11296141429022634</v>
      </c>
      <c r="AG606" s="603"/>
      <c r="AH606" s="603"/>
      <c r="AI606" s="603"/>
      <c r="AJ606" s="603"/>
      <c r="AK606" s="603"/>
      <c r="AL606" s="595">
        <v>0</v>
      </c>
      <c r="AM606" s="499">
        <v>165.86399836553102</v>
      </c>
      <c r="AN606" s="499">
        <v>0</v>
      </c>
      <c r="AO606" s="500">
        <v>165.86399836553102</v>
      </c>
      <c r="AP606" s="501">
        <f t="shared" si="364"/>
        <v>-165.86399836553102</v>
      </c>
      <c r="AQ606" s="177">
        <f t="shared" si="365"/>
        <v>0</v>
      </c>
      <c r="AR606" s="186"/>
      <c r="AS606" s="173">
        <f t="shared" si="351"/>
        <v>160</v>
      </c>
      <c r="AT606" s="175">
        <f t="shared" si="352"/>
        <v>1582.2768593883195</v>
      </c>
      <c r="AU606" s="176">
        <f t="shared" si="370"/>
        <v>-1422.2768593883195</v>
      </c>
      <c r="AV606" s="177">
        <f t="shared" si="371"/>
        <v>0.10112010363461499</v>
      </c>
      <c r="AW606" s="178"/>
      <c r="AX606" s="179">
        <f t="shared" si="353"/>
        <v>0</v>
      </c>
      <c r="AY606" s="179">
        <f t="shared" si="349"/>
        <v>0</v>
      </c>
      <c r="AZ606" s="179">
        <f t="shared" si="372"/>
        <v>0</v>
      </c>
      <c r="BA606" s="177">
        <f t="shared" si="373"/>
        <v>0</v>
      </c>
      <c r="BB606" s="178"/>
      <c r="BC606" s="179">
        <f t="shared" si="354"/>
        <v>0</v>
      </c>
      <c r="BD606" s="179">
        <f t="shared" si="350"/>
        <v>0</v>
      </c>
      <c r="BE606" s="179">
        <f t="shared" si="374"/>
        <v>0</v>
      </c>
      <c r="BF606" s="177">
        <f t="shared" si="375"/>
        <v>0</v>
      </c>
      <c r="BG606" s="178"/>
      <c r="BH606" s="176">
        <f t="shared" si="355"/>
        <v>160</v>
      </c>
      <c r="BI606" s="520">
        <f t="shared" si="356"/>
        <v>1416.4128610227885</v>
      </c>
      <c r="BJ606" s="519">
        <f t="shared" si="382"/>
        <v>182.4</v>
      </c>
      <c r="BK606" s="501">
        <f t="shared" si="376"/>
        <v>1256.4128610227885</v>
      </c>
      <c r="BL606" s="181">
        <f t="shared" si="377"/>
        <v>7.8525803813924284</v>
      </c>
      <c r="BM606" s="178"/>
      <c r="BN606" s="552">
        <f t="shared" si="357"/>
        <v>0</v>
      </c>
      <c r="BO606" s="557">
        <f t="shared" si="366"/>
        <v>165.86399836553102</v>
      </c>
      <c r="BP606" s="530">
        <f t="shared" si="358"/>
        <v>165.86399836553102</v>
      </c>
      <c r="BQ606" s="535">
        <v>0.14000000000000001</v>
      </c>
      <c r="BR606" s="501">
        <f t="shared" si="369"/>
        <v>165.86399836553102</v>
      </c>
      <c r="BS606" s="181" t="str">
        <f t="shared" si="359"/>
        <v>&gt;100%</v>
      </c>
      <c r="BT606" s="178"/>
      <c r="BU606" s="176">
        <f t="shared" si="360"/>
        <v>1582.2768593883195</v>
      </c>
      <c r="BV606" s="176">
        <f t="shared" si="361"/>
        <v>1582.2768593883195</v>
      </c>
      <c r="BW606" s="176">
        <f t="shared" si="378"/>
        <v>0</v>
      </c>
      <c r="BX606" s="177">
        <f t="shared" si="379"/>
        <v>1</v>
      </c>
      <c r="BY606" s="182"/>
      <c r="BZ606" s="179">
        <f t="shared" si="362"/>
        <v>0</v>
      </c>
      <c r="CA606" s="179">
        <f t="shared" si="363"/>
        <v>0</v>
      </c>
      <c r="CB606" s="179">
        <f t="shared" si="380"/>
        <v>0</v>
      </c>
      <c r="CC606" s="183">
        <f t="shared" si="381"/>
        <v>0</v>
      </c>
      <c r="CD606" s="51"/>
    </row>
    <row r="607" spans="3:82" s="50" customFormat="1" ht="13.5" thickBot="1" x14ac:dyDescent="0.3">
      <c r="C607" s="191"/>
      <c r="D607" s="192"/>
      <c r="E607" s="193"/>
      <c r="F607" s="194"/>
      <c r="G607" s="195"/>
      <c r="H607" s="196"/>
      <c r="I607" s="195"/>
      <c r="J607" s="197">
        <v>1.9138973630485276</v>
      </c>
      <c r="K607" s="197">
        <v>1.515902467555285</v>
      </c>
      <c r="L607" s="198">
        <v>5000</v>
      </c>
      <c r="M607" s="199">
        <v>160</v>
      </c>
      <c r="N607" s="199">
        <v>0</v>
      </c>
      <c r="O607" s="200">
        <v>160</v>
      </c>
      <c r="P607" s="201">
        <v>0</v>
      </c>
      <c r="Q607" s="483">
        <v>0</v>
      </c>
      <c r="R607" s="483">
        <v>0</v>
      </c>
      <c r="S607" s="483">
        <v>0</v>
      </c>
      <c r="T607" s="186"/>
      <c r="U607" s="186"/>
      <c r="V607" s="186"/>
      <c r="W607" s="186"/>
      <c r="X607" s="186"/>
      <c r="Y607" s="186"/>
      <c r="Z607" s="186"/>
      <c r="AA607" s="604">
        <v>160</v>
      </c>
      <c r="AB607" s="605">
        <v>1714.4968878666177</v>
      </c>
      <c r="AC607" s="605">
        <v>0</v>
      </c>
      <c r="AD607" s="606">
        <v>1714.4968878666177</v>
      </c>
      <c r="AE607" s="607">
        <f t="shared" si="367"/>
        <v>-1554.4968878666177</v>
      </c>
      <c r="AF607" s="608">
        <f t="shared" si="368"/>
        <v>9.3321837521146603E-2</v>
      </c>
      <c r="AG607" s="603"/>
      <c r="AH607" s="603"/>
      <c r="AI607" s="603"/>
      <c r="AJ607" s="603"/>
      <c r="AK607" s="603"/>
      <c r="AL607" s="604">
        <v>0</v>
      </c>
      <c r="AM607" s="504">
        <v>460.53360435732333</v>
      </c>
      <c r="AN607" s="504">
        <v>0</v>
      </c>
      <c r="AO607" s="505">
        <v>460.53360435732333</v>
      </c>
      <c r="AP607" s="506">
        <f t="shared" si="364"/>
        <v>-460.53360435732333</v>
      </c>
      <c r="AQ607" s="206">
        <f t="shared" si="365"/>
        <v>0</v>
      </c>
      <c r="AR607" s="186"/>
      <c r="AS607" s="202">
        <f t="shared" si="351"/>
        <v>160</v>
      </c>
      <c r="AT607" s="204">
        <f t="shared" si="352"/>
        <v>2175.0304922239411</v>
      </c>
      <c r="AU607" s="205">
        <f t="shared" si="370"/>
        <v>-2015.0304922239411</v>
      </c>
      <c r="AV607" s="206">
        <f t="shared" si="371"/>
        <v>7.3562187092100037E-2</v>
      </c>
      <c r="AW607" s="207"/>
      <c r="AX607" s="208">
        <f t="shared" si="353"/>
        <v>0</v>
      </c>
      <c r="AY607" s="208">
        <f t="shared" si="349"/>
        <v>0</v>
      </c>
      <c r="AZ607" s="208">
        <f t="shared" si="372"/>
        <v>0</v>
      </c>
      <c r="BA607" s="206">
        <f t="shared" si="373"/>
        <v>0</v>
      </c>
      <c r="BB607" s="207"/>
      <c r="BC607" s="208">
        <f t="shared" si="354"/>
        <v>0</v>
      </c>
      <c r="BD607" s="208">
        <f t="shared" si="350"/>
        <v>0</v>
      </c>
      <c r="BE607" s="208">
        <f t="shared" si="374"/>
        <v>0</v>
      </c>
      <c r="BF607" s="206">
        <f t="shared" si="375"/>
        <v>0</v>
      </c>
      <c r="BG607" s="207"/>
      <c r="BH607" s="205">
        <f t="shared" si="355"/>
        <v>160</v>
      </c>
      <c r="BI607" s="522">
        <f t="shared" si="356"/>
        <v>1714.4968878666177</v>
      </c>
      <c r="BJ607" s="519">
        <f t="shared" si="382"/>
        <v>184</v>
      </c>
      <c r="BK607" s="506">
        <f t="shared" si="376"/>
        <v>1554.4968878666177</v>
      </c>
      <c r="BL607" s="210">
        <f t="shared" si="377"/>
        <v>9.7156055491663604</v>
      </c>
      <c r="BM607" s="207"/>
      <c r="BN607" s="553">
        <f t="shared" si="357"/>
        <v>0</v>
      </c>
      <c r="BO607" s="558">
        <f t="shared" si="366"/>
        <v>460.53360435732333</v>
      </c>
      <c r="BP607" s="530">
        <f t="shared" si="358"/>
        <v>460.53360435732333</v>
      </c>
      <c r="BQ607" s="536">
        <v>0.15</v>
      </c>
      <c r="BR607" s="506">
        <f t="shared" si="369"/>
        <v>460.53360435732333</v>
      </c>
      <c r="BS607" s="210" t="str">
        <f t="shared" si="359"/>
        <v>&gt;100%</v>
      </c>
      <c r="BT607" s="207"/>
      <c r="BU607" s="205">
        <f t="shared" si="360"/>
        <v>2175.0304922239411</v>
      </c>
      <c r="BV607" s="205">
        <f t="shared" si="361"/>
        <v>2175.0304922239411</v>
      </c>
      <c r="BW607" s="205">
        <f t="shared" si="378"/>
        <v>0</v>
      </c>
      <c r="BX607" s="206">
        <f t="shared" si="379"/>
        <v>1</v>
      </c>
      <c r="BY607" s="211"/>
      <c r="BZ607" s="208">
        <f t="shared" si="362"/>
        <v>0</v>
      </c>
      <c r="CA607" s="208">
        <f t="shared" si="363"/>
        <v>0</v>
      </c>
      <c r="CB607" s="208">
        <f t="shared" si="380"/>
        <v>0</v>
      </c>
      <c r="CC607" s="212">
        <f t="shared" si="381"/>
        <v>0</v>
      </c>
      <c r="CD607" s="51"/>
    </row>
    <row r="608" spans="3:82" ht="13.5" thickBot="1" x14ac:dyDescent="0.3">
      <c r="C608" s="65"/>
      <c r="D608" s="66"/>
      <c r="E608" s="142"/>
      <c r="F608" s="143"/>
      <c r="G608" s="144"/>
      <c r="H608" s="145"/>
      <c r="I608" s="144"/>
      <c r="J608" s="146">
        <v>0.58618475265502656</v>
      </c>
      <c r="K608" s="146">
        <v>0.25114229393244591</v>
      </c>
      <c r="L608" s="147">
        <v>10000</v>
      </c>
      <c r="M608" s="148">
        <v>550</v>
      </c>
      <c r="N608" s="148">
        <v>1177.05</v>
      </c>
      <c r="O608" s="149">
        <v>1727.05</v>
      </c>
      <c r="P608" s="150">
        <v>1</v>
      </c>
      <c r="Q608" s="481">
        <v>1</v>
      </c>
      <c r="R608" s="481">
        <v>1</v>
      </c>
      <c r="S608" s="481">
        <v>1</v>
      </c>
      <c r="T608" s="186"/>
      <c r="U608" s="477">
        <v>1372</v>
      </c>
      <c r="V608" s="477">
        <v>242</v>
      </c>
      <c r="W608" s="186"/>
      <c r="X608" s="186"/>
      <c r="Y608" s="186"/>
      <c r="Z608" s="186"/>
      <c r="AA608" s="589">
        <v>550</v>
      </c>
      <c r="AB608" s="590">
        <v>3912.5717554413445</v>
      </c>
      <c r="AC608" s="590">
        <v>0</v>
      </c>
      <c r="AD608" s="591">
        <v>3912.5717554413445</v>
      </c>
      <c r="AE608" s="592">
        <f t="shared" si="367"/>
        <v>-3362.5717554413445</v>
      </c>
      <c r="AF608" s="593">
        <f t="shared" si="368"/>
        <v>0.14057250176564726</v>
      </c>
      <c r="AG608" s="603"/>
      <c r="AH608" s="603"/>
      <c r="AI608" s="614">
        <v>3761</v>
      </c>
      <c r="AJ608" s="603"/>
      <c r="AK608" s="603"/>
      <c r="AL608" s="589">
        <v>1177.05</v>
      </c>
      <c r="AM608" s="496">
        <v>3332.3146980065549</v>
      </c>
      <c r="AN608" s="496">
        <v>0</v>
      </c>
      <c r="AO608" s="497">
        <v>3332.3146980065549</v>
      </c>
      <c r="AP608" s="498">
        <f t="shared" si="364"/>
        <v>-2155.2646980065547</v>
      </c>
      <c r="AQ608" s="156">
        <f t="shared" si="365"/>
        <v>0.35322294160996576</v>
      </c>
      <c r="AR608" s="151"/>
      <c r="AS608" s="152">
        <f t="shared" si="351"/>
        <v>1727.05</v>
      </c>
      <c r="AT608" s="154">
        <f t="shared" si="352"/>
        <v>7244.8864534478998</v>
      </c>
      <c r="AU608" s="155">
        <f t="shared" si="370"/>
        <v>-5517.8364534478997</v>
      </c>
      <c r="AV608" s="156">
        <f t="shared" si="371"/>
        <v>0.23838192787384307</v>
      </c>
      <c r="AW608" s="157"/>
      <c r="AX608" s="158">
        <f t="shared" si="353"/>
        <v>1727.05</v>
      </c>
      <c r="AY608" s="158">
        <f t="shared" si="349"/>
        <v>7244.8864534478998</v>
      </c>
      <c r="AZ608" s="158">
        <f t="shared" si="372"/>
        <v>-5517.8364534478997</v>
      </c>
      <c r="BA608" s="156">
        <f t="shared" si="373"/>
        <v>0.23838192787384307</v>
      </c>
      <c r="BB608" s="157"/>
      <c r="BC608" s="158">
        <f t="shared" si="354"/>
        <v>1727.05</v>
      </c>
      <c r="BD608" s="158">
        <f t="shared" si="350"/>
        <v>7244.8864534478998</v>
      </c>
      <c r="BE608" s="158">
        <f t="shared" si="374"/>
        <v>-5517.8364534478997</v>
      </c>
      <c r="BF608" s="156">
        <f t="shared" si="375"/>
        <v>0.23838192787384307</v>
      </c>
      <c r="BG608" s="157"/>
      <c r="BH608" s="155">
        <f t="shared" si="355"/>
        <v>550</v>
      </c>
      <c r="BI608" s="518">
        <f t="shared" si="356"/>
        <v>3912.5717554413445</v>
      </c>
      <c r="BJ608" s="519">
        <f t="shared" si="382"/>
        <v>671</v>
      </c>
      <c r="BK608" s="498">
        <f t="shared" si="376"/>
        <v>3362.5717554413445</v>
      </c>
      <c r="BL608" s="160">
        <f t="shared" si="377"/>
        <v>6.113766828075172</v>
      </c>
      <c r="BM608" s="157"/>
      <c r="BN608" s="551">
        <f t="shared" si="357"/>
        <v>1177.05</v>
      </c>
      <c r="BO608" s="556">
        <f t="shared" si="366"/>
        <v>3332.3146980065549</v>
      </c>
      <c r="BP608" s="530">
        <f t="shared" ref="BP608:BP647" si="383">(AL608*BQ608)+AL608</f>
        <v>1436.001</v>
      </c>
      <c r="BQ608" s="534">
        <v>0.22</v>
      </c>
      <c r="BR608" s="498">
        <f t="shared" si="369"/>
        <v>2155.2646980065547</v>
      </c>
      <c r="BS608" s="160">
        <f t="shared" si="359"/>
        <v>1.8310731897596149</v>
      </c>
      <c r="BT608" s="157"/>
      <c r="BU608" s="155">
        <f t="shared" si="360"/>
        <v>7244.8864534478998</v>
      </c>
      <c r="BV608" s="155">
        <f t="shared" si="361"/>
        <v>7244.8864534478998</v>
      </c>
      <c r="BW608" s="155">
        <f t="shared" si="378"/>
        <v>0</v>
      </c>
      <c r="BX608" s="156">
        <f t="shared" si="379"/>
        <v>1</v>
      </c>
      <c r="BY608" s="162"/>
      <c r="BZ608" s="158">
        <f t="shared" si="362"/>
        <v>1727.05</v>
      </c>
      <c r="CA608" s="158">
        <f t="shared" si="363"/>
        <v>7244.8864534478998</v>
      </c>
      <c r="CB608" s="158">
        <f t="shared" si="380"/>
        <v>5517.8364534478997</v>
      </c>
      <c r="CC608" s="163">
        <f t="shared" si="381"/>
        <v>3.1949488743510028</v>
      </c>
      <c r="CD608" s="42"/>
    </row>
    <row r="609" spans="3:82" ht="13.5" thickBot="1" x14ac:dyDescent="0.3">
      <c r="C609" s="65"/>
      <c r="D609" s="66"/>
      <c r="E609" s="164"/>
      <c r="F609" s="165"/>
      <c r="G609" s="166"/>
      <c r="H609" s="167"/>
      <c r="I609" s="166"/>
      <c r="J609" s="168">
        <v>0.72370867908265568</v>
      </c>
      <c r="K609" s="168">
        <v>0.4192943920851287</v>
      </c>
      <c r="L609" s="169">
        <v>40000</v>
      </c>
      <c r="M609" s="170">
        <v>1195.95</v>
      </c>
      <c r="N609" s="170">
        <v>2926.35</v>
      </c>
      <c r="O609" s="171">
        <v>4122.3</v>
      </c>
      <c r="P609" s="172">
        <v>1</v>
      </c>
      <c r="Q609" s="482">
        <v>1</v>
      </c>
      <c r="R609" s="482">
        <v>1</v>
      </c>
      <c r="S609" s="482">
        <v>1</v>
      </c>
      <c r="T609" s="186"/>
      <c r="U609" s="477">
        <v>3026</v>
      </c>
      <c r="V609" s="477">
        <v>476</v>
      </c>
      <c r="W609" s="186"/>
      <c r="X609" s="186"/>
      <c r="Y609" s="186"/>
      <c r="Z609" s="186"/>
      <c r="AA609" s="595">
        <v>1195.95</v>
      </c>
      <c r="AB609" s="596">
        <v>5135.7837597258676</v>
      </c>
      <c r="AC609" s="596">
        <v>0</v>
      </c>
      <c r="AD609" s="597">
        <v>5135.7837597258676</v>
      </c>
      <c r="AE609" s="598">
        <f t="shared" si="367"/>
        <v>-3939.8337597258678</v>
      </c>
      <c r="AF609" s="599">
        <f t="shared" si="368"/>
        <v>0.23286611273988611</v>
      </c>
      <c r="AG609" s="603"/>
      <c r="AH609" s="603"/>
      <c r="AI609" s="614">
        <v>6950</v>
      </c>
      <c r="AJ609" s="603"/>
      <c r="AK609" s="603"/>
      <c r="AL609" s="595">
        <v>2926.35</v>
      </c>
      <c r="AM609" s="499">
        <v>5550.2359513698566</v>
      </c>
      <c r="AN609" s="499">
        <v>0</v>
      </c>
      <c r="AO609" s="500">
        <v>5550.2359513698566</v>
      </c>
      <c r="AP609" s="501">
        <f t="shared" si="364"/>
        <v>-2623.8859513698567</v>
      </c>
      <c r="AQ609" s="177">
        <f t="shared" si="365"/>
        <v>0.52724785498132665</v>
      </c>
      <c r="AR609" s="151"/>
      <c r="AS609" s="173">
        <f t="shared" si="351"/>
        <v>4122.3</v>
      </c>
      <c r="AT609" s="175">
        <f t="shared" si="352"/>
        <v>10686.019711095723</v>
      </c>
      <c r="AU609" s="176">
        <f t="shared" si="370"/>
        <v>-6563.7197110957231</v>
      </c>
      <c r="AV609" s="177">
        <f t="shared" si="371"/>
        <v>0.38576571178505786</v>
      </c>
      <c r="AW609" s="178"/>
      <c r="AX609" s="179">
        <f t="shared" si="353"/>
        <v>4122.3</v>
      </c>
      <c r="AY609" s="179">
        <f t="shared" ref="AY609:AY672" si="384">(+AD609*$P609)+(AO609*$R609)</f>
        <v>10686.019711095723</v>
      </c>
      <c r="AZ609" s="179">
        <f t="shared" si="372"/>
        <v>-6563.7197110957231</v>
      </c>
      <c r="BA609" s="177">
        <f t="shared" si="373"/>
        <v>0.38576571178505786</v>
      </c>
      <c r="BB609" s="178"/>
      <c r="BC609" s="179">
        <f t="shared" si="354"/>
        <v>4122.3</v>
      </c>
      <c r="BD609" s="179">
        <f t="shared" ref="BD609:BD672" si="385">(+AD609*$Q609)+(AO609*$S609)</f>
        <v>10686.019711095723</v>
      </c>
      <c r="BE609" s="179">
        <f t="shared" si="374"/>
        <v>-6563.7197110957231</v>
      </c>
      <c r="BF609" s="177">
        <f t="shared" si="375"/>
        <v>0.38576571178505786</v>
      </c>
      <c r="BG609" s="178"/>
      <c r="BH609" s="176">
        <f t="shared" si="355"/>
        <v>1195.95</v>
      </c>
      <c r="BI609" s="520">
        <f t="shared" si="356"/>
        <v>5135.7837597258676</v>
      </c>
      <c r="BJ609" s="519">
        <f t="shared" si="382"/>
        <v>1411.221</v>
      </c>
      <c r="BK609" s="501">
        <f t="shared" si="376"/>
        <v>3939.8337597258678</v>
      </c>
      <c r="BL609" s="181">
        <f t="shared" si="377"/>
        <v>3.2943131065060141</v>
      </c>
      <c r="BM609" s="178"/>
      <c r="BN609" s="552">
        <f t="shared" si="357"/>
        <v>2926.35</v>
      </c>
      <c r="BO609" s="557">
        <f t="shared" si="366"/>
        <v>5550.2359513698566</v>
      </c>
      <c r="BP609" s="530">
        <f t="shared" si="383"/>
        <v>3453.0929999999998</v>
      </c>
      <c r="BQ609" s="535">
        <v>0.18</v>
      </c>
      <c r="BR609" s="501">
        <f t="shared" si="369"/>
        <v>2623.8859513698567</v>
      </c>
      <c r="BS609" s="181">
        <f t="shared" si="359"/>
        <v>0.89664119171317747</v>
      </c>
      <c r="BT609" s="178"/>
      <c r="BU609" s="176">
        <f t="shared" si="360"/>
        <v>10686.019711095723</v>
      </c>
      <c r="BV609" s="176">
        <f t="shared" si="361"/>
        <v>10686.019711095723</v>
      </c>
      <c r="BW609" s="176">
        <f t="shared" si="378"/>
        <v>0</v>
      </c>
      <c r="BX609" s="177">
        <f t="shared" si="379"/>
        <v>1</v>
      </c>
      <c r="BY609" s="182"/>
      <c r="BZ609" s="179">
        <f t="shared" si="362"/>
        <v>4122.3</v>
      </c>
      <c r="CA609" s="179">
        <f t="shared" si="363"/>
        <v>10686.019711095723</v>
      </c>
      <c r="CB609" s="179">
        <f t="shared" si="380"/>
        <v>6563.7197110957231</v>
      </c>
      <c r="CC609" s="183">
        <f t="shared" si="381"/>
        <v>1.5922469764684091</v>
      </c>
      <c r="CD609" s="42"/>
    </row>
    <row r="610" spans="3:82" ht="13.5" thickBot="1" x14ac:dyDescent="0.3">
      <c r="C610" s="184">
        <v>120</v>
      </c>
      <c r="D610" s="48">
        <v>0</v>
      </c>
      <c r="E610" s="164" t="s">
        <v>152</v>
      </c>
      <c r="F610" s="165" t="s">
        <v>167</v>
      </c>
      <c r="G610" s="166"/>
      <c r="H610" s="167" t="s">
        <v>63</v>
      </c>
      <c r="I610" s="185" t="s">
        <v>64</v>
      </c>
      <c r="J610" s="168">
        <v>1</v>
      </c>
      <c r="K610" s="168">
        <v>1</v>
      </c>
      <c r="L610" s="169">
        <v>100000</v>
      </c>
      <c r="M610" s="170">
        <v>2618.7000000000003</v>
      </c>
      <c r="N610" s="170">
        <v>6319.95</v>
      </c>
      <c r="O610" s="171">
        <v>8938.65</v>
      </c>
      <c r="P610" s="172">
        <v>0</v>
      </c>
      <c r="Q610" s="482">
        <v>0</v>
      </c>
      <c r="R610" s="482">
        <v>0</v>
      </c>
      <c r="S610" s="482">
        <v>0</v>
      </c>
      <c r="T610" s="186"/>
      <c r="U610" s="477">
        <v>5165</v>
      </c>
      <c r="V610" s="477">
        <v>960</v>
      </c>
      <c r="W610" s="186"/>
      <c r="X610" s="186"/>
      <c r="Y610" s="186"/>
      <c r="Z610" s="186"/>
      <c r="AA610" s="600">
        <v>2618.7000000000003</v>
      </c>
      <c r="AB610" s="601">
        <v>9137.7459994737692</v>
      </c>
      <c r="AC610" s="601">
        <v>0</v>
      </c>
      <c r="AD610" s="602">
        <v>9137.7459994737692</v>
      </c>
      <c r="AE610" s="598">
        <f t="shared" si="367"/>
        <v>-6519.0459994737685</v>
      </c>
      <c r="AF610" s="599">
        <f t="shared" si="368"/>
        <v>0.28658051998280626</v>
      </c>
      <c r="AG610" s="603"/>
      <c r="AH610" s="603"/>
      <c r="AI610" s="614">
        <v>13300</v>
      </c>
      <c r="AJ610" s="603"/>
      <c r="AK610" s="603"/>
      <c r="AL610" s="600">
        <v>6319.95</v>
      </c>
      <c r="AM610" s="502">
        <v>13123.218595458457</v>
      </c>
      <c r="AN610" s="502">
        <v>0</v>
      </c>
      <c r="AO610" s="503">
        <v>13123.218595458457</v>
      </c>
      <c r="AP610" s="501">
        <f t="shared" si="364"/>
        <v>-6803.2685954584567</v>
      </c>
      <c r="AQ610" s="177">
        <f t="shared" si="365"/>
        <v>0.48158536368411486</v>
      </c>
      <c r="AR610" s="151"/>
      <c r="AS610" s="187">
        <f t="shared" si="351"/>
        <v>8938.65</v>
      </c>
      <c r="AT610" s="189">
        <f t="shared" si="352"/>
        <v>22260.964594932226</v>
      </c>
      <c r="AU610" s="176">
        <f t="shared" si="370"/>
        <v>-13322.314594932226</v>
      </c>
      <c r="AV610" s="177">
        <f t="shared" si="371"/>
        <v>0.40153920383283437</v>
      </c>
      <c r="AW610" s="178"/>
      <c r="AX610" s="179">
        <f t="shared" si="353"/>
        <v>0</v>
      </c>
      <c r="AY610" s="179">
        <f t="shared" si="384"/>
        <v>0</v>
      </c>
      <c r="AZ610" s="179">
        <f t="shared" si="372"/>
        <v>0</v>
      </c>
      <c r="BA610" s="177">
        <f t="shared" si="373"/>
        <v>0</v>
      </c>
      <c r="BB610" s="178"/>
      <c r="BC610" s="179">
        <f t="shared" si="354"/>
        <v>0</v>
      </c>
      <c r="BD610" s="179">
        <f t="shared" si="385"/>
        <v>0</v>
      </c>
      <c r="BE610" s="179">
        <f t="shared" si="374"/>
        <v>0</v>
      </c>
      <c r="BF610" s="177">
        <f t="shared" si="375"/>
        <v>0</v>
      </c>
      <c r="BG610" s="178"/>
      <c r="BH610" s="176">
        <f t="shared" si="355"/>
        <v>2618.7000000000003</v>
      </c>
      <c r="BI610" s="520">
        <f t="shared" si="356"/>
        <v>9137.7459994737692</v>
      </c>
      <c r="BJ610" s="519">
        <f t="shared" si="382"/>
        <v>2880.57</v>
      </c>
      <c r="BK610" s="501">
        <f t="shared" si="376"/>
        <v>6519.0459994737685</v>
      </c>
      <c r="BL610" s="181">
        <f t="shared" si="377"/>
        <v>2.4894207047289751</v>
      </c>
      <c r="BM610" s="178"/>
      <c r="BN610" s="552">
        <f t="shared" si="357"/>
        <v>6319.95</v>
      </c>
      <c r="BO610" s="557">
        <f t="shared" si="366"/>
        <v>13123.218595458457</v>
      </c>
      <c r="BP610" s="530">
        <f t="shared" si="383"/>
        <v>6951.9449999999997</v>
      </c>
      <c r="BQ610" s="535">
        <v>0.1</v>
      </c>
      <c r="BR610" s="501">
        <f t="shared" si="369"/>
        <v>6803.2685954584567</v>
      </c>
      <c r="BS610" s="181">
        <f t="shared" si="359"/>
        <v>1.0764750663309768</v>
      </c>
      <c r="BT610" s="178"/>
      <c r="BU610" s="176">
        <f t="shared" si="360"/>
        <v>22260.964594932226</v>
      </c>
      <c r="BV610" s="176">
        <f t="shared" si="361"/>
        <v>22260.964594932226</v>
      </c>
      <c r="BW610" s="176">
        <f t="shared" si="378"/>
        <v>0</v>
      </c>
      <c r="BX610" s="177">
        <f t="shared" si="379"/>
        <v>1</v>
      </c>
      <c r="BY610" s="182"/>
      <c r="BZ610" s="179">
        <f t="shared" si="362"/>
        <v>0</v>
      </c>
      <c r="CA610" s="179">
        <f t="shared" si="363"/>
        <v>0</v>
      </c>
      <c r="CB610" s="179">
        <f t="shared" si="380"/>
        <v>0</v>
      </c>
      <c r="CC610" s="183">
        <f t="shared" si="381"/>
        <v>0</v>
      </c>
      <c r="CD610" s="42"/>
    </row>
    <row r="611" spans="3:82" s="50" customFormat="1" ht="13.5" thickBot="1" x14ac:dyDescent="0.3">
      <c r="C611" s="184"/>
      <c r="D611" s="190"/>
      <c r="E611" s="164"/>
      <c r="F611" s="165"/>
      <c r="G611" s="166"/>
      <c r="H611" s="167"/>
      <c r="I611" s="166"/>
      <c r="J611" s="168">
        <v>1.505779664758232</v>
      </c>
      <c r="K611" s="168">
        <v>1.1754720702584747</v>
      </c>
      <c r="L611" s="169">
        <v>200000</v>
      </c>
      <c r="M611" s="170">
        <v>3940.65</v>
      </c>
      <c r="N611" s="170">
        <v>11975.25</v>
      </c>
      <c r="O611" s="171">
        <v>15915.9</v>
      </c>
      <c r="P611" s="172">
        <v>0</v>
      </c>
      <c r="Q611" s="482">
        <v>0</v>
      </c>
      <c r="R611" s="482">
        <v>0</v>
      </c>
      <c r="S611" s="482">
        <v>0</v>
      </c>
      <c r="T611" s="186"/>
      <c r="U611" s="477">
        <v>10300</v>
      </c>
      <c r="V611" s="477">
        <v>1829.99</v>
      </c>
      <c r="W611" s="186"/>
      <c r="X611" s="186"/>
      <c r="Y611" s="186"/>
      <c r="Z611" s="186"/>
      <c r="AA611" s="595">
        <v>3940.65</v>
      </c>
      <c r="AB611" s="596">
        <v>14904.677491180297</v>
      </c>
      <c r="AC611" s="596">
        <v>0</v>
      </c>
      <c r="AD611" s="597">
        <v>14904.677491180297</v>
      </c>
      <c r="AE611" s="598">
        <f t="shared" si="367"/>
        <v>-10964.027491180297</v>
      </c>
      <c r="AF611" s="599">
        <f t="shared" si="368"/>
        <v>0.2643901555288159</v>
      </c>
      <c r="AG611" s="603"/>
      <c r="AH611" s="603"/>
      <c r="AI611" s="614">
        <v>26130</v>
      </c>
      <c r="AJ611" s="603"/>
      <c r="AK611" s="603"/>
      <c r="AL611" s="595">
        <v>11975.25</v>
      </c>
      <c r="AM611" s="499">
        <v>15316.579806170326</v>
      </c>
      <c r="AN611" s="499">
        <v>0</v>
      </c>
      <c r="AO611" s="500">
        <v>15316.579806170326</v>
      </c>
      <c r="AP611" s="501">
        <f t="shared" si="364"/>
        <v>-3341.3298061703263</v>
      </c>
      <c r="AQ611" s="177">
        <f t="shared" si="365"/>
        <v>0.78184882993106186</v>
      </c>
      <c r="AR611" s="186"/>
      <c r="AS611" s="173">
        <f t="shared" si="351"/>
        <v>15915.9</v>
      </c>
      <c r="AT611" s="175">
        <f t="shared" si="352"/>
        <v>30221.257297350625</v>
      </c>
      <c r="AU611" s="176">
        <f t="shared" si="370"/>
        <v>-14305.357297350625</v>
      </c>
      <c r="AV611" s="177">
        <f t="shared" si="371"/>
        <v>0.52664585868819169</v>
      </c>
      <c r="AW611" s="178"/>
      <c r="AX611" s="179">
        <f t="shared" si="353"/>
        <v>0</v>
      </c>
      <c r="AY611" s="179">
        <f t="shared" si="384"/>
        <v>0</v>
      </c>
      <c r="AZ611" s="179">
        <f t="shared" si="372"/>
        <v>0</v>
      </c>
      <c r="BA611" s="177">
        <f t="shared" si="373"/>
        <v>0</v>
      </c>
      <c r="BB611" s="178"/>
      <c r="BC611" s="179">
        <f t="shared" si="354"/>
        <v>0</v>
      </c>
      <c r="BD611" s="179">
        <f t="shared" si="385"/>
        <v>0</v>
      </c>
      <c r="BE611" s="179">
        <f t="shared" si="374"/>
        <v>0</v>
      </c>
      <c r="BF611" s="177">
        <f t="shared" si="375"/>
        <v>0</v>
      </c>
      <c r="BG611" s="178"/>
      <c r="BH611" s="176">
        <f t="shared" si="355"/>
        <v>3940.65</v>
      </c>
      <c r="BI611" s="520">
        <f t="shared" si="356"/>
        <v>14904.677491180297</v>
      </c>
      <c r="BJ611" s="519">
        <f t="shared" si="382"/>
        <v>4492.3410000000003</v>
      </c>
      <c r="BK611" s="501">
        <f t="shared" si="376"/>
        <v>10964.027491180297</v>
      </c>
      <c r="BL611" s="181">
        <f t="shared" si="377"/>
        <v>2.7822890871252959</v>
      </c>
      <c r="BM611" s="178"/>
      <c r="BN611" s="552">
        <f t="shared" si="357"/>
        <v>11975.25</v>
      </c>
      <c r="BO611" s="557">
        <f t="shared" si="366"/>
        <v>15316.579806170326</v>
      </c>
      <c r="BP611" s="530">
        <f t="shared" si="383"/>
        <v>13651.785</v>
      </c>
      <c r="BQ611" s="535">
        <v>0.14000000000000001</v>
      </c>
      <c r="BR611" s="501">
        <f t="shared" si="369"/>
        <v>3341.3298061703263</v>
      </c>
      <c r="BS611" s="181">
        <f t="shared" si="359"/>
        <v>0.27901962849797091</v>
      </c>
      <c r="BT611" s="178"/>
      <c r="BU611" s="176">
        <f t="shared" si="360"/>
        <v>30221.257297350625</v>
      </c>
      <c r="BV611" s="176">
        <f t="shared" si="361"/>
        <v>30221.257297350625</v>
      </c>
      <c r="BW611" s="176">
        <f t="shared" si="378"/>
        <v>0</v>
      </c>
      <c r="BX611" s="177">
        <f t="shared" si="379"/>
        <v>1</v>
      </c>
      <c r="BY611" s="182"/>
      <c r="BZ611" s="179">
        <f t="shared" si="362"/>
        <v>0</v>
      </c>
      <c r="CA611" s="179">
        <f t="shared" si="363"/>
        <v>0</v>
      </c>
      <c r="CB611" s="179">
        <f t="shared" si="380"/>
        <v>0</v>
      </c>
      <c r="CC611" s="183">
        <f t="shared" si="381"/>
        <v>0</v>
      </c>
      <c r="CD611" s="51"/>
    </row>
    <row r="612" spans="3:82" s="50" customFormat="1" ht="13.5" thickBot="1" x14ac:dyDescent="0.3">
      <c r="C612" s="191"/>
      <c r="D612" s="192"/>
      <c r="E612" s="193"/>
      <c r="F612" s="194"/>
      <c r="G612" s="195"/>
      <c r="H612" s="196"/>
      <c r="I612" s="195"/>
      <c r="J612" s="197">
        <v>1.9138973630485276</v>
      </c>
      <c r="K612" s="197">
        <v>1.515902467555285</v>
      </c>
      <c r="L612" s="198">
        <v>500000</v>
      </c>
      <c r="M612" s="199">
        <v>4843.6500000000005</v>
      </c>
      <c r="N612" s="199">
        <v>18470.559999999998</v>
      </c>
      <c r="O612" s="200">
        <v>23314.21</v>
      </c>
      <c r="P612" s="201">
        <v>0</v>
      </c>
      <c r="Q612" s="483">
        <v>0</v>
      </c>
      <c r="R612" s="483">
        <v>0</v>
      </c>
      <c r="S612" s="483">
        <v>0</v>
      </c>
      <c r="T612" s="186"/>
      <c r="U612" s="477">
        <v>25300</v>
      </c>
      <c r="V612" s="477">
        <v>4829.99</v>
      </c>
      <c r="W612" s="186"/>
      <c r="X612" s="186"/>
      <c r="Y612" s="186"/>
      <c r="Z612" s="186"/>
      <c r="AA612" s="604">
        <v>4843.6500000000005</v>
      </c>
      <c r="AB612" s="605">
        <v>20257.086977852836</v>
      </c>
      <c r="AC612" s="605">
        <v>0</v>
      </c>
      <c r="AD612" s="606">
        <v>20257.086977852836</v>
      </c>
      <c r="AE612" s="607">
        <f t="shared" si="367"/>
        <v>-15413.436977852834</v>
      </c>
      <c r="AF612" s="608">
        <f t="shared" si="368"/>
        <v>0.23910891063930292</v>
      </c>
      <c r="AG612" s="603"/>
      <c r="AH612" s="603"/>
      <c r="AI612" s="614">
        <v>65129.99</v>
      </c>
      <c r="AJ612" s="603"/>
      <c r="AK612" s="603"/>
      <c r="AL612" s="604">
        <v>18470.559999999998</v>
      </c>
      <c r="AM612" s="504">
        <v>19471.806300144362</v>
      </c>
      <c r="AN612" s="504">
        <v>0</v>
      </c>
      <c r="AO612" s="505">
        <v>19471.806300144362</v>
      </c>
      <c r="AP612" s="506">
        <f t="shared" si="364"/>
        <v>-1001.2463001443648</v>
      </c>
      <c r="AQ612" s="206">
        <f t="shared" si="365"/>
        <v>0.94857969082524507</v>
      </c>
      <c r="AR612" s="186"/>
      <c r="AS612" s="202">
        <f t="shared" ref="AS612:AS675" si="386">+AA612+AL612</f>
        <v>23314.21</v>
      </c>
      <c r="AT612" s="204">
        <f t="shared" si="352"/>
        <v>39728.893277997195</v>
      </c>
      <c r="AU612" s="205">
        <f t="shared" si="370"/>
        <v>-16414.683277997196</v>
      </c>
      <c r="AV612" s="206">
        <f t="shared" si="371"/>
        <v>0.58683260660855008</v>
      </c>
      <c r="AW612" s="207"/>
      <c r="AX612" s="208">
        <f t="shared" si="353"/>
        <v>0</v>
      </c>
      <c r="AY612" s="208">
        <f t="shared" si="384"/>
        <v>0</v>
      </c>
      <c r="AZ612" s="208">
        <f t="shared" si="372"/>
        <v>0</v>
      </c>
      <c r="BA612" s="206">
        <f t="shared" si="373"/>
        <v>0</v>
      </c>
      <c r="BB612" s="207"/>
      <c r="BC612" s="208">
        <f t="shared" si="354"/>
        <v>0</v>
      </c>
      <c r="BD612" s="208">
        <f t="shared" si="385"/>
        <v>0</v>
      </c>
      <c r="BE612" s="208">
        <f t="shared" si="374"/>
        <v>0</v>
      </c>
      <c r="BF612" s="206">
        <f t="shared" si="375"/>
        <v>0</v>
      </c>
      <c r="BG612" s="207"/>
      <c r="BH612" s="205">
        <f t="shared" si="355"/>
        <v>4843.6500000000005</v>
      </c>
      <c r="BI612" s="522">
        <f t="shared" si="356"/>
        <v>20257.086977852836</v>
      </c>
      <c r="BJ612" s="519">
        <f t="shared" si="382"/>
        <v>5570.1975000000002</v>
      </c>
      <c r="BK612" s="506">
        <f t="shared" si="376"/>
        <v>15413.436977852834</v>
      </c>
      <c r="BL612" s="210">
        <f t="shared" si="377"/>
        <v>3.1821946213811554</v>
      </c>
      <c r="BM612" s="207"/>
      <c r="BN612" s="553">
        <f t="shared" si="357"/>
        <v>18470.559999999998</v>
      </c>
      <c r="BO612" s="558">
        <f t="shared" si="366"/>
        <v>19471.806300144362</v>
      </c>
      <c r="BP612" s="530">
        <f>BO612</f>
        <v>19471.806300144362</v>
      </c>
      <c r="BQ612" s="536">
        <v>0.15</v>
      </c>
      <c r="BR612" s="506">
        <f t="shared" si="369"/>
        <v>1001.2463001443648</v>
      </c>
      <c r="BS612" s="210">
        <f t="shared" si="359"/>
        <v>5.4207685102366412E-2</v>
      </c>
      <c r="BT612" s="207"/>
      <c r="BU612" s="205">
        <f t="shared" si="360"/>
        <v>39728.893277997195</v>
      </c>
      <c r="BV612" s="205">
        <f t="shared" si="361"/>
        <v>39728.893277997195</v>
      </c>
      <c r="BW612" s="205">
        <f t="shared" si="378"/>
        <v>0</v>
      </c>
      <c r="BX612" s="206">
        <f t="shared" si="379"/>
        <v>1</v>
      </c>
      <c r="BY612" s="211"/>
      <c r="BZ612" s="208">
        <f t="shared" si="362"/>
        <v>0</v>
      </c>
      <c r="CA612" s="208">
        <f t="shared" si="363"/>
        <v>0</v>
      </c>
      <c r="CB612" s="208">
        <f t="shared" si="380"/>
        <v>0</v>
      </c>
      <c r="CC612" s="212">
        <f t="shared" si="381"/>
        <v>0</v>
      </c>
      <c r="CD612" s="51"/>
    </row>
    <row r="613" spans="3:82" ht="13.5" thickBot="1" x14ac:dyDescent="0.3">
      <c r="C613" s="65"/>
      <c r="D613" s="66"/>
      <c r="E613" s="142"/>
      <c r="F613" s="143"/>
      <c r="G613" s="144"/>
      <c r="H613" s="145"/>
      <c r="I613" s="144"/>
      <c r="J613" s="146">
        <v>0.58618475265502656</v>
      </c>
      <c r="K613" s="146">
        <v>0.25114229393244591</v>
      </c>
      <c r="L613" s="147">
        <v>5000</v>
      </c>
      <c r="M613" s="148">
        <v>425.88</v>
      </c>
      <c r="N613" s="148">
        <v>762.30000000000007</v>
      </c>
      <c r="O613" s="149">
        <v>1188.18</v>
      </c>
      <c r="P613" s="150">
        <v>0</v>
      </c>
      <c r="Q613" s="481">
        <v>0</v>
      </c>
      <c r="R613" s="481">
        <v>0</v>
      </c>
      <c r="S613" s="481">
        <v>0</v>
      </c>
      <c r="T613" s="186"/>
      <c r="U613" s="186"/>
      <c r="V613" s="186"/>
      <c r="W613" s="186"/>
      <c r="X613" s="186"/>
      <c r="Y613" s="186"/>
      <c r="Z613" s="186"/>
      <c r="AA613" s="589">
        <v>425.88</v>
      </c>
      <c r="AB613" s="590">
        <v>2334.4577187377026</v>
      </c>
      <c r="AC613" s="590">
        <v>0</v>
      </c>
      <c r="AD613" s="591">
        <v>2334.4577187377026</v>
      </c>
      <c r="AE613" s="592">
        <f t="shared" si="367"/>
        <v>-1908.5777187377025</v>
      </c>
      <c r="AF613" s="593">
        <f t="shared" si="368"/>
        <v>0.18243208972329708</v>
      </c>
      <c r="AG613" s="603"/>
      <c r="AH613" s="603"/>
      <c r="AI613" s="603"/>
      <c r="AJ613" s="603"/>
      <c r="AK613" s="603"/>
      <c r="AL613" s="589">
        <v>762.30000000000007</v>
      </c>
      <c r="AM613" s="496">
        <v>2271.5697507458458</v>
      </c>
      <c r="AN613" s="496">
        <v>0</v>
      </c>
      <c r="AO613" s="497">
        <v>2271.5697507458458</v>
      </c>
      <c r="AP613" s="498">
        <f t="shared" si="364"/>
        <v>-1509.2697507458456</v>
      </c>
      <c r="AQ613" s="156">
        <f t="shared" si="365"/>
        <v>0.33558291562462783</v>
      </c>
      <c r="AR613" s="151"/>
      <c r="AS613" s="152">
        <f t="shared" si="386"/>
        <v>1188.18</v>
      </c>
      <c r="AT613" s="154">
        <f t="shared" si="352"/>
        <v>4606.027469483548</v>
      </c>
      <c r="AU613" s="155">
        <f t="shared" si="370"/>
        <v>-3417.8474694835477</v>
      </c>
      <c r="AV613" s="156">
        <f t="shared" si="371"/>
        <v>0.25796198738980275</v>
      </c>
      <c r="AW613" s="157"/>
      <c r="AX613" s="158">
        <f t="shared" si="353"/>
        <v>0</v>
      </c>
      <c r="AY613" s="158">
        <f t="shared" si="384"/>
        <v>0</v>
      </c>
      <c r="AZ613" s="158">
        <f t="shared" si="372"/>
        <v>0</v>
      </c>
      <c r="BA613" s="156">
        <f t="shared" si="373"/>
        <v>0</v>
      </c>
      <c r="BB613" s="157"/>
      <c r="BC613" s="158">
        <f t="shared" si="354"/>
        <v>0</v>
      </c>
      <c r="BD613" s="158">
        <f t="shared" si="385"/>
        <v>0</v>
      </c>
      <c r="BE613" s="158">
        <f t="shared" si="374"/>
        <v>0</v>
      </c>
      <c r="BF613" s="156">
        <f t="shared" si="375"/>
        <v>0</v>
      </c>
      <c r="BG613" s="157"/>
      <c r="BH613" s="155">
        <f t="shared" si="355"/>
        <v>425.88</v>
      </c>
      <c r="BI613" s="518">
        <f t="shared" si="356"/>
        <v>2334.4577187377026</v>
      </c>
      <c r="BJ613" s="519">
        <f t="shared" si="382"/>
        <v>519.57359999999994</v>
      </c>
      <c r="BK613" s="498">
        <f t="shared" si="376"/>
        <v>1908.5777187377025</v>
      </c>
      <c r="BL613" s="160">
        <f t="shared" si="377"/>
        <v>4.4814917787585768</v>
      </c>
      <c r="BM613" s="157"/>
      <c r="BN613" s="551">
        <f t="shared" si="357"/>
        <v>762.30000000000007</v>
      </c>
      <c r="BO613" s="556">
        <f t="shared" si="366"/>
        <v>2271.5697507458458</v>
      </c>
      <c r="BP613" s="530">
        <f t="shared" si="383"/>
        <v>930.00600000000009</v>
      </c>
      <c r="BQ613" s="534">
        <v>0.22</v>
      </c>
      <c r="BR613" s="498">
        <f t="shared" si="369"/>
        <v>1509.2697507458456</v>
      </c>
      <c r="BS613" s="160">
        <f t="shared" si="359"/>
        <v>1.9798894801860756</v>
      </c>
      <c r="BT613" s="157"/>
      <c r="BU613" s="155">
        <f t="shared" si="360"/>
        <v>4606.027469483548</v>
      </c>
      <c r="BV613" s="155">
        <f t="shared" si="361"/>
        <v>4606.027469483548</v>
      </c>
      <c r="BW613" s="155">
        <f t="shared" si="378"/>
        <v>0</v>
      </c>
      <c r="BX613" s="156">
        <f t="shared" si="379"/>
        <v>1</v>
      </c>
      <c r="BY613" s="162"/>
      <c r="BZ613" s="158">
        <f t="shared" si="362"/>
        <v>0</v>
      </c>
      <c r="CA613" s="158">
        <f t="shared" si="363"/>
        <v>0</v>
      </c>
      <c r="CB613" s="158">
        <f t="shared" si="380"/>
        <v>0</v>
      </c>
      <c r="CC613" s="163">
        <f t="shared" si="381"/>
        <v>0</v>
      </c>
      <c r="CD613" s="42"/>
    </row>
    <row r="614" spans="3:82" ht="13.5" thickBot="1" x14ac:dyDescent="0.3">
      <c r="C614" s="65"/>
      <c r="D614" s="66"/>
      <c r="E614" s="164"/>
      <c r="F614" s="165"/>
      <c r="G614" s="166"/>
      <c r="H614" s="167"/>
      <c r="I614" s="166"/>
      <c r="J614" s="168">
        <v>0.72370867908265568</v>
      </c>
      <c r="K614" s="168">
        <v>0.4192943920851287</v>
      </c>
      <c r="L614" s="169">
        <v>20000</v>
      </c>
      <c r="M614" s="170">
        <v>721.35</v>
      </c>
      <c r="N614" s="170">
        <v>1794.45</v>
      </c>
      <c r="O614" s="171">
        <v>2515.8000000000002</v>
      </c>
      <c r="P614" s="172">
        <v>0</v>
      </c>
      <c r="Q614" s="482">
        <v>0</v>
      </c>
      <c r="R614" s="482">
        <v>0</v>
      </c>
      <c r="S614" s="482">
        <v>0</v>
      </c>
      <c r="T614" s="186"/>
      <c r="U614" s="186"/>
      <c r="V614" s="186"/>
      <c r="W614" s="186"/>
      <c r="X614" s="186"/>
      <c r="Y614" s="186"/>
      <c r="Z614" s="186"/>
      <c r="AA614" s="595">
        <v>721.35</v>
      </c>
      <c r="AB614" s="596">
        <v>3000.9368158487459</v>
      </c>
      <c r="AC614" s="596">
        <v>0</v>
      </c>
      <c r="AD614" s="597">
        <v>3000.9368158487459</v>
      </c>
      <c r="AE614" s="598">
        <f t="shared" si="367"/>
        <v>-2279.586815848746</v>
      </c>
      <c r="AF614" s="599">
        <f t="shared" si="368"/>
        <v>0.24037493764958953</v>
      </c>
      <c r="AG614" s="603"/>
      <c r="AH614" s="603"/>
      <c r="AI614" s="603"/>
      <c r="AJ614" s="603"/>
      <c r="AK614" s="603"/>
      <c r="AL614" s="595">
        <v>1794.45</v>
      </c>
      <c r="AM614" s="499">
        <v>3750.183919654713</v>
      </c>
      <c r="AN614" s="499">
        <v>0</v>
      </c>
      <c r="AO614" s="500">
        <v>3750.183919654713</v>
      </c>
      <c r="AP614" s="501">
        <f t="shared" si="364"/>
        <v>-1955.733919654713</v>
      </c>
      <c r="AQ614" s="177">
        <f t="shared" si="365"/>
        <v>0.47849653202214643</v>
      </c>
      <c r="AR614" s="151"/>
      <c r="AS614" s="173">
        <f t="shared" si="386"/>
        <v>2515.8000000000002</v>
      </c>
      <c r="AT614" s="175">
        <f t="shared" si="352"/>
        <v>6751.1207355034585</v>
      </c>
      <c r="AU614" s="176">
        <f t="shared" si="370"/>
        <v>-4235.3207355034583</v>
      </c>
      <c r="AV614" s="177">
        <f t="shared" si="371"/>
        <v>0.37264923833603852</v>
      </c>
      <c r="AW614" s="178"/>
      <c r="AX614" s="179">
        <f t="shared" si="353"/>
        <v>0</v>
      </c>
      <c r="AY614" s="179">
        <f t="shared" si="384"/>
        <v>0</v>
      </c>
      <c r="AZ614" s="179">
        <f t="shared" si="372"/>
        <v>0</v>
      </c>
      <c r="BA614" s="177">
        <f t="shared" si="373"/>
        <v>0</v>
      </c>
      <c r="BB614" s="178"/>
      <c r="BC614" s="179">
        <f t="shared" si="354"/>
        <v>0</v>
      </c>
      <c r="BD614" s="179">
        <f t="shared" si="385"/>
        <v>0</v>
      </c>
      <c r="BE614" s="179">
        <f t="shared" si="374"/>
        <v>0</v>
      </c>
      <c r="BF614" s="177">
        <f t="shared" si="375"/>
        <v>0</v>
      </c>
      <c r="BG614" s="178"/>
      <c r="BH614" s="176">
        <f t="shared" si="355"/>
        <v>721.35</v>
      </c>
      <c r="BI614" s="520">
        <f t="shared" si="356"/>
        <v>3000.9368158487459</v>
      </c>
      <c r="BJ614" s="519">
        <f t="shared" si="382"/>
        <v>851.19299999999998</v>
      </c>
      <c r="BK614" s="501">
        <f t="shared" si="376"/>
        <v>2279.586815848746</v>
      </c>
      <c r="BL614" s="181">
        <f t="shared" si="377"/>
        <v>3.160167485754136</v>
      </c>
      <c r="BM614" s="178"/>
      <c r="BN614" s="552">
        <f t="shared" si="357"/>
        <v>1794.45</v>
      </c>
      <c r="BO614" s="557">
        <f t="shared" si="366"/>
        <v>3750.183919654713</v>
      </c>
      <c r="BP614" s="530">
        <f t="shared" si="383"/>
        <v>2117.451</v>
      </c>
      <c r="BQ614" s="535">
        <v>0.18</v>
      </c>
      <c r="BR614" s="501">
        <f t="shared" si="369"/>
        <v>1955.733919654713</v>
      </c>
      <c r="BS614" s="181">
        <f t="shared" si="359"/>
        <v>1.0898793054444051</v>
      </c>
      <c r="BT614" s="178"/>
      <c r="BU614" s="176">
        <f t="shared" si="360"/>
        <v>6751.1207355034585</v>
      </c>
      <c r="BV614" s="176">
        <f t="shared" si="361"/>
        <v>6751.1207355034585</v>
      </c>
      <c r="BW614" s="176">
        <f t="shared" si="378"/>
        <v>0</v>
      </c>
      <c r="BX614" s="177">
        <f t="shared" si="379"/>
        <v>1</v>
      </c>
      <c r="BY614" s="182"/>
      <c r="BZ614" s="179">
        <f t="shared" si="362"/>
        <v>0</v>
      </c>
      <c r="CA614" s="179">
        <f t="shared" si="363"/>
        <v>0</v>
      </c>
      <c r="CB614" s="179">
        <f t="shared" si="380"/>
        <v>0</v>
      </c>
      <c r="CC614" s="183">
        <f t="shared" si="381"/>
        <v>0</v>
      </c>
      <c r="CD614" s="42"/>
    </row>
    <row r="615" spans="3:82" ht="13.5" thickBot="1" x14ac:dyDescent="0.3">
      <c r="C615" s="184">
        <v>121</v>
      </c>
      <c r="D615" s="48">
        <v>0</v>
      </c>
      <c r="E615" s="164" t="s">
        <v>152</v>
      </c>
      <c r="F615" s="165" t="s">
        <v>168</v>
      </c>
      <c r="G615" s="166"/>
      <c r="H615" s="167" t="s">
        <v>63</v>
      </c>
      <c r="I615" s="185" t="s">
        <v>64</v>
      </c>
      <c r="J615" s="168">
        <v>1</v>
      </c>
      <c r="K615" s="168">
        <v>1</v>
      </c>
      <c r="L615" s="169">
        <v>50000</v>
      </c>
      <c r="M615" s="170">
        <v>1432.2</v>
      </c>
      <c r="N615" s="170">
        <v>3491.25</v>
      </c>
      <c r="O615" s="171">
        <v>4923.45</v>
      </c>
      <c r="P615" s="172">
        <v>0</v>
      </c>
      <c r="Q615" s="482">
        <v>0</v>
      </c>
      <c r="R615" s="482">
        <v>0</v>
      </c>
      <c r="S615" s="482">
        <v>0</v>
      </c>
      <c r="T615" s="186"/>
      <c r="U615" s="186"/>
      <c r="V615" s="186"/>
      <c r="W615" s="186"/>
      <c r="X615" s="186"/>
      <c r="Y615" s="186"/>
      <c r="Z615" s="186"/>
      <c r="AA615" s="600">
        <v>1432.2</v>
      </c>
      <c r="AB615" s="601">
        <v>5063.9142375542906</v>
      </c>
      <c r="AC615" s="601">
        <v>0</v>
      </c>
      <c r="AD615" s="602">
        <v>5063.9142375542906</v>
      </c>
      <c r="AE615" s="598">
        <f t="shared" si="367"/>
        <v>-3631.7142375542908</v>
      </c>
      <c r="AF615" s="599">
        <f t="shared" si="368"/>
        <v>0.28282469505085994</v>
      </c>
      <c r="AG615" s="603"/>
      <c r="AH615" s="603"/>
      <c r="AI615" s="603"/>
      <c r="AJ615" s="603"/>
      <c r="AK615" s="603"/>
      <c r="AL615" s="600">
        <v>3491.25</v>
      </c>
      <c r="AM615" s="502">
        <v>8815.9512338543627</v>
      </c>
      <c r="AN615" s="502">
        <v>0</v>
      </c>
      <c r="AO615" s="503">
        <v>8815.9512338543627</v>
      </c>
      <c r="AP615" s="501">
        <f t="shared" si="364"/>
        <v>-5324.7012338543627</v>
      </c>
      <c r="AQ615" s="177">
        <f t="shared" si="365"/>
        <v>0.39601512161196634</v>
      </c>
      <c r="AR615" s="151"/>
      <c r="AS615" s="187">
        <f t="shared" si="386"/>
        <v>4923.45</v>
      </c>
      <c r="AT615" s="189">
        <f t="shared" si="352"/>
        <v>13879.865471408653</v>
      </c>
      <c r="AU615" s="176">
        <f t="shared" si="370"/>
        <v>-8956.4154714086544</v>
      </c>
      <c r="AV615" s="177">
        <f t="shared" si="371"/>
        <v>0.3547188558953896</v>
      </c>
      <c r="AW615" s="178"/>
      <c r="AX615" s="179">
        <f t="shared" si="353"/>
        <v>0</v>
      </c>
      <c r="AY615" s="179">
        <f t="shared" si="384"/>
        <v>0</v>
      </c>
      <c r="AZ615" s="179">
        <f t="shared" si="372"/>
        <v>0</v>
      </c>
      <c r="BA615" s="177">
        <f t="shared" si="373"/>
        <v>0</v>
      </c>
      <c r="BB615" s="178"/>
      <c r="BC615" s="179">
        <f t="shared" si="354"/>
        <v>0</v>
      </c>
      <c r="BD615" s="179">
        <f t="shared" si="385"/>
        <v>0</v>
      </c>
      <c r="BE615" s="179">
        <f t="shared" si="374"/>
        <v>0</v>
      </c>
      <c r="BF615" s="177">
        <f t="shared" si="375"/>
        <v>0</v>
      </c>
      <c r="BG615" s="178"/>
      <c r="BH615" s="176">
        <f t="shared" si="355"/>
        <v>1432.2</v>
      </c>
      <c r="BI615" s="520">
        <f t="shared" si="356"/>
        <v>5063.9142375542906</v>
      </c>
      <c r="BJ615" s="519">
        <f t="shared" si="382"/>
        <v>1575.42</v>
      </c>
      <c r="BK615" s="501">
        <f t="shared" si="376"/>
        <v>3631.7142375542908</v>
      </c>
      <c r="BL615" s="181">
        <f t="shared" si="377"/>
        <v>2.535759138077287</v>
      </c>
      <c r="BM615" s="178"/>
      <c r="BN615" s="552">
        <f t="shared" si="357"/>
        <v>3491.25</v>
      </c>
      <c r="BO615" s="557">
        <f t="shared" si="366"/>
        <v>8815.9512338543627</v>
      </c>
      <c r="BP615" s="530">
        <f t="shared" si="383"/>
        <v>3840.375</v>
      </c>
      <c r="BQ615" s="535">
        <v>0.1</v>
      </c>
      <c r="BR615" s="501">
        <f t="shared" si="369"/>
        <v>5324.7012338543627</v>
      </c>
      <c r="BS615" s="181">
        <f t="shared" si="359"/>
        <v>1.5251560999224814</v>
      </c>
      <c r="BT615" s="178"/>
      <c r="BU615" s="176">
        <f t="shared" si="360"/>
        <v>13879.865471408653</v>
      </c>
      <c r="BV615" s="176">
        <f t="shared" si="361"/>
        <v>13879.865471408653</v>
      </c>
      <c r="BW615" s="176">
        <f t="shared" si="378"/>
        <v>0</v>
      </c>
      <c r="BX615" s="177">
        <f t="shared" si="379"/>
        <v>1</v>
      </c>
      <c r="BY615" s="182"/>
      <c r="BZ615" s="179">
        <f t="shared" si="362"/>
        <v>0</v>
      </c>
      <c r="CA615" s="179">
        <f t="shared" si="363"/>
        <v>0</v>
      </c>
      <c r="CB615" s="179">
        <f t="shared" si="380"/>
        <v>0</v>
      </c>
      <c r="CC615" s="183">
        <f t="shared" si="381"/>
        <v>0</v>
      </c>
      <c r="CD615" s="42"/>
    </row>
    <row r="616" spans="3:82" s="50" customFormat="1" ht="13.5" thickBot="1" x14ac:dyDescent="0.3">
      <c r="C616" s="184"/>
      <c r="D616" s="190"/>
      <c r="E616" s="164"/>
      <c r="F616" s="165"/>
      <c r="G616" s="166"/>
      <c r="H616" s="167"/>
      <c r="I616" s="166"/>
      <c r="J616" s="168">
        <v>1.505779664758232</v>
      </c>
      <c r="K616" s="168">
        <v>1.1754720702584747</v>
      </c>
      <c r="L616" s="169">
        <v>100000</v>
      </c>
      <c r="M616" s="170">
        <v>2618.7000000000003</v>
      </c>
      <c r="N616" s="170">
        <v>6319.95</v>
      </c>
      <c r="O616" s="171">
        <v>8938.65</v>
      </c>
      <c r="P616" s="172">
        <v>0</v>
      </c>
      <c r="Q616" s="482">
        <v>0</v>
      </c>
      <c r="R616" s="482">
        <v>0</v>
      </c>
      <c r="S616" s="482">
        <v>0</v>
      </c>
      <c r="T616" s="186"/>
      <c r="U616" s="186"/>
      <c r="V616" s="186"/>
      <c r="W616" s="186"/>
      <c r="X616" s="186"/>
      <c r="Y616" s="186"/>
      <c r="Z616" s="186"/>
      <c r="AA616" s="595">
        <v>2618.7000000000003</v>
      </c>
      <c r="AB616" s="596">
        <v>8066.5469989603353</v>
      </c>
      <c r="AC616" s="596">
        <v>0</v>
      </c>
      <c r="AD616" s="597">
        <v>8066.5469989603353</v>
      </c>
      <c r="AE616" s="598">
        <f t="shared" si="367"/>
        <v>-5447.8469989603345</v>
      </c>
      <c r="AF616" s="599">
        <f t="shared" si="368"/>
        <v>0.3246370473434933</v>
      </c>
      <c r="AG616" s="603"/>
      <c r="AH616" s="603"/>
      <c r="AI616" s="603"/>
      <c r="AJ616" s="603"/>
      <c r="AK616" s="603"/>
      <c r="AL616" s="595">
        <v>6319.95</v>
      </c>
      <c r="AM616" s="499">
        <v>10302.149146392427</v>
      </c>
      <c r="AN616" s="499">
        <v>0</v>
      </c>
      <c r="AO616" s="500">
        <v>10302.149146392427</v>
      </c>
      <c r="AP616" s="501">
        <f t="shared" si="364"/>
        <v>-3982.1991463924269</v>
      </c>
      <c r="AQ616" s="177">
        <f t="shared" si="365"/>
        <v>0.61345937728081712</v>
      </c>
      <c r="AR616" s="186"/>
      <c r="AS616" s="173">
        <f t="shared" si="386"/>
        <v>8938.65</v>
      </c>
      <c r="AT616" s="175">
        <f t="shared" si="352"/>
        <v>18368.696145352762</v>
      </c>
      <c r="AU616" s="176">
        <f t="shared" si="370"/>
        <v>-9430.0461453527623</v>
      </c>
      <c r="AV616" s="177">
        <f t="shared" si="371"/>
        <v>0.48662408748382818</v>
      </c>
      <c r="AW616" s="178"/>
      <c r="AX616" s="179">
        <f t="shared" si="353"/>
        <v>0</v>
      </c>
      <c r="AY616" s="179">
        <f t="shared" si="384"/>
        <v>0</v>
      </c>
      <c r="AZ616" s="179">
        <f t="shared" si="372"/>
        <v>0</v>
      </c>
      <c r="BA616" s="177">
        <f t="shared" si="373"/>
        <v>0</v>
      </c>
      <c r="BB616" s="178"/>
      <c r="BC616" s="179">
        <f t="shared" si="354"/>
        <v>0</v>
      </c>
      <c r="BD616" s="179">
        <f t="shared" si="385"/>
        <v>0</v>
      </c>
      <c r="BE616" s="179">
        <f t="shared" si="374"/>
        <v>0</v>
      </c>
      <c r="BF616" s="177">
        <f t="shared" si="375"/>
        <v>0</v>
      </c>
      <c r="BG616" s="178"/>
      <c r="BH616" s="176">
        <f t="shared" si="355"/>
        <v>2618.7000000000003</v>
      </c>
      <c r="BI616" s="520">
        <f t="shared" si="356"/>
        <v>8066.5469989603353</v>
      </c>
      <c r="BJ616" s="519">
        <f t="shared" si="382"/>
        <v>2985.3180000000002</v>
      </c>
      <c r="BK616" s="501">
        <f t="shared" si="376"/>
        <v>5447.8469989603345</v>
      </c>
      <c r="BL616" s="181">
        <f t="shared" si="377"/>
        <v>2.0803631568947698</v>
      </c>
      <c r="BM616" s="178"/>
      <c r="BN616" s="552">
        <f t="shared" si="357"/>
        <v>6319.95</v>
      </c>
      <c r="BO616" s="557">
        <f t="shared" si="366"/>
        <v>10302.149146392427</v>
      </c>
      <c r="BP616" s="530">
        <f t="shared" si="383"/>
        <v>7204.7429999999995</v>
      </c>
      <c r="BQ616" s="535">
        <v>0.14000000000000001</v>
      </c>
      <c r="BR616" s="501">
        <f t="shared" si="369"/>
        <v>3982.1991463924269</v>
      </c>
      <c r="BS616" s="181">
        <f t="shared" si="359"/>
        <v>0.6300997866110376</v>
      </c>
      <c r="BT616" s="178"/>
      <c r="BU616" s="176">
        <f t="shared" si="360"/>
        <v>18368.696145352762</v>
      </c>
      <c r="BV616" s="176">
        <f t="shared" si="361"/>
        <v>18368.696145352762</v>
      </c>
      <c r="BW616" s="176">
        <f t="shared" si="378"/>
        <v>0</v>
      </c>
      <c r="BX616" s="177">
        <f t="shared" si="379"/>
        <v>1</v>
      </c>
      <c r="BY616" s="182"/>
      <c r="BZ616" s="179">
        <f t="shared" si="362"/>
        <v>0</v>
      </c>
      <c r="CA616" s="179">
        <f t="shared" si="363"/>
        <v>0</v>
      </c>
      <c r="CB616" s="179">
        <f t="shared" si="380"/>
        <v>0</v>
      </c>
      <c r="CC616" s="183">
        <f t="shared" si="381"/>
        <v>0</v>
      </c>
      <c r="CD616" s="51"/>
    </row>
    <row r="617" spans="3:82" s="50" customFormat="1" ht="13.5" thickBot="1" x14ac:dyDescent="0.3">
      <c r="C617" s="191"/>
      <c r="D617" s="192"/>
      <c r="E617" s="193"/>
      <c r="F617" s="194"/>
      <c r="G617" s="195"/>
      <c r="H617" s="196"/>
      <c r="I617" s="195"/>
      <c r="J617" s="197">
        <v>1.9138973630485276</v>
      </c>
      <c r="K617" s="197">
        <v>1.515902467555285</v>
      </c>
      <c r="L617" s="198">
        <v>250000</v>
      </c>
      <c r="M617" s="199">
        <v>3536.4</v>
      </c>
      <c r="N617" s="199">
        <v>12407.12</v>
      </c>
      <c r="O617" s="200">
        <v>15943.52</v>
      </c>
      <c r="P617" s="201">
        <v>0</v>
      </c>
      <c r="Q617" s="483">
        <v>0</v>
      </c>
      <c r="R617" s="483">
        <v>0</v>
      </c>
      <c r="S617" s="483">
        <v>0</v>
      </c>
      <c r="T617" s="186"/>
      <c r="U617" s="186"/>
      <c r="V617" s="186"/>
      <c r="W617" s="186"/>
      <c r="X617" s="186"/>
      <c r="Y617" s="186"/>
      <c r="Z617" s="186"/>
      <c r="AA617" s="604">
        <v>3536.4</v>
      </c>
      <c r="AB617" s="605">
        <v>10847.915496774091</v>
      </c>
      <c r="AC617" s="605">
        <v>0</v>
      </c>
      <c r="AD617" s="606">
        <v>10847.915496774091</v>
      </c>
      <c r="AE617" s="607">
        <f t="shared" si="367"/>
        <v>-7311.5154967740909</v>
      </c>
      <c r="AF617" s="608">
        <f t="shared" si="368"/>
        <v>0.32599811466559087</v>
      </c>
      <c r="AG617" s="603"/>
      <c r="AH617" s="603"/>
      <c r="AI617" s="603"/>
      <c r="AJ617" s="603"/>
      <c r="AK617" s="603"/>
      <c r="AL617" s="604">
        <v>12407.12</v>
      </c>
      <c r="AM617" s="504">
        <v>13235.911761702615</v>
      </c>
      <c r="AN617" s="504">
        <v>0</v>
      </c>
      <c r="AO617" s="505">
        <v>13235.911761702615</v>
      </c>
      <c r="AP617" s="506">
        <f t="shared" si="364"/>
        <v>-828.79176170261417</v>
      </c>
      <c r="AQ617" s="206">
        <f t="shared" si="365"/>
        <v>0.9373831001124775</v>
      </c>
      <c r="AR617" s="186"/>
      <c r="AS617" s="202">
        <f t="shared" si="386"/>
        <v>15943.52</v>
      </c>
      <c r="AT617" s="204">
        <f t="shared" si="352"/>
        <v>24083.827258476704</v>
      </c>
      <c r="AU617" s="205">
        <f t="shared" si="370"/>
        <v>-8140.3072584767033</v>
      </c>
      <c r="AV617" s="206">
        <f t="shared" si="371"/>
        <v>0.66200109429818355</v>
      </c>
      <c r="AW617" s="207"/>
      <c r="AX617" s="208">
        <f t="shared" si="353"/>
        <v>0</v>
      </c>
      <c r="AY617" s="208">
        <f t="shared" si="384"/>
        <v>0</v>
      </c>
      <c r="AZ617" s="208">
        <f t="shared" si="372"/>
        <v>0</v>
      </c>
      <c r="BA617" s="206">
        <f t="shared" si="373"/>
        <v>0</v>
      </c>
      <c r="BB617" s="207"/>
      <c r="BC617" s="208">
        <f t="shared" si="354"/>
        <v>0</v>
      </c>
      <c r="BD617" s="208">
        <f t="shared" si="385"/>
        <v>0</v>
      </c>
      <c r="BE617" s="208">
        <f t="shared" si="374"/>
        <v>0</v>
      </c>
      <c r="BF617" s="206">
        <f t="shared" si="375"/>
        <v>0</v>
      </c>
      <c r="BG617" s="207"/>
      <c r="BH617" s="205">
        <f t="shared" si="355"/>
        <v>3536.4</v>
      </c>
      <c r="BI617" s="522">
        <f t="shared" si="356"/>
        <v>10847.915496774091</v>
      </c>
      <c r="BJ617" s="519">
        <f t="shared" si="382"/>
        <v>4066.86</v>
      </c>
      <c r="BK617" s="506">
        <f t="shared" si="376"/>
        <v>7311.5154967740909</v>
      </c>
      <c r="BL617" s="210">
        <f t="shared" si="377"/>
        <v>2.067502402662055</v>
      </c>
      <c r="BM617" s="207"/>
      <c r="BN617" s="553">
        <f t="shared" si="357"/>
        <v>12407.12</v>
      </c>
      <c r="BO617" s="558">
        <f t="shared" si="366"/>
        <v>13235.911761702615</v>
      </c>
      <c r="BP617" s="530">
        <f t="shared" ref="BP617:BP641" si="387">BO617</f>
        <v>13235.911761702615</v>
      </c>
      <c r="BQ617" s="536">
        <v>0.15</v>
      </c>
      <c r="BR617" s="506">
        <f t="shared" si="369"/>
        <v>828.79176170261417</v>
      </c>
      <c r="BS617" s="210">
        <f t="shared" si="359"/>
        <v>6.6799689347940061E-2</v>
      </c>
      <c r="BT617" s="207"/>
      <c r="BU617" s="205">
        <f t="shared" si="360"/>
        <v>24083.827258476704</v>
      </c>
      <c r="BV617" s="205">
        <f t="shared" si="361"/>
        <v>24083.827258476704</v>
      </c>
      <c r="BW617" s="205">
        <f t="shared" si="378"/>
        <v>0</v>
      </c>
      <c r="BX617" s="206">
        <f t="shared" si="379"/>
        <v>1</v>
      </c>
      <c r="BY617" s="211"/>
      <c r="BZ617" s="208">
        <f t="shared" si="362"/>
        <v>0</v>
      </c>
      <c r="CA617" s="208">
        <f t="shared" si="363"/>
        <v>0</v>
      </c>
      <c r="CB617" s="208">
        <f t="shared" si="380"/>
        <v>0</v>
      </c>
      <c r="CC617" s="212">
        <f t="shared" si="381"/>
        <v>0</v>
      </c>
      <c r="CD617" s="51"/>
    </row>
    <row r="618" spans="3:82" ht="13.5" thickBot="1" x14ac:dyDescent="0.3">
      <c r="C618" s="65"/>
      <c r="D618" s="66"/>
      <c r="E618" s="142"/>
      <c r="F618" s="143"/>
      <c r="G618" s="144"/>
      <c r="H618" s="145"/>
      <c r="I618" s="144"/>
      <c r="J618" s="146">
        <v>0.58618475265502656</v>
      </c>
      <c r="K618" s="146">
        <v>0.25114229393244591</v>
      </c>
      <c r="L618" s="147">
        <v>5000</v>
      </c>
      <c r="M618" s="148">
        <v>1858</v>
      </c>
      <c r="N618" s="148">
        <v>1873.08</v>
      </c>
      <c r="O618" s="149">
        <v>3731.08</v>
      </c>
      <c r="P618" s="150">
        <v>0</v>
      </c>
      <c r="Q618" s="481">
        <v>0</v>
      </c>
      <c r="R618" s="481">
        <v>0</v>
      </c>
      <c r="S618" s="481">
        <v>0</v>
      </c>
      <c r="T618" s="186"/>
      <c r="U618" s="186"/>
      <c r="V618" s="186"/>
      <c r="W618" s="186"/>
      <c r="X618" s="186"/>
      <c r="Y618" s="186"/>
      <c r="Z618" s="186"/>
      <c r="AA618" s="589">
        <v>1858</v>
      </c>
      <c r="AB618" s="590">
        <v>4346.4285238376824</v>
      </c>
      <c r="AC618" s="590">
        <v>0</v>
      </c>
      <c r="AD618" s="591">
        <v>4346.4285238376824</v>
      </c>
      <c r="AE618" s="592">
        <f t="shared" si="367"/>
        <v>-2488.4285238376824</v>
      </c>
      <c r="AF618" s="593">
        <f t="shared" si="368"/>
        <v>0.42747740813174062</v>
      </c>
      <c r="AG618" s="603"/>
      <c r="AH618" s="603"/>
      <c r="AI618" s="603"/>
      <c r="AJ618" s="603"/>
      <c r="AK618" s="603"/>
      <c r="AL618" s="589">
        <v>1873.08</v>
      </c>
      <c r="AM618" s="496">
        <v>2016.9909634032751</v>
      </c>
      <c r="AN618" s="496">
        <v>0</v>
      </c>
      <c r="AO618" s="497">
        <v>2016.9909634032751</v>
      </c>
      <c r="AP618" s="498">
        <f t="shared" si="364"/>
        <v>-143.91096340327522</v>
      </c>
      <c r="AQ618" s="156">
        <f t="shared" si="365"/>
        <v>0.92865066526601892</v>
      </c>
      <c r="AR618" s="151"/>
      <c r="AS618" s="152">
        <f t="shared" si="386"/>
        <v>3731.08</v>
      </c>
      <c r="AT618" s="154">
        <f t="shared" si="352"/>
        <v>6363.4194872409571</v>
      </c>
      <c r="AU618" s="155">
        <f t="shared" si="370"/>
        <v>-2632.3394872409572</v>
      </c>
      <c r="AV618" s="156">
        <f t="shared" si="371"/>
        <v>0.58633255397998552</v>
      </c>
      <c r="AW618" s="157"/>
      <c r="AX618" s="158">
        <f t="shared" si="353"/>
        <v>0</v>
      </c>
      <c r="AY618" s="158">
        <f t="shared" si="384"/>
        <v>0</v>
      </c>
      <c r="AZ618" s="158">
        <f t="shared" si="372"/>
        <v>0</v>
      </c>
      <c r="BA618" s="156">
        <f t="shared" si="373"/>
        <v>0</v>
      </c>
      <c r="BB618" s="157"/>
      <c r="BC618" s="158">
        <f t="shared" si="354"/>
        <v>0</v>
      </c>
      <c r="BD618" s="158">
        <f t="shared" si="385"/>
        <v>0</v>
      </c>
      <c r="BE618" s="158">
        <f t="shared" si="374"/>
        <v>0</v>
      </c>
      <c r="BF618" s="156">
        <f t="shared" si="375"/>
        <v>0</v>
      </c>
      <c r="BG618" s="157"/>
      <c r="BH618" s="155">
        <f t="shared" si="355"/>
        <v>1858</v>
      </c>
      <c r="BI618" s="518">
        <f t="shared" si="356"/>
        <v>4346.4285238376824</v>
      </c>
      <c r="BJ618" s="519">
        <f t="shared" si="382"/>
        <v>2266.7600000000002</v>
      </c>
      <c r="BK618" s="498">
        <f t="shared" si="376"/>
        <v>2488.4285238376824</v>
      </c>
      <c r="BL618" s="160">
        <f t="shared" si="377"/>
        <v>1.3393049105692585</v>
      </c>
      <c r="BM618" s="157"/>
      <c r="BN618" s="551">
        <f t="shared" si="357"/>
        <v>1873.08</v>
      </c>
      <c r="BO618" s="556">
        <f t="shared" si="366"/>
        <v>2016.9909634032751</v>
      </c>
      <c r="BP618" s="530">
        <f t="shared" si="387"/>
        <v>2016.9909634032751</v>
      </c>
      <c r="BQ618" s="534">
        <v>0.22</v>
      </c>
      <c r="BR618" s="498">
        <f t="shared" si="369"/>
        <v>143.91096340327522</v>
      </c>
      <c r="BS618" s="160">
        <f t="shared" si="359"/>
        <v>7.6831188952567547E-2</v>
      </c>
      <c r="BT618" s="157"/>
      <c r="BU618" s="155">
        <f t="shared" si="360"/>
        <v>6363.4194872409571</v>
      </c>
      <c r="BV618" s="155">
        <f t="shared" si="361"/>
        <v>6363.4194872409571</v>
      </c>
      <c r="BW618" s="155">
        <f t="shared" si="378"/>
        <v>0</v>
      </c>
      <c r="BX618" s="156">
        <f t="shared" si="379"/>
        <v>1</v>
      </c>
      <c r="BY618" s="162"/>
      <c r="BZ618" s="158">
        <f t="shared" si="362"/>
        <v>0</v>
      </c>
      <c r="CA618" s="158">
        <f t="shared" si="363"/>
        <v>0</v>
      </c>
      <c r="CB618" s="158">
        <f t="shared" si="380"/>
        <v>0</v>
      </c>
      <c r="CC618" s="163">
        <f t="shared" si="381"/>
        <v>0</v>
      </c>
      <c r="CD618" s="42"/>
    </row>
    <row r="619" spans="3:82" ht="13.5" thickBot="1" x14ac:dyDescent="0.3">
      <c r="C619" s="65"/>
      <c r="D619" s="66"/>
      <c r="E619" s="164"/>
      <c r="F619" s="165"/>
      <c r="G619" s="166"/>
      <c r="H619" s="167"/>
      <c r="I619" s="166"/>
      <c r="J619" s="168">
        <v>0.72370867908265568</v>
      </c>
      <c r="K619" s="168">
        <v>0.4192943920851287</v>
      </c>
      <c r="L619" s="169">
        <v>20000</v>
      </c>
      <c r="M619" s="170">
        <v>2999</v>
      </c>
      <c r="N619" s="170">
        <v>3185.54</v>
      </c>
      <c r="O619" s="171">
        <v>6184.54</v>
      </c>
      <c r="P619" s="172">
        <v>0</v>
      </c>
      <c r="Q619" s="482">
        <v>0</v>
      </c>
      <c r="R619" s="482">
        <v>0</v>
      </c>
      <c r="S619" s="482">
        <v>0</v>
      </c>
      <c r="T619" s="186"/>
      <c r="U619" s="186"/>
      <c r="V619" s="186"/>
      <c r="W619" s="186"/>
      <c r="X619" s="186"/>
      <c r="Y619" s="186"/>
      <c r="Z619" s="186"/>
      <c r="AA619" s="595">
        <v>2999</v>
      </c>
      <c r="AB619" s="596">
        <v>5533.3987820940165</v>
      </c>
      <c r="AC619" s="596">
        <v>0</v>
      </c>
      <c r="AD619" s="597">
        <v>5533.3987820940165</v>
      </c>
      <c r="AE619" s="598">
        <f t="shared" si="367"/>
        <v>-2534.3987820940165</v>
      </c>
      <c r="AF619" s="599">
        <f t="shared" si="368"/>
        <v>0.54198154120117148</v>
      </c>
      <c r="AG619" s="603"/>
      <c r="AH619" s="603"/>
      <c r="AI619" s="603"/>
      <c r="AJ619" s="603"/>
      <c r="AK619" s="603"/>
      <c r="AL619" s="595">
        <v>3185.54</v>
      </c>
      <c r="AM619" s="499">
        <v>3318.1714320430788</v>
      </c>
      <c r="AN619" s="499">
        <v>0</v>
      </c>
      <c r="AO619" s="500">
        <v>3318.1714320430788</v>
      </c>
      <c r="AP619" s="501">
        <f t="shared" si="364"/>
        <v>-132.6314320430788</v>
      </c>
      <c r="AQ619" s="177">
        <f t="shared" si="365"/>
        <v>0.96002875838111401</v>
      </c>
      <c r="AR619" s="151"/>
      <c r="AS619" s="173">
        <f t="shared" si="386"/>
        <v>6184.54</v>
      </c>
      <c r="AT619" s="175">
        <f t="shared" si="352"/>
        <v>8851.5702141370948</v>
      </c>
      <c r="AU619" s="176">
        <f t="shared" si="370"/>
        <v>-2667.0302141370948</v>
      </c>
      <c r="AV619" s="177">
        <f t="shared" si="371"/>
        <v>0.69869411306510287</v>
      </c>
      <c r="AW619" s="178"/>
      <c r="AX619" s="179">
        <f t="shared" si="353"/>
        <v>0</v>
      </c>
      <c r="AY619" s="179">
        <f t="shared" si="384"/>
        <v>0</v>
      </c>
      <c r="AZ619" s="179">
        <f t="shared" si="372"/>
        <v>0</v>
      </c>
      <c r="BA619" s="177">
        <f t="shared" si="373"/>
        <v>0</v>
      </c>
      <c r="BB619" s="178"/>
      <c r="BC619" s="179">
        <f t="shared" si="354"/>
        <v>0</v>
      </c>
      <c r="BD619" s="179">
        <f t="shared" si="385"/>
        <v>0</v>
      </c>
      <c r="BE619" s="179">
        <f t="shared" si="374"/>
        <v>0</v>
      </c>
      <c r="BF619" s="177">
        <f t="shared" si="375"/>
        <v>0</v>
      </c>
      <c r="BG619" s="178"/>
      <c r="BH619" s="176">
        <f t="shared" si="355"/>
        <v>2999</v>
      </c>
      <c r="BI619" s="520">
        <f t="shared" si="356"/>
        <v>5533.3987820940165</v>
      </c>
      <c r="BJ619" s="519">
        <f t="shared" si="382"/>
        <v>3538.8199999999997</v>
      </c>
      <c r="BK619" s="501">
        <f t="shared" si="376"/>
        <v>2534.3987820940165</v>
      </c>
      <c r="BL619" s="181">
        <f t="shared" si="377"/>
        <v>0.84508128779393676</v>
      </c>
      <c r="BM619" s="178"/>
      <c r="BN619" s="552">
        <f t="shared" si="357"/>
        <v>3185.54</v>
      </c>
      <c r="BO619" s="557">
        <f t="shared" si="366"/>
        <v>3318.1714320430788</v>
      </c>
      <c r="BP619" s="530">
        <f t="shared" si="387"/>
        <v>3318.1714320430788</v>
      </c>
      <c r="BQ619" s="535">
        <v>0.18</v>
      </c>
      <c r="BR619" s="501">
        <f t="shared" si="369"/>
        <v>132.6314320430788</v>
      </c>
      <c r="BS619" s="181">
        <f t="shared" si="359"/>
        <v>4.163546276081255E-2</v>
      </c>
      <c r="BT619" s="178"/>
      <c r="BU619" s="176">
        <f t="shared" si="360"/>
        <v>8851.5702141370948</v>
      </c>
      <c r="BV619" s="176">
        <f t="shared" si="361"/>
        <v>8851.5702141370948</v>
      </c>
      <c r="BW619" s="176">
        <f t="shared" si="378"/>
        <v>0</v>
      </c>
      <c r="BX619" s="177">
        <f t="shared" si="379"/>
        <v>1</v>
      </c>
      <c r="BY619" s="182"/>
      <c r="BZ619" s="179">
        <f t="shared" si="362"/>
        <v>0</v>
      </c>
      <c r="CA619" s="179">
        <f t="shared" si="363"/>
        <v>0</v>
      </c>
      <c r="CB619" s="179">
        <f t="shared" si="380"/>
        <v>0</v>
      </c>
      <c r="CC619" s="183">
        <f t="shared" si="381"/>
        <v>0</v>
      </c>
      <c r="CD619" s="42"/>
    </row>
    <row r="620" spans="3:82" ht="13.5" thickBot="1" x14ac:dyDescent="0.3">
      <c r="C620" s="184">
        <v>122</v>
      </c>
      <c r="D620" s="48">
        <v>0</v>
      </c>
      <c r="E620" s="164" t="s">
        <v>169</v>
      </c>
      <c r="F620" s="165" t="s">
        <v>170</v>
      </c>
      <c r="G620" s="166"/>
      <c r="H620" s="167" t="s">
        <v>63</v>
      </c>
      <c r="I620" s="185" t="s">
        <v>64</v>
      </c>
      <c r="J620" s="168">
        <v>1</v>
      </c>
      <c r="K620" s="168">
        <v>1</v>
      </c>
      <c r="L620" s="169">
        <v>50000</v>
      </c>
      <c r="M620" s="170">
        <v>4842</v>
      </c>
      <c r="N620" s="170">
        <v>7589.9999999999991</v>
      </c>
      <c r="O620" s="171">
        <v>12432</v>
      </c>
      <c r="P620" s="172">
        <v>0</v>
      </c>
      <c r="Q620" s="482">
        <v>0</v>
      </c>
      <c r="R620" s="482">
        <v>0</v>
      </c>
      <c r="S620" s="482">
        <v>0</v>
      </c>
      <c r="T620" s="186"/>
      <c r="U620" s="186"/>
      <c r="V620" s="186"/>
      <c r="W620" s="186"/>
      <c r="X620" s="186"/>
      <c r="Y620" s="186"/>
      <c r="Z620" s="186"/>
      <c r="AA620" s="600">
        <v>4842</v>
      </c>
      <c r="AB620" s="601">
        <v>8216.7695664469684</v>
      </c>
      <c r="AC620" s="601">
        <v>0</v>
      </c>
      <c r="AD620" s="602">
        <v>8216.7695664469684</v>
      </c>
      <c r="AE620" s="598">
        <f t="shared" si="367"/>
        <v>-3374.7695664469684</v>
      </c>
      <c r="AF620" s="599">
        <f t="shared" si="368"/>
        <v>0.58928268108822479</v>
      </c>
      <c r="AG620" s="603"/>
      <c r="AH620" s="603"/>
      <c r="AI620" s="603"/>
      <c r="AJ620" s="603"/>
      <c r="AK620" s="603"/>
      <c r="AL620" s="600">
        <v>7589.9999999999991</v>
      </c>
      <c r="AM620" s="502">
        <v>7782.2070670693802</v>
      </c>
      <c r="AN620" s="502">
        <v>0</v>
      </c>
      <c r="AO620" s="503">
        <v>7782.2070670693802</v>
      </c>
      <c r="AP620" s="501">
        <f t="shared" si="364"/>
        <v>-192.20706706938108</v>
      </c>
      <c r="AQ620" s="177">
        <f t="shared" si="365"/>
        <v>0.97530172797859482</v>
      </c>
      <c r="AR620" s="151"/>
      <c r="AS620" s="187">
        <f t="shared" si="386"/>
        <v>12432</v>
      </c>
      <c r="AT620" s="189">
        <f t="shared" si="352"/>
        <v>15998.976633516348</v>
      </c>
      <c r="AU620" s="176">
        <f t="shared" si="370"/>
        <v>-3566.9766335163476</v>
      </c>
      <c r="AV620" s="177">
        <f t="shared" si="371"/>
        <v>0.77704970041372101</v>
      </c>
      <c r="AW620" s="178"/>
      <c r="AX620" s="179">
        <f t="shared" si="353"/>
        <v>0</v>
      </c>
      <c r="AY620" s="179">
        <f t="shared" si="384"/>
        <v>0</v>
      </c>
      <c r="AZ620" s="179">
        <f t="shared" si="372"/>
        <v>0</v>
      </c>
      <c r="BA620" s="177">
        <f t="shared" si="373"/>
        <v>0</v>
      </c>
      <c r="BB620" s="178"/>
      <c r="BC620" s="179">
        <f t="shared" si="354"/>
        <v>0</v>
      </c>
      <c r="BD620" s="179">
        <f t="shared" si="385"/>
        <v>0</v>
      </c>
      <c r="BE620" s="179">
        <f t="shared" si="374"/>
        <v>0</v>
      </c>
      <c r="BF620" s="177">
        <f t="shared" si="375"/>
        <v>0</v>
      </c>
      <c r="BG620" s="178"/>
      <c r="BH620" s="176">
        <f t="shared" si="355"/>
        <v>4842</v>
      </c>
      <c r="BI620" s="520">
        <f t="shared" si="356"/>
        <v>8216.7695664469684</v>
      </c>
      <c r="BJ620" s="519">
        <f t="shared" si="382"/>
        <v>5326.2</v>
      </c>
      <c r="BK620" s="501">
        <f t="shared" si="376"/>
        <v>3374.7695664469684</v>
      </c>
      <c r="BL620" s="181">
        <f t="shared" si="377"/>
        <v>0.69697843173212892</v>
      </c>
      <c r="BM620" s="178"/>
      <c r="BN620" s="552">
        <f t="shared" si="357"/>
        <v>7589.9999999999991</v>
      </c>
      <c r="BO620" s="557">
        <f t="shared" si="366"/>
        <v>7782.2070670693802</v>
      </c>
      <c r="BP620" s="530">
        <f t="shared" si="387"/>
        <v>7782.2070670693802</v>
      </c>
      <c r="BQ620" s="535">
        <v>0.1</v>
      </c>
      <c r="BR620" s="501">
        <f t="shared" si="369"/>
        <v>192.20706706938108</v>
      </c>
      <c r="BS620" s="181">
        <f t="shared" si="359"/>
        <v>2.5323724251565365E-2</v>
      </c>
      <c r="BT620" s="178"/>
      <c r="BU620" s="176">
        <f t="shared" si="360"/>
        <v>15998.976633516348</v>
      </c>
      <c r="BV620" s="176">
        <f t="shared" si="361"/>
        <v>15998.976633516348</v>
      </c>
      <c r="BW620" s="176">
        <f t="shared" si="378"/>
        <v>0</v>
      </c>
      <c r="BX620" s="177">
        <f t="shared" si="379"/>
        <v>1</v>
      </c>
      <c r="BY620" s="182"/>
      <c r="BZ620" s="179">
        <f t="shared" si="362"/>
        <v>0</v>
      </c>
      <c r="CA620" s="179">
        <f t="shared" si="363"/>
        <v>0</v>
      </c>
      <c r="CB620" s="179">
        <f t="shared" si="380"/>
        <v>0</v>
      </c>
      <c r="CC620" s="183">
        <f t="shared" si="381"/>
        <v>0</v>
      </c>
      <c r="CD620" s="42"/>
    </row>
    <row r="621" spans="3:82" s="50" customFormat="1" ht="13.5" thickBot="1" x14ac:dyDescent="0.3">
      <c r="C621" s="184"/>
      <c r="D621" s="190"/>
      <c r="E621" s="164"/>
      <c r="F621" s="165"/>
      <c r="G621" s="166"/>
      <c r="H621" s="167"/>
      <c r="I621" s="166"/>
      <c r="J621" s="168">
        <v>1.505779664758232</v>
      </c>
      <c r="K621" s="168">
        <v>1.1754720702584747</v>
      </c>
      <c r="L621" s="169">
        <v>100000</v>
      </c>
      <c r="M621" s="170">
        <v>9142</v>
      </c>
      <c r="N621" s="170">
        <v>8786.65</v>
      </c>
      <c r="O621" s="171">
        <v>17928.650000000001</v>
      </c>
      <c r="P621" s="172">
        <v>0</v>
      </c>
      <c r="Q621" s="482">
        <v>0</v>
      </c>
      <c r="R621" s="482">
        <v>0</v>
      </c>
      <c r="S621" s="482">
        <v>0</v>
      </c>
      <c r="T621" s="186"/>
      <c r="U621" s="186"/>
      <c r="V621" s="186"/>
      <c r="W621" s="186"/>
      <c r="X621" s="186"/>
      <c r="Y621" s="186"/>
      <c r="Z621" s="186"/>
      <c r="AA621" s="595">
        <v>9142</v>
      </c>
      <c r="AB621" s="596">
        <v>13009.243976060945</v>
      </c>
      <c r="AC621" s="596">
        <v>0</v>
      </c>
      <c r="AD621" s="597">
        <v>13009.243976060945</v>
      </c>
      <c r="AE621" s="598">
        <f t="shared" si="367"/>
        <v>-3867.243976060945</v>
      </c>
      <c r="AF621" s="599">
        <f t="shared" si="368"/>
        <v>0.70273107467449436</v>
      </c>
      <c r="AG621" s="603"/>
      <c r="AH621" s="603"/>
      <c r="AI621" s="603"/>
      <c r="AJ621" s="603"/>
      <c r="AK621" s="603"/>
      <c r="AL621" s="595">
        <v>8786.65</v>
      </c>
      <c r="AM621" s="499">
        <v>9098.6857880457301</v>
      </c>
      <c r="AN621" s="499">
        <v>0</v>
      </c>
      <c r="AO621" s="500">
        <v>9098.6857880457301</v>
      </c>
      <c r="AP621" s="501">
        <f t="shared" si="364"/>
        <v>-312.03578804573044</v>
      </c>
      <c r="AQ621" s="177">
        <f t="shared" si="365"/>
        <v>0.9657054001737595</v>
      </c>
      <c r="AR621" s="186"/>
      <c r="AS621" s="173">
        <f t="shared" si="386"/>
        <v>17928.650000000001</v>
      </c>
      <c r="AT621" s="175">
        <f t="shared" si="352"/>
        <v>22107.929764106673</v>
      </c>
      <c r="AU621" s="176">
        <f t="shared" si="370"/>
        <v>-4179.2797641066718</v>
      </c>
      <c r="AV621" s="177">
        <f t="shared" si="371"/>
        <v>0.81096014829520846</v>
      </c>
      <c r="AW621" s="178"/>
      <c r="AX621" s="179">
        <f t="shared" si="353"/>
        <v>0</v>
      </c>
      <c r="AY621" s="179">
        <f t="shared" si="384"/>
        <v>0</v>
      </c>
      <c r="AZ621" s="179">
        <f t="shared" si="372"/>
        <v>0</v>
      </c>
      <c r="BA621" s="177">
        <f t="shared" si="373"/>
        <v>0</v>
      </c>
      <c r="BB621" s="178"/>
      <c r="BC621" s="179">
        <f t="shared" si="354"/>
        <v>0</v>
      </c>
      <c r="BD621" s="179">
        <f t="shared" si="385"/>
        <v>0</v>
      </c>
      <c r="BE621" s="179">
        <f t="shared" si="374"/>
        <v>0</v>
      </c>
      <c r="BF621" s="177">
        <f t="shared" si="375"/>
        <v>0</v>
      </c>
      <c r="BG621" s="178"/>
      <c r="BH621" s="176">
        <f t="shared" si="355"/>
        <v>9142</v>
      </c>
      <c r="BI621" s="520">
        <f t="shared" si="356"/>
        <v>13009.243976060945</v>
      </c>
      <c r="BJ621" s="519">
        <f t="shared" si="382"/>
        <v>10421.880000000001</v>
      </c>
      <c r="BK621" s="501">
        <f t="shared" si="376"/>
        <v>3867.243976060945</v>
      </c>
      <c r="BL621" s="181">
        <f t="shared" si="377"/>
        <v>0.4230194679567868</v>
      </c>
      <c r="BM621" s="178"/>
      <c r="BN621" s="552">
        <f t="shared" si="357"/>
        <v>8786.65</v>
      </c>
      <c r="BO621" s="557">
        <f t="shared" si="366"/>
        <v>9098.6857880457301</v>
      </c>
      <c r="BP621" s="530">
        <f t="shared" si="387"/>
        <v>9098.6857880457301</v>
      </c>
      <c r="BQ621" s="535">
        <v>0.14000000000000001</v>
      </c>
      <c r="BR621" s="501">
        <f t="shared" si="369"/>
        <v>312.03578804573044</v>
      </c>
      <c r="BS621" s="181">
        <f t="shared" si="359"/>
        <v>3.5512486333896358E-2</v>
      </c>
      <c r="BT621" s="178"/>
      <c r="BU621" s="176">
        <f t="shared" si="360"/>
        <v>22107.929764106673</v>
      </c>
      <c r="BV621" s="176">
        <f t="shared" si="361"/>
        <v>22107.929764106673</v>
      </c>
      <c r="BW621" s="176">
        <f t="shared" si="378"/>
        <v>0</v>
      </c>
      <c r="BX621" s="177">
        <f t="shared" si="379"/>
        <v>1</v>
      </c>
      <c r="BY621" s="182"/>
      <c r="BZ621" s="179">
        <f t="shared" si="362"/>
        <v>0</v>
      </c>
      <c r="CA621" s="179">
        <f t="shared" si="363"/>
        <v>0</v>
      </c>
      <c r="CB621" s="179">
        <f t="shared" si="380"/>
        <v>0</v>
      </c>
      <c r="CC621" s="183">
        <f t="shared" si="381"/>
        <v>0</v>
      </c>
      <c r="CD621" s="51"/>
    </row>
    <row r="622" spans="3:82" s="50" customFormat="1" ht="13.5" thickBot="1" x14ac:dyDescent="0.3">
      <c r="C622" s="191"/>
      <c r="D622" s="192"/>
      <c r="E622" s="193"/>
      <c r="F622" s="194"/>
      <c r="G622" s="195"/>
      <c r="H622" s="196"/>
      <c r="I622" s="195"/>
      <c r="J622" s="197">
        <v>1.9138973630485276</v>
      </c>
      <c r="K622" s="197">
        <v>1.515902467555285</v>
      </c>
      <c r="L622" s="198">
        <v>250000</v>
      </c>
      <c r="M622" s="199">
        <v>11895</v>
      </c>
      <c r="N622" s="199">
        <v>10870.08</v>
      </c>
      <c r="O622" s="200">
        <v>22765.08</v>
      </c>
      <c r="P622" s="201">
        <v>0</v>
      </c>
      <c r="Q622" s="483">
        <v>0</v>
      </c>
      <c r="R622" s="483">
        <v>0</v>
      </c>
      <c r="S622" s="483">
        <v>0</v>
      </c>
      <c r="T622" s="186"/>
      <c r="U622" s="186"/>
      <c r="V622" s="186"/>
      <c r="W622" s="186"/>
      <c r="X622" s="186"/>
      <c r="Y622" s="186"/>
      <c r="Z622" s="186"/>
      <c r="AA622" s="604">
        <v>11895</v>
      </c>
      <c r="AB622" s="605">
        <v>16790.508639385822</v>
      </c>
      <c r="AC622" s="605">
        <v>0</v>
      </c>
      <c r="AD622" s="606">
        <v>16790.508639385822</v>
      </c>
      <c r="AE622" s="607">
        <f t="shared" si="367"/>
        <v>-4895.5086393858219</v>
      </c>
      <c r="AF622" s="608">
        <f t="shared" si="368"/>
        <v>0.70843595363738221</v>
      </c>
      <c r="AG622" s="603"/>
      <c r="AH622" s="603"/>
      <c r="AI622" s="603"/>
      <c r="AJ622" s="603"/>
      <c r="AK622" s="603"/>
      <c r="AL622" s="604">
        <v>10870.08</v>
      </c>
      <c r="AM622" s="504">
        <v>11739.297072476595</v>
      </c>
      <c r="AN622" s="504">
        <v>0</v>
      </c>
      <c r="AO622" s="505">
        <v>11739.297072476595</v>
      </c>
      <c r="AP622" s="506">
        <f t="shared" si="364"/>
        <v>-869.21707247659469</v>
      </c>
      <c r="AQ622" s="206">
        <f t="shared" si="365"/>
        <v>0.92595663376519188</v>
      </c>
      <c r="AR622" s="186"/>
      <c r="AS622" s="202">
        <f t="shared" si="386"/>
        <v>22765.08</v>
      </c>
      <c r="AT622" s="204">
        <f t="shared" si="352"/>
        <v>28529.805711862417</v>
      </c>
      <c r="AU622" s="205">
        <f t="shared" si="370"/>
        <v>-5764.7257118624148</v>
      </c>
      <c r="AV622" s="206">
        <f t="shared" si="371"/>
        <v>0.79794023940844794</v>
      </c>
      <c r="AW622" s="207"/>
      <c r="AX622" s="208">
        <f t="shared" si="353"/>
        <v>0</v>
      </c>
      <c r="AY622" s="208">
        <f t="shared" si="384"/>
        <v>0</v>
      </c>
      <c r="AZ622" s="208">
        <f t="shared" si="372"/>
        <v>0</v>
      </c>
      <c r="BA622" s="206">
        <f t="shared" si="373"/>
        <v>0</v>
      </c>
      <c r="BB622" s="207"/>
      <c r="BC622" s="208">
        <f t="shared" si="354"/>
        <v>0</v>
      </c>
      <c r="BD622" s="208">
        <f t="shared" si="385"/>
        <v>0</v>
      </c>
      <c r="BE622" s="208">
        <f t="shared" si="374"/>
        <v>0</v>
      </c>
      <c r="BF622" s="206">
        <f t="shared" si="375"/>
        <v>0</v>
      </c>
      <c r="BG622" s="207"/>
      <c r="BH622" s="205">
        <f t="shared" si="355"/>
        <v>11895</v>
      </c>
      <c r="BI622" s="522">
        <f t="shared" si="356"/>
        <v>16790.508639385822</v>
      </c>
      <c r="BJ622" s="519">
        <f t="shared" si="382"/>
        <v>13679.25</v>
      </c>
      <c r="BK622" s="506">
        <f t="shared" si="376"/>
        <v>4895.5086393858219</v>
      </c>
      <c r="BL622" s="210">
        <f t="shared" si="377"/>
        <v>0.41156020507657182</v>
      </c>
      <c r="BM622" s="207"/>
      <c r="BN622" s="553">
        <f t="shared" si="357"/>
        <v>10870.08</v>
      </c>
      <c r="BO622" s="558">
        <f t="shared" si="366"/>
        <v>11739.297072476595</v>
      </c>
      <c r="BP622" s="530">
        <f t="shared" si="387"/>
        <v>11739.297072476595</v>
      </c>
      <c r="BQ622" s="536">
        <v>0.15</v>
      </c>
      <c r="BR622" s="506">
        <f t="shared" si="369"/>
        <v>869.21707247659469</v>
      </c>
      <c r="BS622" s="210">
        <f t="shared" si="359"/>
        <v>7.9964183564113112E-2</v>
      </c>
      <c r="BT622" s="207"/>
      <c r="BU622" s="205">
        <f t="shared" si="360"/>
        <v>28529.805711862417</v>
      </c>
      <c r="BV622" s="205">
        <f t="shared" si="361"/>
        <v>28529.805711862417</v>
      </c>
      <c r="BW622" s="205">
        <f t="shared" si="378"/>
        <v>0</v>
      </c>
      <c r="BX622" s="206">
        <f t="shared" si="379"/>
        <v>1</v>
      </c>
      <c r="BY622" s="211"/>
      <c r="BZ622" s="208">
        <f t="shared" si="362"/>
        <v>0</v>
      </c>
      <c r="CA622" s="208">
        <f t="shared" si="363"/>
        <v>0</v>
      </c>
      <c r="CB622" s="208">
        <f t="shared" si="380"/>
        <v>0</v>
      </c>
      <c r="CC622" s="212">
        <f t="shared" si="381"/>
        <v>0</v>
      </c>
      <c r="CD622" s="51"/>
    </row>
    <row r="623" spans="3:82" ht="13.5" thickBot="1" x14ac:dyDescent="0.3">
      <c r="C623" s="65"/>
      <c r="D623" s="66"/>
      <c r="E623" s="142"/>
      <c r="F623" s="143"/>
      <c r="G623" s="144"/>
      <c r="H623" s="145"/>
      <c r="I623" s="144"/>
      <c r="J623" s="146">
        <v>0.58618475265502656</v>
      </c>
      <c r="K623" s="146">
        <v>0.25114229393244591</v>
      </c>
      <c r="L623" s="147">
        <v>500</v>
      </c>
      <c r="M623" s="148">
        <v>156</v>
      </c>
      <c r="N623" s="148">
        <v>1534.68</v>
      </c>
      <c r="O623" s="149">
        <v>1690.68</v>
      </c>
      <c r="P623" s="150">
        <v>0</v>
      </c>
      <c r="Q623" s="481">
        <v>0</v>
      </c>
      <c r="R623" s="481">
        <v>0</v>
      </c>
      <c r="S623" s="481">
        <v>0</v>
      </c>
      <c r="T623" s="186"/>
      <c r="U623" s="186"/>
      <c r="V623" s="186"/>
      <c r="W623" s="186"/>
      <c r="X623" s="186"/>
      <c r="Y623" s="186"/>
      <c r="Z623" s="186"/>
      <c r="AA623" s="589">
        <v>156</v>
      </c>
      <c r="AB623" s="590">
        <v>1398.227313872208</v>
      </c>
      <c r="AC623" s="590">
        <v>0</v>
      </c>
      <c r="AD623" s="591">
        <v>1398.227313872208</v>
      </c>
      <c r="AE623" s="592">
        <f t="shared" si="367"/>
        <v>-1242.227313872208</v>
      </c>
      <c r="AF623" s="593">
        <f t="shared" si="368"/>
        <v>0.11156984165040973</v>
      </c>
      <c r="AG623" s="603"/>
      <c r="AH623" s="603"/>
      <c r="AI623" s="603"/>
      <c r="AJ623" s="603"/>
      <c r="AK623" s="603"/>
      <c r="AL623" s="589">
        <v>1534.68</v>
      </c>
      <c r="AM623" s="496">
        <v>768.63319312848432</v>
      </c>
      <c r="AN623" s="496">
        <v>0</v>
      </c>
      <c r="AO623" s="497">
        <v>768.63319312848432</v>
      </c>
      <c r="AP623" s="498">
        <f t="shared" si="364"/>
        <v>766.04680687151574</v>
      </c>
      <c r="AQ623" s="156">
        <f t="shared" si="365"/>
        <v>1.996635083834408</v>
      </c>
      <c r="AR623" s="151"/>
      <c r="AS623" s="152">
        <f t="shared" si="386"/>
        <v>1690.68</v>
      </c>
      <c r="AT623" s="154">
        <f t="shared" si="352"/>
        <v>2166.8605070006925</v>
      </c>
      <c r="AU623" s="155">
        <f t="shared" si="370"/>
        <v>-476.18050700069239</v>
      </c>
      <c r="AV623" s="156">
        <f t="shared" si="371"/>
        <v>0.78024404180045348</v>
      </c>
      <c r="AW623" s="157"/>
      <c r="AX623" s="158">
        <f t="shared" si="353"/>
        <v>0</v>
      </c>
      <c r="AY623" s="158">
        <f t="shared" si="384"/>
        <v>0</v>
      </c>
      <c r="AZ623" s="158">
        <f t="shared" si="372"/>
        <v>0</v>
      </c>
      <c r="BA623" s="156">
        <f t="shared" si="373"/>
        <v>0</v>
      </c>
      <c r="BB623" s="157"/>
      <c r="BC623" s="158">
        <f t="shared" si="354"/>
        <v>0</v>
      </c>
      <c r="BD623" s="158">
        <f t="shared" si="385"/>
        <v>0</v>
      </c>
      <c r="BE623" s="158">
        <f t="shared" si="374"/>
        <v>0</v>
      </c>
      <c r="BF623" s="156">
        <f t="shared" si="375"/>
        <v>0</v>
      </c>
      <c r="BG623" s="157"/>
      <c r="BH623" s="155">
        <f t="shared" si="355"/>
        <v>156</v>
      </c>
      <c r="BI623" s="518">
        <f t="shared" si="356"/>
        <v>1398.227313872208</v>
      </c>
      <c r="BJ623" s="519">
        <f t="shared" si="382"/>
        <v>190.32</v>
      </c>
      <c r="BK623" s="498">
        <f t="shared" si="376"/>
        <v>1242.227313872208</v>
      </c>
      <c r="BL623" s="160">
        <f t="shared" si="377"/>
        <v>7.9629956017449235</v>
      </c>
      <c r="BM623" s="157"/>
      <c r="BN623" s="551">
        <f t="shared" si="357"/>
        <v>1534.68</v>
      </c>
      <c r="BO623" s="556">
        <f t="shared" si="366"/>
        <v>768.63319312848432</v>
      </c>
      <c r="BP623" s="530">
        <f t="shared" si="387"/>
        <v>768.63319312848432</v>
      </c>
      <c r="BQ623" s="534">
        <v>0.22</v>
      </c>
      <c r="BR623" s="498">
        <f t="shared" si="369"/>
        <v>-766.04680687151574</v>
      </c>
      <c r="BS623" s="160">
        <f t="shared" si="359"/>
        <v>-0.499157353240751</v>
      </c>
      <c r="BT623" s="157"/>
      <c r="BU623" s="155">
        <f t="shared" si="360"/>
        <v>2166.8605070006925</v>
      </c>
      <c r="BV623" s="155">
        <f t="shared" si="361"/>
        <v>2166.8605070006925</v>
      </c>
      <c r="BW623" s="155">
        <f t="shared" si="378"/>
        <v>0</v>
      </c>
      <c r="BX623" s="156">
        <f t="shared" si="379"/>
        <v>1</v>
      </c>
      <c r="BY623" s="162"/>
      <c r="BZ623" s="158">
        <f t="shared" si="362"/>
        <v>0</v>
      </c>
      <c r="CA623" s="158">
        <f t="shared" si="363"/>
        <v>0</v>
      </c>
      <c r="CB623" s="158">
        <f t="shared" si="380"/>
        <v>0</v>
      </c>
      <c r="CC623" s="163">
        <f t="shared" si="381"/>
        <v>0</v>
      </c>
      <c r="CD623" s="42"/>
    </row>
    <row r="624" spans="3:82" ht="13.5" thickBot="1" x14ac:dyDescent="0.3">
      <c r="C624" s="65"/>
      <c r="D624" s="66"/>
      <c r="E624" s="164"/>
      <c r="F624" s="165"/>
      <c r="G624" s="166"/>
      <c r="H624" s="167"/>
      <c r="I624" s="166"/>
      <c r="J624" s="168">
        <v>0.72370867908265568</v>
      </c>
      <c r="K624" s="168">
        <v>0.4192943920851287</v>
      </c>
      <c r="L624" s="169">
        <v>2000</v>
      </c>
      <c r="M624" s="170">
        <v>1049</v>
      </c>
      <c r="N624" s="170">
        <v>2561.61</v>
      </c>
      <c r="O624" s="171">
        <v>3610.61</v>
      </c>
      <c r="P624" s="172">
        <v>0</v>
      </c>
      <c r="Q624" s="482">
        <v>0</v>
      </c>
      <c r="R624" s="482">
        <v>0</v>
      </c>
      <c r="S624" s="482">
        <v>0</v>
      </c>
      <c r="T624" s="186"/>
      <c r="U624" s="186"/>
      <c r="V624" s="186"/>
      <c r="W624" s="186"/>
      <c r="X624" s="186"/>
      <c r="Y624" s="186"/>
      <c r="Z624" s="186"/>
      <c r="AA624" s="595">
        <v>1049</v>
      </c>
      <c r="AB624" s="596">
        <v>1682.1974547770981</v>
      </c>
      <c r="AC624" s="596">
        <v>0</v>
      </c>
      <c r="AD624" s="597">
        <v>1682.1974547770981</v>
      </c>
      <c r="AE624" s="598">
        <f t="shared" si="367"/>
        <v>-633.19745477709807</v>
      </c>
      <c r="AF624" s="599">
        <f t="shared" si="368"/>
        <v>0.62358910187448791</v>
      </c>
      <c r="AG624" s="603"/>
      <c r="AH624" s="603"/>
      <c r="AI624" s="603"/>
      <c r="AJ624" s="603"/>
      <c r="AK624" s="603"/>
      <c r="AL624" s="595">
        <v>2561.61</v>
      </c>
      <c r="AM624" s="499">
        <v>1271.3620105574994</v>
      </c>
      <c r="AN624" s="499">
        <v>0</v>
      </c>
      <c r="AO624" s="500">
        <v>1271.3620105574994</v>
      </c>
      <c r="AP624" s="501">
        <f t="shared" si="364"/>
        <v>1290.2479894425007</v>
      </c>
      <c r="AQ624" s="177">
        <f t="shared" si="365"/>
        <v>2.0148549183695681</v>
      </c>
      <c r="AR624" s="151"/>
      <c r="AS624" s="173">
        <f t="shared" si="386"/>
        <v>3610.61</v>
      </c>
      <c r="AT624" s="175">
        <f t="shared" si="352"/>
        <v>2953.5594653345975</v>
      </c>
      <c r="AU624" s="176">
        <f t="shared" si="370"/>
        <v>657.05053466540267</v>
      </c>
      <c r="AV624" s="177">
        <f t="shared" si="371"/>
        <v>1.2224605742247914</v>
      </c>
      <c r="AW624" s="178"/>
      <c r="AX624" s="179">
        <f t="shared" si="353"/>
        <v>0</v>
      </c>
      <c r="AY624" s="179">
        <f t="shared" si="384"/>
        <v>0</v>
      </c>
      <c r="AZ624" s="179">
        <f t="shared" si="372"/>
        <v>0</v>
      </c>
      <c r="BA624" s="177">
        <f t="shared" si="373"/>
        <v>0</v>
      </c>
      <c r="BB624" s="178"/>
      <c r="BC624" s="179">
        <f t="shared" si="354"/>
        <v>0</v>
      </c>
      <c r="BD624" s="179">
        <f t="shared" si="385"/>
        <v>0</v>
      </c>
      <c r="BE624" s="179">
        <f t="shared" si="374"/>
        <v>0</v>
      </c>
      <c r="BF624" s="177">
        <f t="shared" si="375"/>
        <v>0</v>
      </c>
      <c r="BG624" s="178"/>
      <c r="BH624" s="176">
        <f t="shared" si="355"/>
        <v>1049</v>
      </c>
      <c r="BI624" s="520">
        <f t="shared" si="356"/>
        <v>1682.1974547770981</v>
      </c>
      <c r="BJ624" s="519">
        <f t="shared" si="382"/>
        <v>1237.82</v>
      </c>
      <c r="BK624" s="501">
        <f t="shared" si="376"/>
        <v>633.19745477709807</v>
      </c>
      <c r="BL624" s="181">
        <f t="shared" si="377"/>
        <v>0.60362007128417361</v>
      </c>
      <c r="BM624" s="178"/>
      <c r="BN624" s="552">
        <f t="shared" si="357"/>
        <v>2561.61</v>
      </c>
      <c r="BO624" s="557">
        <f t="shared" si="366"/>
        <v>1271.3620105574994</v>
      </c>
      <c r="BP624" s="530">
        <f t="shared" si="387"/>
        <v>1271.3620105574994</v>
      </c>
      <c r="BQ624" s="535">
        <v>0.18</v>
      </c>
      <c r="BR624" s="501">
        <f t="shared" si="369"/>
        <v>-1290.2479894425007</v>
      </c>
      <c r="BS624" s="181">
        <f t="shared" si="359"/>
        <v>-0.50368634938281032</v>
      </c>
      <c r="BT624" s="178"/>
      <c r="BU624" s="176">
        <f t="shared" si="360"/>
        <v>2953.5594653345975</v>
      </c>
      <c r="BV624" s="176">
        <f t="shared" si="361"/>
        <v>2953.5594653345975</v>
      </c>
      <c r="BW624" s="176">
        <f t="shared" si="378"/>
        <v>0</v>
      </c>
      <c r="BX624" s="177">
        <f t="shared" si="379"/>
        <v>1</v>
      </c>
      <c r="BY624" s="182"/>
      <c r="BZ624" s="179">
        <f t="shared" si="362"/>
        <v>0</v>
      </c>
      <c r="CA624" s="179">
        <f t="shared" si="363"/>
        <v>0</v>
      </c>
      <c r="CB624" s="179">
        <f t="shared" si="380"/>
        <v>0</v>
      </c>
      <c r="CC624" s="183">
        <f t="shared" si="381"/>
        <v>0</v>
      </c>
      <c r="CD624" s="42"/>
    </row>
    <row r="625" spans="3:82" ht="13.5" thickBot="1" x14ac:dyDescent="0.3">
      <c r="C625" s="184">
        <v>123</v>
      </c>
      <c r="D625" s="48">
        <v>0</v>
      </c>
      <c r="E625" s="164" t="s">
        <v>171</v>
      </c>
      <c r="F625" s="165" t="s">
        <v>172</v>
      </c>
      <c r="G625" s="166"/>
      <c r="H625" s="167" t="s">
        <v>63</v>
      </c>
      <c r="I625" s="185" t="s">
        <v>64</v>
      </c>
      <c r="J625" s="168">
        <v>1</v>
      </c>
      <c r="K625" s="168">
        <v>1</v>
      </c>
      <c r="L625" s="169">
        <v>5000</v>
      </c>
      <c r="M625" s="170">
        <v>1456</v>
      </c>
      <c r="N625" s="170">
        <v>4060.3500000000004</v>
      </c>
      <c r="O625" s="171">
        <v>5516.35</v>
      </c>
      <c r="P625" s="172">
        <v>0</v>
      </c>
      <c r="Q625" s="482">
        <v>0</v>
      </c>
      <c r="R625" s="482">
        <v>0</v>
      </c>
      <c r="S625" s="482">
        <v>0</v>
      </c>
      <c r="T625" s="186"/>
      <c r="U625" s="186"/>
      <c r="V625" s="186"/>
      <c r="W625" s="186"/>
      <c r="X625" s="186"/>
      <c r="Y625" s="186"/>
      <c r="Z625" s="186"/>
      <c r="AA625" s="600">
        <v>1456</v>
      </c>
      <c r="AB625" s="601">
        <v>2172.3218861433243</v>
      </c>
      <c r="AC625" s="601">
        <v>0</v>
      </c>
      <c r="AD625" s="602">
        <v>2172.3218861433243</v>
      </c>
      <c r="AE625" s="598">
        <f t="shared" si="367"/>
        <v>-716.32188614332426</v>
      </c>
      <c r="AF625" s="599">
        <f t="shared" si="368"/>
        <v>0.67025057809684874</v>
      </c>
      <c r="AG625" s="603"/>
      <c r="AH625" s="603"/>
      <c r="AI625" s="603"/>
      <c r="AJ625" s="603"/>
      <c r="AK625" s="603"/>
      <c r="AL625" s="600">
        <v>4060.3500000000004</v>
      </c>
      <c r="AM625" s="502">
        <v>3027.6050893037359</v>
      </c>
      <c r="AN625" s="502">
        <v>0</v>
      </c>
      <c r="AO625" s="503">
        <v>3027.6050893037359</v>
      </c>
      <c r="AP625" s="501">
        <f t="shared" si="364"/>
        <v>1032.7449106962645</v>
      </c>
      <c r="AQ625" s="177">
        <f t="shared" si="365"/>
        <v>1.3411095173359504</v>
      </c>
      <c r="AR625" s="151"/>
      <c r="AS625" s="187">
        <f t="shared" si="386"/>
        <v>5516.35</v>
      </c>
      <c r="AT625" s="189">
        <f t="shared" si="352"/>
        <v>5199.9269754470606</v>
      </c>
      <c r="AU625" s="176">
        <f t="shared" si="370"/>
        <v>316.42302455293975</v>
      </c>
      <c r="AV625" s="177">
        <f t="shared" si="371"/>
        <v>1.060851436192666</v>
      </c>
      <c r="AW625" s="178"/>
      <c r="AX625" s="179">
        <f t="shared" si="353"/>
        <v>0</v>
      </c>
      <c r="AY625" s="179">
        <f t="shared" si="384"/>
        <v>0</v>
      </c>
      <c r="AZ625" s="179">
        <f t="shared" si="372"/>
        <v>0</v>
      </c>
      <c r="BA625" s="177">
        <f t="shared" si="373"/>
        <v>0</v>
      </c>
      <c r="BB625" s="178"/>
      <c r="BC625" s="179">
        <f t="shared" si="354"/>
        <v>0</v>
      </c>
      <c r="BD625" s="179">
        <f t="shared" si="385"/>
        <v>0</v>
      </c>
      <c r="BE625" s="179">
        <f t="shared" si="374"/>
        <v>0</v>
      </c>
      <c r="BF625" s="177">
        <f t="shared" si="375"/>
        <v>0</v>
      </c>
      <c r="BG625" s="178"/>
      <c r="BH625" s="176">
        <f t="shared" si="355"/>
        <v>1456</v>
      </c>
      <c r="BI625" s="520">
        <f t="shared" si="356"/>
        <v>2172.3218861433243</v>
      </c>
      <c r="BJ625" s="519">
        <f t="shared" si="382"/>
        <v>1601.6</v>
      </c>
      <c r="BK625" s="501">
        <f t="shared" si="376"/>
        <v>716.32188614332426</v>
      </c>
      <c r="BL625" s="181">
        <f t="shared" si="377"/>
        <v>0.49197931740612932</v>
      </c>
      <c r="BM625" s="178"/>
      <c r="BN625" s="552">
        <f t="shared" si="357"/>
        <v>4060.3500000000004</v>
      </c>
      <c r="BO625" s="557">
        <f t="shared" si="366"/>
        <v>3027.6050893037359</v>
      </c>
      <c r="BP625" s="530">
        <f t="shared" si="387"/>
        <v>3027.6050893037359</v>
      </c>
      <c r="BQ625" s="535">
        <v>0.1</v>
      </c>
      <c r="BR625" s="501">
        <f t="shared" si="369"/>
        <v>-1032.7449106962645</v>
      </c>
      <c r="BS625" s="181">
        <f t="shared" si="359"/>
        <v>-0.25434874104357119</v>
      </c>
      <c r="BT625" s="178"/>
      <c r="BU625" s="176">
        <f t="shared" si="360"/>
        <v>5199.9269754470606</v>
      </c>
      <c r="BV625" s="176">
        <f t="shared" si="361"/>
        <v>5199.9269754470606</v>
      </c>
      <c r="BW625" s="176">
        <f t="shared" si="378"/>
        <v>0</v>
      </c>
      <c r="BX625" s="177">
        <f t="shared" si="379"/>
        <v>1</v>
      </c>
      <c r="BY625" s="182"/>
      <c r="BZ625" s="179">
        <f t="shared" si="362"/>
        <v>0</v>
      </c>
      <c r="CA625" s="179">
        <f t="shared" si="363"/>
        <v>0</v>
      </c>
      <c r="CB625" s="179">
        <f t="shared" si="380"/>
        <v>0</v>
      </c>
      <c r="CC625" s="183">
        <f t="shared" si="381"/>
        <v>0</v>
      </c>
      <c r="CD625" s="42"/>
    </row>
    <row r="626" spans="3:82" s="50" customFormat="1" ht="13.5" thickBot="1" x14ac:dyDescent="0.3">
      <c r="C626" s="184"/>
      <c r="D626" s="190"/>
      <c r="E626" s="164"/>
      <c r="F626" s="165"/>
      <c r="G626" s="166"/>
      <c r="H626" s="167"/>
      <c r="I626" s="166"/>
      <c r="J626" s="168">
        <v>1.505779664758232</v>
      </c>
      <c r="K626" s="168">
        <v>1.1754720702584747</v>
      </c>
      <c r="L626" s="169">
        <v>10000</v>
      </c>
      <c r="M626" s="170">
        <v>1909</v>
      </c>
      <c r="N626" s="170">
        <v>5772.9000000000005</v>
      </c>
      <c r="O626" s="171">
        <v>7681.9000000000005</v>
      </c>
      <c r="P626" s="172">
        <v>1</v>
      </c>
      <c r="Q626" s="482">
        <v>1</v>
      </c>
      <c r="R626" s="482">
        <v>1</v>
      </c>
      <c r="S626" s="482">
        <v>1</v>
      </c>
      <c r="T626" s="186"/>
      <c r="U626" s="186"/>
      <c r="V626" s="186"/>
      <c r="W626" s="186"/>
      <c r="X626" s="186"/>
      <c r="Y626" s="186"/>
      <c r="Z626" s="186"/>
      <c r="AA626" s="595">
        <v>1909</v>
      </c>
      <c r="AB626" s="596">
        <v>3108.4340369240354</v>
      </c>
      <c r="AC626" s="596">
        <v>0</v>
      </c>
      <c r="AD626" s="597">
        <v>3108.4340369240354</v>
      </c>
      <c r="AE626" s="598">
        <f t="shared" si="367"/>
        <v>-1199.4340369240354</v>
      </c>
      <c r="AF626" s="599">
        <f t="shared" si="368"/>
        <v>0.61413559925146732</v>
      </c>
      <c r="AG626" s="603"/>
      <c r="AH626" s="603"/>
      <c r="AI626" s="603"/>
      <c r="AJ626" s="603"/>
      <c r="AK626" s="603"/>
      <c r="AL626" s="595">
        <v>5772.9000000000005</v>
      </c>
      <c r="AM626" s="499">
        <v>3580.3474482523757</v>
      </c>
      <c r="AN626" s="499">
        <v>0</v>
      </c>
      <c r="AO626" s="500">
        <v>3580.3474482523757</v>
      </c>
      <c r="AP626" s="501">
        <f t="shared" si="364"/>
        <v>2192.5525517476249</v>
      </c>
      <c r="AQ626" s="177">
        <f t="shared" si="365"/>
        <v>1.6123854132698334</v>
      </c>
      <c r="AR626" s="186"/>
      <c r="AS626" s="173">
        <f t="shared" si="386"/>
        <v>7681.9000000000005</v>
      </c>
      <c r="AT626" s="175">
        <f t="shared" si="352"/>
        <v>6688.7814851764106</v>
      </c>
      <c r="AU626" s="176">
        <f t="shared" si="370"/>
        <v>993.11851482358998</v>
      </c>
      <c r="AV626" s="177">
        <f t="shared" si="371"/>
        <v>1.1484752517367365</v>
      </c>
      <c r="AW626" s="178"/>
      <c r="AX626" s="179">
        <f t="shared" si="353"/>
        <v>7681.9000000000005</v>
      </c>
      <c r="AY626" s="179">
        <f t="shared" si="384"/>
        <v>6688.7814851764106</v>
      </c>
      <c r="AZ626" s="179">
        <f t="shared" si="372"/>
        <v>993.11851482358998</v>
      </c>
      <c r="BA626" s="177">
        <f t="shared" si="373"/>
        <v>1.1484752517367365</v>
      </c>
      <c r="BB626" s="178"/>
      <c r="BC626" s="179">
        <f t="shared" si="354"/>
        <v>7681.9000000000005</v>
      </c>
      <c r="BD626" s="179">
        <f t="shared" si="385"/>
        <v>6688.7814851764106</v>
      </c>
      <c r="BE626" s="179">
        <f t="shared" si="374"/>
        <v>993.11851482358998</v>
      </c>
      <c r="BF626" s="177">
        <f t="shared" si="375"/>
        <v>1.1484752517367365</v>
      </c>
      <c r="BG626" s="178"/>
      <c r="BH626" s="176">
        <f t="shared" si="355"/>
        <v>1909</v>
      </c>
      <c r="BI626" s="520">
        <f t="shared" si="356"/>
        <v>3108.4340369240354</v>
      </c>
      <c r="BJ626" s="519">
        <f t="shared" si="382"/>
        <v>2176.2600000000002</v>
      </c>
      <c r="BK626" s="501">
        <f t="shared" si="376"/>
        <v>1199.4340369240354</v>
      </c>
      <c r="BL626" s="181">
        <f t="shared" si="377"/>
        <v>0.62830489100263764</v>
      </c>
      <c r="BM626" s="178"/>
      <c r="BN626" s="552">
        <f t="shared" si="357"/>
        <v>5772.9000000000005</v>
      </c>
      <c r="BO626" s="557">
        <f t="shared" si="366"/>
        <v>3580.3474482523757</v>
      </c>
      <c r="BP626" s="530">
        <f t="shared" si="387"/>
        <v>3580.3474482523757</v>
      </c>
      <c r="BQ626" s="535">
        <v>0.14000000000000001</v>
      </c>
      <c r="BR626" s="501">
        <f t="shared" si="369"/>
        <v>-2192.5525517476249</v>
      </c>
      <c r="BS626" s="181">
        <f t="shared" si="359"/>
        <v>-0.37980088893755731</v>
      </c>
      <c r="BT626" s="178"/>
      <c r="BU626" s="176">
        <f t="shared" si="360"/>
        <v>6688.7814851764106</v>
      </c>
      <c r="BV626" s="176">
        <f t="shared" si="361"/>
        <v>6688.7814851764106</v>
      </c>
      <c r="BW626" s="176">
        <f t="shared" si="378"/>
        <v>0</v>
      </c>
      <c r="BX626" s="177">
        <f t="shared" si="379"/>
        <v>1</v>
      </c>
      <c r="BY626" s="182"/>
      <c r="BZ626" s="179">
        <f t="shared" si="362"/>
        <v>7681.9000000000005</v>
      </c>
      <c r="CA626" s="179">
        <f t="shared" si="363"/>
        <v>6688.7814851764106</v>
      </c>
      <c r="CB626" s="179">
        <f t="shared" si="380"/>
        <v>-993.11851482358998</v>
      </c>
      <c r="CC626" s="183">
        <f t="shared" si="381"/>
        <v>-0.1292803232043622</v>
      </c>
      <c r="CD626" s="51"/>
    </row>
    <row r="627" spans="3:82" s="50" customFormat="1" ht="13.5" thickBot="1" x14ac:dyDescent="0.3">
      <c r="C627" s="191"/>
      <c r="D627" s="192"/>
      <c r="E627" s="193"/>
      <c r="F627" s="194"/>
      <c r="G627" s="195"/>
      <c r="H627" s="196"/>
      <c r="I627" s="195"/>
      <c r="J627" s="197">
        <v>1.9138973630485276</v>
      </c>
      <c r="K627" s="197">
        <v>1.515902467555285</v>
      </c>
      <c r="L627" s="198">
        <v>25000</v>
      </c>
      <c r="M627" s="199">
        <v>2349</v>
      </c>
      <c r="N627" s="199">
        <v>8917.2900000000009</v>
      </c>
      <c r="O627" s="200">
        <v>11266.29</v>
      </c>
      <c r="P627" s="201">
        <v>0</v>
      </c>
      <c r="Q627" s="483">
        <v>0</v>
      </c>
      <c r="R627" s="483">
        <v>0</v>
      </c>
      <c r="S627" s="483">
        <v>0</v>
      </c>
      <c r="T627" s="186"/>
      <c r="U627" s="186"/>
      <c r="V627" s="186"/>
      <c r="W627" s="186"/>
      <c r="X627" s="186"/>
      <c r="Y627" s="186"/>
      <c r="Z627" s="186"/>
      <c r="AA627" s="604">
        <v>2349</v>
      </c>
      <c r="AB627" s="605">
        <v>3882.2667716707547</v>
      </c>
      <c r="AC627" s="605">
        <v>0</v>
      </c>
      <c r="AD627" s="606">
        <v>3882.2667716707547</v>
      </c>
      <c r="AE627" s="607">
        <f t="shared" si="367"/>
        <v>-1533.2667716707547</v>
      </c>
      <c r="AF627" s="608">
        <f t="shared" si="368"/>
        <v>0.60505888393370122</v>
      </c>
      <c r="AG627" s="603"/>
      <c r="AH627" s="603"/>
      <c r="AI627" s="603"/>
      <c r="AJ627" s="603"/>
      <c r="AK627" s="603"/>
      <c r="AL627" s="604">
        <v>8917.2900000000009</v>
      </c>
      <c r="AM627" s="504">
        <v>4714.1414157351801</v>
      </c>
      <c r="AN627" s="504">
        <v>0</v>
      </c>
      <c r="AO627" s="505">
        <v>4714.1414157351801</v>
      </c>
      <c r="AP627" s="506">
        <f t="shared" si="364"/>
        <v>4203.1485842648208</v>
      </c>
      <c r="AQ627" s="206">
        <f t="shared" si="365"/>
        <v>1.8916042633416272</v>
      </c>
      <c r="AR627" s="186"/>
      <c r="AS627" s="202">
        <f t="shared" si="386"/>
        <v>11266.29</v>
      </c>
      <c r="AT627" s="204">
        <f t="shared" si="352"/>
        <v>8596.4081874059339</v>
      </c>
      <c r="AU627" s="205">
        <f t="shared" si="370"/>
        <v>2669.881812594067</v>
      </c>
      <c r="AV627" s="206">
        <f t="shared" si="371"/>
        <v>1.3105810885650528</v>
      </c>
      <c r="AW627" s="207"/>
      <c r="AX627" s="208">
        <f t="shared" si="353"/>
        <v>0</v>
      </c>
      <c r="AY627" s="208">
        <f t="shared" si="384"/>
        <v>0</v>
      </c>
      <c r="AZ627" s="208">
        <f t="shared" si="372"/>
        <v>0</v>
      </c>
      <c r="BA627" s="206">
        <f t="shared" si="373"/>
        <v>0</v>
      </c>
      <c r="BB627" s="207"/>
      <c r="BC627" s="208">
        <f t="shared" si="354"/>
        <v>0</v>
      </c>
      <c r="BD627" s="208">
        <f t="shared" si="385"/>
        <v>0</v>
      </c>
      <c r="BE627" s="208">
        <f t="shared" si="374"/>
        <v>0</v>
      </c>
      <c r="BF627" s="206">
        <f t="shared" si="375"/>
        <v>0</v>
      </c>
      <c r="BG627" s="207"/>
      <c r="BH627" s="205">
        <f t="shared" si="355"/>
        <v>2349</v>
      </c>
      <c r="BI627" s="522">
        <f t="shared" si="356"/>
        <v>3882.2667716707547</v>
      </c>
      <c r="BJ627" s="519">
        <f t="shared" si="382"/>
        <v>2701.35</v>
      </c>
      <c r="BK627" s="506">
        <f t="shared" si="376"/>
        <v>1533.2667716707547</v>
      </c>
      <c r="BL627" s="210">
        <f t="shared" si="377"/>
        <v>0.65273170356353971</v>
      </c>
      <c r="BM627" s="207"/>
      <c r="BN627" s="553">
        <f t="shared" si="357"/>
        <v>8917.2900000000009</v>
      </c>
      <c r="BO627" s="558">
        <f t="shared" si="366"/>
        <v>4714.1414157351801</v>
      </c>
      <c r="BP627" s="530">
        <f t="shared" si="387"/>
        <v>4714.1414157351801</v>
      </c>
      <c r="BQ627" s="536">
        <v>0.15</v>
      </c>
      <c r="BR627" s="506">
        <f t="shared" si="369"/>
        <v>-4203.1485842648208</v>
      </c>
      <c r="BS627" s="210">
        <f t="shared" si="359"/>
        <v>-0.47134819931445771</v>
      </c>
      <c r="BT627" s="207"/>
      <c r="BU627" s="205">
        <f t="shared" si="360"/>
        <v>8596.4081874059339</v>
      </c>
      <c r="BV627" s="205">
        <f t="shared" si="361"/>
        <v>8596.4081874059339</v>
      </c>
      <c r="BW627" s="205">
        <f t="shared" si="378"/>
        <v>0</v>
      </c>
      <c r="BX627" s="206">
        <f t="shared" si="379"/>
        <v>1</v>
      </c>
      <c r="BY627" s="211"/>
      <c r="BZ627" s="208">
        <f t="shared" si="362"/>
        <v>0</v>
      </c>
      <c r="CA627" s="208">
        <f t="shared" si="363"/>
        <v>0</v>
      </c>
      <c r="CB627" s="208">
        <f t="shared" si="380"/>
        <v>0</v>
      </c>
      <c r="CC627" s="212">
        <f t="shared" si="381"/>
        <v>0</v>
      </c>
      <c r="CD627" s="51"/>
    </row>
    <row r="628" spans="3:82" ht="13.5" thickBot="1" x14ac:dyDescent="0.3">
      <c r="C628" s="65"/>
      <c r="D628" s="66"/>
      <c r="E628" s="142"/>
      <c r="F628" s="143"/>
      <c r="G628" s="144"/>
      <c r="H628" s="145"/>
      <c r="I628" s="144"/>
      <c r="J628" s="146">
        <v>0.58618475265502656</v>
      </c>
      <c r="K628" s="146">
        <v>0.25114229393244591</v>
      </c>
      <c r="L628" s="147">
        <v>5000</v>
      </c>
      <c r="M628" s="148">
        <v>3814.6700228057225</v>
      </c>
      <c r="N628" s="148">
        <v>1767.5856992616773</v>
      </c>
      <c r="O628" s="149">
        <v>5582.2557220673998</v>
      </c>
      <c r="P628" s="150">
        <v>0</v>
      </c>
      <c r="Q628" s="481">
        <v>0</v>
      </c>
      <c r="R628" s="481">
        <v>0</v>
      </c>
      <c r="S628" s="481">
        <v>0</v>
      </c>
      <c r="T628" s="186"/>
      <c r="U628" s="186"/>
      <c r="V628" s="186"/>
      <c r="W628" s="186"/>
      <c r="X628" s="186"/>
      <c r="Y628" s="186"/>
      <c r="Z628" s="186"/>
      <c r="AA628" s="589">
        <v>3814.6700228057225</v>
      </c>
      <c r="AB628" s="590">
        <v>4243.9044145406642</v>
      </c>
      <c r="AC628" s="590">
        <v>0</v>
      </c>
      <c r="AD628" s="591">
        <v>4243.9044145406642</v>
      </c>
      <c r="AE628" s="592">
        <f t="shared" si="367"/>
        <v>-429.23439173494171</v>
      </c>
      <c r="AF628" s="593">
        <f t="shared" si="368"/>
        <v>0.89885860994788702</v>
      </c>
      <c r="AG628" s="603"/>
      <c r="AH628" s="603"/>
      <c r="AI628" s="603"/>
      <c r="AJ628" s="603"/>
      <c r="AK628" s="603"/>
      <c r="AL628" s="589">
        <v>1767.5856992616773</v>
      </c>
      <c r="AM628" s="496">
        <v>1932.1313676224183</v>
      </c>
      <c r="AN628" s="496">
        <v>0</v>
      </c>
      <c r="AO628" s="497">
        <v>1932.1313676224183</v>
      </c>
      <c r="AP628" s="498">
        <f t="shared" si="364"/>
        <v>-164.54566836074105</v>
      </c>
      <c r="AQ628" s="156">
        <f t="shared" si="365"/>
        <v>0.91483722529528488</v>
      </c>
      <c r="AR628" s="151"/>
      <c r="AS628" s="152">
        <f t="shared" si="386"/>
        <v>5582.2557220673998</v>
      </c>
      <c r="AT628" s="154">
        <f t="shared" si="352"/>
        <v>6176.0357821630823</v>
      </c>
      <c r="AU628" s="155">
        <f t="shared" si="370"/>
        <v>-593.78006009568253</v>
      </c>
      <c r="AV628" s="156">
        <f t="shared" si="371"/>
        <v>0.90385741257999674</v>
      </c>
      <c r="AW628" s="157"/>
      <c r="AX628" s="158">
        <f t="shared" si="353"/>
        <v>0</v>
      </c>
      <c r="AY628" s="158">
        <f t="shared" si="384"/>
        <v>0</v>
      </c>
      <c r="AZ628" s="158">
        <f t="shared" si="372"/>
        <v>0</v>
      </c>
      <c r="BA628" s="156">
        <f t="shared" si="373"/>
        <v>0</v>
      </c>
      <c r="BB628" s="157"/>
      <c r="BC628" s="158">
        <f t="shared" si="354"/>
        <v>0</v>
      </c>
      <c r="BD628" s="158">
        <f t="shared" si="385"/>
        <v>0</v>
      </c>
      <c r="BE628" s="158">
        <f t="shared" si="374"/>
        <v>0</v>
      </c>
      <c r="BF628" s="156">
        <f t="shared" si="375"/>
        <v>0</v>
      </c>
      <c r="BG628" s="157"/>
      <c r="BH628" s="155">
        <f t="shared" si="355"/>
        <v>3814.6700228057225</v>
      </c>
      <c r="BI628" s="518">
        <f t="shared" si="356"/>
        <v>4243.9044145406642</v>
      </c>
      <c r="BJ628" s="519">
        <f t="shared" ref="BJ628:BJ642" si="388">BI628</f>
        <v>4243.9044145406642</v>
      </c>
      <c r="BK628" s="498">
        <f t="shared" si="376"/>
        <v>429.23439173494171</v>
      </c>
      <c r="BL628" s="160">
        <f t="shared" si="377"/>
        <v>0.11252202396768152</v>
      </c>
      <c r="BM628" s="157"/>
      <c r="BN628" s="551">
        <f t="shared" si="357"/>
        <v>1767.5856992616773</v>
      </c>
      <c r="BO628" s="556">
        <f t="shared" si="366"/>
        <v>1932.1313676224183</v>
      </c>
      <c r="BP628" s="530">
        <f t="shared" si="387"/>
        <v>1932.1313676224183</v>
      </c>
      <c r="BQ628" s="534">
        <v>0.22</v>
      </c>
      <c r="BR628" s="498">
        <f t="shared" si="369"/>
        <v>164.54566836074105</v>
      </c>
      <c r="BS628" s="160">
        <f t="shared" si="359"/>
        <v>9.3090631152691478E-2</v>
      </c>
      <c r="BT628" s="157"/>
      <c r="BU628" s="155">
        <f t="shared" si="360"/>
        <v>6176.0357821630823</v>
      </c>
      <c r="BV628" s="155">
        <f t="shared" si="361"/>
        <v>6176.0357821630823</v>
      </c>
      <c r="BW628" s="155">
        <f t="shared" si="378"/>
        <v>0</v>
      </c>
      <c r="BX628" s="156">
        <f t="shared" si="379"/>
        <v>1</v>
      </c>
      <c r="BY628" s="162"/>
      <c r="BZ628" s="158">
        <f t="shared" si="362"/>
        <v>0</v>
      </c>
      <c r="CA628" s="158">
        <f t="shared" si="363"/>
        <v>0</v>
      </c>
      <c r="CB628" s="158">
        <f t="shared" si="380"/>
        <v>0</v>
      </c>
      <c r="CC628" s="163">
        <f t="shared" si="381"/>
        <v>0</v>
      </c>
      <c r="CD628" s="42"/>
    </row>
    <row r="629" spans="3:82" ht="13.5" thickBot="1" x14ac:dyDescent="0.3">
      <c r="C629" s="65"/>
      <c r="D629" s="66"/>
      <c r="E629" s="164"/>
      <c r="F629" s="165"/>
      <c r="G629" s="166"/>
      <c r="H629" s="167"/>
      <c r="I629" s="166"/>
      <c r="J629" s="168">
        <v>0.72370867908265568</v>
      </c>
      <c r="K629" s="168">
        <v>0.4192943920851287</v>
      </c>
      <c r="L629" s="169">
        <v>20000</v>
      </c>
      <c r="M629" s="170">
        <v>5282.5609441049255</v>
      </c>
      <c r="N629" s="170">
        <v>2992.9442145411149</v>
      </c>
      <c r="O629" s="171">
        <v>8275.5051586460395</v>
      </c>
      <c r="P629" s="172">
        <v>0</v>
      </c>
      <c r="Q629" s="482">
        <v>0</v>
      </c>
      <c r="R629" s="482">
        <v>0</v>
      </c>
      <c r="S629" s="482">
        <v>0</v>
      </c>
      <c r="T629" s="186"/>
      <c r="U629" s="186"/>
      <c r="V629" s="186"/>
      <c r="W629" s="186"/>
      <c r="X629" s="186"/>
      <c r="Y629" s="186"/>
      <c r="Z629" s="186"/>
      <c r="AA629" s="595">
        <v>5282.5609441049255</v>
      </c>
      <c r="AB629" s="596">
        <v>5413.3618776274088</v>
      </c>
      <c r="AC629" s="596">
        <v>0</v>
      </c>
      <c r="AD629" s="597">
        <v>5413.3618776274088</v>
      </c>
      <c r="AE629" s="598">
        <f t="shared" si="367"/>
        <v>-130.80093352248332</v>
      </c>
      <c r="AF629" s="599">
        <f t="shared" si="368"/>
        <v>0.97583739338338649</v>
      </c>
      <c r="AG629" s="603"/>
      <c r="AH629" s="603"/>
      <c r="AI629" s="603"/>
      <c r="AJ629" s="603"/>
      <c r="AK629" s="603"/>
      <c r="AL629" s="595">
        <v>2992.9442145411149</v>
      </c>
      <c r="AM629" s="499">
        <v>3174.1672695058674</v>
      </c>
      <c r="AN629" s="499">
        <v>0</v>
      </c>
      <c r="AO629" s="500">
        <v>3174.1672695058674</v>
      </c>
      <c r="AP629" s="501">
        <f t="shared" si="364"/>
        <v>-181.22305496475246</v>
      </c>
      <c r="AQ629" s="177">
        <f t="shared" si="365"/>
        <v>0.94290689822626639</v>
      </c>
      <c r="AR629" s="151"/>
      <c r="AS629" s="173">
        <f t="shared" si="386"/>
        <v>8275.5051586460395</v>
      </c>
      <c r="AT629" s="175">
        <f t="shared" si="352"/>
        <v>8587.5291471332766</v>
      </c>
      <c r="AU629" s="176">
        <f t="shared" si="370"/>
        <v>-312.02398848723715</v>
      </c>
      <c r="AV629" s="177">
        <f t="shared" si="371"/>
        <v>0.96366545217591504</v>
      </c>
      <c r="AW629" s="178"/>
      <c r="AX629" s="179">
        <f t="shared" si="353"/>
        <v>0</v>
      </c>
      <c r="AY629" s="179">
        <f t="shared" si="384"/>
        <v>0</v>
      </c>
      <c r="AZ629" s="179">
        <f t="shared" si="372"/>
        <v>0</v>
      </c>
      <c r="BA629" s="177">
        <f t="shared" si="373"/>
        <v>0</v>
      </c>
      <c r="BB629" s="178"/>
      <c r="BC629" s="179">
        <f t="shared" si="354"/>
        <v>0</v>
      </c>
      <c r="BD629" s="179">
        <f t="shared" si="385"/>
        <v>0</v>
      </c>
      <c r="BE629" s="179">
        <f t="shared" si="374"/>
        <v>0</v>
      </c>
      <c r="BF629" s="177">
        <f t="shared" si="375"/>
        <v>0</v>
      </c>
      <c r="BG629" s="178"/>
      <c r="BH629" s="176">
        <f t="shared" si="355"/>
        <v>5282.5609441049255</v>
      </c>
      <c r="BI629" s="520">
        <f t="shared" si="356"/>
        <v>5413.3618776274088</v>
      </c>
      <c r="BJ629" s="519">
        <f t="shared" si="388"/>
        <v>5413.3618776274088</v>
      </c>
      <c r="BK629" s="501">
        <f t="shared" si="376"/>
        <v>130.80093352248332</v>
      </c>
      <c r="BL629" s="181">
        <f t="shared" si="377"/>
        <v>2.4760894366670894E-2</v>
      </c>
      <c r="BM629" s="178"/>
      <c r="BN629" s="552">
        <f t="shared" si="357"/>
        <v>2992.9442145411149</v>
      </c>
      <c r="BO629" s="557">
        <f t="shared" si="366"/>
        <v>3174.1672695058674</v>
      </c>
      <c r="BP629" s="530">
        <f t="shared" si="387"/>
        <v>3174.1672695058674</v>
      </c>
      <c r="BQ629" s="535">
        <v>0.18</v>
      </c>
      <c r="BR629" s="501">
        <f t="shared" si="369"/>
        <v>181.22305496475246</v>
      </c>
      <c r="BS629" s="181">
        <f t="shared" si="359"/>
        <v>6.0550094480306911E-2</v>
      </c>
      <c r="BT629" s="178"/>
      <c r="BU629" s="176">
        <f t="shared" si="360"/>
        <v>8587.5291471332766</v>
      </c>
      <c r="BV629" s="176">
        <f t="shared" si="361"/>
        <v>8587.5291471332766</v>
      </c>
      <c r="BW629" s="176">
        <f t="shared" si="378"/>
        <v>0</v>
      </c>
      <c r="BX629" s="177">
        <f t="shared" si="379"/>
        <v>1</v>
      </c>
      <c r="BY629" s="182"/>
      <c r="BZ629" s="179">
        <f t="shared" si="362"/>
        <v>0</v>
      </c>
      <c r="CA629" s="179">
        <f t="shared" si="363"/>
        <v>0</v>
      </c>
      <c r="CB629" s="179">
        <f t="shared" si="380"/>
        <v>0</v>
      </c>
      <c r="CC629" s="183">
        <f t="shared" si="381"/>
        <v>0</v>
      </c>
      <c r="CD629" s="42"/>
    </row>
    <row r="630" spans="3:82" ht="13.5" thickBot="1" x14ac:dyDescent="0.3">
      <c r="C630" s="184">
        <v>124</v>
      </c>
      <c r="D630" s="48">
        <v>0</v>
      </c>
      <c r="E630" s="164" t="s">
        <v>173</v>
      </c>
      <c r="F630" s="165" t="s">
        <v>174</v>
      </c>
      <c r="G630" s="166"/>
      <c r="H630" s="167" t="s">
        <v>63</v>
      </c>
      <c r="I630" s="185" t="s">
        <v>64</v>
      </c>
      <c r="J630" s="168">
        <v>1</v>
      </c>
      <c r="K630" s="168">
        <v>1</v>
      </c>
      <c r="L630" s="169">
        <v>50000</v>
      </c>
      <c r="M630" s="170">
        <v>8005.6951133247703</v>
      </c>
      <c r="N630" s="170">
        <v>7148.5078750539906</v>
      </c>
      <c r="O630" s="171">
        <v>15154.202988378762</v>
      </c>
      <c r="P630" s="172">
        <v>0</v>
      </c>
      <c r="Q630" s="482">
        <v>0</v>
      </c>
      <c r="R630" s="482">
        <v>0</v>
      </c>
      <c r="S630" s="482">
        <v>0</v>
      </c>
      <c r="T630" s="186"/>
      <c r="U630" s="186"/>
      <c r="V630" s="186"/>
      <c r="W630" s="186"/>
      <c r="X630" s="186"/>
      <c r="Y630" s="186"/>
      <c r="Z630" s="186"/>
      <c r="AA630" s="600">
        <v>8005.6951133247703</v>
      </c>
      <c r="AB630" s="601">
        <v>8097.8390553946238</v>
      </c>
      <c r="AC630" s="601">
        <v>0</v>
      </c>
      <c r="AD630" s="602">
        <v>8097.8390553946238</v>
      </c>
      <c r="AE630" s="598">
        <f t="shared" si="367"/>
        <v>-92.143942069853438</v>
      </c>
      <c r="AF630" s="599">
        <f t="shared" si="368"/>
        <v>0.98862116900082508</v>
      </c>
      <c r="AG630" s="603"/>
      <c r="AH630" s="603"/>
      <c r="AI630" s="603"/>
      <c r="AJ630" s="603"/>
      <c r="AK630" s="603"/>
      <c r="AL630" s="600">
        <v>7148.5078750539906</v>
      </c>
      <c r="AM630" s="502">
        <v>7437.625678141053</v>
      </c>
      <c r="AN630" s="502">
        <v>0</v>
      </c>
      <c r="AO630" s="503">
        <v>7437.625678141053</v>
      </c>
      <c r="AP630" s="501">
        <f t="shared" si="364"/>
        <v>-289.11780308706238</v>
      </c>
      <c r="AQ630" s="177">
        <f t="shared" si="365"/>
        <v>0.96112767493304074</v>
      </c>
      <c r="AR630" s="151"/>
      <c r="AS630" s="187">
        <f t="shared" si="386"/>
        <v>15154.202988378762</v>
      </c>
      <c r="AT630" s="189">
        <f t="shared" si="352"/>
        <v>15535.464733535677</v>
      </c>
      <c r="AU630" s="176">
        <f t="shared" si="370"/>
        <v>-381.26174515691491</v>
      </c>
      <c r="AV630" s="177">
        <f t="shared" si="371"/>
        <v>0.97545861989349425</v>
      </c>
      <c r="AW630" s="178"/>
      <c r="AX630" s="179">
        <f t="shared" si="353"/>
        <v>0</v>
      </c>
      <c r="AY630" s="179">
        <f t="shared" si="384"/>
        <v>0</v>
      </c>
      <c r="AZ630" s="179">
        <f t="shared" si="372"/>
        <v>0</v>
      </c>
      <c r="BA630" s="177">
        <f t="shared" si="373"/>
        <v>0</v>
      </c>
      <c r="BB630" s="178"/>
      <c r="BC630" s="179">
        <f t="shared" si="354"/>
        <v>0</v>
      </c>
      <c r="BD630" s="179">
        <f t="shared" si="385"/>
        <v>0</v>
      </c>
      <c r="BE630" s="179">
        <f t="shared" si="374"/>
        <v>0</v>
      </c>
      <c r="BF630" s="177">
        <f t="shared" si="375"/>
        <v>0</v>
      </c>
      <c r="BG630" s="178"/>
      <c r="BH630" s="176">
        <f t="shared" si="355"/>
        <v>8005.6951133247703</v>
      </c>
      <c r="BI630" s="520">
        <f t="shared" si="356"/>
        <v>8097.8390553946238</v>
      </c>
      <c r="BJ630" s="519">
        <f t="shared" si="388"/>
        <v>8097.8390553946238</v>
      </c>
      <c r="BK630" s="501">
        <f t="shared" si="376"/>
        <v>92.143942069853438</v>
      </c>
      <c r="BL630" s="181">
        <f t="shared" si="377"/>
        <v>1.1509799057484466E-2</v>
      </c>
      <c r="BM630" s="178"/>
      <c r="BN630" s="552">
        <f t="shared" si="357"/>
        <v>7148.5078750539906</v>
      </c>
      <c r="BO630" s="557">
        <f t="shared" si="366"/>
        <v>7437.625678141053</v>
      </c>
      <c r="BP630" s="530">
        <f t="shared" si="387"/>
        <v>7437.625678141053</v>
      </c>
      <c r="BQ630" s="535">
        <v>0.1</v>
      </c>
      <c r="BR630" s="501">
        <f t="shared" si="369"/>
        <v>289.11780308706238</v>
      </c>
      <c r="BS630" s="181">
        <f t="shared" si="359"/>
        <v>4.0444496689440772E-2</v>
      </c>
      <c r="BT630" s="178"/>
      <c r="BU630" s="176">
        <f t="shared" si="360"/>
        <v>15535.464733535677</v>
      </c>
      <c r="BV630" s="176">
        <f t="shared" si="361"/>
        <v>15535.464733535677</v>
      </c>
      <c r="BW630" s="176">
        <f t="shared" si="378"/>
        <v>0</v>
      </c>
      <c r="BX630" s="177">
        <f t="shared" si="379"/>
        <v>1</v>
      </c>
      <c r="BY630" s="182"/>
      <c r="BZ630" s="179">
        <f t="shared" si="362"/>
        <v>0</v>
      </c>
      <c r="CA630" s="179">
        <f t="shared" si="363"/>
        <v>0</v>
      </c>
      <c r="CB630" s="179">
        <f t="shared" si="380"/>
        <v>0</v>
      </c>
      <c r="CC630" s="183">
        <f t="shared" si="381"/>
        <v>0</v>
      </c>
      <c r="CD630" s="42"/>
    </row>
    <row r="631" spans="3:82" s="50" customFormat="1" ht="13.5" thickBot="1" x14ac:dyDescent="0.3">
      <c r="C631" s="184"/>
      <c r="D631" s="190"/>
      <c r="E631" s="164"/>
      <c r="F631" s="165"/>
      <c r="G631" s="166"/>
      <c r="H631" s="167"/>
      <c r="I631" s="166"/>
      <c r="J631" s="168">
        <v>1.505779664758232</v>
      </c>
      <c r="K631" s="168">
        <v>1.1754720702584747</v>
      </c>
      <c r="L631" s="169">
        <v>100000</v>
      </c>
      <c r="M631" s="170">
        <v>12826.580564575348</v>
      </c>
      <c r="N631" s="170">
        <v>8320.5899331473665</v>
      </c>
      <c r="O631" s="171">
        <v>21147.170497722713</v>
      </c>
      <c r="P631" s="172">
        <v>0</v>
      </c>
      <c r="Q631" s="482">
        <v>0</v>
      </c>
      <c r="R631" s="482">
        <v>0</v>
      </c>
      <c r="S631" s="482">
        <v>0</v>
      </c>
      <c r="T631" s="186"/>
      <c r="U631" s="186"/>
      <c r="V631" s="186"/>
      <c r="W631" s="186"/>
      <c r="X631" s="186"/>
      <c r="Y631" s="186"/>
      <c r="Z631" s="186"/>
      <c r="AA631" s="595">
        <v>12826.580564575348</v>
      </c>
      <c r="AB631" s="596">
        <v>12882.110264130937</v>
      </c>
      <c r="AC631" s="596">
        <v>0</v>
      </c>
      <c r="AD631" s="597">
        <v>12882.110264130937</v>
      </c>
      <c r="AE631" s="598">
        <f t="shared" si="367"/>
        <v>-55.529699555589104</v>
      </c>
      <c r="AF631" s="599">
        <f t="shared" si="368"/>
        <v>0.99568939417401148</v>
      </c>
      <c r="AG631" s="603"/>
      <c r="AH631" s="603"/>
      <c r="AI631" s="603"/>
      <c r="AJ631" s="603"/>
      <c r="AK631" s="603"/>
      <c r="AL631" s="595">
        <v>8320.5899331473665</v>
      </c>
      <c r="AM631" s="499">
        <v>8697.5313352634985</v>
      </c>
      <c r="AN631" s="499">
        <v>0</v>
      </c>
      <c r="AO631" s="500">
        <v>8697.5313352634985</v>
      </c>
      <c r="AP631" s="501">
        <f t="shared" si="364"/>
        <v>-376.94140211613194</v>
      </c>
      <c r="AQ631" s="177">
        <f t="shared" si="365"/>
        <v>0.9566611044460569</v>
      </c>
      <c r="AR631" s="186"/>
      <c r="AS631" s="173">
        <f t="shared" si="386"/>
        <v>21147.170497722713</v>
      </c>
      <c r="AT631" s="175">
        <f t="shared" si="352"/>
        <v>21579.641599394436</v>
      </c>
      <c r="AU631" s="176">
        <f t="shared" si="370"/>
        <v>-432.47110167172286</v>
      </c>
      <c r="AV631" s="177">
        <f t="shared" si="371"/>
        <v>0.9799593010069334</v>
      </c>
      <c r="AW631" s="178"/>
      <c r="AX631" s="179">
        <f t="shared" si="353"/>
        <v>0</v>
      </c>
      <c r="AY631" s="179">
        <f t="shared" si="384"/>
        <v>0</v>
      </c>
      <c r="AZ631" s="179">
        <f t="shared" si="372"/>
        <v>0</v>
      </c>
      <c r="BA631" s="177">
        <f t="shared" si="373"/>
        <v>0</v>
      </c>
      <c r="BB631" s="178"/>
      <c r="BC631" s="179">
        <f t="shared" si="354"/>
        <v>0</v>
      </c>
      <c r="BD631" s="179">
        <f t="shared" si="385"/>
        <v>0</v>
      </c>
      <c r="BE631" s="179">
        <f t="shared" si="374"/>
        <v>0</v>
      </c>
      <c r="BF631" s="177">
        <f t="shared" si="375"/>
        <v>0</v>
      </c>
      <c r="BG631" s="178"/>
      <c r="BH631" s="176">
        <f t="shared" si="355"/>
        <v>12826.580564575348</v>
      </c>
      <c r="BI631" s="520">
        <f t="shared" si="356"/>
        <v>12882.110264130937</v>
      </c>
      <c r="BJ631" s="519">
        <f t="shared" si="388"/>
        <v>12882.110264130937</v>
      </c>
      <c r="BK631" s="501">
        <f t="shared" si="376"/>
        <v>55.529699555589104</v>
      </c>
      <c r="BL631" s="181">
        <f t="shared" si="377"/>
        <v>4.3292675920932428E-3</v>
      </c>
      <c r="BM631" s="178"/>
      <c r="BN631" s="552">
        <f t="shared" si="357"/>
        <v>8320.5899331473665</v>
      </c>
      <c r="BO631" s="557">
        <f t="shared" si="366"/>
        <v>8697.5313352634985</v>
      </c>
      <c r="BP631" s="530">
        <f t="shared" si="387"/>
        <v>8697.5313352634985</v>
      </c>
      <c r="BQ631" s="535">
        <v>0.14000000000000001</v>
      </c>
      <c r="BR631" s="501">
        <f t="shared" si="369"/>
        <v>376.94140211613194</v>
      </c>
      <c r="BS631" s="181">
        <f t="shared" si="359"/>
        <v>4.5302244810128407E-2</v>
      </c>
      <c r="BT631" s="178"/>
      <c r="BU631" s="176">
        <f t="shared" si="360"/>
        <v>21579.641599394436</v>
      </c>
      <c r="BV631" s="176">
        <f t="shared" si="361"/>
        <v>21579.641599394436</v>
      </c>
      <c r="BW631" s="176">
        <f t="shared" si="378"/>
        <v>0</v>
      </c>
      <c r="BX631" s="177">
        <f t="shared" si="379"/>
        <v>1</v>
      </c>
      <c r="BY631" s="182"/>
      <c r="BZ631" s="179">
        <f t="shared" si="362"/>
        <v>0</v>
      </c>
      <c r="CA631" s="179">
        <f t="shared" si="363"/>
        <v>0</v>
      </c>
      <c r="CB631" s="179">
        <f t="shared" si="380"/>
        <v>0</v>
      </c>
      <c r="CC631" s="183">
        <f t="shared" si="381"/>
        <v>0</v>
      </c>
      <c r="CD631" s="51"/>
    </row>
    <row r="632" spans="3:82" s="50" customFormat="1" ht="13.5" thickBot="1" x14ac:dyDescent="0.3">
      <c r="C632" s="191"/>
      <c r="D632" s="192"/>
      <c r="E632" s="193"/>
      <c r="F632" s="194"/>
      <c r="G632" s="195"/>
      <c r="H632" s="196"/>
      <c r="I632" s="195"/>
      <c r="J632" s="197">
        <v>1.9138973630485276</v>
      </c>
      <c r="K632" s="197">
        <v>1.515902467555285</v>
      </c>
      <c r="L632" s="198">
        <v>250000</v>
      </c>
      <c r="M632" s="199">
        <v>16589.939449203528</v>
      </c>
      <c r="N632" s="199">
        <v>10345.095306217743</v>
      </c>
      <c r="O632" s="200">
        <v>26935.034755421271</v>
      </c>
      <c r="P632" s="201">
        <v>0</v>
      </c>
      <c r="Q632" s="483">
        <v>0</v>
      </c>
      <c r="R632" s="483">
        <v>0</v>
      </c>
      <c r="S632" s="483">
        <v>0</v>
      </c>
      <c r="T632" s="186"/>
      <c r="U632" s="186"/>
      <c r="V632" s="186"/>
      <c r="W632" s="186"/>
      <c r="X632" s="186"/>
      <c r="Y632" s="186"/>
      <c r="Z632" s="186"/>
      <c r="AA632" s="604">
        <v>16589.939449203528</v>
      </c>
      <c r="AB632" s="605">
        <v>16659.692049964498</v>
      </c>
      <c r="AC632" s="605">
        <v>0</v>
      </c>
      <c r="AD632" s="606">
        <v>16659.692049964498</v>
      </c>
      <c r="AE632" s="607">
        <f t="shared" si="367"/>
        <v>-69.752600760970381</v>
      </c>
      <c r="AF632" s="608">
        <f t="shared" si="368"/>
        <v>0.99581309182956246</v>
      </c>
      <c r="AG632" s="603"/>
      <c r="AH632" s="603"/>
      <c r="AI632" s="603"/>
      <c r="AJ632" s="603"/>
      <c r="AK632" s="603"/>
      <c r="AL632" s="604">
        <v>10345.095306217743</v>
      </c>
      <c r="AM632" s="504">
        <v>11240.425509401257</v>
      </c>
      <c r="AN632" s="504">
        <v>0</v>
      </c>
      <c r="AO632" s="505">
        <v>11240.425509401257</v>
      </c>
      <c r="AP632" s="506">
        <f t="shared" si="364"/>
        <v>-895.33020318351373</v>
      </c>
      <c r="AQ632" s="206">
        <f t="shared" si="365"/>
        <v>0.92034730336189874</v>
      </c>
      <c r="AR632" s="186"/>
      <c r="AS632" s="202">
        <f t="shared" si="386"/>
        <v>26935.034755421271</v>
      </c>
      <c r="AT632" s="204">
        <f t="shared" si="352"/>
        <v>27900.117559365754</v>
      </c>
      <c r="AU632" s="205">
        <f t="shared" si="370"/>
        <v>-965.08280394448229</v>
      </c>
      <c r="AV632" s="206">
        <f t="shared" si="371"/>
        <v>0.96540936424762425</v>
      </c>
      <c r="AW632" s="207"/>
      <c r="AX632" s="208">
        <f t="shared" si="353"/>
        <v>0</v>
      </c>
      <c r="AY632" s="208">
        <f t="shared" si="384"/>
        <v>0</v>
      </c>
      <c r="AZ632" s="208">
        <f t="shared" si="372"/>
        <v>0</v>
      </c>
      <c r="BA632" s="206">
        <f t="shared" si="373"/>
        <v>0</v>
      </c>
      <c r="BB632" s="207"/>
      <c r="BC632" s="208">
        <f t="shared" si="354"/>
        <v>0</v>
      </c>
      <c r="BD632" s="208">
        <f t="shared" si="385"/>
        <v>0</v>
      </c>
      <c r="BE632" s="208">
        <f t="shared" si="374"/>
        <v>0</v>
      </c>
      <c r="BF632" s="206">
        <f t="shared" si="375"/>
        <v>0</v>
      </c>
      <c r="BG632" s="207"/>
      <c r="BH632" s="205">
        <f t="shared" si="355"/>
        <v>16589.939449203528</v>
      </c>
      <c r="BI632" s="522">
        <f t="shared" si="356"/>
        <v>16659.692049964498</v>
      </c>
      <c r="BJ632" s="519">
        <f t="shared" si="388"/>
        <v>16659.692049964498</v>
      </c>
      <c r="BK632" s="506">
        <f t="shared" si="376"/>
        <v>69.752600760970381</v>
      </c>
      <c r="BL632" s="210">
        <f t="shared" si="377"/>
        <v>4.2045120764029765E-3</v>
      </c>
      <c r="BM632" s="207"/>
      <c r="BN632" s="553">
        <f t="shared" si="357"/>
        <v>10345.095306217743</v>
      </c>
      <c r="BO632" s="558">
        <f t="shared" si="366"/>
        <v>11240.425509401257</v>
      </c>
      <c r="BP632" s="530">
        <f t="shared" si="387"/>
        <v>11240.425509401257</v>
      </c>
      <c r="BQ632" s="536">
        <v>0.15</v>
      </c>
      <c r="BR632" s="506">
        <f t="shared" si="369"/>
        <v>895.33020318351373</v>
      </c>
      <c r="BS632" s="210">
        <f t="shared" si="359"/>
        <v>8.6546346522819451E-2</v>
      </c>
      <c r="BT632" s="207"/>
      <c r="BU632" s="205">
        <f t="shared" si="360"/>
        <v>27900.117559365754</v>
      </c>
      <c r="BV632" s="205">
        <f t="shared" si="361"/>
        <v>27900.117559365754</v>
      </c>
      <c r="BW632" s="205">
        <f t="shared" si="378"/>
        <v>0</v>
      </c>
      <c r="BX632" s="206">
        <f t="shared" si="379"/>
        <v>1</v>
      </c>
      <c r="BY632" s="211"/>
      <c r="BZ632" s="208">
        <f t="shared" si="362"/>
        <v>0</v>
      </c>
      <c r="CA632" s="208">
        <f t="shared" si="363"/>
        <v>0</v>
      </c>
      <c r="CB632" s="208">
        <f t="shared" si="380"/>
        <v>0</v>
      </c>
      <c r="CC632" s="212">
        <f t="shared" si="381"/>
        <v>0</v>
      </c>
      <c r="CD632" s="51"/>
    </row>
    <row r="633" spans="3:82" ht="13.5" thickBot="1" x14ac:dyDescent="0.3">
      <c r="C633" s="65"/>
      <c r="D633" s="66"/>
      <c r="E633" s="142"/>
      <c r="F633" s="143"/>
      <c r="G633" s="144"/>
      <c r="H633" s="145"/>
      <c r="I633" s="144"/>
      <c r="J633" s="146">
        <v>0.58618475265502656</v>
      </c>
      <c r="K633" s="146">
        <v>0.25114229393244591</v>
      </c>
      <c r="L633" s="147">
        <v>1000</v>
      </c>
      <c r="M633" s="148">
        <v>2204.053880719569</v>
      </c>
      <c r="N633" s="148">
        <v>753.48132306002685</v>
      </c>
      <c r="O633" s="149">
        <v>2957.5352037795956</v>
      </c>
      <c r="P633" s="150">
        <v>0</v>
      </c>
      <c r="Q633" s="481">
        <v>0</v>
      </c>
      <c r="R633" s="481">
        <v>0</v>
      </c>
      <c r="S633" s="481">
        <v>0</v>
      </c>
      <c r="T633" s="186"/>
      <c r="U633" s="186"/>
      <c r="V633" s="186"/>
      <c r="W633" s="186"/>
      <c r="X633" s="186"/>
      <c r="Y633" s="186"/>
      <c r="Z633" s="186"/>
      <c r="AA633" s="589">
        <v>2204.053880719569</v>
      </c>
      <c r="AB633" s="590">
        <v>2418.7072138907492</v>
      </c>
      <c r="AC633" s="590">
        <v>0</v>
      </c>
      <c r="AD633" s="591">
        <v>2418.7072138907492</v>
      </c>
      <c r="AE633" s="592">
        <f t="shared" si="367"/>
        <v>-214.65333317118029</v>
      </c>
      <c r="AF633" s="593">
        <f t="shared" si="368"/>
        <v>0.91125286601932798</v>
      </c>
      <c r="AG633" s="603"/>
      <c r="AH633" s="603"/>
      <c r="AI633" s="603"/>
      <c r="AJ633" s="603"/>
      <c r="AK633" s="603"/>
      <c r="AL633" s="589">
        <v>753.48132306002685</v>
      </c>
      <c r="AM633" s="496">
        <v>811.06299101891273</v>
      </c>
      <c r="AN633" s="496">
        <v>0</v>
      </c>
      <c r="AO633" s="497">
        <v>811.06299101891273</v>
      </c>
      <c r="AP633" s="498">
        <f t="shared" si="364"/>
        <v>-57.581667958885873</v>
      </c>
      <c r="AQ633" s="156">
        <f t="shared" si="365"/>
        <v>0.92900469063870383</v>
      </c>
      <c r="AR633" s="151"/>
      <c r="AS633" s="152">
        <f t="shared" si="386"/>
        <v>2957.5352037795956</v>
      </c>
      <c r="AT633" s="154">
        <f t="shared" si="352"/>
        <v>3229.770204909662</v>
      </c>
      <c r="AU633" s="155">
        <f t="shared" si="370"/>
        <v>-272.23500113006639</v>
      </c>
      <c r="AV633" s="156">
        <f t="shared" si="371"/>
        <v>0.91571072124071407</v>
      </c>
      <c r="AW633" s="157"/>
      <c r="AX633" s="158">
        <f t="shared" si="353"/>
        <v>0</v>
      </c>
      <c r="AY633" s="158">
        <f t="shared" si="384"/>
        <v>0</v>
      </c>
      <c r="AZ633" s="158">
        <f t="shared" si="372"/>
        <v>0</v>
      </c>
      <c r="BA633" s="156">
        <f t="shared" si="373"/>
        <v>0</v>
      </c>
      <c r="BB633" s="157"/>
      <c r="BC633" s="158">
        <f t="shared" si="354"/>
        <v>0</v>
      </c>
      <c r="BD633" s="158">
        <f t="shared" si="385"/>
        <v>0</v>
      </c>
      <c r="BE633" s="158">
        <f t="shared" si="374"/>
        <v>0</v>
      </c>
      <c r="BF633" s="156">
        <f t="shared" si="375"/>
        <v>0</v>
      </c>
      <c r="BG633" s="157"/>
      <c r="BH633" s="155">
        <f t="shared" si="355"/>
        <v>2204.053880719569</v>
      </c>
      <c r="BI633" s="518">
        <f t="shared" si="356"/>
        <v>2418.7072138907492</v>
      </c>
      <c r="BJ633" s="519">
        <f t="shared" si="388"/>
        <v>2418.7072138907492</v>
      </c>
      <c r="BK633" s="498">
        <f t="shared" si="376"/>
        <v>214.65333317118029</v>
      </c>
      <c r="BL633" s="160">
        <f t="shared" si="377"/>
        <v>9.7390238527699374E-2</v>
      </c>
      <c r="BM633" s="157"/>
      <c r="BN633" s="551">
        <f t="shared" si="357"/>
        <v>753.48132306002685</v>
      </c>
      <c r="BO633" s="556">
        <f t="shared" si="366"/>
        <v>811.06299101891273</v>
      </c>
      <c r="BP633" s="530">
        <f t="shared" si="387"/>
        <v>811.06299101891273</v>
      </c>
      <c r="BQ633" s="534">
        <v>0.22</v>
      </c>
      <c r="BR633" s="498">
        <f t="shared" si="369"/>
        <v>57.581667958885873</v>
      </c>
      <c r="BS633" s="160">
        <f t="shared" si="359"/>
        <v>7.6420829815709412E-2</v>
      </c>
      <c r="BT633" s="157"/>
      <c r="BU633" s="155">
        <f t="shared" si="360"/>
        <v>3229.770204909662</v>
      </c>
      <c r="BV633" s="155">
        <f t="shared" si="361"/>
        <v>3229.770204909662</v>
      </c>
      <c r="BW633" s="155">
        <f t="shared" si="378"/>
        <v>0</v>
      </c>
      <c r="BX633" s="156">
        <f t="shared" si="379"/>
        <v>1</v>
      </c>
      <c r="BY633" s="162"/>
      <c r="BZ633" s="158">
        <f t="shared" si="362"/>
        <v>0</v>
      </c>
      <c r="CA633" s="158">
        <f t="shared" si="363"/>
        <v>0</v>
      </c>
      <c r="CB633" s="158">
        <f t="shared" si="380"/>
        <v>0</v>
      </c>
      <c r="CC633" s="163">
        <f t="shared" si="381"/>
        <v>0</v>
      </c>
      <c r="CD633" s="42"/>
    </row>
    <row r="634" spans="3:82" ht="13.5" thickBot="1" x14ac:dyDescent="0.3">
      <c r="C634" s="65"/>
      <c r="D634" s="66"/>
      <c r="E634" s="164"/>
      <c r="F634" s="165"/>
      <c r="G634" s="166"/>
      <c r="H634" s="167"/>
      <c r="I634" s="166"/>
      <c r="J634" s="168">
        <v>0.72370867908265568</v>
      </c>
      <c r="K634" s="168">
        <v>0.4192943920851287</v>
      </c>
      <c r="L634" s="169">
        <v>4000</v>
      </c>
      <c r="M634" s="170">
        <v>3017.0159242337154</v>
      </c>
      <c r="N634" s="170">
        <v>1278.6349724655001</v>
      </c>
      <c r="O634" s="171">
        <v>4295.6508966992151</v>
      </c>
      <c r="P634" s="172">
        <v>0</v>
      </c>
      <c r="Q634" s="482">
        <v>0</v>
      </c>
      <c r="R634" s="482">
        <v>0</v>
      </c>
      <c r="S634" s="482">
        <v>0</v>
      </c>
      <c r="T634" s="186"/>
      <c r="U634" s="186"/>
      <c r="V634" s="186"/>
      <c r="W634" s="186"/>
      <c r="X634" s="186"/>
      <c r="Y634" s="186"/>
      <c r="Z634" s="186"/>
      <c r="AA634" s="595">
        <v>3017.0159242337154</v>
      </c>
      <c r="AB634" s="596">
        <v>3055.8252633901479</v>
      </c>
      <c r="AC634" s="596">
        <v>0</v>
      </c>
      <c r="AD634" s="597">
        <v>3055.8252633901479</v>
      </c>
      <c r="AE634" s="598">
        <f t="shared" si="367"/>
        <v>-38.809339156432543</v>
      </c>
      <c r="AF634" s="599">
        <f t="shared" si="368"/>
        <v>0.98729988274480807</v>
      </c>
      <c r="AG634" s="603"/>
      <c r="AH634" s="603"/>
      <c r="AI634" s="603"/>
      <c r="AJ634" s="603"/>
      <c r="AK634" s="603"/>
      <c r="AL634" s="595">
        <v>1278.6349724655001</v>
      </c>
      <c r="AM634" s="499">
        <v>1343.3640918261051</v>
      </c>
      <c r="AN634" s="499">
        <v>0</v>
      </c>
      <c r="AO634" s="500">
        <v>1343.3640918261051</v>
      </c>
      <c r="AP634" s="501">
        <f t="shared" si="364"/>
        <v>-64.729119360604955</v>
      </c>
      <c r="AQ634" s="177">
        <f t="shared" si="365"/>
        <v>0.95181565462821383</v>
      </c>
      <c r="AR634" s="151"/>
      <c r="AS634" s="173">
        <f t="shared" si="386"/>
        <v>4295.6508966992151</v>
      </c>
      <c r="AT634" s="175">
        <f t="shared" si="352"/>
        <v>4399.1893552162528</v>
      </c>
      <c r="AU634" s="176">
        <f t="shared" si="370"/>
        <v>-103.53845851703772</v>
      </c>
      <c r="AV634" s="177">
        <f t="shared" si="371"/>
        <v>0.97646419597868206</v>
      </c>
      <c r="AW634" s="178"/>
      <c r="AX634" s="179">
        <f t="shared" si="353"/>
        <v>0</v>
      </c>
      <c r="AY634" s="179">
        <f t="shared" si="384"/>
        <v>0</v>
      </c>
      <c r="AZ634" s="179">
        <f t="shared" si="372"/>
        <v>0</v>
      </c>
      <c r="BA634" s="177">
        <f t="shared" si="373"/>
        <v>0</v>
      </c>
      <c r="BB634" s="178"/>
      <c r="BC634" s="179">
        <f t="shared" si="354"/>
        <v>0</v>
      </c>
      <c r="BD634" s="179">
        <f t="shared" si="385"/>
        <v>0</v>
      </c>
      <c r="BE634" s="179">
        <f t="shared" si="374"/>
        <v>0</v>
      </c>
      <c r="BF634" s="177">
        <f t="shared" si="375"/>
        <v>0</v>
      </c>
      <c r="BG634" s="178"/>
      <c r="BH634" s="176">
        <f t="shared" si="355"/>
        <v>3017.0159242337154</v>
      </c>
      <c r="BI634" s="520">
        <f t="shared" si="356"/>
        <v>3055.8252633901479</v>
      </c>
      <c r="BJ634" s="519">
        <f t="shared" si="388"/>
        <v>3055.8252633901479</v>
      </c>
      <c r="BK634" s="501">
        <f t="shared" si="376"/>
        <v>38.809339156432543</v>
      </c>
      <c r="BL634" s="181">
        <f t="shared" si="377"/>
        <v>1.2863485023298189E-2</v>
      </c>
      <c r="BM634" s="178"/>
      <c r="BN634" s="552">
        <f t="shared" si="357"/>
        <v>1278.6349724655001</v>
      </c>
      <c r="BO634" s="557">
        <f t="shared" si="366"/>
        <v>1343.3640918261051</v>
      </c>
      <c r="BP634" s="530">
        <f t="shared" si="387"/>
        <v>1343.3640918261051</v>
      </c>
      <c r="BQ634" s="535">
        <v>0.18</v>
      </c>
      <c r="BR634" s="501">
        <f t="shared" si="369"/>
        <v>64.729119360604955</v>
      </c>
      <c r="BS634" s="181">
        <f t="shared" si="359"/>
        <v>5.0623610924541221E-2</v>
      </c>
      <c r="BT634" s="178"/>
      <c r="BU634" s="176">
        <f t="shared" si="360"/>
        <v>4399.1893552162528</v>
      </c>
      <c r="BV634" s="176">
        <f t="shared" si="361"/>
        <v>4399.1893552162528</v>
      </c>
      <c r="BW634" s="176">
        <f t="shared" si="378"/>
        <v>0</v>
      </c>
      <c r="BX634" s="177">
        <f t="shared" si="379"/>
        <v>1</v>
      </c>
      <c r="BY634" s="182"/>
      <c r="BZ634" s="179">
        <f t="shared" si="362"/>
        <v>0</v>
      </c>
      <c r="CA634" s="179">
        <f t="shared" si="363"/>
        <v>0</v>
      </c>
      <c r="CB634" s="179">
        <f t="shared" si="380"/>
        <v>0</v>
      </c>
      <c r="CC634" s="183">
        <f t="shared" si="381"/>
        <v>0</v>
      </c>
      <c r="CD634" s="42"/>
    </row>
    <row r="635" spans="3:82" ht="13.5" thickBot="1" x14ac:dyDescent="0.3">
      <c r="C635" s="184">
        <v>125</v>
      </c>
      <c r="D635" s="48">
        <v>0</v>
      </c>
      <c r="E635" s="164" t="s">
        <v>175</v>
      </c>
      <c r="F635" s="165" t="s">
        <v>176</v>
      </c>
      <c r="G635" s="166"/>
      <c r="H635" s="167" t="s">
        <v>63</v>
      </c>
      <c r="I635" s="185" t="s">
        <v>64</v>
      </c>
      <c r="J635" s="168">
        <v>1</v>
      </c>
      <c r="K635" s="168">
        <v>1</v>
      </c>
      <c r="L635" s="169">
        <v>10000</v>
      </c>
      <c r="M635" s="170">
        <v>4408.3043641406794</v>
      </c>
      <c r="N635" s="170">
        <v>3059.5908269710185</v>
      </c>
      <c r="O635" s="171">
        <v>7467.8951911116983</v>
      </c>
      <c r="P635" s="172">
        <v>0</v>
      </c>
      <c r="Q635" s="482">
        <v>0</v>
      </c>
      <c r="R635" s="482">
        <v>0</v>
      </c>
      <c r="S635" s="482">
        <v>0</v>
      </c>
      <c r="T635" s="186"/>
      <c r="U635" s="186"/>
      <c r="V635" s="186"/>
      <c r="W635" s="186"/>
      <c r="X635" s="186"/>
      <c r="Y635" s="186"/>
      <c r="Z635" s="186"/>
      <c r="AA635" s="600">
        <v>4408.3043641406794</v>
      </c>
      <c r="AB635" s="601">
        <v>4426.279229938762</v>
      </c>
      <c r="AC635" s="601">
        <v>0</v>
      </c>
      <c r="AD635" s="602">
        <v>4426.279229938762</v>
      </c>
      <c r="AE635" s="598">
        <f t="shared" si="367"/>
        <v>-17.974865798082647</v>
      </c>
      <c r="AF635" s="599">
        <f t="shared" si="368"/>
        <v>0.99593905741949063</v>
      </c>
      <c r="AG635" s="603"/>
      <c r="AH635" s="603"/>
      <c r="AI635" s="603"/>
      <c r="AJ635" s="603"/>
      <c r="AK635" s="603"/>
      <c r="AL635" s="600">
        <v>3059.5908269710185</v>
      </c>
      <c r="AM635" s="502">
        <v>3199.8957837678995</v>
      </c>
      <c r="AN635" s="502">
        <v>0</v>
      </c>
      <c r="AO635" s="503">
        <v>3199.8957837678995</v>
      </c>
      <c r="AP635" s="501">
        <f t="shared" si="364"/>
        <v>-140.30495679688102</v>
      </c>
      <c r="AQ635" s="177">
        <f t="shared" si="365"/>
        <v>0.95615327301951347</v>
      </c>
      <c r="AR635" s="151"/>
      <c r="AS635" s="187">
        <f t="shared" si="386"/>
        <v>7467.8951911116983</v>
      </c>
      <c r="AT635" s="189">
        <f t="shared" si="352"/>
        <v>7626.175013706661</v>
      </c>
      <c r="AU635" s="176">
        <f t="shared" si="370"/>
        <v>-158.27982259496275</v>
      </c>
      <c r="AV635" s="177">
        <f t="shared" si="371"/>
        <v>0.97924518879903966</v>
      </c>
      <c r="AW635" s="178"/>
      <c r="AX635" s="179">
        <f t="shared" si="353"/>
        <v>0</v>
      </c>
      <c r="AY635" s="179">
        <f t="shared" si="384"/>
        <v>0</v>
      </c>
      <c r="AZ635" s="179">
        <f t="shared" si="372"/>
        <v>0</v>
      </c>
      <c r="BA635" s="177">
        <f t="shared" si="373"/>
        <v>0</v>
      </c>
      <c r="BB635" s="178"/>
      <c r="BC635" s="179">
        <f t="shared" si="354"/>
        <v>0</v>
      </c>
      <c r="BD635" s="179">
        <f t="shared" si="385"/>
        <v>0</v>
      </c>
      <c r="BE635" s="179">
        <f t="shared" si="374"/>
        <v>0</v>
      </c>
      <c r="BF635" s="177">
        <f t="shared" si="375"/>
        <v>0</v>
      </c>
      <c r="BG635" s="178"/>
      <c r="BH635" s="176">
        <f t="shared" si="355"/>
        <v>4408.3043641406794</v>
      </c>
      <c r="BI635" s="520">
        <f t="shared" si="356"/>
        <v>4426.279229938762</v>
      </c>
      <c r="BJ635" s="519">
        <f t="shared" si="388"/>
        <v>4426.279229938762</v>
      </c>
      <c r="BK635" s="501">
        <f t="shared" si="376"/>
        <v>17.974865798082647</v>
      </c>
      <c r="BL635" s="181">
        <f t="shared" si="377"/>
        <v>4.0775010782601734E-3</v>
      </c>
      <c r="BM635" s="178"/>
      <c r="BN635" s="552">
        <f t="shared" si="357"/>
        <v>3059.5908269710185</v>
      </c>
      <c r="BO635" s="557">
        <f t="shared" si="366"/>
        <v>3199.8957837678995</v>
      </c>
      <c r="BP635" s="530">
        <f t="shared" si="387"/>
        <v>3199.8957837678995</v>
      </c>
      <c r="BQ635" s="535">
        <v>0.1</v>
      </c>
      <c r="BR635" s="501">
        <f t="shared" si="369"/>
        <v>140.30495679688102</v>
      </c>
      <c r="BS635" s="181">
        <f t="shared" si="359"/>
        <v>4.5857424973319814E-2</v>
      </c>
      <c r="BT635" s="178"/>
      <c r="BU635" s="176">
        <f t="shared" si="360"/>
        <v>7626.175013706661</v>
      </c>
      <c r="BV635" s="176">
        <f t="shared" si="361"/>
        <v>7626.175013706661</v>
      </c>
      <c r="BW635" s="176">
        <f t="shared" si="378"/>
        <v>0</v>
      </c>
      <c r="BX635" s="177">
        <f t="shared" si="379"/>
        <v>1</v>
      </c>
      <c r="BY635" s="182"/>
      <c r="BZ635" s="179">
        <f t="shared" si="362"/>
        <v>0</v>
      </c>
      <c r="CA635" s="179">
        <f t="shared" si="363"/>
        <v>0</v>
      </c>
      <c r="CB635" s="179">
        <f t="shared" si="380"/>
        <v>0</v>
      </c>
      <c r="CC635" s="183">
        <f t="shared" si="381"/>
        <v>0</v>
      </c>
      <c r="CD635" s="42"/>
    </row>
    <row r="636" spans="3:82" s="50" customFormat="1" ht="13.5" thickBot="1" x14ac:dyDescent="0.3">
      <c r="C636" s="184"/>
      <c r="D636" s="190"/>
      <c r="E636" s="164"/>
      <c r="F636" s="165"/>
      <c r="G636" s="166"/>
      <c r="H636" s="167"/>
      <c r="I636" s="166"/>
      <c r="J636" s="168">
        <v>1.505779664758232</v>
      </c>
      <c r="K636" s="168">
        <v>1.1754720702584747</v>
      </c>
      <c r="L636" s="169">
        <v>20000</v>
      </c>
      <c r="M636" s="170">
        <v>6943.0100972556547</v>
      </c>
      <c r="N636" s="170">
        <v>3561.9117090110362</v>
      </c>
      <c r="O636" s="171">
        <v>10504.921806266691</v>
      </c>
      <c r="P636" s="172">
        <v>0</v>
      </c>
      <c r="Q636" s="482">
        <v>0</v>
      </c>
      <c r="R636" s="482">
        <v>0</v>
      </c>
      <c r="S636" s="482">
        <v>0</v>
      </c>
      <c r="T636" s="186"/>
      <c r="U636" s="186"/>
      <c r="V636" s="186"/>
      <c r="W636" s="186"/>
      <c r="X636" s="186"/>
      <c r="Y636" s="186"/>
      <c r="Z636" s="186"/>
      <c r="AA636" s="595">
        <v>6943.0100972556547</v>
      </c>
      <c r="AB636" s="596">
        <v>6946.290980157768</v>
      </c>
      <c r="AC636" s="596">
        <v>0</v>
      </c>
      <c r="AD636" s="597">
        <v>6946.290980157768</v>
      </c>
      <c r="AE636" s="598">
        <f t="shared" si="367"/>
        <v>-3.2808829021132624</v>
      </c>
      <c r="AF636" s="599">
        <f t="shared" si="368"/>
        <v>0.99952767845293478</v>
      </c>
      <c r="AG636" s="603"/>
      <c r="AH636" s="603"/>
      <c r="AI636" s="603"/>
      <c r="AJ636" s="603"/>
      <c r="AK636" s="603"/>
      <c r="AL636" s="595">
        <v>3561.9117090110362</v>
      </c>
      <c r="AM636" s="499">
        <v>3780.9246746434915</v>
      </c>
      <c r="AN636" s="499">
        <v>0</v>
      </c>
      <c r="AO636" s="500">
        <v>3780.9246746434915</v>
      </c>
      <c r="AP636" s="501">
        <f t="shared" si="364"/>
        <v>-219.01296563245523</v>
      </c>
      <c r="AQ636" s="177">
        <f t="shared" si="365"/>
        <v>0.94207423197260431</v>
      </c>
      <c r="AR636" s="186"/>
      <c r="AS636" s="173">
        <f t="shared" si="386"/>
        <v>10504.921806266691</v>
      </c>
      <c r="AT636" s="175">
        <f t="shared" si="352"/>
        <v>10727.215654801259</v>
      </c>
      <c r="AU636" s="176">
        <f t="shared" si="370"/>
        <v>-222.29384853456759</v>
      </c>
      <c r="AV636" s="177">
        <f t="shared" si="371"/>
        <v>0.97927758183596558</v>
      </c>
      <c r="AW636" s="178"/>
      <c r="AX636" s="179">
        <f t="shared" si="353"/>
        <v>0</v>
      </c>
      <c r="AY636" s="179">
        <f t="shared" si="384"/>
        <v>0</v>
      </c>
      <c r="AZ636" s="179">
        <f t="shared" si="372"/>
        <v>0</v>
      </c>
      <c r="BA636" s="177">
        <f t="shared" si="373"/>
        <v>0</v>
      </c>
      <c r="BB636" s="178"/>
      <c r="BC636" s="179">
        <f t="shared" si="354"/>
        <v>0</v>
      </c>
      <c r="BD636" s="179">
        <f t="shared" si="385"/>
        <v>0</v>
      </c>
      <c r="BE636" s="179">
        <f t="shared" si="374"/>
        <v>0</v>
      </c>
      <c r="BF636" s="177">
        <f t="shared" si="375"/>
        <v>0</v>
      </c>
      <c r="BG636" s="178"/>
      <c r="BH636" s="176">
        <f t="shared" si="355"/>
        <v>6943.0100972556547</v>
      </c>
      <c r="BI636" s="520">
        <f t="shared" si="356"/>
        <v>6946.290980157768</v>
      </c>
      <c r="BJ636" s="519">
        <f t="shared" si="388"/>
        <v>6946.290980157768</v>
      </c>
      <c r="BK636" s="501">
        <f t="shared" si="376"/>
        <v>3.2808829021132624</v>
      </c>
      <c r="BL636" s="181">
        <f t="shared" si="377"/>
        <v>4.725447401279293E-4</v>
      </c>
      <c r="BM636" s="178"/>
      <c r="BN636" s="552">
        <f t="shared" si="357"/>
        <v>3561.9117090110362</v>
      </c>
      <c r="BO636" s="557">
        <f t="shared" si="366"/>
        <v>3780.9246746434915</v>
      </c>
      <c r="BP636" s="530">
        <f t="shared" si="387"/>
        <v>3780.9246746434915</v>
      </c>
      <c r="BQ636" s="535">
        <v>0.14000000000000001</v>
      </c>
      <c r="BR636" s="501">
        <f t="shared" si="369"/>
        <v>219.01296563245523</v>
      </c>
      <c r="BS636" s="181">
        <f t="shared" si="359"/>
        <v>6.148747737861928E-2</v>
      </c>
      <c r="BT636" s="178"/>
      <c r="BU636" s="176">
        <f t="shared" si="360"/>
        <v>10727.215654801259</v>
      </c>
      <c r="BV636" s="176">
        <f t="shared" si="361"/>
        <v>10727.215654801259</v>
      </c>
      <c r="BW636" s="176">
        <f t="shared" si="378"/>
        <v>0</v>
      </c>
      <c r="BX636" s="177">
        <f t="shared" si="379"/>
        <v>1</v>
      </c>
      <c r="BY636" s="182"/>
      <c r="BZ636" s="179">
        <f t="shared" si="362"/>
        <v>0</v>
      </c>
      <c r="CA636" s="179">
        <f t="shared" si="363"/>
        <v>0</v>
      </c>
      <c r="CB636" s="179">
        <f t="shared" si="380"/>
        <v>0</v>
      </c>
      <c r="CC636" s="183">
        <f t="shared" si="381"/>
        <v>0</v>
      </c>
      <c r="CD636" s="51"/>
    </row>
    <row r="637" spans="3:82" s="50" customFormat="1" ht="13.5" thickBot="1" x14ac:dyDescent="0.3">
      <c r="C637" s="191"/>
      <c r="D637" s="192"/>
      <c r="E637" s="193"/>
      <c r="F637" s="194"/>
      <c r="G637" s="195"/>
      <c r="H637" s="196"/>
      <c r="I637" s="195"/>
      <c r="J637" s="197">
        <v>1.9138973630485276</v>
      </c>
      <c r="K637" s="197">
        <v>1.515902467555285</v>
      </c>
      <c r="L637" s="198">
        <v>50000</v>
      </c>
      <c r="M637" s="199">
        <v>8893.9926877375729</v>
      </c>
      <c r="N637" s="199">
        <v>4429.5568688983403</v>
      </c>
      <c r="O637" s="200">
        <v>13323.549556635913</v>
      </c>
      <c r="P637" s="201">
        <v>0</v>
      </c>
      <c r="Q637" s="483">
        <v>0</v>
      </c>
      <c r="R637" s="483">
        <v>0</v>
      </c>
      <c r="S637" s="483">
        <v>0</v>
      </c>
      <c r="T637" s="186"/>
      <c r="U637" s="186"/>
      <c r="V637" s="186"/>
      <c r="W637" s="186"/>
      <c r="X637" s="186"/>
      <c r="Y637" s="186"/>
      <c r="Z637" s="186"/>
      <c r="AA637" s="604">
        <v>8893.9926877375729</v>
      </c>
      <c r="AB637" s="605">
        <v>8904.4987467033243</v>
      </c>
      <c r="AC637" s="605">
        <v>0</v>
      </c>
      <c r="AD637" s="606">
        <v>8904.4987467033243</v>
      </c>
      <c r="AE637" s="607">
        <f t="shared" si="367"/>
        <v>-10.506058965751436</v>
      </c>
      <c r="AF637" s="608">
        <f t="shared" si="368"/>
        <v>0.9988201403285456</v>
      </c>
      <c r="AG637" s="603"/>
      <c r="AH637" s="603"/>
      <c r="AI637" s="603"/>
      <c r="AJ637" s="603"/>
      <c r="AK637" s="603"/>
      <c r="AL637" s="604">
        <v>4429.5568688983403</v>
      </c>
      <c r="AM637" s="504">
        <v>4963.5771972728508</v>
      </c>
      <c r="AN637" s="504">
        <v>0</v>
      </c>
      <c r="AO637" s="505">
        <v>4963.5771972728508</v>
      </c>
      <c r="AP637" s="506">
        <f t="shared" si="364"/>
        <v>-534.02032837451043</v>
      </c>
      <c r="AQ637" s="206">
        <f t="shared" si="365"/>
        <v>0.89241220451493763</v>
      </c>
      <c r="AR637" s="186"/>
      <c r="AS637" s="202">
        <f t="shared" si="386"/>
        <v>13323.549556635913</v>
      </c>
      <c r="AT637" s="204">
        <f t="shared" si="352"/>
        <v>13868.075943976175</v>
      </c>
      <c r="AU637" s="205">
        <f t="shared" si="370"/>
        <v>-544.52638734026186</v>
      </c>
      <c r="AV637" s="206">
        <f t="shared" si="371"/>
        <v>0.96073526064177739</v>
      </c>
      <c r="AW637" s="207"/>
      <c r="AX637" s="208">
        <f t="shared" si="353"/>
        <v>0</v>
      </c>
      <c r="AY637" s="208">
        <f t="shared" si="384"/>
        <v>0</v>
      </c>
      <c r="AZ637" s="208">
        <f t="shared" si="372"/>
        <v>0</v>
      </c>
      <c r="BA637" s="206">
        <f t="shared" si="373"/>
        <v>0</v>
      </c>
      <c r="BB637" s="207"/>
      <c r="BC637" s="208">
        <f t="shared" si="354"/>
        <v>0</v>
      </c>
      <c r="BD637" s="208">
        <f t="shared" si="385"/>
        <v>0</v>
      </c>
      <c r="BE637" s="208">
        <f t="shared" si="374"/>
        <v>0</v>
      </c>
      <c r="BF637" s="206">
        <f t="shared" si="375"/>
        <v>0</v>
      </c>
      <c r="BG637" s="207"/>
      <c r="BH637" s="205">
        <f t="shared" si="355"/>
        <v>8893.9926877375729</v>
      </c>
      <c r="BI637" s="522">
        <f t="shared" si="356"/>
        <v>8904.4987467033243</v>
      </c>
      <c r="BJ637" s="519">
        <f t="shared" si="388"/>
        <v>8904.4987467033243</v>
      </c>
      <c r="BK637" s="506">
        <f t="shared" si="376"/>
        <v>10.506058965751436</v>
      </c>
      <c r="BL637" s="210">
        <f t="shared" si="377"/>
        <v>1.1812533846847512E-3</v>
      </c>
      <c r="BM637" s="207"/>
      <c r="BN637" s="553">
        <f t="shared" si="357"/>
        <v>4429.5568688983403</v>
      </c>
      <c r="BO637" s="558">
        <f t="shared" si="366"/>
        <v>4963.5771972728508</v>
      </c>
      <c r="BP637" s="530">
        <f t="shared" si="387"/>
        <v>4963.5771972728508</v>
      </c>
      <c r="BQ637" s="536">
        <v>0.15</v>
      </c>
      <c r="BR637" s="506">
        <f t="shared" si="369"/>
        <v>534.02032837451043</v>
      </c>
      <c r="BS637" s="210">
        <f t="shared" si="359"/>
        <v>0.12055840892891048</v>
      </c>
      <c r="BT637" s="207"/>
      <c r="BU637" s="205">
        <f t="shared" si="360"/>
        <v>13868.075943976175</v>
      </c>
      <c r="BV637" s="205">
        <f t="shared" si="361"/>
        <v>13868.075943976175</v>
      </c>
      <c r="BW637" s="205">
        <f t="shared" si="378"/>
        <v>0</v>
      </c>
      <c r="BX637" s="206">
        <f t="shared" si="379"/>
        <v>1</v>
      </c>
      <c r="BY637" s="211"/>
      <c r="BZ637" s="208">
        <f t="shared" si="362"/>
        <v>0</v>
      </c>
      <c r="CA637" s="208">
        <f t="shared" si="363"/>
        <v>0</v>
      </c>
      <c r="CB637" s="208">
        <f t="shared" si="380"/>
        <v>0</v>
      </c>
      <c r="CC637" s="212">
        <f t="shared" si="381"/>
        <v>0</v>
      </c>
      <c r="CD637" s="51"/>
    </row>
    <row r="638" spans="3:82" ht="13.5" thickBot="1" x14ac:dyDescent="0.3">
      <c r="C638" s="65"/>
      <c r="D638" s="66"/>
      <c r="E638" s="142"/>
      <c r="F638" s="143"/>
      <c r="G638" s="144"/>
      <c r="H638" s="145"/>
      <c r="I638" s="144"/>
      <c r="J638" s="146">
        <v>0.58618475265502656</v>
      </c>
      <c r="K638" s="146">
        <v>0.25114229393244591</v>
      </c>
      <c r="L638" s="147">
        <v>200</v>
      </c>
      <c r="M638" s="148">
        <v>1225.0019543310752</v>
      </c>
      <c r="N638" s="148">
        <v>387</v>
      </c>
      <c r="O638" s="149">
        <v>1612.0019543310752</v>
      </c>
      <c r="P638" s="150">
        <v>0</v>
      </c>
      <c r="Q638" s="481">
        <v>0</v>
      </c>
      <c r="R638" s="481">
        <v>0</v>
      </c>
      <c r="S638" s="481">
        <v>0</v>
      </c>
      <c r="T638" s="186"/>
      <c r="U638" s="186"/>
      <c r="V638" s="186"/>
      <c r="W638" s="186"/>
      <c r="X638" s="186"/>
      <c r="Y638" s="186"/>
      <c r="Z638" s="186"/>
      <c r="AA638" s="589">
        <v>1225.0019543310752</v>
      </c>
      <c r="AB638" s="590">
        <v>1339.0688731447872</v>
      </c>
      <c r="AC638" s="590">
        <v>0</v>
      </c>
      <c r="AD638" s="591">
        <v>1339.0688731447872</v>
      </c>
      <c r="AE638" s="592">
        <f t="shared" si="367"/>
        <v>-114.06691881371194</v>
      </c>
      <c r="AF638" s="593">
        <f t="shared" si="368"/>
        <v>0.91481624201612044</v>
      </c>
      <c r="AG638" s="603"/>
      <c r="AH638" s="603"/>
      <c r="AI638" s="603"/>
      <c r="AJ638" s="603"/>
      <c r="AK638" s="603"/>
      <c r="AL638" s="589">
        <v>387</v>
      </c>
      <c r="AM638" s="496">
        <v>435.13165823979068</v>
      </c>
      <c r="AN638" s="496">
        <v>0</v>
      </c>
      <c r="AO638" s="497">
        <v>435.13165823979068</v>
      </c>
      <c r="AP638" s="498">
        <f t="shared" si="364"/>
        <v>-48.131658239790681</v>
      </c>
      <c r="AQ638" s="156">
        <f t="shared" si="365"/>
        <v>0.88938598852013095</v>
      </c>
      <c r="AR638" s="151"/>
      <c r="AS638" s="152">
        <f t="shared" si="386"/>
        <v>1612.0019543310752</v>
      </c>
      <c r="AT638" s="154">
        <f t="shared" si="352"/>
        <v>1774.200531384578</v>
      </c>
      <c r="AU638" s="155">
        <f t="shared" si="370"/>
        <v>-162.19857705350273</v>
      </c>
      <c r="AV638" s="156">
        <f t="shared" si="371"/>
        <v>0.90857934366250936</v>
      </c>
      <c r="AW638" s="157"/>
      <c r="AX638" s="158">
        <f t="shared" si="353"/>
        <v>0</v>
      </c>
      <c r="AY638" s="158">
        <f t="shared" si="384"/>
        <v>0</v>
      </c>
      <c r="AZ638" s="158">
        <f t="shared" si="372"/>
        <v>0</v>
      </c>
      <c r="BA638" s="156">
        <f t="shared" si="373"/>
        <v>0</v>
      </c>
      <c r="BB638" s="157"/>
      <c r="BC638" s="158">
        <f t="shared" si="354"/>
        <v>0</v>
      </c>
      <c r="BD638" s="158">
        <f t="shared" si="385"/>
        <v>0</v>
      </c>
      <c r="BE638" s="158">
        <f t="shared" si="374"/>
        <v>0</v>
      </c>
      <c r="BF638" s="156">
        <f t="shared" si="375"/>
        <v>0</v>
      </c>
      <c r="BG638" s="157"/>
      <c r="BH638" s="155">
        <f t="shared" si="355"/>
        <v>1225.0019543310752</v>
      </c>
      <c r="BI638" s="518">
        <f t="shared" si="356"/>
        <v>1339.0688731447872</v>
      </c>
      <c r="BJ638" s="519">
        <f t="shared" si="388"/>
        <v>1339.0688731447872</v>
      </c>
      <c r="BK638" s="498">
        <f t="shared" si="376"/>
        <v>114.06691881371194</v>
      </c>
      <c r="BL638" s="160">
        <f t="shared" si="377"/>
        <v>9.3115703538611358E-2</v>
      </c>
      <c r="BM638" s="157"/>
      <c r="BN638" s="551">
        <f t="shared" si="357"/>
        <v>387</v>
      </c>
      <c r="BO638" s="556">
        <f t="shared" si="366"/>
        <v>435.13165823979068</v>
      </c>
      <c r="BP638" s="530">
        <f t="shared" si="387"/>
        <v>435.13165823979068</v>
      </c>
      <c r="BQ638" s="534">
        <v>0.22</v>
      </c>
      <c r="BR638" s="498">
        <f t="shared" si="369"/>
        <v>48.131658239790681</v>
      </c>
      <c r="BS638" s="160">
        <f t="shared" si="359"/>
        <v>0.12437120992193974</v>
      </c>
      <c r="BT638" s="157"/>
      <c r="BU638" s="155">
        <f t="shared" si="360"/>
        <v>1774.200531384578</v>
      </c>
      <c r="BV638" s="155">
        <f t="shared" si="361"/>
        <v>1774.200531384578</v>
      </c>
      <c r="BW638" s="155">
        <f t="shared" si="378"/>
        <v>0</v>
      </c>
      <c r="BX638" s="156">
        <f t="shared" si="379"/>
        <v>1</v>
      </c>
      <c r="BY638" s="162"/>
      <c r="BZ638" s="158">
        <f t="shared" si="362"/>
        <v>0</v>
      </c>
      <c r="CA638" s="158">
        <f t="shared" si="363"/>
        <v>0</v>
      </c>
      <c r="CB638" s="158">
        <f t="shared" si="380"/>
        <v>0</v>
      </c>
      <c r="CC638" s="163">
        <f t="shared" si="381"/>
        <v>0</v>
      </c>
      <c r="CD638" s="42"/>
    </row>
    <row r="639" spans="3:82" ht="13.5" thickBot="1" x14ac:dyDescent="0.3">
      <c r="C639" s="65"/>
      <c r="D639" s="66"/>
      <c r="E639" s="164"/>
      <c r="F639" s="165"/>
      <c r="G639" s="166"/>
      <c r="H639" s="167"/>
      <c r="I639" s="166"/>
      <c r="J639" s="168">
        <v>0.72370867908265568</v>
      </c>
      <c r="K639" s="168">
        <v>0.4192943920851287</v>
      </c>
      <c r="L639" s="169">
        <v>800</v>
      </c>
      <c r="M639" s="170">
        <v>1598.3484989580224</v>
      </c>
      <c r="N639" s="170">
        <v>657</v>
      </c>
      <c r="O639" s="171">
        <v>2255.3484989580224</v>
      </c>
      <c r="P639" s="172">
        <v>0</v>
      </c>
      <c r="Q639" s="482">
        <v>0</v>
      </c>
      <c r="R639" s="482">
        <v>0</v>
      </c>
      <c r="S639" s="482">
        <v>0</v>
      </c>
      <c r="T639" s="186"/>
      <c r="U639" s="186"/>
      <c r="V639" s="186"/>
      <c r="W639" s="186"/>
      <c r="X639" s="186"/>
      <c r="Y639" s="186"/>
      <c r="Z639" s="186"/>
      <c r="AA639" s="595">
        <v>1598.3484989580224</v>
      </c>
      <c r="AB639" s="596">
        <v>1644.4610461208208</v>
      </c>
      <c r="AC639" s="596">
        <v>0</v>
      </c>
      <c r="AD639" s="597">
        <v>1644.4610461208208</v>
      </c>
      <c r="AE639" s="598">
        <f t="shared" si="367"/>
        <v>-46.112547162798364</v>
      </c>
      <c r="AF639" s="599">
        <f t="shared" si="368"/>
        <v>0.97195886927721709</v>
      </c>
      <c r="AG639" s="603"/>
      <c r="AH639" s="603"/>
      <c r="AI639" s="603"/>
      <c r="AJ639" s="603"/>
      <c r="AK639" s="603"/>
      <c r="AL639" s="595">
        <v>657</v>
      </c>
      <c r="AM639" s="499">
        <v>708.67527948793111</v>
      </c>
      <c r="AN639" s="499">
        <v>0</v>
      </c>
      <c r="AO639" s="500">
        <v>708.67527948793111</v>
      </c>
      <c r="AP639" s="501">
        <f t="shared" si="364"/>
        <v>-51.675279487931107</v>
      </c>
      <c r="AQ639" s="177">
        <f t="shared" si="365"/>
        <v>0.92708186530046566</v>
      </c>
      <c r="AR639" s="151"/>
      <c r="AS639" s="173">
        <f t="shared" si="386"/>
        <v>2255.3484989580224</v>
      </c>
      <c r="AT639" s="175">
        <f t="shared" si="352"/>
        <v>2353.136325608752</v>
      </c>
      <c r="AU639" s="176">
        <f t="shared" si="370"/>
        <v>-97.787826650729585</v>
      </c>
      <c r="AV639" s="177">
        <f t="shared" si="371"/>
        <v>0.95844362029240615</v>
      </c>
      <c r="AW639" s="178"/>
      <c r="AX639" s="179">
        <f t="shared" si="353"/>
        <v>0</v>
      </c>
      <c r="AY639" s="179">
        <f t="shared" si="384"/>
        <v>0</v>
      </c>
      <c r="AZ639" s="179">
        <f t="shared" si="372"/>
        <v>0</v>
      </c>
      <c r="BA639" s="177">
        <f t="shared" si="373"/>
        <v>0</v>
      </c>
      <c r="BB639" s="178"/>
      <c r="BC639" s="179">
        <f t="shared" si="354"/>
        <v>0</v>
      </c>
      <c r="BD639" s="179">
        <f t="shared" si="385"/>
        <v>0</v>
      </c>
      <c r="BE639" s="179">
        <f t="shared" si="374"/>
        <v>0</v>
      </c>
      <c r="BF639" s="177">
        <f t="shared" si="375"/>
        <v>0</v>
      </c>
      <c r="BG639" s="178"/>
      <c r="BH639" s="176">
        <f t="shared" si="355"/>
        <v>1598.3484989580224</v>
      </c>
      <c r="BI639" s="520">
        <f t="shared" si="356"/>
        <v>1644.4610461208208</v>
      </c>
      <c r="BJ639" s="519">
        <f t="shared" si="388"/>
        <v>1644.4610461208208</v>
      </c>
      <c r="BK639" s="501">
        <f t="shared" si="376"/>
        <v>46.112547162798364</v>
      </c>
      <c r="BL639" s="181">
        <f t="shared" si="377"/>
        <v>2.8850120729527723E-2</v>
      </c>
      <c r="BM639" s="178"/>
      <c r="BN639" s="552">
        <f t="shared" si="357"/>
        <v>657</v>
      </c>
      <c r="BO639" s="557">
        <f t="shared" si="366"/>
        <v>708.67527948793111</v>
      </c>
      <c r="BP639" s="530">
        <f t="shared" si="387"/>
        <v>708.67527948793111</v>
      </c>
      <c r="BQ639" s="535">
        <v>0.18</v>
      </c>
      <c r="BR639" s="501">
        <f t="shared" si="369"/>
        <v>51.675279487931107</v>
      </c>
      <c r="BS639" s="181">
        <f t="shared" si="359"/>
        <v>7.8653393436729238E-2</v>
      </c>
      <c r="BT639" s="178"/>
      <c r="BU639" s="176">
        <f t="shared" si="360"/>
        <v>2353.136325608752</v>
      </c>
      <c r="BV639" s="176">
        <f t="shared" si="361"/>
        <v>2353.136325608752</v>
      </c>
      <c r="BW639" s="176">
        <f t="shared" si="378"/>
        <v>0</v>
      </c>
      <c r="BX639" s="177">
        <f t="shared" si="379"/>
        <v>1</v>
      </c>
      <c r="BY639" s="182"/>
      <c r="BZ639" s="179">
        <f t="shared" si="362"/>
        <v>0</v>
      </c>
      <c r="CA639" s="179">
        <f t="shared" si="363"/>
        <v>0</v>
      </c>
      <c r="CB639" s="179">
        <f t="shared" si="380"/>
        <v>0</v>
      </c>
      <c r="CC639" s="183">
        <f t="shared" si="381"/>
        <v>0</v>
      </c>
      <c r="CD639" s="42"/>
    </row>
    <row r="640" spans="3:82" ht="13.5" thickBot="1" x14ac:dyDescent="0.3">
      <c r="C640" s="184">
        <v>126</v>
      </c>
      <c r="D640" s="48">
        <v>0</v>
      </c>
      <c r="E640" s="164">
        <v>0</v>
      </c>
      <c r="F640" s="165" t="s">
        <v>177</v>
      </c>
      <c r="G640" s="166"/>
      <c r="H640" s="167" t="s">
        <v>63</v>
      </c>
      <c r="I640" s="185" t="s">
        <v>64</v>
      </c>
      <c r="J640" s="168">
        <v>1</v>
      </c>
      <c r="K640" s="168">
        <v>1</v>
      </c>
      <c r="L640" s="169">
        <v>2000</v>
      </c>
      <c r="M640" s="170">
        <v>2249.0882110076382</v>
      </c>
      <c r="N640" s="170">
        <v>1572</v>
      </c>
      <c r="O640" s="171">
        <v>3821.0882110076382</v>
      </c>
      <c r="P640" s="172">
        <v>0</v>
      </c>
      <c r="Q640" s="482">
        <v>0</v>
      </c>
      <c r="R640" s="482">
        <v>0</v>
      </c>
      <c r="S640" s="482">
        <v>0</v>
      </c>
      <c r="T640" s="186"/>
      <c r="U640" s="186"/>
      <c r="V640" s="186"/>
      <c r="W640" s="186"/>
      <c r="X640" s="186"/>
      <c r="Y640" s="186"/>
      <c r="Z640" s="186"/>
      <c r="AA640" s="600">
        <v>2249.0882110076382</v>
      </c>
      <c r="AB640" s="601">
        <v>2283.8310640336367</v>
      </c>
      <c r="AC640" s="601">
        <v>0</v>
      </c>
      <c r="AD640" s="602">
        <v>2283.8310640336367</v>
      </c>
      <c r="AE640" s="598">
        <f t="shared" si="367"/>
        <v>-34.742853025998556</v>
      </c>
      <c r="AF640" s="599">
        <f t="shared" si="368"/>
        <v>0.98478746805175832</v>
      </c>
      <c r="AG640" s="603"/>
      <c r="AH640" s="603"/>
      <c r="AI640" s="603"/>
      <c r="AJ640" s="603"/>
      <c r="AK640" s="603"/>
      <c r="AL640" s="600">
        <v>1572</v>
      </c>
      <c r="AM640" s="502">
        <v>1687.6816059685934</v>
      </c>
      <c r="AN640" s="502">
        <v>0</v>
      </c>
      <c r="AO640" s="503">
        <v>1687.6816059685934</v>
      </c>
      <c r="AP640" s="501">
        <f t="shared" si="364"/>
        <v>-115.68160596859343</v>
      </c>
      <c r="AQ640" s="177">
        <f t="shared" si="365"/>
        <v>0.93145531386993963</v>
      </c>
      <c r="AR640" s="151"/>
      <c r="AS640" s="187">
        <f t="shared" si="386"/>
        <v>3821.0882110076382</v>
      </c>
      <c r="AT640" s="189">
        <f t="shared" si="352"/>
        <v>3971.5126700022302</v>
      </c>
      <c r="AU640" s="176">
        <f t="shared" si="370"/>
        <v>-150.42445899459199</v>
      </c>
      <c r="AV640" s="177">
        <f t="shared" si="371"/>
        <v>0.96212413971865596</v>
      </c>
      <c r="AW640" s="178"/>
      <c r="AX640" s="179">
        <f t="shared" si="353"/>
        <v>0</v>
      </c>
      <c r="AY640" s="179">
        <f t="shared" si="384"/>
        <v>0</v>
      </c>
      <c r="AZ640" s="179">
        <f t="shared" si="372"/>
        <v>0</v>
      </c>
      <c r="BA640" s="177">
        <f t="shared" si="373"/>
        <v>0</v>
      </c>
      <c r="BB640" s="178"/>
      <c r="BC640" s="179">
        <f t="shared" si="354"/>
        <v>0</v>
      </c>
      <c r="BD640" s="179">
        <f t="shared" si="385"/>
        <v>0</v>
      </c>
      <c r="BE640" s="179">
        <f t="shared" si="374"/>
        <v>0</v>
      </c>
      <c r="BF640" s="177">
        <f t="shared" si="375"/>
        <v>0</v>
      </c>
      <c r="BG640" s="178"/>
      <c r="BH640" s="176">
        <f t="shared" si="355"/>
        <v>2249.0882110076382</v>
      </c>
      <c r="BI640" s="520">
        <f t="shared" si="356"/>
        <v>2283.8310640336367</v>
      </c>
      <c r="BJ640" s="519">
        <f t="shared" si="388"/>
        <v>2283.8310640336367</v>
      </c>
      <c r="BK640" s="501">
        <f t="shared" si="376"/>
        <v>34.742853025998556</v>
      </c>
      <c r="BL640" s="181">
        <f t="shared" si="377"/>
        <v>1.5447527960867768E-2</v>
      </c>
      <c r="BM640" s="178"/>
      <c r="BN640" s="552">
        <f t="shared" si="357"/>
        <v>1572</v>
      </c>
      <c r="BO640" s="557">
        <f t="shared" si="366"/>
        <v>1687.6816059685934</v>
      </c>
      <c r="BP640" s="530">
        <f t="shared" si="387"/>
        <v>1687.6816059685934</v>
      </c>
      <c r="BQ640" s="535">
        <v>0.1</v>
      </c>
      <c r="BR640" s="501">
        <f t="shared" si="369"/>
        <v>115.68160596859343</v>
      </c>
      <c r="BS640" s="181">
        <f t="shared" si="359"/>
        <v>7.3588807868061976E-2</v>
      </c>
      <c r="BT640" s="178"/>
      <c r="BU640" s="176">
        <f t="shared" si="360"/>
        <v>3971.5126700022302</v>
      </c>
      <c r="BV640" s="176">
        <f t="shared" si="361"/>
        <v>3971.5126700022302</v>
      </c>
      <c r="BW640" s="176">
        <f t="shared" si="378"/>
        <v>0</v>
      </c>
      <c r="BX640" s="177">
        <f t="shared" si="379"/>
        <v>1</v>
      </c>
      <c r="BY640" s="182"/>
      <c r="BZ640" s="179">
        <f t="shared" si="362"/>
        <v>0</v>
      </c>
      <c r="CA640" s="179">
        <f t="shared" si="363"/>
        <v>0</v>
      </c>
      <c r="CB640" s="179">
        <f t="shared" si="380"/>
        <v>0</v>
      </c>
      <c r="CC640" s="183">
        <f t="shared" si="381"/>
        <v>0</v>
      </c>
      <c r="CD640" s="42"/>
    </row>
    <row r="641" spans="3:82" s="50" customFormat="1" ht="13.5" thickBot="1" x14ac:dyDescent="0.3">
      <c r="C641" s="184"/>
      <c r="D641" s="190"/>
      <c r="E641" s="164"/>
      <c r="F641" s="165"/>
      <c r="G641" s="166"/>
      <c r="H641" s="167"/>
      <c r="I641" s="166"/>
      <c r="J641" s="168">
        <v>1.505779664758232</v>
      </c>
      <c r="K641" s="168">
        <v>1.1754720702584747</v>
      </c>
      <c r="L641" s="169">
        <v>4000</v>
      </c>
      <c r="M641" s="170">
        <v>3390.2517621146626</v>
      </c>
      <c r="N641" s="170">
        <v>1830</v>
      </c>
      <c r="O641" s="171">
        <v>5220.2517621146626</v>
      </c>
      <c r="P641" s="172">
        <v>0</v>
      </c>
      <c r="Q641" s="482">
        <v>0</v>
      </c>
      <c r="R641" s="482">
        <v>0</v>
      </c>
      <c r="S641" s="482">
        <v>0</v>
      </c>
      <c r="T641" s="186"/>
      <c r="U641" s="186"/>
      <c r="V641" s="186"/>
      <c r="W641" s="186"/>
      <c r="X641" s="186"/>
      <c r="Y641" s="186"/>
      <c r="Z641" s="186"/>
      <c r="AA641" s="595">
        <v>3390.2517621146626</v>
      </c>
      <c r="AB641" s="596">
        <v>3424.6380319566306</v>
      </c>
      <c r="AC641" s="596">
        <v>0</v>
      </c>
      <c r="AD641" s="597">
        <v>3424.6380319566306</v>
      </c>
      <c r="AE641" s="598">
        <f t="shared" si="367"/>
        <v>-34.386269841967987</v>
      </c>
      <c r="AF641" s="599">
        <f t="shared" si="368"/>
        <v>0.98995915202684304</v>
      </c>
      <c r="AG641" s="603"/>
      <c r="AH641" s="603"/>
      <c r="AI641" s="603"/>
      <c r="AJ641" s="603"/>
      <c r="AK641" s="603"/>
      <c r="AL641" s="595">
        <v>1830</v>
      </c>
      <c r="AM641" s="499">
        <v>2021.2033424833533</v>
      </c>
      <c r="AN641" s="499">
        <v>0</v>
      </c>
      <c r="AO641" s="500">
        <v>2021.2033424833533</v>
      </c>
      <c r="AP641" s="501">
        <f t="shared" si="364"/>
        <v>-191.20334248335325</v>
      </c>
      <c r="AQ641" s="177">
        <f t="shared" si="365"/>
        <v>0.90540123377768067</v>
      </c>
      <c r="AR641" s="186"/>
      <c r="AS641" s="173">
        <f t="shared" si="386"/>
        <v>5220.2517621146626</v>
      </c>
      <c r="AT641" s="175">
        <f t="shared" si="352"/>
        <v>5445.8413744399841</v>
      </c>
      <c r="AU641" s="176">
        <f t="shared" si="370"/>
        <v>-225.58961232532147</v>
      </c>
      <c r="AV641" s="177">
        <f t="shared" si="371"/>
        <v>0.95857580182483382</v>
      </c>
      <c r="AW641" s="178"/>
      <c r="AX641" s="179">
        <f t="shared" si="353"/>
        <v>0</v>
      </c>
      <c r="AY641" s="179">
        <f t="shared" si="384"/>
        <v>0</v>
      </c>
      <c r="AZ641" s="179">
        <f t="shared" si="372"/>
        <v>0</v>
      </c>
      <c r="BA641" s="177">
        <f t="shared" si="373"/>
        <v>0</v>
      </c>
      <c r="BB641" s="178"/>
      <c r="BC641" s="179">
        <f t="shared" si="354"/>
        <v>0</v>
      </c>
      <c r="BD641" s="179">
        <f t="shared" si="385"/>
        <v>0</v>
      </c>
      <c r="BE641" s="179">
        <f t="shared" si="374"/>
        <v>0</v>
      </c>
      <c r="BF641" s="177">
        <f t="shared" si="375"/>
        <v>0</v>
      </c>
      <c r="BG641" s="178"/>
      <c r="BH641" s="176">
        <f t="shared" si="355"/>
        <v>3390.2517621146626</v>
      </c>
      <c r="BI641" s="520">
        <f t="shared" si="356"/>
        <v>3424.6380319566306</v>
      </c>
      <c r="BJ641" s="519">
        <f t="shared" si="388"/>
        <v>3424.6380319566306</v>
      </c>
      <c r="BK641" s="501">
        <f t="shared" si="376"/>
        <v>34.386269841967987</v>
      </c>
      <c r="BL641" s="181">
        <f t="shared" si="377"/>
        <v>1.0142689173183889E-2</v>
      </c>
      <c r="BM641" s="178"/>
      <c r="BN641" s="552">
        <f t="shared" si="357"/>
        <v>1830</v>
      </c>
      <c r="BO641" s="557">
        <f t="shared" si="366"/>
        <v>2021.2033424833533</v>
      </c>
      <c r="BP641" s="530">
        <f t="shared" si="387"/>
        <v>2021.2033424833533</v>
      </c>
      <c r="BQ641" s="535">
        <v>0.14000000000000001</v>
      </c>
      <c r="BR641" s="501">
        <f t="shared" si="369"/>
        <v>191.20334248335325</v>
      </c>
      <c r="BS641" s="181">
        <f t="shared" si="359"/>
        <v>0.10448270081057555</v>
      </c>
      <c r="BT641" s="178"/>
      <c r="BU641" s="176">
        <f t="shared" si="360"/>
        <v>5445.8413744399841</v>
      </c>
      <c r="BV641" s="176">
        <f t="shared" si="361"/>
        <v>5445.8413744399841</v>
      </c>
      <c r="BW641" s="176">
        <f t="shared" si="378"/>
        <v>0</v>
      </c>
      <c r="BX641" s="177">
        <f t="shared" si="379"/>
        <v>1</v>
      </c>
      <c r="BY641" s="182"/>
      <c r="BZ641" s="179">
        <f t="shared" si="362"/>
        <v>0</v>
      </c>
      <c r="CA641" s="179">
        <f t="shared" si="363"/>
        <v>0</v>
      </c>
      <c r="CB641" s="179">
        <f t="shared" si="380"/>
        <v>0</v>
      </c>
      <c r="CC641" s="183">
        <f t="shared" si="381"/>
        <v>0</v>
      </c>
      <c r="CD641" s="51"/>
    </row>
    <row r="642" spans="3:82" s="50" customFormat="1" ht="13.5" thickBot="1" x14ac:dyDescent="0.3">
      <c r="C642" s="191"/>
      <c r="D642" s="192"/>
      <c r="E642" s="193"/>
      <c r="F642" s="194"/>
      <c r="G642" s="195"/>
      <c r="H642" s="196"/>
      <c r="I642" s="195"/>
      <c r="J642" s="197">
        <v>1.9138973630485276</v>
      </c>
      <c r="K642" s="197">
        <v>1.515902467555285</v>
      </c>
      <c r="L642" s="198">
        <v>10000</v>
      </c>
      <c r="M642" s="199">
        <v>4318.1491474385803</v>
      </c>
      <c r="N642" s="199">
        <v>2276</v>
      </c>
      <c r="O642" s="200">
        <v>6594.1491474385803</v>
      </c>
      <c r="P642" s="201">
        <v>0</v>
      </c>
      <c r="Q642" s="483">
        <v>0</v>
      </c>
      <c r="R642" s="483">
        <v>0</v>
      </c>
      <c r="S642" s="483">
        <v>0</v>
      </c>
      <c r="T642" s="186"/>
      <c r="U642" s="186"/>
      <c r="V642" s="186"/>
      <c r="W642" s="186"/>
      <c r="X642" s="186"/>
      <c r="Y642" s="186"/>
      <c r="Z642" s="186"/>
      <c r="AA642" s="604">
        <v>4318.1491474385803</v>
      </c>
      <c r="AB642" s="605">
        <v>4367.7370029549511</v>
      </c>
      <c r="AC642" s="605">
        <v>0</v>
      </c>
      <c r="AD642" s="606">
        <v>4367.7370029549511</v>
      </c>
      <c r="AE642" s="607">
        <f t="shared" si="367"/>
        <v>-49.587855516370837</v>
      </c>
      <c r="AF642" s="608">
        <f t="shared" si="368"/>
        <v>0.98864678539874939</v>
      </c>
      <c r="AG642" s="603"/>
      <c r="AH642" s="603"/>
      <c r="AI642" s="603"/>
      <c r="AJ642" s="603"/>
      <c r="AK642" s="603"/>
      <c r="AL642" s="604">
        <v>2276</v>
      </c>
      <c r="AM642" s="504">
        <v>2767.8145835807691</v>
      </c>
      <c r="AN642" s="504">
        <v>0</v>
      </c>
      <c r="AO642" s="505">
        <v>2767.8145835807691</v>
      </c>
      <c r="AP642" s="506">
        <f t="shared" si="364"/>
        <v>-491.81458358076907</v>
      </c>
      <c r="AQ642" s="206">
        <f t="shared" si="365"/>
        <v>0.82230941823259707</v>
      </c>
      <c r="AR642" s="186"/>
      <c r="AS642" s="202">
        <f t="shared" si="386"/>
        <v>6594.1491474385803</v>
      </c>
      <c r="AT642" s="204">
        <f t="shared" si="352"/>
        <v>7135.5515865357202</v>
      </c>
      <c r="AU642" s="205">
        <f t="shared" si="370"/>
        <v>-541.4024390971399</v>
      </c>
      <c r="AV642" s="206">
        <f t="shared" si="371"/>
        <v>0.92412605633477196</v>
      </c>
      <c r="AW642" s="207"/>
      <c r="AX642" s="208">
        <f t="shared" si="353"/>
        <v>0</v>
      </c>
      <c r="AY642" s="208">
        <f t="shared" si="384"/>
        <v>0</v>
      </c>
      <c r="AZ642" s="208">
        <f t="shared" si="372"/>
        <v>0</v>
      </c>
      <c r="BA642" s="206">
        <f t="shared" si="373"/>
        <v>0</v>
      </c>
      <c r="BB642" s="207"/>
      <c r="BC642" s="208">
        <f t="shared" si="354"/>
        <v>0</v>
      </c>
      <c r="BD642" s="208">
        <f t="shared" si="385"/>
        <v>0</v>
      </c>
      <c r="BE642" s="208">
        <f t="shared" si="374"/>
        <v>0</v>
      </c>
      <c r="BF642" s="206">
        <f t="shared" si="375"/>
        <v>0</v>
      </c>
      <c r="BG642" s="207"/>
      <c r="BH642" s="205">
        <f t="shared" si="355"/>
        <v>4318.1491474385803</v>
      </c>
      <c r="BI642" s="522">
        <f t="shared" si="356"/>
        <v>4367.7370029549511</v>
      </c>
      <c r="BJ642" s="519">
        <f t="shared" si="388"/>
        <v>4367.7370029549511</v>
      </c>
      <c r="BK642" s="506">
        <f t="shared" si="376"/>
        <v>49.587855516370837</v>
      </c>
      <c r="BL642" s="210">
        <f t="shared" si="377"/>
        <v>1.1483590265932601E-2</v>
      </c>
      <c r="BM642" s="207"/>
      <c r="BN642" s="553">
        <f t="shared" si="357"/>
        <v>2276</v>
      </c>
      <c r="BO642" s="558">
        <f t="shared" si="366"/>
        <v>2767.8145835807691</v>
      </c>
      <c r="BP642" s="530">
        <f t="shared" si="383"/>
        <v>2617.4</v>
      </c>
      <c r="BQ642" s="536">
        <v>0.15</v>
      </c>
      <c r="BR642" s="506">
        <f t="shared" si="369"/>
        <v>491.81458358076907</v>
      </c>
      <c r="BS642" s="210">
        <f t="shared" si="359"/>
        <v>0.21608725113390556</v>
      </c>
      <c r="BT642" s="207"/>
      <c r="BU642" s="205">
        <f t="shared" si="360"/>
        <v>7135.5515865357202</v>
      </c>
      <c r="BV642" s="205">
        <f t="shared" si="361"/>
        <v>7135.5515865357202</v>
      </c>
      <c r="BW642" s="205">
        <f t="shared" si="378"/>
        <v>0</v>
      </c>
      <c r="BX642" s="206">
        <f t="shared" si="379"/>
        <v>1</v>
      </c>
      <c r="BY642" s="211"/>
      <c r="BZ642" s="208">
        <f t="shared" si="362"/>
        <v>0</v>
      </c>
      <c r="CA642" s="208">
        <f t="shared" si="363"/>
        <v>0</v>
      </c>
      <c r="CB642" s="208">
        <f t="shared" si="380"/>
        <v>0</v>
      </c>
      <c r="CC642" s="212">
        <f t="shared" si="381"/>
        <v>0</v>
      </c>
      <c r="CD642" s="51"/>
    </row>
    <row r="643" spans="3:82" ht="13.5" thickBot="1" x14ac:dyDescent="0.3">
      <c r="C643" s="65"/>
      <c r="D643" s="66"/>
      <c r="E643" s="142"/>
      <c r="F643" s="143"/>
      <c r="G643" s="144"/>
      <c r="H643" s="145"/>
      <c r="I643" s="144"/>
      <c r="J643" s="146">
        <v>0.58618475265502656</v>
      </c>
      <c r="K643" s="146">
        <v>0.25114229393244591</v>
      </c>
      <c r="L643" s="147">
        <v>100</v>
      </c>
      <c r="M643" s="148">
        <v>326</v>
      </c>
      <c r="N643" s="148">
        <v>64</v>
      </c>
      <c r="O643" s="149">
        <v>390</v>
      </c>
      <c r="P643" s="150">
        <v>0</v>
      </c>
      <c r="Q643" s="481">
        <v>0</v>
      </c>
      <c r="R643" s="481">
        <v>0</v>
      </c>
      <c r="S643" s="481">
        <v>0</v>
      </c>
      <c r="T643" s="186"/>
      <c r="U643" s="477">
        <v>116</v>
      </c>
      <c r="V643" s="477">
        <v>77</v>
      </c>
      <c r="W643" s="186"/>
      <c r="X643" s="186"/>
      <c r="Y643" s="186"/>
      <c r="Z643" s="186"/>
      <c r="AA643" s="589">
        <v>326</v>
      </c>
      <c r="AB643" s="590">
        <v>1297.6757082119632</v>
      </c>
      <c r="AC643" s="590">
        <v>0</v>
      </c>
      <c r="AD643" s="591">
        <v>1297.6757082119632</v>
      </c>
      <c r="AE643" s="592">
        <f t="shared" si="367"/>
        <v>-971.67570821196318</v>
      </c>
      <c r="AF643" s="593">
        <f t="shared" si="368"/>
        <v>0.25121838833616428</v>
      </c>
      <c r="AG643" s="603"/>
      <c r="AH643" s="603"/>
      <c r="AI643" s="614">
        <v>427</v>
      </c>
      <c r="AJ643" s="603"/>
      <c r="AK643" s="603"/>
      <c r="AL643" s="589">
        <v>64</v>
      </c>
      <c r="AM643" s="496">
        <v>106.30072458897075</v>
      </c>
      <c r="AN643" s="496">
        <v>0</v>
      </c>
      <c r="AO643" s="497">
        <v>106.30072458897075</v>
      </c>
      <c r="AP643" s="498">
        <f t="shared" si="364"/>
        <v>-42.300724588970752</v>
      </c>
      <c r="AQ643" s="156">
        <f t="shared" si="365"/>
        <v>0.60206551034780365</v>
      </c>
      <c r="AR643" s="151"/>
      <c r="AS643" s="152">
        <f t="shared" si="386"/>
        <v>390</v>
      </c>
      <c r="AT643" s="154">
        <f t="shared" si="352"/>
        <v>1403.9764328009339</v>
      </c>
      <c r="AU643" s="155">
        <f t="shared" si="370"/>
        <v>-1013.9764328009339</v>
      </c>
      <c r="AV643" s="156">
        <f t="shared" si="371"/>
        <v>0.27778244056557966</v>
      </c>
      <c r="AW643" s="157"/>
      <c r="AX643" s="158">
        <f t="shared" si="353"/>
        <v>0</v>
      </c>
      <c r="AY643" s="158">
        <f t="shared" si="384"/>
        <v>0</v>
      </c>
      <c r="AZ643" s="158">
        <f t="shared" si="372"/>
        <v>0</v>
      </c>
      <c r="BA643" s="156">
        <f t="shared" si="373"/>
        <v>0</v>
      </c>
      <c r="BB643" s="157"/>
      <c r="BC643" s="158">
        <f t="shared" si="354"/>
        <v>0</v>
      </c>
      <c r="BD643" s="158">
        <f t="shared" si="385"/>
        <v>0</v>
      </c>
      <c r="BE643" s="158">
        <f t="shared" si="374"/>
        <v>0</v>
      </c>
      <c r="BF643" s="156">
        <f t="shared" si="375"/>
        <v>0</v>
      </c>
      <c r="BG643" s="157"/>
      <c r="BH643" s="155">
        <f t="shared" si="355"/>
        <v>326</v>
      </c>
      <c r="BI643" s="518">
        <f t="shared" si="356"/>
        <v>1297.6757082119632</v>
      </c>
      <c r="BJ643" s="519">
        <f t="shared" si="382"/>
        <v>397.72</v>
      </c>
      <c r="BK643" s="498">
        <f t="shared" si="376"/>
        <v>971.67570821196318</v>
      </c>
      <c r="BL643" s="160">
        <f t="shared" si="377"/>
        <v>2.9806003319385375</v>
      </c>
      <c r="BM643" s="157"/>
      <c r="BN643" s="551">
        <f t="shared" si="357"/>
        <v>64</v>
      </c>
      <c r="BO643" s="556">
        <f t="shared" si="366"/>
        <v>106.30072458897075</v>
      </c>
      <c r="BP643" s="530">
        <f t="shared" si="383"/>
        <v>78.08</v>
      </c>
      <c r="BQ643" s="534">
        <v>0.22</v>
      </c>
      <c r="BR643" s="498">
        <f t="shared" si="369"/>
        <v>42.300724588970752</v>
      </c>
      <c r="BS643" s="160">
        <f t="shared" si="359"/>
        <v>0.660948821702668</v>
      </c>
      <c r="BT643" s="157"/>
      <c r="BU643" s="155">
        <f t="shared" si="360"/>
        <v>1403.9764328009339</v>
      </c>
      <c r="BV643" s="155">
        <f t="shared" si="361"/>
        <v>1403.9764328009339</v>
      </c>
      <c r="BW643" s="155">
        <f t="shared" si="378"/>
        <v>0</v>
      </c>
      <c r="BX643" s="156">
        <f t="shared" si="379"/>
        <v>1</v>
      </c>
      <c r="BY643" s="162"/>
      <c r="BZ643" s="158">
        <f t="shared" si="362"/>
        <v>0</v>
      </c>
      <c r="CA643" s="158">
        <f t="shared" si="363"/>
        <v>0</v>
      </c>
      <c r="CB643" s="158">
        <f t="shared" si="380"/>
        <v>0</v>
      </c>
      <c r="CC643" s="163">
        <f t="shared" si="381"/>
        <v>0</v>
      </c>
      <c r="CD643" s="42"/>
    </row>
    <row r="644" spans="3:82" ht="13.5" thickBot="1" x14ac:dyDescent="0.3">
      <c r="C644" s="65"/>
      <c r="D644" s="66"/>
      <c r="E644" s="164"/>
      <c r="F644" s="165"/>
      <c r="G644" s="166"/>
      <c r="H644" s="167"/>
      <c r="I644" s="166"/>
      <c r="J644" s="168">
        <v>0.72370867908265568</v>
      </c>
      <c r="K644" s="168">
        <v>0.4192943920851287</v>
      </c>
      <c r="L644" s="169">
        <v>400</v>
      </c>
      <c r="M644" s="170">
        <v>326</v>
      </c>
      <c r="N644" s="170">
        <v>107.19999999999999</v>
      </c>
      <c r="O644" s="171">
        <v>433.2</v>
      </c>
      <c r="P644" s="172">
        <v>0</v>
      </c>
      <c r="Q644" s="482">
        <v>0</v>
      </c>
      <c r="R644" s="482">
        <v>0</v>
      </c>
      <c r="S644" s="482">
        <v>0</v>
      </c>
      <c r="T644" s="186"/>
      <c r="U644" s="477">
        <v>116</v>
      </c>
      <c r="V644" s="477">
        <v>77</v>
      </c>
      <c r="W644" s="186"/>
      <c r="X644" s="186"/>
      <c r="Y644" s="186"/>
      <c r="Z644" s="186"/>
      <c r="AA644" s="595">
        <v>326</v>
      </c>
      <c r="AB644" s="596">
        <v>1550.2331239963378</v>
      </c>
      <c r="AC644" s="596">
        <v>0</v>
      </c>
      <c r="AD644" s="597">
        <v>1550.2331239963378</v>
      </c>
      <c r="AE644" s="598">
        <f t="shared" si="367"/>
        <v>-1224.2331239963378</v>
      </c>
      <c r="AF644" s="599">
        <f t="shared" si="368"/>
        <v>0.21029095234373932</v>
      </c>
      <c r="AG644" s="603"/>
      <c r="AH644" s="603"/>
      <c r="AI644" s="614">
        <v>427</v>
      </c>
      <c r="AJ644" s="603"/>
      <c r="AK644" s="603"/>
      <c r="AL644" s="595">
        <v>107.19999999999999</v>
      </c>
      <c r="AM644" s="499">
        <v>150.65914965623679</v>
      </c>
      <c r="AN644" s="499">
        <v>0</v>
      </c>
      <c r="AO644" s="500">
        <v>150.65914965623679</v>
      </c>
      <c r="AP644" s="501">
        <f t="shared" si="364"/>
        <v>-43.459149656236804</v>
      </c>
      <c r="AQ644" s="177">
        <f t="shared" si="365"/>
        <v>0.71153992468828631</v>
      </c>
      <c r="AR644" s="151"/>
      <c r="AS644" s="173">
        <f t="shared" si="386"/>
        <v>433.2</v>
      </c>
      <c r="AT644" s="175">
        <f t="shared" si="352"/>
        <v>1700.8922736525747</v>
      </c>
      <c r="AU644" s="176">
        <f t="shared" si="370"/>
        <v>-1267.6922736525746</v>
      </c>
      <c r="AV644" s="177">
        <f t="shared" si="371"/>
        <v>0.25468985115072945</v>
      </c>
      <c r="AW644" s="178"/>
      <c r="AX644" s="179">
        <f t="shared" si="353"/>
        <v>0</v>
      </c>
      <c r="AY644" s="179">
        <f t="shared" si="384"/>
        <v>0</v>
      </c>
      <c r="AZ644" s="179">
        <f t="shared" si="372"/>
        <v>0</v>
      </c>
      <c r="BA644" s="177">
        <f t="shared" si="373"/>
        <v>0</v>
      </c>
      <c r="BB644" s="178"/>
      <c r="BC644" s="179">
        <f t="shared" si="354"/>
        <v>0</v>
      </c>
      <c r="BD644" s="179">
        <f t="shared" si="385"/>
        <v>0</v>
      </c>
      <c r="BE644" s="179">
        <f t="shared" si="374"/>
        <v>0</v>
      </c>
      <c r="BF644" s="177">
        <f t="shared" si="375"/>
        <v>0</v>
      </c>
      <c r="BG644" s="178"/>
      <c r="BH644" s="176">
        <f t="shared" si="355"/>
        <v>326</v>
      </c>
      <c r="BI644" s="520">
        <f t="shared" si="356"/>
        <v>1550.2331239963378</v>
      </c>
      <c r="BJ644" s="519">
        <f t="shared" si="382"/>
        <v>384.68</v>
      </c>
      <c r="BK644" s="501">
        <f t="shared" si="376"/>
        <v>1224.2331239963378</v>
      </c>
      <c r="BL644" s="181">
        <f t="shared" si="377"/>
        <v>3.7553163312771098</v>
      </c>
      <c r="BM644" s="178"/>
      <c r="BN644" s="552">
        <f t="shared" si="357"/>
        <v>107.19999999999999</v>
      </c>
      <c r="BO644" s="557">
        <f t="shared" si="366"/>
        <v>150.65914965623679</v>
      </c>
      <c r="BP644" s="530">
        <f t="shared" si="383"/>
        <v>126.49599999999998</v>
      </c>
      <c r="BQ644" s="535">
        <v>0.18</v>
      </c>
      <c r="BR644" s="501">
        <f t="shared" si="369"/>
        <v>43.459149656236804</v>
      </c>
      <c r="BS644" s="181">
        <f t="shared" si="359"/>
        <v>0.40540251544997025</v>
      </c>
      <c r="BT644" s="178"/>
      <c r="BU644" s="176">
        <f t="shared" si="360"/>
        <v>1700.8922736525747</v>
      </c>
      <c r="BV644" s="176">
        <f t="shared" si="361"/>
        <v>1700.8922736525747</v>
      </c>
      <c r="BW644" s="176">
        <f t="shared" si="378"/>
        <v>0</v>
      </c>
      <c r="BX644" s="177">
        <f t="shared" si="379"/>
        <v>1</v>
      </c>
      <c r="BY644" s="182"/>
      <c r="BZ644" s="179">
        <f t="shared" si="362"/>
        <v>0</v>
      </c>
      <c r="CA644" s="179">
        <f t="shared" si="363"/>
        <v>0</v>
      </c>
      <c r="CB644" s="179">
        <f t="shared" si="380"/>
        <v>0</v>
      </c>
      <c r="CC644" s="183">
        <f t="shared" si="381"/>
        <v>0</v>
      </c>
      <c r="CD644" s="42"/>
    </row>
    <row r="645" spans="3:82" ht="13.5" thickBot="1" x14ac:dyDescent="0.3">
      <c r="C645" s="184">
        <v>127</v>
      </c>
      <c r="D645" s="48">
        <v>0</v>
      </c>
      <c r="E645" s="164">
        <v>0</v>
      </c>
      <c r="F645" s="165" t="s">
        <v>178</v>
      </c>
      <c r="G645" s="166"/>
      <c r="H645" s="167" t="s">
        <v>63</v>
      </c>
      <c r="I645" s="185" t="s">
        <v>64</v>
      </c>
      <c r="J645" s="168">
        <v>1</v>
      </c>
      <c r="K645" s="168">
        <v>1</v>
      </c>
      <c r="L645" s="169">
        <v>1000</v>
      </c>
      <c r="M645" s="170">
        <v>326</v>
      </c>
      <c r="N645" s="170">
        <v>160</v>
      </c>
      <c r="O645" s="171">
        <v>486</v>
      </c>
      <c r="P645" s="172">
        <v>16</v>
      </c>
      <c r="Q645" s="482">
        <v>16</v>
      </c>
      <c r="R645" s="482">
        <v>16</v>
      </c>
      <c r="S645" s="482">
        <v>16</v>
      </c>
      <c r="T645" s="533"/>
      <c r="U645" s="477">
        <v>116</v>
      </c>
      <c r="V645" s="477">
        <v>77</v>
      </c>
      <c r="W645" s="186"/>
      <c r="X645" s="186"/>
      <c r="Y645" s="186"/>
      <c r="Z645" s="186"/>
      <c r="AA645" s="600">
        <v>326</v>
      </c>
      <c r="AB645" s="601">
        <v>1927.825412961517</v>
      </c>
      <c r="AC645" s="601">
        <v>0</v>
      </c>
      <c r="AD645" s="602">
        <v>1927.825412961517</v>
      </c>
      <c r="AE645" s="598">
        <f t="shared" si="367"/>
        <v>-1601.825412961517</v>
      </c>
      <c r="AF645" s="599">
        <f t="shared" si="368"/>
        <v>0.16910244973853739</v>
      </c>
      <c r="AG645" s="603"/>
      <c r="AH645" s="603"/>
      <c r="AI645" s="614">
        <v>427</v>
      </c>
      <c r="AJ645" s="603"/>
      <c r="AK645" s="603"/>
      <c r="AL645" s="600">
        <v>160</v>
      </c>
      <c r="AM645" s="502">
        <v>352.42872387132491</v>
      </c>
      <c r="AN645" s="502">
        <v>0</v>
      </c>
      <c r="AO645" s="503">
        <v>352.42872387132491</v>
      </c>
      <c r="AP645" s="501">
        <f t="shared" si="364"/>
        <v>-192.42872387132491</v>
      </c>
      <c r="AQ645" s="177">
        <f t="shared" si="365"/>
        <v>0.45399250731452162</v>
      </c>
      <c r="AR645" s="151"/>
      <c r="AS645" s="187">
        <f t="shared" si="386"/>
        <v>486</v>
      </c>
      <c r="AT645" s="189">
        <f t="shared" si="352"/>
        <v>2280.2541368328421</v>
      </c>
      <c r="AU645" s="176">
        <f t="shared" si="370"/>
        <v>-1794.2541368328421</v>
      </c>
      <c r="AV645" s="177">
        <f t="shared" si="371"/>
        <v>0.21313413805490536</v>
      </c>
      <c r="AW645" s="178"/>
      <c r="AX645" s="179">
        <f t="shared" si="353"/>
        <v>7776</v>
      </c>
      <c r="AY645" s="179">
        <f t="shared" si="384"/>
        <v>36484.066189325473</v>
      </c>
      <c r="AZ645" s="179">
        <f t="shared" si="372"/>
        <v>-28708.066189325473</v>
      </c>
      <c r="BA645" s="177">
        <f t="shared" si="373"/>
        <v>0.21313413805490536</v>
      </c>
      <c r="BB645" s="178"/>
      <c r="BC645" s="179">
        <f t="shared" si="354"/>
        <v>7776</v>
      </c>
      <c r="BD645" s="179">
        <f t="shared" si="385"/>
        <v>36484.066189325473</v>
      </c>
      <c r="BE645" s="179">
        <f t="shared" si="374"/>
        <v>-28708.066189325473</v>
      </c>
      <c r="BF645" s="177">
        <f t="shared" si="375"/>
        <v>0.21313413805490536</v>
      </c>
      <c r="BG645" s="178"/>
      <c r="BH645" s="176">
        <f t="shared" si="355"/>
        <v>326</v>
      </c>
      <c r="BI645" s="520">
        <f t="shared" si="356"/>
        <v>1927.825412961517</v>
      </c>
      <c r="BJ645" s="519">
        <f t="shared" si="382"/>
        <v>358.6</v>
      </c>
      <c r="BK645" s="501">
        <f t="shared" si="376"/>
        <v>1601.825412961517</v>
      </c>
      <c r="BL645" s="181">
        <f t="shared" si="377"/>
        <v>4.9135748863850219</v>
      </c>
      <c r="BM645" s="178"/>
      <c r="BN645" s="552">
        <f t="shared" si="357"/>
        <v>160</v>
      </c>
      <c r="BO645" s="557">
        <f t="shared" si="366"/>
        <v>352.42872387132491</v>
      </c>
      <c r="BP645" s="530">
        <f t="shared" si="383"/>
        <v>176</v>
      </c>
      <c r="BQ645" s="535">
        <v>0.1</v>
      </c>
      <c r="BR645" s="501">
        <f t="shared" si="369"/>
        <v>192.42872387132491</v>
      </c>
      <c r="BS645" s="181">
        <f t="shared" si="359"/>
        <v>1.2026795241957806</v>
      </c>
      <c r="BT645" s="178"/>
      <c r="BU645" s="176">
        <f t="shared" si="360"/>
        <v>2280.2541368328421</v>
      </c>
      <c r="BV645" s="176">
        <f t="shared" si="361"/>
        <v>2280.2541368328421</v>
      </c>
      <c r="BW645" s="176">
        <f t="shared" si="378"/>
        <v>0</v>
      </c>
      <c r="BX645" s="177">
        <f t="shared" si="379"/>
        <v>1</v>
      </c>
      <c r="BY645" s="182"/>
      <c r="BZ645" s="179">
        <f t="shared" si="362"/>
        <v>7776</v>
      </c>
      <c r="CA645" s="179">
        <f t="shared" si="363"/>
        <v>36484.066189325473</v>
      </c>
      <c r="CB645" s="179">
        <f t="shared" si="380"/>
        <v>28708.066189325473</v>
      </c>
      <c r="CC645" s="183">
        <f t="shared" si="381"/>
        <v>3.6918809399852717</v>
      </c>
      <c r="CD645" s="42"/>
    </row>
    <row r="646" spans="3:82" s="50" customFormat="1" ht="13.5" thickBot="1" x14ac:dyDescent="0.3">
      <c r="C646" s="184"/>
      <c r="D646" s="190"/>
      <c r="E646" s="164"/>
      <c r="F646" s="165"/>
      <c r="G646" s="166"/>
      <c r="H646" s="167"/>
      <c r="I646" s="166"/>
      <c r="J646" s="168">
        <v>1.505779664758232</v>
      </c>
      <c r="K646" s="168">
        <v>1.1754720702584747</v>
      </c>
      <c r="L646" s="169">
        <v>2000</v>
      </c>
      <c r="M646" s="170">
        <v>326</v>
      </c>
      <c r="N646" s="170">
        <v>160</v>
      </c>
      <c r="O646" s="171">
        <v>486</v>
      </c>
      <c r="P646" s="172">
        <v>0</v>
      </c>
      <c r="Q646" s="482">
        <v>0</v>
      </c>
      <c r="R646" s="482">
        <v>0</v>
      </c>
      <c r="S646" s="482">
        <v>0</v>
      </c>
      <c r="T646" s="186"/>
      <c r="U646" s="477">
        <v>206</v>
      </c>
      <c r="V646" s="477">
        <v>77</v>
      </c>
      <c r="W646" s="186"/>
      <c r="X646" s="186"/>
      <c r="Y646" s="186"/>
      <c r="Z646" s="186"/>
      <c r="AA646" s="595">
        <v>326</v>
      </c>
      <c r="AB646" s="596">
        <v>2715.9528666963797</v>
      </c>
      <c r="AC646" s="596">
        <v>0</v>
      </c>
      <c r="AD646" s="597">
        <v>2715.9528666963797</v>
      </c>
      <c r="AE646" s="598">
        <f t="shared" si="367"/>
        <v>-2389.9528666963797</v>
      </c>
      <c r="AF646" s="599">
        <f t="shared" si="368"/>
        <v>0.12003153810122583</v>
      </c>
      <c r="AG646" s="603"/>
      <c r="AH646" s="603"/>
      <c r="AI646" s="614">
        <v>467</v>
      </c>
      <c r="AJ646" s="603"/>
      <c r="AK646" s="603"/>
      <c r="AL646" s="595">
        <v>160</v>
      </c>
      <c r="AM646" s="499">
        <v>466.72983795220489</v>
      </c>
      <c r="AN646" s="499">
        <v>0</v>
      </c>
      <c r="AO646" s="500">
        <v>466.72983795220489</v>
      </c>
      <c r="AP646" s="501">
        <f t="shared" si="364"/>
        <v>-306.72983795220489</v>
      </c>
      <c r="AQ646" s="177">
        <f t="shared" si="365"/>
        <v>0.34281073758216563</v>
      </c>
      <c r="AR646" s="186"/>
      <c r="AS646" s="173">
        <f t="shared" si="386"/>
        <v>486</v>
      </c>
      <c r="AT646" s="175">
        <f t="shared" si="352"/>
        <v>3182.6827046485846</v>
      </c>
      <c r="AU646" s="176">
        <f t="shared" si="370"/>
        <v>-2696.6827046485846</v>
      </c>
      <c r="AV646" s="177">
        <f t="shared" si="371"/>
        <v>0.1527013670857465</v>
      </c>
      <c r="AW646" s="178"/>
      <c r="AX646" s="179">
        <f t="shared" si="353"/>
        <v>0</v>
      </c>
      <c r="AY646" s="179">
        <f t="shared" si="384"/>
        <v>0</v>
      </c>
      <c r="AZ646" s="179">
        <f t="shared" si="372"/>
        <v>0</v>
      </c>
      <c r="BA646" s="177">
        <f t="shared" si="373"/>
        <v>0</v>
      </c>
      <c r="BB646" s="178"/>
      <c r="BC646" s="179">
        <f t="shared" si="354"/>
        <v>0</v>
      </c>
      <c r="BD646" s="179">
        <f t="shared" si="385"/>
        <v>0</v>
      </c>
      <c r="BE646" s="179">
        <f t="shared" si="374"/>
        <v>0</v>
      </c>
      <c r="BF646" s="177">
        <f t="shared" si="375"/>
        <v>0</v>
      </c>
      <c r="BG646" s="178"/>
      <c r="BH646" s="176">
        <f t="shared" si="355"/>
        <v>326</v>
      </c>
      <c r="BI646" s="520">
        <f t="shared" si="356"/>
        <v>2715.9528666963797</v>
      </c>
      <c r="BJ646" s="519">
        <f t="shared" si="382"/>
        <v>371.64</v>
      </c>
      <c r="BK646" s="501">
        <f t="shared" si="376"/>
        <v>2389.9528666963797</v>
      </c>
      <c r="BL646" s="181">
        <f t="shared" si="377"/>
        <v>7.3311437628723306</v>
      </c>
      <c r="BM646" s="178"/>
      <c r="BN646" s="552">
        <f t="shared" si="357"/>
        <v>160</v>
      </c>
      <c r="BO646" s="557">
        <f t="shared" si="366"/>
        <v>466.72983795220489</v>
      </c>
      <c r="BP646" s="530">
        <f t="shared" si="383"/>
        <v>182.4</v>
      </c>
      <c r="BQ646" s="535">
        <v>0.14000000000000001</v>
      </c>
      <c r="BR646" s="501">
        <f t="shared" si="369"/>
        <v>306.72983795220489</v>
      </c>
      <c r="BS646" s="181">
        <f t="shared" si="359"/>
        <v>1.9170614872012806</v>
      </c>
      <c r="BT646" s="178"/>
      <c r="BU646" s="176">
        <f t="shared" si="360"/>
        <v>3182.6827046485846</v>
      </c>
      <c r="BV646" s="176">
        <f t="shared" si="361"/>
        <v>3182.6827046485846</v>
      </c>
      <c r="BW646" s="176">
        <f t="shared" si="378"/>
        <v>0</v>
      </c>
      <c r="BX646" s="177">
        <f t="shared" si="379"/>
        <v>1</v>
      </c>
      <c r="BY646" s="182"/>
      <c r="BZ646" s="179">
        <f t="shared" si="362"/>
        <v>0</v>
      </c>
      <c r="CA646" s="179">
        <f t="shared" si="363"/>
        <v>0</v>
      </c>
      <c r="CB646" s="179">
        <f t="shared" si="380"/>
        <v>0</v>
      </c>
      <c r="CC646" s="183">
        <f t="shared" si="381"/>
        <v>0</v>
      </c>
      <c r="CD646" s="51"/>
    </row>
    <row r="647" spans="3:82" s="50" customFormat="1" ht="13.5" thickBot="1" x14ac:dyDescent="0.3">
      <c r="C647" s="191"/>
      <c r="D647" s="192"/>
      <c r="E647" s="193"/>
      <c r="F647" s="194"/>
      <c r="G647" s="195"/>
      <c r="H647" s="196"/>
      <c r="I647" s="195"/>
      <c r="J647" s="197">
        <v>1.9138973630485276</v>
      </c>
      <c r="K647" s="197">
        <v>1.515902467555285</v>
      </c>
      <c r="L647" s="198">
        <v>5000</v>
      </c>
      <c r="M647" s="199">
        <v>326</v>
      </c>
      <c r="N647" s="199">
        <v>160</v>
      </c>
      <c r="O647" s="200">
        <v>486</v>
      </c>
      <c r="P647" s="201">
        <v>0</v>
      </c>
      <c r="Q647" s="483">
        <v>0</v>
      </c>
      <c r="R647" s="483">
        <v>0</v>
      </c>
      <c r="S647" s="483">
        <v>0</v>
      </c>
      <c r="T647" s="186"/>
      <c r="U647" s="477">
        <v>476</v>
      </c>
      <c r="V647" s="477">
        <v>77</v>
      </c>
      <c r="W647" s="186"/>
      <c r="X647" s="186"/>
      <c r="Y647" s="186"/>
      <c r="Z647" s="186"/>
      <c r="AA647" s="604">
        <v>326</v>
      </c>
      <c r="AB647" s="605">
        <v>3339.9771445775496</v>
      </c>
      <c r="AC647" s="605">
        <v>0</v>
      </c>
      <c r="AD647" s="606">
        <v>3339.9771445775496</v>
      </c>
      <c r="AE647" s="607">
        <f t="shared" si="367"/>
        <v>-3013.9771445775496</v>
      </c>
      <c r="AF647" s="608">
        <f t="shared" si="368"/>
        <v>9.7605458327539987E-2</v>
      </c>
      <c r="AG647" s="603"/>
      <c r="AH647" s="603"/>
      <c r="AI647" s="614">
        <v>587</v>
      </c>
      <c r="AJ647" s="603"/>
      <c r="AK647" s="603"/>
      <c r="AL647" s="604">
        <v>160</v>
      </c>
      <c r="AM647" s="504">
        <v>834.68727666382802</v>
      </c>
      <c r="AN647" s="504">
        <v>0</v>
      </c>
      <c r="AO647" s="505">
        <v>834.68727666382802</v>
      </c>
      <c r="AP647" s="506">
        <f t="shared" si="364"/>
        <v>-674.68727666382802</v>
      </c>
      <c r="AQ647" s="206">
        <f t="shared" si="365"/>
        <v>0.19168855746730201</v>
      </c>
      <c r="AR647" s="186"/>
      <c r="AS647" s="202">
        <f t="shared" si="386"/>
        <v>486</v>
      </c>
      <c r="AT647" s="204">
        <f t="shared" si="352"/>
        <v>4174.6644212413776</v>
      </c>
      <c r="AU647" s="205">
        <f t="shared" si="370"/>
        <v>-3688.6644212413776</v>
      </c>
      <c r="AV647" s="206">
        <f t="shared" si="371"/>
        <v>0.11641654297460467</v>
      </c>
      <c r="AW647" s="207"/>
      <c r="AX647" s="208">
        <f t="shared" si="353"/>
        <v>0</v>
      </c>
      <c r="AY647" s="208">
        <f t="shared" si="384"/>
        <v>0</v>
      </c>
      <c r="AZ647" s="208">
        <f t="shared" si="372"/>
        <v>0</v>
      </c>
      <c r="BA647" s="206">
        <f t="shared" si="373"/>
        <v>0</v>
      </c>
      <c r="BB647" s="207"/>
      <c r="BC647" s="208">
        <f t="shared" si="354"/>
        <v>0</v>
      </c>
      <c r="BD647" s="208">
        <f t="shared" si="385"/>
        <v>0</v>
      </c>
      <c r="BE647" s="208">
        <f t="shared" si="374"/>
        <v>0</v>
      </c>
      <c r="BF647" s="206">
        <f t="shared" si="375"/>
        <v>0</v>
      </c>
      <c r="BG647" s="207"/>
      <c r="BH647" s="205">
        <f t="shared" si="355"/>
        <v>326</v>
      </c>
      <c r="BI647" s="522">
        <f t="shared" si="356"/>
        <v>3339.9771445775496</v>
      </c>
      <c r="BJ647" s="519">
        <f t="shared" si="382"/>
        <v>374.9</v>
      </c>
      <c r="BK647" s="506">
        <f t="shared" si="376"/>
        <v>3013.9771445775496</v>
      </c>
      <c r="BL647" s="210">
        <f t="shared" si="377"/>
        <v>9.2453286643483121</v>
      </c>
      <c r="BM647" s="207"/>
      <c r="BN647" s="553">
        <f t="shared" si="357"/>
        <v>160</v>
      </c>
      <c r="BO647" s="558">
        <f t="shared" si="366"/>
        <v>834.68727666382802</v>
      </c>
      <c r="BP647" s="530">
        <f t="shared" si="383"/>
        <v>184</v>
      </c>
      <c r="BQ647" s="536">
        <v>0.15</v>
      </c>
      <c r="BR647" s="506">
        <f t="shared" si="369"/>
        <v>674.68727666382802</v>
      </c>
      <c r="BS647" s="210">
        <f t="shared" si="359"/>
        <v>4.2167954791489253</v>
      </c>
      <c r="BT647" s="207"/>
      <c r="BU647" s="205">
        <f t="shared" si="360"/>
        <v>4174.6644212413776</v>
      </c>
      <c r="BV647" s="205">
        <f t="shared" si="361"/>
        <v>4174.6644212413776</v>
      </c>
      <c r="BW647" s="205">
        <f t="shared" si="378"/>
        <v>0</v>
      </c>
      <c r="BX647" s="206">
        <f t="shared" si="379"/>
        <v>1</v>
      </c>
      <c r="BY647" s="211"/>
      <c r="BZ647" s="208">
        <f t="shared" si="362"/>
        <v>0</v>
      </c>
      <c r="CA647" s="208">
        <f t="shared" si="363"/>
        <v>0</v>
      </c>
      <c r="CB647" s="208">
        <f t="shared" si="380"/>
        <v>0</v>
      </c>
      <c r="CC647" s="212">
        <f t="shared" si="381"/>
        <v>0</v>
      </c>
      <c r="CD647" s="51"/>
    </row>
    <row r="648" spans="3:82" ht="13" x14ac:dyDescent="0.25">
      <c r="C648" s="65"/>
      <c r="D648" s="66"/>
      <c r="E648" s="142"/>
      <c r="F648" s="143"/>
      <c r="G648" s="144"/>
      <c r="H648" s="145"/>
      <c r="I648" s="144"/>
      <c r="J648" s="146">
        <v>0.58618475265502656</v>
      </c>
      <c r="K648" s="146">
        <v>0.25114229393244591</v>
      </c>
      <c r="L648" s="147">
        <v>0</v>
      </c>
      <c r="M648" s="148">
        <v>0</v>
      </c>
      <c r="N648" s="148">
        <v>0</v>
      </c>
      <c r="O648" s="149">
        <v>0</v>
      </c>
      <c r="P648" s="150">
        <v>0</v>
      </c>
      <c r="Q648" s="481">
        <v>0</v>
      </c>
      <c r="R648" s="481">
        <v>0</v>
      </c>
      <c r="S648" s="481">
        <v>0</v>
      </c>
      <c r="T648" s="186"/>
      <c r="U648" s="186"/>
      <c r="V648" s="186"/>
      <c r="W648" s="186"/>
      <c r="X648" s="186"/>
      <c r="Y648" s="186"/>
      <c r="Z648" s="186"/>
      <c r="AA648" s="589">
        <v>0</v>
      </c>
      <c r="AB648" s="590">
        <v>0</v>
      </c>
      <c r="AC648" s="590">
        <v>0</v>
      </c>
      <c r="AD648" s="591">
        <v>0</v>
      </c>
      <c r="AE648" s="592">
        <f t="shared" si="367"/>
        <v>0</v>
      </c>
      <c r="AF648" s="593">
        <f t="shared" si="368"/>
        <v>0</v>
      </c>
      <c r="AG648" s="603"/>
      <c r="AH648" s="603"/>
      <c r="AI648" s="603"/>
      <c r="AJ648" s="603"/>
      <c r="AK648" s="603"/>
      <c r="AL648" s="589">
        <v>0</v>
      </c>
      <c r="AM648" s="496">
        <v>0</v>
      </c>
      <c r="AN648" s="496">
        <v>0</v>
      </c>
      <c r="AO648" s="497">
        <v>0</v>
      </c>
      <c r="AP648" s="498">
        <f t="shared" si="364"/>
        <v>0</v>
      </c>
      <c r="AQ648" s="156">
        <f t="shared" si="365"/>
        <v>0</v>
      </c>
      <c r="AR648" s="151"/>
      <c r="AS648" s="152">
        <f t="shared" si="386"/>
        <v>0</v>
      </c>
      <c r="AT648" s="154">
        <f t="shared" si="352"/>
        <v>0</v>
      </c>
      <c r="AU648" s="155">
        <f t="shared" si="370"/>
        <v>0</v>
      </c>
      <c r="AV648" s="156">
        <f t="shared" si="371"/>
        <v>0</v>
      </c>
      <c r="AW648" s="157"/>
      <c r="AX648" s="158">
        <f t="shared" si="353"/>
        <v>0</v>
      </c>
      <c r="AY648" s="158">
        <f t="shared" si="384"/>
        <v>0</v>
      </c>
      <c r="AZ648" s="158">
        <f t="shared" si="372"/>
        <v>0</v>
      </c>
      <c r="BA648" s="156">
        <f t="shared" si="373"/>
        <v>0</v>
      </c>
      <c r="BB648" s="157"/>
      <c r="BC648" s="158">
        <f t="shared" si="354"/>
        <v>0</v>
      </c>
      <c r="BD648" s="158">
        <f t="shared" si="385"/>
        <v>0</v>
      </c>
      <c r="BE648" s="158">
        <f t="shared" si="374"/>
        <v>0</v>
      </c>
      <c r="BF648" s="156">
        <f t="shared" si="375"/>
        <v>0</v>
      </c>
      <c r="BG648" s="157"/>
      <c r="BH648" s="155">
        <f t="shared" si="355"/>
        <v>0</v>
      </c>
      <c r="BI648" s="518">
        <f t="shared" si="356"/>
        <v>0</v>
      </c>
      <c r="BJ648" s="519"/>
      <c r="BK648" s="498">
        <f t="shared" si="376"/>
        <v>0</v>
      </c>
      <c r="BL648" s="160">
        <f t="shared" si="377"/>
        <v>0</v>
      </c>
      <c r="BM648" s="157"/>
      <c r="BN648" s="551">
        <f t="shared" si="357"/>
        <v>0</v>
      </c>
      <c r="BO648" s="556">
        <f t="shared" si="366"/>
        <v>0</v>
      </c>
      <c r="BP648" s="530"/>
      <c r="BQ648" s="530"/>
      <c r="BR648" s="498">
        <f t="shared" si="369"/>
        <v>0</v>
      </c>
      <c r="BS648" s="160">
        <f t="shared" si="359"/>
        <v>0</v>
      </c>
      <c r="BT648" s="157"/>
      <c r="BU648" s="155">
        <f t="shared" si="360"/>
        <v>0</v>
      </c>
      <c r="BV648" s="155">
        <f t="shared" si="361"/>
        <v>0</v>
      </c>
      <c r="BW648" s="155">
        <f t="shared" si="378"/>
        <v>0</v>
      </c>
      <c r="BX648" s="156">
        <f t="shared" si="379"/>
        <v>0</v>
      </c>
      <c r="BY648" s="162"/>
      <c r="BZ648" s="158">
        <f t="shared" si="362"/>
        <v>0</v>
      </c>
      <c r="CA648" s="158">
        <f t="shared" si="363"/>
        <v>0</v>
      </c>
      <c r="CB648" s="158">
        <f t="shared" si="380"/>
        <v>0</v>
      </c>
      <c r="CC648" s="163">
        <f t="shared" si="381"/>
        <v>0</v>
      </c>
      <c r="CD648" s="42"/>
    </row>
    <row r="649" spans="3:82" ht="13" x14ac:dyDescent="0.25">
      <c r="C649" s="65"/>
      <c r="D649" s="66"/>
      <c r="E649" s="164"/>
      <c r="F649" s="165"/>
      <c r="G649" s="166"/>
      <c r="H649" s="167"/>
      <c r="I649" s="166"/>
      <c r="J649" s="168">
        <v>0.72370867908265568</v>
      </c>
      <c r="K649" s="168">
        <v>0.4192943920851287</v>
      </c>
      <c r="L649" s="169">
        <v>0</v>
      </c>
      <c r="M649" s="170">
        <v>0</v>
      </c>
      <c r="N649" s="170">
        <v>0</v>
      </c>
      <c r="O649" s="171">
        <v>0</v>
      </c>
      <c r="P649" s="172">
        <v>0</v>
      </c>
      <c r="Q649" s="482">
        <v>0</v>
      </c>
      <c r="R649" s="482">
        <v>0</v>
      </c>
      <c r="S649" s="482">
        <v>0</v>
      </c>
      <c r="T649" s="186"/>
      <c r="U649" s="186"/>
      <c r="V649" s="186"/>
      <c r="W649" s="186"/>
      <c r="X649" s="186"/>
      <c r="Y649" s="186"/>
      <c r="Z649" s="186"/>
      <c r="AA649" s="595">
        <v>0</v>
      </c>
      <c r="AB649" s="596">
        <v>0</v>
      </c>
      <c r="AC649" s="596">
        <v>0</v>
      </c>
      <c r="AD649" s="597">
        <v>0</v>
      </c>
      <c r="AE649" s="598">
        <f t="shared" si="367"/>
        <v>0</v>
      </c>
      <c r="AF649" s="599">
        <f t="shared" si="368"/>
        <v>0</v>
      </c>
      <c r="AG649" s="603"/>
      <c r="AH649" s="603"/>
      <c r="AI649" s="603"/>
      <c r="AJ649" s="603"/>
      <c r="AK649" s="603"/>
      <c r="AL649" s="595">
        <v>0</v>
      </c>
      <c r="AM649" s="499">
        <v>0</v>
      </c>
      <c r="AN649" s="499">
        <v>0</v>
      </c>
      <c r="AO649" s="500">
        <v>0</v>
      </c>
      <c r="AP649" s="501">
        <f t="shared" si="364"/>
        <v>0</v>
      </c>
      <c r="AQ649" s="177">
        <f t="shared" si="365"/>
        <v>0</v>
      </c>
      <c r="AR649" s="151"/>
      <c r="AS649" s="173">
        <f t="shared" si="386"/>
        <v>0</v>
      </c>
      <c r="AT649" s="175">
        <f t="shared" si="352"/>
        <v>0</v>
      </c>
      <c r="AU649" s="176">
        <f t="shared" si="370"/>
        <v>0</v>
      </c>
      <c r="AV649" s="177">
        <f t="shared" si="371"/>
        <v>0</v>
      </c>
      <c r="AW649" s="178"/>
      <c r="AX649" s="179">
        <f t="shared" si="353"/>
        <v>0</v>
      </c>
      <c r="AY649" s="179">
        <f t="shared" si="384"/>
        <v>0</v>
      </c>
      <c r="AZ649" s="179">
        <f t="shared" si="372"/>
        <v>0</v>
      </c>
      <c r="BA649" s="177">
        <f t="shared" si="373"/>
        <v>0</v>
      </c>
      <c r="BB649" s="178"/>
      <c r="BC649" s="179">
        <f t="shared" si="354"/>
        <v>0</v>
      </c>
      <c r="BD649" s="179">
        <f t="shared" si="385"/>
        <v>0</v>
      </c>
      <c r="BE649" s="179">
        <f t="shared" si="374"/>
        <v>0</v>
      </c>
      <c r="BF649" s="177">
        <f t="shared" si="375"/>
        <v>0</v>
      </c>
      <c r="BG649" s="178"/>
      <c r="BH649" s="176">
        <f t="shared" si="355"/>
        <v>0</v>
      </c>
      <c r="BI649" s="520">
        <f t="shared" si="356"/>
        <v>0</v>
      </c>
      <c r="BJ649" s="521"/>
      <c r="BK649" s="501">
        <f t="shared" si="376"/>
        <v>0</v>
      </c>
      <c r="BL649" s="181">
        <f t="shared" si="377"/>
        <v>0</v>
      </c>
      <c r="BM649" s="178"/>
      <c r="BN649" s="552">
        <f t="shared" si="357"/>
        <v>0</v>
      </c>
      <c r="BO649" s="557">
        <f t="shared" si="366"/>
        <v>0</v>
      </c>
      <c r="BP649" s="521"/>
      <c r="BQ649" s="521"/>
      <c r="BR649" s="501">
        <f t="shared" si="369"/>
        <v>0</v>
      </c>
      <c r="BS649" s="181">
        <f t="shared" si="359"/>
        <v>0</v>
      </c>
      <c r="BT649" s="178"/>
      <c r="BU649" s="176">
        <f t="shared" si="360"/>
        <v>0</v>
      </c>
      <c r="BV649" s="176">
        <f t="shared" si="361"/>
        <v>0</v>
      </c>
      <c r="BW649" s="176">
        <f t="shared" si="378"/>
        <v>0</v>
      </c>
      <c r="BX649" s="177">
        <f t="shared" si="379"/>
        <v>0</v>
      </c>
      <c r="BY649" s="182"/>
      <c r="BZ649" s="179">
        <f t="shared" si="362"/>
        <v>0</v>
      </c>
      <c r="CA649" s="179">
        <f t="shared" si="363"/>
        <v>0</v>
      </c>
      <c r="CB649" s="179">
        <f t="shared" si="380"/>
        <v>0</v>
      </c>
      <c r="CC649" s="183">
        <f t="shared" si="381"/>
        <v>0</v>
      </c>
      <c r="CD649" s="42"/>
    </row>
    <row r="650" spans="3:82" ht="13" x14ac:dyDescent="0.25">
      <c r="C650" s="184">
        <v>128</v>
      </c>
      <c r="D650" s="48">
        <v>0</v>
      </c>
      <c r="E650" s="164">
        <v>0</v>
      </c>
      <c r="F650" s="165" t="s">
        <v>179</v>
      </c>
      <c r="G650" s="166"/>
      <c r="H650" s="167">
        <v>0</v>
      </c>
      <c r="I650" s="185" t="s">
        <v>64</v>
      </c>
      <c r="J650" s="168">
        <v>1</v>
      </c>
      <c r="K650" s="168">
        <v>1</v>
      </c>
      <c r="L650" s="169">
        <v>0</v>
      </c>
      <c r="M650" s="170">
        <v>0</v>
      </c>
      <c r="N650" s="170">
        <v>0</v>
      </c>
      <c r="O650" s="171">
        <v>0</v>
      </c>
      <c r="P650" s="172">
        <v>0</v>
      </c>
      <c r="Q650" s="482">
        <v>0</v>
      </c>
      <c r="R650" s="482">
        <v>0</v>
      </c>
      <c r="S650" s="482">
        <v>0</v>
      </c>
      <c r="T650" s="186"/>
      <c r="U650" s="186"/>
      <c r="V650" s="186"/>
      <c r="W650" s="186"/>
      <c r="X650" s="186"/>
      <c r="Y650" s="186"/>
      <c r="Z650" s="186"/>
      <c r="AA650" s="600">
        <v>0</v>
      </c>
      <c r="AB650" s="601">
        <v>0</v>
      </c>
      <c r="AC650" s="601">
        <v>0</v>
      </c>
      <c r="AD650" s="602">
        <v>0</v>
      </c>
      <c r="AE650" s="598">
        <f t="shared" si="367"/>
        <v>0</v>
      </c>
      <c r="AF650" s="599">
        <f t="shared" si="368"/>
        <v>0</v>
      </c>
      <c r="AG650" s="603"/>
      <c r="AH650" s="603"/>
      <c r="AI650" s="603"/>
      <c r="AJ650" s="603"/>
      <c r="AK650" s="603"/>
      <c r="AL650" s="600">
        <v>0</v>
      </c>
      <c r="AM650" s="502">
        <v>0</v>
      </c>
      <c r="AN650" s="502">
        <v>0</v>
      </c>
      <c r="AO650" s="503">
        <v>0</v>
      </c>
      <c r="AP650" s="501">
        <f t="shared" si="364"/>
        <v>0</v>
      </c>
      <c r="AQ650" s="177">
        <f t="shared" si="365"/>
        <v>0</v>
      </c>
      <c r="AR650" s="151"/>
      <c r="AS650" s="187">
        <f t="shared" si="386"/>
        <v>0</v>
      </c>
      <c r="AT650" s="189">
        <f t="shared" si="352"/>
        <v>0</v>
      </c>
      <c r="AU650" s="176">
        <f t="shared" si="370"/>
        <v>0</v>
      </c>
      <c r="AV650" s="177">
        <f t="shared" si="371"/>
        <v>0</v>
      </c>
      <c r="AW650" s="178"/>
      <c r="AX650" s="179">
        <f t="shared" si="353"/>
        <v>0</v>
      </c>
      <c r="AY650" s="179">
        <f t="shared" si="384"/>
        <v>0</v>
      </c>
      <c r="AZ650" s="179">
        <f t="shared" si="372"/>
        <v>0</v>
      </c>
      <c r="BA650" s="177">
        <f t="shared" si="373"/>
        <v>0</v>
      </c>
      <c r="BB650" s="178"/>
      <c r="BC650" s="179">
        <f t="shared" si="354"/>
        <v>0</v>
      </c>
      <c r="BD650" s="179">
        <f t="shared" si="385"/>
        <v>0</v>
      </c>
      <c r="BE650" s="179">
        <f t="shared" si="374"/>
        <v>0</v>
      </c>
      <c r="BF650" s="177">
        <f t="shared" si="375"/>
        <v>0</v>
      </c>
      <c r="BG650" s="178"/>
      <c r="BH650" s="176">
        <f t="shared" si="355"/>
        <v>0</v>
      </c>
      <c r="BI650" s="520">
        <f t="shared" si="356"/>
        <v>0</v>
      </c>
      <c r="BJ650" s="521"/>
      <c r="BK650" s="501">
        <f t="shared" si="376"/>
        <v>0</v>
      </c>
      <c r="BL650" s="181">
        <f t="shared" si="377"/>
        <v>0</v>
      </c>
      <c r="BM650" s="178"/>
      <c r="BN650" s="552">
        <f t="shared" si="357"/>
        <v>0</v>
      </c>
      <c r="BO650" s="557">
        <f t="shared" si="366"/>
        <v>0</v>
      </c>
      <c r="BP650" s="521"/>
      <c r="BQ650" s="521"/>
      <c r="BR650" s="501">
        <f t="shared" si="369"/>
        <v>0</v>
      </c>
      <c r="BS650" s="181">
        <f t="shared" si="359"/>
        <v>0</v>
      </c>
      <c r="BT650" s="178"/>
      <c r="BU650" s="176">
        <f t="shared" si="360"/>
        <v>0</v>
      </c>
      <c r="BV650" s="176">
        <f t="shared" si="361"/>
        <v>0</v>
      </c>
      <c r="BW650" s="176">
        <f t="shared" si="378"/>
        <v>0</v>
      </c>
      <c r="BX650" s="177">
        <f t="shared" si="379"/>
        <v>0</v>
      </c>
      <c r="BY650" s="182"/>
      <c r="BZ650" s="179">
        <f t="shared" si="362"/>
        <v>0</v>
      </c>
      <c r="CA650" s="179">
        <f t="shared" si="363"/>
        <v>0</v>
      </c>
      <c r="CB650" s="179">
        <f t="shared" si="380"/>
        <v>0</v>
      </c>
      <c r="CC650" s="183">
        <f t="shared" si="381"/>
        <v>0</v>
      </c>
      <c r="CD650" s="42"/>
    </row>
    <row r="651" spans="3:82" s="50" customFormat="1" ht="13" x14ac:dyDescent="0.25">
      <c r="C651" s="184"/>
      <c r="D651" s="190"/>
      <c r="E651" s="164"/>
      <c r="F651" s="165"/>
      <c r="G651" s="166"/>
      <c r="H651" s="167"/>
      <c r="I651" s="166"/>
      <c r="J651" s="168">
        <v>1.505779664758232</v>
      </c>
      <c r="K651" s="168">
        <v>1.1754720702584747</v>
      </c>
      <c r="L651" s="169">
        <v>0</v>
      </c>
      <c r="M651" s="170">
        <v>0</v>
      </c>
      <c r="N651" s="170">
        <v>0</v>
      </c>
      <c r="O651" s="171">
        <v>0</v>
      </c>
      <c r="P651" s="172">
        <v>0</v>
      </c>
      <c r="Q651" s="482">
        <v>0</v>
      </c>
      <c r="R651" s="482">
        <v>0</v>
      </c>
      <c r="S651" s="482">
        <v>0</v>
      </c>
      <c r="T651" s="186"/>
      <c r="U651" s="186"/>
      <c r="V651" s="186"/>
      <c r="W651" s="186"/>
      <c r="X651" s="186"/>
      <c r="Y651" s="186"/>
      <c r="Z651" s="186"/>
      <c r="AA651" s="595">
        <v>0</v>
      </c>
      <c r="AB651" s="596">
        <v>0</v>
      </c>
      <c r="AC651" s="596">
        <v>0</v>
      </c>
      <c r="AD651" s="597">
        <v>0</v>
      </c>
      <c r="AE651" s="598">
        <f t="shared" si="367"/>
        <v>0</v>
      </c>
      <c r="AF651" s="599">
        <f t="shared" si="368"/>
        <v>0</v>
      </c>
      <c r="AG651" s="603"/>
      <c r="AH651" s="603"/>
      <c r="AI651" s="603"/>
      <c r="AJ651" s="603"/>
      <c r="AK651" s="603"/>
      <c r="AL651" s="595">
        <v>0</v>
      </c>
      <c r="AM651" s="499">
        <v>0</v>
      </c>
      <c r="AN651" s="499">
        <v>0</v>
      </c>
      <c r="AO651" s="500">
        <v>0</v>
      </c>
      <c r="AP651" s="501">
        <f t="shared" si="364"/>
        <v>0</v>
      </c>
      <c r="AQ651" s="177">
        <f t="shared" si="365"/>
        <v>0</v>
      </c>
      <c r="AR651" s="186"/>
      <c r="AS651" s="173">
        <f t="shared" si="386"/>
        <v>0</v>
      </c>
      <c r="AT651" s="175">
        <f t="shared" si="352"/>
        <v>0</v>
      </c>
      <c r="AU651" s="176">
        <f t="shared" si="370"/>
        <v>0</v>
      </c>
      <c r="AV651" s="177">
        <f t="shared" si="371"/>
        <v>0</v>
      </c>
      <c r="AW651" s="178"/>
      <c r="AX651" s="179">
        <f t="shared" si="353"/>
        <v>0</v>
      </c>
      <c r="AY651" s="179">
        <f t="shared" si="384"/>
        <v>0</v>
      </c>
      <c r="AZ651" s="179">
        <f t="shared" si="372"/>
        <v>0</v>
      </c>
      <c r="BA651" s="177">
        <f t="shared" si="373"/>
        <v>0</v>
      </c>
      <c r="BB651" s="178"/>
      <c r="BC651" s="179">
        <f t="shared" si="354"/>
        <v>0</v>
      </c>
      <c r="BD651" s="179">
        <f t="shared" si="385"/>
        <v>0</v>
      </c>
      <c r="BE651" s="179">
        <f t="shared" si="374"/>
        <v>0</v>
      </c>
      <c r="BF651" s="177">
        <f t="shared" si="375"/>
        <v>0</v>
      </c>
      <c r="BG651" s="178"/>
      <c r="BH651" s="176">
        <f t="shared" si="355"/>
        <v>0</v>
      </c>
      <c r="BI651" s="520">
        <f t="shared" si="356"/>
        <v>0</v>
      </c>
      <c r="BJ651" s="521"/>
      <c r="BK651" s="501">
        <f t="shared" si="376"/>
        <v>0</v>
      </c>
      <c r="BL651" s="181">
        <f t="shared" si="377"/>
        <v>0</v>
      </c>
      <c r="BM651" s="178"/>
      <c r="BN651" s="552">
        <f t="shared" si="357"/>
        <v>0</v>
      </c>
      <c r="BO651" s="557">
        <f t="shared" si="366"/>
        <v>0</v>
      </c>
      <c r="BP651" s="521"/>
      <c r="BQ651" s="521"/>
      <c r="BR651" s="501">
        <f t="shared" si="369"/>
        <v>0</v>
      </c>
      <c r="BS651" s="181">
        <f t="shared" si="359"/>
        <v>0</v>
      </c>
      <c r="BT651" s="178"/>
      <c r="BU651" s="176">
        <f t="shared" si="360"/>
        <v>0</v>
      </c>
      <c r="BV651" s="176">
        <f t="shared" si="361"/>
        <v>0</v>
      </c>
      <c r="BW651" s="176">
        <f t="shared" si="378"/>
        <v>0</v>
      </c>
      <c r="BX651" s="177">
        <f t="shared" si="379"/>
        <v>0</v>
      </c>
      <c r="BY651" s="182"/>
      <c r="BZ651" s="179">
        <f t="shared" si="362"/>
        <v>0</v>
      </c>
      <c r="CA651" s="179">
        <f t="shared" si="363"/>
        <v>0</v>
      </c>
      <c r="CB651" s="179">
        <f t="shared" si="380"/>
        <v>0</v>
      </c>
      <c r="CC651" s="183">
        <f t="shared" si="381"/>
        <v>0</v>
      </c>
      <c r="CD651" s="51"/>
    </row>
    <row r="652" spans="3:82" s="50" customFormat="1" ht="13.5" thickBot="1" x14ac:dyDescent="0.3">
      <c r="C652" s="191"/>
      <c r="D652" s="192"/>
      <c r="E652" s="193"/>
      <c r="F652" s="194"/>
      <c r="G652" s="195"/>
      <c r="H652" s="196"/>
      <c r="I652" s="195"/>
      <c r="J652" s="197">
        <v>1.9138973630485276</v>
      </c>
      <c r="K652" s="197">
        <v>1.515902467555285</v>
      </c>
      <c r="L652" s="198">
        <v>0</v>
      </c>
      <c r="M652" s="199">
        <v>0</v>
      </c>
      <c r="N652" s="199">
        <v>0</v>
      </c>
      <c r="O652" s="200">
        <v>0</v>
      </c>
      <c r="P652" s="201">
        <v>0</v>
      </c>
      <c r="Q652" s="201">
        <v>0</v>
      </c>
      <c r="R652" s="201">
        <v>0</v>
      </c>
      <c r="S652" s="201">
        <v>0</v>
      </c>
      <c r="T652" s="186"/>
      <c r="U652" s="186"/>
      <c r="V652" s="186"/>
      <c r="W652" s="186"/>
      <c r="X652" s="186"/>
      <c r="Y652" s="186"/>
      <c r="Z652" s="186"/>
      <c r="AA652" s="604">
        <v>0</v>
      </c>
      <c r="AB652" s="605">
        <v>0</v>
      </c>
      <c r="AC652" s="605">
        <v>0</v>
      </c>
      <c r="AD652" s="606">
        <v>0</v>
      </c>
      <c r="AE652" s="607">
        <f t="shared" si="367"/>
        <v>0</v>
      </c>
      <c r="AF652" s="608">
        <f t="shared" si="368"/>
        <v>0</v>
      </c>
      <c r="AG652" s="603"/>
      <c r="AH652" s="603"/>
      <c r="AI652" s="603"/>
      <c r="AJ652" s="603"/>
      <c r="AK652" s="603"/>
      <c r="AL652" s="604">
        <v>0</v>
      </c>
      <c r="AM652" s="504">
        <v>0</v>
      </c>
      <c r="AN652" s="504">
        <v>0</v>
      </c>
      <c r="AO652" s="505">
        <v>0</v>
      </c>
      <c r="AP652" s="506">
        <f t="shared" si="364"/>
        <v>0</v>
      </c>
      <c r="AQ652" s="206">
        <f t="shared" si="365"/>
        <v>0</v>
      </c>
      <c r="AR652" s="186"/>
      <c r="AS652" s="202">
        <f t="shared" si="386"/>
        <v>0</v>
      </c>
      <c r="AT652" s="204">
        <f t="shared" si="352"/>
        <v>0</v>
      </c>
      <c r="AU652" s="205">
        <f t="shared" si="370"/>
        <v>0</v>
      </c>
      <c r="AV652" s="206">
        <f t="shared" si="371"/>
        <v>0</v>
      </c>
      <c r="AW652" s="207"/>
      <c r="AX652" s="208">
        <f t="shared" si="353"/>
        <v>0</v>
      </c>
      <c r="AY652" s="208">
        <f t="shared" si="384"/>
        <v>0</v>
      </c>
      <c r="AZ652" s="208">
        <f t="shared" si="372"/>
        <v>0</v>
      </c>
      <c r="BA652" s="206">
        <f t="shared" si="373"/>
        <v>0</v>
      </c>
      <c r="BB652" s="207"/>
      <c r="BC652" s="208">
        <f t="shared" si="354"/>
        <v>0</v>
      </c>
      <c r="BD652" s="208">
        <f t="shared" si="385"/>
        <v>0</v>
      </c>
      <c r="BE652" s="208">
        <f t="shared" si="374"/>
        <v>0</v>
      </c>
      <c r="BF652" s="206">
        <f t="shared" si="375"/>
        <v>0</v>
      </c>
      <c r="BG652" s="207"/>
      <c r="BH652" s="205">
        <f t="shared" si="355"/>
        <v>0</v>
      </c>
      <c r="BI652" s="490">
        <f t="shared" si="356"/>
        <v>0</v>
      </c>
      <c r="BJ652" s="491"/>
      <c r="BK652" s="492">
        <f t="shared" si="376"/>
        <v>0</v>
      </c>
      <c r="BL652" s="210">
        <f t="shared" si="377"/>
        <v>0</v>
      </c>
      <c r="BM652" s="207"/>
      <c r="BN652" s="553">
        <f t="shared" si="357"/>
        <v>0</v>
      </c>
      <c r="BO652" s="558">
        <f t="shared" si="366"/>
        <v>0</v>
      </c>
      <c r="BP652" s="523"/>
      <c r="BQ652" s="523"/>
      <c r="BR652" s="506">
        <f t="shared" si="369"/>
        <v>0</v>
      </c>
      <c r="BS652" s="210">
        <f t="shared" si="359"/>
        <v>0</v>
      </c>
      <c r="BT652" s="207"/>
      <c r="BU652" s="205">
        <f t="shared" si="360"/>
        <v>0</v>
      </c>
      <c r="BV652" s="205">
        <f t="shared" si="361"/>
        <v>0</v>
      </c>
      <c r="BW652" s="205">
        <f t="shared" si="378"/>
        <v>0</v>
      </c>
      <c r="BX652" s="206">
        <f t="shared" si="379"/>
        <v>0</v>
      </c>
      <c r="BY652" s="211"/>
      <c r="BZ652" s="208">
        <f t="shared" si="362"/>
        <v>0</v>
      </c>
      <c r="CA652" s="208">
        <f t="shared" si="363"/>
        <v>0</v>
      </c>
      <c r="CB652" s="208">
        <f t="shared" si="380"/>
        <v>0</v>
      </c>
      <c r="CC652" s="212">
        <f t="shared" si="381"/>
        <v>0</v>
      </c>
      <c r="CD652" s="51"/>
    </row>
    <row r="653" spans="3:82" ht="13.5" hidden="1" thickBot="1" x14ac:dyDescent="0.3">
      <c r="C653" s="65"/>
      <c r="D653" s="66"/>
      <c r="E653" s="142"/>
      <c r="F653" s="144"/>
      <c r="G653" s="144"/>
      <c r="H653" s="145"/>
      <c r="I653" s="144"/>
      <c r="J653" s="146">
        <v>0.58618475265502656</v>
      </c>
      <c r="K653" s="146">
        <v>0.25114229393244591</v>
      </c>
      <c r="L653" s="147">
        <v>0</v>
      </c>
      <c r="M653" s="148">
        <v>0</v>
      </c>
      <c r="N653" s="148">
        <v>0</v>
      </c>
      <c r="O653" s="149">
        <v>0</v>
      </c>
      <c r="P653" s="150">
        <v>0</v>
      </c>
      <c r="Q653" s="150">
        <v>0</v>
      </c>
      <c r="R653" s="150">
        <v>0</v>
      </c>
      <c r="S653" s="150">
        <v>0</v>
      </c>
      <c r="T653" s="247"/>
      <c r="U653" s="247"/>
      <c r="V653" s="247"/>
      <c r="W653" s="247"/>
      <c r="X653" s="247"/>
      <c r="Y653" s="247"/>
      <c r="Z653" s="247"/>
      <c r="AA653" s="152">
        <v>0</v>
      </c>
      <c r="AB653" s="153">
        <v>0</v>
      </c>
      <c r="AC653" s="153">
        <v>0</v>
      </c>
      <c r="AD653" s="154">
        <v>0</v>
      </c>
      <c r="AE653" s="155">
        <f t="shared" si="367"/>
        <v>0</v>
      </c>
      <c r="AF653" s="156">
        <f t="shared" si="368"/>
        <v>0</v>
      </c>
      <c r="AG653" s="186"/>
      <c r="AH653" s="186"/>
      <c r="AI653" s="186"/>
      <c r="AJ653" s="186"/>
      <c r="AK653" s="186"/>
      <c r="AL653" s="152">
        <v>0</v>
      </c>
      <c r="AM653" s="153">
        <v>0</v>
      </c>
      <c r="AN653" s="153">
        <v>0</v>
      </c>
      <c r="AO653" s="154">
        <v>0</v>
      </c>
      <c r="AP653" s="155">
        <f t="shared" si="364"/>
        <v>0</v>
      </c>
      <c r="AQ653" s="156">
        <f t="shared" si="365"/>
        <v>0</v>
      </c>
      <c r="AR653" s="151"/>
      <c r="AS653" s="152">
        <f t="shared" si="386"/>
        <v>0</v>
      </c>
      <c r="AT653" s="154">
        <f t="shared" ref="AT653:AT716" si="389">+AD653+AO653</f>
        <v>0</v>
      </c>
      <c r="AU653" s="155">
        <f t="shared" si="370"/>
        <v>0</v>
      </c>
      <c r="AV653" s="156">
        <f t="shared" si="371"/>
        <v>0</v>
      </c>
      <c r="AW653" s="157"/>
      <c r="AX653" s="158">
        <f t="shared" ref="AX653:AX716" si="390">(+AA653*$P653)+(AL653*$R653)</f>
        <v>0</v>
      </c>
      <c r="AY653" s="158">
        <f t="shared" si="384"/>
        <v>0</v>
      </c>
      <c r="AZ653" s="158">
        <f t="shared" si="372"/>
        <v>0</v>
      </c>
      <c r="BA653" s="156">
        <f t="shared" si="373"/>
        <v>0</v>
      </c>
      <c r="BB653" s="157"/>
      <c r="BC653" s="158">
        <f t="shared" ref="BC653:BC716" si="391">(+AA653*$Q653)+(AL653*$S653)</f>
        <v>0</v>
      </c>
      <c r="BD653" s="158">
        <f t="shared" si="385"/>
        <v>0</v>
      </c>
      <c r="BE653" s="158">
        <f t="shared" si="374"/>
        <v>0</v>
      </c>
      <c r="BF653" s="156">
        <f t="shared" si="375"/>
        <v>0</v>
      </c>
      <c r="BG653" s="157"/>
      <c r="BH653" s="155">
        <f t="shared" ref="BH653:BH716" si="392">+AA653</f>
        <v>0</v>
      </c>
      <c r="BI653" s="159">
        <f t="shared" ref="BI653:BI716" si="393">+AD653</f>
        <v>0</v>
      </c>
      <c r="BJ653" s="159"/>
      <c r="BK653" s="155">
        <f t="shared" si="376"/>
        <v>0</v>
      </c>
      <c r="BL653" s="160">
        <f t="shared" si="377"/>
        <v>0</v>
      </c>
      <c r="BM653" s="157"/>
      <c r="BN653" s="551">
        <f t="shared" ref="BN653:BN716" si="394">+AL653</f>
        <v>0</v>
      </c>
      <c r="BO653" s="559">
        <f t="shared" si="366"/>
        <v>0</v>
      </c>
      <c r="BP653" s="161"/>
      <c r="BQ653" s="161"/>
      <c r="BR653" s="155">
        <f t="shared" si="369"/>
        <v>0</v>
      </c>
      <c r="BS653" s="160">
        <f t="shared" ref="BS653:BS716" si="395">IF(BR653=0,0,+IF(BN653&gt;0,+BR653/BN653,"&gt;100%"))</f>
        <v>0</v>
      </c>
      <c r="BT653" s="157"/>
      <c r="BU653" s="155">
        <f t="shared" ref="BU653:BU717" si="396">+AT653</f>
        <v>0</v>
      </c>
      <c r="BV653" s="155">
        <f t="shared" ref="BV653:BV675" si="397">+BI653+BO653</f>
        <v>0</v>
      </c>
      <c r="BW653" s="155">
        <f t="shared" si="378"/>
        <v>0</v>
      </c>
      <c r="BX653" s="156">
        <f t="shared" si="379"/>
        <v>0</v>
      </c>
      <c r="BY653" s="162"/>
      <c r="BZ653" s="158">
        <f t="shared" ref="BZ653:BZ672" si="398">(+AA653*$Q653)+(AL653*$S653)</f>
        <v>0</v>
      </c>
      <c r="CA653" s="158">
        <f t="shared" ref="CA653:CA672" si="399">(+BI653*$Q653)+(BO653*$S653)</f>
        <v>0</v>
      </c>
      <c r="CB653" s="158">
        <f t="shared" si="380"/>
        <v>0</v>
      </c>
      <c r="CC653" s="163">
        <f t="shared" si="381"/>
        <v>0</v>
      </c>
      <c r="CD653" s="42"/>
    </row>
    <row r="654" spans="3:82" ht="13.5" hidden="1" thickBot="1" x14ac:dyDescent="0.3">
      <c r="C654" s="65"/>
      <c r="D654" s="66"/>
      <c r="E654" s="164"/>
      <c r="F654" s="166"/>
      <c r="G654" s="166"/>
      <c r="H654" s="167"/>
      <c r="I654" s="166"/>
      <c r="J654" s="168">
        <v>0.72370867908265568</v>
      </c>
      <c r="K654" s="168">
        <v>0.4192943920851287</v>
      </c>
      <c r="L654" s="169">
        <v>0</v>
      </c>
      <c r="M654" s="170">
        <v>0</v>
      </c>
      <c r="N654" s="170">
        <v>0</v>
      </c>
      <c r="O654" s="171">
        <v>0</v>
      </c>
      <c r="P654" s="172">
        <v>0</v>
      </c>
      <c r="Q654" s="172">
        <v>0</v>
      </c>
      <c r="R654" s="172">
        <v>0</v>
      </c>
      <c r="S654" s="172">
        <v>0</v>
      </c>
      <c r="T654" s="247"/>
      <c r="U654" s="247"/>
      <c r="V654" s="247"/>
      <c r="W654" s="247"/>
      <c r="X654" s="247"/>
      <c r="Y654" s="247"/>
      <c r="Z654" s="247"/>
      <c r="AA654" s="173">
        <v>0</v>
      </c>
      <c r="AB654" s="174">
        <v>0</v>
      </c>
      <c r="AC654" s="174">
        <v>0</v>
      </c>
      <c r="AD654" s="175">
        <v>0</v>
      </c>
      <c r="AE654" s="176">
        <f t="shared" si="367"/>
        <v>0</v>
      </c>
      <c r="AF654" s="177">
        <f t="shared" si="368"/>
        <v>0</v>
      </c>
      <c r="AG654" s="186"/>
      <c r="AH654" s="186"/>
      <c r="AI654" s="186"/>
      <c r="AJ654" s="186"/>
      <c r="AK654" s="186"/>
      <c r="AL654" s="173">
        <v>0</v>
      </c>
      <c r="AM654" s="174">
        <v>0</v>
      </c>
      <c r="AN654" s="174">
        <v>0</v>
      </c>
      <c r="AO654" s="175">
        <v>0</v>
      </c>
      <c r="AP654" s="176">
        <f t="shared" ref="AP654:AP717" si="400">+AL654-AO654</f>
        <v>0</v>
      </c>
      <c r="AQ654" s="177">
        <f t="shared" ref="AQ654:AQ717" si="401">IF(AO654&gt;0,AL654/AO654,0)</f>
        <v>0</v>
      </c>
      <c r="AR654" s="151"/>
      <c r="AS654" s="173">
        <f t="shared" si="386"/>
        <v>0</v>
      </c>
      <c r="AT654" s="175">
        <f t="shared" si="389"/>
        <v>0</v>
      </c>
      <c r="AU654" s="176">
        <f t="shared" si="370"/>
        <v>0</v>
      </c>
      <c r="AV654" s="177">
        <f t="shared" si="371"/>
        <v>0</v>
      </c>
      <c r="AW654" s="178"/>
      <c r="AX654" s="179">
        <f t="shared" si="390"/>
        <v>0</v>
      </c>
      <c r="AY654" s="179">
        <f t="shared" si="384"/>
        <v>0</v>
      </c>
      <c r="AZ654" s="179">
        <f t="shared" si="372"/>
        <v>0</v>
      </c>
      <c r="BA654" s="177">
        <f t="shared" si="373"/>
        <v>0</v>
      </c>
      <c r="BB654" s="178"/>
      <c r="BC654" s="179">
        <f t="shared" si="391"/>
        <v>0</v>
      </c>
      <c r="BD654" s="179">
        <f t="shared" si="385"/>
        <v>0</v>
      </c>
      <c r="BE654" s="179">
        <f t="shared" si="374"/>
        <v>0</v>
      </c>
      <c r="BF654" s="177">
        <f t="shared" si="375"/>
        <v>0</v>
      </c>
      <c r="BG654" s="178"/>
      <c r="BH654" s="176">
        <f t="shared" si="392"/>
        <v>0</v>
      </c>
      <c r="BI654" s="180">
        <f t="shared" si="393"/>
        <v>0</v>
      </c>
      <c r="BJ654" s="180"/>
      <c r="BK654" s="176">
        <f t="shared" si="376"/>
        <v>0</v>
      </c>
      <c r="BL654" s="181">
        <f t="shared" si="377"/>
        <v>0</v>
      </c>
      <c r="BM654" s="178"/>
      <c r="BN654" s="552">
        <f t="shared" si="394"/>
        <v>0</v>
      </c>
      <c r="BO654" s="560">
        <f t="shared" ref="BO654:BO717" si="402">+AO654</f>
        <v>0</v>
      </c>
      <c r="BP654" s="180"/>
      <c r="BQ654" s="180"/>
      <c r="BR654" s="176">
        <f t="shared" si="369"/>
        <v>0</v>
      </c>
      <c r="BS654" s="181">
        <f t="shared" si="395"/>
        <v>0</v>
      </c>
      <c r="BT654" s="178"/>
      <c r="BU654" s="176">
        <f t="shared" si="396"/>
        <v>0</v>
      </c>
      <c r="BV654" s="176">
        <f t="shared" si="397"/>
        <v>0</v>
      </c>
      <c r="BW654" s="176">
        <f t="shared" si="378"/>
        <v>0</v>
      </c>
      <c r="BX654" s="177">
        <f t="shared" si="379"/>
        <v>0</v>
      </c>
      <c r="BY654" s="182"/>
      <c r="BZ654" s="179">
        <f t="shared" si="398"/>
        <v>0</v>
      </c>
      <c r="CA654" s="179">
        <f t="shared" si="399"/>
        <v>0</v>
      </c>
      <c r="CB654" s="179">
        <f t="shared" si="380"/>
        <v>0</v>
      </c>
      <c r="CC654" s="183">
        <f t="shared" si="381"/>
        <v>0</v>
      </c>
      <c r="CD654" s="42"/>
    </row>
    <row r="655" spans="3:82" ht="13.5" hidden="1" thickBot="1" x14ac:dyDescent="0.3">
      <c r="C655" s="184">
        <v>129</v>
      </c>
      <c r="D655" s="48">
        <v>0</v>
      </c>
      <c r="E655" s="164">
        <v>129</v>
      </c>
      <c r="F655" s="166">
        <v>129</v>
      </c>
      <c r="G655" s="166"/>
      <c r="H655" s="167">
        <v>0</v>
      </c>
      <c r="I655" s="185" t="s">
        <v>64</v>
      </c>
      <c r="J655" s="168">
        <v>1</v>
      </c>
      <c r="K655" s="168">
        <v>1</v>
      </c>
      <c r="L655" s="169">
        <v>0</v>
      </c>
      <c r="M655" s="170">
        <v>0</v>
      </c>
      <c r="N655" s="170">
        <v>0</v>
      </c>
      <c r="O655" s="171">
        <v>0</v>
      </c>
      <c r="P655" s="172">
        <v>0</v>
      </c>
      <c r="Q655" s="172">
        <v>0</v>
      </c>
      <c r="R655" s="172">
        <v>0</v>
      </c>
      <c r="S655" s="172">
        <v>0</v>
      </c>
      <c r="T655" s="247"/>
      <c r="U655" s="247"/>
      <c r="V655" s="247"/>
      <c r="W655" s="247"/>
      <c r="X655" s="247"/>
      <c r="Y655" s="247"/>
      <c r="Z655" s="247"/>
      <c r="AA655" s="187">
        <v>0</v>
      </c>
      <c r="AB655" s="188">
        <v>0</v>
      </c>
      <c r="AC655" s="188">
        <v>0</v>
      </c>
      <c r="AD655" s="189">
        <v>0</v>
      </c>
      <c r="AE655" s="176">
        <f t="shared" si="367"/>
        <v>0</v>
      </c>
      <c r="AF655" s="177">
        <f t="shared" si="368"/>
        <v>0</v>
      </c>
      <c r="AG655" s="186"/>
      <c r="AH655" s="186"/>
      <c r="AI655" s="186"/>
      <c r="AJ655" s="186"/>
      <c r="AK655" s="186"/>
      <c r="AL655" s="187">
        <v>0</v>
      </c>
      <c r="AM655" s="188">
        <v>0</v>
      </c>
      <c r="AN655" s="188">
        <v>0</v>
      </c>
      <c r="AO655" s="189">
        <v>0</v>
      </c>
      <c r="AP655" s="176">
        <f t="shared" si="400"/>
        <v>0</v>
      </c>
      <c r="AQ655" s="177">
        <f t="shared" si="401"/>
        <v>0</v>
      </c>
      <c r="AR655" s="151"/>
      <c r="AS655" s="187">
        <f t="shared" si="386"/>
        <v>0</v>
      </c>
      <c r="AT655" s="189">
        <f t="shared" si="389"/>
        <v>0</v>
      </c>
      <c r="AU655" s="176">
        <f t="shared" si="370"/>
        <v>0</v>
      </c>
      <c r="AV655" s="177">
        <f t="shared" si="371"/>
        <v>0</v>
      </c>
      <c r="AW655" s="178"/>
      <c r="AX655" s="179">
        <f t="shared" si="390"/>
        <v>0</v>
      </c>
      <c r="AY655" s="179">
        <f t="shared" si="384"/>
        <v>0</v>
      </c>
      <c r="AZ655" s="179">
        <f t="shared" si="372"/>
        <v>0</v>
      </c>
      <c r="BA655" s="177">
        <f t="shared" si="373"/>
        <v>0</v>
      </c>
      <c r="BB655" s="178"/>
      <c r="BC655" s="179">
        <f t="shared" si="391"/>
        <v>0</v>
      </c>
      <c r="BD655" s="179">
        <f t="shared" si="385"/>
        <v>0</v>
      </c>
      <c r="BE655" s="179">
        <f t="shared" si="374"/>
        <v>0</v>
      </c>
      <c r="BF655" s="177">
        <f t="shared" si="375"/>
        <v>0</v>
      </c>
      <c r="BG655" s="178"/>
      <c r="BH655" s="176">
        <f t="shared" si="392"/>
        <v>0</v>
      </c>
      <c r="BI655" s="180">
        <f t="shared" si="393"/>
        <v>0</v>
      </c>
      <c r="BJ655" s="180"/>
      <c r="BK655" s="176">
        <f t="shared" si="376"/>
        <v>0</v>
      </c>
      <c r="BL655" s="181">
        <f t="shared" si="377"/>
        <v>0</v>
      </c>
      <c r="BM655" s="178"/>
      <c r="BN655" s="552">
        <f t="shared" si="394"/>
        <v>0</v>
      </c>
      <c r="BO655" s="560">
        <f t="shared" si="402"/>
        <v>0</v>
      </c>
      <c r="BP655" s="180"/>
      <c r="BQ655" s="180"/>
      <c r="BR655" s="176">
        <f t="shared" si="369"/>
        <v>0</v>
      </c>
      <c r="BS655" s="181">
        <f t="shared" si="395"/>
        <v>0</v>
      </c>
      <c r="BT655" s="178"/>
      <c r="BU655" s="176">
        <f t="shared" si="396"/>
        <v>0</v>
      </c>
      <c r="BV655" s="176">
        <f t="shared" si="397"/>
        <v>0</v>
      </c>
      <c r="BW655" s="176">
        <f t="shared" si="378"/>
        <v>0</v>
      </c>
      <c r="BX655" s="177">
        <f t="shared" si="379"/>
        <v>0</v>
      </c>
      <c r="BY655" s="182"/>
      <c r="BZ655" s="179">
        <f t="shared" si="398"/>
        <v>0</v>
      </c>
      <c r="CA655" s="179">
        <f t="shared" si="399"/>
        <v>0</v>
      </c>
      <c r="CB655" s="179">
        <f t="shared" si="380"/>
        <v>0</v>
      </c>
      <c r="CC655" s="183">
        <f t="shared" si="381"/>
        <v>0</v>
      </c>
      <c r="CD655" s="42"/>
    </row>
    <row r="656" spans="3:82" s="50" customFormat="1" ht="13.5" hidden="1" thickBot="1" x14ac:dyDescent="0.3">
      <c r="C656" s="184"/>
      <c r="D656" s="190"/>
      <c r="E656" s="164"/>
      <c r="F656" s="166"/>
      <c r="G656" s="166"/>
      <c r="H656" s="167"/>
      <c r="I656" s="166"/>
      <c r="J656" s="168">
        <v>1.505779664758232</v>
      </c>
      <c r="K656" s="168">
        <v>1.1754720702584747</v>
      </c>
      <c r="L656" s="169">
        <v>0</v>
      </c>
      <c r="M656" s="170">
        <v>0</v>
      </c>
      <c r="N656" s="170">
        <v>0</v>
      </c>
      <c r="O656" s="171">
        <v>0</v>
      </c>
      <c r="P656" s="172">
        <v>0</v>
      </c>
      <c r="Q656" s="172">
        <v>0</v>
      </c>
      <c r="R656" s="172">
        <v>0</v>
      </c>
      <c r="S656" s="172">
        <v>0</v>
      </c>
      <c r="T656" s="247"/>
      <c r="U656" s="247"/>
      <c r="V656" s="247"/>
      <c r="W656" s="247"/>
      <c r="X656" s="247"/>
      <c r="Y656" s="247"/>
      <c r="Z656" s="247"/>
      <c r="AA656" s="173">
        <v>0</v>
      </c>
      <c r="AB656" s="174">
        <v>0</v>
      </c>
      <c r="AC656" s="174">
        <v>0</v>
      </c>
      <c r="AD656" s="175">
        <v>0</v>
      </c>
      <c r="AE656" s="176">
        <f t="shared" ref="AE656:AE717" si="403">+AA656-AD656</f>
        <v>0</v>
      </c>
      <c r="AF656" s="177">
        <f t="shared" ref="AF656:AF717" si="404">IF(AD656&gt;0,AA656/AD656,0)</f>
        <v>0</v>
      </c>
      <c r="AG656" s="186"/>
      <c r="AH656" s="186"/>
      <c r="AI656" s="186"/>
      <c r="AJ656" s="186"/>
      <c r="AK656" s="186"/>
      <c r="AL656" s="173">
        <v>0</v>
      </c>
      <c r="AM656" s="174">
        <v>0</v>
      </c>
      <c r="AN656" s="174">
        <v>0</v>
      </c>
      <c r="AO656" s="175">
        <v>0</v>
      </c>
      <c r="AP656" s="176">
        <f t="shared" si="400"/>
        <v>0</v>
      </c>
      <c r="AQ656" s="177">
        <f t="shared" si="401"/>
        <v>0</v>
      </c>
      <c r="AR656" s="186"/>
      <c r="AS656" s="173">
        <f t="shared" si="386"/>
        <v>0</v>
      </c>
      <c r="AT656" s="175">
        <f t="shared" si="389"/>
        <v>0</v>
      </c>
      <c r="AU656" s="176">
        <f t="shared" si="370"/>
        <v>0</v>
      </c>
      <c r="AV656" s="177">
        <f t="shared" si="371"/>
        <v>0</v>
      </c>
      <c r="AW656" s="178"/>
      <c r="AX656" s="179">
        <f t="shared" si="390"/>
        <v>0</v>
      </c>
      <c r="AY656" s="179">
        <f t="shared" si="384"/>
        <v>0</v>
      </c>
      <c r="AZ656" s="179">
        <f t="shared" si="372"/>
        <v>0</v>
      </c>
      <c r="BA656" s="177">
        <f t="shared" si="373"/>
        <v>0</v>
      </c>
      <c r="BB656" s="178"/>
      <c r="BC656" s="179">
        <f t="shared" si="391"/>
        <v>0</v>
      </c>
      <c r="BD656" s="179">
        <f t="shared" si="385"/>
        <v>0</v>
      </c>
      <c r="BE656" s="179">
        <f t="shared" si="374"/>
        <v>0</v>
      </c>
      <c r="BF656" s="177">
        <f t="shared" si="375"/>
        <v>0</v>
      </c>
      <c r="BG656" s="178"/>
      <c r="BH656" s="176">
        <f t="shared" si="392"/>
        <v>0</v>
      </c>
      <c r="BI656" s="180">
        <f t="shared" si="393"/>
        <v>0</v>
      </c>
      <c r="BJ656" s="180"/>
      <c r="BK656" s="176">
        <f t="shared" si="376"/>
        <v>0</v>
      </c>
      <c r="BL656" s="181">
        <f t="shared" si="377"/>
        <v>0</v>
      </c>
      <c r="BM656" s="178"/>
      <c r="BN656" s="552">
        <f t="shared" si="394"/>
        <v>0</v>
      </c>
      <c r="BO656" s="560">
        <f t="shared" si="402"/>
        <v>0</v>
      </c>
      <c r="BP656" s="180"/>
      <c r="BQ656" s="180"/>
      <c r="BR656" s="176">
        <f t="shared" si="369"/>
        <v>0</v>
      </c>
      <c r="BS656" s="181">
        <f t="shared" si="395"/>
        <v>0</v>
      </c>
      <c r="BT656" s="178"/>
      <c r="BU656" s="176">
        <f t="shared" si="396"/>
        <v>0</v>
      </c>
      <c r="BV656" s="176">
        <f t="shared" si="397"/>
        <v>0</v>
      </c>
      <c r="BW656" s="176">
        <f t="shared" si="378"/>
        <v>0</v>
      </c>
      <c r="BX656" s="177">
        <f t="shared" si="379"/>
        <v>0</v>
      </c>
      <c r="BY656" s="182"/>
      <c r="BZ656" s="179">
        <f t="shared" si="398"/>
        <v>0</v>
      </c>
      <c r="CA656" s="179">
        <f t="shared" si="399"/>
        <v>0</v>
      </c>
      <c r="CB656" s="179">
        <f t="shared" si="380"/>
        <v>0</v>
      </c>
      <c r="CC656" s="183">
        <f t="shared" si="381"/>
        <v>0</v>
      </c>
      <c r="CD656" s="51"/>
    </row>
    <row r="657" spans="3:82" s="50" customFormat="1" ht="13.5" hidden="1" thickBot="1" x14ac:dyDescent="0.3">
      <c r="C657" s="191"/>
      <c r="D657" s="192"/>
      <c r="E657" s="193"/>
      <c r="F657" s="195"/>
      <c r="G657" s="195"/>
      <c r="H657" s="196"/>
      <c r="I657" s="195"/>
      <c r="J657" s="197">
        <v>1.9138973630485276</v>
      </c>
      <c r="K657" s="197">
        <v>1.515902467555285</v>
      </c>
      <c r="L657" s="198">
        <v>0</v>
      </c>
      <c r="M657" s="199">
        <v>0</v>
      </c>
      <c r="N657" s="199">
        <v>0</v>
      </c>
      <c r="O657" s="200">
        <v>0</v>
      </c>
      <c r="P657" s="201">
        <v>0</v>
      </c>
      <c r="Q657" s="201">
        <v>0</v>
      </c>
      <c r="R657" s="201">
        <v>0</v>
      </c>
      <c r="S657" s="201">
        <v>0</v>
      </c>
      <c r="T657" s="247"/>
      <c r="U657" s="247"/>
      <c r="V657" s="247"/>
      <c r="W657" s="247"/>
      <c r="X657" s="247"/>
      <c r="Y657" s="247"/>
      <c r="Z657" s="247"/>
      <c r="AA657" s="202">
        <v>0</v>
      </c>
      <c r="AB657" s="203">
        <v>0</v>
      </c>
      <c r="AC657" s="203">
        <v>0</v>
      </c>
      <c r="AD657" s="204">
        <v>0</v>
      </c>
      <c r="AE657" s="205">
        <f t="shared" si="403"/>
        <v>0</v>
      </c>
      <c r="AF657" s="206">
        <f t="shared" si="404"/>
        <v>0</v>
      </c>
      <c r="AG657" s="186"/>
      <c r="AH657" s="186"/>
      <c r="AI657" s="186"/>
      <c r="AJ657" s="186"/>
      <c r="AK657" s="186"/>
      <c r="AL657" s="202">
        <v>0</v>
      </c>
      <c r="AM657" s="203">
        <v>0</v>
      </c>
      <c r="AN657" s="203">
        <v>0</v>
      </c>
      <c r="AO657" s="204">
        <v>0</v>
      </c>
      <c r="AP657" s="205">
        <f t="shared" si="400"/>
        <v>0</v>
      </c>
      <c r="AQ657" s="206">
        <f t="shared" si="401"/>
        <v>0</v>
      </c>
      <c r="AR657" s="186"/>
      <c r="AS657" s="202">
        <f t="shared" si="386"/>
        <v>0</v>
      </c>
      <c r="AT657" s="204">
        <f t="shared" si="389"/>
        <v>0</v>
      </c>
      <c r="AU657" s="205">
        <f t="shared" si="370"/>
        <v>0</v>
      </c>
      <c r="AV657" s="206">
        <f t="shared" si="371"/>
        <v>0</v>
      </c>
      <c r="AW657" s="207"/>
      <c r="AX657" s="208">
        <f t="shared" si="390"/>
        <v>0</v>
      </c>
      <c r="AY657" s="208">
        <f t="shared" si="384"/>
        <v>0</v>
      </c>
      <c r="AZ657" s="208">
        <f t="shared" si="372"/>
        <v>0</v>
      </c>
      <c r="BA657" s="206">
        <f t="shared" si="373"/>
        <v>0</v>
      </c>
      <c r="BB657" s="207"/>
      <c r="BC657" s="208">
        <f t="shared" si="391"/>
        <v>0</v>
      </c>
      <c r="BD657" s="208">
        <f t="shared" si="385"/>
        <v>0</v>
      </c>
      <c r="BE657" s="208">
        <f t="shared" si="374"/>
        <v>0</v>
      </c>
      <c r="BF657" s="206">
        <f t="shared" si="375"/>
        <v>0</v>
      </c>
      <c r="BG657" s="207"/>
      <c r="BH657" s="205">
        <f t="shared" si="392"/>
        <v>0</v>
      </c>
      <c r="BI657" s="209">
        <f t="shared" si="393"/>
        <v>0</v>
      </c>
      <c r="BJ657" s="209"/>
      <c r="BK657" s="205">
        <f t="shared" si="376"/>
        <v>0</v>
      </c>
      <c r="BL657" s="210">
        <f t="shared" si="377"/>
        <v>0</v>
      </c>
      <c r="BM657" s="207"/>
      <c r="BN657" s="553">
        <f t="shared" si="394"/>
        <v>0</v>
      </c>
      <c r="BO657" s="561">
        <f t="shared" si="402"/>
        <v>0</v>
      </c>
      <c r="BP657" s="209"/>
      <c r="BQ657" s="209"/>
      <c r="BR657" s="205">
        <f t="shared" si="369"/>
        <v>0</v>
      </c>
      <c r="BS657" s="210">
        <f t="shared" si="395"/>
        <v>0</v>
      </c>
      <c r="BT657" s="207"/>
      <c r="BU657" s="205">
        <f t="shared" si="396"/>
        <v>0</v>
      </c>
      <c r="BV657" s="205">
        <f t="shared" si="397"/>
        <v>0</v>
      </c>
      <c r="BW657" s="205">
        <f t="shared" si="378"/>
        <v>0</v>
      </c>
      <c r="BX657" s="206">
        <f t="shared" si="379"/>
        <v>0</v>
      </c>
      <c r="BY657" s="211"/>
      <c r="BZ657" s="208">
        <f t="shared" si="398"/>
        <v>0</v>
      </c>
      <c r="CA657" s="208">
        <f t="shared" si="399"/>
        <v>0</v>
      </c>
      <c r="CB657" s="208">
        <f t="shared" si="380"/>
        <v>0</v>
      </c>
      <c r="CC657" s="212">
        <f t="shared" si="381"/>
        <v>0</v>
      </c>
      <c r="CD657" s="51"/>
    </row>
    <row r="658" spans="3:82" ht="13.5" hidden="1" thickBot="1" x14ac:dyDescent="0.3">
      <c r="C658" s="65"/>
      <c r="D658" s="66"/>
      <c r="E658" s="142"/>
      <c r="F658" s="144"/>
      <c r="G658" s="144"/>
      <c r="H658" s="145"/>
      <c r="I658" s="144"/>
      <c r="J658" s="146">
        <v>0.58618475265502656</v>
      </c>
      <c r="K658" s="146">
        <v>0.25114229393244591</v>
      </c>
      <c r="L658" s="147">
        <v>0</v>
      </c>
      <c r="M658" s="148">
        <v>0</v>
      </c>
      <c r="N658" s="148">
        <v>0</v>
      </c>
      <c r="O658" s="149">
        <v>0</v>
      </c>
      <c r="P658" s="150">
        <v>0</v>
      </c>
      <c r="Q658" s="150">
        <v>0</v>
      </c>
      <c r="R658" s="150">
        <v>0</v>
      </c>
      <c r="S658" s="150">
        <v>0</v>
      </c>
      <c r="T658" s="247"/>
      <c r="U658" s="247"/>
      <c r="V658" s="247"/>
      <c r="W658" s="247"/>
      <c r="X658" s="247"/>
      <c r="Y658" s="247"/>
      <c r="Z658" s="247"/>
      <c r="AA658" s="152">
        <v>0</v>
      </c>
      <c r="AB658" s="153">
        <v>0</v>
      </c>
      <c r="AC658" s="153">
        <v>0</v>
      </c>
      <c r="AD658" s="154">
        <v>0</v>
      </c>
      <c r="AE658" s="155">
        <f t="shared" si="403"/>
        <v>0</v>
      </c>
      <c r="AF658" s="156">
        <f t="shared" si="404"/>
        <v>0</v>
      </c>
      <c r="AG658" s="186"/>
      <c r="AH658" s="186"/>
      <c r="AI658" s="186"/>
      <c r="AJ658" s="186"/>
      <c r="AK658" s="186"/>
      <c r="AL658" s="152">
        <v>0</v>
      </c>
      <c r="AM658" s="153">
        <v>0</v>
      </c>
      <c r="AN658" s="153">
        <v>0</v>
      </c>
      <c r="AO658" s="154">
        <v>0</v>
      </c>
      <c r="AP658" s="155">
        <f t="shared" si="400"/>
        <v>0</v>
      </c>
      <c r="AQ658" s="156">
        <f t="shared" si="401"/>
        <v>0</v>
      </c>
      <c r="AR658" s="151"/>
      <c r="AS658" s="152">
        <f t="shared" si="386"/>
        <v>0</v>
      </c>
      <c r="AT658" s="154">
        <f t="shared" si="389"/>
        <v>0</v>
      </c>
      <c r="AU658" s="155">
        <f t="shared" si="370"/>
        <v>0</v>
      </c>
      <c r="AV658" s="156">
        <f t="shared" si="371"/>
        <v>0</v>
      </c>
      <c r="AW658" s="157"/>
      <c r="AX658" s="158">
        <f t="shared" si="390"/>
        <v>0</v>
      </c>
      <c r="AY658" s="158">
        <f t="shared" si="384"/>
        <v>0</v>
      </c>
      <c r="AZ658" s="158">
        <f t="shared" si="372"/>
        <v>0</v>
      </c>
      <c r="BA658" s="156">
        <f t="shared" si="373"/>
        <v>0</v>
      </c>
      <c r="BB658" s="157"/>
      <c r="BC658" s="158">
        <f t="shared" si="391"/>
        <v>0</v>
      </c>
      <c r="BD658" s="158">
        <f t="shared" si="385"/>
        <v>0</v>
      </c>
      <c r="BE658" s="158">
        <f t="shared" si="374"/>
        <v>0</v>
      </c>
      <c r="BF658" s="156">
        <f t="shared" si="375"/>
        <v>0</v>
      </c>
      <c r="BG658" s="157"/>
      <c r="BH658" s="155">
        <f t="shared" si="392"/>
        <v>0</v>
      </c>
      <c r="BI658" s="159">
        <f t="shared" si="393"/>
        <v>0</v>
      </c>
      <c r="BJ658" s="159"/>
      <c r="BK658" s="155">
        <f t="shared" si="376"/>
        <v>0</v>
      </c>
      <c r="BL658" s="160">
        <f t="shared" si="377"/>
        <v>0</v>
      </c>
      <c r="BM658" s="157"/>
      <c r="BN658" s="551">
        <f t="shared" si="394"/>
        <v>0</v>
      </c>
      <c r="BO658" s="559">
        <f t="shared" si="402"/>
        <v>0</v>
      </c>
      <c r="BP658" s="161"/>
      <c r="BQ658" s="161"/>
      <c r="BR658" s="155">
        <f t="shared" si="369"/>
        <v>0</v>
      </c>
      <c r="BS658" s="160">
        <f t="shared" si="395"/>
        <v>0</v>
      </c>
      <c r="BT658" s="157"/>
      <c r="BU658" s="155">
        <f t="shared" si="396"/>
        <v>0</v>
      </c>
      <c r="BV658" s="155">
        <f t="shared" si="397"/>
        <v>0</v>
      </c>
      <c r="BW658" s="155">
        <f t="shared" si="378"/>
        <v>0</v>
      </c>
      <c r="BX658" s="156">
        <f t="shared" si="379"/>
        <v>0</v>
      </c>
      <c r="BY658" s="162"/>
      <c r="BZ658" s="158">
        <f t="shared" si="398"/>
        <v>0</v>
      </c>
      <c r="CA658" s="158">
        <f t="shared" si="399"/>
        <v>0</v>
      </c>
      <c r="CB658" s="158">
        <f t="shared" si="380"/>
        <v>0</v>
      </c>
      <c r="CC658" s="163">
        <f t="shared" si="381"/>
        <v>0</v>
      </c>
      <c r="CD658" s="42"/>
    </row>
    <row r="659" spans="3:82" ht="13.5" hidden="1" thickBot="1" x14ac:dyDescent="0.3">
      <c r="C659" s="65"/>
      <c r="D659" s="66"/>
      <c r="E659" s="164"/>
      <c r="F659" s="166"/>
      <c r="G659" s="166"/>
      <c r="H659" s="167"/>
      <c r="I659" s="166"/>
      <c r="J659" s="168">
        <v>0.72370867908265568</v>
      </c>
      <c r="K659" s="168">
        <v>0.4192943920851287</v>
      </c>
      <c r="L659" s="169">
        <v>0</v>
      </c>
      <c r="M659" s="170">
        <v>0</v>
      </c>
      <c r="N659" s="170">
        <v>0</v>
      </c>
      <c r="O659" s="171">
        <v>0</v>
      </c>
      <c r="P659" s="172">
        <v>0</v>
      </c>
      <c r="Q659" s="172">
        <v>0</v>
      </c>
      <c r="R659" s="172">
        <v>0</v>
      </c>
      <c r="S659" s="172">
        <v>0</v>
      </c>
      <c r="T659" s="247"/>
      <c r="U659" s="247"/>
      <c r="V659" s="247"/>
      <c r="W659" s="247"/>
      <c r="X659" s="247"/>
      <c r="Y659" s="247"/>
      <c r="Z659" s="247"/>
      <c r="AA659" s="173">
        <v>0</v>
      </c>
      <c r="AB659" s="174">
        <v>0</v>
      </c>
      <c r="AC659" s="174">
        <v>0</v>
      </c>
      <c r="AD659" s="175">
        <v>0</v>
      </c>
      <c r="AE659" s="176">
        <f t="shared" si="403"/>
        <v>0</v>
      </c>
      <c r="AF659" s="177">
        <f t="shared" si="404"/>
        <v>0</v>
      </c>
      <c r="AG659" s="186"/>
      <c r="AH659" s="186"/>
      <c r="AI659" s="186"/>
      <c r="AJ659" s="186"/>
      <c r="AK659" s="186"/>
      <c r="AL659" s="173">
        <v>0</v>
      </c>
      <c r="AM659" s="174">
        <v>0</v>
      </c>
      <c r="AN659" s="174">
        <v>0</v>
      </c>
      <c r="AO659" s="175">
        <v>0</v>
      </c>
      <c r="AP659" s="176">
        <f t="shared" si="400"/>
        <v>0</v>
      </c>
      <c r="AQ659" s="177">
        <f t="shared" si="401"/>
        <v>0</v>
      </c>
      <c r="AR659" s="151"/>
      <c r="AS659" s="173">
        <f t="shared" si="386"/>
        <v>0</v>
      </c>
      <c r="AT659" s="175">
        <f t="shared" si="389"/>
        <v>0</v>
      </c>
      <c r="AU659" s="176">
        <f t="shared" si="370"/>
        <v>0</v>
      </c>
      <c r="AV659" s="177">
        <f t="shared" si="371"/>
        <v>0</v>
      </c>
      <c r="AW659" s="178"/>
      <c r="AX659" s="179">
        <f t="shared" si="390"/>
        <v>0</v>
      </c>
      <c r="AY659" s="179">
        <f t="shared" si="384"/>
        <v>0</v>
      </c>
      <c r="AZ659" s="179">
        <f t="shared" si="372"/>
        <v>0</v>
      </c>
      <c r="BA659" s="177">
        <f t="shared" si="373"/>
        <v>0</v>
      </c>
      <c r="BB659" s="178"/>
      <c r="BC659" s="179">
        <f t="shared" si="391"/>
        <v>0</v>
      </c>
      <c r="BD659" s="179">
        <f t="shared" si="385"/>
        <v>0</v>
      </c>
      <c r="BE659" s="179">
        <f t="shared" si="374"/>
        <v>0</v>
      </c>
      <c r="BF659" s="177">
        <f t="shared" si="375"/>
        <v>0</v>
      </c>
      <c r="BG659" s="178"/>
      <c r="BH659" s="176">
        <f t="shared" si="392"/>
        <v>0</v>
      </c>
      <c r="BI659" s="180">
        <f t="shared" si="393"/>
        <v>0</v>
      </c>
      <c r="BJ659" s="180"/>
      <c r="BK659" s="176">
        <f t="shared" si="376"/>
        <v>0</v>
      </c>
      <c r="BL659" s="181">
        <f t="shared" si="377"/>
        <v>0</v>
      </c>
      <c r="BM659" s="178"/>
      <c r="BN659" s="552">
        <f t="shared" si="394"/>
        <v>0</v>
      </c>
      <c r="BO659" s="560">
        <f t="shared" si="402"/>
        <v>0</v>
      </c>
      <c r="BP659" s="180"/>
      <c r="BQ659" s="180"/>
      <c r="BR659" s="176">
        <f t="shared" si="369"/>
        <v>0</v>
      </c>
      <c r="BS659" s="181">
        <f t="shared" si="395"/>
        <v>0</v>
      </c>
      <c r="BT659" s="178"/>
      <c r="BU659" s="176">
        <f t="shared" si="396"/>
        <v>0</v>
      </c>
      <c r="BV659" s="176">
        <f t="shared" si="397"/>
        <v>0</v>
      </c>
      <c r="BW659" s="176">
        <f t="shared" si="378"/>
        <v>0</v>
      </c>
      <c r="BX659" s="177">
        <f t="shared" si="379"/>
        <v>0</v>
      </c>
      <c r="BY659" s="182"/>
      <c r="BZ659" s="179">
        <f t="shared" si="398"/>
        <v>0</v>
      </c>
      <c r="CA659" s="179">
        <f t="shared" si="399"/>
        <v>0</v>
      </c>
      <c r="CB659" s="179">
        <f t="shared" si="380"/>
        <v>0</v>
      </c>
      <c r="CC659" s="183">
        <f t="shared" si="381"/>
        <v>0</v>
      </c>
      <c r="CD659" s="42"/>
    </row>
    <row r="660" spans="3:82" ht="13.5" hidden="1" thickBot="1" x14ac:dyDescent="0.3">
      <c r="C660" s="184">
        <v>130</v>
      </c>
      <c r="D660" s="48">
        <v>0</v>
      </c>
      <c r="E660" s="164">
        <v>130</v>
      </c>
      <c r="F660" s="166">
        <v>130</v>
      </c>
      <c r="G660" s="166"/>
      <c r="H660" s="167">
        <v>0</v>
      </c>
      <c r="I660" s="185" t="s">
        <v>64</v>
      </c>
      <c r="J660" s="168">
        <v>1</v>
      </c>
      <c r="K660" s="168">
        <v>1</v>
      </c>
      <c r="L660" s="169">
        <v>0</v>
      </c>
      <c r="M660" s="170">
        <v>0</v>
      </c>
      <c r="N660" s="170">
        <v>0</v>
      </c>
      <c r="O660" s="171">
        <v>0</v>
      </c>
      <c r="P660" s="172">
        <v>0</v>
      </c>
      <c r="Q660" s="172">
        <v>0</v>
      </c>
      <c r="R660" s="172">
        <v>0</v>
      </c>
      <c r="S660" s="172">
        <v>0</v>
      </c>
      <c r="T660" s="247"/>
      <c r="U660" s="247"/>
      <c r="V660" s="247"/>
      <c r="W660" s="247"/>
      <c r="X660" s="247"/>
      <c r="Y660" s="247"/>
      <c r="Z660" s="247"/>
      <c r="AA660" s="187">
        <v>0</v>
      </c>
      <c r="AB660" s="188">
        <v>0</v>
      </c>
      <c r="AC660" s="188">
        <v>0</v>
      </c>
      <c r="AD660" s="189">
        <v>0</v>
      </c>
      <c r="AE660" s="176">
        <f t="shared" si="403"/>
        <v>0</v>
      </c>
      <c r="AF660" s="177">
        <f t="shared" si="404"/>
        <v>0</v>
      </c>
      <c r="AG660" s="186"/>
      <c r="AH660" s="186"/>
      <c r="AI660" s="186"/>
      <c r="AJ660" s="186"/>
      <c r="AK660" s="186"/>
      <c r="AL660" s="187">
        <v>0</v>
      </c>
      <c r="AM660" s="188">
        <v>0</v>
      </c>
      <c r="AN660" s="188">
        <v>0</v>
      </c>
      <c r="AO660" s="189">
        <v>0</v>
      </c>
      <c r="AP660" s="176">
        <f t="shared" si="400"/>
        <v>0</v>
      </c>
      <c r="AQ660" s="177">
        <f t="shared" si="401"/>
        <v>0</v>
      </c>
      <c r="AR660" s="151"/>
      <c r="AS660" s="187">
        <f t="shared" si="386"/>
        <v>0</v>
      </c>
      <c r="AT660" s="189">
        <f t="shared" si="389"/>
        <v>0</v>
      </c>
      <c r="AU660" s="176">
        <f t="shared" si="370"/>
        <v>0</v>
      </c>
      <c r="AV660" s="177">
        <f t="shared" si="371"/>
        <v>0</v>
      </c>
      <c r="AW660" s="178"/>
      <c r="AX660" s="179">
        <f t="shared" si="390"/>
        <v>0</v>
      </c>
      <c r="AY660" s="179">
        <f t="shared" si="384"/>
        <v>0</v>
      </c>
      <c r="AZ660" s="179">
        <f t="shared" si="372"/>
        <v>0</v>
      </c>
      <c r="BA660" s="177">
        <f t="shared" si="373"/>
        <v>0</v>
      </c>
      <c r="BB660" s="178"/>
      <c r="BC660" s="179">
        <f t="shared" si="391"/>
        <v>0</v>
      </c>
      <c r="BD660" s="179">
        <f t="shared" si="385"/>
        <v>0</v>
      </c>
      <c r="BE660" s="179">
        <f t="shared" si="374"/>
        <v>0</v>
      </c>
      <c r="BF660" s="177">
        <f t="shared" si="375"/>
        <v>0</v>
      </c>
      <c r="BG660" s="178"/>
      <c r="BH660" s="176">
        <f t="shared" si="392"/>
        <v>0</v>
      </c>
      <c r="BI660" s="180">
        <f t="shared" si="393"/>
        <v>0</v>
      </c>
      <c r="BJ660" s="180"/>
      <c r="BK660" s="176">
        <f t="shared" si="376"/>
        <v>0</v>
      </c>
      <c r="BL660" s="181">
        <f t="shared" si="377"/>
        <v>0</v>
      </c>
      <c r="BM660" s="178"/>
      <c r="BN660" s="552">
        <f t="shared" si="394"/>
        <v>0</v>
      </c>
      <c r="BO660" s="560">
        <f t="shared" si="402"/>
        <v>0</v>
      </c>
      <c r="BP660" s="180"/>
      <c r="BQ660" s="180"/>
      <c r="BR660" s="176">
        <f t="shared" si="369"/>
        <v>0</v>
      </c>
      <c r="BS660" s="181">
        <f t="shared" si="395"/>
        <v>0</v>
      </c>
      <c r="BT660" s="178"/>
      <c r="BU660" s="176">
        <f t="shared" si="396"/>
        <v>0</v>
      </c>
      <c r="BV660" s="176">
        <f t="shared" si="397"/>
        <v>0</v>
      </c>
      <c r="BW660" s="176">
        <f t="shared" si="378"/>
        <v>0</v>
      </c>
      <c r="BX660" s="177">
        <f t="shared" si="379"/>
        <v>0</v>
      </c>
      <c r="BY660" s="182"/>
      <c r="BZ660" s="179">
        <f t="shared" si="398"/>
        <v>0</v>
      </c>
      <c r="CA660" s="179">
        <f t="shared" si="399"/>
        <v>0</v>
      </c>
      <c r="CB660" s="179">
        <f t="shared" si="380"/>
        <v>0</v>
      </c>
      <c r="CC660" s="183">
        <f t="shared" si="381"/>
        <v>0</v>
      </c>
      <c r="CD660" s="42"/>
    </row>
    <row r="661" spans="3:82" s="50" customFormat="1" ht="13.5" hidden="1" thickBot="1" x14ac:dyDescent="0.3">
      <c r="C661" s="184"/>
      <c r="D661" s="190"/>
      <c r="E661" s="164"/>
      <c r="F661" s="166"/>
      <c r="G661" s="166"/>
      <c r="H661" s="167"/>
      <c r="I661" s="166"/>
      <c r="J661" s="168">
        <v>1.505779664758232</v>
      </c>
      <c r="K661" s="168">
        <v>1.1754720702584747</v>
      </c>
      <c r="L661" s="169">
        <v>0</v>
      </c>
      <c r="M661" s="170">
        <v>0</v>
      </c>
      <c r="N661" s="170">
        <v>0</v>
      </c>
      <c r="O661" s="171">
        <v>0</v>
      </c>
      <c r="P661" s="172">
        <v>0</v>
      </c>
      <c r="Q661" s="172">
        <v>0</v>
      </c>
      <c r="R661" s="172">
        <v>0</v>
      </c>
      <c r="S661" s="172">
        <v>0</v>
      </c>
      <c r="T661" s="247"/>
      <c r="U661" s="247"/>
      <c r="V661" s="247"/>
      <c r="W661" s="247"/>
      <c r="X661" s="247"/>
      <c r="Y661" s="247"/>
      <c r="Z661" s="247"/>
      <c r="AA661" s="173">
        <v>0</v>
      </c>
      <c r="AB661" s="174">
        <v>0</v>
      </c>
      <c r="AC661" s="174">
        <v>0</v>
      </c>
      <c r="AD661" s="175">
        <v>0</v>
      </c>
      <c r="AE661" s="176">
        <f t="shared" si="403"/>
        <v>0</v>
      </c>
      <c r="AF661" s="177">
        <f t="shared" si="404"/>
        <v>0</v>
      </c>
      <c r="AG661" s="186"/>
      <c r="AH661" s="186"/>
      <c r="AI661" s="186"/>
      <c r="AJ661" s="186"/>
      <c r="AK661" s="186"/>
      <c r="AL661" s="173">
        <v>0</v>
      </c>
      <c r="AM661" s="174">
        <v>0</v>
      </c>
      <c r="AN661" s="174">
        <v>0</v>
      </c>
      <c r="AO661" s="175">
        <v>0</v>
      </c>
      <c r="AP661" s="176">
        <f t="shared" si="400"/>
        <v>0</v>
      </c>
      <c r="AQ661" s="177">
        <f t="shared" si="401"/>
        <v>0</v>
      </c>
      <c r="AR661" s="186"/>
      <c r="AS661" s="173">
        <f t="shared" si="386"/>
        <v>0</v>
      </c>
      <c r="AT661" s="175">
        <f t="shared" si="389"/>
        <v>0</v>
      </c>
      <c r="AU661" s="176">
        <f t="shared" si="370"/>
        <v>0</v>
      </c>
      <c r="AV661" s="177">
        <f t="shared" si="371"/>
        <v>0</v>
      </c>
      <c r="AW661" s="178"/>
      <c r="AX661" s="179">
        <f t="shared" si="390"/>
        <v>0</v>
      </c>
      <c r="AY661" s="179">
        <f t="shared" si="384"/>
        <v>0</v>
      </c>
      <c r="AZ661" s="179">
        <f t="shared" si="372"/>
        <v>0</v>
      </c>
      <c r="BA661" s="177">
        <f t="shared" si="373"/>
        <v>0</v>
      </c>
      <c r="BB661" s="178"/>
      <c r="BC661" s="179">
        <f t="shared" si="391"/>
        <v>0</v>
      </c>
      <c r="BD661" s="179">
        <f t="shared" si="385"/>
        <v>0</v>
      </c>
      <c r="BE661" s="179">
        <f t="shared" si="374"/>
        <v>0</v>
      </c>
      <c r="BF661" s="177">
        <f t="shared" si="375"/>
        <v>0</v>
      </c>
      <c r="BG661" s="178"/>
      <c r="BH661" s="176">
        <f t="shared" si="392"/>
        <v>0</v>
      </c>
      <c r="BI661" s="180">
        <f t="shared" si="393"/>
        <v>0</v>
      </c>
      <c r="BJ661" s="180"/>
      <c r="BK661" s="176">
        <f t="shared" si="376"/>
        <v>0</v>
      </c>
      <c r="BL661" s="181">
        <f t="shared" si="377"/>
        <v>0</v>
      </c>
      <c r="BM661" s="178"/>
      <c r="BN661" s="552">
        <f t="shared" si="394"/>
        <v>0</v>
      </c>
      <c r="BO661" s="560">
        <f t="shared" si="402"/>
        <v>0</v>
      </c>
      <c r="BP661" s="180"/>
      <c r="BQ661" s="180"/>
      <c r="BR661" s="176">
        <f t="shared" si="369"/>
        <v>0</v>
      </c>
      <c r="BS661" s="181">
        <f t="shared" si="395"/>
        <v>0</v>
      </c>
      <c r="BT661" s="178"/>
      <c r="BU661" s="176">
        <f t="shared" si="396"/>
        <v>0</v>
      </c>
      <c r="BV661" s="176">
        <f t="shared" si="397"/>
        <v>0</v>
      </c>
      <c r="BW661" s="176">
        <f t="shared" si="378"/>
        <v>0</v>
      </c>
      <c r="BX661" s="177">
        <f t="shared" si="379"/>
        <v>0</v>
      </c>
      <c r="BY661" s="182"/>
      <c r="BZ661" s="179">
        <f t="shared" si="398"/>
        <v>0</v>
      </c>
      <c r="CA661" s="179">
        <f t="shared" si="399"/>
        <v>0</v>
      </c>
      <c r="CB661" s="179">
        <f t="shared" si="380"/>
        <v>0</v>
      </c>
      <c r="CC661" s="183">
        <f t="shared" si="381"/>
        <v>0</v>
      </c>
      <c r="CD661" s="51"/>
    </row>
    <row r="662" spans="3:82" s="50" customFormat="1" ht="13.5" hidden="1" thickBot="1" x14ac:dyDescent="0.3">
      <c r="C662" s="191"/>
      <c r="D662" s="192"/>
      <c r="E662" s="193"/>
      <c r="F662" s="195"/>
      <c r="G662" s="195"/>
      <c r="H662" s="196"/>
      <c r="I662" s="195"/>
      <c r="J662" s="197">
        <v>1.9138973630485276</v>
      </c>
      <c r="K662" s="197">
        <v>1.515902467555285</v>
      </c>
      <c r="L662" s="198">
        <v>0</v>
      </c>
      <c r="M662" s="199">
        <v>0</v>
      </c>
      <c r="N662" s="199">
        <v>0</v>
      </c>
      <c r="O662" s="200">
        <v>0</v>
      </c>
      <c r="P662" s="201">
        <v>0</v>
      </c>
      <c r="Q662" s="201">
        <v>0</v>
      </c>
      <c r="R662" s="201">
        <v>0</v>
      </c>
      <c r="S662" s="201">
        <v>0</v>
      </c>
      <c r="T662" s="247"/>
      <c r="U662" s="247"/>
      <c r="V662" s="247"/>
      <c r="W662" s="247"/>
      <c r="X662" s="247"/>
      <c r="Y662" s="247"/>
      <c r="Z662" s="247"/>
      <c r="AA662" s="202">
        <v>0</v>
      </c>
      <c r="AB662" s="203">
        <v>0</v>
      </c>
      <c r="AC662" s="203">
        <v>0</v>
      </c>
      <c r="AD662" s="204">
        <v>0</v>
      </c>
      <c r="AE662" s="205">
        <f t="shared" si="403"/>
        <v>0</v>
      </c>
      <c r="AF662" s="206">
        <f t="shared" si="404"/>
        <v>0</v>
      </c>
      <c r="AG662" s="186"/>
      <c r="AH662" s="186"/>
      <c r="AI662" s="186"/>
      <c r="AJ662" s="186"/>
      <c r="AK662" s="186"/>
      <c r="AL662" s="202">
        <v>0</v>
      </c>
      <c r="AM662" s="203">
        <v>0</v>
      </c>
      <c r="AN662" s="203">
        <v>0</v>
      </c>
      <c r="AO662" s="204">
        <v>0</v>
      </c>
      <c r="AP662" s="205">
        <f t="shared" si="400"/>
        <v>0</v>
      </c>
      <c r="AQ662" s="206">
        <f t="shared" si="401"/>
        <v>0</v>
      </c>
      <c r="AR662" s="186"/>
      <c r="AS662" s="202">
        <f t="shared" si="386"/>
        <v>0</v>
      </c>
      <c r="AT662" s="204">
        <f t="shared" si="389"/>
        <v>0</v>
      </c>
      <c r="AU662" s="205">
        <f t="shared" si="370"/>
        <v>0</v>
      </c>
      <c r="AV662" s="206">
        <f t="shared" si="371"/>
        <v>0</v>
      </c>
      <c r="AW662" s="207"/>
      <c r="AX662" s="208">
        <f t="shared" si="390"/>
        <v>0</v>
      </c>
      <c r="AY662" s="208">
        <f t="shared" si="384"/>
        <v>0</v>
      </c>
      <c r="AZ662" s="208">
        <f t="shared" si="372"/>
        <v>0</v>
      </c>
      <c r="BA662" s="206">
        <f t="shared" si="373"/>
        <v>0</v>
      </c>
      <c r="BB662" s="207"/>
      <c r="BC662" s="208">
        <f t="shared" si="391"/>
        <v>0</v>
      </c>
      <c r="BD662" s="208">
        <f t="shared" si="385"/>
        <v>0</v>
      </c>
      <c r="BE662" s="208">
        <f t="shared" si="374"/>
        <v>0</v>
      </c>
      <c r="BF662" s="206">
        <f t="shared" si="375"/>
        <v>0</v>
      </c>
      <c r="BG662" s="207"/>
      <c r="BH662" s="205">
        <f t="shared" si="392"/>
        <v>0</v>
      </c>
      <c r="BI662" s="209">
        <f t="shared" si="393"/>
        <v>0</v>
      </c>
      <c r="BJ662" s="209"/>
      <c r="BK662" s="205">
        <f t="shared" si="376"/>
        <v>0</v>
      </c>
      <c r="BL662" s="210">
        <f t="shared" si="377"/>
        <v>0</v>
      </c>
      <c r="BM662" s="207"/>
      <c r="BN662" s="553">
        <f t="shared" si="394"/>
        <v>0</v>
      </c>
      <c r="BO662" s="561">
        <f t="shared" si="402"/>
        <v>0</v>
      </c>
      <c r="BP662" s="209"/>
      <c r="BQ662" s="209"/>
      <c r="BR662" s="205">
        <f t="shared" si="369"/>
        <v>0</v>
      </c>
      <c r="BS662" s="210">
        <f t="shared" si="395"/>
        <v>0</v>
      </c>
      <c r="BT662" s="207"/>
      <c r="BU662" s="205">
        <f t="shared" si="396"/>
        <v>0</v>
      </c>
      <c r="BV662" s="205">
        <f t="shared" si="397"/>
        <v>0</v>
      </c>
      <c r="BW662" s="205">
        <f t="shared" si="378"/>
        <v>0</v>
      </c>
      <c r="BX662" s="206">
        <f t="shared" si="379"/>
        <v>0</v>
      </c>
      <c r="BY662" s="211"/>
      <c r="BZ662" s="208">
        <f t="shared" si="398"/>
        <v>0</v>
      </c>
      <c r="CA662" s="208">
        <f t="shared" si="399"/>
        <v>0</v>
      </c>
      <c r="CB662" s="208">
        <f t="shared" si="380"/>
        <v>0</v>
      </c>
      <c r="CC662" s="212">
        <f t="shared" si="381"/>
        <v>0</v>
      </c>
      <c r="CD662" s="51"/>
    </row>
    <row r="663" spans="3:82" ht="13.5" hidden="1" thickBot="1" x14ac:dyDescent="0.3">
      <c r="C663" s="65"/>
      <c r="D663" s="66"/>
      <c r="E663" s="142"/>
      <c r="F663" s="144"/>
      <c r="G663" s="144"/>
      <c r="H663" s="145"/>
      <c r="I663" s="144"/>
      <c r="J663" s="146">
        <v>0.58618475265502656</v>
      </c>
      <c r="K663" s="146">
        <v>0.25114229393244591</v>
      </c>
      <c r="L663" s="147">
        <v>0</v>
      </c>
      <c r="M663" s="148">
        <v>0</v>
      </c>
      <c r="N663" s="148">
        <v>0</v>
      </c>
      <c r="O663" s="149">
        <v>0</v>
      </c>
      <c r="P663" s="150">
        <v>0</v>
      </c>
      <c r="Q663" s="150">
        <v>0</v>
      </c>
      <c r="R663" s="150">
        <v>0</v>
      </c>
      <c r="S663" s="150">
        <v>0</v>
      </c>
      <c r="T663" s="247"/>
      <c r="U663" s="247"/>
      <c r="V663" s="247"/>
      <c r="W663" s="247"/>
      <c r="X663" s="247"/>
      <c r="Y663" s="247"/>
      <c r="Z663" s="247"/>
      <c r="AA663" s="152">
        <v>0</v>
      </c>
      <c r="AB663" s="153">
        <v>0</v>
      </c>
      <c r="AC663" s="153">
        <v>0</v>
      </c>
      <c r="AD663" s="154">
        <v>0</v>
      </c>
      <c r="AE663" s="155">
        <f t="shared" si="403"/>
        <v>0</v>
      </c>
      <c r="AF663" s="156">
        <f t="shared" si="404"/>
        <v>0</v>
      </c>
      <c r="AG663" s="186"/>
      <c r="AH663" s="186"/>
      <c r="AI663" s="186"/>
      <c r="AJ663" s="186"/>
      <c r="AK663" s="186"/>
      <c r="AL663" s="152">
        <v>0</v>
      </c>
      <c r="AM663" s="153">
        <v>0</v>
      </c>
      <c r="AN663" s="153">
        <v>0</v>
      </c>
      <c r="AO663" s="154">
        <v>0</v>
      </c>
      <c r="AP663" s="155">
        <f t="shared" si="400"/>
        <v>0</v>
      </c>
      <c r="AQ663" s="156">
        <f t="shared" si="401"/>
        <v>0</v>
      </c>
      <c r="AR663" s="151"/>
      <c r="AS663" s="152">
        <f t="shared" si="386"/>
        <v>0</v>
      </c>
      <c r="AT663" s="154">
        <f t="shared" si="389"/>
        <v>0</v>
      </c>
      <c r="AU663" s="155">
        <f t="shared" si="370"/>
        <v>0</v>
      </c>
      <c r="AV663" s="156">
        <f t="shared" si="371"/>
        <v>0</v>
      </c>
      <c r="AW663" s="157"/>
      <c r="AX663" s="158">
        <f t="shared" si="390"/>
        <v>0</v>
      </c>
      <c r="AY663" s="158">
        <f t="shared" si="384"/>
        <v>0</v>
      </c>
      <c r="AZ663" s="158">
        <f t="shared" si="372"/>
        <v>0</v>
      </c>
      <c r="BA663" s="156">
        <f t="shared" si="373"/>
        <v>0</v>
      </c>
      <c r="BB663" s="157"/>
      <c r="BC663" s="158">
        <f t="shared" si="391"/>
        <v>0</v>
      </c>
      <c r="BD663" s="158">
        <f t="shared" si="385"/>
        <v>0</v>
      </c>
      <c r="BE663" s="158">
        <f t="shared" si="374"/>
        <v>0</v>
      </c>
      <c r="BF663" s="156">
        <f t="shared" si="375"/>
        <v>0</v>
      </c>
      <c r="BG663" s="157"/>
      <c r="BH663" s="155">
        <f t="shared" si="392"/>
        <v>0</v>
      </c>
      <c r="BI663" s="159">
        <f t="shared" si="393"/>
        <v>0</v>
      </c>
      <c r="BJ663" s="159"/>
      <c r="BK663" s="155">
        <f t="shared" si="376"/>
        <v>0</v>
      </c>
      <c r="BL663" s="160">
        <f t="shared" si="377"/>
        <v>0</v>
      </c>
      <c r="BM663" s="157"/>
      <c r="BN663" s="551">
        <f t="shared" si="394"/>
        <v>0</v>
      </c>
      <c r="BO663" s="559">
        <f t="shared" si="402"/>
        <v>0</v>
      </c>
      <c r="BP663" s="161"/>
      <c r="BQ663" s="161"/>
      <c r="BR663" s="155">
        <f t="shared" ref="BR663:BR717" si="405">+BO663-BN663</f>
        <v>0</v>
      </c>
      <c r="BS663" s="160">
        <f t="shared" si="395"/>
        <v>0</v>
      </c>
      <c r="BT663" s="157"/>
      <c r="BU663" s="155">
        <f t="shared" si="396"/>
        <v>0</v>
      </c>
      <c r="BV663" s="155">
        <f t="shared" si="397"/>
        <v>0</v>
      </c>
      <c r="BW663" s="155">
        <f t="shared" si="378"/>
        <v>0</v>
      </c>
      <c r="BX663" s="156">
        <f t="shared" si="379"/>
        <v>0</v>
      </c>
      <c r="BY663" s="162"/>
      <c r="BZ663" s="158">
        <f t="shared" si="398"/>
        <v>0</v>
      </c>
      <c r="CA663" s="158">
        <f t="shared" si="399"/>
        <v>0</v>
      </c>
      <c r="CB663" s="158">
        <f t="shared" si="380"/>
        <v>0</v>
      </c>
      <c r="CC663" s="163">
        <f t="shared" si="381"/>
        <v>0</v>
      </c>
      <c r="CD663" s="42"/>
    </row>
    <row r="664" spans="3:82" ht="13.5" hidden="1" thickBot="1" x14ac:dyDescent="0.3">
      <c r="C664" s="65"/>
      <c r="D664" s="66"/>
      <c r="E664" s="164"/>
      <c r="F664" s="166"/>
      <c r="G664" s="166"/>
      <c r="H664" s="167"/>
      <c r="I664" s="166"/>
      <c r="J664" s="168">
        <v>0.72370867908265568</v>
      </c>
      <c r="K664" s="168">
        <v>0.4192943920851287</v>
      </c>
      <c r="L664" s="169">
        <v>0</v>
      </c>
      <c r="M664" s="170">
        <v>0</v>
      </c>
      <c r="N664" s="170">
        <v>0</v>
      </c>
      <c r="O664" s="171">
        <v>0</v>
      </c>
      <c r="P664" s="172">
        <v>0</v>
      </c>
      <c r="Q664" s="172">
        <v>0</v>
      </c>
      <c r="R664" s="172">
        <v>0</v>
      </c>
      <c r="S664" s="172">
        <v>0</v>
      </c>
      <c r="T664" s="247"/>
      <c r="U664" s="247"/>
      <c r="V664" s="247"/>
      <c r="W664" s="247"/>
      <c r="X664" s="247"/>
      <c r="Y664" s="247"/>
      <c r="Z664" s="247"/>
      <c r="AA664" s="173">
        <v>0</v>
      </c>
      <c r="AB664" s="174">
        <v>0</v>
      </c>
      <c r="AC664" s="174">
        <v>0</v>
      </c>
      <c r="AD664" s="175">
        <v>0</v>
      </c>
      <c r="AE664" s="176">
        <f t="shared" si="403"/>
        <v>0</v>
      </c>
      <c r="AF664" s="177">
        <f t="shared" si="404"/>
        <v>0</v>
      </c>
      <c r="AG664" s="186"/>
      <c r="AH664" s="186"/>
      <c r="AI664" s="186"/>
      <c r="AJ664" s="186"/>
      <c r="AK664" s="186"/>
      <c r="AL664" s="173">
        <v>0</v>
      </c>
      <c r="AM664" s="174">
        <v>0</v>
      </c>
      <c r="AN664" s="174">
        <v>0</v>
      </c>
      <c r="AO664" s="175">
        <v>0</v>
      </c>
      <c r="AP664" s="176">
        <f t="shared" si="400"/>
        <v>0</v>
      </c>
      <c r="AQ664" s="177">
        <f t="shared" si="401"/>
        <v>0</v>
      </c>
      <c r="AR664" s="151"/>
      <c r="AS664" s="173">
        <f t="shared" si="386"/>
        <v>0</v>
      </c>
      <c r="AT664" s="175">
        <f t="shared" si="389"/>
        <v>0</v>
      </c>
      <c r="AU664" s="176">
        <f t="shared" ref="AU664:AU717" si="406">+AS664-AT664</f>
        <v>0</v>
      </c>
      <c r="AV664" s="177">
        <f t="shared" ref="AV664:AV717" si="407">IF(AT664&gt;0,AS664/AT664,0)</f>
        <v>0</v>
      </c>
      <c r="AW664" s="178"/>
      <c r="AX664" s="179">
        <f t="shared" si="390"/>
        <v>0</v>
      </c>
      <c r="AY664" s="179">
        <f t="shared" si="384"/>
        <v>0</v>
      </c>
      <c r="AZ664" s="179">
        <f t="shared" ref="AZ664:AZ717" si="408">+AX664-AY664</f>
        <v>0</v>
      </c>
      <c r="BA664" s="177">
        <f t="shared" ref="BA664:BA717" si="409">IF(AY664&gt;0,AX664/AY664,0)</f>
        <v>0</v>
      </c>
      <c r="BB664" s="178"/>
      <c r="BC664" s="179">
        <f t="shared" si="391"/>
        <v>0</v>
      </c>
      <c r="BD664" s="179">
        <f t="shared" si="385"/>
        <v>0</v>
      </c>
      <c r="BE664" s="179">
        <f t="shared" ref="BE664:BE717" si="410">+BC664-BD664</f>
        <v>0</v>
      </c>
      <c r="BF664" s="177">
        <f t="shared" ref="BF664:BF717" si="411">IF(BD664&gt;0,BC664/BD664,0)</f>
        <v>0</v>
      </c>
      <c r="BG664" s="178"/>
      <c r="BH664" s="176">
        <f t="shared" si="392"/>
        <v>0</v>
      </c>
      <c r="BI664" s="180">
        <f t="shared" si="393"/>
        <v>0</v>
      </c>
      <c r="BJ664" s="180"/>
      <c r="BK664" s="176">
        <f t="shared" ref="BK664:BK717" si="412">+BI664-BH664</f>
        <v>0</v>
      </c>
      <c r="BL664" s="181">
        <f t="shared" ref="BL664:BL717" si="413">IF(BK664=0,0,+IF(BH664&gt;0,+BK664/BH664,"&gt;100%"))</f>
        <v>0</v>
      </c>
      <c r="BM664" s="178"/>
      <c r="BN664" s="552">
        <f t="shared" si="394"/>
        <v>0</v>
      </c>
      <c r="BO664" s="560">
        <f t="shared" si="402"/>
        <v>0</v>
      </c>
      <c r="BP664" s="180"/>
      <c r="BQ664" s="180"/>
      <c r="BR664" s="176">
        <f t="shared" si="405"/>
        <v>0</v>
      </c>
      <c r="BS664" s="181">
        <f t="shared" si="395"/>
        <v>0</v>
      </c>
      <c r="BT664" s="178"/>
      <c r="BU664" s="176">
        <f t="shared" si="396"/>
        <v>0</v>
      </c>
      <c r="BV664" s="176">
        <f t="shared" si="397"/>
        <v>0</v>
      </c>
      <c r="BW664" s="176">
        <f t="shared" ref="BW664:BW717" si="414">+BV664-BU664</f>
        <v>0</v>
      </c>
      <c r="BX664" s="177">
        <f t="shared" ref="BX664:BX717" si="415">IF(BU664&gt;0,BV664/BU664,0)</f>
        <v>0</v>
      </c>
      <c r="BY664" s="182"/>
      <c r="BZ664" s="179">
        <f t="shared" si="398"/>
        <v>0</v>
      </c>
      <c r="CA664" s="179">
        <f t="shared" si="399"/>
        <v>0</v>
      </c>
      <c r="CB664" s="179">
        <f t="shared" ref="CB664:CB717" si="416">+CA664-BZ664</f>
        <v>0</v>
      </c>
      <c r="CC664" s="183">
        <f t="shared" ref="CC664:CC717" si="417">IF(CB664=0,0,+IF(BZ664&gt;0,+CB664/BZ664,"&gt;100%"))</f>
        <v>0</v>
      </c>
      <c r="CD664" s="42"/>
    </row>
    <row r="665" spans="3:82" ht="13.5" hidden="1" thickBot="1" x14ac:dyDescent="0.3">
      <c r="C665" s="184">
        <v>131</v>
      </c>
      <c r="D665" s="48">
        <v>0</v>
      </c>
      <c r="E665" s="164">
        <v>131</v>
      </c>
      <c r="F665" s="166">
        <v>131</v>
      </c>
      <c r="G665" s="166"/>
      <c r="H665" s="167">
        <v>0</v>
      </c>
      <c r="I665" s="185" t="s">
        <v>64</v>
      </c>
      <c r="J665" s="168">
        <v>1</v>
      </c>
      <c r="K665" s="168">
        <v>1</v>
      </c>
      <c r="L665" s="169">
        <v>0</v>
      </c>
      <c r="M665" s="170">
        <v>0</v>
      </c>
      <c r="N665" s="170">
        <v>0</v>
      </c>
      <c r="O665" s="171">
        <v>0</v>
      </c>
      <c r="P665" s="172">
        <v>0</v>
      </c>
      <c r="Q665" s="172">
        <v>0</v>
      </c>
      <c r="R665" s="172">
        <v>0</v>
      </c>
      <c r="S665" s="172">
        <v>0</v>
      </c>
      <c r="T665" s="247"/>
      <c r="U665" s="247"/>
      <c r="V665" s="247"/>
      <c r="W665" s="247"/>
      <c r="X665" s="247"/>
      <c r="Y665" s="247"/>
      <c r="Z665" s="247"/>
      <c r="AA665" s="187">
        <v>0</v>
      </c>
      <c r="AB665" s="188">
        <v>0</v>
      </c>
      <c r="AC665" s="188">
        <v>0</v>
      </c>
      <c r="AD665" s="189">
        <v>0</v>
      </c>
      <c r="AE665" s="176">
        <f t="shared" si="403"/>
        <v>0</v>
      </c>
      <c r="AF665" s="177">
        <f t="shared" si="404"/>
        <v>0</v>
      </c>
      <c r="AG665" s="186"/>
      <c r="AH665" s="186"/>
      <c r="AI665" s="186"/>
      <c r="AJ665" s="186"/>
      <c r="AK665" s="186"/>
      <c r="AL665" s="187">
        <v>0</v>
      </c>
      <c r="AM665" s="188">
        <v>0</v>
      </c>
      <c r="AN665" s="188">
        <v>0</v>
      </c>
      <c r="AO665" s="189">
        <v>0</v>
      </c>
      <c r="AP665" s="176">
        <f t="shared" si="400"/>
        <v>0</v>
      </c>
      <c r="AQ665" s="177">
        <f t="shared" si="401"/>
        <v>0</v>
      </c>
      <c r="AR665" s="151"/>
      <c r="AS665" s="187">
        <f t="shared" si="386"/>
        <v>0</v>
      </c>
      <c r="AT665" s="189">
        <f t="shared" si="389"/>
        <v>0</v>
      </c>
      <c r="AU665" s="176">
        <f t="shared" si="406"/>
        <v>0</v>
      </c>
      <c r="AV665" s="177">
        <f t="shared" si="407"/>
        <v>0</v>
      </c>
      <c r="AW665" s="178"/>
      <c r="AX665" s="179">
        <f t="shared" si="390"/>
        <v>0</v>
      </c>
      <c r="AY665" s="179">
        <f t="shared" si="384"/>
        <v>0</v>
      </c>
      <c r="AZ665" s="179">
        <f t="shared" si="408"/>
        <v>0</v>
      </c>
      <c r="BA665" s="177">
        <f t="shared" si="409"/>
        <v>0</v>
      </c>
      <c r="BB665" s="178"/>
      <c r="BC665" s="179">
        <f t="shared" si="391"/>
        <v>0</v>
      </c>
      <c r="BD665" s="179">
        <f t="shared" si="385"/>
        <v>0</v>
      </c>
      <c r="BE665" s="179">
        <f t="shared" si="410"/>
        <v>0</v>
      </c>
      <c r="BF665" s="177">
        <f t="shared" si="411"/>
        <v>0</v>
      </c>
      <c r="BG665" s="178"/>
      <c r="BH665" s="176">
        <f t="shared" si="392"/>
        <v>0</v>
      </c>
      <c r="BI665" s="180">
        <f t="shared" si="393"/>
        <v>0</v>
      </c>
      <c r="BJ665" s="180"/>
      <c r="BK665" s="176">
        <f t="shared" si="412"/>
        <v>0</v>
      </c>
      <c r="BL665" s="181">
        <f t="shared" si="413"/>
        <v>0</v>
      </c>
      <c r="BM665" s="178"/>
      <c r="BN665" s="552">
        <f t="shared" si="394"/>
        <v>0</v>
      </c>
      <c r="BO665" s="560">
        <f t="shared" si="402"/>
        <v>0</v>
      </c>
      <c r="BP665" s="180"/>
      <c r="BQ665" s="180"/>
      <c r="BR665" s="176">
        <f t="shared" si="405"/>
        <v>0</v>
      </c>
      <c r="BS665" s="181">
        <f t="shared" si="395"/>
        <v>0</v>
      </c>
      <c r="BT665" s="178"/>
      <c r="BU665" s="176">
        <f t="shared" si="396"/>
        <v>0</v>
      </c>
      <c r="BV665" s="176">
        <f t="shared" si="397"/>
        <v>0</v>
      </c>
      <c r="BW665" s="176">
        <f t="shared" si="414"/>
        <v>0</v>
      </c>
      <c r="BX665" s="177">
        <f t="shared" si="415"/>
        <v>0</v>
      </c>
      <c r="BY665" s="182"/>
      <c r="BZ665" s="179">
        <f t="shared" si="398"/>
        <v>0</v>
      </c>
      <c r="CA665" s="179">
        <f t="shared" si="399"/>
        <v>0</v>
      </c>
      <c r="CB665" s="179">
        <f t="shared" si="416"/>
        <v>0</v>
      </c>
      <c r="CC665" s="183">
        <f t="shared" si="417"/>
        <v>0</v>
      </c>
      <c r="CD665" s="42"/>
    </row>
    <row r="666" spans="3:82" s="50" customFormat="1" ht="13.5" hidden="1" thickBot="1" x14ac:dyDescent="0.3">
      <c r="C666" s="184"/>
      <c r="D666" s="190"/>
      <c r="E666" s="164"/>
      <c r="F666" s="166"/>
      <c r="G666" s="166"/>
      <c r="H666" s="167"/>
      <c r="I666" s="166"/>
      <c r="J666" s="168">
        <v>1.505779664758232</v>
      </c>
      <c r="K666" s="168">
        <v>1.1754720702584747</v>
      </c>
      <c r="L666" s="169">
        <v>0</v>
      </c>
      <c r="M666" s="170">
        <v>0</v>
      </c>
      <c r="N666" s="170">
        <v>0</v>
      </c>
      <c r="O666" s="171">
        <v>0</v>
      </c>
      <c r="P666" s="172">
        <v>0</v>
      </c>
      <c r="Q666" s="172">
        <v>0</v>
      </c>
      <c r="R666" s="172">
        <v>0</v>
      </c>
      <c r="S666" s="172">
        <v>0</v>
      </c>
      <c r="T666" s="247"/>
      <c r="U666" s="247"/>
      <c r="V666" s="247"/>
      <c r="W666" s="247"/>
      <c r="X666" s="247"/>
      <c r="Y666" s="247"/>
      <c r="Z666" s="247"/>
      <c r="AA666" s="173">
        <v>0</v>
      </c>
      <c r="AB666" s="174">
        <v>0</v>
      </c>
      <c r="AC666" s="174">
        <v>0</v>
      </c>
      <c r="AD666" s="175">
        <v>0</v>
      </c>
      <c r="AE666" s="176">
        <f t="shared" si="403"/>
        <v>0</v>
      </c>
      <c r="AF666" s="177">
        <f t="shared" si="404"/>
        <v>0</v>
      </c>
      <c r="AG666" s="186"/>
      <c r="AH666" s="186"/>
      <c r="AI666" s="186"/>
      <c r="AJ666" s="186"/>
      <c r="AK666" s="186"/>
      <c r="AL666" s="173">
        <v>0</v>
      </c>
      <c r="AM666" s="174">
        <v>0</v>
      </c>
      <c r="AN666" s="174">
        <v>0</v>
      </c>
      <c r="AO666" s="175">
        <v>0</v>
      </c>
      <c r="AP666" s="176">
        <f t="shared" si="400"/>
        <v>0</v>
      </c>
      <c r="AQ666" s="177">
        <f t="shared" si="401"/>
        <v>0</v>
      </c>
      <c r="AR666" s="186"/>
      <c r="AS666" s="173">
        <f t="shared" si="386"/>
        <v>0</v>
      </c>
      <c r="AT666" s="175">
        <f t="shared" si="389"/>
        <v>0</v>
      </c>
      <c r="AU666" s="176">
        <f t="shared" si="406"/>
        <v>0</v>
      </c>
      <c r="AV666" s="177">
        <f t="shared" si="407"/>
        <v>0</v>
      </c>
      <c r="AW666" s="178"/>
      <c r="AX666" s="179">
        <f t="shared" si="390"/>
        <v>0</v>
      </c>
      <c r="AY666" s="179">
        <f t="shared" si="384"/>
        <v>0</v>
      </c>
      <c r="AZ666" s="179">
        <f t="shared" si="408"/>
        <v>0</v>
      </c>
      <c r="BA666" s="177">
        <f t="shared" si="409"/>
        <v>0</v>
      </c>
      <c r="BB666" s="178"/>
      <c r="BC666" s="179">
        <f t="shared" si="391"/>
        <v>0</v>
      </c>
      <c r="BD666" s="179">
        <f t="shared" si="385"/>
        <v>0</v>
      </c>
      <c r="BE666" s="179">
        <f t="shared" si="410"/>
        <v>0</v>
      </c>
      <c r="BF666" s="177">
        <f t="shared" si="411"/>
        <v>0</v>
      </c>
      <c r="BG666" s="178"/>
      <c r="BH666" s="176">
        <f t="shared" si="392"/>
        <v>0</v>
      </c>
      <c r="BI666" s="180">
        <f t="shared" si="393"/>
        <v>0</v>
      </c>
      <c r="BJ666" s="180"/>
      <c r="BK666" s="176">
        <f t="shared" si="412"/>
        <v>0</v>
      </c>
      <c r="BL666" s="181">
        <f t="shared" si="413"/>
        <v>0</v>
      </c>
      <c r="BM666" s="178"/>
      <c r="BN666" s="552">
        <f t="shared" si="394"/>
        <v>0</v>
      </c>
      <c r="BO666" s="560">
        <f t="shared" si="402"/>
        <v>0</v>
      </c>
      <c r="BP666" s="180"/>
      <c r="BQ666" s="180"/>
      <c r="BR666" s="176">
        <f t="shared" si="405"/>
        <v>0</v>
      </c>
      <c r="BS666" s="181">
        <f t="shared" si="395"/>
        <v>0</v>
      </c>
      <c r="BT666" s="178"/>
      <c r="BU666" s="176">
        <f t="shared" si="396"/>
        <v>0</v>
      </c>
      <c r="BV666" s="176">
        <f t="shared" si="397"/>
        <v>0</v>
      </c>
      <c r="BW666" s="176">
        <f t="shared" si="414"/>
        <v>0</v>
      </c>
      <c r="BX666" s="177">
        <f t="shared" si="415"/>
        <v>0</v>
      </c>
      <c r="BY666" s="182"/>
      <c r="BZ666" s="179">
        <f t="shared" si="398"/>
        <v>0</v>
      </c>
      <c r="CA666" s="179">
        <f t="shared" si="399"/>
        <v>0</v>
      </c>
      <c r="CB666" s="179">
        <f t="shared" si="416"/>
        <v>0</v>
      </c>
      <c r="CC666" s="183">
        <f t="shared" si="417"/>
        <v>0</v>
      </c>
      <c r="CD666" s="51"/>
    </row>
    <row r="667" spans="3:82" s="50" customFormat="1" ht="13.5" hidden="1" thickBot="1" x14ac:dyDescent="0.3">
      <c r="C667" s="191"/>
      <c r="D667" s="192"/>
      <c r="E667" s="193"/>
      <c r="F667" s="195"/>
      <c r="G667" s="195"/>
      <c r="H667" s="196"/>
      <c r="I667" s="195"/>
      <c r="J667" s="197">
        <v>1.9138973630485276</v>
      </c>
      <c r="K667" s="197">
        <v>1.515902467555285</v>
      </c>
      <c r="L667" s="198">
        <v>0</v>
      </c>
      <c r="M667" s="199">
        <v>0</v>
      </c>
      <c r="N667" s="199">
        <v>0</v>
      </c>
      <c r="O667" s="200">
        <v>0</v>
      </c>
      <c r="P667" s="201">
        <v>0</v>
      </c>
      <c r="Q667" s="201">
        <v>0</v>
      </c>
      <c r="R667" s="201">
        <v>0</v>
      </c>
      <c r="S667" s="201">
        <v>0</v>
      </c>
      <c r="T667" s="247"/>
      <c r="U667" s="247"/>
      <c r="V667" s="247"/>
      <c r="W667" s="247"/>
      <c r="X667" s="247"/>
      <c r="Y667" s="247"/>
      <c r="Z667" s="247"/>
      <c r="AA667" s="202">
        <v>0</v>
      </c>
      <c r="AB667" s="203">
        <v>0</v>
      </c>
      <c r="AC667" s="203">
        <v>0</v>
      </c>
      <c r="AD667" s="204">
        <v>0</v>
      </c>
      <c r="AE667" s="205">
        <f t="shared" si="403"/>
        <v>0</v>
      </c>
      <c r="AF667" s="206">
        <f t="shared" si="404"/>
        <v>0</v>
      </c>
      <c r="AG667" s="186"/>
      <c r="AH667" s="186"/>
      <c r="AI667" s="186"/>
      <c r="AJ667" s="186"/>
      <c r="AK667" s="186"/>
      <c r="AL667" s="202">
        <v>0</v>
      </c>
      <c r="AM667" s="203">
        <v>0</v>
      </c>
      <c r="AN667" s="203">
        <v>0</v>
      </c>
      <c r="AO667" s="204">
        <v>0</v>
      </c>
      <c r="AP667" s="205">
        <f t="shared" si="400"/>
        <v>0</v>
      </c>
      <c r="AQ667" s="206">
        <f t="shared" si="401"/>
        <v>0</v>
      </c>
      <c r="AR667" s="186"/>
      <c r="AS667" s="202">
        <f t="shared" si="386"/>
        <v>0</v>
      </c>
      <c r="AT667" s="204">
        <f t="shared" si="389"/>
        <v>0</v>
      </c>
      <c r="AU667" s="205">
        <f t="shared" si="406"/>
        <v>0</v>
      </c>
      <c r="AV667" s="206">
        <f t="shared" si="407"/>
        <v>0</v>
      </c>
      <c r="AW667" s="207"/>
      <c r="AX667" s="208">
        <f t="shared" si="390"/>
        <v>0</v>
      </c>
      <c r="AY667" s="208">
        <f t="shared" si="384"/>
        <v>0</v>
      </c>
      <c r="AZ667" s="208">
        <f t="shared" si="408"/>
        <v>0</v>
      </c>
      <c r="BA667" s="206">
        <f t="shared" si="409"/>
        <v>0</v>
      </c>
      <c r="BB667" s="207"/>
      <c r="BC667" s="208">
        <f t="shared" si="391"/>
        <v>0</v>
      </c>
      <c r="BD667" s="208">
        <f t="shared" si="385"/>
        <v>0</v>
      </c>
      <c r="BE667" s="208">
        <f t="shared" si="410"/>
        <v>0</v>
      </c>
      <c r="BF667" s="206">
        <f t="shared" si="411"/>
        <v>0</v>
      </c>
      <c r="BG667" s="207"/>
      <c r="BH667" s="205">
        <f t="shared" si="392"/>
        <v>0</v>
      </c>
      <c r="BI667" s="209">
        <f t="shared" si="393"/>
        <v>0</v>
      </c>
      <c r="BJ667" s="209"/>
      <c r="BK667" s="205">
        <f t="shared" si="412"/>
        <v>0</v>
      </c>
      <c r="BL667" s="210">
        <f t="shared" si="413"/>
        <v>0</v>
      </c>
      <c r="BM667" s="207"/>
      <c r="BN667" s="553">
        <f t="shared" si="394"/>
        <v>0</v>
      </c>
      <c r="BO667" s="561">
        <f t="shared" si="402"/>
        <v>0</v>
      </c>
      <c r="BP667" s="209"/>
      <c r="BQ667" s="209"/>
      <c r="BR667" s="205">
        <f t="shared" si="405"/>
        <v>0</v>
      </c>
      <c r="BS667" s="210">
        <f t="shared" si="395"/>
        <v>0</v>
      </c>
      <c r="BT667" s="207"/>
      <c r="BU667" s="205">
        <f t="shared" si="396"/>
        <v>0</v>
      </c>
      <c r="BV667" s="205">
        <f t="shared" si="397"/>
        <v>0</v>
      </c>
      <c r="BW667" s="205">
        <f t="shared" si="414"/>
        <v>0</v>
      </c>
      <c r="BX667" s="206">
        <f t="shared" si="415"/>
        <v>0</v>
      </c>
      <c r="BY667" s="211"/>
      <c r="BZ667" s="208">
        <f t="shared" si="398"/>
        <v>0</v>
      </c>
      <c r="CA667" s="208">
        <f t="shared" si="399"/>
        <v>0</v>
      </c>
      <c r="CB667" s="208">
        <f t="shared" si="416"/>
        <v>0</v>
      </c>
      <c r="CC667" s="212">
        <f t="shared" si="417"/>
        <v>0</v>
      </c>
      <c r="CD667" s="51"/>
    </row>
    <row r="668" spans="3:82" ht="13.5" hidden="1" thickBot="1" x14ac:dyDescent="0.3">
      <c r="C668" s="65"/>
      <c r="D668" s="66"/>
      <c r="E668" s="142"/>
      <c r="F668" s="144"/>
      <c r="G668" s="144"/>
      <c r="H668" s="145"/>
      <c r="I668" s="144"/>
      <c r="J668" s="146">
        <v>0.58618475265502656</v>
      </c>
      <c r="K668" s="146">
        <v>0.25114229393244591</v>
      </c>
      <c r="L668" s="147">
        <v>0</v>
      </c>
      <c r="M668" s="148">
        <v>0</v>
      </c>
      <c r="N668" s="148">
        <v>0</v>
      </c>
      <c r="O668" s="149">
        <v>0</v>
      </c>
      <c r="P668" s="150">
        <v>0</v>
      </c>
      <c r="Q668" s="150">
        <v>0</v>
      </c>
      <c r="R668" s="150">
        <v>0</v>
      </c>
      <c r="S668" s="150">
        <v>0</v>
      </c>
      <c r="T668" s="247"/>
      <c r="U668" s="247"/>
      <c r="V668" s="247"/>
      <c r="W668" s="247"/>
      <c r="X668" s="247"/>
      <c r="Y668" s="247"/>
      <c r="Z668" s="247"/>
      <c r="AA668" s="152">
        <v>0</v>
      </c>
      <c r="AB668" s="153">
        <v>0</v>
      </c>
      <c r="AC668" s="153">
        <v>0</v>
      </c>
      <c r="AD668" s="154">
        <v>0</v>
      </c>
      <c r="AE668" s="155">
        <f t="shared" si="403"/>
        <v>0</v>
      </c>
      <c r="AF668" s="156">
        <f t="shared" si="404"/>
        <v>0</v>
      </c>
      <c r="AG668" s="186"/>
      <c r="AH668" s="186"/>
      <c r="AI668" s="186"/>
      <c r="AJ668" s="186"/>
      <c r="AK668" s="186"/>
      <c r="AL668" s="152">
        <v>0</v>
      </c>
      <c r="AM668" s="153">
        <v>0</v>
      </c>
      <c r="AN668" s="153">
        <v>0</v>
      </c>
      <c r="AO668" s="154">
        <v>0</v>
      </c>
      <c r="AP668" s="155">
        <f t="shared" si="400"/>
        <v>0</v>
      </c>
      <c r="AQ668" s="156">
        <f t="shared" si="401"/>
        <v>0</v>
      </c>
      <c r="AR668" s="151"/>
      <c r="AS668" s="152">
        <f t="shared" si="386"/>
        <v>0</v>
      </c>
      <c r="AT668" s="154">
        <f t="shared" si="389"/>
        <v>0</v>
      </c>
      <c r="AU668" s="155">
        <f t="shared" si="406"/>
        <v>0</v>
      </c>
      <c r="AV668" s="156">
        <f t="shared" si="407"/>
        <v>0</v>
      </c>
      <c r="AW668" s="157"/>
      <c r="AX668" s="158">
        <f t="shared" si="390"/>
        <v>0</v>
      </c>
      <c r="AY668" s="158">
        <f t="shared" si="384"/>
        <v>0</v>
      </c>
      <c r="AZ668" s="158">
        <f t="shared" si="408"/>
        <v>0</v>
      </c>
      <c r="BA668" s="156">
        <f t="shared" si="409"/>
        <v>0</v>
      </c>
      <c r="BB668" s="157"/>
      <c r="BC668" s="158">
        <f t="shared" si="391"/>
        <v>0</v>
      </c>
      <c r="BD668" s="158">
        <f t="shared" si="385"/>
        <v>0</v>
      </c>
      <c r="BE668" s="158">
        <f t="shared" si="410"/>
        <v>0</v>
      </c>
      <c r="BF668" s="156">
        <f t="shared" si="411"/>
        <v>0</v>
      </c>
      <c r="BG668" s="157"/>
      <c r="BH668" s="155">
        <f t="shared" si="392"/>
        <v>0</v>
      </c>
      <c r="BI668" s="159">
        <f t="shared" si="393"/>
        <v>0</v>
      </c>
      <c r="BJ668" s="159"/>
      <c r="BK668" s="155">
        <f t="shared" si="412"/>
        <v>0</v>
      </c>
      <c r="BL668" s="160">
        <f t="shared" si="413"/>
        <v>0</v>
      </c>
      <c r="BM668" s="157"/>
      <c r="BN668" s="551">
        <f t="shared" si="394"/>
        <v>0</v>
      </c>
      <c r="BO668" s="559">
        <f t="shared" si="402"/>
        <v>0</v>
      </c>
      <c r="BP668" s="161"/>
      <c r="BQ668" s="161"/>
      <c r="BR668" s="155">
        <f t="shared" si="405"/>
        <v>0</v>
      </c>
      <c r="BS668" s="160">
        <f t="shared" si="395"/>
        <v>0</v>
      </c>
      <c r="BT668" s="157"/>
      <c r="BU668" s="155">
        <f t="shared" si="396"/>
        <v>0</v>
      </c>
      <c r="BV668" s="155">
        <f t="shared" si="397"/>
        <v>0</v>
      </c>
      <c r="BW668" s="155">
        <f t="shared" si="414"/>
        <v>0</v>
      </c>
      <c r="BX668" s="156">
        <f t="shared" si="415"/>
        <v>0</v>
      </c>
      <c r="BY668" s="162"/>
      <c r="BZ668" s="158">
        <f t="shared" si="398"/>
        <v>0</v>
      </c>
      <c r="CA668" s="158">
        <f t="shared" si="399"/>
        <v>0</v>
      </c>
      <c r="CB668" s="158">
        <f t="shared" si="416"/>
        <v>0</v>
      </c>
      <c r="CC668" s="163">
        <f t="shared" si="417"/>
        <v>0</v>
      </c>
      <c r="CD668" s="42"/>
    </row>
    <row r="669" spans="3:82" ht="13.5" hidden="1" thickBot="1" x14ac:dyDescent="0.3">
      <c r="C669" s="65"/>
      <c r="D669" s="66"/>
      <c r="E669" s="164"/>
      <c r="F669" s="166"/>
      <c r="G669" s="166"/>
      <c r="H669" s="167"/>
      <c r="I669" s="166"/>
      <c r="J669" s="168">
        <v>0.72370867908265568</v>
      </c>
      <c r="K669" s="168">
        <v>0.4192943920851287</v>
      </c>
      <c r="L669" s="169">
        <v>0</v>
      </c>
      <c r="M669" s="170">
        <v>0</v>
      </c>
      <c r="N669" s="170">
        <v>0</v>
      </c>
      <c r="O669" s="171">
        <v>0</v>
      </c>
      <c r="P669" s="172">
        <v>0</v>
      </c>
      <c r="Q669" s="172">
        <v>0</v>
      </c>
      <c r="R669" s="172">
        <v>0</v>
      </c>
      <c r="S669" s="172">
        <v>0</v>
      </c>
      <c r="T669" s="247"/>
      <c r="U669" s="247"/>
      <c r="V669" s="247"/>
      <c r="W669" s="247"/>
      <c r="X669" s="247"/>
      <c r="Y669" s="247"/>
      <c r="Z669" s="247"/>
      <c r="AA669" s="173">
        <v>0</v>
      </c>
      <c r="AB669" s="174">
        <v>0</v>
      </c>
      <c r="AC669" s="174">
        <v>0</v>
      </c>
      <c r="AD669" s="175">
        <v>0</v>
      </c>
      <c r="AE669" s="176">
        <f t="shared" si="403"/>
        <v>0</v>
      </c>
      <c r="AF669" s="177">
        <f t="shared" si="404"/>
        <v>0</v>
      </c>
      <c r="AG669" s="186"/>
      <c r="AH669" s="186"/>
      <c r="AI669" s="186"/>
      <c r="AJ669" s="186"/>
      <c r="AK669" s="186"/>
      <c r="AL669" s="173">
        <v>0</v>
      </c>
      <c r="AM669" s="174">
        <v>0</v>
      </c>
      <c r="AN669" s="174">
        <v>0</v>
      </c>
      <c r="AO669" s="175">
        <v>0</v>
      </c>
      <c r="AP669" s="176">
        <f t="shared" si="400"/>
        <v>0</v>
      </c>
      <c r="AQ669" s="177">
        <f t="shared" si="401"/>
        <v>0</v>
      </c>
      <c r="AR669" s="151"/>
      <c r="AS669" s="173">
        <f t="shared" si="386"/>
        <v>0</v>
      </c>
      <c r="AT669" s="175">
        <f t="shared" si="389"/>
        <v>0</v>
      </c>
      <c r="AU669" s="176">
        <f t="shared" si="406"/>
        <v>0</v>
      </c>
      <c r="AV669" s="177">
        <f t="shared" si="407"/>
        <v>0</v>
      </c>
      <c r="AW669" s="178"/>
      <c r="AX669" s="179">
        <f t="shared" si="390"/>
        <v>0</v>
      </c>
      <c r="AY669" s="179">
        <f t="shared" si="384"/>
        <v>0</v>
      </c>
      <c r="AZ669" s="179">
        <f t="shared" si="408"/>
        <v>0</v>
      </c>
      <c r="BA669" s="177">
        <f t="shared" si="409"/>
        <v>0</v>
      </c>
      <c r="BB669" s="178"/>
      <c r="BC669" s="179">
        <f t="shared" si="391"/>
        <v>0</v>
      </c>
      <c r="BD669" s="179">
        <f t="shared" si="385"/>
        <v>0</v>
      </c>
      <c r="BE669" s="179">
        <f t="shared" si="410"/>
        <v>0</v>
      </c>
      <c r="BF669" s="177">
        <f t="shared" si="411"/>
        <v>0</v>
      </c>
      <c r="BG669" s="178"/>
      <c r="BH669" s="176">
        <f t="shared" si="392"/>
        <v>0</v>
      </c>
      <c r="BI669" s="180">
        <f t="shared" si="393"/>
        <v>0</v>
      </c>
      <c r="BJ669" s="180"/>
      <c r="BK669" s="176">
        <f t="shared" si="412"/>
        <v>0</v>
      </c>
      <c r="BL669" s="181">
        <f t="shared" si="413"/>
        <v>0</v>
      </c>
      <c r="BM669" s="178"/>
      <c r="BN669" s="552">
        <f t="shared" si="394"/>
        <v>0</v>
      </c>
      <c r="BO669" s="560">
        <f t="shared" si="402"/>
        <v>0</v>
      </c>
      <c r="BP669" s="180"/>
      <c r="BQ669" s="180"/>
      <c r="BR669" s="176">
        <f t="shared" si="405"/>
        <v>0</v>
      </c>
      <c r="BS669" s="181">
        <f t="shared" si="395"/>
        <v>0</v>
      </c>
      <c r="BT669" s="178"/>
      <c r="BU669" s="176">
        <f t="shared" si="396"/>
        <v>0</v>
      </c>
      <c r="BV669" s="176">
        <f t="shared" si="397"/>
        <v>0</v>
      </c>
      <c r="BW669" s="176">
        <f t="shared" si="414"/>
        <v>0</v>
      </c>
      <c r="BX669" s="177">
        <f t="shared" si="415"/>
        <v>0</v>
      </c>
      <c r="BY669" s="182"/>
      <c r="BZ669" s="179">
        <f t="shared" si="398"/>
        <v>0</v>
      </c>
      <c r="CA669" s="179">
        <f t="shared" si="399"/>
        <v>0</v>
      </c>
      <c r="CB669" s="179">
        <f t="shared" si="416"/>
        <v>0</v>
      </c>
      <c r="CC669" s="183">
        <f t="shared" si="417"/>
        <v>0</v>
      </c>
      <c r="CD669" s="42"/>
    </row>
    <row r="670" spans="3:82" ht="13.5" hidden="1" thickBot="1" x14ac:dyDescent="0.3">
      <c r="C670" s="184">
        <v>132</v>
      </c>
      <c r="D670" s="48">
        <v>0</v>
      </c>
      <c r="E670" s="164">
        <v>132</v>
      </c>
      <c r="F670" s="166">
        <v>132</v>
      </c>
      <c r="G670" s="166"/>
      <c r="H670" s="167">
        <v>0</v>
      </c>
      <c r="I670" s="185" t="s">
        <v>64</v>
      </c>
      <c r="J670" s="168">
        <v>1</v>
      </c>
      <c r="K670" s="168">
        <v>1</v>
      </c>
      <c r="L670" s="169">
        <v>0</v>
      </c>
      <c r="M670" s="170">
        <v>0</v>
      </c>
      <c r="N670" s="170">
        <v>0</v>
      </c>
      <c r="O670" s="171">
        <v>0</v>
      </c>
      <c r="P670" s="172">
        <v>0</v>
      </c>
      <c r="Q670" s="172">
        <v>0</v>
      </c>
      <c r="R670" s="172">
        <v>0</v>
      </c>
      <c r="S670" s="172">
        <v>0</v>
      </c>
      <c r="T670" s="247"/>
      <c r="U670" s="247"/>
      <c r="V670" s="247"/>
      <c r="W670" s="247"/>
      <c r="X670" s="247"/>
      <c r="Y670" s="247"/>
      <c r="Z670" s="247"/>
      <c r="AA670" s="187">
        <v>0</v>
      </c>
      <c r="AB670" s="188">
        <v>0</v>
      </c>
      <c r="AC670" s="188">
        <v>0</v>
      </c>
      <c r="AD670" s="189">
        <v>0</v>
      </c>
      <c r="AE670" s="176">
        <f t="shared" si="403"/>
        <v>0</v>
      </c>
      <c r="AF670" s="177">
        <f t="shared" si="404"/>
        <v>0</v>
      </c>
      <c r="AG670" s="186"/>
      <c r="AH670" s="186"/>
      <c r="AI670" s="186"/>
      <c r="AJ670" s="186"/>
      <c r="AK670" s="186"/>
      <c r="AL670" s="187">
        <v>0</v>
      </c>
      <c r="AM670" s="188">
        <v>0</v>
      </c>
      <c r="AN670" s="188">
        <v>0</v>
      </c>
      <c r="AO670" s="189">
        <v>0</v>
      </c>
      <c r="AP670" s="176">
        <f t="shared" si="400"/>
        <v>0</v>
      </c>
      <c r="AQ670" s="177">
        <f t="shared" si="401"/>
        <v>0</v>
      </c>
      <c r="AR670" s="151"/>
      <c r="AS670" s="187">
        <f t="shared" si="386"/>
        <v>0</v>
      </c>
      <c r="AT670" s="189">
        <f t="shared" si="389"/>
        <v>0</v>
      </c>
      <c r="AU670" s="176">
        <f t="shared" si="406"/>
        <v>0</v>
      </c>
      <c r="AV670" s="177">
        <f t="shared" si="407"/>
        <v>0</v>
      </c>
      <c r="AW670" s="178"/>
      <c r="AX670" s="179">
        <f t="shared" si="390"/>
        <v>0</v>
      </c>
      <c r="AY670" s="179">
        <f t="shared" si="384"/>
        <v>0</v>
      </c>
      <c r="AZ670" s="179">
        <f t="shared" si="408"/>
        <v>0</v>
      </c>
      <c r="BA670" s="177">
        <f t="shared" si="409"/>
        <v>0</v>
      </c>
      <c r="BB670" s="178"/>
      <c r="BC670" s="179">
        <f t="shared" si="391"/>
        <v>0</v>
      </c>
      <c r="BD670" s="179">
        <f t="shared" si="385"/>
        <v>0</v>
      </c>
      <c r="BE670" s="179">
        <f t="shared" si="410"/>
        <v>0</v>
      </c>
      <c r="BF670" s="177">
        <f t="shared" si="411"/>
        <v>0</v>
      </c>
      <c r="BG670" s="178"/>
      <c r="BH670" s="176">
        <f t="shared" si="392"/>
        <v>0</v>
      </c>
      <c r="BI670" s="180">
        <f t="shared" si="393"/>
        <v>0</v>
      </c>
      <c r="BJ670" s="180"/>
      <c r="BK670" s="176">
        <f t="shared" si="412"/>
        <v>0</v>
      </c>
      <c r="BL670" s="181">
        <f t="shared" si="413"/>
        <v>0</v>
      </c>
      <c r="BM670" s="178"/>
      <c r="BN670" s="552">
        <f t="shared" si="394"/>
        <v>0</v>
      </c>
      <c r="BO670" s="560">
        <f t="shared" si="402"/>
        <v>0</v>
      </c>
      <c r="BP670" s="180"/>
      <c r="BQ670" s="180"/>
      <c r="BR670" s="176">
        <f t="shared" si="405"/>
        <v>0</v>
      </c>
      <c r="BS670" s="181">
        <f t="shared" si="395"/>
        <v>0</v>
      </c>
      <c r="BT670" s="178"/>
      <c r="BU670" s="176">
        <f t="shared" si="396"/>
        <v>0</v>
      </c>
      <c r="BV670" s="176">
        <f t="shared" si="397"/>
        <v>0</v>
      </c>
      <c r="BW670" s="176">
        <f t="shared" si="414"/>
        <v>0</v>
      </c>
      <c r="BX670" s="177">
        <f t="shared" si="415"/>
        <v>0</v>
      </c>
      <c r="BY670" s="182"/>
      <c r="BZ670" s="179">
        <f t="shared" si="398"/>
        <v>0</v>
      </c>
      <c r="CA670" s="179">
        <f t="shared" si="399"/>
        <v>0</v>
      </c>
      <c r="CB670" s="179">
        <f t="shared" si="416"/>
        <v>0</v>
      </c>
      <c r="CC670" s="183">
        <f t="shared" si="417"/>
        <v>0</v>
      </c>
      <c r="CD670" s="42"/>
    </row>
    <row r="671" spans="3:82" s="50" customFormat="1" ht="13.5" hidden="1" thickBot="1" x14ac:dyDescent="0.3">
      <c r="C671" s="184"/>
      <c r="D671" s="190"/>
      <c r="E671" s="164"/>
      <c r="F671" s="166"/>
      <c r="G671" s="166"/>
      <c r="H671" s="167"/>
      <c r="I671" s="166"/>
      <c r="J671" s="168">
        <v>1.505779664758232</v>
      </c>
      <c r="K671" s="168">
        <v>1.1754720702584747</v>
      </c>
      <c r="L671" s="169">
        <v>0</v>
      </c>
      <c r="M671" s="170">
        <v>0</v>
      </c>
      <c r="N671" s="170">
        <v>0</v>
      </c>
      <c r="O671" s="171">
        <v>0</v>
      </c>
      <c r="P671" s="172">
        <v>0</v>
      </c>
      <c r="Q671" s="172">
        <v>0</v>
      </c>
      <c r="R671" s="172">
        <v>0</v>
      </c>
      <c r="S671" s="172">
        <v>0</v>
      </c>
      <c r="T671" s="247"/>
      <c r="U671" s="247"/>
      <c r="V671" s="247"/>
      <c r="W671" s="247"/>
      <c r="X671" s="247"/>
      <c r="Y671" s="247"/>
      <c r="Z671" s="247"/>
      <c r="AA671" s="173">
        <v>0</v>
      </c>
      <c r="AB671" s="174">
        <v>0</v>
      </c>
      <c r="AC671" s="174">
        <v>0</v>
      </c>
      <c r="AD671" s="175">
        <v>0</v>
      </c>
      <c r="AE671" s="176">
        <f t="shared" si="403"/>
        <v>0</v>
      </c>
      <c r="AF671" s="177">
        <f t="shared" si="404"/>
        <v>0</v>
      </c>
      <c r="AG671" s="186"/>
      <c r="AH671" s="186"/>
      <c r="AI671" s="186"/>
      <c r="AJ671" s="186"/>
      <c r="AK671" s="186"/>
      <c r="AL671" s="173">
        <v>0</v>
      </c>
      <c r="AM671" s="174">
        <v>0</v>
      </c>
      <c r="AN671" s="174">
        <v>0</v>
      </c>
      <c r="AO671" s="175">
        <v>0</v>
      </c>
      <c r="AP671" s="176">
        <f t="shared" si="400"/>
        <v>0</v>
      </c>
      <c r="AQ671" s="177">
        <f t="shared" si="401"/>
        <v>0</v>
      </c>
      <c r="AR671" s="186"/>
      <c r="AS671" s="173">
        <f t="shared" si="386"/>
        <v>0</v>
      </c>
      <c r="AT671" s="175">
        <f t="shared" si="389"/>
        <v>0</v>
      </c>
      <c r="AU671" s="176">
        <f t="shared" si="406"/>
        <v>0</v>
      </c>
      <c r="AV671" s="177">
        <f t="shared" si="407"/>
        <v>0</v>
      </c>
      <c r="AW671" s="178"/>
      <c r="AX671" s="179">
        <f t="shared" si="390"/>
        <v>0</v>
      </c>
      <c r="AY671" s="179">
        <f t="shared" si="384"/>
        <v>0</v>
      </c>
      <c r="AZ671" s="179">
        <f t="shared" si="408"/>
        <v>0</v>
      </c>
      <c r="BA671" s="177">
        <f t="shared" si="409"/>
        <v>0</v>
      </c>
      <c r="BB671" s="178"/>
      <c r="BC671" s="179">
        <f t="shared" si="391"/>
        <v>0</v>
      </c>
      <c r="BD671" s="179">
        <f t="shared" si="385"/>
        <v>0</v>
      </c>
      <c r="BE671" s="179">
        <f t="shared" si="410"/>
        <v>0</v>
      </c>
      <c r="BF671" s="177">
        <f t="shared" si="411"/>
        <v>0</v>
      </c>
      <c r="BG671" s="178"/>
      <c r="BH671" s="176">
        <f t="shared" si="392"/>
        <v>0</v>
      </c>
      <c r="BI671" s="180">
        <f t="shared" si="393"/>
        <v>0</v>
      </c>
      <c r="BJ671" s="180"/>
      <c r="BK671" s="176">
        <f t="shared" si="412"/>
        <v>0</v>
      </c>
      <c r="BL671" s="181">
        <f t="shared" si="413"/>
        <v>0</v>
      </c>
      <c r="BM671" s="178"/>
      <c r="BN671" s="552">
        <f t="shared" si="394"/>
        <v>0</v>
      </c>
      <c r="BO671" s="560">
        <f t="shared" si="402"/>
        <v>0</v>
      </c>
      <c r="BP671" s="180"/>
      <c r="BQ671" s="180"/>
      <c r="BR671" s="176">
        <f t="shared" si="405"/>
        <v>0</v>
      </c>
      <c r="BS671" s="181">
        <f t="shared" si="395"/>
        <v>0</v>
      </c>
      <c r="BT671" s="178"/>
      <c r="BU671" s="176">
        <f t="shared" si="396"/>
        <v>0</v>
      </c>
      <c r="BV671" s="176">
        <f t="shared" si="397"/>
        <v>0</v>
      </c>
      <c r="BW671" s="176">
        <f t="shared" si="414"/>
        <v>0</v>
      </c>
      <c r="BX671" s="177">
        <f t="shared" si="415"/>
        <v>0</v>
      </c>
      <c r="BY671" s="182"/>
      <c r="BZ671" s="179">
        <f t="shared" si="398"/>
        <v>0</v>
      </c>
      <c r="CA671" s="179">
        <f t="shared" si="399"/>
        <v>0</v>
      </c>
      <c r="CB671" s="179">
        <f t="shared" si="416"/>
        <v>0</v>
      </c>
      <c r="CC671" s="183">
        <f t="shared" si="417"/>
        <v>0</v>
      </c>
      <c r="CD671" s="51"/>
    </row>
    <row r="672" spans="3:82" s="50" customFormat="1" ht="13.5" hidden="1" thickBot="1" x14ac:dyDescent="0.3">
      <c r="C672" s="191"/>
      <c r="D672" s="192"/>
      <c r="E672" s="193"/>
      <c r="F672" s="195"/>
      <c r="G672" s="195"/>
      <c r="H672" s="196"/>
      <c r="I672" s="195"/>
      <c r="J672" s="197">
        <v>1.9138973630485276</v>
      </c>
      <c r="K672" s="197">
        <v>1.515902467555285</v>
      </c>
      <c r="L672" s="198">
        <v>0</v>
      </c>
      <c r="M672" s="199">
        <v>0</v>
      </c>
      <c r="N672" s="199">
        <v>0</v>
      </c>
      <c r="O672" s="200">
        <v>0</v>
      </c>
      <c r="P672" s="201">
        <v>0</v>
      </c>
      <c r="Q672" s="201">
        <v>0</v>
      </c>
      <c r="R672" s="201">
        <v>0</v>
      </c>
      <c r="S672" s="201">
        <v>0</v>
      </c>
      <c r="T672" s="247"/>
      <c r="U672" s="247"/>
      <c r="V672" s="247"/>
      <c r="W672" s="247"/>
      <c r="X672" s="247"/>
      <c r="Y672" s="247"/>
      <c r="Z672" s="247"/>
      <c r="AA672" s="202">
        <v>0</v>
      </c>
      <c r="AB672" s="203">
        <v>0</v>
      </c>
      <c r="AC672" s="203">
        <v>0</v>
      </c>
      <c r="AD672" s="204">
        <v>0</v>
      </c>
      <c r="AE672" s="205">
        <f t="shared" si="403"/>
        <v>0</v>
      </c>
      <c r="AF672" s="206">
        <f t="shared" si="404"/>
        <v>0</v>
      </c>
      <c r="AG672" s="186"/>
      <c r="AH672" s="186"/>
      <c r="AI672" s="186"/>
      <c r="AJ672" s="186"/>
      <c r="AK672" s="186"/>
      <c r="AL672" s="202">
        <v>0</v>
      </c>
      <c r="AM672" s="203">
        <v>0</v>
      </c>
      <c r="AN672" s="203">
        <v>0</v>
      </c>
      <c r="AO672" s="204">
        <v>0</v>
      </c>
      <c r="AP672" s="205">
        <f t="shared" si="400"/>
        <v>0</v>
      </c>
      <c r="AQ672" s="206">
        <f t="shared" si="401"/>
        <v>0</v>
      </c>
      <c r="AR672" s="186"/>
      <c r="AS672" s="202">
        <f t="shared" si="386"/>
        <v>0</v>
      </c>
      <c r="AT672" s="204">
        <f t="shared" si="389"/>
        <v>0</v>
      </c>
      <c r="AU672" s="205">
        <f t="shared" si="406"/>
        <v>0</v>
      </c>
      <c r="AV672" s="206">
        <f t="shared" si="407"/>
        <v>0</v>
      </c>
      <c r="AW672" s="207"/>
      <c r="AX672" s="208">
        <f t="shared" si="390"/>
        <v>0</v>
      </c>
      <c r="AY672" s="208">
        <f t="shared" si="384"/>
        <v>0</v>
      </c>
      <c r="AZ672" s="208">
        <f t="shared" si="408"/>
        <v>0</v>
      </c>
      <c r="BA672" s="206">
        <f t="shared" si="409"/>
        <v>0</v>
      </c>
      <c r="BB672" s="207"/>
      <c r="BC672" s="208">
        <f t="shared" si="391"/>
        <v>0</v>
      </c>
      <c r="BD672" s="208">
        <f t="shared" si="385"/>
        <v>0</v>
      </c>
      <c r="BE672" s="208">
        <f t="shared" si="410"/>
        <v>0</v>
      </c>
      <c r="BF672" s="206">
        <f t="shared" si="411"/>
        <v>0</v>
      </c>
      <c r="BG672" s="207"/>
      <c r="BH672" s="205">
        <f t="shared" si="392"/>
        <v>0</v>
      </c>
      <c r="BI672" s="209">
        <f t="shared" si="393"/>
        <v>0</v>
      </c>
      <c r="BJ672" s="209"/>
      <c r="BK672" s="205">
        <f t="shared" si="412"/>
        <v>0</v>
      </c>
      <c r="BL672" s="210">
        <f t="shared" si="413"/>
        <v>0</v>
      </c>
      <c r="BM672" s="207"/>
      <c r="BN672" s="553">
        <f t="shared" si="394"/>
        <v>0</v>
      </c>
      <c r="BO672" s="561">
        <f t="shared" si="402"/>
        <v>0</v>
      </c>
      <c r="BP672" s="209"/>
      <c r="BQ672" s="209"/>
      <c r="BR672" s="205">
        <f t="shared" si="405"/>
        <v>0</v>
      </c>
      <c r="BS672" s="210">
        <f t="shared" si="395"/>
        <v>0</v>
      </c>
      <c r="BT672" s="207"/>
      <c r="BU672" s="205">
        <f t="shared" si="396"/>
        <v>0</v>
      </c>
      <c r="BV672" s="205">
        <f t="shared" si="397"/>
        <v>0</v>
      </c>
      <c r="BW672" s="205">
        <f t="shared" si="414"/>
        <v>0</v>
      </c>
      <c r="BX672" s="206">
        <f t="shared" si="415"/>
        <v>0</v>
      </c>
      <c r="BY672" s="211"/>
      <c r="BZ672" s="208">
        <f t="shared" si="398"/>
        <v>0</v>
      </c>
      <c r="CA672" s="208">
        <f t="shared" si="399"/>
        <v>0</v>
      </c>
      <c r="CB672" s="208">
        <f t="shared" si="416"/>
        <v>0</v>
      </c>
      <c r="CC672" s="212">
        <f t="shared" si="417"/>
        <v>0</v>
      </c>
      <c r="CD672" s="51"/>
    </row>
    <row r="673" spans="3:82" ht="13.5" hidden="1" thickBot="1" x14ac:dyDescent="0.3">
      <c r="C673" s="65"/>
      <c r="D673" s="66"/>
      <c r="E673" s="142"/>
      <c r="F673" s="144"/>
      <c r="G673" s="144"/>
      <c r="H673" s="145"/>
      <c r="I673" s="144"/>
      <c r="J673" s="146">
        <v>0.58618475265502656</v>
      </c>
      <c r="K673" s="146">
        <v>0.25114229393244591</v>
      </c>
      <c r="L673" s="147">
        <v>0</v>
      </c>
      <c r="M673" s="148">
        <v>0</v>
      </c>
      <c r="N673" s="148">
        <v>0</v>
      </c>
      <c r="O673" s="149">
        <v>0</v>
      </c>
      <c r="P673" s="150">
        <v>0</v>
      </c>
      <c r="Q673" s="150">
        <v>0</v>
      </c>
      <c r="R673" s="150">
        <v>0</v>
      </c>
      <c r="S673" s="150">
        <v>0</v>
      </c>
      <c r="T673" s="247"/>
      <c r="U673" s="247"/>
      <c r="V673" s="247"/>
      <c r="W673" s="247"/>
      <c r="X673" s="247"/>
      <c r="Y673" s="247"/>
      <c r="Z673" s="247"/>
      <c r="AA673" s="152">
        <v>0</v>
      </c>
      <c r="AB673" s="153">
        <v>0</v>
      </c>
      <c r="AC673" s="153">
        <v>0</v>
      </c>
      <c r="AD673" s="154">
        <v>0</v>
      </c>
      <c r="AE673" s="155">
        <f t="shared" si="403"/>
        <v>0</v>
      </c>
      <c r="AF673" s="156">
        <f t="shared" si="404"/>
        <v>0</v>
      </c>
      <c r="AG673" s="186"/>
      <c r="AH673" s="186"/>
      <c r="AI673" s="186"/>
      <c r="AJ673" s="186"/>
      <c r="AK673" s="186"/>
      <c r="AL673" s="152">
        <v>0</v>
      </c>
      <c r="AM673" s="153">
        <v>0</v>
      </c>
      <c r="AN673" s="153">
        <v>0</v>
      </c>
      <c r="AO673" s="154">
        <v>0</v>
      </c>
      <c r="AP673" s="155">
        <f t="shared" si="400"/>
        <v>0</v>
      </c>
      <c r="AQ673" s="156">
        <f t="shared" si="401"/>
        <v>0</v>
      </c>
      <c r="AR673" s="151"/>
      <c r="AS673" s="152">
        <f t="shared" si="386"/>
        <v>0</v>
      </c>
      <c r="AT673" s="154">
        <f t="shared" si="389"/>
        <v>0</v>
      </c>
      <c r="AU673" s="155">
        <f t="shared" si="406"/>
        <v>0</v>
      </c>
      <c r="AV673" s="156">
        <f t="shared" si="407"/>
        <v>0</v>
      </c>
      <c r="AW673" s="157"/>
      <c r="AX673" s="158">
        <f t="shared" si="390"/>
        <v>0</v>
      </c>
      <c r="AY673" s="158">
        <f t="shared" ref="AY673:AY717" si="418">(+AD673*$P673)+(AO673*$R673)</f>
        <v>0</v>
      </c>
      <c r="AZ673" s="158">
        <f t="shared" si="408"/>
        <v>0</v>
      </c>
      <c r="BA673" s="156">
        <f t="shared" si="409"/>
        <v>0</v>
      </c>
      <c r="BB673" s="157"/>
      <c r="BC673" s="158">
        <f t="shared" si="391"/>
        <v>0</v>
      </c>
      <c r="BD673" s="158">
        <f t="shared" ref="BD673:BD717" si="419">(+AD673*$Q673)+(AO673*$S673)</f>
        <v>0</v>
      </c>
      <c r="BE673" s="158">
        <f t="shared" si="410"/>
        <v>0</v>
      </c>
      <c r="BF673" s="156">
        <f t="shared" si="411"/>
        <v>0</v>
      </c>
      <c r="BG673" s="157"/>
      <c r="BH673" s="155">
        <f t="shared" si="392"/>
        <v>0</v>
      </c>
      <c r="BI673" s="159">
        <f t="shared" si="393"/>
        <v>0</v>
      </c>
      <c r="BJ673" s="159"/>
      <c r="BK673" s="155">
        <f t="shared" si="412"/>
        <v>0</v>
      </c>
      <c r="BL673" s="160">
        <f t="shared" si="413"/>
        <v>0</v>
      </c>
      <c r="BM673" s="157"/>
      <c r="BN673" s="551">
        <f t="shared" si="394"/>
        <v>0</v>
      </c>
      <c r="BO673" s="559">
        <f t="shared" si="402"/>
        <v>0</v>
      </c>
      <c r="BP673" s="161"/>
      <c r="BQ673" s="161"/>
      <c r="BR673" s="155">
        <f t="shared" si="405"/>
        <v>0</v>
      </c>
      <c r="BS673" s="160">
        <f t="shared" si="395"/>
        <v>0</v>
      </c>
      <c r="BT673" s="157"/>
      <c r="BU673" s="155">
        <f t="shared" si="396"/>
        <v>0</v>
      </c>
      <c r="BV673" s="155">
        <f t="shared" si="397"/>
        <v>0</v>
      </c>
      <c r="BW673" s="155">
        <f t="shared" si="414"/>
        <v>0</v>
      </c>
      <c r="BX673" s="156">
        <f t="shared" si="415"/>
        <v>0</v>
      </c>
      <c r="BY673" s="162"/>
      <c r="BZ673" s="158">
        <f t="shared" ref="BZ673:BZ717" si="420">(+AA673*$Q673)+(AL673*$S673)</f>
        <v>0</v>
      </c>
      <c r="CA673" s="158">
        <f t="shared" ref="CA673:CA717" si="421">(+BI673*$Q673)+(BO673*$S673)</f>
        <v>0</v>
      </c>
      <c r="CB673" s="158">
        <f t="shared" si="416"/>
        <v>0</v>
      </c>
      <c r="CC673" s="163">
        <f t="shared" si="417"/>
        <v>0</v>
      </c>
      <c r="CD673" s="42"/>
    </row>
    <row r="674" spans="3:82" ht="13.5" hidden="1" thickBot="1" x14ac:dyDescent="0.3">
      <c r="C674" s="65"/>
      <c r="D674" s="66"/>
      <c r="E674" s="164"/>
      <c r="F674" s="166"/>
      <c r="G674" s="166"/>
      <c r="H674" s="167"/>
      <c r="I674" s="166"/>
      <c r="J674" s="168">
        <v>0.72370867908265568</v>
      </c>
      <c r="K674" s="168">
        <v>0.4192943920851287</v>
      </c>
      <c r="L674" s="169">
        <v>0</v>
      </c>
      <c r="M674" s="170">
        <v>0</v>
      </c>
      <c r="N674" s="170">
        <v>0</v>
      </c>
      <c r="O674" s="171">
        <v>0</v>
      </c>
      <c r="P674" s="172">
        <v>0</v>
      </c>
      <c r="Q674" s="172">
        <v>0</v>
      </c>
      <c r="R674" s="172">
        <v>0</v>
      </c>
      <c r="S674" s="172">
        <v>0</v>
      </c>
      <c r="T674" s="247"/>
      <c r="U674" s="247"/>
      <c r="V674" s="247"/>
      <c r="W674" s="247"/>
      <c r="X674" s="247"/>
      <c r="Y674" s="247"/>
      <c r="Z674" s="247"/>
      <c r="AA674" s="173">
        <v>0</v>
      </c>
      <c r="AB674" s="174">
        <v>0</v>
      </c>
      <c r="AC674" s="174">
        <v>0</v>
      </c>
      <c r="AD674" s="175">
        <v>0</v>
      </c>
      <c r="AE674" s="176">
        <f t="shared" si="403"/>
        <v>0</v>
      </c>
      <c r="AF674" s="177">
        <f t="shared" si="404"/>
        <v>0</v>
      </c>
      <c r="AG674" s="186"/>
      <c r="AH674" s="186"/>
      <c r="AI674" s="186"/>
      <c r="AJ674" s="186"/>
      <c r="AK674" s="186"/>
      <c r="AL674" s="173">
        <v>0</v>
      </c>
      <c r="AM674" s="174">
        <v>0</v>
      </c>
      <c r="AN674" s="174">
        <v>0</v>
      </c>
      <c r="AO674" s="175">
        <v>0</v>
      </c>
      <c r="AP674" s="176">
        <f t="shared" si="400"/>
        <v>0</v>
      </c>
      <c r="AQ674" s="177">
        <f t="shared" si="401"/>
        <v>0</v>
      </c>
      <c r="AR674" s="151"/>
      <c r="AS674" s="173">
        <f t="shared" si="386"/>
        <v>0</v>
      </c>
      <c r="AT674" s="175">
        <f t="shared" si="389"/>
        <v>0</v>
      </c>
      <c r="AU674" s="176">
        <f t="shared" si="406"/>
        <v>0</v>
      </c>
      <c r="AV674" s="177">
        <f t="shared" si="407"/>
        <v>0</v>
      </c>
      <c r="AW674" s="178"/>
      <c r="AX674" s="179">
        <f t="shared" si="390"/>
        <v>0</v>
      </c>
      <c r="AY674" s="179">
        <f t="shared" si="418"/>
        <v>0</v>
      </c>
      <c r="AZ674" s="179">
        <f t="shared" si="408"/>
        <v>0</v>
      </c>
      <c r="BA674" s="177">
        <f t="shared" si="409"/>
        <v>0</v>
      </c>
      <c r="BB674" s="178"/>
      <c r="BC674" s="179">
        <f t="shared" si="391"/>
        <v>0</v>
      </c>
      <c r="BD674" s="179">
        <f t="shared" si="419"/>
        <v>0</v>
      </c>
      <c r="BE674" s="179">
        <f t="shared" si="410"/>
        <v>0</v>
      </c>
      <c r="BF674" s="177">
        <f t="shared" si="411"/>
        <v>0</v>
      </c>
      <c r="BG674" s="178"/>
      <c r="BH674" s="176">
        <f t="shared" si="392"/>
        <v>0</v>
      </c>
      <c r="BI674" s="180">
        <f t="shared" si="393"/>
        <v>0</v>
      </c>
      <c r="BJ674" s="180"/>
      <c r="BK674" s="176">
        <f t="shared" si="412"/>
        <v>0</v>
      </c>
      <c r="BL674" s="181">
        <f t="shared" si="413"/>
        <v>0</v>
      </c>
      <c r="BM674" s="178"/>
      <c r="BN674" s="552">
        <f t="shared" si="394"/>
        <v>0</v>
      </c>
      <c r="BO674" s="560">
        <f t="shared" si="402"/>
        <v>0</v>
      </c>
      <c r="BP674" s="180"/>
      <c r="BQ674" s="180"/>
      <c r="BR674" s="176">
        <f t="shared" si="405"/>
        <v>0</v>
      </c>
      <c r="BS674" s="181">
        <f t="shared" si="395"/>
        <v>0</v>
      </c>
      <c r="BT674" s="178"/>
      <c r="BU674" s="176">
        <f t="shared" si="396"/>
        <v>0</v>
      </c>
      <c r="BV674" s="176">
        <f t="shared" si="397"/>
        <v>0</v>
      </c>
      <c r="BW674" s="176">
        <f t="shared" si="414"/>
        <v>0</v>
      </c>
      <c r="BX674" s="177">
        <f t="shared" si="415"/>
        <v>0</v>
      </c>
      <c r="BY674" s="182"/>
      <c r="BZ674" s="179">
        <f t="shared" si="420"/>
        <v>0</v>
      </c>
      <c r="CA674" s="179">
        <f t="shared" si="421"/>
        <v>0</v>
      </c>
      <c r="CB674" s="179">
        <f t="shared" si="416"/>
        <v>0</v>
      </c>
      <c r="CC674" s="183">
        <f t="shared" si="417"/>
        <v>0</v>
      </c>
      <c r="CD674" s="42"/>
    </row>
    <row r="675" spans="3:82" ht="13.5" hidden="1" thickBot="1" x14ac:dyDescent="0.3">
      <c r="C675" s="184">
        <v>133</v>
      </c>
      <c r="D675" s="48">
        <v>0</v>
      </c>
      <c r="E675" s="164">
        <v>133</v>
      </c>
      <c r="F675" s="166">
        <v>133</v>
      </c>
      <c r="G675" s="166"/>
      <c r="H675" s="167">
        <v>0</v>
      </c>
      <c r="I675" s="185" t="s">
        <v>64</v>
      </c>
      <c r="J675" s="168">
        <v>1</v>
      </c>
      <c r="K675" s="168">
        <v>1</v>
      </c>
      <c r="L675" s="169">
        <v>0</v>
      </c>
      <c r="M675" s="170">
        <v>0</v>
      </c>
      <c r="N675" s="170">
        <v>0</v>
      </c>
      <c r="O675" s="171">
        <v>0</v>
      </c>
      <c r="P675" s="172">
        <v>0</v>
      </c>
      <c r="Q675" s="172">
        <v>0</v>
      </c>
      <c r="R675" s="172">
        <v>0</v>
      </c>
      <c r="S675" s="172">
        <v>0</v>
      </c>
      <c r="T675" s="247"/>
      <c r="U675" s="247"/>
      <c r="V675" s="247"/>
      <c r="W675" s="247"/>
      <c r="X675" s="247"/>
      <c r="Y675" s="247"/>
      <c r="Z675" s="247"/>
      <c r="AA675" s="187">
        <v>0</v>
      </c>
      <c r="AB675" s="188">
        <v>0</v>
      </c>
      <c r="AC675" s="188">
        <v>0</v>
      </c>
      <c r="AD675" s="189">
        <v>0</v>
      </c>
      <c r="AE675" s="176">
        <f t="shared" si="403"/>
        <v>0</v>
      </c>
      <c r="AF675" s="177">
        <f t="shared" si="404"/>
        <v>0</v>
      </c>
      <c r="AG675" s="186"/>
      <c r="AH675" s="186"/>
      <c r="AI675" s="186"/>
      <c r="AJ675" s="186"/>
      <c r="AK675" s="186"/>
      <c r="AL675" s="187">
        <v>0</v>
      </c>
      <c r="AM675" s="188">
        <v>0</v>
      </c>
      <c r="AN675" s="188">
        <v>0</v>
      </c>
      <c r="AO675" s="189">
        <v>0</v>
      </c>
      <c r="AP675" s="176">
        <f t="shared" si="400"/>
        <v>0</v>
      </c>
      <c r="AQ675" s="177">
        <f t="shared" si="401"/>
        <v>0</v>
      </c>
      <c r="AR675" s="151"/>
      <c r="AS675" s="187">
        <f t="shared" si="386"/>
        <v>0</v>
      </c>
      <c r="AT675" s="189">
        <f t="shared" si="389"/>
        <v>0</v>
      </c>
      <c r="AU675" s="176">
        <f t="shared" si="406"/>
        <v>0</v>
      </c>
      <c r="AV675" s="177">
        <f t="shared" si="407"/>
        <v>0</v>
      </c>
      <c r="AW675" s="178"/>
      <c r="AX675" s="179">
        <f t="shared" si="390"/>
        <v>0</v>
      </c>
      <c r="AY675" s="179">
        <f t="shared" si="418"/>
        <v>0</v>
      </c>
      <c r="AZ675" s="179">
        <f t="shared" si="408"/>
        <v>0</v>
      </c>
      <c r="BA675" s="177">
        <f t="shared" si="409"/>
        <v>0</v>
      </c>
      <c r="BB675" s="178"/>
      <c r="BC675" s="179">
        <f t="shared" si="391"/>
        <v>0</v>
      </c>
      <c r="BD675" s="179">
        <f t="shared" si="419"/>
        <v>0</v>
      </c>
      <c r="BE675" s="179">
        <f t="shared" si="410"/>
        <v>0</v>
      </c>
      <c r="BF675" s="177">
        <f t="shared" si="411"/>
        <v>0</v>
      </c>
      <c r="BG675" s="178"/>
      <c r="BH675" s="176">
        <f t="shared" si="392"/>
        <v>0</v>
      </c>
      <c r="BI675" s="180">
        <f t="shared" si="393"/>
        <v>0</v>
      </c>
      <c r="BJ675" s="180"/>
      <c r="BK675" s="176">
        <f t="shared" si="412"/>
        <v>0</v>
      </c>
      <c r="BL675" s="181">
        <f t="shared" si="413"/>
        <v>0</v>
      </c>
      <c r="BM675" s="178"/>
      <c r="BN675" s="552">
        <f t="shared" si="394"/>
        <v>0</v>
      </c>
      <c r="BO675" s="560">
        <f t="shared" si="402"/>
        <v>0</v>
      </c>
      <c r="BP675" s="180"/>
      <c r="BQ675" s="180"/>
      <c r="BR675" s="176">
        <f t="shared" si="405"/>
        <v>0</v>
      </c>
      <c r="BS675" s="181">
        <f t="shared" si="395"/>
        <v>0</v>
      </c>
      <c r="BT675" s="178"/>
      <c r="BU675" s="176">
        <f t="shared" si="396"/>
        <v>0</v>
      </c>
      <c r="BV675" s="176">
        <f t="shared" si="397"/>
        <v>0</v>
      </c>
      <c r="BW675" s="176">
        <f t="shared" si="414"/>
        <v>0</v>
      </c>
      <c r="BX675" s="177">
        <f t="shared" si="415"/>
        <v>0</v>
      </c>
      <c r="BY675" s="182"/>
      <c r="BZ675" s="179">
        <f t="shared" si="420"/>
        <v>0</v>
      </c>
      <c r="CA675" s="179">
        <f t="shared" si="421"/>
        <v>0</v>
      </c>
      <c r="CB675" s="179">
        <f t="shared" si="416"/>
        <v>0</v>
      </c>
      <c r="CC675" s="183">
        <f t="shared" si="417"/>
        <v>0</v>
      </c>
      <c r="CD675" s="42"/>
    </row>
    <row r="676" spans="3:82" s="50" customFormat="1" ht="13.5" hidden="1" thickBot="1" x14ac:dyDescent="0.3">
      <c r="C676" s="184"/>
      <c r="D676" s="190"/>
      <c r="E676" s="164"/>
      <c r="F676" s="166"/>
      <c r="G676" s="166"/>
      <c r="H676" s="167"/>
      <c r="I676" s="166"/>
      <c r="J676" s="168">
        <v>1.505779664758232</v>
      </c>
      <c r="K676" s="168">
        <v>1.1754720702584747</v>
      </c>
      <c r="L676" s="169">
        <v>0</v>
      </c>
      <c r="M676" s="170">
        <v>0</v>
      </c>
      <c r="N676" s="170">
        <v>0</v>
      </c>
      <c r="O676" s="171">
        <v>0</v>
      </c>
      <c r="P676" s="172">
        <v>0</v>
      </c>
      <c r="Q676" s="172">
        <v>0</v>
      </c>
      <c r="R676" s="172">
        <v>0</v>
      </c>
      <c r="S676" s="172">
        <v>0</v>
      </c>
      <c r="T676" s="247"/>
      <c r="U676" s="247"/>
      <c r="V676" s="247"/>
      <c r="W676" s="247"/>
      <c r="X676" s="247"/>
      <c r="Y676" s="247"/>
      <c r="Z676" s="247"/>
      <c r="AA676" s="173">
        <v>0</v>
      </c>
      <c r="AB676" s="174">
        <v>0</v>
      </c>
      <c r="AC676" s="174">
        <v>0</v>
      </c>
      <c r="AD676" s="175">
        <v>0</v>
      </c>
      <c r="AE676" s="176">
        <f t="shared" si="403"/>
        <v>0</v>
      </c>
      <c r="AF676" s="177">
        <f t="shared" si="404"/>
        <v>0</v>
      </c>
      <c r="AG676" s="186"/>
      <c r="AH676" s="186"/>
      <c r="AI676" s="186"/>
      <c r="AJ676" s="186"/>
      <c r="AK676" s="186"/>
      <c r="AL676" s="173">
        <v>0</v>
      </c>
      <c r="AM676" s="174">
        <v>0</v>
      </c>
      <c r="AN676" s="174">
        <v>0</v>
      </c>
      <c r="AO676" s="175">
        <v>0</v>
      </c>
      <c r="AP676" s="176">
        <f t="shared" si="400"/>
        <v>0</v>
      </c>
      <c r="AQ676" s="177">
        <f t="shared" si="401"/>
        <v>0</v>
      </c>
      <c r="AR676" s="186"/>
      <c r="AS676" s="173">
        <f t="shared" ref="AS676:AS717" si="422">+AA676+AL676</f>
        <v>0</v>
      </c>
      <c r="AT676" s="175">
        <f t="shared" si="389"/>
        <v>0</v>
      </c>
      <c r="AU676" s="176">
        <f t="shared" si="406"/>
        <v>0</v>
      </c>
      <c r="AV676" s="177">
        <f t="shared" si="407"/>
        <v>0</v>
      </c>
      <c r="AW676" s="178"/>
      <c r="AX676" s="179">
        <f t="shared" si="390"/>
        <v>0</v>
      </c>
      <c r="AY676" s="179">
        <f t="shared" si="418"/>
        <v>0</v>
      </c>
      <c r="AZ676" s="179">
        <f t="shared" si="408"/>
        <v>0</v>
      </c>
      <c r="BA676" s="177">
        <f t="shared" si="409"/>
        <v>0</v>
      </c>
      <c r="BB676" s="178"/>
      <c r="BC676" s="179">
        <f t="shared" si="391"/>
        <v>0</v>
      </c>
      <c r="BD676" s="179">
        <f t="shared" si="419"/>
        <v>0</v>
      </c>
      <c r="BE676" s="179">
        <f t="shared" si="410"/>
        <v>0</v>
      </c>
      <c r="BF676" s="177">
        <f t="shared" si="411"/>
        <v>0</v>
      </c>
      <c r="BG676" s="178"/>
      <c r="BH676" s="176">
        <f t="shared" si="392"/>
        <v>0</v>
      </c>
      <c r="BI676" s="180">
        <f t="shared" si="393"/>
        <v>0</v>
      </c>
      <c r="BJ676" s="180"/>
      <c r="BK676" s="176">
        <f t="shared" si="412"/>
        <v>0</v>
      </c>
      <c r="BL676" s="181">
        <f t="shared" si="413"/>
        <v>0</v>
      </c>
      <c r="BM676" s="178"/>
      <c r="BN676" s="552">
        <f t="shared" si="394"/>
        <v>0</v>
      </c>
      <c r="BO676" s="560">
        <f t="shared" si="402"/>
        <v>0</v>
      </c>
      <c r="BP676" s="180"/>
      <c r="BQ676" s="180"/>
      <c r="BR676" s="176">
        <f t="shared" si="405"/>
        <v>0</v>
      </c>
      <c r="BS676" s="181">
        <f t="shared" si="395"/>
        <v>0</v>
      </c>
      <c r="BT676" s="178"/>
      <c r="BU676" s="176">
        <f t="shared" si="396"/>
        <v>0</v>
      </c>
      <c r="BV676" s="176">
        <f t="shared" ref="BV676:BV717" si="423">+BI676+BO676</f>
        <v>0</v>
      </c>
      <c r="BW676" s="176">
        <f t="shared" si="414"/>
        <v>0</v>
      </c>
      <c r="BX676" s="177">
        <f t="shared" si="415"/>
        <v>0</v>
      </c>
      <c r="BY676" s="182"/>
      <c r="BZ676" s="179">
        <f t="shared" si="420"/>
        <v>0</v>
      </c>
      <c r="CA676" s="179">
        <f t="shared" si="421"/>
        <v>0</v>
      </c>
      <c r="CB676" s="179">
        <f t="shared" si="416"/>
        <v>0</v>
      </c>
      <c r="CC676" s="183">
        <f t="shared" si="417"/>
        <v>0</v>
      </c>
      <c r="CD676" s="51"/>
    </row>
    <row r="677" spans="3:82" s="50" customFormat="1" ht="13.5" hidden="1" thickBot="1" x14ac:dyDescent="0.3">
      <c r="C677" s="191"/>
      <c r="D677" s="192"/>
      <c r="E677" s="193"/>
      <c r="F677" s="195"/>
      <c r="G677" s="195"/>
      <c r="H677" s="196"/>
      <c r="I677" s="195"/>
      <c r="J677" s="197">
        <v>1.9138973630485276</v>
      </c>
      <c r="K677" s="197">
        <v>1.515902467555285</v>
      </c>
      <c r="L677" s="198">
        <v>0</v>
      </c>
      <c r="M677" s="199">
        <v>0</v>
      </c>
      <c r="N677" s="199">
        <v>0</v>
      </c>
      <c r="O677" s="200">
        <v>0</v>
      </c>
      <c r="P677" s="201">
        <v>0</v>
      </c>
      <c r="Q677" s="201">
        <v>0</v>
      </c>
      <c r="R677" s="201">
        <v>0</v>
      </c>
      <c r="S677" s="201">
        <v>0</v>
      </c>
      <c r="T677" s="247"/>
      <c r="U677" s="247"/>
      <c r="V677" s="247"/>
      <c r="W677" s="247"/>
      <c r="X677" s="247"/>
      <c r="Y677" s="247"/>
      <c r="Z677" s="247"/>
      <c r="AA677" s="202">
        <v>0</v>
      </c>
      <c r="AB677" s="203">
        <v>0</v>
      </c>
      <c r="AC677" s="203">
        <v>0</v>
      </c>
      <c r="AD677" s="204">
        <v>0</v>
      </c>
      <c r="AE677" s="205">
        <f t="shared" si="403"/>
        <v>0</v>
      </c>
      <c r="AF677" s="206">
        <f t="shared" si="404"/>
        <v>0</v>
      </c>
      <c r="AG677" s="186"/>
      <c r="AH677" s="186"/>
      <c r="AI677" s="186"/>
      <c r="AJ677" s="186"/>
      <c r="AK677" s="186"/>
      <c r="AL677" s="202">
        <v>0</v>
      </c>
      <c r="AM677" s="203">
        <v>0</v>
      </c>
      <c r="AN677" s="203">
        <v>0</v>
      </c>
      <c r="AO677" s="204">
        <v>0</v>
      </c>
      <c r="AP677" s="205">
        <f t="shared" si="400"/>
        <v>0</v>
      </c>
      <c r="AQ677" s="206">
        <f t="shared" si="401"/>
        <v>0</v>
      </c>
      <c r="AR677" s="186"/>
      <c r="AS677" s="202">
        <f t="shared" si="422"/>
        <v>0</v>
      </c>
      <c r="AT677" s="204">
        <f t="shared" si="389"/>
        <v>0</v>
      </c>
      <c r="AU677" s="205">
        <f t="shared" si="406"/>
        <v>0</v>
      </c>
      <c r="AV677" s="206">
        <f t="shared" si="407"/>
        <v>0</v>
      </c>
      <c r="AW677" s="207"/>
      <c r="AX677" s="208">
        <f t="shared" si="390"/>
        <v>0</v>
      </c>
      <c r="AY677" s="208">
        <f t="shared" si="418"/>
        <v>0</v>
      </c>
      <c r="AZ677" s="208">
        <f t="shared" si="408"/>
        <v>0</v>
      </c>
      <c r="BA677" s="206">
        <f t="shared" si="409"/>
        <v>0</v>
      </c>
      <c r="BB677" s="207"/>
      <c r="BC677" s="208">
        <f t="shared" si="391"/>
        <v>0</v>
      </c>
      <c r="BD677" s="208">
        <f t="shared" si="419"/>
        <v>0</v>
      </c>
      <c r="BE677" s="208">
        <f t="shared" si="410"/>
        <v>0</v>
      </c>
      <c r="BF677" s="206">
        <f t="shared" si="411"/>
        <v>0</v>
      </c>
      <c r="BG677" s="207"/>
      <c r="BH677" s="205">
        <f t="shared" si="392"/>
        <v>0</v>
      </c>
      <c r="BI677" s="209">
        <f t="shared" si="393"/>
        <v>0</v>
      </c>
      <c r="BJ677" s="209"/>
      <c r="BK677" s="205">
        <f t="shared" si="412"/>
        <v>0</v>
      </c>
      <c r="BL677" s="210">
        <f t="shared" si="413"/>
        <v>0</v>
      </c>
      <c r="BM677" s="207"/>
      <c r="BN677" s="553">
        <f t="shared" si="394"/>
        <v>0</v>
      </c>
      <c r="BO677" s="561">
        <f t="shared" si="402"/>
        <v>0</v>
      </c>
      <c r="BP677" s="209"/>
      <c r="BQ677" s="209"/>
      <c r="BR677" s="205">
        <f t="shared" si="405"/>
        <v>0</v>
      </c>
      <c r="BS677" s="210">
        <f t="shared" si="395"/>
        <v>0</v>
      </c>
      <c r="BT677" s="207"/>
      <c r="BU677" s="205">
        <f t="shared" si="396"/>
        <v>0</v>
      </c>
      <c r="BV677" s="205">
        <f t="shared" si="423"/>
        <v>0</v>
      </c>
      <c r="BW677" s="205">
        <f t="shared" si="414"/>
        <v>0</v>
      </c>
      <c r="BX677" s="206">
        <f t="shared" si="415"/>
        <v>0</v>
      </c>
      <c r="BY677" s="211"/>
      <c r="BZ677" s="208">
        <f t="shared" si="420"/>
        <v>0</v>
      </c>
      <c r="CA677" s="208">
        <f t="shared" si="421"/>
        <v>0</v>
      </c>
      <c r="CB677" s="208">
        <f t="shared" si="416"/>
        <v>0</v>
      </c>
      <c r="CC677" s="212">
        <f t="shared" si="417"/>
        <v>0</v>
      </c>
      <c r="CD677" s="51"/>
    </row>
    <row r="678" spans="3:82" ht="13.5" hidden="1" thickBot="1" x14ac:dyDescent="0.3">
      <c r="C678" s="65"/>
      <c r="D678" s="66"/>
      <c r="E678" s="142"/>
      <c r="F678" s="144"/>
      <c r="G678" s="144"/>
      <c r="H678" s="145"/>
      <c r="I678" s="144"/>
      <c r="J678" s="146">
        <v>0.58618475265502656</v>
      </c>
      <c r="K678" s="146">
        <v>0.25114229393244591</v>
      </c>
      <c r="L678" s="147">
        <v>0</v>
      </c>
      <c r="M678" s="148">
        <v>0</v>
      </c>
      <c r="N678" s="148">
        <v>0</v>
      </c>
      <c r="O678" s="149">
        <v>0</v>
      </c>
      <c r="P678" s="150">
        <v>0</v>
      </c>
      <c r="Q678" s="150">
        <v>0</v>
      </c>
      <c r="R678" s="150">
        <v>0</v>
      </c>
      <c r="S678" s="150">
        <v>0</v>
      </c>
      <c r="T678" s="247"/>
      <c r="U678" s="247"/>
      <c r="V678" s="247"/>
      <c r="W678" s="247"/>
      <c r="X678" s="247"/>
      <c r="Y678" s="247"/>
      <c r="Z678" s="247"/>
      <c r="AA678" s="152">
        <v>0</v>
      </c>
      <c r="AB678" s="153">
        <v>0</v>
      </c>
      <c r="AC678" s="153">
        <v>0</v>
      </c>
      <c r="AD678" s="154">
        <v>0</v>
      </c>
      <c r="AE678" s="155">
        <f t="shared" si="403"/>
        <v>0</v>
      </c>
      <c r="AF678" s="156">
        <f t="shared" si="404"/>
        <v>0</v>
      </c>
      <c r="AG678" s="186"/>
      <c r="AH678" s="186"/>
      <c r="AI678" s="186"/>
      <c r="AJ678" s="186"/>
      <c r="AK678" s="186"/>
      <c r="AL678" s="152">
        <v>0</v>
      </c>
      <c r="AM678" s="153">
        <v>0</v>
      </c>
      <c r="AN678" s="153">
        <v>0</v>
      </c>
      <c r="AO678" s="154">
        <v>0</v>
      </c>
      <c r="AP678" s="155">
        <f t="shared" si="400"/>
        <v>0</v>
      </c>
      <c r="AQ678" s="156">
        <f t="shared" si="401"/>
        <v>0</v>
      </c>
      <c r="AR678" s="151"/>
      <c r="AS678" s="152">
        <f t="shared" si="422"/>
        <v>0</v>
      </c>
      <c r="AT678" s="154">
        <f t="shared" si="389"/>
        <v>0</v>
      </c>
      <c r="AU678" s="155">
        <f t="shared" si="406"/>
        <v>0</v>
      </c>
      <c r="AV678" s="156">
        <f t="shared" si="407"/>
        <v>0</v>
      </c>
      <c r="AW678" s="157"/>
      <c r="AX678" s="158">
        <f t="shared" si="390"/>
        <v>0</v>
      </c>
      <c r="AY678" s="158">
        <f t="shared" si="418"/>
        <v>0</v>
      </c>
      <c r="AZ678" s="158">
        <f t="shared" si="408"/>
        <v>0</v>
      </c>
      <c r="BA678" s="156">
        <f t="shared" si="409"/>
        <v>0</v>
      </c>
      <c r="BB678" s="157"/>
      <c r="BC678" s="158">
        <f t="shared" si="391"/>
        <v>0</v>
      </c>
      <c r="BD678" s="158">
        <f t="shared" si="419"/>
        <v>0</v>
      </c>
      <c r="BE678" s="158">
        <f t="shared" si="410"/>
        <v>0</v>
      </c>
      <c r="BF678" s="156">
        <f t="shared" si="411"/>
        <v>0</v>
      </c>
      <c r="BG678" s="157"/>
      <c r="BH678" s="155">
        <f t="shared" si="392"/>
        <v>0</v>
      </c>
      <c r="BI678" s="159">
        <f t="shared" si="393"/>
        <v>0</v>
      </c>
      <c r="BJ678" s="159"/>
      <c r="BK678" s="155">
        <f t="shared" si="412"/>
        <v>0</v>
      </c>
      <c r="BL678" s="160">
        <f t="shared" si="413"/>
        <v>0</v>
      </c>
      <c r="BM678" s="157"/>
      <c r="BN678" s="551">
        <f t="shared" si="394"/>
        <v>0</v>
      </c>
      <c r="BO678" s="559">
        <f t="shared" si="402"/>
        <v>0</v>
      </c>
      <c r="BP678" s="161"/>
      <c r="BQ678" s="161"/>
      <c r="BR678" s="155">
        <f t="shared" si="405"/>
        <v>0</v>
      </c>
      <c r="BS678" s="160">
        <f t="shared" si="395"/>
        <v>0</v>
      </c>
      <c r="BT678" s="157"/>
      <c r="BU678" s="155">
        <f t="shared" si="396"/>
        <v>0</v>
      </c>
      <c r="BV678" s="155">
        <f t="shared" si="423"/>
        <v>0</v>
      </c>
      <c r="BW678" s="155">
        <f t="shared" si="414"/>
        <v>0</v>
      </c>
      <c r="BX678" s="156">
        <f t="shared" si="415"/>
        <v>0</v>
      </c>
      <c r="BY678" s="162"/>
      <c r="BZ678" s="158">
        <f t="shared" si="420"/>
        <v>0</v>
      </c>
      <c r="CA678" s="158">
        <f t="shared" si="421"/>
        <v>0</v>
      </c>
      <c r="CB678" s="158">
        <f t="shared" si="416"/>
        <v>0</v>
      </c>
      <c r="CC678" s="163">
        <f t="shared" si="417"/>
        <v>0</v>
      </c>
      <c r="CD678" s="42"/>
    </row>
    <row r="679" spans="3:82" ht="13.5" hidden="1" thickBot="1" x14ac:dyDescent="0.3">
      <c r="C679" s="65"/>
      <c r="D679" s="66"/>
      <c r="E679" s="164"/>
      <c r="F679" s="166"/>
      <c r="G679" s="166"/>
      <c r="H679" s="167"/>
      <c r="I679" s="166"/>
      <c r="J679" s="168">
        <v>0.72370867908265568</v>
      </c>
      <c r="K679" s="168">
        <v>0.4192943920851287</v>
      </c>
      <c r="L679" s="169">
        <v>0</v>
      </c>
      <c r="M679" s="170">
        <v>0</v>
      </c>
      <c r="N679" s="170">
        <v>0</v>
      </c>
      <c r="O679" s="171">
        <v>0</v>
      </c>
      <c r="P679" s="172">
        <v>0</v>
      </c>
      <c r="Q679" s="172">
        <v>0</v>
      </c>
      <c r="R679" s="172">
        <v>0</v>
      </c>
      <c r="S679" s="172">
        <v>0</v>
      </c>
      <c r="T679" s="247"/>
      <c r="U679" s="247"/>
      <c r="V679" s="247"/>
      <c r="W679" s="247"/>
      <c r="X679" s="247"/>
      <c r="Y679" s="247"/>
      <c r="Z679" s="247"/>
      <c r="AA679" s="173">
        <v>0</v>
      </c>
      <c r="AB679" s="174">
        <v>0</v>
      </c>
      <c r="AC679" s="174">
        <v>0</v>
      </c>
      <c r="AD679" s="175">
        <v>0</v>
      </c>
      <c r="AE679" s="176">
        <f t="shared" si="403"/>
        <v>0</v>
      </c>
      <c r="AF679" s="177">
        <f t="shared" si="404"/>
        <v>0</v>
      </c>
      <c r="AG679" s="186"/>
      <c r="AH679" s="186"/>
      <c r="AI679" s="186"/>
      <c r="AJ679" s="186"/>
      <c r="AK679" s="186"/>
      <c r="AL679" s="173">
        <v>0</v>
      </c>
      <c r="AM679" s="174">
        <v>0</v>
      </c>
      <c r="AN679" s="174">
        <v>0</v>
      </c>
      <c r="AO679" s="175">
        <v>0</v>
      </c>
      <c r="AP679" s="176">
        <f t="shared" si="400"/>
        <v>0</v>
      </c>
      <c r="AQ679" s="177">
        <f t="shared" si="401"/>
        <v>0</v>
      </c>
      <c r="AR679" s="151"/>
      <c r="AS679" s="173">
        <f t="shared" si="422"/>
        <v>0</v>
      </c>
      <c r="AT679" s="175">
        <f t="shared" si="389"/>
        <v>0</v>
      </c>
      <c r="AU679" s="176">
        <f t="shared" si="406"/>
        <v>0</v>
      </c>
      <c r="AV679" s="177">
        <f t="shared" si="407"/>
        <v>0</v>
      </c>
      <c r="AW679" s="178"/>
      <c r="AX679" s="179">
        <f t="shared" si="390"/>
        <v>0</v>
      </c>
      <c r="AY679" s="179">
        <f t="shared" si="418"/>
        <v>0</v>
      </c>
      <c r="AZ679" s="179">
        <f t="shared" si="408"/>
        <v>0</v>
      </c>
      <c r="BA679" s="177">
        <f t="shared" si="409"/>
        <v>0</v>
      </c>
      <c r="BB679" s="178"/>
      <c r="BC679" s="179">
        <f t="shared" si="391"/>
        <v>0</v>
      </c>
      <c r="BD679" s="179">
        <f t="shared" si="419"/>
        <v>0</v>
      </c>
      <c r="BE679" s="179">
        <f t="shared" si="410"/>
        <v>0</v>
      </c>
      <c r="BF679" s="177">
        <f t="shared" si="411"/>
        <v>0</v>
      </c>
      <c r="BG679" s="178"/>
      <c r="BH679" s="176">
        <f t="shared" si="392"/>
        <v>0</v>
      </c>
      <c r="BI679" s="180">
        <f t="shared" si="393"/>
        <v>0</v>
      </c>
      <c r="BJ679" s="180"/>
      <c r="BK679" s="176">
        <f t="shared" si="412"/>
        <v>0</v>
      </c>
      <c r="BL679" s="181">
        <f t="shared" si="413"/>
        <v>0</v>
      </c>
      <c r="BM679" s="178"/>
      <c r="BN679" s="552">
        <f t="shared" si="394"/>
        <v>0</v>
      </c>
      <c r="BO679" s="560">
        <f t="shared" si="402"/>
        <v>0</v>
      </c>
      <c r="BP679" s="180"/>
      <c r="BQ679" s="180"/>
      <c r="BR679" s="176">
        <f t="shared" si="405"/>
        <v>0</v>
      </c>
      <c r="BS679" s="181">
        <f t="shared" si="395"/>
        <v>0</v>
      </c>
      <c r="BT679" s="178"/>
      <c r="BU679" s="176">
        <f t="shared" si="396"/>
        <v>0</v>
      </c>
      <c r="BV679" s="176">
        <f t="shared" si="423"/>
        <v>0</v>
      </c>
      <c r="BW679" s="176">
        <f t="shared" si="414"/>
        <v>0</v>
      </c>
      <c r="BX679" s="177">
        <f t="shared" si="415"/>
        <v>0</v>
      </c>
      <c r="BY679" s="182"/>
      <c r="BZ679" s="179">
        <f t="shared" si="420"/>
        <v>0</v>
      </c>
      <c r="CA679" s="179">
        <f t="shared" si="421"/>
        <v>0</v>
      </c>
      <c r="CB679" s="179">
        <f t="shared" si="416"/>
        <v>0</v>
      </c>
      <c r="CC679" s="183">
        <f t="shared" si="417"/>
        <v>0</v>
      </c>
      <c r="CD679" s="42"/>
    </row>
    <row r="680" spans="3:82" ht="13.5" hidden="1" thickBot="1" x14ac:dyDescent="0.3">
      <c r="C680" s="184">
        <v>134</v>
      </c>
      <c r="D680" s="48">
        <v>0</v>
      </c>
      <c r="E680" s="164">
        <v>134</v>
      </c>
      <c r="F680" s="166">
        <v>134</v>
      </c>
      <c r="G680" s="166"/>
      <c r="H680" s="167">
        <v>0</v>
      </c>
      <c r="I680" s="185" t="s">
        <v>64</v>
      </c>
      <c r="J680" s="168">
        <v>1</v>
      </c>
      <c r="K680" s="168">
        <v>1</v>
      </c>
      <c r="L680" s="169">
        <v>0</v>
      </c>
      <c r="M680" s="170">
        <v>0</v>
      </c>
      <c r="N680" s="170">
        <v>0</v>
      </c>
      <c r="O680" s="171">
        <v>0</v>
      </c>
      <c r="P680" s="172">
        <v>0</v>
      </c>
      <c r="Q680" s="172">
        <v>0</v>
      </c>
      <c r="R680" s="172">
        <v>0</v>
      </c>
      <c r="S680" s="172">
        <v>0</v>
      </c>
      <c r="T680" s="247"/>
      <c r="U680" s="247"/>
      <c r="V680" s="247"/>
      <c r="W680" s="247"/>
      <c r="X680" s="247"/>
      <c r="Y680" s="247"/>
      <c r="Z680" s="247"/>
      <c r="AA680" s="187">
        <v>0</v>
      </c>
      <c r="AB680" s="188">
        <v>0</v>
      </c>
      <c r="AC680" s="188">
        <v>0</v>
      </c>
      <c r="AD680" s="189">
        <v>0</v>
      </c>
      <c r="AE680" s="176">
        <f t="shared" si="403"/>
        <v>0</v>
      </c>
      <c r="AF680" s="177">
        <f t="shared" si="404"/>
        <v>0</v>
      </c>
      <c r="AG680" s="186"/>
      <c r="AH680" s="186"/>
      <c r="AI680" s="186"/>
      <c r="AJ680" s="186"/>
      <c r="AK680" s="186"/>
      <c r="AL680" s="187">
        <v>0</v>
      </c>
      <c r="AM680" s="188">
        <v>0</v>
      </c>
      <c r="AN680" s="188">
        <v>0</v>
      </c>
      <c r="AO680" s="189">
        <v>0</v>
      </c>
      <c r="AP680" s="176">
        <f t="shared" si="400"/>
        <v>0</v>
      </c>
      <c r="AQ680" s="177">
        <f t="shared" si="401"/>
        <v>0</v>
      </c>
      <c r="AR680" s="151"/>
      <c r="AS680" s="187">
        <f t="shared" si="422"/>
        <v>0</v>
      </c>
      <c r="AT680" s="189">
        <f t="shared" si="389"/>
        <v>0</v>
      </c>
      <c r="AU680" s="176">
        <f t="shared" si="406"/>
        <v>0</v>
      </c>
      <c r="AV680" s="177">
        <f t="shared" si="407"/>
        <v>0</v>
      </c>
      <c r="AW680" s="178"/>
      <c r="AX680" s="179">
        <f t="shared" si="390"/>
        <v>0</v>
      </c>
      <c r="AY680" s="179">
        <f t="shared" si="418"/>
        <v>0</v>
      </c>
      <c r="AZ680" s="179">
        <f t="shared" si="408"/>
        <v>0</v>
      </c>
      <c r="BA680" s="177">
        <f t="shared" si="409"/>
        <v>0</v>
      </c>
      <c r="BB680" s="178"/>
      <c r="BC680" s="179">
        <f t="shared" si="391"/>
        <v>0</v>
      </c>
      <c r="BD680" s="179">
        <f t="shared" si="419"/>
        <v>0</v>
      </c>
      <c r="BE680" s="179">
        <f t="shared" si="410"/>
        <v>0</v>
      </c>
      <c r="BF680" s="177">
        <f t="shared" si="411"/>
        <v>0</v>
      </c>
      <c r="BG680" s="178"/>
      <c r="BH680" s="176">
        <f t="shared" si="392"/>
        <v>0</v>
      </c>
      <c r="BI680" s="180">
        <f t="shared" si="393"/>
        <v>0</v>
      </c>
      <c r="BJ680" s="180"/>
      <c r="BK680" s="176">
        <f t="shared" si="412"/>
        <v>0</v>
      </c>
      <c r="BL680" s="181">
        <f t="shared" si="413"/>
        <v>0</v>
      </c>
      <c r="BM680" s="178"/>
      <c r="BN680" s="552">
        <f t="shared" si="394"/>
        <v>0</v>
      </c>
      <c r="BO680" s="560">
        <f t="shared" si="402"/>
        <v>0</v>
      </c>
      <c r="BP680" s="180"/>
      <c r="BQ680" s="180"/>
      <c r="BR680" s="176">
        <f t="shared" si="405"/>
        <v>0</v>
      </c>
      <c r="BS680" s="181">
        <f t="shared" si="395"/>
        <v>0</v>
      </c>
      <c r="BT680" s="178"/>
      <c r="BU680" s="176">
        <f t="shared" si="396"/>
        <v>0</v>
      </c>
      <c r="BV680" s="176">
        <f t="shared" si="423"/>
        <v>0</v>
      </c>
      <c r="BW680" s="176">
        <f t="shared" si="414"/>
        <v>0</v>
      </c>
      <c r="BX680" s="177">
        <f t="shared" si="415"/>
        <v>0</v>
      </c>
      <c r="BY680" s="182"/>
      <c r="BZ680" s="179">
        <f t="shared" si="420"/>
        <v>0</v>
      </c>
      <c r="CA680" s="179">
        <f t="shared" si="421"/>
        <v>0</v>
      </c>
      <c r="CB680" s="179">
        <f t="shared" si="416"/>
        <v>0</v>
      </c>
      <c r="CC680" s="183">
        <f t="shared" si="417"/>
        <v>0</v>
      </c>
      <c r="CD680" s="42"/>
    </row>
    <row r="681" spans="3:82" s="50" customFormat="1" ht="13.5" hidden="1" thickBot="1" x14ac:dyDescent="0.3">
      <c r="C681" s="184"/>
      <c r="D681" s="190"/>
      <c r="E681" s="164"/>
      <c r="F681" s="166"/>
      <c r="G681" s="166"/>
      <c r="H681" s="167"/>
      <c r="I681" s="166"/>
      <c r="J681" s="168">
        <v>1.505779664758232</v>
      </c>
      <c r="K681" s="168">
        <v>1.1754720702584747</v>
      </c>
      <c r="L681" s="169">
        <v>0</v>
      </c>
      <c r="M681" s="170">
        <v>0</v>
      </c>
      <c r="N681" s="170">
        <v>0</v>
      </c>
      <c r="O681" s="171">
        <v>0</v>
      </c>
      <c r="P681" s="172">
        <v>0</v>
      </c>
      <c r="Q681" s="172">
        <v>0</v>
      </c>
      <c r="R681" s="172">
        <v>0</v>
      </c>
      <c r="S681" s="172">
        <v>0</v>
      </c>
      <c r="T681" s="247"/>
      <c r="U681" s="247"/>
      <c r="V681" s="247"/>
      <c r="W681" s="247"/>
      <c r="X681" s="247"/>
      <c r="Y681" s="247"/>
      <c r="Z681" s="247"/>
      <c r="AA681" s="173">
        <v>0</v>
      </c>
      <c r="AB681" s="174">
        <v>0</v>
      </c>
      <c r="AC681" s="174">
        <v>0</v>
      </c>
      <c r="AD681" s="175">
        <v>0</v>
      </c>
      <c r="AE681" s="176">
        <f t="shared" si="403"/>
        <v>0</v>
      </c>
      <c r="AF681" s="177">
        <f t="shared" si="404"/>
        <v>0</v>
      </c>
      <c r="AG681" s="186"/>
      <c r="AH681" s="186"/>
      <c r="AI681" s="186"/>
      <c r="AJ681" s="186"/>
      <c r="AK681" s="186"/>
      <c r="AL681" s="173">
        <v>0</v>
      </c>
      <c r="AM681" s="174">
        <v>0</v>
      </c>
      <c r="AN681" s="174">
        <v>0</v>
      </c>
      <c r="AO681" s="175">
        <v>0</v>
      </c>
      <c r="AP681" s="176">
        <f t="shared" si="400"/>
        <v>0</v>
      </c>
      <c r="AQ681" s="177">
        <f t="shared" si="401"/>
        <v>0</v>
      </c>
      <c r="AR681" s="186"/>
      <c r="AS681" s="173">
        <f t="shared" si="422"/>
        <v>0</v>
      </c>
      <c r="AT681" s="175">
        <f t="shared" si="389"/>
        <v>0</v>
      </c>
      <c r="AU681" s="176">
        <f t="shared" si="406"/>
        <v>0</v>
      </c>
      <c r="AV681" s="177">
        <f t="shared" si="407"/>
        <v>0</v>
      </c>
      <c r="AW681" s="178"/>
      <c r="AX681" s="179">
        <f t="shared" si="390"/>
        <v>0</v>
      </c>
      <c r="AY681" s="179">
        <f t="shared" si="418"/>
        <v>0</v>
      </c>
      <c r="AZ681" s="179">
        <f t="shared" si="408"/>
        <v>0</v>
      </c>
      <c r="BA681" s="177">
        <f t="shared" si="409"/>
        <v>0</v>
      </c>
      <c r="BB681" s="178"/>
      <c r="BC681" s="179">
        <f t="shared" si="391"/>
        <v>0</v>
      </c>
      <c r="BD681" s="179">
        <f t="shared" si="419"/>
        <v>0</v>
      </c>
      <c r="BE681" s="179">
        <f t="shared" si="410"/>
        <v>0</v>
      </c>
      <c r="BF681" s="177">
        <f t="shared" si="411"/>
        <v>0</v>
      </c>
      <c r="BG681" s="178"/>
      <c r="BH681" s="176">
        <f t="shared" si="392"/>
        <v>0</v>
      </c>
      <c r="BI681" s="180">
        <f t="shared" si="393"/>
        <v>0</v>
      </c>
      <c r="BJ681" s="180"/>
      <c r="BK681" s="176">
        <f t="shared" si="412"/>
        <v>0</v>
      </c>
      <c r="BL681" s="181">
        <f t="shared" si="413"/>
        <v>0</v>
      </c>
      <c r="BM681" s="178"/>
      <c r="BN681" s="552">
        <f t="shared" si="394"/>
        <v>0</v>
      </c>
      <c r="BO681" s="560">
        <f t="shared" si="402"/>
        <v>0</v>
      </c>
      <c r="BP681" s="180"/>
      <c r="BQ681" s="180"/>
      <c r="BR681" s="176">
        <f t="shared" si="405"/>
        <v>0</v>
      </c>
      <c r="BS681" s="181">
        <f t="shared" si="395"/>
        <v>0</v>
      </c>
      <c r="BT681" s="178"/>
      <c r="BU681" s="176">
        <f t="shared" si="396"/>
        <v>0</v>
      </c>
      <c r="BV681" s="176">
        <f t="shared" si="423"/>
        <v>0</v>
      </c>
      <c r="BW681" s="176">
        <f t="shared" si="414"/>
        <v>0</v>
      </c>
      <c r="BX681" s="177">
        <f t="shared" si="415"/>
        <v>0</v>
      </c>
      <c r="BY681" s="182"/>
      <c r="BZ681" s="179">
        <f t="shared" si="420"/>
        <v>0</v>
      </c>
      <c r="CA681" s="179">
        <f t="shared" si="421"/>
        <v>0</v>
      </c>
      <c r="CB681" s="179">
        <f t="shared" si="416"/>
        <v>0</v>
      </c>
      <c r="CC681" s="183">
        <f t="shared" si="417"/>
        <v>0</v>
      </c>
      <c r="CD681" s="51"/>
    </row>
    <row r="682" spans="3:82" s="50" customFormat="1" ht="13.5" hidden="1" thickBot="1" x14ac:dyDescent="0.3">
      <c r="C682" s="191"/>
      <c r="D682" s="192"/>
      <c r="E682" s="193"/>
      <c r="F682" s="195"/>
      <c r="G682" s="195"/>
      <c r="H682" s="196"/>
      <c r="I682" s="195"/>
      <c r="J682" s="197">
        <v>1.9138973630485276</v>
      </c>
      <c r="K682" s="197">
        <v>1.515902467555285</v>
      </c>
      <c r="L682" s="198">
        <v>0</v>
      </c>
      <c r="M682" s="199">
        <v>0</v>
      </c>
      <c r="N682" s="199">
        <v>0</v>
      </c>
      <c r="O682" s="200">
        <v>0</v>
      </c>
      <c r="P682" s="201">
        <v>0</v>
      </c>
      <c r="Q682" s="201">
        <v>0</v>
      </c>
      <c r="R682" s="201">
        <v>0</v>
      </c>
      <c r="S682" s="201">
        <v>0</v>
      </c>
      <c r="T682" s="247"/>
      <c r="U682" s="247"/>
      <c r="V682" s="247"/>
      <c r="W682" s="247"/>
      <c r="X682" s="247"/>
      <c r="Y682" s="247"/>
      <c r="Z682" s="247"/>
      <c r="AA682" s="202">
        <v>0</v>
      </c>
      <c r="AB682" s="203">
        <v>0</v>
      </c>
      <c r="AC682" s="203">
        <v>0</v>
      </c>
      <c r="AD682" s="204">
        <v>0</v>
      </c>
      <c r="AE682" s="205">
        <f t="shared" si="403"/>
        <v>0</v>
      </c>
      <c r="AF682" s="206">
        <f t="shared" si="404"/>
        <v>0</v>
      </c>
      <c r="AG682" s="186"/>
      <c r="AH682" s="186"/>
      <c r="AI682" s="186"/>
      <c r="AJ682" s="186"/>
      <c r="AK682" s="186"/>
      <c r="AL682" s="202">
        <v>0</v>
      </c>
      <c r="AM682" s="203">
        <v>0</v>
      </c>
      <c r="AN682" s="203">
        <v>0</v>
      </c>
      <c r="AO682" s="204">
        <v>0</v>
      </c>
      <c r="AP682" s="205">
        <f t="shared" si="400"/>
        <v>0</v>
      </c>
      <c r="AQ682" s="206">
        <f t="shared" si="401"/>
        <v>0</v>
      </c>
      <c r="AR682" s="186"/>
      <c r="AS682" s="202">
        <f t="shared" si="422"/>
        <v>0</v>
      </c>
      <c r="AT682" s="204">
        <f t="shared" si="389"/>
        <v>0</v>
      </c>
      <c r="AU682" s="205">
        <f t="shared" si="406"/>
        <v>0</v>
      </c>
      <c r="AV682" s="206">
        <f t="shared" si="407"/>
        <v>0</v>
      </c>
      <c r="AW682" s="207"/>
      <c r="AX682" s="208">
        <f t="shared" si="390"/>
        <v>0</v>
      </c>
      <c r="AY682" s="208">
        <f t="shared" si="418"/>
        <v>0</v>
      </c>
      <c r="AZ682" s="208">
        <f t="shared" si="408"/>
        <v>0</v>
      </c>
      <c r="BA682" s="206">
        <f t="shared" si="409"/>
        <v>0</v>
      </c>
      <c r="BB682" s="207"/>
      <c r="BC682" s="208">
        <f t="shared" si="391"/>
        <v>0</v>
      </c>
      <c r="BD682" s="208">
        <f t="shared" si="419"/>
        <v>0</v>
      </c>
      <c r="BE682" s="208">
        <f t="shared" si="410"/>
        <v>0</v>
      </c>
      <c r="BF682" s="206">
        <f t="shared" si="411"/>
        <v>0</v>
      </c>
      <c r="BG682" s="207"/>
      <c r="BH682" s="205">
        <f t="shared" si="392"/>
        <v>0</v>
      </c>
      <c r="BI682" s="209">
        <f t="shared" si="393"/>
        <v>0</v>
      </c>
      <c r="BJ682" s="209"/>
      <c r="BK682" s="205">
        <f t="shared" si="412"/>
        <v>0</v>
      </c>
      <c r="BL682" s="210">
        <f t="shared" si="413"/>
        <v>0</v>
      </c>
      <c r="BM682" s="207"/>
      <c r="BN682" s="553">
        <f t="shared" si="394"/>
        <v>0</v>
      </c>
      <c r="BO682" s="561">
        <f t="shared" si="402"/>
        <v>0</v>
      </c>
      <c r="BP682" s="209"/>
      <c r="BQ682" s="209"/>
      <c r="BR682" s="205">
        <f t="shared" si="405"/>
        <v>0</v>
      </c>
      <c r="BS682" s="210">
        <f t="shared" si="395"/>
        <v>0</v>
      </c>
      <c r="BT682" s="207"/>
      <c r="BU682" s="205">
        <f t="shared" si="396"/>
        <v>0</v>
      </c>
      <c r="BV682" s="205">
        <f t="shared" si="423"/>
        <v>0</v>
      </c>
      <c r="BW682" s="205">
        <f t="shared" si="414"/>
        <v>0</v>
      </c>
      <c r="BX682" s="206">
        <f t="shared" si="415"/>
        <v>0</v>
      </c>
      <c r="BY682" s="211"/>
      <c r="BZ682" s="208">
        <f t="shared" si="420"/>
        <v>0</v>
      </c>
      <c r="CA682" s="208">
        <f t="shared" si="421"/>
        <v>0</v>
      </c>
      <c r="CB682" s="208">
        <f t="shared" si="416"/>
        <v>0</v>
      </c>
      <c r="CC682" s="212">
        <f t="shared" si="417"/>
        <v>0</v>
      </c>
      <c r="CD682" s="51"/>
    </row>
    <row r="683" spans="3:82" ht="13.5" hidden="1" thickBot="1" x14ac:dyDescent="0.3">
      <c r="C683" s="65"/>
      <c r="D683" s="66"/>
      <c r="E683" s="142"/>
      <c r="F683" s="144"/>
      <c r="G683" s="144"/>
      <c r="H683" s="145"/>
      <c r="I683" s="144"/>
      <c r="J683" s="146">
        <v>0.58618475265502656</v>
      </c>
      <c r="K683" s="146">
        <v>0.25114229393244591</v>
      </c>
      <c r="L683" s="147">
        <v>0</v>
      </c>
      <c r="M683" s="148">
        <v>0</v>
      </c>
      <c r="N683" s="148">
        <v>0</v>
      </c>
      <c r="O683" s="149">
        <v>0</v>
      </c>
      <c r="P683" s="150">
        <v>0</v>
      </c>
      <c r="Q683" s="150">
        <v>0</v>
      </c>
      <c r="R683" s="150">
        <v>0</v>
      </c>
      <c r="S683" s="150">
        <v>0</v>
      </c>
      <c r="T683" s="247"/>
      <c r="U683" s="247"/>
      <c r="V683" s="247"/>
      <c r="W683" s="247"/>
      <c r="X683" s="247"/>
      <c r="Y683" s="247"/>
      <c r="Z683" s="247"/>
      <c r="AA683" s="152">
        <v>0</v>
      </c>
      <c r="AB683" s="153">
        <v>0</v>
      </c>
      <c r="AC683" s="153">
        <v>0</v>
      </c>
      <c r="AD683" s="154">
        <v>0</v>
      </c>
      <c r="AE683" s="155">
        <f t="shared" si="403"/>
        <v>0</v>
      </c>
      <c r="AF683" s="156">
        <f t="shared" si="404"/>
        <v>0</v>
      </c>
      <c r="AG683" s="186"/>
      <c r="AH683" s="186"/>
      <c r="AI683" s="186"/>
      <c r="AJ683" s="186"/>
      <c r="AK683" s="186"/>
      <c r="AL683" s="152">
        <v>0</v>
      </c>
      <c r="AM683" s="153">
        <v>0</v>
      </c>
      <c r="AN683" s="153">
        <v>0</v>
      </c>
      <c r="AO683" s="154">
        <v>0</v>
      </c>
      <c r="AP683" s="155">
        <f t="shared" si="400"/>
        <v>0</v>
      </c>
      <c r="AQ683" s="156">
        <f t="shared" si="401"/>
        <v>0</v>
      </c>
      <c r="AR683" s="151"/>
      <c r="AS683" s="152">
        <f t="shared" si="422"/>
        <v>0</v>
      </c>
      <c r="AT683" s="154">
        <f t="shared" si="389"/>
        <v>0</v>
      </c>
      <c r="AU683" s="155">
        <f t="shared" si="406"/>
        <v>0</v>
      </c>
      <c r="AV683" s="156">
        <f t="shared" si="407"/>
        <v>0</v>
      </c>
      <c r="AW683" s="157"/>
      <c r="AX683" s="158">
        <f t="shared" si="390"/>
        <v>0</v>
      </c>
      <c r="AY683" s="158">
        <f t="shared" si="418"/>
        <v>0</v>
      </c>
      <c r="AZ683" s="158">
        <f t="shared" si="408"/>
        <v>0</v>
      </c>
      <c r="BA683" s="156">
        <f t="shared" si="409"/>
        <v>0</v>
      </c>
      <c r="BB683" s="157"/>
      <c r="BC683" s="158">
        <f t="shared" si="391"/>
        <v>0</v>
      </c>
      <c r="BD683" s="158">
        <f t="shared" si="419"/>
        <v>0</v>
      </c>
      <c r="BE683" s="158">
        <f t="shared" si="410"/>
        <v>0</v>
      </c>
      <c r="BF683" s="156">
        <f t="shared" si="411"/>
        <v>0</v>
      </c>
      <c r="BG683" s="157"/>
      <c r="BH683" s="155">
        <f t="shared" si="392"/>
        <v>0</v>
      </c>
      <c r="BI683" s="159">
        <f t="shared" si="393"/>
        <v>0</v>
      </c>
      <c r="BJ683" s="159"/>
      <c r="BK683" s="155">
        <f t="shared" si="412"/>
        <v>0</v>
      </c>
      <c r="BL683" s="160">
        <f t="shared" si="413"/>
        <v>0</v>
      </c>
      <c r="BM683" s="157"/>
      <c r="BN683" s="551">
        <f t="shared" si="394"/>
        <v>0</v>
      </c>
      <c r="BO683" s="559">
        <f t="shared" si="402"/>
        <v>0</v>
      </c>
      <c r="BP683" s="161"/>
      <c r="BQ683" s="161"/>
      <c r="BR683" s="155">
        <f t="shared" si="405"/>
        <v>0</v>
      </c>
      <c r="BS683" s="160">
        <f t="shared" si="395"/>
        <v>0</v>
      </c>
      <c r="BT683" s="157"/>
      <c r="BU683" s="155">
        <f t="shared" si="396"/>
        <v>0</v>
      </c>
      <c r="BV683" s="155">
        <f t="shared" si="423"/>
        <v>0</v>
      </c>
      <c r="BW683" s="155">
        <f t="shared" si="414"/>
        <v>0</v>
      </c>
      <c r="BX683" s="156">
        <f t="shared" si="415"/>
        <v>0</v>
      </c>
      <c r="BY683" s="162"/>
      <c r="BZ683" s="158">
        <f t="shared" si="420"/>
        <v>0</v>
      </c>
      <c r="CA683" s="158">
        <f t="shared" si="421"/>
        <v>0</v>
      </c>
      <c r="CB683" s="158">
        <f t="shared" si="416"/>
        <v>0</v>
      </c>
      <c r="CC683" s="163">
        <f t="shared" si="417"/>
        <v>0</v>
      </c>
      <c r="CD683" s="42"/>
    </row>
    <row r="684" spans="3:82" ht="13.5" hidden="1" thickBot="1" x14ac:dyDescent="0.3">
      <c r="C684" s="65"/>
      <c r="D684" s="66"/>
      <c r="E684" s="164"/>
      <c r="F684" s="166"/>
      <c r="G684" s="166"/>
      <c r="H684" s="167"/>
      <c r="I684" s="166"/>
      <c r="J684" s="168">
        <v>0.72370867908265568</v>
      </c>
      <c r="K684" s="168">
        <v>0.4192943920851287</v>
      </c>
      <c r="L684" s="169">
        <v>0</v>
      </c>
      <c r="M684" s="170">
        <v>0</v>
      </c>
      <c r="N684" s="170">
        <v>0</v>
      </c>
      <c r="O684" s="171">
        <v>0</v>
      </c>
      <c r="P684" s="172">
        <v>0</v>
      </c>
      <c r="Q684" s="172">
        <v>0</v>
      </c>
      <c r="R684" s="172">
        <v>0</v>
      </c>
      <c r="S684" s="172">
        <v>0</v>
      </c>
      <c r="T684" s="247"/>
      <c r="U684" s="247"/>
      <c r="V684" s="247"/>
      <c r="W684" s="247"/>
      <c r="X684" s="247"/>
      <c r="Y684" s="247"/>
      <c r="Z684" s="247"/>
      <c r="AA684" s="173">
        <v>0</v>
      </c>
      <c r="AB684" s="174">
        <v>0</v>
      </c>
      <c r="AC684" s="174">
        <v>0</v>
      </c>
      <c r="AD684" s="175">
        <v>0</v>
      </c>
      <c r="AE684" s="176">
        <f t="shared" si="403"/>
        <v>0</v>
      </c>
      <c r="AF684" s="177">
        <f t="shared" si="404"/>
        <v>0</v>
      </c>
      <c r="AG684" s="186"/>
      <c r="AH684" s="186"/>
      <c r="AI684" s="186"/>
      <c r="AJ684" s="186"/>
      <c r="AK684" s="186"/>
      <c r="AL684" s="173">
        <v>0</v>
      </c>
      <c r="AM684" s="174">
        <v>0</v>
      </c>
      <c r="AN684" s="174">
        <v>0</v>
      </c>
      <c r="AO684" s="175">
        <v>0</v>
      </c>
      <c r="AP684" s="176">
        <f t="shared" si="400"/>
        <v>0</v>
      </c>
      <c r="AQ684" s="177">
        <f t="shared" si="401"/>
        <v>0</v>
      </c>
      <c r="AR684" s="151"/>
      <c r="AS684" s="173">
        <f t="shared" si="422"/>
        <v>0</v>
      </c>
      <c r="AT684" s="175">
        <f t="shared" si="389"/>
        <v>0</v>
      </c>
      <c r="AU684" s="176">
        <f t="shared" si="406"/>
        <v>0</v>
      </c>
      <c r="AV684" s="177">
        <f t="shared" si="407"/>
        <v>0</v>
      </c>
      <c r="AW684" s="178"/>
      <c r="AX684" s="179">
        <f t="shared" si="390"/>
        <v>0</v>
      </c>
      <c r="AY684" s="179">
        <f t="shared" si="418"/>
        <v>0</v>
      </c>
      <c r="AZ684" s="179">
        <f t="shared" si="408"/>
        <v>0</v>
      </c>
      <c r="BA684" s="177">
        <f t="shared" si="409"/>
        <v>0</v>
      </c>
      <c r="BB684" s="178"/>
      <c r="BC684" s="179">
        <f t="shared" si="391"/>
        <v>0</v>
      </c>
      <c r="BD684" s="179">
        <f t="shared" si="419"/>
        <v>0</v>
      </c>
      <c r="BE684" s="179">
        <f t="shared" si="410"/>
        <v>0</v>
      </c>
      <c r="BF684" s="177">
        <f t="shared" si="411"/>
        <v>0</v>
      </c>
      <c r="BG684" s="178"/>
      <c r="BH684" s="176">
        <f t="shared" si="392"/>
        <v>0</v>
      </c>
      <c r="BI684" s="180">
        <f t="shared" si="393"/>
        <v>0</v>
      </c>
      <c r="BJ684" s="180"/>
      <c r="BK684" s="176">
        <f t="shared" si="412"/>
        <v>0</v>
      </c>
      <c r="BL684" s="181">
        <f t="shared" si="413"/>
        <v>0</v>
      </c>
      <c r="BM684" s="178"/>
      <c r="BN684" s="552">
        <f t="shared" si="394"/>
        <v>0</v>
      </c>
      <c r="BO684" s="560">
        <f t="shared" si="402"/>
        <v>0</v>
      </c>
      <c r="BP684" s="180"/>
      <c r="BQ684" s="180"/>
      <c r="BR684" s="176">
        <f t="shared" si="405"/>
        <v>0</v>
      </c>
      <c r="BS684" s="181">
        <f t="shared" si="395"/>
        <v>0</v>
      </c>
      <c r="BT684" s="178"/>
      <c r="BU684" s="176">
        <f t="shared" si="396"/>
        <v>0</v>
      </c>
      <c r="BV684" s="176">
        <f t="shared" si="423"/>
        <v>0</v>
      </c>
      <c r="BW684" s="176">
        <f t="shared" si="414"/>
        <v>0</v>
      </c>
      <c r="BX684" s="177">
        <f t="shared" si="415"/>
        <v>0</v>
      </c>
      <c r="BY684" s="182"/>
      <c r="BZ684" s="179">
        <f t="shared" si="420"/>
        <v>0</v>
      </c>
      <c r="CA684" s="179">
        <f t="shared" si="421"/>
        <v>0</v>
      </c>
      <c r="CB684" s="179">
        <f t="shared" si="416"/>
        <v>0</v>
      </c>
      <c r="CC684" s="183">
        <f t="shared" si="417"/>
        <v>0</v>
      </c>
      <c r="CD684" s="42"/>
    </row>
    <row r="685" spans="3:82" ht="13.5" hidden="1" thickBot="1" x14ac:dyDescent="0.3">
      <c r="C685" s="184">
        <v>135</v>
      </c>
      <c r="D685" s="48">
        <v>0</v>
      </c>
      <c r="E685" s="164">
        <v>135</v>
      </c>
      <c r="F685" s="166">
        <v>135</v>
      </c>
      <c r="G685" s="166"/>
      <c r="H685" s="167">
        <v>0</v>
      </c>
      <c r="I685" s="185" t="s">
        <v>64</v>
      </c>
      <c r="J685" s="168">
        <v>1</v>
      </c>
      <c r="K685" s="168">
        <v>1</v>
      </c>
      <c r="L685" s="169">
        <v>0</v>
      </c>
      <c r="M685" s="170">
        <v>0</v>
      </c>
      <c r="N685" s="170">
        <v>0</v>
      </c>
      <c r="O685" s="171">
        <v>0</v>
      </c>
      <c r="P685" s="172">
        <v>0</v>
      </c>
      <c r="Q685" s="172">
        <v>0</v>
      </c>
      <c r="R685" s="172">
        <v>0</v>
      </c>
      <c r="S685" s="172">
        <v>0</v>
      </c>
      <c r="T685" s="247"/>
      <c r="U685" s="247"/>
      <c r="V685" s="247"/>
      <c r="W685" s="247"/>
      <c r="X685" s="247"/>
      <c r="Y685" s="247"/>
      <c r="Z685" s="247"/>
      <c r="AA685" s="187">
        <v>0</v>
      </c>
      <c r="AB685" s="188">
        <v>0</v>
      </c>
      <c r="AC685" s="188">
        <v>0</v>
      </c>
      <c r="AD685" s="189">
        <v>0</v>
      </c>
      <c r="AE685" s="176">
        <f t="shared" si="403"/>
        <v>0</v>
      </c>
      <c r="AF685" s="177">
        <f t="shared" si="404"/>
        <v>0</v>
      </c>
      <c r="AG685" s="186"/>
      <c r="AH685" s="186"/>
      <c r="AI685" s="186"/>
      <c r="AJ685" s="186"/>
      <c r="AK685" s="186"/>
      <c r="AL685" s="187">
        <v>0</v>
      </c>
      <c r="AM685" s="188">
        <v>0</v>
      </c>
      <c r="AN685" s="188">
        <v>0</v>
      </c>
      <c r="AO685" s="189">
        <v>0</v>
      </c>
      <c r="AP685" s="176">
        <f t="shared" si="400"/>
        <v>0</v>
      </c>
      <c r="AQ685" s="177">
        <f t="shared" si="401"/>
        <v>0</v>
      </c>
      <c r="AR685" s="151"/>
      <c r="AS685" s="187">
        <f t="shared" si="422"/>
        <v>0</v>
      </c>
      <c r="AT685" s="189">
        <f t="shared" si="389"/>
        <v>0</v>
      </c>
      <c r="AU685" s="176">
        <f t="shared" si="406"/>
        <v>0</v>
      </c>
      <c r="AV685" s="177">
        <f t="shared" si="407"/>
        <v>0</v>
      </c>
      <c r="AW685" s="178"/>
      <c r="AX685" s="179">
        <f t="shared" si="390"/>
        <v>0</v>
      </c>
      <c r="AY685" s="179">
        <f t="shared" si="418"/>
        <v>0</v>
      </c>
      <c r="AZ685" s="179">
        <f t="shared" si="408"/>
        <v>0</v>
      </c>
      <c r="BA685" s="177">
        <f t="shared" si="409"/>
        <v>0</v>
      </c>
      <c r="BB685" s="178"/>
      <c r="BC685" s="179">
        <f t="shared" si="391"/>
        <v>0</v>
      </c>
      <c r="BD685" s="179">
        <f t="shared" si="419"/>
        <v>0</v>
      </c>
      <c r="BE685" s="179">
        <f t="shared" si="410"/>
        <v>0</v>
      </c>
      <c r="BF685" s="177">
        <f t="shared" si="411"/>
        <v>0</v>
      </c>
      <c r="BG685" s="178"/>
      <c r="BH685" s="176">
        <f t="shared" si="392"/>
        <v>0</v>
      </c>
      <c r="BI685" s="180">
        <f t="shared" si="393"/>
        <v>0</v>
      </c>
      <c r="BJ685" s="180"/>
      <c r="BK685" s="176">
        <f t="shared" si="412"/>
        <v>0</v>
      </c>
      <c r="BL685" s="181">
        <f t="shared" si="413"/>
        <v>0</v>
      </c>
      <c r="BM685" s="178"/>
      <c r="BN685" s="552">
        <f t="shared" si="394"/>
        <v>0</v>
      </c>
      <c r="BO685" s="560">
        <f t="shared" si="402"/>
        <v>0</v>
      </c>
      <c r="BP685" s="180"/>
      <c r="BQ685" s="180"/>
      <c r="BR685" s="176">
        <f t="shared" si="405"/>
        <v>0</v>
      </c>
      <c r="BS685" s="181">
        <f t="shared" si="395"/>
        <v>0</v>
      </c>
      <c r="BT685" s="178"/>
      <c r="BU685" s="176">
        <f t="shared" si="396"/>
        <v>0</v>
      </c>
      <c r="BV685" s="176">
        <f t="shared" si="423"/>
        <v>0</v>
      </c>
      <c r="BW685" s="176">
        <f t="shared" si="414"/>
        <v>0</v>
      </c>
      <c r="BX685" s="177">
        <f t="shared" si="415"/>
        <v>0</v>
      </c>
      <c r="BY685" s="182"/>
      <c r="BZ685" s="179">
        <f t="shared" si="420"/>
        <v>0</v>
      </c>
      <c r="CA685" s="179">
        <f t="shared" si="421"/>
        <v>0</v>
      </c>
      <c r="CB685" s="179">
        <f t="shared" si="416"/>
        <v>0</v>
      </c>
      <c r="CC685" s="183">
        <f t="shared" si="417"/>
        <v>0</v>
      </c>
      <c r="CD685" s="42"/>
    </row>
    <row r="686" spans="3:82" s="50" customFormat="1" ht="13.5" hidden="1" thickBot="1" x14ac:dyDescent="0.3">
      <c r="C686" s="184"/>
      <c r="D686" s="190"/>
      <c r="E686" s="164"/>
      <c r="F686" s="166"/>
      <c r="G686" s="166"/>
      <c r="H686" s="167"/>
      <c r="I686" s="166"/>
      <c r="J686" s="168">
        <v>1.505779664758232</v>
      </c>
      <c r="K686" s="168">
        <v>1.1754720702584747</v>
      </c>
      <c r="L686" s="169">
        <v>0</v>
      </c>
      <c r="M686" s="170">
        <v>0</v>
      </c>
      <c r="N686" s="170">
        <v>0</v>
      </c>
      <c r="O686" s="171">
        <v>0</v>
      </c>
      <c r="P686" s="172">
        <v>0</v>
      </c>
      <c r="Q686" s="172">
        <v>0</v>
      </c>
      <c r="R686" s="172">
        <v>0</v>
      </c>
      <c r="S686" s="172">
        <v>0</v>
      </c>
      <c r="T686" s="247"/>
      <c r="U686" s="247"/>
      <c r="V686" s="247"/>
      <c r="W686" s="247"/>
      <c r="X686" s="247"/>
      <c r="Y686" s="247"/>
      <c r="Z686" s="247"/>
      <c r="AA686" s="173">
        <v>0</v>
      </c>
      <c r="AB686" s="174">
        <v>0</v>
      </c>
      <c r="AC686" s="174">
        <v>0</v>
      </c>
      <c r="AD686" s="175">
        <v>0</v>
      </c>
      <c r="AE686" s="176">
        <f t="shared" si="403"/>
        <v>0</v>
      </c>
      <c r="AF686" s="177">
        <f t="shared" si="404"/>
        <v>0</v>
      </c>
      <c r="AG686" s="186"/>
      <c r="AH686" s="186"/>
      <c r="AI686" s="186"/>
      <c r="AJ686" s="186"/>
      <c r="AK686" s="186"/>
      <c r="AL686" s="173">
        <v>0</v>
      </c>
      <c r="AM686" s="174">
        <v>0</v>
      </c>
      <c r="AN686" s="174">
        <v>0</v>
      </c>
      <c r="AO686" s="175">
        <v>0</v>
      </c>
      <c r="AP686" s="176">
        <f t="shared" si="400"/>
        <v>0</v>
      </c>
      <c r="AQ686" s="177">
        <f t="shared" si="401"/>
        <v>0</v>
      </c>
      <c r="AR686" s="186"/>
      <c r="AS686" s="173">
        <f t="shared" si="422"/>
        <v>0</v>
      </c>
      <c r="AT686" s="175">
        <f t="shared" si="389"/>
        <v>0</v>
      </c>
      <c r="AU686" s="176">
        <f t="shared" si="406"/>
        <v>0</v>
      </c>
      <c r="AV686" s="177">
        <f t="shared" si="407"/>
        <v>0</v>
      </c>
      <c r="AW686" s="178"/>
      <c r="AX686" s="179">
        <f t="shared" si="390"/>
        <v>0</v>
      </c>
      <c r="AY686" s="179">
        <f t="shared" si="418"/>
        <v>0</v>
      </c>
      <c r="AZ686" s="179">
        <f t="shared" si="408"/>
        <v>0</v>
      </c>
      <c r="BA686" s="177">
        <f t="shared" si="409"/>
        <v>0</v>
      </c>
      <c r="BB686" s="178"/>
      <c r="BC686" s="179">
        <f t="shared" si="391"/>
        <v>0</v>
      </c>
      <c r="BD686" s="179">
        <f t="shared" si="419"/>
        <v>0</v>
      </c>
      <c r="BE686" s="179">
        <f t="shared" si="410"/>
        <v>0</v>
      </c>
      <c r="BF686" s="177">
        <f t="shared" si="411"/>
        <v>0</v>
      </c>
      <c r="BG686" s="178"/>
      <c r="BH686" s="176">
        <f t="shared" si="392"/>
        <v>0</v>
      </c>
      <c r="BI686" s="180">
        <f t="shared" si="393"/>
        <v>0</v>
      </c>
      <c r="BJ686" s="180"/>
      <c r="BK686" s="176">
        <f t="shared" si="412"/>
        <v>0</v>
      </c>
      <c r="BL686" s="181">
        <f t="shared" si="413"/>
        <v>0</v>
      </c>
      <c r="BM686" s="178"/>
      <c r="BN686" s="552">
        <f t="shared" si="394"/>
        <v>0</v>
      </c>
      <c r="BO686" s="560">
        <f t="shared" si="402"/>
        <v>0</v>
      </c>
      <c r="BP686" s="180"/>
      <c r="BQ686" s="180"/>
      <c r="BR686" s="176">
        <f t="shared" si="405"/>
        <v>0</v>
      </c>
      <c r="BS686" s="181">
        <f t="shared" si="395"/>
        <v>0</v>
      </c>
      <c r="BT686" s="178"/>
      <c r="BU686" s="176">
        <f t="shared" si="396"/>
        <v>0</v>
      </c>
      <c r="BV686" s="176">
        <f t="shared" si="423"/>
        <v>0</v>
      </c>
      <c r="BW686" s="176">
        <f t="shared" si="414"/>
        <v>0</v>
      </c>
      <c r="BX686" s="177">
        <f t="shared" si="415"/>
        <v>0</v>
      </c>
      <c r="BY686" s="182"/>
      <c r="BZ686" s="179">
        <f t="shared" si="420"/>
        <v>0</v>
      </c>
      <c r="CA686" s="179">
        <f t="shared" si="421"/>
        <v>0</v>
      </c>
      <c r="CB686" s="179">
        <f t="shared" si="416"/>
        <v>0</v>
      </c>
      <c r="CC686" s="183">
        <f t="shared" si="417"/>
        <v>0</v>
      </c>
      <c r="CD686" s="51"/>
    </row>
    <row r="687" spans="3:82" s="50" customFormat="1" ht="13.5" hidden="1" thickBot="1" x14ac:dyDescent="0.3">
      <c r="C687" s="191"/>
      <c r="D687" s="192"/>
      <c r="E687" s="193"/>
      <c r="F687" s="195"/>
      <c r="G687" s="195"/>
      <c r="H687" s="196"/>
      <c r="I687" s="195"/>
      <c r="J687" s="197">
        <v>1.9138973630485276</v>
      </c>
      <c r="K687" s="197">
        <v>1.515902467555285</v>
      </c>
      <c r="L687" s="198">
        <v>0</v>
      </c>
      <c r="M687" s="199">
        <v>0</v>
      </c>
      <c r="N687" s="199">
        <v>0</v>
      </c>
      <c r="O687" s="200">
        <v>0</v>
      </c>
      <c r="P687" s="201">
        <v>0</v>
      </c>
      <c r="Q687" s="201">
        <v>0</v>
      </c>
      <c r="R687" s="201">
        <v>0</v>
      </c>
      <c r="S687" s="201">
        <v>0</v>
      </c>
      <c r="T687" s="247"/>
      <c r="U687" s="247"/>
      <c r="V687" s="247"/>
      <c r="W687" s="247"/>
      <c r="X687" s="247"/>
      <c r="Y687" s="247"/>
      <c r="Z687" s="247"/>
      <c r="AA687" s="202">
        <v>0</v>
      </c>
      <c r="AB687" s="203">
        <v>0</v>
      </c>
      <c r="AC687" s="203">
        <v>0</v>
      </c>
      <c r="AD687" s="204">
        <v>0</v>
      </c>
      <c r="AE687" s="205">
        <f t="shared" si="403"/>
        <v>0</v>
      </c>
      <c r="AF687" s="206">
        <f t="shared" si="404"/>
        <v>0</v>
      </c>
      <c r="AG687" s="186"/>
      <c r="AH687" s="186"/>
      <c r="AI687" s="186"/>
      <c r="AJ687" s="186"/>
      <c r="AK687" s="186"/>
      <c r="AL687" s="202">
        <v>0</v>
      </c>
      <c r="AM687" s="203">
        <v>0</v>
      </c>
      <c r="AN687" s="203">
        <v>0</v>
      </c>
      <c r="AO687" s="204">
        <v>0</v>
      </c>
      <c r="AP687" s="205">
        <f t="shared" si="400"/>
        <v>0</v>
      </c>
      <c r="AQ687" s="206">
        <f t="shared" si="401"/>
        <v>0</v>
      </c>
      <c r="AR687" s="186"/>
      <c r="AS687" s="202">
        <f t="shared" si="422"/>
        <v>0</v>
      </c>
      <c r="AT687" s="204">
        <f t="shared" si="389"/>
        <v>0</v>
      </c>
      <c r="AU687" s="205">
        <f t="shared" si="406"/>
        <v>0</v>
      </c>
      <c r="AV687" s="206">
        <f t="shared" si="407"/>
        <v>0</v>
      </c>
      <c r="AW687" s="207"/>
      <c r="AX687" s="208">
        <f t="shared" si="390"/>
        <v>0</v>
      </c>
      <c r="AY687" s="208">
        <f t="shared" si="418"/>
        <v>0</v>
      </c>
      <c r="AZ687" s="208">
        <f t="shared" si="408"/>
        <v>0</v>
      </c>
      <c r="BA687" s="206">
        <f t="shared" si="409"/>
        <v>0</v>
      </c>
      <c r="BB687" s="207"/>
      <c r="BC687" s="208">
        <f t="shared" si="391"/>
        <v>0</v>
      </c>
      <c r="BD687" s="208">
        <f t="shared" si="419"/>
        <v>0</v>
      </c>
      <c r="BE687" s="208">
        <f t="shared" si="410"/>
        <v>0</v>
      </c>
      <c r="BF687" s="206">
        <f t="shared" si="411"/>
        <v>0</v>
      </c>
      <c r="BG687" s="207"/>
      <c r="BH687" s="205">
        <f t="shared" si="392"/>
        <v>0</v>
      </c>
      <c r="BI687" s="209">
        <f t="shared" si="393"/>
        <v>0</v>
      </c>
      <c r="BJ687" s="209"/>
      <c r="BK687" s="205">
        <f t="shared" si="412"/>
        <v>0</v>
      </c>
      <c r="BL687" s="210">
        <f t="shared" si="413"/>
        <v>0</v>
      </c>
      <c r="BM687" s="207"/>
      <c r="BN687" s="553">
        <f t="shared" si="394"/>
        <v>0</v>
      </c>
      <c r="BO687" s="561">
        <f t="shared" si="402"/>
        <v>0</v>
      </c>
      <c r="BP687" s="209"/>
      <c r="BQ687" s="209"/>
      <c r="BR687" s="205">
        <f t="shared" si="405"/>
        <v>0</v>
      </c>
      <c r="BS687" s="210">
        <f t="shared" si="395"/>
        <v>0</v>
      </c>
      <c r="BT687" s="207"/>
      <c r="BU687" s="205">
        <f t="shared" si="396"/>
        <v>0</v>
      </c>
      <c r="BV687" s="205">
        <f t="shared" si="423"/>
        <v>0</v>
      </c>
      <c r="BW687" s="205">
        <f t="shared" si="414"/>
        <v>0</v>
      </c>
      <c r="BX687" s="206">
        <f t="shared" si="415"/>
        <v>0</v>
      </c>
      <c r="BY687" s="211"/>
      <c r="BZ687" s="208">
        <f t="shared" si="420"/>
        <v>0</v>
      </c>
      <c r="CA687" s="208">
        <f t="shared" si="421"/>
        <v>0</v>
      </c>
      <c r="CB687" s="208">
        <f t="shared" si="416"/>
        <v>0</v>
      </c>
      <c r="CC687" s="212">
        <f t="shared" si="417"/>
        <v>0</v>
      </c>
      <c r="CD687" s="51"/>
    </row>
    <row r="688" spans="3:82" ht="13.5" hidden="1" thickBot="1" x14ac:dyDescent="0.3">
      <c r="C688" s="65"/>
      <c r="D688" s="66"/>
      <c r="E688" s="142"/>
      <c r="F688" s="144"/>
      <c r="G688" s="144"/>
      <c r="H688" s="145"/>
      <c r="I688" s="144"/>
      <c r="J688" s="146">
        <v>0.58618475265502656</v>
      </c>
      <c r="K688" s="146">
        <v>0.25114229393244591</v>
      </c>
      <c r="L688" s="147">
        <v>0</v>
      </c>
      <c r="M688" s="148">
        <v>0</v>
      </c>
      <c r="N688" s="148">
        <v>0</v>
      </c>
      <c r="O688" s="149">
        <v>0</v>
      </c>
      <c r="P688" s="150">
        <v>0</v>
      </c>
      <c r="Q688" s="150">
        <v>0</v>
      </c>
      <c r="R688" s="150">
        <v>0</v>
      </c>
      <c r="S688" s="150">
        <v>0</v>
      </c>
      <c r="T688" s="247"/>
      <c r="U688" s="247"/>
      <c r="V688" s="247"/>
      <c r="W688" s="247"/>
      <c r="X688" s="247"/>
      <c r="Y688" s="247"/>
      <c r="Z688" s="247"/>
      <c r="AA688" s="152">
        <v>0</v>
      </c>
      <c r="AB688" s="153">
        <v>0</v>
      </c>
      <c r="AC688" s="153">
        <v>0</v>
      </c>
      <c r="AD688" s="154">
        <v>0</v>
      </c>
      <c r="AE688" s="155">
        <f t="shared" si="403"/>
        <v>0</v>
      </c>
      <c r="AF688" s="156">
        <f t="shared" si="404"/>
        <v>0</v>
      </c>
      <c r="AG688" s="186"/>
      <c r="AH688" s="186"/>
      <c r="AI688" s="186"/>
      <c r="AJ688" s="186"/>
      <c r="AK688" s="186"/>
      <c r="AL688" s="152">
        <v>0</v>
      </c>
      <c r="AM688" s="153">
        <v>0</v>
      </c>
      <c r="AN688" s="153">
        <v>0</v>
      </c>
      <c r="AO688" s="154">
        <v>0</v>
      </c>
      <c r="AP688" s="155">
        <f t="shared" si="400"/>
        <v>0</v>
      </c>
      <c r="AQ688" s="156">
        <f t="shared" si="401"/>
        <v>0</v>
      </c>
      <c r="AR688" s="151"/>
      <c r="AS688" s="152">
        <f t="shared" si="422"/>
        <v>0</v>
      </c>
      <c r="AT688" s="154">
        <f t="shared" si="389"/>
        <v>0</v>
      </c>
      <c r="AU688" s="155">
        <f t="shared" si="406"/>
        <v>0</v>
      </c>
      <c r="AV688" s="156">
        <f t="shared" si="407"/>
        <v>0</v>
      </c>
      <c r="AW688" s="157"/>
      <c r="AX688" s="158">
        <f t="shared" si="390"/>
        <v>0</v>
      </c>
      <c r="AY688" s="158">
        <f t="shared" si="418"/>
        <v>0</v>
      </c>
      <c r="AZ688" s="158">
        <f t="shared" si="408"/>
        <v>0</v>
      </c>
      <c r="BA688" s="156">
        <f t="shared" si="409"/>
        <v>0</v>
      </c>
      <c r="BB688" s="157"/>
      <c r="BC688" s="158">
        <f t="shared" si="391"/>
        <v>0</v>
      </c>
      <c r="BD688" s="158">
        <f t="shared" si="419"/>
        <v>0</v>
      </c>
      <c r="BE688" s="158">
        <f t="shared" si="410"/>
        <v>0</v>
      </c>
      <c r="BF688" s="156">
        <f t="shared" si="411"/>
        <v>0</v>
      </c>
      <c r="BG688" s="157"/>
      <c r="BH688" s="155">
        <f t="shared" si="392"/>
        <v>0</v>
      </c>
      <c r="BI688" s="159">
        <f t="shared" si="393"/>
        <v>0</v>
      </c>
      <c r="BJ688" s="159"/>
      <c r="BK688" s="155">
        <f t="shared" si="412"/>
        <v>0</v>
      </c>
      <c r="BL688" s="160">
        <f t="shared" si="413"/>
        <v>0</v>
      </c>
      <c r="BM688" s="157"/>
      <c r="BN688" s="551">
        <f t="shared" si="394"/>
        <v>0</v>
      </c>
      <c r="BO688" s="559">
        <f t="shared" si="402"/>
        <v>0</v>
      </c>
      <c r="BP688" s="161"/>
      <c r="BQ688" s="161"/>
      <c r="BR688" s="155">
        <f t="shared" si="405"/>
        <v>0</v>
      </c>
      <c r="BS688" s="160">
        <f t="shared" si="395"/>
        <v>0</v>
      </c>
      <c r="BT688" s="157"/>
      <c r="BU688" s="155">
        <f t="shared" si="396"/>
        <v>0</v>
      </c>
      <c r="BV688" s="155">
        <f t="shared" si="423"/>
        <v>0</v>
      </c>
      <c r="BW688" s="155">
        <f t="shared" si="414"/>
        <v>0</v>
      </c>
      <c r="BX688" s="156">
        <f t="shared" si="415"/>
        <v>0</v>
      </c>
      <c r="BY688" s="162"/>
      <c r="BZ688" s="158">
        <f t="shared" si="420"/>
        <v>0</v>
      </c>
      <c r="CA688" s="158">
        <f t="shared" si="421"/>
        <v>0</v>
      </c>
      <c r="CB688" s="158">
        <f t="shared" si="416"/>
        <v>0</v>
      </c>
      <c r="CC688" s="163">
        <f t="shared" si="417"/>
        <v>0</v>
      </c>
      <c r="CD688" s="42"/>
    </row>
    <row r="689" spans="3:82" ht="13.5" hidden="1" thickBot="1" x14ac:dyDescent="0.3">
      <c r="C689" s="65"/>
      <c r="D689" s="66"/>
      <c r="E689" s="164"/>
      <c r="F689" s="166"/>
      <c r="G689" s="166"/>
      <c r="H689" s="167"/>
      <c r="I689" s="166"/>
      <c r="J689" s="168">
        <v>0.72370867908265568</v>
      </c>
      <c r="K689" s="168">
        <v>0.4192943920851287</v>
      </c>
      <c r="L689" s="169">
        <v>0</v>
      </c>
      <c r="M689" s="170">
        <v>0</v>
      </c>
      <c r="N689" s="170">
        <v>0</v>
      </c>
      <c r="O689" s="171">
        <v>0</v>
      </c>
      <c r="P689" s="172">
        <v>0</v>
      </c>
      <c r="Q689" s="172">
        <v>0</v>
      </c>
      <c r="R689" s="172">
        <v>0</v>
      </c>
      <c r="S689" s="172">
        <v>0</v>
      </c>
      <c r="T689" s="247"/>
      <c r="U689" s="247"/>
      <c r="V689" s="247"/>
      <c r="W689" s="247"/>
      <c r="X689" s="247"/>
      <c r="Y689" s="247"/>
      <c r="Z689" s="247"/>
      <c r="AA689" s="173">
        <v>0</v>
      </c>
      <c r="AB689" s="174">
        <v>0</v>
      </c>
      <c r="AC689" s="174">
        <v>0</v>
      </c>
      <c r="AD689" s="175">
        <v>0</v>
      </c>
      <c r="AE689" s="176">
        <f t="shared" si="403"/>
        <v>0</v>
      </c>
      <c r="AF689" s="177">
        <f t="shared" si="404"/>
        <v>0</v>
      </c>
      <c r="AG689" s="186"/>
      <c r="AH689" s="186"/>
      <c r="AI689" s="186"/>
      <c r="AJ689" s="186"/>
      <c r="AK689" s="186"/>
      <c r="AL689" s="173">
        <v>0</v>
      </c>
      <c r="AM689" s="174">
        <v>0</v>
      </c>
      <c r="AN689" s="174">
        <v>0</v>
      </c>
      <c r="AO689" s="175">
        <v>0</v>
      </c>
      <c r="AP689" s="176">
        <f t="shared" si="400"/>
        <v>0</v>
      </c>
      <c r="AQ689" s="177">
        <f t="shared" si="401"/>
        <v>0</v>
      </c>
      <c r="AR689" s="151"/>
      <c r="AS689" s="173">
        <f t="shared" si="422"/>
        <v>0</v>
      </c>
      <c r="AT689" s="175">
        <f t="shared" si="389"/>
        <v>0</v>
      </c>
      <c r="AU689" s="176">
        <f t="shared" si="406"/>
        <v>0</v>
      </c>
      <c r="AV689" s="177">
        <f t="shared" si="407"/>
        <v>0</v>
      </c>
      <c r="AW689" s="178"/>
      <c r="AX689" s="179">
        <f t="shared" si="390"/>
        <v>0</v>
      </c>
      <c r="AY689" s="179">
        <f t="shared" si="418"/>
        <v>0</v>
      </c>
      <c r="AZ689" s="179">
        <f t="shared" si="408"/>
        <v>0</v>
      </c>
      <c r="BA689" s="177">
        <f t="shared" si="409"/>
        <v>0</v>
      </c>
      <c r="BB689" s="178"/>
      <c r="BC689" s="179">
        <f t="shared" si="391"/>
        <v>0</v>
      </c>
      <c r="BD689" s="179">
        <f t="shared" si="419"/>
        <v>0</v>
      </c>
      <c r="BE689" s="179">
        <f t="shared" si="410"/>
        <v>0</v>
      </c>
      <c r="BF689" s="177">
        <f t="shared" si="411"/>
        <v>0</v>
      </c>
      <c r="BG689" s="178"/>
      <c r="BH689" s="176">
        <f t="shared" si="392"/>
        <v>0</v>
      </c>
      <c r="BI689" s="180">
        <f t="shared" si="393"/>
        <v>0</v>
      </c>
      <c r="BJ689" s="180"/>
      <c r="BK689" s="176">
        <f t="shared" si="412"/>
        <v>0</v>
      </c>
      <c r="BL689" s="181">
        <f t="shared" si="413"/>
        <v>0</v>
      </c>
      <c r="BM689" s="178"/>
      <c r="BN689" s="552">
        <f t="shared" si="394"/>
        <v>0</v>
      </c>
      <c r="BO689" s="560">
        <f t="shared" si="402"/>
        <v>0</v>
      </c>
      <c r="BP689" s="180"/>
      <c r="BQ689" s="180"/>
      <c r="BR689" s="176">
        <f t="shared" si="405"/>
        <v>0</v>
      </c>
      <c r="BS689" s="181">
        <f t="shared" si="395"/>
        <v>0</v>
      </c>
      <c r="BT689" s="178"/>
      <c r="BU689" s="176">
        <f t="shared" si="396"/>
        <v>0</v>
      </c>
      <c r="BV689" s="176">
        <f t="shared" si="423"/>
        <v>0</v>
      </c>
      <c r="BW689" s="176">
        <f t="shared" si="414"/>
        <v>0</v>
      </c>
      <c r="BX689" s="177">
        <f t="shared" si="415"/>
        <v>0</v>
      </c>
      <c r="BY689" s="182"/>
      <c r="BZ689" s="179">
        <f t="shared" si="420"/>
        <v>0</v>
      </c>
      <c r="CA689" s="179">
        <f t="shared" si="421"/>
        <v>0</v>
      </c>
      <c r="CB689" s="179">
        <f t="shared" si="416"/>
        <v>0</v>
      </c>
      <c r="CC689" s="183">
        <f t="shared" si="417"/>
        <v>0</v>
      </c>
      <c r="CD689" s="42"/>
    </row>
    <row r="690" spans="3:82" ht="13.5" hidden="1" thickBot="1" x14ac:dyDescent="0.3">
      <c r="C690" s="184">
        <v>136</v>
      </c>
      <c r="D690" s="48">
        <v>0</v>
      </c>
      <c r="E690" s="164">
        <v>136</v>
      </c>
      <c r="F690" s="166">
        <v>136</v>
      </c>
      <c r="G690" s="166"/>
      <c r="H690" s="167">
        <v>0</v>
      </c>
      <c r="I690" s="185" t="s">
        <v>64</v>
      </c>
      <c r="J690" s="168">
        <v>1</v>
      </c>
      <c r="K690" s="168">
        <v>1</v>
      </c>
      <c r="L690" s="169">
        <v>0</v>
      </c>
      <c r="M690" s="170">
        <v>0</v>
      </c>
      <c r="N690" s="170">
        <v>0</v>
      </c>
      <c r="O690" s="171">
        <v>0</v>
      </c>
      <c r="P690" s="172">
        <v>0</v>
      </c>
      <c r="Q690" s="172">
        <v>0</v>
      </c>
      <c r="R690" s="172">
        <v>0</v>
      </c>
      <c r="S690" s="172">
        <v>0</v>
      </c>
      <c r="T690" s="247"/>
      <c r="U690" s="247"/>
      <c r="V690" s="247"/>
      <c r="W690" s="247"/>
      <c r="X690" s="247"/>
      <c r="Y690" s="247"/>
      <c r="Z690" s="247"/>
      <c r="AA690" s="187">
        <v>0</v>
      </c>
      <c r="AB690" s="188">
        <v>0</v>
      </c>
      <c r="AC690" s="188">
        <v>0</v>
      </c>
      <c r="AD690" s="189">
        <v>0</v>
      </c>
      <c r="AE690" s="176">
        <f t="shared" si="403"/>
        <v>0</v>
      </c>
      <c r="AF690" s="177">
        <f t="shared" si="404"/>
        <v>0</v>
      </c>
      <c r="AG690" s="186"/>
      <c r="AH690" s="186"/>
      <c r="AI690" s="186"/>
      <c r="AJ690" s="186"/>
      <c r="AK690" s="186"/>
      <c r="AL690" s="187">
        <v>0</v>
      </c>
      <c r="AM690" s="188">
        <v>0</v>
      </c>
      <c r="AN690" s="188">
        <v>0</v>
      </c>
      <c r="AO690" s="189">
        <v>0</v>
      </c>
      <c r="AP690" s="176">
        <f t="shared" si="400"/>
        <v>0</v>
      </c>
      <c r="AQ690" s="177">
        <f t="shared" si="401"/>
        <v>0</v>
      </c>
      <c r="AR690" s="151"/>
      <c r="AS690" s="187">
        <f t="shared" si="422"/>
        <v>0</v>
      </c>
      <c r="AT690" s="189">
        <f t="shared" si="389"/>
        <v>0</v>
      </c>
      <c r="AU690" s="176">
        <f t="shared" si="406"/>
        <v>0</v>
      </c>
      <c r="AV690" s="177">
        <f t="shared" si="407"/>
        <v>0</v>
      </c>
      <c r="AW690" s="178"/>
      <c r="AX690" s="179">
        <f t="shared" si="390"/>
        <v>0</v>
      </c>
      <c r="AY690" s="179">
        <f t="shared" si="418"/>
        <v>0</v>
      </c>
      <c r="AZ690" s="179">
        <f t="shared" si="408"/>
        <v>0</v>
      </c>
      <c r="BA690" s="177">
        <f t="shared" si="409"/>
        <v>0</v>
      </c>
      <c r="BB690" s="178"/>
      <c r="BC690" s="179">
        <f t="shared" si="391"/>
        <v>0</v>
      </c>
      <c r="BD690" s="179">
        <f t="shared" si="419"/>
        <v>0</v>
      </c>
      <c r="BE690" s="179">
        <f t="shared" si="410"/>
        <v>0</v>
      </c>
      <c r="BF690" s="177">
        <f t="shared" si="411"/>
        <v>0</v>
      </c>
      <c r="BG690" s="178"/>
      <c r="BH690" s="176">
        <f t="shared" si="392"/>
        <v>0</v>
      </c>
      <c r="BI690" s="180">
        <f t="shared" si="393"/>
        <v>0</v>
      </c>
      <c r="BJ690" s="180"/>
      <c r="BK690" s="176">
        <f t="shared" si="412"/>
        <v>0</v>
      </c>
      <c r="BL690" s="181">
        <f t="shared" si="413"/>
        <v>0</v>
      </c>
      <c r="BM690" s="178"/>
      <c r="BN690" s="552">
        <f t="shared" si="394"/>
        <v>0</v>
      </c>
      <c r="BO690" s="560">
        <f t="shared" si="402"/>
        <v>0</v>
      </c>
      <c r="BP690" s="180"/>
      <c r="BQ690" s="180"/>
      <c r="BR690" s="176">
        <f t="shared" si="405"/>
        <v>0</v>
      </c>
      <c r="BS690" s="181">
        <f t="shared" si="395"/>
        <v>0</v>
      </c>
      <c r="BT690" s="178"/>
      <c r="BU690" s="176">
        <f t="shared" si="396"/>
        <v>0</v>
      </c>
      <c r="BV690" s="176">
        <f t="shared" si="423"/>
        <v>0</v>
      </c>
      <c r="BW690" s="176">
        <f t="shared" si="414"/>
        <v>0</v>
      </c>
      <c r="BX690" s="177">
        <f t="shared" si="415"/>
        <v>0</v>
      </c>
      <c r="BY690" s="182"/>
      <c r="BZ690" s="179">
        <f t="shared" si="420"/>
        <v>0</v>
      </c>
      <c r="CA690" s="179">
        <f t="shared" si="421"/>
        <v>0</v>
      </c>
      <c r="CB690" s="179">
        <f t="shared" si="416"/>
        <v>0</v>
      </c>
      <c r="CC690" s="183">
        <f t="shared" si="417"/>
        <v>0</v>
      </c>
      <c r="CD690" s="42"/>
    </row>
    <row r="691" spans="3:82" s="50" customFormat="1" ht="13.5" hidden="1" thickBot="1" x14ac:dyDescent="0.3">
      <c r="C691" s="184"/>
      <c r="D691" s="190"/>
      <c r="E691" s="164"/>
      <c r="F691" s="166"/>
      <c r="G691" s="166"/>
      <c r="H691" s="167"/>
      <c r="I691" s="166"/>
      <c r="J691" s="168">
        <v>1.505779664758232</v>
      </c>
      <c r="K691" s="168">
        <v>1.1754720702584747</v>
      </c>
      <c r="L691" s="169">
        <v>0</v>
      </c>
      <c r="M691" s="170">
        <v>0</v>
      </c>
      <c r="N691" s="170">
        <v>0</v>
      </c>
      <c r="O691" s="171">
        <v>0</v>
      </c>
      <c r="P691" s="172">
        <v>0</v>
      </c>
      <c r="Q691" s="172">
        <v>0</v>
      </c>
      <c r="R691" s="172">
        <v>0</v>
      </c>
      <c r="S691" s="172">
        <v>0</v>
      </c>
      <c r="T691" s="247"/>
      <c r="U691" s="247"/>
      <c r="V691" s="247"/>
      <c r="W691" s="247"/>
      <c r="X691" s="247"/>
      <c r="Y691" s="247"/>
      <c r="Z691" s="247"/>
      <c r="AA691" s="173">
        <v>0</v>
      </c>
      <c r="AB691" s="174">
        <v>0</v>
      </c>
      <c r="AC691" s="174">
        <v>0</v>
      </c>
      <c r="AD691" s="175">
        <v>0</v>
      </c>
      <c r="AE691" s="176">
        <f t="shared" si="403"/>
        <v>0</v>
      </c>
      <c r="AF691" s="177">
        <f t="shared" si="404"/>
        <v>0</v>
      </c>
      <c r="AG691" s="186"/>
      <c r="AH691" s="186"/>
      <c r="AI691" s="186"/>
      <c r="AJ691" s="186"/>
      <c r="AK691" s="186"/>
      <c r="AL691" s="173">
        <v>0</v>
      </c>
      <c r="AM691" s="174">
        <v>0</v>
      </c>
      <c r="AN691" s="174">
        <v>0</v>
      </c>
      <c r="AO691" s="175">
        <v>0</v>
      </c>
      <c r="AP691" s="176">
        <f t="shared" si="400"/>
        <v>0</v>
      </c>
      <c r="AQ691" s="177">
        <f t="shared" si="401"/>
        <v>0</v>
      </c>
      <c r="AR691" s="186"/>
      <c r="AS691" s="173">
        <f t="shared" si="422"/>
        <v>0</v>
      </c>
      <c r="AT691" s="175">
        <f t="shared" si="389"/>
        <v>0</v>
      </c>
      <c r="AU691" s="176">
        <f t="shared" si="406"/>
        <v>0</v>
      </c>
      <c r="AV691" s="177">
        <f t="shared" si="407"/>
        <v>0</v>
      </c>
      <c r="AW691" s="178"/>
      <c r="AX691" s="179">
        <f t="shared" si="390"/>
        <v>0</v>
      </c>
      <c r="AY691" s="179">
        <f t="shared" si="418"/>
        <v>0</v>
      </c>
      <c r="AZ691" s="179">
        <f t="shared" si="408"/>
        <v>0</v>
      </c>
      <c r="BA691" s="177">
        <f t="shared" si="409"/>
        <v>0</v>
      </c>
      <c r="BB691" s="178"/>
      <c r="BC691" s="179">
        <f t="shared" si="391"/>
        <v>0</v>
      </c>
      <c r="BD691" s="179">
        <f t="shared" si="419"/>
        <v>0</v>
      </c>
      <c r="BE691" s="179">
        <f t="shared" si="410"/>
        <v>0</v>
      </c>
      <c r="BF691" s="177">
        <f t="shared" si="411"/>
        <v>0</v>
      </c>
      <c r="BG691" s="178"/>
      <c r="BH691" s="176">
        <f t="shared" si="392"/>
        <v>0</v>
      </c>
      <c r="BI691" s="180">
        <f t="shared" si="393"/>
        <v>0</v>
      </c>
      <c r="BJ691" s="180"/>
      <c r="BK691" s="176">
        <f t="shared" si="412"/>
        <v>0</v>
      </c>
      <c r="BL691" s="181">
        <f t="shared" si="413"/>
        <v>0</v>
      </c>
      <c r="BM691" s="178"/>
      <c r="BN691" s="552">
        <f t="shared" si="394"/>
        <v>0</v>
      </c>
      <c r="BO691" s="560">
        <f t="shared" si="402"/>
        <v>0</v>
      </c>
      <c r="BP691" s="180"/>
      <c r="BQ691" s="180"/>
      <c r="BR691" s="176">
        <f t="shared" si="405"/>
        <v>0</v>
      </c>
      <c r="BS691" s="181">
        <f t="shared" si="395"/>
        <v>0</v>
      </c>
      <c r="BT691" s="178"/>
      <c r="BU691" s="176">
        <f t="shared" si="396"/>
        <v>0</v>
      </c>
      <c r="BV691" s="176">
        <f t="shared" si="423"/>
        <v>0</v>
      </c>
      <c r="BW691" s="176">
        <f t="shared" si="414"/>
        <v>0</v>
      </c>
      <c r="BX691" s="177">
        <f t="shared" si="415"/>
        <v>0</v>
      </c>
      <c r="BY691" s="182"/>
      <c r="BZ691" s="179">
        <f t="shared" si="420"/>
        <v>0</v>
      </c>
      <c r="CA691" s="179">
        <f t="shared" si="421"/>
        <v>0</v>
      </c>
      <c r="CB691" s="179">
        <f t="shared" si="416"/>
        <v>0</v>
      </c>
      <c r="CC691" s="183">
        <f t="shared" si="417"/>
        <v>0</v>
      </c>
      <c r="CD691" s="51"/>
    </row>
    <row r="692" spans="3:82" s="50" customFormat="1" ht="13.5" hidden="1" thickBot="1" x14ac:dyDescent="0.3">
      <c r="C692" s="191"/>
      <c r="D692" s="192"/>
      <c r="E692" s="193"/>
      <c r="F692" s="195"/>
      <c r="G692" s="195"/>
      <c r="H692" s="196"/>
      <c r="I692" s="195"/>
      <c r="J692" s="197">
        <v>1.9138973630485276</v>
      </c>
      <c r="K692" s="197">
        <v>1.515902467555285</v>
      </c>
      <c r="L692" s="198">
        <v>0</v>
      </c>
      <c r="M692" s="199">
        <v>0</v>
      </c>
      <c r="N692" s="199">
        <v>0</v>
      </c>
      <c r="O692" s="200">
        <v>0</v>
      </c>
      <c r="P692" s="201">
        <v>0</v>
      </c>
      <c r="Q692" s="201">
        <v>0</v>
      </c>
      <c r="R692" s="201">
        <v>0</v>
      </c>
      <c r="S692" s="201">
        <v>0</v>
      </c>
      <c r="T692" s="247"/>
      <c r="U692" s="247"/>
      <c r="V692" s="247"/>
      <c r="W692" s="247"/>
      <c r="X692" s="247"/>
      <c r="Y692" s="247"/>
      <c r="Z692" s="247"/>
      <c r="AA692" s="202">
        <v>0</v>
      </c>
      <c r="AB692" s="203">
        <v>0</v>
      </c>
      <c r="AC692" s="203">
        <v>0</v>
      </c>
      <c r="AD692" s="204">
        <v>0</v>
      </c>
      <c r="AE692" s="205">
        <f t="shared" si="403"/>
        <v>0</v>
      </c>
      <c r="AF692" s="206">
        <f t="shared" si="404"/>
        <v>0</v>
      </c>
      <c r="AG692" s="186"/>
      <c r="AH692" s="186"/>
      <c r="AI692" s="186"/>
      <c r="AJ692" s="186"/>
      <c r="AK692" s="186"/>
      <c r="AL692" s="202">
        <v>0</v>
      </c>
      <c r="AM692" s="203">
        <v>0</v>
      </c>
      <c r="AN692" s="203">
        <v>0</v>
      </c>
      <c r="AO692" s="204">
        <v>0</v>
      </c>
      <c r="AP692" s="205">
        <f t="shared" si="400"/>
        <v>0</v>
      </c>
      <c r="AQ692" s="206">
        <f t="shared" si="401"/>
        <v>0</v>
      </c>
      <c r="AR692" s="186"/>
      <c r="AS692" s="202">
        <f t="shared" si="422"/>
        <v>0</v>
      </c>
      <c r="AT692" s="204">
        <f t="shared" si="389"/>
        <v>0</v>
      </c>
      <c r="AU692" s="205">
        <f t="shared" si="406"/>
        <v>0</v>
      </c>
      <c r="AV692" s="206">
        <f t="shared" si="407"/>
        <v>0</v>
      </c>
      <c r="AW692" s="207"/>
      <c r="AX692" s="208">
        <f t="shared" si="390"/>
        <v>0</v>
      </c>
      <c r="AY692" s="208">
        <f t="shared" si="418"/>
        <v>0</v>
      </c>
      <c r="AZ692" s="208">
        <f t="shared" si="408"/>
        <v>0</v>
      </c>
      <c r="BA692" s="206">
        <f t="shared" si="409"/>
        <v>0</v>
      </c>
      <c r="BB692" s="207"/>
      <c r="BC692" s="208">
        <f t="shared" si="391"/>
        <v>0</v>
      </c>
      <c r="BD692" s="208">
        <f t="shared" si="419"/>
        <v>0</v>
      </c>
      <c r="BE692" s="208">
        <f t="shared" si="410"/>
        <v>0</v>
      </c>
      <c r="BF692" s="206">
        <f t="shared" si="411"/>
        <v>0</v>
      </c>
      <c r="BG692" s="207"/>
      <c r="BH692" s="205">
        <f t="shared" si="392"/>
        <v>0</v>
      </c>
      <c r="BI692" s="209">
        <f t="shared" si="393"/>
        <v>0</v>
      </c>
      <c r="BJ692" s="209"/>
      <c r="BK692" s="205">
        <f t="shared" si="412"/>
        <v>0</v>
      </c>
      <c r="BL692" s="210">
        <f t="shared" si="413"/>
        <v>0</v>
      </c>
      <c r="BM692" s="207"/>
      <c r="BN692" s="553">
        <f t="shared" si="394"/>
        <v>0</v>
      </c>
      <c r="BO692" s="561">
        <f t="shared" si="402"/>
        <v>0</v>
      </c>
      <c r="BP692" s="209"/>
      <c r="BQ692" s="209"/>
      <c r="BR692" s="205">
        <f t="shared" si="405"/>
        <v>0</v>
      </c>
      <c r="BS692" s="210">
        <f t="shared" si="395"/>
        <v>0</v>
      </c>
      <c r="BT692" s="207"/>
      <c r="BU692" s="205">
        <f t="shared" si="396"/>
        <v>0</v>
      </c>
      <c r="BV692" s="205">
        <f t="shared" si="423"/>
        <v>0</v>
      </c>
      <c r="BW692" s="205">
        <f t="shared" si="414"/>
        <v>0</v>
      </c>
      <c r="BX692" s="206">
        <f t="shared" si="415"/>
        <v>0</v>
      </c>
      <c r="BY692" s="211"/>
      <c r="BZ692" s="208">
        <f t="shared" si="420"/>
        <v>0</v>
      </c>
      <c r="CA692" s="208">
        <f t="shared" si="421"/>
        <v>0</v>
      </c>
      <c r="CB692" s="208">
        <f t="shared" si="416"/>
        <v>0</v>
      </c>
      <c r="CC692" s="212">
        <f t="shared" si="417"/>
        <v>0</v>
      </c>
      <c r="CD692" s="51"/>
    </row>
    <row r="693" spans="3:82" ht="13.5" hidden="1" thickBot="1" x14ac:dyDescent="0.3">
      <c r="C693" s="65"/>
      <c r="D693" s="66"/>
      <c r="E693" s="142"/>
      <c r="F693" s="144"/>
      <c r="G693" s="144"/>
      <c r="H693" s="145"/>
      <c r="I693" s="144"/>
      <c r="J693" s="146">
        <v>0.58618475265502656</v>
      </c>
      <c r="K693" s="146">
        <v>0.25114229393244591</v>
      </c>
      <c r="L693" s="147">
        <v>0</v>
      </c>
      <c r="M693" s="148">
        <v>0</v>
      </c>
      <c r="N693" s="148">
        <v>0</v>
      </c>
      <c r="O693" s="149">
        <v>0</v>
      </c>
      <c r="P693" s="150">
        <v>0</v>
      </c>
      <c r="Q693" s="150">
        <v>0</v>
      </c>
      <c r="R693" s="150">
        <v>0</v>
      </c>
      <c r="S693" s="150">
        <v>0</v>
      </c>
      <c r="T693" s="247"/>
      <c r="U693" s="247"/>
      <c r="V693" s="247"/>
      <c r="W693" s="247"/>
      <c r="X693" s="247"/>
      <c r="Y693" s="247"/>
      <c r="Z693" s="247"/>
      <c r="AA693" s="152">
        <v>0</v>
      </c>
      <c r="AB693" s="153">
        <v>0</v>
      </c>
      <c r="AC693" s="153">
        <v>0</v>
      </c>
      <c r="AD693" s="154">
        <v>0</v>
      </c>
      <c r="AE693" s="155">
        <f t="shared" si="403"/>
        <v>0</v>
      </c>
      <c r="AF693" s="156">
        <f t="shared" si="404"/>
        <v>0</v>
      </c>
      <c r="AG693" s="186"/>
      <c r="AH693" s="186"/>
      <c r="AI693" s="186"/>
      <c r="AJ693" s="186"/>
      <c r="AK693" s="186"/>
      <c r="AL693" s="152">
        <v>0</v>
      </c>
      <c r="AM693" s="153">
        <v>0</v>
      </c>
      <c r="AN693" s="153">
        <v>0</v>
      </c>
      <c r="AO693" s="154">
        <v>0</v>
      </c>
      <c r="AP693" s="155">
        <f t="shared" si="400"/>
        <v>0</v>
      </c>
      <c r="AQ693" s="156">
        <f t="shared" si="401"/>
        <v>0</v>
      </c>
      <c r="AR693" s="151"/>
      <c r="AS693" s="152">
        <f t="shared" si="422"/>
        <v>0</v>
      </c>
      <c r="AT693" s="154">
        <f t="shared" si="389"/>
        <v>0</v>
      </c>
      <c r="AU693" s="155">
        <f t="shared" si="406"/>
        <v>0</v>
      </c>
      <c r="AV693" s="156">
        <f t="shared" si="407"/>
        <v>0</v>
      </c>
      <c r="AW693" s="157"/>
      <c r="AX693" s="158">
        <f t="shared" si="390"/>
        <v>0</v>
      </c>
      <c r="AY693" s="158">
        <f t="shared" si="418"/>
        <v>0</v>
      </c>
      <c r="AZ693" s="158">
        <f t="shared" si="408"/>
        <v>0</v>
      </c>
      <c r="BA693" s="156">
        <f t="shared" si="409"/>
        <v>0</v>
      </c>
      <c r="BB693" s="157"/>
      <c r="BC693" s="158">
        <f t="shared" si="391"/>
        <v>0</v>
      </c>
      <c r="BD693" s="158">
        <f t="shared" si="419"/>
        <v>0</v>
      </c>
      <c r="BE693" s="158">
        <f t="shared" si="410"/>
        <v>0</v>
      </c>
      <c r="BF693" s="156">
        <f t="shared" si="411"/>
        <v>0</v>
      </c>
      <c r="BG693" s="157"/>
      <c r="BH693" s="155">
        <f t="shared" si="392"/>
        <v>0</v>
      </c>
      <c r="BI693" s="159">
        <f t="shared" si="393"/>
        <v>0</v>
      </c>
      <c r="BJ693" s="159"/>
      <c r="BK693" s="155">
        <f t="shared" si="412"/>
        <v>0</v>
      </c>
      <c r="BL693" s="160">
        <f t="shared" si="413"/>
        <v>0</v>
      </c>
      <c r="BM693" s="157"/>
      <c r="BN693" s="551">
        <f t="shared" si="394"/>
        <v>0</v>
      </c>
      <c r="BO693" s="559">
        <f t="shared" si="402"/>
        <v>0</v>
      </c>
      <c r="BP693" s="161"/>
      <c r="BQ693" s="161"/>
      <c r="BR693" s="155">
        <f t="shared" si="405"/>
        <v>0</v>
      </c>
      <c r="BS693" s="160">
        <f t="shared" si="395"/>
        <v>0</v>
      </c>
      <c r="BT693" s="157"/>
      <c r="BU693" s="155">
        <f t="shared" si="396"/>
        <v>0</v>
      </c>
      <c r="BV693" s="155">
        <f t="shared" si="423"/>
        <v>0</v>
      </c>
      <c r="BW693" s="155">
        <f t="shared" si="414"/>
        <v>0</v>
      </c>
      <c r="BX693" s="156">
        <f t="shared" si="415"/>
        <v>0</v>
      </c>
      <c r="BY693" s="162"/>
      <c r="BZ693" s="158">
        <f t="shared" si="420"/>
        <v>0</v>
      </c>
      <c r="CA693" s="158">
        <f t="shared" si="421"/>
        <v>0</v>
      </c>
      <c r="CB693" s="158">
        <f t="shared" si="416"/>
        <v>0</v>
      </c>
      <c r="CC693" s="163">
        <f t="shared" si="417"/>
        <v>0</v>
      </c>
      <c r="CD693" s="42"/>
    </row>
    <row r="694" spans="3:82" ht="13.5" hidden="1" thickBot="1" x14ac:dyDescent="0.3">
      <c r="C694" s="65"/>
      <c r="D694" s="66"/>
      <c r="E694" s="164"/>
      <c r="F694" s="166"/>
      <c r="G694" s="166"/>
      <c r="H694" s="167"/>
      <c r="I694" s="166"/>
      <c r="J694" s="168">
        <v>0.72370867908265568</v>
      </c>
      <c r="K694" s="168">
        <v>0.4192943920851287</v>
      </c>
      <c r="L694" s="169">
        <v>0</v>
      </c>
      <c r="M694" s="170">
        <v>0</v>
      </c>
      <c r="N694" s="170">
        <v>0</v>
      </c>
      <c r="O694" s="171">
        <v>0</v>
      </c>
      <c r="P694" s="172">
        <v>0</v>
      </c>
      <c r="Q694" s="172">
        <v>0</v>
      </c>
      <c r="R694" s="172">
        <v>0</v>
      </c>
      <c r="S694" s="172">
        <v>0</v>
      </c>
      <c r="T694" s="247"/>
      <c r="U694" s="247"/>
      <c r="V694" s="247"/>
      <c r="W694" s="247"/>
      <c r="X694" s="247"/>
      <c r="Y694" s="247"/>
      <c r="Z694" s="247"/>
      <c r="AA694" s="173">
        <v>0</v>
      </c>
      <c r="AB694" s="174">
        <v>0</v>
      </c>
      <c r="AC694" s="174">
        <v>0</v>
      </c>
      <c r="AD694" s="175">
        <v>0</v>
      </c>
      <c r="AE694" s="176">
        <f t="shared" si="403"/>
        <v>0</v>
      </c>
      <c r="AF694" s="177">
        <f t="shared" si="404"/>
        <v>0</v>
      </c>
      <c r="AG694" s="186"/>
      <c r="AH694" s="186"/>
      <c r="AI694" s="186"/>
      <c r="AJ694" s="186"/>
      <c r="AK694" s="186"/>
      <c r="AL694" s="173">
        <v>0</v>
      </c>
      <c r="AM694" s="174">
        <v>0</v>
      </c>
      <c r="AN694" s="174">
        <v>0</v>
      </c>
      <c r="AO694" s="175">
        <v>0</v>
      </c>
      <c r="AP694" s="176">
        <f t="shared" si="400"/>
        <v>0</v>
      </c>
      <c r="AQ694" s="177">
        <f t="shared" si="401"/>
        <v>0</v>
      </c>
      <c r="AR694" s="151"/>
      <c r="AS694" s="173">
        <f t="shared" si="422"/>
        <v>0</v>
      </c>
      <c r="AT694" s="175">
        <f t="shared" si="389"/>
        <v>0</v>
      </c>
      <c r="AU694" s="176">
        <f t="shared" si="406"/>
        <v>0</v>
      </c>
      <c r="AV694" s="177">
        <f t="shared" si="407"/>
        <v>0</v>
      </c>
      <c r="AW694" s="178"/>
      <c r="AX694" s="179">
        <f t="shared" si="390"/>
        <v>0</v>
      </c>
      <c r="AY694" s="179">
        <f t="shared" si="418"/>
        <v>0</v>
      </c>
      <c r="AZ694" s="179">
        <f t="shared" si="408"/>
        <v>0</v>
      </c>
      <c r="BA694" s="177">
        <f t="shared" si="409"/>
        <v>0</v>
      </c>
      <c r="BB694" s="178"/>
      <c r="BC694" s="179">
        <f t="shared" si="391"/>
        <v>0</v>
      </c>
      <c r="BD694" s="179">
        <f t="shared" si="419"/>
        <v>0</v>
      </c>
      <c r="BE694" s="179">
        <f t="shared" si="410"/>
        <v>0</v>
      </c>
      <c r="BF694" s="177">
        <f t="shared" si="411"/>
        <v>0</v>
      </c>
      <c r="BG694" s="178"/>
      <c r="BH694" s="176">
        <f t="shared" si="392"/>
        <v>0</v>
      </c>
      <c r="BI694" s="180">
        <f t="shared" si="393"/>
        <v>0</v>
      </c>
      <c r="BJ694" s="180"/>
      <c r="BK694" s="176">
        <f t="shared" si="412"/>
        <v>0</v>
      </c>
      <c r="BL694" s="181">
        <f t="shared" si="413"/>
        <v>0</v>
      </c>
      <c r="BM694" s="178"/>
      <c r="BN694" s="552">
        <f t="shared" si="394"/>
        <v>0</v>
      </c>
      <c r="BO694" s="560">
        <f t="shared" si="402"/>
        <v>0</v>
      </c>
      <c r="BP694" s="180"/>
      <c r="BQ694" s="180"/>
      <c r="BR694" s="176">
        <f t="shared" si="405"/>
        <v>0</v>
      </c>
      <c r="BS694" s="181">
        <f t="shared" si="395"/>
        <v>0</v>
      </c>
      <c r="BT694" s="178"/>
      <c r="BU694" s="176">
        <f t="shared" si="396"/>
        <v>0</v>
      </c>
      <c r="BV694" s="176">
        <f t="shared" si="423"/>
        <v>0</v>
      </c>
      <c r="BW694" s="176">
        <f t="shared" si="414"/>
        <v>0</v>
      </c>
      <c r="BX694" s="177">
        <f t="shared" si="415"/>
        <v>0</v>
      </c>
      <c r="BY694" s="182"/>
      <c r="BZ694" s="179">
        <f t="shared" si="420"/>
        <v>0</v>
      </c>
      <c r="CA694" s="179">
        <f t="shared" si="421"/>
        <v>0</v>
      </c>
      <c r="CB694" s="179">
        <f t="shared" si="416"/>
        <v>0</v>
      </c>
      <c r="CC694" s="183">
        <f t="shared" si="417"/>
        <v>0</v>
      </c>
      <c r="CD694" s="42"/>
    </row>
    <row r="695" spans="3:82" ht="13.5" hidden="1" thickBot="1" x14ac:dyDescent="0.3">
      <c r="C695" s="184">
        <v>137</v>
      </c>
      <c r="D695" s="48">
        <v>0</v>
      </c>
      <c r="E695" s="164">
        <v>137</v>
      </c>
      <c r="F695" s="166">
        <v>137</v>
      </c>
      <c r="G695" s="166"/>
      <c r="H695" s="167">
        <v>0</v>
      </c>
      <c r="I695" s="185" t="s">
        <v>64</v>
      </c>
      <c r="J695" s="168">
        <v>1</v>
      </c>
      <c r="K695" s="168">
        <v>1</v>
      </c>
      <c r="L695" s="169">
        <v>0</v>
      </c>
      <c r="M695" s="170">
        <v>0</v>
      </c>
      <c r="N695" s="170">
        <v>0</v>
      </c>
      <c r="O695" s="171">
        <v>0</v>
      </c>
      <c r="P695" s="172">
        <v>0</v>
      </c>
      <c r="Q695" s="172">
        <v>0</v>
      </c>
      <c r="R695" s="172">
        <v>0</v>
      </c>
      <c r="S695" s="172">
        <v>0</v>
      </c>
      <c r="T695" s="247"/>
      <c r="U695" s="247"/>
      <c r="V695" s="247"/>
      <c r="W695" s="247"/>
      <c r="X695" s="247"/>
      <c r="Y695" s="247"/>
      <c r="Z695" s="247"/>
      <c r="AA695" s="187">
        <v>0</v>
      </c>
      <c r="AB695" s="188">
        <v>0</v>
      </c>
      <c r="AC695" s="188">
        <v>0</v>
      </c>
      <c r="AD695" s="189">
        <v>0</v>
      </c>
      <c r="AE695" s="176">
        <f t="shared" si="403"/>
        <v>0</v>
      </c>
      <c r="AF695" s="177">
        <f t="shared" si="404"/>
        <v>0</v>
      </c>
      <c r="AG695" s="186"/>
      <c r="AH695" s="186"/>
      <c r="AI695" s="186"/>
      <c r="AJ695" s="186"/>
      <c r="AK695" s="186"/>
      <c r="AL695" s="187">
        <v>0</v>
      </c>
      <c r="AM695" s="188">
        <v>0</v>
      </c>
      <c r="AN695" s="188">
        <v>0</v>
      </c>
      <c r="AO695" s="189">
        <v>0</v>
      </c>
      <c r="AP695" s="176">
        <f t="shared" si="400"/>
        <v>0</v>
      </c>
      <c r="AQ695" s="177">
        <f t="shared" si="401"/>
        <v>0</v>
      </c>
      <c r="AR695" s="151"/>
      <c r="AS695" s="187">
        <f t="shared" si="422"/>
        <v>0</v>
      </c>
      <c r="AT695" s="189">
        <f t="shared" si="389"/>
        <v>0</v>
      </c>
      <c r="AU695" s="176">
        <f t="shared" si="406"/>
        <v>0</v>
      </c>
      <c r="AV695" s="177">
        <f t="shared" si="407"/>
        <v>0</v>
      </c>
      <c r="AW695" s="178"/>
      <c r="AX695" s="179">
        <f t="shared" si="390"/>
        <v>0</v>
      </c>
      <c r="AY695" s="179">
        <f t="shared" si="418"/>
        <v>0</v>
      </c>
      <c r="AZ695" s="179">
        <f t="shared" si="408"/>
        <v>0</v>
      </c>
      <c r="BA695" s="177">
        <f t="shared" si="409"/>
        <v>0</v>
      </c>
      <c r="BB695" s="178"/>
      <c r="BC695" s="179">
        <f t="shared" si="391"/>
        <v>0</v>
      </c>
      <c r="BD695" s="179">
        <f t="shared" si="419"/>
        <v>0</v>
      </c>
      <c r="BE695" s="179">
        <f t="shared" si="410"/>
        <v>0</v>
      </c>
      <c r="BF695" s="177">
        <f t="shared" si="411"/>
        <v>0</v>
      </c>
      <c r="BG695" s="178"/>
      <c r="BH695" s="176">
        <f t="shared" si="392"/>
        <v>0</v>
      </c>
      <c r="BI695" s="180">
        <f t="shared" si="393"/>
        <v>0</v>
      </c>
      <c r="BJ695" s="180"/>
      <c r="BK695" s="176">
        <f t="shared" si="412"/>
        <v>0</v>
      </c>
      <c r="BL695" s="181">
        <f t="shared" si="413"/>
        <v>0</v>
      </c>
      <c r="BM695" s="178"/>
      <c r="BN695" s="552">
        <f t="shared" si="394"/>
        <v>0</v>
      </c>
      <c r="BO695" s="560">
        <f t="shared" si="402"/>
        <v>0</v>
      </c>
      <c r="BP695" s="180"/>
      <c r="BQ695" s="180"/>
      <c r="BR695" s="176">
        <f t="shared" si="405"/>
        <v>0</v>
      </c>
      <c r="BS695" s="181">
        <f t="shared" si="395"/>
        <v>0</v>
      </c>
      <c r="BT695" s="178"/>
      <c r="BU695" s="176">
        <f t="shared" si="396"/>
        <v>0</v>
      </c>
      <c r="BV695" s="176">
        <f t="shared" si="423"/>
        <v>0</v>
      </c>
      <c r="BW695" s="176">
        <f t="shared" si="414"/>
        <v>0</v>
      </c>
      <c r="BX695" s="177">
        <f t="shared" si="415"/>
        <v>0</v>
      </c>
      <c r="BY695" s="182"/>
      <c r="BZ695" s="179">
        <f t="shared" si="420"/>
        <v>0</v>
      </c>
      <c r="CA695" s="179">
        <f t="shared" si="421"/>
        <v>0</v>
      </c>
      <c r="CB695" s="179">
        <f t="shared" si="416"/>
        <v>0</v>
      </c>
      <c r="CC695" s="183">
        <f t="shared" si="417"/>
        <v>0</v>
      </c>
      <c r="CD695" s="42"/>
    </row>
    <row r="696" spans="3:82" s="50" customFormat="1" ht="13.5" hidden="1" thickBot="1" x14ac:dyDescent="0.3">
      <c r="C696" s="184"/>
      <c r="D696" s="190"/>
      <c r="E696" s="164"/>
      <c r="F696" s="166"/>
      <c r="G696" s="166"/>
      <c r="H696" s="167"/>
      <c r="I696" s="166"/>
      <c r="J696" s="168">
        <v>1.505779664758232</v>
      </c>
      <c r="K696" s="168">
        <v>1.1754720702584747</v>
      </c>
      <c r="L696" s="169">
        <v>0</v>
      </c>
      <c r="M696" s="170">
        <v>0</v>
      </c>
      <c r="N696" s="170">
        <v>0</v>
      </c>
      <c r="O696" s="171">
        <v>0</v>
      </c>
      <c r="P696" s="172">
        <v>0</v>
      </c>
      <c r="Q696" s="172">
        <v>0</v>
      </c>
      <c r="R696" s="172">
        <v>0</v>
      </c>
      <c r="S696" s="172">
        <v>0</v>
      </c>
      <c r="T696" s="247"/>
      <c r="U696" s="247"/>
      <c r="V696" s="247"/>
      <c r="W696" s="247"/>
      <c r="X696" s="247"/>
      <c r="Y696" s="247"/>
      <c r="Z696" s="247"/>
      <c r="AA696" s="173">
        <v>0</v>
      </c>
      <c r="AB696" s="174">
        <v>0</v>
      </c>
      <c r="AC696" s="174">
        <v>0</v>
      </c>
      <c r="AD696" s="175">
        <v>0</v>
      </c>
      <c r="AE696" s="176">
        <f t="shared" si="403"/>
        <v>0</v>
      </c>
      <c r="AF696" s="177">
        <f t="shared" si="404"/>
        <v>0</v>
      </c>
      <c r="AG696" s="186"/>
      <c r="AH696" s="186"/>
      <c r="AI696" s="186"/>
      <c r="AJ696" s="186"/>
      <c r="AK696" s="186"/>
      <c r="AL696" s="173">
        <v>0</v>
      </c>
      <c r="AM696" s="174">
        <v>0</v>
      </c>
      <c r="AN696" s="174">
        <v>0</v>
      </c>
      <c r="AO696" s="175">
        <v>0</v>
      </c>
      <c r="AP696" s="176">
        <f t="shared" si="400"/>
        <v>0</v>
      </c>
      <c r="AQ696" s="177">
        <f t="shared" si="401"/>
        <v>0</v>
      </c>
      <c r="AR696" s="186"/>
      <c r="AS696" s="173">
        <f t="shared" si="422"/>
        <v>0</v>
      </c>
      <c r="AT696" s="175">
        <f t="shared" si="389"/>
        <v>0</v>
      </c>
      <c r="AU696" s="176">
        <f t="shared" si="406"/>
        <v>0</v>
      </c>
      <c r="AV696" s="177">
        <f t="shared" si="407"/>
        <v>0</v>
      </c>
      <c r="AW696" s="178"/>
      <c r="AX696" s="179">
        <f t="shared" si="390"/>
        <v>0</v>
      </c>
      <c r="AY696" s="179">
        <f t="shared" si="418"/>
        <v>0</v>
      </c>
      <c r="AZ696" s="179">
        <f t="shared" si="408"/>
        <v>0</v>
      </c>
      <c r="BA696" s="177">
        <f t="shared" si="409"/>
        <v>0</v>
      </c>
      <c r="BB696" s="178"/>
      <c r="BC696" s="179">
        <f t="shared" si="391"/>
        <v>0</v>
      </c>
      <c r="BD696" s="179">
        <f t="shared" si="419"/>
        <v>0</v>
      </c>
      <c r="BE696" s="179">
        <f t="shared" si="410"/>
        <v>0</v>
      </c>
      <c r="BF696" s="177">
        <f t="shared" si="411"/>
        <v>0</v>
      </c>
      <c r="BG696" s="178"/>
      <c r="BH696" s="176">
        <f t="shared" si="392"/>
        <v>0</v>
      </c>
      <c r="BI696" s="180">
        <f t="shared" si="393"/>
        <v>0</v>
      </c>
      <c r="BJ696" s="180"/>
      <c r="BK696" s="176">
        <f t="shared" si="412"/>
        <v>0</v>
      </c>
      <c r="BL696" s="181">
        <f t="shared" si="413"/>
        <v>0</v>
      </c>
      <c r="BM696" s="178"/>
      <c r="BN696" s="552">
        <f t="shared" si="394"/>
        <v>0</v>
      </c>
      <c r="BO696" s="560">
        <f t="shared" si="402"/>
        <v>0</v>
      </c>
      <c r="BP696" s="180"/>
      <c r="BQ696" s="180"/>
      <c r="BR696" s="176">
        <f t="shared" si="405"/>
        <v>0</v>
      </c>
      <c r="BS696" s="181">
        <f t="shared" si="395"/>
        <v>0</v>
      </c>
      <c r="BT696" s="178"/>
      <c r="BU696" s="176">
        <f t="shared" si="396"/>
        <v>0</v>
      </c>
      <c r="BV696" s="176">
        <f t="shared" si="423"/>
        <v>0</v>
      </c>
      <c r="BW696" s="176">
        <f t="shared" si="414"/>
        <v>0</v>
      </c>
      <c r="BX696" s="177">
        <f t="shared" si="415"/>
        <v>0</v>
      </c>
      <c r="BY696" s="182"/>
      <c r="BZ696" s="179">
        <f t="shared" si="420"/>
        <v>0</v>
      </c>
      <c r="CA696" s="179">
        <f t="shared" si="421"/>
        <v>0</v>
      </c>
      <c r="CB696" s="179">
        <f t="shared" si="416"/>
        <v>0</v>
      </c>
      <c r="CC696" s="183">
        <f t="shared" si="417"/>
        <v>0</v>
      </c>
      <c r="CD696" s="51"/>
    </row>
    <row r="697" spans="3:82" s="50" customFormat="1" ht="13.5" hidden="1" thickBot="1" x14ac:dyDescent="0.3">
      <c r="C697" s="191"/>
      <c r="D697" s="192"/>
      <c r="E697" s="193"/>
      <c r="F697" s="195"/>
      <c r="G697" s="195"/>
      <c r="H697" s="196"/>
      <c r="I697" s="195"/>
      <c r="J697" s="197">
        <v>1.9138973630485276</v>
      </c>
      <c r="K697" s="197">
        <v>1.515902467555285</v>
      </c>
      <c r="L697" s="198">
        <v>0</v>
      </c>
      <c r="M697" s="199">
        <v>0</v>
      </c>
      <c r="N697" s="199">
        <v>0</v>
      </c>
      <c r="O697" s="200">
        <v>0</v>
      </c>
      <c r="P697" s="201">
        <v>0</v>
      </c>
      <c r="Q697" s="201">
        <v>0</v>
      </c>
      <c r="R697" s="201">
        <v>0</v>
      </c>
      <c r="S697" s="201">
        <v>0</v>
      </c>
      <c r="T697" s="247"/>
      <c r="U697" s="247"/>
      <c r="V697" s="247"/>
      <c r="W697" s="247"/>
      <c r="X697" s="247"/>
      <c r="Y697" s="247"/>
      <c r="Z697" s="247"/>
      <c r="AA697" s="202">
        <v>0</v>
      </c>
      <c r="AB697" s="203">
        <v>0</v>
      </c>
      <c r="AC697" s="203">
        <v>0</v>
      </c>
      <c r="AD697" s="204">
        <v>0</v>
      </c>
      <c r="AE697" s="205">
        <f t="shared" si="403"/>
        <v>0</v>
      </c>
      <c r="AF697" s="206">
        <f t="shared" si="404"/>
        <v>0</v>
      </c>
      <c r="AG697" s="186"/>
      <c r="AH697" s="186"/>
      <c r="AI697" s="186"/>
      <c r="AJ697" s="186"/>
      <c r="AK697" s="186"/>
      <c r="AL697" s="202">
        <v>0</v>
      </c>
      <c r="AM697" s="203">
        <v>0</v>
      </c>
      <c r="AN697" s="203">
        <v>0</v>
      </c>
      <c r="AO697" s="204">
        <v>0</v>
      </c>
      <c r="AP697" s="205">
        <f t="shared" si="400"/>
        <v>0</v>
      </c>
      <c r="AQ697" s="206">
        <f t="shared" si="401"/>
        <v>0</v>
      </c>
      <c r="AR697" s="186"/>
      <c r="AS697" s="202">
        <f t="shared" si="422"/>
        <v>0</v>
      </c>
      <c r="AT697" s="204">
        <f t="shared" si="389"/>
        <v>0</v>
      </c>
      <c r="AU697" s="205">
        <f t="shared" si="406"/>
        <v>0</v>
      </c>
      <c r="AV697" s="206">
        <f t="shared" si="407"/>
        <v>0</v>
      </c>
      <c r="AW697" s="207"/>
      <c r="AX697" s="208">
        <f t="shared" si="390"/>
        <v>0</v>
      </c>
      <c r="AY697" s="208">
        <f t="shared" si="418"/>
        <v>0</v>
      </c>
      <c r="AZ697" s="208">
        <f t="shared" si="408"/>
        <v>0</v>
      </c>
      <c r="BA697" s="206">
        <f t="shared" si="409"/>
        <v>0</v>
      </c>
      <c r="BB697" s="207"/>
      <c r="BC697" s="208">
        <f t="shared" si="391"/>
        <v>0</v>
      </c>
      <c r="BD697" s="208">
        <f t="shared" si="419"/>
        <v>0</v>
      </c>
      <c r="BE697" s="208">
        <f t="shared" si="410"/>
        <v>0</v>
      </c>
      <c r="BF697" s="206">
        <f t="shared" si="411"/>
        <v>0</v>
      </c>
      <c r="BG697" s="207"/>
      <c r="BH697" s="205">
        <f t="shared" si="392"/>
        <v>0</v>
      </c>
      <c r="BI697" s="209">
        <f t="shared" si="393"/>
        <v>0</v>
      </c>
      <c r="BJ697" s="209"/>
      <c r="BK697" s="205">
        <f t="shared" si="412"/>
        <v>0</v>
      </c>
      <c r="BL697" s="210">
        <f t="shared" si="413"/>
        <v>0</v>
      </c>
      <c r="BM697" s="207"/>
      <c r="BN697" s="553">
        <f t="shared" si="394"/>
        <v>0</v>
      </c>
      <c r="BO697" s="561">
        <f t="shared" si="402"/>
        <v>0</v>
      </c>
      <c r="BP697" s="209"/>
      <c r="BQ697" s="209"/>
      <c r="BR697" s="205">
        <f t="shared" si="405"/>
        <v>0</v>
      </c>
      <c r="BS697" s="210">
        <f t="shared" si="395"/>
        <v>0</v>
      </c>
      <c r="BT697" s="207"/>
      <c r="BU697" s="205">
        <f t="shared" si="396"/>
        <v>0</v>
      </c>
      <c r="BV697" s="205">
        <f t="shared" si="423"/>
        <v>0</v>
      </c>
      <c r="BW697" s="205">
        <f t="shared" si="414"/>
        <v>0</v>
      </c>
      <c r="BX697" s="206">
        <f t="shared" si="415"/>
        <v>0</v>
      </c>
      <c r="BY697" s="211"/>
      <c r="BZ697" s="208">
        <f t="shared" si="420"/>
        <v>0</v>
      </c>
      <c r="CA697" s="208">
        <f t="shared" si="421"/>
        <v>0</v>
      </c>
      <c r="CB697" s="208">
        <f t="shared" si="416"/>
        <v>0</v>
      </c>
      <c r="CC697" s="212">
        <f t="shared" si="417"/>
        <v>0</v>
      </c>
      <c r="CD697" s="51"/>
    </row>
    <row r="698" spans="3:82" ht="13.5" hidden="1" thickBot="1" x14ac:dyDescent="0.3">
      <c r="C698" s="65"/>
      <c r="D698" s="66"/>
      <c r="E698" s="142"/>
      <c r="F698" s="144"/>
      <c r="G698" s="144"/>
      <c r="H698" s="145"/>
      <c r="I698" s="144"/>
      <c r="J698" s="146">
        <v>0.58618475265502656</v>
      </c>
      <c r="K698" s="146">
        <v>0.25114229393244591</v>
      </c>
      <c r="L698" s="147">
        <v>0</v>
      </c>
      <c r="M698" s="148">
        <v>0</v>
      </c>
      <c r="N698" s="148">
        <v>0</v>
      </c>
      <c r="O698" s="149">
        <v>0</v>
      </c>
      <c r="P698" s="150">
        <v>0</v>
      </c>
      <c r="Q698" s="150">
        <v>0</v>
      </c>
      <c r="R698" s="150">
        <v>0</v>
      </c>
      <c r="S698" s="150">
        <v>0</v>
      </c>
      <c r="T698" s="247"/>
      <c r="U698" s="247"/>
      <c r="V698" s="247"/>
      <c r="W698" s="247"/>
      <c r="X698" s="247"/>
      <c r="Y698" s="247"/>
      <c r="Z698" s="247"/>
      <c r="AA698" s="152">
        <v>0</v>
      </c>
      <c r="AB698" s="153">
        <v>0</v>
      </c>
      <c r="AC698" s="153">
        <v>0</v>
      </c>
      <c r="AD698" s="154">
        <v>0</v>
      </c>
      <c r="AE698" s="155">
        <f t="shared" si="403"/>
        <v>0</v>
      </c>
      <c r="AF698" s="156">
        <f t="shared" si="404"/>
        <v>0</v>
      </c>
      <c r="AG698" s="186"/>
      <c r="AH698" s="186"/>
      <c r="AI698" s="186"/>
      <c r="AJ698" s="186"/>
      <c r="AK698" s="186"/>
      <c r="AL698" s="152">
        <v>0</v>
      </c>
      <c r="AM698" s="153">
        <v>0</v>
      </c>
      <c r="AN698" s="153">
        <v>0</v>
      </c>
      <c r="AO698" s="154">
        <v>0</v>
      </c>
      <c r="AP698" s="155">
        <f t="shared" si="400"/>
        <v>0</v>
      </c>
      <c r="AQ698" s="156">
        <f t="shared" si="401"/>
        <v>0</v>
      </c>
      <c r="AR698" s="151"/>
      <c r="AS698" s="152">
        <f t="shared" si="422"/>
        <v>0</v>
      </c>
      <c r="AT698" s="154">
        <f t="shared" si="389"/>
        <v>0</v>
      </c>
      <c r="AU698" s="155">
        <f t="shared" si="406"/>
        <v>0</v>
      </c>
      <c r="AV698" s="156">
        <f t="shared" si="407"/>
        <v>0</v>
      </c>
      <c r="AW698" s="157"/>
      <c r="AX698" s="158">
        <f t="shared" si="390"/>
        <v>0</v>
      </c>
      <c r="AY698" s="158">
        <f t="shared" si="418"/>
        <v>0</v>
      </c>
      <c r="AZ698" s="158">
        <f t="shared" si="408"/>
        <v>0</v>
      </c>
      <c r="BA698" s="156">
        <f t="shared" si="409"/>
        <v>0</v>
      </c>
      <c r="BB698" s="157"/>
      <c r="BC698" s="158">
        <f t="shared" si="391"/>
        <v>0</v>
      </c>
      <c r="BD698" s="158">
        <f t="shared" si="419"/>
        <v>0</v>
      </c>
      <c r="BE698" s="158">
        <f t="shared" si="410"/>
        <v>0</v>
      </c>
      <c r="BF698" s="156">
        <f t="shared" si="411"/>
        <v>0</v>
      </c>
      <c r="BG698" s="157"/>
      <c r="BH698" s="155">
        <f t="shared" si="392"/>
        <v>0</v>
      </c>
      <c r="BI698" s="159">
        <f t="shared" si="393"/>
        <v>0</v>
      </c>
      <c r="BJ698" s="159"/>
      <c r="BK698" s="155">
        <f t="shared" si="412"/>
        <v>0</v>
      </c>
      <c r="BL698" s="160">
        <f t="shared" si="413"/>
        <v>0</v>
      </c>
      <c r="BM698" s="157"/>
      <c r="BN698" s="551">
        <f t="shared" si="394"/>
        <v>0</v>
      </c>
      <c r="BO698" s="559">
        <f t="shared" si="402"/>
        <v>0</v>
      </c>
      <c r="BP698" s="161"/>
      <c r="BQ698" s="161"/>
      <c r="BR698" s="155">
        <f t="shared" si="405"/>
        <v>0</v>
      </c>
      <c r="BS698" s="160">
        <f t="shared" si="395"/>
        <v>0</v>
      </c>
      <c r="BT698" s="157"/>
      <c r="BU698" s="155">
        <f t="shared" si="396"/>
        <v>0</v>
      </c>
      <c r="BV698" s="155">
        <f t="shared" si="423"/>
        <v>0</v>
      </c>
      <c r="BW698" s="155">
        <f t="shared" si="414"/>
        <v>0</v>
      </c>
      <c r="BX698" s="156">
        <f t="shared" si="415"/>
        <v>0</v>
      </c>
      <c r="BY698" s="162"/>
      <c r="BZ698" s="158">
        <f t="shared" si="420"/>
        <v>0</v>
      </c>
      <c r="CA698" s="158">
        <f t="shared" si="421"/>
        <v>0</v>
      </c>
      <c r="CB698" s="158">
        <f t="shared" si="416"/>
        <v>0</v>
      </c>
      <c r="CC698" s="163">
        <f t="shared" si="417"/>
        <v>0</v>
      </c>
      <c r="CD698" s="42"/>
    </row>
    <row r="699" spans="3:82" ht="13.5" hidden="1" thickBot="1" x14ac:dyDescent="0.3">
      <c r="C699" s="65"/>
      <c r="D699" s="66"/>
      <c r="E699" s="164"/>
      <c r="F699" s="166"/>
      <c r="G699" s="166"/>
      <c r="H699" s="167"/>
      <c r="I699" s="166"/>
      <c r="J699" s="168">
        <v>0.72370867908265568</v>
      </c>
      <c r="K699" s="168">
        <v>0.4192943920851287</v>
      </c>
      <c r="L699" s="169">
        <v>0</v>
      </c>
      <c r="M699" s="170">
        <v>0</v>
      </c>
      <c r="N699" s="170">
        <v>0</v>
      </c>
      <c r="O699" s="171">
        <v>0</v>
      </c>
      <c r="P699" s="172">
        <v>0</v>
      </c>
      <c r="Q699" s="172">
        <v>0</v>
      </c>
      <c r="R699" s="172">
        <v>0</v>
      </c>
      <c r="S699" s="172">
        <v>0</v>
      </c>
      <c r="T699" s="247"/>
      <c r="U699" s="247"/>
      <c r="V699" s="247"/>
      <c r="W699" s="247"/>
      <c r="X699" s="247"/>
      <c r="Y699" s="247"/>
      <c r="Z699" s="247"/>
      <c r="AA699" s="173">
        <v>0</v>
      </c>
      <c r="AB699" s="174">
        <v>0</v>
      </c>
      <c r="AC699" s="174">
        <v>0</v>
      </c>
      <c r="AD699" s="175">
        <v>0</v>
      </c>
      <c r="AE699" s="176">
        <f t="shared" si="403"/>
        <v>0</v>
      </c>
      <c r="AF699" s="177">
        <f t="shared" si="404"/>
        <v>0</v>
      </c>
      <c r="AG699" s="186"/>
      <c r="AH699" s="186"/>
      <c r="AI699" s="186"/>
      <c r="AJ699" s="186"/>
      <c r="AK699" s="186"/>
      <c r="AL699" s="173">
        <v>0</v>
      </c>
      <c r="AM699" s="174">
        <v>0</v>
      </c>
      <c r="AN699" s="174">
        <v>0</v>
      </c>
      <c r="AO699" s="175">
        <v>0</v>
      </c>
      <c r="AP699" s="176">
        <f t="shared" si="400"/>
        <v>0</v>
      </c>
      <c r="AQ699" s="177">
        <f t="shared" si="401"/>
        <v>0</v>
      </c>
      <c r="AR699" s="151"/>
      <c r="AS699" s="173">
        <f t="shared" si="422"/>
        <v>0</v>
      </c>
      <c r="AT699" s="175">
        <f t="shared" si="389"/>
        <v>0</v>
      </c>
      <c r="AU699" s="176">
        <f t="shared" si="406"/>
        <v>0</v>
      </c>
      <c r="AV699" s="177">
        <f t="shared" si="407"/>
        <v>0</v>
      </c>
      <c r="AW699" s="178"/>
      <c r="AX699" s="179">
        <f t="shared" si="390"/>
        <v>0</v>
      </c>
      <c r="AY699" s="179">
        <f t="shared" si="418"/>
        <v>0</v>
      </c>
      <c r="AZ699" s="179">
        <f t="shared" si="408"/>
        <v>0</v>
      </c>
      <c r="BA699" s="177">
        <f t="shared" si="409"/>
        <v>0</v>
      </c>
      <c r="BB699" s="178"/>
      <c r="BC699" s="179">
        <f t="shared" si="391"/>
        <v>0</v>
      </c>
      <c r="BD699" s="179">
        <f t="shared" si="419"/>
        <v>0</v>
      </c>
      <c r="BE699" s="179">
        <f t="shared" si="410"/>
        <v>0</v>
      </c>
      <c r="BF699" s="177">
        <f t="shared" si="411"/>
        <v>0</v>
      </c>
      <c r="BG699" s="178"/>
      <c r="BH699" s="176">
        <f t="shared" si="392"/>
        <v>0</v>
      </c>
      <c r="BI699" s="180">
        <f t="shared" si="393"/>
        <v>0</v>
      </c>
      <c r="BJ699" s="180"/>
      <c r="BK699" s="176">
        <f t="shared" si="412"/>
        <v>0</v>
      </c>
      <c r="BL699" s="181">
        <f t="shared" si="413"/>
        <v>0</v>
      </c>
      <c r="BM699" s="178"/>
      <c r="BN699" s="552">
        <f t="shared" si="394"/>
        <v>0</v>
      </c>
      <c r="BO699" s="560">
        <f t="shared" si="402"/>
        <v>0</v>
      </c>
      <c r="BP699" s="180"/>
      <c r="BQ699" s="180"/>
      <c r="BR699" s="176">
        <f t="shared" si="405"/>
        <v>0</v>
      </c>
      <c r="BS699" s="181">
        <f t="shared" si="395"/>
        <v>0</v>
      </c>
      <c r="BT699" s="178"/>
      <c r="BU699" s="176">
        <f t="shared" si="396"/>
        <v>0</v>
      </c>
      <c r="BV699" s="176">
        <f t="shared" si="423"/>
        <v>0</v>
      </c>
      <c r="BW699" s="176">
        <f t="shared" si="414"/>
        <v>0</v>
      </c>
      <c r="BX699" s="177">
        <f t="shared" si="415"/>
        <v>0</v>
      </c>
      <c r="BY699" s="182"/>
      <c r="BZ699" s="179">
        <f t="shared" si="420"/>
        <v>0</v>
      </c>
      <c r="CA699" s="179">
        <f t="shared" si="421"/>
        <v>0</v>
      </c>
      <c r="CB699" s="179">
        <f t="shared" si="416"/>
        <v>0</v>
      </c>
      <c r="CC699" s="183">
        <f t="shared" si="417"/>
        <v>0</v>
      </c>
      <c r="CD699" s="42"/>
    </row>
    <row r="700" spans="3:82" ht="13.5" hidden="1" thickBot="1" x14ac:dyDescent="0.3">
      <c r="C700" s="184">
        <v>138</v>
      </c>
      <c r="D700" s="48">
        <v>0</v>
      </c>
      <c r="E700" s="164">
        <v>138</v>
      </c>
      <c r="F700" s="166">
        <v>138</v>
      </c>
      <c r="G700" s="166"/>
      <c r="H700" s="167">
        <v>0</v>
      </c>
      <c r="I700" s="185" t="s">
        <v>64</v>
      </c>
      <c r="J700" s="168">
        <v>1</v>
      </c>
      <c r="K700" s="168">
        <v>1</v>
      </c>
      <c r="L700" s="169">
        <v>0</v>
      </c>
      <c r="M700" s="170">
        <v>0</v>
      </c>
      <c r="N700" s="170">
        <v>0</v>
      </c>
      <c r="O700" s="171">
        <v>0</v>
      </c>
      <c r="P700" s="172">
        <v>0</v>
      </c>
      <c r="Q700" s="172">
        <v>0</v>
      </c>
      <c r="R700" s="172">
        <v>0</v>
      </c>
      <c r="S700" s="172">
        <v>0</v>
      </c>
      <c r="T700" s="247"/>
      <c r="U700" s="247"/>
      <c r="V700" s="247"/>
      <c r="W700" s="247"/>
      <c r="X700" s="247"/>
      <c r="Y700" s="247"/>
      <c r="Z700" s="247"/>
      <c r="AA700" s="187">
        <v>0</v>
      </c>
      <c r="AB700" s="188">
        <v>0</v>
      </c>
      <c r="AC700" s="188">
        <v>0</v>
      </c>
      <c r="AD700" s="189">
        <v>0</v>
      </c>
      <c r="AE700" s="176">
        <f t="shared" si="403"/>
        <v>0</v>
      </c>
      <c r="AF700" s="177">
        <f t="shared" si="404"/>
        <v>0</v>
      </c>
      <c r="AG700" s="186"/>
      <c r="AH700" s="186"/>
      <c r="AI700" s="186"/>
      <c r="AJ700" s="186"/>
      <c r="AK700" s="186"/>
      <c r="AL700" s="187">
        <v>0</v>
      </c>
      <c r="AM700" s="188">
        <v>0</v>
      </c>
      <c r="AN700" s="188">
        <v>0</v>
      </c>
      <c r="AO700" s="189">
        <v>0</v>
      </c>
      <c r="AP700" s="176">
        <f t="shared" si="400"/>
        <v>0</v>
      </c>
      <c r="AQ700" s="177">
        <f t="shared" si="401"/>
        <v>0</v>
      </c>
      <c r="AR700" s="151"/>
      <c r="AS700" s="187">
        <f t="shared" si="422"/>
        <v>0</v>
      </c>
      <c r="AT700" s="189">
        <f t="shared" si="389"/>
        <v>0</v>
      </c>
      <c r="AU700" s="176">
        <f t="shared" si="406"/>
        <v>0</v>
      </c>
      <c r="AV700" s="177">
        <f t="shared" si="407"/>
        <v>0</v>
      </c>
      <c r="AW700" s="178"/>
      <c r="AX700" s="179">
        <f t="shared" si="390"/>
        <v>0</v>
      </c>
      <c r="AY700" s="179">
        <f t="shared" si="418"/>
        <v>0</v>
      </c>
      <c r="AZ700" s="179">
        <f t="shared" si="408"/>
        <v>0</v>
      </c>
      <c r="BA700" s="177">
        <f t="shared" si="409"/>
        <v>0</v>
      </c>
      <c r="BB700" s="178"/>
      <c r="BC700" s="179">
        <f t="shared" si="391"/>
        <v>0</v>
      </c>
      <c r="BD700" s="179">
        <f t="shared" si="419"/>
        <v>0</v>
      </c>
      <c r="BE700" s="179">
        <f t="shared" si="410"/>
        <v>0</v>
      </c>
      <c r="BF700" s="177">
        <f t="shared" si="411"/>
        <v>0</v>
      </c>
      <c r="BG700" s="178"/>
      <c r="BH700" s="176">
        <f t="shared" si="392"/>
        <v>0</v>
      </c>
      <c r="BI700" s="180">
        <f t="shared" si="393"/>
        <v>0</v>
      </c>
      <c r="BJ700" s="180"/>
      <c r="BK700" s="176">
        <f t="shared" si="412"/>
        <v>0</v>
      </c>
      <c r="BL700" s="181">
        <f t="shared" si="413"/>
        <v>0</v>
      </c>
      <c r="BM700" s="178"/>
      <c r="BN700" s="552">
        <f t="shared" si="394"/>
        <v>0</v>
      </c>
      <c r="BO700" s="560">
        <f t="shared" si="402"/>
        <v>0</v>
      </c>
      <c r="BP700" s="180"/>
      <c r="BQ700" s="180"/>
      <c r="BR700" s="176">
        <f t="shared" si="405"/>
        <v>0</v>
      </c>
      <c r="BS700" s="181">
        <f t="shared" si="395"/>
        <v>0</v>
      </c>
      <c r="BT700" s="178"/>
      <c r="BU700" s="176">
        <f t="shared" si="396"/>
        <v>0</v>
      </c>
      <c r="BV700" s="176">
        <f t="shared" si="423"/>
        <v>0</v>
      </c>
      <c r="BW700" s="176">
        <f t="shared" si="414"/>
        <v>0</v>
      </c>
      <c r="BX700" s="177">
        <f t="shared" si="415"/>
        <v>0</v>
      </c>
      <c r="BY700" s="182"/>
      <c r="BZ700" s="179">
        <f t="shared" si="420"/>
        <v>0</v>
      </c>
      <c r="CA700" s="179">
        <f t="shared" si="421"/>
        <v>0</v>
      </c>
      <c r="CB700" s="179">
        <f t="shared" si="416"/>
        <v>0</v>
      </c>
      <c r="CC700" s="183">
        <f t="shared" si="417"/>
        <v>0</v>
      </c>
      <c r="CD700" s="42"/>
    </row>
    <row r="701" spans="3:82" s="50" customFormat="1" ht="13.5" hidden="1" thickBot="1" x14ac:dyDescent="0.3">
      <c r="C701" s="184"/>
      <c r="D701" s="190"/>
      <c r="E701" s="164"/>
      <c r="F701" s="166"/>
      <c r="G701" s="166"/>
      <c r="H701" s="167"/>
      <c r="I701" s="166"/>
      <c r="J701" s="168">
        <v>1.505779664758232</v>
      </c>
      <c r="K701" s="168">
        <v>1.1754720702584747</v>
      </c>
      <c r="L701" s="169">
        <v>0</v>
      </c>
      <c r="M701" s="170">
        <v>0</v>
      </c>
      <c r="N701" s="170">
        <v>0</v>
      </c>
      <c r="O701" s="171">
        <v>0</v>
      </c>
      <c r="P701" s="172">
        <v>0</v>
      </c>
      <c r="Q701" s="172">
        <v>0</v>
      </c>
      <c r="R701" s="172">
        <v>0</v>
      </c>
      <c r="S701" s="172">
        <v>0</v>
      </c>
      <c r="T701" s="247"/>
      <c r="U701" s="247"/>
      <c r="V701" s="247"/>
      <c r="W701" s="247"/>
      <c r="X701" s="247"/>
      <c r="Y701" s="247"/>
      <c r="Z701" s="247"/>
      <c r="AA701" s="173">
        <v>0</v>
      </c>
      <c r="AB701" s="174">
        <v>0</v>
      </c>
      <c r="AC701" s="174">
        <v>0</v>
      </c>
      <c r="AD701" s="175">
        <v>0</v>
      </c>
      <c r="AE701" s="176">
        <f t="shared" si="403"/>
        <v>0</v>
      </c>
      <c r="AF701" s="177">
        <f t="shared" si="404"/>
        <v>0</v>
      </c>
      <c r="AG701" s="186"/>
      <c r="AH701" s="186"/>
      <c r="AI701" s="186"/>
      <c r="AJ701" s="186"/>
      <c r="AK701" s="186"/>
      <c r="AL701" s="173">
        <v>0</v>
      </c>
      <c r="AM701" s="174">
        <v>0</v>
      </c>
      <c r="AN701" s="174">
        <v>0</v>
      </c>
      <c r="AO701" s="175">
        <v>0</v>
      </c>
      <c r="AP701" s="176">
        <f t="shared" si="400"/>
        <v>0</v>
      </c>
      <c r="AQ701" s="177">
        <f t="shared" si="401"/>
        <v>0</v>
      </c>
      <c r="AR701" s="186"/>
      <c r="AS701" s="173">
        <f t="shared" si="422"/>
        <v>0</v>
      </c>
      <c r="AT701" s="175">
        <f t="shared" si="389"/>
        <v>0</v>
      </c>
      <c r="AU701" s="176">
        <f t="shared" si="406"/>
        <v>0</v>
      </c>
      <c r="AV701" s="177">
        <f t="shared" si="407"/>
        <v>0</v>
      </c>
      <c r="AW701" s="178"/>
      <c r="AX701" s="179">
        <f t="shared" si="390"/>
        <v>0</v>
      </c>
      <c r="AY701" s="179">
        <f t="shared" si="418"/>
        <v>0</v>
      </c>
      <c r="AZ701" s="179">
        <f t="shared" si="408"/>
        <v>0</v>
      </c>
      <c r="BA701" s="177">
        <f t="shared" si="409"/>
        <v>0</v>
      </c>
      <c r="BB701" s="178"/>
      <c r="BC701" s="179">
        <f t="shared" si="391"/>
        <v>0</v>
      </c>
      <c r="BD701" s="179">
        <f t="shared" si="419"/>
        <v>0</v>
      </c>
      <c r="BE701" s="179">
        <f t="shared" si="410"/>
        <v>0</v>
      </c>
      <c r="BF701" s="177">
        <f t="shared" si="411"/>
        <v>0</v>
      </c>
      <c r="BG701" s="178"/>
      <c r="BH701" s="176">
        <f t="shared" si="392"/>
        <v>0</v>
      </c>
      <c r="BI701" s="180">
        <f t="shared" si="393"/>
        <v>0</v>
      </c>
      <c r="BJ701" s="180"/>
      <c r="BK701" s="176">
        <f t="shared" si="412"/>
        <v>0</v>
      </c>
      <c r="BL701" s="181">
        <f t="shared" si="413"/>
        <v>0</v>
      </c>
      <c r="BM701" s="178"/>
      <c r="BN701" s="552">
        <f t="shared" si="394"/>
        <v>0</v>
      </c>
      <c r="BO701" s="560">
        <f t="shared" si="402"/>
        <v>0</v>
      </c>
      <c r="BP701" s="180"/>
      <c r="BQ701" s="180"/>
      <c r="BR701" s="176">
        <f t="shared" si="405"/>
        <v>0</v>
      </c>
      <c r="BS701" s="181">
        <f t="shared" si="395"/>
        <v>0</v>
      </c>
      <c r="BT701" s="178"/>
      <c r="BU701" s="176">
        <f t="shared" si="396"/>
        <v>0</v>
      </c>
      <c r="BV701" s="176">
        <f t="shared" si="423"/>
        <v>0</v>
      </c>
      <c r="BW701" s="176">
        <f t="shared" si="414"/>
        <v>0</v>
      </c>
      <c r="BX701" s="177">
        <f t="shared" si="415"/>
        <v>0</v>
      </c>
      <c r="BY701" s="182"/>
      <c r="BZ701" s="179">
        <f t="shared" si="420"/>
        <v>0</v>
      </c>
      <c r="CA701" s="179">
        <f t="shared" si="421"/>
        <v>0</v>
      </c>
      <c r="CB701" s="179">
        <f t="shared" si="416"/>
        <v>0</v>
      </c>
      <c r="CC701" s="183">
        <f t="shared" si="417"/>
        <v>0</v>
      </c>
      <c r="CD701" s="51"/>
    </row>
    <row r="702" spans="3:82" s="50" customFormat="1" ht="13.5" hidden="1" thickBot="1" x14ac:dyDescent="0.3">
      <c r="C702" s="191"/>
      <c r="D702" s="192"/>
      <c r="E702" s="193"/>
      <c r="F702" s="195"/>
      <c r="G702" s="195"/>
      <c r="H702" s="196"/>
      <c r="I702" s="195"/>
      <c r="J702" s="197">
        <v>1.9138973630485276</v>
      </c>
      <c r="K702" s="197">
        <v>1.515902467555285</v>
      </c>
      <c r="L702" s="198">
        <v>0</v>
      </c>
      <c r="M702" s="199">
        <v>0</v>
      </c>
      <c r="N702" s="199">
        <v>0</v>
      </c>
      <c r="O702" s="200">
        <v>0</v>
      </c>
      <c r="P702" s="201">
        <v>0</v>
      </c>
      <c r="Q702" s="201">
        <v>0</v>
      </c>
      <c r="R702" s="201">
        <v>0</v>
      </c>
      <c r="S702" s="201">
        <v>0</v>
      </c>
      <c r="T702" s="247"/>
      <c r="U702" s="247"/>
      <c r="V702" s="247"/>
      <c r="W702" s="247"/>
      <c r="X702" s="247"/>
      <c r="Y702" s="247"/>
      <c r="Z702" s="247"/>
      <c r="AA702" s="202">
        <v>0</v>
      </c>
      <c r="AB702" s="203">
        <v>0</v>
      </c>
      <c r="AC702" s="203">
        <v>0</v>
      </c>
      <c r="AD702" s="204">
        <v>0</v>
      </c>
      <c r="AE702" s="205">
        <f t="shared" si="403"/>
        <v>0</v>
      </c>
      <c r="AF702" s="206">
        <f t="shared" si="404"/>
        <v>0</v>
      </c>
      <c r="AG702" s="186"/>
      <c r="AH702" s="186"/>
      <c r="AI702" s="186"/>
      <c r="AJ702" s="186"/>
      <c r="AK702" s="186"/>
      <c r="AL702" s="202">
        <v>0</v>
      </c>
      <c r="AM702" s="203">
        <v>0</v>
      </c>
      <c r="AN702" s="203">
        <v>0</v>
      </c>
      <c r="AO702" s="204">
        <v>0</v>
      </c>
      <c r="AP702" s="205">
        <f t="shared" si="400"/>
        <v>0</v>
      </c>
      <c r="AQ702" s="206">
        <f t="shared" si="401"/>
        <v>0</v>
      </c>
      <c r="AR702" s="186"/>
      <c r="AS702" s="202">
        <f t="shared" si="422"/>
        <v>0</v>
      </c>
      <c r="AT702" s="204">
        <f t="shared" si="389"/>
        <v>0</v>
      </c>
      <c r="AU702" s="205">
        <f t="shared" si="406"/>
        <v>0</v>
      </c>
      <c r="AV702" s="206">
        <f t="shared" si="407"/>
        <v>0</v>
      </c>
      <c r="AW702" s="207"/>
      <c r="AX702" s="208">
        <f t="shared" si="390"/>
        <v>0</v>
      </c>
      <c r="AY702" s="208">
        <f t="shared" si="418"/>
        <v>0</v>
      </c>
      <c r="AZ702" s="208">
        <f t="shared" si="408"/>
        <v>0</v>
      </c>
      <c r="BA702" s="206">
        <f t="shared" si="409"/>
        <v>0</v>
      </c>
      <c r="BB702" s="207"/>
      <c r="BC702" s="208">
        <f t="shared" si="391"/>
        <v>0</v>
      </c>
      <c r="BD702" s="208">
        <f t="shared" si="419"/>
        <v>0</v>
      </c>
      <c r="BE702" s="208">
        <f t="shared" si="410"/>
        <v>0</v>
      </c>
      <c r="BF702" s="206">
        <f t="shared" si="411"/>
        <v>0</v>
      </c>
      <c r="BG702" s="207"/>
      <c r="BH702" s="205">
        <f t="shared" si="392"/>
        <v>0</v>
      </c>
      <c r="BI702" s="209">
        <f t="shared" si="393"/>
        <v>0</v>
      </c>
      <c r="BJ702" s="209"/>
      <c r="BK702" s="205">
        <f t="shared" si="412"/>
        <v>0</v>
      </c>
      <c r="BL702" s="210">
        <f t="shared" si="413"/>
        <v>0</v>
      </c>
      <c r="BM702" s="207"/>
      <c r="BN702" s="553">
        <f t="shared" si="394"/>
        <v>0</v>
      </c>
      <c r="BO702" s="561">
        <f t="shared" si="402"/>
        <v>0</v>
      </c>
      <c r="BP702" s="209"/>
      <c r="BQ702" s="209"/>
      <c r="BR702" s="205">
        <f t="shared" si="405"/>
        <v>0</v>
      </c>
      <c r="BS702" s="210">
        <f t="shared" si="395"/>
        <v>0</v>
      </c>
      <c r="BT702" s="207"/>
      <c r="BU702" s="205">
        <f t="shared" si="396"/>
        <v>0</v>
      </c>
      <c r="BV702" s="205">
        <f t="shared" si="423"/>
        <v>0</v>
      </c>
      <c r="BW702" s="205">
        <f t="shared" si="414"/>
        <v>0</v>
      </c>
      <c r="BX702" s="206">
        <f t="shared" si="415"/>
        <v>0</v>
      </c>
      <c r="BY702" s="211"/>
      <c r="BZ702" s="208">
        <f t="shared" si="420"/>
        <v>0</v>
      </c>
      <c r="CA702" s="208">
        <f t="shared" si="421"/>
        <v>0</v>
      </c>
      <c r="CB702" s="208">
        <f t="shared" si="416"/>
        <v>0</v>
      </c>
      <c r="CC702" s="212">
        <f t="shared" si="417"/>
        <v>0</v>
      </c>
      <c r="CD702" s="51"/>
    </row>
    <row r="703" spans="3:82" ht="13.5" hidden="1" thickBot="1" x14ac:dyDescent="0.3">
      <c r="C703" s="65"/>
      <c r="D703" s="66"/>
      <c r="E703" s="142"/>
      <c r="F703" s="144"/>
      <c r="G703" s="144"/>
      <c r="H703" s="145"/>
      <c r="I703" s="144"/>
      <c r="J703" s="146">
        <v>0.58618475265502656</v>
      </c>
      <c r="K703" s="146">
        <v>0.25114229393244591</v>
      </c>
      <c r="L703" s="147">
        <v>0</v>
      </c>
      <c r="M703" s="148">
        <v>0</v>
      </c>
      <c r="N703" s="148">
        <v>0</v>
      </c>
      <c r="O703" s="149">
        <v>0</v>
      </c>
      <c r="P703" s="150">
        <v>0</v>
      </c>
      <c r="Q703" s="150">
        <v>0</v>
      </c>
      <c r="R703" s="150">
        <v>0</v>
      </c>
      <c r="S703" s="150">
        <v>0</v>
      </c>
      <c r="T703" s="247"/>
      <c r="U703" s="247"/>
      <c r="V703" s="247"/>
      <c r="W703" s="247"/>
      <c r="X703" s="247"/>
      <c r="Y703" s="247"/>
      <c r="Z703" s="247"/>
      <c r="AA703" s="152">
        <v>0</v>
      </c>
      <c r="AB703" s="153">
        <v>0</v>
      </c>
      <c r="AC703" s="153">
        <v>0</v>
      </c>
      <c r="AD703" s="154">
        <v>0</v>
      </c>
      <c r="AE703" s="155">
        <f t="shared" si="403"/>
        <v>0</v>
      </c>
      <c r="AF703" s="156">
        <f t="shared" si="404"/>
        <v>0</v>
      </c>
      <c r="AG703" s="186"/>
      <c r="AH703" s="186"/>
      <c r="AI703" s="186"/>
      <c r="AJ703" s="186"/>
      <c r="AK703" s="186"/>
      <c r="AL703" s="152">
        <v>0</v>
      </c>
      <c r="AM703" s="153">
        <v>0</v>
      </c>
      <c r="AN703" s="153">
        <v>0</v>
      </c>
      <c r="AO703" s="154">
        <v>0</v>
      </c>
      <c r="AP703" s="155">
        <f t="shared" si="400"/>
        <v>0</v>
      </c>
      <c r="AQ703" s="156">
        <f t="shared" si="401"/>
        <v>0</v>
      </c>
      <c r="AR703" s="151"/>
      <c r="AS703" s="152">
        <f t="shared" si="422"/>
        <v>0</v>
      </c>
      <c r="AT703" s="154">
        <f t="shared" si="389"/>
        <v>0</v>
      </c>
      <c r="AU703" s="155">
        <f t="shared" si="406"/>
        <v>0</v>
      </c>
      <c r="AV703" s="156">
        <f t="shared" si="407"/>
        <v>0</v>
      </c>
      <c r="AW703" s="157"/>
      <c r="AX703" s="158">
        <f t="shared" si="390"/>
        <v>0</v>
      </c>
      <c r="AY703" s="158">
        <f t="shared" si="418"/>
        <v>0</v>
      </c>
      <c r="AZ703" s="158">
        <f t="shared" si="408"/>
        <v>0</v>
      </c>
      <c r="BA703" s="156">
        <f t="shared" si="409"/>
        <v>0</v>
      </c>
      <c r="BB703" s="157"/>
      <c r="BC703" s="158">
        <f t="shared" si="391"/>
        <v>0</v>
      </c>
      <c r="BD703" s="158">
        <f t="shared" si="419"/>
        <v>0</v>
      </c>
      <c r="BE703" s="158">
        <f t="shared" si="410"/>
        <v>0</v>
      </c>
      <c r="BF703" s="156">
        <f t="shared" si="411"/>
        <v>0</v>
      </c>
      <c r="BG703" s="157"/>
      <c r="BH703" s="155">
        <f t="shared" si="392"/>
        <v>0</v>
      </c>
      <c r="BI703" s="159">
        <f t="shared" si="393"/>
        <v>0</v>
      </c>
      <c r="BJ703" s="159"/>
      <c r="BK703" s="155">
        <f t="shared" si="412"/>
        <v>0</v>
      </c>
      <c r="BL703" s="160">
        <f t="shared" si="413"/>
        <v>0</v>
      </c>
      <c r="BM703" s="157"/>
      <c r="BN703" s="551">
        <f t="shared" si="394"/>
        <v>0</v>
      </c>
      <c r="BO703" s="559">
        <f t="shared" si="402"/>
        <v>0</v>
      </c>
      <c r="BP703" s="161"/>
      <c r="BQ703" s="161"/>
      <c r="BR703" s="155">
        <f t="shared" si="405"/>
        <v>0</v>
      </c>
      <c r="BS703" s="160">
        <f t="shared" si="395"/>
        <v>0</v>
      </c>
      <c r="BT703" s="157"/>
      <c r="BU703" s="155">
        <f t="shared" si="396"/>
        <v>0</v>
      </c>
      <c r="BV703" s="155">
        <f t="shared" si="423"/>
        <v>0</v>
      </c>
      <c r="BW703" s="155">
        <f t="shared" si="414"/>
        <v>0</v>
      </c>
      <c r="BX703" s="156">
        <f t="shared" si="415"/>
        <v>0</v>
      </c>
      <c r="BY703" s="162"/>
      <c r="BZ703" s="158">
        <f t="shared" si="420"/>
        <v>0</v>
      </c>
      <c r="CA703" s="158">
        <f t="shared" si="421"/>
        <v>0</v>
      </c>
      <c r="CB703" s="158">
        <f t="shared" si="416"/>
        <v>0</v>
      </c>
      <c r="CC703" s="163">
        <f t="shared" si="417"/>
        <v>0</v>
      </c>
      <c r="CD703" s="42"/>
    </row>
    <row r="704" spans="3:82" ht="13.5" hidden="1" thickBot="1" x14ac:dyDescent="0.3">
      <c r="C704" s="65"/>
      <c r="D704" s="66"/>
      <c r="E704" s="164"/>
      <c r="F704" s="166"/>
      <c r="G704" s="166"/>
      <c r="H704" s="167"/>
      <c r="I704" s="166"/>
      <c r="J704" s="168">
        <v>0.72370867908265568</v>
      </c>
      <c r="K704" s="168">
        <v>0.4192943920851287</v>
      </c>
      <c r="L704" s="169">
        <v>0</v>
      </c>
      <c r="M704" s="170">
        <v>0</v>
      </c>
      <c r="N704" s="170">
        <v>0</v>
      </c>
      <c r="O704" s="171">
        <v>0</v>
      </c>
      <c r="P704" s="172">
        <v>0</v>
      </c>
      <c r="Q704" s="172">
        <v>0</v>
      </c>
      <c r="R704" s="172">
        <v>0</v>
      </c>
      <c r="S704" s="172">
        <v>0</v>
      </c>
      <c r="T704" s="247"/>
      <c r="U704" s="247"/>
      <c r="V704" s="247"/>
      <c r="W704" s="247"/>
      <c r="X704" s="247"/>
      <c r="Y704" s="247"/>
      <c r="Z704" s="247"/>
      <c r="AA704" s="173">
        <v>0</v>
      </c>
      <c r="AB704" s="174">
        <v>0</v>
      </c>
      <c r="AC704" s="174">
        <v>0</v>
      </c>
      <c r="AD704" s="175">
        <v>0</v>
      </c>
      <c r="AE704" s="176">
        <f t="shared" si="403"/>
        <v>0</v>
      </c>
      <c r="AF704" s="177">
        <f t="shared" si="404"/>
        <v>0</v>
      </c>
      <c r="AG704" s="186"/>
      <c r="AH704" s="186"/>
      <c r="AI704" s="186"/>
      <c r="AJ704" s="186"/>
      <c r="AK704" s="186"/>
      <c r="AL704" s="173">
        <v>0</v>
      </c>
      <c r="AM704" s="174">
        <v>0</v>
      </c>
      <c r="AN704" s="174">
        <v>0</v>
      </c>
      <c r="AO704" s="175">
        <v>0</v>
      </c>
      <c r="AP704" s="176">
        <f t="shared" si="400"/>
        <v>0</v>
      </c>
      <c r="AQ704" s="177">
        <f t="shared" si="401"/>
        <v>0</v>
      </c>
      <c r="AR704" s="151"/>
      <c r="AS704" s="173">
        <f t="shared" si="422"/>
        <v>0</v>
      </c>
      <c r="AT704" s="175">
        <f t="shared" si="389"/>
        <v>0</v>
      </c>
      <c r="AU704" s="176">
        <f t="shared" si="406"/>
        <v>0</v>
      </c>
      <c r="AV704" s="177">
        <f t="shared" si="407"/>
        <v>0</v>
      </c>
      <c r="AW704" s="178"/>
      <c r="AX704" s="179">
        <f t="shared" si="390"/>
        <v>0</v>
      </c>
      <c r="AY704" s="179">
        <f t="shared" si="418"/>
        <v>0</v>
      </c>
      <c r="AZ704" s="179">
        <f t="shared" si="408"/>
        <v>0</v>
      </c>
      <c r="BA704" s="177">
        <f t="shared" si="409"/>
        <v>0</v>
      </c>
      <c r="BB704" s="178"/>
      <c r="BC704" s="179">
        <f t="shared" si="391"/>
        <v>0</v>
      </c>
      <c r="BD704" s="179">
        <f t="shared" si="419"/>
        <v>0</v>
      </c>
      <c r="BE704" s="179">
        <f t="shared" si="410"/>
        <v>0</v>
      </c>
      <c r="BF704" s="177">
        <f t="shared" si="411"/>
        <v>0</v>
      </c>
      <c r="BG704" s="178"/>
      <c r="BH704" s="176">
        <f t="shared" si="392"/>
        <v>0</v>
      </c>
      <c r="BI704" s="180">
        <f t="shared" si="393"/>
        <v>0</v>
      </c>
      <c r="BJ704" s="180"/>
      <c r="BK704" s="176">
        <f t="shared" si="412"/>
        <v>0</v>
      </c>
      <c r="BL704" s="181">
        <f t="shared" si="413"/>
        <v>0</v>
      </c>
      <c r="BM704" s="178"/>
      <c r="BN704" s="552">
        <f t="shared" si="394"/>
        <v>0</v>
      </c>
      <c r="BO704" s="560">
        <f t="shared" si="402"/>
        <v>0</v>
      </c>
      <c r="BP704" s="180"/>
      <c r="BQ704" s="180"/>
      <c r="BR704" s="176">
        <f t="shared" si="405"/>
        <v>0</v>
      </c>
      <c r="BS704" s="181">
        <f t="shared" si="395"/>
        <v>0</v>
      </c>
      <c r="BT704" s="178"/>
      <c r="BU704" s="176">
        <f t="shared" si="396"/>
        <v>0</v>
      </c>
      <c r="BV704" s="176">
        <f t="shared" si="423"/>
        <v>0</v>
      </c>
      <c r="BW704" s="176">
        <f t="shared" si="414"/>
        <v>0</v>
      </c>
      <c r="BX704" s="177">
        <f t="shared" si="415"/>
        <v>0</v>
      </c>
      <c r="BY704" s="182"/>
      <c r="BZ704" s="179">
        <f t="shared" si="420"/>
        <v>0</v>
      </c>
      <c r="CA704" s="179">
        <f t="shared" si="421"/>
        <v>0</v>
      </c>
      <c r="CB704" s="179">
        <f t="shared" si="416"/>
        <v>0</v>
      </c>
      <c r="CC704" s="183">
        <f t="shared" si="417"/>
        <v>0</v>
      </c>
      <c r="CD704" s="42"/>
    </row>
    <row r="705" spans="3:82" ht="13.5" hidden="1" thickBot="1" x14ac:dyDescent="0.3">
      <c r="C705" s="184">
        <v>139</v>
      </c>
      <c r="D705" s="48">
        <v>0</v>
      </c>
      <c r="E705" s="164">
        <v>139</v>
      </c>
      <c r="F705" s="166">
        <v>139</v>
      </c>
      <c r="G705" s="166"/>
      <c r="H705" s="167">
        <v>0</v>
      </c>
      <c r="I705" s="185" t="s">
        <v>64</v>
      </c>
      <c r="J705" s="168">
        <v>1</v>
      </c>
      <c r="K705" s="168">
        <v>1</v>
      </c>
      <c r="L705" s="169">
        <v>0</v>
      </c>
      <c r="M705" s="170">
        <v>0</v>
      </c>
      <c r="N705" s="170">
        <v>0</v>
      </c>
      <c r="O705" s="171">
        <v>0</v>
      </c>
      <c r="P705" s="172">
        <v>0</v>
      </c>
      <c r="Q705" s="172">
        <v>0</v>
      </c>
      <c r="R705" s="172">
        <v>0</v>
      </c>
      <c r="S705" s="172">
        <v>0</v>
      </c>
      <c r="T705" s="247"/>
      <c r="U705" s="247"/>
      <c r="V705" s="247"/>
      <c r="W705" s="247"/>
      <c r="X705" s="247"/>
      <c r="Y705" s="247"/>
      <c r="Z705" s="247"/>
      <c r="AA705" s="187">
        <v>0</v>
      </c>
      <c r="AB705" s="188">
        <v>0</v>
      </c>
      <c r="AC705" s="188">
        <v>0</v>
      </c>
      <c r="AD705" s="189">
        <v>0</v>
      </c>
      <c r="AE705" s="176">
        <f t="shared" si="403"/>
        <v>0</v>
      </c>
      <c r="AF705" s="177">
        <f t="shared" si="404"/>
        <v>0</v>
      </c>
      <c r="AG705" s="186"/>
      <c r="AH705" s="186"/>
      <c r="AI705" s="186"/>
      <c r="AJ705" s="186"/>
      <c r="AK705" s="186"/>
      <c r="AL705" s="187">
        <v>0</v>
      </c>
      <c r="AM705" s="188">
        <v>0</v>
      </c>
      <c r="AN705" s="188">
        <v>0</v>
      </c>
      <c r="AO705" s="189">
        <v>0</v>
      </c>
      <c r="AP705" s="176">
        <f t="shared" si="400"/>
        <v>0</v>
      </c>
      <c r="AQ705" s="177">
        <f t="shared" si="401"/>
        <v>0</v>
      </c>
      <c r="AR705" s="151"/>
      <c r="AS705" s="187">
        <f t="shared" si="422"/>
        <v>0</v>
      </c>
      <c r="AT705" s="189">
        <f t="shared" si="389"/>
        <v>0</v>
      </c>
      <c r="AU705" s="176">
        <f t="shared" si="406"/>
        <v>0</v>
      </c>
      <c r="AV705" s="177">
        <f t="shared" si="407"/>
        <v>0</v>
      </c>
      <c r="AW705" s="178"/>
      <c r="AX705" s="179">
        <f t="shared" si="390"/>
        <v>0</v>
      </c>
      <c r="AY705" s="179">
        <f t="shared" si="418"/>
        <v>0</v>
      </c>
      <c r="AZ705" s="179">
        <f t="shared" si="408"/>
        <v>0</v>
      </c>
      <c r="BA705" s="177">
        <f t="shared" si="409"/>
        <v>0</v>
      </c>
      <c r="BB705" s="178"/>
      <c r="BC705" s="179">
        <f t="shared" si="391"/>
        <v>0</v>
      </c>
      <c r="BD705" s="179">
        <f t="shared" si="419"/>
        <v>0</v>
      </c>
      <c r="BE705" s="179">
        <f t="shared" si="410"/>
        <v>0</v>
      </c>
      <c r="BF705" s="177">
        <f t="shared" si="411"/>
        <v>0</v>
      </c>
      <c r="BG705" s="178"/>
      <c r="BH705" s="176">
        <f t="shared" si="392"/>
        <v>0</v>
      </c>
      <c r="BI705" s="180">
        <f t="shared" si="393"/>
        <v>0</v>
      </c>
      <c r="BJ705" s="180"/>
      <c r="BK705" s="176">
        <f t="shared" si="412"/>
        <v>0</v>
      </c>
      <c r="BL705" s="181">
        <f t="shared" si="413"/>
        <v>0</v>
      </c>
      <c r="BM705" s="178"/>
      <c r="BN705" s="552">
        <f t="shared" si="394"/>
        <v>0</v>
      </c>
      <c r="BO705" s="560">
        <f t="shared" si="402"/>
        <v>0</v>
      </c>
      <c r="BP705" s="180"/>
      <c r="BQ705" s="180"/>
      <c r="BR705" s="176">
        <f t="shared" si="405"/>
        <v>0</v>
      </c>
      <c r="BS705" s="181">
        <f t="shared" si="395"/>
        <v>0</v>
      </c>
      <c r="BT705" s="178"/>
      <c r="BU705" s="176">
        <f t="shared" si="396"/>
        <v>0</v>
      </c>
      <c r="BV705" s="176">
        <f t="shared" si="423"/>
        <v>0</v>
      </c>
      <c r="BW705" s="176">
        <f t="shared" si="414"/>
        <v>0</v>
      </c>
      <c r="BX705" s="177">
        <f t="shared" si="415"/>
        <v>0</v>
      </c>
      <c r="BY705" s="182"/>
      <c r="BZ705" s="179">
        <f t="shared" si="420"/>
        <v>0</v>
      </c>
      <c r="CA705" s="179">
        <f t="shared" si="421"/>
        <v>0</v>
      </c>
      <c r="CB705" s="179">
        <f t="shared" si="416"/>
        <v>0</v>
      </c>
      <c r="CC705" s="183">
        <f t="shared" si="417"/>
        <v>0</v>
      </c>
      <c r="CD705" s="42"/>
    </row>
    <row r="706" spans="3:82" s="50" customFormat="1" ht="13.5" hidden="1" thickBot="1" x14ac:dyDescent="0.3">
      <c r="C706" s="184"/>
      <c r="D706" s="190"/>
      <c r="E706" s="164"/>
      <c r="F706" s="166"/>
      <c r="G706" s="166"/>
      <c r="H706" s="167"/>
      <c r="I706" s="166"/>
      <c r="J706" s="168">
        <v>1.505779664758232</v>
      </c>
      <c r="K706" s="168">
        <v>1.1754720702584747</v>
      </c>
      <c r="L706" s="169">
        <v>0</v>
      </c>
      <c r="M706" s="170">
        <v>0</v>
      </c>
      <c r="N706" s="170">
        <v>0</v>
      </c>
      <c r="O706" s="171">
        <v>0</v>
      </c>
      <c r="P706" s="172">
        <v>0</v>
      </c>
      <c r="Q706" s="172">
        <v>0</v>
      </c>
      <c r="R706" s="172">
        <v>0</v>
      </c>
      <c r="S706" s="172">
        <v>0</v>
      </c>
      <c r="T706" s="247"/>
      <c r="U706" s="247"/>
      <c r="V706" s="247"/>
      <c r="W706" s="247"/>
      <c r="X706" s="247"/>
      <c r="Y706" s="247"/>
      <c r="Z706" s="247"/>
      <c r="AA706" s="173">
        <v>0</v>
      </c>
      <c r="AB706" s="174">
        <v>0</v>
      </c>
      <c r="AC706" s="174">
        <v>0</v>
      </c>
      <c r="AD706" s="175">
        <v>0</v>
      </c>
      <c r="AE706" s="176">
        <f t="shared" si="403"/>
        <v>0</v>
      </c>
      <c r="AF706" s="177">
        <f t="shared" si="404"/>
        <v>0</v>
      </c>
      <c r="AG706" s="186"/>
      <c r="AH706" s="186"/>
      <c r="AI706" s="186"/>
      <c r="AJ706" s="186"/>
      <c r="AK706" s="186"/>
      <c r="AL706" s="173">
        <v>0</v>
      </c>
      <c r="AM706" s="174">
        <v>0</v>
      </c>
      <c r="AN706" s="174">
        <v>0</v>
      </c>
      <c r="AO706" s="175">
        <v>0</v>
      </c>
      <c r="AP706" s="176">
        <f t="shared" si="400"/>
        <v>0</v>
      </c>
      <c r="AQ706" s="177">
        <f t="shared" si="401"/>
        <v>0</v>
      </c>
      <c r="AR706" s="186"/>
      <c r="AS706" s="173">
        <f t="shared" si="422"/>
        <v>0</v>
      </c>
      <c r="AT706" s="175">
        <f t="shared" si="389"/>
        <v>0</v>
      </c>
      <c r="AU706" s="176">
        <f t="shared" si="406"/>
        <v>0</v>
      </c>
      <c r="AV706" s="177">
        <f t="shared" si="407"/>
        <v>0</v>
      </c>
      <c r="AW706" s="178"/>
      <c r="AX706" s="179">
        <f t="shared" si="390"/>
        <v>0</v>
      </c>
      <c r="AY706" s="179">
        <f t="shared" si="418"/>
        <v>0</v>
      </c>
      <c r="AZ706" s="179">
        <f t="shared" si="408"/>
        <v>0</v>
      </c>
      <c r="BA706" s="177">
        <f t="shared" si="409"/>
        <v>0</v>
      </c>
      <c r="BB706" s="178"/>
      <c r="BC706" s="179">
        <f t="shared" si="391"/>
        <v>0</v>
      </c>
      <c r="BD706" s="179">
        <f t="shared" si="419"/>
        <v>0</v>
      </c>
      <c r="BE706" s="179">
        <f t="shared" si="410"/>
        <v>0</v>
      </c>
      <c r="BF706" s="177">
        <f t="shared" si="411"/>
        <v>0</v>
      </c>
      <c r="BG706" s="178"/>
      <c r="BH706" s="176">
        <f t="shared" si="392"/>
        <v>0</v>
      </c>
      <c r="BI706" s="180">
        <f t="shared" si="393"/>
        <v>0</v>
      </c>
      <c r="BJ706" s="180"/>
      <c r="BK706" s="176">
        <f t="shared" si="412"/>
        <v>0</v>
      </c>
      <c r="BL706" s="181">
        <f t="shared" si="413"/>
        <v>0</v>
      </c>
      <c r="BM706" s="178"/>
      <c r="BN706" s="552">
        <f t="shared" si="394"/>
        <v>0</v>
      </c>
      <c r="BO706" s="560">
        <f t="shared" si="402"/>
        <v>0</v>
      </c>
      <c r="BP706" s="180"/>
      <c r="BQ706" s="180"/>
      <c r="BR706" s="176">
        <f t="shared" si="405"/>
        <v>0</v>
      </c>
      <c r="BS706" s="181">
        <f t="shared" si="395"/>
        <v>0</v>
      </c>
      <c r="BT706" s="178"/>
      <c r="BU706" s="176">
        <f t="shared" si="396"/>
        <v>0</v>
      </c>
      <c r="BV706" s="176">
        <f t="shared" si="423"/>
        <v>0</v>
      </c>
      <c r="BW706" s="176">
        <f t="shared" si="414"/>
        <v>0</v>
      </c>
      <c r="BX706" s="177">
        <f t="shared" si="415"/>
        <v>0</v>
      </c>
      <c r="BY706" s="182"/>
      <c r="BZ706" s="179">
        <f t="shared" si="420"/>
        <v>0</v>
      </c>
      <c r="CA706" s="179">
        <f t="shared" si="421"/>
        <v>0</v>
      </c>
      <c r="CB706" s="179">
        <f t="shared" si="416"/>
        <v>0</v>
      </c>
      <c r="CC706" s="183">
        <f t="shared" si="417"/>
        <v>0</v>
      </c>
      <c r="CD706" s="51"/>
    </row>
    <row r="707" spans="3:82" s="50" customFormat="1" ht="13.5" hidden="1" thickBot="1" x14ac:dyDescent="0.3">
      <c r="C707" s="191"/>
      <c r="D707" s="192"/>
      <c r="E707" s="193"/>
      <c r="F707" s="195"/>
      <c r="G707" s="195"/>
      <c r="H707" s="196"/>
      <c r="I707" s="195"/>
      <c r="J707" s="197">
        <v>1.9138973630485276</v>
      </c>
      <c r="K707" s="197">
        <v>1.515902467555285</v>
      </c>
      <c r="L707" s="198">
        <v>0</v>
      </c>
      <c r="M707" s="199">
        <v>0</v>
      </c>
      <c r="N707" s="199">
        <v>0</v>
      </c>
      <c r="O707" s="200">
        <v>0</v>
      </c>
      <c r="P707" s="201">
        <v>0</v>
      </c>
      <c r="Q707" s="201">
        <v>0</v>
      </c>
      <c r="R707" s="201">
        <v>0</v>
      </c>
      <c r="S707" s="201">
        <v>0</v>
      </c>
      <c r="T707" s="247"/>
      <c r="U707" s="247"/>
      <c r="V707" s="247"/>
      <c r="W707" s="247"/>
      <c r="X707" s="247"/>
      <c r="Y707" s="247"/>
      <c r="Z707" s="247"/>
      <c r="AA707" s="202">
        <v>0</v>
      </c>
      <c r="AB707" s="203">
        <v>0</v>
      </c>
      <c r="AC707" s="203">
        <v>0</v>
      </c>
      <c r="AD707" s="204">
        <v>0</v>
      </c>
      <c r="AE707" s="205">
        <f t="shared" si="403"/>
        <v>0</v>
      </c>
      <c r="AF707" s="206">
        <f t="shared" si="404"/>
        <v>0</v>
      </c>
      <c r="AG707" s="186"/>
      <c r="AH707" s="186"/>
      <c r="AI707" s="186"/>
      <c r="AJ707" s="186"/>
      <c r="AK707" s="186"/>
      <c r="AL707" s="202">
        <v>0</v>
      </c>
      <c r="AM707" s="203">
        <v>0</v>
      </c>
      <c r="AN707" s="203">
        <v>0</v>
      </c>
      <c r="AO707" s="204">
        <v>0</v>
      </c>
      <c r="AP707" s="205">
        <f t="shared" si="400"/>
        <v>0</v>
      </c>
      <c r="AQ707" s="206">
        <f t="shared" si="401"/>
        <v>0</v>
      </c>
      <c r="AR707" s="186"/>
      <c r="AS707" s="202">
        <f t="shared" si="422"/>
        <v>0</v>
      </c>
      <c r="AT707" s="204">
        <f t="shared" si="389"/>
        <v>0</v>
      </c>
      <c r="AU707" s="205">
        <f t="shared" si="406"/>
        <v>0</v>
      </c>
      <c r="AV707" s="206">
        <f t="shared" si="407"/>
        <v>0</v>
      </c>
      <c r="AW707" s="207"/>
      <c r="AX707" s="208">
        <f t="shared" si="390"/>
        <v>0</v>
      </c>
      <c r="AY707" s="208">
        <f t="shared" si="418"/>
        <v>0</v>
      </c>
      <c r="AZ707" s="208">
        <f t="shared" si="408"/>
        <v>0</v>
      </c>
      <c r="BA707" s="206">
        <f t="shared" si="409"/>
        <v>0</v>
      </c>
      <c r="BB707" s="207"/>
      <c r="BC707" s="208">
        <f t="shared" si="391"/>
        <v>0</v>
      </c>
      <c r="BD707" s="208">
        <f t="shared" si="419"/>
        <v>0</v>
      </c>
      <c r="BE707" s="208">
        <f t="shared" si="410"/>
        <v>0</v>
      </c>
      <c r="BF707" s="206">
        <f t="shared" si="411"/>
        <v>0</v>
      </c>
      <c r="BG707" s="207"/>
      <c r="BH707" s="205">
        <f t="shared" si="392"/>
        <v>0</v>
      </c>
      <c r="BI707" s="209">
        <f t="shared" si="393"/>
        <v>0</v>
      </c>
      <c r="BJ707" s="209"/>
      <c r="BK707" s="205">
        <f t="shared" si="412"/>
        <v>0</v>
      </c>
      <c r="BL707" s="210">
        <f t="shared" si="413"/>
        <v>0</v>
      </c>
      <c r="BM707" s="207"/>
      <c r="BN707" s="553">
        <f t="shared" si="394"/>
        <v>0</v>
      </c>
      <c r="BO707" s="561">
        <f t="shared" si="402"/>
        <v>0</v>
      </c>
      <c r="BP707" s="209"/>
      <c r="BQ707" s="209"/>
      <c r="BR707" s="205">
        <f t="shared" si="405"/>
        <v>0</v>
      </c>
      <c r="BS707" s="210">
        <f t="shared" si="395"/>
        <v>0</v>
      </c>
      <c r="BT707" s="207"/>
      <c r="BU707" s="205">
        <f t="shared" si="396"/>
        <v>0</v>
      </c>
      <c r="BV707" s="205">
        <f t="shared" si="423"/>
        <v>0</v>
      </c>
      <c r="BW707" s="205">
        <f t="shared" si="414"/>
        <v>0</v>
      </c>
      <c r="BX707" s="206">
        <f t="shared" si="415"/>
        <v>0</v>
      </c>
      <c r="BY707" s="211"/>
      <c r="BZ707" s="208">
        <f t="shared" si="420"/>
        <v>0</v>
      </c>
      <c r="CA707" s="208">
        <f t="shared" si="421"/>
        <v>0</v>
      </c>
      <c r="CB707" s="208">
        <f t="shared" si="416"/>
        <v>0</v>
      </c>
      <c r="CC707" s="212">
        <f t="shared" si="417"/>
        <v>0</v>
      </c>
      <c r="CD707" s="51"/>
    </row>
    <row r="708" spans="3:82" ht="13.5" hidden="1" thickBot="1" x14ac:dyDescent="0.3">
      <c r="C708" s="65"/>
      <c r="D708" s="66"/>
      <c r="E708" s="142"/>
      <c r="F708" s="144"/>
      <c r="G708" s="144"/>
      <c r="H708" s="145"/>
      <c r="I708" s="144"/>
      <c r="J708" s="146">
        <v>0.58618475265502656</v>
      </c>
      <c r="K708" s="146">
        <v>0.25114229393244591</v>
      </c>
      <c r="L708" s="147">
        <v>0</v>
      </c>
      <c r="M708" s="148">
        <v>0</v>
      </c>
      <c r="N708" s="148">
        <v>0</v>
      </c>
      <c r="O708" s="149">
        <v>0</v>
      </c>
      <c r="P708" s="150">
        <v>0</v>
      </c>
      <c r="Q708" s="150">
        <v>0</v>
      </c>
      <c r="R708" s="150">
        <v>0</v>
      </c>
      <c r="S708" s="150">
        <v>0</v>
      </c>
      <c r="T708" s="247"/>
      <c r="U708" s="247"/>
      <c r="V708" s="247"/>
      <c r="W708" s="247"/>
      <c r="X708" s="247"/>
      <c r="Y708" s="247"/>
      <c r="Z708" s="247"/>
      <c r="AA708" s="152">
        <v>0</v>
      </c>
      <c r="AB708" s="153">
        <v>0</v>
      </c>
      <c r="AC708" s="153">
        <v>0</v>
      </c>
      <c r="AD708" s="154">
        <v>0</v>
      </c>
      <c r="AE708" s="155">
        <f t="shared" si="403"/>
        <v>0</v>
      </c>
      <c r="AF708" s="156">
        <f t="shared" si="404"/>
        <v>0</v>
      </c>
      <c r="AG708" s="186"/>
      <c r="AH708" s="186"/>
      <c r="AI708" s="186"/>
      <c r="AJ708" s="186"/>
      <c r="AK708" s="186"/>
      <c r="AL708" s="152">
        <v>0</v>
      </c>
      <c r="AM708" s="153">
        <v>0</v>
      </c>
      <c r="AN708" s="153">
        <v>0</v>
      </c>
      <c r="AO708" s="154">
        <v>0</v>
      </c>
      <c r="AP708" s="155">
        <f t="shared" si="400"/>
        <v>0</v>
      </c>
      <c r="AQ708" s="156">
        <f t="shared" si="401"/>
        <v>0</v>
      </c>
      <c r="AR708" s="151"/>
      <c r="AS708" s="152">
        <f t="shared" si="422"/>
        <v>0</v>
      </c>
      <c r="AT708" s="154">
        <f t="shared" si="389"/>
        <v>0</v>
      </c>
      <c r="AU708" s="155">
        <f t="shared" si="406"/>
        <v>0</v>
      </c>
      <c r="AV708" s="156">
        <f t="shared" si="407"/>
        <v>0</v>
      </c>
      <c r="AW708" s="157"/>
      <c r="AX708" s="158">
        <f t="shared" si="390"/>
        <v>0</v>
      </c>
      <c r="AY708" s="158">
        <f t="shared" si="418"/>
        <v>0</v>
      </c>
      <c r="AZ708" s="158">
        <f t="shared" si="408"/>
        <v>0</v>
      </c>
      <c r="BA708" s="156">
        <f t="shared" si="409"/>
        <v>0</v>
      </c>
      <c r="BB708" s="157"/>
      <c r="BC708" s="158">
        <f t="shared" si="391"/>
        <v>0</v>
      </c>
      <c r="BD708" s="158">
        <f t="shared" si="419"/>
        <v>0</v>
      </c>
      <c r="BE708" s="158">
        <f t="shared" si="410"/>
        <v>0</v>
      </c>
      <c r="BF708" s="156">
        <f t="shared" si="411"/>
        <v>0</v>
      </c>
      <c r="BG708" s="157"/>
      <c r="BH708" s="155">
        <f t="shared" si="392"/>
        <v>0</v>
      </c>
      <c r="BI708" s="159">
        <f t="shared" si="393"/>
        <v>0</v>
      </c>
      <c r="BJ708" s="159"/>
      <c r="BK708" s="155">
        <f t="shared" si="412"/>
        <v>0</v>
      </c>
      <c r="BL708" s="160">
        <f t="shared" si="413"/>
        <v>0</v>
      </c>
      <c r="BM708" s="157"/>
      <c r="BN708" s="551">
        <f t="shared" si="394"/>
        <v>0</v>
      </c>
      <c r="BO708" s="559">
        <f t="shared" si="402"/>
        <v>0</v>
      </c>
      <c r="BP708" s="161"/>
      <c r="BQ708" s="161"/>
      <c r="BR708" s="155">
        <f t="shared" si="405"/>
        <v>0</v>
      </c>
      <c r="BS708" s="160">
        <f t="shared" si="395"/>
        <v>0</v>
      </c>
      <c r="BT708" s="157"/>
      <c r="BU708" s="155">
        <f t="shared" si="396"/>
        <v>0</v>
      </c>
      <c r="BV708" s="155">
        <f t="shared" si="423"/>
        <v>0</v>
      </c>
      <c r="BW708" s="155">
        <f t="shared" si="414"/>
        <v>0</v>
      </c>
      <c r="BX708" s="156">
        <f t="shared" si="415"/>
        <v>0</v>
      </c>
      <c r="BY708" s="162"/>
      <c r="BZ708" s="158">
        <f t="shared" si="420"/>
        <v>0</v>
      </c>
      <c r="CA708" s="158">
        <f t="shared" si="421"/>
        <v>0</v>
      </c>
      <c r="CB708" s="158">
        <f t="shared" si="416"/>
        <v>0</v>
      </c>
      <c r="CC708" s="163">
        <f t="shared" si="417"/>
        <v>0</v>
      </c>
      <c r="CD708" s="42"/>
    </row>
    <row r="709" spans="3:82" ht="13.5" hidden="1" thickBot="1" x14ac:dyDescent="0.3">
      <c r="C709" s="65"/>
      <c r="D709" s="66"/>
      <c r="E709" s="164"/>
      <c r="F709" s="166"/>
      <c r="G709" s="166"/>
      <c r="H709" s="167"/>
      <c r="I709" s="166"/>
      <c r="J709" s="168">
        <v>0.72370867908265568</v>
      </c>
      <c r="K709" s="168">
        <v>0.4192943920851287</v>
      </c>
      <c r="L709" s="169">
        <v>0</v>
      </c>
      <c r="M709" s="170">
        <v>0</v>
      </c>
      <c r="N709" s="170">
        <v>0</v>
      </c>
      <c r="O709" s="171">
        <v>0</v>
      </c>
      <c r="P709" s="172">
        <v>0</v>
      </c>
      <c r="Q709" s="172">
        <v>0</v>
      </c>
      <c r="R709" s="172">
        <v>0</v>
      </c>
      <c r="S709" s="172">
        <v>0</v>
      </c>
      <c r="T709" s="247"/>
      <c r="U709" s="247"/>
      <c r="V709" s="247"/>
      <c r="W709" s="247"/>
      <c r="X709" s="247"/>
      <c r="Y709" s="247"/>
      <c r="Z709" s="247"/>
      <c r="AA709" s="173">
        <v>0</v>
      </c>
      <c r="AB709" s="174">
        <v>0</v>
      </c>
      <c r="AC709" s="174">
        <v>0</v>
      </c>
      <c r="AD709" s="175">
        <v>0</v>
      </c>
      <c r="AE709" s="176">
        <f t="shared" si="403"/>
        <v>0</v>
      </c>
      <c r="AF709" s="177">
        <f t="shared" si="404"/>
        <v>0</v>
      </c>
      <c r="AG709" s="186"/>
      <c r="AH709" s="186"/>
      <c r="AI709" s="186"/>
      <c r="AJ709" s="186"/>
      <c r="AK709" s="186"/>
      <c r="AL709" s="173">
        <v>0</v>
      </c>
      <c r="AM709" s="174">
        <v>0</v>
      </c>
      <c r="AN709" s="174">
        <v>0</v>
      </c>
      <c r="AO709" s="175">
        <v>0</v>
      </c>
      <c r="AP709" s="176">
        <f t="shared" si="400"/>
        <v>0</v>
      </c>
      <c r="AQ709" s="177">
        <f t="shared" si="401"/>
        <v>0</v>
      </c>
      <c r="AR709" s="151"/>
      <c r="AS709" s="173">
        <f t="shared" si="422"/>
        <v>0</v>
      </c>
      <c r="AT709" s="175">
        <f t="shared" si="389"/>
        <v>0</v>
      </c>
      <c r="AU709" s="176">
        <f t="shared" si="406"/>
        <v>0</v>
      </c>
      <c r="AV709" s="177">
        <f t="shared" si="407"/>
        <v>0</v>
      </c>
      <c r="AW709" s="178"/>
      <c r="AX709" s="179">
        <f t="shared" si="390"/>
        <v>0</v>
      </c>
      <c r="AY709" s="179">
        <f t="shared" si="418"/>
        <v>0</v>
      </c>
      <c r="AZ709" s="179">
        <f t="shared" si="408"/>
        <v>0</v>
      </c>
      <c r="BA709" s="177">
        <f t="shared" si="409"/>
        <v>0</v>
      </c>
      <c r="BB709" s="178"/>
      <c r="BC709" s="179">
        <f t="shared" si="391"/>
        <v>0</v>
      </c>
      <c r="BD709" s="179">
        <f t="shared" si="419"/>
        <v>0</v>
      </c>
      <c r="BE709" s="179">
        <f t="shared" si="410"/>
        <v>0</v>
      </c>
      <c r="BF709" s="177">
        <f t="shared" si="411"/>
        <v>0</v>
      </c>
      <c r="BG709" s="178"/>
      <c r="BH709" s="176">
        <f t="shared" si="392"/>
        <v>0</v>
      </c>
      <c r="BI709" s="180">
        <f t="shared" si="393"/>
        <v>0</v>
      </c>
      <c r="BJ709" s="180"/>
      <c r="BK709" s="176">
        <f t="shared" si="412"/>
        <v>0</v>
      </c>
      <c r="BL709" s="181">
        <f t="shared" si="413"/>
        <v>0</v>
      </c>
      <c r="BM709" s="178"/>
      <c r="BN709" s="552">
        <f t="shared" si="394"/>
        <v>0</v>
      </c>
      <c r="BO709" s="560">
        <f t="shared" si="402"/>
        <v>0</v>
      </c>
      <c r="BP709" s="180"/>
      <c r="BQ709" s="180"/>
      <c r="BR709" s="176">
        <f t="shared" si="405"/>
        <v>0</v>
      </c>
      <c r="BS709" s="181">
        <f t="shared" si="395"/>
        <v>0</v>
      </c>
      <c r="BT709" s="178"/>
      <c r="BU709" s="176">
        <f t="shared" si="396"/>
        <v>0</v>
      </c>
      <c r="BV709" s="176">
        <f t="shared" si="423"/>
        <v>0</v>
      </c>
      <c r="BW709" s="176">
        <f t="shared" si="414"/>
        <v>0</v>
      </c>
      <c r="BX709" s="177">
        <f t="shared" si="415"/>
        <v>0</v>
      </c>
      <c r="BY709" s="182"/>
      <c r="BZ709" s="179">
        <f t="shared" si="420"/>
        <v>0</v>
      </c>
      <c r="CA709" s="179">
        <f t="shared" si="421"/>
        <v>0</v>
      </c>
      <c r="CB709" s="179">
        <f t="shared" si="416"/>
        <v>0</v>
      </c>
      <c r="CC709" s="183">
        <f t="shared" si="417"/>
        <v>0</v>
      </c>
      <c r="CD709" s="42"/>
    </row>
    <row r="710" spans="3:82" ht="13.5" hidden="1" thickBot="1" x14ac:dyDescent="0.3">
      <c r="C710" s="184">
        <v>140</v>
      </c>
      <c r="D710" s="48">
        <v>0</v>
      </c>
      <c r="E710" s="164">
        <v>140</v>
      </c>
      <c r="F710" s="166">
        <v>140</v>
      </c>
      <c r="G710" s="166"/>
      <c r="H710" s="167">
        <v>0</v>
      </c>
      <c r="I710" s="185" t="s">
        <v>64</v>
      </c>
      <c r="J710" s="168">
        <v>1</v>
      </c>
      <c r="K710" s="168">
        <v>1</v>
      </c>
      <c r="L710" s="169">
        <v>0</v>
      </c>
      <c r="M710" s="170">
        <v>0</v>
      </c>
      <c r="N710" s="170">
        <v>0</v>
      </c>
      <c r="O710" s="171">
        <v>0</v>
      </c>
      <c r="P710" s="172">
        <v>0</v>
      </c>
      <c r="Q710" s="172">
        <v>0</v>
      </c>
      <c r="R710" s="172">
        <v>0</v>
      </c>
      <c r="S710" s="172">
        <v>0</v>
      </c>
      <c r="T710" s="247"/>
      <c r="U710" s="247"/>
      <c r="V710" s="247"/>
      <c r="W710" s="247"/>
      <c r="X710" s="247"/>
      <c r="Y710" s="247"/>
      <c r="Z710" s="247"/>
      <c r="AA710" s="187">
        <v>0</v>
      </c>
      <c r="AB710" s="188">
        <v>0</v>
      </c>
      <c r="AC710" s="188">
        <v>0</v>
      </c>
      <c r="AD710" s="189">
        <v>0</v>
      </c>
      <c r="AE710" s="176">
        <f t="shared" si="403"/>
        <v>0</v>
      </c>
      <c r="AF710" s="177">
        <f t="shared" si="404"/>
        <v>0</v>
      </c>
      <c r="AG710" s="186"/>
      <c r="AH710" s="186"/>
      <c r="AI710" s="186"/>
      <c r="AJ710" s="186"/>
      <c r="AK710" s="186"/>
      <c r="AL710" s="187">
        <v>0</v>
      </c>
      <c r="AM710" s="188">
        <v>0</v>
      </c>
      <c r="AN710" s="188">
        <v>0</v>
      </c>
      <c r="AO710" s="189">
        <v>0</v>
      </c>
      <c r="AP710" s="176">
        <f t="shared" si="400"/>
        <v>0</v>
      </c>
      <c r="AQ710" s="177">
        <f t="shared" si="401"/>
        <v>0</v>
      </c>
      <c r="AR710" s="151"/>
      <c r="AS710" s="187">
        <f t="shared" si="422"/>
        <v>0</v>
      </c>
      <c r="AT710" s="189">
        <f t="shared" si="389"/>
        <v>0</v>
      </c>
      <c r="AU710" s="176">
        <f t="shared" si="406"/>
        <v>0</v>
      </c>
      <c r="AV710" s="177">
        <f t="shared" si="407"/>
        <v>0</v>
      </c>
      <c r="AW710" s="178"/>
      <c r="AX710" s="179">
        <f t="shared" si="390"/>
        <v>0</v>
      </c>
      <c r="AY710" s="179">
        <f t="shared" si="418"/>
        <v>0</v>
      </c>
      <c r="AZ710" s="179">
        <f t="shared" si="408"/>
        <v>0</v>
      </c>
      <c r="BA710" s="177">
        <f t="shared" si="409"/>
        <v>0</v>
      </c>
      <c r="BB710" s="178"/>
      <c r="BC710" s="179">
        <f t="shared" si="391"/>
        <v>0</v>
      </c>
      <c r="BD710" s="179">
        <f t="shared" si="419"/>
        <v>0</v>
      </c>
      <c r="BE710" s="179">
        <f t="shared" si="410"/>
        <v>0</v>
      </c>
      <c r="BF710" s="177">
        <f t="shared" si="411"/>
        <v>0</v>
      </c>
      <c r="BG710" s="178"/>
      <c r="BH710" s="176">
        <f t="shared" si="392"/>
        <v>0</v>
      </c>
      <c r="BI710" s="180">
        <f t="shared" si="393"/>
        <v>0</v>
      </c>
      <c r="BJ710" s="180"/>
      <c r="BK710" s="176">
        <f t="shared" si="412"/>
        <v>0</v>
      </c>
      <c r="BL710" s="181">
        <f t="shared" si="413"/>
        <v>0</v>
      </c>
      <c r="BM710" s="178"/>
      <c r="BN710" s="552">
        <f t="shared" si="394"/>
        <v>0</v>
      </c>
      <c r="BO710" s="560">
        <f t="shared" si="402"/>
        <v>0</v>
      </c>
      <c r="BP710" s="180"/>
      <c r="BQ710" s="180"/>
      <c r="BR710" s="176">
        <f t="shared" si="405"/>
        <v>0</v>
      </c>
      <c r="BS710" s="181">
        <f t="shared" si="395"/>
        <v>0</v>
      </c>
      <c r="BT710" s="178"/>
      <c r="BU710" s="176">
        <f t="shared" si="396"/>
        <v>0</v>
      </c>
      <c r="BV710" s="176">
        <f t="shared" si="423"/>
        <v>0</v>
      </c>
      <c r="BW710" s="176">
        <f t="shared" si="414"/>
        <v>0</v>
      </c>
      <c r="BX710" s="177">
        <f t="shared" si="415"/>
        <v>0</v>
      </c>
      <c r="BY710" s="182"/>
      <c r="BZ710" s="179">
        <f t="shared" si="420"/>
        <v>0</v>
      </c>
      <c r="CA710" s="179">
        <f t="shared" si="421"/>
        <v>0</v>
      </c>
      <c r="CB710" s="179">
        <f t="shared" si="416"/>
        <v>0</v>
      </c>
      <c r="CC710" s="183">
        <f t="shared" si="417"/>
        <v>0</v>
      </c>
      <c r="CD710" s="42"/>
    </row>
    <row r="711" spans="3:82" s="50" customFormat="1" ht="13.5" hidden="1" thickBot="1" x14ac:dyDescent="0.3">
      <c r="C711" s="184"/>
      <c r="D711" s="190"/>
      <c r="E711" s="164"/>
      <c r="F711" s="166"/>
      <c r="G711" s="166"/>
      <c r="H711" s="167"/>
      <c r="I711" s="166"/>
      <c r="J711" s="168">
        <v>1.505779664758232</v>
      </c>
      <c r="K711" s="168">
        <v>1.1754720702584747</v>
      </c>
      <c r="L711" s="169">
        <v>0</v>
      </c>
      <c r="M711" s="170">
        <v>0</v>
      </c>
      <c r="N711" s="170">
        <v>0</v>
      </c>
      <c r="O711" s="171">
        <v>0</v>
      </c>
      <c r="P711" s="172">
        <v>0</v>
      </c>
      <c r="Q711" s="172">
        <v>0</v>
      </c>
      <c r="R711" s="172">
        <v>0</v>
      </c>
      <c r="S711" s="172">
        <v>0</v>
      </c>
      <c r="T711" s="247"/>
      <c r="U711" s="247"/>
      <c r="V711" s="247"/>
      <c r="W711" s="247"/>
      <c r="X711" s="247"/>
      <c r="Y711" s="247"/>
      <c r="Z711" s="247"/>
      <c r="AA711" s="173">
        <v>0</v>
      </c>
      <c r="AB711" s="174">
        <v>0</v>
      </c>
      <c r="AC711" s="174">
        <v>0</v>
      </c>
      <c r="AD711" s="175">
        <v>0</v>
      </c>
      <c r="AE711" s="176">
        <f t="shared" si="403"/>
        <v>0</v>
      </c>
      <c r="AF711" s="177">
        <f t="shared" si="404"/>
        <v>0</v>
      </c>
      <c r="AG711" s="186"/>
      <c r="AH711" s="186"/>
      <c r="AI711" s="186"/>
      <c r="AJ711" s="186"/>
      <c r="AK711" s="186"/>
      <c r="AL711" s="173">
        <v>0</v>
      </c>
      <c r="AM711" s="174">
        <v>0</v>
      </c>
      <c r="AN711" s="174">
        <v>0</v>
      </c>
      <c r="AO711" s="175">
        <v>0</v>
      </c>
      <c r="AP711" s="176">
        <f t="shared" si="400"/>
        <v>0</v>
      </c>
      <c r="AQ711" s="177">
        <f t="shared" si="401"/>
        <v>0</v>
      </c>
      <c r="AR711" s="186"/>
      <c r="AS711" s="173">
        <f t="shared" si="422"/>
        <v>0</v>
      </c>
      <c r="AT711" s="175">
        <f t="shared" si="389"/>
        <v>0</v>
      </c>
      <c r="AU711" s="176">
        <f t="shared" si="406"/>
        <v>0</v>
      </c>
      <c r="AV711" s="177">
        <f t="shared" si="407"/>
        <v>0</v>
      </c>
      <c r="AW711" s="178"/>
      <c r="AX711" s="179">
        <f t="shared" si="390"/>
        <v>0</v>
      </c>
      <c r="AY711" s="179">
        <f t="shared" si="418"/>
        <v>0</v>
      </c>
      <c r="AZ711" s="179">
        <f t="shared" si="408"/>
        <v>0</v>
      </c>
      <c r="BA711" s="177">
        <f t="shared" si="409"/>
        <v>0</v>
      </c>
      <c r="BB711" s="178"/>
      <c r="BC711" s="179">
        <f t="shared" si="391"/>
        <v>0</v>
      </c>
      <c r="BD711" s="179">
        <f t="shared" si="419"/>
        <v>0</v>
      </c>
      <c r="BE711" s="179">
        <f t="shared" si="410"/>
        <v>0</v>
      </c>
      <c r="BF711" s="177">
        <f t="shared" si="411"/>
        <v>0</v>
      </c>
      <c r="BG711" s="178"/>
      <c r="BH711" s="176">
        <f t="shared" si="392"/>
        <v>0</v>
      </c>
      <c r="BI711" s="180">
        <f t="shared" si="393"/>
        <v>0</v>
      </c>
      <c r="BJ711" s="180"/>
      <c r="BK711" s="176">
        <f t="shared" si="412"/>
        <v>0</v>
      </c>
      <c r="BL711" s="181">
        <f t="shared" si="413"/>
        <v>0</v>
      </c>
      <c r="BM711" s="178"/>
      <c r="BN711" s="552">
        <f t="shared" si="394"/>
        <v>0</v>
      </c>
      <c r="BO711" s="560">
        <f t="shared" si="402"/>
        <v>0</v>
      </c>
      <c r="BP711" s="180"/>
      <c r="BQ711" s="180"/>
      <c r="BR711" s="176">
        <f t="shared" si="405"/>
        <v>0</v>
      </c>
      <c r="BS711" s="181">
        <f t="shared" si="395"/>
        <v>0</v>
      </c>
      <c r="BT711" s="178"/>
      <c r="BU711" s="176">
        <f t="shared" si="396"/>
        <v>0</v>
      </c>
      <c r="BV711" s="176">
        <f t="shared" si="423"/>
        <v>0</v>
      </c>
      <c r="BW711" s="176">
        <f t="shared" si="414"/>
        <v>0</v>
      </c>
      <c r="BX711" s="177">
        <f t="shared" si="415"/>
        <v>0</v>
      </c>
      <c r="BY711" s="182"/>
      <c r="BZ711" s="179">
        <f t="shared" si="420"/>
        <v>0</v>
      </c>
      <c r="CA711" s="179">
        <f t="shared" si="421"/>
        <v>0</v>
      </c>
      <c r="CB711" s="179">
        <f t="shared" si="416"/>
        <v>0</v>
      </c>
      <c r="CC711" s="183">
        <f t="shared" si="417"/>
        <v>0</v>
      </c>
      <c r="CD711" s="51"/>
    </row>
    <row r="712" spans="3:82" s="50" customFormat="1" ht="13.5" hidden="1" thickBot="1" x14ac:dyDescent="0.3">
      <c r="C712" s="191"/>
      <c r="D712" s="192"/>
      <c r="E712" s="193"/>
      <c r="F712" s="195"/>
      <c r="G712" s="195"/>
      <c r="H712" s="196"/>
      <c r="I712" s="195"/>
      <c r="J712" s="197">
        <v>1.9138973630485276</v>
      </c>
      <c r="K712" s="197">
        <v>1.515902467555285</v>
      </c>
      <c r="L712" s="198">
        <v>0</v>
      </c>
      <c r="M712" s="199">
        <v>0</v>
      </c>
      <c r="N712" s="199">
        <v>0</v>
      </c>
      <c r="O712" s="200">
        <v>0</v>
      </c>
      <c r="P712" s="201">
        <v>0</v>
      </c>
      <c r="Q712" s="201">
        <v>0</v>
      </c>
      <c r="R712" s="201">
        <v>0</v>
      </c>
      <c r="S712" s="201">
        <v>0</v>
      </c>
      <c r="T712" s="247"/>
      <c r="U712" s="247"/>
      <c r="V712" s="247"/>
      <c r="W712" s="247"/>
      <c r="X712" s="247"/>
      <c r="Y712" s="247"/>
      <c r="Z712" s="247"/>
      <c r="AA712" s="202">
        <v>0</v>
      </c>
      <c r="AB712" s="203">
        <v>0</v>
      </c>
      <c r="AC712" s="203">
        <v>0</v>
      </c>
      <c r="AD712" s="204">
        <v>0</v>
      </c>
      <c r="AE712" s="205">
        <f t="shared" si="403"/>
        <v>0</v>
      </c>
      <c r="AF712" s="206">
        <f t="shared" si="404"/>
        <v>0</v>
      </c>
      <c r="AG712" s="186"/>
      <c r="AH712" s="186"/>
      <c r="AI712" s="186"/>
      <c r="AJ712" s="186"/>
      <c r="AK712" s="186"/>
      <c r="AL712" s="202">
        <v>0</v>
      </c>
      <c r="AM712" s="203">
        <v>0</v>
      </c>
      <c r="AN712" s="203">
        <v>0</v>
      </c>
      <c r="AO712" s="204">
        <v>0</v>
      </c>
      <c r="AP712" s="205">
        <f t="shared" si="400"/>
        <v>0</v>
      </c>
      <c r="AQ712" s="206">
        <f t="shared" si="401"/>
        <v>0</v>
      </c>
      <c r="AR712" s="186"/>
      <c r="AS712" s="202">
        <f t="shared" si="422"/>
        <v>0</v>
      </c>
      <c r="AT712" s="204">
        <f t="shared" si="389"/>
        <v>0</v>
      </c>
      <c r="AU712" s="205">
        <f t="shared" si="406"/>
        <v>0</v>
      </c>
      <c r="AV712" s="206">
        <f t="shared" si="407"/>
        <v>0</v>
      </c>
      <c r="AW712" s="207"/>
      <c r="AX712" s="208">
        <f t="shared" si="390"/>
        <v>0</v>
      </c>
      <c r="AY712" s="208">
        <f t="shared" si="418"/>
        <v>0</v>
      </c>
      <c r="AZ712" s="208">
        <f t="shared" si="408"/>
        <v>0</v>
      </c>
      <c r="BA712" s="206">
        <f t="shared" si="409"/>
        <v>0</v>
      </c>
      <c r="BB712" s="207"/>
      <c r="BC712" s="208">
        <f t="shared" si="391"/>
        <v>0</v>
      </c>
      <c r="BD712" s="208">
        <f t="shared" si="419"/>
        <v>0</v>
      </c>
      <c r="BE712" s="208">
        <f t="shared" si="410"/>
        <v>0</v>
      </c>
      <c r="BF712" s="206">
        <f t="shared" si="411"/>
        <v>0</v>
      </c>
      <c r="BG712" s="207"/>
      <c r="BH712" s="205">
        <f t="shared" si="392"/>
        <v>0</v>
      </c>
      <c r="BI712" s="209">
        <f t="shared" si="393"/>
        <v>0</v>
      </c>
      <c r="BJ712" s="209"/>
      <c r="BK712" s="205">
        <f t="shared" si="412"/>
        <v>0</v>
      </c>
      <c r="BL712" s="210">
        <f t="shared" si="413"/>
        <v>0</v>
      </c>
      <c r="BM712" s="207"/>
      <c r="BN712" s="553">
        <f t="shared" si="394"/>
        <v>0</v>
      </c>
      <c r="BO712" s="561">
        <f t="shared" si="402"/>
        <v>0</v>
      </c>
      <c r="BP712" s="209"/>
      <c r="BQ712" s="209"/>
      <c r="BR712" s="205">
        <f t="shared" si="405"/>
        <v>0</v>
      </c>
      <c r="BS712" s="210">
        <f t="shared" si="395"/>
        <v>0</v>
      </c>
      <c r="BT712" s="207"/>
      <c r="BU712" s="205">
        <f t="shared" si="396"/>
        <v>0</v>
      </c>
      <c r="BV712" s="205">
        <f t="shared" si="423"/>
        <v>0</v>
      </c>
      <c r="BW712" s="205">
        <f t="shared" si="414"/>
        <v>0</v>
      </c>
      <c r="BX712" s="206">
        <f t="shared" si="415"/>
        <v>0</v>
      </c>
      <c r="BY712" s="211"/>
      <c r="BZ712" s="208">
        <f t="shared" si="420"/>
        <v>0</v>
      </c>
      <c r="CA712" s="208">
        <f t="shared" si="421"/>
        <v>0</v>
      </c>
      <c r="CB712" s="208">
        <f t="shared" si="416"/>
        <v>0</v>
      </c>
      <c r="CC712" s="212">
        <f t="shared" si="417"/>
        <v>0</v>
      </c>
      <c r="CD712" s="51"/>
    </row>
    <row r="713" spans="3:82" ht="13.5" hidden="1" thickBot="1" x14ac:dyDescent="0.3">
      <c r="C713" s="65"/>
      <c r="D713" s="66"/>
      <c r="E713" s="142"/>
      <c r="F713" s="144"/>
      <c r="G713" s="144"/>
      <c r="H713" s="145"/>
      <c r="I713" s="144"/>
      <c r="J713" s="146">
        <v>0.58618475265502656</v>
      </c>
      <c r="K713" s="146">
        <v>0.25114229393244591</v>
      </c>
      <c r="L713" s="147">
        <v>0</v>
      </c>
      <c r="M713" s="148">
        <v>0</v>
      </c>
      <c r="N713" s="148">
        <v>0</v>
      </c>
      <c r="O713" s="149">
        <v>0</v>
      </c>
      <c r="P713" s="150">
        <v>0</v>
      </c>
      <c r="Q713" s="150">
        <v>0</v>
      </c>
      <c r="R713" s="150">
        <v>0</v>
      </c>
      <c r="S713" s="150">
        <v>0</v>
      </c>
      <c r="T713" s="247"/>
      <c r="U713" s="247"/>
      <c r="V713" s="247"/>
      <c r="W713" s="247"/>
      <c r="X713" s="247"/>
      <c r="Y713" s="247"/>
      <c r="Z713" s="247"/>
      <c r="AA713" s="152">
        <v>0</v>
      </c>
      <c r="AB713" s="153">
        <v>0</v>
      </c>
      <c r="AC713" s="153">
        <v>0</v>
      </c>
      <c r="AD713" s="154">
        <v>0</v>
      </c>
      <c r="AE713" s="155">
        <f t="shared" si="403"/>
        <v>0</v>
      </c>
      <c r="AF713" s="156">
        <f t="shared" si="404"/>
        <v>0</v>
      </c>
      <c r="AG713" s="186"/>
      <c r="AH713" s="186"/>
      <c r="AI713" s="186"/>
      <c r="AJ713" s="186"/>
      <c r="AK713" s="186"/>
      <c r="AL713" s="152">
        <v>0</v>
      </c>
      <c r="AM713" s="153">
        <v>0</v>
      </c>
      <c r="AN713" s="153">
        <v>0</v>
      </c>
      <c r="AO713" s="154">
        <v>0</v>
      </c>
      <c r="AP713" s="155">
        <f t="shared" si="400"/>
        <v>0</v>
      </c>
      <c r="AQ713" s="156">
        <f t="shared" si="401"/>
        <v>0</v>
      </c>
      <c r="AR713" s="151"/>
      <c r="AS713" s="152">
        <f t="shared" si="422"/>
        <v>0</v>
      </c>
      <c r="AT713" s="154">
        <f t="shared" si="389"/>
        <v>0</v>
      </c>
      <c r="AU713" s="155">
        <f t="shared" si="406"/>
        <v>0</v>
      </c>
      <c r="AV713" s="156">
        <f t="shared" si="407"/>
        <v>0</v>
      </c>
      <c r="AW713" s="157"/>
      <c r="AX713" s="158">
        <f t="shared" si="390"/>
        <v>0</v>
      </c>
      <c r="AY713" s="158">
        <f t="shared" si="418"/>
        <v>0</v>
      </c>
      <c r="AZ713" s="158">
        <f t="shared" si="408"/>
        <v>0</v>
      </c>
      <c r="BA713" s="156">
        <f t="shared" si="409"/>
        <v>0</v>
      </c>
      <c r="BB713" s="157"/>
      <c r="BC713" s="158">
        <f t="shared" si="391"/>
        <v>0</v>
      </c>
      <c r="BD713" s="158">
        <f t="shared" si="419"/>
        <v>0</v>
      </c>
      <c r="BE713" s="158">
        <f t="shared" si="410"/>
        <v>0</v>
      </c>
      <c r="BF713" s="156">
        <f t="shared" si="411"/>
        <v>0</v>
      </c>
      <c r="BG713" s="157"/>
      <c r="BH713" s="155">
        <f t="shared" si="392"/>
        <v>0</v>
      </c>
      <c r="BI713" s="159">
        <f t="shared" si="393"/>
        <v>0</v>
      </c>
      <c r="BJ713" s="159"/>
      <c r="BK713" s="155">
        <f t="shared" si="412"/>
        <v>0</v>
      </c>
      <c r="BL713" s="160">
        <f t="shared" si="413"/>
        <v>0</v>
      </c>
      <c r="BM713" s="157"/>
      <c r="BN713" s="551">
        <f t="shared" si="394"/>
        <v>0</v>
      </c>
      <c r="BO713" s="559">
        <f t="shared" si="402"/>
        <v>0</v>
      </c>
      <c r="BP713" s="161"/>
      <c r="BQ713" s="161"/>
      <c r="BR713" s="155">
        <f t="shared" si="405"/>
        <v>0</v>
      </c>
      <c r="BS713" s="160">
        <f t="shared" si="395"/>
        <v>0</v>
      </c>
      <c r="BT713" s="157"/>
      <c r="BU713" s="155">
        <f t="shared" si="396"/>
        <v>0</v>
      </c>
      <c r="BV713" s="155">
        <f t="shared" si="423"/>
        <v>0</v>
      </c>
      <c r="BW713" s="155">
        <f t="shared" si="414"/>
        <v>0</v>
      </c>
      <c r="BX713" s="156">
        <f t="shared" si="415"/>
        <v>0</v>
      </c>
      <c r="BY713" s="162"/>
      <c r="BZ713" s="158">
        <f t="shared" si="420"/>
        <v>0</v>
      </c>
      <c r="CA713" s="158">
        <f t="shared" si="421"/>
        <v>0</v>
      </c>
      <c r="CB713" s="158">
        <f t="shared" si="416"/>
        <v>0</v>
      </c>
      <c r="CC713" s="163">
        <f t="shared" si="417"/>
        <v>0</v>
      </c>
      <c r="CD713" s="42"/>
    </row>
    <row r="714" spans="3:82" ht="13.5" hidden="1" thickBot="1" x14ac:dyDescent="0.3">
      <c r="C714" s="65"/>
      <c r="D714" s="66"/>
      <c r="E714" s="164"/>
      <c r="F714" s="166"/>
      <c r="G714" s="166"/>
      <c r="H714" s="167"/>
      <c r="I714" s="166"/>
      <c r="J714" s="168">
        <v>0.72370867908265568</v>
      </c>
      <c r="K714" s="168">
        <v>0.4192943920851287</v>
      </c>
      <c r="L714" s="169">
        <v>0</v>
      </c>
      <c r="M714" s="170">
        <v>0</v>
      </c>
      <c r="N714" s="170">
        <v>0</v>
      </c>
      <c r="O714" s="171">
        <v>0</v>
      </c>
      <c r="P714" s="172">
        <v>0</v>
      </c>
      <c r="Q714" s="172">
        <v>0</v>
      </c>
      <c r="R714" s="172">
        <v>0</v>
      </c>
      <c r="S714" s="172">
        <v>0</v>
      </c>
      <c r="T714" s="247"/>
      <c r="U714" s="247"/>
      <c r="V714" s="247"/>
      <c r="W714" s="247"/>
      <c r="X714" s="247"/>
      <c r="Y714" s="247"/>
      <c r="Z714" s="247"/>
      <c r="AA714" s="173">
        <v>0</v>
      </c>
      <c r="AB714" s="174">
        <v>0</v>
      </c>
      <c r="AC714" s="174">
        <v>0</v>
      </c>
      <c r="AD714" s="175">
        <v>0</v>
      </c>
      <c r="AE714" s="176">
        <f t="shared" si="403"/>
        <v>0</v>
      </c>
      <c r="AF714" s="177">
        <f t="shared" si="404"/>
        <v>0</v>
      </c>
      <c r="AG714" s="186"/>
      <c r="AH714" s="186"/>
      <c r="AI714" s="186"/>
      <c r="AJ714" s="186"/>
      <c r="AK714" s="186"/>
      <c r="AL714" s="173">
        <v>0</v>
      </c>
      <c r="AM714" s="174">
        <v>0</v>
      </c>
      <c r="AN714" s="174">
        <v>0</v>
      </c>
      <c r="AO714" s="175">
        <v>0</v>
      </c>
      <c r="AP714" s="176">
        <f t="shared" si="400"/>
        <v>0</v>
      </c>
      <c r="AQ714" s="177">
        <f t="shared" si="401"/>
        <v>0</v>
      </c>
      <c r="AR714" s="151"/>
      <c r="AS714" s="173">
        <f t="shared" si="422"/>
        <v>0</v>
      </c>
      <c r="AT714" s="175">
        <f t="shared" si="389"/>
        <v>0</v>
      </c>
      <c r="AU714" s="176">
        <f t="shared" si="406"/>
        <v>0</v>
      </c>
      <c r="AV714" s="177">
        <f t="shared" si="407"/>
        <v>0</v>
      </c>
      <c r="AW714" s="178"/>
      <c r="AX714" s="179">
        <f t="shared" si="390"/>
        <v>0</v>
      </c>
      <c r="AY714" s="179">
        <f t="shared" si="418"/>
        <v>0</v>
      </c>
      <c r="AZ714" s="179">
        <f t="shared" si="408"/>
        <v>0</v>
      </c>
      <c r="BA714" s="177">
        <f t="shared" si="409"/>
        <v>0</v>
      </c>
      <c r="BB714" s="178"/>
      <c r="BC714" s="179">
        <f t="shared" si="391"/>
        <v>0</v>
      </c>
      <c r="BD714" s="179">
        <f t="shared" si="419"/>
        <v>0</v>
      </c>
      <c r="BE714" s="179">
        <f t="shared" si="410"/>
        <v>0</v>
      </c>
      <c r="BF714" s="177">
        <f t="shared" si="411"/>
        <v>0</v>
      </c>
      <c r="BG714" s="178"/>
      <c r="BH714" s="176">
        <f t="shared" si="392"/>
        <v>0</v>
      </c>
      <c r="BI714" s="180">
        <f t="shared" si="393"/>
        <v>0</v>
      </c>
      <c r="BJ714" s="180"/>
      <c r="BK714" s="176">
        <f t="shared" si="412"/>
        <v>0</v>
      </c>
      <c r="BL714" s="181">
        <f t="shared" si="413"/>
        <v>0</v>
      </c>
      <c r="BM714" s="178"/>
      <c r="BN714" s="552">
        <f t="shared" si="394"/>
        <v>0</v>
      </c>
      <c r="BO714" s="560">
        <f t="shared" si="402"/>
        <v>0</v>
      </c>
      <c r="BP714" s="180"/>
      <c r="BQ714" s="180"/>
      <c r="BR714" s="176">
        <f t="shared" si="405"/>
        <v>0</v>
      </c>
      <c r="BS714" s="181">
        <f t="shared" si="395"/>
        <v>0</v>
      </c>
      <c r="BT714" s="178"/>
      <c r="BU714" s="176">
        <f t="shared" si="396"/>
        <v>0</v>
      </c>
      <c r="BV714" s="176">
        <f t="shared" si="423"/>
        <v>0</v>
      </c>
      <c r="BW714" s="176">
        <f t="shared" si="414"/>
        <v>0</v>
      </c>
      <c r="BX714" s="177">
        <f t="shared" si="415"/>
        <v>0</v>
      </c>
      <c r="BY714" s="182"/>
      <c r="BZ714" s="179">
        <f t="shared" si="420"/>
        <v>0</v>
      </c>
      <c r="CA714" s="179">
        <f t="shared" si="421"/>
        <v>0</v>
      </c>
      <c r="CB714" s="179">
        <f t="shared" si="416"/>
        <v>0</v>
      </c>
      <c r="CC714" s="183">
        <f t="shared" si="417"/>
        <v>0</v>
      </c>
      <c r="CD714" s="42"/>
    </row>
    <row r="715" spans="3:82" ht="13.5" hidden="1" thickBot="1" x14ac:dyDescent="0.3">
      <c r="C715" s="184">
        <v>142</v>
      </c>
      <c r="D715" s="48">
        <v>0</v>
      </c>
      <c r="E715" s="164">
        <v>142</v>
      </c>
      <c r="F715" s="166">
        <v>142</v>
      </c>
      <c r="G715" s="166"/>
      <c r="H715" s="167">
        <v>0</v>
      </c>
      <c r="I715" s="185" t="s">
        <v>64</v>
      </c>
      <c r="J715" s="168">
        <v>1</v>
      </c>
      <c r="K715" s="168">
        <v>1</v>
      </c>
      <c r="L715" s="169">
        <v>0</v>
      </c>
      <c r="M715" s="170">
        <v>0</v>
      </c>
      <c r="N715" s="170">
        <v>0</v>
      </c>
      <c r="O715" s="171">
        <v>0</v>
      </c>
      <c r="P715" s="172">
        <v>0</v>
      </c>
      <c r="Q715" s="172">
        <v>0</v>
      </c>
      <c r="R715" s="172">
        <v>0</v>
      </c>
      <c r="S715" s="172">
        <v>0</v>
      </c>
      <c r="T715" s="247"/>
      <c r="U715" s="247"/>
      <c r="V715" s="247"/>
      <c r="W715" s="247"/>
      <c r="X715" s="247"/>
      <c r="Y715" s="247"/>
      <c r="Z715" s="247"/>
      <c r="AA715" s="187">
        <v>0</v>
      </c>
      <c r="AB715" s="188">
        <v>0</v>
      </c>
      <c r="AC715" s="188">
        <v>0</v>
      </c>
      <c r="AD715" s="189">
        <v>0</v>
      </c>
      <c r="AE715" s="176">
        <f t="shared" si="403"/>
        <v>0</v>
      </c>
      <c r="AF715" s="177">
        <f t="shared" si="404"/>
        <v>0</v>
      </c>
      <c r="AG715" s="186"/>
      <c r="AH715" s="186"/>
      <c r="AI715" s="186"/>
      <c r="AJ715" s="186"/>
      <c r="AK715" s="186"/>
      <c r="AL715" s="187">
        <v>0</v>
      </c>
      <c r="AM715" s="188">
        <v>0</v>
      </c>
      <c r="AN715" s="188">
        <v>0</v>
      </c>
      <c r="AO715" s="189">
        <v>0</v>
      </c>
      <c r="AP715" s="176">
        <f t="shared" si="400"/>
        <v>0</v>
      </c>
      <c r="AQ715" s="177">
        <f t="shared" si="401"/>
        <v>0</v>
      </c>
      <c r="AR715" s="151"/>
      <c r="AS715" s="187">
        <f t="shared" si="422"/>
        <v>0</v>
      </c>
      <c r="AT715" s="189">
        <f t="shared" si="389"/>
        <v>0</v>
      </c>
      <c r="AU715" s="176">
        <f t="shared" si="406"/>
        <v>0</v>
      </c>
      <c r="AV715" s="177">
        <f t="shared" si="407"/>
        <v>0</v>
      </c>
      <c r="AW715" s="178"/>
      <c r="AX715" s="179">
        <f t="shared" si="390"/>
        <v>0</v>
      </c>
      <c r="AY715" s="179">
        <f t="shared" si="418"/>
        <v>0</v>
      </c>
      <c r="AZ715" s="179">
        <f t="shared" si="408"/>
        <v>0</v>
      </c>
      <c r="BA715" s="177">
        <f t="shared" si="409"/>
        <v>0</v>
      </c>
      <c r="BB715" s="178"/>
      <c r="BC715" s="179">
        <f t="shared" si="391"/>
        <v>0</v>
      </c>
      <c r="BD715" s="179">
        <f t="shared" si="419"/>
        <v>0</v>
      </c>
      <c r="BE715" s="179">
        <f t="shared" si="410"/>
        <v>0</v>
      </c>
      <c r="BF715" s="177">
        <f t="shared" si="411"/>
        <v>0</v>
      </c>
      <c r="BG715" s="178"/>
      <c r="BH715" s="176">
        <f t="shared" si="392"/>
        <v>0</v>
      </c>
      <c r="BI715" s="180">
        <f t="shared" si="393"/>
        <v>0</v>
      </c>
      <c r="BJ715" s="180"/>
      <c r="BK715" s="176">
        <f t="shared" si="412"/>
        <v>0</v>
      </c>
      <c r="BL715" s="181">
        <f t="shared" si="413"/>
        <v>0</v>
      </c>
      <c r="BM715" s="178"/>
      <c r="BN715" s="552">
        <f t="shared" si="394"/>
        <v>0</v>
      </c>
      <c r="BO715" s="560">
        <f t="shared" si="402"/>
        <v>0</v>
      </c>
      <c r="BP715" s="180"/>
      <c r="BQ715" s="180"/>
      <c r="BR715" s="176">
        <f t="shared" si="405"/>
        <v>0</v>
      </c>
      <c r="BS715" s="181">
        <f t="shared" si="395"/>
        <v>0</v>
      </c>
      <c r="BT715" s="178"/>
      <c r="BU715" s="176">
        <f t="shared" si="396"/>
        <v>0</v>
      </c>
      <c r="BV715" s="176">
        <f t="shared" si="423"/>
        <v>0</v>
      </c>
      <c r="BW715" s="176">
        <f t="shared" si="414"/>
        <v>0</v>
      </c>
      <c r="BX715" s="177">
        <f t="shared" si="415"/>
        <v>0</v>
      </c>
      <c r="BY715" s="182"/>
      <c r="BZ715" s="179">
        <f t="shared" si="420"/>
        <v>0</v>
      </c>
      <c r="CA715" s="179">
        <f t="shared" si="421"/>
        <v>0</v>
      </c>
      <c r="CB715" s="179">
        <f t="shared" si="416"/>
        <v>0</v>
      </c>
      <c r="CC715" s="183">
        <f t="shared" si="417"/>
        <v>0</v>
      </c>
      <c r="CD715" s="42"/>
    </row>
    <row r="716" spans="3:82" s="50" customFormat="1" ht="13.5" hidden="1" thickBot="1" x14ac:dyDescent="0.3">
      <c r="C716" s="184"/>
      <c r="D716" s="190"/>
      <c r="E716" s="164"/>
      <c r="F716" s="166"/>
      <c r="G716" s="166"/>
      <c r="H716" s="167"/>
      <c r="I716" s="166"/>
      <c r="J716" s="168">
        <v>1.505779664758232</v>
      </c>
      <c r="K716" s="168">
        <v>1.1754720702584747</v>
      </c>
      <c r="L716" s="169">
        <v>0</v>
      </c>
      <c r="M716" s="170">
        <v>0</v>
      </c>
      <c r="N716" s="170">
        <v>0</v>
      </c>
      <c r="O716" s="171">
        <v>0</v>
      </c>
      <c r="P716" s="172">
        <v>0</v>
      </c>
      <c r="Q716" s="172">
        <v>0</v>
      </c>
      <c r="R716" s="172">
        <v>0</v>
      </c>
      <c r="S716" s="172">
        <v>0</v>
      </c>
      <c r="T716" s="247"/>
      <c r="U716" s="247"/>
      <c r="V716" s="247"/>
      <c r="W716" s="247"/>
      <c r="X716" s="247"/>
      <c r="Y716" s="247"/>
      <c r="Z716" s="247"/>
      <c r="AA716" s="173">
        <v>0</v>
      </c>
      <c r="AB716" s="174">
        <v>0</v>
      </c>
      <c r="AC716" s="174">
        <v>0</v>
      </c>
      <c r="AD716" s="175">
        <v>0</v>
      </c>
      <c r="AE716" s="176">
        <f t="shared" si="403"/>
        <v>0</v>
      </c>
      <c r="AF716" s="177">
        <f t="shared" si="404"/>
        <v>0</v>
      </c>
      <c r="AG716" s="186"/>
      <c r="AH716" s="186"/>
      <c r="AI716" s="186"/>
      <c r="AJ716" s="186"/>
      <c r="AK716" s="186"/>
      <c r="AL716" s="173">
        <v>0</v>
      </c>
      <c r="AM716" s="174">
        <v>0</v>
      </c>
      <c r="AN716" s="174">
        <v>0</v>
      </c>
      <c r="AO716" s="175">
        <v>0</v>
      </c>
      <c r="AP716" s="176">
        <f t="shared" si="400"/>
        <v>0</v>
      </c>
      <c r="AQ716" s="177">
        <f t="shared" si="401"/>
        <v>0</v>
      </c>
      <c r="AR716" s="186"/>
      <c r="AS716" s="173">
        <f t="shared" si="422"/>
        <v>0</v>
      </c>
      <c r="AT716" s="175">
        <f t="shared" si="389"/>
        <v>0</v>
      </c>
      <c r="AU716" s="176">
        <f t="shared" si="406"/>
        <v>0</v>
      </c>
      <c r="AV716" s="177">
        <f t="shared" si="407"/>
        <v>0</v>
      </c>
      <c r="AW716" s="178"/>
      <c r="AX716" s="179">
        <f t="shared" si="390"/>
        <v>0</v>
      </c>
      <c r="AY716" s="179">
        <f t="shared" si="418"/>
        <v>0</v>
      </c>
      <c r="AZ716" s="179">
        <f t="shared" si="408"/>
        <v>0</v>
      </c>
      <c r="BA716" s="177">
        <f t="shared" si="409"/>
        <v>0</v>
      </c>
      <c r="BB716" s="178"/>
      <c r="BC716" s="179">
        <f t="shared" si="391"/>
        <v>0</v>
      </c>
      <c r="BD716" s="179">
        <f t="shared" si="419"/>
        <v>0</v>
      </c>
      <c r="BE716" s="179">
        <f t="shared" si="410"/>
        <v>0</v>
      </c>
      <c r="BF716" s="177">
        <f t="shared" si="411"/>
        <v>0</v>
      </c>
      <c r="BG716" s="178"/>
      <c r="BH716" s="176">
        <f t="shared" si="392"/>
        <v>0</v>
      </c>
      <c r="BI716" s="180">
        <f t="shared" si="393"/>
        <v>0</v>
      </c>
      <c r="BJ716" s="180"/>
      <c r="BK716" s="176">
        <f t="shared" si="412"/>
        <v>0</v>
      </c>
      <c r="BL716" s="181">
        <f t="shared" si="413"/>
        <v>0</v>
      </c>
      <c r="BM716" s="178"/>
      <c r="BN716" s="552">
        <f t="shared" si="394"/>
        <v>0</v>
      </c>
      <c r="BO716" s="560">
        <f t="shared" si="402"/>
        <v>0</v>
      </c>
      <c r="BP716" s="180"/>
      <c r="BQ716" s="180"/>
      <c r="BR716" s="176">
        <f t="shared" si="405"/>
        <v>0</v>
      </c>
      <c r="BS716" s="181">
        <f t="shared" si="395"/>
        <v>0</v>
      </c>
      <c r="BT716" s="178"/>
      <c r="BU716" s="176">
        <f t="shared" si="396"/>
        <v>0</v>
      </c>
      <c r="BV716" s="176">
        <f t="shared" si="423"/>
        <v>0</v>
      </c>
      <c r="BW716" s="176">
        <f t="shared" si="414"/>
        <v>0</v>
      </c>
      <c r="BX716" s="177">
        <f t="shared" si="415"/>
        <v>0</v>
      </c>
      <c r="BY716" s="182"/>
      <c r="BZ716" s="179">
        <f t="shared" si="420"/>
        <v>0</v>
      </c>
      <c r="CA716" s="179">
        <f t="shared" si="421"/>
        <v>0</v>
      </c>
      <c r="CB716" s="179">
        <f t="shared" si="416"/>
        <v>0</v>
      </c>
      <c r="CC716" s="183">
        <f t="shared" si="417"/>
        <v>0</v>
      </c>
      <c r="CD716" s="51"/>
    </row>
    <row r="717" spans="3:82" s="50" customFormat="1" ht="13.5" hidden="1" thickBot="1" x14ac:dyDescent="0.3">
      <c r="C717" s="248"/>
      <c r="D717" s="192"/>
      <c r="E717" s="249"/>
      <c r="F717" s="250"/>
      <c r="G717" s="250"/>
      <c r="H717" s="251"/>
      <c r="I717" s="250"/>
      <c r="J717" s="252">
        <v>1.9138973630485276</v>
      </c>
      <c r="K717" s="252">
        <v>1.515902467555285</v>
      </c>
      <c r="L717" s="253">
        <v>0</v>
      </c>
      <c r="M717" s="254">
        <v>0</v>
      </c>
      <c r="N717" s="254">
        <v>0</v>
      </c>
      <c r="O717" s="255">
        <v>0</v>
      </c>
      <c r="P717" s="256">
        <v>0</v>
      </c>
      <c r="Q717" s="256">
        <v>0</v>
      </c>
      <c r="R717" s="256">
        <v>0</v>
      </c>
      <c r="S717" s="256">
        <v>0</v>
      </c>
      <c r="T717" s="247"/>
      <c r="U717" s="247"/>
      <c r="V717" s="247"/>
      <c r="W717" s="247"/>
      <c r="X717" s="247"/>
      <c r="Y717" s="247"/>
      <c r="Z717" s="247"/>
      <c r="AA717" s="202">
        <v>0</v>
      </c>
      <c r="AB717" s="203">
        <v>0</v>
      </c>
      <c r="AC717" s="203">
        <v>0</v>
      </c>
      <c r="AD717" s="204">
        <v>0</v>
      </c>
      <c r="AE717" s="205">
        <f t="shared" si="403"/>
        <v>0</v>
      </c>
      <c r="AF717" s="206">
        <f t="shared" si="404"/>
        <v>0</v>
      </c>
      <c r="AG717" s="186"/>
      <c r="AH717" s="186"/>
      <c r="AI717" s="186"/>
      <c r="AJ717" s="186"/>
      <c r="AK717" s="186"/>
      <c r="AL717" s="202">
        <v>0</v>
      </c>
      <c r="AM717" s="203">
        <v>0</v>
      </c>
      <c r="AN717" s="203">
        <v>0</v>
      </c>
      <c r="AO717" s="204">
        <v>0</v>
      </c>
      <c r="AP717" s="205">
        <f t="shared" si="400"/>
        <v>0</v>
      </c>
      <c r="AQ717" s="206">
        <f t="shared" si="401"/>
        <v>0</v>
      </c>
      <c r="AR717" s="186"/>
      <c r="AS717" s="202">
        <f t="shared" si="422"/>
        <v>0</v>
      </c>
      <c r="AT717" s="204">
        <f>+AD717+AO717</f>
        <v>0</v>
      </c>
      <c r="AU717" s="205">
        <f t="shared" si="406"/>
        <v>0</v>
      </c>
      <c r="AV717" s="206">
        <f t="shared" si="407"/>
        <v>0</v>
      </c>
      <c r="AW717" s="207"/>
      <c r="AX717" s="208">
        <f>(+AA717*$P717)+(AL717*$R717)</f>
        <v>0</v>
      </c>
      <c r="AY717" s="208">
        <f t="shared" si="418"/>
        <v>0</v>
      </c>
      <c r="AZ717" s="208">
        <f t="shared" si="408"/>
        <v>0</v>
      </c>
      <c r="BA717" s="206">
        <f t="shared" si="409"/>
        <v>0</v>
      </c>
      <c r="BB717" s="207"/>
      <c r="BC717" s="208">
        <f>(+AA717*$Q717)+(AL717*$S717)</f>
        <v>0</v>
      </c>
      <c r="BD717" s="208">
        <f t="shared" si="419"/>
        <v>0</v>
      </c>
      <c r="BE717" s="208">
        <f t="shared" si="410"/>
        <v>0</v>
      </c>
      <c r="BF717" s="206">
        <f t="shared" si="411"/>
        <v>0</v>
      </c>
      <c r="BG717" s="207"/>
      <c r="BH717" s="205">
        <f>+AA717</f>
        <v>0</v>
      </c>
      <c r="BI717" s="209">
        <f>+AD717</f>
        <v>0</v>
      </c>
      <c r="BJ717" s="209"/>
      <c r="BK717" s="205">
        <f t="shared" si="412"/>
        <v>0</v>
      </c>
      <c r="BL717" s="210">
        <f t="shared" si="413"/>
        <v>0</v>
      </c>
      <c r="BM717" s="207"/>
      <c r="BN717" s="553">
        <f>+AL717</f>
        <v>0</v>
      </c>
      <c r="BO717" s="561">
        <f t="shared" si="402"/>
        <v>0</v>
      </c>
      <c r="BP717" s="209"/>
      <c r="BQ717" s="209"/>
      <c r="BR717" s="205">
        <f t="shared" si="405"/>
        <v>0</v>
      </c>
      <c r="BS717" s="210">
        <f t="shared" ref="BS717" si="424">IF(BR717=0,0,+IF(BN717&gt;0,+BR717/BN717,"&gt;100%"))</f>
        <v>0</v>
      </c>
      <c r="BT717" s="207"/>
      <c r="BU717" s="205">
        <f t="shared" si="396"/>
        <v>0</v>
      </c>
      <c r="BV717" s="205">
        <f t="shared" si="423"/>
        <v>0</v>
      </c>
      <c r="BW717" s="205">
        <f t="shared" si="414"/>
        <v>0</v>
      </c>
      <c r="BX717" s="206">
        <f t="shared" si="415"/>
        <v>0</v>
      </c>
      <c r="BY717" s="211"/>
      <c r="BZ717" s="208">
        <f t="shared" si="420"/>
        <v>0</v>
      </c>
      <c r="CA717" s="208">
        <f t="shared" si="421"/>
        <v>0</v>
      </c>
      <c r="CB717" s="208">
        <f t="shared" si="416"/>
        <v>0</v>
      </c>
      <c r="CC717" s="212">
        <f t="shared" si="417"/>
        <v>0</v>
      </c>
      <c r="CD717" s="51"/>
    </row>
    <row r="718" spans="3:82" ht="13.5" thickBot="1" x14ac:dyDescent="0.3">
      <c r="C718" s="257"/>
      <c r="D718" s="52"/>
      <c r="E718" s="258">
        <v>0</v>
      </c>
      <c r="F718" s="259" t="s">
        <v>179</v>
      </c>
      <c r="G718" s="260"/>
      <c r="H718" s="261">
        <v>0</v>
      </c>
      <c r="I718" s="262"/>
      <c r="J718" s="263"/>
      <c r="K718" s="263"/>
      <c r="L718" s="264"/>
      <c r="M718" s="265"/>
      <c r="N718" s="265"/>
      <c r="O718" s="266"/>
      <c r="P718" s="267"/>
      <c r="Q718" s="267"/>
      <c r="R718" s="267"/>
      <c r="S718" s="267"/>
      <c r="T718" s="268"/>
      <c r="U718" s="268"/>
      <c r="V718" s="268"/>
      <c r="W718" s="268"/>
      <c r="X718" s="268"/>
      <c r="Y718" s="268"/>
      <c r="Z718" s="268"/>
      <c r="AA718" s="269"/>
      <c r="AB718" s="270"/>
      <c r="AC718" s="270"/>
      <c r="AD718" s="271"/>
      <c r="AE718" s="272"/>
      <c r="AF718" s="273"/>
      <c r="AG718" s="268"/>
      <c r="AH718" s="268"/>
      <c r="AI718" s="268"/>
      <c r="AJ718" s="268"/>
      <c r="AK718" s="268"/>
      <c r="AL718" s="269"/>
      <c r="AM718" s="270"/>
      <c r="AN718" s="270"/>
      <c r="AO718" s="271"/>
      <c r="AP718" s="272"/>
      <c r="AQ718" s="273"/>
      <c r="AR718" s="274"/>
      <c r="AS718" s="269"/>
      <c r="AT718" s="271"/>
      <c r="AU718" s="272"/>
      <c r="AV718" s="273"/>
      <c r="AW718" s="272"/>
      <c r="AX718" s="275"/>
      <c r="AY718" s="275"/>
      <c r="AZ718" s="275"/>
      <c r="BA718" s="273"/>
      <c r="BB718" s="272"/>
      <c r="BC718" s="275"/>
      <c r="BD718" s="275"/>
      <c r="BE718" s="275"/>
      <c r="BF718" s="273"/>
      <c r="BG718" s="272"/>
      <c r="BH718" s="272"/>
      <c r="BI718" s="276"/>
      <c r="BJ718" s="276"/>
      <c r="BK718" s="272"/>
      <c r="BL718" s="277"/>
      <c r="BM718" s="272"/>
      <c r="BN718" s="554"/>
      <c r="BO718" s="562"/>
      <c r="BP718" s="276"/>
      <c r="BQ718" s="540">
        <f>AVERAGE(BQ13:BQ647)</f>
        <v>0.15796296296296283</v>
      </c>
      <c r="BR718" s="272"/>
      <c r="BS718" s="277"/>
      <c r="BT718" s="272"/>
      <c r="BU718" s="272"/>
      <c r="BV718" s="272"/>
      <c r="BW718" s="272"/>
      <c r="BX718" s="273"/>
      <c r="BY718" s="273"/>
      <c r="BZ718" s="275"/>
      <c r="CA718" s="275"/>
      <c r="CB718" s="275"/>
      <c r="CC718" s="278"/>
      <c r="CD718" s="42"/>
    </row>
    <row r="719" spans="3:82" ht="13" thickBot="1" x14ac:dyDescent="0.3">
      <c r="C719" s="42"/>
      <c r="D719" s="42"/>
      <c r="E719" s="42"/>
      <c r="F719" s="42"/>
      <c r="G719" s="42"/>
      <c r="H719" s="53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42"/>
      <c r="BT719" s="42"/>
      <c r="BU719" s="42"/>
      <c r="BV719" s="42"/>
      <c r="BW719" s="42"/>
      <c r="BX719" s="42"/>
      <c r="BY719" s="42"/>
      <c r="BZ719" s="42"/>
      <c r="CA719" s="42"/>
      <c r="CB719" s="42"/>
      <c r="CC719" s="42"/>
      <c r="CD719" s="42"/>
    </row>
    <row r="720" spans="3:82" ht="26" x14ac:dyDescent="0.3">
      <c r="C720" s="42"/>
      <c r="D720" s="42"/>
      <c r="E720" s="36" t="s">
        <v>45</v>
      </c>
      <c r="F720" s="36" t="s">
        <v>46</v>
      </c>
      <c r="G720" s="42"/>
      <c r="H720" s="53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54">
        <f>SUM(AX13:AX719)</f>
        <v>3701228.0550000011</v>
      </c>
      <c r="AY720" s="55">
        <f>SUM(AY13:AY719)</f>
        <v>7288415.6776419943</v>
      </c>
      <c r="AZ720" s="56">
        <f>SUM(AZ13:AZ719)</f>
        <v>-3587187.6226419937</v>
      </c>
      <c r="BA720" s="57">
        <f>IF(AY720&gt;0,AX720/AY720,0)</f>
        <v>0.5078234034255098</v>
      </c>
      <c r="BB720" s="58"/>
      <c r="BC720" s="54">
        <f>SUM(BC13:BC719)</f>
        <v>4176497.8050000011</v>
      </c>
      <c r="BD720" s="55">
        <f>SUM(BD13:BD719)</f>
        <v>8101016.4496097751</v>
      </c>
      <c r="BE720" s="56">
        <f>SUM(BE13:BE719)</f>
        <v>-3924518.6446097735</v>
      </c>
      <c r="BF720" s="57">
        <f>IF(BD720&gt;0,BC720/BD720,0)</f>
        <v>0.51555231753679287</v>
      </c>
      <c r="BG720" s="58"/>
      <c r="BH720" s="58"/>
      <c r="BI720" s="58"/>
      <c r="BJ720" s="58"/>
      <c r="BK720" s="58"/>
      <c r="BL720" s="58"/>
      <c r="BM720" s="58"/>
      <c r="BN720" s="58"/>
      <c r="BO720" s="58"/>
      <c r="BP720" s="58"/>
      <c r="BQ720" s="58"/>
      <c r="BR720" s="58"/>
      <c r="BS720" s="58"/>
      <c r="BT720" s="58"/>
      <c r="BU720" s="58"/>
      <c r="BV720" s="58"/>
      <c r="BW720" s="58"/>
      <c r="BX720" s="58"/>
      <c r="BY720" s="58"/>
      <c r="BZ720" s="54">
        <f>SUM(BZ13:BZ719)</f>
        <v>4176497.8050000011</v>
      </c>
      <c r="CA720" s="55">
        <f>SUM(CA13:CA719)</f>
        <v>8101016.4496097751</v>
      </c>
      <c r="CB720" s="56">
        <f>SUM(CB13:CB719)</f>
        <v>3924518.6446097735</v>
      </c>
      <c r="CC720" s="59">
        <f>IF(CB720=0,0,+IF(BZ720&gt;0,+CB720/BZ720,"&gt;100%"))</f>
        <v>0.9396673547658605</v>
      </c>
      <c r="CD720" s="42"/>
    </row>
    <row r="721" spans="2:82" ht="13.5" thickBot="1" x14ac:dyDescent="0.35">
      <c r="B721" s="42"/>
      <c r="C721" s="42"/>
      <c r="D721" s="42"/>
      <c r="E721" s="42"/>
      <c r="F721" s="42"/>
      <c r="G721" s="42"/>
      <c r="H721" s="53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60" t="s">
        <v>12</v>
      </c>
      <c r="AY721" s="61"/>
      <c r="AZ721" s="62"/>
      <c r="BA721" s="62"/>
      <c r="BB721" s="63"/>
      <c r="BC721" s="60" t="s">
        <v>12</v>
      </c>
      <c r="BD721" s="61"/>
      <c r="BE721" s="62"/>
      <c r="BF721" s="62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  <c r="BQ721" s="63"/>
      <c r="BR721" s="63"/>
      <c r="BS721" s="63"/>
      <c r="BT721" s="63"/>
      <c r="BU721" s="63"/>
      <c r="BV721" s="63"/>
      <c r="BW721" s="63"/>
      <c r="BX721" s="63"/>
      <c r="BY721" s="63"/>
      <c r="BZ721" s="60" t="s">
        <v>12</v>
      </c>
      <c r="CA721" s="61"/>
      <c r="CB721" s="61"/>
      <c r="CC721" s="62"/>
      <c r="CD721" s="42"/>
    </row>
    <row r="722" spans="2:82" x14ac:dyDescent="0.25">
      <c r="B722" s="42"/>
      <c r="C722" s="42"/>
      <c r="D722" s="42"/>
      <c r="E722" s="42"/>
      <c r="F722" s="42"/>
      <c r="G722" s="42"/>
      <c r="H722" s="53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42"/>
      <c r="BT722" s="42"/>
      <c r="BU722" s="42"/>
      <c r="BV722" s="42"/>
      <c r="BW722" s="42"/>
      <c r="BX722" s="42"/>
      <c r="BY722" s="42"/>
      <c r="BZ722" s="42"/>
      <c r="CA722" s="42"/>
      <c r="CB722" s="42"/>
      <c r="CC722" s="42"/>
      <c r="CD722" s="42"/>
    </row>
    <row r="723" spans="2:82" x14ac:dyDescent="0.25">
      <c r="B723" s="42"/>
      <c r="C723" s="42"/>
      <c r="D723" s="42"/>
      <c r="E723" s="42"/>
      <c r="F723" s="42"/>
      <c r="G723" s="42"/>
      <c r="H723" s="53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</row>
    <row r="724" spans="2:82" x14ac:dyDescent="0.25">
      <c r="B724" s="42"/>
      <c r="C724" s="42"/>
      <c r="D724" s="42"/>
      <c r="E724" s="42"/>
      <c r="F724" s="42"/>
      <c r="G724" s="42"/>
      <c r="H724" s="53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  <c r="BS724" s="42"/>
      <c r="BT724" s="42"/>
      <c r="BU724" s="42"/>
      <c r="BV724" s="42"/>
      <c r="BW724" s="42"/>
      <c r="BX724" s="42"/>
      <c r="BY724" s="42"/>
      <c r="BZ724" s="42"/>
      <c r="CA724" s="42"/>
      <c r="CB724" s="42"/>
      <c r="CC724" s="42"/>
      <c r="CD724" s="42"/>
    </row>
    <row r="725" spans="2:82" x14ac:dyDescent="0.25">
      <c r="B725" s="42"/>
      <c r="C725" s="42"/>
      <c r="D725" s="42"/>
      <c r="E725" s="42"/>
      <c r="F725" s="42"/>
      <c r="G725" s="42"/>
      <c r="H725" s="53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  <c r="BZ725" s="42"/>
      <c r="CA725" s="42"/>
      <c r="CB725" s="42"/>
      <c r="CC725" s="42"/>
      <c r="CD725" s="42"/>
    </row>
  </sheetData>
  <mergeCells count="2">
    <mergeCell ref="BO10:BS10"/>
    <mergeCell ref="BI10:BL10"/>
  </mergeCells>
  <pageMargins left="0.7" right="0.7" top="0.75" bottom="0.75" header="0.3" footer="0.3"/>
  <pageSetup scale="57" fitToHeight="0" orientation="landscape" cellComments="asDisplayed" r:id="rId1"/>
  <headerFooter scaleWithDoc="0">
    <oddFooter>&amp;L&amp;"Arial,Bold"Wohlford Consulting&amp;CAppendix B: Page &amp;P of &amp;N&amp;R&amp;D</oddFooter>
  </headerFooter>
  <rowBreaks count="8" manualBreakCount="8">
    <brk id="161" max="16383" man="1"/>
    <brk id="214" max="16383" man="1"/>
    <brk id="406" max="16383" man="1"/>
    <brk id="459" max="16383" man="1"/>
    <brk id="511" max="16383" man="1"/>
    <brk id="556" max="16383" man="1"/>
    <brk id="596" max="16383" man="1"/>
    <brk id="631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</sheetPr>
  <dimension ref="A1:BM1549"/>
  <sheetViews>
    <sheetView zoomScaleNormal="100" zoomScaleSheetLayoutView="85" workbookViewId="0">
      <pane xSplit="11" ySplit="11" topLeftCell="L12" activePane="bottomRight" state="frozen"/>
      <selection activeCell="AG44" sqref="AG44"/>
      <selection pane="topRight" activeCell="AG44" sqref="AG44"/>
      <selection pane="bottomLeft" activeCell="AG44" sqref="AG44"/>
      <selection pane="bottomRight" activeCell="E18" sqref="E18"/>
    </sheetView>
  </sheetViews>
  <sheetFormatPr defaultColWidth="8.81640625" defaultRowHeight="12.5" outlineLevelRow="1" x14ac:dyDescent="0.25"/>
  <cols>
    <col min="1" max="1" width="4.26953125" style="21" customWidth="1"/>
    <col min="2" max="2" width="4" style="21" customWidth="1"/>
    <col min="3" max="3" width="6.54296875" style="21" customWidth="1"/>
    <col min="4" max="4" width="10" style="21" customWidth="1"/>
    <col min="5" max="5" width="46.26953125" style="21" customWidth="1"/>
    <col min="6" max="6" width="9" style="21" hidden="1" customWidth="1"/>
    <col min="7" max="7" width="11.453125" style="21" hidden="1" customWidth="1"/>
    <col min="8" max="8" width="12.453125" style="21" hidden="1" customWidth="1"/>
    <col min="9" max="9" width="9" style="21" hidden="1" customWidth="1"/>
    <col min="10" max="11" width="12.453125" style="21" hidden="1" customWidth="1"/>
    <col min="12" max="12" width="2.7265625" style="21" customWidth="1"/>
    <col min="13" max="13" width="11.54296875" style="21" hidden="1" customWidth="1"/>
    <col min="14" max="14" width="12.81640625" style="21" hidden="1" customWidth="1"/>
    <col min="15" max="15" width="13" style="21" hidden="1" customWidth="1"/>
    <col min="16" max="16" width="9" style="21" hidden="1" customWidth="1"/>
    <col min="17" max="17" width="2.7265625" style="21" hidden="1" customWidth="1"/>
    <col min="18" max="18" width="10.54296875" style="21" hidden="1" customWidth="1"/>
    <col min="19" max="19" width="11.1796875" style="21" hidden="1" customWidth="1"/>
    <col min="20" max="20" width="11.7265625" style="21" hidden="1" customWidth="1"/>
    <col min="21" max="21" width="9.54296875" style="21" hidden="1" customWidth="1"/>
    <col min="22" max="22" width="2.7265625" style="21" hidden="1" customWidth="1"/>
    <col min="23" max="23" width="11.54296875" style="21" hidden="1" customWidth="1"/>
    <col min="24" max="24" width="12.54296875" style="21" hidden="1" customWidth="1"/>
    <col min="25" max="25" width="13.1796875" style="21" hidden="1" customWidth="1"/>
    <col min="26" max="26" width="9.54296875" style="21" hidden="1" customWidth="1"/>
    <col min="27" max="27" width="3" style="21" hidden="1" customWidth="1"/>
    <col min="28" max="28" width="11.7265625" style="21" hidden="1" customWidth="1"/>
    <col min="29" max="30" width="12.453125" style="21" hidden="1" customWidth="1"/>
    <col min="31" max="31" width="9.453125" style="21" hidden="1" customWidth="1"/>
    <col min="32" max="32" width="3" style="21" hidden="1" customWidth="1"/>
    <col min="33" max="33" width="11.7265625" style="21" hidden="1" customWidth="1"/>
    <col min="34" max="34" width="11.26953125" style="21" hidden="1" customWidth="1"/>
    <col min="35" max="35" width="11.81640625" style="21" hidden="1" customWidth="1"/>
    <col min="36" max="36" width="9.453125" style="21" hidden="1" customWidth="1"/>
    <col min="37" max="37" width="2.7265625" style="21" hidden="1" customWidth="1"/>
    <col min="38" max="38" width="10.453125" style="21" customWidth="1"/>
    <col min="39" max="39" width="14.453125" style="21" customWidth="1"/>
    <col min="40" max="40" width="11.81640625" style="21" customWidth="1"/>
    <col min="41" max="41" width="6.453125" style="21" hidden="1" customWidth="1"/>
    <col min="42" max="42" width="11.1796875" style="21" hidden="1" customWidth="1"/>
    <col min="43" max="43" width="8.26953125" style="21" hidden="1" customWidth="1"/>
    <col min="44" max="44" width="2.26953125" style="21" customWidth="1"/>
    <col min="45" max="45" width="10.453125" style="21" customWidth="1"/>
    <col min="46" max="46" width="14.54296875" style="21" customWidth="1"/>
    <col min="47" max="47" width="11.453125" style="21" customWidth="1"/>
    <col min="48" max="48" width="6.1796875" style="21" hidden="1" customWidth="1"/>
    <col min="49" max="49" width="9.7265625" style="21" hidden="1" customWidth="1"/>
    <col min="50" max="50" width="8.453125" style="21" hidden="1" customWidth="1"/>
    <col min="51" max="51" width="2.26953125" style="21" customWidth="1"/>
    <col min="52" max="53" width="12.26953125" style="21" hidden="1" customWidth="1"/>
    <col min="54" max="54" width="12.81640625" style="21" hidden="1" customWidth="1"/>
    <col min="55" max="55" width="10.453125" style="21" hidden="1" customWidth="1"/>
    <col min="56" max="56" width="2.453125" style="21" hidden="1" customWidth="1"/>
    <col min="57" max="57" width="16.26953125" style="21" hidden="1" customWidth="1"/>
    <col min="58" max="58" width="13.453125" style="21" hidden="1" customWidth="1"/>
    <col min="59" max="60" width="11.26953125" style="21" hidden="1" customWidth="1"/>
    <col min="61" max="16384" width="8.81640625" style="21"/>
  </cols>
  <sheetData>
    <row r="1" spans="1:65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</row>
    <row r="2" spans="1:65" ht="13" x14ac:dyDescent="0.3">
      <c r="A2" s="42"/>
      <c r="B2" s="42"/>
      <c r="C2" s="67" t="s">
        <v>53</v>
      </c>
      <c r="D2" s="67"/>
      <c r="BI2" s="42"/>
    </row>
    <row r="3" spans="1:65" ht="13" x14ac:dyDescent="0.3">
      <c r="A3" s="42"/>
      <c r="B3" s="42"/>
      <c r="C3" s="28" t="s">
        <v>884</v>
      </c>
      <c r="D3" s="28"/>
      <c r="BI3" s="42"/>
    </row>
    <row r="4" spans="1:65" ht="13" x14ac:dyDescent="0.3">
      <c r="A4" s="42"/>
      <c r="B4" s="42"/>
      <c r="C4" s="68" t="s">
        <v>54</v>
      </c>
      <c r="D4" s="68"/>
      <c r="E4" s="27"/>
      <c r="F4" s="27"/>
      <c r="G4" s="27"/>
      <c r="H4" s="27"/>
      <c r="I4" s="27"/>
      <c r="J4" s="27"/>
      <c r="K4" s="69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70"/>
      <c r="Z4" s="27"/>
      <c r="BI4" s="42"/>
    </row>
    <row r="5" spans="1:65" ht="13" x14ac:dyDescent="0.3">
      <c r="A5" s="42"/>
      <c r="B5" s="42"/>
      <c r="C5" s="28"/>
      <c r="D5" s="28"/>
      <c r="K5" s="71"/>
      <c r="Y5" s="72"/>
      <c r="BI5" s="42"/>
    </row>
    <row r="6" spans="1:65" ht="13" x14ac:dyDescent="0.3">
      <c r="A6" s="42"/>
      <c r="B6" s="42"/>
      <c r="C6" s="28" t="s">
        <v>55</v>
      </c>
      <c r="D6" s="28"/>
      <c r="BI6" s="42"/>
    </row>
    <row r="7" spans="1:65" ht="13.5" thickBot="1" x14ac:dyDescent="0.35">
      <c r="A7" s="42"/>
      <c r="B7" s="42"/>
      <c r="C7" s="28"/>
      <c r="D7" s="28"/>
      <c r="BI7" s="42"/>
    </row>
    <row r="8" spans="1:65" ht="16" thickBot="1" x14ac:dyDescent="0.4">
      <c r="A8" s="42"/>
      <c r="B8" s="42"/>
      <c r="C8" s="644" t="s">
        <v>877</v>
      </c>
      <c r="D8" s="645"/>
      <c r="E8" s="645"/>
      <c r="F8" s="645"/>
      <c r="G8" s="645"/>
      <c r="H8" s="645"/>
      <c r="I8" s="645"/>
      <c r="J8" s="645"/>
      <c r="K8" s="646"/>
      <c r="BI8" s="42"/>
    </row>
    <row r="9" spans="1:65" ht="13.5" thickBot="1" x14ac:dyDescent="0.35">
      <c r="A9" s="42"/>
      <c r="B9" s="42"/>
      <c r="C9" s="1"/>
      <c r="D9" s="1"/>
      <c r="E9" s="2"/>
      <c r="F9" s="2"/>
      <c r="G9" s="7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4"/>
      <c r="BJ9" s="2"/>
      <c r="BK9" s="6"/>
      <c r="BL9" s="7"/>
      <c r="BM9" s="7"/>
    </row>
    <row r="10" spans="1:65" ht="13.5" thickBot="1" x14ac:dyDescent="0.35">
      <c r="A10" s="42"/>
      <c r="B10" s="42"/>
      <c r="C10" s="637" t="s">
        <v>13</v>
      </c>
      <c r="D10" s="574"/>
      <c r="E10" s="638"/>
      <c r="F10" s="8"/>
      <c r="G10" s="74"/>
      <c r="H10" s="11"/>
      <c r="I10" s="12"/>
      <c r="J10" s="12"/>
      <c r="K10" s="12"/>
      <c r="L10" s="9"/>
      <c r="M10" s="33" t="s">
        <v>14</v>
      </c>
      <c r="N10" s="34"/>
      <c r="O10" s="34"/>
      <c r="P10" s="35"/>
      <c r="Q10" s="9"/>
      <c r="R10" s="33" t="s">
        <v>15</v>
      </c>
      <c r="S10" s="34"/>
      <c r="T10" s="34"/>
      <c r="U10" s="35"/>
      <c r="V10" s="9"/>
      <c r="W10" s="33" t="s">
        <v>16</v>
      </c>
      <c r="X10" s="34"/>
      <c r="Y10" s="34"/>
      <c r="Z10" s="35"/>
      <c r="AA10" s="9"/>
      <c r="AB10" s="10" t="s">
        <v>0</v>
      </c>
      <c r="AC10" s="11"/>
      <c r="AD10" s="12"/>
      <c r="AE10" s="12"/>
      <c r="AF10" s="9"/>
      <c r="AG10" s="10" t="s">
        <v>1</v>
      </c>
      <c r="AH10" s="11"/>
      <c r="AI10" s="12"/>
      <c r="AJ10" s="12"/>
      <c r="AK10" s="9"/>
      <c r="AL10" s="634" t="s">
        <v>17</v>
      </c>
      <c r="AM10" s="576"/>
      <c r="AN10" s="635"/>
      <c r="AO10" s="11"/>
      <c r="AP10" s="11"/>
      <c r="AQ10" s="12"/>
      <c r="AR10" s="9"/>
      <c r="AS10" s="634" t="s">
        <v>18</v>
      </c>
      <c r="AT10" s="576"/>
      <c r="AU10" s="635"/>
      <c r="AV10" s="11"/>
      <c r="AW10" s="11"/>
      <c r="AX10" s="12"/>
      <c r="AY10" s="9"/>
      <c r="AZ10" s="10" t="s">
        <v>48</v>
      </c>
      <c r="BA10" s="11"/>
      <c r="BB10" s="11"/>
      <c r="BC10" s="12"/>
      <c r="BD10" s="9"/>
      <c r="BE10" s="10" t="s">
        <v>2</v>
      </c>
      <c r="BF10" s="11"/>
      <c r="BG10" s="12"/>
      <c r="BH10" s="12"/>
      <c r="BI10" s="13"/>
      <c r="BJ10" s="16"/>
      <c r="BK10" s="14"/>
      <c r="BL10" s="15"/>
      <c r="BM10" s="15"/>
    </row>
    <row r="11" spans="1:65" ht="78" x14ac:dyDescent="0.3">
      <c r="A11" s="42"/>
      <c r="B11" s="42"/>
      <c r="C11" s="565" t="s">
        <v>20</v>
      </c>
      <c r="D11" s="636" t="s">
        <v>887</v>
      </c>
      <c r="E11" s="565" t="s">
        <v>49</v>
      </c>
      <c r="F11" s="37" t="s">
        <v>50</v>
      </c>
      <c r="G11" s="39" t="s">
        <v>51</v>
      </c>
      <c r="H11" s="37" t="s">
        <v>56</v>
      </c>
      <c r="I11" s="37" t="s">
        <v>57</v>
      </c>
      <c r="J11" s="37" t="s">
        <v>58</v>
      </c>
      <c r="K11" s="37" t="s">
        <v>59</v>
      </c>
      <c r="L11" s="38"/>
      <c r="M11" s="39" t="s">
        <v>33</v>
      </c>
      <c r="N11" s="39" t="s">
        <v>38</v>
      </c>
      <c r="O11" s="39" t="s">
        <v>36</v>
      </c>
      <c r="P11" s="39" t="s">
        <v>5</v>
      </c>
      <c r="Q11" s="38"/>
      <c r="R11" s="39" t="s">
        <v>33</v>
      </c>
      <c r="S11" s="39" t="s">
        <v>38</v>
      </c>
      <c r="T11" s="39" t="s">
        <v>36</v>
      </c>
      <c r="U11" s="39" t="s">
        <v>5</v>
      </c>
      <c r="V11" s="38"/>
      <c r="W11" s="39" t="s">
        <v>33</v>
      </c>
      <c r="X11" s="39" t="s">
        <v>38</v>
      </c>
      <c r="Y11" s="39" t="s">
        <v>36</v>
      </c>
      <c r="Z11" s="39" t="s">
        <v>5</v>
      </c>
      <c r="AA11" s="38"/>
      <c r="AB11" s="39" t="s">
        <v>3</v>
      </c>
      <c r="AC11" s="39" t="s">
        <v>6</v>
      </c>
      <c r="AD11" s="39" t="s">
        <v>4</v>
      </c>
      <c r="AE11" s="39" t="s">
        <v>5</v>
      </c>
      <c r="AF11" s="38"/>
      <c r="AG11" s="39" t="s">
        <v>3</v>
      </c>
      <c r="AH11" s="39" t="s">
        <v>6</v>
      </c>
      <c r="AI11" s="39" t="s">
        <v>4</v>
      </c>
      <c r="AJ11" s="39" t="s">
        <v>5</v>
      </c>
      <c r="AK11" s="38"/>
      <c r="AL11" s="565" t="s">
        <v>39</v>
      </c>
      <c r="AM11" s="563" t="s">
        <v>874</v>
      </c>
      <c r="AN11" s="564" t="s">
        <v>840</v>
      </c>
      <c r="AO11" s="487" t="s">
        <v>843</v>
      </c>
      <c r="AP11" s="39" t="s">
        <v>842</v>
      </c>
      <c r="AQ11" s="39" t="s">
        <v>10</v>
      </c>
      <c r="AR11" s="38"/>
      <c r="AS11" s="565" t="s">
        <v>39</v>
      </c>
      <c r="AT11" s="563" t="s">
        <v>874</v>
      </c>
      <c r="AU11" s="564" t="s">
        <v>840</v>
      </c>
      <c r="AV11" s="487" t="s">
        <v>843</v>
      </c>
      <c r="AW11" s="39" t="s">
        <v>841</v>
      </c>
      <c r="AX11" s="39" t="s">
        <v>10</v>
      </c>
      <c r="AY11" s="38"/>
      <c r="AZ11" s="39" t="s">
        <v>38</v>
      </c>
      <c r="BA11" s="39" t="s">
        <v>40</v>
      </c>
      <c r="BB11" s="39" t="s">
        <v>43</v>
      </c>
      <c r="BC11" s="39" t="s">
        <v>44</v>
      </c>
      <c r="BD11" s="38"/>
      <c r="BE11" s="39" t="s">
        <v>7</v>
      </c>
      <c r="BF11" s="39" t="s">
        <v>8</v>
      </c>
      <c r="BG11" s="41" t="s">
        <v>9</v>
      </c>
      <c r="BH11" s="39" t="s">
        <v>10</v>
      </c>
      <c r="BI11" s="42"/>
    </row>
    <row r="12" spans="1:65" ht="25" x14ac:dyDescent="0.25">
      <c r="A12" s="42"/>
      <c r="B12" s="42"/>
      <c r="C12" s="279">
        <v>1</v>
      </c>
      <c r="D12" s="344">
        <v>1</v>
      </c>
      <c r="E12" s="281" t="s">
        <v>180</v>
      </c>
      <c r="F12" s="282">
        <v>0</v>
      </c>
      <c r="G12" s="283">
        <v>0</v>
      </c>
      <c r="H12" s="284">
        <v>0</v>
      </c>
      <c r="I12" s="284">
        <v>0</v>
      </c>
      <c r="J12" s="284">
        <v>0</v>
      </c>
      <c r="K12" s="284">
        <v>0</v>
      </c>
      <c r="L12" s="285"/>
      <c r="M12" s="286">
        <v>176</v>
      </c>
      <c r="N12" s="287">
        <v>314.70999999999998</v>
      </c>
      <c r="O12" s="287">
        <f t="shared" ref="O12:O75" si="0">+M12-N12</f>
        <v>-138.70999999999998</v>
      </c>
      <c r="P12" s="288">
        <f t="shared" ref="P12:P75" si="1">IF(N12&gt;0,M12/N12,0)</f>
        <v>0.55924501922404757</v>
      </c>
      <c r="Q12" s="285"/>
      <c r="R12" s="286">
        <v>0</v>
      </c>
      <c r="S12" s="287">
        <v>21.07</v>
      </c>
      <c r="T12" s="287">
        <f t="shared" ref="T12:T75" si="2">+R12-S12</f>
        <v>-21.07</v>
      </c>
      <c r="U12" s="288">
        <f t="shared" ref="U12:U75" si="3">IF(S12&gt;0,R12/S12,0)</f>
        <v>0</v>
      </c>
      <c r="V12" s="285"/>
      <c r="W12" s="286">
        <f>+M12+R12</f>
        <v>176</v>
      </c>
      <c r="X12" s="286">
        <f>+N12+S12</f>
        <v>335.78</v>
      </c>
      <c r="Y12" s="287">
        <f t="shared" ref="Y12:Y75" si="4">+W12-X12</f>
        <v>-159.77999999999997</v>
      </c>
      <c r="Z12" s="288">
        <f t="shared" ref="Z12:Z75" si="5">IF(X12&gt;0,W12/X12,0)</f>
        <v>0.52415271904223004</v>
      </c>
      <c r="AA12" s="289"/>
      <c r="AB12" s="290">
        <f>(+M12*$H12)+(R12*$J12)</f>
        <v>0</v>
      </c>
      <c r="AC12" s="290">
        <f>(+N12*$H12)+(S12*$J12)</f>
        <v>0</v>
      </c>
      <c r="AD12" s="290">
        <f>+AB12-AC12</f>
        <v>0</v>
      </c>
      <c r="AE12" s="288">
        <f>IF(AC12&gt;0,AB12/AC12,0)</f>
        <v>0</v>
      </c>
      <c r="AF12" s="289"/>
      <c r="AG12" s="290">
        <f>(+M12*$I12)+(R12*$K12)</f>
        <v>0</v>
      </c>
      <c r="AH12" s="290">
        <f>(+N12*$I12)+(S12*$K12)</f>
        <v>0</v>
      </c>
      <c r="AI12" s="290">
        <f>+AG12-AH12</f>
        <v>0</v>
      </c>
      <c r="AJ12" s="288">
        <f>IF(AH12&gt;0,AG12/AH12,0)</f>
        <v>0</v>
      </c>
      <c r="AK12" s="289"/>
      <c r="AL12" s="287">
        <f t="shared" ref="AL12:AM27" si="6">+M12</f>
        <v>176</v>
      </c>
      <c r="AM12" s="291">
        <f t="shared" si="6"/>
        <v>314.70999999999998</v>
      </c>
      <c r="AN12" s="538">
        <f>(AL12*16%)+AL12</f>
        <v>204.16</v>
      </c>
      <c r="AO12" s="541">
        <f>(AN12-AL12)/AL12</f>
        <v>0.15999999999999998</v>
      </c>
      <c r="AP12" s="287">
        <f>+AM12-AL12</f>
        <v>138.70999999999998</v>
      </c>
      <c r="AQ12" s="292">
        <f>IF(AP12=0,0,+IF(AL12&gt;0,+AP12/AL12,"&gt;100%"))</f>
        <v>0.78812499999999985</v>
      </c>
      <c r="AR12" s="289"/>
      <c r="AS12" s="287">
        <v>0</v>
      </c>
      <c r="AT12" s="291">
        <f t="shared" ref="AT12:AT28" si="7">+S12</f>
        <v>21.07</v>
      </c>
      <c r="AU12" s="538">
        <v>21.07</v>
      </c>
      <c r="AV12" s="541"/>
      <c r="AW12" s="287">
        <f>+AT12-AS12</f>
        <v>21.07</v>
      </c>
      <c r="AX12" s="292" t="str">
        <f>IF(AW12=0,0,+IF(AS12&gt;0,+AW12/AS12,"&gt;100%"))</f>
        <v>&gt;100%</v>
      </c>
      <c r="AY12" s="289"/>
      <c r="AZ12" s="287">
        <f>+X12</f>
        <v>335.78</v>
      </c>
      <c r="BA12" s="287">
        <f t="shared" ref="BA12:BA75" si="8">+AM12+AT12</f>
        <v>335.78</v>
      </c>
      <c r="BB12" s="287">
        <f>+BA12-AZ12</f>
        <v>0</v>
      </c>
      <c r="BC12" s="288">
        <f>IF(AZ12&gt;0,BA12/AZ12,0)</f>
        <v>1</v>
      </c>
      <c r="BD12" s="293"/>
      <c r="BE12" s="290">
        <f>(+M12*$I12)+(R12*$K12)</f>
        <v>0</v>
      </c>
      <c r="BF12" s="290">
        <f>(+AM12*$I12)+(AT12*$K12)</f>
        <v>0</v>
      </c>
      <c r="BG12" s="290">
        <f>+BF12-BE12</f>
        <v>0</v>
      </c>
      <c r="BH12" s="292">
        <f>IF(BG12=0,0,+IF(BE12&gt;0,+BG12/BE12,"&gt;100%"))</f>
        <v>0</v>
      </c>
      <c r="BI12" s="294"/>
      <c r="BJ12" s="91"/>
      <c r="BK12" s="91"/>
      <c r="BL12" s="91"/>
      <c r="BM12" s="91"/>
    </row>
    <row r="13" spans="1:65" ht="25" x14ac:dyDescent="0.25">
      <c r="A13" s="42"/>
      <c r="B13" s="42"/>
      <c r="C13" s="295">
        <v>2</v>
      </c>
      <c r="D13" s="344">
        <v>0</v>
      </c>
      <c r="E13" s="296" t="s">
        <v>888</v>
      </c>
      <c r="F13" s="297" t="s">
        <v>181</v>
      </c>
      <c r="G13" s="298">
        <v>0</v>
      </c>
      <c r="H13" s="299">
        <v>0</v>
      </c>
      <c r="I13" s="299">
        <v>0</v>
      </c>
      <c r="J13" s="299">
        <v>11441</v>
      </c>
      <c r="K13" s="299">
        <v>11441</v>
      </c>
      <c r="L13" s="300"/>
      <c r="M13" s="301">
        <v>0</v>
      </c>
      <c r="N13" s="302">
        <v>0</v>
      </c>
      <c r="O13" s="302">
        <f t="shared" si="0"/>
        <v>0</v>
      </c>
      <c r="P13" s="303">
        <f t="shared" si="1"/>
        <v>0</v>
      </c>
      <c r="Q13" s="300"/>
      <c r="R13" s="301">
        <v>55</v>
      </c>
      <c r="S13" s="302">
        <v>0</v>
      </c>
      <c r="T13" s="302">
        <f t="shared" si="2"/>
        <v>55</v>
      </c>
      <c r="U13" s="303">
        <f t="shared" si="3"/>
        <v>0</v>
      </c>
      <c r="V13" s="300"/>
      <c r="W13" s="301">
        <f t="shared" ref="W13:X76" si="9">+M13+R13</f>
        <v>55</v>
      </c>
      <c r="X13" s="301">
        <f t="shared" si="9"/>
        <v>0</v>
      </c>
      <c r="Y13" s="302">
        <f t="shared" si="4"/>
        <v>55</v>
      </c>
      <c r="Z13" s="303">
        <f t="shared" si="5"/>
        <v>0</v>
      </c>
      <c r="AA13" s="304"/>
      <c r="AB13" s="305">
        <f t="shared" ref="AB13:AC76" si="10">(+M13*$H13)+(R13*$J13)</f>
        <v>629255</v>
      </c>
      <c r="AC13" s="305">
        <f t="shared" si="10"/>
        <v>0</v>
      </c>
      <c r="AD13" s="305">
        <f t="shared" ref="AD13:AD76" si="11">+AB13-AC13</f>
        <v>629255</v>
      </c>
      <c r="AE13" s="303">
        <f t="shared" ref="AE13:AE76" si="12">IF(AC13&gt;0,AB13/AC13,0)</f>
        <v>0</v>
      </c>
      <c r="AF13" s="304"/>
      <c r="AG13" s="305">
        <f t="shared" ref="AG13:AH76" si="13">(+M13*$I13)+(R13*$K13)</f>
        <v>629255</v>
      </c>
      <c r="AH13" s="305">
        <f t="shared" si="13"/>
        <v>0</v>
      </c>
      <c r="AI13" s="305">
        <f t="shared" ref="AI13:AI76" si="14">+AG13-AH13</f>
        <v>629255</v>
      </c>
      <c r="AJ13" s="303">
        <f t="shared" ref="AJ13:AJ76" si="15">IF(AH13&gt;0,AG13/AH13,0)</f>
        <v>0</v>
      </c>
      <c r="AK13" s="304"/>
      <c r="AL13" s="302">
        <v>55</v>
      </c>
      <c r="AM13" s="306">
        <f t="shared" si="6"/>
        <v>0</v>
      </c>
      <c r="AN13" s="539">
        <v>55</v>
      </c>
      <c r="AO13" s="541">
        <f t="shared" ref="AO13:AO76" si="16">(AN13-AL13)/AL13</f>
        <v>0</v>
      </c>
      <c r="AP13" s="302">
        <f t="shared" ref="AP13:AP76" si="17">+AM13-AL13</f>
        <v>-55</v>
      </c>
      <c r="AQ13" s="307">
        <f t="shared" ref="AQ13:AQ76" si="18">IF(AP13=0,0,+IF(AL13&gt;0,+AP13/AL13,"&gt;100%"))</f>
        <v>-1</v>
      </c>
      <c r="AR13" s="304"/>
      <c r="AS13" s="302">
        <f t="shared" ref="AS13:AS28" si="19">+R13</f>
        <v>55</v>
      </c>
      <c r="AT13" s="306">
        <f t="shared" si="7"/>
        <v>0</v>
      </c>
      <c r="AU13" s="539"/>
      <c r="AV13" s="541">
        <f t="shared" ref="AV13" si="20">(AU13-AS13)/AS13</f>
        <v>-1</v>
      </c>
      <c r="AW13" s="302">
        <f t="shared" ref="AW13:AW76" si="21">+AT13-AS13</f>
        <v>-55</v>
      </c>
      <c r="AX13" s="307">
        <f t="shared" ref="AX13:AX76" si="22">IF(AW13=0,0,+IF(AS13&gt;0,+AW13/AS13,"&gt;100%"))</f>
        <v>-1</v>
      </c>
      <c r="AY13" s="304"/>
      <c r="AZ13" s="302">
        <f t="shared" ref="AZ13:AZ76" si="23">+X13</f>
        <v>0</v>
      </c>
      <c r="BA13" s="302">
        <f t="shared" si="8"/>
        <v>0</v>
      </c>
      <c r="BB13" s="302">
        <f t="shared" ref="BB13:BB76" si="24">+BA13-AZ13</f>
        <v>0</v>
      </c>
      <c r="BC13" s="303">
        <f t="shared" ref="BC13:BC76" si="25">IF(AZ13&gt;0,BA13/AZ13,0)</f>
        <v>0</v>
      </c>
      <c r="BD13" s="308"/>
      <c r="BE13" s="305">
        <f t="shared" ref="BE13:BE76" si="26">(+M13*$I13)+(R13*$K13)</f>
        <v>629255</v>
      </c>
      <c r="BF13" s="305">
        <f t="shared" ref="BF13:BF76" si="27">(+AM13*$I13)+(AT13*$K13)</f>
        <v>0</v>
      </c>
      <c r="BG13" s="305">
        <f t="shared" ref="BG13:BG76" si="28">+BF13-BE13</f>
        <v>-629255</v>
      </c>
      <c r="BH13" s="307">
        <f t="shared" ref="BH13:BH76" si="29">IF(BG13=0,0,+IF(BE13&gt;0,+BG13/BE13,"&gt;100%"))</f>
        <v>-1</v>
      </c>
      <c r="BI13" s="294"/>
      <c r="BJ13" s="91"/>
      <c r="BK13" s="91"/>
      <c r="BL13" s="91"/>
      <c r="BM13" s="91"/>
    </row>
    <row r="14" spans="1:65" ht="25" x14ac:dyDescent="0.25">
      <c r="A14" s="42"/>
      <c r="B14" s="42"/>
      <c r="C14" s="295">
        <v>3</v>
      </c>
      <c r="D14" s="344">
        <v>0</v>
      </c>
      <c r="E14" s="309" t="s">
        <v>182</v>
      </c>
      <c r="F14" s="297">
        <v>0</v>
      </c>
      <c r="G14" s="298">
        <v>0</v>
      </c>
      <c r="H14" s="299">
        <v>0</v>
      </c>
      <c r="I14" s="299">
        <v>0</v>
      </c>
      <c r="J14" s="299">
        <v>0</v>
      </c>
      <c r="K14" s="299">
        <v>0</v>
      </c>
      <c r="L14" s="300"/>
      <c r="M14" s="301">
        <v>55</v>
      </c>
      <c r="N14" s="302">
        <v>95.4</v>
      </c>
      <c r="O14" s="302">
        <f t="shared" si="0"/>
        <v>-40.400000000000006</v>
      </c>
      <c r="P14" s="303">
        <f t="shared" si="1"/>
        <v>0.5765199161425576</v>
      </c>
      <c r="Q14" s="300"/>
      <c r="R14" s="301">
        <v>0</v>
      </c>
      <c r="S14" s="302">
        <v>0</v>
      </c>
      <c r="T14" s="302">
        <f t="shared" si="2"/>
        <v>0</v>
      </c>
      <c r="U14" s="303">
        <f t="shared" si="3"/>
        <v>0</v>
      </c>
      <c r="V14" s="300"/>
      <c r="W14" s="301">
        <f t="shared" si="9"/>
        <v>55</v>
      </c>
      <c r="X14" s="301">
        <f t="shared" si="9"/>
        <v>95.4</v>
      </c>
      <c r="Y14" s="302">
        <f t="shared" si="4"/>
        <v>-40.400000000000006</v>
      </c>
      <c r="Z14" s="303">
        <f t="shared" si="5"/>
        <v>0.5765199161425576</v>
      </c>
      <c r="AA14" s="304"/>
      <c r="AB14" s="305">
        <f t="shared" si="10"/>
        <v>0</v>
      </c>
      <c r="AC14" s="305">
        <f t="shared" si="10"/>
        <v>0</v>
      </c>
      <c r="AD14" s="305">
        <f t="shared" si="11"/>
        <v>0</v>
      </c>
      <c r="AE14" s="303">
        <f t="shared" si="12"/>
        <v>0</v>
      </c>
      <c r="AF14" s="304"/>
      <c r="AG14" s="305">
        <f t="shared" si="13"/>
        <v>0</v>
      </c>
      <c r="AH14" s="305">
        <f t="shared" si="13"/>
        <v>0</v>
      </c>
      <c r="AI14" s="305">
        <f t="shared" si="14"/>
        <v>0</v>
      </c>
      <c r="AJ14" s="303">
        <f t="shared" si="15"/>
        <v>0</v>
      </c>
      <c r="AK14" s="304"/>
      <c r="AL14" s="302">
        <f t="shared" si="6"/>
        <v>55</v>
      </c>
      <c r="AM14" s="306">
        <f t="shared" si="6"/>
        <v>95.4</v>
      </c>
      <c r="AN14" s="538">
        <f t="shared" ref="AN14:AN34" si="30">(AL14*16%)+AL14</f>
        <v>63.8</v>
      </c>
      <c r="AO14" s="541">
        <f t="shared" si="16"/>
        <v>0.15999999999999995</v>
      </c>
      <c r="AP14" s="302">
        <f t="shared" si="17"/>
        <v>40.400000000000006</v>
      </c>
      <c r="AQ14" s="307">
        <f t="shared" si="18"/>
        <v>0.73454545454545461</v>
      </c>
      <c r="AR14" s="304"/>
      <c r="AS14" s="302">
        <f t="shared" si="19"/>
        <v>0</v>
      </c>
      <c r="AT14" s="306">
        <f t="shared" si="7"/>
        <v>0</v>
      </c>
      <c r="AU14" s="538">
        <f t="shared" ref="AU14:AU34" si="31">(AS14*16%)+AS14</f>
        <v>0</v>
      </c>
      <c r="AV14" s="541"/>
      <c r="AW14" s="302">
        <f t="shared" si="21"/>
        <v>0</v>
      </c>
      <c r="AX14" s="307">
        <f t="shared" si="22"/>
        <v>0</v>
      </c>
      <c r="AY14" s="304"/>
      <c r="AZ14" s="302">
        <f t="shared" si="23"/>
        <v>95.4</v>
      </c>
      <c r="BA14" s="302">
        <f t="shared" si="8"/>
        <v>95.4</v>
      </c>
      <c r="BB14" s="302">
        <f t="shared" si="24"/>
        <v>0</v>
      </c>
      <c r="BC14" s="303">
        <f t="shared" si="25"/>
        <v>1</v>
      </c>
      <c r="BD14" s="308"/>
      <c r="BE14" s="305">
        <f t="shared" si="26"/>
        <v>0</v>
      </c>
      <c r="BF14" s="305">
        <f t="shared" si="27"/>
        <v>0</v>
      </c>
      <c r="BG14" s="305">
        <f t="shared" si="28"/>
        <v>0</v>
      </c>
      <c r="BH14" s="307">
        <f t="shared" si="29"/>
        <v>0</v>
      </c>
      <c r="BI14" s="294"/>
      <c r="BJ14" s="91"/>
      <c r="BK14" s="91"/>
      <c r="BL14" s="91"/>
      <c r="BM14" s="91"/>
    </row>
    <row r="15" spans="1:65" x14ac:dyDescent="0.25">
      <c r="A15" s="42"/>
      <c r="B15" s="42"/>
      <c r="C15" s="295">
        <v>4</v>
      </c>
      <c r="D15" s="344">
        <v>2</v>
      </c>
      <c r="E15" s="296" t="s">
        <v>183</v>
      </c>
      <c r="F15" s="297">
        <v>0</v>
      </c>
      <c r="G15" s="298">
        <v>0</v>
      </c>
      <c r="H15" s="299">
        <v>1</v>
      </c>
      <c r="I15" s="299">
        <v>1</v>
      </c>
      <c r="J15" s="299">
        <v>2</v>
      </c>
      <c r="K15" s="299">
        <v>2</v>
      </c>
      <c r="L15" s="300"/>
      <c r="M15" s="301">
        <v>200</v>
      </c>
      <c r="N15" s="302">
        <v>576.83000000000004</v>
      </c>
      <c r="O15" s="302">
        <f t="shared" si="0"/>
        <v>-376.83000000000004</v>
      </c>
      <c r="P15" s="303">
        <f t="shared" si="1"/>
        <v>0.3467226045802056</v>
      </c>
      <c r="Q15" s="300"/>
      <c r="R15" s="301">
        <v>0</v>
      </c>
      <c r="S15" s="302">
        <v>141.66999999999999</v>
      </c>
      <c r="T15" s="302">
        <f t="shared" si="2"/>
        <v>-141.66999999999999</v>
      </c>
      <c r="U15" s="303">
        <f t="shared" si="3"/>
        <v>0</v>
      </c>
      <c r="V15" s="300"/>
      <c r="W15" s="301">
        <f t="shared" si="9"/>
        <v>200</v>
      </c>
      <c r="X15" s="301">
        <f t="shared" si="9"/>
        <v>718.5</v>
      </c>
      <c r="Y15" s="302">
        <f t="shared" si="4"/>
        <v>-518.5</v>
      </c>
      <c r="Z15" s="303">
        <f t="shared" si="5"/>
        <v>0.27835768963117608</v>
      </c>
      <c r="AA15" s="304"/>
      <c r="AB15" s="305">
        <f t="shared" si="10"/>
        <v>200</v>
      </c>
      <c r="AC15" s="305">
        <f t="shared" si="10"/>
        <v>860.17000000000007</v>
      </c>
      <c r="AD15" s="305">
        <f t="shared" si="11"/>
        <v>-660.17000000000007</v>
      </c>
      <c r="AE15" s="303">
        <f t="shared" si="12"/>
        <v>0.23251217782531358</v>
      </c>
      <c r="AF15" s="304"/>
      <c r="AG15" s="305">
        <f t="shared" si="13"/>
        <v>200</v>
      </c>
      <c r="AH15" s="305">
        <f t="shared" si="13"/>
        <v>860.17000000000007</v>
      </c>
      <c r="AI15" s="305">
        <f t="shared" si="14"/>
        <v>-660.17000000000007</v>
      </c>
      <c r="AJ15" s="303">
        <f t="shared" si="15"/>
        <v>0.23251217782531358</v>
      </c>
      <c r="AK15" s="304"/>
      <c r="AL15" s="302">
        <f t="shared" si="6"/>
        <v>200</v>
      </c>
      <c r="AM15" s="306">
        <f t="shared" si="6"/>
        <v>576.83000000000004</v>
      </c>
      <c r="AN15" s="538">
        <f t="shared" si="30"/>
        <v>232</v>
      </c>
      <c r="AO15" s="541">
        <f t="shared" si="16"/>
        <v>0.16</v>
      </c>
      <c r="AP15" s="302">
        <f t="shared" si="17"/>
        <v>376.83000000000004</v>
      </c>
      <c r="AQ15" s="307">
        <f t="shared" si="18"/>
        <v>1.8841500000000002</v>
      </c>
      <c r="AR15" s="304"/>
      <c r="AS15" s="302">
        <v>0</v>
      </c>
      <c r="AT15" s="306">
        <f t="shared" si="7"/>
        <v>141.66999999999999</v>
      </c>
      <c r="AU15" s="538">
        <v>141.66999999999999</v>
      </c>
      <c r="AV15" s="541">
        <v>1</v>
      </c>
      <c r="AW15" s="302">
        <f t="shared" si="21"/>
        <v>141.66999999999999</v>
      </c>
      <c r="AX15" s="307" t="str">
        <f t="shared" si="22"/>
        <v>&gt;100%</v>
      </c>
      <c r="AY15" s="304"/>
      <c r="AZ15" s="302">
        <f t="shared" si="23"/>
        <v>718.5</v>
      </c>
      <c r="BA15" s="302">
        <f t="shared" si="8"/>
        <v>718.5</v>
      </c>
      <c r="BB15" s="302">
        <f t="shared" si="24"/>
        <v>0</v>
      </c>
      <c r="BC15" s="303">
        <f t="shared" si="25"/>
        <v>1</v>
      </c>
      <c r="BD15" s="308"/>
      <c r="BE15" s="305">
        <f t="shared" si="26"/>
        <v>200</v>
      </c>
      <c r="BF15" s="305">
        <f t="shared" si="27"/>
        <v>860.17000000000007</v>
      </c>
      <c r="BG15" s="305">
        <f t="shared" si="28"/>
        <v>660.17000000000007</v>
      </c>
      <c r="BH15" s="307">
        <f t="shared" si="29"/>
        <v>3.3008500000000005</v>
      </c>
      <c r="BI15" s="294"/>
      <c r="BJ15" s="91"/>
      <c r="BK15" s="91"/>
      <c r="BL15" s="91"/>
      <c r="BM15" s="91"/>
    </row>
    <row r="16" spans="1:65" ht="25" x14ac:dyDescent="0.25">
      <c r="A16" s="42"/>
      <c r="B16" s="42"/>
      <c r="C16" s="295">
        <v>5</v>
      </c>
      <c r="D16" s="344">
        <v>3</v>
      </c>
      <c r="E16" s="296" t="s">
        <v>184</v>
      </c>
      <c r="F16" s="297">
        <v>0</v>
      </c>
      <c r="G16" s="298">
        <v>0</v>
      </c>
      <c r="H16" s="299">
        <v>0</v>
      </c>
      <c r="I16" s="299">
        <v>0</v>
      </c>
      <c r="J16" s="299">
        <v>13</v>
      </c>
      <c r="K16" s="299">
        <v>13</v>
      </c>
      <c r="L16" s="300"/>
      <c r="M16" s="301">
        <v>100</v>
      </c>
      <c r="N16" s="302">
        <v>885.79</v>
      </c>
      <c r="O16" s="302">
        <f t="shared" si="0"/>
        <v>-785.79</v>
      </c>
      <c r="P16" s="303">
        <f t="shared" si="1"/>
        <v>0.11289357522663386</v>
      </c>
      <c r="Q16" s="300"/>
      <c r="R16" s="301">
        <v>176</v>
      </c>
      <c r="S16" s="302">
        <v>32.74</v>
      </c>
      <c r="T16" s="302">
        <f t="shared" si="2"/>
        <v>143.26</v>
      </c>
      <c r="U16" s="303">
        <f t="shared" si="3"/>
        <v>5.3756872327428216</v>
      </c>
      <c r="V16" s="300"/>
      <c r="W16" s="301">
        <f t="shared" si="9"/>
        <v>276</v>
      </c>
      <c r="X16" s="301">
        <f t="shared" si="9"/>
        <v>918.53</v>
      </c>
      <c r="Y16" s="302">
        <f t="shared" si="4"/>
        <v>-642.53</v>
      </c>
      <c r="Z16" s="303">
        <f t="shared" si="5"/>
        <v>0.30048011496630489</v>
      </c>
      <c r="AA16" s="304"/>
      <c r="AB16" s="305">
        <f t="shared" si="10"/>
        <v>2288</v>
      </c>
      <c r="AC16" s="305">
        <f t="shared" si="10"/>
        <v>425.62</v>
      </c>
      <c r="AD16" s="305">
        <f t="shared" si="11"/>
        <v>1862.38</v>
      </c>
      <c r="AE16" s="303">
        <f t="shared" si="12"/>
        <v>5.3756872327428225</v>
      </c>
      <c r="AF16" s="304"/>
      <c r="AG16" s="305">
        <f t="shared" si="13"/>
        <v>2288</v>
      </c>
      <c r="AH16" s="305">
        <f t="shared" si="13"/>
        <v>425.62</v>
      </c>
      <c r="AI16" s="305">
        <f t="shared" si="14"/>
        <v>1862.38</v>
      </c>
      <c r="AJ16" s="303">
        <f t="shared" si="15"/>
        <v>5.3756872327428225</v>
      </c>
      <c r="AK16" s="304"/>
      <c r="AL16" s="302">
        <f t="shared" si="6"/>
        <v>100</v>
      </c>
      <c r="AM16" s="306">
        <f t="shared" si="6"/>
        <v>885.79</v>
      </c>
      <c r="AN16" s="538">
        <f t="shared" si="30"/>
        <v>116</v>
      </c>
      <c r="AO16" s="541">
        <f t="shared" si="16"/>
        <v>0.16</v>
      </c>
      <c r="AP16" s="302">
        <f t="shared" si="17"/>
        <v>785.79</v>
      </c>
      <c r="AQ16" s="307">
        <f t="shared" si="18"/>
        <v>7.8578999999999999</v>
      </c>
      <c r="AR16" s="304"/>
      <c r="AS16" s="302">
        <f t="shared" si="19"/>
        <v>176</v>
      </c>
      <c r="AT16" s="306">
        <f t="shared" si="7"/>
        <v>32.74</v>
      </c>
      <c r="AU16" s="538">
        <f>AT16</f>
        <v>32.74</v>
      </c>
      <c r="AV16" s="541">
        <f>(AU16-AS16)/AS16</f>
        <v>-0.81397727272727272</v>
      </c>
      <c r="AW16" s="302">
        <f t="shared" si="21"/>
        <v>-143.26</v>
      </c>
      <c r="AX16" s="307">
        <f t="shared" si="22"/>
        <v>-0.81397727272727272</v>
      </c>
      <c r="AY16" s="304"/>
      <c r="AZ16" s="302">
        <f t="shared" si="23"/>
        <v>918.53</v>
      </c>
      <c r="BA16" s="302">
        <f t="shared" si="8"/>
        <v>918.53</v>
      </c>
      <c r="BB16" s="302">
        <f t="shared" si="24"/>
        <v>0</v>
      </c>
      <c r="BC16" s="303">
        <f t="shared" si="25"/>
        <v>1</v>
      </c>
      <c r="BD16" s="308"/>
      <c r="BE16" s="305">
        <f t="shared" si="26"/>
        <v>2288</v>
      </c>
      <c r="BF16" s="305">
        <f t="shared" si="27"/>
        <v>425.62</v>
      </c>
      <c r="BG16" s="305">
        <f t="shared" si="28"/>
        <v>-1862.38</v>
      </c>
      <c r="BH16" s="307">
        <f t="shared" si="29"/>
        <v>-0.81397727272727283</v>
      </c>
      <c r="BI16" s="294"/>
      <c r="BJ16" s="91"/>
      <c r="BK16" s="91"/>
      <c r="BL16" s="91"/>
      <c r="BM16" s="91"/>
    </row>
    <row r="17" spans="1:65" x14ac:dyDescent="0.25">
      <c r="A17" s="42"/>
      <c r="B17" s="42"/>
      <c r="C17" s="295">
        <v>6</v>
      </c>
      <c r="D17" s="344">
        <v>4</v>
      </c>
      <c r="E17" s="296" t="s">
        <v>185</v>
      </c>
      <c r="F17" s="297">
        <v>0</v>
      </c>
      <c r="G17" s="298">
        <v>0</v>
      </c>
      <c r="H17" s="299">
        <v>0</v>
      </c>
      <c r="I17" s="299">
        <v>0</v>
      </c>
      <c r="J17" s="299">
        <v>0</v>
      </c>
      <c r="K17" s="299">
        <v>0</v>
      </c>
      <c r="L17" s="300"/>
      <c r="M17" s="301">
        <v>22</v>
      </c>
      <c r="N17" s="302">
        <v>258.83999999999997</v>
      </c>
      <c r="O17" s="302">
        <f t="shared" si="0"/>
        <v>-236.83999999999997</v>
      </c>
      <c r="P17" s="303">
        <f t="shared" si="1"/>
        <v>8.4994591253283888E-2</v>
      </c>
      <c r="Q17" s="300"/>
      <c r="R17" s="301">
        <v>0</v>
      </c>
      <c r="S17" s="302">
        <v>0</v>
      </c>
      <c r="T17" s="302">
        <f t="shared" si="2"/>
        <v>0</v>
      </c>
      <c r="U17" s="303">
        <f t="shared" si="3"/>
        <v>0</v>
      </c>
      <c r="V17" s="300"/>
      <c r="W17" s="301">
        <f t="shared" si="9"/>
        <v>22</v>
      </c>
      <c r="X17" s="301">
        <f t="shared" si="9"/>
        <v>258.83999999999997</v>
      </c>
      <c r="Y17" s="302">
        <f t="shared" si="4"/>
        <v>-236.83999999999997</v>
      </c>
      <c r="Z17" s="303">
        <f t="shared" si="5"/>
        <v>8.4994591253283888E-2</v>
      </c>
      <c r="AA17" s="304"/>
      <c r="AB17" s="305">
        <f t="shared" si="10"/>
        <v>0</v>
      </c>
      <c r="AC17" s="305">
        <f t="shared" si="10"/>
        <v>0</v>
      </c>
      <c r="AD17" s="305">
        <f t="shared" si="11"/>
        <v>0</v>
      </c>
      <c r="AE17" s="303">
        <f t="shared" si="12"/>
        <v>0</v>
      </c>
      <c r="AF17" s="304"/>
      <c r="AG17" s="305">
        <f t="shared" si="13"/>
        <v>0</v>
      </c>
      <c r="AH17" s="305">
        <f t="shared" si="13"/>
        <v>0</v>
      </c>
      <c r="AI17" s="305">
        <f t="shared" si="14"/>
        <v>0</v>
      </c>
      <c r="AJ17" s="303">
        <f t="shared" si="15"/>
        <v>0</v>
      </c>
      <c r="AK17" s="304"/>
      <c r="AL17" s="302">
        <f t="shared" si="6"/>
        <v>22</v>
      </c>
      <c r="AM17" s="306">
        <f t="shared" si="6"/>
        <v>258.83999999999997</v>
      </c>
      <c r="AN17" s="538">
        <f t="shared" si="30"/>
        <v>25.52</v>
      </c>
      <c r="AO17" s="541">
        <f t="shared" si="16"/>
        <v>0.15999999999999998</v>
      </c>
      <c r="AP17" s="302">
        <f t="shared" si="17"/>
        <v>236.83999999999997</v>
      </c>
      <c r="AQ17" s="307">
        <f t="shared" si="18"/>
        <v>10.765454545454544</v>
      </c>
      <c r="AR17" s="304"/>
      <c r="AS17" s="302">
        <f t="shared" si="19"/>
        <v>0</v>
      </c>
      <c r="AT17" s="306">
        <f t="shared" si="7"/>
        <v>0</v>
      </c>
      <c r="AU17" s="538">
        <f t="shared" si="31"/>
        <v>0</v>
      </c>
      <c r="AV17" s="541"/>
      <c r="AW17" s="302">
        <f t="shared" si="21"/>
        <v>0</v>
      </c>
      <c r="AX17" s="307">
        <f t="shared" si="22"/>
        <v>0</v>
      </c>
      <c r="AY17" s="304"/>
      <c r="AZ17" s="302">
        <f t="shared" si="23"/>
        <v>258.83999999999997</v>
      </c>
      <c r="BA17" s="302">
        <f t="shared" si="8"/>
        <v>258.83999999999997</v>
      </c>
      <c r="BB17" s="302">
        <f t="shared" si="24"/>
        <v>0</v>
      </c>
      <c r="BC17" s="303">
        <f t="shared" si="25"/>
        <v>1</v>
      </c>
      <c r="BD17" s="308"/>
      <c r="BE17" s="305">
        <f t="shared" si="26"/>
        <v>0</v>
      </c>
      <c r="BF17" s="305">
        <f t="shared" si="27"/>
        <v>0</v>
      </c>
      <c r="BG17" s="305">
        <f t="shared" si="28"/>
        <v>0</v>
      </c>
      <c r="BH17" s="307">
        <f t="shared" si="29"/>
        <v>0</v>
      </c>
      <c r="BI17" s="294"/>
      <c r="BJ17" s="91"/>
      <c r="BK17" s="91"/>
      <c r="BL17" s="91"/>
      <c r="BM17" s="91"/>
    </row>
    <row r="18" spans="1:65" ht="25" x14ac:dyDescent="0.25">
      <c r="A18" s="42"/>
      <c r="B18" s="42"/>
      <c r="C18" s="295">
        <v>7</v>
      </c>
      <c r="D18" s="344">
        <v>5</v>
      </c>
      <c r="E18" s="296" t="s">
        <v>186</v>
      </c>
      <c r="F18" s="297">
        <v>0</v>
      </c>
      <c r="G18" s="298">
        <v>0</v>
      </c>
      <c r="H18" s="299">
        <v>0</v>
      </c>
      <c r="I18" s="299">
        <v>0</v>
      </c>
      <c r="J18" s="299">
        <v>0</v>
      </c>
      <c r="K18" s="299">
        <v>0</v>
      </c>
      <c r="L18" s="300"/>
      <c r="M18" s="301">
        <v>0</v>
      </c>
      <c r="N18" s="302">
        <v>1156.96</v>
      </c>
      <c r="O18" s="302">
        <f t="shared" si="0"/>
        <v>-1156.96</v>
      </c>
      <c r="P18" s="303">
        <f t="shared" si="1"/>
        <v>0</v>
      </c>
      <c r="Q18" s="300"/>
      <c r="R18" s="301">
        <v>0</v>
      </c>
      <c r="S18" s="302">
        <v>0</v>
      </c>
      <c r="T18" s="302">
        <f t="shared" si="2"/>
        <v>0</v>
      </c>
      <c r="U18" s="303">
        <f t="shared" si="3"/>
        <v>0</v>
      </c>
      <c r="V18" s="300"/>
      <c r="W18" s="301">
        <f t="shared" si="9"/>
        <v>0</v>
      </c>
      <c r="X18" s="301">
        <f t="shared" si="9"/>
        <v>1156.96</v>
      </c>
      <c r="Y18" s="302">
        <f t="shared" si="4"/>
        <v>-1156.96</v>
      </c>
      <c r="Z18" s="303">
        <f t="shared" si="5"/>
        <v>0</v>
      </c>
      <c r="AA18" s="304"/>
      <c r="AB18" s="305">
        <f t="shared" si="10"/>
        <v>0</v>
      </c>
      <c r="AC18" s="305">
        <f t="shared" si="10"/>
        <v>0</v>
      </c>
      <c r="AD18" s="305">
        <f t="shared" si="11"/>
        <v>0</v>
      </c>
      <c r="AE18" s="303">
        <f t="shared" si="12"/>
        <v>0</v>
      </c>
      <c r="AF18" s="304"/>
      <c r="AG18" s="305">
        <f t="shared" si="13"/>
        <v>0</v>
      </c>
      <c r="AH18" s="305">
        <f t="shared" si="13"/>
        <v>0</v>
      </c>
      <c r="AI18" s="305">
        <f t="shared" si="14"/>
        <v>0</v>
      </c>
      <c r="AJ18" s="303">
        <f t="shared" si="15"/>
        <v>0</v>
      </c>
      <c r="AK18" s="304"/>
      <c r="AL18" s="302">
        <v>176</v>
      </c>
      <c r="AM18" s="306">
        <f t="shared" si="6"/>
        <v>1156.96</v>
      </c>
      <c r="AN18" s="538">
        <v>176</v>
      </c>
      <c r="AO18" s="541">
        <f t="shared" si="16"/>
        <v>0</v>
      </c>
      <c r="AP18" s="302">
        <f t="shared" si="17"/>
        <v>980.96</v>
      </c>
      <c r="AQ18" s="307">
        <f t="shared" si="18"/>
        <v>5.5736363636363642</v>
      </c>
      <c r="AR18" s="304"/>
      <c r="AS18" s="302">
        <f t="shared" si="19"/>
        <v>0</v>
      </c>
      <c r="AT18" s="306">
        <f t="shared" si="7"/>
        <v>0</v>
      </c>
      <c r="AU18" s="538">
        <f t="shared" si="31"/>
        <v>0</v>
      </c>
      <c r="AV18" s="541"/>
      <c r="AW18" s="302">
        <f t="shared" si="21"/>
        <v>0</v>
      </c>
      <c r="AX18" s="307">
        <f t="shared" si="22"/>
        <v>0</v>
      </c>
      <c r="AY18" s="304"/>
      <c r="AZ18" s="302">
        <f t="shared" si="23"/>
        <v>1156.96</v>
      </c>
      <c r="BA18" s="302">
        <f t="shared" si="8"/>
        <v>1156.96</v>
      </c>
      <c r="BB18" s="302">
        <f t="shared" si="24"/>
        <v>0</v>
      </c>
      <c r="BC18" s="303">
        <f t="shared" si="25"/>
        <v>1</v>
      </c>
      <c r="BD18" s="308"/>
      <c r="BE18" s="305">
        <f t="shared" si="26"/>
        <v>0</v>
      </c>
      <c r="BF18" s="305">
        <f t="shared" si="27"/>
        <v>0</v>
      </c>
      <c r="BG18" s="305">
        <f t="shared" si="28"/>
        <v>0</v>
      </c>
      <c r="BH18" s="307">
        <f t="shared" si="29"/>
        <v>0</v>
      </c>
      <c r="BI18" s="294"/>
      <c r="BJ18" s="91"/>
      <c r="BK18" s="91"/>
      <c r="BL18" s="91"/>
      <c r="BM18" s="91"/>
    </row>
    <row r="19" spans="1:65" ht="25" x14ac:dyDescent="0.25">
      <c r="A19" s="42"/>
      <c r="B19" s="42"/>
      <c r="C19" s="295">
        <v>8</v>
      </c>
      <c r="D19" s="344">
        <v>9</v>
      </c>
      <c r="E19" s="296" t="s">
        <v>187</v>
      </c>
      <c r="F19" s="297">
        <v>0</v>
      </c>
      <c r="G19" s="298">
        <v>0</v>
      </c>
      <c r="H19" s="299">
        <v>53</v>
      </c>
      <c r="I19" s="299">
        <v>53</v>
      </c>
      <c r="J19" s="299">
        <v>56</v>
      </c>
      <c r="K19" s="299">
        <v>56</v>
      </c>
      <c r="L19" s="300"/>
      <c r="M19" s="301">
        <v>80</v>
      </c>
      <c r="N19" s="302">
        <v>379.16</v>
      </c>
      <c r="O19" s="302">
        <f t="shared" si="0"/>
        <v>-299.16000000000003</v>
      </c>
      <c r="P19" s="303">
        <f t="shared" si="1"/>
        <v>0.21099272075113407</v>
      </c>
      <c r="Q19" s="300"/>
      <c r="R19" s="301">
        <v>153</v>
      </c>
      <c r="S19" s="302">
        <v>155.68</v>
      </c>
      <c r="T19" s="302">
        <f t="shared" si="2"/>
        <v>-2.6800000000000068</v>
      </c>
      <c r="U19" s="303">
        <f t="shared" si="3"/>
        <v>0.98278520041109962</v>
      </c>
      <c r="V19" s="300"/>
      <c r="W19" s="301">
        <f t="shared" si="9"/>
        <v>233</v>
      </c>
      <c r="X19" s="301">
        <f t="shared" si="9"/>
        <v>534.84</v>
      </c>
      <c r="Y19" s="302">
        <f t="shared" si="4"/>
        <v>-301.84000000000003</v>
      </c>
      <c r="Z19" s="303">
        <f t="shared" si="5"/>
        <v>0.43564430483883027</v>
      </c>
      <c r="AA19" s="304"/>
      <c r="AB19" s="305">
        <f t="shared" si="10"/>
        <v>12808</v>
      </c>
      <c r="AC19" s="305">
        <f t="shared" si="10"/>
        <v>28813.559999999998</v>
      </c>
      <c r="AD19" s="305">
        <f t="shared" si="11"/>
        <v>-16005.559999999998</v>
      </c>
      <c r="AE19" s="303">
        <f t="shared" si="12"/>
        <v>0.44451293071734282</v>
      </c>
      <c r="AF19" s="304"/>
      <c r="AG19" s="305">
        <f t="shared" si="13"/>
        <v>12808</v>
      </c>
      <c r="AH19" s="305">
        <f t="shared" si="13"/>
        <v>28813.559999999998</v>
      </c>
      <c r="AI19" s="305">
        <f t="shared" si="14"/>
        <v>-16005.559999999998</v>
      </c>
      <c r="AJ19" s="303">
        <f t="shared" si="15"/>
        <v>0.44451293071734282</v>
      </c>
      <c r="AK19" s="304"/>
      <c r="AL19" s="302">
        <f t="shared" si="6"/>
        <v>80</v>
      </c>
      <c r="AM19" s="306">
        <f t="shared" si="6"/>
        <v>379.16</v>
      </c>
      <c r="AN19" s="538">
        <f t="shared" si="30"/>
        <v>92.8</v>
      </c>
      <c r="AO19" s="541">
        <f t="shared" si="16"/>
        <v>0.15999999999999998</v>
      </c>
      <c r="AP19" s="302">
        <f t="shared" si="17"/>
        <v>299.16000000000003</v>
      </c>
      <c r="AQ19" s="307">
        <f t="shared" si="18"/>
        <v>3.7395000000000005</v>
      </c>
      <c r="AR19" s="304"/>
      <c r="AS19" s="302">
        <f t="shared" si="19"/>
        <v>153</v>
      </c>
      <c r="AT19" s="306">
        <f t="shared" si="7"/>
        <v>155.68</v>
      </c>
      <c r="AU19" s="538">
        <f>AT19</f>
        <v>155.68</v>
      </c>
      <c r="AV19" s="541">
        <f t="shared" ref="AV19:AV80" si="32">(AU19-AS19)/AS19</f>
        <v>1.751633986928109E-2</v>
      </c>
      <c r="AW19" s="302">
        <f t="shared" si="21"/>
        <v>2.6800000000000068</v>
      </c>
      <c r="AX19" s="307">
        <f t="shared" si="22"/>
        <v>1.751633986928109E-2</v>
      </c>
      <c r="AY19" s="304"/>
      <c r="AZ19" s="302">
        <f t="shared" si="23"/>
        <v>534.84</v>
      </c>
      <c r="BA19" s="302">
        <f t="shared" si="8"/>
        <v>534.84</v>
      </c>
      <c r="BB19" s="302">
        <f t="shared" si="24"/>
        <v>0</v>
      </c>
      <c r="BC19" s="303">
        <f t="shared" si="25"/>
        <v>1</v>
      </c>
      <c r="BD19" s="308"/>
      <c r="BE19" s="305">
        <f t="shared" si="26"/>
        <v>12808</v>
      </c>
      <c r="BF19" s="305">
        <f t="shared" si="27"/>
        <v>28813.559999999998</v>
      </c>
      <c r="BG19" s="305">
        <f t="shared" si="28"/>
        <v>16005.559999999998</v>
      </c>
      <c r="BH19" s="307">
        <f t="shared" si="29"/>
        <v>1.2496533416614615</v>
      </c>
      <c r="BI19" s="294"/>
      <c r="BJ19" s="91"/>
      <c r="BK19" s="91"/>
      <c r="BL19" s="91"/>
      <c r="BM19" s="91"/>
    </row>
    <row r="20" spans="1:65" ht="25" x14ac:dyDescent="0.25">
      <c r="A20" s="42"/>
      <c r="B20" s="42"/>
      <c r="C20" s="295">
        <v>9</v>
      </c>
      <c r="D20" s="344">
        <v>10</v>
      </c>
      <c r="E20" s="309" t="s">
        <v>188</v>
      </c>
      <c r="F20" s="297">
        <v>0</v>
      </c>
      <c r="G20" s="298">
        <v>0</v>
      </c>
      <c r="H20" s="299">
        <v>103</v>
      </c>
      <c r="I20" s="299">
        <v>103</v>
      </c>
      <c r="J20" s="299">
        <v>636</v>
      </c>
      <c r="K20" s="299">
        <v>636</v>
      </c>
      <c r="L20" s="300"/>
      <c r="M20" s="301">
        <v>100</v>
      </c>
      <c r="N20" s="302">
        <v>564.77</v>
      </c>
      <c r="O20" s="302">
        <f t="shared" si="0"/>
        <v>-464.77</v>
      </c>
      <c r="P20" s="303">
        <f t="shared" si="1"/>
        <v>0.17706322927917559</v>
      </c>
      <c r="Q20" s="300"/>
      <c r="R20" s="301">
        <v>219</v>
      </c>
      <c r="S20" s="302">
        <v>336.59</v>
      </c>
      <c r="T20" s="302">
        <f t="shared" si="2"/>
        <v>-117.58999999999997</v>
      </c>
      <c r="U20" s="303">
        <f t="shared" si="3"/>
        <v>0.65064321578181172</v>
      </c>
      <c r="V20" s="300"/>
      <c r="W20" s="301">
        <f t="shared" si="9"/>
        <v>319</v>
      </c>
      <c r="X20" s="301">
        <f t="shared" si="9"/>
        <v>901.3599999999999</v>
      </c>
      <c r="Y20" s="302">
        <f t="shared" si="4"/>
        <v>-582.3599999999999</v>
      </c>
      <c r="Z20" s="303">
        <f t="shared" si="5"/>
        <v>0.35390964764356087</v>
      </c>
      <c r="AA20" s="304"/>
      <c r="AB20" s="305">
        <f t="shared" si="10"/>
        <v>149584</v>
      </c>
      <c r="AC20" s="305">
        <f t="shared" si="10"/>
        <v>272242.55</v>
      </c>
      <c r="AD20" s="305">
        <f t="shared" si="11"/>
        <v>-122658.54999999999</v>
      </c>
      <c r="AE20" s="303">
        <f t="shared" si="12"/>
        <v>0.54945121546944076</v>
      </c>
      <c r="AF20" s="304"/>
      <c r="AG20" s="305">
        <f t="shared" si="13"/>
        <v>149584</v>
      </c>
      <c r="AH20" s="305">
        <f t="shared" si="13"/>
        <v>272242.55</v>
      </c>
      <c r="AI20" s="305">
        <f t="shared" si="14"/>
        <v>-122658.54999999999</v>
      </c>
      <c r="AJ20" s="303">
        <f t="shared" si="15"/>
        <v>0.54945121546944076</v>
      </c>
      <c r="AK20" s="304"/>
      <c r="AL20" s="302">
        <f t="shared" si="6"/>
        <v>100</v>
      </c>
      <c r="AM20" s="306">
        <f t="shared" si="6"/>
        <v>564.77</v>
      </c>
      <c r="AN20" s="538">
        <f t="shared" si="30"/>
        <v>116</v>
      </c>
      <c r="AO20" s="541">
        <f t="shared" si="16"/>
        <v>0.16</v>
      </c>
      <c r="AP20" s="302">
        <f t="shared" si="17"/>
        <v>464.77</v>
      </c>
      <c r="AQ20" s="307">
        <f t="shared" si="18"/>
        <v>4.6476999999999995</v>
      </c>
      <c r="AR20" s="304"/>
      <c r="AS20" s="302">
        <f t="shared" si="19"/>
        <v>219</v>
      </c>
      <c r="AT20" s="306">
        <f t="shared" si="7"/>
        <v>336.59</v>
      </c>
      <c r="AU20" s="538">
        <f t="shared" si="31"/>
        <v>254.04</v>
      </c>
      <c r="AV20" s="541">
        <f t="shared" si="32"/>
        <v>0.15999999999999998</v>
      </c>
      <c r="AW20" s="302">
        <f t="shared" si="21"/>
        <v>117.58999999999997</v>
      </c>
      <c r="AX20" s="307">
        <f t="shared" si="22"/>
        <v>0.53694063926940627</v>
      </c>
      <c r="AY20" s="304"/>
      <c r="AZ20" s="302">
        <f t="shared" si="23"/>
        <v>901.3599999999999</v>
      </c>
      <c r="BA20" s="302">
        <f t="shared" si="8"/>
        <v>901.3599999999999</v>
      </c>
      <c r="BB20" s="302">
        <f t="shared" si="24"/>
        <v>0</v>
      </c>
      <c r="BC20" s="303">
        <f t="shared" si="25"/>
        <v>1</v>
      </c>
      <c r="BD20" s="308"/>
      <c r="BE20" s="305">
        <f t="shared" si="26"/>
        <v>149584</v>
      </c>
      <c r="BF20" s="305">
        <f t="shared" si="27"/>
        <v>272242.55</v>
      </c>
      <c r="BG20" s="305">
        <f t="shared" si="28"/>
        <v>122658.54999999999</v>
      </c>
      <c r="BH20" s="307">
        <f t="shared" si="29"/>
        <v>0.81999779388169847</v>
      </c>
      <c r="BI20" s="294"/>
      <c r="BJ20" s="91"/>
      <c r="BK20" s="91"/>
      <c r="BL20" s="91"/>
      <c r="BM20" s="91"/>
    </row>
    <row r="21" spans="1:65" x14ac:dyDescent="0.25">
      <c r="A21" s="42"/>
      <c r="B21" s="42"/>
      <c r="C21" s="295">
        <v>10</v>
      </c>
      <c r="D21" s="344">
        <v>0</v>
      </c>
      <c r="E21" s="296" t="s">
        <v>65</v>
      </c>
      <c r="F21" s="297">
        <v>0</v>
      </c>
      <c r="G21" s="298">
        <v>0</v>
      </c>
      <c r="H21" s="299">
        <v>0</v>
      </c>
      <c r="I21" s="299">
        <v>0</v>
      </c>
      <c r="J21" s="299">
        <v>0</v>
      </c>
      <c r="K21" s="299">
        <v>0</v>
      </c>
      <c r="L21" s="300"/>
      <c r="M21" s="301">
        <v>0</v>
      </c>
      <c r="N21" s="302">
        <v>0</v>
      </c>
      <c r="O21" s="302">
        <f t="shared" si="0"/>
        <v>0</v>
      </c>
      <c r="P21" s="303">
        <f t="shared" si="1"/>
        <v>0</v>
      </c>
      <c r="Q21" s="300"/>
      <c r="R21" s="301">
        <v>0</v>
      </c>
      <c r="S21" s="302">
        <v>0</v>
      </c>
      <c r="T21" s="302">
        <f t="shared" si="2"/>
        <v>0</v>
      </c>
      <c r="U21" s="303">
        <f t="shared" si="3"/>
        <v>0</v>
      </c>
      <c r="V21" s="300"/>
      <c r="W21" s="301">
        <f t="shared" si="9"/>
        <v>0</v>
      </c>
      <c r="X21" s="301">
        <f t="shared" si="9"/>
        <v>0</v>
      </c>
      <c r="Y21" s="302">
        <f t="shared" si="4"/>
        <v>0</v>
      </c>
      <c r="Z21" s="303">
        <f t="shared" si="5"/>
        <v>0</v>
      </c>
      <c r="AA21" s="304"/>
      <c r="AB21" s="305">
        <f t="shared" si="10"/>
        <v>0</v>
      </c>
      <c r="AC21" s="305">
        <f t="shared" si="10"/>
        <v>0</v>
      </c>
      <c r="AD21" s="305">
        <f t="shared" si="11"/>
        <v>0</v>
      </c>
      <c r="AE21" s="303">
        <f t="shared" si="12"/>
        <v>0</v>
      </c>
      <c r="AF21" s="304"/>
      <c r="AG21" s="305">
        <f t="shared" si="13"/>
        <v>0</v>
      </c>
      <c r="AH21" s="305">
        <f t="shared" si="13"/>
        <v>0</v>
      </c>
      <c r="AI21" s="305">
        <f t="shared" si="14"/>
        <v>0</v>
      </c>
      <c r="AJ21" s="303">
        <f t="shared" si="15"/>
        <v>0</v>
      </c>
      <c r="AK21" s="304"/>
      <c r="AL21" s="302">
        <f t="shared" si="6"/>
        <v>0</v>
      </c>
      <c r="AM21" s="306">
        <f t="shared" si="6"/>
        <v>0</v>
      </c>
      <c r="AN21" s="538">
        <f t="shared" si="30"/>
        <v>0</v>
      </c>
      <c r="AO21" s="541"/>
      <c r="AP21" s="302">
        <f t="shared" si="17"/>
        <v>0</v>
      </c>
      <c r="AQ21" s="307">
        <f t="shared" si="18"/>
        <v>0</v>
      </c>
      <c r="AR21" s="304"/>
      <c r="AS21" s="302">
        <f t="shared" si="19"/>
        <v>0</v>
      </c>
      <c r="AT21" s="306">
        <f t="shared" si="7"/>
        <v>0</v>
      </c>
      <c r="AU21" s="538">
        <f t="shared" si="31"/>
        <v>0</v>
      </c>
      <c r="AV21" s="541"/>
      <c r="AW21" s="302">
        <f t="shared" si="21"/>
        <v>0</v>
      </c>
      <c r="AX21" s="307">
        <f t="shared" si="22"/>
        <v>0</v>
      </c>
      <c r="AY21" s="304"/>
      <c r="AZ21" s="302">
        <f t="shared" si="23"/>
        <v>0</v>
      </c>
      <c r="BA21" s="302">
        <f t="shared" si="8"/>
        <v>0</v>
      </c>
      <c r="BB21" s="302">
        <f t="shared" si="24"/>
        <v>0</v>
      </c>
      <c r="BC21" s="303">
        <f t="shared" si="25"/>
        <v>0</v>
      </c>
      <c r="BD21" s="308"/>
      <c r="BE21" s="305">
        <f t="shared" si="26"/>
        <v>0</v>
      </c>
      <c r="BF21" s="305">
        <f t="shared" si="27"/>
        <v>0</v>
      </c>
      <c r="BG21" s="305">
        <f t="shared" si="28"/>
        <v>0</v>
      </c>
      <c r="BH21" s="307">
        <f t="shared" si="29"/>
        <v>0</v>
      </c>
      <c r="BI21" s="294"/>
      <c r="BJ21" s="91"/>
      <c r="BK21" s="91"/>
      <c r="BL21" s="91"/>
      <c r="BM21" s="91"/>
    </row>
    <row r="22" spans="1:65" x14ac:dyDescent="0.25">
      <c r="A22" s="42"/>
      <c r="B22" s="42"/>
      <c r="C22" s="295">
        <v>11</v>
      </c>
      <c r="D22" s="344">
        <v>12</v>
      </c>
      <c r="E22" s="309" t="s">
        <v>189</v>
      </c>
      <c r="F22" s="297">
        <v>0</v>
      </c>
      <c r="G22" s="298">
        <v>0</v>
      </c>
      <c r="H22" s="299">
        <v>46</v>
      </c>
      <c r="I22" s="299">
        <v>46</v>
      </c>
      <c r="J22" s="299">
        <v>47</v>
      </c>
      <c r="K22" s="299">
        <v>47</v>
      </c>
      <c r="L22" s="300"/>
      <c r="M22" s="301">
        <v>260</v>
      </c>
      <c r="N22" s="302">
        <v>476.18</v>
      </c>
      <c r="O22" s="302">
        <f t="shared" si="0"/>
        <v>-216.18</v>
      </c>
      <c r="P22" s="303">
        <f t="shared" si="1"/>
        <v>0.54601201226426976</v>
      </c>
      <c r="Q22" s="300"/>
      <c r="R22" s="301">
        <v>183</v>
      </c>
      <c r="S22" s="302">
        <v>185.47</v>
      </c>
      <c r="T22" s="302">
        <f t="shared" si="2"/>
        <v>-2.4699999999999989</v>
      </c>
      <c r="U22" s="303">
        <f t="shared" si="3"/>
        <v>0.98668248234215772</v>
      </c>
      <c r="V22" s="300"/>
      <c r="W22" s="301">
        <f t="shared" si="9"/>
        <v>443</v>
      </c>
      <c r="X22" s="301">
        <f t="shared" si="9"/>
        <v>661.65</v>
      </c>
      <c r="Y22" s="302">
        <f t="shared" si="4"/>
        <v>-218.64999999999998</v>
      </c>
      <c r="Z22" s="303">
        <f t="shared" si="5"/>
        <v>0.66953827552331291</v>
      </c>
      <c r="AA22" s="304"/>
      <c r="AB22" s="305">
        <f t="shared" si="10"/>
        <v>20561</v>
      </c>
      <c r="AC22" s="305">
        <f t="shared" si="10"/>
        <v>30621.37</v>
      </c>
      <c r="AD22" s="305">
        <f t="shared" si="11"/>
        <v>-10060.369999999999</v>
      </c>
      <c r="AE22" s="303">
        <f t="shared" si="12"/>
        <v>0.67145918030447371</v>
      </c>
      <c r="AF22" s="304"/>
      <c r="AG22" s="305">
        <f t="shared" si="13"/>
        <v>20561</v>
      </c>
      <c r="AH22" s="305">
        <f t="shared" si="13"/>
        <v>30621.37</v>
      </c>
      <c r="AI22" s="305">
        <f t="shared" si="14"/>
        <v>-10060.369999999999</v>
      </c>
      <c r="AJ22" s="303">
        <f t="shared" si="15"/>
        <v>0.67145918030447371</v>
      </c>
      <c r="AK22" s="304"/>
      <c r="AL22" s="302">
        <f t="shared" si="6"/>
        <v>260</v>
      </c>
      <c r="AM22" s="306">
        <f t="shared" si="6"/>
        <v>476.18</v>
      </c>
      <c r="AN22" s="538">
        <f t="shared" si="30"/>
        <v>301.60000000000002</v>
      </c>
      <c r="AO22" s="541">
        <f t="shared" si="16"/>
        <v>0.16000000000000009</v>
      </c>
      <c r="AP22" s="302">
        <f t="shared" si="17"/>
        <v>216.18</v>
      </c>
      <c r="AQ22" s="307">
        <f t="shared" si="18"/>
        <v>0.83146153846153847</v>
      </c>
      <c r="AR22" s="304"/>
      <c r="AS22" s="302">
        <f t="shared" si="19"/>
        <v>183</v>
      </c>
      <c r="AT22" s="306">
        <f t="shared" si="7"/>
        <v>185.47</v>
      </c>
      <c r="AU22" s="538">
        <f>AT22</f>
        <v>185.47</v>
      </c>
      <c r="AV22" s="541">
        <f t="shared" si="32"/>
        <v>1.3497267759562835E-2</v>
      </c>
      <c r="AW22" s="302">
        <f t="shared" si="21"/>
        <v>2.4699999999999989</v>
      </c>
      <c r="AX22" s="307">
        <f t="shared" si="22"/>
        <v>1.3497267759562835E-2</v>
      </c>
      <c r="AY22" s="304"/>
      <c r="AZ22" s="302">
        <f t="shared" si="23"/>
        <v>661.65</v>
      </c>
      <c r="BA22" s="302">
        <f t="shared" si="8"/>
        <v>661.65</v>
      </c>
      <c r="BB22" s="302">
        <f t="shared" si="24"/>
        <v>0</v>
      </c>
      <c r="BC22" s="303">
        <f t="shared" si="25"/>
        <v>1</v>
      </c>
      <c r="BD22" s="308"/>
      <c r="BE22" s="305">
        <f t="shared" si="26"/>
        <v>20561</v>
      </c>
      <c r="BF22" s="305">
        <f t="shared" si="27"/>
        <v>30621.37</v>
      </c>
      <c r="BG22" s="305">
        <f t="shared" si="28"/>
        <v>10060.369999999999</v>
      </c>
      <c r="BH22" s="307">
        <f t="shared" si="29"/>
        <v>0.48929380866689359</v>
      </c>
      <c r="BI22" s="294"/>
      <c r="BJ22" s="91"/>
      <c r="BK22" s="91"/>
      <c r="BL22" s="91"/>
      <c r="BM22" s="91"/>
    </row>
    <row r="23" spans="1:65" x14ac:dyDescent="0.25">
      <c r="A23" s="42"/>
      <c r="B23" s="42"/>
      <c r="C23" s="295">
        <v>12</v>
      </c>
      <c r="D23" s="633" t="s">
        <v>190</v>
      </c>
      <c r="E23" s="296" t="s">
        <v>191</v>
      </c>
      <c r="F23" s="297">
        <v>0</v>
      </c>
      <c r="G23" s="298">
        <v>0</v>
      </c>
      <c r="H23" s="299">
        <v>0</v>
      </c>
      <c r="I23" s="299">
        <v>0</v>
      </c>
      <c r="J23" s="299">
        <v>0</v>
      </c>
      <c r="K23" s="299">
        <v>0</v>
      </c>
      <c r="L23" s="300"/>
      <c r="M23" s="301">
        <v>209</v>
      </c>
      <c r="N23" s="302">
        <v>241.18</v>
      </c>
      <c r="O23" s="302">
        <f t="shared" si="0"/>
        <v>-32.180000000000007</v>
      </c>
      <c r="P23" s="303">
        <f t="shared" si="1"/>
        <v>0.86657268430218093</v>
      </c>
      <c r="Q23" s="300"/>
      <c r="R23" s="301">
        <v>64</v>
      </c>
      <c r="S23" s="302">
        <v>64.87</v>
      </c>
      <c r="T23" s="302">
        <f t="shared" si="2"/>
        <v>-0.87000000000000455</v>
      </c>
      <c r="U23" s="303">
        <f t="shared" si="3"/>
        <v>0.98658856173886222</v>
      </c>
      <c r="V23" s="300"/>
      <c r="W23" s="301">
        <f t="shared" si="9"/>
        <v>273</v>
      </c>
      <c r="X23" s="301">
        <f t="shared" si="9"/>
        <v>306.05</v>
      </c>
      <c r="Y23" s="302">
        <f t="shared" si="4"/>
        <v>-33.050000000000011</v>
      </c>
      <c r="Z23" s="303">
        <f t="shared" si="5"/>
        <v>0.89201110929586669</v>
      </c>
      <c r="AA23" s="304"/>
      <c r="AB23" s="305">
        <f t="shared" si="10"/>
        <v>0</v>
      </c>
      <c r="AC23" s="305">
        <f t="shared" si="10"/>
        <v>0</v>
      </c>
      <c r="AD23" s="305">
        <f t="shared" si="11"/>
        <v>0</v>
      </c>
      <c r="AE23" s="303">
        <f t="shared" si="12"/>
        <v>0</v>
      </c>
      <c r="AF23" s="304"/>
      <c r="AG23" s="305">
        <f t="shared" si="13"/>
        <v>0</v>
      </c>
      <c r="AH23" s="305">
        <f t="shared" si="13"/>
        <v>0</v>
      </c>
      <c r="AI23" s="305">
        <f t="shared" si="14"/>
        <v>0</v>
      </c>
      <c r="AJ23" s="303">
        <f t="shared" si="15"/>
        <v>0</v>
      </c>
      <c r="AK23" s="304"/>
      <c r="AL23" s="302">
        <f t="shared" si="6"/>
        <v>209</v>
      </c>
      <c r="AM23" s="306">
        <f t="shared" si="6"/>
        <v>241.18</v>
      </c>
      <c r="AN23" s="538">
        <v>241</v>
      </c>
      <c r="AO23" s="541">
        <f t="shared" si="16"/>
        <v>0.15311004784688995</v>
      </c>
      <c r="AP23" s="302">
        <f t="shared" si="17"/>
        <v>32.180000000000007</v>
      </c>
      <c r="AQ23" s="307">
        <f t="shared" si="18"/>
        <v>0.15397129186602873</v>
      </c>
      <c r="AR23" s="304"/>
      <c r="AS23" s="302">
        <f t="shared" si="19"/>
        <v>64</v>
      </c>
      <c r="AT23" s="306">
        <f t="shared" si="7"/>
        <v>64.87</v>
      </c>
      <c r="AU23" s="538">
        <f>AT23</f>
        <v>64.87</v>
      </c>
      <c r="AV23" s="541">
        <f t="shared" si="32"/>
        <v>1.3593750000000071E-2</v>
      </c>
      <c r="AW23" s="302">
        <f t="shared" si="21"/>
        <v>0.87000000000000455</v>
      </c>
      <c r="AX23" s="307">
        <f t="shared" si="22"/>
        <v>1.3593750000000071E-2</v>
      </c>
      <c r="AY23" s="304"/>
      <c r="AZ23" s="302">
        <f t="shared" si="23"/>
        <v>306.05</v>
      </c>
      <c r="BA23" s="302">
        <f t="shared" si="8"/>
        <v>306.05</v>
      </c>
      <c r="BB23" s="302">
        <f t="shared" si="24"/>
        <v>0</v>
      </c>
      <c r="BC23" s="303">
        <f t="shared" si="25"/>
        <v>1</v>
      </c>
      <c r="BD23" s="308"/>
      <c r="BE23" s="305">
        <f t="shared" si="26"/>
        <v>0</v>
      </c>
      <c r="BF23" s="305">
        <f t="shared" si="27"/>
        <v>0</v>
      </c>
      <c r="BG23" s="305">
        <f t="shared" si="28"/>
        <v>0</v>
      </c>
      <c r="BH23" s="307">
        <f t="shared" si="29"/>
        <v>0</v>
      </c>
      <c r="BI23" s="294"/>
      <c r="BJ23" s="91"/>
      <c r="BK23" s="91"/>
      <c r="BL23" s="91"/>
      <c r="BM23" s="91"/>
    </row>
    <row r="24" spans="1:65" ht="25" x14ac:dyDescent="0.25">
      <c r="A24" s="42"/>
      <c r="B24" s="42"/>
      <c r="C24" s="295">
        <v>13</v>
      </c>
      <c r="D24" s="344">
        <v>72</v>
      </c>
      <c r="E24" s="309" t="s">
        <v>192</v>
      </c>
      <c r="F24" s="297">
        <v>0</v>
      </c>
      <c r="G24" s="298">
        <v>0</v>
      </c>
      <c r="H24" s="299">
        <v>1</v>
      </c>
      <c r="I24" s="299">
        <v>1</v>
      </c>
      <c r="J24" s="299">
        <v>0</v>
      </c>
      <c r="K24" s="299">
        <v>0</v>
      </c>
      <c r="L24" s="300"/>
      <c r="M24" s="301">
        <v>150</v>
      </c>
      <c r="N24" s="302">
        <v>239.39</v>
      </c>
      <c r="O24" s="302">
        <f t="shared" si="0"/>
        <v>-89.389999999999986</v>
      </c>
      <c r="P24" s="303">
        <f t="shared" si="1"/>
        <v>0.62659258949830821</v>
      </c>
      <c r="Q24" s="300"/>
      <c r="R24" s="301">
        <v>0</v>
      </c>
      <c r="S24" s="302">
        <v>9.34</v>
      </c>
      <c r="T24" s="302">
        <f t="shared" si="2"/>
        <v>-9.34</v>
      </c>
      <c r="U24" s="303">
        <f t="shared" si="3"/>
        <v>0</v>
      </c>
      <c r="V24" s="300"/>
      <c r="W24" s="301">
        <f t="shared" si="9"/>
        <v>150</v>
      </c>
      <c r="X24" s="301">
        <f t="shared" si="9"/>
        <v>248.73</v>
      </c>
      <c r="Y24" s="302">
        <f t="shared" si="4"/>
        <v>-98.72999999999999</v>
      </c>
      <c r="Z24" s="303">
        <f t="shared" si="5"/>
        <v>0.60306356289952967</v>
      </c>
      <c r="AA24" s="304"/>
      <c r="AB24" s="305">
        <f t="shared" si="10"/>
        <v>150</v>
      </c>
      <c r="AC24" s="305">
        <f t="shared" si="10"/>
        <v>239.39</v>
      </c>
      <c r="AD24" s="305">
        <f t="shared" si="11"/>
        <v>-89.389999999999986</v>
      </c>
      <c r="AE24" s="303">
        <f t="shared" si="12"/>
        <v>0.62659258949830821</v>
      </c>
      <c r="AF24" s="304"/>
      <c r="AG24" s="305">
        <f t="shared" si="13"/>
        <v>150</v>
      </c>
      <c r="AH24" s="305">
        <f t="shared" si="13"/>
        <v>239.39</v>
      </c>
      <c r="AI24" s="305">
        <f t="shared" si="14"/>
        <v>-89.389999999999986</v>
      </c>
      <c r="AJ24" s="303">
        <f t="shared" si="15"/>
        <v>0.62659258949830821</v>
      </c>
      <c r="AK24" s="304"/>
      <c r="AL24" s="302">
        <f t="shared" si="6"/>
        <v>150</v>
      </c>
      <c r="AM24" s="306">
        <f t="shared" si="6"/>
        <v>239.39</v>
      </c>
      <c r="AN24" s="538">
        <f t="shared" si="30"/>
        <v>174</v>
      </c>
      <c r="AO24" s="541">
        <f t="shared" si="16"/>
        <v>0.16</v>
      </c>
      <c r="AP24" s="302">
        <f t="shared" si="17"/>
        <v>89.389999999999986</v>
      </c>
      <c r="AQ24" s="307">
        <f t="shared" si="18"/>
        <v>0.5959333333333332</v>
      </c>
      <c r="AR24" s="304"/>
      <c r="AS24" s="302">
        <f t="shared" si="19"/>
        <v>0</v>
      </c>
      <c r="AT24" s="306">
        <f t="shared" si="7"/>
        <v>9.34</v>
      </c>
      <c r="AU24" s="538">
        <v>0</v>
      </c>
      <c r="AV24" s="541"/>
      <c r="AW24" s="302">
        <f t="shared" si="21"/>
        <v>9.34</v>
      </c>
      <c r="AX24" s="307" t="str">
        <f t="shared" si="22"/>
        <v>&gt;100%</v>
      </c>
      <c r="AY24" s="304"/>
      <c r="AZ24" s="302">
        <f t="shared" si="23"/>
        <v>248.73</v>
      </c>
      <c r="BA24" s="302">
        <f t="shared" si="8"/>
        <v>248.73</v>
      </c>
      <c r="BB24" s="302">
        <f t="shared" si="24"/>
        <v>0</v>
      </c>
      <c r="BC24" s="303">
        <f t="shared" si="25"/>
        <v>1</v>
      </c>
      <c r="BD24" s="308"/>
      <c r="BE24" s="305">
        <f t="shared" si="26"/>
        <v>150</v>
      </c>
      <c r="BF24" s="305">
        <f t="shared" si="27"/>
        <v>239.39</v>
      </c>
      <c r="BG24" s="305">
        <f t="shared" si="28"/>
        <v>89.389999999999986</v>
      </c>
      <c r="BH24" s="307">
        <f t="shared" si="29"/>
        <v>0.5959333333333332</v>
      </c>
      <c r="BI24" s="294"/>
      <c r="BJ24" s="91"/>
      <c r="BK24" s="91"/>
      <c r="BL24" s="91"/>
      <c r="BM24" s="91"/>
    </row>
    <row r="25" spans="1:65" x14ac:dyDescent="0.25">
      <c r="A25" s="42"/>
      <c r="B25" s="42"/>
      <c r="C25" s="295">
        <v>14</v>
      </c>
      <c r="D25" s="344">
        <v>0</v>
      </c>
      <c r="E25" s="296" t="s">
        <v>65</v>
      </c>
      <c r="F25" s="297">
        <v>0</v>
      </c>
      <c r="G25" s="298">
        <v>0</v>
      </c>
      <c r="H25" s="299">
        <v>0</v>
      </c>
      <c r="I25" s="299">
        <v>0</v>
      </c>
      <c r="J25" s="299">
        <v>0</v>
      </c>
      <c r="K25" s="299">
        <v>0</v>
      </c>
      <c r="L25" s="300"/>
      <c r="M25" s="301">
        <v>0</v>
      </c>
      <c r="N25" s="302">
        <v>0</v>
      </c>
      <c r="O25" s="302">
        <f t="shared" si="0"/>
        <v>0</v>
      </c>
      <c r="P25" s="303">
        <f t="shared" si="1"/>
        <v>0</v>
      </c>
      <c r="Q25" s="300"/>
      <c r="R25" s="301">
        <v>0</v>
      </c>
      <c r="S25" s="302">
        <v>0</v>
      </c>
      <c r="T25" s="302">
        <f t="shared" si="2"/>
        <v>0</v>
      </c>
      <c r="U25" s="303">
        <f t="shared" si="3"/>
        <v>0</v>
      </c>
      <c r="V25" s="300"/>
      <c r="W25" s="301">
        <f t="shared" si="9"/>
        <v>0</v>
      </c>
      <c r="X25" s="301">
        <f t="shared" si="9"/>
        <v>0</v>
      </c>
      <c r="Y25" s="302">
        <f t="shared" si="4"/>
        <v>0</v>
      </c>
      <c r="Z25" s="303">
        <f t="shared" si="5"/>
        <v>0</v>
      </c>
      <c r="AA25" s="304"/>
      <c r="AB25" s="305">
        <f t="shared" si="10"/>
        <v>0</v>
      </c>
      <c r="AC25" s="305">
        <f t="shared" si="10"/>
        <v>0</v>
      </c>
      <c r="AD25" s="305">
        <f t="shared" si="11"/>
        <v>0</v>
      </c>
      <c r="AE25" s="303">
        <f t="shared" si="12"/>
        <v>0</v>
      </c>
      <c r="AF25" s="304"/>
      <c r="AG25" s="305">
        <f t="shared" si="13"/>
        <v>0</v>
      </c>
      <c r="AH25" s="305">
        <f t="shared" si="13"/>
        <v>0</v>
      </c>
      <c r="AI25" s="305">
        <f t="shared" si="14"/>
        <v>0</v>
      </c>
      <c r="AJ25" s="303">
        <f t="shared" si="15"/>
        <v>0</v>
      </c>
      <c r="AK25" s="304"/>
      <c r="AL25" s="302">
        <f t="shared" si="6"/>
        <v>0</v>
      </c>
      <c r="AM25" s="306">
        <f t="shared" si="6"/>
        <v>0</v>
      </c>
      <c r="AN25" s="538">
        <f t="shared" si="30"/>
        <v>0</v>
      </c>
      <c r="AO25" s="541"/>
      <c r="AP25" s="302">
        <f t="shared" si="17"/>
        <v>0</v>
      </c>
      <c r="AQ25" s="307">
        <f t="shared" si="18"/>
        <v>0</v>
      </c>
      <c r="AR25" s="304"/>
      <c r="AS25" s="302">
        <f t="shared" si="19"/>
        <v>0</v>
      </c>
      <c r="AT25" s="306">
        <f t="shared" si="7"/>
        <v>0</v>
      </c>
      <c r="AU25" s="538">
        <f t="shared" si="31"/>
        <v>0</v>
      </c>
      <c r="AV25" s="541"/>
      <c r="AW25" s="302">
        <f t="shared" si="21"/>
        <v>0</v>
      </c>
      <c r="AX25" s="307">
        <f t="shared" si="22"/>
        <v>0</v>
      </c>
      <c r="AY25" s="304"/>
      <c r="AZ25" s="302">
        <f t="shared" si="23"/>
        <v>0</v>
      </c>
      <c r="BA25" s="302">
        <f t="shared" si="8"/>
        <v>0</v>
      </c>
      <c r="BB25" s="302">
        <f t="shared" si="24"/>
        <v>0</v>
      </c>
      <c r="BC25" s="303">
        <f t="shared" si="25"/>
        <v>0</v>
      </c>
      <c r="BD25" s="308"/>
      <c r="BE25" s="305">
        <f t="shared" si="26"/>
        <v>0</v>
      </c>
      <c r="BF25" s="305">
        <f t="shared" si="27"/>
        <v>0</v>
      </c>
      <c r="BG25" s="305">
        <f t="shared" si="28"/>
        <v>0</v>
      </c>
      <c r="BH25" s="307">
        <f t="shared" si="29"/>
        <v>0</v>
      </c>
      <c r="BI25" s="294"/>
      <c r="BJ25" s="91"/>
      <c r="BK25" s="91"/>
      <c r="BL25" s="91"/>
      <c r="BM25" s="91"/>
    </row>
    <row r="26" spans="1:65" x14ac:dyDescent="0.25">
      <c r="A26" s="42"/>
      <c r="B26" s="42"/>
      <c r="C26" s="295">
        <v>15</v>
      </c>
      <c r="D26" s="344">
        <v>14</v>
      </c>
      <c r="E26" s="309" t="s">
        <v>193</v>
      </c>
      <c r="F26" s="297">
        <v>0</v>
      </c>
      <c r="G26" s="298">
        <v>0</v>
      </c>
      <c r="H26" s="299">
        <v>19</v>
      </c>
      <c r="I26" s="299">
        <v>19</v>
      </c>
      <c r="J26" s="299">
        <v>0</v>
      </c>
      <c r="K26" s="299">
        <v>0</v>
      </c>
      <c r="L26" s="300"/>
      <c r="M26" s="301">
        <v>83</v>
      </c>
      <c r="N26" s="302">
        <v>208.17</v>
      </c>
      <c r="O26" s="302">
        <f t="shared" si="0"/>
        <v>-125.16999999999999</v>
      </c>
      <c r="P26" s="303">
        <f t="shared" si="1"/>
        <v>0.39871259067108616</v>
      </c>
      <c r="Q26" s="300"/>
      <c r="R26" s="301">
        <v>0</v>
      </c>
      <c r="S26" s="302">
        <v>0</v>
      </c>
      <c r="T26" s="302">
        <f t="shared" si="2"/>
        <v>0</v>
      </c>
      <c r="U26" s="303">
        <f t="shared" si="3"/>
        <v>0</v>
      </c>
      <c r="V26" s="300"/>
      <c r="W26" s="301">
        <f t="shared" si="9"/>
        <v>83</v>
      </c>
      <c r="X26" s="301">
        <f t="shared" si="9"/>
        <v>208.17</v>
      </c>
      <c r="Y26" s="302">
        <f t="shared" si="4"/>
        <v>-125.16999999999999</v>
      </c>
      <c r="Z26" s="303">
        <f t="shared" si="5"/>
        <v>0.39871259067108616</v>
      </c>
      <c r="AA26" s="304"/>
      <c r="AB26" s="305">
        <f t="shared" si="10"/>
        <v>1577</v>
      </c>
      <c r="AC26" s="305">
        <f t="shared" si="10"/>
        <v>3955.2299999999996</v>
      </c>
      <c r="AD26" s="305">
        <f t="shared" si="11"/>
        <v>-2378.2299999999996</v>
      </c>
      <c r="AE26" s="303">
        <f t="shared" si="12"/>
        <v>0.39871259067108616</v>
      </c>
      <c r="AF26" s="304"/>
      <c r="AG26" s="305">
        <f t="shared" si="13"/>
        <v>1577</v>
      </c>
      <c r="AH26" s="305">
        <f t="shared" si="13"/>
        <v>3955.2299999999996</v>
      </c>
      <c r="AI26" s="305">
        <f t="shared" si="14"/>
        <v>-2378.2299999999996</v>
      </c>
      <c r="AJ26" s="303">
        <f t="shared" si="15"/>
        <v>0.39871259067108616</v>
      </c>
      <c r="AK26" s="304"/>
      <c r="AL26" s="302">
        <f t="shared" si="6"/>
        <v>83</v>
      </c>
      <c r="AM26" s="306">
        <f t="shared" si="6"/>
        <v>208.17</v>
      </c>
      <c r="AN26" s="538">
        <f t="shared" si="30"/>
        <v>96.28</v>
      </c>
      <c r="AO26" s="541">
        <f t="shared" si="16"/>
        <v>0.16</v>
      </c>
      <c r="AP26" s="302">
        <f t="shared" si="17"/>
        <v>125.16999999999999</v>
      </c>
      <c r="AQ26" s="307">
        <f t="shared" si="18"/>
        <v>1.5080722891566263</v>
      </c>
      <c r="AR26" s="304"/>
      <c r="AS26" s="302">
        <f t="shared" si="19"/>
        <v>0</v>
      </c>
      <c r="AT26" s="306">
        <f t="shared" si="7"/>
        <v>0</v>
      </c>
      <c r="AU26" s="538">
        <f t="shared" si="31"/>
        <v>0</v>
      </c>
      <c r="AV26" s="541"/>
      <c r="AW26" s="302">
        <f t="shared" si="21"/>
        <v>0</v>
      </c>
      <c r="AX26" s="307">
        <f t="shared" si="22"/>
        <v>0</v>
      </c>
      <c r="AY26" s="304"/>
      <c r="AZ26" s="302">
        <f t="shared" si="23"/>
        <v>208.17</v>
      </c>
      <c r="BA26" s="302">
        <f t="shared" si="8"/>
        <v>208.17</v>
      </c>
      <c r="BB26" s="302">
        <f t="shared" si="24"/>
        <v>0</v>
      </c>
      <c r="BC26" s="303">
        <f t="shared" si="25"/>
        <v>1</v>
      </c>
      <c r="BD26" s="308"/>
      <c r="BE26" s="305">
        <f t="shared" si="26"/>
        <v>1577</v>
      </c>
      <c r="BF26" s="305">
        <f t="shared" si="27"/>
        <v>3955.2299999999996</v>
      </c>
      <c r="BG26" s="305">
        <f t="shared" si="28"/>
        <v>2378.2299999999996</v>
      </c>
      <c r="BH26" s="307">
        <f t="shared" si="29"/>
        <v>1.5080722891566263</v>
      </c>
      <c r="BI26" s="294"/>
      <c r="BJ26" s="91"/>
      <c r="BK26" s="91"/>
      <c r="BL26" s="91"/>
      <c r="BM26" s="91"/>
    </row>
    <row r="27" spans="1:65" x14ac:dyDescent="0.25">
      <c r="A27" s="42"/>
      <c r="B27" s="42"/>
      <c r="C27" s="295">
        <v>16</v>
      </c>
      <c r="D27" s="344">
        <v>0</v>
      </c>
      <c r="E27" s="296" t="s">
        <v>65</v>
      </c>
      <c r="F27" s="297">
        <v>0</v>
      </c>
      <c r="G27" s="298">
        <v>0</v>
      </c>
      <c r="H27" s="299">
        <v>0</v>
      </c>
      <c r="I27" s="299">
        <v>0</v>
      </c>
      <c r="J27" s="299">
        <v>0</v>
      </c>
      <c r="K27" s="299">
        <v>0</v>
      </c>
      <c r="L27" s="300"/>
      <c r="M27" s="301">
        <v>0</v>
      </c>
      <c r="N27" s="302">
        <v>0</v>
      </c>
      <c r="O27" s="302">
        <f t="shared" si="0"/>
        <v>0</v>
      </c>
      <c r="P27" s="303">
        <f t="shared" si="1"/>
        <v>0</v>
      </c>
      <c r="Q27" s="300"/>
      <c r="R27" s="301">
        <v>0</v>
      </c>
      <c r="S27" s="302">
        <v>0</v>
      </c>
      <c r="T27" s="302">
        <f t="shared" si="2"/>
        <v>0</v>
      </c>
      <c r="U27" s="303">
        <f t="shared" si="3"/>
        <v>0</v>
      </c>
      <c r="V27" s="300"/>
      <c r="W27" s="301">
        <f t="shared" si="9"/>
        <v>0</v>
      </c>
      <c r="X27" s="301">
        <f t="shared" si="9"/>
        <v>0</v>
      </c>
      <c r="Y27" s="302">
        <f t="shared" si="4"/>
        <v>0</v>
      </c>
      <c r="Z27" s="303">
        <f t="shared" si="5"/>
        <v>0</v>
      </c>
      <c r="AA27" s="304"/>
      <c r="AB27" s="305">
        <f t="shared" si="10"/>
        <v>0</v>
      </c>
      <c r="AC27" s="305">
        <f t="shared" si="10"/>
        <v>0</v>
      </c>
      <c r="AD27" s="305">
        <f t="shared" si="11"/>
        <v>0</v>
      </c>
      <c r="AE27" s="303">
        <f t="shared" si="12"/>
        <v>0</v>
      </c>
      <c r="AF27" s="304"/>
      <c r="AG27" s="305">
        <f t="shared" si="13"/>
        <v>0</v>
      </c>
      <c r="AH27" s="305">
        <f t="shared" si="13"/>
        <v>0</v>
      </c>
      <c r="AI27" s="305">
        <f t="shared" si="14"/>
        <v>0</v>
      </c>
      <c r="AJ27" s="303">
        <f t="shared" si="15"/>
        <v>0</v>
      </c>
      <c r="AK27" s="304"/>
      <c r="AL27" s="302">
        <f t="shared" si="6"/>
        <v>0</v>
      </c>
      <c r="AM27" s="306">
        <f t="shared" si="6"/>
        <v>0</v>
      </c>
      <c r="AN27" s="538">
        <f t="shared" si="30"/>
        <v>0</v>
      </c>
      <c r="AO27" s="541"/>
      <c r="AP27" s="302">
        <f t="shared" si="17"/>
        <v>0</v>
      </c>
      <c r="AQ27" s="307">
        <f t="shared" si="18"/>
        <v>0</v>
      </c>
      <c r="AR27" s="304"/>
      <c r="AS27" s="302">
        <f t="shared" si="19"/>
        <v>0</v>
      </c>
      <c r="AT27" s="306">
        <f t="shared" si="7"/>
        <v>0</v>
      </c>
      <c r="AU27" s="538">
        <f t="shared" si="31"/>
        <v>0</v>
      </c>
      <c r="AV27" s="541"/>
      <c r="AW27" s="302">
        <f t="shared" si="21"/>
        <v>0</v>
      </c>
      <c r="AX27" s="307">
        <f t="shared" si="22"/>
        <v>0</v>
      </c>
      <c r="AY27" s="304"/>
      <c r="AZ27" s="302">
        <f t="shared" si="23"/>
        <v>0</v>
      </c>
      <c r="BA27" s="302">
        <f t="shared" si="8"/>
        <v>0</v>
      </c>
      <c r="BB27" s="302">
        <f t="shared" si="24"/>
        <v>0</v>
      </c>
      <c r="BC27" s="303">
        <f t="shared" si="25"/>
        <v>0</v>
      </c>
      <c r="BD27" s="308"/>
      <c r="BE27" s="305">
        <f t="shared" si="26"/>
        <v>0</v>
      </c>
      <c r="BF27" s="305">
        <f t="shared" si="27"/>
        <v>0</v>
      </c>
      <c r="BG27" s="305">
        <f t="shared" si="28"/>
        <v>0</v>
      </c>
      <c r="BH27" s="307">
        <f t="shared" si="29"/>
        <v>0</v>
      </c>
      <c r="BI27" s="294"/>
      <c r="BJ27" s="91"/>
      <c r="BK27" s="91"/>
      <c r="BL27" s="91"/>
      <c r="BM27" s="91"/>
    </row>
    <row r="28" spans="1:65" x14ac:dyDescent="0.25">
      <c r="A28" s="42"/>
      <c r="B28" s="42"/>
      <c r="C28" s="295">
        <v>17</v>
      </c>
      <c r="D28" s="344">
        <v>17</v>
      </c>
      <c r="E28" s="296" t="s">
        <v>194</v>
      </c>
      <c r="F28" s="297">
        <v>0</v>
      </c>
      <c r="G28" s="298">
        <v>0</v>
      </c>
      <c r="H28" s="299">
        <v>21</v>
      </c>
      <c r="I28" s="299">
        <v>21</v>
      </c>
      <c r="J28" s="299">
        <v>21</v>
      </c>
      <c r="K28" s="299">
        <v>21</v>
      </c>
      <c r="L28" s="300"/>
      <c r="M28" s="301">
        <v>69</v>
      </c>
      <c r="N28" s="302">
        <v>170.25</v>
      </c>
      <c r="O28" s="302">
        <f t="shared" si="0"/>
        <v>-101.25</v>
      </c>
      <c r="P28" s="303">
        <f t="shared" si="1"/>
        <v>0.40528634361233479</v>
      </c>
      <c r="Q28" s="300"/>
      <c r="R28" s="301">
        <v>97</v>
      </c>
      <c r="S28" s="302">
        <v>99.32</v>
      </c>
      <c r="T28" s="302">
        <f t="shared" si="2"/>
        <v>-2.3199999999999932</v>
      </c>
      <c r="U28" s="303">
        <f t="shared" si="3"/>
        <v>0.97664115988723321</v>
      </c>
      <c r="V28" s="300"/>
      <c r="W28" s="301">
        <f t="shared" si="9"/>
        <v>166</v>
      </c>
      <c r="X28" s="301">
        <f t="shared" si="9"/>
        <v>269.57</v>
      </c>
      <c r="Y28" s="302">
        <f t="shared" si="4"/>
        <v>-103.57</v>
      </c>
      <c r="Z28" s="303">
        <f t="shared" si="5"/>
        <v>0.61579552620840594</v>
      </c>
      <c r="AA28" s="304"/>
      <c r="AB28" s="305">
        <f t="shared" si="10"/>
        <v>3486</v>
      </c>
      <c r="AC28" s="305">
        <f t="shared" si="10"/>
        <v>5660.9699999999993</v>
      </c>
      <c r="AD28" s="305">
        <f t="shared" si="11"/>
        <v>-2174.9699999999993</v>
      </c>
      <c r="AE28" s="303">
        <f t="shared" si="12"/>
        <v>0.61579552620840605</v>
      </c>
      <c r="AF28" s="304"/>
      <c r="AG28" s="305">
        <f t="shared" si="13"/>
        <v>3486</v>
      </c>
      <c r="AH28" s="305">
        <f t="shared" si="13"/>
        <v>5660.9699999999993</v>
      </c>
      <c r="AI28" s="305">
        <f t="shared" si="14"/>
        <v>-2174.9699999999993</v>
      </c>
      <c r="AJ28" s="303">
        <f t="shared" si="15"/>
        <v>0.61579552620840605</v>
      </c>
      <c r="AK28" s="304"/>
      <c r="AL28" s="302">
        <f t="shared" ref="AL28:AM91" si="33">+M28</f>
        <v>69</v>
      </c>
      <c r="AM28" s="306">
        <f t="shared" si="33"/>
        <v>170.25</v>
      </c>
      <c r="AN28" s="538">
        <f t="shared" si="30"/>
        <v>80.040000000000006</v>
      </c>
      <c r="AO28" s="541">
        <f t="shared" si="16"/>
        <v>0.16000000000000009</v>
      </c>
      <c r="AP28" s="302">
        <f t="shared" si="17"/>
        <v>101.25</v>
      </c>
      <c r="AQ28" s="307">
        <f t="shared" si="18"/>
        <v>1.4673913043478262</v>
      </c>
      <c r="AR28" s="304"/>
      <c r="AS28" s="302">
        <f t="shared" si="19"/>
        <v>97</v>
      </c>
      <c r="AT28" s="306">
        <f t="shared" si="7"/>
        <v>99.32</v>
      </c>
      <c r="AU28" s="538">
        <f>AT28</f>
        <v>99.32</v>
      </c>
      <c r="AV28" s="541">
        <f t="shared" si="32"/>
        <v>2.3917525773195805E-2</v>
      </c>
      <c r="AW28" s="302">
        <f t="shared" si="21"/>
        <v>2.3199999999999932</v>
      </c>
      <c r="AX28" s="307">
        <f t="shared" si="22"/>
        <v>2.3917525773195805E-2</v>
      </c>
      <c r="AY28" s="304"/>
      <c r="AZ28" s="302">
        <f t="shared" si="23"/>
        <v>269.57</v>
      </c>
      <c r="BA28" s="302">
        <f t="shared" si="8"/>
        <v>269.57</v>
      </c>
      <c r="BB28" s="302">
        <f t="shared" si="24"/>
        <v>0</v>
      </c>
      <c r="BC28" s="303">
        <f t="shared" si="25"/>
        <v>1</v>
      </c>
      <c r="BD28" s="308"/>
      <c r="BE28" s="305">
        <f t="shared" si="26"/>
        <v>3486</v>
      </c>
      <c r="BF28" s="305">
        <f t="shared" si="27"/>
        <v>5660.9699999999993</v>
      </c>
      <c r="BG28" s="305">
        <f t="shared" si="28"/>
        <v>2174.9699999999993</v>
      </c>
      <c r="BH28" s="307">
        <f t="shared" si="29"/>
        <v>0.62391566265060228</v>
      </c>
      <c r="BI28" s="294"/>
      <c r="BJ28" s="91"/>
      <c r="BK28" s="91"/>
      <c r="BL28" s="91"/>
      <c r="BM28" s="91"/>
    </row>
    <row r="29" spans="1:65" x14ac:dyDescent="0.25">
      <c r="A29" s="42"/>
      <c r="B29" s="42"/>
      <c r="C29" s="295">
        <v>18</v>
      </c>
      <c r="D29" s="344">
        <v>0</v>
      </c>
      <c r="E29" s="296" t="s">
        <v>65</v>
      </c>
      <c r="F29" s="297">
        <v>0</v>
      </c>
      <c r="G29" s="298">
        <v>0</v>
      </c>
      <c r="H29" s="299">
        <v>0</v>
      </c>
      <c r="I29" s="299">
        <v>0</v>
      </c>
      <c r="J29" s="299">
        <v>0</v>
      </c>
      <c r="K29" s="299">
        <v>0</v>
      </c>
      <c r="L29" s="300"/>
      <c r="M29" s="301">
        <v>0</v>
      </c>
      <c r="N29" s="302">
        <v>0</v>
      </c>
      <c r="O29" s="302">
        <f t="shared" si="0"/>
        <v>0</v>
      </c>
      <c r="P29" s="303">
        <f t="shared" si="1"/>
        <v>0</v>
      </c>
      <c r="Q29" s="300"/>
      <c r="R29" s="301">
        <v>0</v>
      </c>
      <c r="S29" s="302">
        <v>21.07</v>
      </c>
      <c r="T29" s="302">
        <f t="shared" si="2"/>
        <v>-21.07</v>
      </c>
      <c r="U29" s="303">
        <f t="shared" si="3"/>
        <v>0</v>
      </c>
      <c r="V29" s="300"/>
      <c r="W29" s="301">
        <f t="shared" si="9"/>
        <v>0</v>
      </c>
      <c r="X29" s="301">
        <f t="shared" si="9"/>
        <v>21.07</v>
      </c>
      <c r="Y29" s="302">
        <f t="shared" si="4"/>
        <v>-21.07</v>
      </c>
      <c r="Z29" s="303">
        <f t="shared" si="5"/>
        <v>0</v>
      </c>
      <c r="AA29" s="304"/>
      <c r="AB29" s="305">
        <f t="shared" si="10"/>
        <v>0</v>
      </c>
      <c r="AC29" s="305">
        <f t="shared" si="10"/>
        <v>0</v>
      </c>
      <c r="AD29" s="305">
        <f t="shared" si="11"/>
        <v>0</v>
      </c>
      <c r="AE29" s="303">
        <f t="shared" si="12"/>
        <v>0</v>
      </c>
      <c r="AF29" s="304"/>
      <c r="AG29" s="305">
        <f t="shared" si="13"/>
        <v>0</v>
      </c>
      <c r="AH29" s="305">
        <f t="shared" si="13"/>
        <v>0</v>
      </c>
      <c r="AI29" s="305">
        <f t="shared" si="14"/>
        <v>0</v>
      </c>
      <c r="AJ29" s="303">
        <f t="shared" si="15"/>
        <v>0</v>
      </c>
      <c r="AK29" s="304"/>
      <c r="AL29" s="302">
        <f t="shared" si="33"/>
        <v>0</v>
      </c>
      <c r="AM29" s="306">
        <f t="shared" si="33"/>
        <v>0</v>
      </c>
      <c r="AN29" s="538">
        <f t="shared" si="30"/>
        <v>0</v>
      </c>
      <c r="AO29" s="541"/>
      <c r="AP29" s="302">
        <f t="shared" si="17"/>
        <v>0</v>
      </c>
      <c r="AQ29" s="307">
        <f t="shared" si="18"/>
        <v>0</v>
      </c>
      <c r="AR29" s="304"/>
      <c r="AS29" s="302">
        <f t="shared" ref="AS29:AS60" si="34">+R29</f>
        <v>0</v>
      </c>
      <c r="AT29" s="306"/>
      <c r="AU29" s="538">
        <f t="shared" si="31"/>
        <v>0</v>
      </c>
      <c r="AV29" s="541"/>
      <c r="AW29" s="302">
        <f t="shared" si="21"/>
        <v>0</v>
      </c>
      <c r="AX29" s="307">
        <f t="shared" si="22"/>
        <v>0</v>
      </c>
      <c r="AY29" s="304"/>
      <c r="AZ29" s="302">
        <f t="shared" si="23"/>
        <v>21.07</v>
      </c>
      <c r="BA29" s="302">
        <f t="shared" si="8"/>
        <v>0</v>
      </c>
      <c r="BB29" s="302">
        <f t="shared" si="24"/>
        <v>-21.07</v>
      </c>
      <c r="BC29" s="303">
        <f t="shared" si="25"/>
        <v>0</v>
      </c>
      <c r="BD29" s="308"/>
      <c r="BE29" s="305">
        <f t="shared" si="26"/>
        <v>0</v>
      </c>
      <c r="BF29" s="305">
        <f t="shared" si="27"/>
        <v>0</v>
      </c>
      <c r="BG29" s="305">
        <f t="shared" si="28"/>
        <v>0</v>
      </c>
      <c r="BH29" s="307">
        <f t="shared" si="29"/>
        <v>0</v>
      </c>
      <c r="BI29" s="294"/>
      <c r="BJ29" s="91"/>
      <c r="BK29" s="91"/>
      <c r="BL29" s="91"/>
      <c r="BM29" s="91"/>
    </row>
    <row r="30" spans="1:65" ht="87.5" x14ac:dyDescent="0.25">
      <c r="A30" s="42"/>
      <c r="B30" s="42"/>
      <c r="C30" s="295">
        <v>19</v>
      </c>
      <c r="D30" s="344">
        <v>24</v>
      </c>
      <c r="E30" s="309" t="s">
        <v>195</v>
      </c>
      <c r="F30" s="297">
        <v>0</v>
      </c>
      <c r="G30" s="298">
        <v>0</v>
      </c>
      <c r="H30" s="299">
        <v>0</v>
      </c>
      <c r="I30" s="299">
        <v>0</v>
      </c>
      <c r="J30" s="299">
        <v>0</v>
      </c>
      <c r="K30" s="299">
        <v>0</v>
      </c>
      <c r="L30" s="300"/>
      <c r="M30" s="301">
        <v>214</v>
      </c>
      <c r="N30" s="302">
        <v>776.4</v>
      </c>
      <c r="O30" s="302">
        <f t="shared" si="0"/>
        <v>-562.4</v>
      </c>
      <c r="P30" s="303">
        <f t="shared" si="1"/>
        <v>0.27563111798042245</v>
      </c>
      <c r="Q30" s="300"/>
      <c r="R30" s="301">
        <v>176</v>
      </c>
      <c r="S30" s="302">
        <v>225.11</v>
      </c>
      <c r="T30" s="302">
        <f t="shared" si="2"/>
        <v>-49.110000000000014</v>
      </c>
      <c r="U30" s="303">
        <f t="shared" si="3"/>
        <v>0.78183998933854559</v>
      </c>
      <c r="V30" s="300"/>
      <c r="W30" s="301">
        <f t="shared" si="9"/>
        <v>390</v>
      </c>
      <c r="X30" s="301">
        <f t="shared" si="9"/>
        <v>1001.51</v>
      </c>
      <c r="Y30" s="302">
        <f t="shared" si="4"/>
        <v>-611.51</v>
      </c>
      <c r="Z30" s="303">
        <f t="shared" si="5"/>
        <v>0.38941198789827364</v>
      </c>
      <c r="AA30" s="304"/>
      <c r="AB30" s="305">
        <f t="shared" si="10"/>
        <v>0</v>
      </c>
      <c r="AC30" s="305">
        <f t="shared" si="10"/>
        <v>0</v>
      </c>
      <c r="AD30" s="305">
        <f t="shared" si="11"/>
        <v>0</v>
      </c>
      <c r="AE30" s="303">
        <f t="shared" si="12"/>
        <v>0</v>
      </c>
      <c r="AF30" s="304"/>
      <c r="AG30" s="305">
        <f t="shared" si="13"/>
        <v>0</v>
      </c>
      <c r="AH30" s="305">
        <f t="shared" si="13"/>
        <v>0</v>
      </c>
      <c r="AI30" s="305">
        <f t="shared" si="14"/>
        <v>0</v>
      </c>
      <c r="AJ30" s="303">
        <f t="shared" si="15"/>
        <v>0</v>
      </c>
      <c r="AK30" s="304"/>
      <c r="AL30" s="302">
        <f t="shared" si="33"/>
        <v>214</v>
      </c>
      <c r="AM30" s="306">
        <f t="shared" si="33"/>
        <v>776.4</v>
      </c>
      <c r="AN30" s="538">
        <f t="shared" si="30"/>
        <v>248.24</v>
      </c>
      <c r="AO30" s="541">
        <f t="shared" si="16"/>
        <v>0.16000000000000003</v>
      </c>
      <c r="AP30" s="302">
        <f t="shared" si="17"/>
        <v>562.4</v>
      </c>
      <c r="AQ30" s="307">
        <f t="shared" si="18"/>
        <v>2.6280373831775701</v>
      </c>
      <c r="AR30" s="304"/>
      <c r="AS30" s="302">
        <f t="shared" si="34"/>
        <v>176</v>
      </c>
      <c r="AT30" s="306">
        <f t="shared" ref="AT30:AT35" si="35">+S30</f>
        <v>225.11</v>
      </c>
      <c r="AU30" s="538">
        <f t="shared" si="31"/>
        <v>204.16</v>
      </c>
      <c r="AV30" s="541">
        <f t="shared" si="32"/>
        <v>0.15999999999999998</v>
      </c>
      <c r="AW30" s="302">
        <f t="shared" si="21"/>
        <v>49.110000000000014</v>
      </c>
      <c r="AX30" s="307">
        <f t="shared" si="22"/>
        <v>0.27903409090909098</v>
      </c>
      <c r="AY30" s="304"/>
      <c r="AZ30" s="302">
        <f t="shared" si="23"/>
        <v>1001.51</v>
      </c>
      <c r="BA30" s="302">
        <f t="shared" si="8"/>
        <v>1001.51</v>
      </c>
      <c r="BB30" s="302">
        <f t="shared" si="24"/>
        <v>0</v>
      </c>
      <c r="BC30" s="303">
        <f t="shared" si="25"/>
        <v>1</v>
      </c>
      <c r="BD30" s="308"/>
      <c r="BE30" s="305">
        <f t="shared" si="26"/>
        <v>0</v>
      </c>
      <c r="BF30" s="305">
        <f t="shared" si="27"/>
        <v>0</v>
      </c>
      <c r="BG30" s="305">
        <f t="shared" si="28"/>
        <v>0</v>
      </c>
      <c r="BH30" s="307">
        <f t="shared" si="29"/>
        <v>0</v>
      </c>
      <c r="BI30" s="294"/>
      <c r="BJ30" s="91"/>
      <c r="BK30" s="91"/>
      <c r="BL30" s="91"/>
      <c r="BM30" s="91"/>
    </row>
    <row r="31" spans="1:65" x14ac:dyDescent="0.25">
      <c r="A31" s="42"/>
      <c r="B31" s="42"/>
      <c r="C31" s="295">
        <v>20</v>
      </c>
      <c r="D31" s="344">
        <v>20</v>
      </c>
      <c r="E31" s="309" t="s">
        <v>196</v>
      </c>
      <c r="F31" s="297">
        <v>0</v>
      </c>
      <c r="G31" s="298">
        <v>0</v>
      </c>
      <c r="H31" s="299">
        <v>14</v>
      </c>
      <c r="I31" s="299">
        <v>14</v>
      </c>
      <c r="J31" s="299">
        <v>15</v>
      </c>
      <c r="K31" s="299">
        <v>15</v>
      </c>
      <c r="L31" s="300"/>
      <c r="M31" s="301">
        <v>152</v>
      </c>
      <c r="N31" s="302">
        <v>321.52999999999997</v>
      </c>
      <c r="O31" s="302">
        <f t="shared" si="0"/>
        <v>-169.52999999999997</v>
      </c>
      <c r="P31" s="303">
        <f t="shared" si="1"/>
        <v>0.47273971324604241</v>
      </c>
      <c r="Q31" s="300"/>
      <c r="R31" s="301">
        <v>250</v>
      </c>
      <c r="S31" s="302">
        <v>461.13</v>
      </c>
      <c r="T31" s="302">
        <f t="shared" si="2"/>
        <v>-211.13</v>
      </c>
      <c r="U31" s="303">
        <f t="shared" si="3"/>
        <v>0.54214646628933272</v>
      </c>
      <c r="V31" s="300"/>
      <c r="W31" s="301">
        <f t="shared" si="9"/>
        <v>402</v>
      </c>
      <c r="X31" s="301">
        <f t="shared" si="9"/>
        <v>782.66</v>
      </c>
      <c r="Y31" s="302">
        <f t="shared" si="4"/>
        <v>-380.65999999999997</v>
      </c>
      <c r="Z31" s="303">
        <f t="shared" si="5"/>
        <v>0.51363299517031669</v>
      </c>
      <c r="AA31" s="304"/>
      <c r="AB31" s="305">
        <f t="shared" si="10"/>
        <v>5878</v>
      </c>
      <c r="AC31" s="305">
        <f t="shared" si="10"/>
        <v>11418.369999999999</v>
      </c>
      <c r="AD31" s="305">
        <f t="shared" si="11"/>
        <v>-5540.369999999999</v>
      </c>
      <c r="AE31" s="303">
        <f t="shared" si="12"/>
        <v>0.51478450952281285</v>
      </c>
      <c r="AF31" s="304"/>
      <c r="AG31" s="305">
        <f t="shared" si="13"/>
        <v>5878</v>
      </c>
      <c r="AH31" s="305">
        <f t="shared" si="13"/>
        <v>11418.369999999999</v>
      </c>
      <c r="AI31" s="305">
        <f t="shared" si="14"/>
        <v>-5540.369999999999</v>
      </c>
      <c r="AJ31" s="303">
        <f t="shared" si="15"/>
        <v>0.51478450952281285</v>
      </c>
      <c r="AK31" s="304"/>
      <c r="AL31" s="302">
        <f t="shared" si="33"/>
        <v>152</v>
      </c>
      <c r="AM31" s="306">
        <f t="shared" si="33"/>
        <v>321.52999999999997</v>
      </c>
      <c r="AN31" s="538">
        <f t="shared" si="30"/>
        <v>176.32</v>
      </c>
      <c r="AO31" s="541">
        <f t="shared" si="16"/>
        <v>0.15999999999999995</v>
      </c>
      <c r="AP31" s="302">
        <f t="shared" si="17"/>
        <v>169.52999999999997</v>
      </c>
      <c r="AQ31" s="307">
        <f t="shared" si="18"/>
        <v>1.1153289473684209</v>
      </c>
      <c r="AR31" s="304"/>
      <c r="AS31" s="302">
        <f t="shared" si="34"/>
        <v>250</v>
      </c>
      <c r="AT31" s="306">
        <f t="shared" si="35"/>
        <v>461.13</v>
      </c>
      <c r="AU31" s="538">
        <f t="shared" si="31"/>
        <v>290</v>
      </c>
      <c r="AV31" s="541">
        <f t="shared" si="32"/>
        <v>0.16</v>
      </c>
      <c r="AW31" s="302">
        <f t="shared" si="21"/>
        <v>211.13</v>
      </c>
      <c r="AX31" s="307">
        <f t="shared" si="22"/>
        <v>0.84451999999999994</v>
      </c>
      <c r="AY31" s="304"/>
      <c r="AZ31" s="302">
        <f t="shared" si="23"/>
        <v>782.66</v>
      </c>
      <c r="BA31" s="302">
        <f t="shared" si="8"/>
        <v>782.66</v>
      </c>
      <c r="BB31" s="302">
        <f t="shared" si="24"/>
        <v>0</v>
      </c>
      <c r="BC31" s="303">
        <f t="shared" si="25"/>
        <v>1</v>
      </c>
      <c r="BD31" s="308"/>
      <c r="BE31" s="305">
        <f t="shared" si="26"/>
        <v>5878</v>
      </c>
      <c r="BF31" s="305">
        <f t="shared" si="27"/>
        <v>11418.369999999999</v>
      </c>
      <c r="BG31" s="305">
        <f t="shared" si="28"/>
        <v>5540.369999999999</v>
      </c>
      <c r="BH31" s="307">
        <f t="shared" si="29"/>
        <v>0.94256039469207198</v>
      </c>
      <c r="BI31" s="294"/>
      <c r="BJ31" s="91"/>
      <c r="BK31" s="91"/>
      <c r="BL31" s="91"/>
      <c r="BM31" s="91"/>
    </row>
    <row r="32" spans="1:65" ht="25" x14ac:dyDescent="0.25">
      <c r="A32" s="42"/>
      <c r="B32" s="42"/>
      <c r="C32" s="295">
        <v>21</v>
      </c>
      <c r="D32" s="344">
        <v>0</v>
      </c>
      <c r="E32" s="296" t="s">
        <v>197</v>
      </c>
      <c r="F32" s="297">
        <v>0</v>
      </c>
      <c r="G32" s="298">
        <v>0</v>
      </c>
      <c r="H32" s="299">
        <v>0</v>
      </c>
      <c r="I32" s="299">
        <v>0</v>
      </c>
      <c r="J32" s="299">
        <v>0</v>
      </c>
      <c r="K32" s="299">
        <v>0</v>
      </c>
      <c r="L32" s="300"/>
      <c r="M32" s="301">
        <v>50</v>
      </c>
      <c r="N32" s="302">
        <v>114.38</v>
      </c>
      <c r="O32" s="302">
        <f t="shared" si="0"/>
        <v>-64.38</v>
      </c>
      <c r="P32" s="303">
        <f t="shared" si="1"/>
        <v>0.43713936002797693</v>
      </c>
      <c r="Q32" s="300"/>
      <c r="R32" s="301">
        <v>0</v>
      </c>
      <c r="S32" s="302">
        <v>130.11000000000001</v>
      </c>
      <c r="T32" s="302">
        <f t="shared" si="2"/>
        <v>-130.11000000000001</v>
      </c>
      <c r="U32" s="303">
        <f t="shared" si="3"/>
        <v>0</v>
      </c>
      <c r="V32" s="300"/>
      <c r="W32" s="301">
        <f t="shared" si="9"/>
        <v>50</v>
      </c>
      <c r="X32" s="301">
        <f t="shared" si="9"/>
        <v>244.49</v>
      </c>
      <c r="Y32" s="302">
        <f t="shared" si="4"/>
        <v>-194.49</v>
      </c>
      <c r="Z32" s="303">
        <f t="shared" si="5"/>
        <v>0.20450734181357111</v>
      </c>
      <c r="AA32" s="304"/>
      <c r="AB32" s="305">
        <f t="shared" si="10"/>
        <v>0</v>
      </c>
      <c r="AC32" s="305">
        <f t="shared" si="10"/>
        <v>0</v>
      </c>
      <c r="AD32" s="305">
        <f t="shared" si="11"/>
        <v>0</v>
      </c>
      <c r="AE32" s="303">
        <f t="shared" si="12"/>
        <v>0</v>
      </c>
      <c r="AF32" s="304"/>
      <c r="AG32" s="305">
        <f t="shared" si="13"/>
        <v>0</v>
      </c>
      <c r="AH32" s="305">
        <f t="shared" si="13"/>
        <v>0</v>
      </c>
      <c r="AI32" s="305">
        <f t="shared" si="14"/>
        <v>0</v>
      </c>
      <c r="AJ32" s="303">
        <f t="shared" si="15"/>
        <v>0</v>
      </c>
      <c r="AK32" s="304"/>
      <c r="AL32" s="302">
        <f t="shared" si="33"/>
        <v>50</v>
      </c>
      <c r="AM32" s="306">
        <f t="shared" si="33"/>
        <v>114.38</v>
      </c>
      <c r="AN32" s="538">
        <f t="shared" si="30"/>
        <v>58</v>
      </c>
      <c r="AO32" s="541">
        <f t="shared" si="16"/>
        <v>0.16</v>
      </c>
      <c r="AP32" s="302">
        <f t="shared" si="17"/>
        <v>64.38</v>
      </c>
      <c r="AQ32" s="307">
        <f t="shared" si="18"/>
        <v>1.2875999999999999</v>
      </c>
      <c r="AR32" s="304"/>
      <c r="AS32" s="302">
        <f t="shared" si="34"/>
        <v>0</v>
      </c>
      <c r="AT32" s="306">
        <f t="shared" si="35"/>
        <v>130.11000000000001</v>
      </c>
      <c r="AU32" s="538">
        <v>0</v>
      </c>
      <c r="AV32" s="541"/>
      <c r="AW32" s="302">
        <f t="shared" si="21"/>
        <v>130.11000000000001</v>
      </c>
      <c r="AX32" s="307" t="str">
        <f t="shared" si="22"/>
        <v>&gt;100%</v>
      </c>
      <c r="AY32" s="304"/>
      <c r="AZ32" s="302">
        <f t="shared" si="23"/>
        <v>244.49</v>
      </c>
      <c r="BA32" s="302">
        <f t="shared" si="8"/>
        <v>244.49</v>
      </c>
      <c r="BB32" s="302">
        <f t="shared" si="24"/>
        <v>0</v>
      </c>
      <c r="BC32" s="303">
        <f t="shared" si="25"/>
        <v>1</v>
      </c>
      <c r="BD32" s="308"/>
      <c r="BE32" s="305">
        <f t="shared" si="26"/>
        <v>0</v>
      </c>
      <c r="BF32" s="305">
        <f t="shared" si="27"/>
        <v>0</v>
      </c>
      <c r="BG32" s="305">
        <f t="shared" si="28"/>
        <v>0</v>
      </c>
      <c r="BH32" s="307">
        <f t="shared" si="29"/>
        <v>0</v>
      </c>
      <c r="BI32" s="294"/>
      <c r="BJ32" s="91"/>
      <c r="BK32" s="91"/>
      <c r="BL32" s="91"/>
      <c r="BM32" s="91"/>
    </row>
    <row r="33" spans="1:65" x14ac:dyDescent="0.25">
      <c r="A33" s="42"/>
      <c r="B33" s="42"/>
      <c r="C33" s="295">
        <v>22</v>
      </c>
      <c r="D33" s="344">
        <v>25</v>
      </c>
      <c r="E33" s="296" t="s">
        <v>198</v>
      </c>
      <c r="F33" s="297">
        <v>0</v>
      </c>
      <c r="G33" s="298">
        <v>0</v>
      </c>
      <c r="H33" s="299">
        <v>119</v>
      </c>
      <c r="I33" s="299">
        <v>119</v>
      </c>
      <c r="J33" s="299">
        <v>249</v>
      </c>
      <c r="K33" s="299">
        <v>249</v>
      </c>
      <c r="L33" s="300"/>
      <c r="M33" s="301">
        <v>100</v>
      </c>
      <c r="N33" s="302">
        <v>202.71</v>
      </c>
      <c r="O33" s="302">
        <f t="shared" si="0"/>
        <v>-102.71000000000001</v>
      </c>
      <c r="P33" s="303">
        <f t="shared" si="1"/>
        <v>0.49331557397267028</v>
      </c>
      <c r="Q33" s="300"/>
      <c r="R33" s="301">
        <v>111</v>
      </c>
      <c r="S33" s="302">
        <v>115.38</v>
      </c>
      <c r="T33" s="302">
        <f t="shared" si="2"/>
        <v>-4.3799999999999955</v>
      </c>
      <c r="U33" s="303">
        <f t="shared" si="3"/>
        <v>0.96203848153926164</v>
      </c>
      <c r="V33" s="300"/>
      <c r="W33" s="301">
        <f t="shared" si="9"/>
        <v>211</v>
      </c>
      <c r="X33" s="301">
        <f t="shared" si="9"/>
        <v>318.09000000000003</v>
      </c>
      <c r="Y33" s="302">
        <f t="shared" si="4"/>
        <v>-107.09000000000003</v>
      </c>
      <c r="Z33" s="303">
        <f t="shared" si="5"/>
        <v>0.66333427646263632</v>
      </c>
      <c r="AA33" s="304"/>
      <c r="AB33" s="305">
        <f t="shared" si="10"/>
        <v>39539</v>
      </c>
      <c r="AC33" s="305">
        <f t="shared" si="10"/>
        <v>52852.11</v>
      </c>
      <c r="AD33" s="305">
        <f t="shared" si="11"/>
        <v>-13313.11</v>
      </c>
      <c r="AE33" s="303">
        <f t="shared" si="12"/>
        <v>0.74810636699272748</v>
      </c>
      <c r="AF33" s="304"/>
      <c r="AG33" s="305">
        <f t="shared" si="13"/>
        <v>39539</v>
      </c>
      <c r="AH33" s="305">
        <f t="shared" si="13"/>
        <v>52852.11</v>
      </c>
      <c r="AI33" s="305">
        <f t="shared" si="14"/>
        <v>-13313.11</v>
      </c>
      <c r="AJ33" s="303">
        <f t="shared" si="15"/>
        <v>0.74810636699272748</v>
      </c>
      <c r="AK33" s="304"/>
      <c r="AL33" s="302">
        <f t="shared" si="33"/>
        <v>100</v>
      </c>
      <c r="AM33" s="306">
        <f t="shared" si="33"/>
        <v>202.71</v>
      </c>
      <c r="AN33" s="538">
        <f t="shared" si="30"/>
        <v>116</v>
      </c>
      <c r="AO33" s="541">
        <f t="shared" si="16"/>
        <v>0.16</v>
      </c>
      <c r="AP33" s="302">
        <f t="shared" si="17"/>
        <v>102.71000000000001</v>
      </c>
      <c r="AQ33" s="307">
        <f t="shared" si="18"/>
        <v>1.0271000000000001</v>
      </c>
      <c r="AR33" s="304"/>
      <c r="AS33" s="302">
        <f t="shared" si="34"/>
        <v>111</v>
      </c>
      <c r="AT33" s="306">
        <f t="shared" si="35"/>
        <v>115.38</v>
      </c>
      <c r="AU33" s="538">
        <f>AT33</f>
        <v>115.38</v>
      </c>
      <c r="AV33" s="541">
        <f t="shared" si="32"/>
        <v>3.9459459459459417E-2</v>
      </c>
      <c r="AW33" s="302">
        <f t="shared" si="21"/>
        <v>4.3799999999999955</v>
      </c>
      <c r="AX33" s="307">
        <f t="shared" si="22"/>
        <v>3.9459459459459417E-2</v>
      </c>
      <c r="AY33" s="304"/>
      <c r="AZ33" s="302">
        <f t="shared" si="23"/>
        <v>318.09000000000003</v>
      </c>
      <c r="BA33" s="302">
        <f t="shared" si="8"/>
        <v>318.09000000000003</v>
      </c>
      <c r="BB33" s="302">
        <f t="shared" si="24"/>
        <v>0</v>
      </c>
      <c r="BC33" s="303">
        <f t="shared" si="25"/>
        <v>1</v>
      </c>
      <c r="BD33" s="308"/>
      <c r="BE33" s="305">
        <f t="shared" si="26"/>
        <v>39539</v>
      </c>
      <c r="BF33" s="305">
        <f t="shared" si="27"/>
        <v>52852.11</v>
      </c>
      <c r="BG33" s="305">
        <f t="shared" si="28"/>
        <v>13313.11</v>
      </c>
      <c r="BH33" s="307">
        <f t="shared" si="29"/>
        <v>0.33670831331090822</v>
      </c>
      <c r="BI33" s="294"/>
      <c r="BJ33" s="91"/>
      <c r="BK33" s="91"/>
      <c r="BL33" s="91"/>
      <c r="BM33" s="91"/>
    </row>
    <row r="34" spans="1:65" ht="62.5" x14ac:dyDescent="0.25">
      <c r="A34" s="42"/>
      <c r="B34" s="42"/>
      <c r="C34" s="295">
        <v>23</v>
      </c>
      <c r="D34" s="344">
        <v>26</v>
      </c>
      <c r="E34" s="296" t="s">
        <v>199</v>
      </c>
      <c r="F34" s="297">
        <v>0</v>
      </c>
      <c r="G34" s="298">
        <v>0</v>
      </c>
      <c r="H34" s="299">
        <v>119</v>
      </c>
      <c r="I34" s="299">
        <v>119</v>
      </c>
      <c r="J34" s="299">
        <v>0</v>
      </c>
      <c r="K34" s="299">
        <v>0</v>
      </c>
      <c r="L34" s="300"/>
      <c r="M34" s="301">
        <v>245</v>
      </c>
      <c r="N34" s="302">
        <v>1033.54</v>
      </c>
      <c r="O34" s="302">
        <f t="shared" si="0"/>
        <v>-788.54</v>
      </c>
      <c r="P34" s="303">
        <f t="shared" si="1"/>
        <v>0.23704936432068427</v>
      </c>
      <c r="Q34" s="300"/>
      <c r="R34" s="301">
        <v>0</v>
      </c>
      <c r="S34" s="302">
        <v>0</v>
      </c>
      <c r="T34" s="302">
        <f t="shared" si="2"/>
        <v>0</v>
      </c>
      <c r="U34" s="303">
        <f t="shared" si="3"/>
        <v>0</v>
      </c>
      <c r="V34" s="300"/>
      <c r="W34" s="301">
        <f t="shared" si="9"/>
        <v>245</v>
      </c>
      <c r="X34" s="301">
        <f t="shared" si="9"/>
        <v>1033.54</v>
      </c>
      <c r="Y34" s="302">
        <f t="shared" si="4"/>
        <v>-788.54</v>
      </c>
      <c r="Z34" s="303">
        <f t="shared" si="5"/>
        <v>0.23704936432068427</v>
      </c>
      <c r="AA34" s="304"/>
      <c r="AB34" s="305">
        <f t="shared" si="10"/>
        <v>29155</v>
      </c>
      <c r="AC34" s="305">
        <f t="shared" si="10"/>
        <v>122991.26</v>
      </c>
      <c r="AD34" s="305">
        <f t="shared" si="11"/>
        <v>-93836.26</v>
      </c>
      <c r="AE34" s="303">
        <f t="shared" si="12"/>
        <v>0.23704936432068427</v>
      </c>
      <c r="AF34" s="304"/>
      <c r="AG34" s="305">
        <f t="shared" si="13"/>
        <v>29155</v>
      </c>
      <c r="AH34" s="305">
        <f t="shared" si="13"/>
        <v>122991.26</v>
      </c>
      <c r="AI34" s="305">
        <f t="shared" si="14"/>
        <v>-93836.26</v>
      </c>
      <c r="AJ34" s="303">
        <f t="shared" si="15"/>
        <v>0.23704936432068427</v>
      </c>
      <c r="AK34" s="304"/>
      <c r="AL34" s="302">
        <f t="shared" si="33"/>
        <v>245</v>
      </c>
      <c r="AM34" s="306">
        <f t="shared" si="33"/>
        <v>1033.54</v>
      </c>
      <c r="AN34" s="538">
        <f t="shared" si="30"/>
        <v>284.2</v>
      </c>
      <c r="AO34" s="541">
        <f t="shared" si="16"/>
        <v>0.15999999999999995</v>
      </c>
      <c r="AP34" s="302">
        <f t="shared" si="17"/>
        <v>788.54</v>
      </c>
      <c r="AQ34" s="307">
        <f t="shared" si="18"/>
        <v>3.2185306122448978</v>
      </c>
      <c r="AR34" s="304"/>
      <c r="AS34" s="302">
        <f t="shared" si="34"/>
        <v>0</v>
      </c>
      <c r="AT34" s="306">
        <f t="shared" si="35"/>
        <v>0</v>
      </c>
      <c r="AU34" s="538">
        <f t="shared" si="31"/>
        <v>0</v>
      </c>
      <c r="AV34" s="541"/>
      <c r="AW34" s="302">
        <f t="shared" si="21"/>
        <v>0</v>
      </c>
      <c r="AX34" s="307">
        <f t="shared" si="22"/>
        <v>0</v>
      </c>
      <c r="AY34" s="304"/>
      <c r="AZ34" s="302">
        <f t="shared" si="23"/>
        <v>1033.54</v>
      </c>
      <c r="BA34" s="302">
        <f t="shared" si="8"/>
        <v>1033.54</v>
      </c>
      <c r="BB34" s="302">
        <f t="shared" si="24"/>
        <v>0</v>
      </c>
      <c r="BC34" s="303">
        <f t="shared" si="25"/>
        <v>1</v>
      </c>
      <c r="BD34" s="308"/>
      <c r="BE34" s="305">
        <f t="shared" si="26"/>
        <v>29155</v>
      </c>
      <c r="BF34" s="305">
        <f t="shared" si="27"/>
        <v>122991.26</v>
      </c>
      <c r="BG34" s="305">
        <f t="shared" si="28"/>
        <v>93836.26</v>
      </c>
      <c r="BH34" s="307">
        <f t="shared" si="29"/>
        <v>3.2185306122448978</v>
      </c>
      <c r="BI34" s="294"/>
      <c r="BJ34" s="91"/>
      <c r="BK34" s="91"/>
      <c r="BL34" s="91"/>
      <c r="BM34" s="91"/>
    </row>
    <row r="35" spans="1:65" ht="13" x14ac:dyDescent="0.25">
      <c r="A35" s="42"/>
      <c r="B35" s="42"/>
      <c r="C35" s="295">
        <v>24</v>
      </c>
      <c r="D35" s="344">
        <v>0</v>
      </c>
      <c r="E35" s="296" t="s">
        <v>200</v>
      </c>
      <c r="F35" s="297" t="s">
        <v>103</v>
      </c>
      <c r="G35" s="298">
        <v>0</v>
      </c>
      <c r="H35" s="299">
        <v>0</v>
      </c>
      <c r="I35" s="299">
        <v>0</v>
      </c>
      <c r="J35" s="299">
        <v>0</v>
      </c>
      <c r="K35" s="299">
        <v>0</v>
      </c>
      <c r="L35" s="300"/>
      <c r="M35" s="301">
        <v>0</v>
      </c>
      <c r="N35" s="302">
        <v>0</v>
      </c>
      <c r="O35" s="302">
        <f t="shared" si="0"/>
        <v>0</v>
      </c>
      <c r="P35" s="303">
        <f t="shared" si="1"/>
        <v>0</v>
      </c>
      <c r="Q35" s="300"/>
      <c r="R35" s="301">
        <v>0</v>
      </c>
      <c r="S35" s="302">
        <v>0</v>
      </c>
      <c r="T35" s="302">
        <f t="shared" si="2"/>
        <v>0</v>
      </c>
      <c r="U35" s="303">
        <f t="shared" si="3"/>
        <v>0</v>
      </c>
      <c r="V35" s="300"/>
      <c r="W35" s="301">
        <f t="shared" si="9"/>
        <v>0</v>
      </c>
      <c r="X35" s="301">
        <f t="shared" si="9"/>
        <v>0</v>
      </c>
      <c r="Y35" s="302">
        <f t="shared" si="4"/>
        <v>0</v>
      </c>
      <c r="Z35" s="303">
        <f t="shared" si="5"/>
        <v>0</v>
      </c>
      <c r="AA35" s="304"/>
      <c r="AB35" s="305">
        <f t="shared" si="10"/>
        <v>0</v>
      </c>
      <c r="AC35" s="305">
        <f t="shared" si="10"/>
        <v>0</v>
      </c>
      <c r="AD35" s="305">
        <f t="shared" si="11"/>
        <v>0</v>
      </c>
      <c r="AE35" s="303">
        <f t="shared" si="12"/>
        <v>0</v>
      </c>
      <c r="AF35" s="304"/>
      <c r="AG35" s="305">
        <f t="shared" si="13"/>
        <v>0</v>
      </c>
      <c r="AH35" s="305">
        <f t="shared" si="13"/>
        <v>0</v>
      </c>
      <c r="AI35" s="305">
        <f t="shared" si="14"/>
        <v>0</v>
      </c>
      <c r="AJ35" s="303">
        <f t="shared" si="15"/>
        <v>0</v>
      </c>
      <c r="AK35" s="304"/>
      <c r="AL35" s="302">
        <f t="shared" si="33"/>
        <v>0</v>
      </c>
      <c r="AM35" s="306">
        <f t="shared" si="33"/>
        <v>0</v>
      </c>
      <c r="AN35" s="539"/>
      <c r="AO35" s="541"/>
      <c r="AP35" s="302">
        <f t="shared" si="17"/>
        <v>0</v>
      </c>
      <c r="AQ35" s="307">
        <f t="shared" si="18"/>
        <v>0</v>
      </c>
      <c r="AR35" s="304"/>
      <c r="AS35" s="302">
        <f t="shared" si="34"/>
        <v>0</v>
      </c>
      <c r="AT35" s="306">
        <f t="shared" si="35"/>
        <v>0</v>
      </c>
      <c r="AU35" s="539"/>
      <c r="AV35" s="541"/>
      <c r="AW35" s="302">
        <f t="shared" si="21"/>
        <v>0</v>
      </c>
      <c r="AX35" s="307">
        <f t="shared" si="22"/>
        <v>0</v>
      </c>
      <c r="AY35" s="304"/>
      <c r="AZ35" s="302">
        <f t="shared" si="23"/>
        <v>0</v>
      </c>
      <c r="BA35" s="302">
        <f t="shared" si="8"/>
        <v>0</v>
      </c>
      <c r="BB35" s="302">
        <f t="shared" si="24"/>
        <v>0</v>
      </c>
      <c r="BC35" s="303">
        <f t="shared" si="25"/>
        <v>0</v>
      </c>
      <c r="BD35" s="308"/>
      <c r="BE35" s="305">
        <f t="shared" si="26"/>
        <v>0</v>
      </c>
      <c r="BF35" s="305">
        <f t="shared" si="27"/>
        <v>0</v>
      </c>
      <c r="BG35" s="305">
        <f t="shared" si="28"/>
        <v>0</v>
      </c>
      <c r="BH35" s="307">
        <f t="shared" si="29"/>
        <v>0</v>
      </c>
      <c r="BI35" s="294"/>
      <c r="BJ35" s="91"/>
      <c r="BK35" s="91"/>
      <c r="BL35" s="91"/>
      <c r="BM35" s="91"/>
    </row>
    <row r="36" spans="1:65" x14ac:dyDescent="0.25">
      <c r="A36" s="42"/>
      <c r="B36" s="42"/>
      <c r="C36" s="295">
        <v>25</v>
      </c>
      <c r="D36" s="344">
        <v>0</v>
      </c>
      <c r="E36" s="309" t="s">
        <v>201</v>
      </c>
      <c r="F36" s="297">
        <v>0</v>
      </c>
      <c r="G36" s="298">
        <v>0</v>
      </c>
      <c r="H36" s="299">
        <v>53</v>
      </c>
      <c r="I36" s="299">
        <v>53</v>
      </c>
      <c r="J36" s="299">
        <v>278</v>
      </c>
      <c r="K36" s="299">
        <v>278</v>
      </c>
      <c r="L36" s="300"/>
      <c r="M36" s="301">
        <v>150</v>
      </c>
      <c r="N36" s="302">
        <v>225.79</v>
      </c>
      <c r="O36" s="302">
        <f t="shared" si="0"/>
        <v>-75.789999999999992</v>
      </c>
      <c r="P36" s="303">
        <f t="shared" si="1"/>
        <v>0.66433411577129198</v>
      </c>
      <c r="Q36" s="300"/>
      <c r="R36" s="301">
        <v>0</v>
      </c>
      <c r="S36" s="302">
        <v>3045.49</v>
      </c>
      <c r="T36" s="302">
        <f t="shared" si="2"/>
        <v>-3045.49</v>
      </c>
      <c r="U36" s="303">
        <f t="shared" si="3"/>
        <v>0</v>
      </c>
      <c r="V36" s="300"/>
      <c r="W36" s="301">
        <f t="shared" si="9"/>
        <v>150</v>
      </c>
      <c r="X36" s="301">
        <f t="shared" si="9"/>
        <v>3271.2799999999997</v>
      </c>
      <c r="Y36" s="302">
        <f t="shared" si="4"/>
        <v>-3121.2799999999997</v>
      </c>
      <c r="Z36" s="303">
        <f t="shared" si="5"/>
        <v>4.5853610819006629E-2</v>
      </c>
      <c r="AA36" s="304"/>
      <c r="AB36" s="305">
        <f t="shared" si="10"/>
        <v>7950</v>
      </c>
      <c r="AC36" s="305">
        <f t="shared" si="10"/>
        <v>858613.09</v>
      </c>
      <c r="AD36" s="305">
        <f t="shared" si="11"/>
        <v>-850663.09</v>
      </c>
      <c r="AE36" s="303">
        <f t="shared" si="12"/>
        <v>9.259118097069776E-3</v>
      </c>
      <c r="AF36" s="304"/>
      <c r="AG36" s="305">
        <f t="shared" si="13"/>
        <v>7950</v>
      </c>
      <c r="AH36" s="305">
        <f t="shared" si="13"/>
        <v>858613.09</v>
      </c>
      <c r="AI36" s="305">
        <f t="shared" si="14"/>
        <v>-850663.09</v>
      </c>
      <c r="AJ36" s="303">
        <f t="shared" si="15"/>
        <v>9.259118097069776E-3</v>
      </c>
      <c r="AK36" s="304"/>
      <c r="AL36" s="302">
        <f t="shared" si="33"/>
        <v>150</v>
      </c>
      <c r="AM36" s="306">
        <f t="shared" si="33"/>
        <v>225.79</v>
      </c>
      <c r="AN36" s="538">
        <f t="shared" ref="AN36:AN38" si="36">(AL36*16%)+AL36</f>
        <v>174</v>
      </c>
      <c r="AO36" s="541">
        <f t="shared" si="16"/>
        <v>0.16</v>
      </c>
      <c r="AP36" s="302">
        <f t="shared" si="17"/>
        <v>75.789999999999992</v>
      </c>
      <c r="AQ36" s="307">
        <f t="shared" si="18"/>
        <v>0.50526666666666664</v>
      </c>
      <c r="AR36" s="304"/>
      <c r="AS36" s="302">
        <f t="shared" si="34"/>
        <v>0</v>
      </c>
      <c r="AT36" s="306"/>
      <c r="AU36" s="538">
        <f t="shared" ref="AU36:AU38" si="37">(AS36*16%)+AS36</f>
        <v>0</v>
      </c>
      <c r="AV36" s="541"/>
      <c r="AW36" s="302">
        <f t="shared" si="21"/>
        <v>0</v>
      </c>
      <c r="AX36" s="307">
        <f t="shared" si="22"/>
        <v>0</v>
      </c>
      <c r="AY36" s="304"/>
      <c r="AZ36" s="302">
        <f t="shared" si="23"/>
        <v>3271.2799999999997</v>
      </c>
      <c r="BA36" s="302">
        <f t="shared" si="8"/>
        <v>225.79</v>
      </c>
      <c r="BB36" s="302">
        <f t="shared" si="24"/>
        <v>-3045.49</v>
      </c>
      <c r="BC36" s="303">
        <f t="shared" si="25"/>
        <v>6.9021911912156717E-2</v>
      </c>
      <c r="BD36" s="308"/>
      <c r="BE36" s="305">
        <f t="shared" si="26"/>
        <v>7950</v>
      </c>
      <c r="BF36" s="305">
        <f t="shared" si="27"/>
        <v>11966.869999999999</v>
      </c>
      <c r="BG36" s="305">
        <f t="shared" si="28"/>
        <v>4016.869999999999</v>
      </c>
      <c r="BH36" s="307">
        <f t="shared" si="29"/>
        <v>0.50526666666666653</v>
      </c>
      <c r="BI36" s="294"/>
      <c r="BJ36" s="91"/>
      <c r="BK36" s="91"/>
      <c r="BL36" s="91"/>
      <c r="BM36" s="91"/>
    </row>
    <row r="37" spans="1:65" ht="37.5" x14ac:dyDescent="0.25">
      <c r="A37" s="42"/>
      <c r="B37" s="42"/>
      <c r="C37" s="295">
        <v>26</v>
      </c>
      <c r="D37" s="344">
        <v>0</v>
      </c>
      <c r="E37" s="309" t="s">
        <v>202</v>
      </c>
      <c r="F37" s="297">
        <v>0</v>
      </c>
      <c r="G37" s="298">
        <v>0</v>
      </c>
      <c r="H37" s="299">
        <v>0</v>
      </c>
      <c r="I37" s="299">
        <v>0</v>
      </c>
      <c r="J37" s="299">
        <v>0</v>
      </c>
      <c r="K37" s="299">
        <v>0</v>
      </c>
      <c r="L37" s="300"/>
      <c r="M37" s="301">
        <v>0</v>
      </c>
      <c r="N37" s="302">
        <v>374.52</v>
      </c>
      <c r="O37" s="302">
        <f t="shared" si="0"/>
        <v>-374.52</v>
      </c>
      <c r="P37" s="303">
        <f t="shared" si="1"/>
        <v>0</v>
      </c>
      <c r="Q37" s="300"/>
      <c r="R37" s="301">
        <v>0</v>
      </c>
      <c r="S37" s="302">
        <v>0</v>
      </c>
      <c r="T37" s="302">
        <f t="shared" si="2"/>
        <v>0</v>
      </c>
      <c r="U37" s="303">
        <f t="shared" si="3"/>
        <v>0</v>
      </c>
      <c r="V37" s="300"/>
      <c r="W37" s="301">
        <f t="shared" si="9"/>
        <v>0</v>
      </c>
      <c r="X37" s="301">
        <f t="shared" si="9"/>
        <v>374.52</v>
      </c>
      <c r="Y37" s="302">
        <f t="shared" si="4"/>
        <v>-374.52</v>
      </c>
      <c r="Z37" s="303">
        <f t="shared" si="5"/>
        <v>0</v>
      </c>
      <c r="AA37" s="304"/>
      <c r="AB37" s="305">
        <f t="shared" si="10"/>
        <v>0</v>
      </c>
      <c r="AC37" s="305">
        <f t="shared" si="10"/>
        <v>0</v>
      </c>
      <c r="AD37" s="305">
        <f t="shared" si="11"/>
        <v>0</v>
      </c>
      <c r="AE37" s="303">
        <f t="shared" si="12"/>
        <v>0</v>
      </c>
      <c r="AF37" s="304"/>
      <c r="AG37" s="305">
        <f t="shared" si="13"/>
        <v>0</v>
      </c>
      <c r="AH37" s="305">
        <f t="shared" si="13"/>
        <v>0</v>
      </c>
      <c r="AI37" s="305">
        <f t="shared" si="14"/>
        <v>0</v>
      </c>
      <c r="AJ37" s="303">
        <f t="shared" si="15"/>
        <v>0</v>
      </c>
      <c r="AK37" s="304"/>
      <c r="AL37" s="302">
        <f t="shared" si="33"/>
        <v>0</v>
      </c>
      <c r="AM37" s="306">
        <f t="shared" si="33"/>
        <v>374.52</v>
      </c>
      <c r="AN37" s="538">
        <f t="shared" si="36"/>
        <v>0</v>
      </c>
      <c r="AO37" s="541"/>
      <c r="AP37" s="302">
        <f t="shared" si="17"/>
        <v>374.52</v>
      </c>
      <c r="AQ37" s="307" t="str">
        <f t="shared" si="18"/>
        <v>&gt;100%</v>
      </c>
      <c r="AR37" s="304"/>
      <c r="AS37" s="302">
        <f t="shared" si="34"/>
        <v>0</v>
      </c>
      <c r="AT37" s="306">
        <f t="shared" ref="AT37:AT47" si="38">+S37</f>
        <v>0</v>
      </c>
      <c r="AU37" s="538">
        <f t="shared" si="37"/>
        <v>0</v>
      </c>
      <c r="AV37" s="541"/>
      <c r="AW37" s="302">
        <f t="shared" si="21"/>
        <v>0</v>
      </c>
      <c r="AX37" s="307">
        <f t="shared" si="22"/>
        <v>0</v>
      </c>
      <c r="AY37" s="304"/>
      <c r="AZ37" s="302">
        <f t="shared" si="23"/>
        <v>374.52</v>
      </c>
      <c r="BA37" s="302">
        <f t="shared" si="8"/>
        <v>374.52</v>
      </c>
      <c r="BB37" s="302">
        <f t="shared" si="24"/>
        <v>0</v>
      </c>
      <c r="BC37" s="303">
        <f t="shared" si="25"/>
        <v>1</v>
      </c>
      <c r="BD37" s="308"/>
      <c r="BE37" s="305">
        <f t="shared" si="26"/>
        <v>0</v>
      </c>
      <c r="BF37" s="305">
        <f t="shared" si="27"/>
        <v>0</v>
      </c>
      <c r="BG37" s="305">
        <f t="shared" si="28"/>
        <v>0</v>
      </c>
      <c r="BH37" s="307">
        <f t="shared" si="29"/>
        <v>0</v>
      </c>
      <c r="BI37" s="294"/>
      <c r="BJ37" s="91"/>
      <c r="BK37" s="91"/>
      <c r="BL37" s="91"/>
      <c r="BM37" s="91"/>
    </row>
    <row r="38" spans="1:65" ht="50" x14ac:dyDescent="0.25">
      <c r="A38" s="42"/>
      <c r="B38" s="42"/>
      <c r="C38" s="295">
        <v>27</v>
      </c>
      <c r="D38" s="344">
        <v>0</v>
      </c>
      <c r="E38" s="309" t="s">
        <v>203</v>
      </c>
      <c r="F38" s="297">
        <v>0</v>
      </c>
      <c r="G38" s="298">
        <v>0</v>
      </c>
      <c r="H38" s="299">
        <v>0</v>
      </c>
      <c r="I38" s="299">
        <v>0</v>
      </c>
      <c r="J38" s="299">
        <v>0</v>
      </c>
      <c r="K38" s="299">
        <v>0</v>
      </c>
      <c r="L38" s="300"/>
      <c r="M38" s="301">
        <v>0</v>
      </c>
      <c r="N38" s="302">
        <v>837.11</v>
      </c>
      <c r="O38" s="302">
        <f t="shared" si="0"/>
        <v>-837.11</v>
      </c>
      <c r="P38" s="303">
        <f t="shared" si="1"/>
        <v>0</v>
      </c>
      <c r="Q38" s="300"/>
      <c r="R38" s="301">
        <v>0</v>
      </c>
      <c r="S38" s="302">
        <v>0</v>
      </c>
      <c r="T38" s="302">
        <f t="shared" si="2"/>
        <v>0</v>
      </c>
      <c r="U38" s="303">
        <f t="shared" si="3"/>
        <v>0</v>
      </c>
      <c r="V38" s="300"/>
      <c r="W38" s="301">
        <f t="shared" si="9"/>
        <v>0</v>
      </c>
      <c r="X38" s="301">
        <f t="shared" si="9"/>
        <v>837.11</v>
      </c>
      <c r="Y38" s="302">
        <f t="shared" si="4"/>
        <v>-837.11</v>
      </c>
      <c r="Z38" s="303">
        <f t="shared" si="5"/>
        <v>0</v>
      </c>
      <c r="AA38" s="304"/>
      <c r="AB38" s="305">
        <f t="shared" si="10"/>
        <v>0</v>
      </c>
      <c r="AC38" s="305">
        <f t="shared" si="10"/>
        <v>0</v>
      </c>
      <c r="AD38" s="305">
        <f t="shared" si="11"/>
        <v>0</v>
      </c>
      <c r="AE38" s="303">
        <f t="shared" si="12"/>
        <v>0</v>
      </c>
      <c r="AF38" s="304"/>
      <c r="AG38" s="305">
        <f t="shared" si="13"/>
        <v>0</v>
      </c>
      <c r="AH38" s="305">
        <f t="shared" si="13"/>
        <v>0</v>
      </c>
      <c r="AI38" s="305">
        <f t="shared" si="14"/>
        <v>0</v>
      </c>
      <c r="AJ38" s="303">
        <f t="shared" si="15"/>
        <v>0</v>
      </c>
      <c r="AK38" s="304"/>
      <c r="AL38" s="302">
        <f t="shared" si="33"/>
        <v>0</v>
      </c>
      <c r="AM38" s="306">
        <f t="shared" si="33"/>
        <v>837.11</v>
      </c>
      <c r="AN38" s="538">
        <f t="shared" si="36"/>
        <v>0</v>
      </c>
      <c r="AO38" s="541"/>
      <c r="AP38" s="302">
        <f t="shared" si="17"/>
        <v>837.11</v>
      </c>
      <c r="AQ38" s="307" t="str">
        <f t="shared" si="18"/>
        <v>&gt;100%</v>
      </c>
      <c r="AR38" s="304"/>
      <c r="AS38" s="302">
        <f t="shared" si="34"/>
        <v>0</v>
      </c>
      <c r="AT38" s="306">
        <f t="shared" si="38"/>
        <v>0</v>
      </c>
      <c r="AU38" s="538">
        <f t="shared" si="37"/>
        <v>0</v>
      </c>
      <c r="AV38" s="541"/>
      <c r="AW38" s="302">
        <f t="shared" si="21"/>
        <v>0</v>
      </c>
      <c r="AX38" s="307">
        <f t="shared" si="22"/>
        <v>0</v>
      </c>
      <c r="AY38" s="304"/>
      <c r="AZ38" s="302">
        <f t="shared" si="23"/>
        <v>837.11</v>
      </c>
      <c r="BA38" s="302">
        <f t="shared" si="8"/>
        <v>837.11</v>
      </c>
      <c r="BB38" s="302">
        <f t="shared" si="24"/>
        <v>0</v>
      </c>
      <c r="BC38" s="303">
        <f t="shared" si="25"/>
        <v>1</v>
      </c>
      <c r="BD38" s="308"/>
      <c r="BE38" s="305">
        <f t="shared" si="26"/>
        <v>0</v>
      </c>
      <c r="BF38" s="305">
        <f t="shared" si="27"/>
        <v>0</v>
      </c>
      <c r="BG38" s="305">
        <f t="shared" si="28"/>
        <v>0</v>
      </c>
      <c r="BH38" s="307">
        <f t="shared" si="29"/>
        <v>0</v>
      </c>
      <c r="BI38" s="294"/>
      <c r="BJ38" s="91"/>
      <c r="BK38" s="91"/>
      <c r="BL38" s="91"/>
      <c r="BM38" s="91"/>
    </row>
    <row r="39" spans="1:65" ht="25" x14ac:dyDescent="0.25">
      <c r="A39" s="42"/>
      <c r="B39" s="42"/>
      <c r="C39" s="295">
        <v>28</v>
      </c>
      <c r="D39" s="344">
        <v>0</v>
      </c>
      <c r="E39" s="309" t="s">
        <v>204</v>
      </c>
      <c r="F39" s="297" t="s">
        <v>181</v>
      </c>
      <c r="G39" s="298">
        <v>0</v>
      </c>
      <c r="H39" s="299">
        <v>0</v>
      </c>
      <c r="I39" s="299">
        <v>0</v>
      </c>
      <c r="J39" s="299">
        <v>0</v>
      </c>
      <c r="K39" s="299">
        <v>0</v>
      </c>
      <c r="L39" s="300"/>
      <c r="M39" s="301">
        <v>55</v>
      </c>
      <c r="N39" s="302">
        <v>0</v>
      </c>
      <c r="O39" s="302">
        <f t="shared" si="0"/>
        <v>55</v>
      </c>
      <c r="P39" s="303">
        <f t="shared" si="1"/>
        <v>0</v>
      </c>
      <c r="Q39" s="300"/>
      <c r="R39" s="301">
        <v>0</v>
      </c>
      <c r="S39" s="302">
        <v>0</v>
      </c>
      <c r="T39" s="302">
        <f t="shared" si="2"/>
        <v>0</v>
      </c>
      <c r="U39" s="303">
        <f t="shared" si="3"/>
        <v>0</v>
      </c>
      <c r="V39" s="300"/>
      <c r="W39" s="301">
        <f t="shared" si="9"/>
        <v>55</v>
      </c>
      <c r="X39" s="301">
        <f t="shared" si="9"/>
        <v>0</v>
      </c>
      <c r="Y39" s="302">
        <f t="shared" si="4"/>
        <v>55</v>
      </c>
      <c r="Z39" s="303">
        <f t="shared" si="5"/>
        <v>0</v>
      </c>
      <c r="AA39" s="304"/>
      <c r="AB39" s="305">
        <f t="shared" si="10"/>
        <v>0</v>
      </c>
      <c r="AC39" s="305">
        <f t="shared" si="10"/>
        <v>0</v>
      </c>
      <c r="AD39" s="305">
        <f t="shared" si="11"/>
        <v>0</v>
      </c>
      <c r="AE39" s="303">
        <f t="shared" si="12"/>
        <v>0</v>
      </c>
      <c r="AF39" s="304"/>
      <c r="AG39" s="305">
        <f t="shared" si="13"/>
        <v>0</v>
      </c>
      <c r="AH39" s="305">
        <f t="shared" si="13"/>
        <v>0</v>
      </c>
      <c r="AI39" s="305">
        <f t="shared" si="14"/>
        <v>0</v>
      </c>
      <c r="AJ39" s="303">
        <f t="shared" si="15"/>
        <v>0</v>
      </c>
      <c r="AK39" s="304"/>
      <c r="AL39" s="302">
        <f t="shared" si="33"/>
        <v>55</v>
      </c>
      <c r="AM39" s="306">
        <f t="shared" si="33"/>
        <v>0</v>
      </c>
      <c r="AN39" s="539"/>
      <c r="AO39" s="541">
        <f t="shared" si="16"/>
        <v>-1</v>
      </c>
      <c r="AP39" s="302">
        <f t="shared" si="17"/>
        <v>-55</v>
      </c>
      <c r="AQ39" s="307">
        <f t="shared" si="18"/>
        <v>-1</v>
      </c>
      <c r="AR39" s="304"/>
      <c r="AS39" s="302">
        <f t="shared" si="34"/>
        <v>0</v>
      </c>
      <c r="AT39" s="306">
        <f t="shared" si="38"/>
        <v>0</v>
      </c>
      <c r="AU39" s="539"/>
      <c r="AV39" s="541"/>
      <c r="AW39" s="302">
        <f t="shared" si="21"/>
        <v>0</v>
      </c>
      <c r="AX39" s="307">
        <f t="shared" si="22"/>
        <v>0</v>
      </c>
      <c r="AY39" s="304"/>
      <c r="AZ39" s="302">
        <f t="shared" si="23"/>
        <v>0</v>
      </c>
      <c r="BA39" s="302">
        <f t="shared" si="8"/>
        <v>0</v>
      </c>
      <c r="BB39" s="302">
        <f t="shared" si="24"/>
        <v>0</v>
      </c>
      <c r="BC39" s="303">
        <f t="shared" si="25"/>
        <v>0</v>
      </c>
      <c r="BD39" s="308"/>
      <c r="BE39" s="305">
        <f t="shared" si="26"/>
        <v>0</v>
      </c>
      <c r="BF39" s="305">
        <f t="shared" si="27"/>
        <v>0</v>
      </c>
      <c r="BG39" s="305">
        <f t="shared" si="28"/>
        <v>0</v>
      </c>
      <c r="BH39" s="307">
        <f t="shared" si="29"/>
        <v>0</v>
      </c>
      <c r="BI39" s="294"/>
      <c r="BJ39" s="91"/>
      <c r="BK39" s="91"/>
      <c r="BL39" s="91"/>
      <c r="BM39" s="91"/>
    </row>
    <row r="40" spans="1:65" ht="25" x14ac:dyDescent="0.25">
      <c r="A40" s="42"/>
      <c r="B40" s="42"/>
      <c r="C40" s="295">
        <v>29</v>
      </c>
      <c r="D40" s="344">
        <v>0</v>
      </c>
      <c r="E40" s="309" t="s">
        <v>205</v>
      </c>
      <c r="F40" s="297" t="s">
        <v>181</v>
      </c>
      <c r="G40" s="298">
        <v>0</v>
      </c>
      <c r="H40" s="299">
        <v>0</v>
      </c>
      <c r="I40" s="299">
        <v>0</v>
      </c>
      <c r="J40" s="299">
        <v>0</v>
      </c>
      <c r="K40" s="299">
        <v>0</v>
      </c>
      <c r="L40" s="300"/>
      <c r="M40" s="301">
        <v>0</v>
      </c>
      <c r="N40" s="302">
        <v>0</v>
      </c>
      <c r="O40" s="302">
        <f t="shared" si="0"/>
        <v>0</v>
      </c>
      <c r="P40" s="303">
        <f t="shared" si="1"/>
        <v>0</v>
      </c>
      <c r="Q40" s="300"/>
      <c r="R40" s="301">
        <v>0</v>
      </c>
      <c r="S40" s="302">
        <v>0</v>
      </c>
      <c r="T40" s="302">
        <f t="shared" si="2"/>
        <v>0</v>
      </c>
      <c r="U40" s="303">
        <f t="shared" si="3"/>
        <v>0</v>
      </c>
      <c r="V40" s="300"/>
      <c r="W40" s="301">
        <f t="shared" si="9"/>
        <v>0</v>
      </c>
      <c r="X40" s="301">
        <f t="shared" si="9"/>
        <v>0</v>
      </c>
      <c r="Y40" s="302">
        <f t="shared" si="4"/>
        <v>0</v>
      </c>
      <c r="Z40" s="303">
        <f t="shared" si="5"/>
        <v>0</v>
      </c>
      <c r="AA40" s="304"/>
      <c r="AB40" s="305">
        <f t="shared" si="10"/>
        <v>0</v>
      </c>
      <c r="AC40" s="305">
        <f t="shared" si="10"/>
        <v>0</v>
      </c>
      <c r="AD40" s="305">
        <f t="shared" si="11"/>
        <v>0</v>
      </c>
      <c r="AE40" s="303">
        <f t="shared" si="12"/>
        <v>0</v>
      </c>
      <c r="AF40" s="304"/>
      <c r="AG40" s="305">
        <f t="shared" si="13"/>
        <v>0</v>
      </c>
      <c r="AH40" s="305">
        <f t="shared" si="13"/>
        <v>0</v>
      </c>
      <c r="AI40" s="305">
        <f t="shared" si="14"/>
        <v>0</v>
      </c>
      <c r="AJ40" s="303">
        <f t="shared" si="15"/>
        <v>0</v>
      </c>
      <c r="AK40" s="304"/>
      <c r="AL40" s="302">
        <f t="shared" si="33"/>
        <v>0</v>
      </c>
      <c r="AM40" s="306">
        <f t="shared" si="33"/>
        <v>0</v>
      </c>
      <c r="AN40" s="539"/>
      <c r="AO40" s="541"/>
      <c r="AP40" s="302">
        <f t="shared" si="17"/>
        <v>0</v>
      </c>
      <c r="AQ40" s="307">
        <f t="shared" si="18"/>
        <v>0</v>
      </c>
      <c r="AR40" s="304"/>
      <c r="AS40" s="302">
        <f t="shared" si="34"/>
        <v>0</v>
      </c>
      <c r="AT40" s="306">
        <f t="shared" si="38"/>
        <v>0</v>
      </c>
      <c r="AU40" s="539"/>
      <c r="AV40" s="541"/>
      <c r="AW40" s="302">
        <f t="shared" si="21"/>
        <v>0</v>
      </c>
      <c r="AX40" s="307">
        <f t="shared" si="22"/>
        <v>0</v>
      </c>
      <c r="AY40" s="304"/>
      <c r="AZ40" s="302">
        <f t="shared" si="23"/>
        <v>0</v>
      </c>
      <c r="BA40" s="302">
        <f t="shared" si="8"/>
        <v>0</v>
      </c>
      <c r="BB40" s="302">
        <f t="shared" si="24"/>
        <v>0</v>
      </c>
      <c r="BC40" s="303">
        <f t="shared" si="25"/>
        <v>0</v>
      </c>
      <c r="BD40" s="308"/>
      <c r="BE40" s="305">
        <f t="shared" si="26"/>
        <v>0</v>
      </c>
      <c r="BF40" s="305">
        <f t="shared" si="27"/>
        <v>0</v>
      </c>
      <c r="BG40" s="305">
        <f t="shared" si="28"/>
        <v>0</v>
      </c>
      <c r="BH40" s="307">
        <f t="shared" si="29"/>
        <v>0</v>
      </c>
      <c r="BI40" s="294"/>
      <c r="BJ40" s="91"/>
      <c r="BK40" s="91"/>
      <c r="BL40" s="91"/>
      <c r="BM40" s="91"/>
    </row>
    <row r="41" spans="1:65" x14ac:dyDescent="0.25">
      <c r="A41" s="42"/>
      <c r="B41" s="42"/>
      <c r="C41" s="295">
        <v>30</v>
      </c>
      <c r="D41" s="344">
        <v>0</v>
      </c>
      <c r="E41" s="309" t="s">
        <v>206</v>
      </c>
      <c r="F41" s="297">
        <v>0</v>
      </c>
      <c r="G41" s="298">
        <v>0</v>
      </c>
      <c r="H41" s="299">
        <v>19</v>
      </c>
      <c r="I41" s="299">
        <v>19</v>
      </c>
      <c r="J41" s="299">
        <v>19</v>
      </c>
      <c r="K41" s="299">
        <v>19</v>
      </c>
      <c r="L41" s="300"/>
      <c r="M41" s="301">
        <v>0</v>
      </c>
      <c r="N41" s="302">
        <v>0</v>
      </c>
      <c r="O41" s="302">
        <f t="shared" si="0"/>
        <v>0</v>
      </c>
      <c r="P41" s="303">
        <f t="shared" si="1"/>
        <v>0</v>
      </c>
      <c r="Q41" s="300"/>
      <c r="R41" s="301">
        <v>0</v>
      </c>
      <c r="S41" s="302">
        <v>207.37</v>
      </c>
      <c r="T41" s="302">
        <f t="shared" si="2"/>
        <v>-207.37</v>
      </c>
      <c r="U41" s="303">
        <f t="shared" si="3"/>
        <v>0</v>
      </c>
      <c r="V41" s="300"/>
      <c r="W41" s="301">
        <f t="shared" si="9"/>
        <v>0</v>
      </c>
      <c r="X41" s="301">
        <f t="shared" si="9"/>
        <v>207.37</v>
      </c>
      <c r="Y41" s="302">
        <f t="shared" si="4"/>
        <v>-207.37</v>
      </c>
      <c r="Z41" s="303">
        <f t="shared" si="5"/>
        <v>0</v>
      </c>
      <c r="AA41" s="304"/>
      <c r="AB41" s="305">
        <f t="shared" si="10"/>
        <v>0</v>
      </c>
      <c r="AC41" s="305">
        <f t="shared" si="10"/>
        <v>3940.03</v>
      </c>
      <c r="AD41" s="305">
        <f t="shared" si="11"/>
        <v>-3940.03</v>
      </c>
      <c r="AE41" s="303">
        <f t="shared" si="12"/>
        <v>0</v>
      </c>
      <c r="AF41" s="304"/>
      <c r="AG41" s="305">
        <f t="shared" si="13"/>
        <v>0</v>
      </c>
      <c r="AH41" s="305">
        <f t="shared" si="13"/>
        <v>3940.03</v>
      </c>
      <c r="AI41" s="305">
        <f t="shared" si="14"/>
        <v>-3940.03</v>
      </c>
      <c r="AJ41" s="303">
        <f t="shared" si="15"/>
        <v>0</v>
      </c>
      <c r="AK41" s="304"/>
      <c r="AL41" s="302">
        <f t="shared" si="33"/>
        <v>0</v>
      </c>
      <c r="AM41" s="306">
        <f t="shared" si="33"/>
        <v>0</v>
      </c>
      <c r="AN41" s="538">
        <f t="shared" ref="AN41:AN64" si="39">(AL41*16%)+AL41</f>
        <v>0</v>
      </c>
      <c r="AO41" s="541"/>
      <c r="AP41" s="302">
        <f t="shared" si="17"/>
        <v>0</v>
      </c>
      <c r="AQ41" s="307">
        <f t="shared" si="18"/>
        <v>0</v>
      </c>
      <c r="AR41" s="304"/>
      <c r="AS41" s="302">
        <f t="shared" si="34"/>
        <v>0</v>
      </c>
      <c r="AT41" s="306">
        <f t="shared" si="38"/>
        <v>207.37</v>
      </c>
      <c r="AU41" s="538">
        <f>176/2</f>
        <v>88</v>
      </c>
      <c r="AV41" s="541"/>
      <c r="AW41" s="302">
        <f t="shared" si="21"/>
        <v>207.37</v>
      </c>
      <c r="AX41" s="307" t="str">
        <f t="shared" si="22"/>
        <v>&gt;100%</v>
      </c>
      <c r="AY41" s="304"/>
      <c r="AZ41" s="302">
        <f t="shared" si="23"/>
        <v>207.37</v>
      </c>
      <c r="BA41" s="302">
        <f t="shared" si="8"/>
        <v>207.37</v>
      </c>
      <c r="BB41" s="302">
        <f t="shared" si="24"/>
        <v>0</v>
      </c>
      <c r="BC41" s="303">
        <f t="shared" si="25"/>
        <v>1</v>
      </c>
      <c r="BD41" s="308"/>
      <c r="BE41" s="305">
        <f t="shared" si="26"/>
        <v>0</v>
      </c>
      <c r="BF41" s="305">
        <f t="shared" si="27"/>
        <v>3940.03</v>
      </c>
      <c r="BG41" s="305">
        <f t="shared" si="28"/>
        <v>3940.03</v>
      </c>
      <c r="BH41" s="307" t="str">
        <f t="shared" si="29"/>
        <v>&gt;100%</v>
      </c>
      <c r="BI41" s="294"/>
      <c r="BJ41" s="91"/>
      <c r="BK41" s="91"/>
      <c r="BL41" s="91"/>
      <c r="BM41" s="91"/>
    </row>
    <row r="42" spans="1:65" ht="25" x14ac:dyDescent="0.25">
      <c r="A42" s="42"/>
      <c r="B42" s="42"/>
      <c r="C42" s="295">
        <v>31</v>
      </c>
      <c r="D42" s="344">
        <v>0</v>
      </c>
      <c r="E42" s="309" t="s">
        <v>207</v>
      </c>
      <c r="F42" s="297">
        <v>0</v>
      </c>
      <c r="G42" s="298">
        <v>0</v>
      </c>
      <c r="H42" s="299">
        <v>0</v>
      </c>
      <c r="I42" s="299">
        <v>0</v>
      </c>
      <c r="J42" s="299">
        <v>0</v>
      </c>
      <c r="K42" s="299">
        <v>0</v>
      </c>
      <c r="L42" s="300"/>
      <c r="M42" s="301">
        <v>0</v>
      </c>
      <c r="N42" s="302">
        <v>0</v>
      </c>
      <c r="O42" s="302">
        <f t="shared" si="0"/>
        <v>0</v>
      </c>
      <c r="P42" s="303">
        <f t="shared" si="1"/>
        <v>0</v>
      </c>
      <c r="Q42" s="300"/>
      <c r="R42" s="301">
        <v>0</v>
      </c>
      <c r="S42" s="302">
        <v>0</v>
      </c>
      <c r="T42" s="302">
        <f t="shared" si="2"/>
        <v>0</v>
      </c>
      <c r="U42" s="303">
        <f t="shared" si="3"/>
        <v>0</v>
      </c>
      <c r="V42" s="300"/>
      <c r="W42" s="301">
        <f t="shared" si="9"/>
        <v>0</v>
      </c>
      <c r="X42" s="301">
        <f t="shared" si="9"/>
        <v>0</v>
      </c>
      <c r="Y42" s="302">
        <f t="shared" si="4"/>
        <v>0</v>
      </c>
      <c r="Z42" s="303">
        <f t="shared" si="5"/>
        <v>0</v>
      </c>
      <c r="AA42" s="304"/>
      <c r="AB42" s="305">
        <f t="shared" si="10"/>
        <v>0</v>
      </c>
      <c r="AC42" s="305">
        <f t="shared" si="10"/>
        <v>0</v>
      </c>
      <c r="AD42" s="305">
        <f t="shared" si="11"/>
        <v>0</v>
      </c>
      <c r="AE42" s="303">
        <f t="shared" si="12"/>
        <v>0</v>
      </c>
      <c r="AF42" s="304"/>
      <c r="AG42" s="305">
        <f t="shared" si="13"/>
        <v>0</v>
      </c>
      <c r="AH42" s="305">
        <f t="shared" si="13"/>
        <v>0</v>
      </c>
      <c r="AI42" s="305">
        <f t="shared" si="14"/>
        <v>0</v>
      </c>
      <c r="AJ42" s="303">
        <f t="shared" si="15"/>
        <v>0</v>
      </c>
      <c r="AK42" s="304"/>
      <c r="AL42" s="302">
        <f t="shared" si="33"/>
        <v>0</v>
      </c>
      <c r="AM42" s="306">
        <f t="shared" si="33"/>
        <v>0</v>
      </c>
      <c r="AN42" s="538">
        <f t="shared" si="39"/>
        <v>0</v>
      </c>
      <c r="AO42" s="541"/>
      <c r="AP42" s="302">
        <f t="shared" si="17"/>
        <v>0</v>
      </c>
      <c r="AQ42" s="307">
        <f t="shared" si="18"/>
        <v>0</v>
      </c>
      <c r="AR42" s="304"/>
      <c r="AS42" s="302">
        <f t="shared" si="34"/>
        <v>0</v>
      </c>
      <c r="AT42" s="306">
        <f t="shared" si="38"/>
        <v>0</v>
      </c>
      <c r="AU42" s="538">
        <f t="shared" ref="AU42:AU64" si="40">(AS42*16%)+AS42</f>
        <v>0</v>
      </c>
      <c r="AV42" s="541"/>
      <c r="AW42" s="302">
        <f t="shared" si="21"/>
        <v>0</v>
      </c>
      <c r="AX42" s="307">
        <f t="shared" si="22"/>
        <v>0</v>
      </c>
      <c r="AY42" s="304"/>
      <c r="AZ42" s="302">
        <f t="shared" si="23"/>
        <v>0</v>
      </c>
      <c r="BA42" s="302">
        <f t="shared" si="8"/>
        <v>0</v>
      </c>
      <c r="BB42" s="302">
        <f t="shared" si="24"/>
        <v>0</v>
      </c>
      <c r="BC42" s="303">
        <f t="shared" si="25"/>
        <v>0</v>
      </c>
      <c r="BD42" s="308"/>
      <c r="BE42" s="305">
        <f t="shared" si="26"/>
        <v>0</v>
      </c>
      <c r="BF42" s="305">
        <f t="shared" si="27"/>
        <v>0</v>
      </c>
      <c r="BG42" s="305">
        <f t="shared" si="28"/>
        <v>0</v>
      </c>
      <c r="BH42" s="307">
        <f t="shared" si="29"/>
        <v>0</v>
      </c>
      <c r="BI42" s="294"/>
      <c r="BJ42" s="91"/>
      <c r="BK42" s="91"/>
      <c r="BL42" s="91"/>
      <c r="BM42" s="91"/>
    </row>
    <row r="43" spans="1:65" x14ac:dyDescent="0.25">
      <c r="A43" s="42"/>
      <c r="B43" s="42"/>
      <c r="C43" s="295">
        <v>32</v>
      </c>
      <c r="D43" s="344">
        <v>0</v>
      </c>
      <c r="E43" s="309" t="s">
        <v>208</v>
      </c>
      <c r="F43" s="297">
        <v>0</v>
      </c>
      <c r="G43" s="298">
        <v>0</v>
      </c>
      <c r="H43" s="299">
        <v>0</v>
      </c>
      <c r="I43" s="299">
        <v>0</v>
      </c>
      <c r="J43" s="299">
        <v>0</v>
      </c>
      <c r="K43" s="299">
        <v>0</v>
      </c>
      <c r="L43" s="300"/>
      <c r="M43" s="301">
        <v>0</v>
      </c>
      <c r="N43" s="302">
        <v>38.97</v>
      </c>
      <c r="O43" s="302">
        <f t="shared" si="0"/>
        <v>-38.97</v>
      </c>
      <c r="P43" s="303">
        <f t="shared" si="1"/>
        <v>0</v>
      </c>
      <c r="Q43" s="300"/>
      <c r="R43" s="301">
        <v>0</v>
      </c>
      <c r="S43" s="302">
        <v>0</v>
      </c>
      <c r="T43" s="302">
        <f t="shared" si="2"/>
        <v>0</v>
      </c>
      <c r="U43" s="303">
        <f t="shared" si="3"/>
        <v>0</v>
      </c>
      <c r="V43" s="300"/>
      <c r="W43" s="301">
        <f t="shared" si="9"/>
        <v>0</v>
      </c>
      <c r="X43" s="301">
        <f t="shared" si="9"/>
        <v>38.97</v>
      </c>
      <c r="Y43" s="302">
        <f t="shared" si="4"/>
        <v>-38.97</v>
      </c>
      <c r="Z43" s="303">
        <f t="shared" si="5"/>
        <v>0</v>
      </c>
      <c r="AA43" s="304"/>
      <c r="AB43" s="305">
        <f t="shared" si="10"/>
        <v>0</v>
      </c>
      <c r="AC43" s="305">
        <f t="shared" si="10"/>
        <v>0</v>
      </c>
      <c r="AD43" s="305">
        <f t="shared" si="11"/>
        <v>0</v>
      </c>
      <c r="AE43" s="303">
        <f t="shared" si="12"/>
        <v>0</v>
      </c>
      <c r="AF43" s="304"/>
      <c r="AG43" s="305">
        <f t="shared" si="13"/>
        <v>0</v>
      </c>
      <c r="AH43" s="305">
        <f t="shared" si="13"/>
        <v>0</v>
      </c>
      <c r="AI43" s="305">
        <f t="shared" si="14"/>
        <v>0</v>
      </c>
      <c r="AJ43" s="303">
        <f t="shared" si="15"/>
        <v>0</v>
      </c>
      <c r="AK43" s="304"/>
      <c r="AL43" s="302">
        <f t="shared" si="33"/>
        <v>0</v>
      </c>
      <c r="AM43" s="306"/>
      <c r="AN43" s="538">
        <f t="shared" si="39"/>
        <v>0</v>
      </c>
      <c r="AO43" s="541"/>
      <c r="AP43" s="302">
        <f t="shared" si="17"/>
        <v>0</v>
      </c>
      <c r="AQ43" s="307">
        <f t="shared" si="18"/>
        <v>0</v>
      </c>
      <c r="AR43" s="304"/>
      <c r="AS43" s="302">
        <f t="shared" si="34"/>
        <v>0</v>
      </c>
      <c r="AT43" s="306">
        <f t="shared" si="38"/>
        <v>0</v>
      </c>
      <c r="AU43" s="538">
        <f t="shared" si="40"/>
        <v>0</v>
      </c>
      <c r="AV43" s="541"/>
      <c r="AW43" s="302">
        <f t="shared" si="21"/>
        <v>0</v>
      </c>
      <c r="AX43" s="307">
        <f t="shared" si="22"/>
        <v>0</v>
      </c>
      <c r="AY43" s="304"/>
      <c r="AZ43" s="302">
        <f t="shared" si="23"/>
        <v>38.97</v>
      </c>
      <c r="BA43" s="302">
        <f t="shared" si="8"/>
        <v>0</v>
      </c>
      <c r="BB43" s="302">
        <f t="shared" si="24"/>
        <v>-38.97</v>
      </c>
      <c r="BC43" s="303">
        <f t="shared" si="25"/>
        <v>0</v>
      </c>
      <c r="BD43" s="308"/>
      <c r="BE43" s="305">
        <f t="shared" si="26"/>
        <v>0</v>
      </c>
      <c r="BF43" s="305">
        <f t="shared" si="27"/>
        <v>0</v>
      </c>
      <c r="BG43" s="305">
        <f t="shared" si="28"/>
        <v>0</v>
      </c>
      <c r="BH43" s="307">
        <f t="shared" si="29"/>
        <v>0</v>
      </c>
      <c r="BI43" s="294"/>
      <c r="BJ43" s="91"/>
      <c r="BK43" s="91"/>
      <c r="BL43" s="91"/>
      <c r="BM43" s="91"/>
    </row>
    <row r="44" spans="1:65" x14ac:dyDescent="0.25">
      <c r="A44" s="42"/>
      <c r="B44" s="42"/>
      <c r="C44" s="295">
        <v>33</v>
      </c>
      <c r="D44" s="344">
        <v>162</v>
      </c>
      <c r="E44" s="309" t="s">
        <v>209</v>
      </c>
      <c r="F44" s="297">
        <v>0</v>
      </c>
      <c r="G44" s="298">
        <v>0</v>
      </c>
      <c r="H44" s="299">
        <v>0</v>
      </c>
      <c r="I44" s="299">
        <v>0</v>
      </c>
      <c r="J44" s="299">
        <v>0</v>
      </c>
      <c r="K44" s="299">
        <v>0</v>
      </c>
      <c r="L44" s="300"/>
      <c r="M44" s="301">
        <v>100</v>
      </c>
      <c r="N44" s="302">
        <v>52.85</v>
      </c>
      <c r="O44" s="302">
        <f t="shared" si="0"/>
        <v>47.15</v>
      </c>
      <c r="P44" s="303">
        <f t="shared" si="1"/>
        <v>1.8921475875118259</v>
      </c>
      <c r="Q44" s="300"/>
      <c r="R44" s="301">
        <v>250</v>
      </c>
      <c r="S44" s="302">
        <v>293.51</v>
      </c>
      <c r="T44" s="302">
        <f t="shared" si="2"/>
        <v>-43.509999999999991</v>
      </c>
      <c r="U44" s="303">
        <f t="shared" si="3"/>
        <v>0.85175973561377805</v>
      </c>
      <c r="V44" s="300"/>
      <c r="W44" s="301">
        <f t="shared" si="9"/>
        <v>350</v>
      </c>
      <c r="X44" s="301">
        <f t="shared" si="9"/>
        <v>346.36</v>
      </c>
      <c r="Y44" s="302">
        <f t="shared" si="4"/>
        <v>3.6399999999999864</v>
      </c>
      <c r="Z44" s="303">
        <f t="shared" si="5"/>
        <v>1.0105092966855294</v>
      </c>
      <c r="AA44" s="304"/>
      <c r="AB44" s="305">
        <f t="shared" si="10"/>
        <v>0</v>
      </c>
      <c r="AC44" s="305">
        <f t="shared" si="10"/>
        <v>0</v>
      </c>
      <c r="AD44" s="305">
        <f t="shared" si="11"/>
        <v>0</v>
      </c>
      <c r="AE44" s="303">
        <f t="shared" si="12"/>
        <v>0</v>
      </c>
      <c r="AF44" s="304"/>
      <c r="AG44" s="305">
        <f t="shared" si="13"/>
        <v>0</v>
      </c>
      <c r="AH44" s="305">
        <f t="shared" si="13"/>
        <v>0</v>
      </c>
      <c r="AI44" s="305">
        <f t="shared" si="14"/>
        <v>0</v>
      </c>
      <c r="AJ44" s="303">
        <f t="shared" si="15"/>
        <v>0</v>
      </c>
      <c r="AK44" s="304"/>
      <c r="AL44" s="302">
        <f t="shared" si="33"/>
        <v>100</v>
      </c>
      <c r="AM44" s="306">
        <f t="shared" si="33"/>
        <v>52.85</v>
      </c>
      <c r="AN44" s="538">
        <f>AM44</f>
        <v>52.85</v>
      </c>
      <c r="AO44" s="541">
        <f t="shared" si="16"/>
        <v>-0.47149999999999997</v>
      </c>
      <c r="AP44" s="302">
        <f t="shared" si="17"/>
        <v>-47.15</v>
      </c>
      <c r="AQ44" s="307">
        <f t="shared" si="18"/>
        <v>-0.47149999999999997</v>
      </c>
      <c r="AR44" s="304"/>
      <c r="AS44" s="302">
        <f t="shared" si="34"/>
        <v>250</v>
      </c>
      <c r="AT44" s="306">
        <f t="shared" si="38"/>
        <v>293.51</v>
      </c>
      <c r="AU44" s="538">
        <f t="shared" si="40"/>
        <v>290</v>
      </c>
      <c r="AV44" s="541">
        <f t="shared" si="32"/>
        <v>0.16</v>
      </c>
      <c r="AW44" s="302">
        <f t="shared" si="21"/>
        <v>43.509999999999991</v>
      </c>
      <c r="AX44" s="307">
        <f t="shared" si="22"/>
        <v>0.17403999999999997</v>
      </c>
      <c r="AY44" s="304"/>
      <c r="AZ44" s="302">
        <f t="shared" si="23"/>
        <v>346.36</v>
      </c>
      <c r="BA44" s="302">
        <f t="shared" si="8"/>
        <v>346.36</v>
      </c>
      <c r="BB44" s="302">
        <f t="shared" si="24"/>
        <v>0</v>
      </c>
      <c r="BC44" s="303">
        <f t="shared" si="25"/>
        <v>1</v>
      </c>
      <c r="BD44" s="308"/>
      <c r="BE44" s="305">
        <f t="shared" si="26"/>
        <v>0</v>
      </c>
      <c r="BF44" s="305">
        <f t="shared" si="27"/>
        <v>0</v>
      </c>
      <c r="BG44" s="305">
        <f t="shared" si="28"/>
        <v>0</v>
      </c>
      <c r="BH44" s="307">
        <f t="shared" si="29"/>
        <v>0</v>
      </c>
      <c r="BI44" s="294"/>
      <c r="BJ44" s="91"/>
      <c r="BK44" s="91"/>
      <c r="BL44" s="91"/>
      <c r="BM44" s="91"/>
    </row>
    <row r="45" spans="1:65" x14ac:dyDescent="0.25">
      <c r="A45" s="42"/>
      <c r="B45" s="42"/>
      <c r="C45" s="295">
        <v>34</v>
      </c>
      <c r="D45" s="344" t="s">
        <v>210</v>
      </c>
      <c r="E45" s="309" t="s">
        <v>211</v>
      </c>
      <c r="F45" s="297">
        <v>0</v>
      </c>
      <c r="G45" s="298">
        <v>0</v>
      </c>
      <c r="H45" s="299">
        <v>0</v>
      </c>
      <c r="I45" s="299">
        <v>0</v>
      </c>
      <c r="J45" s="299">
        <v>0</v>
      </c>
      <c r="K45" s="299">
        <v>0</v>
      </c>
      <c r="L45" s="300"/>
      <c r="M45" s="301">
        <v>100</v>
      </c>
      <c r="N45" s="302">
        <v>52.85</v>
      </c>
      <c r="O45" s="302">
        <f t="shared" si="0"/>
        <v>47.15</v>
      </c>
      <c r="P45" s="303">
        <f t="shared" si="1"/>
        <v>1.8921475875118259</v>
      </c>
      <c r="Q45" s="300"/>
      <c r="R45" s="301">
        <v>450</v>
      </c>
      <c r="S45" s="302">
        <v>508.88</v>
      </c>
      <c r="T45" s="302">
        <f t="shared" si="2"/>
        <v>-58.879999999999995</v>
      </c>
      <c r="U45" s="303">
        <f t="shared" si="3"/>
        <v>0.88429492218204686</v>
      </c>
      <c r="V45" s="300"/>
      <c r="W45" s="301">
        <f t="shared" si="9"/>
        <v>550</v>
      </c>
      <c r="X45" s="301">
        <f t="shared" si="9"/>
        <v>561.73</v>
      </c>
      <c r="Y45" s="302">
        <f t="shared" si="4"/>
        <v>-11.730000000000018</v>
      </c>
      <c r="Z45" s="303">
        <f t="shared" si="5"/>
        <v>0.97911808164064584</v>
      </c>
      <c r="AA45" s="304"/>
      <c r="AB45" s="305">
        <f t="shared" si="10"/>
        <v>0</v>
      </c>
      <c r="AC45" s="305">
        <f t="shared" si="10"/>
        <v>0</v>
      </c>
      <c r="AD45" s="305">
        <f t="shared" si="11"/>
        <v>0</v>
      </c>
      <c r="AE45" s="303">
        <f t="shared" si="12"/>
        <v>0</v>
      </c>
      <c r="AF45" s="304"/>
      <c r="AG45" s="305">
        <f t="shared" si="13"/>
        <v>0</v>
      </c>
      <c r="AH45" s="305">
        <f t="shared" si="13"/>
        <v>0</v>
      </c>
      <c r="AI45" s="305">
        <f t="shared" si="14"/>
        <v>0</v>
      </c>
      <c r="AJ45" s="303">
        <f t="shared" si="15"/>
        <v>0</v>
      </c>
      <c r="AK45" s="304"/>
      <c r="AL45" s="302">
        <f t="shared" si="33"/>
        <v>100</v>
      </c>
      <c r="AM45" s="306">
        <f t="shared" si="33"/>
        <v>52.85</v>
      </c>
      <c r="AN45" s="538">
        <f>AM45</f>
        <v>52.85</v>
      </c>
      <c r="AO45" s="541">
        <f t="shared" si="16"/>
        <v>-0.47149999999999997</v>
      </c>
      <c r="AP45" s="302">
        <f t="shared" si="17"/>
        <v>-47.15</v>
      </c>
      <c r="AQ45" s="307">
        <f t="shared" si="18"/>
        <v>-0.47149999999999997</v>
      </c>
      <c r="AR45" s="304"/>
      <c r="AS45" s="302">
        <f t="shared" si="34"/>
        <v>450</v>
      </c>
      <c r="AT45" s="306">
        <f t="shared" si="38"/>
        <v>508.88</v>
      </c>
      <c r="AU45" s="538">
        <f>AT45</f>
        <v>508.88</v>
      </c>
      <c r="AV45" s="541">
        <f t="shared" si="32"/>
        <v>0.13084444444444443</v>
      </c>
      <c r="AW45" s="302">
        <f t="shared" si="21"/>
        <v>58.879999999999995</v>
      </c>
      <c r="AX45" s="307">
        <f t="shared" si="22"/>
        <v>0.13084444444444443</v>
      </c>
      <c r="AY45" s="304"/>
      <c r="AZ45" s="302">
        <f t="shared" si="23"/>
        <v>561.73</v>
      </c>
      <c r="BA45" s="302">
        <f t="shared" si="8"/>
        <v>561.73</v>
      </c>
      <c r="BB45" s="302">
        <f t="shared" si="24"/>
        <v>0</v>
      </c>
      <c r="BC45" s="303">
        <f t="shared" si="25"/>
        <v>1</v>
      </c>
      <c r="BD45" s="308"/>
      <c r="BE45" s="305">
        <f t="shared" si="26"/>
        <v>0</v>
      </c>
      <c r="BF45" s="305">
        <f t="shared" si="27"/>
        <v>0</v>
      </c>
      <c r="BG45" s="305">
        <f t="shared" si="28"/>
        <v>0</v>
      </c>
      <c r="BH45" s="307">
        <f t="shared" si="29"/>
        <v>0</v>
      </c>
      <c r="BI45" s="294"/>
      <c r="BJ45" s="91"/>
      <c r="BK45" s="91"/>
      <c r="BL45" s="91"/>
      <c r="BM45" s="91"/>
    </row>
    <row r="46" spans="1:65" x14ac:dyDescent="0.25">
      <c r="A46" s="42"/>
      <c r="B46" s="42"/>
      <c r="C46" s="295">
        <v>35</v>
      </c>
      <c r="D46" s="344" t="s">
        <v>212</v>
      </c>
      <c r="E46" s="309" t="s">
        <v>213</v>
      </c>
      <c r="F46" s="297">
        <v>0</v>
      </c>
      <c r="G46" s="298">
        <v>0</v>
      </c>
      <c r="H46" s="299">
        <v>0</v>
      </c>
      <c r="I46" s="299">
        <v>0</v>
      </c>
      <c r="J46" s="299">
        <v>92</v>
      </c>
      <c r="K46" s="299">
        <v>92</v>
      </c>
      <c r="L46" s="300"/>
      <c r="M46" s="301">
        <v>150</v>
      </c>
      <c r="N46" s="302">
        <v>66.73</v>
      </c>
      <c r="O46" s="302">
        <f t="shared" si="0"/>
        <v>83.27</v>
      </c>
      <c r="P46" s="303">
        <f t="shared" si="1"/>
        <v>2.247864528697737</v>
      </c>
      <c r="Q46" s="300"/>
      <c r="R46" s="301">
        <v>750</v>
      </c>
      <c r="S46" s="302">
        <v>862.8</v>
      </c>
      <c r="T46" s="302">
        <f t="shared" si="2"/>
        <v>-112.79999999999995</v>
      </c>
      <c r="U46" s="303">
        <f t="shared" si="3"/>
        <v>0.8692628650904034</v>
      </c>
      <c r="V46" s="300"/>
      <c r="W46" s="301">
        <f t="shared" si="9"/>
        <v>900</v>
      </c>
      <c r="X46" s="301">
        <f t="shared" si="9"/>
        <v>929.53</v>
      </c>
      <c r="Y46" s="302">
        <f t="shared" si="4"/>
        <v>-29.529999999999973</v>
      </c>
      <c r="Z46" s="303">
        <f t="shared" si="5"/>
        <v>0.96823125665658993</v>
      </c>
      <c r="AA46" s="304"/>
      <c r="AB46" s="305">
        <f t="shared" si="10"/>
        <v>69000</v>
      </c>
      <c r="AC46" s="305">
        <f t="shared" si="10"/>
        <v>79377.599999999991</v>
      </c>
      <c r="AD46" s="305">
        <f t="shared" si="11"/>
        <v>-10377.599999999991</v>
      </c>
      <c r="AE46" s="303">
        <f t="shared" si="12"/>
        <v>0.8692628650904034</v>
      </c>
      <c r="AF46" s="304"/>
      <c r="AG46" s="305">
        <f t="shared" si="13"/>
        <v>69000</v>
      </c>
      <c r="AH46" s="305">
        <f t="shared" si="13"/>
        <v>79377.599999999991</v>
      </c>
      <c r="AI46" s="305">
        <f t="shared" si="14"/>
        <v>-10377.599999999991</v>
      </c>
      <c r="AJ46" s="303">
        <f t="shared" si="15"/>
        <v>0.8692628650904034</v>
      </c>
      <c r="AK46" s="304"/>
      <c r="AL46" s="302">
        <f t="shared" si="33"/>
        <v>150</v>
      </c>
      <c r="AM46" s="306">
        <f t="shared" si="33"/>
        <v>66.73</v>
      </c>
      <c r="AN46" s="538">
        <f>AM46</f>
        <v>66.73</v>
      </c>
      <c r="AO46" s="541">
        <f t="shared" si="16"/>
        <v>-0.55513333333333326</v>
      </c>
      <c r="AP46" s="302">
        <f t="shared" si="17"/>
        <v>-83.27</v>
      </c>
      <c r="AQ46" s="307">
        <f t="shared" si="18"/>
        <v>-0.55513333333333326</v>
      </c>
      <c r="AR46" s="304"/>
      <c r="AS46" s="302">
        <f t="shared" si="34"/>
        <v>750</v>
      </c>
      <c r="AT46" s="306">
        <f t="shared" si="38"/>
        <v>862.8</v>
      </c>
      <c r="AU46" s="538">
        <f>AT46</f>
        <v>862.8</v>
      </c>
      <c r="AV46" s="541">
        <f t="shared" si="32"/>
        <v>0.15039999999999995</v>
      </c>
      <c r="AW46" s="302">
        <f t="shared" si="21"/>
        <v>112.79999999999995</v>
      </c>
      <c r="AX46" s="307">
        <f t="shared" si="22"/>
        <v>0.15039999999999995</v>
      </c>
      <c r="AY46" s="304"/>
      <c r="AZ46" s="302">
        <f t="shared" si="23"/>
        <v>929.53</v>
      </c>
      <c r="BA46" s="302">
        <f t="shared" si="8"/>
        <v>929.53</v>
      </c>
      <c r="BB46" s="302">
        <f t="shared" si="24"/>
        <v>0</v>
      </c>
      <c r="BC46" s="303">
        <f t="shared" si="25"/>
        <v>1</v>
      </c>
      <c r="BD46" s="308"/>
      <c r="BE46" s="305">
        <f t="shared" si="26"/>
        <v>69000</v>
      </c>
      <c r="BF46" s="305">
        <f t="shared" si="27"/>
        <v>79377.599999999991</v>
      </c>
      <c r="BG46" s="305">
        <f t="shared" si="28"/>
        <v>10377.599999999991</v>
      </c>
      <c r="BH46" s="307">
        <f t="shared" si="29"/>
        <v>0.15039999999999987</v>
      </c>
      <c r="BI46" s="294"/>
      <c r="BJ46" s="91"/>
      <c r="BK46" s="91"/>
      <c r="BL46" s="91"/>
      <c r="BM46" s="91"/>
    </row>
    <row r="47" spans="1:65" x14ac:dyDescent="0.25">
      <c r="A47" s="42"/>
      <c r="B47" s="42"/>
      <c r="C47" s="295">
        <v>36</v>
      </c>
      <c r="D47" s="344" t="s">
        <v>214</v>
      </c>
      <c r="E47" s="309" t="s">
        <v>215</v>
      </c>
      <c r="F47" s="297">
        <v>0</v>
      </c>
      <c r="G47" s="298">
        <v>0</v>
      </c>
      <c r="H47" s="299">
        <v>0</v>
      </c>
      <c r="I47" s="299">
        <v>0</v>
      </c>
      <c r="J47" s="299">
        <v>0</v>
      </c>
      <c r="K47" s="299">
        <v>0</v>
      </c>
      <c r="L47" s="300"/>
      <c r="M47" s="301">
        <v>150</v>
      </c>
      <c r="N47" s="302">
        <v>66.73</v>
      </c>
      <c r="O47" s="302">
        <f t="shared" si="0"/>
        <v>83.27</v>
      </c>
      <c r="P47" s="303">
        <f t="shared" si="1"/>
        <v>2.247864528697737</v>
      </c>
      <c r="Q47" s="300"/>
      <c r="R47" s="301">
        <v>1000</v>
      </c>
      <c r="S47" s="302">
        <v>1175.98</v>
      </c>
      <c r="T47" s="302">
        <f t="shared" si="2"/>
        <v>-175.98000000000002</v>
      </c>
      <c r="U47" s="303">
        <f t="shared" si="3"/>
        <v>0.8503545978673106</v>
      </c>
      <c r="V47" s="300"/>
      <c r="W47" s="301">
        <f t="shared" si="9"/>
        <v>1150</v>
      </c>
      <c r="X47" s="301">
        <f t="shared" si="9"/>
        <v>1242.71</v>
      </c>
      <c r="Y47" s="302">
        <f t="shared" si="4"/>
        <v>-92.710000000000036</v>
      </c>
      <c r="Z47" s="303">
        <f t="shared" si="5"/>
        <v>0.92539691480715536</v>
      </c>
      <c r="AA47" s="304"/>
      <c r="AB47" s="305">
        <f t="shared" si="10"/>
        <v>0</v>
      </c>
      <c r="AC47" s="305">
        <f t="shared" si="10"/>
        <v>0</v>
      </c>
      <c r="AD47" s="305">
        <f t="shared" si="11"/>
        <v>0</v>
      </c>
      <c r="AE47" s="303">
        <f t="shared" si="12"/>
        <v>0</v>
      </c>
      <c r="AF47" s="304"/>
      <c r="AG47" s="305">
        <f t="shared" si="13"/>
        <v>0</v>
      </c>
      <c r="AH47" s="305">
        <f t="shared" si="13"/>
        <v>0</v>
      </c>
      <c r="AI47" s="305">
        <f t="shared" si="14"/>
        <v>0</v>
      </c>
      <c r="AJ47" s="303">
        <f t="shared" si="15"/>
        <v>0</v>
      </c>
      <c r="AK47" s="304"/>
      <c r="AL47" s="302">
        <f t="shared" si="33"/>
        <v>150</v>
      </c>
      <c r="AM47" s="306">
        <f t="shared" si="33"/>
        <v>66.73</v>
      </c>
      <c r="AN47" s="538">
        <f>AM47</f>
        <v>66.73</v>
      </c>
      <c r="AO47" s="541">
        <f t="shared" si="16"/>
        <v>-0.55513333333333326</v>
      </c>
      <c r="AP47" s="302">
        <f t="shared" si="17"/>
        <v>-83.27</v>
      </c>
      <c r="AQ47" s="307">
        <f t="shared" si="18"/>
        <v>-0.55513333333333326</v>
      </c>
      <c r="AR47" s="304"/>
      <c r="AS47" s="302">
        <f t="shared" si="34"/>
        <v>1000</v>
      </c>
      <c r="AT47" s="306">
        <f t="shared" si="38"/>
        <v>1175.98</v>
      </c>
      <c r="AU47" s="538">
        <f>AT47</f>
        <v>1175.98</v>
      </c>
      <c r="AV47" s="541">
        <f t="shared" si="32"/>
        <v>0.17598000000000003</v>
      </c>
      <c r="AW47" s="302">
        <f t="shared" si="21"/>
        <v>175.98000000000002</v>
      </c>
      <c r="AX47" s="307">
        <f t="shared" si="22"/>
        <v>0.17598000000000003</v>
      </c>
      <c r="AY47" s="304"/>
      <c r="AZ47" s="302">
        <f t="shared" si="23"/>
        <v>1242.71</v>
      </c>
      <c r="BA47" s="302">
        <f t="shared" si="8"/>
        <v>1242.71</v>
      </c>
      <c r="BB47" s="302">
        <f t="shared" si="24"/>
        <v>0</v>
      </c>
      <c r="BC47" s="303">
        <f t="shared" si="25"/>
        <v>1</v>
      </c>
      <c r="BD47" s="308"/>
      <c r="BE47" s="305">
        <f t="shared" si="26"/>
        <v>0</v>
      </c>
      <c r="BF47" s="305">
        <f t="shared" si="27"/>
        <v>0</v>
      </c>
      <c r="BG47" s="305">
        <f t="shared" si="28"/>
        <v>0</v>
      </c>
      <c r="BH47" s="307">
        <f t="shared" si="29"/>
        <v>0</v>
      </c>
      <c r="BI47" s="294"/>
      <c r="BJ47" s="91"/>
      <c r="BK47" s="91"/>
      <c r="BL47" s="91"/>
      <c r="BM47" s="91"/>
    </row>
    <row r="48" spans="1:65" x14ac:dyDescent="0.25">
      <c r="A48" s="42"/>
      <c r="B48" s="42"/>
      <c r="C48" s="295">
        <v>37</v>
      </c>
      <c r="D48" s="344">
        <v>163</v>
      </c>
      <c r="E48" s="309" t="s">
        <v>216</v>
      </c>
      <c r="F48" s="297">
        <v>0</v>
      </c>
      <c r="G48" s="298">
        <v>0</v>
      </c>
      <c r="H48" s="299">
        <v>0</v>
      </c>
      <c r="I48" s="299">
        <v>0</v>
      </c>
      <c r="J48" s="299">
        <v>0</v>
      </c>
      <c r="K48" s="299">
        <v>0</v>
      </c>
      <c r="L48" s="300"/>
      <c r="M48" s="301">
        <v>0</v>
      </c>
      <c r="N48" s="302">
        <v>77.84</v>
      </c>
      <c r="O48" s="302">
        <f t="shared" si="0"/>
        <v>-77.84</v>
      </c>
      <c r="P48" s="303">
        <f t="shared" si="1"/>
        <v>0</v>
      </c>
      <c r="Q48" s="300"/>
      <c r="R48" s="301">
        <v>0</v>
      </c>
      <c r="S48" s="302">
        <v>46.71</v>
      </c>
      <c r="T48" s="302">
        <f t="shared" si="2"/>
        <v>-46.71</v>
      </c>
      <c r="U48" s="303">
        <f t="shared" si="3"/>
        <v>0</v>
      </c>
      <c r="V48" s="300"/>
      <c r="W48" s="301">
        <f t="shared" si="9"/>
        <v>0</v>
      </c>
      <c r="X48" s="301">
        <f t="shared" si="9"/>
        <v>124.55000000000001</v>
      </c>
      <c r="Y48" s="302">
        <f t="shared" si="4"/>
        <v>-124.55000000000001</v>
      </c>
      <c r="Z48" s="303">
        <f t="shared" si="5"/>
        <v>0</v>
      </c>
      <c r="AA48" s="304"/>
      <c r="AB48" s="305">
        <f t="shared" si="10"/>
        <v>0</v>
      </c>
      <c r="AC48" s="305">
        <f t="shared" si="10"/>
        <v>0</v>
      </c>
      <c r="AD48" s="305">
        <f t="shared" si="11"/>
        <v>0</v>
      </c>
      <c r="AE48" s="303">
        <f t="shared" si="12"/>
        <v>0</v>
      </c>
      <c r="AF48" s="304"/>
      <c r="AG48" s="305">
        <f t="shared" si="13"/>
        <v>0</v>
      </c>
      <c r="AH48" s="305">
        <f t="shared" si="13"/>
        <v>0</v>
      </c>
      <c r="AI48" s="305">
        <f t="shared" si="14"/>
        <v>0</v>
      </c>
      <c r="AJ48" s="303">
        <f t="shared" si="15"/>
        <v>0</v>
      </c>
      <c r="AK48" s="304"/>
      <c r="AL48" s="302">
        <f t="shared" si="33"/>
        <v>0</v>
      </c>
      <c r="AM48" s="306"/>
      <c r="AN48" s="538">
        <f t="shared" si="39"/>
        <v>0</v>
      </c>
      <c r="AO48" s="541"/>
      <c r="AP48" s="302">
        <f t="shared" si="17"/>
        <v>0</v>
      </c>
      <c r="AQ48" s="307">
        <f t="shared" si="18"/>
        <v>0</v>
      </c>
      <c r="AR48" s="304"/>
      <c r="AS48" s="302">
        <f t="shared" si="34"/>
        <v>0</v>
      </c>
      <c r="AT48" s="306"/>
      <c r="AU48" s="538">
        <f t="shared" si="40"/>
        <v>0</v>
      </c>
      <c r="AV48" s="541"/>
      <c r="AW48" s="302">
        <f t="shared" si="21"/>
        <v>0</v>
      </c>
      <c r="AX48" s="307">
        <f t="shared" si="22"/>
        <v>0</v>
      </c>
      <c r="AY48" s="304"/>
      <c r="AZ48" s="302">
        <f t="shared" si="23"/>
        <v>124.55000000000001</v>
      </c>
      <c r="BA48" s="302">
        <f t="shared" si="8"/>
        <v>0</v>
      </c>
      <c r="BB48" s="302">
        <f t="shared" si="24"/>
        <v>-124.55000000000001</v>
      </c>
      <c r="BC48" s="303">
        <f t="shared" si="25"/>
        <v>0</v>
      </c>
      <c r="BD48" s="308"/>
      <c r="BE48" s="305">
        <f t="shared" si="26"/>
        <v>0</v>
      </c>
      <c r="BF48" s="305">
        <f t="shared" si="27"/>
        <v>0</v>
      </c>
      <c r="BG48" s="305">
        <f t="shared" si="28"/>
        <v>0</v>
      </c>
      <c r="BH48" s="307">
        <f t="shared" si="29"/>
        <v>0</v>
      </c>
      <c r="BI48" s="294"/>
      <c r="BJ48" s="91"/>
      <c r="BK48" s="91"/>
      <c r="BL48" s="91"/>
      <c r="BM48" s="91"/>
    </row>
    <row r="49" spans="1:65" x14ac:dyDescent="0.25">
      <c r="A49" s="42"/>
      <c r="B49" s="42"/>
      <c r="C49" s="295">
        <v>38</v>
      </c>
      <c r="D49" s="344">
        <v>0</v>
      </c>
      <c r="E49" s="309" t="s">
        <v>217</v>
      </c>
      <c r="F49" s="297">
        <v>0</v>
      </c>
      <c r="G49" s="298">
        <v>0</v>
      </c>
      <c r="H49" s="299">
        <v>0</v>
      </c>
      <c r="I49" s="299">
        <v>0</v>
      </c>
      <c r="J49" s="299">
        <v>0</v>
      </c>
      <c r="K49" s="299">
        <v>0</v>
      </c>
      <c r="L49" s="300"/>
      <c r="M49" s="301">
        <v>0</v>
      </c>
      <c r="N49" s="302">
        <v>66.73</v>
      </c>
      <c r="O49" s="302">
        <f t="shared" si="0"/>
        <v>-66.73</v>
      </c>
      <c r="P49" s="303">
        <f t="shared" si="1"/>
        <v>0</v>
      </c>
      <c r="Q49" s="300"/>
      <c r="R49" s="301">
        <v>0</v>
      </c>
      <c r="S49" s="302">
        <v>0</v>
      </c>
      <c r="T49" s="302">
        <f t="shared" si="2"/>
        <v>0</v>
      </c>
      <c r="U49" s="303">
        <f t="shared" si="3"/>
        <v>0</v>
      </c>
      <c r="V49" s="300"/>
      <c r="W49" s="301">
        <f t="shared" si="9"/>
        <v>0</v>
      </c>
      <c r="X49" s="301">
        <f t="shared" si="9"/>
        <v>66.73</v>
      </c>
      <c r="Y49" s="302">
        <f t="shared" si="4"/>
        <v>-66.73</v>
      </c>
      <c r="Z49" s="303">
        <f t="shared" si="5"/>
        <v>0</v>
      </c>
      <c r="AA49" s="304"/>
      <c r="AB49" s="305">
        <f t="shared" si="10"/>
        <v>0</v>
      </c>
      <c r="AC49" s="305">
        <f t="shared" si="10"/>
        <v>0</v>
      </c>
      <c r="AD49" s="305">
        <f t="shared" si="11"/>
        <v>0</v>
      </c>
      <c r="AE49" s="303">
        <f t="shared" si="12"/>
        <v>0</v>
      </c>
      <c r="AF49" s="304"/>
      <c r="AG49" s="305">
        <f t="shared" si="13"/>
        <v>0</v>
      </c>
      <c r="AH49" s="305">
        <f t="shared" si="13"/>
        <v>0</v>
      </c>
      <c r="AI49" s="305">
        <f t="shared" si="14"/>
        <v>0</v>
      </c>
      <c r="AJ49" s="303">
        <f t="shared" si="15"/>
        <v>0</v>
      </c>
      <c r="AK49" s="304"/>
      <c r="AL49" s="302">
        <f t="shared" si="33"/>
        <v>0</v>
      </c>
      <c r="AM49" s="306"/>
      <c r="AN49" s="538">
        <f t="shared" si="39"/>
        <v>0</v>
      </c>
      <c r="AO49" s="541"/>
      <c r="AP49" s="302">
        <f t="shared" si="17"/>
        <v>0</v>
      </c>
      <c r="AQ49" s="307">
        <f t="shared" si="18"/>
        <v>0</v>
      </c>
      <c r="AR49" s="304"/>
      <c r="AS49" s="302">
        <f t="shared" si="34"/>
        <v>0</v>
      </c>
      <c r="AT49" s="306">
        <f>+S49</f>
        <v>0</v>
      </c>
      <c r="AU49" s="538">
        <f t="shared" si="40"/>
        <v>0</v>
      </c>
      <c r="AV49" s="541"/>
      <c r="AW49" s="302">
        <f t="shared" si="21"/>
        <v>0</v>
      </c>
      <c r="AX49" s="307">
        <f t="shared" si="22"/>
        <v>0</v>
      </c>
      <c r="AY49" s="304"/>
      <c r="AZ49" s="302">
        <f t="shared" si="23"/>
        <v>66.73</v>
      </c>
      <c r="BA49" s="302">
        <f t="shared" si="8"/>
        <v>0</v>
      </c>
      <c r="BB49" s="302">
        <f t="shared" si="24"/>
        <v>-66.73</v>
      </c>
      <c r="BC49" s="303">
        <f t="shared" si="25"/>
        <v>0</v>
      </c>
      <c r="BD49" s="308"/>
      <c r="BE49" s="305">
        <f t="shared" si="26"/>
        <v>0</v>
      </c>
      <c r="BF49" s="305">
        <f t="shared" si="27"/>
        <v>0</v>
      </c>
      <c r="BG49" s="305">
        <f t="shared" si="28"/>
        <v>0</v>
      </c>
      <c r="BH49" s="307">
        <f t="shared" si="29"/>
        <v>0</v>
      </c>
      <c r="BI49" s="294"/>
      <c r="BJ49" s="91"/>
      <c r="BK49" s="91"/>
      <c r="BL49" s="91"/>
      <c r="BM49" s="91"/>
    </row>
    <row r="50" spans="1:65" x14ac:dyDescent="0.25">
      <c r="A50" s="42"/>
      <c r="B50" s="42"/>
      <c r="C50" s="295">
        <v>39</v>
      </c>
      <c r="D50" s="344">
        <v>165</v>
      </c>
      <c r="E50" s="309" t="s">
        <v>209</v>
      </c>
      <c r="F50" s="297">
        <v>0</v>
      </c>
      <c r="G50" s="298">
        <v>0</v>
      </c>
      <c r="H50" s="299">
        <v>0</v>
      </c>
      <c r="I50" s="299">
        <v>0</v>
      </c>
      <c r="J50" s="299">
        <v>0</v>
      </c>
      <c r="K50" s="299">
        <v>0</v>
      </c>
      <c r="L50" s="300"/>
      <c r="M50" s="301">
        <v>100</v>
      </c>
      <c r="N50" s="302">
        <v>52.85</v>
      </c>
      <c r="O50" s="302">
        <f t="shared" si="0"/>
        <v>47.15</v>
      </c>
      <c r="P50" s="303">
        <f t="shared" si="1"/>
        <v>1.8921475875118259</v>
      </c>
      <c r="Q50" s="300"/>
      <c r="R50" s="301">
        <v>369</v>
      </c>
      <c r="S50" s="302">
        <v>379.66</v>
      </c>
      <c r="T50" s="302">
        <f t="shared" si="2"/>
        <v>-10.660000000000025</v>
      </c>
      <c r="U50" s="303">
        <f t="shared" si="3"/>
        <v>0.97192224622030232</v>
      </c>
      <c r="V50" s="300"/>
      <c r="W50" s="301">
        <f t="shared" si="9"/>
        <v>469</v>
      </c>
      <c r="X50" s="301">
        <f t="shared" si="9"/>
        <v>432.51000000000005</v>
      </c>
      <c r="Y50" s="302">
        <f t="shared" si="4"/>
        <v>36.489999999999952</v>
      </c>
      <c r="Z50" s="303">
        <f t="shared" si="5"/>
        <v>1.0843679914915261</v>
      </c>
      <c r="AA50" s="304"/>
      <c r="AB50" s="305">
        <f t="shared" si="10"/>
        <v>0</v>
      </c>
      <c r="AC50" s="305">
        <f t="shared" si="10"/>
        <v>0</v>
      </c>
      <c r="AD50" s="305">
        <f t="shared" si="11"/>
        <v>0</v>
      </c>
      <c r="AE50" s="303">
        <f t="shared" si="12"/>
        <v>0</v>
      </c>
      <c r="AF50" s="304"/>
      <c r="AG50" s="305">
        <f t="shared" si="13"/>
        <v>0</v>
      </c>
      <c r="AH50" s="305">
        <f t="shared" si="13"/>
        <v>0</v>
      </c>
      <c r="AI50" s="305">
        <f t="shared" si="14"/>
        <v>0</v>
      </c>
      <c r="AJ50" s="303">
        <f t="shared" si="15"/>
        <v>0</v>
      </c>
      <c r="AK50" s="304"/>
      <c r="AL50" s="302">
        <f t="shared" si="33"/>
        <v>100</v>
      </c>
      <c r="AM50" s="306">
        <f t="shared" si="33"/>
        <v>52.85</v>
      </c>
      <c r="AN50" s="538">
        <f>AM50</f>
        <v>52.85</v>
      </c>
      <c r="AO50" s="541">
        <f t="shared" si="16"/>
        <v>-0.47149999999999997</v>
      </c>
      <c r="AP50" s="302">
        <f t="shared" si="17"/>
        <v>-47.15</v>
      </c>
      <c r="AQ50" s="307">
        <f t="shared" si="18"/>
        <v>-0.47149999999999997</v>
      </c>
      <c r="AR50" s="304"/>
      <c r="AS50" s="302">
        <f t="shared" si="34"/>
        <v>369</v>
      </c>
      <c r="AT50" s="306">
        <f>+S50</f>
        <v>379.66</v>
      </c>
      <c r="AU50" s="538">
        <f>AT50</f>
        <v>379.66</v>
      </c>
      <c r="AV50" s="541">
        <f t="shared" si="32"/>
        <v>2.8888888888888957E-2</v>
      </c>
      <c r="AW50" s="302">
        <f t="shared" si="21"/>
        <v>10.660000000000025</v>
      </c>
      <c r="AX50" s="307">
        <f t="shared" si="22"/>
        <v>2.8888888888888957E-2</v>
      </c>
      <c r="AY50" s="304"/>
      <c r="AZ50" s="302">
        <f t="shared" si="23"/>
        <v>432.51000000000005</v>
      </c>
      <c r="BA50" s="302">
        <f t="shared" si="8"/>
        <v>432.51000000000005</v>
      </c>
      <c r="BB50" s="302">
        <f t="shared" si="24"/>
        <v>0</v>
      </c>
      <c r="BC50" s="303">
        <f t="shared" si="25"/>
        <v>1</v>
      </c>
      <c r="BD50" s="308"/>
      <c r="BE50" s="305">
        <f t="shared" si="26"/>
        <v>0</v>
      </c>
      <c r="BF50" s="305">
        <f t="shared" si="27"/>
        <v>0</v>
      </c>
      <c r="BG50" s="305">
        <f t="shared" si="28"/>
        <v>0</v>
      </c>
      <c r="BH50" s="307">
        <f t="shared" si="29"/>
        <v>0</v>
      </c>
      <c r="BI50" s="294"/>
      <c r="BJ50" s="91"/>
      <c r="BK50" s="91"/>
      <c r="BL50" s="91"/>
      <c r="BM50" s="91"/>
    </row>
    <row r="51" spans="1:65" x14ac:dyDescent="0.25">
      <c r="A51" s="42"/>
      <c r="B51" s="42"/>
      <c r="C51" s="295">
        <v>40</v>
      </c>
      <c r="D51" s="344" t="s">
        <v>218</v>
      </c>
      <c r="E51" s="309" t="s">
        <v>211</v>
      </c>
      <c r="F51" s="297">
        <v>0</v>
      </c>
      <c r="G51" s="298">
        <v>0</v>
      </c>
      <c r="H51" s="299">
        <v>0</v>
      </c>
      <c r="I51" s="299">
        <v>0</v>
      </c>
      <c r="J51" s="299">
        <v>0</v>
      </c>
      <c r="K51" s="299">
        <v>0</v>
      </c>
      <c r="L51" s="300"/>
      <c r="M51" s="301">
        <v>151</v>
      </c>
      <c r="N51" s="302">
        <v>52.85</v>
      </c>
      <c r="O51" s="302">
        <f t="shared" si="0"/>
        <v>98.15</v>
      </c>
      <c r="P51" s="303">
        <f t="shared" si="1"/>
        <v>2.8571428571428572</v>
      </c>
      <c r="Q51" s="300"/>
      <c r="R51" s="301">
        <v>950</v>
      </c>
      <c r="S51" s="302">
        <v>1757.98</v>
      </c>
      <c r="T51" s="302">
        <f t="shared" si="2"/>
        <v>-807.98</v>
      </c>
      <c r="U51" s="303">
        <f t="shared" si="3"/>
        <v>0.54039295100058016</v>
      </c>
      <c r="V51" s="300"/>
      <c r="W51" s="301">
        <f t="shared" si="9"/>
        <v>1101</v>
      </c>
      <c r="X51" s="301">
        <f t="shared" si="9"/>
        <v>1810.83</v>
      </c>
      <c r="Y51" s="302">
        <f t="shared" si="4"/>
        <v>-709.82999999999993</v>
      </c>
      <c r="Z51" s="303">
        <f t="shared" si="5"/>
        <v>0.60800848229817273</v>
      </c>
      <c r="AA51" s="304"/>
      <c r="AB51" s="305">
        <f t="shared" si="10"/>
        <v>0</v>
      </c>
      <c r="AC51" s="305">
        <f t="shared" si="10"/>
        <v>0</v>
      </c>
      <c r="AD51" s="305">
        <f t="shared" si="11"/>
        <v>0</v>
      </c>
      <c r="AE51" s="303">
        <f t="shared" si="12"/>
        <v>0</v>
      </c>
      <c r="AF51" s="304"/>
      <c r="AG51" s="305">
        <f t="shared" si="13"/>
        <v>0</v>
      </c>
      <c r="AH51" s="305">
        <f t="shared" si="13"/>
        <v>0</v>
      </c>
      <c r="AI51" s="305">
        <f t="shared" si="14"/>
        <v>0</v>
      </c>
      <c r="AJ51" s="303">
        <f t="shared" si="15"/>
        <v>0</v>
      </c>
      <c r="AK51" s="304"/>
      <c r="AL51" s="302">
        <f t="shared" si="33"/>
        <v>151</v>
      </c>
      <c r="AM51" s="306">
        <f t="shared" si="33"/>
        <v>52.85</v>
      </c>
      <c r="AN51" s="538">
        <f>AM51</f>
        <v>52.85</v>
      </c>
      <c r="AO51" s="541">
        <f t="shared" si="16"/>
        <v>-0.65</v>
      </c>
      <c r="AP51" s="302">
        <f t="shared" si="17"/>
        <v>-98.15</v>
      </c>
      <c r="AQ51" s="307">
        <f t="shared" si="18"/>
        <v>-0.65</v>
      </c>
      <c r="AR51" s="304"/>
      <c r="AS51" s="302">
        <f t="shared" si="34"/>
        <v>950</v>
      </c>
      <c r="AT51" s="306">
        <f>+S51</f>
        <v>1757.98</v>
      </c>
      <c r="AU51" s="538">
        <f t="shared" si="40"/>
        <v>1102</v>
      </c>
      <c r="AV51" s="541">
        <f t="shared" si="32"/>
        <v>0.16</v>
      </c>
      <c r="AW51" s="302">
        <f t="shared" si="21"/>
        <v>807.98</v>
      </c>
      <c r="AX51" s="307">
        <f t="shared" si="22"/>
        <v>0.85050526315789476</v>
      </c>
      <c r="AY51" s="304"/>
      <c r="AZ51" s="302">
        <f t="shared" si="23"/>
        <v>1810.83</v>
      </c>
      <c r="BA51" s="302">
        <f t="shared" si="8"/>
        <v>1810.83</v>
      </c>
      <c r="BB51" s="302">
        <f t="shared" si="24"/>
        <v>0</v>
      </c>
      <c r="BC51" s="303">
        <f t="shared" si="25"/>
        <v>1</v>
      </c>
      <c r="BD51" s="308"/>
      <c r="BE51" s="305">
        <f t="shared" si="26"/>
        <v>0</v>
      </c>
      <c r="BF51" s="305">
        <f t="shared" si="27"/>
        <v>0</v>
      </c>
      <c r="BG51" s="305">
        <f t="shared" si="28"/>
        <v>0</v>
      </c>
      <c r="BH51" s="307">
        <f t="shared" si="29"/>
        <v>0</v>
      </c>
      <c r="BI51" s="294"/>
      <c r="BJ51" s="91"/>
      <c r="BK51" s="91"/>
      <c r="BL51" s="91"/>
      <c r="BM51" s="91"/>
    </row>
    <row r="52" spans="1:65" x14ac:dyDescent="0.25">
      <c r="A52" s="42"/>
      <c r="B52" s="42"/>
      <c r="C52" s="295">
        <v>41</v>
      </c>
      <c r="D52" s="344" t="s">
        <v>219</v>
      </c>
      <c r="E52" s="309" t="s">
        <v>213</v>
      </c>
      <c r="F52" s="297">
        <v>0</v>
      </c>
      <c r="G52" s="298">
        <v>0</v>
      </c>
      <c r="H52" s="299">
        <v>0</v>
      </c>
      <c r="I52" s="299">
        <v>0</v>
      </c>
      <c r="J52" s="299">
        <v>92</v>
      </c>
      <c r="K52" s="299">
        <v>92</v>
      </c>
      <c r="L52" s="300"/>
      <c r="M52" s="301">
        <v>151</v>
      </c>
      <c r="N52" s="302">
        <v>66.73</v>
      </c>
      <c r="O52" s="302">
        <f t="shared" si="0"/>
        <v>84.27</v>
      </c>
      <c r="P52" s="303">
        <f t="shared" si="1"/>
        <v>2.2628502922223888</v>
      </c>
      <c r="Q52" s="300"/>
      <c r="R52" s="301">
        <v>3000</v>
      </c>
      <c r="S52" s="302">
        <v>3834.81</v>
      </c>
      <c r="T52" s="302">
        <f t="shared" si="2"/>
        <v>-834.81</v>
      </c>
      <c r="U52" s="303">
        <f t="shared" si="3"/>
        <v>0.78230733726051616</v>
      </c>
      <c r="V52" s="300"/>
      <c r="W52" s="301">
        <f t="shared" si="9"/>
        <v>3151</v>
      </c>
      <c r="X52" s="301">
        <f t="shared" si="9"/>
        <v>3901.54</v>
      </c>
      <c r="Y52" s="302">
        <f t="shared" si="4"/>
        <v>-750.54</v>
      </c>
      <c r="Z52" s="303">
        <f t="shared" si="5"/>
        <v>0.80762980771695281</v>
      </c>
      <c r="AA52" s="304"/>
      <c r="AB52" s="305">
        <f t="shared" si="10"/>
        <v>276000</v>
      </c>
      <c r="AC52" s="305">
        <f t="shared" si="10"/>
        <v>352802.52</v>
      </c>
      <c r="AD52" s="305">
        <f t="shared" si="11"/>
        <v>-76802.520000000019</v>
      </c>
      <c r="AE52" s="303">
        <f t="shared" si="12"/>
        <v>0.78230733726051616</v>
      </c>
      <c r="AF52" s="304"/>
      <c r="AG52" s="305">
        <f t="shared" si="13"/>
        <v>276000</v>
      </c>
      <c r="AH52" s="305">
        <f t="shared" si="13"/>
        <v>352802.52</v>
      </c>
      <c r="AI52" s="305">
        <f t="shared" si="14"/>
        <v>-76802.520000000019</v>
      </c>
      <c r="AJ52" s="303">
        <f t="shared" si="15"/>
        <v>0.78230733726051616</v>
      </c>
      <c r="AK52" s="304"/>
      <c r="AL52" s="302">
        <f t="shared" si="33"/>
        <v>151</v>
      </c>
      <c r="AM52" s="306">
        <f t="shared" si="33"/>
        <v>66.73</v>
      </c>
      <c r="AN52" s="538">
        <f>AM52</f>
        <v>66.73</v>
      </c>
      <c r="AO52" s="541">
        <f t="shared" si="16"/>
        <v>-0.55807947019867543</v>
      </c>
      <c r="AP52" s="302">
        <f t="shared" si="17"/>
        <v>-84.27</v>
      </c>
      <c r="AQ52" s="307">
        <f t="shared" si="18"/>
        <v>-0.55807947019867543</v>
      </c>
      <c r="AR52" s="304"/>
      <c r="AS52" s="302">
        <f t="shared" si="34"/>
        <v>3000</v>
      </c>
      <c r="AT52" s="306">
        <f>+S52</f>
        <v>3834.81</v>
      </c>
      <c r="AU52" s="538">
        <f t="shared" si="40"/>
        <v>3480</v>
      </c>
      <c r="AV52" s="541">
        <f t="shared" si="32"/>
        <v>0.16</v>
      </c>
      <c r="AW52" s="302">
        <f t="shared" si="21"/>
        <v>834.81</v>
      </c>
      <c r="AX52" s="307">
        <f t="shared" si="22"/>
        <v>0.27826999999999996</v>
      </c>
      <c r="AY52" s="304"/>
      <c r="AZ52" s="302">
        <f t="shared" si="23"/>
        <v>3901.54</v>
      </c>
      <c r="BA52" s="302">
        <f t="shared" si="8"/>
        <v>3901.54</v>
      </c>
      <c r="BB52" s="302">
        <f t="shared" si="24"/>
        <v>0</v>
      </c>
      <c r="BC52" s="303">
        <f t="shared" si="25"/>
        <v>1</v>
      </c>
      <c r="BD52" s="308"/>
      <c r="BE52" s="305">
        <f t="shared" si="26"/>
        <v>276000</v>
      </c>
      <c r="BF52" s="305">
        <f t="shared" si="27"/>
        <v>352802.52</v>
      </c>
      <c r="BG52" s="305">
        <f t="shared" si="28"/>
        <v>76802.520000000019</v>
      </c>
      <c r="BH52" s="307">
        <f t="shared" si="29"/>
        <v>0.27827000000000007</v>
      </c>
      <c r="BI52" s="294"/>
      <c r="BJ52" s="91"/>
      <c r="BK52" s="91"/>
      <c r="BL52" s="91"/>
      <c r="BM52" s="91"/>
    </row>
    <row r="53" spans="1:65" x14ac:dyDescent="0.25">
      <c r="A53" s="42"/>
      <c r="B53" s="42"/>
      <c r="C53" s="295">
        <v>42</v>
      </c>
      <c r="D53" s="344" t="s">
        <v>220</v>
      </c>
      <c r="E53" s="309" t="s">
        <v>215</v>
      </c>
      <c r="F53" s="297">
        <v>0</v>
      </c>
      <c r="G53" s="298">
        <v>0</v>
      </c>
      <c r="H53" s="299">
        <v>0</v>
      </c>
      <c r="I53" s="299">
        <v>0</v>
      </c>
      <c r="J53" s="299">
        <v>0</v>
      </c>
      <c r="K53" s="299">
        <v>0</v>
      </c>
      <c r="L53" s="300"/>
      <c r="M53" s="301">
        <v>151</v>
      </c>
      <c r="N53" s="302">
        <v>66.73</v>
      </c>
      <c r="O53" s="302">
        <f t="shared" si="0"/>
        <v>84.27</v>
      </c>
      <c r="P53" s="303">
        <f t="shared" si="1"/>
        <v>2.2628502922223888</v>
      </c>
      <c r="Q53" s="300"/>
      <c r="R53" s="301">
        <v>4500</v>
      </c>
      <c r="S53" s="302">
        <v>6086.27</v>
      </c>
      <c r="T53" s="302">
        <f t="shared" si="2"/>
        <v>-1586.2700000000004</v>
      </c>
      <c r="U53" s="303">
        <f t="shared" si="3"/>
        <v>0.73936910455829263</v>
      </c>
      <c r="V53" s="300"/>
      <c r="W53" s="301">
        <f t="shared" si="9"/>
        <v>4651</v>
      </c>
      <c r="X53" s="301">
        <f t="shared" si="9"/>
        <v>6153</v>
      </c>
      <c r="Y53" s="302">
        <f t="shared" si="4"/>
        <v>-1502</v>
      </c>
      <c r="Z53" s="303">
        <f t="shared" si="5"/>
        <v>0.75589143507232248</v>
      </c>
      <c r="AA53" s="304"/>
      <c r="AB53" s="305">
        <f t="shared" si="10"/>
        <v>0</v>
      </c>
      <c r="AC53" s="305">
        <f t="shared" si="10"/>
        <v>0</v>
      </c>
      <c r="AD53" s="305">
        <f t="shared" si="11"/>
        <v>0</v>
      </c>
      <c r="AE53" s="303">
        <f t="shared" si="12"/>
        <v>0</v>
      </c>
      <c r="AF53" s="304"/>
      <c r="AG53" s="305">
        <f t="shared" si="13"/>
        <v>0</v>
      </c>
      <c r="AH53" s="305">
        <f t="shared" si="13"/>
        <v>0</v>
      </c>
      <c r="AI53" s="305">
        <f t="shared" si="14"/>
        <v>0</v>
      </c>
      <c r="AJ53" s="303">
        <f t="shared" si="15"/>
        <v>0</v>
      </c>
      <c r="AK53" s="304"/>
      <c r="AL53" s="302">
        <f t="shared" si="33"/>
        <v>151</v>
      </c>
      <c r="AM53" s="306">
        <f t="shared" si="33"/>
        <v>66.73</v>
      </c>
      <c r="AN53" s="538">
        <f>AM53</f>
        <v>66.73</v>
      </c>
      <c r="AO53" s="541">
        <f t="shared" si="16"/>
        <v>-0.55807947019867543</v>
      </c>
      <c r="AP53" s="302">
        <f t="shared" si="17"/>
        <v>-84.27</v>
      </c>
      <c r="AQ53" s="307">
        <f t="shared" si="18"/>
        <v>-0.55807947019867543</v>
      </c>
      <c r="AR53" s="304"/>
      <c r="AS53" s="302">
        <f t="shared" si="34"/>
        <v>4500</v>
      </c>
      <c r="AT53" s="306">
        <f>+S53</f>
        <v>6086.27</v>
      </c>
      <c r="AU53" s="538">
        <f t="shared" si="40"/>
        <v>5220</v>
      </c>
      <c r="AV53" s="541">
        <f t="shared" si="32"/>
        <v>0.16</v>
      </c>
      <c r="AW53" s="302">
        <f t="shared" si="21"/>
        <v>1586.2700000000004</v>
      </c>
      <c r="AX53" s="307">
        <f t="shared" si="22"/>
        <v>0.35250444444444456</v>
      </c>
      <c r="AY53" s="304"/>
      <c r="AZ53" s="302">
        <f t="shared" si="23"/>
        <v>6153</v>
      </c>
      <c r="BA53" s="302">
        <f t="shared" si="8"/>
        <v>6153</v>
      </c>
      <c r="BB53" s="302">
        <f t="shared" si="24"/>
        <v>0</v>
      </c>
      <c r="BC53" s="303">
        <f t="shared" si="25"/>
        <v>1</v>
      </c>
      <c r="BD53" s="308"/>
      <c r="BE53" s="305">
        <f t="shared" si="26"/>
        <v>0</v>
      </c>
      <c r="BF53" s="305">
        <f t="shared" si="27"/>
        <v>0</v>
      </c>
      <c r="BG53" s="305">
        <f t="shared" si="28"/>
        <v>0</v>
      </c>
      <c r="BH53" s="307">
        <f t="shared" si="29"/>
        <v>0</v>
      </c>
      <c r="BI53" s="294"/>
      <c r="BJ53" s="91"/>
      <c r="BK53" s="91"/>
      <c r="BL53" s="91"/>
      <c r="BM53" s="91"/>
    </row>
    <row r="54" spans="1:65" x14ac:dyDescent="0.25">
      <c r="A54" s="42"/>
      <c r="B54" s="42"/>
      <c r="C54" s="295">
        <v>43</v>
      </c>
      <c r="D54" s="344">
        <v>166</v>
      </c>
      <c r="E54" s="309" t="s">
        <v>216</v>
      </c>
      <c r="F54" s="297">
        <v>0</v>
      </c>
      <c r="G54" s="298">
        <v>0</v>
      </c>
      <c r="H54" s="299">
        <v>0</v>
      </c>
      <c r="I54" s="299">
        <v>0</v>
      </c>
      <c r="J54" s="299">
        <v>0</v>
      </c>
      <c r="K54" s="299">
        <v>0</v>
      </c>
      <c r="L54" s="300"/>
      <c r="M54" s="301">
        <v>0</v>
      </c>
      <c r="N54" s="302">
        <v>77.84</v>
      </c>
      <c r="O54" s="302">
        <f t="shared" si="0"/>
        <v>-77.84</v>
      </c>
      <c r="P54" s="303">
        <f t="shared" si="1"/>
        <v>0</v>
      </c>
      <c r="Q54" s="300"/>
      <c r="R54" s="301">
        <v>0</v>
      </c>
      <c r="S54" s="302">
        <v>67.77</v>
      </c>
      <c r="T54" s="302">
        <f t="shared" si="2"/>
        <v>-67.77</v>
      </c>
      <c r="U54" s="303">
        <f t="shared" si="3"/>
        <v>0</v>
      </c>
      <c r="V54" s="300"/>
      <c r="W54" s="301">
        <f t="shared" si="9"/>
        <v>0</v>
      </c>
      <c r="X54" s="301">
        <f t="shared" si="9"/>
        <v>145.61000000000001</v>
      </c>
      <c r="Y54" s="302">
        <f t="shared" si="4"/>
        <v>-145.61000000000001</v>
      </c>
      <c r="Z54" s="303">
        <f t="shared" si="5"/>
        <v>0</v>
      </c>
      <c r="AA54" s="304"/>
      <c r="AB54" s="305">
        <f t="shared" si="10"/>
        <v>0</v>
      </c>
      <c r="AC54" s="305">
        <f t="shared" si="10"/>
        <v>0</v>
      </c>
      <c r="AD54" s="305">
        <f t="shared" si="11"/>
        <v>0</v>
      </c>
      <c r="AE54" s="303">
        <f t="shared" si="12"/>
        <v>0</v>
      </c>
      <c r="AF54" s="304"/>
      <c r="AG54" s="305">
        <f t="shared" si="13"/>
        <v>0</v>
      </c>
      <c r="AH54" s="305">
        <f t="shared" si="13"/>
        <v>0</v>
      </c>
      <c r="AI54" s="305">
        <f t="shared" si="14"/>
        <v>0</v>
      </c>
      <c r="AJ54" s="303">
        <f t="shared" si="15"/>
        <v>0</v>
      </c>
      <c r="AK54" s="304"/>
      <c r="AL54" s="302">
        <f t="shared" si="33"/>
        <v>0</v>
      </c>
      <c r="AM54" s="306"/>
      <c r="AN54" s="538">
        <f t="shared" si="39"/>
        <v>0</v>
      </c>
      <c r="AO54" s="541"/>
      <c r="AP54" s="302">
        <f t="shared" si="17"/>
        <v>0</v>
      </c>
      <c r="AQ54" s="307">
        <f t="shared" si="18"/>
        <v>0</v>
      </c>
      <c r="AR54" s="304"/>
      <c r="AS54" s="302">
        <f t="shared" si="34"/>
        <v>0</v>
      </c>
      <c r="AT54" s="306"/>
      <c r="AU54" s="538">
        <f t="shared" si="40"/>
        <v>0</v>
      </c>
      <c r="AV54" s="541"/>
      <c r="AW54" s="302">
        <f t="shared" si="21"/>
        <v>0</v>
      </c>
      <c r="AX54" s="307">
        <f t="shared" si="22"/>
        <v>0</v>
      </c>
      <c r="AY54" s="304"/>
      <c r="AZ54" s="302">
        <f t="shared" si="23"/>
        <v>145.61000000000001</v>
      </c>
      <c r="BA54" s="302">
        <f t="shared" si="8"/>
        <v>0</v>
      </c>
      <c r="BB54" s="302">
        <f t="shared" si="24"/>
        <v>-145.61000000000001</v>
      </c>
      <c r="BC54" s="303">
        <f t="shared" si="25"/>
        <v>0</v>
      </c>
      <c r="BD54" s="308"/>
      <c r="BE54" s="305">
        <f t="shared" si="26"/>
        <v>0</v>
      </c>
      <c r="BF54" s="305">
        <f t="shared" si="27"/>
        <v>0</v>
      </c>
      <c r="BG54" s="305">
        <f t="shared" si="28"/>
        <v>0</v>
      </c>
      <c r="BH54" s="307">
        <f t="shared" si="29"/>
        <v>0</v>
      </c>
      <c r="BI54" s="294"/>
      <c r="BJ54" s="91"/>
      <c r="BK54" s="91"/>
      <c r="BL54" s="91"/>
      <c r="BM54" s="91"/>
    </row>
    <row r="55" spans="1:65" x14ac:dyDescent="0.25">
      <c r="A55" s="42"/>
      <c r="B55" s="42"/>
      <c r="C55" s="295">
        <v>44</v>
      </c>
      <c r="D55" s="344">
        <v>0</v>
      </c>
      <c r="E55" s="309" t="s">
        <v>221</v>
      </c>
      <c r="F55" s="297">
        <v>0</v>
      </c>
      <c r="G55" s="298">
        <v>0</v>
      </c>
      <c r="H55" s="299">
        <v>0</v>
      </c>
      <c r="I55" s="299">
        <v>0</v>
      </c>
      <c r="J55" s="299">
        <v>0</v>
      </c>
      <c r="K55" s="299">
        <v>0</v>
      </c>
      <c r="L55" s="300"/>
      <c r="M55" s="301">
        <v>0</v>
      </c>
      <c r="N55" s="302">
        <v>52.85</v>
      </c>
      <c r="O55" s="302">
        <f t="shared" si="0"/>
        <v>-52.85</v>
      </c>
      <c r="P55" s="303">
        <f t="shared" si="1"/>
        <v>0</v>
      </c>
      <c r="Q55" s="300"/>
      <c r="R55" s="301">
        <v>0</v>
      </c>
      <c r="S55" s="302">
        <v>0</v>
      </c>
      <c r="T55" s="302">
        <f t="shared" si="2"/>
        <v>0</v>
      </c>
      <c r="U55" s="303">
        <f t="shared" si="3"/>
        <v>0</v>
      </c>
      <c r="V55" s="300"/>
      <c r="W55" s="301">
        <f t="shared" si="9"/>
        <v>0</v>
      </c>
      <c r="X55" s="301">
        <f t="shared" si="9"/>
        <v>52.85</v>
      </c>
      <c r="Y55" s="302">
        <f t="shared" si="4"/>
        <v>-52.85</v>
      </c>
      <c r="Z55" s="303">
        <f t="shared" si="5"/>
        <v>0</v>
      </c>
      <c r="AA55" s="304"/>
      <c r="AB55" s="305">
        <f t="shared" si="10"/>
        <v>0</v>
      </c>
      <c r="AC55" s="305">
        <f t="shared" si="10"/>
        <v>0</v>
      </c>
      <c r="AD55" s="305">
        <f t="shared" si="11"/>
        <v>0</v>
      </c>
      <c r="AE55" s="303">
        <f t="shared" si="12"/>
        <v>0</v>
      </c>
      <c r="AF55" s="304"/>
      <c r="AG55" s="305">
        <f t="shared" si="13"/>
        <v>0</v>
      </c>
      <c r="AH55" s="305">
        <f t="shared" si="13"/>
        <v>0</v>
      </c>
      <c r="AI55" s="305">
        <f t="shared" si="14"/>
        <v>0</v>
      </c>
      <c r="AJ55" s="303">
        <f t="shared" si="15"/>
        <v>0</v>
      </c>
      <c r="AK55" s="304"/>
      <c r="AL55" s="302">
        <f t="shared" si="33"/>
        <v>0</v>
      </c>
      <c r="AM55" s="306"/>
      <c r="AN55" s="538">
        <f t="shared" si="39"/>
        <v>0</v>
      </c>
      <c r="AO55" s="541"/>
      <c r="AP55" s="302">
        <f t="shared" si="17"/>
        <v>0</v>
      </c>
      <c r="AQ55" s="307">
        <f t="shared" si="18"/>
        <v>0</v>
      </c>
      <c r="AR55" s="304"/>
      <c r="AS55" s="302">
        <f t="shared" si="34"/>
        <v>0</v>
      </c>
      <c r="AT55" s="306">
        <f>+S55</f>
        <v>0</v>
      </c>
      <c r="AU55" s="538">
        <f t="shared" si="40"/>
        <v>0</v>
      </c>
      <c r="AV55" s="541"/>
      <c r="AW55" s="302">
        <f t="shared" si="21"/>
        <v>0</v>
      </c>
      <c r="AX55" s="307">
        <f t="shared" si="22"/>
        <v>0</v>
      </c>
      <c r="AY55" s="304"/>
      <c r="AZ55" s="302">
        <f t="shared" si="23"/>
        <v>52.85</v>
      </c>
      <c r="BA55" s="302">
        <f t="shared" si="8"/>
        <v>0</v>
      </c>
      <c r="BB55" s="302">
        <f t="shared" si="24"/>
        <v>-52.85</v>
      </c>
      <c r="BC55" s="303">
        <f t="shared" si="25"/>
        <v>0</v>
      </c>
      <c r="BD55" s="308"/>
      <c r="BE55" s="305">
        <f t="shared" si="26"/>
        <v>0</v>
      </c>
      <c r="BF55" s="305">
        <f t="shared" si="27"/>
        <v>0</v>
      </c>
      <c r="BG55" s="305">
        <f t="shared" si="28"/>
        <v>0</v>
      </c>
      <c r="BH55" s="307">
        <f t="shared" si="29"/>
        <v>0</v>
      </c>
      <c r="BI55" s="294"/>
      <c r="BJ55" s="91"/>
      <c r="BK55" s="91"/>
      <c r="BL55" s="91"/>
      <c r="BM55" s="91"/>
    </row>
    <row r="56" spans="1:65" x14ac:dyDescent="0.25">
      <c r="A56" s="42"/>
      <c r="B56" s="42"/>
      <c r="C56" s="295">
        <v>45</v>
      </c>
      <c r="D56" s="344">
        <v>168</v>
      </c>
      <c r="E56" s="309" t="s">
        <v>209</v>
      </c>
      <c r="F56" s="297">
        <v>0</v>
      </c>
      <c r="G56" s="298">
        <v>0</v>
      </c>
      <c r="H56" s="299">
        <v>0</v>
      </c>
      <c r="I56" s="299">
        <v>0</v>
      </c>
      <c r="J56" s="299">
        <v>92</v>
      </c>
      <c r="K56" s="299">
        <v>92</v>
      </c>
      <c r="L56" s="300"/>
      <c r="M56" s="301">
        <v>100</v>
      </c>
      <c r="N56" s="302">
        <v>52.85</v>
      </c>
      <c r="O56" s="302">
        <f t="shared" si="0"/>
        <v>47.15</v>
      </c>
      <c r="P56" s="303">
        <f t="shared" si="1"/>
        <v>1.8921475875118259</v>
      </c>
      <c r="Q56" s="300"/>
      <c r="R56" s="301">
        <v>369</v>
      </c>
      <c r="S56" s="302">
        <v>374.99</v>
      </c>
      <c r="T56" s="302">
        <f t="shared" si="2"/>
        <v>-5.9900000000000091</v>
      </c>
      <c r="U56" s="303">
        <f t="shared" si="3"/>
        <v>0.98402624069975198</v>
      </c>
      <c r="V56" s="300"/>
      <c r="W56" s="301">
        <f t="shared" si="9"/>
        <v>469</v>
      </c>
      <c r="X56" s="301">
        <f t="shared" si="9"/>
        <v>427.84000000000003</v>
      </c>
      <c r="Y56" s="302">
        <f t="shared" si="4"/>
        <v>41.159999999999968</v>
      </c>
      <c r="Z56" s="303">
        <f t="shared" si="5"/>
        <v>1.0962041884816753</v>
      </c>
      <c r="AA56" s="304"/>
      <c r="AB56" s="305">
        <f t="shared" si="10"/>
        <v>33948</v>
      </c>
      <c r="AC56" s="305">
        <f t="shared" si="10"/>
        <v>34499.08</v>
      </c>
      <c r="AD56" s="305">
        <f t="shared" si="11"/>
        <v>-551.08000000000175</v>
      </c>
      <c r="AE56" s="303">
        <f t="shared" si="12"/>
        <v>0.98402624069975198</v>
      </c>
      <c r="AF56" s="304"/>
      <c r="AG56" s="305">
        <f t="shared" si="13"/>
        <v>33948</v>
      </c>
      <c r="AH56" s="305">
        <f t="shared" si="13"/>
        <v>34499.08</v>
      </c>
      <c r="AI56" s="305">
        <f t="shared" si="14"/>
        <v>-551.08000000000175</v>
      </c>
      <c r="AJ56" s="303">
        <f t="shared" si="15"/>
        <v>0.98402624069975198</v>
      </c>
      <c r="AK56" s="304"/>
      <c r="AL56" s="302">
        <f t="shared" si="33"/>
        <v>100</v>
      </c>
      <c r="AM56" s="306">
        <f t="shared" si="33"/>
        <v>52.85</v>
      </c>
      <c r="AN56" s="538">
        <f>AM56</f>
        <v>52.85</v>
      </c>
      <c r="AO56" s="541">
        <f t="shared" si="16"/>
        <v>-0.47149999999999997</v>
      </c>
      <c r="AP56" s="302">
        <f t="shared" si="17"/>
        <v>-47.15</v>
      </c>
      <c r="AQ56" s="307">
        <f t="shared" si="18"/>
        <v>-0.47149999999999997</v>
      </c>
      <c r="AR56" s="304"/>
      <c r="AS56" s="302">
        <f t="shared" si="34"/>
        <v>369</v>
      </c>
      <c r="AT56" s="306">
        <f>+S56</f>
        <v>374.99</v>
      </c>
      <c r="AU56" s="538">
        <f>AT56</f>
        <v>374.99</v>
      </c>
      <c r="AV56" s="541">
        <f t="shared" si="32"/>
        <v>1.623306233062333E-2</v>
      </c>
      <c r="AW56" s="302">
        <f t="shared" si="21"/>
        <v>5.9900000000000091</v>
      </c>
      <c r="AX56" s="307">
        <f t="shared" si="22"/>
        <v>1.623306233062333E-2</v>
      </c>
      <c r="AY56" s="304"/>
      <c r="AZ56" s="302">
        <f t="shared" si="23"/>
        <v>427.84000000000003</v>
      </c>
      <c r="BA56" s="302">
        <f t="shared" si="8"/>
        <v>427.84000000000003</v>
      </c>
      <c r="BB56" s="302">
        <f t="shared" si="24"/>
        <v>0</v>
      </c>
      <c r="BC56" s="303">
        <f t="shared" si="25"/>
        <v>1</v>
      </c>
      <c r="BD56" s="308"/>
      <c r="BE56" s="305">
        <f t="shared" si="26"/>
        <v>33948</v>
      </c>
      <c r="BF56" s="305">
        <f t="shared" si="27"/>
        <v>34499.08</v>
      </c>
      <c r="BG56" s="305">
        <f t="shared" si="28"/>
        <v>551.08000000000175</v>
      </c>
      <c r="BH56" s="307">
        <f t="shared" si="29"/>
        <v>1.6233062330623358E-2</v>
      </c>
      <c r="BI56" s="294"/>
      <c r="BJ56" s="91"/>
      <c r="BK56" s="91"/>
      <c r="BL56" s="91"/>
      <c r="BM56" s="91"/>
    </row>
    <row r="57" spans="1:65" x14ac:dyDescent="0.25">
      <c r="A57" s="42"/>
      <c r="B57" s="42"/>
      <c r="C57" s="295">
        <v>46</v>
      </c>
      <c r="D57" s="344" t="s">
        <v>222</v>
      </c>
      <c r="E57" s="309" t="s">
        <v>211</v>
      </c>
      <c r="F57" s="297">
        <v>0</v>
      </c>
      <c r="G57" s="298">
        <v>0</v>
      </c>
      <c r="H57" s="299">
        <v>0</v>
      </c>
      <c r="I57" s="299">
        <v>0</v>
      </c>
      <c r="J57" s="299">
        <v>0</v>
      </c>
      <c r="K57" s="299">
        <v>0</v>
      </c>
      <c r="L57" s="300"/>
      <c r="M57" s="301">
        <v>151</v>
      </c>
      <c r="N57" s="302">
        <v>52.85</v>
      </c>
      <c r="O57" s="302">
        <f t="shared" si="0"/>
        <v>98.15</v>
      </c>
      <c r="P57" s="303">
        <f t="shared" si="1"/>
        <v>2.8571428571428572</v>
      </c>
      <c r="Q57" s="300"/>
      <c r="R57" s="301">
        <v>900</v>
      </c>
      <c r="S57" s="302">
        <v>1413.4</v>
      </c>
      <c r="T57" s="302">
        <f t="shared" si="2"/>
        <v>-513.40000000000009</v>
      </c>
      <c r="U57" s="303">
        <f t="shared" si="3"/>
        <v>0.63676241686712887</v>
      </c>
      <c r="V57" s="300"/>
      <c r="W57" s="301">
        <f t="shared" si="9"/>
        <v>1051</v>
      </c>
      <c r="X57" s="301">
        <f t="shared" si="9"/>
        <v>1466.25</v>
      </c>
      <c r="Y57" s="302">
        <f t="shared" si="4"/>
        <v>-415.25</v>
      </c>
      <c r="Z57" s="303">
        <f t="shared" si="5"/>
        <v>0.71679454390451836</v>
      </c>
      <c r="AA57" s="304"/>
      <c r="AB57" s="305">
        <f t="shared" si="10"/>
        <v>0</v>
      </c>
      <c r="AC57" s="305">
        <f t="shared" si="10"/>
        <v>0</v>
      </c>
      <c r="AD57" s="305">
        <f t="shared" si="11"/>
        <v>0</v>
      </c>
      <c r="AE57" s="303">
        <f t="shared" si="12"/>
        <v>0</v>
      </c>
      <c r="AF57" s="304"/>
      <c r="AG57" s="305">
        <f t="shared" si="13"/>
        <v>0</v>
      </c>
      <c r="AH57" s="305">
        <f t="shared" si="13"/>
        <v>0</v>
      </c>
      <c r="AI57" s="305">
        <f t="shared" si="14"/>
        <v>0</v>
      </c>
      <c r="AJ57" s="303">
        <f t="shared" si="15"/>
        <v>0</v>
      </c>
      <c r="AK57" s="304"/>
      <c r="AL57" s="302">
        <f t="shared" si="33"/>
        <v>151</v>
      </c>
      <c r="AM57" s="306">
        <f t="shared" si="33"/>
        <v>52.85</v>
      </c>
      <c r="AN57" s="538">
        <f>AM57</f>
        <v>52.85</v>
      </c>
      <c r="AO57" s="541">
        <f t="shared" si="16"/>
        <v>-0.65</v>
      </c>
      <c r="AP57" s="302">
        <f t="shared" si="17"/>
        <v>-98.15</v>
      </c>
      <c r="AQ57" s="307">
        <f t="shared" si="18"/>
        <v>-0.65</v>
      </c>
      <c r="AR57" s="304"/>
      <c r="AS57" s="302">
        <f t="shared" si="34"/>
        <v>900</v>
      </c>
      <c r="AT57" s="306">
        <f>+S57</f>
        <v>1413.4</v>
      </c>
      <c r="AU57" s="538">
        <f t="shared" si="40"/>
        <v>1044</v>
      </c>
      <c r="AV57" s="541">
        <f t="shared" si="32"/>
        <v>0.16</v>
      </c>
      <c r="AW57" s="302">
        <f t="shared" si="21"/>
        <v>513.40000000000009</v>
      </c>
      <c r="AX57" s="307">
        <f t="shared" si="22"/>
        <v>0.57044444444444453</v>
      </c>
      <c r="AY57" s="304"/>
      <c r="AZ57" s="302">
        <f t="shared" si="23"/>
        <v>1466.25</v>
      </c>
      <c r="BA57" s="302">
        <f t="shared" si="8"/>
        <v>1466.25</v>
      </c>
      <c r="BB57" s="302">
        <f t="shared" si="24"/>
        <v>0</v>
      </c>
      <c r="BC57" s="303">
        <f t="shared" si="25"/>
        <v>1</v>
      </c>
      <c r="BD57" s="308"/>
      <c r="BE57" s="305">
        <f t="shared" si="26"/>
        <v>0</v>
      </c>
      <c r="BF57" s="305">
        <f t="shared" si="27"/>
        <v>0</v>
      </c>
      <c r="BG57" s="305">
        <f t="shared" si="28"/>
        <v>0</v>
      </c>
      <c r="BH57" s="307">
        <f t="shared" si="29"/>
        <v>0</v>
      </c>
      <c r="BI57" s="294"/>
      <c r="BJ57" s="91"/>
      <c r="BK57" s="91"/>
      <c r="BL57" s="91"/>
      <c r="BM57" s="91"/>
    </row>
    <row r="58" spans="1:65" x14ac:dyDescent="0.25">
      <c r="A58" s="42"/>
      <c r="B58" s="42"/>
      <c r="C58" s="295">
        <v>47</v>
      </c>
      <c r="D58" s="344" t="s">
        <v>223</v>
      </c>
      <c r="E58" s="296" t="s">
        <v>213</v>
      </c>
      <c r="F58" s="297">
        <v>0</v>
      </c>
      <c r="G58" s="298">
        <v>0</v>
      </c>
      <c r="H58" s="299">
        <v>0</v>
      </c>
      <c r="I58" s="299">
        <v>0</v>
      </c>
      <c r="J58" s="299">
        <v>2</v>
      </c>
      <c r="K58" s="299">
        <v>2</v>
      </c>
      <c r="L58" s="300"/>
      <c r="M58" s="301">
        <v>151</v>
      </c>
      <c r="N58" s="302">
        <v>52.85</v>
      </c>
      <c r="O58" s="302">
        <f t="shared" si="0"/>
        <v>98.15</v>
      </c>
      <c r="P58" s="303">
        <f t="shared" si="1"/>
        <v>2.8571428571428572</v>
      </c>
      <c r="Q58" s="300"/>
      <c r="R58" s="301">
        <v>2500</v>
      </c>
      <c r="S58" s="302">
        <v>3059.51</v>
      </c>
      <c r="T58" s="302">
        <f t="shared" si="2"/>
        <v>-559.51000000000022</v>
      </c>
      <c r="U58" s="303">
        <f t="shared" si="3"/>
        <v>0.81712431075564385</v>
      </c>
      <c r="V58" s="300"/>
      <c r="W58" s="301">
        <f t="shared" si="9"/>
        <v>2651</v>
      </c>
      <c r="X58" s="301">
        <f t="shared" si="9"/>
        <v>3112.36</v>
      </c>
      <c r="Y58" s="302">
        <f t="shared" si="4"/>
        <v>-461.36000000000013</v>
      </c>
      <c r="Z58" s="303">
        <f t="shared" si="5"/>
        <v>0.85176521996170107</v>
      </c>
      <c r="AA58" s="304"/>
      <c r="AB58" s="305">
        <f t="shared" si="10"/>
        <v>5000</v>
      </c>
      <c r="AC58" s="305">
        <f t="shared" si="10"/>
        <v>6119.02</v>
      </c>
      <c r="AD58" s="305">
        <f t="shared" si="11"/>
        <v>-1119.0200000000004</v>
      </c>
      <c r="AE58" s="303">
        <f t="shared" si="12"/>
        <v>0.81712431075564385</v>
      </c>
      <c r="AF58" s="304"/>
      <c r="AG58" s="305">
        <f t="shared" si="13"/>
        <v>5000</v>
      </c>
      <c r="AH58" s="305">
        <f t="shared" si="13"/>
        <v>6119.02</v>
      </c>
      <c r="AI58" s="305">
        <f t="shared" si="14"/>
        <v>-1119.0200000000004</v>
      </c>
      <c r="AJ58" s="303">
        <f t="shared" si="15"/>
        <v>0.81712431075564385</v>
      </c>
      <c r="AK58" s="304"/>
      <c r="AL58" s="302">
        <f t="shared" si="33"/>
        <v>151</v>
      </c>
      <c r="AM58" s="306">
        <f t="shared" si="33"/>
        <v>52.85</v>
      </c>
      <c r="AN58" s="538">
        <f>AM58</f>
        <v>52.85</v>
      </c>
      <c r="AO58" s="541">
        <f t="shared" si="16"/>
        <v>-0.65</v>
      </c>
      <c r="AP58" s="302">
        <f t="shared" si="17"/>
        <v>-98.15</v>
      </c>
      <c r="AQ58" s="307">
        <f t="shared" si="18"/>
        <v>-0.65</v>
      </c>
      <c r="AR58" s="304"/>
      <c r="AS58" s="302">
        <f t="shared" si="34"/>
        <v>2500</v>
      </c>
      <c r="AT58" s="306">
        <f>+S58</f>
        <v>3059.51</v>
      </c>
      <c r="AU58" s="538">
        <f t="shared" si="40"/>
        <v>2900</v>
      </c>
      <c r="AV58" s="541">
        <f t="shared" si="32"/>
        <v>0.16</v>
      </c>
      <c r="AW58" s="302">
        <f t="shared" si="21"/>
        <v>559.51000000000022</v>
      </c>
      <c r="AX58" s="307">
        <f t="shared" si="22"/>
        <v>0.22380400000000009</v>
      </c>
      <c r="AY58" s="304"/>
      <c r="AZ58" s="302">
        <f t="shared" si="23"/>
        <v>3112.36</v>
      </c>
      <c r="BA58" s="302">
        <f t="shared" si="8"/>
        <v>3112.36</v>
      </c>
      <c r="BB58" s="302">
        <f t="shared" si="24"/>
        <v>0</v>
      </c>
      <c r="BC58" s="303">
        <f t="shared" si="25"/>
        <v>1</v>
      </c>
      <c r="BD58" s="308"/>
      <c r="BE58" s="305">
        <f t="shared" si="26"/>
        <v>5000</v>
      </c>
      <c r="BF58" s="305">
        <f t="shared" si="27"/>
        <v>6119.02</v>
      </c>
      <c r="BG58" s="305">
        <f t="shared" si="28"/>
        <v>1119.0200000000004</v>
      </c>
      <c r="BH58" s="307">
        <f t="shared" si="29"/>
        <v>0.22380400000000009</v>
      </c>
      <c r="BI58" s="294"/>
      <c r="BJ58" s="91"/>
      <c r="BK58" s="91"/>
      <c r="BL58" s="91"/>
      <c r="BM58" s="91"/>
    </row>
    <row r="59" spans="1:65" x14ac:dyDescent="0.25">
      <c r="A59" s="42"/>
      <c r="B59" s="42"/>
      <c r="C59" s="295">
        <v>48</v>
      </c>
      <c r="D59" s="344" t="s">
        <v>224</v>
      </c>
      <c r="E59" s="309" t="s">
        <v>215</v>
      </c>
      <c r="F59" s="297">
        <v>0</v>
      </c>
      <c r="G59" s="298">
        <v>0</v>
      </c>
      <c r="H59" s="299">
        <v>0</v>
      </c>
      <c r="I59" s="299">
        <v>0</v>
      </c>
      <c r="J59" s="299">
        <v>0</v>
      </c>
      <c r="K59" s="299">
        <v>0</v>
      </c>
      <c r="L59" s="300"/>
      <c r="M59" s="301">
        <v>151</v>
      </c>
      <c r="N59" s="302">
        <v>66.73</v>
      </c>
      <c r="O59" s="302">
        <f t="shared" si="0"/>
        <v>84.27</v>
      </c>
      <c r="P59" s="303">
        <f t="shared" si="1"/>
        <v>2.2628502922223888</v>
      </c>
      <c r="Q59" s="300"/>
      <c r="R59" s="301">
        <v>4000</v>
      </c>
      <c r="S59" s="302">
        <v>4880.2299999999996</v>
      </c>
      <c r="T59" s="302">
        <f t="shared" si="2"/>
        <v>-880.22999999999956</v>
      </c>
      <c r="U59" s="303">
        <f t="shared" si="3"/>
        <v>0.81963350088008158</v>
      </c>
      <c r="V59" s="300"/>
      <c r="W59" s="301">
        <f t="shared" si="9"/>
        <v>4151</v>
      </c>
      <c r="X59" s="301">
        <f t="shared" si="9"/>
        <v>4946.9599999999991</v>
      </c>
      <c r="Y59" s="302">
        <f t="shared" si="4"/>
        <v>-795.95999999999913</v>
      </c>
      <c r="Z59" s="303">
        <f t="shared" si="5"/>
        <v>0.83910118537445233</v>
      </c>
      <c r="AA59" s="304"/>
      <c r="AB59" s="305">
        <f t="shared" si="10"/>
        <v>0</v>
      </c>
      <c r="AC59" s="305">
        <f t="shared" si="10"/>
        <v>0</v>
      </c>
      <c r="AD59" s="305">
        <f t="shared" si="11"/>
        <v>0</v>
      </c>
      <c r="AE59" s="303">
        <f t="shared" si="12"/>
        <v>0</v>
      </c>
      <c r="AF59" s="304"/>
      <c r="AG59" s="305">
        <f t="shared" si="13"/>
        <v>0</v>
      </c>
      <c r="AH59" s="305">
        <f t="shared" si="13"/>
        <v>0</v>
      </c>
      <c r="AI59" s="305">
        <f t="shared" si="14"/>
        <v>0</v>
      </c>
      <c r="AJ59" s="303">
        <f t="shared" si="15"/>
        <v>0</v>
      </c>
      <c r="AK59" s="304"/>
      <c r="AL59" s="302">
        <f t="shared" si="33"/>
        <v>151</v>
      </c>
      <c r="AM59" s="306">
        <f t="shared" si="33"/>
        <v>66.73</v>
      </c>
      <c r="AN59" s="538">
        <f>AM59</f>
        <v>66.73</v>
      </c>
      <c r="AO59" s="541">
        <f t="shared" si="16"/>
        <v>-0.55807947019867543</v>
      </c>
      <c r="AP59" s="302">
        <f t="shared" si="17"/>
        <v>-84.27</v>
      </c>
      <c r="AQ59" s="307">
        <f t="shared" si="18"/>
        <v>-0.55807947019867543</v>
      </c>
      <c r="AR59" s="304"/>
      <c r="AS59" s="302">
        <f t="shared" si="34"/>
        <v>4000</v>
      </c>
      <c r="AT59" s="306">
        <f>+S59</f>
        <v>4880.2299999999996</v>
      </c>
      <c r="AU59" s="538">
        <f t="shared" si="40"/>
        <v>4640</v>
      </c>
      <c r="AV59" s="541">
        <f t="shared" si="32"/>
        <v>0.16</v>
      </c>
      <c r="AW59" s="302">
        <f t="shared" si="21"/>
        <v>880.22999999999956</v>
      </c>
      <c r="AX59" s="307">
        <f t="shared" si="22"/>
        <v>0.22005749999999988</v>
      </c>
      <c r="AY59" s="304"/>
      <c r="AZ59" s="302">
        <f t="shared" si="23"/>
        <v>4946.9599999999991</v>
      </c>
      <c r="BA59" s="302">
        <f t="shared" si="8"/>
        <v>4946.9599999999991</v>
      </c>
      <c r="BB59" s="302">
        <f t="shared" si="24"/>
        <v>0</v>
      </c>
      <c r="BC59" s="303">
        <f t="shared" si="25"/>
        <v>1</v>
      </c>
      <c r="BD59" s="308"/>
      <c r="BE59" s="305">
        <f t="shared" si="26"/>
        <v>0</v>
      </c>
      <c r="BF59" s="305">
        <f t="shared" si="27"/>
        <v>0</v>
      </c>
      <c r="BG59" s="305">
        <f t="shared" si="28"/>
        <v>0</v>
      </c>
      <c r="BH59" s="307">
        <f t="shared" si="29"/>
        <v>0</v>
      </c>
      <c r="BI59" s="294"/>
      <c r="BJ59" s="91"/>
      <c r="BK59" s="91"/>
      <c r="BL59" s="91"/>
      <c r="BM59" s="91"/>
    </row>
    <row r="60" spans="1:65" x14ac:dyDescent="0.25">
      <c r="A60" s="42"/>
      <c r="B60" s="42"/>
      <c r="C60" s="295">
        <v>49</v>
      </c>
      <c r="D60" s="344">
        <v>169</v>
      </c>
      <c r="E60" s="309" t="s">
        <v>216</v>
      </c>
      <c r="F60" s="297">
        <v>0</v>
      </c>
      <c r="G60" s="298">
        <v>0</v>
      </c>
      <c r="H60" s="299">
        <v>0</v>
      </c>
      <c r="I60" s="299">
        <v>0</v>
      </c>
      <c r="J60" s="299">
        <v>0</v>
      </c>
      <c r="K60" s="299">
        <v>0</v>
      </c>
      <c r="L60" s="300"/>
      <c r="M60" s="301">
        <v>0</v>
      </c>
      <c r="N60" s="302">
        <v>77.84</v>
      </c>
      <c r="O60" s="302">
        <f t="shared" si="0"/>
        <v>-77.84</v>
      </c>
      <c r="P60" s="303">
        <f t="shared" si="1"/>
        <v>0</v>
      </c>
      <c r="Q60" s="300"/>
      <c r="R60" s="301">
        <v>0</v>
      </c>
      <c r="S60" s="302">
        <v>46.71</v>
      </c>
      <c r="T60" s="302">
        <f t="shared" si="2"/>
        <v>-46.71</v>
      </c>
      <c r="U60" s="303">
        <f t="shared" si="3"/>
        <v>0</v>
      </c>
      <c r="V60" s="300"/>
      <c r="W60" s="301">
        <f t="shared" si="9"/>
        <v>0</v>
      </c>
      <c r="X60" s="301">
        <f t="shared" si="9"/>
        <v>124.55000000000001</v>
      </c>
      <c r="Y60" s="302">
        <f t="shared" si="4"/>
        <v>-124.55000000000001</v>
      </c>
      <c r="Z60" s="303">
        <f t="shared" si="5"/>
        <v>0</v>
      </c>
      <c r="AA60" s="304"/>
      <c r="AB60" s="305">
        <f t="shared" si="10"/>
        <v>0</v>
      </c>
      <c r="AC60" s="305">
        <f t="shared" si="10"/>
        <v>0</v>
      </c>
      <c r="AD60" s="305">
        <f t="shared" si="11"/>
        <v>0</v>
      </c>
      <c r="AE60" s="303">
        <f t="shared" si="12"/>
        <v>0</v>
      </c>
      <c r="AF60" s="304"/>
      <c r="AG60" s="305">
        <f t="shared" si="13"/>
        <v>0</v>
      </c>
      <c r="AH60" s="305">
        <f t="shared" si="13"/>
        <v>0</v>
      </c>
      <c r="AI60" s="305">
        <f t="shared" si="14"/>
        <v>0</v>
      </c>
      <c r="AJ60" s="303">
        <f t="shared" si="15"/>
        <v>0</v>
      </c>
      <c r="AK60" s="304"/>
      <c r="AL60" s="302">
        <f t="shared" si="33"/>
        <v>0</v>
      </c>
      <c r="AM60" s="306"/>
      <c r="AN60" s="538">
        <f t="shared" si="39"/>
        <v>0</v>
      </c>
      <c r="AO60" s="541"/>
      <c r="AP60" s="302">
        <f t="shared" si="17"/>
        <v>0</v>
      </c>
      <c r="AQ60" s="307">
        <f t="shared" si="18"/>
        <v>0</v>
      </c>
      <c r="AR60" s="304"/>
      <c r="AS60" s="302">
        <f t="shared" si="34"/>
        <v>0</v>
      </c>
      <c r="AT60" s="306"/>
      <c r="AU60" s="538">
        <f t="shared" si="40"/>
        <v>0</v>
      </c>
      <c r="AV60" s="541"/>
      <c r="AW60" s="302">
        <f t="shared" si="21"/>
        <v>0</v>
      </c>
      <c r="AX60" s="307">
        <f t="shared" si="22"/>
        <v>0</v>
      </c>
      <c r="AY60" s="304"/>
      <c r="AZ60" s="302">
        <f t="shared" si="23"/>
        <v>124.55000000000001</v>
      </c>
      <c r="BA60" s="302">
        <f t="shared" si="8"/>
        <v>0</v>
      </c>
      <c r="BB60" s="302">
        <f t="shared" si="24"/>
        <v>-124.55000000000001</v>
      </c>
      <c r="BC60" s="303">
        <f t="shared" si="25"/>
        <v>0</v>
      </c>
      <c r="BD60" s="308"/>
      <c r="BE60" s="305">
        <f t="shared" si="26"/>
        <v>0</v>
      </c>
      <c r="BF60" s="305">
        <f t="shared" si="27"/>
        <v>0</v>
      </c>
      <c r="BG60" s="305">
        <f t="shared" si="28"/>
        <v>0</v>
      </c>
      <c r="BH60" s="307">
        <f t="shared" si="29"/>
        <v>0</v>
      </c>
      <c r="BI60" s="294"/>
      <c r="BJ60" s="91"/>
      <c r="BK60" s="91"/>
      <c r="BL60" s="91"/>
      <c r="BM60" s="91"/>
    </row>
    <row r="61" spans="1:65" x14ac:dyDescent="0.25">
      <c r="A61" s="42"/>
      <c r="B61" s="42"/>
      <c r="C61" s="295">
        <v>50</v>
      </c>
      <c r="D61" s="344">
        <v>0</v>
      </c>
      <c r="E61" s="296" t="s">
        <v>65</v>
      </c>
      <c r="F61" s="297">
        <v>0</v>
      </c>
      <c r="G61" s="298">
        <v>0</v>
      </c>
      <c r="H61" s="299">
        <v>0</v>
      </c>
      <c r="I61" s="299">
        <v>0</v>
      </c>
      <c r="J61" s="299">
        <v>0</v>
      </c>
      <c r="K61" s="299">
        <v>0</v>
      </c>
      <c r="L61" s="300"/>
      <c r="M61" s="301">
        <v>0</v>
      </c>
      <c r="N61" s="302">
        <v>0</v>
      </c>
      <c r="O61" s="302">
        <f t="shared" si="0"/>
        <v>0</v>
      </c>
      <c r="P61" s="303">
        <f t="shared" si="1"/>
        <v>0</v>
      </c>
      <c r="Q61" s="300"/>
      <c r="R61" s="301">
        <v>0</v>
      </c>
      <c r="S61" s="302">
        <v>0</v>
      </c>
      <c r="T61" s="302">
        <f t="shared" si="2"/>
        <v>0</v>
      </c>
      <c r="U61" s="303">
        <f t="shared" si="3"/>
        <v>0</v>
      </c>
      <c r="V61" s="300"/>
      <c r="W61" s="301">
        <f t="shared" si="9"/>
        <v>0</v>
      </c>
      <c r="X61" s="301">
        <f t="shared" si="9"/>
        <v>0</v>
      </c>
      <c r="Y61" s="302">
        <f t="shared" si="4"/>
        <v>0</v>
      </c>
      <c r="Z61" s="303">
        <f t="shared" si="5"/>
        <v>0</v>
      </c>
      <c r="AA61" s="304"/>
      <c r="AB61" s="305">
        <f t="shared" si="10"/>
        <v>0</v>
      </c>
      <c r="AC61" s="305">
        <f t="shared" si="10"/>
        <v>0</v>
      </c>
      <c r="AD61" s="305">
        <f t="shared" si="11"/>
        <v>0</v>
      </c>
      <c r="AE61" s="303">
        <f t="shared" si="12"/>
        <v>0</v>
      </c>
      <c r="AF61" s="304"/>
      <c r="AG61" s="305">
        <f t="shared" si="13"/>
        <v>0</v>
      </c>
      <c r="AH61" s="305">
        <f t="shared" si="13"/>
        <v>0</v>
      </c>
      <c r="AI61" s="305">
        <f t="shared" si="14"/>
        <v>0</v>
      </c>
      <c r="AJ61" s="303">
        <f t="shared" si="15"/>
        <v>0</v>
      </c>
      <c r="AK61" s="304"/>
      <c r="AL61" s="302">
        <f t="shared" si="33"/>
        <v>0</v>
      </c>
      <c r="AM61" s="306">
        <f t="shared" si="33"/>
        <v>0</v>
      </c>
      <c r="AN61" s="538">
        <f t="shared" si="39"/>
        <v>0</v>
      </c>
      <c r="AO61" s="541"/>
      <c r="AP61" s="302">
        <f t="shared" si="17"/>
        <v>0</v>
      </c>
      <c r="AQ61" s="307">
        <f t="shared" si="18"/>
        <v>0</v>
      </c>
      <c r="AR61" s="304"/>
      <c r="AS61" s="302">
        <f t="shared" ref="AS61:AS92" si="41">+R61</f>
        <v>0</v>
      </c>
      <c r="AT61" s="306">
        <f t="shared" ref="AT61:AT92" si="42">+S61</f>
        <v>0</v>
      </c>
      <c r="AU61" s="538">
        <f t="shared" si="40"/>
        <v>0</v>
      </c>
      <c r="AV61" s="541"/>
      <c r="AW61" s="302">
        <f t="shared" si="21"/>
        <v>0</v>
      </c>
      <c r="AX61" s="307">
        <f t="shared" si="22"/>
        <v>0</v>
      </c>
      <c r="AY61" s="304"/>
      <c r="AZ61" s="302">
        <f t="shared" si="23"/>
        <v>0</v>
      </c>
      <c r="BA61" s="302">
        <f t="shared" si="8"/>
        <v>0</v>
      </c>
      <c r="BB61" s="302">
        <f t="shared" si="24"/>
        <v>0</v>
      </c>
      <c r="BC61" s="303">
        <f t="shared" si="25"/>
        <v>0</v>
      </c>
      <c r="BD61" s="308"/>
      <c r="BE61" s="305">
        <f t="shared" si="26"/>
        <v>0</v>
      </c>
      <c r="BF61" s="305">
        <f t="shared" si="27"/>
        <v>0</v>
      </c>
      <c r="BG61" s="305">
        <f t="shared" si="28"/>
        <v>0</v>
      </c>
      <c r="BH61" s="307">
        <f t="shared" si="29"/>
        <v>0</v>
      </c>
      <c r="BI61" s="294"/>
      <c r="BJ61" s="91"/>
      <c r="BK61" s="91"/>
      <c r="BL61" s="91"/>
      <c r="BM61" s="91"/>
    </row>
    <row r="62" spans="1:65" x14ac:dyDescent="0.25">
      <c r="A62" s="42"/>
      <c r="B62" s="42"/>
      <c r="C62" s="295">
        <v>51</v>
      </c>
      <c r="D62" s="344">
        <v>0</v>
      </c>
      <c r="E62" s="296" t="s">
        <v>65</v>
      </c>
      <c r="F62" s="297">
        <v>0</v>
      </c>
      <c r="G62" s="298">
        <v>0</v>
      </c>
      <c r="H62" s="299">
        <v>0</v>
      </c>
      <c r="I62" s="299">
        <v>0</v>
      </c>
      <c r="J62" s="299">
        <v>0</v>
      </c>
      <c r="K62" s="299">
        <v>0</v>
      </c>
      <c r="L62" s="300"/>
      <c r="M62" s="301">
        <v>0</v>
      </c>
      <c r="N62" s="302">
        <v>0</v>
      </c>
      <c r="O62" s="302">
        <f t="shared" si="0"/>
        <v>0</v>
      </c>
      <c r="P62" s="303">
        <f t="shared" si="1"/>
        <v>0</v>
      </c>
      <c r="Q62" s="300"/>
      <c r="R62" s="301">
        <v>0</v>
      </c>
      <c r="S62" s="302">
        <v>0</v>
      </c>
      <c r="T62" s="302">
        <f t="shared" si="2"/>
        <v>0</v>
      </c>
      <c r="U62" s="303">
        <f t="shared" si="3"/>
        <v>0</v>
      </c>
      <c r="V62" s="300"/>
      <c r="W62" s="301">
        <f t="shared" si="9"/>
        <v>0</v>
      </c>
      <c r="X62" s="301">
        <f t="shared" si="9"/>
        <v>0</v>
      </c>
      <c r="Y62" s="302">
        <f t="shared" si="4"/>
        <v>0</v>
      </c>
      <c r="Z62" s="303">
        <f t="shared" si="5"/>
        <v>0</v>
      </c>
      <c r="AA62" s="304"/>
      <c r="AB62" s="305">
        <f t="shared" si="10"/>
        <v>0</v>
      </c>
      <c r="AC62" s="305">
        <f t="shared" si="10"/>
        <v>0</v>
      </c>
      <c r="AD62" s="305">
        <f t="shared" si="11"/>
        <v>0</v>
      </c>
      <c r="AE62" s="303">
        <f t="shared" si="12"/>
        <v>0</v>
      </c>
      <c r="AF62" s="304"/>
      <c r="AG62" s="305">
        <f t="shared" si="13"/>
        <v>0</v>
      </c>
      <c r="AH62" s="305">
        <f t="shared" si="13"/>
        <v>0</v>
      </c>
      <c r="AI62" s="305">
        <f t="shared" si="14"/>
        <v>0</v>
      </c>
      <c r="AJ62" s="303">
        <f t="shared" si="15"/>
        <v>0</v>
      </c>
      <c r="AK62" s="304"/>
      <c r="AL62" s="302">
        <f t="shared" si="33"/>
        <v>0</v>
      </c>
      <c r="AM62" s="306">
        <f t="shared" si="33"/>
        <v>0</v>
      </c>
      <c r="AN62" s="538">
        <f t="shared" si="39"/>
        <v>0</v>
      </c>
      <c r="AO62" s="541"/>
      <c r="AP62" s="302">
        <f t="shared" si="17"/>
        <v>0</v>
      </c>
      <c r="AQ62" s="307">
        <f t="shared" si="18"/>
        <v>0</v>
      </c>
      <c r="AR62" s="304"/>
      <c r="AS62" s="302">
        <f t="shared" si="41"/>
        <v>0</v>
      </c>
      <c r="AT62" s="306">
        <f t="shared" si="42"/>
        <v>0</v>
      </c>
      <c r="AU62" s="538">
        <f t="shared" si="40"/>
        <v>0</v>
      </c>
      <c r="AV62" s="541"/>
      <c r="AW62" s="302">
        <f t="shared" si="21"/>
        <v>0</v>
      </c>
      <c r="AX62" s="307">
        <f t="shared" si="22"/>
        <v>0</v>
      </c>
      <c r="AY62" s="304"/>
      <c r="AZ62" s="302">
        <f t="shared" si="23"/>
        <v>0</v>
      </c>
      <c r="BA62" s="302">
        <f t="shared" si="8"/>
        <v>0</v>
      </c>
      <c r="BB62" s="302">
        <f t="shared" si="24"/>
        <v>0</v>
      </c>
      <c r="BC62" s="303">
        <f t="shared" si="25"/>
        <v>0</v>
      </c>
      <c r="BD62" s="308"/>
      <c r="BE62" s="305">
        <f t="shared" si="26"/>
        <v>0</v>
      </c>
      <c r="BF62" s="305">
        <f t="shared" si="27"/>
        <v>0</v>
      </c>
      <c r="BG62" s="305">
        <f t="shared" si="28"/>
        <v>0</v>
      </c>
      <c r="BH62" s="307">
        <f t="shared" si="29"/>
        <v>0</v>
      </c>
      <c r="BI62" s="294"/>
      <c r="BJ62" s="91"/>
      <c r="BK62" s="91"/>
      <c r="BL62" s="91"/>
      <c r="BM62" s="91"/>
    </row>
    <row r="63" spans="1:65" x14ac:dyDescent="0.25">
      <c r="A63" s="42"/>
      <c r="B63" s="42"/>
      <c r="C63" s="295">
        <v>52</v>
      </c>
      <c r="D63" s="344">
        <v>0</v>
      </c>
      <c r="E63" s="296" t="s">
        <v>65</v>
      </c>
      <c r="F63" s="297">
        <v>0</v>
      </c>
      <c r="G63" s="298">
        <v>0</v>
      </c>
      <c r="H63" s="299">
        <v>0</v>
      </c>
      <c r="I63" s="299">
        <v>0</v>
      </c>
      <c r="J63" s="299">
        <v>0</v>
      </c>
      <c r="K63" s="299">
        <v>0</v>
      </c>
      <c r="L63" s="300"/>
      <c r="M63" s="301">
        <v>0</v>
      </c>
      <c r="N63" s="302">
        <v>0</v>
      </c>
      <c r="O63" s="302">
        <f t="shared" si="0"/>
        <v>0</v>
      </c>
      <c r="P63" s="303">
        <f t="shared" si="1"/>
        <v>0</v>
      </c>
      <c r="Q63" s="300"/>
      <c r="R63" s="301">
        <v>0</v>
      </c>
      <c r="S63" s="302">
        <v>0</v>
      </c>
      <c r="T63" s="302">
        <f t="shared" si="2"/>
        <v>0</v>
      </c>
      <c r="U63" s="303">
        <f t="shared" si="3"/>
        <v>0</v>
      </c>
      <c r="V63" s="300"/>
      <c r="W63" s="301">
        <f t="shared" si="9"/>
        <v>0</v>
      </c>
      <c r="X63" s="301">
        <f t="shared" si="9"/>
        <v>0</v>
      </c>
      <c r="Y63" s="302">
        <f t="shared" si="4"/>
        <v>0</v>
      </c>
      <c r="Z63" s="303">
        <f t="shared" si="5"/>
        <v>0</v>
      </c>
      <c r="AA63" s="304"/>
      <c r="AB63" s="305">
        <f t="shared" si="10"/>
        <v>0</v>
      </c>
      <c r="AC63" s="305">
        <f t="shared" si="10"/>
        <v>0</v>
      </c>
      <c r="AD63" s="305">
        <f t="shared" si="11"/>
        <v>0</v>
      </c>
      <c r="AE63" s="303">
        <f t="shared" si="12"/>
        <v>0</v>
      </c>
      <c r="AF63" s="304"/>
      <c r="AG63" s="305">
        <f t="shared" si="13"/>
        <v>0</v>
      </c>
      <c r="AH63" s="305">
        <f t="shared" si="13"/>
        <v>0</v>
      </c>
      <c r="AI63" s="305">
        <f t="shared" si="14"/>
        <v>0</v>
      </c>
      <c r="AJ63" s="303">
        <f t="shared" si="15"/>
        <v>0</v>
      </c>
      <c r="AK63" s="304"/>
      <c r="AL63" s="302">
        <f t="shared" si="33"/>
        <v>0</v>
      </c>
      <c r="AM63" s="306">
        <f t="shared" si="33"/>
        <v>0</v>
      </c>
      <c r="AN63" s="538">
        <f t="shared" si="39"/>
        <v>0</v>
      </c>
      <c r="AO63" s="541"/>
      <c r="AP63" s="302">
        <f t="shared" si="17"/>
        <v>0</v>
      </c>
      <c r="AQ63" s="307">
        <f t="shared" si="18"/>
        <v>0</v>
      </c>
      <c r="AR63" s="304"/>
      <c r="AS63" s="302">
        <f t="shared" si="41"/>
        <v>0</v>
      </c>
      <c r="AT63" s="306">
        <f t="shared" si="42"/>
        <v>0</v>
      </c>
      <c r="AU63" s="538">
        <f t="shared" si="40"/>
        <v>0</v>
      </c>
      <c r="AV63" s="541"/>
      <c r="AW63" s="302">
        <f t="shared" si="21"/>
        <v>0</v>
      </c>
      <c r="AX63" s="307">
        <f t="shared" si="22"/>
        <v>0</v>
      </c>
      <c r="AY63" s="304"/>
      <c r="AZ63" s="302">
        <f t="shared" si="23"/>
        <v>0</v>
      </c>
      <c r="BA63" s="302">
        <f t="shared" si="8"/>
        <v>0</v>
      </c>
      <c r="BB63" s="302">
        <f t="shared" si="24"/>
        <v>0</v>
      </c>
      <c r="BC63" s="303">
        <f t="shared" si="25"/>
        <v>0</v>
      </c>
      <c r="BD63" s="308"/>
      <c r="BE63" s="305">
        <f t="shared" si="26"/>
        <v>0</v>
      </c>
      <c r="BF63" s="305">
        <f t="shared" si="27"/>
        <v>0</v>
      </c>
      <c r="BG63" s="305">
        <f t="shared" si="28"/>
        <v>0</v>
      </c>
      <c r="BH63" s="307">
        <f t="shared" si="29"/>
        <v>0</v>
      </c>
      <c r="BI63" s="294"/>
      <c r="BJ63" s="91"/>
      <c r="BK63" s="91"/>
      <c r="BL63" s="91"/>
      <c r="BM63" s="91"/>
    </row>
    <row r="64" spans="1:65" x14ac:dyDescent="0.25">
      <c r="A64" s="42"/>
      <c r="B64" s="42"/>
      <c r="C64" s="295">
        <v>53</v>
      </c>
      <c r="D64" s="344">
        <v>32</v>
      </c>
      <c r="E64" s="309" t="s">
        <v>225</v>
      </c>
      <c r="F64" s="297">
        <v>0</v>
      </c>
      <c r="G64" s="298">
        <v>0</v>
      </c>
      <c r="H64" s="299">
        <v>7</v>
      </c>
      <c r="I64" s="299">
        <v>7</v>
      </c>
      <c r="J64" s="299">
        <v>7</v>
      </c>
      <c r="K64" s="299">
        <v>7</v>
      </c>
      <c r="L64" s="300"/>
      <c r="M64" s="301">
        <v>180</v>
      </c>
      <c r="N64" s="302">
        <v>225.55</v>
      </c>
      <c r="O64" s="302">
        <f t="shared" si="0"/>
        <v>-45.550000000000011</v>
      </c>
      <c r="P64" s="303">
        <f t="shared" si="1"/>
        <v>0.79804921303480381</v>
      </c>
      <c r="Q64" s="300"/>
      <c r="R64" s="301">
        <v>119</v>
      </c>
      <c r="S64" s="302">
        <v>181.97</v>
      </c>
      <c r="T64" s="302">
        <f t="shared" si="2"/>
        <v>-62.97</v>
      </c>
      <c r="U64" s="303">
        <f t="shared" si="3"/>
        <v>0.65395394845304167</v>
      </c>
      <c r="V64" s="300"/>
      <c r="W64" s="301">
        <f t="shared" si="9"/>
        <v>299</v>
      </c>
      <c r="X64" s="301">
        <f t="shared" si="9"/>
        <v>407.52</v>
      </c>
      <c r="Y64" s="302">
        <f t="shared" si="4"/>
        <v>-108.51999999999998</v>
      </c>
      <c r="Z64" s="303">
        <f t="shared" si="5"/>
        <v>0.73370632116215162</v>
      </c>
      <c r="AA64" s="304"/>
      <c r="AB64" s="305">
        <f t="shared" si="10"/>
        <v>2093</v>
      </c>
      <c r="AC64" s="305">
        <f t="shared" si="10"/>
        <v>2852.6400000000003</v>
      </c>
      <c r="AD64" s="305">
        <f t="shared" si="11"/>
        <v>-759.64000000000033</v>
      </c>
      <c r="AE64" s="303">
        <f t="shared" si="12"/>
        <v>0.73370632116215151</v>
      </c>
      <c r="AF64" s="304"/>
      <c r="AG64" s="305">
        <f t="shared" si="13"/>
        <v>2093</v>
      </c>
      <c r="AH64" s="305">
        <f t="shared" si="13"/>
        <v>2852.6400000000003</v>
      </c>
      <c r="AI64" s="305">
        <f t="shared" si="14"/>
        <v>-759.64000000000033</v>
      </c>
      <c r="AJ64" s="303">
        <f t="shared" si="15"/>
        <v>0.73370632116215151</v>
      </c>
      <c r="AK64" s="304"/>
      <c r="AL64" s="302">
        <f t="shared" si="33"/>
        <v>180</v>
      </c>
      <c r="AM64" s="306">
        <f t="shared" si="33"/>
        <v>225.55</v>
      </c>
      <c r="AN64" s="538">
        <f t="shared" si="39"/>
        <v>208.8</v>
      </c>
      <c r="AO64" s="541">
        <f t="shared" si="16"/>
        <v>0.16000000000000006</v>
      </c>
      <c r="AP64" s="302">
        <f t="shared" si="17"/>
        <v>45.550000000000011</v>
      </c>
      <c r="AQ64" s="307">
        <f t="shared" si="18"/>
        <v>0.25305555555555564</v>
      </c>
      <c r="AR64" s="304"/>
      <c r="AS64" s="302">
        <f t="shared" si="41"/>
        <v>119</v>
      </c>
      <c r="AT64" s="306">
        <f t="shared" si="42"/>
        <v>181.97</v>
      </c>
      <c r="AU64" s="538">
        <f t="shared" si="40"/>
        <v>138.04</v>
      </c>
      <c r="AV64" s="541">
        <f t="shared" si="32"/>
        <v>0.15999999999999992</v>
      </c>
      <c r="AW64" s="302">
        <f t="shared" si="21"/>
        <v>62.97</v>
      </c>
      <c r="AX64" s="307">
        <f t="shared" si="22"/>
        <v>0.52915966386554625</v>
      </c>
      <c r="AY64" s="304"/>
      <c r="AZ64" s="302">
        <f t="shared" si="23"/>
        <v>407.52</v>
      </c>
      <c r="BA64" s="302">
        <f t="shared" si="8"/>
        <v>407.52</v>
      </c>
      <c r="BB64" s="302">
        <f t="shared" si="24"/>
        <v>0</v>
      </c>
      <c r="BC64" s="303">
        <f t="shared" si="25"/>
        <v>1</v>
      </c>
      <c r="BD64" s="308"/>
      <c r="BE64" s="305">
        <f t="shared" si="26"/>
        <v>2093</v>
      </c>
      <c r="BF64" s="305">
        <f t="shared" si="27"/>
        <v>2852.6400000000003</v>
      </c>
      <c r="BG64" s="305">
        <f t="shared" si="28"/>
        <v>759.64000000000033</v>
      </c>
      <c r="BH64" s="307">
        <f t="shared" si="29"/>
        <v>0.3629431438127092</v>
      </c>
      <c r="BI64" s="294"/>
      <c r="BJ64" s="91"/>
      <c r="BK64" s="91"/>
      <c r="BL64" s="91"/>
      <c r="BM64" s="91"/>
    </row>
    <row r="65" spans="1:65" ht="25" x14ac:dyDescent="0.25">
      <c r="A65" s="42"/>
      <c r="B65" s="42"/>
      <c r="C65" s="295">
        <v>54</v>
      </c>
      <c r="D65" s="344">
        <v>33</v>
      </c>
      <c r="E65" s="309" t="s">
        <v>226</v>
      </c>
      <c r="F65" s="297" t="s">
        <v>181</v>
      </c>
      <c r="G65" s="298">
        <v>0</v>
      </c>
      <c r="H65" s="299">
        <v>0</v>
      </c>
      <c r="I65" s="299">
        <v>0</v>
      </c>
      <c r="J65" s="299">
        <v>0</v>
      </c>
      <c r="K65" s="299">
        <v>0</v>
      </c>
      <c r="L65" s="300"/>
      <c r="M65" s="301">
        <v>550</v>
      </c>
      <c r="N65" s="302">
        <v>0</v>
      </c>
      <c r="O65" s="302">
        <f t="shared" si="0"/>
        <v>550</v>
      </c>
      <c r="P65" s="303">
        <f t="shared" si="1"/>
        <v>0</v>
      </c>
      <c r="Q65" s="300"/>
      <c r="R65" s="301">
        <v>0</v>
      </c>
      <c r="S65" s="302">
        <v>0</v>
      </c>
      <c r="T65" s="302">
        <f t="shared" si="2"/>
        <v>0</v>
      </c>
      <c r="U65" s="303">
        <f t="shared" si="3"/>
        <v>0</v>
      </c>
      <c r="V65" s="300"/>
      <c r="W65" s="301">
        <f t="shared" si="9"/>
        <v>550</v>
      </c>
      <c r="X65" s="301">
        <f t="shared" si="9"/>
        <v>0</v>
      </c>
      <c r="Y65" s="302">
        <f t="shared" si="4"/>
        <v>550</v>
      </c>
      <c r="Z65" s="303">
        <f t="shared" si="5"/>
        <v>0</v>
      </c>
      <c r="AA65" s="304"/>
      <c r="AB65" s="305">
        <f t="shared" si="10"/>
        <v>0</v>
      </c>
      <c r="AC65" s="305">
        <f t="shared" si="10"/>
        <v>0</v>
      </c>
      <c r="AD65" s="305">
        <f t="shared" si="11"/>
        <v>0</v>
      </c>
      <c r="AE65" s="303">
        <f t="shared" si="12"/>
        <v>0</v>
      </c>
      <c r="AF65" s="304"/>
      <c r="AG65" s="305">
        <f t="shared" si="13"/>
        <v>0</v>
      </c>
      <c r="AH65" s="305">
        <f t="shared" si="13"/>
        <v>0</v>
      </c>
      <c r="AI65" s="305">
        <f t="shared" si="14"/>
        <v>0</v>
      </c>
      <c r="AJ65" s="303">
        <f t="shared" si="15"/>
        <v>0</v>
      </c>
      <c r="AK65" s="304"/>
      <c r="AL65" s="302">
        <f t="shared" si="33"/>
        <v>550</v>
      </c>
      <c r="AM65" s="306">
        <f t="shared" si="33"/>
        <v>0</v>
      </c>
      <c r="AN65" s="539">
        <v>550</v>
      </c>
      <c r="AO65" s="541">
        <f t="shared" si="16"/>
        <v>0</v>
      </c>
      <c r="AP65" s="302">
        <f t="shared" si="17"/>
        <v>-550</v>
      </c>
      <c r="AQ65" s="307">
        <f t="shared" si="18"/>
        <v>-1</v>
      </c>
      <c r="AR65" s="304"/>
      <c r="AS65" s="302">
        <f t="shared" si="41"/>
        <v>0</v>
      </c>
      <c r="AT65" s="306">
        <f t="shared" si="42"/>
        <v>0</v>
      </c>
      <c r="AU65" s="539"/>
      <c r="AV65" s="541"/>
      <c r="AW65" s="302">
        <f t="shared" si="21"/>
        <v>0</v>
      </c>
      <c r="AX65" s="307">
        <f t="shared" si="22"/>
        <v>0</v>
      </c>
      <c r="AY65" s="304"/>
      <c r="AZ65" s="302">
        <f t="shared" si="23"/>
        <v>0</v>
      </c>
      <c r="BA65" s="302">
        <f t="shared" si="8"/>
        <v>0</v>
      </c>
      <c r="BB65" s="302">
        <f t="shared" si="24"/>
        <v>0</v>
      </c>
      <c r="BC65" s="303">
        <f t="shared" si="25"/>
        <v>0</v>
      </c>
      <c r="BD65" s="308"/>
      <c r="BE65" s="305">
        <f t="shared" si="26"/>
        <v>0</v>
      </c>
      <c r="BF65" s="305">
        <f t="shared" si="27"/>
        <v>0</v>
      </c>
      <c r="BG65" s="305">
        <f t="shared" si="28"/>
        <v>0</v>
      </c>
      <c r="BH65" s="307">
        <f t="shared" si="29"/>
        <v>0</v>
      </c>
      <c r="BI65" s="294"/>
      <c r="BJ65" s="91"/>
      <c r="BK65" s="91"/>
      <c r="BL65" s="91"/>
      <c r="BM65" s="91"/>
    </row>
    <row r="66" spans="1:65" x14ac:dyDescent="0.25">
      <c r="A66" s="42"/>
      <c r="B66" s="42"/>
      <c r="C66" s="295">
        <v>55</v>
      </c>
      <c r="D66" s="344">
        <v>34</v>
      </c>
      <c r="E66" s="296" t="s">
        <v>227</v>
      </c>
      <c r="F66" s="297" t="s">
        <v>181</v>
      </c>
      <c r="G66" s="298">
        <v>0</v>
      </c>
      <c r="H66" s="299">
        <v>0</v>
      </c>
      <c r="I66" s="299">
        <v>0</v>
      </c>
      <c r="J66" s="299">
        <v>0</v>
      </c>
      <c r="K66" s="299">
        <v>0</v>
      </c>
      <c r="L66" s="300"/>
      <c r="M66" s="301">
        <v>660</v>
      </c>
      <c r="N66" s="302">
        <v>0</v>
      </c>
      <c r="O66" s="302">
        <f t="shared" si="0"/>
        <v>660</v>
      </c>
      <c r="P66" s="303">
        <f t="shared" si="1"/>
        <v>0</v>
      </c>
      <c r="Q66" s="300"/>
      <c r="R66" s="301">
        <v>0</v>
      </c>
      <c r="S66" s="302">
        <v>0</v>
      </c>
      <c r="T66" s="302">
        <f t="shared" si="2"/>
        <v>0</v>
      </c>
      <c r="U66" s="303">
        <f t="shared" si="3"/>
        <v>0</v>
      </c>
      <c r="V66" s="300"/>
      <c r="W66" s="301">
        <f t="shared" si="9"/>
        <v>660</v>
      </c>
      <c r="X66" s="301">
        <f t="shared" si="9"/>
        <v>0</v>
      </c>
      <c r="Y66" s="302">
        <f t="shared" si="4"/>
        <v>660</v>
      </c>
      <c r="Z66" s="303">
        <f t="shared" si="5"/>
        <v>0</v>
      </c>
      <c r="AA66" s="304"/>
      <c r="AB66" s="305">
        <f t="shared" si="10"/>
        <v>0</v>
      </c>
      <c r="AC66" s="305">
        <f t="shared" si="10"/>
        <v>0</v>
      </c>
      <c r="AD66" s="305">
        <f t="shared" si="11"/>
        <v>0</v>
      </c>
      <c r="AE66" s="303">
        <f t="shared" si="12"/>
        <v>0</v>
      </c>
      <c r="AF66" s="304"/>
      <c r="AG66" s="305">
        <f t="shared" si="13"/>
        <v>0</v>
      </c>
      <c r="AH66" s="305">
        <f t="shared" si="13"/>
        <v>0</v>
      </c>
      <c r="AI66" s="305">
        <f t="shared" si="14"/>
        <v>0</v>
      </c>
      <c r="AJ66" s="303">
        <f t="shared" si="15"/>
        <v>0</v>
      </c>
      <c r="AK66" s="304"/>
      <c r="AL66" s="302">
        <f t="shared" si="33"/>
        <v>660</v>
      </c>
      <c r="AM66" s="306">
        <f t="shared" si="33"/>
        <v>0</v>
      </c>
      <c r="AN66" s="539">
        <v>660</v>
      </c>
      <c r="AO66" s="541">
        <f t="shared" si="16"/>
        <v>0</v>
      </c>
      <c r="AP66" s="302">
        <f t="shared" si="17"/>
        <v>-660</v>
      </c>
      <c r="AQ66" s="307">
        <f t="shared" si="18"/>
        <v>-1</v>
      </c>
      <c r="AR66" s="304"/>
      <c r="AS66" s="302">
        <f t="shared" si="41"/>
        <v>0</v>
      </c>
      <c r="AT66" s="306">
        <f t="shared" si="42"/>
        <v>0</v>
      </c>
      <c r="AU66" s="539"/>
      <c r="AV66" s="541"/>
      <c r="AW66" s="302">
        <f t="shared" si="21"/>
        <v>0</v>
      </c>
      <c r="AX66" s="307">
        <f t="shared" si="22"/>
        <v>0</v>
      </c>
      <c r="AY66" s="304"/>
      <c r="AZ66" s="302">
        <f t="shared" si="23"/>
        <v>0</v>
      </c>
      <c r="BA66" s="302">
        <f t="shared" si="8"/>
        <v>0</v>
      </c>
      <c r="BB66" s="302">
        <f t="shared" si="24"/>
        <v>0</v>
      </c>
      <c r="BC66" s="303">
        <f t="shared" si="25"/>
        <v>0</v>
      </c>
      <c r="BD66" s="308"/>
      <c r="BE66" s="305">
        <f t="shared" si="26"/>
        <v>0</v>
      </c>
      <c r="BF66" s="305">
        <f t="shared" si="27"/>
        <v>0</v>
      </c>
      <c r="BG66" s="305">
        <f t="shared" si="28"/>
        <v>0</v>
      </c>
      <c r="BH66" s="307">
        <f t="shared" si="29"/>
        <v>0</v>
      </c>
      <c r="BI66" s="294"/>
      <c r="BJ66" s="91"/>
      <c r="BK66" s="91"/>
      <c r="BL66" s="91"/>
      <c r="BM66" s="91"/>
    </row>
    <row r="67" spans="1:65" x14ac:dyDescent="0.25">
      <c r="A67" s="42"/>
      <c r="B67" s="42"/>
      <c r="C67" s="295">
        <v>56</v>
      </c>
      <c r="D67" s="344">
        <v>35</v>
      </c>
      <c r="E67" s="309" t="s">
        <v>228</v>
      </c>
      <c r="F67" s="297" t="s">
        <v>181</v>
      </c>
      <c r="G67" s="298">
        <v>0</v>
      </c>
      <c r="H67" s="299">
        <v>0</v>
      </c>
      <c r="I67" s="299">
        <v>0</v>
      </c>
      <c r="J67" s="299">
        <v>0</v>
      </c>
      <c r="K67" s="299">
        <v>0</v>
      </c>
      <c r="L67" s="300"/>
      <c r="M67" s="301">
        <v>0</v>
      </c>
      <c r="N67" s="302">
        <v>0</v>
      </c>
      <c r="O67" s="302">
        <f t="shared" si="0"/>
        <v>0</v>
      </c>
      <c r="P67" s="303">
        <f t="shared" si="1"/>
        <v>0</v>
      </c>
      <c r="Q67" s="300"/>
      <c r="R67" s="301">
        <v>160</v>
      </c>
      <c r="S67" s="302">
        <v>0</v>
      </c>
      <c r="T67" s="302">
        <f t="shared" si="2"/>
        <v>160</v>
      </c>
      <c r="U67" s="303">
        <f t="shared" si="3"/>
        <v>0</v>
      </c>
      <c r="V67" s="300"/>
      <c r="W67" s="301">
        <f t="shared" si="9"/>
        <v>160</v>
      </c>
      <c r="X67" s="301">
        <f t="shared" si="9"/>
        <v>0</v>
      </c>
      <c r="Y67" s="302">
        <f t="shared" si="4"/>
        <v>160</v>
      </c>
      <c r="Z67" s="303">
        <f t="shared" si="5"/>
        <v>0</v>
      </c>
      <c r="AA67" s="304"/>
      <c r="AB67" s="305">
        <f t="shared" si="10"/>
        <v>0</v>
      </c>
      <c r="AC67" s="305">
        <f t="shared" si="10"/>
        <v>0</v>
      </c>
      <c r="AD67" s="305">
        <f t="shared" si="11"/>
        <v>0</v>
      </c>
      <c r="AE67" s="303">
        <f t="shared" si="12"/>
        <v>0</v>
      </c>
      <c r="AF67" s="304"/>
      <c r="AG67" s="305">
        <f t="shared" si="13"/>
        <v>0</v>
      </c>
      <c r="AH67" s="305">
        <f t="shared" si="13"/>
        <v>0</v>
      </c>
      <c r="AI67" s="305">
        <f t="shared" si="14"/>
        <v>0</v>
      </c>
      <c r="AJ67" s="303">
        <f t="shared" si="15"/>
        <v>0</v>
      </c>
      <c r="AK67" s="304"/>
      <c r="AL67" s="302">
        <f t="shared" si="33"/>
        <v>0</v>
      </c>
      <c r="AM67" s="306">
        <f t="shared" si="33"/>
        <v>0</v>
      </c>
      <c r="AN67" s="539"/>
      <c r="AO67" s="541"/>
      <c r="AP67" s="302">
        <f t="shared" si="17"/>
        <v>0</v>
      </c>
      <c r="AQ67" s="307">
        <f t="shared" si="18"/>
        <v>0</v>
      </c>
      <c r="AR67" s="304"/>
      <c r="AS67" s="302">
        <f t="shared" si="41"/>
        <v>160</v>
      </c>
      <c r="AT67" s="306">
        <f t="shared" si="42"/>
        <v>0</v>
      </c>
      <c r="AU67" s="539">
        <f>160+26</f>
        <v>186</v>
      </c>
      <c r="AV67" s="541">
        <f t="shared" si="32"/>
        <v>0.16250000000000001</v>
      </c>
      <c r="AW67" s="302">
        <f t="shared" si="21"/>
        <v>-160</v>
      </c>
      <c r="AX67" s="307">
        <f t="shared" si="22"/>
        <v>-1</v>
      </c>
      <c r="AY67" s="304"/>
      <c r="AZ67" s="302">
        <f t="shared" si="23"/>
        <v>0</v>
      </c>
      <c r="BA67" s="302">
        <f t="shared" si="8"/>
        <v>0</v>
      </c>
      <c r="BB67" s="302">
        <f t="shared" si="24"/>
        <v>0</v>
      </c>
      <c r="BC67" s="303">
        <f t="shared" si="25"/>
        <v>0</v>
      </c>
      <c r="BD67" s="308"/>
      <c r="BE67" s="305">
        <f t="shared" si="26"/>
        <v>0</v>
      </c>
      <c r="BF67" s="305">
        <f t="shared" si="27"/>
        <v>0</v>
      </c>
      <c r="BG67" s="305">
        <f t="shared" si="28"/>
        <v>0</v>
      </c>
      <c r="BH67" s="307">
        <f t="shared" si="29"/>
        <v>0</v>
      </c>
      <c r="BI67" s="294"/>
      <c r="BJ67" s="91"/>
      <c r="BK67" s="91"/>
      <c r="BL67" s="91"/>
      <c r="BM67" s="91"/>
    </row>
    <row r="68" spans="1:65" x14ac:dyDescent="0.25">
      <c r="A68" s="42"/>
      <c r="B68" s="42"/>
      <c r="C68" s="295">
        <v>57</v>
      </c>
      <c r="D68" s="344">
        <v>0</v>
      </c>
      <c r="E68" s="296" t="s">
        <v>65</v>
      </c>
      <c r="F68" s="297">
        <v>0</v>
      </c>
      <c r="G68" s="298">
        <v>0</v>
      </c>
      <c r="H68" s="299">
        <v>0</v>
      </c>
      <c r="I68" s="299">
        <v>0</v>
      </c>
      <c r="J68" s="299">
        <v>0</v>
      </c>
      <c r="K68" s="299">
        <v>0</v>
      </c>
      <c r="L68" s="300"/>
      <c r="M68" s="301">
        <v>0</v>
      </c>
      <c r="N68" s="302">
        <v>0</v>
      </c>
      <c r="O68" s="302">
        <f t="shared" si="0"/>
        <v>0</v>
      </c>
      <c r="P68" s="303">
        <f t="shared" si="1"/>
        <v>0</v>
      </c>
      <c r="Q68" s="300"/>
      <c r="R68" s="301">
        <v>0</v>
      </c>
      <c r="S68" s="302">
        <v>0</v>
      </c>
      <c r="T68" s="302">
        <f t="shared" si="2"/>
        <v>0</v>
      </c>
      <c r="U68" s="303">
        <f t="shared" si="3"/>
        <v>0</v>
      </c>
      <c r="V68" s="300"/>
      <c r="W68" s="301">
        <f t="shared" si="9"/>
        <v>0</v>
      </c>
      <c r="X68" s="301">
        <f t="shared" si="9"/>
        <v>0</v>
      </c>
      <c r="Y68" s="302">
        <f t="shared" si="4"/>
        <v>0</v>
      </c>
      <c r="Z68" s="303">
        <f t="shared" si="5"/>
        <v>0</v>
      </c>
      <c r="AA68" s="304"/>
      <c r="AB68" s="305">
        <f t="shared" si="10"/>
        <v>0</v>
      </c>
      <c r="AC68" s="305">
        <f t="shared" si="10"/>
        <v>0</v>
      </c>
      <c r="AD68" s="305">
        <f t="shared" si="11"/>
        <v>0</v>
      </c>
      <c r="AE68" s="303">
        <f t="shared" si="12"/>
        <v>0</v>
      </c>
      <c r="AF68" s="304"/>
      <c r="AG68" s="305">
        <f t="shared" si="13"/>
        <v>0</v>
      </c>
      <c r="AH68" s="305">
        <f t="shared" si="13"/>
        <v>0</v>
      </c>
      <c r="AI68" s="305">
        <f t="shared" si="14"/>
        <v>0</v>
      </c>
      <c r="AJ68" s="303">
        <f t="shared" si="15"/>
        <v>0</v>
      </c>
      <c r="AK68" s="304"/>
      <c r="AL68" s="302">
        <f t="shared" si="33"/>
        <v>0</v>
      </c>
      <c r="AM68" s="306">
        <f t="shared" si="33"/>
        <v>0</v>
      </c>
      <c r="AN68" s="539"/>
      <c r="AO68" s="541"/>
      <c r="AP68" s="302">
        <f t="shared" si="17"/>
        <v>0</v>
      </c>
      <c r="AQ68" s="307">
        <f t="shared" si="18"/>
        <v>0</v>
      </c>
      <c r="AR68" s="304"/>
      <c r="AS68" s="302">
        <f t="shared" si="41"/>
        <v>0</v>
      </c>
      <c r="AT68" s="306">
        <f t="shared" si="42"/>
        <v>0</v>
      </c>
      <c r="AU68" s="538">
        <f t="shared" ref="AU68:AU69" si="43">(AS68*16%)+AS68</f>
        <v>0</v>
      </c>
      <c r="AV68" s="541"/>
      <c r="AW68" s="302">
        <f t="shared" si="21"/>
        <v>0</v>
      </c>
      <c r="AX68" s="307">
        <f t="shared" si="22"/>
        <v>0</v>
      </c>
      <c r="AY68" s="304"/>
      <c r="AZ68" s="302">
        <f t="shared" si="23"/>
        <v>0</v>
      </c>
      <c r="BA68" s="302">
        <f t="shared" si="8"/>
        <v>0</v>
      </c>
      <c r="BB68" s="302">
        <f t="shared" si="24"/>
        <v>0</v>
      </c>
      <c r="BC68" s="303">
        <f t="shared" si="25"/>
        <v>0</v>
      </c>
      <c r="BD68" s="308"/>
      <c r="BE68" s="305">
        <f t="shared" si="26"/>
        <v>0</v>
      </c>
      <c r="BF68" s="305">
        <f t="shared" si="27"/>
        <v>0</v>
      </c>
      <c r="BG68" s="305">
        <f t="shared" si="28"/>
        <v>0</v>
      </c>
      <c r="BH68" s="307">
        <f t="shared" si="29"/>
        <v>0</v>
      </c>
      <c r="BI68" s="294"/>
      <c r="BJ68" s="91"/>
      <c r="BK68" s="91"/>
      <c r="BL68" s="91"/>
      <c r="BM68" s="91"/>
    </row>
    <row r="69" spans="1:65" x14ac:dyDescent="0.25">
      <c r="A69" s="42"/>
      <c r="B69" s="42"/>
      <c r="C69" s="295">
        <v>58</v>
      </c>
      <c r="D69" s="344">
        <v>37</v>
      </c>
      <c r="E69" s="309" t="s">
        <v>229</v>
      </c>
      <c r="F69" s="297">
        <v>0</v>
      </c>
      <c r="G69" s="298">
        <v>0</v>
      </c>
      <c r="H69" s="299">
        <v>6</v>
      </c>
      <c r="I69" s="299">
        <v>6</v>
      </c>
      <c r="J69" s="299">
        <v>137</v>
      </c>
      <c r="K69" s="299">
        <v>137</v>
      </c>
      <c r="L69" s="300"/>
      <c r="M69" s="301">
        <v>71</v>
      </c>
      <c r="N69" s="302">
        <v>227.94</v>
      </c>
      <c r="O69" s="302">
        <f t="shared" si="0"/>
        <v>-156.94</v>
      </c>
      <c r="P69" s="303">
        <f t="shared" si="1"/>
        <v>0.31148547863472842</v>
      </c>
      <c r="Q69" s="300"/>
      <c r="R69" s="301">
        <v>98</v>
      </c>
      <c r="S69" s="302">
        <v>113.34</v>
      </c>
      <c r="T69" s="302">
        <f t="shared" si="2"/>
        <v>-15.340000000000003</v>
      </c>
      <c r="U69" s="303">
        <f t="shared" si="3"/>
        <v>0.86465502029292396</v>
      </c>
      <c r="V69" s="300"/>
      <c r="W69" s="301">
        <f t="shared" si="9"/>
        <v>169</v>
      </c>
      <c r="X69" s="301">
        <f t="shared" si="9"/>
        <v>341.28</v>
      </c>
      <c r="Y69" s="302">
        <f t="shared" si="4"/>
        <v>-172.27999999999997</v>
      </c>
      <c r="Z69" s="303">
        <f t="shared" si="5"/>
        <v>0.49519456165025788</v>
      </c>
      <c r="AA69" s="304"/>
      <c r="AB69" s="305">
        <f t="shared" si="10"/>
        <v>13852</v>
      </c>
      <c r="AC69" s="305">
        <f t="shared" si="10"/>
        <v>16895.22</v>
      </c>
      <c r="AD69" s="305">
        <f t="shared" si="11"/>
        <v>-3043.2200000000012</v>
      </c>
      <c r="AE69" s="303">
        <f t="shared" si="12"/>
        <v>0.8198768645806328</v>
      </c>
      <c r="AF69" s="304"/>
      <c r="AG69" s="305">
        <f t="shared" si="13"/>
        <v>13852</v>
      </c>
      <c r="AH69" s="305">
        <f t="shared" si="13"/>
        <v>16895.22</v>
      </c>
      <c r="AI69" s="305">
        <f t="shared" si="14"/>
        <v>-3043.2200000000012</v>
      </c>
      <c r="AJ69" s="303">
        <f t="shared" si="15"/>
        <v>0.8198768645806328</v>
      </c>
      <c r="AK69" s="304"/>
      <c r="AL69" s="302">
        <f t="shared" si="33"/>
        <v>71</v>
      </c>
      <c r="AM69" s="306">
        <f t="shared" si="33"/>
        <v>227.94</v>
      </c>
      <c r="AN69" s="538">
        <f>(AL69*16%)+AL69</f>
        <v>82.36</v>
      </c>
      <c r="AO69" s="541">
        <f t="shared" si="16"/>
        <v>0.16</v>
      </c>
      <c r="AP69" s="302">
        <f t="shared" si="17"/>
        <v>156.94</v>
      </c>
      <c r="AQ69" s="307">
        <f t="shared" si="18"/>
        <v>2.2104225352112676</v>
      </c>
      <c r="AR69" s="304"/>
      <c r="AS69" s="302">
        <f t="shared" si="41"/>
        <v>98</v>
      </c>
      <c r="AT69" s="306">
        <f t="shared" si="42"/>
        <v>113.34</v>
      </c>
      <c r="AU69" s="538">
        <f t="shared" si="43"/>
        <v>113.68</v>
      </c>
      <c r="AV69" s="541">
        <f t="shared" si="32"/>
        <v>0.16000000000000006</v>
      </c>
      <c r="AW69" s="302">
        <f t="shared" si="21"/>
        <v>15.340000000000003</v>
      </c>
      <c r="AX69" s="307">
        <f t="shared" si="22"/>
        <v>0.156530612244898</v>
      </c>
      <c r="AY69" s="304"/>
      <c r="AZ69" s="302">
        <f t="shared" si="23"/>
        <v>341.28</v>
      </c>
      <c r="BA69" s="302">
        <f t="shared" si="8"/>
        <v>341.28</v>
      </c>
      <c r="BB69" s="302">
        <f t="shared" si="24"/>
        <v>0</v>
      </c>
      <c r="BC69" s="303">
        <f t="shared" si="25"/>
        <v>1</v>
      </c>
      <c r="BD69" s="308"/>
      <c r="BE69" s="305">
        <f t="shared" si="26"/>
        <v>13852</v>
      </c>
      <c r="BF69" s="305">
        <f t="shared" si="27"/>
        <v>16895.22</v>
      </c>
      <c r="BG69" s="305">
        <f t="shared" si="28"/>
        <v>3043.2200000000012</v>
      </c>
      <c r="BH69" s="307">
        <f t="shared" si="29"/>
        <v>0.21969535085186262</v>
      </c>
      <c r="BI69" s="294"/>
      <c r="BJ69" s="91"/>
      <c r="BK69" s="91"/>
      <c r="BL69" s="91"/>
      <c r="BM69" s="91"/>
    </row>
    <row r="70" spans="1:65" ht="13" x14ac:dyDescent="0.25">
      <c r="A70" s="42"/>
      <c r="B70" s="42"/>
      <c r="C70" s="295">
        <v>59</v>
      </c>
      <c r="D70" s="344">
        <v>0</v>
      </c>
      <c r="E70" s="309" t="s">
        <v>230</v>
      </c>
      <c r="F70" s="297" t="s">
        <v>103</v>
      </c>
      <c r="G70" s="298">
        <v>0</v>
      </c>
      <c r="H70" s="299">
        <v>0</v>
      </c>
      <c r="I70" s="299">
        <v>0</v>
      </c>
      <c r="J70" s="299">
        <v>0</v>
      </c>
      <c r="K70" s="299">
        <v>0</v>
      </c>
      <c r="L70" s="300"/>
      <c r="M70" s="301">
        <v>0</v>
      </c>
      <c r="N70" s="302">
        <v>0</v>
      </c>
      <c r="O70" s="302">
        <f t="shared" si="0"/>
        <v>0</v>
      </c>
      <c r="P70" s="303">
        <f t="shared" si="1"/>
        <v>0</v>
      </c>
      <c r="Q70" s="300"/>
      <c r="R70" s="301">
        <v>0</v>
      </c>
      <c r="S70" s="302">
        <v>0</v>
      </c>
      <c r="T70" s="302">
        <f t="shared" si="2"/>
        <v>0</v>
      </c>
      <c r="U70" s="303">
        <f t="shared" si="3"/>
        <v>0</v>
      </c>
      <c r="V70" s="300"/>
      <c r="W70" s="301">
        <f t="shared" si="9"/>
        <v>0</v>
      </c>
      <c r="X70" s="301">
        <f t="shared" si="9"/>
        <v>0</v>
      </c>
      <c r="Y70" s="302">
        <f t="shared" si="4"/>
        <v>0</v>
      </c>
      <c r="Z70" s="303">
        <f t="shared" si="5"/>
        <v>0</v>
      </c>
      <c r="AA70" s="304"/>
      <c r="AB70" s="305">
        <f t="shared" si="10"/>
        <v>0</v>
      </c>
      <c r="AC70" s="305">
        <f t="shared" si="10"/>
        <v>0</v>
      </c>
      <c r="AD70" s="305">
        <f t="shared" si="11"/>
        <v>0</v>
      </c>
      <c r="AE70" s="303">
        <f t="shared" si="12"/>
        <v>0</v>
      </c>
      <c r="AF70" s="304"/>
      <c r="AG70" s="305">
        <f t="shared" si="13"/>
        <v>0</v>
      </c>
      <c r="AH70" s="305">
        <f t="shared" si="13"/>
        <v>0</v>
      </c>
      <c r="AI70" s="305">
        <f t="shared" si="14"/>
        <v>0</v>
      </c>
      <c r="AJ70" s="303">
        <f t="shared" si="15"/>
        <v>0</v>
      </c>
      <c r="AK70" s="304"/>
      <c r="AL70" s="302">
        <f t="shared" si="33"/>
        <v>0</v>
      </c>
      <c r="AM70" s="306">
        <f t="shared" si="33"/>
        <v>0</v>
      </c>
      <c r="AN70" s="539"/>
      <c r="AO70" s="541"/>
      <c r="AP70" s="302">
        <f t="shared" si="17"/>
        <v>0</v>
      </c>
      <c r="AQ70" s="307">
        <f t="shared" si="18"/>
        <v>0</v>
      </c>
      <c r="AR70" s="304"/>
      <c r="AS70" s="302">
        <f t="shared" si="41"/>
        <v>0</v>
      </c>
      <c r="AT70" s="306">
        <f t="shared" si="42"/>
        <v>0</v>
      </c>
      <c r="AU70" s="539"/>
      <c r="AV70" s="541"/>
      <c r="AW70" s="302">
        <f t="shared" si="21"/>
        <v>0</v>
      </c>
      <c r="AX70" s="307">
        <f t="shared" si="22"/>
        <v>0</v>
      </c>
      <c r="AY70" s="304"/>
      <c r="AZ70" s="302">
        <f t="shared" si="23"/>
        <v>0</v>
      </c>
      <c r="BA70" s="302">
        <f t="shared" si="8"/>
        <v>0</v>
      </c>
      <c r="BB70" s="302">
        <f t="shared" si="24"/>
        <v>0</v>
      </c>
      <c r="BC70" s="303">
        <f t="shared" si="25"/>
        <v>0</v>
      </c>
      <c r="BD70" s="308"/>
      <c r="BE70" s="305">
        <f t="shared" si="26"/>
        <v>0</v>
      </c>
      <c r="BF70" s="305">
        <f t="shared" si="27"/>
        <v>0</v>
      </c>
      <c r="BG70" s="305">
        <f t="shared" si="28"/>
        <v>0</v>
      </c>
      <c r="BH70" s="307">
        <f t="shared" si="29"/>
        <v>0</v>
      </c>
      <c r="BI70" s="294"/>
      <c r="BJ70" s="91"/>
      <c r="BK70" s="91"/>
      <c r="BL70" s="91"/>
      <c r="BM70" s="91"/>
    </row>
    <row r="71" spans="1:65" x14ac:dyDescent="0.25">
      <c r="A71" s="42"/>
      <c r="B71" s="42"/>
      <c r="C71" s="295">
        <v>60</v>
      </c>
      <c r="D71" s="344">
        <v>42</v>
      </c>
      <c r="E71" s="309" t="s">
        <v>231</v>
      </c>
      <c r="F71" s="297">
        <v>0</v>
      </c>
      <c r="G71" s="298">
        <v>0</v>
      </c>
      <c r="H71" s="299">
        <v>0</v>
      </c>
      <c r="I71" s="299">
        <v>0</v>
      </c>
      <c r="J71" s="299">
        <v>0</v>
      </c>
      <c r="K71" s="299">
        <v>0</v>
      </c>
      <c r="L71" s="300"/>
      <c r="M71" s="301">
        <v>80</v>
      </c>
      <c r="N71" s="302">
        <v>188.56</v>
      </c>
      <c r="O71" s="302">
        <f t="shared" si="0"/>
        <v>-108.56</v>
      </c>
      <c r="P71" s="303">
        <f t="shared" si="1"/>
        <v>0.42426813746287656</v>
      </c>
      <c r="Q71" s="300"/>
      <c r="R71" s="301">
        <v>149</v>
      </c>
      <c r="S71" s="302">
        <v>153.35</v>
      </c>
      <c r="T71" s="302">
        <f t="shared" si="2"/>
        <v>-4.3499999999999943</v>
      </c>
      <c r="U71" s="303">
        <f t="shared" si="3"/>
        <v>0.97163351809585918</v>
      </c>
      <c r="V71" s="300"/>
      <c r="W71" s="301">
        <f t="shared" si="9"/>
        <v>229</v>
      </c>
      <c r="X71" s="301">
        <f t="shared" si="9"/>
        <v>341.90999999999997</v>
      </c>
      <c r="Y71" s="302">
        <f t="shared" si="4"/>
        <v>-112.90999999999997</v>
      </c>
      <c r="Z71" s="303">
        <f t="shared" si="5"/>
        <v>0.66976689772162268</v>
      </c>
      <c r="AA71" s="304"/>
      <c r="AB71" s="305">
        <f t="shared" si="10"/>
        <v>0</v>
      </c>
      <c r="AC71" s="305">
        <f t="shared" si="10"/>
        <v>0</v>
      </c>
      <c r="AD71" s="305">
        <f t="shared" si="11"/>
        <v>0</v>
      </c>
      <c r="AE71" s="303">
        <f t="shared" si="12"/>
        <v>0</v>
      </c>
      <c r="AF71" s="304"/>
      <c r="AG71" s="305">
        <f t="shared" si="13"/>
        <v>0</v>
      </c>
      <c r="AH71" s="305">
        <f t="shared" si="13"/>
        <v>0</v>
      </c>
      <c r="AI71" s="305">
        <f t="shared" si="14"/>
        <v>0</v>
      </c>
      <c r="AJ71" s="303">
        <f t="shared" si="15"/>
        <v>0</v>
      </c>
      <c r="AK71" s="304"/>
      <c r="AL71" s="302">
        <f t="shared" si="33"/>
        <v>80</v>
      </c>
      <c r="AM71" s="306">
        <f t="shared" si="33"/>
        <v>188.56</v>
      </c>
      <c r="AN71" s="538">
        <f t="shared" ref="AN71:AN73" si="44">(AL71*16%)+AL71</f>
        <v>92.8</v>
      </c>
      <c r="AO71" s="541">
        <f t="shared" si="16"/>
        <v>0.15999999999999998</v>
      </c>
      <c r="AP71" s="302">
        <f t="shared" si="17"/>
        <v>108.56</v>
      </c>
      <c r="AQ71" s="307">
        <f t="shared" si="18"/>
        <v>1.357</v>
      </c>
      <c r="AR71" s="304"/>
      <c r="AS71" s="302">
        <f t="shared" si="41"/>
        <v>149</v>
      </c>
      <c r="AT71" s="306">
        <f t="shared" si="42"/>
        <v>153.35</v>
      </c>
      <c r="AU71" s="538">
        <f>AT71</f>
        <v>153.35</v>
      </c>
      <c r="AV71" s="541">
        <f t="shared" si="32"/>
        <v>2.9194630872483182E-2</v>
      </c>
      <c r="AW71" s="302">
        <f t="shared" si="21"/>
        <v>4.3499999999999943</v>
      </c>
      <c r="AX71" s="307">
        <f t="shared" si="22"/>
        <v>2.9194630872483182E-2</v>
      </c>
      <c r="AY71" s="304"/>
      <c r="AZ71" s="302">
        <f t="shared" si="23"/>
        <v>341.90999999999997</v>
      </c>
      <c r="BA71" s="302">
        <f t="shared" si="8"/>
        <v>341.90999999999997</v>
      </c>
      <c r="BB71" s="302">
        <f t="shared" si="24"/>
        <v>0</v>
      </c>
      <c r="BC71" s="303">
        <f t="shared" si="25"/>
        <v>1</v>
      </c>
      <c r="BD71" s="308"/>
      <c r="BE71" s="305">
        <f t="shared" si="26"/>
        <v>0</v>
      </c>
      <c r="BF71" s="305">
        <f t="shared" si="27"/>
        <v>0</v>
      </c>
      <c r="BG71" s="305">
        <f t="shared" si="28"/>
        <v>0</v>
      </c>
      <c r="BH71" s="307">
        <f t="shared" si="29"/>
        <v>0</v>
      </c>
      <c r="BI71" s="294"/>
      <c r="BJ71" s="91"/>
      <c r="BK71" s="91"/>
      <c r="BL71" s="91"/>
      <c r="BM71" s="91"/>
    </row>
    <row r="72" spans="1:65" x14ac:dyDescent="0.25">
      <c r="A72" s="42"/>
      <c r="B72" s="42"/>
      <c r="C72" s="295">
        <v>61</v>
      </c>
      <c r="D72" s="344">
        <v>43</v>
      </c>
      <c r="E72" s="309" t="s">
        <v>232</v>
      </c>
      <c r="F72" s="297">
        <v>0</v>
      </c>
      <c r="G72" s="298">
        <v>0</v>
      </c>
      <c r="H72" s="299">
        <v>15</v>
      </c>
      <c r="I72" s="299">
        <v>15</v>
      </c>
      <c r="J72" s="299">
        <v>82</v>
      </c>
      <c r="K72" s="299">
        <v>82</v>
      </c>
      <c r="L72" s="300"/>
      <c r="M72" s="301">
        <v>89</v>
      </c>
      <c r="N72" s="302">
        <v>198.28</v>
      </c>
      <c r="O72" s="302">
        <f t="shared" si="0"/>
        <v>-109.28</v>
      </c>
      <c r="P72" s="303">
        <f t="shared" si="1"/>
        <v>0.4488601977002219</v>
      </c>
      <c r="Q72" s="300"/>
      <c r="R72" s="301">
        <v>242</v>
      </c>
      <c r="S72" s="302">
        <v>230.88</v>
      </c>
      <c r="T72" s="302">
        <f t="shared" si="2"/>
        <v>11.120000000000005</v>
      </c>
      <c r="U72" s="303">
        <f t="shared" si="3"/>
        <v>1.0481635481635483</v>
      </c>
      <c r="V72" s="300"/>
      <c r="W72" s="301">
        <f t="shared" si="9"/>
        <v>331</v>
      </c>
      <c r="X72" s="301">
        <f t="shared" si="9"/>
        <v>429.15999999999997</v>
      </c>
      <c r="Y72" s="302">
        <f t="shared" si="4"/>
        <v>-98.159999999999968</v>
      </c>
      <c r="Z72" s="303">
        <f t="shared" si="5"/>
        <v>0.77127411687948555</v>
      </c>
      <c r="AA72" s="304"/>
      <c r="AB72" s="305">
        <f t="shared" si="10"/>
        <v>21179</v>
      </c>
      <c r="AC72" s="305">
        <f t="shared" si="10"/>
        <v>21906.36</v>
      </c>
      <c r="AD72" s="305">
        <f t="shared" si="11"/>
        <v>-727.36000000000058</v>
      </c>
      <c r="AE72" s="303">
        <f t="shared" si="12"/>
        <v>0.96679685716842045</v>
      </c>
      <c r="AF72" s="304"/>
      <c r="AG72" s="305">
        <f t="shared" si="13"/>
        <v>21179</v>
      </c>
      <c r="AH72" s="305">
        <f t="shared" si="13"/>
        <v>21906.36</v>
      </c>
      <c r="AI72" s="305">
        <f t="shared" si="14"/>
        <v>-727.36000000000058</v>
      </c>
      <c r="AJ72" s="303">
        <f t="shared" si="15"/>
        <v>0.96679685716842045</v>
      </c>
      <c r="AK72" s="304"/>
      <c r="AL72" s="302">
        <f t="shared" si="33"/>
        <v>89</v>
      </c>
      <c r="AM72" s="306">
        <f t="shared" si="33"/>
        <v>198.28</v>
      </c>
      <c r="AN72" s="538">
        <f t="shared" si="44"/>
        <v>103.24</v>
      </c>
      <c r="AO72" s="541">
        <f t="shared" si="16"/>
        <v>0.15999999999999995</v>
      </c>
      <c r="AP72" s="302">
        <f t="shared" si="17"/>
        <v>109.28</v>
      </c>
      <c r="AQ72" s="307">
        <f t="shared" si="18"/>
        <v>1.2278651685393258</v>
      </c>
      <c r="AR72" s="304"/>
      <c r="AS72" s="302">
        <f t="shared" si="41"/>
        <v>242</v>
      </c>
      <c r="AT72" s="306">
        <f t="shared" si="42"/>
        <v>230.88</v>
      </c>
      <c r="AU72" s="538">
        <f>AT72</f>
        <v>230.88</v>
      </c>
      <c r="AV72" s="541">
        <f t="shared" si="32"/>
        <v>-4.5950413223140515E-2</v>
      </c>
      <c r="AW72" s="302">
        <f t="shared" si="21"/>
        <v>-11.120000000000005</v>
      </c>
      <c r="AX72" s="307">
        <f t="shared" si="22"/>
        <v>-4.5950413223140515E-2</v>
      </c>
      <c r="AY72" s="304"/>
      <c r="AZ72" s="302">
        <f t="shared" si="23"/>
        <v>429.15999999999997</v>
      </c>
      <c r="BA72" s="302">
        <f t="shared" si="8"/>
        <v>429.15999999999997</v>
      </c>
      <c r="BB72" s="302">
        <f t="shared" si="24"/>
        <v>0</v>
      </c>
      <c r="BC72" s="303">
        <f t="shared" si="25"/>
        <v>1</v>
      </c>
      <c r="BD72" s="308"/>
      <c r="BE72" s="305">
        <f t="shared" si="26"/>
        <v>21179</v>
      </c>
      <c r="BF72" s="305">
        <f t="shared" si="27"/>
        <v>21906.36</v>
      </c>
      <c r="BG72" s="305">
        <f t="shared" si="28"/>
        <v>727.36000000000058</v>
      </c>
      <c r="BH72" s="307">
        <f t="shared" si="29"/>
        <v>3.4343453420841427E-2</v>
      </c>
      <c r="BI72" s="294"/>
      <c r="BJ72" s="91"/>
      <c r="BK72" s="91"/>
      <c r="BL72" s="91"/>
      <c r="BM72" s="91"/>
    </row>
    <row r="73" spans="1:65" ht="25" x14ac:dyDescent="0.25">
      <c r="A73" s="42"/>
      <c r="B73" s="42"/>
      <c r="C73" s="295">
        <v>62</v>
      </c>
      <c r="D73" s="344">
        <v>44</v>
      </c>
      <c r="E73" s="309" t="s">
        <v>233</v>
      </c>
      <c r="F73" s="297">
        <v>0</v>
      </c>
      <c r="G73" s="298">
        <v>0</v>
      </c>
      <c r="H73" s="299">
        <v>0</v>
      </c>
      <c r="I73" s="299">
        <v>0</v>
      </c>
      <c r="J73" s="299">
        <v>0</v>
      </c>
      <c r="K73" s="299">
        <v>0</v>
      </c>
      <c r="L73" s="300"/>
      <c r="M73" s="301">
        <v>95</v>
      </c>
      <c r="N73" s="302">
        <v>198.28</v>
      </c>
      <c r="O73" s="302">
        <f t="shared" si="0"/>
        <v>-103.28</v>
      </c>
      <c r="P73" s="303">
        <f t="shared" si="1"/>
        <v>0.47912043574742785</v>
      </c>
      <c r="Q73" s="300"/>
      <c r="R73" s="301">
        <v>97</v>
      </c>
      <c r="S73" s="302">
        <v>101.66</v>
      </c>
      <c r="T73" s="302">
        <f t="shared" si="2"/>
        <v>-4.6599999999999966</v>
      </c>
      <c r="U73" s="303">
        <f t="shared" si="3"/>
        <v>0.95416092858548107</v>
      </c>
      <c r="V73" s="300"/>
      <c r="W73" s="301">
        <f t="shared" si="9"/>
        <v>192</v>
      </c>
      <c r="X73" s="301">
        <f t="shared" si="9"/>
        <v>299.94</v>
      </c>
      <c r="Y73" s="302">
        <f t="shared" si="4"/>
        <v>-107.94</v>
      </c>
      <c r="Z73" s="303">
        <f t="shared" si="5"/>
        <v>0.64012802560512105</v>
      </c>
      <c r="AA73" s="304"/>
      <c r="AB73" s="305">
        <f t="shared" si="10"/>
        <v>0</v>
      </c>
      <c r="AC73" s="305">
        <f t="shared" si="10"/>
        <v>0</v>
      </c>
      <c r="AD73" s="305">
        <f t="shared" si="11"/>
        <v>0</v>
      </c>
      <c r="AE73" s="303">
        <f t="shared" si="12"/>
        <v>0</v>
      </c>
      <c r="AF73" s="304"/>
      <c r="AG73" s="305">
        <f t="shared" si="13"/>
        <v>0</v>
      </c>
      <c r="AH73" s="305">
        <f t="shared" si="13"/>
        <v>0</v>
      </c>
      <c r="AI73" s="305">
        <f t="shared" si="14"/>
        <v>0</v>
      </c>
      <c r="AJ73" s="303">
        <f t="shared" si="15"/>
        <v>0</v>
      </c>
      <c r="AK73" s="304"/>
      <c r="AL73" s="302">
        <f t="shared" si="33"/>
        <v>95</v>
      </c>
      <c r="AM73" s="306">
        <f t="shared" si="33"/>
        <v>198.28</v>
      </c>
      <c r="AN73" s="538">
        <f t="shared" si="44"/>
        <v>110.2</v>
      </c>
      <c r="AO73" s="541">
        <f t="shared" si="16"/>
        <v>0.16000000000000003</v>
      </c>
      <c r="AP73" s="302">
        <f t="shared" si="17"/>
        <v>103.28</v>
      </c>
      <c r="AQ73" s="307">
        <f t="shared" si="18"/>
        <v>1.0871578947368421</v>
      </c>
      <c r="AR73" s="304"/>
      <c r="AS73" s="302">
        <f t="shared" si="41"/>
        <v>97</v>
      </c>
      <c r="AT73" s="306">
        <f t="shared" si="42"/>
        <v>101.66</v>
      </c>
      <c r="AU73" s="538">
        <f>AT73</f>
        <v>101.66</v>
      </c>
      <c r="AV73" s="541">
        <f t="shared" si="32"/>
        <v>4.8041237113402024E-2</v>
      </c>
      <c r="AW73" s="302">
        <f t="shared" si="21"/>
        <v>4.6599999999999966</v>
      </c>
      <c r="AX73" s="307">
        <f t="shared" si="22"/>
        <v>4.8041237113402024E-2</v>
      </c>
      <c r="AY73" s="304"/>
      <c r="AZ73" s="302">
        <f t="shared" si="23"/>
        <v>299.94</v>
      </c>
      <c r="BA73" s="302">
        <f t="shared" si="8"/>
        <v>299.94</v>
      </c>
      <c r="BB73" s="302">
        <f t="shared" si="24"/>
        <v>0</v>
      </c>
      <c r="BC73" s="303">
        <f t="shared" si="25"/>
        <v>1</v>
      </c>
      <c r="BD73" s="308"/>
      <c r="BE73" s="305">
        <f t="shared" si="26"/>
        <v>0</v>
      </c>
      <c r="BF73" s="305">
        <f t="shared" si="27"/>
        <v>0</v>
      </c>
      <c r="BG73" s="305">
        <f t="shared" si="28"/>
        <v>0</v>
      </c>
      <c r="BH73" s="307">
        <f t="shared" si="29"/>
        <v>0</v>
      </c>
      <c r="BI73" s="294"/>
      <c r="BJ73" s="91"/>
      <c r="BK73" s="91"/>
      <c r="BL73" s="91"/>
      <c r="BM73" s="91"/>
    </row>
    <row r="74" spans="1:65" x14ac:dyDescent="0.25">
      <c r="A74" s="42"/>
      <c r="B74" s="42"/>
      <c r="C74" s="295">
        <v>63</v>
      </c>
      <c r="D74" s="344">
        <v>0</v>
      </c>
      <c r="E74" s="309" t="s">
        <v>234</v>
      </c>
      <c r="F74" s="297">
        <v>0</v>
      </c>
      <c r="G74" s="298">
        <v>0</v>
      </c>
      <c r="H74" s="299">
        <v>617</v>
      </c>
      <c r="I74" s="299">
        <v>617</v>
      </c>
      <c r="J74" s="299">
        <v>1263</v>
      </c>
      <c r="K74" s="299">
        <v>1263</v>
      </c>
      <c r="L74" s="300"/>
      <c r="M74" s="301">
        <v>53</v>
      </c>
      <c r="N74" s="302">
        <v>44.87</v>
      </c>
      <c r="O74" s="302">
        <f t="shared" si="0"/>
        <v>8.1300000000000026</v>
      </c>
      <c r="P74" s="303">
        <f t="shared" si="1"/>
        <v>1.181190104747047</v>
      </c>
      <c r="Q74" s="300"/>
      <c r="R74" s="301">
        <v>51</v>
      </c>
      <c r="S74" s="302">
        <v>43.07</v>
      </c>
      <c r="T74" s="302">
        <f t="shared" si="2"/>
        <v>7.93</v>
      </c>
      <c r="U74" s="303">
        <f t="shared" si="3"/>
        <v>1.1841188762479684</v>
      </c>
      <c r="V74" s="300"/>
      <c r="W74" s="301">
        <f t="shared" si="9"/>
        <v>104</v>
      </c>
      <c r="X74" s="301">
        <f t="shared" si="9"/>
        <v>87.94</v>
      </c>
      <c r="Y74" s="302">
        <f t="shared" si="4"/>
        <v>16.060000000000002</v>
      </c>
      <c r="Z74" s="303">
        <f t="shared" si="5"/>
        <v>1.1826245167159428</v>
      </c>
      <c r="AA74" s="304"/>
      <c r="AB74" s="305">
        <f t="shared" si="10"/>
        <v>97114</v>
      </c>
      <c r="AC74" s="305">
        <f t="shared" si="10"/>
        <v>82082.2</v>
      </c>
      <c r="AD74" s="305">
        <f t="shared" si="11"/>
        <v>15031.800000000003</v>
      </c>
      <c r="AE74" s="303">
        <f t="shared" si="12"/>
        <v>1.1831310564287996</v>
      </c>
      <c r="AF74" s="304"/>
      <c r="AG74" s="305">
        <f t="shared" si="13"/>
        <v>97114</v>
      </c>
      <c r="AH74" s="305">
        <f t="shared" si="13"/>
        <v>82082.2</v>
      </c>
      <c r="AI74" s="305">
        <f t="shared" si="14"/>
        <v>15031.800000000003</v>
      </c>
      <c r="AJ74" s="303">
        <f t="shared" si="15"/>
        <v>1.1831310564287996</v>
      </c>
      <c r="AK74" s="304"/>
      <c r="AL74" s="302">
        <f t="shared" si="33"/>
        <v>53</v>
      </c>
      <c r="AM74" s="306">
        <f t="shared" si="33"/>
        <v>44.87</v>
      </c>
      <c r="AN74" s="538">
        <f>AM74</f>
        <v>44.87</v>
      </c>
      <c r="AO74" s="541">
        <f t="shared" si="16"/>
        <v>-0.1533962264150944</v>
      </c>
      <c r="AP74" s="302">
        <f t="shared" si="17"/>
        <v>-8.1300000000000026</v>
      </c>
      <c r="AQ74" s="307">
        <f t="shared" si="18"/>
        <v>-0.1533962264150944</v>
      </c>
      <c r="AR74" s="304"/>
      <c r="AS74" s="302">
        <f t="shared" si="41"/>
        <v>51</v>
      </c>
      <c r="AT74" s="306">
        <f t="shared" si="42"/>
        <v>43.07</v>
      </c>
      <c r="AU74" s="538">
        <f>AT74</f>
        <v>43.07</v>
      </c>
      <c r="AV74" s="541">
        <f t="shared" si="32"/>
        <v>-0.15549019607843137</v>
      </c>
      <c r="AW74" s="302">
        <f t="shared" si="21"/>
        <v>-7.93</v>
      </c>
      <c r="AX74" s="307">
        <f t="shared" si="22"/>
        <v>-0.15549019607843137</v>
      </c>
      <c r="AY74" s="304"/>
      <c r="AZ74" s="302">
        <f t="shared" si="23"/>
        <v>87.94</v>
      </c>
      <c r="BA74" s="302">
        <f t="shared" si="8"/>
        <v>87.94</v>
      </c>
      <c r="BB74" s="302">
        <f t="shared" si="24"/>
        <v>0</v>
      </c>
      <c r="BC74" s="303">
        <f t="shared" si="25"/>
        <v>1</v>
      </c>
      <c r="BD74" s="308"/>
      <c r="BE74" s="305">
        <f t="shared" si="26"/>
        <v>97114</v>
      </c>
      <c r="BF74" s="305">
        <f t="shared" si="27"/>
        <v>82082.2</v>
      </c>
      <c r="BG74" s="305">
        <f t="shared" si="28"/>
        <v>-15031.800000000003</v>
      </c>
      <c r="BH74" s="307">
        <f t="shared" si="29"/>
        <v>-0.15478509792614867</v>
      </c>
      <c r="BI74" s="294"/>
      <c r="BJ74" s="91"/>
      <c r="BK74" s="91"/>
      <c r="BL74" s="91"/>
      <c r="BM74" s="91"/>
    </row>
    <row r="75" spans="1:65" ht="13" x14ac:dyDescent="0.25">
      <c r="A75" s="42"/>
      <c r="B75" s="42"/>
      <c r="C75" s="295">
        <v>64</v>
      </c>
      <c r="D75" s="344">
        <v>0</v>
      </c>
      <c r="E75" s="296" t="s">
        <v>235</v>
      </c>
      <c r="F75" s="297" t="s">
        <v>103</v>
      </c>
      <c r="G75" s="298">
        <v>0</v>
      </c>
      <c r="H75" s="299">
        <v>0</v>
      </c>
      <c r="I75" s="299">
        <v>0</v>
      </c>
      <c r="J75" s="299">
        <v>0</v>
      </c>
      <c r="K75" s="299">
        <v>0</v>
      </c>
      <c r="L75" s="300"/>
      <c r="M75" s="301">
        <v>0</v>
      </c>
      <c r="N75" s="302">
        <v>0</v>
      </c>
      <c r="O75" s="302">
        <f t="shared" si="0"/>
        <v>0</v>
      </c>
      <c r="P75" s="303">
        <f t="shared" si="1"/>
        <v>0</v>
      </c>
      <c r="Q75" s="300"/>
      <c r="R75" s="301">
        <v>0</v>
      </c>
      <c r="S75" s="302">
        <v>0</v>
      </c>
      <c r="T75" s="302">
        <f t="shared" si="2"/>
        <v>0</v>
      </c>
      <c r="U75" s="303">
        <f t="shared" si="3"/>
        <v>0</v>
      </c>
      <c r="V75" s="300"/>
      <c r="W75" s="301">
        <f t="shared" si="9"/>
        <v>0</v>
      </c>
      <c r="X75" s="301">
        <f t="shared" si="9"/>
        <v>0</v>
      </c>
      <c r="Y75" s="302">
        <f t="shared" si="4"/>
        <v>0</v>
      </c>
      <c r="Z75" s="303">
        <f t="shared" si="5"/>
        <v>0</v>
      </c>
      <c r="AA75" s="304"/>
      <c r="AB75" s="305">
        <f t="shared" si="10"/>
        <v>0</v>
      </c>
      <c r="AC75" s="305">
        <f t="shared" si="10"/>
        <v>0</v>
      </c>
      <c r="AD75" s="305">
        <f t="shared" si="11"/>
        <v>0</v>
      </c>
      <c r="AE75" s="303">
        <f t="shared" si="12"/>
        <v>0</v>
      </c>
      <c r="AF75" s="304"/>
      <c r="AG75" s="305">
        <f t="shared" si="13"/>
        <v>0</v>
      </c>
      <c r="AH75" s="305">
        <f t="shared" si="13"/>
        <v>0</v>
      </c>
      <c r="AI75" s="305">
        <f t="shared" si="14"/>
        <v>0</v>
      </c>
      <c r="AJ75" s="303">
        <f t="shared" si="15"/>
        <v>0</v>
      </c>
      <c r="AK75" s="304"/>
      <c r="AL75" s="302">
        <f t="shared" si="33"/>
        <v>0</v>
      </c>
      <c r="AM75" s="306">
        <f t="shared" si="33"/>
        <v>0</v>
      </c>
      <c r="AN75" s="539"/>
      <c r="AO75" s="541"/>
      <c r="AP75" s="302">
        <f t="shared" si="17"/>
        <v>0</v>
      </c>
      <c r="AQ75" s="307">
        <f t="shared" si="18"/>
        <v>0</v>
      </c>
      <c r="AR75" s="304"/>
      <c r="AS75" s="302">
        <f t="shared" si="41"/>
        <v>0</v>
      </c>
      <c r="AT75" s="306">
        <f t="shared" si="42"/>
        <v>0</v>
      </c>
      <c r="AU75" s="539"/>
      <c r="AV75" s="541"/>
      <c r="AW75" s="302">
        <f t="shared" si="21"/>
        <v>0</v>
      </c>
      <c r="AX75" s="307">
        <f t="shared" si="22"/>
        <v>0</v>
      </c>
      <c r="AY75" s="304"/>
      <c r="AZ75" s="302">
        <f t="shared" si="23"/>
        <v>0</v>
      </c>
      <c r="BA75" s="302">
        <f t="shared" si="8"/>
        <v>0</v>
      </c>
      <c r="BB75" s="302">
        <f t="shared" si="24"/>
        <v>0</v>
      </c>
      <c r="BC75" s="303">
        <f t="shared" si="25"/>
        <v>0</v>
      </c>
      <c r="BD75" s="308"/>
      <c r="BE75" s="305">
        <f t="shared" si="26"/>
        <v>0</v>
      </c>
      <c r="BF75" s="305">
        <f t="shared" si="27"/>
        <v>0</v>
      </c>
      <c r="BG75" s="305">
        <f t="shared" si="28"/>
        <v>0</v>
      </c>
      <c r="BH75" s="307">
        <f t="shared" si="29"/>
        <v>0</v>
      </c>
      <c r="BI75" s="294"/>
      <c r="BJ75" s="91"/>
      <c r="BK75" s="91"/>
      <c r="BL75" s="91"/>
      <c r="BM75" s="91"/>
    </row>
    <row r="76" spans="1:65" x14ac:dyDescent="0.25">
      <c r="A76" s="42"/>
      <c r="B76" s="42"/>
      <c r="C76" s="295">
        <v>65</v>
      </c>
      <c r="D76" s="344">
        <v>47</v>
      </c>
      <c r="E76" s="296" t="s">
        <v>236</v>
      </c>
      <c r="F76" s="297">
        <v>0</v>
      </c>
      <c r="G76" s="298">
        <v>0</v>
      </c>
      <c r="H76" s="299">
        <v>57</v>
      </c>
      <c r="I76" s="299">
        <v>57</v>
      </c>
      <c r="J76" s="299">
        <v>394</v>
      </c>
      <c r="K76" s="299">
        <v>394</v>
      </c>
      <c r="L76" s="300"/>
      <c r="M76" s="301">
        <v>90</v>
      </c>
      <c r="N76" s="302">
        <v>198.28</v>
      </c>
      <c r="O76" s="302">
        <f t="shared" ref="O76:O139" si="45">+M76-N76</f>
        <v>-108.28</v>
      </c>
      <c r="P76" s="303">
        <f t="shared" ref="P76:P139" si="46">IF(N76&gt;0,M76/N76,0)</f>
        <v>0.45390357070808957</v>
      </c>
      <c r="Q76" s="300"/>
      <c r="R76" s="301">
        <v>165</v>
      </c>
      <c r="S76" s="302">
        <v>187.8</v>
      </c>
      <c r="T76" s="302">
        <f t="shared" ref="T76:T139" si="47">+R76-S76</f>
        <v>-22.800000000000011</v>
      </c>
      <c r="U76" s="303">
        <f t="shared" ref="U76:U139" si="48">IF(S76&gt;0,R76/S76,0)</f>
        <v>0.87859424920127793</v>
      </c>
      <c r="V76" s="300"/>
      <c r="W76" s="301">
        <f t="shared" si="9"/>
        <v>255</v>
      </c>
      <c r="X76" s="301">
        <f t="shared" si="9"/>
        <v>386.08000000000004</v>
      </c>
      <c r="Y76" s="302">
        <f t="shared" ref="Y76:Y139" si="49">+W76-X76</f>
        <v>-131.08000000000004</v>
      </c>
      <c r="Z76" s="303">
        <f t="shared" ref="Z76:Z139" si="50">IF(X76&gt;0,W76/X76,0)</f>
        <v>0.66048487360132613</v>
      </c>
      <c r="AA76" s="304"/>
      <c r="AB76" s="305">
        <f t="shared" si="10"/>
        <v>70140</v>
      </c>
      <c r="AC76" s="305">
        <f t="shared" si="10"/>
        <v>85295.160000000018</v>
      </c>
      <c r="AD76" s="305">
        <f t="shared" si="11"/>
        <v>-15155.160000000018</v>
      </c>
      <c r="AE76" s="303">
        <f t="shared" si="12"/>
        <v>0.82232098515320196</v>
      </c>
      <c r="AF76" s="304"/>
      <c r="AG76" s="305">
        <f t="shared" si="13"/>
        <v>70140</v>
      </c>
      <c r="AH76" s="305">
        <f t="shared" si="13"/>
        <v>85295.160000000018</v>
      </c>
      <c r="AI76" s="305">
        <f t="shared" si="14"/>
        <v>-15155.160000000018</v>
      </c>
      <c r="AJ76" s="303">
        <f t="shared" si="15"/>
        <v>0.82232098515320196</v>
      </c>
      <c r="AK76" s="304"/>
      <c r="AL76" s="302">
        <f t="shared" si="33"/>
        <v>90</v>
      </c>
      <c r="AM76" s="306">
        <f t="shared" si="33"/>
        <v>198.28</v>
      </c>
      <c r="AN76" s="538">
        <f t="shared" ref="AN76:AN89" si="51">(AL76*16%)+AL76</f>
        <v>104.4</v>
      </c>
      <c r="AO76" s="541">
        <f t="shared" si="16"/>
        <v>0.16000000000000006</v>
      </c>
      <c r="AP76" s="302">
        <f t="shared" si="17"/>
        <v>108.28</v>
      </c>
      <c r="AQ76" s="307">
        <f t="shared" si="18"/>
        <v>1.203111111111111</v>
      </c>
      <c r="AR76" s="304"/>
      <c r="AS76" s="302">
        <f t="shared" si="41"/>
        <v>165</v>
      </c>
      <c r="AT76" s="306">
        <f t="shared" si="42"/>
        <v>187.8</v>
      </c>
      <c r="AU76" s="538">
        <f>AT76</f>
        <v>187.8</v>
      </c>
      <c r="AV76" s="541">
        <f t="shared" si="32"/>
        <v>0.13818181818181824</v>
      </c>
      <c r="AW76" s="302">
        <f t="shared" si="21"/>
        <v>22.800000000000011</v>
      </c>
      <c r="AX76" s="307">
        <f t="shared" si="22"/>
        <v>0.13818181818181824</v>
      </c>
      <c r="AY76" s="304"/>
      <c r="AZ76" s="302">
        <f t="shared" si="23"/>
        <v>386.08000000000004</v>
      </c>
      <c r="BA76" s="302">
        <f t="shared" ref="BA76:BA139" si="52">+AM76+AT76</f>
        <v>386.08000000000004</v>
      </c>
      <c r="BB76" s="302">
        <f t="shared" si="24"/>
        <v>0</v>
      </c>
      <c r="BC76" s="303">
        <f t="shared" si="25"/>
        <v>1</v>
      </c>
      <c r="BD76" s="308"/>
      <c r="BE76" s="305">
        <f t="shared" si="26"/>
        <v>70140</v>
      </c>
      <c r="BF76" s="305">
        <f t="shared" si="27"/>
        <v>85295.160000000018</v>
      </c>
      <c r="BG76" s="305">
        <f t="shared" si="28"/>
        <v>15155.160000000018</v>
      </c>
      <c r="BH76" s="307">
        <f t="shared" si="29"/>
        <v>0.21607014542343908</v>
      </c>
      <c r="BI76" s="294"/>
      <c r="BJ76" s="91"/>
      <c r="BK76" s="91"/>
      <c r="BL76" s="91"/>
      <c r="BM76" s="91"/>
    </row>
    <row r="77" spans="1:65" x14ac:dyDescent="0.25">
      <c r="A77" s="42"/>
      <c r="B77" s="42"/>
      <c r="C77" s="295">
        <v>66</v>
      </c>
      <c r="D77" s="344">
        <v>48</v>
      </c>
      <c r="E77" s="296" t="s">
        <v>237</v>
      </c>
      <c r="F77" s="297">
        <v>0</v>
      </c>
      <c r="G77" s="298">
        <v>0</v>
      </c>
      <c r="H77" s="299">
        <v>0</v>
      </c>
      <c r="I77" s="299">
        <v>0</v>
      </c>
      <c r="J77" s="299">
        <v>0</v>
      </c>
      <c r="K77" s="299">
        <v>0</v>
      </c>
      <c r="L77" s="300"/>
      <c r="M77" s="301">
        <v>98</v>
      </c>
      <c r="N77" s="302">
        <v>198.28</v>
      </c>
      <c r="O77" s="302">
        <f t="shared" si="45"/>
        <v>-100.28</v>
      </c>
      <c r="P77" s="303">
        <f t="shared" si="46"/>
        <v>0.49425055477103086</v>
      </c>
      <c r="Q77" s="300"/>
      <c r="R77" s="301">
        <v>98</v>
      </c>
      <c r="S77" s="302">
        <v>101.66</v>
      </c>
      <c r="T77" s="302">
        <f t="shared" si="47"/>
        <v>-3.6599999999999966</v>
      </c>
      <c r="U77" s="303">
        <f t="shared" si="48"/>
        <v>0.96399763918945502</v>
      </c>
      <c r="V77" s="300"/>
      <c r="W77" s="301">
        <f t="shared" ref="W77:X140" si="53">+M77+R77</f>
        <v>196</v>
      </c>
      <c r="X77" s="301">
        <f t="shared" si="53"/>
        <v>299.94</v>
      </c>
      <c r="Y77" s="302">
        <f t="shared" si="49"/>
        <v>-103.94</v>
      </c>
      <c r="Z77" s="303">
        <f t="shared" si="50"/>
        <v>0.65346402613856103</v>
      </c>
      <c r="AA77" s="304"/>
      <c r="AB77" s="305">
        <f t="shared" ref="AB77:AC140" si="54">(+M77*$H77)+(R77*$J77)</f>
        <v>0</v>
      </c>
      <c r="AC77" s="305">
        <f t="shared" si="54"/>
        <v>0</v>
      </c>
      <c r="AD77" s="305">
        <f t="shared" ref="AD77:AD140" si="55">+AB77-AC77</f>
        <v>0</v>
      </c>
      <c r="AE77" s="303">
        <f t="shared" ref="AE77:AE140" si="56">IF(AC77&gt;0,AB77/AC77,0)</f>
        <v>0</v>
      </c>
      <c r="AF77" s="304"/>
      <c r="AG77" s="305">
        <f t="shared" ref="AG77:AH140" si="57">(+M77*$I77)+(R77*$K77)</f>
        <v>0</v>
      </c>
      <c r="AH77" s="305">
        <f t="shared" si="57"/>
        <v>0</v>
      </c>
      <c r="AI77" s="305">
        <f t="shared" ref="AI77:AI140" si="58">+AG77-AH77</f>
        <v>0</v>
      </c>
      <c r="AJ77" s="303">
        <f t="shared" ref="AJ77:AJ140" si="59">IF(AH77&gt;0,AG77/AH77,0)</f>
        <v>0</v>
      </c>
      <c r="AK77" s="304"/>
      <c r="AL77" s="302">
        <f t="shared" si="33"/>
        <v>98</v>
      </c>
      <c r="AM77" s="306">
        <f t="shared" si="33"/>
        <v>198.28</v>
      </c>
      <c r="AN77" s="538">
        <f t="shared" si="51"/>
        <v>113.68</v>
      </c>
      <c r="AO77" s="541">
        <f t="shared" ref="AO77:AO139" si="60">(AN77-AL77)/AL77</f>
        <v>0.16000000000000006</v>
      </c>
      <c r="AP77" s="302">
        <f t="shared" ref="AP77:AP140" si="61">+AM77-AL77</f>
        <v>100.28</v>
      </c>
      <c r="AQ77" s="307">
        <f t="shared" ref="AQ77:AQ140" si="62">IF(AP77=0,0,+IF(AL77&gt;0,+AP77/AL77,"&gt;100%"))</f>
        <v>1.023265306122449</v>
      </c>
      <c r="AR77" s="304"/>
      <c r="AS77" s="302">
        <f t="shared" si="41"/>
        <v>98</v>
      </c>
      <c r="AT77" s="306">
        <f t="shared" si="42"/>
        <v>101.66</v>
      </c>
      <c r="AU77" s="538">
        <f>AT77</f>
        <v>101.66</v>
      </c>
      <c r="AV77" s="541">
        <f t="shared" si="32"/>
        <v>3.7346938775510166E-2</v>
      </c>
      <c r="AW77" s="302">
        <f t="shared" ref="AW77:AW140" si="63">+AT77-AS77</f>
        <v>3.6599999999999966</v>
      </c>
      <c r="AX77" s="307">
        <f t="shared" ref="AX77:AX140" si="64">IF(AW77=0,0,+IF(AS77&gt;0,+AW77/AS77,"&gt;100%"))</f>
        <v>3.7346938775510166E-2</v>
      </c>
      <c r="AY77" s="304"/>
      <c r="AZ77" s="302">
        <f t="shared" ref="AZ77:AZ140" si="65">+X77</f>
        <v>299.94</v>
      </c>
      <c r="BA77" s="302">
        <f t="shared" si="52"/>
        <v>299.94</v>
      </c>
      <c r="BB77" s="302">
        <f t="shared" ref="BB77:BB140" si="66">+BA77-AZ77</f>
        <v>0</v>
      </c>
      <c r="BC77" s="303">
        <f t="shared" ref="BC77:BC140" si="67">IF(AZ77&gt;0,BA77/AZ77,0)</f>
        <v>1</v>
      </c>
      <c r="BD77" s="308"/>
      <c r="BE77" s="305">
        <f t="shared" ref="BE77:BE140" si="68">(+M77*$I77)+(R77*$K77)</f>
        <v>0</v>
      </c>
      <c r="BF77" s="305">
        <f t="shared" ref="BF77:BF140" si="69">(+AM77*$I77)+(AT77*$K77)</f>
        <v>0</v>
      </c>
      <c r="BG77" s="305">
        <f t="shared" ref="BG77:BG140" si="70">+BF77-BE77</f>
        <v>0</v>
      </c>
      <c r="BH77" s="307">
        <f t="shared" ref="BH77:BH140" si="71">IF(BG77=0,0,+IF(BE77&gt;0,+BG77/BE77,"&gt;100%"))</f>
        <v>0</v>
      </c>
      <c r="BI77" s="294"/>
      <c r="BJ77" s="91"/>
      <c r="BK77" s="91"/>
      <c r="BL77" s="91"/>
      <c r="BM77" s="91"/>
    </row>
    <row r="78" spans="1:65" x14ac:dyDescent="0.25">
      <c r="A78" s="42"/>
      <c r="B78" s="42"/>
      <c r="C78" s="295">
        <v>67</v>
      </c>
      <c r="D78" s="344">
        <v>0</v>
      </c>
      <c r="E78" s="309" t="s">
        <v>234</v>
      </c>
      <c r="F78" s="297">
        <v>0</v>
      </c>
      <c r="G78" s="298">
        <v>0</v>
      </c>
      <c r="H78" s="299">
        <v>893</v>
      </c>
      <c r="I78" s="299">
        <v>893</v>
      </c>
      <c r="J78" s="299">
        <v>3345</v>
      </c>
      <c r="K78" s="299">
        <v>3345</v>
      </c>
      <c r="L78" s="300"/>
      <c r="M78" s="301">
        <v>54</v>
      </c>
      <c r="N78" s="302">
        <v>44.87</v>
      </c>
      <c r="O78" s="302">
        <f t="shared" si="45"/>
        <v>9.1300000000000026</v>
      </c>
      <c r="P78" s="303">
        <f t="shared" si="46"/>
        <v>1.2034767104969915</v>
      </c>
      <c r="Q78" s="300"/>
      <c r="R78" s="301">
        <v>51</v>
      </c>
      <c r="S78" s="302">
        <v>43.07</v>
      </c>
      <c r="T78" s="302">
        <f t="shared" si="47"/>
        <v>7.93</v>
      </c>
      <c r="U78" s="303">
        <f t="shared" si="48"/>
        <v>1.1841188762479684</v>
      </c>
      <c r="V78" s="300"/>
      <c r="W78" s="301">
        <f t="shared" si="53"/>
        <v>105</v>
      </c>
      <c r="X78" s="301">
        <f t="shared" si="53"/>
        <v>87.94</v>
      </c>
      <c r="Y78" s="302">
        <f t="shared" si="49"/>
        <v>17.060000000000002</v>
      </c>
      <c r="Z78" s="303">
        <f t="shared" si="50"/>
        <v>1.1939959062997498</v>
      </c>
      <c r="AA78" s="304"/>
      <c r="AB78" s="305">
        <f t="shared" si="54"/>
        <v>218817</v>
      </c>
      <c r="AC78" s="305">
        <f t="shared" si="54"/>
        <v>184138.06</v>
      </c>
      <c r="AD78" s="305">
        <f t="shared" si="55"/>
        <v>34678.94</v>
      </c>
      <c r="AE78" s="303">
        <f t="shared" si="56"/>
        <v>1.1883311901950091</v>
      </c>
      <c r="AF78" s="304"/>
      <c r="AG78" s="305">
        <f t="shared" si="57"/>
        <v>218817</v>
      </c>
      <c r="AH78" s="305">
        <f t="shared" si="57"/>
        <v>184138.06</v>
      </c>
      <c r="AI78" s="305">
        <f t="shared" si="58"/>
        <v>34678.94</v>
      </c>
      <c r="AJ78" s="303">
        <f t="shared" si="59"/>
        <v>1.1883311901950091</v>
      </c>
      <c r="AK78" s="304"/>
      <c r="AL78" s="302">
        <f t="shared" si="33"/>
        <v>54</v>
      </c>
      <c r="AM78" s="306">
        <f t="shared" si="33"/>
        <v>44.87</v>
      </c>
      <c r="AN78" s="538">
        <f>AM78</f>
        <v>44.87</v>
      </c>
      <c r="AO78" s="541">
        <f t="shared" si="60"/>
        <v>-0.16907407407407413</v>
      </c>
      <c r="AP78" s="302">
        <f t="shared" si="61"/>
        <v>-9.1300000000000026</v>
      </c>
      <c r="AQ78" s="307">
        <f t="shared" si="62"/>
        <v>-0.16907407407407413</v>
      </c>
      <c r="AR78" s="304"/>
      <c r="AS78" s="302">
        <f t="shared" si="41"/>
        <v>51</v>
      </c>
      <c r="AT78" s="306">
        <f t="shared" si="42"/>
        <v>43.07</v>
      </c>
      <c r="AU78" s="538">
        <f>AT78</f>
        <v>43.07</v>
      </c>
      <c r="AV78" s="541">
        <f t="shared" si="32"/>
        <v>-0.15549019607843137</v>
      </c>
      <c r="AW78" s="302">
        <f t="shared" si="63"/>
        <v>-7.93</v>
      </c>
      <c r="AX78" s="307">
        <f t="shared" si="64"/>
        <v>-0.15549019607843137</v>
      </c>
      <c r="AY78" s="304"/>
      <c r="AZ78" s="302">
        <f t="shared" si="65"/>
        <v>87.94</v>
      </c>
      <c r="BA78" s="302">
        <f t="shared" si="52"/>
        <v>87.94</v>
      </c>
      <c r="BB78" s="302">
        <f t="shared" si="66"/>
        <v>0</v>
      </c>
      <c r="BC78" s="303">
        <f t="shared" si="67"/>
        <v>1</v>
      </c>
      <c r="BD78" s="308"/>
      <c r="BE78" s="305">
        <f t="shared" si="68"/>
        <v>218817</v>
      </c>
      <c r="BF78" s="305">
        <f t="shared" si="69"/>
        <v>184138.06</v>
      </c>
      <c r="BG78" s="305">
        <f t="shared" si="70"/>
        <v>-34678.94</v>
      </c>
      <c r="BH78" s="307">
        <f t="shared" si="71"/>
        <v>-0.15848375583249932</v>
      </c>
      <c r="BI78" s="294"/>
      <c r="BJ78" s="91"/>
      <c r="BK78" s="91"/>
      <c r="BL78" s="91"/>
      <c r="BM78" s="91"/>
    </row>
    <row r="79" spans="1:65" x14ac:dyDescent="0.25">
      <c r="A79" s="42"/>
      <c r="B79" s="42"/>
      <c r="C79" s="295">
        <v>68</v>
      </c>
      <c r="D79" s="344">
        <v>50</v>
      </c>
      <c r="E79" s="309" t="s">
        <v>238</v>
      </c>
      <c r="F79" s="297">
        <v>0</v>
      </c>
      <c r="G79" s="298">
        <v>0</v>
      </c>
      <c r="H79" s="299">
        <v>1</v>
      </c>
      <c r="I79" s="299">
        <v>1</v>
      </c>
      <c r="J79" s="299">
        <v>2</v>
      </c>
      <c r="K79" s="299">
        <v>2</v>
      </c>
      <c r="L79" s="300"/>
      <c r="M79" s="301">
        <v>173</v>
      </c>
      <c r="N79" s="302">
        <v>272.58</v>
      </c>
      <c r="O79" s="302">
        <f t="shared" si="45"/>
        <v>-99.579999999999984</v>
      </c>
      <c r="P79" s="303">
        <f t="shared" si="46"/>
        <v>0.63467605840487196</v>
      </c>
      <c r="Q79" s="300"/>
      <c r="R79" s="301">
        <v>285</v>
      </c>
      <c r="S79" s="302">
        <v>273.95</v>
      </c>
      <c r="T79" s="302">
        <f t="shared" si="47"/>
        <v>11.050000000000011</v>
      </c>
      <c r="U79" s="303">
        <f t="shared" si="48"/>
        <v>1.0403358277057857</v>
      </c>
      <c r="V79" s="300"/>
      <c r="W79" s="301">
        <f t="shared" si="53"/>
        <v>458</v>
      </c>
      <c r="X79" s="301">
        <f t="shared" si="53"/>
        <v>546.53</v>
      </c>
      <c r="Y79" s="302">
        <f t="shared" si="49"/>
        <v>-88.529999999999973</v>
      </c>
      <c r="Z79" s="303">
        <f t="shared" si="50"/>
        <v>0.83801438164419162</v>
      </c>
      <c r="AA79" s="304"/>
      <c r="AB79" s="305">
        <f t="shared" si="54"/>
        <v>743</v>
      </c>
      <c r="AC79" s="305">
        <f t="shared" si="54"/>
        <v>820.48</v>
      </c>
      <c r="AD79" s="305">
        <f t="shared" si="55"/>
        <v>-77.480000000000018</v>
      </c>
      <c r="AE79" s="303">
        <f t="shared" si="56"/>
        <v>0.90556747269890792</v>
      </c>
      <c r="AF79" s="304"/>
      <c r="AG79" s="305">
        <f t="shared" si="57"/>
        <v>743</v>
      </c>
      <c r="AH79" s="305">
        <f t="shared" si="57"/>
        <v>820.48</v>
      </c>
      <c r="AI79" s="305">
        <f t="shared" si="58"/>
        <v>-77.480000000000018</v>
      </c>
      <c r="AJ79" s="303">
        <f t="shared" si="59"/>
        <v>0.90556747269890792</v>
      </c>
      <c r="AK79" s="304"/>
      <c r="AL79" s="302">
        <f t="shared" si="33"/>
        <v>173</v>
      </c>
      <c r="AM79" s="306">
        <f t="shared" si="33"/>
        <v>272.58</v>
      </c>
      <c r="AN79" s="538">
        <f t="shared" si="51"/>
        <v>200.68</v>
      </c>
      <c r="AO79" s="541">
        <f t="shared" si="60"/>
        <v>0.16000000000000003</v>
      </c>
      <c r="AP79" s="302">
        <f t="shared" si="61"/>
        <v>99.579999999999984</v>
      </c>
      <c r="AQ79" s="307">
        <f t="shared" si="62"/>
        <v>0.57560693641618488</v>
      </c>
      <c r="AR79" s="304"/>
      <c r="AS79" s="302">
        <f t="shared" si="41"/>
        <v>285</v>
      </c>
      <c r="AT79" s="306">
        <f t="shared" si="42"/>
        <v>273.95</v>
      </c>
      <c r="AU79" s="538">
        <f>AT79</f>
        <v>273.95</v>
      </c>
      <c r="AV79" s="541">
        <f t="shared" si="32"/>
        <v>-3.8771929824561444E-2</v>
      </c>
      <c r="AW79" s="302">
        <f t="shared" si="63"/>
        <v>-11.050000000000011</v>
      </c>
      <c r="AX79" s="307">
        <f t="shared" si="64"/>
        <v>-3.8771929824561444E-2</v>
      </c>
      <c r="AY79" s="304"/>
      <c r="AZ79" s="302">
        <f t="shared" si="65"/>
        <v>546.53</v>
      </c>
      <c r="BA79" s="302">
        <f t="shared" si="52"/>
        <v>546.53</v>
      </c>
      <c r="BB79" s="302">
        <f t="shared" si="66"/>
        <v>0</v>
      </c>
      <c r="BC79" s="303">
        <f t="shared" si="67"/>
        <v>1</v>
      </c>
      <c r="BD79" s="308"/>
      <c r="BE79" s="305">
        <f t="shared" si="68"/>
        <v>743</v>
      </c>
      <c r="BF79" s="305">
        <f t="shared" si="69"/>
        <v>820.48</v>
      </c>
      <c r="BG79" s="305">
        <f t="shared" si="70"/>
        <v>77.480000000000018</v>
      </c>
      <c r="BH79" s="307">
        <f t="shared" si="71"/>
        <v>0.10427994616419922</v>
      </c>
      <c r="BI79" s="294"/>
      <c r="BJ79" s="91"/>
      <c r="BK79" s="91"/>
      <c r="BL79" s="91"/>
      <c r="BM79" s="91"/>
    </row>
    <row r="80" spans="1:65" x14ac:dyDescent="0.25">
      <c r="A80" s="42"/>
      <c r="B80" s="42"/>
      <c r="C80" s="295">
        <v>69</v>
      </c>
      <c r="D80" s="344">
        <v>51</v>
      </c>
      <c r="E80" s="309" t="s">
        <v>239</v>
      </c>
      <c r="F80" s="297">
        <v>0</v>
      </c>
      <c r="G80" s="298">
        <v>0</v>
      </c>
      <c r="H80" s="299">
        <v>0</v>
      </c>
      <c r="I80" s="299">
        <v>0</v>
      </c>
      <c r="J80" s="299">
        <v>0</v>
      </c>
      <c r="K80" s="299">
        <v>0</v>
      </c>
      <c r="L80" s="300"/>
      <c r="M80" s="301">
        <v>173</v>
      </c>
      <c r="N80" s="302">
        <v>223.66</v>
      </c>
      <c r="O80" s="302">
        <f t="shared" si="45"/>
        <v>-50.66</v>
      </c>
      <c r="P80" s="303">
        <f t="shared" si="46"/>
        <v>0.77349548421711523</v>
      </c>
      <c r="Q80" s="300"/>
      <c r="R80" s="301">
        <v>148</v>
      </c>
      <c r="S80" s="302">
        <v>153.35</v>
      </c>
      <c r="T80" s="302">
        <f t="shared" si="47"/>
        <v>-5.3499999999999943</v>
      </c>
      <c r="U80" s="303">
        <f t="shared" si="48"/>
        <v>0.96511248777306813</v>
      </c>
      <c r="V80" s="300"/>
      <c r="W80" s="301">
        <f t="shared" si="53"/>
        <v>321</v>
      </c>
      <c r="X80" s="301">
        <f t="shared" si="53"/>
        <v>377.01</v>
      </c>
      <c r="Y80" s="302">
        <f t="shared" si="49"/>
        <v>-56.009999999999991</v>
      </c>
      <c r="Z80" s="303">
        <f t="shared" si="50"/>
        <v>0.85143630142436544</v>
      </c>
      <c r="AA80" s="304"/>
      <c r="AB80" s="305">
        <f t="shared" si="54"/>
        <v>0</v>
      </c>
      <c r="AC80" s="305">
        <f t="shared" si="54"/>
        <v>0</v>
      </c>
      <c r="AD80" s="305">
        <f t="shared" si="55"/>
        <v>0</v>
      </c>
      <c r="AE80" s="303">
        <f t="shared" si="56"/>
        <v>0</v>
      </c>
      <c r="AF80" s="304"/>
      <c r="AG80" s="305">
        <f t="shared" si="57"/>
        <v>0</v>
      </c>
      <c r="AH80" s="305">
        <f t="shared" si="57"/>
        <v>0</v>
      </c>
      <c r="AI80" s="305">
        <f t="shared" si="58"/>
        <v>0</v>
      </c>
      <c r="AJ80" s="303">
        <f t="shared" si="59"/>
        <v>0</v>
      </c>
      <c r="AK80" s="304"/>
      <c r="AL80" s="302">
        <f t="shared" si="33"/>
        <v>173</v>
      </c>
      <c r="AM80" s="306">
        <f t="shared" si="33"/>
        <v>223.66</v>
      </c>
      <c r="AN80" s="538">
        <f t="shared" si="51"/>
        <v>200.68</v>
      </c>
      <c r="AO80" s="541">
        <f t="shared" si="60"/>
        <v>0.16000000000000003</v>
      </c>
      <c r="AP80" s="302">
        <f t="shared" si="61"/>
        <v>50.66</v>
      </c>
      <c r="AQ80" s="307">
        <f t="shared" si="62"/>
        <v>0.29283236994219652</v>
      </c>
      <c r="AR80" s="304"/>
      <c r="AS80" s="302">
        <f t="shared" si="41"/>
        <v>148</v>
      </c>
      <c r="AT80" s="306">
        <f t="shared" si="42"/>
        <v>153.35</v>
      </c>
      <c r="AU80" s="538">
        <f>AT80</f>
        <v>153.35</v>
      </c>
      <c r="AV80" s="541">
        <f t="shared" si="32"/>
        <v>3.6148648648648612E-2</v>
      </c>
      <c r="AW80" s="302">
        <f t="shared" si="63"/>
        <v>5.3499999999999943</v>
      </c>
      <c r="AX80" s="307">
        <f t="shared" si="64"/>
        <v>3.6148648648648612E-2</v>
      </c>
      <c r="AY80" s="304"/>
      <c r="AZ80" s="302">
        <f t="shared" si="65"/>
        <v>377.01</v>
      </c>
      <c r="BA80" s="302">
        <f t="shared" si="52"/>
        <v>377.01</v>
      </c>
      <c r="BB80" s="302">
        <f t="shared" si="66"/>
        <v>0</v>
      </c>
      <c r="BC80" s="303">
        <f t="shared" si="67"/>
        <v>1</v>
      </c>
      <c r="BD80" s="308"/>
      <c r="BE80" s="305">
        <f t="shared" si="68"/>
        <v>0</v>
      </c>
      <c r="BF80" s="305">
        <f t="shared" si="69"/>
        <v>0</v>
      </c>
      <c r="BG80" s="305">
        <f t="shared" si="70"/>
        <v>0</v>
      </c>
      <c r="BH80" s="307">
        <f t="shared" si="71"/>
        <v>0</v>
      </c>
      <c r="BI80" s="294"/>
      <c r="BJ80" s="91"/>
      <c r="BK80" s="91"/>
      <c r="BL80" s="91"/>
      <c r="BM80" s="91"/>
    </row>
    <row r="81" spans="1:65" x14ac:dyDescent="0.25">
      <c r="A81" s="42"/>
      <c r="B81" s="42"/>
      <c r="C81" s="295">
        <v>70</v>
      </c>
      <c r="D81" s="344">
        <v>52</v>
      </c>
      <c r="E81" s="309" t="s">
        <v>240</v>
      </c>
      <c r="F81" s="297">
        <v>0</v>
      </c>
      <c r="G81" s="298">
        <v>0</v>
      </c>
      <c r="H81" s="299">
        <v>3</v>
      </c>
      <c r="I81" s="299">
        <v>3</v>
      </c>
      <c r="J81" s="299">
        <v>3</v>
      </c>
      <c r="K81" s="299">
        <v>3</v>
      </c>
      <c r="L81" s="300"/>
      <c r="M81" s="301">
        <v>33</v>
      </c>
      <c r="N81" s="302">
        <v>715.04</v>
      </c>
      <c r="O81" s="302">
        <f t="shared" si="45"/>
        <v>-682.04</v>
      </c>
      <c r="P81" s="303">
        <f t="shared" si="46"/>
        <v>4.615126426493623E-2</v>
      </c>
      <c r="Q81" s="300"/>
      <c r="R81" s="301">
        <v>94</v>
      </c>
      <c r="S81" s="302">
        <v>141.66999999999999</v>
      </c>
      <c r="T81" s="302">
        <f t="shared" si="47"/>
        <v>-47.669999999999987</v>
      </c>
      <c r="U81" s="303">
        <f t="shared" si="48"/>
        <v>0.66351379967530177</v>
      </c>
      <c r="V81" s="300"/>
      <c r="W81" s="301">
        <f t="shared" si="53"/>
        <v>127</v>
      </c>
      <c r="X81" s="301">
        <f t="shared" si="53"/>
        <v>856.70999999999992</v>
      </c>
      <c r="Y81" s="302">
        <f t="shared" si="49"/>
        <v>-729.70999999999992</v>
      </c>
      <c r="Z81" s="303">
        <f t="shared" si="50"/>
        <v>0.14824152863862919</v>
      </c>
      <c r="AA81" s="304"/>
      <c r="AB81" s="305">
        <f t="shared" si="54"/>
        <v>381</v>
      </c>
      <c r="AC81" s="305">
        <f t="shared" si="54"/>
        <v>2570.13</v>
      </c>
      <c r="AD81" s="305">
        <f t="shared" si="55"/>
        <v>-2189.13</v>
      </c>
      <c r="AE81" s="303">
        <f t="shared" si="56"/>
        <v>0.14824152863862916</v>
      </c>
      <c r="AF81" s="304"/>
      <c r="AG81" s="305">
        <f t="shared" si="57"/>
        <v>381</v>
      </c>
      <c r="AH81" s="305">
        <f t="shared" si="57"/>
        <v>2570.13</v>
      </c>
      <c r="AI81" s="305">
        <f t="shared" si="58"/>
        <v>-2189.13</v>
      </c>
      <c r="AJ81" s="303">
        <f t="shared" si="59"/>
        <v>0.14824152863862916</v>
      </c>
      <c r="AK81" s="304"/>
      <c r="AL81" s="302">
        <f t="shared" si="33"/>
        <v>33</v>
      </c>
      <c r="AM81" s="306">
        <f t="shared" si="33"/>
        <v>715.04</v>
      </c>
      <c r="AN81" s="538">
        <f t="shared" si="51"/>
        <v>38.28</v>
      </c>
      <c r="AO81" s="541">
        <f t="shared" si="60"/>
        <v>0.16000000000000003</v>
      </c>
      <c r="AP81" s="302">
        <f t="shared" si="61"/>
        <v>682.04</v>
      </c>
      <c r="AQ81" s="307">
        <f t="shared" si="62"/>
        <v>20.667878787878788</v>
      </c>
      <c r="AR81" s="304"/>
      <c r="AS81" s="302">
        <f t="shared" si="41"/>
        <v>94</v>
      </c>
      <c r="AT81" s="306">
        <f t="shared" si="42"/>
        <v>141.66999999999999</v>
      </c>
      <c r="AU81" s="538">
        <f t="shared" ref="AU81:AU86" si="72">(AS81*16%)+AS81</f>
        <v>109.04</v>
      </c>
      <c r="AV81" s="541">
        <f t="shared" ref="AV81:AV143" si="73">(AU81-AS81)/AS81</f>
        <v>0.16000000000000006</v>
      </c>
      <c r="AW81" s="302">
        <f t="shared" si="63"/>
        <v>47.669999999999987</v>
      </c>
      <c r="AX81" s="307">
        <f t="shared" si="64"/>
        <v>0.50712765957446793</v>
      </c>
      <c r="AY81" s="304"/>
      <c r="AZ81" s="302">
        <f t="shared" si="65"/>
        <v>856.70999999999992</v>
      </c>
      <c r="BA81" s="302">
        <f t="shared" si="52"/>
        <v>856.70999999999992</v>
      </c>
      <c r="BB81" s="302">
        <f t="shared" si="66"/>
        <v>0</v>
      </c>
      <c r="BC81" s="303">
        <f t="shared" si="67"/>
        <v>1</v>
      </c>
      <c r="BD81" s="308"/>
      <c r="BE81" s="305">
        <f t="shared" si="68"/>
        <v>381</v>
      </c>
      <c r="BF81" s="305">
        <f t="shared" si="69"/>
        <v>2570.13</v>
      </c>
      <c r="BG81" s="305">
        <f t="shared" si="70"/>
        <v>2189.13</v>
      </c>
      <c r="BH81" s="307">
        <f t="shared" si="71"/>
        <v>5.7457480314960634</v>
      </c>
      <c r="BI81" s="294"/>
      <c r="BJ81" s="91"/>
      <c r="BK81" s="91"/>
      <c r="BL81" s="91"/>
      <c r="BM81" s="91"/>
    </row>
    <row r="82" spans="1:65" x14ac:dyDescent="0.25">
      <c r="A82" s="42"/>
      <c r="B82" s="42"/>
      <c r="C82" s="295">
        <v>71</v>
      </c>
      <c r="D82" s="344">
        <v>0</v>
      </c>
      <c r="E82" s="309" t="s">
        <v>65</v>
      </c>
      <c r="F82" s="297">
        <v>0</v>
      </c>
      <c r="G82" s="298">
        <v>0</v>
      </c>
      <c r="H82" s="299">
        <v>0</v>
      </c>
      <c r="I82" s="299">
        <v>0</v>
      </c>
      <c r="J82" s="299">
        <v>0</v>
      </c>
      <c r="K82" s="299">
        <v>0</v>
      </c>
      <c r="L82" s="300"/>
      <c r="M82" s="301">
        <v>0</v>
      </c>
      <c r="N82" s="302">
        <v>0</v>
      </c>
      <c r="O82" s="302">
        <f t="shared" si="45"/>
        <v>0</v>
      </c>
      <c r="P82" s="303">
        <f t="shared" si="46"/>
        <v>0</v>
      </c>
      <c r="Q82" s="300"/>
      <c r="R82" s="301">
        <v>0</v>
      </c>
      <c r="S82" s="302">
        <v>0</v>
      </c>
      <c r="T82" s="302">
        <f t="shared" si="47"/>
        <v>0</v>
      </c>
      <c r="U82" s="303">
        <f t="shared" si="48"/>
        <v>0</v>
      </c>
      <c r="V82" s="300"/>
      <c r="W82" s="301">
        <f t="shared" si="53"/>
        <v>0</v>
      </c>
      <c r="X82" s="301">
        <f t="shared" si="53"/>
        <v>0</v>
      </c>
      <c r="Y82" s="302">
        <f t="shared" si="49"/>
        <v>0</v>
      </c>
      <c r="Z82" s="303">
        <f t="shared" si="50"/>
        <v>0</v>
      </c>
      <c r="AA82" s="304"/>
      <c r="AB82" s="305">
        <f t="shared" si="54"/>
        <v>0</v>
      </c>
      <c r="AC82" s="305">
        <f t="shared" si="54"/>
        <v>0</v>
      </c>
      <c r="AD82" s="305">
        <f t="shared" si="55"/>
        <v>0</v>
      </c>
      <c r="AE82" s="303">
        <f t="shared" si="56"/>
        <v>0</v>
      </c>
      <c r="AF82" s="304"/>
      <c r="AG82" s="305">
        <f t="shared" si="57"/>
        <v>0</v>
      </c>
      <c r="AH82" s="305">
        <f t="shared" si="57"/>
        <v>0</v>
      </c>
      <c r="AI82" s="305">
        <f t="shared" si="58"/>
        <v>0</v>
      </c>
      <c r="AJ82" s="303">
        <f t="shared" si="59"/>
        <v>0</v>
      </c>
      <c r="AK82" s="304"/>
      <c r="AL82" s="302">
        <f t="shared" si="33"/>
        <v>0</v>
      </c>
      <c r="AM82" s="306">
        <f t="shared" si="33"/>
        <v>0</v>
      </c>
      <c r="AN82" s="538">
        <f t="shared" si="51"/>
        <v>0</v>
      </c>
      <c r="AO82" s="541"/>
      <c r="AP82" s="302">
        <f t="shared" si="61"/>
        <v>0</v>
      </c>
      <c r="AQ82" s="307">
        <f t="shared" si="62"/>
        <v>0</v>
      </c>
      <c r="AR82" s="304"/>
      <c r="AS82" s="302">
        <f t="shared" si="41"/>
        <v>0</v>
      </c>
      <c r="AT82" s="306">
        <f t="shared" si="42"/>
        <v>0</v>
      </c>
      <c r="AU82" s="538">
        <f t="shared" si="72"/>
        <v>0</v>
      </c>
      <c r="AV82" s="541"/>
      <c r="AW82" s="302">
        <f t="shared" si="63"/>
        <v>0</v>
      </c>
      <c r="AX82" s="307">
        <f t="shared" si="64"/>
        <v>0</v>
      </c>
      <c r="AY82" s="304"/>
      <c r="AZ82" s="302">
        <f t="shared" si="65"/>
        <v>0</v>
      </c>
      <c r="BA82" s="302">
        <f t="shared" si="52"/>
        <v>0</v>
      </c>
      <c r="BB82" s="302">
        <f t="shared" si="66"/>
        <v>0</v>
      </c>
      <c r="BC82" s="303">
        <f t="shared" si="67"/>
        <v>0</v>
      </c>
      <c r="BD82" s="308"/>
      <c r="BE82" s="305">
        <f t="shared" si="68"/>
        <v>0</v>
      </c>
      <c r="BF82" s="305">
        <f t="shared" si="69"/>
        <v>0</v>
      </c>
      <c r="BG82" s="305">
        <f t="shared" si="70"/>
        <v>0</v>
      </c>
      <c r="BH82" s="307">
        <f t="shared" si="71"/>
        <v>0</v>
      </c>
      <c r="BI82" s="294"/>
      <c r="BJ82" s="91"/>
      <c r="BK82" s="91"/>
      <c r="BL82" s="91"/>
      <c r="BM82" s="91"/>
    </row>
    <row r="83" spans="1:65" x14ac:dyDescent="0.25">
      <c r="A83" s="42"/>
      <c r="B83" s="42"/>
      <c r="C83" s="295">
        <v>72</v>
      </c>
      <c r="D83" s="344">
        <v>54</v>
      </c>
      <c r="E83" s="309" t="s">
        <v>241</v>
      </c>
      <c r="F83" s="297">
        <v>0</v>
      </c>
      <c r="G83" s="298">
        <v>0</v>
      </c>
      <c r="H83" s="299">
        <v>1150</v>
      </c>
      <c r="I83" s="299">
        <v>1150</v>
      </c>
      <c r="J83" s="299">
        <v>0</v>
      </c>
      <c r="K83" s="299">
        <v>0</v>
      </c>
      <c r="L83" s="300"/>
      <c r="M83" s="301">
        <v>55</v>
      </c>
      <c r="N83" s="302">
        <v>34.799999999999997</v>
      </c>
      <c r="O83" s="302">
        <f t="shared" si="45"/>
        <v>20.200000000000003</v>
      </c>
      <c r="P83" s="303">
        <f t="shared" si="46"/>
        <v>1.5804597701149428</v>
      </c>
      <c r="Q83" s="300"/>
      <c r="R83" s="301">
        <v>0</v>
      </c>
      <c r="S83" s="302">
        <v>0</v>
      </c>
      <c r="T83" s="302">
        <f t="shared" si="47"/>
        <v>0</v>
      </c>
      <c r="U83" s="303">
        <f t="shared" si="48"/>
        <v>0</v>
      </c>
      <c r="V83" s="300"/>
      <c r="W83" s="301">
        <f t="shared" si="53"/>
        <v>55</v>
      </c>
      <c r="X83" s="301">
        <f t="shared" si="53"/>
        <v>34.799999999999997</v>
      </c>
      <c r="Y83" s="302">
        <f t="shared" si="49"/>
        <v>20.200000000000003</v>
      </c>
      <c r="Z83" s="303">
        <f t="shared" si="50"/>
        <v>1.5804597701149428</v>
      </c>
      <c r="AA83" s="304"/>
      <c r="AB83" s="305">
        <f t="shared" si="54"/>
        <v>63250</v>
      </c>
      <c r="AC83" s="305">
        <f t="shared" si="54"/>
        <v>40020</v>
      </c>
      <c r="AD83" s="305">
        <f t="shared" si="55"/>
        <v>23230</v>
      </c>
      <c r="AE83" s="303">
        <f t="shared" si="56"/>
        <v>1.5804597701149425</v>
      </c>
      <c r="AF83" s="304"/>
      <c r="AG83" s="305">
        <f t="shared" si="57"/>
        <v>63250</v>
      </c>
      <c r="AH83" s="305">
        <f t="shared" si="57"/>
        <v>40020</v>
      </c>
      <c r="AI83" s="305">
        <f t="shared" si="58"/>
        <v>23230</v>
      </c>
      <c r="AJ83" s="303">
        <f t="shared" si="59"/>
        <v>1.5804597701149425</v>
      </c>
      <c r="AK83" s="304"/>
      <c r="AL83" s="302">
        <f t="shared" si="33"/>
        <v>55</v>
      </c>
      <c r="AM83" s="306">
        <f t="shared" si="33"/>
        <v>34.799999999999997</v>
      </c>
      <c r="AN83" s="538">
        <v>35</v>
      </c>
      <c r="AO83" s="541">
        <f t="shared" si="60"/>
        <v>-0.36363636363636365</v>
      </c>
      <c r="AP83" s="302">
        <f t="shared" si="61"/>
        <v>-20.200000000000003</v>
      </c>
      <c r="AQ83" s="307">
        <f t="shared" si="62"/>
        <v>-0.36727272727272731</v>
      </c>
      <c r="AR83" s="304"/>
      <c r="AS83" s="302">
        <f t="shared" si="41"/>
        <v>0</v>
      </c>
      <c r="AT83" s="306">
        <f t="shared" si="42"/>
        <v>0</v>
      </c>
      <c r="AU83" s="538">
        <f t="shared" si="72"/>
        <v>0</v>
      </c>
      <c r="AV83" s="541"/>
      <c r="AW83" s="302">
        <f t="shared" si="63"/>
        <v>0</v>
      </c>
      <c r="AX83" s="307">
        <f t="shared" si="64"/>
        <v>0</v>
      </c>
      <c r="AY83" s="304"/>
      <c r="AZ83" s="302">
        <f t="shared" si="65"/>
        <v>34.799999999999997</v>
      </c>
      <c r="BA83" s="302">
        <f t="shared" si="52"/>
        <v>34.799999999999997</v>
      </c>
      <c r="BB83" s="302">
        <f t="shared" si="66"/>
        <v>0</v>
      </c>
      <c r="BC83" s="303">
        <f t="shared" si="67"/>
        <v>1</v>
      </c>
      <c r="BD83" s="308"/>
      <c r="BE83" s="305">
        <f t="shared" si="68"/>
        <v>63250</v>
      </c>
      <c r="BF83" s="305">
        <f t="shared" si="69"/>
        <v>40020</v>
      </c>
      <c r="BG83" s="305">
        <f t="shared" si="70"/>
        <v>-23230</v>
      </c>
      <c r="BH83" s="307">
        <f t="shared" si="71"/>
        <v>-0.36727272727272725</v>
      </c>
      <c r="BI83" s="294"/>
      <c r="BJ83" s="91"/>
      <c r="BK83" s="91"/>
      <c r="BL83" s="91"/>
      <c r="BM83" s="91"/>
    </row>
    <row r="84" spans="1:65" x14ac:dyDescent="0.25">
      <c r="A84" s="42"/>
      <c r="B84" s="42"/>
      <c r="C84" s="295">
        <v>73</v>
      </c>
      <c r="D84" s="344">
        <v>55</v>
      </c>
      <c r="E84" s="309" t="s">
        <v>242</v>
      </c>
      <c r="F84" s="297">
        <v>0</v>
      </c>
      <c r="G84" s="298">
        <v>0</v>
      </c>
      <c r="H84" s="299">
        <v>709</v>
      </c>
      <c r="I84" s="299">
        <v>709</v>
      </c>
      <c r="J84" s="299">
        <v>0</v>
      </c>
      <c r="K84" s="299">
        <v>0</v>
      </c>
      <c r="L84" s="300"/>
      <c r="M84" s="301">
        <v>50</v>
      </c>
      <c r="N84" s="302">
        <v>33.409999999999997</v>
      </c>
      <c r="O84" s="302">
        <f t="shared" si="45"/>
        <v>16.590000000000003</v>
      </c>
      <c r="P84" s="303">
        <f t="shared" si="46"/>
        <v>1.4965579167913801</v>
      </c>
      <c r="Q84" s="300"/>
      <c r="R84" s="301">
        <v>0</v>
      </c>
      <c r="S84" s="302">
        <v>0</v>
      </c>
      <c r="T84" s="302">
        <f t="shared" si="47"/>
        <v>0</v>
      </c>
      <c r="U84" s="303">
        <f t="shared" si="48"/>
        <v>0</v>
      </c>
      <c r="V84" s="300"/>
      <c r="W84" s="301">
        <f t="shared" si="53"/>
        <v>50</v>
      </c>
      <c r="X84" s="301">
        <f t="shared" si="53"/>
        <v>33.409999999999997</v>
      </c>
      <c r="Y84" s="302">
        <f t="shared" si="49"/>
        <v>16.590000000000003</v>
      </c>
      <c r="Z84" s="303">
        <f t="shared" si="50"/>
        <v>1.4965579167913801</v>
      </c>
      <c r="AA84" s="304"/>
      <c r="AB84" s="305">
        <f t="shared" si="54"/>
        <v>35450</v>
      </c>
      <c r="AC84" s="305">
        <f t="shared" si="54"/>
        <v>23687.69</v>
      </c>
      <c r="AD84" s="305">
        <f t="shared" si="55"/>
        <v>11762.310000000001</v>
      </c>
      <c r="AE84" s="303">
        <f t="shared" si="56"/>
        <v>1.4965579167913798</v>
      </c>
      <c r="AF84" s="304"/>
      <c r="AG84" s="305">
        <f t="shared" si="57"/>
        <v>35450</v>
      </c>
      <c r="AH84" s="305">
        <f t="shared" si="57"/>
        <v>23687.69</v>
      </c>
      <c r="AI84" s="305">
        <f t="shared" si="58"/>
        <v>11762.310000000001</v>
      </c>
      <c r="AJ84" s="303">
        <f t="shared" si="59"/>
        <v>1.4965579167913798</v>
      </c>
      <c r="AK84" s="304"/>
      <c r="AL84" s="302">
        <f t="shared" si="33"/>
        <v>50</v>
      </c>
      <c r="AM84" s="306">
        <f t="shared" si="33"/>
        <v>33.409999999999997</v>
      </c>
      <c r="AN84" s="538">
        <f>AM84</f>
        <v>33.409999999999997</v>
      </c>
      <c r="AO84" s="541">
        <f t="shared" si="60"/>
        <v>-0.33180000000000009</v>
      </c>
      <c r="AP84" s="302">
        <f t="shared" si="61"/>
        <v>-16.590000000000003</v>
      </c>
      <c r="AQ84" s="307">
        <f t="shared" si="62"/>
        <v>-0.33180000000000009</v>
      </c>
      <c r="AR84" s="304"/>
      <c r="AS84" s="302">
        <f t="shared" si="41"/>
        <v>0</v>
      </c>
      <c r="AT84" s="306">
        <f t="shared" si="42"/>
        <v>0</v>
      </c>
      <c r="AU84" s="538">
        <f t="shared" si="72"/>
        <v>0</v>
      </c>
      <c r="AV84" s="541"/>
      <c r="AW84" s="302">
        <f t="shared" si="63"/>
        <v>0</v>
      </c>
      <c r="AX84" s="307">
        <f t="shared" si="64"/>
        <v>0</v>
      </c>
      <c r="AY84" s="304"/>
      <c r="AZ84" s="302">
        <f t="shared" si="65"/>
        <v>33.409999999999997</v>
      </c>
      <c r="BA84" s="302">
        <f t="shared" si="52"/>
        <v>33.409999999999997</v>
      </c>
      <c r="BB84" s="302">
        <f t="shared" si="66"/>
        <v>0</v>
      </c>
      <c r="BC84" s="303">
        <f t="shared" si="67"/>
        <v>1</v>
      </c>
      <c r="BD84" s="308"/>
      <c r="BE84" s="305">
        <f t="shared" si="68"/>
        <v>35450</v>
      </c>
      <c r="BF84" s="305">
        <f t="shared" si="69"/>
        <v>23687.69</v>
      </c>
      <c r="BG84" s="305">
        <f t="shared" si="70"/>
        <v>-11762.310000000001</v>
      </c>
      <c r="BH84" s="307">
        <f t="shared" si="71"/>
        <v>-0.33180000000000004</v>
      </c>
      <c r="BI84" s="294"/>
      <c r="BJ84" s="91"/>
      <c r="BK84" s="91"/>
      <c r="BL84" s="91"/>
      <c r="BM84" s="91"/>
    </row>
    <row r="85" spans="1:65" x14ac:dyDescent="0.25">
      <c r="A85" s="42"/>
      <c r="B85" s="42"/>
      <c r="C85" s="295">
        <v>74</v>
      </c>
      <c r="D85" s="344">
        <v>56</v>
      </c>
      <c r="E85" s="309" t="s">
        <v>243</v>
      </c>
      <c r="F85" s="297">
        <v>0</v>
      </c>
      <c r="G85" s="298">
        <v>0</v>
      </c>
      <c r="H85" s="299">
        <v>0</v>
      </c>
      <c r="I85" s="299">
        <v>0</v>
      </c>
      <c r="J85" s="299">
        <v>0</v>
      </c>
      <c r="K85" s="299">
        <v>0</v>
      </c>
      <c r="L85" s="300"/>
      <c r="M85" s="301">
        <v>198</v>
      </c>
      <c r="N85" s="302">
        <v>499.63</v>
      </c>
      <c r="O85" s="302">
        <f t="shared" si="45"/>
        <v>-301.63</v>
      </c>
      <c r="P85" s="303">
        <f t="shared" si="46"/>
        <v>0.39629325701018753</v>
      </c>
      <c r="Q85" s="300"/>
      <c r="R85" s="301">
        <v>304</v>
      </c>
      <c r="S85" s="302">
        <v>590.35</v>
      </c>
      <c r="T85" s="302">
        <f t="shared" si="47"/>
        <v>-286.35000000000002</v>
      </c>
      <c r="U85" s="303">
        <f t="shared" si="48"/>
        <v>0.51494875921063776</v>
      </c>
      <c r="V85" s="300"/>
      <c r="W85" s="301">
        <f t="shared" si="53"/>
        <v>502</v>
      </c>
      <c r="X85" s="301">
        <f t="shared" si="53"/>
        <v>1089.98</v>
      </c>
      <c r="Y85" s="302">
        <f t="shared" si="49"/>
        <v>-587.98</v>
      </c>
      <c r="Z85" s="303">
        <f t="shared" si="50"/>
        <v>0.46055890933778598</v>
      </c>
      <c r="AA85" s="304"/>
      <c r="AB85" s="305">
        <f t="shared" si="54"/>
        <v>0</v>
      </c>
      <c r="AC85" s="305">
        <f t="shared" si="54"/>
        <v>0</v>
      </c>
      <c r="AD85" s="305">
        <f t="shared" si="55"/>
        <v>0</v>
      </c>
      <c r="AE85" s="303">
        <f t="shared" si="56"/>
        <v>0</v>
      </c>
      <c r="AF85" s="304"/>
      <c r="AG85" s="305">
        <f t="shared" si="57"/>
        <v>0</v>
      </c>
      <c r="AH85" s="305">
        <f t="shared" si="57"/>
        <v>0</v>
      </c>
      <c r="AI85" s="305">
        <f t="shared" si="58"/>
        <v>0</v>
      </c>
      <c r="AJ85" s="303">
        <f t="shared" si="59"/>
        <v>0</v>
      </c>
      <c r="AK85" s="304"/>
      <c r="AL85" s="302">
        <f t="shared" si="33"/>
        <v>198</v>
      </c>
      <c r="AM85" s="306">
        <f t="shared" si="33"/>
        <v>499.63</v>
      </c>
      <c r="AN85" s="538">
        <f t="shared" si="51"/>
        <v>229.68</v>
      </c>
      <c r="AO85" s="541">
        <f t="shared" si="60"/>
        <v>0.16000000000000003</v>
      </c>
      <c r="AP85" s="302">
        <f t="shared" si="61"/>
        <v>301.63</v>
      </c>
      <c r="AQ85" s="307">
        <f t="shared" si="62"/>
        <v>1.5233838383838383</v>
      </c>
      <c r="AR85" s="304"/>
      <c r="AS85" s="302">
        <f t="shared" si="41"/>
        <v>304</v>
      </c>
      <c r="AT85" s="306">
        <f t="shared" si="42"/>
        <v>590.35</v>
      </c>
      <c r="AU85" s="538">
        <f t="shared" si="72"/>
        <v>352.64</v>
      </c>
      <c r="AV85" s="541">
        <f t="shared" si="73"/>
        <v>0.15999999999999995</v>
      </c>
      <c r="AW85" s="302">
        <f t="shared" si="63"/>
        <v>286.35000000000002</v>
      </c>
      <c r="AX85" s="307">
        <f t="shared" si="64"/>
        <v>0.94194078947368431</v>
      </c>
      <c r="AY85" s="304"/>
      <c r="AZ85" s="302">
        <f t="shared" si="65"/>
        <v>1089.98</v>
      </c>
      <c r="BA85" s="302">
        <f t="shared" si="52"/>
        <v>1089.98</v>
      </c>
      <c r="BB85" s="302">
        <f t="shared" si="66"/>
        <v>0</v>
      </c>
      <c r="BC85" s="303">
        <f t="shared" si="67"/>
        <v>1</v>
      </c>
      <c r="BD85" s="308"/>
      <c r="BE85" s="305">
        <f t="shared" si="68"/>
        <v>0</v>
      </c>
      <c r="BF85" s="305">
        <f t="shared" si="69"/>
        <v>0</v>
      </c>
      <c r="BG85" s="305">
        <f t="shared" si="70"/>
        <v>0</v>
      </c>
      <c r="BH85" s="307">
        <f t="shared" si="71"/>
        <v>0</v>
      </c>
      <c r="BI85" s="294"/>
      <c r="BJ85" s="91"/>
      <c r="BK85" s="91"/>
      <c r="BL85" s="91"/>
      <c r="BM85" s="91"/>
    </row>
    <row r="86" spans="1:65" x14ac:dyDescent="0.25">
      <c r="A86" s="42"/>
      <c r="B86" s="42"/>
      <c r="C86" s="295">
        <v>75</v>
      </c>
      <c r="D86" s="344">
        <v>0</v>
      </c>
      <c r="E86" s="309" t="s">
        <v>244</v>
      </c>
      <c r="F86" s="297">
        <v>0</v>
      </c>
      <c r="G86" s="298">
        <v>0</v>
      </c>
      <c r="H86" s="299">
        <v>0</v>
      </c>
      <c r="I86" s="299">
        <v>0</v>
      </c>
      <c r="J86" s="299">
        <v>0</v>
      </c>
      <c r="K86" s="299">
        <v>0</v>
      </c>
      <c r="L86" s="300"/>
      <c r="M86" s="301">
        <v>27</v>
      </c>
      <c r="N86" s="302">
        <v>56.07</v>
      </c>
      <c r="O86" s="302">
        <f t="shared" si="45"/>
        <v>-29.07</v>
      </c>
      <c r="P86" s="303">
        <f t="shared" si="46"/>
        <v>0.4815409309791332</v>
      </c>
      <c r="Q86" s="300"/>
      <c r="R86" s="301">
        <v>86</v>
      </c>
      <c r="S86" s="302">
        <v>107.9</v>
      </c>
      <c r="T86" s="302">
        <f t="shared" si="47"/>
        <v>-21.900000000000006</v>
      </c>
      <c r="U86" s="303">
        <f t="shared" si="48"/>
        <v>0.79703429101019463</v>
      </c>
      <c r="V86" s="300"/>
      <c r="W86" s="301">
        <f t="shared" si="53"/>
        <v>113</v>
      </c>
      <c r="X86" s="301">
        <f t="shared" si="53"/>
        <v>163.97</v>
      </c>
      <c r="Y86" s="302">
        <f t="shared" si="49"/>
        <v>-50.97</v>
      </c>
      <c r="Z86" s="303">
        <f t="shared" si="50"/>
        <v>0.68915045435140576</v>
      </c>
      <c r="AA86" s="304"/>
      <c r="AB86" s="305">
        <f t="shared" si="54"/>
        <v>0</v>
      </c>
      <c r="AC86" s="305">
        <f t="shared" si="54"/>
        <v>0</v>
      </c>
      <c r="AD86" s="305">
        <f t="shared" si="55"/>
        <v>0</v>
      </c>
      <c r="AE86" s="303">
        <f t="shared" si="56"/>
        <v>0</v>
      </c>
      <c r="AF86" s="304"/>
      <c r="AG86" s="305">
        <f t="shared" si="57"/>
        <v>0</v>
      </c>
      <c r="AH86" s="305">
        <f t="shared" si="57"/>
        <v>0</v>
      </c>
      <c r="AI86" s="305">
        <f t="shared" si="58"/>
        <v>0</v>
      </c>
      <c r="AJ86" s="303">
        <f t="shared" si="59"/>
        <v>0</v>
      </c>
      <c r="AK86" s="304"/>
      <c r="AL86" s="302">
        <f t="shared" si="33"/>
        <v>27</v>
      </c>
      <c r="AM86" s="306">
        <f t="shared" si="33"/>
        <v>56.07</v>
      </c>
      <c r="AN86" s="538">
        <f t="shared" si="51"/>
        <v>31.32</v>
      </c>
      <c r="AO86" s="541">
        <f t="shared" si="60"/>
        <v>0.16</v>
      </c>
      <c r="AP86" s="302">
        <f t="shared" si="61"/>
        <v>29.07</v>
      </c>
      <c r="AQ86" s="307">
        <f t="shared" si="62"/>
        <v>1.0766666666666667</v>
      </c>
      <c r="AR86" s="304"/>
      <c r="AS86" s="302">
        <f t="shared" si="41"/>
        <v>86</v>
      </c>
      <c r="AT86" s="306">
        <f t="shared" si="42"/>
        <v>107.9</v>
      </c>
      <c r="AU86" s="538">
        <f t="shared" si="72"/>
        <v>99.76</v>
      </c>
      <c r="AV86" s="541">
        <f t="shared" si="73"/>
        <v>0.16000000000000006</v>
      </c>
      <c r="AW86" s="302">
        <f t="shared" si="63"/>
        <v>21.900000000000006</v>
      </c>
      <c r="AX86" s="307">
        <f t="shared" si="64"/>
        <v>0.25465116279069772</v>
      </c>
      <c r="AY86" s="304"/>
      <c r="AZ86" s="302">
        <f t="shared" si="65"/>
        <v>163.97</v>
      </c>
      <c r="BA86" s="302">
        <f t="shared" si="52"/>
        <v>163.97</v>
      </c>
      <c r="BB86" s="302">
        <f t="shared" si="66"/>
        <v>0</v>
      </c>
      <c r="BC86" s="303">
        <f t="shared" si="67"/>
        <v>1</v>
      </c>
      <c r="BD86" s="308"/>
      <c r="BE86" s="305">
        <f t="shared" si="68"/>
        <v>0</v>
      </c>
      <c r="BF86" s="305">
        <f t="shared" si="69"/>
        <v>0</v>
      </c>
      <c r="BG86" s="305">
        <f t="shared" si="70"/>
        <v>0</v>
      </c>
      <c r="BH86" s="307">
        <f t="shared" si="71"/>
        <v>0</v>
      </c>
      <c r="BI86" s="294"/>
      <c r="BJ86" s="91"/>
      <c r="BK86" s="91"/>
      <c r="BL86" s="91"/>
      <c r="BM86" s="91"/>
    </row>
    <row r="87" spans="1:65" ht="25" x14ac:dyDescent="0.25">
      <c r="A87" s="42"/>
      <c r="B87" s="42"/>
      <c r="C87" s="295">
        <v>76</v>
      </c>
      <c r="D87" s="344">
        <v>61</v>
      </c>
      <c r="E87" s="309" t="s">
        <v>245</v>
      </c>
      <c r="F87" s="297">
        <v>0</v>
      </c>
      <c r="G87" s="298">
        <v>0</v>
      </c>
      <c r="H87" s="299">
        <v>0</v>
      </c>
      <c r="I87" s="299">
        <v>0</v>
      </c>
      <c r="J87" s="299">
        <v>2</v>
      </c>
      <c r="K87" s="299">
        <v>2</v>
      </c>
      <c r="L87" s="300"/>
      <c r="M87" s="301">
        <v>87</v>
      </c>
      <c r="N87" s="302">
        <v>188.56</v>
      </c>
      <c r="O87" s="302">
        <f t="shared" si="45"/>
        <v>-101.56</v>
      </c>
      <c r="P87" s="303">
        <f t="shared" si="46"/>
        <v>0.46139159949087821</v>
      </c>
      <c r="Q87" s="300"/>
      <c r="R87" s="301">
        <v>110</v>
      </c>
      <c r="S87" s="302">
        <v>107.94</v>
      </c>
      <c r="T87" s="302">
        <f t="shared" si="47"/>
        <v>2.0600000000000023</v>
      </c>
      <c r="U87" s="303">
        <f t="shared" si="48"/>
        <v>1.0190846766722252</v>
      </c>
      <c r="V87" s="300"/>
      <c r="W87" s="301">
        <f t="shared" si="53"/>
        <v>197</v>
      </c>
      <c r="X87" s="301">
        <f t="shared" si="53"/>
        <v>296.5</v>
      </c>
      <c r="Y87" s="302">
        <f t="shared" si="49"/>
        <v>-99.5</v>
      </c>
      <c r="Z87" s="303">
        <f t="shared" si="50"/>
        <v>0.66441821247892074</v>
      </c>
      <c r="AA87" s="304"/>
      <c r="AB87" s="305">
        <f t="shared" si="54"/>
        <v>220</v>
      </c>
      <c r="AC87" s="305">
        <f t="shared" si="54"/>
        <v>215.88</v>
      </c>
      <c r="AD87" s="305">
        <f t="shared" si="55"/>
        <v>4.1200000000000045</v>
      </c>
      <c r="AE87" s="303">
        <f t="shared" si="56"/>
        <v>1.0190846766722252</v>
      </c>
      <c r="AF87" s="304"/>
      <c r="AG87" s="305">
        <f t="shared" si="57"/>
        <v>220</v>
      </c>
      <c r="AH87" s="305">
        <f t="shared" si="57"/>
        <v>215.88</v>
      </c>
      <c r="AI87" s="305">
        <f t="shared" si="58"/>
        <v>4.1200000000000045</v>
      </c>
      <c r="AJ87" s="303">
        <f t="shared" si="59"/>
        <v>1.0190846766722252</v>
      </c>
      <c r="AK87" s="304"/>
      <c r="AL87" s="302">
        <f t="shared" si="33"/>
        <v>87</v>
      </c>
      <c r="AM87" s="306">
        <f t="shared" si="33"/>
        <v>188.56</v>
      </c>
      <c r="AN87" s="538">
        <f t="shared" si="51"/>
        <v>100.92</v>
      </c>
      <c r="AO87" s="541">
        <f t="shared" si="60"/>
        <v>0.16000000000000003</v>
      </c>
      <c r="AP87" s="302">
        <f t="shared" si="61"/>
        <v>101.56</v>
      </c>
      <c r="AQ87" s="307">
        <f t="shared" si="62"/>
        <v>1.1673563218390806</v>
      </c>
      <c r="AR87" s="304"/>
      <c r="AS87" s="302">
        <f t="shared" si="41"/>
        <v>110</v>
      </c>
      <c r="AT87" s="306">
        <f t="shared" si="42"/>
        <v>107.94</v>
      </c>
      <c r="AU87" s="538">
        <f>AT87</f>
        <v>107.94</v>
      </c>
      <c r="AV87" s="541">
        <f t="shared" si="73"/>
        <v>-1.8727272727272749E-2</v>
      </c>
      <c r="AW87" s="302">
        <f t="shared" si="63"/>
        <v>-2.0600000000000023</v>
      </c>
      <c r="AX87" s="307">
        <f t="shared" si="64"/>
        <v>-1.8727272727272749E-2</v>
      </c>
      <c r="AY87" s="304"/>
      <c r="AZ87" s="302">
        <f t="shared" si="65"/>
        <v>296.5</v>
      </c>
      <c r="BA87" s="302">
        <f t="shared" si="52"/>
        <v>296.5</v>
      </c>
      <c r="BB87" s="302">
        <f t="shared" si="66"/>
        <v>0</v>
      </c>
      <c r="BC87" s="303">
        <f t="shared" si="67"/>
        <v>1</v>
      </c>
      <c r="BD87" s="308"/>
      <c r="BE87" s="305">
        <f t="shared" si="68"/>
        <v>220</v>
      </c>
      <c r="BF87" s="305">
        <f t="shared" si="69"/>
        <v>215.88</v>
      </c>
      <c r="BG87" s="305">
        <f t="shared" si="70"/>
        <v>-4.1200000000000045</v>
      </c>
      <c r="BH87" s="307">
        <f t="shared" si="71"/>
        <v>-1.8727272727272749E-2</v>
      </c>
      <c r="BI87" s="294"/>
      <c r="BJ87" s="91"/>
      <c r="BK87" s="91"/>
      <c r="BL87" s="91"/>
      <c r="BM87" s="91"/>
    </row>
    <row r="88" spans="1:65" x14ac:dyDescent="0.25">
      <c r="A88" s="42"/>
      <c r="B88" s="42"/>
      <c r="C88" s="295">
        <v>77</v>
      </c>
      <c r="D88" s="344">
        <v>77</v>
      </c>
      <c r="E88" s="296" t="s">
        <v>246</v>
      </c>
      <c r="F88" s="297">
        <v>0</v>
      </c>
      <c r="G88" s="298">
        <v>0</v>
      </c>
      <c r="H88" s="299">
        <v>0</v>
      </c>
      <c r="I88" s="299">
        <v>0</v>
      </c>
      <c r="J88" s="299">
        <v>15</v>
      </c>
      <c r="K88" s="299">
        <v>15</v>
      </c>
      <c r="L88" s="300"/>
      <c r="M88" s="301">
        <v>83</v>
      </c>
      <c r="N88" s="302">
        <v>139.63999999999999</v>
      </c>
      <c r="O88" s="302">
        <f t="shared" si="45"/>
        <v>-56.639999999999986</v>
      </c>
      <c r="P88" s="303">
        <f t="shared" si="46"/>
        <v>0.59438556287596678</v>
      </c>
      <c r="Q88" s="300"/>
      <c r="R88" s="301">
        <v>100</v>
      </c>
      <c r="S88" s="302">
        <v>107.94</v>
      </c>
      <c r="T88" s="302">
        <f t="shared" si="47"/>
        <v>-7.9399999999999977</v>
      </c>
      <c r="U88" s="303">
        <f t="shared" si="48"/>
        <v>0.9264406151565685</v>
      </c>
      <c r="V88" s="300"/>
      <c r="W88" s="301">
        <f t="shared" si="53"/>
        <v>183</v>
      </c>
      <c r="X88" s="301">
        <f t="shared" si="53"/>
        <v>247.57999999999998</v>
      </c>
      <c r="Y88" s="302">
        <f t="shared" si="49"/>
        <v>-64.579999999999984</v>
      </c>
      <c r="Z88" s="303">
        <f t="shared" si="50"/>
        <v>0.7391550205994023</v>
      </c>
      <c r="AA88" s="304"/>
      <c r="AB88" s="305">
        <f t="shared" si="54"/>
        <v>1500</v>
      </c>
      <c r="AC88" s="305">
        <f t="shared" si="54"/>
        <v>1619.1</v>
      </c>
      <c r="AD88" s="305">
        <f t="shared" si="55"/>
        <v>-119.09999999999991</v>
      </c>
      <c r="AE88" s="303">
        <f t="shared" si="56"/>
        <v>0.9264406151565685</v>
      </c>
      <c r="AF88" s="304"/>
      <c r="AG88" s="305">
        <f t="shared" si="57"/>
        <v>1500</v>
      </c>
      <c r="AH88" s="305">
        <f t="shared" si="57"/>
        <v>1619.1</v>
      </c>
      <c r="AI88" s="305">
        <f t="shared" si="58"/>
        <v>-119.09999999999991</v>
      </c>
      <c r="AJ88" s="303">
        <f t="shared" si="59"/>
        <v>0.9264406151565685</v>
      </c>
      <c r="AK88" s="304"/>
      <c r="AL88" s="302">
        <f t="shared" si="33"/>
        <v>83</v>
      </c>
      <c r="AM88" s="306">
        <f t="shared" si="33"/>
        <v>139.63999999999999</v>
      </c>
      <c r="AN88" s="538">
        <f t="shared" si="51"/>
        <v>96.28</v>
      </c>
      <c r="AO88" s="541">
        <f t="shared" si="60"/>
        <v>0.16</v>
      </c>
      <c r="AP88" s="302">
        <f t="shared" si="61"/>
        <v>56.639999999999986</v>
      </c>
      <c r="AQ88" s="307">
        <f t="shared" si="62"/>
        <v>0.68240963855421666</v>
      </c>
      <c r="AR88" s="304"/>
      <c r="AS88" s="302">
        <f t="shared" si="41"/>
        <v>100</v>
      </c>
      <c r="AT88" s="306">
        <f t="shared" si="42"/>
        <v>107.94</v>
      </c>
      <c r="AU88" s="538">
        <f>AT88</f>
        <v>107.94</v>
      </c>
      <c r="AV88" s="541">
        <f t="shared" si="73"/>
        <v>7.9399999999999971E-2</v>
      </c>
      <c r="AW88" s="302">
        <f t="shared" si="63"/>
        <v>7.9399999999999977</v>
      </c>
      <c r="AX88" s="307">
        <f t="shared" si="64"/>
        <v>7.9399999999999971E-2</v>
      </c>
      <c r="AY88" s="304"/>
      <c r="AZ88" s="302">
        <f t="shared" si="65"/>
        <v>247.57999999999998</v>
      </c>
      <c r="BA88" s="302">
        <f t="shared" si="52"/>
        <v>247.57999999999998</v>
      </c>
      <c r="BB88" s="302">
        <f t="shared" si="66"/>
        <v>0</v>
      </c>
      <c r="BC88" s="303">
        <f t="shared" si="67"/>
        <v>1</v>
      </c>
      <c r="BD88" s="308"/>
      <c r="BE88" s="305">
        <f t="shared" si="68"/>
        <v>1500</v>
      </c>
      <c r="BF88" s="305">
        <f t="shared" si="69"/>
        <v>1619.1</v>
      </c>
      <c r="BG88" s="305">
        <f t="shared" si="70"/>
        <v>119.09999999999991</v>
      </c>
      <c r="BH88" s="307">
        <f t="shared" si="71"/>
        <v>7.9399999999999943E-2</v>
      </c>
      <c r="BI88" s="294"/>
      <c r="BJ88" s="91"/>
      <c r="BK88" s="91"/>
      <c r="BL88" s="91"/>
      <c r="BM88" s="91"/>
    </row>
    <row r="89" spans="1:65" x14ac:dyDescent="0.25">
      <c r="A89" s="42"/>
      <c r="B89" s="42"/>
      <c r="C89" s="295">
        <v>78</v>
      </c>
      <c r="D89" s="344">
        <v>78</v>
      </c>
      <c r="E89" s="309" t="s">
        <v>247</v>
      </c>
      <c r="F89" s="297">
        <v>0</v>
      </c>
      <c r="G89" s="298">
        <v>0</v>
      </c>
      <c r="H89" s="299">
        <v>0</v>
      </c>
      <c r="I89" s="299">
        <v>0</v>
      </c>
      <c r="J89" s="299">
        <v>2</v>
      </c>
      <c r="K89" s="299">
        <v>2</v>
      </c>
      <c r="L89" s="300"/>
      <c r="M89" s="301">
        <v>86</v>
      </c>
      <c r="N89" s="302">
        <v>223.62</v>
      </c>
      <c r="O89" s="302">
        <f t="shared" si="45"/>
        <v>-137.62</v>
      </c>
      <c r="P89" s="303">
        <f t="shared" si="46"/>
        <v>0.38458098560057241</v>
      </c>
      <c r="Q89" s="300"/>
      <c r="R89" s="301">
        <v>106</v>
      </c>
      <c r="S89" s="302">
        <v>107.94</v>
      </c>
      <c r="T89" s="302">
        <f t="shared" si="47"/>
        <v>-1.9399999999999977</v>
      </c>
      <c r="U89" s="303">
        <f t="shared" si="48"/>
        <v>0.98202705206596264</v>
      </c>
      <c r="V89" s="300"/>
      <c r="W89" s="301">
        <f t="shared" si="53"/>
        <v>192</v>
      </c>
      <c r="X89" s="301">
        <f t="shared" si="53"/>
        <v>331.56</v>
      </c>
      <c r="Y89" s="302">
        <f t="shared" si="49"/>
        <v>-139.56</v>
      </c>
      <c r="Z89" s="303">
        <f t="shared" si="50"/>
        <v>0.57908070937386902</v>
      </c>
      <c r="AA89" s="304"/>
      <c r="AB89" s="305">
        <f t="shared" si="54"/>
        <v>212</v>
      </c>
      <c r="AC89" s="305">
        <f t="shared" si="54"/>
        <v>215.88</v>
      </c>
      <c r="AD89" s="305">
        <f t="shared" si="55"/>
        <v>-3.8799999999999955</v>
      </c>
      <c r="AE89" s="303">
        <f t="shared" si="56"/>
        <v>0.98202705206596264</v>
      </c>
      <c r="AF89" s="304"/>
      <c r="AG89" s="305">
        <f t="shared" si="57"/>
        <v>212</v>
      </c>
      <c r="AH89" s="305">
        <f t="shared" si="57"/>
        <v>215.88</v>
      </c>
      <c r="AI89" s="305">
        <f t="shared" si="58"/>
        <v>-3.8799999999999955</v>
      </c>
      <c r="AJ89" s="303">
        <f t="shared" si="59"/>
        <v>0.98202705206596264</v>
      </c>
      <c r="AK89" s="304"/>
      <c r="AL89" s="302">
        <f t="shared" si="33"/>
        <v>86</v>
      </c>
      <c r="AM89" s="306">
        <f t="shared" si="33"/>
        <v>223.62</v>
      </c>
      <c r="AN89" s="538">
        <f t="shared" si="51"/>
        <v>99.76</v>
      </c>
      <c r="AO89" s="541">
        <f t="shared" si="60"/>
        <v>0.16000000000000006</v>
      </c>
      <c r="AP89" s="302">
        <f t="shared" si="61"/>
        <v>137.62</v>
      </c>
      <c r="AQ89" s="307">
        <f t="shared" si="62"/>
        <v>1.6002325581395349</v>
      </c>
      <c r="AR89" s="304"/>
      <c r="AS89" s="302">
        <f t="shared" si="41"/>
        <v>106</v>
      </c>
      <c r="AT89" s="306">
        <f t="shared" si="42"/>
        <v>107.94</v>
      </c>
      <c r="AU89" s="538">
        <f>AT89</f>
        <v>107.94</v>
      </c>
      <c r="AV89" s="541">
        <f t="shared" si="73"/>
        <v>1.8301886792452808E-2</v>
      </c>
      <c r="AW89" s="302">
        <f t="shared" si="63"/>
        <v>1.9399999999999977</v>
      </c>
      <c r="AX89" s="307">
        <f t="shared" si="64"/>
        <v>1.8301886792452808E-2</v>
      </c>
      <c r="AY89" s="304"/>
      <c r="AZ89" s="302">
        <f t="shared" si="65"/>
        <v>331.56</v>
      </c>
      <c r="BA89" s="302">
        <f t="shared" si="52"/>
        <v>331.56</v>
      </c>
      <c r="BB89" s="302">
        <f t="shared" si="66"/>
        <v>0</v>
      </c>
      <c r="BC89" s="303">
        <f t="shared" si="67"/>
        <v>1</v>
      </c>
      <c r="BD89" s="308"/>
      <c r="BE89" s="305">
        <f t="shared" si="68"/>
        <v>212</v>
      </c>
      <c r="BF89" s="305">
        <f t="shared" si="69"/>
        <v>215.88</v>
      </c>
      <c r="BG89" s="305">
        <f t="shared" si="70"/>
        <v>3.8799999999999955</v>
      </c>
      <c r="BH89" s="307">
        <f t="shared" si="71"/>
        <v>1.8301886792452808E-2</v>
      </c>
      <c r="BI89" s="294"/>
      <c r="BJ89" s="91"/>
      <c r="BK89" s="91"/>
      <c r="BL89" s="91"/>
      <c r="BM89" s="91"/>
    </row>
    <row r="90" spans="1:65" x14ac:dyDescent="0.25">
      <c r="A90" s="42"/>
      <c r="B90" s="42"/>
      <c r="C90" s="295">
        <v>79</v>
      </c>
      <c r="D90" s="344">
        <v>0</v>
      </c>
      <c r="E90" s="309" t="s">
        <v>248</v>
      </c>
      <c r="F90" s="297" t="s">
        <v>181</v>
      </c>
      <c r="G90" s="298">
        <v>0</v>
      </c>
      <c r="H90" s="299">
        <v>0</v>
      </c>
      <c r="I90" s="299">
        <v>0</v>
      </c>
      <c r="J90" s="299">
        <v>0</v>
      </c>
      <c r="K90" s="299">
        <v>0</v>
      </c>
      <c r="L90" s="300"/>
      <c r="M90" s="301">
        <v>0</v>
      </c>
      <c r="N90" s="302">
        <v>0</v>
      </c>
      <c r="O90" s="302">
        <f t="shared" si="45"/>
        <v>0</v>
      </c>
      <c r="P90" s="303">
        <f t="shared" si="46"/>
        <v>0</v>
      </c>
      <c r="Q90" s="300"/>
      <c r="R90" s="301">
        <v>238</v>
      </c>
      <c r="S90" s="302">
        <v>0</v>
      </c>
      <c r="T90" s="302">
        <f t="shared" si="47"/>
        <v>238</v>
      </c>
      <c r="U90" s="303">
        <f t="shared" si="48"/>
        <v>0</v>
      </c>
      <c r="V90" s="300"/>
      <c r="W90" s="301">
        <f t="shared" si="53"/>
        <v>238</v>
      </c>
      <c r="X90" s="301">
        <f t="shared" si="53"/>
        <v>0</v>
      </c>
      <c r="Y90" s="302">
        <f t="shared" si="49"/>
        <v>238</v>
      </c>
      <c r="Z90" s="303">
        <f t="shared" si="50"/>
        <v>0</v>
      </c>
      <c r="AA90" s="304"/>
      <c r="AB90" s="305">
        <f t="shared" si="54"/>
        <v>0</v>
      </c>
      <c r="AC90" s="305">
        <f t="shared" si="54"/>
        <v>0</v>
      </c>
      <c r="AD90" s="305">
        <f t="shared" si="55"/>
        <v>0</v>
      </c>
      <c r="AE90" s="303">
        <f t="shared" si="56"/>
        <v>0</v>
      </c>
      <c r="AF90" s="304"/>
      <c r="AG90" s="305">
        <f t="shared" si="57"/>
        <v>0</v>
      </c>
      <c r="AH90" s="305">
        <f t="shared" si="57"/>
        <v>0</v>
      </c>
      <c r="AI90" s="305">
        <f t="shared" si="58"/>
        <v>0</v>
      </c>
      <c r="AJ90" s="303">
        <f t="shared" si="59"/>
        <v>0</v>
      </c>
      <c r="AK90" s="304"/>
      <c r="AL90" s="302">
        <f t="shared" si="33"/>
        <v>0</v>
      </c>
      <c r="AM90" s="306">
        <f t="shared" si="33"/>
        <v>0</v>
      </c>
      <c r="AN90" s="539"/>
      <c r="AO90" s="541"/>
      <c r="AP90" s="302">
        <f t="shared" si="61"/>
        <v>0</v>
      </c>
      <c r="AQ90" s="307">
        <f t="shared" si="62"/>
        <v>0</v>
      </c>
      <c r="AR90" s="304"/>
      <c r="AS90" s="302">
        <f t="shared" si="41"/>
        <v>238</v>
      </c>
      <c r="AT90" s="306">
        <f t="shared" si="42"/>
        <v>0</v>
      </c>
      <c r="AU90" s="539">
        <f>238+38</f>
        <v>276</v>
      </c>
      <c r="AV90" s="541">
        <f t="shared" si="73"/>
        <v>0.15966386554621848</v>
      </c>
      <c r="AW90" s="302">
        <f t="shared" si="63"/>
        <v>-238</v>
      </c>
      <c r="AX90" s="307">
        <f t="shared" si="64"/>
        <v>-1</v>
      </c>
      <c r="AY90" s="304"/>
      <c r="AZ90" s="302">
        <f t="shared" si="65"/>
        <v>0</v>
      </c>
      <c r="BA90" s="302">
        <f t="shared" si="52"/>
        <v>0</v>
      </c>
      <c r="BB90" s="302">
        <f t="shared" si="66"/>
        <v>0</v>
      </c>
      <c r="BC90" s="303">
        <f t="shared" si="67"/>
        <v>0</v>
      </c>
      <c r="BD90" s="308"/>
      <c r="BE90" s="305">
        <f t="shared" si="68"/>
        <v>0</v>
      </c>
      <c r="BF90" s="305">
        <f t="shared" si="69"/>
        <v>0</v>
      </c>
      <c r="BG90" s="305">
        <f t="shared" si="70"/>
        <v>0</v>
      </c>
      <c r="BH90" s="307">
        <f t="shared" si="71"/>
        <v>0</v>
      </c>
      <c r="BI90" s="294"/>
      <c r="BJ90" s="91"/>
      <c r="BK90" s="91"/>
      <c r="BL90" s="91"/>
      <c r="BM90" s="91"/>
    </row>
    <row r="91" spans="1:65" ht="25" x14ac:dyDescent="0.25">
      <c r="A91" s="42"/>
      <c r="B91" s="42"/>
      <c r="C91" s="295">
        <v>80</v>
      </c>
      <c r="D91" s="344">
        <v>79</v>
      </c>
      <c r="E91" s="309" t="s">
        <v>249</v>
      </c>
      <c r="F91" s="297">
        <v>0</v>
      </c>
      <c r="G91" s="298">
        <v>0</v>
      </c>
      <c r="H91" s="299">
        <v>4</v>
      </c>
      <c r="I91" s="299">
        <v>4</v>
      </c>
      <c r="J91" s="299">
        <v>6</v>
      </c>
      <c r="K91" s="299">
        <v>6</v>
      </c>
      <c r="L91" s="300"/>
      <c r="M91" s="301">
        <v>190</v>
      </c>
      <c r="N91" s="305">
        <v>1133.3399999999999</v>
      </c>
      <c r="O91" s="305">
        <f t="shared" si="45"/>
        <v>-943.33999999999992</v>
      </c>
      <c r="P91" s="303">
        <f t="shared" si="46"/>
        <v>0.16764607267016077</v>
      </c>
      <c r="Q91" s="300"/>
      <c r="R91" s="301">
        <v>209</v>
      </c>
      <c r="S91" s="305">
        <v>280.23</v>
      </c>
      <c r="T91" s="305">
        <f t="shared" si="47"/>
        <v>-71.230000000000018</v>
      </c>
      <c r="U91" s="303">
        <f t="shared" si="48"/>
        <v>0.74581593690896764</v>
      </c>
      <c r="V91" s="300"/>
      <c r="W91" s="301">
        <f t="shared" si="53"/>
        <v>399</v>
      </c>
      <c r="X91" s="301">
        <f t="shared" si="53"/>
        <v>1413.57</v>
      </c>
      <c r="Y91" s="305">
        <f t="shared" si="49"/>
        <v>-1014.5699999999999</v>
      </c>
      <c r="Z91" s="303">
        <f t="shared" si="50"/>
        <v>0.28226405483987355</v>
      </c>
      <c r="AA91" s="304"/>
      <c r="AB91" s="305">
        <f t="shared" si="54"/>
        <v>2014</v>
      </c>
      <c r="AC91" s="305">
        <f t="shared" si="54"/>
        <v>6214.74</v>
      </c>
      <c r="AD91" s="305">
        <f t="shared" si="55"/>
        <v>-4200.74</v>
      </c>
      <c r="AE91" s="303">
        <f t="shared" si="56"/>
        <v>0.32406826351544876</v>
      </c>
      <c r="AF91" s="304"/>
      <c r="AG91" s="305">
        <f t="shared" si="57"/>
        <v>2014</v>
      </c>
      <c r="AH91" s="305">
        <f t="shared" si="57"/>
        <v>6214.74</v>
      </c>
      <c r="AI91" s="305">
        <f t="shared" si="58"/>
        <v>-4200.74</v>
      </c>
      <c r="AJ91" s="303">
        <f t="shared" si="59"/>
        <v>0.32406826351544876</v>
      </c>
      <c r="AK91" s="304"/>
      <c r="AL91" s="302">
        <f t="shared" si="33"/>
        <v>190</v>
      </c>
      <c r="AM91" s="306">
        <f t="shared" si="33"/>
        <v>1133.3399999999999</v>
      </c>
      <c r="AN91" s="538">
        <f t="shared" ref="AN91:AN101" si="74">(AL91*16%)+AL91</f>
        <v>220.4</v>
      </c>
      <c r="AO91" s="541">
        <f t="shared" si="60"/>
        <v>0.16000000000000003</v>
      </c>
      <c r="AP91" s="302">
        <f t="shared" si="61"/>
        <v>943.33999999999992</v>
      </c>
      <c r="AQ91" s="307">
        <f t="shared" si="62"/>
        <v>4.9649473684210523</v>
      </c>
      <c r="AR91" s="304"/>
      <c r="AS91" s="302">
        <f t="shared" si="41"/>
        <v>209</v>
      </c>
      <c r="AT91" s="306">
        <f t="shared" si="42"/>
        <v>280.23</v>
      </c>
      <c r="AU91" s="538">
        <f t="shared" ref="AU91:AU102" si="75">(AS91*16%)+AS91</f>
        <v>242.44</v>
      </c>
      <c r="AV91" s="541">
        <f t="shared" si="73"/>
        <v>0.15999999999999998</v>
      </c>
      <c r="AW91" s="302">
        <f t="shared" si="63"/>
        <v>71.230000000000018</v>
      </c>
      <c r="AX91" s="307">
        <f t="shared" si="64"/>
        <v>0.34081339712918668</v>
      </c>
      <c r="AY91" s="304"/>
      <c r="AZ91" s="302">
        <f t="shared" si="65"/>
        <v>1413.57</v>
      </c>
      <c r="BA91" s="302">
        <f t="shared" si="52"/>
        <v>1413.57</v>
      </c>
      <c r="BB91" s="302">
        <f t="shared" si="66"/>
        <v>0</v>
      </c>
      <c r="BC91" s="303">
        <f t="shared" si="67"/>
        <v>1</v>
      </c>
      <c r="BD91" s="308"/>
      <c r="BE91" s="305">
        <f t="shared" si="68"/>
        <v>2014</v>
      </c>
      <c r="BF91" s="305">
        <f t="shared" si="69"/>
        <v>6214.74</v>
      </c>
      <c r="BG91" s="305">
        <f t="shared" si="70"/>
        <v>4200.74</v>
      </c>
      <c r="BH91" s="307">
        <f t="shared" si="71"/>
        <v>2.0857696127110228</v>
      </c>
      <c r="BI91" s="294"/>
      <c r="BJ91" s="91"/>
      <c r="BK91" s="91"/>
      <c r="BL91" s="91"/>
      <c r="BM91" s="91"/>
    </row>
    <row r="92" spans="1:65" x14ac:dyDescent="0.25">
      <c r="A92" s="42"/>
      <c r="B92" s="42"/>
      <c r="C92" s="295">
        <v>81</v>
      </c>
      <c r="D92" s="344">
        <v>0</v>
      </c>
      <c r="E92" s="309" t="s">
        <v>250</v>
      </c>
      <c r="F92" s="297">
        <v>0</v>
      </c>
      <c r="G92" s="298">
        <v>0</v>
      </c>
      <c r="H92" s="299">
        <v>0</v>
      </c>
      <c r="I92" s="299">
        <v>0</v>
      </c>
      <c r="J92" s="299">
        <v>0</v>
      </c>
      <c r="K92" s="299">
        <v>0</v>
      </c>
      <c r="L92" s="300"/>
      <c r="M92" s="301">
        <v>17</v>
      </c>
      <c r="N92" s="305">
        <v>68.84</v>
      </c>
      <c r="O92" s="305">
        <f t="shared" si="45"/>
        <v>-51.84</v>
      </c>
      <c r="P92" s="303">
        <f t="shared" si="46"/>
        <v>0.24694944799535154</v>
      </c>
      <c r="Q92" s="300"/>
      <c r="R92" s="301">
        <v>44</v>
      </c>
      <c r="S92" s="305">
        <v>86.15</v>
      </c>
      <c r="T92" s="305">
        <f t="shared" si="47"/>
        <v>-42.150000000000006</v>
      </c>
      <c r="U92" s="303">
        <f t="shared" si="48"/>
        <v>0.51073708647707483</v>
      </c>
      <c r="V92" s="300"/>
      <c r="W92" s="301">
        <f t="shared" si="53"/>
        <v>61</v>
      </c>
      <c r="X92" s="301">
        <f t="shared" si="53"/>
        <v>154.99</v>
      </c>
      <c r="Y92" s="305">
        <f t="shared" si="49"/>
        <v>-93.990000000000009</v>
      </c>
      <c r="Z92" s="303">
        <f t="shared" si="50"/>
        <v>0.39357377895348084</v>
      </c>
      <c r="AA92" s="304"/>
      <c r="AB92" s="305">
        <f t="shared" si="54"/>
        <v>0</v>
      </c>
      <c r="AC92" s="305">
        <f t="shared" si="54"/>
        <v>0</v>
      </c>
      <c r="AD92" s="305">
        <f t="shared" si="55"/>
        <v>0</v>
      </c>
      <c r="AE92" s="303">
        <f t="shared" si="56"/>
        <v>0</v>
      </c>
      <c r="AF92" s="304"/>
      <c r="AG92" s="305">
        <f t="shared" si="57"/>
        <v>0</v>
      </c>
      <c r="AH92" s="305">
        <f t="shared" si="57"/>
        <v>0</v>
      </c>
      <c r="AI92" s="305">
        <f t="shared" si="58"/>
        <v>0</v>
      </c>
      <c r="AJ92" s="303">
        <f t="shared" si="59"/>
        <v>0</v>
      </c>
      <c r="AK92" s="304"/>
      <c r="AL92" s="302">
        <f t="shared" ref="AL92:AM155" si="76">+M92</f>
        <v>17</v>
      </c>
      <c r="AM92" s="306">
        <f t="shared" si="76"/>
        <v>68.84</v>
      </c>
      <c r="AN92" s="538">
        <f t="shared" si="74"/>
        <v>19.72</v>
      </c>
      <c r="AO92" s="541">
        <f t="shared" si="60"/>
        <v>0.15999999999999992</v>
      </c>
      <c r="AP92" s="302">
        <f t="shared" si="61"/>
        <v>51.84</v>
      </c>
      <c r="AQ92" s="307">
        <f t="shared" si="62"/>
        <v>3.0494117647058827</v>
      </c>
      <c r="AR92" s="304"/>
      <c r="AS92" s="302">
        <f t="shared" si="41"/>
        <v>44</v>
      </c>
      <c r="AT92" s="306">
        <f t="shared" si="42"/>
        <v>86.15</v>
      </c>
      <c r="AU92" s="538">
        <f t="shared" si="75"/>
        <v>51.04</v>
      </c>
      <c r="AV92" s="541">
        <f t="shared" si="73"/>
        <v>0.15999999999999998</v>
      </c>
      <c r="AW92" s="302">
        <f t="shared" si="63"/>
        <v>42.150000000000006</v>
      </c>
      <c r="AX92" s="307">
        <f t="shared" si="64"/>
        <v>0.95795454545454561</v>
      </c>
      <c r="AY92" s="304"/>
      <c r="AZ92" s="302">
        <f t="shared" si="65"/>
        <v>154.99</v>
      </c>
      <c r="BA92" s="302">
        <f t="shared" si="52"/>
        <v>154.99</v>
      </c>
      <c r="BB92" s="302">
        <f t="shared" si="66"/>
        <v>0</v>
      </c>
      <c r="BC92" s="303">
        <f t="shared" si="67"/>
        <v>1</v>
      </c>
      <c r="BD92" s="308"/>
      <c r="BE92" s="305">
        <f t="shared" si="68"/>
        <v>0</v>
      </c>
      <c r="BF92" s="305">
        <f t="shared" si="69"/>
        <v>0</v>
      </c>
      <c r="BG92" s="305">
        <f t="shared" si="70"/>
        <v>0</v>
      </c>
      <c r="BH92" s="307">
        <f t="shared" si="71"/>
        <v>0</v>
      </c>
      <c r="BI92" s="294"/>
      <c r="BJ92" s="91"/>
      <c r="BK92" s="91"/>
      <c r="BL92" s="91"/>
      <c r="BM92" s="91"/>
    </row>
    <row r="93" spans="1:65" ht="25" x14ac:dyDescent="0.25">
      <c r="A93" s="42"/>
      <c r="B93" s="42"/>
      <c r="C93" s="295">
        <v>82</v>
      </c>
      <c r="D93" s="344">
        <v>84</v>
      </c>
      <c r="E93" s="309" t="s">
        <v>251</v>
      </c>
      <c r="F93" s="297">
        <v>0</v>
      </c>
      <c r="G93" s="298">
        <v>0</v>
      </c>
      <c r="H93" s="299">
        <v>0</v>
      </c>
      <c r="I93" s="299">
        <v>0</v>
      </c>
      <c r="J93" s="299">
        <v>0</v>
      </c>
      <c r="K93" s="299">
        <v>0</v>
      </c>
      <c r="L93" s="300"/>
      <c r="M93" s="301">
        <v>0</v>
      </c>
      <c r="N93" s="305">
        <v>22.3</v>
      </c>
      <c r="O93" s="305">
        <f t="shared" si="45"/>
        <v>-22.3</v>
      </c>
      <c r="P93" s="303">
        <f t="shared" si="46"/>
        <v>0</v>
      </c>
      <c r="Q93" s="300"/>
      <c r="R93" s="301">
        <v>317</v>
      </c>
      <c r="S93" s="305">
        <v>443.31</v>
      </c>
      <c r="T93" s="305">
        <f t="shared" si="47"/>
        <v>-126.31</v>
      </c>
      <c r="U93" s="303">
        <f t="shared" si="48"/>
        <v>0.71507522952335834</v>
      </c>
      <c r="V93" s="300"/>
      <c r="W93" s="301">
        <f t="shared" si="53"/>
        <v>317</v>
      </c>
      <c r="X93" s="301">
        <f t="shared" si="53"/>
        <v>465.61</v>
      </c>
      <c r="Y93" s="305">
        <f t="shared" si="49"/>
        <v>-148.61000000000001</v>
      </c>
      <c r="Z93" s="303">
        <f t="shared" si="50"/>
        <v>0.68082730181911899</v>
      </c>
      <c r="AA93" s="304"/>
      <c r="AB93" s="305">
        <f t="shared" si="54"/>
        <v>0</v>
      </c>
      <c r="AC93" s="305">
        <f t="shared" si="54"/>
        <v>0</v>
      </c>
      <c r="AD93" s="305">
        <f t="shared" si="55"/>
        <v>0</v>
      </c>
      <c r="AE93" s="303">
        <f t="shared" si="56"/>
        <v>0</v>
      </c>
      <c r="AF93" s="304"/>
      <c r="AG93" s="305">
        <f t="shared" si="57"/>
        <v>0</v>
      </c>
      <c r="AH93" s="305">
        <f t="shared" si="57"/>
        <v>0</v>
      </c>
      <c r="AI93" s="305">
        <f t="shared" si="58"/>
        <v>0</v>
      </c>
      <c r="AJ93" s="303">
        <f t="shared" si="59"/>
        <v>0</v>
      </c>
      <c r="AK93" s="304"/>
      <c r="AL93" s="302">
        <f t="shared" si="76"/>
        <v>0</v>
      </c>
      <c r="AM93" s="306">
        <f t="shared" si="76"/>
        <v>22.3</v>
      </c>
      <c r="AN93" s="538">
        <f t="shared" si="74"/>
        <v>0</v>
      </c>
      <c r="AO93" s="541"/>
      <c r="AP93" s="302">
        <f t="shared" si="61"/>
        <v>22.3</v>
      </c>
      <c r="AQ93" s="307" t="str">
        <f t="shared" si="62"/>
        <v>&gt;100%</v>
      </c>
      <c r="AR93" s="304"/>
      <c r="AS93" s="302">
        <f t="shared" ref="AS93:AS124" si="77">+R93</f>
        <v>317</v>
      </c>
      <c r="AT93" s="306">
        <f t="shared" ref="AT93:AT124" si="78">+S93</f>
        <v>443.31</v>
      </c>
      <c r="AU93" s="538">
        <f t="shared" si="75"/>
        <v>367.72</v>
      </c>
      <c r="AV93" s="541">
        <f t="shared" si="73"/>
        <v>0.16000000000000009</v>
      </c>
      <c r="AW93" s="302">
        <f t="shared" si="63"/>
        <v>126.31</v>
      </c>
      <c r="AX93" s="307">
        <f t="shared" si="64"/>
        <v>0.39845425867507889</v>
      </c>
      <c r="AY93" s="304"/>
      <c r="AZ93" s="302">
        <f t="shared" si="65"/>
        <v>465.61</v>
      </c>
      <c r="BA93" s="302">
        <f t="shared" si="52"/>
        <v>465.61</v>
      </c>
      <c r="BB93" s="302">
        <f t="shared" si="66"/>
        <v>0</v>
      </c>
      <c r="BC93" s="303">
        <f t="shared" si="67"/>
        <v>1</v>
      </c>
      <c r="BD93" s="308"/>
      <c r="BE93" s="305">
        <f t="shared" si="68"/>
        <v>0</v>
      </c>
      <c r="BF93" s="305">
        <f t="shared" si="69"/>
        <v>0</v>
      </c>
      <c r="BG93" s="305">
        <f t="shared" si="70"/>
        <v>0</v>
      </c>
      <c r="BH93" s="307">
        <f t="shared" si="71"/>
        <v>0</v>
      </c>
      <c r="BI93" s="294"/>
      <c r="BJ93" s="91"/>
      <c r="BK93" s="91"/>
      <c r="BL93" s="91"/>
      <c r="BM93" s="91"/>
    </row>
    <row r="94" spans="1:65" x14ac:dyDescent="0.25">
      <c r="A94" s="42"/>
      <c r="B94" s="42"/>
      <c r="C94" s="295">
        <v>83</v>
      </c>
      <c r="D94" s="344">
        <v>85</v>
      </c>
      <c r="E94" s="296" t="s">
        <v>252</v>
      </c>
      <c r="F94" s="297">
        <v>0</v>
      </c>
      <c r="G94" s="298">
        <v>0</v>
      </c>
      <c r="H94" s="299">
        <v>0</v>
      </c>
      <c r="I94" s="299">
        <v>0</v>
      </c>
      <c r="J94" s="299">
        <v>201</v>
      </c>
      <c r="K94" s="299">
        <v>201</v>
      </c>
      <c r="L94" s="300"/>
      <c r="M94" s="301">
        <v>0</v>
      </c>
      <c r="N94" s="305">
        <v>22.3</v>
      </c>
      <c r="O94" s="305">
        <f t="shared" si="45"/>
        <v>-22.3</v>
      </c>
      <c r="P94" s="303">
        <f t="shared" si="46"/>
        <v>0</v>
      </c>
      <c r="Q94" s="300"/>
      <c r="R94" s="301">
        <v>344</v>
      </c>
      <c r="S94" s="305">
        <v>442.67</v>
      </c>
      <c r="T94" s="305">
        <f t="shared" si="47"/>
        <v>-98.670000000000016</v>
      </c>
      <c r="U94" s="303">
        <f t="shared" si="48"/>
        <v>0.77710258205887006</v>
      </c>
      <c r="V94" s="300"/>
      <c r="W94" s="301">
        <f t="shared" si="53"/>
        <v>344</v>
      </c>
      <c r="X94" s="301">
        <f t="shared" si="53"/>
        <v>464.97</v>
      </c>
      <c r="Y94" s="305">
        <f t="shared" si="49"/>
        <v>-120.97000000000003</v>
      </c>
      <c r="Z94" s="303">
        <f t="shared" si="50"/>
        <v>0.73983267737703506</v>
      </c>
      <c r="AA94" s="304"/>
      <c r="AB94" s="305">
        <f t="shared" si="54"/>
        <v>69144</v>
      </c>
      <c r="AC94" s="305">
        <f t="shared" si="54"/>
        <v>88976.67</v>
      </c>
      <c r="AD94" s="305">
        <f t="shared" si="55"/>
        <v>-19832.669999999998</v>
      </c>
      <c r="AE94" s="303">
        <f t="shared" si="56"/>
        <v>0.77710258205887006</v>
      </c>
      <c r="AF94" s="304"/>
      <c r="AG94" s="305">
        <f t="shared" si="57"/>
        <v>69144</v>
      </c>
      <c r="AH94" s="305">
        <f t="shared" si="57"/>
        <v>88976.67</v>
      </c>
      <c r="AI94" s="305">
        <f t="shared" si="58"/>
        <v>-19832.669999999998</v>
      </c>
      <c r="AJ94" s="303">
        <f t="shared" si="59"/>
        <v>0.77710258205887006</v>
      </c>
      <c r="AK94" s="304"/>
      <c r="AL94" s="302">
        <f t="shared" si="76"/>
        <v>0</v>
      </c>
      <c r="AM94" s="306">
        <f t="shared" si="76"/>
        <v>22.3</v>
      </c>
      <c r="AN94" s="538">
        <v>0</v>
      </c>
      <c r="AO94" s="541"/>
      <c r="AP94" s="302">
        <f t="shared" si="61"/>
        <v>22.3</v>
      </c>
      <c r="AQ94" s="307" t="str">
        <f t="shared" si="62"/>
        <v>&gt;100%</v>
      </c>
      <c r="AR94" s="304"/>
      <c r="AS94" s="302">
        <f t="shared" si="77"/>
        <v>344</v>
      </c>
      <c r="AT94" s="306">
        <f t="shared" si="78"/>
        <v>442.67</v>
      </c>
      <c r="AU94" s="538">
        <f t="shared" si="75"/>
        <v>399.04</v>
      </c>
      <c r="AV94" s="541">
        <f t="shared" si="73"/>
        <v>0.16000000000000006</v>
      </c>
      <c r="AW94" s="302">
        <f t="shared" si="63"/>
        <v>98.670000000000016</v>
      </c>
      <c r="AX94" s="307">
        <f t="shared" si="64"/>
        <v>0.28683139534883728</v>
      </c>
      <c r="AY94" s="304"/>
      <c r="AZ94" s="302">
        <f t="shared" si="65"/>
        <v>464.97</v>
      </c>
      <c r="BA94" s="302">
        <f t="shared" si="52"/>
        <v>464.97</v>
      </c>
      <c r="BB94" s="302">
        <f t="shared" si="66"/>
        <v>0</v>
      </c>
      <c r="BC94" s="303">
        <f t="shared" si="67"/>
        <v>1</v>
      </c>
      <c r="BD94" s="308"/>
      <c r="BE94" s="305">
        <f t="shared" si="68"/>
        <v>69144</v>
      </c>
      <c r="BF94" s="305">
        <f t="shared" si="69"/>
        <v>88976.67</v>
      </c>
      <c r="BG94" s="305">
        <f t="shared" si="70"/>
        <v>19832.669999999998</v>
      </c>
      <c r="BH94" s="307">
        <f t="shared" si="71"/>
        <v>0.28683139534883717</v>
      </c>
      <c r="BI94" s="294"/>
      <c r="BJ94" s="91"/>
      <c r="BK94" s="91"/>
      <c r="BL94" s="91"/>
      <c r="BM94" s="91"/>
    </row>
    <row r="95" spans="1:65" x14ac:dyDescent="0.25">
      <c r="A95" s="42"/>
      <c r="B95" s="42"/>
      <c r="C95" s="295">
        <v>84</v>
      </c>
      <c r="D95" s="344">
        <v>0</v>
      </c>
      <c r="E95" s="296" t="s">
        <v>65</v>
      </c>
      <c r="F95" s="297">
        <v>0</v>
      </c>
      <c r="G95" s="298">
        <v>0</v>
      </c>
      <c r="H95" s="299">
        <v>0</v>
      </c>
      <c r="I95" s="299">
        <v>0</v>
      </c>
      <c r="J95" s="299">
        <v>0</v>
      </c>
      <c r="K95" s="299">
        <v>0</v>
      </c>
      <c r="L95" s="300"/>
      <c r="M95" s="301">
        <v>0</v>
      </c>
      <c r="N95" s="305">
        <v>0</v>
      </c>
      <c r="O95" s="305">
        <f t="shared" si="45"/>
        <v>0</v>
      </c>
      <c r="P95" s="303">
        <f t="shared" si="46"/>
        <v>0</v>
      </c>
      <c r="Q95" s="300"/>
      <c r="R95" s="301">
        <v>0</v>
      </c>
      <c r="S95" s="305">
        <v>0</v>
      </c>
      <c r="T95" s="305">
        <f t="shared" si="47"/>
        <v>0</v>
      </c>
      <c r="U95" s="303">
        <f t="shared" si="48"/>
        <v>0</v>
      </c>
      <c r="V95" s="300"/>
      <c r="W95" s="301">
        <f t="shared" si="53"/>
        <v>0</v>
      </c>
      <c r="X95" s="301">
        <f t="shared" si="53"/>
        <v>0</v>
      </c>
      <c r="Y95" s="305">
        <f t="shared" si="49"/>
        <v>0</v>
      </c>
      <c r="Z95" s="303">
        <f t="shared" si="50"/>
        <v>0</v>
      </c>
      <c r="AA95" s="304"/>
      <c r="AB95" s="305">
        <f t="shared" si="54"/>
        <v>0</v>
      </c>
      <c r="AC95" s="305">
        <f t="shared" si="54"/>
        <v>0</v>
      </c>
      <c r="AD95" s="305">
        <f t="shared" si="55"/>
        <v>0</v>
      </c>
      <c r="AE95" s="303">
        <f t="shared" si="56"/>
        <v>0</v>
      </c>
      <c r="AF95" s="304"/>
      <c r="AG95" s="305">
        <f t="shared" si="57"/>
        <v>0</v>
      </c>
      <c r="AH95" s="305">
        <f t="shared" si="57"/>
        <v>0</v>
      </c>
      <c r="AI95" s="305">
        <f t="shared" si="58"/>
        <v>0</v>
      </c>
      <c r="AJ95" s="303">
        <f t="shared" si="59"/>
        <v>0</v>
      </c>
      <c r="AK95" s="304"/>
      <c r="AL95" s="302">
        <f t="shared" si="76"/>
        <v>0</v>
      </c>
      <c r="AM95" s="306">
        <f t="shared" si="76"/>
        <v>0</v>
      </c>
      <c r="AN95" s="538">
        <f t="shared" si="74"/>
        <v>0</v>
      </c>
      <c r="AO95" s="541"/>
      <c r="AP95" s="302">
        <f t="shared" si="61"/>
        <v>0</v>
      </c>
      <c r="AQ95" s="307">
        <f t="shared" si="62"/>
        <v>0</v>
      </c>
      <c r="AR95" s="304"/>
      <c r="AS95" s="302">
        <f t="shared" si="77"/>
        <v>0</v>
      </c>
      <c r="AT95" s="306">
        <f t="shared" si="78"/>
        <v>0</v>
      </c>
      <c r="AU95" s="538">
        <f t="shared" si="75"/>
        <v>0</v>
      </c>
      <c r="AV95" s="541"/>
      <c r="AW95" s="302">
        <f t="shared" si="63"/>
        <v>0</v>
      </c>
      <c r="AX95" s="307">
        <f t="shared" si="64"/>
        <v>0</v>
      </c>
      <c r="AY95" s="304"/>
      <c r="AZ95" s="302">
        <f t="shared" si="65"/>
        <v>0</v>
      </c>
      <c r="BA95" s="302">
        <f t="shared" si="52"/>
        <v>0</v>
      </c>
      <c r="BB95" s="302">
        <f t="shared" si="66"/>
        <v>0</v>
      </c>
      <c r="BC95" s="303">
        <f t="shared" si="67"/>
        <v>0</v>
      </c>
      <c r="BD95" s="308"/>
      <c r="BE95" s="305">
        <f t="shared" si="68"/>
        <v>0</v>
      </c>
      <c r="BF95" s="305">
        <f t="shared" si="69"/>
        <v>0</v>
      </c>
      <c r="BG95" s="305">
        <f t="shared" si="70"/>
        <v>0</v>
      </c>
      <c r="BH95" s="307">
        <f t="shared" si="71"/>
        <v>0</v>
      </c>
      <c r="BI95" s="294"/>
      <c r="BJ95" s="91"/>
      <c r="BK95" s="91"/>
      <c r="BL95" s="91"/>
      <c r="BM95" s="91"/>
    </row>
    <row r="96" spans="1:65" x14ac:dyDescent="0.25">
      <c r="A96" s="42"/>
      <c r="B96" s="42"/>
      <c r="C96" s="295">
        <v>85</v>
      </c>
      <c r="D96" s="344">
        <v>87</v>
      </c>
      <c r="E96" s="296" t="s">
        <v>253</v>
      </c>
      <c r="F96" s="297">
        <v>0</v>
      </c>
      <c r="G96" s="298">
        <v>0</v>
      </c>
      <c r="H96" s="299">
        <v>46</v>
      </c>
      <c r="I96" s="299">
        <v>46</v>
      </c>
      <c r="J96" s="299">
        <v>403</v>
      </c>
      <c r="K96" s="299">
        <v>403</v>
      </c>
      <c r="L96" s="300"/>
      <c r="M96" s="301">
        <v>116</v>
      </c>
      <c r="N96" s="305">
        <v>248.55</v>
      </c>
      <c r="O96" s="305">
        <f t="shared" si="45"/>
        <v>-132.55000000000001</v>
      </c>
      <c r="P96" s="303">
        <f t="shared" si="46"/>
        <v>0.46670690002011667</v>
      </c>
      <c r="Q96" s="300"/>
      <c r="R96" s="301">
        <v>149</v>
      </c>
      <c r="S96" s="305">
        <v>151.01</v>
      </c>
      <c r="T96" s="305">
        <f t="shared" si="47"/>
        <v>-2.0099999999999909</v>
      </c>
      <c r="U96" s="303">
        <f t="shared" si="48"/>
        <v>0.98668962320376141</v>
      </c>
      <c r="V96" s="300"/>
      <c r="W96" s="301">
        <f t="shared" si="53"/>
        <v>265</v>
      </c>
      <c r="X96" s="301">
        <f t="shared" si="53"/>
        <v>399.56</v>
      </c>
      <c r="Y96" s="305">
        <f t="shared" si="49"/>
        <v>-134.56</v>
      </c>
      <c r="Z96" s="303">
        <f t="shared" si="50"/>
        <v>0.6632295525077585</v>
      </c>
      <c r="AA96" s="304"/>
      <c r="AB96" s="305">
        <f t="shared" si="54"/>
        <v>65383</v>
      </c>
      <c r="AC96" s="305">
        <f t="shared" si="54"/>
        <v>72290.33</v>
      </c>
      <c r="AD96" s="305">
        <f t="shared" si="55"/>
        <v>-6907.3300000000017</v>
      </c>
      <c r="AE96" s="303">
        <f t="shared" si="56"/>
        <v>0.90445015259993966</v>
      </c>
      <c r="AF96" s="304"/>
      <c r="AG96" s="305">
        <f t="shared" si="57"/>
        <v>65383</v>
      </c>
      <c r="AH96" s="305">
        <f t="shared" si="57"/>
        <v>72290.33</v>
      </c>
      <c r="AI96" s="305">
        <f t="shared" si="58"/>
        <v>-6907.3300000000017</v>
      </c>
      <c r="AJ96" s="303">
        <f t="shared" si="59"/>
        <v>0.90445015259993966</v>
      </c>
      <c r="AK96" s="304"/>
      <c r="AL96" s="302">
        <f t="shared" si="76"/>
        <v>116</v>
      </c>
      <c r="AM96" s="306">
        <f t="shared" si="76"/>
        <v>248.55</v>
      </c>
      <c r="AN96" s="538">
        <f t="shared" si="74"/>
        <v>134.56</v>
      </c>
      <c r="AO96" s="541">
        <f t="shared" si="60"/>
        <v>0.16000000000000003</v>
      </c>
      <c r="AP96" s="302">
        <f t="shared" si="61"/>
        <v>132.55000000000001</v>
      </c>
      <c r="AQ96" s="307">
        <f t="shared" si="62"/>
        <v>1.1426724137931035</v>
      </c>
      <c r="AR96" s="304"/>
      <c r="AS96" s="302">
        <f t="shared" si="77"/>
        <v>149</v>
      </c>
      <c r="AT96" s="306">
        <f t="shared" si="78"/>
        <v>151.01</v>
      </c>
      <c r="AU96" s="538">
        <f>AT96</f>
        <v>151.01</v>
      </c>
      <c r="AV96" s="541">
        <f t="shared" si="73"/>
        <v>1.3489932885905978E-2</v>
      </c>
      <c r="AW96" s="302">
        <f t="shared" si="63"/>
        <v>2.0099999999999909</v>
      </c>
      <c r="AX96" s="307">
        <f t="shared" si="64"/>
        <v>1.3489932885905978E-2</v>
      </c>
      <c r="AY96" s="304"/>
      <c r="AZ96" s="302">
        <f t="shared" si="65"/>
        <v>399.56</v>
      </c>
      <c r="BA96" s="302">
        <f t="shared" si="52"/>
        <v>399.56</v>
      </c>
      <c r="BB96" s="302">
        <f t="shared" si="66"/>
        <v>0</v>
      </c>
      <c r="BC96" s="303">
        <f t="shared" si="67"/>
        <v>1</v>
      </c>
      <c r="BD96" s="308"/>
      <c r="BE96" s="305">
        <f t="shared" si="68"/>
        <v>65383</v>
      </c>
      <c r="BF96" s="305">
        <f t="shared" si="69"/>
        <v>72290.33</v>
      </c>
      <c r="BG96" s="305">
        <f t="shared" si="70"/>
        <v>6907.3300000000017</v>
      </c>
      <c r="BH96" s="307">
        <f t="shared" si="71"/>
        <v>0.10564412767844855</v>
      </c>
      <c r="BI96" s="294"/>
      <c r="BJ96" s="91"/>
      <c r="BK96" s="91"/>
      <c r="BL96" s="91"/>
      <c r="BM96" s="91"/>
    </row>
    <row r="97" spans="1:65" ht="25" x14ac:dyDescent="0.25">
      <c r="A97" s="42"/>
      <c r="B97" s="42"/>
      <c r="C97" s="295">
        <v>86</v>
      </c>
      <c r="D97" s="344">
        <v>83</v>
      </c>
      <c r="E97" s="309" t="s">
        <v>254</v>
      </c>
      <c r="F97" s="297">
        <v>0</v>
      </c>
      <c r="G97" s="298">
        <v>0</v>
      </c>
      <c r="H97" s="299">
        <v>0</v>
      </c>
      <c r="I97" s="299">
        <v>0</v>
      </c>
      <c r="J97" s="299">
        <v>0</v>
      </c>
      <c r="K97" s="299">
        <v>0</v>
      </c>
      <c r="L97" s="300"/>
      <c r="M97" s="301">
        <v>0</v>
      </c>
      <c r="N97" s="302">
        <v>22.3</v>
      </c>
      <c r="O97" s="302">
        <f t="shared" si="45"/>
        <v>-22.3</v>
      </c>
      <c r="P97" s="303">
        <f t="shared" si="46"/>
        <v>0</v>
      </c>
      <c r="Q97" s="300"/>
      <c r="R97" s="301">
        <v>363</v>
      </c>
      <c r="S97" s="302">
        <v>621.44000000000005</v>
      </c>
      <c r="T97" s="302">
        <f t="shared" si="47"/>
        <v>-258.44000000000005</v>
      </c>
      <c r="U97" s="303">
        <f t="shared" si="48"/>
        <v>0.58412718846549938</v>
      </c>
      <c r="V97" s="300"/>
      <c r="W97" s="301">
        <f t="shared" si="53"/>
        <v>363</v>
      </c>
      <c r="X97" s="301">
        <f t="shared" si="53"/>
        <v>643.74</v>
      </c>
      <c r="Y97" s="302">
        <f t="shared" si="49"/>
        <v>-280.74</v>
      </c>
      <c r="Z97" s="303">
        <f t="shared" si="50"/>
        <v>0.56389225463696524</v>
      </c>
      <c r="AA97" s="304"/>
      <c r="AB97" s="305">
        <f t="shared" si="54"/>
        <v>0</v>
      </c>
      <c r="AC97" s="305">
        <f t="shared" si="54"/>
        <v>0</v>
      </c>
      <c r="AD97" s="305">
        <f t="shared" si="55"/>
        <v>0</v>
      </c>
      <c r="AE97" s="303">
        <f t="shared" si="56"/>
        <v>0</v>
      </c>
      <c r="AF97" s="304"/>
      <c r="AG97" s="305">
        <f t="shared" si="57"/>
        <v>0</v>
      </c>
      <c r="AH97" s="305">
        <f t="shared" si="57"/>
        <v>0</v>
      </c>
      <c r="AI97" s="305">
        <f t="shared" si="58"/>
        <v>0</v>
      </c>
      <c r="AJ97" s="303">
        <f t="shared" si="59"/>
        <v>0</v>
      </c>
      <c r="AK97" s="304"/>
      <c r="AL97" s="302">
        <f t="shared" si="76"/>
        <v>0</v>
      </c>
      <c r="AM97" s="306">
        <f t="shared" si="76"/>
        <v>22.3</v>
      </c>
      <c r="AN97" s="538">
        <f t="shared" si="74"/>
        <v>0</v>
      </c>
      <c r="AO97" s="541"/>
      <c r="AP97" s="302">
        <f t="shared" si="61"/>
        <v>22.3</v>
      </c>
      <c r="AQ97" s="307" t="str">
        <f t="shared" si="62"/>
        <v>&gt;100%</v>
      </c>
      <c r="AR97" s="304"/>
      <c r="AS97" s="302">
        <f t="shared" si="77"/>
        <v>363</v>
      </c>
      <c r="AT97" s="306">
        <f t="shared" si="78"/>
        <v>621.44000000000005</v>
      </c>
      <c r="AU97" s="538">
        <f t="shared" si="75"/>
        <v>421.08</v>
      </c>
      <c r="AV97" s="541">
        <f t="shared" si="73"/>
        <v>0.15999999999999995</v>
      </c>
      <c r="AW97" s="302">
        <f t="shared" si="63"/>
        <v>258.44000000000005</v>
      </c>
      <c r="AX97" s="307">
        <f t="shared" si="64"/>
        <v>0.71195592286501397</v>
      </c>
      <c r="AY97" s="304"/>
      <c r="AZ97" s="302">
        <f t="shared" si="65"/>
        <v>643.74</v>
      </c>
      <c r="BA97" s="302">
        <f t="shared" si="52"/>
        <v>643.74</v>
      </c>
      <c r="BB97" s="302">
        <f t="shared" si="66"/>
        <v>0</v>
      </c>
      <c r="BC97" s="303">
        <f t="shared" si="67"/>
        <v>1</v>
      </c>
      <c r="BD97" s="308"/>
      <c r="BE97" s="305">
        <f t="shared" si="68"/>
        <v>0</v>
      </c>
      <c r="BF97" s="305">
        <f t="shared" si="69"/>
        <v>0</v>
      </c>
      <c r="BG97" s="305">
        <f t="shared" si="70"/>
        <v>0</v>
      </c>
      <c r="BH97" s="307">
        <f t="shared" si="71"/>
        <v>0</v>
      </c>
      <c r="BI97" s="294"/>
      <c r="BJ97" s="91"/>
      <c r="BK97" s="91"/>
      <c r="BL97" s="91"/>
      <c r="BM97" s="91"/>
    </row>
    <row r="98" spans="1:65" x14ac:dyDescent="0.25">
      <c r="A98" s="42"/>
      <c r="B98" s="42"/>
      <c r="C98" s="295">
        <v>87</v>
      </c>
      <c r="D98" s="344">
        <v>89</v>
      </c>
      <c r="E98" s="309" t="s">
        <v>255</v>
      </c>
      <c r="F98" s="297">
        <v>0</v>
      </c>
      <c r="G98" s="298">
        <v>0</v>
      </c>
      <c r="H98" s="299">
        <v>0</v>
      </c>
      <c r="I98" s="299">
        <v>0</v>
      </c>
      <c r="J98" s="299">
        <v>0</v>
      </c>
      <c r="K98" s="299">
        <v>0</v>
      </c>
      <c r="L98" s="300"/>
      <c r="M98" s="301">
        <v>108</v>
      </c>
      <c r="N98" s="302">
        <v>161.1</v>
      </c>
      <c r="O98" s="302">
        <f t="shared" si="45"/>
        <v>-53.099999999999994</v>
      </c>
      <c r="P98" s="303">
        <f t="shared" si="46"/>
        <v>0.67039106145251404</v>
      </c>
      <c r="Q98" s="300"/>
      <c r="R98" s="301">
        <v>284</v>
      </c>
      <c r="S98" s="302">
        <v>288.83999999999997</v>
      </c>
      <c r="T98" s="302">
        <f t="shared" si="47"/>
        <v>-4.839999999999975</v>
      </c>
      <c r="U98" s="303">
        <f t="shared" si="48"/>
        <v>0.98324331809998622</v>
      </c>
      <c r="V98" s="300"/>
      <c r="W98" s="301">
        <f t="shared" si="53"/>
        <v>392</v>
      </c>
      <c r="X98" s="301">
        <f t="shared" si="53"/>
        <v>449.93999999999994</v>
      </c>
      <c r="Y98" s="302">
        <f t="shared" si="49"/>
        <v>-57.939999999999941</v>
      </c>
      <c r="Z98" s="303">
        <f t="shared" si="50"/>
        <v>0.87122727474774431</v>
      </c>
      <c r="AA98" s="304"/>
      <c r="AB98" s="305">
        <f t="shared" si="54"/>
        <v>0</v>
      </c>
      <c r="AC98" s="305">
        <f t="shared" si="54"/>
        <v>0</v>
      </c>
      <c r="AD98" s="305">
        <f t="shared" si="55"/>
        <v>0</v>
      </c>
      <c r="AE98" s="303">
        <f t="shared" si="56"/>
        <v>0</v>
      </c>
      <c r="AF98" s="304"/>
      <c r="AG98" s="305">
        <f t="shared" si="57"/>
        <v>0</v>
      </c>
      <c r="AH98" s="305">
        <f t="shared" si="57"/>
        <v>0</v>
      </c>
      <c r="AI98" s="305">
        <f t="shared" si="58"/>
        <v>0</v>
      </c>
      <c r="AJ98" s="303">
        <f t="shared" si="59"/>
        <v>0</v>
      </c>
      <c r="AK98" s="304"/>
      <c r="AL98" s="302">
        <f t="shared" si="76"/>
        <v>108</v>
      </c>
      <c r="AM98" s="306">
        <f t="shared" si="76"/>
        <v>161.1</v>
      </c>
      <c r="AN98" s="538">
        <f t="shared" si="74"/>
        <v>125.28</v>
      </c>
      <c r="AO98" s="541">
        <f t="shared" si="60"/>
        <v>0.16</v>
      </c>
      <c r="AP98" s="302">
        <f t="shared" si="61"/>
        <v>53.099999999999994</v>
      </c>
      <c r="AQ98" s="307">
        <f t="shared" si="62"/>
        <v>0.49166666666666664</v>
      </c>
      <c r="AR98" s="304"/>
      <c r="AS98" s="302">
        <f t="shared" si="77"/>
        <v>284</v>
      </c>
      <c r="AT98" s="306">
        <f t="shared" si="78"/>
        <v>288.83999999999997</v>
      </c>
      <c r="AU98" s="538">
        <f>AT98</f>
        <v>288.83999999999997</v>
      </c>
      <c r="AV98" s="541">
        <f t="shared" si="73"/>
        <v>1.7042253521126673E-2</v>
      </c>
      <c r="AW98" s="302">
        <f t="shared" si="63"/>
        <v>4.839999999999975</v>
      </c>
      <c r="AX98" s="307">
        <f t="shared" si="64"/>
        <v>1.7042253521126673E-2</v>
      </c>
      <c r="AY98" s="304"/>
      <c r="AZ98" s="302">
        <f t="shared" si="65"/>
        <v>449.93999999999994</v>
      </c>
      <c r="BA98" s="302">
        <f t="shared" si="52"/>
        <v>449.93999999999994</v>
      </c>
      <c r="BB98" s="302">
        <f t="shared" si="66"/>
        <v>0</v>
      </c>
      <c r="BC98" s="303">
        <f t="shared" si="67"/>
        <v>1</v>
      </c>
      <c r="BD98" s="308"/>
      <c r="BE98" s="305">
        <f t="shared" si="68"/>
        <v>0</v>
      </c>
      <c r="BF98" s="305">
        <f t="shared" si="69"/>
        <v>0</v>
      </c>
      <c r="BG98" s="305">
        <f t="shared" si="70"/>
        <v>0</v>
      </c>
      <c r="BH98" s="307">
        <f t="shared" si="71"/>
        <v>0</v>
      </c>
      <c r="BI98" s="294"/>
      <c r="BJ98" s="91"/>
      <c r="BK98" s="91"/>
      <c r="BL98" s="91"/>
      <c r="BM98" s="91"/>
    </row>
    <row r="99" spans="1:65" x14ac:dyDescent="0.25">
      <c r="A99" s="42"/>
      <c r="B99" s="42"/>
      <c r="C99" s="295">
        <v>88</v>
      </c>
      <c r="D99" s="344">
        <v>91</v>
      </c>
      <c r="E99" s="309" t="s">
        <v>256</v>
      </c>
      <c r="F99" s="297">
        <v>0</v>
      </c>
      <c r="G99" s="298">
        <v>0</v>
      </c>
      <c r="H99" s="299">
        <v>98</v>
      </c>
      <c r="I99" s="299">
        <v>98</v>
      </c>
      <c r="J99" s="299">
        <v>99</v>
      </c>
      <c r="K99" s="299">
        <v>99</v>
      </c>
      <c r="L99" s="300"/>
      <c r="M99" s="301">
        <v>186</v>
      </c>
      <c r="N99" s="305">
        <v>379.32</v>
      </c>
      <c r="O99" s="305">
        <f t="shared" si="45"/>
        <v>-193.32</v>
      </c>
      <c r="P99" s="303">
        <f t="shared" si="46"/>
        <v>0.49035115469788043</v>
      </c>
      <c r="Q99" s="300"/>
      <c r="R99" s="301">
        <v>109</v>
      </c>
      <c r="S99" s="305">
        <v>271.61</v>
      </c>
      <c r="T99" s="305">
        <f t="shared" si="47"/>
        <v>-162.61000000000001</v>
      </c>
      <c r="U99" s="303">
        <f t="shared" si="48"/>
        <v>0.40131070284599241</v>
      </c>
      <c r="V99" s="300"/>
      <c r="W99" s="301">
        <f t="shared" si="53"/>
        <v>295</v>
      </c>
      <c r="X99" s="301">
        <f t="shared" si="53"/>
        <v>650.93000000000006</v>
      </c>
      <c r="Y99" s="305">
        <f t="shared" si="49"/>
        <v>-355.93000000000006</v>
      </c>
      <c r="Z99" s="303">
        <f t="shared" si="50"/>
        <v>0.45319773247507406</v>
      </c>
      <c r="AA99" s="304"/>
      <c r="AB99" s="305">
        <f t="shared" si="54"/>
        <v>29019</v>
      </c>
      <c r="AC99" s="305">
        <f t="shared" si="54"/>
        <v>64062.75</v>
      </c>
      <c r="AD99" s="305">
        <f t="shared" si="55"/>
        <v>-35043.75</v>
      </c>
      <c r="AE99" s="303">
        <f t="shared" si="56"/>
        <v>0.45297774447709471</v>
      </c>
      <c r="AF99" s="304"/>
      <c r="AG99" s="305">
        <f t="shared" si="57"/>
        <v>29019</v>
      </c>
      <c r="AH99" s="305">
        <f t="shared" si="57"/>
        <v>64062.75</v>
      </c>
      <c r="AI99" s="305">
        <f t="shared" si="58"/>
        <v>-35043.75</v>
      </c>
      <c r="AJ99" s="303">
        <f t="shared" si="59"/>
        <v>0.45297774447709471</v>
      </c>
      <c r="AK99" s="304"/>
      <c r="AL99" s="302">
        <f t="shared" si="76"/>
        <v>186</v>
      </c>
      <c r="AM99" s="306">
        <f t="shared" si="76"/>
        <v>379.32</v>
      </c>
      <c r="AN99" s="538">
        <f t="shared" si="74"/>
        <v>215.76</v>
      </c>
      <c r="AO99" s="541">
        <f t="shared" si="60"/>
        <v>0.15999999999999995</v>
      </c>
      <c r="AP99" s="302">
        <f t="shared" si="61"/>
        <v>193.32</v>
      </c>
      <c r="AQ99" s="307">
        <f t="shared" si="62"/>
        <v>1.0393548387096774</v>
      </c>
      <c r="AR99" s="304"/>
      <c r="AS99" s="302">
        <f t="shared" si="77"/>
        <v>109</v>
      </c>
      <c r="AT99" s="306">
        <f t="shared" si="78"/>
        <v>271.61</v>
      </c>
      <c r="AU99" s="538">
        <f t="shared" si="75"/>
        <v>126.44</v>
      </c>
      <c r="AV99" s="541">
        <f t="shared" si="73"/>
        <v>0.15999999999999998</v>
      </c>
      <c r="AW99" s="302">
        <f t="shared" si="63"/>
        <v>162.61000000000001</v>
      </c>
      <c r="AX99" s="307">
        <f t="shared" si="64"/>
        <v>1.4918348623853213</v>
      </c>
      <c r="AY99" s="304"/>
      <c r="AZ99" s="302">
        <f t="shared" si="65"/>
        <v>650.93000000000006</v>
      </c>
      <c r="BA99" s="302">
        <f t="shared" si="52"/>
        <v>650.93000000000006</v>
      </c>
      <c r="BB99" s="302">
        <f t="shared" si="66"/>
        <v>0</v>
      </c>
      <c r="BC99" s="303">
        <f t="shared" si="67"/>
        <v>1</v>
      </c>
      <c r="BD99" s="308"/>
      <c r="BE99" s="305">
        <f t="shared" si="68"/>
        <v>29019</v>
      </c>
      <c r="BF99" s="305">
        <f t="shared" si="69"/>
        <v>64062.75</v>
      </c>
      <c r="BG99" s="305">
        <f t="shared" si="70"/>
        <v>35043.75</v>
      </c>
      <c r="BH99" s="307">
        <f t="shared" si="71"/>
        <v>1.2076139770495193</v>
      </c>
      <c r="BI99" s="294"/>
      <c r="BJ99" s="91"/>
      <c r="BK99" s="91"/>
      <c r="BL99" s="91"/>
      <c r="BM99" s="91"/>
    </row>
    <row r="100" spans="1:65" x14ac:dyDescent="0.25">
      <c r="A100" s="42"/>
      <c r="B100" s="42"/>
      <c r="C100" s="295">
        <v>89</v>
      </c>
      <c r="D100" s="344">
        <v>92</v>
      </c>
      <c r="E100" s="309" t="s">
        <v>257</v>
      </c>
      <c r="F100" s="297">
        <v>0</v>
      </c>
      <c r="G100" s="298">
        <v>0</v>
      </c>
      <c r="H100" s="299">
        <v>3</v>
      </c>
      <c r="I100" s="299">
        <v>3</v>
      </c>
      <c r="J100" s="299">
        <v>20</v>
      </c>
      <c r="K100" s="299">
        <v>20</v>
      </c>
      <c r="L100" s="300"/>
      <c r="M100" s="301">
        <v>186</v>
      </c>
      <c r="N100" s="305">
        <v>324.3</v>
      </c>
      <c r="O100" s="305">
        <f t="shared" si="45"/>
        <v>-138.30000000000001</v>
      </c>
      <c r="P100" s="303">
        <f t="shared" si="46"/>
        <v>0.57354301572617949</v>
      </c>
      <c r="Q100" s="300"/>
      <c r="R100" s="301">
        <v>149</v>
      </c>
      <c r="S100" s="305">
        <v>151.01</v>
      </c>
      <c r="T100" s="305">
        <f t="shared" si="47"/>
        <v>-2.0099999999999909</v>
      </c>
      <c r="U100" s="303">
        <f t="shared" si="48"/>
        <v>0.98668962320376141</v>
      </c>
      <c r="V100" s="300"/>
      <c r="W100" s="301">
        <f t="shared" si="53"/>
        <v>335</v>
      </c>
      <c r="X100" s="301">
        <f t="shared" si="53"/>
        <v>475.31</v>
      </c>
      <c r="Y100" s="305">
        <f t="shared" si="49"/>
        <v>-140.31</v>
      </c>
      <c r="Z100" s="303">
        <f t="shared" si="50"/>
        <v>0.70480318108182027</v>
      </c>
      <c r="AA100" s="304"/>
      <c r="AB100" s="305">
        <f t="shared" si="54"/>
        <v>3538</v>
      </c>
      <c r="AC100" s="305">
        <f t="shared" si="54"/>
        <v>3993.1</v>
      </c>
      <c r="AD100" s="305">
        <f t="shared" si="55"/>
        <v>-455.09999999999991</v>
      </c>
      <c r="AE100" s="303">
        <f t="shared" si="56"/>
        <v>0.88602839898825481</v>
      </c>
      <c r="AF100" s="304"/>
      <c r="AG100" s="305">
        <f t="shared" si="57"/>
        <v>3538</v>
      </c>
      <c r="AH100" s="305">
        <f t="shared" si="57"/>
        <v>3993.1</v>
      </c>
      <c r="AI100" s="305">
        <f t="shared" si="58"/>
        <v>-455.09999999999991</v>
      </c>
      <c r="AJ100" s="303">
        <f t="shared" si="59"/>
        <v>0.88602839898825481</v>
      </c>
      <c r="AK100" s="304"/>
      <c r="AL100" s="302">
        <f t="shared" si="76"/>
        <v>186</v>
      </c>
      <c r="AM100" s="306">
        <f t="shared" si="76"/>
        <v>324.3</v>
      </c>
      <c r="AN100" s="538">
        <f t="shared" si="74"/>
        <v>215.76</v>
      </c>
      <c r="AO100" s="541">
        <f t="shared" si="60"/>
        <v>0.15999999999999995</v>
      </c>
      <c r="AP100" s="302">
        <f t="shared" si="61"/>
        <v>138.30000000000001</v>
      </c>
      <c r="AQ100" s="307">
        <f t="shared" si="62"/>
        <v>0.74354838709677429</v>
      </c>
      <c r="AR100" s="304"/>
      <c r="AS100" s="302">
        <f t="shared" si="77"/>
        <v>149</v>
      </c>
      <c r="AT100" s="306">
        <f t="shared" si="78"/>
        <v>151.01</v>
      </c>
      <c r="AU100" s="538">
        <f>AT100</f>
        <v>151.01</v>
      </c>
      <c r="AV100" s="541">
        <f t="shared" si="73"/>
        <v>1.3489932885905978E-2</v>
      </c>
      <c r="AW100" s="302">
        <f t="shared" si="63"/>
        <v>2.0099999999999909</v>
      </c>
      <c r="AX100" s="307">
        <f t="shared" si="64"/>
        <v>1.3489932885905978E-2</v>
      </c>
      <c r="AY100" s="304"/>
      <c r="AZ100" s="302">
        <f t="shared" si="65"/>
        <v>475.31</v>
      </c>
      <c r="BA100" s="302">
        <f t="shared" si="52"/>
        <v>475.31</v>
      </c>
      <c r="BB100" s="302">
        <f t="shared" si="66"/>
        <v>0</v>
      </c>
      <c r="BC100" s="303">
        <f t="shared" si="67"/>
        <v>1</v>
      </c>
      <c r="BD100" s="308"/>
      <c r="BE100" s="305">
        <f t="shared" si="68"/>
        <v>3538</v>
      </c>
      <c r="BF100" s="305">
        <f t="shared" si="69"/>
        <v>3993.1</v>
      </c>
      <c r="BG100" s="305">
        <f t="shared" si="70"/>
        <v>455.09999999999991</v>
      </c>
      <c r="BH100" s="307">
        <f t="shared" si="71"/>
        <v>0.12863199547767099</v>
      </c>
      <c r="BI100" s="294"/>
      <c r="BJ100" s="91"/>
      <c r="BK100" s="91"/>
      <c r="BL100" s="91"/>
      <c r="BM100" s="91"/>
    </row>
    <row r="101" spans="1:65" x14ac:dyDescent="0.25">
      <c r="A101" s="42"/>
      <c r="B101" s="42"/>
      <c r="C101" s="295">
        <v>90</v>
      </c>
      <c r="D101" s="344">
        <v>0</v>
      </c>
      <c r="E101" s="296" t="s">
        <v>65</v>
      </c>
      <c r="F101" s="297">
        <v>0</v>
      </c>
      <c r="G101" s="298">
        <v>0</v>
      </c>
      <c r="H101" s="299">
        <v>0</v>
      </c>
      <c r="I101" s="299">
        <v>0</v>
      </c>
      <c r="J101" s="299">
        <v>0</v>
      </c>
      <c r="K101" s="299">
        <v>0</v>
      </c>
      <c r="L101" s="300"/>
      <c r="M101" s="301">
        <v>0</v>
      </c>
      <c r="N101" s="305">
        <v>0</v>
      </c>
      <c r="O101" s="305">
        <f t="shared" si="45"/>
        <v>0</v>
      </c>
      <c r="P101" s="303">
        <f t="shared" si="46"/>
        <v>0</v>
      </c>
      <c r="Q101" s="300"/>
      <c r="R101" s="301">
        <v>0</v>
      </c>
      <c r="S101" s="305">
        <v>0</v>
      </c>
      <c r="T101" s="305">
        <f t="shared" si="47"/>
        <v>0</v>
      </c>
      <c r="U101" s="303">
        <f t="shared" si="48"/>
        <v>0</v>
      </c>
      <c r="V101" s="300"/>
      <c r="W101" s="301">
        <f t="shared" si="53"/>
        <v>0</v>
      </c>
      <c r="X101" s="301">
        <f t="shared" si="53"/>
        <v>0</v>
      </c>
      <c r="Y101" s="305">
        <f t="shared" si="49"/>
        <v>0</v>
      </c>
      <c r="Z101" s="303">
        <f t="shared" si="50"/>
        <v>0</v>
      </c>
      <c r="AA101" s="304"/>
      <c r="AB101" s="305">
        <f t="shared" si="54"/>
        <v>0</v>
      </c>
      <c r="AC101" s="305">
        <f t="shared" si="54"/>
        <v>0</v>
      </c>
      <c r="AD101" s="305">
        <f t="shared" si="55"/>
        <v>0</v>
      </c>
      <c r="AE101" s="303">
        <f t="shared" si="56"/>
        <v>0</v>
      </c>
      <c r="AF101" s="304"/>
      <c r="AG101" s="305">
        <f t="shared" si="57"/>
        <v>0</v>
      </c>
      <c r="AH101" s="305">
        <f t="shared" si="57"/>
        <v>0</v>
      </c>
      <c r="AI101" s="305">
        <f t="shared" si="58"/>
        <v>0</v>
      </c>
      <c r="AJ101" s="303">
        <f t="shared" si="59"/>
        <v>0</v>
      </c>
      <c r="AK101" s="304"/>
      <c r="AL101" s="302">
        <f t="shared" si="76"/>
        <v>0</v>
      </c>
      <c r="AM101" s="306">
        <f t="shared" si="76"/>
        <v>0</v>
      </c>
      <c r="AN101" s="538">
        <f t="shared" si="74"/>
        <v>0</v>
      </c>
      <c r="AO101" s="541"/>
      <c r="AP101" s="302">
        <f t="shared" si="61"/>
        <v>0</v>
      </c>
      <c r="AQ101" s="307">
        <f t="shared" si="62"/>
        <v>0</v>
      </c>
      <c r="AR101" s="304"/>
      <c r="AS101" s="302">
        <f t="shared" si="77"/>
        <v>0</v>
      </c>
      <c r="AT101" s="306">
        <f t="shared" si="78"/>
        <v>0</v>
      </c>
      <c r="AU101" s="538">
        <f t="shared" si="75"/>
        <v>0</v>
      </c>
      <c r="AV101" s="541"/>
      <c r="AW101" s="302">
        <f t="shared" si="63"/>
        <v>0</v>
      </c>
      <c r="AX101" s="307">
        <f t="shared" si="64"/>
        <v>0</v>
      </c>
      <c r="AY101" s="304"/>
      <c r="AZ101" s="302">
        <f t="shared" si="65"/>
        <v>0</v>
      </c>
      <c r="BA101" s="302">
        <f t="shared" si="52"/>
        <v>0</v>
      </c>
      <c r="BB101" s="302">
        <f t="shared" si="66"/>
        <v>0</v>
      </c>
      <c r="BC101" s="303">
        <f t="shared" si="67"/>
        <v>0</v>
      </c>
      <c r="BD101" s="308"/>
      <c r="BE101" s="305">
        <f t="shared" si="68"/>
        <v>0</v>
      </c>
      <c r="BF101" s="305">
        <f t="shared" si="69"/>
        <v>0</v>
      </c>
      <c r="BG101" s="305">
        <f t="shared" si="70"/>
        <v>0</v>
      </c>
      <c r="BH101" s="307">
        <f t="shared" si="71"/>
        <v>0</v>
      </c>
      <c r="BI101" s="294"/>
      <c r="BJ101" s="91"/>
      <c r="BK101" s="91"/>
      <c r="BL101" s="91"/>
      <c r="BM101" s="91"/>
    </row>
    <row r="102" spans="1:65" x14ac:dyDescent="0.25">
      <c r="A102" s="42"/>
      <c r="B102" s="42"/>
      <c r="C102" s="295">
        <v>91</v>
      </c>
      <c r="D102" s="344">
        <v>0</v>
      </c>
      <c r="E102" s="296" t="s">
        <v>65</v>
      </c>
      <c r="F102" s="297">
        <v>0</v>
      </c>
      <c r="G102" s="298">
        <v>0</v>
      </c>
      <c r="H102" s="299">
        <v>0</v>
      </c>
      <c r="I102" s="299">
        <v>0</v>
      </c>
      <c r="J102" s="299">
        <v>0</v>
      </c>
      <c r="K102" s="299">
        <v>0</v>
      </c>
      <c r="L102" s="300"/>
      <c r="M102" s="301">
        <v>0</v>
      </c>
      <c r="N102" s="302">
        <v>0</v>
      </c>
      <c r="O102" s="302">
        <f t="shared" si="45"/>
        <v>0</v>
      </c>
      <c r="P102" s="303">
        <f t="shared" si="46"/>
        <v>0</v>
      </c>
      <c r="Q102" s="300"/>
      <c r="R102" s="301">
        <v>0</v>
      </c>
      <c r="S102" s="302">
        <v>0</v>
      </c>
      <c r="T102" s="302">
        <f t="shared" si="47"/>
        <v>0</v>
      </c>
      <c r="U102" s="303">
        <f t="shared" si="48"/>
        <v>0</v>
      </c>
      <c r="V102" s="300"/>
      <c r="W102" s="301">
        <f t="shared" si="53"/>
        <v>0</v>
      </c>
      <c r="X102" s="301">
        <f t="shared" si="53"/>
        <v>0</v>
      </c>
      <c r="Y102" s="302">
        <f t="shared" si="49"/>
        <v>0</v>
      </c>
      <c r="Z102" s="303">
        <f t="shared" si="50"/>
        <v>0</v>
      </c>
      <c r="AA102" s="304"/>
      <c r="AB102" s="305">
        <f t="shared" si="54"/>
        <v>0</v>
      </c>
      <c r="AC102" s="305">
        <f t="shared" si="54"/>
        <v>0</v>
      </c>
      <c r="AD102" s="305">
        <f t="shared" si="55"/>
        <v>0</v>
      </c>
      <c r="AE102" s="303">
        <f t="shared" si="56"/>
        <v>0</v>
      </c>
      <c r="AF102" s="304"/>
      <c r="AG102" s="305">
        <f t="shared" si="57"/>
        <v>0</v>
      </c>
      <c r="AH102" s="305">
        <f t="shared" si="57"/>
        <v>0</v>
      </c>
      <c r="AI102" s="305">
        <f t="shared" si="58"/>
        <v>0</v>
      </c>
      <c r="AJ102" s="303">
        <f t="shared" si="59"/>
        <v>0</v>
      </c>
      <c r="AK102" s="304"/>
      <c r="AL102" s="302">
        <f t="shared" si="76"/>
        <v>0</v>
      </c>
      <c r="AM102" s="306">
        <f t="shared" si="76"/>
        <v>0</v>
      </c>
      <c r="AN102" s="539"/>
      <c r="AO102" s="541"/>
      <c r="AP102" s="302">
        <f t="shared" si="61"/>
        <v>0</v>
      </c>
      <c r="AQ102" s="307">
        <f t="shared" si="62"/>
        <v>0</v>
      </c>
      <c r="AR102" s="304"/>
      <c r="AS102" s="302">
        <f t="shared" si="77"/>
        <v>0</v>
      </c>
      <c r="AT102" s="306">
        <f t="shared" si="78"/>
        <v>0</v>
      </c>
      <c r="AU102" s="538">
        <f t="shared" si="75"/>
        <v>0</v>
      </c>
      <c r="AV102" s="541"/>
      <c r="AW102" s="302">
        <f t="shared" si="63"/>
        <v>0</v>
      </c>
      <c r="AX102" s="307">
        <f t="shared" si="64"/>
        <v>0</v>
      </c>
      <c r="AY102" s="304"/>
      <c r="AZ102" s="302">
        <f t="shared" si="65"/>
        <v>0</v>
      </c>
      <c r="BA102" s="302">
        <f t="shared" si="52"/>
        <v>0</v>
      </c>
      <c r="BB102" s="302">
        <f t="shared" si="66"/>
        <v>0</v>
      </c>
      <c r="BC102" s="303">
        <f t="shared" si="67"/>
        <v>0</v>
      </c>
      <c r="BD102" s="308"/>
      <c r="BE102" s="305">
        <f t="shared" si="68"/>
        <v>0</v>
      </c>
      <c r="BF102" s="305">
        <f t="shared" si="69"/>
        <v>0</v>
      </c>
      <c r="BG102" s="305">
        <f t="shared" si="70"/>
        <v>0</v>
      </c>
      <c r="BH102" s="307">
        <f t="shared" si="71"/>
        <v>0</v>
      </c>
      <c r="BI102" s="294"/>
      <c r="BJ102" s="91"/>
      <c r="BK102" s="91"/>
      <c r="BL102" s="91"/>
      <c r="BM102" s="91"/>
    </row>
    <row r="103" spans="1:65" x14ac:dyDescent="0.25">
      <c r="A103" s="42"/>
      <c r="B103" s="42"/>
      <c r="C103" s="295">
        <v>92</v>
      </c>
      <c r="D103" s="344">
        <v>88</v>
      </c>
      <c r="E103" s="309" t="s">
        <v>258</v>
      </c>
      <c r="F103" s="297" t="s">
        <v>181</v>
      </c>
      <c r="G103" s="298">
        <v>0</v>
      </c>
      <c r="H103" s="299">
        <v>0</v>
      </c>
      <c r="I103" s="299">
        <v>0</v>
      </c>
      <c r="J103" s="299">
        <v>0</v>
      </c>
      <c r="K103" s="299">
        <v>0</v>
      </c>
      <c r="L103" s="300"/>
      <c r="M103" s="301">
        <v>220</v>
      </c>
      <c r="N103" s="302">
        <v>0</v>
      </c>
      <c r="O103" s="302">
        <f t="shared" si="45"/>
        <v>220</v>
      </c>
      <c r="P103" s="303">
        <f t="shared" si="46"/>
        <v>0</v>
      </c>
      <c r="Q103" s="300"/>
      <c r="R103" s="301">
        <v>0</v>
      </c>
      <c r="S103" s="302">
        <v>0</v>
      </c>
      <c r="T103" s="302">
        <f t="shared" si="47"/>
        <v>0</v>
      </c>
      <c r="U103" s="303">
        <f t="shared" si="48"/>
        <v>0</v>
      </c>
      <c r="V103" s="300"/>
      <c r="W103" s="301">
        <f t="shared" si="53"/>
        <v>220</v>
      </c>
      <c r="X103" s="301">
        <f t="shared" si="53"/>
        <v>0</v>
      </c>
      <c r="Y103" s="302">
        <f t="shared" si="49"/>
        <v>220</v>
      </c>
      <c r="Z103" s="303">
        <f t="shared" si="50"/>
        <v>0</v>
      </c>
      <c r="AA103" s="304"/>
      <c r="AB103" s="305">
        <f t="shared" si="54"/>
        <v>0</v>
      </c>
      <c r="AC103" s="305">
        <f t="shared" si="54"/>
        <v>0</v>
      </c>
      <c r="AD103" s="305">
        <f t="shared" si="55"/>
        <v>0</v>
      </c>
      <c r="AE103" s="303">
        <f t="shared" si="56"/>
        <v>0</v>
      </c>
      <c r="AF103" s="304"/>
      <c r="AG103" s="305">
        <f t="shared" si="57"/>
        <v>0</v>
      </c>
      <c r="AH103" s="305">
        <f t="shared" si="57"/>
        <v>0</v>
      </c>
      <c r="AI103" s="305">
        <f t="shared" si="58"/>
        <v>0</v>
      </c>
      <c r="AJ103" s="303">
        <f t="shared" si="59"/>
        <v>0</v>
      </c>
      <c r="AK103" s="304"/>
      <c r="AL103" s="302">
        <f t="shared" si="76"/>
        <v>220</v>
      </c>
      <c r="AM103" s="306">
        <f t="shared" si="76"/>
        <v>0</v>
      </c>
      <c r="AN103" s="539">
        <f>220+35</f>
        <v>255</v>
      </c>
      <c r="AO103" s="541">
        <f t="shared" si="60"/>
        <v>0.15909090909090909</v>
      </c>
      <c r="AP103" s="302">
        <f t="shared" si="61"/>
        <v>-220</v>
      </c>
      <c r="AQ103" s="307">
        <f t="shared" si="62"/>
        <v>-1</v>
      </c>
      <c r="AR103" s="304"/>
      <c r="AS103" s="302">
        <f t="shared" si="77"/>
        <v>0</v>
      </c>
      <c r="AT103" s="306">
        <f t="shared" si="78"/>
        <v>0</v>
      </c>
      <c r="AU103" s="539"/>
      <c r="AV103" s="541"/>
      <c r="AW103" s="302">
        <f t="shared" si="63"/>
        <v>0</v>
      </c>
      <c r="AX103" s="307">
        <f t="shared" si="64"/>
        <v>0</v>
      </c>
      <c r="AY103" s="304"/>
      <c r="AZ103" s="302">
        <f t="shared" si="65"/>
        <v>0</v>
      </c>
      <c r="BA103" s="302">
        <f t="shared" si="52"/>
        <v>0</v>
      </c>
      <c r="BB103" s="302">
        <f t="shared" si="66"/>
        <v>0</v>
      </c>
      <c r="BC103" s="303">
        <f t="shared" si="67"/>
        <v>0</v>
      </c>
      <c r="BD103" s="308"/>
      <c r="BE103" s="305">
        <f t="shared" si="68"/>
        <v>0</v>
      </c>
      <c r="BF103" s="305">
        <f t="shared" si="69"/>
        <v>0</v>
      </c>
      <c r="BG103" s="305">
        <f t="shared" si="70"/>
        <v>0</v>
      </c>
      <c r="BH103" s="307">
        <f t="shared" si="71"/>
        <v>0</v>
      </c>
      <c r="BI103" s="294"/>
      <c r="BJ103" s="91"/>
      <c r="BK103" s="91"/>
      <c r="BL103" s="91"/>
      <c r="BM103" s="91"/>
    </row>
    <row r="104" spans="1:65" x14ac:dyDescent="0.25">
      <c r="A104" s="42"/>
      <c r="B104" s="42"/>
      <c r="C104" s="295">
        <v>93</v>
      </c>
      <c r="D104" s="344">
        <v>74</v>
      </c>
      <c r="E104" s="296" t="s">
        <v>259</v>
      </c>
      <c r="F104" s="297">
        <v>0</v>
      </c>
      <c r="G104" s="298">
        <v>0</v>
      </c>
      <c r="H104" s="299">
        <v>12</v>
      </c>
      <c r="I104" s="299">
        <v>12</v>
      </c>
      <c r="J104" s="299">
        <v>0</v>
      </c>
      <c r="K104" s="299">
        <v>0</v>
      </c>
      <c r="L104" s="300"/>
      <c r="M104" s="301">
        <v>176</v>
      </c>
      <c r="N104" s="302">
        <v>332.05</v>
      </c>
      <c r="O104" s="302">
        <f t="shared" si="45"/>
        <v>-156.05000000000001</v>
      </c>
      <c r="P104" s="303">
        <f t="shared" si="46"/>
        <v>0.53004065652763133</v>
      </c>
      <c r="Q104" s="300"/>
      <c r="R104" s="301">
        <v>0</v>
      </c>
      <c r="S104" s="302">
        <v>0</v>
      </c>
      <c r="T104" s="302">
        <f t="shared" si="47"/>
        <v>0</v>
      </c>
      <c r="U104" s="303">
        <f t="shared" si="48"/>
        <v>0</v>
      </c>
      <c r="V104" s="300"/>
      <c r="W104" s="301">
        <f t="shared" si="53"/>
        <v>176</v>
      </c>
      <c r="X104" s="301">
        <f t="shared" si="53"/>
        <v>332.05</v>
      </c>
      <c r="Y104" s="302">
        <f t="shared" si="49"/>
        <v>-156.05000000000001</v>
      </c>
      <c r="Z104" s="303">
        <f t="shared" si="50"/>
        <v>0.53004065652763133</v>
      </c>
      <c r="AA104" s="304"/>
      <c r="AB104" s="305">
        <f t="shared" si="54"/>
        <v>2112</v>
      </c>
      <c r="AC104" s="305">
        <f t="shared" si="54"/>
        <v>3984.6000000000004</v>
      </c>
      <c r="AD104" s="305">
        <f t="shared" si="55"/>
        <v>-1872.6000000000004</v>
      </c>
      <c r="AE104" s="303">
        <f t="shared" si="56"/>
        <v>0.53004065652763133</v>
      </c>
      <c r="AF104" s="304"/>
      <c r="AG104" s="305">
        <f t="shared" si="57"/>
        <v>2112</v>
      </c>
      <c r="AH104" s="305">
        <f t="shared" si="57"/>
        <v>3984.6000000000004</v>
      </c>
      <c r="AI104" s="305">
        <f t="shared" si="58"/>
        <v>-1872.6000000000004</v>
      </c>
      <c r="AJ104" s="303">
        <f t="shared" si="59"/>
        <v>0.53004065652763133</v>
      </c>
      <c r="AK104" s="304"/>
      <c r="AL104" s="302">
        <f t="shared" si="76"/>
        <v>176</v>
      </c>
      <c r="AM104" s="306">
        <f t="shared" si="76"/>
        <v>332.05</v>
      </c>
      <c r="AN104" s="538">
        <f t="shared" ref="AN104:AN108" si="79">(AL104*16%)+AL104</f>
        <v>204.16</v>
      </c>
      <c r="AO104" s="541">
        <f t="shared" si="60"/>
        <v>0.15999999999999998</v>
      </c>
      <c r="AP104" s="302">
        <f t="shared" si="61"/>
        <v>156.05000000000001</v>
      </c>
      <c r="AQ104" s="307">
        <f t="shared" si="62"/>
        <v>0.88664772727272734</v>
      </c>
      <c r="AR104" s="304"/>
      <c r="AS104" s="302">
        <f t="shared" si="77"/>
        <v>0</v>
      </c>
      <c r="AT104" s="306">
        <f t="shared" si="78"/>
        <v>0</v>
      </c>
      <c r="AU104" s="538">
        <f t="shared" ref="AU104:AU108" si="80">(AS104*16%)+AS104</f>
        <v>0</v>
      </c>
      <c r="AV104" s="541"/>
      <c r="AW104" s="302">
        <f t="shared" si="63"/>
        <v>0</v>
      </c>
      <c r="AX104" s="307">
        <f t="shared" si="64"/>
        <v>0</v>
      </c>
      <c r="AY104" s="304"/>
      <c r="AZ104" s="302">
        <f t="shared" si="65"/>
        <v>332.05</v>
      </c>
      <c r="BA104" s="302">
        <f t="shared" si="52"/>
        <v>332.05</v>
      </c>
      <c r="BB104" s="302">
        <f t="shared" si="66"/>
        <v>0</v>
      </c>
      <c r="BC104" s="303">
        <f t="shared" si="67"/>
        <v>1</v>
      </c>
      <c r="BD104" s="308"/>
      <c r="BE104" s="305">
        <f t="shared" si="68"/>
        <v>2112</v>
      </c>
      <c r="BF104" s="305">
        <f t="shared" si="69"/>
        <v>3984.6000000000004</v>
      </c>
      <c r="BG104" s="305">
        <f t="shared" si="70"/>
        <v>1872.6000000000004</v>
      </c>
      <c r="BH104" s="307">
        <f t="shared" si="71"/>
        <v>0.88664772727272745</v>
      </c>
      <c r="BI104" s="294"/>
      <c r="BJ104" s="91"/>
      <c r="BK104" s="91"/>
      <c r="BL104" s="91"/>
      <c r="BM104" s="91"/>
    </row>
    <row r="105" spans="1:65" x14ac:dyDescent="0.25">
      <c r="A105" s="42"/>
      <c r="B105" s="42"/>
      <c r="C105" s="295">
        <v>94</v>
      </c>
      <c r="D105" s="344">
        <v>111</v>
      </c>
      <c r="E105" s="309" t="s">
        <v>260</v>
      </c>
      <c r="F105" s="297">
        <v>0</v>
      </c>
      <c r="G105" s="298">
        <v>0</v>
      </c>
      <c r="H105" s="299">
        <v>0</v>
      </c>
      <c r="I105" s="299">
        <v>0</v>
      </c>
      <c r="J105" s="299">
        <v>49</v>
      </c>
      <c r="K105" s="299">
        <v>49</v>
      </c>
      <c r="L105" s="300"/>
      <c r="M105" s="301">
        <v>59</v>
      </c>
      <c r="N105" s="302">
        <v>86.24</v>
      </c>
      <c r="O105" s="302">
        <f t="shared" si="45"/>
        <v>-27.239999999999995</v>
      </c>
      <c r="P105" s="303">
        <f t="shared" si="46"/>
        <v>0.68413729128014844</v>
      </c>
      <c r="Q105" s="300"/>
      <c r="R105" s="301">
        <v>103</v>
      </c>
      <c r="S105" s="302">
        <v>202.7</v>
      </c>
      <c r="T105" s="302">
        <f t="shared" si="47"/>
        <v>-99.699999999999989</v>
      </c>
      <c r="U105" s="303">
        <f t="shared" si="48"/>
        <v>0.50814010853478053</v>
      </c>
      <c r="V105" s="300"/>
      <c r="W105" s="301">
        <f t="shared" si="53"/>
        <v>162</v>
      </c>
      <c r="X105" s="301">
        <f t="shared" si="53"/>
        <v>288.94</v>
      </c>
      <c r="Y105" s="302">
        <f t="shared" si="49"/>
        <v>-126.94</v>
      </c>
      <c r="Z105" s="303">
        <f t="shared" si="50"/>
        <v>0.56067003530144666</v>
      </c>
      <c r="AA105" s="304"/>
      <c r="AB105" s="305">
        <f t="shared" si="54"/>
        <v>5047</v>
      </c>
      <c r="AC105" s="305">
        <f t="shared" si="54"/>
        <v>9932.2999999999993</v>
      </c>
      <c r="AD105" s="305">
        <f t="shared" si="55"/>
        <v>-4885.2999999999993</v>
      </c>
      <c r="AE105" s="303">
        <f t="shared" si="56"/>
        <v>0.50814010853478053</v>
      </c>
      <c r="AF105" s="304"/>
      <c r="AG105" s="305">
        <f t="shared" si="57"/>
        <v>5047</v>
      </c>
      <c r="AH105" s="305">
        <f t="shared" si="57"/>
        <v>9932.2999999999993</v>
      </c>
      <c r="AI105" s="305">
        <f t="shared" si="58"/>
        <v>-4885.2999999999993</v>
      </c>
      <c r="AJ105" s="303">
        <f t="shared" si="59"/>
        <v>0.50814010853478053</v>
      </c>
      <c r="AK105" s="304"/>
      <c r="AL105" s="302">
        <f t="shared" si="76"/>
        <v>59</v>
      </c>
      <c r="AM105" s="306">
        <f t="shared" si="76"/>
        <v>86.24</v>
      </c>
      <c r="AN105" s="538">
        <f t="shared" si="79"/>
        <v>68.44</v>
      </c>
      <c r="AO105" s="541">
        <f t="shared" si="60"/>
        <v>0.15999999999999995</v>
      </c>
      <c r="AP105" s="302">
        <f t="shared" si="61"/>
        <v>27.239999999999995</v>
      </c>
      <c r="AQ105" s="307">
        <f t="shared" si="62"/>
        <v>0.46169491525423723</v>
      </c>
      <c r="AR105" s="304"/>
      <c r="AS105" s="302">
        <f t="shared" si="77"/>
        <v>103</v>
      </c>
      <c r="AT105" s="306">
        <f t="shared" si="78"/>
        <v>202.7</v>
      </c>
      <c r="AU105" s="538">
        <f t="shared" si="80"/>
        <v>119.48</v>
      </c>
      <c r="AV105" s="541">
        <f t="shared" si="73"/>
        <v>0.16000000000000003</v>
      </c>
      <c r="AW105" s="302">
        <f t="shared" si="63"/>
        <v>99.699999999999989</v>
      </c>
      <c r="AX105" s="307">
        <f t="shared" si="64"/>
        <v>0.96796116504854357</v>
      </c>
      <c r="AY105" s="304"/>
      <c r="AZ105" s="302">
        <f t="shared" si="65"/>
        <v>288.94</v>
      </c>
      <c r="BA105" s="302">
        <f t="shared" si="52"/>
        <v>288.94</v>
      </c>
      <c r="BB105" s="302">
        <f t="shared" si="66"/>
        <v>0</v>
      </c>
      <c r="BC105" s="303">
        <f t="shared" si="67"/>
        <v>1</v>
      </c>
      <c r="BD105" s="308"/>
      <c r="BE105" s="305">
        <f t="shared" si="68"/>
        <v>5047</v>
      </c>
      <c r="BF105" s="305">
        <f t="shared" si="69"/>
        <v>9932.2999999999993</v>
      </c>
      <c r="BG105" s="305">
        <f t="shared" si="70"/>
        <v>4885.2999999999993</v>
      </c>
      <c r="BH105" s="307">
        <f t="shared" si="71"/>
        <v>0.96796116504854357</v>
      </c>
      <c r="BI105" s="294"/>
      <c r="BJ105" s="91"/>
      <c r="BK105" s="91"/>
      <c r="BL105" s="91"/>
      <c r="BM105" s="91"/>
    </row>
    <row r="106" spans="1:65" x14ac:dyDescent="0.25">
      <c r="A106" s="42"/>
      <c r="B106" s="42"/>
      <c r="C106" s="295">
        <v>95</v>
      </c>
      <c r="D106" s="344">
        <v>113</v>
      </c>
      <c r="E106" s="309" t="s">
        <v>261</v>
      </c>
      <c r="F106" s="297">
        <v>0</v>
      </c>
      <c r="G106" s="298">
        <v>0</v>
      </c>
      <c r="H106" s="299">
        <v>0</v>
      </c>
      <c r="I106" s="299">
        <v>0</v>
      </c>
      <c r="J106" s="299">
        <v>5</v>
      </c>
      <c r="K106" s="299">
        <v>5</v>
      </c>
      <c r="L106" s="300"/>
      <c r="M106" s="301">
        <v>108</v>
      </c>
      <c r="N106" s="302">
        <v>146.27000000000001</v>
      </c>
      <c r="O106" s="302">
        <f t="shared" si="45"/>
        <v>-38.27000000000001</v>
      </c>
      <c r="P106" s="303">
        <f t="shared" si="46"/>
        <v>0.73836056607643397</v>
      </c>
      <c r="Q106" s="300"/>
      <c r="R106" s="301">
        <v>87</v>
      </c>
      <c r="S106" s="302">
        <v>141.66999999999999</v>
      </c>
      <c r="T106" s="302">
        <f t="shared" si="47"/>
        <v>-54.669999999999987</v>
      </c>
      <c r="U106" s="303">
        <f t="shared" si="48"/>
        <v>0.61410319757182186</v>
      </c>
      <c r="V106" s="300"/>
      <c r="W106" s="301">
        <f t="shared" si="53"/>
        <v>195</v>
      </c>
      <c r="X106" s="301">
        <f t="shared" si="53"/>
        <v>287.94</v>
      </c>
      <c r="Y106" s="302">
        <f t="shared" si="49"/>
        <v>-92.94</v>
      </c>
      <c r="Z106" s="303">
        <f t="shared" si="50"/>
        <v>0.67722442175453224</v>
      </c>
      <c r="AA106" s="304"/>
      <c r="AB106" s="305">
        <f t="shared" si="54"/>
        <v>435</v>
      </c>
      <c r="AC106" s="305">
        <f t="shared" si="54"/>
        <v>708.34999999999991</v>
      </c>
      <c r="AD106" s="305">
        <f t="shared" si="55"/>
        <v>-273.34999999999991</v>
      </c>
      <c r="AE106" s="303">
        <f t="shared" si="56"/>
        <v>0.61410319757182197</v>
      </c>
      <c r="AF106" s="304"/>
      <c r="AG106" s="305">
        <f t="shared" si="57"/>
        <v>435</v>
      </c>
      <c r="AH106" s="305">
        <f t="shared" si="57"/>
        <v>708.34999999999991</v>
      </c>
      <c r="AI106" s="305">
        <f t="shared" si="58"/>
        <v>-273.34999999999991</v>
      </c>
      <c r="AJ106" s="303">
        <f t="shared" si="59"/>
        <v>0.61410319757182197</v>
      </c>
      <c r="AK106" s="304"/>
      <c r="AL106" s="302">
        <f t="shared" si="76"/>
        <v>108</v>
      </c>
      <c r="AM106" s="306">
        <f t="shared" si="76"/>
        <v>146.27000000000001</v>
      </c>
      <c r="AN106" s="538">
        <f t="shared" si="79"/>
        <v>125.28</v>
      </c>
      <c r="AO106" s="541">
        <f t="shared" si="60"/>
        <v>0.16</v>
      </c>
      <c r="AP106" s="302">
        <f t="shared" si="61"/>
        <v>38.27000000000001</v>
      </c>
      <c r="AQ106" s="307">
        <f t="shared" si="62"/>
        <v>0.35435185185185197</v>
      </c>
      <c r="AR106" s="304"/>
      <c r="AS106" s="302">
        <f t="shared" si="77"/>
        <v>87</v>
      </c>
      <c r="AT106" s="306">
        <f t="shared" si="78"/>
        <v>141.66999999999999</v>
      </c>
      <c r="AU106" s="538">
        <f t="shared" si="80"/>
        <v>100.92</v>
      </c>
      <c r="AV106" s="541">
        <f t="shared" si="73"/>
        <v>0.16000000000000003</v>
      </c>
      <c r="AW106" s="302">
        <f t="shared" si="63"/>
        <v>54.669999999999987</v>
      </c>
      <c r="AX106" s="307">
        <f t="shared" si="64"/>
        <v>0.62839080459770102</v>
      </c>
      <c r="AY106" s="304"/>
      <c r="AZ106" s="302">
        <f t="shared" si="65"/>
        <v>287.94</v>
      </c>
      <c r="BA106" s="302">
        <f t="shared" si="52"/>
        <v>287.94</v>
      </c>
      <c r="BB106" s="302">
        <f t="shared" si="66"/>
        <v>0</v>
      </c>
      <c r="BC106" s="303">
        <f t="shared" si="67"/>
        <v>1</v>
      </c>
      <c r="BD106" s="308"/>
      <c r="BE106" s="305">
        <f t="shared" si="68"/>
        <v>435</v>
      </c>
      <c r="BF106" s="305">
        <f t="shared" si="69"/>
        <v>708.34999999999991</v>
      </c>
      <c r="BG106" s="305">
        <f t="shared" si="70"/>
        <v>273.34999999999991</v>
      </c>
      <c r="BH106" s="307">
        <f t="shared" si="71"/>
        <v>0.62839080459770091</v>
      </c>
      <c r="BI106" s="294"/>
      <c r="BJ106" s="91"/>
      <c r="BK106" s="91"/>
      <c r="BL106" s="91"/>
      <c r="BM106" s="91"/>
    </row>
    <row r="107" spans="1:65" x14ac:dyDescent="0.25">
      <c r="A107" s="42"/>
      <c r="B107" s="42"/>
      <c r="C107" s="295">
        <v>96</v>
      </c>
      <c r="D107" s="344">
        <v>115</v>
      </c>
      <c r="E107" s="309" t="s">
        <v>262</v>
      </c>
      <c r="F107" s="297">
        <v>0</v>
      </c>
      <c r="G107" s="298">
        <v>0</v>
      </c>
      <c r="H107" s="299">
        <v>2</v>
      </c>
      <c r="I107" s="299">
        <v>2</v>
      </c>
      <c r="J107" s="299">
        <v>88</v>
      </c>
      <c r="K107" s="299">
        <v>88</v>
      </c>
      <c r="L107" s="300"/>
      <c r="M107" s="301">
        <v>138</v>
      </c>
      <c r="N107" s="302">
        <v>169.87</v>
      </c>
      <c r="O107" s="302">
        <f t="shared" si="45"/>
        <v>-31.870000000000005</v>
      </c>
      <c r="P107" s="303">
        <f t="shared" si="46"/>
        <v>0.81238594219108728</v>
      </c>
      <c r="Q107" s="300"/>
      <c r="R107" s="301">
        <v>142</v>
      </c>
      <c r="S107" s="302">
        <v>228.54</v>
      </c>
      <c r="T107" s="302">
        <f t="shared" si="47"/>
        <v>-86.539999999999992</v>
      </c>
      <c r="U107" s="303">
        <f t="shared" si="48"/>
        <v>0.62133543362212307</v>
      </c>
      <c r="V107" s="300"/>
      <c r="W107" s="301">
        <f t="shared" si="53"/>
        <v>280</v>
      </c>
      <c r="X107" s="301">
        <f t="shared" si="53"/>
        <v>398.40999999999997</v>
      </c>
      <c r="Y107" s="302">
        <f t="shared" si="49"/>
        <v>-118.40999999999997</v>
      </c>
      <c r="Z107" s="303">
        <f t="shared" si="50"/>
        <v>0.70279360457819839</v>
      </c>
      <c r="AA107" s="304"/>
      <c r="AB107" s="305">
        <f t="shared" si="54"/>
        <v>12772</v>
      </c>
      <c r="AC107" s="305">
        <f t="shared" si="54"/>
        <v>20451.260000000002</v>
      </c>
      <c r="AD107" s="305">
        <f t="shared" si="55"/>
        <v>-7679.260000000002</v>
      </c>
      <c r="AE107" s="303">
        <f t="shared" si="56"/>
        <v>0.62450919894422152</v>
      </c>
      <c r="AF107" s="304"/>
      <c r="AG107" s="305">
        <f t="shared" si="57"/>
        <v>12772</v>
      </c>
      <c r="AH107" s="305">
        <f t="shared" si="57"/>
        <v>20451.260000000002</v>
      </c>
      <c r="AI107" s="305">
        <f t="shared" si="58"/>
        <v>-7679.260000000002</v>
      </c>
      <c r="AJ107" s="303">
        <f t="shared" si="59"/>
        <v>0.62450919894422152</v>
      </c>
      <c r="AK107" s="304"/>
      <c r="AL107" s="302">
        <f t="shared" si="76"/>
        <v>138</v>
      </c>
      <c r="AM107" s="306">
        <f t="shared" si="76"/>
        <v>169.87</v>
      </c>
      <c r="AN107" s="538">
        <f t="shared" si="79"/>
        <v>160.08000000000001</v>
      </c>
      <c r="AO107" s="541">
        <f t="shared" si="60"/>
        <v>0.16000000000000009</v>
      </c>
      <c r="AP107" s="302">
        <f t="shared" si="61"/>
        <v>31.870000000000005</v>
      </c>
      <c r="AQ107" s="307">
        <f t="shared" si="62"/>
        <v>0.23094202898550728</v>
      </c>
      <c r="AR107" s="304"/>
      <c r="AS107" s="302">
        <f t="shared" si="77"/>
        <v>142</v>
      </c>
      <c r="AT107" s="306">
        <f t="shared" si="78"/>
        <v>228.54</v>
      </c>
      <c r="AU107" s="538">
        <f t="shared" si="80"/>
        <v>164.72</v>
      </c>
      <c r="AV107" s="541">
        <f t="shared" si="73"/>
        <v>0.16</v>
      </c>
      <c r="AW107" s="302">
        <f t="shared" si="63"/>
        <v>86.539999999999992</v>
      </c>
      <c r="AX107" s="307">
        <f t="shared" si="64"/>
        <v>0.60943661971830976</v>
      </c>
      <c r="AY107" s="304"/>
      <c r="AZ107" s="302">
        <f t="shared" si="65"/>
        <v>398.40999999999997</v>
      </c>
      <c r="BA107" s="302">
        <f t="shared" si="52"/>
        <v>398.40999999999997</v>
      </c>
      <c r="BB107" s="302">
        <f t="shared" si="66"/>
        <v>0</v>
      </c>
      <c r="BC107" s="303">
        <f t="shared" si="67"/>
        <v>1</v>
      </c>
      <c r="BD107" s="308"/>
      <c r="BE107" s="305">
        <f t="shared" si="68"/>
        <v>12772</v>
      </c>
      <c r="BF107" s="305">
        <f t="shared" si="69"/>
        <v>20451.260000000002</v>
      </c>
      <c r="BG107" s="305">
        <f t="shared" si="70"/>
        <v>7679.260000000002</v>
      </c>
      <c r="BH107" s="307">
        <f t="shared" si="71"/>
        <v>0.60125743814594446</v>
      </c>
      <c r="BI107" s="294"/>
      <c r="BJ107" s="91"/>
      <c r="BK107" s="91"/>
      <c r="BL107" s="91"/>
      <c r="BM107" s="91"/>
    </row>
    <row r="108" spans="1:65" x14ac:dyDescent="0.25">
      <c r="A108" s="42"/>
      <c r="B108" s="42"/>
      <c r="C108" s="295">
        <v>97</v>
      </c>
      <c r="D108" s="344">
        <v>117</v>
      </c>
      <c r="E108" s="309" t="s">
        <v>263</v>
      </c>
      <c r="F108" s="297">
        <v>0</v>
      </c>
      <c r="G108" s="298">
        <v>0</v>
      </c>
      <c r="H108" s="299">
        <v>0</v>
      </c>
      <c r="I108" s="299">
        <v>0</v>
      </c>
      <c r="J108" s="299">
        <v>3</v>
      </c>
      <c r="K108" s="299">
        <v>3</v>
      </c>
      <c r="L108" s="300"/>
      <c r="M108" s="301">
        <v>108</v>
      </c>
      <c r="N108" s="302">
        <v>129.61000000000001</v>
      </c>
      <c r="O108" s="302">
        <f t="shared" si="45"/>
        <v>-21.610000000000014</v>
      </c>
      <c r="P108" s="303">
        <f t="shared" si="46"/>
        <v>0.83326903788287932</v>
      </c>
      <c r="Q108" s="300"/>
      <c r="R108" s="301">
        <v>195</v>
      </c>
      <c r="S108" s="302">
        <v>314.69</v>
      </c>
      <c r="T108" s="302">
        <f t="shared" si="47"/>
        <v>-119.69</v>
      </c>
      <c r="U108" s="303">
        <f t="shared" si="48"/>
        <v>0.61965744065588357</v>
      </c>
      <c r="V108" s="300"/>
      <c r="W108" s="301">
        <f t="shared" si="53"/>
        <v>303</v>
      </c>
      <c r="X108" s="301">
        <f t="shared" si="53"/>
        <v>444.3</v>
      </c>
      <c r="Y108" s="302">
        <f t="shared" si="49"/>
        <v>-141.30000000000001</v>
      </c>
      <c r="Z108" s="303">
        <f t="shared" si="50"/>
        <v>0.68197164078325456</v>
      </c>
      <c r="AA108" s="304"/>
      <c r="AB108" s="305">
        <f t="shared" si="54"/>
        <v>585</v>
      </c>
      <c r="AC108" s="305">
        <f t="shared" si="54"/>
        <v>944.06999999999994</v>
      </c>
      <c r="AD108" s="305">
        <f t="shared" si="55"/>
        <v>-359.06999999999994</v>
      </c>
      <c r="AE108" s="303">
        <f t="shared" si="56"/>
        <v>0.61965744065588357</v>
      </c>
      <c r="AF108" s="304"/>
      <c r="AG108" s="305">
        <f t="shared" si="57"/>
        <v>585</v>
      </c>
      <c r="AH108" s="305">
        <f t="shared" si="57"/>
        <v>944.06999999999994</v>
      </c>
      <c r="AI108" s="305">
        <f t="shared" si="58"/>
        <v>-359.06999999999994</v>
      </c>
      <c r="AJ108" s="303">
        <f t="shared" si="59"/>
        <v>0.61965744065588357</v>
      </c>
      <c r="AK108" s="304"/>
      <c r="AL108" s="302">
        <f t="shared" si="76"/>
        <v>108</v>
      </c>
      <c r="AM108" s="306">
        <f t="shared" si="76"/>
        <v>129.61000000000001</v>
      </c>
      <c r="AN108" s="538">
        <f t="shared" si="79"/>
        <v>125.28</v>
      </c>
      <c r="AO108" s="541">
        <f t="shared" si="60"/>
        <v>0.16</v>
      </c>
      <c r="AP108" s="302">
        <f t="shared" si="61"/>
        <v>21.610000000000014</v>
      </c>
      <c r="AQ108" s="307">
        <f t="shared" si="62"/>
        <v>0.20009259259259271</v>
      </c>
      <c r="AR108" s="304"/>
      <c r="AS108" s="302">
        <f t="shared" si="77"/>
        <v>195</v>
      </c>
      <c r="AT108" s="306">
        <f t="shared" si="78"/>
        <v>314.69</v>
      </c>
      <c r="AU108" s="538">
        <f t="shared" si="80"/>
        <v>226.2</v>
      </c>
      <c r="AV108" s="541">
        <f t="shared" si="73"/>
        <v>0.15999999999999995</v>
      </c>
      <c r="AW108" s="302">
        <f t="shared" si="63"/>
        <v>119.69</v>
      </c>
      <c r="AX108" s="307">
        <f t="shared" si="64"/>
        <v>0.6137948717948718</v>
      </c>
      <c r="AY108" s="304"/>
      <c r="AZ108" s="302">
        <f t="shared" si="65"/>
        <v>444.3</v>
      </c>
      <c r="BA108" s="302">
        <f t="shared" si="52"/>
        <v>444.3</v>
      </c>
      <c r="BB108" s="302">
        <f t="shared" si="66"/>
        <v>0</v>
      </c>
      <c r="BC108" s="303">
        <f t="shared" si="67"/>
        <v>1</v>
      </c>
      <c r="BD108" s="308"/>
      <c r="BE108" s="305">
        <f t="shared" si="68"/>
        <v>585</v>
      </c>
      <c r="BF108" s="305">
        <f t="shared" si="69"/>
        <v>944.06999999999994</v>
      </c>
      <c r="BG108" s="305">
        <f t="shared" si="70"/>
        <v>359.06999999999994</v>
      </c>
      <c r="BH108" s="307">
        <f t="shared" si="71"/>
        <v>0.61379487179487169</v>
      </c>
      <c r="BI108" s="294"/>
      <c r="BJ108" s="91"/>
      <c r="BK108" s="91"/>
      <c r="BL108" s="91"/>
      <c r="BM108" s="91"/>
    </row>
    <row r="109" spans="1:65" ht="37.5" x14ac:dyDescent="0.25">
      <c r="A109" s="42"/>
      <c r="B109" s="42"/>
      <c r="C109" s="295">
        <v>98</v>
      </c>
      <c r="D109" s="344">
        <v>109</v>
      </c>
      <c r="E109" s="296" t="s">
        <v>264</v>
      </c>
      <c r="F109" s="297" t="s">
        <v>181</v>
      </c>
      <c r="G109" s="298">
        <v>0</v>
      </c>
      <c r="H109" s="299">
        <v>0</v>
      </c>
      <c r="I109" s="299">
        <v>0</v>
      </c>
      <c r="J109" s="299">
        <v>0</v>
      </c>
      <c r="K109" s="299">
        <v>0</v>
      </c>
      <c r="L109" s="300"/>
      <c r="M109" s="301">
        <v>264</v>
      </c>
      <c r="N109" s="302">
        <v>0</v>
      </c>
      <c r="O109" s="302">
        <f t="shared" si="45"/>
        <v>264</v>
      </c>
      <c r="P109" s="303">
        <f t="shared" si="46"/>
        <v>0</v>
      </c>
      <c r="Q109" s="300"/>
      <c r="R109" s="301">
        <v>0</v>
      </c>
      <c r="S109" s="302">
        <v>0</v>
      </c>
      <c r="T109" s="302">
        <f t="shared" si="47"/>
        <v>0</v>
      </c>
      <c r="U109" s="303">
        <f t="shared" si="48"/>
        <v>0</v>
      </c>
      <c r="V109" s="300"/>
      <c r="W109" s="301">
        <f t="shared" si="53"/>
        <v>264</v>
      </c>
      <c r="X109" s="301">
        <f t="shared" si="53"/>
        <v>0</v>
      </c>
      <c r="Y109" s="302">
        <f t="shared" si="49"/>
        <v>264</v>
      </c>
      <c r="Z109" s="303">
        <f t="shared" si="50"/>
        <v>0</v>
      </c>
      <c r="AA109" s="304"/>
      <c r="AB109" s="305">
        <f t="shared" si="54"/>
        <v>0</v>
      </c>
      <c r="AC109" s="305">
        <f t="shared" si="54"/>
        <v>0</v>
      </c>
      <c r="AD109" s="305">
        <f t="shared" si="55"/>
        <v>0</v>
      </c>
      <c r="AE109" s="303">
        <f t="shared" si="56"/>
        <v>0</v>
      </c>
      <c r="AF109" s="304"/>
      <c r="AG109" s="305">
        <f t="shared" si="57"/>
        <v>0</v>
      </c>
      <c r="AH109" s="305">
        <f t="shared" si="57"/>
        <v>0</v>
      </c>
      <c r="AI109" s="305">
        <f t="shared" si="58"/>
        <v>0</v>
      </c>
      <c r="AJ109" s="303">
        <f t="shared" si="59"/>
        <v>0</v>
      </c>
      <c r="AK109" s="304"/>
      <c r="AL109" s="302">
        <f t="shared" si="76"/>
        <v>264</v>
      </c>
      <c r="AM109" s="306">
        <f t="shared" si="76"/>
        <v>0</v>
      </c>
      <c r="AN109" s="539">
        <f>264+42</f>
        <v>306</v>
      </c>
      <c r="AO109" s="541">
        <f t="shared" si="60"/>
        <v>0.15909090909090909</v>
      </c>
      <c r="AP109" s="302">
        <f t="shared" si="61"/>
        <v>-264</v>
      </c>
      <c r="AQ109" s="307">
        <f t="shared" si="62"/>
        <v>-1</v>
      </c>
      <c r="AR109" s="304"/>
      <c r="AS109" s="302">
        <f t="shared" si="77"/>
        <v>0</v>
      </c>
      <c r="AT109" s="306">
        <f t="shared" si="78"/>
        <v>0</v>
      </c>
      <c r="AU109" s="539"/>
      <c r="AV109" s="541"/>
      <c r="AW109" s="302">
        <f t="shared" si="63"/>
        <v>0</v>
      </c>
      <c r="AX109" s="307">
        <f t="shared" si="64"/>
        <v>0</v>
      </c>
      <c r="AY109" s="304"/>
      <c r="AZ109" s="302">
        <f t="shared" si="65"/>
        <v>0</v>
      </c>
      <c r="BA109" s="302">
        <f t="shared" si="52"/>
        <v>0</v>
      </c>
      <c r="BB109" s="302">
        <f t="shared" si="66"/>
        <v>0</v>
      </c>
      <c r="BC109" s="303">
        <f t="shared" si="67"/>
        <v>0</v>
      </c>
      <c r="BD109" s="308"/>
      <c r="BE109" s="305">
        <f t="shared" si="68"/>
        <v>0</v>
      </c>
      <c r="BF109" s="305">
        <f t="shared" si="69"/>
        <v>0</v>
      </c>
      <c r="BG109" s="305">
        <f t="shared" si="70"/>
        <v>0</v>
      </c>
      <c r="BH109" s="307">
        <f t="shared" si="71"/>
        <v>0</v>
      </c>
      <c r="BI109" s="294"/>
      <c r="BJ109" s="91"/>
      <c r="BK109" s="91"/>
      <c r="BL109" s="91"/>
      <c r="BM109" s="91"/>
    </row>
    <row r="110" spans="1:65" x14ac:dyDescent="0.25">
      <c r="A110" s="42"/>
      <c r="B110" s="42"/>
      <c r="C110" s="295">
        <v>99</v>
      </c>
      <c r="D110" s="344">
        <v>0</v>
      </c>
      <c r="E110" s="296" t="s">
        <v>65</v>
      </c>
      <c r="F110" s="297">
        <v>0</v>
      </c>
      <c r="G110" s="298">
        <v>0</v>
      </c>
      <c r="H110" s="299">
        <v>0</v>
      </c>
      <c r="I110" s="299">
        <v>0</v>
      </c>
      <c r="J110" s="299">
        <v>0</v>
      </c>
      <c r="K110" s="299">
        <v>0</v>
      </c>
      <c r="L110" s="300"/>
      <c r="M110" s="301">
        <v>0</v>
      </c>
      <c r="N110" s="302">
        <v>0</v>
      </c>
      <c r="O110" s="302">
        <f t="shared" si="45"/>
        <v>0</v>
      </c>
      <c r="P110" s="303">
        <f t="shared" si="46"/>
        <v>0</v>
      </c>
      <c r="Q110" s="300"/>
      <c r="R110" s="301">
        <v>0</v>
      </c>
      <c r="S110" s="302">
        <v>0</v>
      </c>
      <c r="T110" s="302">
        <f t="shared" si="47"/>
        <v>0</v>
      </c>
      <c r="U110" s="303">
        <f t="shared" si="48"/>
        <v>0</v>
      </c>
      <c r="V110" s="300"/>
      <c r="W110" s="301">
        <f t="shared" si="53"/>
        <v>0</v>
      </c>
      <c r="X110" s="301">
        <f t="shared" si="53"/>
        <v>0</v>
      </c>
      <c r="Y110" s="302">
        <f t="shared" si="49"/>
        <v>0</v>
      </c>
      <c r="Z110" s="303">
        <f t="shared" si="50"/>
        <v>0</v>
      </c>
      <c r="AA110" s="304"/>
      <c r="AB110" s="305">
        <f t="shared" si="54"/>
        <v>0</v>
      </c>
      <c r="AC110" s="305">
        <f t="shared" si="54"/>
        <v>0</v>
      </c>
      <c r="AD110" s="305">
        <f t="shared" si="55"/>
        <v>0</v>
      </c>
      <c r="AE110" s="303">
        <f t="shared" si="56"/>
        <v>0</v>
      </c>
      <c r="AF110" s="304"/>
      <c r="AG110" s="305">
        <f t="shared" si="57"/>
        <v>0</v>
      </c>
      <c r="AH110" s="305">
        <f t="shared" si="57"/>
        <v>0</v>
      </c>
      <c r="AI110" s="305">
        <f t="shared" si="58"/>
        <v>0</v>
      </c>
      <c r="AJ110" s="303">
        <f t="shared" si="59"/>
        <v>0</v>
      </c>
      <c r="AK110" s="304"/>
      <c r="AL110" s="302">
        <f t="shared" si="76"/>
        <v>0</v>
      </c>
      <c r="AM110" s="306">
        <f t="shared" si="76"/>
        <v>0</v>
      </c>
      <c r="AN110" s="539"/>
      <c r="AO110" s="541"/>
      <c r="AP110" s="302">
        <f t="shared" si="61"/>
        <v>0</v>
      </c>
      <c r="AQ110" s="307">
        <f t="shared" si="62"/>
        <v>0</v>
      </c>
      <c r="AR110" s="304"/>
      <c r="AS110" s="302">
        <f t="shared" si="77"/>
        <v>0</v>
      </c>
      <c r="AT110" s="306">
        <f t="shared" si="78"/>
        <v>0</v>
      </c>
      <c r="AU110" s="539"/>
      <c r="AV110" s="541"/>
      <c r="AW110" s="302">
        <f t="shared" si="63"/>
        <v>0</v>
      </c>
      <c r="AX110" s="307">
        <f t="shared" si="64"/>
        <v>0</v>
      </c>
      <c r="AY110" s="304"/>
      <c r="AZ110" s="302">
        <f t="shared" si="65"/>
        <v>0</v>
      </c>
      <c r="BA110" s="302">
        <f t="shared" si="52"/>
        <v>0</v>
      </c>
      <c r="BB110" s="302">
        <f t="shared" si="66"/>
        <v>0</v>
      </c>
      <c r="BC110" s="303">
        <f t="shared" si="67"/>
        <v>0</v>
      </c>
      <c r="BD110" s="308"/>
      <c r="BE110" s="305">
        <f t="shared" si="68"/>
        <v>0</v>
      </c>
      <c r="BF110" s="305">
        <f t="shared" si="69"/>
        <v>0</v>
      </c>
      <c r="BG110" s="305">
        <f t="shared" si="70"/>
        <v>0</v>
      </c>
      <c r="BH110" s="307">
        <f t="shared" si="71"/>
        <v>0</v>
      </c>
      <c r="BI110" s="294"/>
      <c r="BJ110" s="91"/>
      <c r="BK110" s="91"/>
      <c r="BL110" s="91"/>
      <c r="BM110" s="91"/>
    </row>
    <row r="111" spans="1:65" ht="25" x14ac:dyDescent="0.25">
      <c r="A111" s="42"/>
      <c r="B111" s="42"/>
      <c r="C111" s="295">
        <v>100</v>
      </c>
      <c r="D111" s="344">
        <v>119</v>
      </c>
      <c r="E111" s="296" t="s">
        <v>265</v>
      </c>
      <c r="F111" s="297">
        <v>0</v>
      </c>
      <c r="G111" s="298">
        <v>0</v>
      </c>
      <c r="H111" s="299">
        <v>0</v>
      </c>
      <c r="I111" s="299">
        <v>0</v>
      </c>
      <c r="J111" s="299">
        <v>0</v>
      </c>
      <c r="K111" s="299">
        <v>0</v>
      </c>
      <c r="L111" s="300"/>
      <c r="M111" s="301">
        <v>88</v>
      </c>
      <c r="N111" s="302">
        <v>198.28</v>
      </c>
      <c r="O111" s="302">
        <f t="shared" si="45"/>
        <v>-110.28</v>
      </c>
      <c r="P111" s="303">
        <f t="shared" si="46"/>
        <v>0.44381682469235423</v>
      </c>
      <c r="Q111" s="300"/>
      <c r="R111" s="301">
        <v>24</v>
      </c>
      <c r="S111" s="302">
        <v>155.68</v>
      </c>
      <c r="T111" s="302">
        <f t="shared" si="47"/>
        <v>-131.68</v>
      </c>
      <c r="U111" s="303">
        <f t="shared" si="48"/>
        <v>0.1541623843782117</v>
      </c>
      <c r="V111" s="300"/>
      <c r="W111" s="301">
        <f t="shared" si="53"/>
        <v>112</v>
      </c>
      <c r="X111" s="301">
        <f t="shared" si="53"/>
        <v>353.96000000000004</v>
      </c>
      <c r="Y111" s="302">
        <f t="shared" si="49"/>
        <v>-241.96000000000004</v>
      </c>
      <c r="Z111" s="303">
        <f t="shared" si="50"/>
        <v>0.31641993445587069</v>
      </c>
      <c r="AA111" s="304"/>
      <c r="AB111" s="305">
        <f t="shared" si="54"/>
        <v>0</v>
      </c>
      <c r="AC111" s="305">
        <f t="shared" si="54"/>
        <v>0</v>
      </c>
      <c r="AD111" s="305">
        <f t="shared" si="55"/>
        <v>0</v>
      </c>
      <c r="AE111" s="303">
        <f t="shared" si="56"/>
        <v>0</v>
      </c>
      <c r="AF111" s="304"/>
      <c r="AG111" s="305">
        <f t="shared" si="57"/>
        <v>0</v>
      </c>
      <c r="AH111" s="305">
        <f t="shared" si="57"/>
        <v>0</v>
      </c>
      <c r="AI111" s="305">
        <f t="shared" si="58"/>
        <v>0</v>
      </c>
      <c r="AJ111" s="303">
        <f t="shared" si="59"/>
        <v>0</v>
      </c>
      <c r="AK111" s="304"/>
      <c r="AL111" s="302">
        <f t="shared" si="76"/>
        <v>88</v>
      </c>
      <c r="AM111" s="306">
        <f t="shared" si="76"/>
        <v>198.28</v>
      </c>
      <c r="AN111" s="538">
        <f t="shared" ref="AN111:AN125" si="81">(AL111*16%)+AL111</f>
        <v>102.08</v>
      </c>
      <c r="AO111" s="541">
        <f t="shared" si="60"/>
        <v>0.15999999999999998</v>
      </c>
      <c r="AP111" s="302">
        <f t="shared" si="61"/>
        <v>110.28</v>
      </c>
      <c r="AQ111" s="307">
        <f t="shared" si="62"/>
        <v>1.2531818181818182</v>
      </c>
      <c r="AR111" s="304"/>
      <c r="AS111" s="302">
        <f t="shared" si="77"/>
        <v>24</v>
      </c>
      <c r="AT111" s="306">
        <f t="shared" si="78"/>
        <v>155.68</v>
      </c>
      <c r="AU111" s="538">
        <f t="shared" ref="AU111:AU125" si="82">(AS111*16%)+AS111</f>
        <v>27.84</v>
      </c>
      <c r="AV111" s="541">
        <f t="shared" si="73"/>
        <v>0.16</v>
      </c>
      <c r="AW111" s="302">
        <f t="shared" si="63"/>
        <v>131.68</v>
      </c>
      <c r="AX111" s="307">
        <f t="shared" si="64"/>
        <v>5.4866666666666672</v>
      </c>
      <c r="AY111" s="304"/>
      <c r="AZ111" s="302">
        <f t="shared" si="65"/>
        <v>353.96000000000004</v>
      </c>
      <c r="BA111" s="302">
        <f t="shared" si="52"/>
        <v>353.96000000000004</v>
      </c>
      <c r="BB111" s="302">
        <f t="shared" si="66"/>
        <v>0</v>
      </c>
      <c r="BC111" s="303">
        <f t="shared" si="67"/>
        <v>1</v>
      </c>
      <c r="BD111" s="308"/>
      <c r="BE111" s="305">
        <f t="shared" si="68"/>
        <v>0</v>
      </c>
      <c r="BF111" s="305">
        <f t="shared" si="69"/>
        <v>0</v>
      </c>
      <c r="BG111" s="305">
        <f t="shared" si="70"/>
        <v>0</v>
      </c>
      <c r="BH111" s="307">
        <f t="shared" si="71"/>
        <v>0</v>
      </c>
      <c r="BI111" s="294"/>
      <c r="BJ111" s="91"/>
      <c r="BK111" s="91"/>
      <c r="BL111" s="91"/>
      <c r="BM111" s="91"/>
    </row>
    <row r="112" spans="1:65" x14ac:dyDescent="0.25">
      <c r="A112" s="42"/>
      <c r="B112" s="42"/>
      <c r="C112" s="295">
        <v>101</v>
      </c>
      <c r="D112" s="344">
        <v>0</v>
      </c>
      <c r="E112" s="296" t="s">
        <v>65</v>
      </c>
      <c r="F112" s="297">
        <v>0</v>
      </c>
      <c r="G112" s="298">
        <v>0</v>
      </c>
      <c r="H112" s="299">
        <v>0</v>
      </c>
      <c r="I112" s="299">
        <v>0</v>
      </c>
      <c r="J112" s="299">
        <v>0</v>
      </c>
      <c r="K112" s="299">
        <v>0</v>
      </c>
      <c r="L112" s="300"/>
      <c r="M112" s="301">
        <v>0</v>
      </c>
      <c r="N112" s="302">
        <v>0</v>
      </c>
      <c r="O112" s="302">
        <f t="shared" si="45"/>
        <v>0</v>
      </c>
      <c r="P112" s="303">
        <f t="shared" si="46"/>
        <v>0</v>
      </c>
      <c r="Q112" s="300"/>
      <c r="R112" s="301">
        <v>0</v>
      </c>
      <c r="S112" s="302">
        <v>21.07</v>
      </c>
      <c r="T112" s="302">
        <f t="shared" si="47"/>
        <v>-21.07</v>
      </c>
      <c r="U112" s="303">
        <f t="shared" si="48"/>
        <v>0</v>
      </c>
      <c r="V112" s="300"/>
      <c r="W112" s="301">
        <f t="shared" si="53"/>
        <v>0</v>
      </c>
      <c r="X112" s="301">
        <f t="shared" si="53"/>
        <v>21.07</v>
      </c>
      <c r="Y112" s="302">
        <f t="shared" si="49"/>
        <v>-21.07</v>
      </c>
      <c r="Z112" s="303">
        <f t="shared" si="50"/>
        <v>0</v>
      </c>
      <c r="AA112" s="304"/>
      <c r="AB112" s="305">
        <f t="shared" si="54"/>
        <v>0</v>
      </c>
      <c r="AC112" s="305">
        <f t="shared" si="54"/>
        <v>0</v>
      </c>
      <c r="AD112" s="305">
        <f t="shared" si="55"/>
        <v>0</v>
      </c>
      <c r="AE112" s="303">
        <f t="shared" si="56"/>
        <v>0</v>
      </c>
      <c r="AF112" s="304"/>
      <c r="AG112" s="305">
        <f t="shared" si="57"/>
        <v>0</v>
      </c>
      <c r="AH112" s="305">
        <f t="shared" si="57"/>
        <v>0</v>
      </c>
      <c r="AI112" s="305">
        <f t="shared" si="58"/>
        <v>0</v>
      </c>
      <c r="AJ112" s="303">
        <f t="shared" si="59"/>
        <v>0</v>
      </c>
      <c r="AK112" s="304"/>
      <c r="AL112" s="302">
        <f t="shared" si="76"/>
        <v>0</v>
      </c>
      <c r="AM112" s="306">
        <f t="shared" si="76"/>
        <v>0</v>
      </c>
      <c r="AN112" s="538">
        <f t="shared" si="81"/>
        <v>0</v>
      </c>
      <c r="AO112" s="541"/>
      <c r="AP112" s="302">
        <f t="shared" si="61"/>
        <v>0</v>
      </c>
      <c r="AQ112" s="307">
        <f t="shared" si="62"/>
        <v>0</v>
      </c>
      <c r="AR112" s="304"/>
      <c r="AS112" s="302">
        <f t="shared" si="77"/>
        <v>0</v>
      </c>
      <c r="AT112" s="306"/>
      <c r="AU112" s="538">
        <f t="shared" si="82"/>
        <v>0</v>
      </c>
      <c r="AV112" s="541"/>
      <c r="AW112" s="302">
        <f t="shared" si="63"/>
        <v>0</v>
      </c>
      <c r="AX112" s="307">
        <f t="shared" si="64"/>
        <v>0</v>
      </c>
      <c r="AY112" s="304"/>
      <c r="AZ112" s="302">
        <f t="shared" si="65"/>
        <v>21.07</v>
      </c>
      <c r="BA112" s="302">
        <f t="shared" si="52"/>
        <v>0</v>
      </c>
      <c r="BB112" s="302">
        <f t="shared" si="66"/>
        <v>-21.07</v>
      </c>
      <c r="BC112" s="303">
        <f t="shared" si="67"/>
        <v>0</v>
      </c>
      <c r="BD112" s="308"/>
      <c r="BE112" s="305">
        <f t="shared" si="68"/>
        <v>0</v>
      </c>
      <c r="BF112" s="305">
        <f t="shared" si="69"/>
        <v>0</v>
      </c>
      <c r="BG112" s="305">
        <f t="shared" si="70"/>
        <v>0</v>
      </c>
      <c r="BH112" s="307">
        <f t="shared" si="71"/>
        <v>0</v>
      </c>
      <c r="BI112" s="294"/>
      <c r="BJ112" s="91"/>
      <c r="BK112" s="91"/>
      <c r="BL112" s="91"/>
      <c r="BM112" s="91"/>
    </row>
    <row r="113" spans="1:65" ht="25" x14ac:dyDescent="0.25">
      <c r="A113" s="42"/>
      <c r="B113" s="42"/>
      <c r="C113" s="295">
        <v>102</v>
      </c>
      <c r="D113" s="344">
        <v>124</v>
      </c>
      <c r="E113" s="309" t="s">
        <v>266</v>
      </c>
      <c r="F113" s="297">
        <v>0</v>
      </c>
      <c r="G113" s="298">
        <v>0</v>
      </c>
      <c r="H113" s="299">
        <v>448</v>
      </c>
      <c r="I113" s="299">
        <v>448</v>
      </c>
      <c r="J113" s="299">
        <v>485</v>
      </c>
      <c r="K113" s="299">
        <v>485</v>
      </c>
      <c r="L113" s="300"/>
      <c r="M113" s="301">
        <v>88</v>
      </c>
      <c r="N113" s="302">
        <v>206.16</v>
      </c>
      <c r="O113" s="302">
        <f t="shared" si="45"/>
        <v>-118.16</v>
      </c>
      <c r="P113" s="303">
        <f t="shared" si="46"/>
        <v>0.42685292976329064</v>
      </c>
      <c r="Q113" s="300"/>
      <c r="R113" s="301">
        <v>120</v>
      </c>
      <c r="S113" s="302">
        <v>250.44</v>
      </c>
      <c r="T113" s="302">
        <f t="shared" si="47"/>
        <v>-130.44</v>
      </c>
      <c r="U113" s="303">
        <f t="shared" si="48"/>
        <v>0.47915668423574509</v>
      </c>
      <c r="V113" s="300"/>
      <c r="W113" s="301">
        <f t="shared" si="53"/>
        <v>208</v>
      </c>
      <c r="X113" s="301">
        <f t="shared" si="53"/>
        <v>456.6</v>
      </c>
      <c r="Y113" s="302">
        <f t="shared" si="49"/>
        <v>-248.60000000000002</v>
      </c>
      <c r="Z113" s="303">
        <f t="shared" si="50"/>
        <v>0.45554095488392465</v>
      </c>
      <c r="AA113" s="304"/>
      <c r="AB113" s="305">
        <f t="shared" si="54"/>
        <v>97624</v>
      </c>
      <c r="AC113" s="305">
        <f t="shared" si="54"/>
        <v>213823.08</v>
      </c>
      <c r="AD113" s="305">
        <f t="shared" si="55"/>
        <v>-116199.07999999999</v>
      </c>
      <c r="AE113" s="303">
        <f t="shared" si="56"/>
        <v>0.45656437088082358</v>
      </c>
      <c r="AF113" s="304"/>
      <c r="AG113" s="305">
        <f t="shared" si="57"/>
        <v>97624</v>
      </c>
      <c r="AH113" s="305">
        <f t="shared" si="57"/>
        <v>213823.08</v>
      </c>
      <c r="AI113" s="305">
        <f t="shared" si="58"/>
        <v>-116199.07999999999</v>
      </c>
      <c r="AJ113" s="303">
        <f t="shared" si="59"/>
        <v>0.45656437088082358</v>
      </c>
      <c r="AK113" s="304"/>
      <c r="AL113" s="302">
        <f t="shared" si="76"/>
        <v>88</v>
      </c>
      <c r="AM113" s="306">
        <f t="shared" si="76"/>
        <v>206.16</v>
      </c>
      <c r="AN113" s="538">
        <f t="shared" si="81"/>
        <v>102.08</v>
      </c>
      <c r="AO113" s="541">
        <f t="shared" si="60"/>
        <v>0.15999999999999998</v>
      </c>
      <c r="AP113" s="302">
        <f t="shared" si="61"/>
        <v>118.16</v>
      </c>
      <c r="AQ113" s="307">
        <f t="shared" si="62"/>
        <v>1.3427272727272728</v>
      </c>
      <c r="AR113" s="304"/>
      <c r="AS113" s="302">
        <f t="shared" si="77"/>
        <v>120</v>
      </c>
      <c r="AT113" s="306">
        <f t="shared" si="78"/>
        <v>250.44</v>
      </c>
      <c r="AU113" s="538">
        <f t="shared" si="82"/>
        <v>139.19999999999999</v>
      </c>
      <c r="AV113" s="541">
        <f t="shared" si="73"/>
        <v>0.15999999999999989</v>
      </c>
      <c r="AW113" s="302">
        <f t="shared" si="63"/>
        <v>130.44</v>
      </c>
      <c r="AX113" s="307">
        <f t="shared" si="64"/>
        <v>1.087</v>
      </c>
      <c r="AY113" s="304"/>
      <c r="AZ113" s="302">
        <f t="shared" si="65"/>
        <v>456.6</v>
      </c>
      <c r="BA113" s="302">
        <f t="shared" si="52"/>
        <v>456.6</v>
      </c>
      <c r="BB113" s="302">
        <f t="shared" si="66"/>
        <v>0</v>
      </c>
      <c r="BC113" s="303">
        <f t="shared" si="67"/>
        <v>1</v>
      </c>
      <c r="BD113" s="308"/>
      <c r="BE113" s="305">
        <f t="shared" si="68"/>
        <v>97624</v>
      </c>
      <c r="BF113" s="305">
        <f t="shared" si="69"/>
        <v>213823.08</v>
      </c>
      <c r="BG113" s="305">
        <f t="shared" si="70"/>
        <v>116199.07999999999</v>
      </c>
      <c r="BH113" s="307">
        <f t="shared" si="71"/>
        <v>1.1902716545111856</v>
      </c>
      <c r="BI113" s="294"/>
      <c r="BJ113" s="91"/>
      <c r="BK113" s="91"/>
      <c r="BL113" s="91"/>
      <c r="BM113" s="91"/>
    </row>
    <row r="114" spans="1:65" x14ac:dyDescent="0.25">
      <c r="A114" s="42"/>
      <c r="B114" s="42"/>
      <c r="C114" s="295">
        <v>103</v>
      </c>
      <c r="D114" s="344" t="s">
        <v>267</v>
      </c>
      <c r="E114" s="309" t="s">
        <v>268</v>
      </c>
      <c r="F114" s="297">
        <v>0</v>
      </c>
      <c r="G114" s="298">
        <v>0</v>
      </c>
      <c r="H114" s="299">
        <v>30</v>
      </c>
      <c r="I114" s="299">
        <v>30</v>
      </c>
      <c r="J114" s="299">
        <v>30</v>
      </c>
      <c r="K114" s="299">
        <v>30</v>
      </c>
      <c r="L114" s="300"/>
      <c r="M114" s="301">
        <v>57</v>
      </c>
      <c r="N114" s="302">
        <v>97.28</v>
      </c>
      <c r="O114" s="302">
        <f t="shared" si="45"/>
        <v>-40.28</v>
      </c>
      <c r="P114" s="303">
        <f t="shared" si="46"/>
        <v>0.5859375</v>
      </c>
      <c r="Q114" s="300"/>
      <c r="R114" s="301">
        <v>62</v>
      </c>
      <c r="S114" s="302">
        <v>78.150000000000006</v>
      </c>
      <c r="T114" s="302">
        <f t="shared" si="47"/>
        <v>-16.150000000000006</v>
      </c>
      <c r="U114" s="303">
        <f t="shared" si="48"/>
        <v>0.79334612923864356</v>
      </c>
      <c r="V114" s="300"/>
      <c r="W114" s="301">
        <f t="shared" si="53"/>
        <v>119</v>
      </c>
      <c r="X114" s="301">
        <f t="shared" si="53"/>
        <v>175.43</v>
      </c>
      <c r="Y114" s="302">
        <f t="shared" si="49"/>
        <v>-56.430000000000007</v>
      </c>
      <c r="Z114" s="303">
        <f t="shared" si="50"/>
        <v>0.67833323832867809</v>
      </c>
      <c r="AA114" s="304"/>
      <c r="AB114" s="305">
        <f t="shared" si="54"/>
        <v>3570</v>
      </c>
      <c r="AC114" s="305">
        <f t="shared" si="54"/>
        <v>5262.9</v>
      </c>
      <c r="AD114" s="305">
        <f t="shared" si="55"/>
        <v>-1692.8999999999996</v>
      </c>
      <c r="AE114" s="303">
        <f t="shared" si="56"/>
        <v>0.6783332383286782</v>
      </c>
      <c r="AF114" s="304"/>
      <c r="AG114" s="305">
        <f t="shared" si="57"/>
        <v>3570</v>
      </c>
      <c r="AH114" s="305">
        <f t="shared" si="57"/>
        <v>5262.9</v>
      </c>
      <c r="AI114" s="305">
        <f t="shared" si="58"/>
        <v>-1692.8999999999996</v>
      </c>
      <c r="AJ114" s="303">
        <f t="shared" si="59"/>
        <v>0.6783332383286782</v>
      </c>
      <c r="AK114" s="304"/>
      <c r="AL114" s="302">
        <f t="shared" si="76"/>
        <v>57</v>
      </c>
      <c r="AM114" s="306">
        <f t="shared" si="76"/>
        <v>97.28</v>
      </c>
      <c r="AN114" s="538">
        <f t="shared" si="81"/>
        <v>66.12</v>
      </c>
      <c r="AO114" s="541">
        <f t="shared" si="60"/>
        <v>0.16000000000000009</v>
      </c>
      <c r="AP114" s="302">
        <f t="shared" si="61"/>
        <v>40.28</v>
      </c>
      <c r="AQ114" s="307">
        <f t="shared" si="62"/>
        <v>0.70666666666666667</v>
      </c>
      <c r="AR114" s="304"/>
      <c r="AS114" s="302">
        <f t="shared" si="77"/>
        <v>62</v>
      </c>
      <c r="AT114" s="306">
        <f t="shared" si="78"/>
        <v>78.150000000000006</v>
      </c>
      <c r="AU114" s="538">
        <f t="shared" si="82"/>
        <v>71.92</v>
      </c>
      <c r="AV114" s="541">
        <f t="shared" si="73"/>
        <v>0.16000000000000003</v>
      </c>
      <c r="AW114" s="302">
        <f t="shared" si="63"/>
        <v>16.150000000000006</v>
      </c>
      <c r="AX114" s="307">
        <f t="shared" si="64"/>
        <v>0.260483870967742</v>
      </c>
      <c r="AY114" s="304"/>
      <c r="AZ114" s="302">
        <f t="shared" si="65"/>
        <v>175.43</v>
      </c>
      <c r="BA114" s="302">
        <f t="shared" si="52"/>
        <v>175.43</v>
      </c>
      <c r="BB114" s="302">
        <f t="shared" si="66"/>
        <v>0</v>
      </c>
      <c r="BC114" s="303">
        <f t="shared" si="67"/>
        <v>1</v>
      </c>
      <c r="BD114" s="308"/>
      <c r="BE114" s="305">
        <f t="shared" si="68"/>
        <v>3570</v>
      </c>
      <c r="BF114" s="305">
        <f t="shared" si="69"/>
        <v>5262.9</v>
      </c>
      <c r="BG114" s="305">
        <f t="shared" si="70"/>
        <v>1692.8999999999996</v>
      </c>
      <c r="BH114" s="307">
        <f t="shared" si="71"/>
        <v>0.47420168067226881</v>
      </c>
      <c r="BI114" s="294"/>
      <c r="BJ114" s="91"/>
      <c r="BK114" s="91"/>
      <c r="BL114" s="91"/>
      <c r="BM114" s="91"/>
    </row>
    <row r="115" spans="1:65" x14ac:dyDescent="0.25">
      <c r="A115" s="42"/>
      <c r="B115" s="42"/>
      <c r="C115" s="295">
        <v>104</v>
      </c>
      <c r="D115" s="344">
        <v>128</v>
      </c>
      <c r="E115" s="296" t="s">
        <v>269</v>
      </c>
      <c r="F115" s="297">
        <v>0</v>
      </c>
      <c r="G115" s="298">
        <v>0</v>
      </c>
      <c r="H115" s="299">
        <v>12</v>
      </c>
      <c r="I115" s="299">
        <v>12</v>
      </c>
      <c r="J115" s="299">
        <v>0</v>
      </c>
      <c r="K115" s="299">
        <v>0</v>
      </c>
      <c r="L115" s="300"/>
      <c r="M115" s="301">
        <v>19</v>
      </c>
      <c r="N115" s="302">
        <v>119.04</v>
      </c>
      <c r="O115" s="302">
        <f t="shared" si="45"/>
        <v>-100.04</v>
      </c>
      <c r="P115" s="303">
        <f t="shared" si="46"/>
        <v>0.15961021505376344</v>
      </c>
      <c r="Q115" s="300"/>
      <c r="R115" s="301">
        <v>0</v>
      </c>
      <c r="S115" s="302">
        <v>14.01</v>
      </c>
      <c r="T115" s="302">
        <f t="shared" si="47"/>
        <v>-14.01</v>
      </c>
      <c r="U115" s="303">
        <f t="shared" si="48"/>
        <v>0</v>
      </c>
      <c r="V115" s="300"/>
      <c r="W115" s="301">
        <f t="shared" si="53"/>
        <v>19</v>
      </c>
      <c r="X115" s="301">
        <f t="shared" si="53"/>
        <v>133.05000000000001</v>
      </c>
      <c r="Y115" s="302">
        <f t="shared" si="49"/>
        <v>-114.05000000000001</v>
      </c>
      <c r="Z115" s="303">
        <f t="shared" si="50"/>
        <v>0.14280345734686206</v>
      </c>
      <c r="AA115" s="304"/>
      <c r="AB115" s="305">
        <f t="shared" si="54"/>
        <v>228</v>
      </c>
      <c r="AC115" s="305">
        <f t="shared" si="54"/>
        <v>1428.48</v>
      </c>
      <c r="AD115" s="305">
        <f t="shared" si="55"/>
        <v>-1200.48</v>
      </c>
      <c r="AE115" s="303">
        <f t="shared" si="56"/>
        <v>0.15961021505376344</v>
      </c>
      <c r="AF115" s="304"/>
      <c r="AG115" s="305">
        <f t="shared" si="57"/>
        <v>228</v>
      </c>
      <c r="AH115" s="305">
        <f t="shared" si="57"/>
        <v>1428.48</v>
      </c>
      <c r="AI115" s="305">
        <f t="shared" si="58"/>
        <v>-1200.48</v>
      </c>
      <c r="AJ115" s="303">
        <f t="shared" si="59"/>
        <v>0.15961021505376344</v>
      </c>
      <c r="AK115" s="304"/>
      <c r="AL115" s="302">
        <f t="shared" si="76"/>
        <v>19</v>
      </c>
      <c r="AM115" s="306">
        <f t="shared" si="76"/>
        <v>119.04</v>
      </c>
      <c r="AN115" s="538">
        <f t="shared" si="81"/>
        <v>22.04</v>
      </c>
      <c r="AO115" s="541">
        <f t="shared" si="60"/>
        <v>0.15999999999999995</v>
      </c>
      <c r="AP115" s="302">
        <f t="shared" si="61"/>
        <v>100.04</v>
      </c>
      <c r="AQ115" s="307">
        <f t="shared" si="62"/>
        <v>5.2652631578947373</v>
      </c>
      <c r="AR115" s="304"/>
      <c r="AS115" s="302">
        <f t="shared" si="77"/>
        <v>0</v>
      </c>
      <c r="AT115" s="306">
        <f t="shared" si="78"/>
        <v>14.01</v>
      </c>
      <c r="AU115" s="538">
        <f t="shared" si="82"/>
        <v>0</v>
      </c>
      <c r="AV115" s="541"/>
      <c r="AW115" s="302">
        <f t="shared" si="63"/>
        <v>14.01</v>
      </c>
      <c r="AX115" s="307" t="str">
        <f t="shared" si="64"/>
        <v>&gt;100%</v>
      </c>
      <c r="AY115" s="304"/>
      <c r="AZ115" s="302">
        <f t="shared" si="65"/>
        <v>133.05000000000001</v>
      </c>
      <c r="BA115" s="302">
        <f t="shared" si="52"/>
        <v>133.05000000000001</v>
      </c>
      <c r="BB115" s="302">
        <f t="shared" si="66"/>
        <v>0</v>
      </c>
      <c r="BC115" s="303">
        <f t="shared" si="67"/>
        <v>1</v>
      </c>
      <c r="BD115" s="308"/>
      <c r="BE115" s="305">
        <f t="shared" si="68"/>
        <v>228</v>
      </c>
      <c r="BF115" s="305">
        <f t="shared" si="69"/>
        <v>1428.48</v>
      </c>
      <c r="BG115" s="305">
        <f t="shared" si="70"/>
        <v>1200.48</v>
      </c>
      <c r="BH115" s="307">
        <f t="shared" si="71"/>
        <v>5.2652631578947373</v>
      </c>
      <c r="BI115" s="294"/>
      <c r="BJ115" s="91"/>
      <c r="BK115" s="91"/>
      <c r="BL115" s="91"/>
      <c r="BM115" s="91"/>
    </row>
    <row r="116" spans="1:65" x14ac:dyDescent="0.25">
      <c r="A116" s="42"/>
      <c r="B116" s="42"/>
      <c r="C116" s="295">
        <v>105</v>
      </c>
      <c r="D116" s="344">
        <v>0</v>
      </c>
      <c r="E116" s="296" t="s">
        <v>65</v>
      </c>
      <c r="F116" s="297">
        <v>0</v>
      </c>
      <c r="G116" s="298">
        <v>0</v>
      </c>
      <c r="H116" s="299">
        <v>0</v>
      </c>
      <c r="I116" s="299">
        <v>0</v>
      </c>
      <c r="J116" s="299">
        <v>0</v>
      </c>
      <c r="K116" s="299">
        <v>0</v>
      </c>
      <c r="L116" s="300"/>
      <c r="M116" s="301">
        <v>0</v>
      </c>
      <c r="N116" s="302">
        <v>0</v>
      </c>
      <c r="O116" s="302">
        <f t="shared" si="45"/>
        <v>0</v>
      </c>
      <c r="P116" s="303">
        <f t="shared" si="46"/>
        <v>0</v>
      </c>
      <c r="Q116" s="300"/>
      <c r="R116" s="301">
        <v>0</v>
      </c>
      <c r="S116" s="302">
        <v>0</v>
      </c>
      <c r="T116" s="302">
        <f t="shared" si="47"/>
        <v>0</v>
      </c>
      <c r="U116" s="303">
        <f t="shared" si="48"/>
        <v>0</v>
      </c>
      <c r="V116" s="300"/>
      <c r="W116" s="301">
        <f t="shared" si="53"/>
        <v>0</v>
      </c>
      <c r="X116" s="301">
        <f t="shared" si="53"/>
        <v>0</v>
      </c>
      <c r="Y116" s="302">
        <f t="shared" si="49"/>
        <v>0</v>
      </c>
      <c r="Z116" s="303">
        <f t="shared" si="50"/>
        <v>0</v>
      </c>
      <c r="AA116" s="304"/>
      <c r="AB116" s="305">
        <f t="shared" si="54"/>
        <v>0</v>
      </c>
      <c r="AC116" s="305">
        <f t="shared" si="54"/>
        <v>0</v>
      </c>
      <c r="AD116" s="305">
        <f t="shared" si="55"/>
        <v>0</v>
      </c>
      <c r="AE116" s="303">
        <f t="shared" si="56"/>
        <v>0</v>
      </c>
      <c r="AF116" s="304"/>
      <c r="AG116" s="305">
        <f t="shared" si="57"/>
        <v>0</v>
      </c>
      <c r="AH116" s="305">
        <f t="shared" si="57"/>
        <v>0</v>
      </c>
      <c r="AI116" s="305">
        <f t="shared" si="58"/>
        <v>0</v>
      </c>
      <c r="AJ116" s="303">
        <f t="shared" si="59"/>
        <v>0</v>
      </c>
      <c r="AK116" s="304"/>
      <c r="AL116" s="302">
        <f t="shared" si="76"/>
        <v>0</v>
      </c>
      <c r="AM116" s="306">
        <f t="shared" si="76"/>
        <v>0</v>
      </c>
      <c r="AN116" s="538">
        <f t="shared" si="81"/>
        <v>0</v>
      </c>
      <c r="AO116" s="541"/>
      <c r="AP116" s="302">
        <f t="shared" si="61"/>
        <v>0</v>
      </c>
      <c r="AQ116" s="307">
        <f t="shared" si="62"/>
        <v>0</v>
      </c>
      <c r="AR116" s="304"/>
      <c r="AS116" s="302">
        <f t="shared" si="77"/>
        <v>0</v>
      </c>
      <c r="AT116" s="306">
        <f t="shared" si="78"/>
        <v>0</v>
      </c>
      <c r="AU116" s="538">
        <f t="shared" si="82"/>
        <v>0</v>
      </c>
      <c r="AV116" s="541"/>
      <c r="AW116" s="302">
        <f t="shared" si="63"/>
        <v>0</v>
      </c>
      <c r="AX116" s="307">
        <f t="shared" si="64"/>
        <v>0</v>
      </c>
      <c r="AY116" s="304"/>
      <c r="AZ116" s="302">
        <f t="shared" si="65"/>
        <v>0</v>
      </c>
      <c r="BA116" s="302">
        <f t="shared" si="52"/>
        <v>0</v>
      </c>
      <c r="BB116" s="302">
        <f t="shared" si="66"/>
        <v>0</v>
      </c>
      <c r="BC116" s="303">
        <f t="shared" si="67"/>
        <v>0</v>
      </c>
      <c r="BD116" s="308"/>
      <c r="BE116" s="305">
        <f t="shared" si="68"/>
        <v>0</v>
      </c>
      <c r="BF116" s="305">
        <f t="shared" si="69"/>
        <v>0</v>
      </c>
      <c r="BG116" s="305">
        <f t="shared" si="70"/>
        <v>0</v>
      </c>
      <c r="BH116" s="307">
        <f t="shared" si="71"/>
        <v>0</v>
      </c>
      <c r="BI116" s="294"/>
      <c r="BJ116" s="91"/>
      <c r="BK116" s="91"/>
      <c r="BL116" s="91"/>
      <c r="BM116" s="91"/>
    </row>
    <row r="117" spans="1:65" x14ac:dyDescent="0.25">
      <c r="A117" s="42"/>
      <c r="B117" s="42"/>
      <c r="C117" s="295">
        <v>106</v>
      </c>
      <c r="D117" s="344">
        <v>0</v>
      </c>
      <c r="E117" s="296" t="s">
        <v>65</v>
      </c>
      <c r="F117" s="297">
        <v>0</v>
      </c>
      <c r="G117" s="298">
        <v>0</v>
      </c>
      <c r="H117" s="299">
        <v>0</v>
      </c>
      <c r="I117" s="299">
        <v>0</v>
      </c>
      <c r="J117" s="299">
        <v>0</v>
      </c>
      <c r="K117" s="299">
        <v>0</v>
      </c>
      <c r="L117" s="300"/>
      <c r="M117" s="301">
        <v>0</v>
      </c>
      <c r="N117" s="302">
        <v>0</v>
      </c>
      <c r="O117" s="302">
        <f t="shared" si="45"/>
        <v>0</v>
      </c>
      <c r="P117" s="303">
        <f t="shared" si="46"/>
        <v>0</v>
      </c>
      <c r="Q117" s="300"/>
      <c r="R117" s="301">
        <v>0</v>
      </c>
      <c r="S117" s="302">
        <v>0</v>
      </c>
      <c r="T117" s="302">
        <f t="shared" si="47"/>
        <v>0</v>
      </c>
      <c r="U117" s="303">
        <f t="shared" si="48"/>
        <v>0</v>
      </c>
      <c r="V117" s="300"/>
      <c r="W117" s="301">
        <f t="shared" si="53"/>
        <v>0</v>
      </c>
      <c r="X117" s="301">
        <f t="shared" si="53"/>
        <v>0</v>
      </c>
      <c r="Y117" s="302">
        <f t="shared" si="49"/>
        <v>0</v>
      </c>
      <c r="Z117" s="303">
        <f t="shared" si="50"/>
        <v>0</v>
      </c>
      <c r="AA117" s="304"/>
      <c r="AB117" s="305">
        <f t="shared" si="54"/>
        <v>0</v>
      </c>
      <c r="AC117" s="305">
        <f t="shared" si="54"/>
        <v>0</v>
      </c>
      <c r="AD117" s="305">
        <f t="shared" si="55"/>
        <v>0</v>
      </c>
      <c r="AE117" s="303">
        <f t="shared" si="56"/>
        <v>0</v>
      </c>
      <c r="AF117" s="304"/>
      <c r="AG117" s="305">
        <f t="shared" si="57"/>
        <v>0</v>
      </c>
      <c r="AH117" s="305">
        <f t="shared" si="57"/>
        <v>0</v>
      </c>
      <c r="AI117" s="305">
        <f t="shared" si="58"/>
        <v>0</v>
      </c>
      <c r="AJ117" s="303">
        <f t="shared" si="59"/>
        <v>0</v>
      </c>
      <c r="AK117" s="304"/>
      <c r="AL117" s="302">
        <f t="shared" si="76"/>
        <v>0</v>
      </c>
      <c r="AM117" s="306">
        <f t="shared" si="76"/>
        <v>0</v>
      </c>
      <c r="AN117" s="538">
        <f t="shared" si="81"/>
        <v>0</v>
      </c>
      <c r="AO117" s="541"/>
      <c r="AP117" s="302">
        <f t="shared" si="61"/>
        <v>0</v>
      </c>
      <c r="AQ117" s="307">
        <f t="shared" si="62"/>
        <v>0</v>
      </c>
      <c r="AR117" s="304"/>
      <c r="AS117" s="302">
        <f t="shared" si="77"/>
        <v>0</v>
      </c>
      <c r="AT117" s="306">
        <f t="shared" si="78"/>
        <v>0</v>
      </c>
      <c r="AU117" s="538">
        <f t="shared" si="82"/>
        <v>0</v>
      </c>
      <c r="AV117" s="541"/>
      <c r="AW117" s="302">
        <f t="shared" si="63"/>
        <v>0</v>
      </c>
      <c r="AX117" s="307">
        <f t="shared" si="64"/>
        <v>0</v>
      </c>
      <c r="AY117" s="304"/>
      <c r="AZ117" s="302">
        <f t="shared" si="65"/>
        <v>0</v>
      </c>
      <c r="BA117" s="302">
        <f t="shared" si="52"/>
        <v>0</v>
      </c>
      <c r="BB117" s="302">
        <f t="shared" si="66"/>
        <v>0</v>
      </c>
      <c r="BC117" s="303">
        <f t="shared" si="67"/>
        <v>0</v>
      </c>
      <c r="BD117" s="308"/>
      <c r="BE117" s="305">
        <f t="shared" si="68"/>
        <v>0</v>
      </c>
      <c r="BF117" s="305">
        <f t="shared" si="69"/>
        <v>0</v>
      </c>
      <c r="BG117" s="305">
        <f t="shared" si="70"/>
        <v>0</v>
      </c>
      <c r="BH117" s="307">
        <f t="shared" si="71"/>
        <v>0</v>
      </c>
      <c r="BI117" s="294"/>
      <c r="BJ117" s="91"/>
      <c r="BK117" s="91"/>
      <c r="BL117" s="91"/>
      <c r="BM117" s="91"/>
    </row>
    <row r="118" spans="1:65" x14ac:dyDescent="0.25">
      <c r="A118" s="42"/>
      <c r="B118" s="42"/>
      <c r="C118" s="295">
        <v>107</v>
      </c>
      <c r="D118" s="344">
        <v>157</v>
      </c>
      <c r="E118" s="309" t="s">
        <v>270</v>
      </c>
      <c r="F118" s="297">
        <v>0</v>
      </c>
      <c r="G118" s="298">
        <v>0</v>
      </c>
      <c r="H118" s="299">
        <v>0</v>
      </c>
      <c r="I118" s="299">
        <v>0</v>
      </c>
      <c r="J118" s="299">
        <v>0</v>
      </c>
      <c r="K118" s="299">
        <v>0</v>
      </c>
      <c r="L118" s="300"/>
      <c r="M118" s="301">
        <v>80</v>
      </c>
      <c r="N118" s="302">
        <v>208.51</v>
      </c>
      <c r="O118" s="302">
        <f t="shared" si="45"/>
        <v>-128.51</v>
      </c>
      <c r="P118" s="303">
        <f t="shared" si="46"/>
        <v>0.38367464390197115</v>
      </c>
      <c r="Q118" s="300"/>
      <c r="R118" s="301">
        <v>0</v>
      </c>
      <c r="S118" s="302">
        <v>0</v>
      </c>
      <c r="T118" s="302">
        <f t="shared" si="47"/>
        <v>0</v>
      </c>
      <c r="U118" s="303">
        <f t="shared" si="48"/>
        <v>0</v>
      </c>
      <c r="V118" s="300"/>
      <c r="W118" s="301">
        <f t="shared" si="53"/>
        <v>80</v>
      </c>
      <c r="X118" s="301">
        <f t="shared" si="53"/>
        <v>208.51</v>
      </c>
      <c r="Y118" s="302">
        <f t="shared" si="49"/>
        <v>-128.51</v>
      </c>
      <c r="Z118" s="303">
        <f t="shared" si="50"/>
        <v>0.38367464390197115</v>
      </c>
      <c r="AA118" s="304"/>
      <c r="AB118" s="305">
        <f t="shared" si="54"/>
        <v>0</v>
      </c>
      <c r="AC118" s="305">
        <f t="shared" si="54"/>
        <v>0</v>
      </c>
      <c r="AD118" s="305">
        <f t="shared" si="55"/>
        <v>0</v>
      </c>
      <c r="AE118" s="303">
        <f t="shared" si="56"/>
        <v>0</v>
      </c>
      <c r="AF118" s="304"/>
      <c r="AG118" s="305">
        <f t="shared" si="57"/>
        <v>0</v>
      </c>
      <c r="AH118" s="305">
        <f t="shared" si="57"/>
        <v>0</v>
      </c>
      <c r="AI118" s="305">
        <f t="shared" si="58"/>
        <v>0</v>
      </c>
      <c r="AJ118" s="303">
        <f t="shared" si="59"/>
        <v>0</v>
      </c>
      <c r="AK118" s="304"/>
      <c r="AL118" s="302">
        <f t="shared" si="76"/>
        <v>80</v>
      </c>
      <c r="AM118" s="306">
        <f t="shared" si="76"/>
        <v>208.51</v>
      </c>
      <c r="AN118" s="538">
        <f t="shared" si="81"/>
        <v>92.8</v>
      </c>
      <c r="AO118" s="541">
        <f t="shared" si="60"/>
        <v>0.15999999999999998</v>
      </c>
      <c r="AP118" s="302">
        <f t="shared" si="61"/>
        <v>128.51</v>
      </c>
      <c r="AQ118" s="307">
        <f t="shared" si="62"/>
        <v>1.6063749999999999</v>
      </c>
      <c r="AR118" s="304"/>
      <c r="AS118" s="302">
        <f t="shared" si="77"/>
        <v>0</v>
      </c>
      <c r="AT118" s="306">
        <f t="shared" si="78"/>
        <v>0</v>
      </c>
      <c r="AU118" s="538">
        <f t="shared" si="82"/>
        <v>0</v>
      </c>
      <c r="AV118" s="541"/>
      <c r="AW118" s="302">
        <f t="shared" si="63"/>
        <v>0</v>
      </c>
      <c r="AX118" s="307">
        <f t="shared" si="64"/>
        <v>0</v>
      </c>
      <c r="AY118" s="304"/>
      <c r="AZ118" s="302">
        <f t="shared" si="65"/>
        <v>208.51</v>
      </c>
      <c r="BA118" s="302">
        <f t="shared" si="52"/>
        <v>208.51</v>
      </c>
      <c r="BB118" s="302">
        <f t="shared" si="66"/>
        <v>0</v>
      </c>
      <c r="BC118" s="303">
        <f t="shared" si="67"/>
        <v>1</v>
      </c>
      <c r="BD118" s="308"/>
      <c r="BE118" s="305">
        <f t="shared" si="68"/>
        <v>0</v>
      </c>
      <c r="BF118" s="305">
        <f t="shared" si="69"/>
        <v>0</v>
      </c>
      <c r="BG118" s="305">
        <f t="shared" si="70"/>
        <v>0</v>
      </c>
      <c r="BH118" s="307">
        <f t="shared" si="71"/>
        <v>0</v>
      </c>
      <c r="BI118" s="294"/>
      <c r="BJ118" s="91"/>
      <c r="BK118" s="91"/>
      <c r="BL118" s="91"/>
      <c r="BM118" s="91"/>
    </row>
    <row r="119" spans="1:65" x14ac:dyDescent="0.25">
      <c r="A119" s="42"/>
      <c r="B119" s="42"/>
      <c r="C119" s="295">
        <v>108</v>
      </c>
      <c r="D119" s="344">
        <v>129</v>
      </c>
      <c r="E119" s="309" t="s">
        <v>271</v>
      </c>
      <c r="F119" s="297">
        <v>0</v>
      </c>
      <c r="G119" s="298">
        <v>0</v>
      </c>
      <c r="H119" s="299">
        <v>4</v>
      </c>
      <c r="I119" s="299">
        <v>4</v>
      </c>
      <c r="J119" s="299">
        <v>7</v>
      </c>
      <c r="K119" s="299">
        <v>7</v>
      </c>
      <c r="L119" s="300"/>
      <c r="M119" s="301">
        <v>60</v>
      </c>
      <c r="N119" s="302">
        <v>350.91</v>
      </c>
      <c r="O119" s="302">
        <f t="shared" si="45"/>
        <v>-290.91000000000003</v>
      </c>
      <c r="P119" s="303">
        <f t="shared" si="46"/>
        <v>0.17098401299478497</v>
      </c>
      <c r="Q119" s="300"/>
      <c r="R119" s="301">
        <v>74</v>
      </c>
      <c r="S119" s="302">
        <v>331.92</v>
      </c>
      <c r="T119" s="302">
        <f t="shared" si="47"/>
        <v>-257.92</v>
      </c>
      <c r="U119" s="303">
        <f t="shared" si="48"/>
        <v>0.22294528802120991</v>
      </c>
      <c r="V119" s="300"/>
      <c r="W119" s="301">
        <f t="shared" si="53"/>
        <v>134</v>
      </c>
      <c r="X119" s="301">
        <f t="shared" si="53"/>
        <v>682.83</v>
      </c>
      <c r="Y119" s="302">
        <f t="shared" si="49"/>
        <v>-548.83000000000004</v>
      </c>
      <c r="Z119" s="303">
        <f t="shared" si="50"/>
        <v>0.19624211004203096</v>
      </c>
      <c r="AA119" s="304"/>
      <c r="AB119" s="305">
        <f t="shared" si="54"/>
        <v>758</v>
      </c>
      <c r="AC119" s="305">
        <f t="shared" si="54"/>
        <v>3727.08</v>
      </c>
      <c r="AD119" s="305">
        <f t="shared" si="55"/>
        <v>-2969.08</v>
      </c>
      <c r="AE119" s="303">
        <f t="shared" si="56"/>
        <v>0.20337636970497011</v>
      </c>
      <c r="AF119" s="304"/>
      <c r="AG119" s="305">
        <f t="shared" si="57"/>
        <v>758</v>
      </c>
      <c r="AH119" s="305">
        <f t="shared" si="57"/>
        <v>3727.08</v>
      </c>
      <c r="AI119" s="305">
        <f t="shared" si="58"/>
        <v>-2969.08</v>
      </c>
      <c r="AJ119" s="303">
        <f t="shared" si="59"/>
        <v>0.20337636970497011</v>
      </c>
      <c r="AK119" s="304"/>
      <c r="AL119" s="302">
        <f t="shared" si="76"/>
        <v>60</v>
      </c>
      <c r="AM119" s="306">
        <f t="shared" si="76"/>
        <v>350.91</v>
      </c>
      <c r="AN119" s="538">
        <f t="shared" si="81"/>
        <v>69.599999999999994</v>
      </c>
      <c r="AO119" s="541">
        <f t="shared" si="60"/>
        <v>0.15999999999999989</v>
      </c>
      <c r="AP119" s="302">
        <f t="shared" si="61"/>
        <v>290.91000000000003</v>
      </c>
      <c r="AQ119" s="307">
        <f t="shared" si="62"/>
        <v>4.8485000000000005</v>
      </c>
      <c r="AR119" s="304"/>
      <c r="AS119" s="302">
        <f t="shared" si="77"/>
        <v>74</v>
      </c>
      <c r="AT119" s="306">
        <f t="shared" si="78"/>
        <v>331.92</v>
      </c>
      <c r="AU119" s="538">
        <f t="shared" si="82"/>
        <v>85.84</v>
      </c>
      <c r="AV119" s="541">
        <f t="shared" si="73"/>
        <v>0.16000000000000006</v>
      </c>
      <c r="AW119" s="302">
        <f t="shared" si="63"/>
        <v>257.92</v>
      </c>
      <c r="AX119" s="307">
        <f t="shared" si="64"/>
        <v>3.4854054054054058</v>
      </c>
      <c r="AY119" s="304"/>
      <c r="AZ119" s="302">
        <f t="shared" si="65"/>
        <v>682.83</v>
      </c>
      <c r="BA119" s="302">
        <f t="shared" si="52"/>
        <v>682.83</v>
      </c>
      <c r="BB119" s="302">
        <f t="shared" si="66"/>
        <v>0</v>
      </c>
      <c r="BC119" s="303">
        <f t="shared" si="67"/>
        <v>1</v>
      </c>
      <c r="BD119" s="308"/>
      <c r="BE119" s="305">
        <f t="shared" si="68"/>
        <v>758</v>
      </c>
      <c r="BF119" s="305">
        <f t="shared" si="69"/>
        <v>3727.08</v>
      </c>
      <c r="BG119" s="305">
        <f t="shared" si="70"/>
        <v>2969.08</v>
      </c>
      <c r="BH119" s="307">
        <f t="shared" si="71"/>
        <v>3.9169920844327177</v>
      </c>
      <c r="BI119" s="294"/>
      <c r="BJ119" s="91"/>
      <c r="BK119" s="91"/>
      <c r="BL119" s="91"/>
      <c r="BM119" s="91"/>
    </row>
    <row r="120" spans="1:65" ht="25" x14ac:dyDescent="0.25">
      <c r="A120" s="42"/>
      <c r="B120" s="42"/>
      <c r="C120" s="295">
        <v>109</v>
      </c>
      <c r="D120" s="344">
        <v>75</v>
      </c>
      <c r="E120" s="309" t="s">
        <v>272</v>
      </c>
      <c r="F120" s="297">
        <v>0</v>
      </c>
      <c r="G120" s="298">
        <v>0</v>
      </c>
      <c r="H120" s="299">
        <v>0</v>
      </c>
      <c r="I120" s="299">
        <v>0</v>
      </c>
      <c r="J120" s="299">
        <v>0</v>
      </c>
      <c r="K120" s="299">
        <v>0</v>
      </c>
      <c r="L120" s="300"/>
      <c r="M120" s="301">
        <v>0</v>
      </c>
      <c r="N120" s="302">
        <v>22.3</v>
      </c>
      <c r="O120" s="302">
        <f t="shared" si="45"/>
        <v>-22.3</v>
      </c>
      <c r="P120" s="303">
        <f t="shared" si="46"/>
        <v>0</v>
      </c>
      <c r="Q120" s="300"/>
      <c r="R120" s="301">
        <v>176</v>
      </c>
      <c r="S120" s="302">
        <v>213.44</v>
      </c>
      <c r="T120" s="302">
        <f t="shared" si="47"/>
        <v>-37.44</v>
      </c>
      <c r="U120" s="303">
        <f t="shared" si="48"/>
        <v>0.82458770614692656</v>
      </c>
      <c r="V120" s="300"/>
      <c r="W120" s="301">
        <f t="shared" si="53"/>
        <v>176</v>
      </c>
      <c r="X120" s="301">
        <f t="shared" si="53"/>
        <v>235.74</v>
      </c>
      <c r="Y120" s="302">
        <f t="shared" si="49"/>
        <v>-59.740000000000009</v>
      </c>
      <c r="Z120" s="303">
        <f t="shared" si="50"/>
        <v>0.74658522100619329</v>
      </c>
      <c r="AA120" s="304"/>
      <c r="AB120" s="305">
        <f t="shared" si="54"/>
        <v>0</v>
      </c>
      <c r="AC120" s="305">
        <f t="shared" si="54"/>
        <v>0</v>
      </c>
      <c r="AD120" s="305">
        <f t="shared" si="55"/>
        <v>0</v>
      </c>
      <c r="AE120" s="303">
        <f t="shared" si="56"/>
        <v>0</v>
      </c>
      <c r="AF120" s="304"/>
      <c r="AG120" s="305">
        <f t="shared" si="57"/>
        <v>0</v>
      </c>
      <c r="AH120" s="305">
        <f t="shared" si="57"/>
        <v>0</v>
      </c>
      <c r="AI120" s="305">
        <f t="shared" si="58"/>
        <v>0</v>
      </c>
      <c r="AJ120" s="303">
        <f t="shared" si="59"/>
        <v>0</v>
      </c>
      <c r="AK120" s="304"/>
      <c r="AL120" s="302">
        <f t="shared" si="76"/>
        <v>0</v>
      </c>
      <c r="AM120" s="306">
        <f t="shared" si="76"/>
        <v>22.3</v>
      </c>
      <c r="AN120" s="538">
        <f t="shared" si="81"/>
        <v>0</v>
      </c>
      <c r="AO120" s="541"/>
      <c r="AP120" s="302">
        <f t="shared" si="61"/>
        <v>22.3</v>
      </c>
      <c r="AQ120" s="307" t="str">
        <f t="shared" si="62"/>
        <v>&gt;100%</v>
      </c>
      <c r="AR120" s="304"/>
      <c r="AS120" s="302">
        <f t="shared" si="77"/>
        <v>176</v>
      </c>
      <c r="AT120" s="306">
        <f t="shared" si="78"/>
        <v>213.44</v>
      </c>
      <c r="AU120" s="538">
        <f t="shared" si="82"/>
        <v>204.16</v>
      </c>
      <c r="AV120" s="541">
        <f t="shared" si="73"/>
        <v>0.15999999999999998</v>
      </c>
      <c r="AW120" s="302">
        <f t="shared" si="63"/>
        <v>37.44</v>
      </c>
      <c r="AX120" s="307">
        <f t="shared" si="64"/>
        <v>0.21272727272727271</v>
      </c>
      <c r="AY120" s="304"/>
      <c r="AZ120" s="302">
        <f t="shared" si="65"/>
        <v>235.74</v>
      </c>
      <c r="BA120" s="302">
        <f t="shared" si="52"/>
        <v>235.74</v>
      </c>
      <c r="BB120" s="302">
        <f t="shared" si="66"/>
        <v>0</v>
      </c>
      <c r="BC120" s="303">
        <f t="shared" si="67"/>
        <v>1</v>
      </c>
      <c r="BD120" s="308"/>
      <c r="BE120" s="305">
        <f t="shared" si="68"/>
        <v>0</v>
      </c>
      <c r="BF120" s="305">
        <f t="shared" si="69"/>
        <v>0</v>
      </c>
      <c r="BG120" s="305">
        <f t="shared" si="70"/>
        <v>0</v>
      </c>
      <c r="BH120" s="307">
        <f t="shared" si="71"/>
        <v>0</v>
      </c>
      <c r="BI120" s="294"/>
      <c r="BJ120" s="91"/>
      <c r="BK120" s="91"/>
      <c r="BL120" s="91"/>
      <c r="BM120" s="91"/>
    </row>
    <row r="121" spans="1:65" x14ac:dyDescent="0.25">
      <c r="A121" s="42"/>
      <c r="B121" s="42"/>
      <c r="C121" s="295">
        <v>110</v>
      </c>
      <c r="D121" s="344">
        <v>76</v>
      </c>
      <c r="E121" s="309" t="s">
        <v>273</v>
      </c>
      <c r="F121" s="297">
        <v>0</v>
      </c>
      <c r="G121" s="298">
        <v>0</v>
      </c>
      <c r="H121" s="299">
        <v>0</v>
      </c>
      <c r="I121" s="299">
        <v>0</v>
      </c>
      <c r="J121" s="299">
        <v>0</v>
      </c>
      <c r="K121" s="299">
        <v>0</v>
      </c>
      <c r="L121" s="300"/>
      <c r="M121" s="301">
        <v>0</v>
      </c>
      <c r="N121" s="302">
        <v>144.37</v>
      </c>
      <c r="O121" s="302">
        <f t="shared" si="45"/>
        <v>-144.37</v>
      </c>
      <c r="P121" s="303">
        <f t="shared" si="46"/>
        <v>0</v>
      </c>
      <c r="Q121" s="300"/>
      <c r="R121" s="301">
        <v>55</v>
      </c>
      <c r="S121" s="302">
        <v>237.16</v>
      </c>
      <c r="T121" s="302">
        <f t="shared" si="47"/>
        <v>-182.16</v>
      </c>
      <c r="U121" s="303">
        <f t="shared" si="48"/>
        <v>0.23191094619666047</v>
      </c>
      <c r="V121" s="300"/>
      <c r="W121" s="301">
        <f t="shared" si="53"/>
        <v>55</v>
      </c>
      <c r="X121" s="301">
        <f t="shared" si="53"/>
        <v>381.53</v>
      </c>
      <c r="Y121" s="302">
        <f t="shared" si="49"/>
        <v>-326.52999999999997</v>
      </c>
      <c r="Z121" s="303">
        <f t="shared" si="50"/>
        <v>0.14415642282389329</v>
      </c>
      <c r="AA121" s="304"/>
      <c r="AB121" s="305">
        <f t="shared" si="54"/>
        <v>0</v>
      </c>
      <c r="AC121" s="305">
        <f t="shared" si="54"/>
        <v>0</v>
      </c>
      <c r="AD121" s="305">
        <f t="shared" si="55"/>
        <v>0</v>
      </c>
      <c r="AE121" s="303">
        <f t="shared" si="56"/>
        <v>0</v>
      </c>
      <c r="AF121" s="304"/>
      <c r="AG121" s="305">
        <f t="shared" si="57"/>
        <v>0</v>
      </c>
      <c r="AH121" s="305">
        <f t="shared" si="57"/>
        <v>0</v>
      </c>
      <c r="AI121" s="305">
        <f t="shared" si="58"/>
        <v>0</v>
      </c>
      <c r="AJ121" s="303">
        <f t="shared" si="59"/>
        <v>0</v>
      </c>
      <c r="AK121" s="304"/>
      <c r="AL121" s="302">
        <f t="shared" si="76"/>
        <v>0</v>
      </c>
      <c r="AM121" s="306">
        <f t="shared" si="76"/>
        <v>144.37</v>
      </c>
      <c r="AN121" s="538">
        <v>0</v>
      </c>
      <c r="AO121" s="541"/>
      <c r="AP121" s="302">
        <f t="shared" si="61"/>
        <v>144.37</v>
      </c>
      <c r="AQ121" s="307" t="str">
        <f t="shared" si="62"/>
        <v>&gt;100%</v>
      </c>
      <c r="AR121" s="304"/>
      <c r="AS121" s="302">
        <f t="shared" si="77"/>
        <v>55</v>
      </c>
      <c r="AT121" s="306">
        <f t="shared" si="78"/>
        <v>237.16</v>
      </c>
      <c r="AU121" s="538">
        <f t="shared" si="82"/>
        <v>63.8</v>
      </c>
      <c r="AV121" s="541">
        <f t="shared" si="73"/>
        <v>0.15999999999999995</v>
      </c>
      <c r="AW121" s="302">
        <f t="shared" si="63"/>
        <v>182.16</v>
      </c>
      <c r="AX121" s="307">
        <f t="shared" si="64"/>
        <v>3.3119999999999998</v>
      </c>
      <c r="AY121" s="304"/>
      <c r="AZ121" s="302">
        <f t="shared" si="65"/>
        <v>381.53</v>
      </c>
      <c r="BA121" s="302">
        <f t="shared" si="52"/>
        <v>381.53</v>
      </c>
      <c r="BB121" s="302">
        <f t="shared" si="66"/>
        <v>0</v>
      </c>
      <c r="BC121" s="303">
        <f t="shared" si="67"/>
        <v>1</v>
      </c>
      <c r="BD121" s="308"/>
      <c r="BE121" s="305">
        <f t="shared" si="68"/>
        <v>0</v>
      </c>
      <c r="BF121" s="305">
        <f t="shared" si="69"/>
        <v>0</v>
      </c>
      <c r="BG121" s="305">
        <f t="shared" si="70"/>
        <v>0</v>
      </c>
      <c r="BH121" s="307">
        <f t="shared" si="71"/>
        <v>0</v>
      </c>
      <c r="BI121" s="294"/>
      <c r="BJ121" s="91"/>
      <c r="BK121" s="91"/>
      <c r="BL121" s="91"/>
      <c r="BM121" s="91"/>
    </row>
    <row r="122" spans="1:65" x14ac:dyDescent="0.25">
      <c r="A122" s="42"/>
      <c r="B122" s="42"/>
      <c r="C122" s="295">
        <v>111</v>
      </c>
      <c r="D122" s="344">
        <v>130</v>
      </c>
      <c r="E122" s="309" t="s">
        <v>274</v>
      </c>
      <c r="F122" s="297">
        <v>0</v>
      </c>
      <c r="G122" s="298">
        <v>0</v>
      </c>
      <c r="H122" s="299">
        <v>0</v>
      </c>
      <c r="I122" s="299">
        <v>0</v>
      </c>
      <c r="J122" s="299">
        <v>0</v>
      </c>
      <c r="K122" s="299">
        <v>0</v>
      </c>
      <c r="L122" s="300"/>
      <c r="M122" s="301">
        <v>113</v>
      </c>
      <c r="N122" s="302">
        <v>146.58000000000001</v>
      </c>
      <c r="O122" s="302">
        <f t="shared" si="45"/>
        <v>-33.580000000000013</v>
      </c>
      <c r="P122" s="303">
        <f t="shared" si="46"/>
        <v>0.77091008323100008</v>
      </c>
      <c r="Q122" s="300"/>
      <c r="R122" s="301">
        <v>200</v>
      </c>
      <c r="S122" s="302">
        <v>245.77</v>
      </c>
      <c r="T122" s="302">
        <f t="shared" si="47"/>
        <v>-45.77000000000001</v>
      </c>
      <c r="U122" s="303">
        <f t="shared" si="48"/>
        <v>0.81376897098913614</v>
      </c>
      <c r="V122" s="300"/>
      <c r="W122" s="301">
        <f t="shared" si="53"/>
        <v>313</v>
      </c>
      <c r="X122" s="301">
        <f t="shared" si="53"/>
        <v>392.35</v>
      </c>
      <c r="Y122" s="302">
        <f t="shared" si="49"/>
        <v>-79.350000000000023</v>
      </c>
      <c r="Z122" s="303">
        <f t="shared" si="50"/>
        <v>0.79775710462597171</v>
      </c>
      <c r="AA122" s="304"/>
      <c r="AB122" s="305">
        <f t="shared" si="54"/>
        <v>0</v>
      </c>
      <c r="AC122" s="305">
        <f t="shared" si="54"/>
        <v>0</v>
      </c>
      <c r="AD122" s="305">
        <f t="shared" si="55"/>
        <v>0</v>
      </c>
      <c r="AE122" s="303">
        <f t="shared" si="56"/>
        <v>0</v>
      </c>
      <c r="AF122" s="304"/>
      <c r="AG122" s="305">
        <f t="shared" si="57"/>
        <v>0</v>
      </c>
      <c r="AH122" s="305">
        <f t="shared" si="57"/>
        <v>0</v>
      </c>
      <c r="AI122" s="305">
        <f t="shared" si="58"/>
        <v>0</v>
      </c>
      <c r="AJ122" s="303">
        <f t="shared" si="59"/>
        <v>0</v>
      </c>
      <c r="AK122" s="304"/>
      <c r="AL122" s="302">
        <f t="shared" si="76"/>
        <v>113</v>
      </c>
      <c r="AM122" s="306">
        <f t="shared" si="76"/>
        <v>146.58000000000001</v>
      </c>
      <c r="AN122" s="538">
        <f t="shared" si="81"/>
        <v>131.08000000000001</v>
      </c>
      <c r="AO122" s="541">
        <f t="shared" si="60"/>
        <v>0.16000000000000011</v>
      </c>
      <c r="AP122" s="302">
        <f t="shared" si="61"/>
        <v>33.580000000000013</v>
      </c>
      <c r="AQ122" s="307">
        <f t="shared" si="62"/>
        <v>0.29716814159292049</v>
      </c>
      <c r="AR122" s="304"/>
      <c r="AS122" s="302">
        <f t="shared" si="77"/>
        <v>200</v>
      </c>
      <c r="AT122" s="306">
        <f t="shared" si="78"/>
        <v>245.77</v>
      </c>
      <c r="AU122" s="538">
        <f t="shared" si="82"/>
        <v>232</v>
      </c>
      <c r="AV122" s="541">
        <f t="shared" si="73"/>
        <v>0.16</v>
      </c>
      <c r="AW122" s="302">
        <f t="shared" si="63"/>
        <v>45.77000000000001</v>
      </c>
      <c r="AX122" s="307">
        <f t="shared" si="64"/>
        <v>0.22885000000000005</v>
      </c>
      <c r="AY122" s="304"/>
      <c r="AZ122" s="302">
        <f t="shared" si="65"/>
        <v>392.35</v>
      </c>
      <c r="BA122" s="302">
        <f t="shared" si="52"/>
        <v>392.35</v>
      </c>
      <c r="BB122" s="302">
        <f t="shared" si="66"/>
        <v>0</v>
      </c>
      <c r="BC122" s="303">
        <f t="shared" si="67"/>
        <v>1</v>
      </c>
      <c r="BD122" s="308"/>
      <c r="BE122" s="305">
        <f t="shared" si="68"/>
        <v>0</v>
      </c>
      <c r="BF122" s="305">
        <f t="shared" si="69"/>
        <v>0</v>
      </c>
      <c r="BG122" s="305">
        <f t="shared" si="70"/>
        <v>0</v>
      </c>
      <c r="BH122" s="307">
        <f t="shared" si="71"/>
        <v>0</v>
      </c>
      <c r="BI122" s="294"/>
      <c r="BJ122" s="91"/>
      <c r="BK122" s="91"/>
      <c r="BL122" s="91"/>
      <c r="BM122" s="91"/>
    </row>
    <row r="123" spans="1:65" x14ac:dyDescent="0.25">
      <c r="A123" s="42"/>
      <c r="B123" s="42"/>
      <c r="C123" s="295">
        <v>112</v>
      </c>
      <c r="D123" s="344">
        <v>132</v>
      </c>
      <c r="E123" s="309" t="s">
        <v>275</v>
      </c>
      <c r="F123" s="297">
        <v>0</v>
      </c>
      <c r="G123" s="298">
        <v>0</v>
      </c>
      <c r="H123" s="299">
        <v>5</v>
      </c>
      <c r="I123" s="299">
        <v>5</v>
      </c>
      <c r="J123" s="299">
        <v>5</v>
      </c>
      <c r="K123" s="299">
        <v>5</v>
      </c>
      <c r="L123" s="300"/>
      <c r="M123" s="301">
        <v>198</v>
      </c>
      <c r="N123" s="302">
        <v>854.92</v>
      </c>
      <c r="O123" s="302">
        <f t="shared" si="45"/>
        <v>-656.92</v>
      </c>
      <c r="P123" s="303">
        <f t="shared" si="46"/>
        <v>0.23160061760164694</v>
      </c>
      <c r="Q123" s="300"/>
      <c r="R123" s="301">
        <v>111</v>
      </c>
      <c r="S123" s="302">
        <v>112.61</v>
      </c>
      <c r="T123" s="302">
        <f t="shared" si="47"/>
        <v>-1.6099999999999994</v>
      </c>
      <c r="U123" s="303">
        <f t="shared" si="48"/>
        <v>0.98570286830654474</v>
      </c>
      <c r="V123" s="300"/>
      <c r="W123" s="301">
        <f t="shared" si="53"/>
        <v>309</v>
      </c>
      <c r="X123" s="301">
        <f t="shared" si="53"/>
        <v>967.53</v>
      </c>
      <c r="Y123" s="302">
        <f t="shared" si="49"/>
        <v>-658.53</v>
      </c>
      <c r="Z123" s="303">
        <f t="shared" si="50"/>
        <v>0.31936994201730179</v>
      </c>
      <c r="AA123" s="304"/>
      <c r="AB123" s="305">
        <f t="shared" si="54"/>
        <v>1545</v>
      </c>
      <c r="AC123" s="305">
        <f t="shared" si="54"/>
        <v>4837.6499999999996</v>
      </c>
      <c r="AD123" s="305">
        <f t="shared" si="55"/>
        <v>-3292.6499999999996</v>
      </c>
      <c r="AE123" s="303">
        <f t="shared" si="56"/>
        <v>0.31936994201730179</v>
      </c>
      <c r="AF123" s="304"/>
      <c r="AG123" s="305">
        <f t="shared" si="57"/>
        <v>1545</v>
      </c>
      <c r="AH123" s="305">
        <f t="shared" si="57"/>
        <v>4837.6499999999996</v>
      </c>
      <c r="AI123" s="305">
        <f t="shared" si="58"/>
        <v>-3292.6499999999996</v>
      </c>
      <c r="AJ123" s="303">
        <f t="shared" si="59"/>
        <v>0.31936994201730179</v>
      </c>
      <c r="AK123" s="304"/>
      <c r="AL123" s="302">
        <f t="shared" si="76"/>
        <v>198</v>
      </c>
      <c r="AM123" s="306">
        <f t="shared" si="76"/>
        <v>854.92</v>
      </c>
      <c r="AN123" s="538">
        <f t="shared" si="81"/>
        <v>229.68</v>
      </c>
      <c r="AO123" s="541">
        <f t="shared" si="60"/>
        <v>0.16000000000000003</v>
      </c>
      <c r="AP123" s="302">
        <f t="shared" si="61"/>
        <v>656.92</v>
      </c>
      <c r="AQ123" s="307">
        <f t="shared" si="62"/>
        <v>3.3177777777777777</v>
      </c>
      <c r="AR123" s="304"/>
      <c r="AS123" s="302">
        <f t="shared" si="77"/>
        <v>111</v>
      </c>
      <c r="AT123" s="306">
        <f t="shared" si="78"/>
        <v>112.61</v>
      </c>
      <c r="AU123" s="538">
        <f>AT123</f>
        <v>112.61</v>
      </c>
      <c r="AV123" s="541">
        <f t="shared" si="73"/>
        <v>1.4504504504504499E-2</v>
      </c>
      <c r="AW123" s="302">
        <f t="shared" si="63"/>
        <v>1.6099999999999994</v>
      </c>
      <c r="AX123" s="307">
        <f t="shared" si="64"/>
        <v>1.4504504504504499E-2</v>
      </c>
      <c r="AY123" s="304"/>
      <c r="AZ123" s="302">
        <f t="shared" si="65"/>
        <v>967.53</v>
      </c>
      <c r="BA123" s="302">
        <f t="shared" si="52"/>
        <v>967.53</v>
      </c>
      <c r="BB123" s="302">
        <f t="shared" si="66"/>
        <v>0</v>
      </c>
      <c r="BC123" s="303">
        <f t="shared" si="67"/>
        <v>1</v>
      </c>
      <c r="BD123" s="308"/>
      <c r="BE123" s="305">
        <f t="shared" si="68"/>
        <v>1545</v>
      </c>
      <c r="BF123" s="305">
        <f t="shared" si="69"/>
        <v>4837.6499999999996</v>
      </c>
      <c r="BG123" s="305">
        <f t="shared" si="70"/>
        <v>3292.6499999999996</v>
      </c>
      <c r="BH123" s="307">
        <f t="shared" si="71"/>
        <v>2.1311650485436893</v>
      </c>
      <c r="BI123" s="294"/>
      <c r="BJ123" s="91"/>
      <c r="BK123" s="91"/>
      <c r="BL123" s="91"/>
      <c r="BM123" s="91"/>
    </row>
    <row r="124" spans="1:65" x14ac:dyDescent="0.25">
      <c r="A124" s="42"/>
      <c r="B124" s="42"/>
      <c r="C124" s="295">
        <v>113</v>
      </c>
      <c r="D124" s="344">
        <v>133</v>
      </c>
      <c r="E124" s="309" t="s">
        <v>276</v>
      </c>
      <c r="F124" s="297">
        <v>0</v>
      </c>
      <c r="G124" s="298">
        <v>0</v>
      </c>
      <c r="H124" s="299">
        <v>0</v>
      </c>
      <c r="I124" s="299">
        <v>0</v>
      </c>
      <c r="J124" s="299">
        <v>0</v>
      </c>
      <c r="K124" s="299">
        <v>0</v>
      </c>
      <c r="L124" s="300"/>
      <c r="M124" s="301">
        <v>13</v>
      </c>
      <c r="N124" s="302">
        <v>19.57</v>
      </c>
      <c r="O124" s="302">
        <f t="shared" si="45"/>
        <v>-6.57</v>
      </c>
      <c r="P124" s="303">
        <f t="shared" si="46"/>
        <v>0.66428206438426163</v>
      </c>
      <c r="Q124" s="300"/>
      <c r="R124" s="301">
        <v>42</v>
      </c>
      <c r="S124" s="302">
        <v>43.07</v>
      </c>
      <c r="T124" s="302">
        <f t="shared" si="47"/>
        <v>-1.0700000000000003</v>
      </c>
      <c r="U124" s="303">
        <f t="shared" si="48"/>
        <v>0.975156721615974</v>
      </c>
      <c r="V124" s="300"/>
      <c r="W124" s="301">
        <f t="shared" si="53"/>
        <v>55</v>
      </c>
      <c r="X124" s="301">
        <f t="shared" si="53"/>
        <v>62.64</v>
      </c>
      <c r="Y124" s="302">
        <f t="shared" si="49"/>
        <v>-7.6400000000000006</v>
      </c>
      <c r="Z124" s="303">
        <f t="shared" si="50"/>
        <v>0.87803320561941256</v>
      </c>
      <c r="AA124" s="304"/>
      <c r="AB124" s="305">
        <f t="shared" si="54"/>
        <v>0</v>
      </c>
      <c r="AC124" s="305">
        <f t="shared" si="54"/>
        <v>0</v>
      </c>
      <c r="AD124" s="305">
        <f t="shared" si="55"/>
        <v>0</v>
      </c>
      <c r="AE124" s="303">
        <f t="shared" si="56"/>
        <v>0</v>
      </c>
      <c r="AF124" s="304"/>
      <c r="AG124" s="305">
        <f t="shared" si="57"/>
        <v>0</v>
      </c>
      <c r="AH124" s="305">
        <f t="shared" si="57"/>
        <v>0</v>
      </c>
      <c r="AI124" s="305">
        <f t="shared" si="58"/>
        <v>0</v>
      </c>
      <c r="AJ124" s="303">
        <f t="shared" si="59"/>
        <v>0</v>
      </c>
      <c r="AK124" s="304"/>
      <c r="AL124" s="302">
        <f t="shared" si="76"/>
        <v>13</v>
      </c>
      <c r="AM124" s="306">
        <f t="shared" si="76"/>
        <v>19.57</v>
      </c>
      <c r="AN124" s="538">
        <f t="shared" si="81"/>
        <v>15.08</v>
      </c>
      <c r="AO124" s="541">
        <f t="shared" si="60"/>
        <v>0.16</v>
      </c>
      <c r="AP124" s="302">
        <f t="shared" si="61"/>
        <v>6.57</v>
      </c>
      <c r="AQ124" s="307">
        <f t="shared" si="62"/>
        <v>0.50538461538461543</v>
      </c>
      <c r="AR124" s="304"/>
      <c r="AS124" s="302">
        <f t="shared" si="77"/>
        <v>42</v>
      </c>
      <c r="AT124" s="306">
        <f t="shared" si="78"/>
        <v>43.07</v>
      </c>
      <c r="AU124" s="538">
        <f t="shared" si="82"/>
        <v>48.72</v>
      </c>
      <c r="AV124" s="541">
        <f t="shared" si="73"/>
        <v>0.15999999999999998</v>
      </c>
      <c r="AW124" s="302">
        <f t="shared" si="63"/>
        <v>1.0700000000000003</v>
      </c>
      <c r="AX124" s="307">
        <f t="shared" si="64"/>
        <v>2.5476190476190482E-2</v>
      </c>
      <c r="AY124" s="304"/>
      <c r="AZ124" s="302">
        <f t="shared" si="65"/>
        <v>62.64</v>
      </c>
      <c r="BA124" s="302">
        <f t="shared" si="52"/>
        <v>62.64</v>
      </c>
      <c r="BB124" s="302">
        <f t="shared" si="66"/>
        <v>0</v>
      </c>
      <c r="BC124" s="303">
        <f t="shared" si="67"/>
        <v>1</v>
      </c>
      <c r="BD124" s="308"/>
      <c r="BE124" s="305">
        <f t="shared" si="68"/>
        <v>0</v>
      </c>
      <c r="BF124" s="305">
        <f t="shared" si="69"/>
        <v>0</v>
      </c>
      <c r="BG124" s="305">
        <f t="shared" si="70"/>
        <v>0</v>
      </c>
      <c r="BH124" s="307">
        <f t="shared" si="71"/>
        <v>0</v>
      </c>
      <c r="BI124" s="294"/>
      <c r="BJ124" s="91"/>
      <c r="BK124" s="91"/>
      <c r="BL124" s="91"/>
      <c r="BM124" s="91"/>
    </row>
    <row r="125" spans="1:65" x14ac:dyDescent="0.25">
      <c r="A125" s="42"/>
      <c r="B125" s="42"/>
      <c r="C125" s="295">
        <v>114</v>
      </c>
      <c r="D125" s="344">
        <v>0</v>
      </c>
      <c r="E125" s="296" t="s">
        <v>65</v>
      </c>
      <c r="F125" s="297">
        <v>0</v>
      </c>
      <c r="G125" s="298">
        <v>0</v>
      </c>
      <c r="H125" s="299">
        <v>0</v>
      </c>
      <c r="I125" s="299">
        <v>0</v>
      </c>
      <c r="J125" s="299">
        <v>0</v>
      </c>
      <c r="K125" s="299">
        <v>0</v>
      </c>
      <c r="L125" s="300"/>
      <c r="M125" s="301">
        <v>0</v>
      </c>
      <c r="N125" s="302">
        <v>0</v>
      </c>
      <c r="O125" s="302">
        <f t="shared" si="45"/>
        <v>0</v>
      </c>
      <c r="P125" s="303">
        <f t="shared" si="46"/>
        <v>0</v>
      </c>
      <c r="Q125" s="300"/>
      <c r="R125" s="301">
        <v>0</v>
      </c>
      <c r="S125" s="302">
        <v>0</v>
      </c>
      <c r="T125" s="302">
        <f t="shared" si="47"/>
        <v>0</v>
      </c>
      <c r="U125" s="303">
        <f t="shared" si="48"/>
        <v>0</v>
      </c>
      <c r="V125" s="300"/>
      <c r="W125" s="301">
        <f t="shared" si="53"/>
        <v>0</v>
      </c>
      <c r="X125" s="301">
        <f t="shared" si="53"/>
        <v>0</v>
      </c>
      <c r="Y125" s="302">
        <f t="shared" si="49"/>
        <v>0</v>
      </c>
      <c r="Z125" s="303">
        <f t="shared" si="50"/>
        <v>0</v>
      </c>
      <c r="AA125" s="304"/>
      <c r="AB125" s="305">
        <f t="shared" si="54"/>
        <v>0</v>
      </c>
      <c r="AC125" s="305">
        <f t="shared" si="54"/>
        <v>0</v>
      </c>
      <c r="AD125" s="305">
        <f t="shared" si="55"/>
        <v>0</v>
      </c>
      <c r="AE125" s="303">
        <f t="shared" si="56"/>
        <v>0</v>
      </c>
      <c r="AF125" s="304"/>
      <c r="AG125" s="305">
        <f t="shared" si="57"/>
        <v>0</v>
      </c>
      <c r="AH125" s="305">
        <f t="shared" si="57"/>
        <v>0</v>
      </c>
      <c r="AI125" s="305">
        <f t="shared" si="58"/>
        <v>0</v>
      </c>
      <c r="AJ125" s="303">
        <f t="shared" si="59"/>
        <v>0</v>
      </c>
      <c r="AK125" s="304"/>
      <c r="AL125" s="302">
        <f t="shared" si="76"/>
        <v>0</v>
      </c>
      <c r="AM125" s="306">
        <f t="shared" si="76"/>
        <v>0</v>
      </c>
      <c r="AN125" s="538">
        <f t="shared" si="81"/>
        <v>0</v>
      </c>
      <c r="AO125" s="541"/>
      <c r="AP125" s="302">
        <f t="shared" si="61"/>
        <v>0</v>
      </c>
      <c r="AQ125" s="307">
        <f t="shared" si="62"/>
        <v>0</v>
      </c>
      <c r="AR125" s="304"/>
      <c r="AS125" s="302">
        <f t="shared" ref="AS125:AS156" si="83">+R125</f>
        <v>0</v>
      </c>
      <c r="AT125" s="306">
        <f t="shared" ref="AT125:AT156" si="84">+S125</f>
        <v>0</v>
      </c>
      <c r="AU125" s="538">
        <f t="shared" si="82"/>
        <v>0</v>
      </c>
      <c r="AV125" s="541"/>
      <c r="AW125" s="302">
        <f t="shared" si="63"/>
        <v>0</v>
      </c>
      <c r="AX125" s="307">
        <f t="shared" si="64"/>
        <v>0</v>
      </c>
      <c r="AY125" s="304"/>
      <c r="AZ125" s="302">
        <f t="shared" si="65"/>
        <v>0</v>
      </c>
      <c r="BA125" s="302">
        <f t="shared" si="52"/>
        <v>0</v>
      </c>
      <c r="BB125" s="302">
        <f t="shared" si="66"/>
        <v>0</v>
      </c>
      <c r="BC125" s="303">
        <f t="shared" si="67"/>
        <v>0</v>
      </c>
      <c r="BD125" s="308"/>
      <c r="BE125" s="305">
        <f t="shared" si="68"/>
        <v>0</v>
      </c>
      <c r="BF125" s="305">
        <f t="shared" si="69"/>
        <v>0</v>
      </c>
      <c r="BG125" s="305">
        <f t="shared" si="70"/>
        <v>0</v>
      </c>
      <c r="BH125" s="307">
        <f t="shared" si="71"/>
        <v>0</v>
      </c>
      <c r="BI125" s="294"/>
      <c r="BJ125" s="91"/>
      <c r="BK125" s="91"/>
      <c r="BL125" s="91"/>
      <c r="BM125" s="91"/>
    </row>
    <row r="126" spans="1:65" ht="13" x14ac:dyDescent="0.25">
      <c r="A126" s="42"/>
      <c r="B126" s="42"/>
      <c r="C126" s="295">
        <v>115</v>
      </c>
      <c r="D126" s="344">
        <v>0</v>
      </c>
      <c r="E126" s="309" t="s">
        <v>277</v>
      </c>
      <c r="F126" s="297" t="s">
        <v>103</v>
      </c>
      <c r="G126" s="298">
        <v>0</v>
      </c>
      <c r="H126" s="299">
        <v>0</v>
      </c>
      <c r="I126" s="299">
        <v>0</v>
      </c>
      <c r="J126" s="299">
        <v>0</v>
      </c>
      <c r="K126" s="299">
        <v>0</v>
      </c>
      <c r="L126" s="300"/>
      <c r="M126" s="301">
        <v>0</v>
      </c>
      <c r="N126" s="302">
        <v>0</v>
      </c>
      <c r="O126" s="302">
        <f t="shared" si="45"/>
        <v>0</v>
      </c>
      <c r="P126" s="303">
        <f t="shared" si="46"/>
        <v>0</v>
      </c>
      <c r="Q126" s="300"/>
      <c r="R126" s="301">
        <v>0</v>
      </c>
      <c r="S126" s="302">
        <v>0</v>
      </c>
      <c r="T126" s="302">
        <f t="shared" si="47"/>
        <v>0</v>
      </c>
      <c r="U126" s="303">
        <f t="shared" si="48"/>
        <v>0</v>
      </c>
      <c r="V126" s="300"/>
      <c r="W126" s="301">
        <f t="shared" si="53"/>
        <v>0</v>
      </c>
      <c r="X126" s="301">
        <f t="shared" si="53"/>
        <v>0</v>
      </c>
      <c r="Y126" s="302">
        <f t="shared" si="49"/>
        <v>0</v>
      </c>
      <c r="Z126" s="303">
        <f t="shared" si="50"/>
        <v>0</v>
      </c>
      <c r="AA126" s="304"/>
      <c r="AB126" s="305">
        <f t="shared" si="54"/>
        <v>0</v>
      </c>
      <c r="AC126" s="305">
        <f t="shared" si="54"/>
        <v>0</v>
      </c>
      <c r="AD126" s="305">
        <f t="shared" si="55"/>
        <v>0</v>
      </c>
      <c r="AE126" s="303">
        <f t="shared" si="56"/>
        <v>0</v>
      </c>
      <c r="AF126" s="304"/>
      <c r="AG126" s="305">
        <f t="shared" si="57"/>
        <v>0</v>
      </c>
      <c r="AH126" s="305">
        <f t="shared" si="57"/>
        <v>0</v>
      </c>
      <c r="AI126" s="305">
        <f t="shared" si="58"/>
        <v>0</v>
      </c>
      <c r="AJ126" s="303">
        <f t="shared" si="59"/>
        <v>0</v>
      </c>
      <c r="AK126" s="304"/>
      <c r="AL126" s="302">
        <f t="shared" si="76"/>
        <v>0</v>
      </c>
      <c r="AM126" s="306">
        <f t="shared" si="76"/>
        <v>0</v>
      </c>
      <c r="AN126" s="539"/>
      <c r="AO126" s="541"/>
      <c r="AP126" s="302">
        <f t="shared" si="61"/>
        <v>0</v>
      </c>
      <c r="AQ126" s="307">
        <f t="shared" si="62"/>
        <v>0</v>
      </c>
      <c r="AR126" s="304"/>
      <c r="AS126" s="302">
        <f t="shared" si="83"/>
        <v>0</v>
      </c>
      <c r="AT126" s="306">
        <f t="shared" si="84"/>
        <v>0</v>
      </c>
      <c r="AU126" s="539"/>
      <c r="AV126" s="541"/>
      <c r="AW126" s="302">
        <f t="shared" si="63"/>
        <v>0</v>
      </c>
      <c r="AX126" s="307">
        <f t="shared" si="64"/>
        <v>0</v>
      </c>
      <c r="AY126" s="304"/>
      <c r="AZ126" s="302">
        <f t="shared" si="65"/>
        <v>0</v>
      </c>
      <c r="BA126" s="302">
        <f t="shared" si="52"/>
        <v>0</v>
      </c>
      <c r="BB126" s="302">
        <f t="shared" si="66"/>
        <v>0</v>
      </c>
      <c r="BC126" s="303">
        <f t="shared" si="67"/>
        <v>0</v>
      </c>
      <c r="BD126" s="308"/>
      <c r="BE126" s="305">
        <f t="shared" si="68"/>
        <v>0</v>
      </c>
      <c r="BF126" s="305">
        <f t="shared" si="69"/>
        <v>0</v>
      </c>
      <c r="BG126" s="305">
        <f t="shared" si="70"/>
        <v>0</v>
      </c>
      <c r="BH126" s="307">
        <f t="shared" si="71"/>
        <v>0</v>
      </c>
      <c r="BI126" s="294"/>
      <c r="BJ126" s="91"/>
      <c r="BK126" s="91"/>
      <c r="BL126" s="91"/>
      <c r="BM126" s="91"/>
    </row>
    <row r="127" spans="1:65" x14ac:dyDescent="0.25">
      <c r="A127" s="42"/>
      <c r="B127" s="42"/>
      <c r="C127" s="295">
        <v>116</v>
      </c>
      <c r="D127" s="344">
        <v>137</v>
      </c>
      <c r="E127" s="309" t="s">
        <v>278</v>
      </c>
      <c r="F127" s="297">
        <v>0</v>
      </c>
      <c r="G127" s="298">
        <v>0</v>
      </c>
      <c r="H127" s="299">
        <v>281</v>
      </c>
      <c r="I127" s="299">
        <v>281</v>
      </c>
      <c r="J127" s="299">
        <v>281</v>
      </c>
      <c r="K127" s="299">
        <v>281</v>
      </c>
      <c r="L127" s="300"/>
      <c r="M127" s="301">
        <v>204</v>
      </c>
      <c r="N127" s="302">
        <v>237.51</v>
      </c>
      <c r="O127" s="302">
        <f t="shared" si="45"/>
        <v>-33.509999999999991</v>
      </c>
      <c r="P127" s="303">
        <f t="shared" si="46"/>
        <v>0.85891120373878993</v>
      </c>
      <c r="Q127" s="300"/>
      <c r="R127" s="301">
        <v>350</v>
      </c>
      <c r="S127" s="302">
        <v>418.06</v>
      </c>
      <c r="T127" s="302">
        <f t="shared" si="47"/>
        <v>-68.06</v>
      </c>
      <c r="U127" s="303">
        <f t="shared" si="48"/>
        <v>0.83720040185619293</v>
      </c>
      <c r="V127" s="300"/>
      <c r="W127" s="301">
        <f t="shared" si="53"/>
        <v>554</v>
      </c>
      <c r="X127" s="301">
        <f t="shared" si="53"/>
        <v>655.56999999999994</v>
      </c>
      <c r="Y127" s="302">
        <f t="shared" si="49"/>
        <v>-101.56999999999994</v>
      </c>
      <c r="Z127" s="303">
        <f t="shared" si="50"/>
        <v>0.84506612566163808</v>
      </c>
      <c r="AA127" s="304"/>
      <c r="AB127" s="305">
        <f t="shared" si="54"/>
        <v>155674</v>
      </c>
      <c r="AC127" s="305">
        <f t="shared" si="54"/>
        <v>184215.16999999998</v>
      </c>
      <c r="AD127" s="305">
        <f t="shared" si="55"/>
        <v>-28541.169999999984</v>
      </c>
      <c r="AE127" s="303">
        <f t="shared" si="56"/>
        <v>0.84506612566163808</v>
      </c>
      <c r="AF127" s="304"/>
      <c r="AG127" s="305">
        <f t="shared" si="57"/>
        <v>155674</v>
      </c>
      <c r="AH127" s="305">
        <f t="shared" si="57"/>
        <v>184215.16999999998</v>
      </c>
      <c r="AI127" s="305">
        <f t="shared" si="58"/>
        <v>-28541.169999999984</v>
      </c>
      <c r="AJ127" s="303">
        <f t="shared" si="59"/>
        <v>0.84506612566163808</v>
      </c>
      <c r="AK127" s="304"/>
      <c r="AL127" s="302">
        <f t="shared" si="76"/>
        <v>204</v>
      </c>
      <c r="AM127" s="306">
        <f t="shared" si="76"/>
        <v>237.51</v>
      </c>
      <c r="AN127" s="538">
        <f t="shared" ref="AN127:AN143" si="85">(AL127*16%)+AL127</f>
        <v>236.64</v>
      </c>
      <c r="AO127" s="541">
        <f t="shared" si="60"/>
        <v>0.15999999999999992</v>
      </c>
      <c r="AP127" s="302">
        <f t="shared" si="61"/>
        <v>33.509999999999991</v>
      </c>
      <c r="AQ127" s="307">
        <f t="shared" si="62"/>
        <v>0.1642647058823529</v>
      </c>
      <c r="AR127" s="304"/>
      <c r="AS127" s="302">
        <f t="shared" si="83"/>
        <v>350</v>
      </c>
      <c r="AT127" s="306">
        <f t="shared" si="84"/>
        <v>418.06</v>
      </c>
      <c r="AU127" s="538">
        <f t="shared" ref="AU127:AU146" si="86">(AS127*16%)+AS127</f>
        <v>406</v>
      </c>
      <c r="AV127" s="541">
        <f t="shared" si="73"/>
        <v>0.16</v>
      </c>
      <c r="AW127" s="302">
        <f t="shared" si="63"/>
        <v>68.06</v>
      </c>
      <c r="AX127" s="307">
        <f t="shared" si="64"/>
        <v>0.19445714285714286</v>
      </c>
      <c r="AY127" s="304"/>
      <c r="AZ127" s="302">
        <f t="shared" si="65"/>
        <v>655.56999999999994</v>
      </c>
      <c r="BA127" s="302">
        <f t="shared" si="52"/>
        <v>655.56999999999994</v>
      </c>
      <c r="BB127" s="302">
        <f t="shared" si="66"/>
        <v>0</v>
      </c>
      <c r="BC127" s="303">
        <f t="shared" si="67"/>
        <v>1</v>
      </c>
      <c r="BD127" s="308"/>
      <c r="BE127" s="305">
        <f t="shared" si="68"/>
        <v>155674</v>
      </c>
      <c r="BF127" s="305">
        <f t="shared" si="69"/>
        <v>184215.16999999998</v>
      </c>
      <c r="BG127" s="305">
        <f t="shared" si="70"/>
        <v>28541.169999999984</v>
      </c>
      <c r="BH127" s="307">
        <f t="shared" si="71"/>
        <v>0.18333935018050532</v>
      </c>
      <c r="BI127" s="294"/>
      <c r="BJ127" s="91"/>
      <c r="BK127" s="91"/>
      <c r="BL127" s="91"/>
      <c r="BM127" s="91"/>
    </row>
    <row r="128" spans="1:65" x14ac:dyDescent="0.25">
      <c r="A128" s="42"/>
      <c r="B128" s="42"/>
      <c r="C128" s="295">
        <v>117</v>
      </c>
      <c r="D128" s="344">
        <v>139</v>
      </c>
      <c r="E128" s="309" t="s">
        <v>279</v>
      </c>
      <c r="F128" s="297">
        <v>0</v>
      </c>
      <c r="G128" s="298">
        <v>0</v>
      </c>
      <c r="H128" s="299">
        <v>4</v>
      </c>
      <c r="I128" s="299">
        <v>4</v>
      </c>
      <c r="J128" s="299">
        <v>4</v>
      </c>
      <c r="K128" s="299">
        <v>4</v>
      </c>
      <c r="L128" s="300"/>
      <c r="M128" s="301">
        <v>230</v>
      </c>
      <c r="N128" s="302">
        <v>259</v>
      </c>
      <c r="O128" s="302">
        <f t="shared" si="45"/>
        <v>-29</v>
      </c>
      <c r="P128" s="303">
        <f t="shared" si="46"/>
        <v>0.88803088803088803</v>
      </c>
      <c r="Q128" s="300"/>
      <c r="R128" s="301">
        <v>416</v>
      </c>
      <c r="S128" s="302">
        <v>418.06</v>
      </c>
      <c r="T128" s="302">
        <f t="shared" si="47"/>
        <v>-2.0600000000000023</v>
      </c>
      <c r="U128" s="303">
        <f t="shared" si="48"/>
        <v>0.99507247763478923</v>
      </c>
      <c r="V128" s="300"/>
      <c r="W128" s="301">
        <f t="shared" si="53"/>
        <v>646</v>
      </c>
      <c r="X128" s="301">
        <f t="shared" si="53"/>
        <v>677.06</v>
      </c>
      <c r="Y128" s="302">
        <f t="shared" si="49"/>
        <v>-31.059999999999945</v>
      </c>
      <c r="Z128" s="303">
        <f t="shared" si="50"/>
        <v>0.95412518831418203</v>
      </c>
      <c r="AA128" s="304"/>
      <c r="AB128" s="305">
        <f t="shared" si="54"/>
        <v>2584</v>
      </c>
      <c r="AC128" s="305">
        <f t="shared" si="54"/>
        <v>2708.24</v>
      </c>
      <c r="AD128" s="305">
        <f t="shared" si="55"/>
        <v>-124.23999999999978</v>
      </c>
      <c r="AE128" s="303">
        <f t="shared" si="56"/>
        <v>0.95412518831418203</v>
      </c>
      <c r="AF128" s="304"/>
      <c r="AG128" s="305">
        <f t="shared" si="57"/>
        <v>2584</v>
      </c>
      <c r="AH128" s="305">
        <f t="shared" si="57"/>
        <v>2708.24</v>
      </c>
      <c r="AI128" s="305">
        <f t="shared" si="58"/>
        <v>-124.23999999999978</v>
      </c>
      <c r="AJ128" s="303">
        <f t="shared" si="59"/>
        <v>0.95412518831418203</v>
      </c>
      <c r="AK128" s="304"/>
      <c r="AL128" s="302">
        <f t="shared" si="76"/>
        <v>230</v>
      </c>
      <c r="AM128" s="306">
        <f t="shared" si="76"/>
        <v>259</v>
      </c>
      <c r="AN128" s="538">
        <f>AM128</f>
        <v>259</v>
      </c>
      <c r="AO128" s="541">
        <f t="shared" si="60"/>
        <v>0.12608695652173912</v>
      </c>
      <c r="AP128" s="302">
        <f t="shared" si="61"/>
        <v>29</v>
      </c>
      <c r="AQ128" s="307">
        <f t="shared" si="62"/>
        <v>0.12608695652173912</v>
      </c>
      <c r="AR128" s="304"/>
      <c r="AS128" s="302">
        <f t="shared" si="83"/>
        <v>416</v>
      </c>
      <c r="AT128" s="306">
        <f t="shared" si="84"/>
        <v>418.06</v>
      </c>
      <c r="AU128" s="538">
        <f>AT128</f>
        <v>418.06</v>
      </c>
      <c r="AV128" s="541">
        <f t="shared" si="73"/>
        <v>4.9519230769230821E-3</v>
      </c>
      <c r="AW128" s="302">
        <f t="shared" si="63"/>
        <v>2.0600000000000023</v>
      </c>
      <c r="AX128" s="307">
        <f t="shared" si="64"/>
        <v>4.9519230769230821E-3</v>
      </c>
      <c r="AY128" s="304"/>
      <c r="AZ128" s="302">
        <f t="shared" si="65"/>
        <v>677.06</v>
      </c>
      <c r="BA128" s="302">
        <f t="shared" si="52"/>
        <v>677.06</v>
      </c>
      <c r="BB128" s="302">
        <f t="shared" si="66"/>
        <v>0</v>
      </c>
      <c r="BC128" s="303">
        <f t="shared" si="67"/>
        <v>1</v>
      </c>
      <c r="BD128" s="308"/>
      <c r="BE128" s="305">
        <f t="shared" si="68"/>
        <v>2584</v>
      </c>
      <c r="BF128" s="305">
        <f t="shared" si="69"/>
        <v>2708.24</v>
      </c>
      <c r="BG128" s="305">
        <f t="shared" si="70"/>
        <v>124.23999999999978</v>
      </c>
      <c r="BH128" s="307">
        <f t="shared" si="71"/>
        <v>4.8080495356037069E-2</v>
      </c>
      <c r="BI128" s="294"/>
      <c r="BJ128" s="91"/>
      <c r="BK128" s="91"/>
      <c r="BL128" s="91"/>
      <c r="BM128" s="91"/>
    </row>
    <row r="129" spans="1:65" x14ac:dyDescent="0.25">
      <c r="A129" s="42"/>
      <c r="B129" s="42"/>
      <c r="C129" s="295">
        <v>118</v>
      </c>
      <c r="D129" s="344">
        <v>140</v>
      </c>
      <c r="E129" s="309" t="s">
        <v>280</v>
      </c>
      <c r="F129" s="297">
        <v>0</v>
      </c>
      <c r="G129" s="298">
        <v>0</v>
      </c>
      <c r="H129" s="299">
        <v>0</v>
      </c>
      <c r="I129" s="299">
        <v>0</v>
      </c>
      <c r="J129" s="299">
        <v>0</v>
      </c>
      <c r="K129" s="299">
        <v>0</v>
      </c>
      <c r="L129" s="300"/>
      <c r="M129" s="301">
        <v>28</v>
      </c>
      <c r="N129" s="302">
        <v>40.71</v>
      </c>
      <c r="O129" s="302">
        <f t="shared" si="45"/>
        <v>-12.71</v>
      </c>
      <c r="P129" s="303">
        <f t="shared" si="46"/>
        <v>0.68779169737165313</v>
      </c>
      <c r="Q129" s="300"/>
      <c r="R129" s="301">
        <v>170</v>
      </c>
      <c r="S129" s="302">
        <v>172.29</v>
      </c>
      <c r="T129" s="302">
        <f t="shared" si="47"/>
        <v>-2.289999999999992</v>
      </c>
      <c r="U129" s="303">
        <f t="shared" si="48"/>
        <v>0.98670845667189044</v>
      </c>
      <c r="V129" s="300"/>
      <c r="W129" s="301">
        <f t="shared" si="53"/>
        <v>198</v>
      </c>
      <c r="X129" s="301">
        <f t="shared" si="53"/>
        <v>213</v>
      </c>
      <c r="Y129" s="302">
        <f t="shared" si="49"/>
        <v>-15</v>
      </c>
      <c r="Z129" s="303">
        <f t="shared" si="50"/>
        <v>0.92957746478873238</v>
      </c>
      <c r="AA129" s="304"/>
      <c r="AB129" s="305">
        <f t="shared" si="54"/>
        <v>0</v>
      </c>
      <c r="AC129" s="305">
        <f t="shared" si="54"/>
        <v>0</v>
      </c>
      <c r="AD129" s="305">
        <f t="shared" si="55"/>
        <v>0</v>
      </c>
      <c r="AE129" s="303">
        <f t="shared" si="56"/>
        <v>0</v>
      </c>
      <c r="AF129" s="304"/>
      <c r="AG129" s="305">
        <f t="shared" si="57"/>
        <v>0</v>
      </c>
      <c r="AH129" s="305">
        <f t="shared" si="57"/>
        <v>0</v>
      </c>
      <c r="AI129" s="305">
        <f t="shared" si="58"/>
        <v>0</v>
      </c>
      <c r="AJ129" s="303">
        <f t="shared" si="59"/>
        <v>0</v>
      </c>
      <c r="AK129" s="304"/>
      <c r="AL129" s="302">
        <f t="shared" si="76"/>
        <v>28</v>
      </c>
      <c r="AM129" s="306">
        <f t="shared" si="76"/>
        <v>40.71</v>
      </c>
      <c r="AN129" s="538">
        <f t="shared" si="85"/>
        <v>32.480000000000004</v>
      </c>
      <c r="AO129" s="541">
        <f t="shared" si="60"/>
        <v>0.16000000000000014</v>
      </c>
      <c r="AP129" s="302">
        <f t="shared" si="61"/>
        <v>12.71</v>
      </c>
      <c r="AQ129" s="307">
        <f t="shared" si="62"/>
        <v>0.45392857142857146</v>
      </c>
      <c r="AR129" s="304"/>
      <c r="AS129" s="302">
        <f t="shared" si="83"/>
        <v>170</v>
      </c>
      <c r="AT129" s="306">
        <f t="shared" si="84"/>
        <v>172.29</v>
      </c>
      <c r="AU129" s="538">
        <f>AT129</f>
        <v>172.29</v>
      </c>
      <c r="AV129" s="541">
        <f t="shared" si="73"/>
        <v>1.3470588235294071E-2</v>
      </c>
      <c r="AW129" s="302">
        <f t="shared" si="63"/>
        <v>2.289999999999992</v>
      </c>
      <c r="AX129" s="307">
        <f t="shared" si="64"/>
        <v>1.3470588235294071E-2</v>
      </c>
      <c r="AY129" s="304"/>
      <c r="AZ129" s="302">
        <f t="shared" si="65"/>
        <v>213</v>
      </c>
      <c r="BA129" s="302">
        <f t="shared" si="52"/>
        <v>213</v>
      </c>
      <c r="BB129" s="302">
        <f t="shared" si="66"/>
        <v>0</v>
      </c>
      <c r="BC129" s="303">
        <f t="shared" si="67"/>
        <v>1</v>
      </c>
      <c r="BD129" s="308"/>
      <c r="BE129" s="305">
        <f t="shared" si="68"/>
        <v>0</v>
      </c>
      <c r="BF129" s="305">
        <f t="shared" si="69"/>
        <v>0</v>
      </c>
      <c r="BG129" s="305">
        <f t="shared" si="70"/>
        <v>0</v>
      </c>
      <c r="BH129" s="307">
        <f t="shared" si="71"/>
        <v>0</v>
      </c>
      <c r="BI129" s="294"/>
      <c r="BJ129" s="91"/>
      <c r="BK129" s="91"/>
      <c r="BL129" s="91"/>
      <c r="BM129" s="91"/>
    </row>
    <row r="130" spans="1:65" x14ac:dyDescent="0.25">
      <c r="A130" s="42"/>
      <c r="B130" s="42"/>
      <c r="C130" s="295">
        <v>119</v>
      </c>
      <c r="D130" s="344">
        <v>141</v>
      </c>
      <c r="E130" s="309" t="s">
        <v>281</v>
      </c>
      <c r="F130" s="297">
        <v>0</v>
      </c>
      <c r="G130" s="298">
        <v>0</v>
      </c>
      <c r="H130" s="299">
        <v>9</v>
      </c>
      <c r="I130" s="299">
        <v>9</v>
      </c>
      <c r="J130" s="299">
        <v>0</v>
      </c>
      <c r="K130" s="299">
        <v>0</v>
      </c>
      <c r="L130" s="300"/>
      <c r="M130" s="301">
        <v>40</v>
      </c>
      <c r="N130" s="302">
        <v>65.34</v>
      </c>
      <c r="O130" s="302">
        <f t="shared" si="45"/>
        <v>-25.340000000000003</v>
      </c>
      <c r="P130" s="303">
        <f t="shared" si="46"/>
        <v>0.61218243036424846</v>
      </c>
      <c r="Q130" s="300"/>
      <c r="R130" s="301">
        <v>0</v>
      </c>
      <c r="S130" s="302">
        <v>0</v>
      </c>
      <c r="T130" s="302">
        <f t="shared" si="47"/>
        <v>0</v>
      </c>
      <c r="U130" s="303">
        <f t="shared" si="48"/>
        <v>0</v>
      </c>
      <c r="V130" s="300"/>
      <c r="W130" s="301">
        <f t="shared" si="53"/>
        <v>40</v>
      </c>
      <c r="X130" s="301">
        <f t="shared" si="53"/>
        <v>65.34</v>
      </c>
      <c r="Y130" s="302">
        <f t="shared" si="49"/>
        <v>-25.340000000000003</v>
      </c>
      <c r="Z130" s="303">
        <f t="shared" si="50"/>
        <v>0.61218243036424846</v>
      </c>
      <c r="AA130" s="304"/>
      <c r="AB130" s="305">
        <f t="shared" si="54"/>
        <v>360</v>
      </c>
      <c r="AC130" s="305">
        <f t="shared" si="54"/>
        <v>588.06000000000006</v>
      </c>
      <c r="AD130" s="305">
        <f t="shared" si="55"/>
        <v>-228.06000000000006</v>
      </c>
      <c r="AE130" s="303">
        <f t="shared" si="56"/>
        <v>0.61218243036424846</v>
      </c>
      <c r="AF130" s="304"/>
      <c r="AG130" s="305">
        <f t="shared" si="57"/>
        <v>360</v>
      </c>
      <c r="AH130" s="305">
        <f t="shared" si="57"/>
        <v>588.06000000000006</v>
      </c>
      <c r="AI130" s="305">
        <f t="shared" si="58"/>
        <v>-228.06000000000006</v>
      </c>
      <c r="AJ130" s="303">
        <f t="shared" si="59"/>
        <v>0.61218243036424846</v>
      </c>
      <c r="AK130" s="304"/>
      <c r="AL130" s="302">
        <f t="shared" si="76"/>
        <v>40</v>
      </c>
      <c r="AM130" s="306">
        <f t="shared" si="76"/>
        <v>65.34</v>
      </c>
      <c r="AN130" s="538">
        <f t="shared" si="85"/>
        <v>46.4</v>
      </c>
      <c r="AO130" s="541">
        <f t="shared" si="60"/>
        <v>0.15999999999999998</v>
      </c>
      <c r="AP130" s="302">
        <f t="shared" si="61"/>
        <v>25.340000000000003</v>
      </c>
      <c r="AQ130" s="307">
        <f t="shared" si="62"/>
        <v>0.63350000000000006</v>
      </c>
      <c r="AR130" s="304"/>
      <c r="AS130" s="302">
        <f t="shared" si="83"/>
        <v>0</v>
      </c>
      <c r="AT130" s="306">
        <f t="shared" si="84"/>
        <v>0</v>
      </c>
      <c r="AU130" s="538">
        <f t="shared" si="86"/>
        <v>0</v>
      </c>
      <c r="AV130" s="541"/>
      <c r="AW130" s="302">
        <f t="shared" si="63"/>
        <v>0</v>
      </c>
      <c r="AX130" s="307">
        <f t="shared" si="64"/>
        <v>0</v>
      </c>
      <c r="AY130" s="304"/>
      <c r="AZ130" s="302">
        <f t="shared" si="65"/>
        <v>65.34</v>
      </c>
      <c r="BA130" s="302">
        <f t="shared" si="52"/>
        <v>65.34</v>
      </c>
      <c r="BB130" s="302">
        <f t="shared" si="66"/>
        <v>0</v>
      </c>
      <c r="BC130" s="303">
        <f t="shared" si="67"/>
        <v>1</v>
      </c>
      <c r="BD130" s="308"/>
      <c r="BE130" s="305">
        <f t="shared" si="68"/>
        <v>360</v>
      </c>
      <c r="BF130" s="305">
        <f t="shared" si="69"/>
        <v>588.06000000000006</v>
      </c>
      <c r="BG130" s="305">
        <f t="shared" si="70"/>
        <v>228.06000000000006</v>
      </c>
      <c r="BH130" s="307">
        <f t="shared" si="71"/>
        <v>0.63350000000000017</v>
      </c>
      <c r="BI130" s="294"/>
      <c r="BJ130" s="91"/>
      <c r="BK130" s="91"/>
      <c r="BL130" s="91"/>
      <c r="BM130" s="91"/>
    </row>
    <row r="131" spans="1:65" x14ac:dyDescent="0.25">
      <c r="A131" s="42"/>
      <c r="B131" s="42"/>
      <c r="C131" s="295">
        <v>120</v>
      </c>
      <c r="D131" s="344">
        <v>142</v>
      </c>
      <c r="E131" s="309" t="s">
        <v>282</v>
      </c>
      <c r="F131" s="297">
        <v>0</v>
      </c>
      <c r="G131" s="298">
        <v>0</v>
      </c>
      <c r="H131" s="299">
        <v>7</v>
      </c>
      <c r="I131" s="299">
        <v>7</v>
      </c>
      <c r="J131" s="299">
        <v>7</v>
      </c>
      <c r="K131" s="299">
        <v>7</v>
      </c>
      <c r="L131" s="300"/>
      <c r="M131" s="301">
        <v>152</v>
      </c>
      <c r="N131" s="302">
        <v>237.51</v>
      </c>
      <c r="O131" s="302">
        <f t="shared" si="45"/>
        <v>-85.509999999999991</v>
      </c>
      <c r="P131" s="303">
        <f t="shared" si="46"/>
        <v>0.63997305376615721</v>
      </c>
      <c r="Q131" s="300"/>
      <c r="R131" s="301">
        <v>156</v>
      </c>
      <c r="S131" s="302">
        <v>328.41</v>
      </c>
      <c r="T131" s="302">
        <f t="shared" si="47"/>
        <v>-172.41000000000003</v>
      </c>
      <c r="U131" s="303">
        <f t="shared" si="48"/>
        <v>0.4750159861149173</v>
      </c>
      <c r="V131" s="300"/>
      <c r="W131" s="301">
        <f t="shared" si="53"/>
        <v>308</v>
      </c>
      <c r="X131" s="301">
        <f t="shared" si="53"/>
        <v>565.92000000000007</v>
      </c>
      <c r="Y131" s="302">
        <f t="shared" si="49"/>
        <v>-257.92000000000007</v>
      </c>
      <c r="Z131" s="303">
        <f t="shared" si="50"/>
        <v>0.54424653661294875</v>
      </c>
      <c r="AA131" s="304"/>
      <c r="AB131" s="305">
        <f t="shared" si="54"/>
        <v>2156</v>
      </c>
      <c r="AC131" s="305">
        <f t="shared" si="54"/>
        <v>3961.4400000000005</v>
      </c>
      <c r="AD131" s="305">
        <f t="shared" si="55"/>
        <v>-1805.4400000000005</v>
      </c>
      <c r="AE131" s="303">
        <f t="shared" si="56"/>
        <v>0.54424653661294875</v>
      </c>
      <c r="AF131" s="304"/>
      <c r="AG131" s="305">
        <f t="shared" si="57"/>
        <v>2156</v>
      </c>
      <c r="AH131" s="305">
        <f t="shared" si="57"/>
        <v>3961.4400000000005</v>
      </c>
      <c r="AI131" s="305">
        <f t="shared" si="58"/>
        <v>-1805.4400000000005</v>
      </c>
      <c r="AJ131" s="303">
        <f t="shared" si="59"/>
        <v>0.54424653661294875</v>
      </c>
      <c r="AK131" s="304"/>
      <c r="AL131" s="302">
        <f t="shared" si="76"/>
        <v>152</v>
      </c>
      <c r="AM131" s="306">
        <f t="shared" si="76"/>
        <v>237.51</v>
      </c>
      <c r="AN131" s="538">
        <f t="shared" si="85"/>
        <v>176.32</v>
      </c>
      <c r="AO131" s="541">
        <f t="shared" si="60"/>
        <v>0.15999999999999995</v>
      </c>
      <c r="AP131" s="302">
        <f t="shared" si="61"/>
        <v>85.509999999999991</v>
      </c>
      <c r="AQ131" s="307">
        <f t="shared" si="62"/>
        <v>0.56256578947368419</v>
      </c>
      <c r="AR131" s="304"/>
      <c r="AS131" s="302">
        <f t="shared" si="83"/>
        <v>156</v>
      </c>
      <c r="AT131" s="306">
        <f t="shared" si="84"/>
        <v>328.41</v>
      </c>
      <c r="AU131" s="538">
        <f t="shared" si="86"/>
        <v>180.96</v>
      </c>
      <c r="AV131" s="541">
        <f t="shared" si="73"/>
        <v>0.16000000000000006</v>
      </c>
      <c r="AW131" s="302">
        <f t="shared" si="63"/>
        <v>172.41000000000003</v>
      </c>
      <c r="AX131" s="307">
        <f t="shared" si="64"/>
        <v>1.1051923076923078</v>
      </c>
      <c r="AY131" s="304"/>
      <c r="AZ131" s="302">
        <f t="shared" si="65"/>
        <v>565.92000000000007</v>
      </c>
      <c r="BA131" s="302">
        <f t="shared" si="52"/>
        <v>565.92000000000007</v>
      </c>
      <c r="BB131" s="302">
        <f t="shared" si="66"/>
        <v>0</v>
      </c>
      <c r="BC131" s="303">
        <f t="shared" si="67"/>
        <v>1</v>
      </c>
      <c r="BD131" s="308"/>
      <c r="BE131" s="305">
        <f t="shared" si="68"/>
        <v>2156</v>
      </c>
      <c r="BF131" s="305">
        <f t="shared" si="69"/>
        <v>3961.4400000000005</v>
      </c>
      <c r="BG131" s="305">
        <f t="shared" si="70"/>
        <v>1805.4400000000005</v>
      </c>
      <c r="BH131" s="307">
        <f t="shared" si="71"/>
        <v>0.83740259740259759</v>
      </c>
      <c r="BI131" s="294"/>
      <c r="BJ131" s="91"/>
      <c r="BK131" s="91"/>
      <c r="BL131" s="91"/>
      <c r="BM131" s="91"/>
    </row>
    <row r="132" spans="1:65" x14ac:dyDescent="0.25">
      <c r="A132" s="42"/>
      <c r="B132" s="42"/>
      <c r="C132" s="295">
        <v>121</v>
      </c>
      <c r="D132" s="344">
        <v>143</v>
      </c>
      <c r="E132" s="309" t="s">
        <v>283</v>
      </c>
      <c r="F132" s="297">
        <v>0</v>
      </c>
      <c r="G132" s="298">
        <v>0</v>
      </c>
      <c r="H132" s="299">
        <v>0</v>
      </c>
      <c r="I132" s="299">
        <v>0</v>
      </c>
      <c r="J132" s="299">
        <v>0</v>
      </c>
      <c r="K132" s="299">
        <v>0</v>
      </c>
      <c r="L132" s="300"/>
      <c r="M132" s="301">
        <v>134</v>
      </c>
      <c r="N132" s="302">
        <v>167.09</v>
      </c>
      <c r="O132" s="302">
        <f t="shared" si="45"/>
        <v>-33.090000000000003</v>
      </c>
      <c r="P132" s="303">
        <f t="shared" si="46"/>
        <v>0.80196301394458069</v>
      </c>
      <c r="Q132" s="300"/>
      <c r="R132" s="301">
        <v>454</v>
      </c>
      <c r="S132" s="302">
        <v>457.63</v>
      </c>
      <c r="T132" s="302">
        <f t="shared" si="47"/>
        <v>-3.6299999999999955</v>
      </c>
      <c r="U132" s="303">
        <f t="shared" si="48"/>
        <v>0.99206782772108471</v>
      </c>
      <c r="V132" s="300"/>
      <c r="W132" s="301">
        <f t="shared" si="53"/>
        <v>588</v>
      </c>
      <c r="X132" s="301">
        <f t="shared" si="53"/>
        <v>624.72</v>
      </c>
      <c r="Y132" s="302">
        <f t="shared" si="49"/>
        <v>-36.720000000000027</v>
      </c>
      <c r="Z132" s="303">
        <f t="shared" si="50"/>
        <v>0.94122166730695345</v>
      </c>
      <c r="AA132" s="304"/>
      <c r="AB132" s="305">
        <f t="shared" si="54"/>
        <v>0</v>
      </c>
      <c r="AC132" s="305">
        <f t="shared" si="54"/>
        <v>0</v>
      </c>
      <c r="AD132" s="305">
        <f t="shared" si="55"/>
        <v>0</v>
      </c>
      <c r="AE132" s="303">
        <f t="shared" si="56"/>
        <v>0</v>
      </c>
      <c r="AF132" s="304"/>
      <c r="AG132" s="305">
        <f t="shared" si="57"/>
        <v>0</v>
      </c>
      <c r="AH132" s="305">
        <f t="shared" si="57"/>
        <v>0</v>
      </c>
      <c r="AI132" s="305">
        <f t="shared" si="58"/>
        <v>0</v>
      </c>
      <c r="AJ132" s="303">
        <f t="shared" si="59"/>
        <v>0</v>
      </c>
      <c r="AK132" s="304"/>
      <c r="AL132" s="302">
        <f t="shared" si="76"/>
        <v>134</v>
      </c>
      <c r="AM132" s="306">
        <f t="shared" si="76"/>
        <v>167.09</v>
      </c>
      <c r="AN132" s="538">
        <f t="shared" si="85"/>
        <v>155.44</v>
      </c>
      <c r="AO132" s="541">
        <f t="shared" si="60"/>
        <v>0.15999999999999998</v>
      </c>
      <c r="AP132" s="302">
        <f t="shared" si="61"/>
        <v>33.090000000000003</v>
      </c>
      <c r="AQ132" s="307">
        <f t="shared" si="62"/>
        <v>0.24694029850746271</v>
      </c>
      <c r="AR132" s="304"/>
      <c r="AS132" s="302">
        <f t="shared" si="83"/>
        <v>454</v>
      </c>
      <c r="AT132" s="306">
        <f t="shared" si="84"/>
        <v>457.63</v>
      </c>
      <c r="AU132" s="538">
        <f>AT132</f>
        <v>457.63</v>
      </c>
      <c r="AV132" s="541">
        <f t="shared" si="73"/>
        <v>7.995594713656377E-3</v>
      </c>
      <c r="AW132" s="302">
        <f t="shared" si="63"/>
        <v>3.6299999999999955</v>
      </c>
      <c r="AX132" s="307">
        <f t="shared" si="64"/>
        <v>7.995594713656377E-3</v>
      </c>
      <c r="AY132" s="304"/>
      <c r="AZ132" s="302">
        <f t="shared" si="65"/>
        <v>624.72</v>
      </c>
      <c r="BA132" s="302">
        <f t="shared" si="52"/>
        <v>624.72</v>
      </c>
      <c r="BB132" s="302">
        <f t="shared" si="66"/>
        <v>0</v>
      </c>
      <c r="BC132" s="303">
        <f t="shared" si="67"/>
        <v>1</v>
      </c>
      <c r="BD132" s="308"/>
      <c r="BE132" s="305">
        <f t="shared" si="68"/>
        <v>0</v>
      </c>
      <c r="BF132" s="305">
        <f t="shared" si="69"/>
        <v>0</v>
      </c>
      <c r="BG132" s="305">
        <f t="shared" si="70"/>
        <v>0</v>
      </c>
      <c r="BH132" s="307">
        <f t="shared" si="71"/>
        <v>0</v>
      </c>
      <c r="BI132" s="294"/>
      <c r="BJ132" s="91"/>
      <c r="BK132" s="91"/>
      <c r="BL132" s="91"/>
      <c r="BM132" s="91"/>
    </row>
    <row r="133" spans="1:65" x14ac:dyDescent="0.25">
      <c r="A133" s="42"/>
      <c r="B133" s="42"/>
      <c r="C133" s="295">
        <v>122</v>
      </c>
      <c r="D133" s="344" t="s">
        <v>284</v>
      </c>
      <c r="E133" s="296" t="s">
        <v>285</v>
      </c>
      <c r="F133" s="297">
        <v>0</v>
      </c>
      <c r="G133" s="298">
        <v>0</v>
      </c>
      <c r="H133" s="299">
        <v>1</v>
      </c>
      <c r="I133" s="299">
        <v>1</v>
      </c>
      <c r="J133" s="299">
        <v>1</v>
      </c>
      <c r="K133" s="299">
        <v>1</v>
      </c>
      <c r="L133" s="300"/>
      <c r="M133" s="301">
        <v>120</v>
      </c>
      <c r="N133" s="302">
        <v>195.5</v>
      </c>
      <c r="O133" s="302">
        <f t="shared" si="45"/>
        <v>-75.5</v>
      </c>
      <c r="P133" s="303">
        <f t="shared" si="46"/>
        <v>0.61381074168797956</v>
      </c>
      <c r="Q133" s="300"/>
      <c r="R133" s="301">
        <v>137</v>
      </c>
      <c r="S133" s="302">
        <v>190.58</v>
      </c>
      <c r="T133" s="302">
        <f t="shared" si="47"/>
        <v>-53.580000000000013</v>
      </c>
      <c r="U133" s="303">
        <f t="shared" si="48"/>
        <v>0.71885822226886342</v>
      </c>
      <c r="V133" s="300"/>
      <c r="W133" s="301">
        <f t="shared" si="53"/>
        <v>257</v>
      </c>
      <c r="X133" s="301">
        <f t="shared" si="53"/>
        <v>386.08000000000004</v>
      </c>
      <c r="Y133" s="302">
        <f t="shared" si="49"/>
        <v>-129.08000000000004</v>
      </c>
      <c r="Z133" s="303">
        <f t="shared" si="50"/>
        <v>0.66566514711976787</v>
      </c>
      <c r="AA133" s="304"/>
      <c r="AB133" s="305">
        <f t="shared" si="54"/>
        <v>257</v>
      </c>
      <c r="AC133" s="305">
        <f t="shared" si="54"/>
        <v>386.08000000000004</v>
      </c>
      <c r="AD133" s="305">
        <f t="shared" si="55"/>
        <v>-129.08000000000004</v>
      </c>
      <c r="AE133" s="303">
        <f t="shared" si="56"/>
        <v>0.66566514711976787</v>
      </c>
      <c r="AF133" s="304"/>
      <c r="AG133" s="305">
        <f t="shared" si="57"/>
        <v>257</v>
      </c>
      <c r="AH133" s="305">
        <f t="shared" si="57"/>
        <v>386.08000000000004</v>
      </c>
      <c r="AI133" s="305">
        <f t="shared" si="58"/>
        <v>-129.08000000000004</v>
      </c>
      <c r="AJ133" s="303">
        <f t="shared" si="59"/>
        <v>0.66566514711976787</v>
      </c>
      <c r="AK133" s="304"/>
      <c r="AL133" s="302">
        <f t="shared" si="76"/>
        <v>120</v>
      </c>
      <c r="AM133" s="306">
        <f t="shared" si="76"/>
        <v>195.5</v>
      </c>
      <c r="AN133" s="538">
        <f t="shared" si="85"/>
        <v>139.19999999999999</v>
      </c>
      <c r="AO133" s="541">
        <f t="shared" si="60"/>
        <v>0.15999999999999989</v>
      </c>
      <c r="AP133" s="302">
        <f t="shared" si="61"/>
        <v>75.5</v>
      </c>
      <c r="AQ133" s="307">
        <f t="shared" si="62"/>
        <v>0.62916666666666665</v>
      </c>
      <c r="AR133" s="304"/>
      <c r="AS133" s="302">
        <f t="shared" si="83"/>
        <v>137</v>
      </c>
      <c r="AT133" s="306">
        <f t="shared" si="84"/>
        <v>190.58</v>
      </c>
      <c r="AU133" s="538">
        <f t="shared" si="86"/>
        <v>158.92000000000002</v>
      </c>
      <c r="AV133" s="541">
        <f t="shared" si="73"/>
        <v>0.16000000000000011</v>
      </c>
      <c r="AW133" s="302">
        <f t="shared" si="63"/>
        <v>53.580000000000013</v>
      </c>
      <c r="AX133" s="307">
        <f t="shared" si="64"/>
        <v>0.39109489051094898</v>
      </c>
      <c r="AY133" s="304"/>
      <c r="AZ133" s="302">
        <f t="shared" si="65"/>
        <v>386.08000000000004</v>
      </c>
      <c r="BA133" s="302">
        <f t="shared" si="52"/>
        <v>386.08000000000004</v>
      </c>
      <c r="BB133" s="302">
        <f t="shared" si="66"/>
        <v>0</v>
      </c>
      <c r="BC133" s="303">
        <f t="shared" si="67"/>
        <v>1</v>
      </c>
      <c r="BD133" s="308"/>
      <c r="BE133" s="305">
        <f t="shared" si="68"/>
        <v>257</v>
      </c>
      <c r="BF133" s="305">
        <f t="shared" si="69"/>
        <v>386.08000000000004</v>
      </c>
      <c r="BG133" s="305">
        <f t="shared" si="70"/>
        <v>129.08000000000004</v>
      </c>
      <c r="BH133" s="307">
        <f t="shared" si="71"/>
        <v>0.50225680933852157</v>
      </c>
      <c r="BI133" s="294"/>
      <c r="BJ133" s="91"/>
      <c r="BK133" s="91"/>
      <c r="BL133" s="91"/>
      <c r="BM133" s="91"/>
    </row>
    <row r="134" spans="1:65" x14ac:dyDescent="0.25">
      <c r="A134" s="42"/>
      <c r="B134" s="42"/>
      <c r="C134" s="295">
        <v>123</v>
      </c>
      <c r="D134" s="344">
        <v>144</v>
      </c>
      <c r="E134" s="296" t="s">
        <v>286</v>
      </c>
      <c r="F134" s="297">
        <v>0</v>
      </c>
      <c r="G134" s="298">
        <v>0</v>
      </c>
      <c r="H134" s="299">
        <v>0</v>
      </c>
      <c r="I134" s="299">
        <v>0</v>
      </c>
      <c r="J134" s="299">
        <v>0</v>
      </c>
      <c r="K134" s="299">
        <v>0</v>
      </c>
      <c r="L134" s="300"/>
      <c r="M134" s="301">
        <v>45</v>
      </c>
      <c r="N134" s="302">
        <v>146.58000000000001</v>
      </c>
      <c r="O134" s="302">
        <f t="shared" si="45"/>
        <v>-101.58000000000001</v>
      </c>
      <c r="P134" s="303">
        <f t="shared" si="46"/>
        <v>0.30699959066721244</v>
      </c>
      <c r="Q134" s="300"/>
      <c r="R134" s="301">
        <v>0</v>
      </c>
      <c r="S134" s="302">
        <v>104.43</v>
      </c>
      <c r="T134" s="302">
        <f t="shared" si="47"/>
        <v>-104.43</v>
      </c>
      <c r="U134" s="303">
        <f t="shared" si="48"/>
        <v>0</v>
      </c>
      <c r="V134" s="300"/>
      <c r="W134" s="301">
        <f t="shared" si="53"/>
        <v>45</v>
      </c>
      <c r="X134" s="301">
        <f t="shared" si="53"/>
        <v>251.01000000000002</v>
      </c>
      <c r="Y134" s="302">
        <f t="shared" si="49"/>
        <v>-206.01000000000002</v>
      </c>
      <c r="Z134" s="303">
        <f t="shared" si="50"/>
        <v>0.17927572606669057</v>
      </c>
      <c r="AA134" s="304"/>
      <c r="AB134" s="305">
        <f t="shared" si="54"/>
        <v>0</v>
      </c>
      <c r="AC134" s="305">
        <f t="shared" si="54"/>
        <v>0</v>
      </c>
      <c r="AD134" s="305">
        <f t="shared" si="55"/>
        <v>0</v>
      </c>
      <c r="AE134" s="303">
        <f t="shared" si="56"/>
        <v>0</v>
      </c>
      <c r="AF134" s="304"/>
      <c r="AG134" s="305">
        <f t="shared" si="57"/>
        <v>0</v>
      </c>
      <c r="AH134" s="305">
        <f t="shared" si="57"/>
        <v>0</v>
      </c>
      <c r="AI134" s="305">
        <f t="shared" si="58"/>
        <v>0</v>
      </c>
      <c r="AJ134" s="303">
        <f t="shared" si="59"/>
        <v>0</v>
      </c>
      <c r="AK134" s="304"/>
      <c r="AL134" s="302">
        <f t="shared" si="76"/>
        <v>45</v>
      </c>
      <c r="AM134" s="306">
        <f t="shared" si="76"/>
        <v>146.58000000000001</v>
      </c>
      <c r="AN134" s="538">
        <f t="shared" si="85"/>
        <v>52.2</v>
      </c>
      <c r="AO134" s="541">
        <f t="shared" si="60"/>
        <v>0.16000000000000006</v>
      </c>
      <c r="AP134" s="302">
        <f t="shared" si="61"/>
        <v>101.58000000000001</v>
      </c>
      <c r="AQ134" s="307">
        <f t="shared" si="62"/>
        <v>2.2573333333333334</v>
      </c>
      <c r="AR134" s="304"/>
      <c r="AS134" s="302">
        <f t="shared" si="83"/>
        <v>0</v>
      </c>
      <c r="AT134" s="306">
        <f t="shared" si="84"/>
        <v>104.43</v>
      </c>
      <c r="AU134" s="538">
        <f t="shared" si="86"/>
        <v>0</v>
      </c>
      <c r="AV134" s="541"/>
      <c r="AW134" s="302">
        <f t="shared" si="63"/>
        <v>104.43</v>
      </c>
      <c r="AX134" s="307" t="str">
        <f t="shared" si="64"/>
        <v>&gt;100%</v>
      </c>
      <c r="AY134" s="304"/>
      <c r="AZ134" s="302">
        <f t="shared" si="65"/>
        <v>251.01000000000002</v>
      </c>
      <c r="BA134" s="302">
        <f t="shared" si="52"/>
        <v>251.01000000000002</v>
      </c>
      <c r="BB134" s="302">
        <f t="shared" si="66"/>
        <v>0</v>
      </c>
      <c r="BC134" s="303">
        <f t="shared" si="67"/>
        <v>1</v>
      </c>
      <c r="BD134" s="308"/>
      <c r="BE134" s="305">
        <f t="shared" si="68"/>
        <v>0</v>
      </c>
      <c r="BF134" s="305">
        <f t="shared" si="69"/>
        <v>0</v>
      </c>
      <c r="BG134" s="305">
        <f t="shared" si="70"/>
        <v>0</v>
      </c>
      <c r="BH134" s="307">
        <f t="shared" si="71"/>
        <v>0</v>
      </c>
      <c r="BI134" s="294"/>
      <c r="BJ134" s="91"/>
      <c r="BK134" s="91"/>
      <c r="BL134" s="91"/>
      <c r="BM134" s="91"/>
    </row>
    <row r="135" spans="1:65" x14ac:dyDescent="0.25">
      <c r="A135" s="42"/>
      <c r="B135" s="42"/>
      <c r="C135" s="295">
        <v>124</v>
      </c>
      <c r="D135" s="344">
        <v>145</v>
      </c>
      <c r="E135" s="309" t="s">
        <v>287</v>
      </c>
      <c r="F135" s="297">
        <v>0</v>
      </c>
      <c r="G135" s="298">
        <v>0</v>
      </c>
      <c r="H135" s="299">
        <v>0</v>
      </c>
      <c r="I135" s="299">
        <v>0</v>
      </c>
      <c r="J135" s="299">
        <v>0</v>
      </c>
      <c r="K135" s="299">
        <v>0</v>
      </c>
      <c r="L135" s="300"/>
      <c r="M135" s="301">
        <v>114</v>
      </c>
      <c r="N135" s="302">
        <v>146.58000000000001</v>
      </c>
      <c r="O135" s="302">
        <f t="shared" si="45"/>
        <v>-32.580000000000013</v>
      </c>
      <c r="P135" s="303">
        <f t="shared" si="46"/>
        <v>0.77773229635693808</v>
      </c>
      <c r="Q135" s="300"/>
      <c r="R135" s="301">
        <v>22</v>
      </c>
      <c r="S135" s="302">
        <v>104.43</v>
      </c>
      <c r="T135" s="302">
        <f t="shared" si="47"/>
        <v>-82.43</v>
      </c>
      <c r="U135" s="303">
        <f t="shared" si="48"/>
        <v>0.21066743273005839</v>
      </c>
      <c r="V135" s="300"/>
      <c r="W135" s="301">
        <f t="shared" si="53"/>
        <v>136</v>
      </c>
      <c r="X135" s="301">
        <f t="shared" si="53"/>
        <v>251.01000000000002</v>
      </c>
      <c r="Y135" s="302">
        <f t="shared" si="49"/>
        <v>-115.01000000000002</v>
      </c>
      <c r="Z135" s="303">
        <f t="shared" si="50"/>
        <v>0.54181108322377591</v>
      </c>
      <c r="AA135" s="304"/>
      <c r="AB135" s="305">
        <f t="shared" si="54"/>
        <v>0</v>
      </c>
      <c r="AC135" s="305">
        <f t="shared" si="54"/>
        <v>0</v>
      </c>
      <c r="AD135" s="305">
        <f t="shared" si="55"/>
        <v>0</v>
      </c>
      <c r="AE135" s="303">
        <f t="shared" si="56"/>
        <v>0</v>
      </c>
      <c r="AF135" s="304"/>
      <c r="AG135" s="305">
        <f t="shared" si="57"/>
        <v>0</v>
      </c>
      <c r="AH135" s="305">
        <f t="shared" si="57"/>
        <v>0</v>
      </c>
      <c r="AI135" s="305">
        <f t="shared" si="58"/>
        <v>0</v>
      </c>
      <c r="AJ135" s="303">
        <f t="shared" si="59"/>
        <v>0</v>
      </c>
      <c r="AK135" s="304"/>
      <c r="AL135" s="302">
        <f t="shared" si="76"/>
        <v>114</v>
      </c>
      <c r="AM135" s="306">
        <f t="shared" si="76"/>
        <v>146.58000000000001</v>
      </c>
      <c r="AN135" s="538">
        <f t="shared" si="85"/>
        <v>132.24</v>
      </c>
      <c r="AO135" s="541">
        <f t="shared" si="60"/>
        <v>0.16000000000000009</v>
      </c>
      <c r="AP135" s="302">
        <f t="shared" si="61"/>
        <v>32.580000000000013</v>
      </c>
      <c r="AQ135" s="307">
        <f t="shared" si="62"/>
        <v>0.28578947368421065</v>
      </c>
      <c r="AR135" s="304"/>
      <c r="AS135" s="302">
        <f t="shared" si="83"/>
        <v>22</v>
      </c>
      <c r="AT135" s="306">
        <f t="shared" si="84"/>
        <v>104.43</v>
      </c>
      <c r="AU135" s="538">
        <f t="shared" si="86"/>
        <v>25.52</v>
      </c>
      <c r="AV135" s="541">
        <f t="shared" si="73"/>
        <v>0.15999999999999998</v>
      </c>
      <c r="AW135" s="302">
        <f t="shared" si="63"/>
        <v>82.43</v>
      </c>
      <c r="AX135" s="307">
        <f t="shared" si="64"/>
        <v>3.746818181818182</v>
      </c>
      <c r="AY135" s="304"/>
      <c r="AZ135" s="302">
        <f t="shared" si="65"/>
        <v>251.01000000000002</v>
      </c>
      <c r="BA135" s="302">
        <f t="shared" si="52"/>
        <v>251.01000000000002</v>
      </c>
      <c r="BB135" s="302">
        <f t="shared" si="66"/>
        <v>0</v>
      </c>
      <c r="BC135" s="303">
        <f t="shared" si="67"/>
        <v>1</v>
      </c>
      <c r="BD135" s="308"/>
      <c r="BE135" s="305">
        <f t="shared" si="68"/>
        <v>0</v>
      </c>
      <c r="BF135" s="305">
        <f t="shared" si="69"/>
        <v>0</v>
      </c>
      <c r="BG135" s="305">
        <f t="shared" si="70"/>
        <v>0</v>
      </c>
      <c r="BH135" s="307">
        <f t="shared" si="71"/>
        <v>0</v>
      </c>
      <c r="BI135" s="294"/>
      <c r="BJ135" s="91"/>
      <c r="BK135" s="91"/>
      <c r="BL135" s="91"/>
      <c r="BM135" s="91"/>
    </row>
    <row r="136" spans="1:65" ht="37.5" x14ac:dyDescent="0.25">
      <c r="A136" s="42"/>
      <c r="B136" s="42"/>
      <c r="C136" s="295">
        <v>125</v>
      </c>
      <c r="D136" s="344">
        <v>146</v>
      </c>
      <c r="E136" s="309" t="s">
        <v>288</v>
      </c>
      <c r="F136" s="297">
        <v>0</v>
      </c>
      <c r="G136" s="298">
        <v>0</v>
      </c>
      <c r="H136" s="299">
        <v>0</v>
      </c>
      <c r="I136" s="299">
        <v>0</v>
      </c>
      <c r="J136" s="299">
        <v>0</v>
      </c>
      <c r="K136" s="299">
        <v>0</v>
      </c>
      <c r="L136" s="300"/>
      <c r="M136" s="301">
        <v>132</v>
      </c>
      <c r="N136" s="302">
        <v>195.5</v>
      </c>
      <c r="O136" s="302">
        <f t="shared" si="45"/>
        <v>-63.5</v>
      </c>
      <c r="P136" s="303">
        <f t="shared" si="46"/>
        <v>0.67519181585677746</v>
      </c>
      <c r="Q136" s="300"/>
      <c r="R136" s="301">
        <v>0</v>
      </c>
      <c r="S136" s="302">
        <v>9.34</v>
      </c>
      <c r="T136" s="302">
        <f t="shared" si="47"/>
        <v>-9.34</v>
      </c>
      <c r="U136" s="303">
        <f t="shared" si="48"/>
        <v>0</v>
      </c>
      <c r="V136" s="300"/>
      <c r="W136" s="301">
        <f t="shared" si="53"/>
        <v>132</v>
      </c>
      <c r="X136" s="301">
        <f t="shared" si="53"/>
        <v>204.84</v>
      </c>
      <c r="Y136" s="302">
        <f t="shared" si="49"/>
        <v>-72.84</v>
      </c>
      <c r="Z136" s="303">
        <f t="shared" si="50"/>
        <v>0.64440538957234916</v>
      </c>
      <c r="AA136" s="304"/>
      <c r="AB136" s="305">
        <f t="shared" si="54"/>
        <v>0</v>
      </c>
      <c r="AC136" s="305">
        <f t="shared" si="54"/>
        <v>0</v>
      </c>
      <c r="AD136" s="305">
        <f t="shared" si="55"/>
        <v>0</v>
      </c>
      <c r="AE136" s="303">
        <f t="shared" si="56"/>
        <v>0</v>
      </c>
      <c r="AF136" s="304"/>
      <c r="AG136" s="305">
        <f t="shared" si="57"/>
        <v>0</v>
      </c>
      <c r="AH136" s="305">
        <f t="shared" si="57"/>
        <v>0</v>
      </c>
      <c r="AI136" s="305">
        <f t="shared" si="58"/>
        <v>0</v>
      </c>
      <c r="AJ136" s="303">
        <f t="shared" si="59"/>
        <v>0</v>
      </c>
      <c r="AK136" s="304"/>
      <c r="AL136" s="302">
        <f t="shared" si="76"/>
        <v>132</v>
      </c>
      <c r="AM136" s="306">
        <f t="shared" si="76"/>
        <v>195.5</v>
      </c>
      <c r="AN136" s="538">
        <f t="shared" si="85"/>
        <v>153.12</v>
      </c>
      <c r="AO136" s="541">
        <f t="shared" si="60"/>
        <v>0.16000000000000003</v>
      </c>
      <c r="AP136" s="302">
        <f t="shared" si="61"/>
        <v>63.5</v>
      </c>
      <c r="AQ136" s="307">
        <f t="shared" si="62"/>
        <v>0.48106060606060608</v>
      </c>
      <c r="AR136" s="304"/>
      <c r="AS136" s="302">
        <f t="shared" si="83"/>
        <v>0</v>
      </c>
      <c r="AT136" s="306">
        <f t="shared" si="84"/>
        <v>9.34</v>
      </c>
      <c r="AU136" s="538">
        <f t="shared" si="86"/>
        <v>0</v>
      </c>
      <c r="AV136" s="541"/>
      <c r="AW136" s="302">
        <f t="shared" si="63"/>
        <v>9.34</v>
      </c>
      <c r="AX136" s="307" t="str">
        <f t="shared" si="64"/>
        <v>&gt;100%</v>
      </c>
      <c r="AY136" s="304"/>
      <c r="AZ136" s="302">
        <f t="shared" si="65"/>
        <v>204.84</v>
      </c>
      <c r="BA136" s="302">
        <f t="shared" si="52"/>
        <v>204.84</v>
      </c>
      <c r="BB136" s="302">
        <f t="shared" si="66"/>
        <v>0</v>
      </c>
      <c r="BC136" s="303">
        <f t="shared" si="67"/>
        <v>1</v>
      </c>
      <c r="BD136" s="308"/>
      <c r="BE136" s="305">
        <f t="shared" si="68"/>
        <v>0</v>
      </c>
      <c r="BF136" s="305">
        <f t="shared" si="69"/>
        <v>0</v>
      </c>
      <c r="BG136" s="305">
        <f t="shared" si="70"/>
        <v>0</v>
      </c>
      <c r="BH136" s="307">
        <f t="shared" si="71"/>
        <v>0</v>
      </c>
      <c r="BI136" s="294"/>
      <c r="BJ136" s="91"/>
      <c r="BK136" s="91"/>
      <c r="BL136" s="91"/>
      <c r="BM136" s="91"/>
    </row>
    <row r="137" spans="1:65" ht="25" x14ac:dyDescent="0.25">
      <c r="A137" s="42"/>
      <c r="B137" s="42"/>
      <c r="C137" s="295">
        <v>126</v>
      </c>
      <c r="D137" s="344">
        <v>146</v>
      </c>
      <c r="E137" s="309" t="s">
        <v>289</v>
      </c>
      <c r="F137" s="297">
        <v>0</v>
      </c>
      <c r="G137" s="298">
        <v>0</v>
      </c>
      <c r="H137" s="299">
        <v>0</v>
      </c>
      <c r="I137" s="299">
        <v>0</v>
      </c>
      <c r="J137" s="299">
        <v>0</v>
      </c>
      <c r="K137" s="299">
        <v>0</v>
      </c>
      <c r="L137" s="300"/>
      <c r="M137" s="301">
        <v>0</v>
      </c>
      <c r="N137" s="302">
        <v>36.19</v>
      </c>
      <c r="O137" s="302">
        <f t="shared" si="45"/>
        <v>-36.19</v>
      </c>
      <c r="P137" s="303">
        <f t="shared" si="46"/>
        <v>0</v>
      </c>
      <c r="Q137" s="300"/>
      <c r="R137" s="301">
        <v>109</v>
      </c>
      <c r="S137" s="302">
        <v>237.16</v>
      </c>
      <c r="T137" s="302">
        <f t="shared" si="47"/>
        <v>-128.16</v>
      </c>
      <c r="U137" s="303">
        <f t="shared" si="48"/>
        <v>0.45960532973519985</v>
      </c>
      <c r="V137" s="300"/>
      <c r="W137" s="301">
        <f t="shared" si="53"/>
        <v>109</v>
      </c>
      <c r="X137" s="301">
        <f t="shared" si="53"/>
        <v>273.35000000000002</v>
      </c>
      <c r="Y137" s="302">
        <f t="shared" si="49"/>
        <v>-164.35000000000002</v>
      </c>
      <c r="Z137" s="303">
        <f t="shared" si="50"/>
        <v>0.39875617340406072</v>
      </c>
      <c r="AA137" s="304"/>
      <c r="AB137" s="305">
        <f t="shared" si="54"/>
        <v>0</v>
      </c>
      <c r="AC137" s="305">
        <f t="shared" si="54"/>
        <v>0</v>
      </c>
      <c r="AD137" s="305">
        <f t="shared" si="55"/>
        <v>0</v>
      </c>
      <c r="AE137" s="303">
        <f t="shared" si="56"/>
        <v>0</v>
      </c>
      <c r="AF137" s="304"/>
      <c r="AG137" s="305">
        <f t="shared" si="57"/>
        <v>0</v>
      </c>
      <c r="AH137" s="305">
        <f t="shared" si="57"/>
        <v>0</v>
      </c>
      <c r="AI137" s="305">
        <f t="shared" si="58"/>
        <v>0</v>
      </c>
      <c r="AJ137" s="303">
        <f t="shared" si="59"/>
        <v>0</v>
      </c>
      <c r="AK137" s="304"/>
      <c r="AL137" s="302">
        <f t="shared" si="76"/>
        <v>0</v>
      </c>
      <c r="AM137" s="306">
        <f t="shared" si="76"/>
        <v>36.19</v>
      </c>
      <c r="AN137" s="538">
        <f t="shared" si="85"/>
        <v>0</v>
      </c>
      <c r="AO137" s="541"/>
      <c r="AP137" s="302">
        <f t="shared" si="61"/>
        <v>36.19</v>
      </c>
      <c r="AQ137" s="307" t="str">
        <f t="shared" si="62"/>
        <v>&gt;100%</v>
      </c>
      <c r="AR137" s="304"/>
      <c r="AS137" s="302">
        <f t="shared" si="83"/>
        <v>109</v>
      </c>
      <c r="AT137" s="306">
        <f t="shared" si="84"/>
        <v>237.16</v>
      </c>
      <c r="AU137" s="538">
        <f t="shared" si="86"/>
        <v>126.44</v>
      </c>
      <c r="AV137" s="541">
        <f t="shared" si="73"/>
        <v>0.15999999999999998</v>
      </c>
      <c r="AW137" s="302">
        <f t="shared" si="63"/>
        <v>128.16</v>
      </c>
      <c r="AX137" s="307">
        <f t="shared" si="64"/>
        <v>1.1757798165137614</v>
      </c>
      <c r="AY137" s="304"/>
      <c r="AZ137" s="302">
        <f t="shared" si="65"/>
        <v>273.35000000000002</v>
      </c>
      <c r="BA137" s="302">
        <f t="shared" si="52"/>
        <v>273.35000000000002</v>
      </c>
      <c r="BB137" s="302">
        <f t="shared" si="66"/>
        <v>0</v>
      </c>
      <c r="BC137" s="303">
        <f t="shared" si="67"/>
        <v>1</v>
      </c>
      <c r="BD137" s="308"/>
      <c r="BE137" s="305">
        <f t="shared" si="68"/>
        <v>0</v>
      </c>
      <c r="BF137" s="305">
        <f t="shared" si="69"/>
        <v>0</v>
      </c>
      <c r="BG137" s="305">
        <f t="shared" si="70"/>
        <v>0</v>
      </c>
      <c r="BH137" s="307">
        <f t="shared" si="71"/>
        <v>0</v>
      </c>
      <c r="BI137" s="294"/>
      <c r="BJ137" s="91"/>
      <c r="BK137" s="91"/>
      <c r="BL137" s="91"/>
      <c r="BM137" s="91"/>
    </row>
    <row r="138" spans="1:65" x14ac:dyDescent="0.25">
      <c r="A138" s="42"/>
      <c r="B138" s="42"/>
      <c r="C138" s="295">
        <v>127</v>
      </c>
      <c r="D138" s="344">
        <v>177</v>
      </c>
      <c r="E138" s="309" t="s">
        <v>290</v>
      </c>
      <c r="F138" s="297">
        <v>0</v>
      </c>
      <c r="G138" s="298">
        <v>0</v>
      </c>
      <c r="H138" s="299">
        <v>0</v>
      </c>
      <c r="I138" s="299">
        <v>0</v>
      </c>
      <c r="J138" s="299">
        <v>3</v>
      </c>
      <c r="K138" s="299">
        <v>3</v>
      </c>
      <c r="L138" s="300"/>
      <c r="M138" s="301">
        <v>0</v>
      </c>
      <c r="N138" s="302">
        <v>170.25</v>
      </c>
      <c r="O138" s="302">
        <f t="shared" si="45"/>
        <v>-170.25</v>
      </c>
      <c r="P138" s="303">
        <f t="shared" si="46"/>
        <v>0</v>
      </c>
      <c r="Q138" s="300"/>
      <c r="R138" s="301">
        <v>278</v>
      </c>
      <c r="S138" s="302">
        <v>151.01</v>
      </c>
      <c r="T138" s="302">
        <f t="shared" si="47"/>
        <v>126.99000000000001</v>
      </c>
      <c r="U138" s="303">
        <f t="shared" si="48"/>
        <v>1.8409376862459441</v>
      </c>
      <c r="V138" s="300"/>
      <c r="W138" s="301">
        <f t="shared" si="53"/>
        <v>278</v>
      </c>
      <c r="X138" s="301">
        <f t="shared" si="53"/>
        <v>321.26</v>
      </c>
      <c r="Y138" s="302">
        <f t="shared" si="49"/>
        <v>-43.259999999999991</v>
      </c>
      <c r="Z138" s="303">
        <f t="shared" si="50"/>
        <v>0.86534271306729749</v>
      </c>
      <c r="AA138" s="304"/>
      <c r="AB138" s="305">
        <f t="shared" si="54"/>
        <v>834</v>
      </c>
      <c r="AC138" s="305">
        <f t="shared" si="54"/>
        <v>453.03</v>
      </c>
      <c r="AD138" s="305">
        <f t="shared" si="55"/>
        <v>380.97</v>
      </c>
      <c r="AE138" s="303">
        <f t="shared" si="56"/>
        <v>1.8409376862459441</v>
      </c>
      <c r="AF138" s="304"/>
      <c r="AG138" s="305">
        <f t="shared" si="57"/>
        <v>834</v>
      </c>
      <c r="AH138" s="305">
        <f t="shared" si="57"/>
        <v>453.03</v>
      </c>
      <c r="AI138" s="305">
        <f t="shared" si="58"/>
        <v>380.97</v>
      </c>
      <c r="AJ138" s="303">
        <f t="shared" si="59"/>
        <v>1.8409376862459441</v>
      </c>
      <c r="AK138" s="304"/>
      <c r="AL138" s="302">
        <f t="shared" si="76"/>
        <v>0</v>
      </c>
      <c r="AM138" s="306">
        <f t="shared" si="76"/>
        <v>170.25</v>
      </c>
      <c r="AN138" s="538">
        <f t="shared" si="85"/>
        <v>0</v>
      </c>
      <c r="AO138" s="541"/>
      <c r="AP138" s="302">
        <f t="shared" si="61"/>
        <v>170.25</v>
      </c>
      <c r="AQ138" s="307" t="str">
        <f t="shared" si="62"/>
        <v>&gt;100%</v>
      </c>
      <c r="AR138" s="304"/>
      <c r="AS138" s="302">
        <f t="shared" si="83"/>
        <v>278</v>
      </c>
      <c r="AT138" s="306">
        <f t="shared" si="84"/>
        <v>151.01</v>
      </c>
      <c r="AU138" s="538">
        <f>AT138</f>
        <v>151.01</v>
      </c>
      <c r="AV138" s="541">
        <f t="shared" si="73"/>
        <v>-0.4567985611510792</v>
      </c>
      <c r="AW138" s="302">
        <f t="shared" si="63"/>
        <v>-126.99000000000001</v>
      </c>
      <c r="AX138" s="307">
        <f t="shared" si="64"/>
        <v>-0.4567985611510792</v>
      </c>
      <c r="AY138" s="304"/>
      <c r="AZ138" s="302">
        <f t="shared" si="65"/>
        <v>321.26</v>
      </c>
      <c r="BA138" s="302">
        <f t="shared" si="52"/>
        <v>321.26</v>
      </c>
      <c r="BB138" s="302">
        <f t="shared" si="66"/>
        <v>0</v>
      </c>
      <c r="BC138" s="303">
        <f t="shared" si="67"/>
        <v>1</v>
      </c>
      <c r="BD138" s="308"/>
      <c r="BE138" s="305">
        <f t="shared" si="68"/>
        <v>834</v>
      </c>
      <c r="BF138" s="305">
        <f t="shared" si="69"/>
        <v>453.03</v>
      </c>
      <c r="BG138" s="305">
        <f t="shared" si="70"/>
        <v>-380.97</v>
      </c>
      <c r="BH138" s="307">
        <f t="shared" si="71"/>
        <v>-0.4567985611510792</v>
      </c>
      <c r="BI138" s="294"/>
      <c r="BJ138" s="91"/>
      <c r="BK138" s="91"/>
      <c r="BL138" s="91"/>
      <c r="BM138" s="91"/>
    </row>
    <row r="139" spans="1:65" x14ac:dyDescent="0.25">
      <c r="A139" s="42"/>
      <c r="B139" s="42"/>
      <c r="C139" s="295">
        <v>128</v>
      </c>
      <c r="D139" s="344">
        <v>151</v>
      </c>
      <c r="E139" s="309" t="s">
        <v>291</v>
      </c>
      <c r="F139" s="297">
        <v>0</v>
      </c>
      <c r="G139" s="298">
        <v>0</v>
      </c>
      <c r="H139" s="299">
        <v>0</v>
      </c>
      <c r="I139" s="299">
        <v>0</v>
      </c>
      <c r="J139" s="299">
        <v>0</v>
      </c>
      <c r="K139" s="299">
        <v>0</v>
      </c>
      <c r="L139" s="300"/>
      <c r="M139" s="301">
        <v>138</v>
      </c>
      <c r="N139" s="302">
        <v>170.25</v>
      </c>
      <c r="O139" s="302">
        <f t="shared" si="45"/>
        <v>-32.25</v>
      </c>
      <c r="P139" s="303">
        <f t="shared" si="46"/>
        <v>0.81057268722466957</v>
      </c>
      <c r="Q139" s="300"/>
      <c r="R139" s="301">
        <v>145</v>
      </c>
      <c r="S139" s="302">
        <v>151.01</v>
      </c>
      <c r="T139" s="302">
        <f t="shared" si="47"/>
        <v>-6.0099999999999909</v>
      </c>
      <c r="U139" s="303">
        <f t="shared" si="48"/>
        <v>0.96020131117144569</v>
      </c>
      <c r="V139" s="300"/>
      <c r="W139" s="301">
        <f t="shared" si="53"/>
        <v>283</v>
      </c>
      <c r="X139" s="301">
        <f t="shared" si="53"/>
        <v>321.26</v>
      </c>
      <c r="Y139" s="302">
        <f t="shared" si="49"/>
        <v>-38.259999999999991</v>
      </c>
      <c r="Z139" s="303">
        <f t="shared" si="50"/>
        <v>0.88090643092822019</v>
      </c>
      <c r="AA139" s="304"/>
      <c r="AB139" s="305">
        <f t="shared" si="54"/>
        <v>0</v>
      </c>
      <c r="AC139" s="305">
        <f t="shared" si="54"/>
        <v>0</v>
      </c>
      <c r="AD139" s="305">
        <f t="shared" si="55"/>
        <v>0</v>
      </c>
      <c r="AE139" s="303">
        <f t="shared" si="56"/>
        <v>0</v>
      </c>
      <c r="AF139" s="304"/>
      <c r="AG139" s="305">
        <f t="shared" si="57"/>
        <v>0</v>
      </c>
      <c r="AH139" s="305">
        <f t="shared" si="57"/>
        <v>0</v>
      </c>
      <c r="AI139" s="305">
        <f t="shared" si="58"/>
        <v>0</v>
      </c>
      <c r="AJ139" s="303">
        <f t="shared" si="59"/>
        <v>0</v>
      </c>
      <c r="AK139" s="304"/>
      <c r="AL139" s="302">
        <f t="shared" si="76"/>
        <v>138</v>
      </c>
      <c r="AM139" s="306">
        <f t="shared" si="76"/>
        <v>170.25</v>
      </c>
      <c r="AN139" s="538">
        <f t="shared" si="85"/>
        <v>160.08000000000001</v>
      </c>
      <c r="AO139" s="541">
        <f t="shared" si="60"/>
        <v>0.16000000000000009</v>
      </c>
      <c r="AP139" s="302">
        <f t="shared" si="61"/>
        <v>32.25</v>
      </c>
      <c r="AQ139" s="307">
        <f t="shared" si="62"/>
        <v>0.23369565217391305</v>
      </c>
      <c r="AR139" s="304"/>
      <c r="AS139" s="302">
        <f t="shared" si="83"/>
        <v>145</v>
      </c>
      <c r="AT139" s="306">
        <f t="shared" si="84"/>
        <v>151.01</v>
      </c>
      <c r="AU139" s="538">
        <f>AT139</f>
        <v>151.01</v>
      </c>
      <c r="AV139" s="541">
        <f t="shared" si="73"/>
        <v>4.1448275862068902E-2</v>
      </c>
      <c r="AW139" s="302">
        <f t="shared" si="63"/>
        <v>6.0099999999999909</v>
      </c>
      <c r="AX139" s="307">
        <f t="shared" si="64"/>
        <v>4.1448275862068902E-2</v>
      </c>
      <c r="AY139" s="304"/>
      <c r="AZ139" s="302">
        <f t="shared" si="65"/>
        <v>321.26</v>
      </c>
      <c r="BA139" s="302">
        <f t="shared" si="52"/>
        <v>321.26</v>
      </c>
      <c r="BB139" s="302">
        <f t="shared" si="66"/>
        <v>0</v>
      </c>
      <c r="BC139" s="303">
        <f t="shared" si="67"/>
        <v>1</v>
      </c>
      <c r="BD139" s="308"/>
      <c r="BE139" s="305">
        <f t="shared" si="68"/>
        <v>0</v>
      </c>
      <c r="BF139" s="305">
        <f t="shared" si="69"/>
        <v>0</v>
      </c>
      <c r="BG139" s="305">
        <f t="shared" si="70"/>
        <v>0</v>
      </c>
      <c r="BH139" s="307">
        <f t="shared" si="71"/>
        <v>0</v>
      </c>
      <c r="BI139" s="294"/>
      <c r="BJ139" s="91"/>
      <c r="BK139" s="91"/>
      <c r="BL139" s="91"/>
      <c r="BM139" s="91"/>
    </row>
    <row r="140" spans="1:65" x14ac:dyDescent="0.25">
      <c r="A140" s="42"/>
      <c r="B140" s="42"/>
      <c r="C140" s="295">
        <v>129</v>
      </c>
      <c r="D140" s="344">
        <v>0</v>
      </c>
      <c r="E140" s="296" t="s">
        <v>65</v>
      </c>
      <c r="F140" s="297">
        <v>0</v>
      </c>
      <c r="G140" s="298">
        <v>0</v>
      </c>
      <c r="H140" s="299">
        <v>0</v>
      </c>
      <c r="I140" s="299">
        <v>0</v>
      </c>
      <c r="J140" s="299">
        <v>0</v>
      </c>
      <c r="K140" s="299">
        <v>0</v>
      </c>
      <c r="L140" s="300"/>
      <c r="M140" s="301">
        <v>0</v>
      </c>
      <c r="N140" s="302">
        <v>0</v>
      </c>
      <c r="O140" s="302">
        <f t="shared" ref="O140:O203" si="87">+M140-N140</f>
        <v>0</v>
      </c>
      <c r="P140" s="303">
        <f t="shared" ref="P140:P203" si="88">IF(N140&gt;0,M140/N140,0)</f>
        <v>0</v>
      </c>
      <c r="Q140" s="300"/>
      <c r="R140" s="301">
        <v>0</v>
      </c>
      <c r="S140" s="302">
        <v>0</v>
      </c>
      <c r="T140" s="302">
        <f t="shared" ref="T140:T203" si="89">+R140-S140</f>
        <v>0</v>
      </c>
      <c r="U140" s="303">
        <f t="shared" ref="U140:U203" si="90">IF(S140&gt;0,R140/S140,0)</f>
        <v>0</v>
      </c>
      <c r="V140" s="300"/>
      <c r="W140" s="301">
        <f t="shared" si="53"/>
        <v>0</v>
      </c>
      <c r="X140" s="301">
        <f t="shared" si="53"/>
        <v>0</v>
      </c>
      <c r="Y140" s="302">
        <f t="shared" ref="Y140:Y203" si="91">+W140-X140</f>
        <v>0</v>
      </c>
      <c r="Z140" s="303">
        <f t="shared" ref="Z140:Z203" si="92">IF(X140&gt;0,W140/X140,0)</f>
        <v>0</v>
      </c>
      <c r="AA140" s="304"/>
      <c r="AB140" s="305">
        <f t="shared" si="54"/>
        <v>0</v>
      </c>
      <c r="AC140" s="305">
        <f t="shared" si="54"/>
        <v>0</v>
      </c>
      <c r="AD140" s="305">
        <f t="shared" si="55"/>
        <v>0</v>
      </c>
      <c r="AE140" s="303">
        <f t="shared" si="56"/>
        <v>0</v>
      </c>
      <c r="AF140" s="304"/>
      <c r="AG140" s="305">
        <f t="shared" si="57"/>
        <v>0</v>
      </c>
      <c r="AH140" s="305">
        <f t="shared" si="57"/>
        <v>0</v>
      </c>
      <c r="AI140" s="305">
        <f t="shared" si="58"/>
        <v>0</v>
      </c>
      <c r="AJ140" s="303">
        <f t="shared" si="59"/>
        <v>0</v>
      </c>
      <c r="AK140" s="304"/>
      <c r="AL140" s="302">
        <f t="shared" si="76"/>
        <v>0</v>
      </c>
      <c r="AM140" s="306">
        <f t="shared" si="76"/>
        <v>0</v>
      </c>
      <c r="AN140" s="538">
        <f t="shared" si="85"/>
        <v>0</v>
      </c>
      <c r="AO140" s="541"/>
      <c r="AP140" s="302">
        <f t="shared" si="61"/>
        <v>0</v>
      </c>
      <c r="AQ140" s="307">
        <f t="shared" si="62"/>
        <v>0</v>
      </c>
      <c r="AR140" s="304"/>
      <c r="AS140" s="302">
        <f t="shared" si="83"/>
        <v>0</v>
      </c>
      <c r="AT140" s="306">
        <f t="shared" si="84"/>
        <v>0</v>
      </c>
      <c r="AU140" s="538">
        <f t="shared" si="86"/>
        <v>0</v>
      </c>
      <c r="AV140" s="541"/>
      <c r="AW140" s="302">
        <f t="shared" si="63"/>
        <v>0</v>
      </c>
      <c r="AX140" s="307">
        <f t="shared" si="64"/>
        <v>0</v>
      </c>
      <c r="AY140" s="304"/>
      <c r="AZ140" s="302">
        <f t="shared" si="65"/>
        <v>0</v>
      </c>
      <c r="BA140" s="302">
        <f t="shared" ref="BA140:BA203" si="93">+AM140+AT140</f>
        <v>0</v>
      </c>
      <c r="BB140" s="302">
        <f t="shared" si="66"/>
        <v>0</v>
      </c>
      <c r="BC140" s="303">
        <f t="shared" si="67"/>
        <v>0</v>
      </c>
      <c r="BD140" s="308"/>
      <c r="BE140" s="305">
        <f t="shared" si="68"/>
        <v>0</v>
      </c>
      <c r="BF140" s="305">
        <f t="shared" si="69"/>
        <v>0</v>
      </c>
      <c r="BG140" s="305">
        <f t="shared" si="70"/>
        <v>0</v>
      </c>
      <c r="BH140" s="307">
        <f t="shared" si="71"/>
        <v>0</v>
      </c>
      <c r="BI140" s="294"/>
      <c r="BJ140" s="91"/>
      <c r="BK140" s="91"/>
      <c r="BL140" s="91"/>
      <c r="BM140" s="91"/>
    </row>
    <row r="141" spans="1:65" x14ac:dyDescent="0.25">
      <c r="A141" s="42"/>
      <c r="B141" s="42"/>
      <c r="C141" s="295">
        <v>130</v>
      </c>
      <c r="D141" s="344">
        <v>0</v>
      </c>
      <c r="E141" s="310" t="s">
        <v>292</v>
      </c>
      <c r="F141" s="297">
        <v>0</v>
      </c>
      <c r="G141" s="298" t="s">
        <v>293</v>
      </c>
      <c r="H141" s="299">
        <v>0</v>
      </c>
      <c r="I141" s="299">
        <v>0</v>
      </c>
      <c r="J141" s="299">
        <v>1</v>
      </c>
      <c r="K141" s="299">
        <v>1</v>
      </c>
      <c r="L141" s="300"/>
      <c r="M141" s="301">
        <v>0</v>
      </c>
      <c r="N141" s="302">
        <v>22.3</v>
      </c>
      <c r="O141" s="302">
        <f t="shared" si="87"/>
        <v>-22.3</v>
      </c>
      <c r="P141" s="303">
        <f t="shared" si="88"/>
        <v>0</v>
      </c>
      <c r="Q141" s="300"/>
      <c r="R141" s="301">
        <v>0</v>
      </c>
      <c r="S141" s="302">
        <v>356.6</v>
      </c>
      <c r="T141" s="302">
        <f t="shared" si="89"/>
        <v>-356.6</v>
      </c>
      <c r="U141" s="303">
        <f t="shared" si="90"/>
        <v>0</v>
      </c>
      <c r="V141" s="300"/>
      <c r="W141" s="301">
        <f t="shared" ref="W141:X204" si="94">+M141+R141</f>
        <v>0</v>
      </c>
      <c r="X141" s="301">
        <f t="shared" si="94"/>
        <v>378.90000000000003</v>
      </c>
      <c r="Y141" s="302">
        <f t="shared" si="91"/>
        <v>-378.90000000000003</v>
      </c>
      <c r="Z141" s="303">
        <f t="shared" si="92"/>
        <v>0</v>
      </c>
      <c r="AA141" s="304"/>
      <c r="AB141" s="305">
        <f t="shared" ref="AB141:AC204" si="95">(+M141*$H141)+(R141*$J141)</f>
        <v>0</v>
      </c>
      <c r="AC141" s="305">
        <f t="shared" si="95"/>
        <v>356.6</v>
      </c>
      <c r="AD141" s="305">
        <f t="shared" ref="AD141:AD204" si="96">+AB141-AC141</f>
        <v>-356.6</v>
      </c>
      <c r="AE141" s="303">
        <f t="shared" ref="AE141:AE204" si="97">IF(AC141&gt;0,AB141/AC141,0)</f>
        <v>0</v>
      </c>
      <c r="AF141" s="304"/>
      <c r="AG141" s="305">
        <f t="shared" ref="AG141:AH204" si="98">(+M141*$I141)+(R141*$K141)</f>
        <v>0</v>
      </c>
      <c r="AH141" s="305">
        <f t="shared" si="98"/>
        <v>356.6</v>
      </c>
      <c r="AI141" s="305">
        <f t="shared" ref="AI141:AI204" si="99">+AG141-AH141</f>
        <v>-356.6</v>
      </c>
      <c r="AJ141" s="303">
        <f t="shared" ref="AJ141:AJ204" si="100">IF(AH141&gt;0,AG141/AH141,0)</f>
        <v>0</v>
      </c>
      <c r="AK141" s="304"/>
      <c r="AL141" s="302">
        <v>0</v>
      </c>
      <c r="AM141" s="306">
        <f t="shared" si="76"/>
        <v>22.3</v>
      </c>
      <c r="AN141" s="538">
        <v>22.3</v>
      </c>
      <c r="AO141" s="541">
        <v>0</v>
      </c>
      <c r="AP141" s="302">
        <f t="shared" ref="AP141:AP204" si="101">+AM141-AL141</f>
        <v>22.3</v>
      </c>
      <c r="AQ141" s="307" t="str">
        <f t="shared" ref="AQ141:AQ204" si="102">IF(AP141=0,0,+IF(AL141&gt;0,+AP141/AL141,"&gt;100%"))</f>
        <v>&gt;100%</v>
      </c>
      <c r="AR141" s="304"/>
      <c r="AS141" s="302">
        <f t="shared" si="83"/>
        <v>0</v>
      </c>
      <c r="AT141" s="306">
        <f t="shared" si="84"/>
        <v>356.6</v>
      </c>
      <c r="AU141" s="538">
        <f>AT141</f>
        <v>356.6</v>
      </c>
      <c r="AV141" s="541"/>
      <c r="AW141" s="302">
        <f t="shared" ref="AW141:AW204" si="103">+AT141-AS141</f>
        <v>356.6</v>
      </c>
      <c r="AX141" s="307" t="str">
        <f t="shared" ref="AX141:AX204" si="104">IF(AW141=0,0,+IF(AS141&gt;0,+AW141/AS141,"&gt;100%"))</f>
        <v>&gt;100%</v>
      </c>
      <c r="AY141" s="304"/>
      <c r="AZ141" s="302">
        <f t="shared" ref="AZ141:AZ204" si="105">+X141</f>
        <v>378.90000000000003</v>
      </c>
      <c r="BA141" s="302">
        <f t="shared" si="93"/>
        <v>378.90000000000003</v>
      </c>
      <c r="BB141" s="302">
        <f t="shared" ref="BB141:BB204" si="106">+BA141-AZ141</f>
        <v>0</v>
      </c>
      <c r="BC141" s="303">
        <f t="shared" ref="BC141:BC204" si="107">IF(AZ141&gt;0,BA141/AZ141,0)</f>
        <v>1</v>
      </c>
      <c r="BD141" s="308"/>
      <c r="BE141" s="305">
        <f t="shared" ref="BE141:BE204" si="108">(+M141*$I141)+(R141*$K141)</f>
        <v>0</v>
      </c>
      <c r="BF141" s="305">
        <f t="shared" ref="BF141:BF204" si="109">(+AM141*$I141)+(AT141*$K141)</f>
        <v>356.6</v>
      </c>
      <c r="BG141" s="305">
        <f t="shared" ref="BG141:BG204" si="110">+BF141-BE141</f>
        <v>356.6</v>
      </c>
      <c r="BH141" s="307" t="str">
        <f t="shared" ref="BH141:BH204" si="111">IF(BG141=0,0,+IF(BE141&gt;0,+BG141/BE141,"&gt;100%"))</f>
        <v>&gt;100%</v>
      </c>
      <c r="BI141" s="294"/>
      <c r="BJ141" s="91"/>
      <c r="BK141" s="91"/>
      <c r="BL141" s="91"/>
      <c r="BM141" s="91"/>
    </row>
    <row r="142" spans="1:65" ht="25" x14ac:dyDescent="0.25">
      <c r="A142" s="42"/>
      <c r="B142" s="42"/>
      <c r="C142" s="295">
        <v>131</v>
      </c>
      <c r="D142" s="344">
        <v>152</v>
      </c>
      <c r="E142" s="309" t="s">
        <v>294</v>
      </c>
      <c r="F142" s="297">
        <v>0</v>
      </c>
      <c r="G142" s="298">
        <v>0</v>
      </c>
      <c r="H142" s="299">
        <v>0</v>
      </c>
      <c r="I142" s="299">
        <v>0</v>
      </c>
      <c r="J142" s="299">
        <v>0</v>
      </c>
      <c r="K142" s="299">
        <v>0</v>
      </c>
      <c r="L142" s="300"/>
      <c r="M142" s="301">
        <v>550</v>
      </c>
      <c r="N142" s="302">
        <v>358.38</v>
      </c>
      <c r="O142" s="302">
        <f t="shared" si="87"/>
        <v>191.62</v>
      </c>
      <c r="P142" s="303">
        <f t="shared" si="88"/>
        <v>1.5346838551258442</v>
      </c>
      <c r="Q142" s="300"/>
      <c r="R142" s="301">
        <v>0</v>
      </c>
      <c r="S142" s="302">
        <v>0</v>
      </c>
      <c r="T142" s="302">
        <f t="shared" si="89"/>
        <v>0</v>
      </c>
      <c r="U142" s="303">
        <f t="shared" si="90"/>
        <v>0</v>
      </c>
      <c r="V142" s="300"/>
      <c r="W142" s="301">
        <f t="shared" si="94"/>
        <v>550</v>
      </c>
      <c r="X142" s="301">
        <f t="shared" si="94"/>
        <v>358.38</v>
      </c>
      <c r="Y142" s="302">
        <f t="shared" si="91"/>
        <v>191.62</v>
      </c>
      <c r="Z142" s="303">
        <f t="shared" si="92"/>
        <v>1.5346838551258442</v>
      </c>
      <c r="AA142" s="304"/>
      <c r="AB142" s="305">
        <f t="shared" si="95"/>
        <v>0</v>
      </c>
      <c r="AC142" s="305">
        <f t="shared" si="95"/>
        <v>0</v>
      </c>
      <c r="AD142" s="305">
        <f t="shared" si="96"/>
        <v>0</v>
      </c>
      <c r="AE142" s="303">
        <f t="shared" si="97"/>
        <v>0</v>
      </c>
      <c r="AF142" s="304"/>
      <c r="AG142" s="305">
        <f t="shared" si="98"/>
        <v>0</v>
      </c>
      <c r="AH142" s="305">
        <f t="shared" si="98"/>
        <v>0</v>
      </c>
      <c r="AI142" s="305">
        <f t="shared" si="99"/>
        <v>0</v>
      </c>
      <c r="AJ142" s="303">
        <f t="shared" si="100"/>
        <v>0</v>
      </c>
      <c r="AK142" s="304"/>
      <c r="AL142" s="302">
        <f t="shared" si="76"/>
        <v>550</v>
      </c>
      <c r="AM142" s="306">
        <f t="shared" si="76"/>
        <v>358.38</v>
      </c>
      <c r="AN142" s="538">
        <f>AM142</f>
        <v>358.38</v>
      </c>
      <c r="AO142" s="541">
        <f t="shared" ref="AO142:AO184" si="112">(AN142-AL142)/AL142</f>
        <v>-0.34839999999999999</v>
      </c>
      <c r="AP142" s="302">
        <f t="shared" si="101"/>
        <v>-191.62</v>
      </c>
      <c r="AQ142" s="307">
        <f t="shared" si="102"/>
        <v>-0.34839999999999999</v>
      </c>
      <c r="AR142" s="304"/>
      <c r="AS142" s="302">
        <f t="shared" si="83"/>
        <v>0</v>
      </c>
      <c r="AT142" s="306">
        <f t="shared" si="84"/>
        <v>0</v>
      </c>
      <c r="AU142" s="538">
        <f t="shared" si="86"/>
        <v>0</v>
      </c>
      <c r="AV142" s="541"/>
      <c r="AW142" s="302">
        <f t="shared" si="103"/>
        <v>0</v>
      </c>
      <c r="AX142" s="307">
        <f t="shared" si="104"/>
        <v>0</v>
      </c>
      <c r="AY142" s="304"/>
      <c r="AZ142" s="302">
        <f t="shared" si="105"/>
        <v>358.38</v>
      </c>
      <c r="BA142" s="302">
        <f t="shared" si="93"/>
        <v>358.38</v>
      </c>
      <c r="BB142" s="302">
        <f t="shared" si="106"/>
        <v>0</v>
      </c>
      <c r="BC142" s="303">
        <f t="shared" si="107"/>
        <v>1</v>
      </c>
      <c r="BD142" s="308"/>
      <c r="BE142" s="305">
        <f t="shared" si="108"/>
        <v>0</v>
      </c>
      <c r="BF142" s="305">
        <f t="shared" si="109"/>
        <v>0</v>
      </c>
      <c r="BG142" s="305">
        <f t="shared" si="110"/>
        <v>0</v>
      </c>
      <c r="BH142" s="307">
        <f t="shared" si="111"/>
        <v>0</v>
      </c>
      <c r="BI142" s="294"/>
      <c r="BJ142" s="91"/>
      <c r="BK142" s="91"/>
      <c r="BL142" s="91"/>
      <c r="BM142" s="91"/>
    </row>
    <row r="143" spans="1:65" x14ac:dyDescent="0.25">
      <c r="A143" s="42"/>
      <c r="B143" s="42"/>
      <c r="C143" s="295">
        <v>132</v>
      </c>
      <c r="D143" s="344">
        <v>153</v>
      </c>
      <c r="E143" s="309" t="s">
        <v>295</v>
      </c>
      <c r="F143" s="297">
        <v>0</v>
      </c>
      <c r="G143" s="298">
        <v>0</v>
      </c>
      <c r="H143" s="299">
        <v>44</v>
      </c>
      <c r="I143" s="299">
        <v>44</v>
      </c>
      <c r="J143" s="299">
        <v>45</v>
      </c>
      <c r="K143" s="299">
        <v>45</v>
      </c>
      <c r="L143" s="300"/>
      <c r="M143" s="301">
        <v>75</v>
      </c>
      <c r="N143" s="302">
        <v>306.33999999999997</v>
      </c>
      <c r="O143" s="302">
        <f t="shared" si="87"/>
        <v>-231.33999999999997</v>
      </c>
      <c r="P143" s="303">
        <f t="shared" si="88"/>
        <v>0.24482601031533593</v>
      </c>
      <c r="Q143" s="300"/>
      <c r="R143" s="301">
        <v>144</v>
      </c>
      <c r="S143" s="302">
        <v>245.77</v>
      </c>
      <c r="T143" s="302">
        <f t="shared" si="89"/>
        <v>-101.77000000000001</v>
      </c>
      <c r="U143" s="303">
        <f t="shared" si="90"/>
        <v>0.58591365911217808</v>
      </c>
      <c r="V143" s="300"/>
      <c r="W143" s="301">
        <f t="shared" si="94"/>
        <v>219</v>
      </c>
      <c r="X143" s="301">
        <f t="shared" si="94"/>
        <v>552.11</v>
      </c>
      <c r="Y143" s="302">
        <f t="shared" si="91"/>
        <v>-333.11</v>
      </c>
      <c r="Z143" s="303">
        <f t="shared" si="92"/>
        <v>0.39666008585245693</v>
      </c>
      <c r="AA143" s="304"/>
      <c r="AB143" s="305">
        <f t="shared" si="95"/>
        <v>9780</v>
      </c>
      <c r="AC143" s="305">
        <f t="shared" si="95"/>
        <v>24538.61</v>
      </c>
      <c r="AD143" s="305">
        <f t="shared" si="96"/>
        <v>-14758.61</v>
      </c>
      <c r="AE143" s="303">
        <f t="shared" si="97"/>
        <v>0.39855558240666444</v>
      </c>
      <c r="AF143" s="304"/>
      <c r="AG143" s="305">
        <f t="shared" si="98"/>
        <v>9780</v>
      </c>
      <c r="AH143" s="305">
        <f t="shared" si="98"/>
        <v>24538.61</v>
      </c>
      <c r="AI143" s="305">
        <f t="shared" si="99"/>
        <v>-14758.61</v>
      </c>
      <c r="AJ143" s="303">
        <f t="shared" si="100"/>
        <v>0.39855558240666444</v>
      </c>
      <c r="AK143" s="304"/>
      <c r="AL143" s="302">
        <f t="shared" si="76"/>
        <v>75</v>
      </c>
      <c r="AM143" s="306">
        <f t="shared" si="76"/>
        <v>306.33999999999997</v>
      </c>
      <c r="AN143" s="538">
        <f t="shared" si="85"/>
        <v>87</v>
      </c>
      <c r="AO143" s="541">
        <f t="shared" si="112"/>
        <v>0.16</v>
      </c>
      <c r="AP143" s="302">
        <f t="shared" si="101"/>
        <v>231.33999999999997</v>
      </c>
      <c r="AQ143" s="307">
        <f t="shared" si="102"/>
        <v>3.0845333333333329</v>
      </c>
      <c r="AR143" s="304"/>
      <c r="AS143" s="302">
        <f t="shared" si="83"/>
        <v>144</v>
      </c>
      <c r="AT143" s="306">
        <f t="shared" si="84"/>
        <v>245.77</v>
      </c>
      <c r="AU143" s="538">
        <f t="shared" si="86"/>
        <v>167.04</v>
      </c>
      <c r="AV143" s="541">
        <f t="shared" si="73"/>
        <v>0.15999999999999995</v>
      </c>
      <c r="AW143" s="302">
        <f t="shared" si="103"/>
        <v>101.77000000000001</v>
      </c>
      <c r="AX143" s="307">
        <f t="shared" si="104"/>
        <v>0.70673611111111123</v>
      </c>
      <c r="AY143" s="304"/>
      <c r="AZ143" s="302">
        <f t="shared" si="105"/>
        <v>552.11</v>
      </c>
      <c r="BA143" s="302">
        <f t="shared" si="93"/>
        <v>552.11</v>
      </c>
      <c r="BB143" s="302">
        <f t="shared" si="106"/>
        <v>0</v>
      </c>
      <c r="BC143" s="303">
        <f t="shared" si="107"/>
        <v>1</v>
      </c>
      <c r="BD143" s="308"/>
      <c r="BE143" s="305">
        <f t="shared" si="108"/>
        <v>9780</v>
      </c>
      <c r="BF143" s="305">
        <f t="shared" si="109"/>
        <v>24538.61</v>
      </c>
      <c r="BG143" s="305">
        <f t="shared" si="110"/>
        <v>14758.61</v>
      </c>
      <c r="BH143" s="307">
        <f t="shared" si="111"/>
        <v>1.509060327198364</v>
      </c>
      <c r="BI143" s="294"/>
      <c r="BJ143" s="91"/>
      <c r="BK143" s="91"/>
      <c r="BL143" s="91"/>
      <c r="BM143" s="91"/>
    </row>
    <row r="144" spans="1:65" x14ac:dyDescent="0.25">
      <c r="A144" s="42"/>
      <c r="B144" s="42"/>
      <c r="C144" s="295">
        <v>133</v>
      </c>
      <c r="D144" s="344">
        <v>154</v>
      </c>
      <c r="E144" s="309" t="s">
        <v>296</v>
      </c>
      <c r="F144" s="297">
        <v>0</v>
      </c>
      <c r="G144" s="298">
        <v>0</v>
      </c>
      <c r="H144" s="299">
        <v>536</v>
      </c>
      <c r="I144" s="299">
        <v>536</v>
      </c>
      <c r="J144" s="299">
        <v>0</v>
      </c>
      <c r="K144" s="299">
        <v>0</v>
      </c>
      <c r="L144" s="300"/>
      <c r="M144" s="301">
        <v>250</v>
      </c>
      <c r="N144" s="302">
        <v>367.89</v>
      </c>
      <c r="O144" s="302">
        <f t="shared" si="87"/>
        <v>-117.88999999999999</v>
      </c>
      <c r="P144" s="303">
        <f t="shared" si="88"/>
        <v>0.67955095273043575</v>
      </c>
      <c r="Q144" s="300"/>
      <c r="R144" s="301">
        <v>0</v>
      </c>
      <c r="S144" s="302">
        <v>0</v>
      </c>
      <c r="T144" s="302">
        <f t="shared" si="89"/>
        <v>0</v>
      </c>
      <c r="U144" s="303">
        <f t="shared" si="90"/>
        <v>0</v>
      </c>
      <c r="V144" s="300"/>
      <c r="W144" s="301">
        <f t="shared" si="94"/>
        <v>250</v>
      </c>
      <c r="X144" s="301">
        <f t="shared" si="94"/>
        <v>367.89</v>
      </c>
      <c r="Y144" s="302">
        <f t="shared" si="91"/>
        <v>-117.88999999999999</v>
      </c>
      <c r="Z144" s="303">
        <f t="shared" si="92"/>
        <v>0.67955095273043575</v>
      </c>
      <c r="AA144" s="304"/>
      <c r="AB144" s="305">
        <f t="shared" si="95"/>
        <v>134000</v>
      </c>
      <c r="AC144" s="305">
        <f t="shared" si="95"/>
        <v>197189.03999999998</v>
      </c>
      <c r="AD144" s="305">
        <f t="shared" si="96"/>
        <v>-63189.039999999979</v>
      </c>
      <c r="AE144" s="303">
        <f t="shared" si="97"/>
        <v>0.67955095273043575</v>
      </c>
      <c r="AF144" s="304"/>
      <c r="AG144" s="305">
        <f t="shared" si="98"/>
        <v>134000</v>
      </c>
      <c r="AH144" s="305">
        <f t="shared" si="98"/>
        <v>197189.03999999998</v>
      </c>
      <c r="AI144" s="305">
        <f t="shared" si="99"/>
        <v>-63189.039999999979</v>
      </c>
      <c r="AJ144" s="303">
        <f t="shared" si="100"/>
        <v>0.67955095273043575</v>
      </c>
      <c r="AK144" s="304"/>
      <c r="AL144" s="302">
        <f t="shared" si="76"/>
        <v>250</v>
      </c>
      <c r="AM144" s="306">
        <f t="shared" si="76"/>
        <v>367.89</v>
      </c>
      <c r="AN144" s="538">
        <v>176</v>
      </c>
      <c r="AO144" s="541">
        <f t="shared" si="112"/>
        <v>-0.29599999999999999</v>
      </c>
      <c r="AP144" s="302">
        <f t="shared" si="101"/>
        <v>117.88999999999999</v>
      </c>
      <c r="AQ144" s="307">
        <f t="shared" si="102"/>
        <v>0.47155999999999992</v>
      </c>
      <c r="AR144" s="304"/>
      <c r="AS144" s="302">
        <f t="shared" si="83"/>
        <v>0</v>
      </c>
      <c r="AT144" s="306">
        <f t="shared" si="84"/>
        <v>0</v>
      </c>
      <c r="AU144" s="538">
        <f t="shared" si="86"/>
        <v>0</v>
      </c>
      <c r="AV144" s="541"/>
      <c r="AW144" s="302">
        <f t="shared" si="103"/>
        <v>0</v>
      </c>
      <c r="AX144" s="307">
        <f t="shared" si="104"/>
        <v>0</v>
      </c>
      <c r="AY144" s="304"/>
      <c r="AZ144" s="302">
        <f t="shared" si="105"/>
        <v>367.89</v>
      </c>
      <c r="BA144" s="302">
        <f t="shared" si="93"/>
        <v>367.89</v>
      </c>
      <c r="BB144" s="302">
        <f t="shared" si="106"/>
        <v>0</v>
      </c>
      <c r="BC144" s="303">
        <f t="shared" si="107"/>
        <v>1</v>
      </c>
      <c r="BD144" s="308"/>
      <c r="BE144" s="305">
        <f t="shared" si="108"/>
        <v>134000</v>
      </c>
      <c r="BF144" s="305">
        <f t="shared" si="109"/>
        <v>197189.03999999998</v>
      </c>
      <c r="BG144" s="305">
        <f t="shared" si="110"/>
        <v>63189.039999999979</v>
      </c>
      <c r="BH144" s="307">
        <f t="shared" si="111"/>
        <v>0.47155999999999987</v>
      </c>
      <c r="BI144" s="294"/>
      <c r="BJ144" s="91"/>
      <c r="BK144" s="91"/>
      <c r="BL144" s="91"/>
      <c r="BM144" s="91"/>
    </row>
    <row r="145" spans="1:65" x14ac:dyDescent="0.25">
      <c r="A145" s="42"/>
      <c r="B145" s="42"/>
      <c r="C145" s="295">
        <v>134</v>
      </c>
      <c r="D145" s="344">
        <v>154</v>
      </c>
      <c r="E145" s="309" t="s">
        <v>297</v>
      </c>
      <c r="F145" s="297">
        <v>0</v>
      </c>
      <c r="G145" s="298">
        <v>0</v>
      </c>
      <c r="H145" s="299">
        <v>804</v>
      </c>
      <c r="I145" s="299">
        <v>804</v>
      </c>
      <c r="J145" s="299">
        <v>0</v>
      </c>
      <c r="K145" s="299">
        <v>0</v>
      </c>
      <c r="L145" s="300"/>
      <c r="M145" s="301">
        <v>350</v>
      </c>
      <c r="N145" s="302">
        <v>451.9</v>
      </c>
      <c r="O145" s="302">
        <f t="shared" si="87"/>
        <v>-101.89999999999998</v>
      </c>
      <c r="P145" s="303">
        <f t="shared" si="88"/>
        <v>0.77450763443239656</v>
      </c>
      <c r="Q145" s="300"/>
      <c r="R145" s="301">
        <v>0</v>
      </c>
      <c r="S145" s="302">
        <v>0</v>
      </c>
      <c r="T145" s="302">
        <f t="shared" si="89"/>
        <v>0</v>
      </c>
      <c r="U145" s="303">
        <f t="shared" si="90"/>
        <v>0</v>
      </c>
      <c r="V145" s="300"/>
      <c r="W145" s="301">
        <f t="shared" si="94"/>
        <v>350</v>
      </c>
      <c r="X145" s="301">
        <f t="shared" si="94"/>
        <v>451.9</v>
      </c>
      <c r="Y145" s="302">
        <f t="shared" si="91"/>
        <v>-101.89999999999998</v>
      </c>
      <c r="Z145" s="303">
        <f t="shared" si="92"/>
        <v>0.77450763443239656</v>
      </c>
      <c r="AA145" s="304"/>
      <c r="AB145" s="305">
        <f t="shared" si="95"/>
        <v>281400</v>
      </c>
      <c r="AC145" s="305">
        <f t="shared" si="95"/>
        <v>363327.6</v>
      </c>
      <c r="AD145" s="305">
        <f t="shared" si="96"/>
        <v>-81927.599999999977</v>
      </c>
      <c r="AE145" s="303">
        <f t="shared" si="97"/>
        <v>0.77450763443239656</v>
      </c>
      <c r="AF145" s="304"/>
      <c r="AG145" s="305">
        <f t="shared" si="98"/>
        <v>281400</v>
      </c>
      <c r="AH145" s="305">
        <f t="shared" si="98"/>
        <v>363327.6</v>
      </c>
      <c r="AI145" s="305">
        <f t="shared" si="99"/>
        <v>-81927.599999999977</v>
      </c>
      <c r="AJ145" s="303">
        <f t="shared" si="100"/>
        <v>0.77450763443239656</v>
      </c>
      <c r="AK145" s="304"/>
      <c r="AL145" s="302">
        <f t="shared" si="76"/>
        <v>350</v>
      </c>
      <c r="AM145" s="306">
        <f t="shared" si="76"/>
        <v>451.9</v>
      </c>
      <c r="AN145" s="538">
        <v>176</v>
      </c>
      <c r="AO145" s="541">
        <f t="shared" si="112"/>
        <v>-0.49714285714285716</v>
      </c>
      <c r="AP145" s="302">
        <f t="shared" si="101"/>
        <v>101.89999999999998</v>
      </c>
      <c r="AQ145" s="307">
        <f t="shared" si="102"/>
        <v>0.29114285714285709</v>
      </c>
      <c r="AR145" s="304"/>
      <c r="AS145" s="302">
        <f t="shared" si="83"/>
        <v>0</v>
      </c>
      <c r="AT145" s="306">
        <f t="shared" si="84"/>
        <v>0</v>
      </c>
      <c r="AU145" s="538">
        <f t="shared" si="86"/>
        <v>0</v>
      </c>
      <c r="AV145" s="541"/>
      <c r="AW145" s="302">
        <f t="shared" si="103"/>
        <v>0</v>
      </c>
      <c r="AX145" s="307">
        <f t="shared" si="104"/>
        <v>0</v>
      </c>
      <c r="AY145" s="304"/>
      <c r="AZ145" s="302">
        <f t="shared" si="105"/>
        <v>451.9</v>
      </c>
      <c r="BA145" s="302">
        <f t="shared" si="93"/>
        <v>451.9</v>
      </c>
      <c r="BB145" s="302">
        <f t="shared" si="106"/>
        <v>0</v>
      </c>
      <c r="BC145" s="303">
        <f t="shared" si="107"/>
        <v>1</v>
      </c>
      <c r="BD145" s="308"/>
      <c r="BE145" s="305">
        <f t="shared" si="108"/>
        <v>281400</v>
      </c>
      <c r="BF145" s="305">
        <f t="shared" si="109"/>
        <v>363327.6</v>
      </c>
      <c r="BG145" s="305">
        <f t="shared" si="110"/>
        <v>81927.599999999977</v>
      </c>
      <c r="BH145" s="307">
        <f t="shared" si="111"/>
        <v>0.29114285714285704</v>
      </c>
      <c r="BI145" s="294"/>
      <c r="BJ145" s="91"/>
      <c r="BK145" s="91"/>
      <c r="BL145" s="91"/>
      <c r="BM145" s="91"/>
    </row>
    <row r="146" spans="1:65" ht="50" x14ac:dyDescent="0.25">
      <c r="A146" s="42"/>
      <c r="B146" s="42"/>
      <c r="C146" s="295">
        <v>135</v>
      </c>
      <c r="D146" s="344">
        <v>154</v>
      </c>
      <c r="E146" s="309" t="s">
        <v>298</v>
      </c>
      <c r="F146" s="297">
        <v>0</v>
      </c>
      <c r="G146" s="298">
        <v>0</v>
      </c>
      <c r="H146" s="299">
        <v>1</v>
      </c>
      <c r="I146" s="299">
        <v>1</v>
      </c>
      <c r="J146" s="299">
        <v>0</v>
      </c>
      <c r="K146" s="299">
        <v>0</v>
      </c>
      <c r="L146" s="300"/>
      <c r="M146" s="301">
        <v>0</v>
      </c>
      <c r="N146" s="302">
        <v>451.9</v>
      </c>
      <c r="O146" s="302">
        <f t="shared" si="87"/>
        <v>-451.9</v>
      </c>
      <c r="P146" s="303">
        <f t="shared" si="88"/>
        <v>0</v>
      </c>
      <c r="Q146" s="300"/>
      <c r="R146" s="301">
        <v>0</v>
      </c>
      <c r="S146" s="302">
        <v>0</v>
      </c>
      <c r="T146" s="302">
        <f t="shared" si="89"/>
        <v>0</v>
      </c>
      <c r="U146" s="303">
        <f t="shared" si="90"/>
        <v>0</v>
      </c>
      <c r="V146" s="300"/>
      <c r="W146" s="301">
        <f t="shared" si="94"/>
        <v>0</v>
      </c>
      <c r="X146" s="301">
        <f t="shared" si="94"/>
        <v>451.9</v>
      </c>
      <c r="Y146" s="302">
        <f t="shared" si="91"/>
        <v>-451.9</v>
      </c>
      <c r="Z146" s="303">
        <f t="shared" si="92"/>
        <v>0</v>
      </c>
      <c r="AA146" s="304"/>
      <c r="AB146" s="305">
        <f t="shared" si="95"/>
        <v>0</v>
      </c>
      <c r="AC146" s="305">
        <f t="shared" si="95"/>
        <v>451.9</v>
      </c>
      <c r="AD146" s="305">
        <f t="shared" si="96"/>
        <v>-451.9</v>
      </c>
      <c r="AE146" s="303">
        <f t="shared" si="97"/>
        <v>0</v>
      </c>
      <c r="AF146" s="304"/>
      <c r="AG146" s="305">
        <f t="shared" si="98"/>
        <v>0</v>
      </c>
      <c r="AH146" s="305">
        <f t="shared" si="98"/>
        <v>451.9</v>
      </c>
      <c r="AI146" s="305">
        <f t="shared" si="99"/>
        <v>-451.9</v>
      </c>
      <c r="AJ146" s="303">
        <f t="shared" si="100"/>
        <v>0</v>
      </c>
      <c r="AK146" s="304"/>
      <c r="AL146" s="302">
        <v>176</v>
      </c>
      <c r="AM146" s="306">
        <f t="shared" si="76"/>
        <v>451.9</v>
      </c>
      <c r="AN146" s="538">
        <v>176</v>
      </c>
      <c r="AO146" s="541">
        <f t="shared" si="112"/>
        <v>0</v>
      </c>
      <c r="AP146" s="302">
        <f t="shared" si="101"/>
        <v>275.89999999999998</v>
      </c>
      <c r="AQ146" s="307">
        <f t="shared" si="102"/>
        <v>1.5676136363636362</v>
      </c>
      <c r="AR146" s="304"/>
      <c r="AS146" s="302">
        <f t="shared" si="83"/>
        <v>0</v>
      </c>
      <c r="AT146" s="306">
        <f t="shared" si="84"/>
        <v>0</v>
      </c>
      <c r="AU146" s="538">
        <f t="shared" si="86"/>
        <v>0</v>
      </c>
      <c r="AV146" s="541"/>
      <c r="AW146" s="302">
        <f t="shared" si="103"/>
        <v>0</v>
      </c>
      <c r="AX146" s="307">
        <f t="shared" si="104"/>
        <v>0</v>
      </c>
      <c r="AY146" s="304"/>
      <c r="AZ146" s="302">
        <f t="shared" si="105"/>
        <v>451.9</v>
      </c>
      <c r="BA146" s="302">
        <f t="shared" si="93"/>
        <v>451.9</v>
      </c>
      <c r="BB146" s="302">
        <f t="shared" si="106"/>
        <v>0</v>
      </c>
      <c r="BC146" s="303">
        <f t="shared" si="107"/>
        <v>1</v>
      </c>
      <c r="BD146" s="308"/>
      <c r="BE146" s="305">
        <f t="shared" si="108"/>
        <v>0</v>
      </c>
      <c r="BF146" s="305">
        <f t="shared" si="109"/>
        <v>451.9</v>
      </c>
      <c r="BG146" s="305">
        <f t="shared" si="110"/>
        <v>451.9</v>
      </c>
      <c r="BH146" s="307" t="str">
        <f t="shared" si="111"/>
        <v>&gt;100%</v>
      </c>
      <c r="BI146" s="294"/>
      <c r="BJ146" s="91"/>
      <c r="BK146" s="91"/>
      <c r="BL146" s="91"/>
      <c r="BM146" s="91"/>
    </row>
    <row r="147" spans="1:65" x14ac:dyDescent="0.25">
      <c r="A147" s="42"/>
      <c r="B147" s="42"/>
      <c r="C147" s="295">
        <v>136</v>
      </c>
      <c r="D147" s="344">
        <v>155</v>
      </c>
      <c r="E147" s="309" t="s">
        <v>299</v>
      </c>
      <c r="F147" s="297" t="s">
        <v>181</v>
      </c>
      <c r="G147" s="298">
        <v>0</v>
      </c>
      <c r="H147" s="299">
        <v>0</v>
      </c>
      <c r="I147" s="299">
        <v>0</v>
      </c>
      <c r="J147" s="299">
        <v>0</v>
      </c>
      <c r="K147" s="299">
        <v>0</v>
      </c>
      <c r="L147" s="300"/>
      <c r="M147" s="301">
        <v>0</v>
      </c>
      <c r="N147" s="302">
        <v>0</v>
      </c>
      <c r="O147" s="302">
        <f t="shared" si="87"/>
        <v>0</v>
      </c>
      <c r="P147" s="303">
        <f t="shared" si="88"/>
        <v>0</v>
      </c>
      <c r="Q147" s="300"/>
      <c r="R147" s="301">
        <v>125</v>
      </c>
      <c r="S147" s="302">
        <v>0</v>
      </c>
      <c r="T147" s="302">
        <f t="shared" si="89"/>
        <v>125</v>
      </c>
      <c r="U147" s="303">
        <f t="shared" si="90"/>
        <v>0</v>
      </c>
      <c r="V147" s="300"/>
      <c r="W147" s="301">
        <f t="shared" si="94"/>
        <v>125</v>
      </c>
      <c r="X147" s="301">
        <f t="shared" si="94"/>
        <v>0</v>
      </c>
      <c r="Y147" s="302">
        <f t="shared" si="91"/>
        <v>125</v>
      </c>
      <c r="Z147" s="303">
        <f t="shared" si="92"/>
        <v>0</v>
      </c>
      <c r="AA147" s="304"/>
      <c r="AB147" s="305">
        <f t="shared" si="95"/>
        <v>0</v>
      </c>
      <c r="AC147" s="305">
        <f t="shared" si="95"/>
        <v>0</v>
      </c>
      <c r="AD147" s="305">
        <f t="shared" si="96"/>
        <v>0</v>
      </c>
      <c r="AE147" s="303">
        <f t="shared" si="97"/>
        <v>0</v>
      </c>
      <c r="AF147" s="304"/>
      <c r="AG147" s="305">
        <f t="shared" si="98"/>
        <v>0</v>
      </c>
      <c r="AH147" s="305">
        <f t="shared" si="98"/>
        <v>0</v>
      </c>
      <c r="AI147" s="305">
        <f t="shared" si="99"/>
        <v>0</v>
      </c>
      <c r="AJ147" s="303">
        <f t="shared" si="100"/>
        <v>0</v>
      </c>
      <c r="AK147" s="304"/>
      <c r="AL147" s="302">
        <f t="shared" si="76"/>
        <v>0</v>
      </c>
      <c r="AM147" s="306">
        <f t="shared" si="76"/>
        <v>0</v>
      </c>
      <c r="AN147" s="539"/>
      <c r="AO147" s="541"/>
      <c r="AP147" s="302">
        <f t="shared" si="101"/>
        <v>0</v>
      </c>
      <c r="AQ147" s="307">
        <f t="shared" si="102"/>
        <v>0</v>
      </c>
      <c r="AR147" s="304"/>
      <c r="AS147" s="302">
        <f t="shared" si="83"/>
        <v>125</v>
      </c>
      <c r="AT147" s="306">
        <f t="shared" si="84"/>
        <v>0</v>
      </c>
      <c r="AU147" s="538">
        <v>125</v>
      </c>
      <c r="AV147" s="541">
        <f t="shared" ref="AV147:AV180" si="113">(AU147-AS147)/AS147</f>
        <v>0</v>
      </c>
      <c r="AW147" s="302">
        <f t="shared" si="103"/>
        <v>-125</v>
      </c>
      <c r="AX147" s="307">
        <f t="shared" si="104"/>
        <v>-1</v>
      </c>
      <c r="AY147" s="304"/>
      <c r="AZ147" s="302">
        <f t="shared" si="105"/>
        <v>0</v>
      </c>
      <c r="BA147" s="302">
        <f t="shared" si="93"/>
        <v>0</v>
      </c>
      <c r="BB147" s="302">
        <f t="shared" si="106"/>
        <v>0</v>
      </c>
      <c r="BC147" s="303">
        <f t="shared" si="107"/>
        <v>0</v>
      </c>
      <c r="BD147" s="308"/>
      <c r="BE147" s="305">
        <f t="shared" si="108"/>
        <v>0</v>
      </c>
      <c r="BF147" s="305">
        <f t="shared" si="109"/>
        <v>0</v>
      </c>
      <c r="BG147" s="305">
        <f t="shared" si="110"/>
        <v>0</v>
      </c>
      <c r="BH147" s="307">
        <f t="shared" si="111"/>
        <v>0</v>
      </c>
      <c r="BI147" s="294"/>
      <c r="BJ147" s="91"/>
      <c r="BK147" s="91"/>
      <c r="BL147" s="91"/>
      <c r="BM147" s="91"/>
    </row>
    <row r="148" spans="1:65" x14ac:dyDescent="0.25">
      <c r="A148" s="42"/>
      <c r="B148" s="42"/>
      <c r="C148" s="295">
        <v>137</v>
      </c>
      <c r="D148" s="344">
        <v>156</v>
      </c>
      <c r="E148" s="309" t="s">
        <v>300</v>
      </c>
      <c r="F148" s="297">
        <v>0</v>
      </c>
      <c r="G148" s="298">
        <v>0</v>
      </c>
      <c r="H148" s="299">
        <v>5</v>
      </c>
      <c r="I148" s="299">
        <v>5</v>
      </c>
      <c r="J148" s="299">
        <v>5</v>
      </c>
      <c r="K148" s="299">
        <v>5</v>
      </c>
      <c r="L148" s="300"/>
      <c r="M148" s="301">
        <v>114</v>
      </c>
      <c r="N148" s="302">
        <v>363.54</v>
      </c>
      <c r="O148" s="302">
        <f t="shared" si="87"/>
        <v>-249.54000000000002</v>
      </c>
      <c r="P148" s="303">
        <f t="shared" si="88"/>
        <v>0.31358309952137314</v>
      </c>
      <c r="Q148" s="300"/>
      <c r="R148" s="301">
        <v>187</v>
      </c>
      <c r="S148" s="302">
        <v>169.51</v>
      </c>
      <c r="T148" s="302">
        <f t="shared" si="89"/>
        <v>17.490000000000009</v>
      </c>
      <c r="U148" s="303">
        <f t="shared" si="90"/>
        <v>1.1031797534068788</v>
      </c>
      <c r="V148" s="300"/>
      <c r="W148" s="301">
        <f t="shared" si="94"/>
        <v>301</v>
      </c>
      <c r="X148" s="301">
        <f t="shared" si="94"/>
        <v>533.04999999999995</v>
      </c>
      <c r="Y148" s="302">
        <f t="shared" si="91"/>
        <v>-232.04999999999995</v>
      </c>
      <c r="Z148" s="303">
        <f t="shared" si="92"/>
        <v>0.56467498358502954</v>
      </c>
      <c r="AA148" s="304"/>
      <c r="AB148" s="305">
        <f t="shared" si="95"/>
        <v>1505</v>
      </c>
      <c r="AC148" s="305">
        <f t="shared" si="95"/>
        <v>2665.25</v>
      </c>
      <c r="AD148" s="305">
        <f t="shared" si="96"/>
        <v>-1160.25</v>
      </c>
      <c r="AE148" s="303">
        <f t="shared" si="97"/>
        <v>0.56467498358502954</v>
      </c>
      <c r="AF148" s="304"/>
      <c r="AG148" s="305">
        <f t="shared" si="98"/>
        <v>1505</v>
      </c>
      <c r="AH148" s="305">
        <f t="shared" si="98"/>
        <v>2665.25</v>
      </c>
      <c r="AI148" s="305">
        <f t="shared" si="99"/>
        <v>-1160.25</v>
      </c>
      <c r="AJ148" s="303">
        <f t="shared" si="100"/>
        <v>0.56467498358502954</v>
      </c>
      <c r="AK148" s="304"/>
      <c r="AL148" s="302">
        <f t="shared" si="76"/>
        <v>114</v>
      </c>
      <c r="AM148" s="306">
        <f t="shared" si="76"/>
        <v>363.54</v>
      </c>
      <c r="AN148" s="538">
        <f>(AL148*16%)+AL148</f>
        <v>132.24</v>
      </c>
      <c r="AO148" s="541">
        <f t="shared" si="112"/>
        <v>0.16000000000000009</v>
      </c>
      <c r="AP148" s="302">
        <f t="shared" si="101"/>
        <v>249.54000000000002</v>
      </c>
      <c r="AQ148" s="307">
        <f t="shared" si="102"/>
        <v>2.188947368421053</v>
      </c>
      <c r="AR148" s="304"/>
      <c r="AS148" s="302">
        <f t="shared" si="83"/>
        <v>187</v>
      </c>
      <c r="AT148" s="306">
        <f t="shared" si="84"/>
        <v>169.51</v>
      </c>
      <c r="AU148" s="538">
        <f>AT148</f>
        <v>169.51</v>
      </c>
      <c r="AV148" s="541">
        <f t="shared" si="113"/>
        <v>-9.352941176470593E-2</v>
      </c>
      <c r="AW148" s="302">
        <f t="shared" si="103"/>
        <v>-17.490000000000009</v>
      </c>
      <c r="AX148" s="307">
        <f t="shared" si="104"/>
        <v>-9.352941176470593E-2</v>
      </c>
      <c r="AY148" s="304"/>
      <c r="AZ148" s="302">
        <f t="shared" si="105"/>
        <v>533.04999999999995</v>
      </c>
      <c r="BA148" s="302">
        <f t="shared" si="93"/>
        <v>533.04999999999995</v>
      </c>
      <c r="BB148" s="302">
        <f t="shared" si="106"/>
        <v>0</v>
      </c>
      <c r="BC148" s="303">
        <f t="shared" si="107"/>
        <v>1</v>
      </c>
      <c r="BD148" s="308"/>
      <c r="BE148" s="305">
        <f t="shared" si="108"/>
        <v>1505</v>
      </c>
      <c r="BF148" s="305">
        <f t="shared" si="109"/>
        <v>2665.25</v>
      </c>
      <c r="BG148" s="305">
        <f t="shared" si="110"/>
        <v>1160.25</v>
      </c>
      <c r="BH148" s="307">
        <f t="shared" si="111"/>
        <v>0.77093023255813953</v>
      </c>
      <c r="BI148" s="294"/>
      <c r="BJ148" s="91"/>
      <c r="BK148" s="91"/>
      <c r="BL148" s="91"/>
      <c r="BM148" s="91"/>
    </row>
    <row r="149" spans="1:65" ht="13" x14ac:dyDescent="0.25">
      <c r="A149" s="42"/>
      <c r="B149" s="42"/>
      <c r="C149" s="295">
        <v>138</v>
      </c>
      <c r="D149" s="344">
        <v>0</v>
      </c>
      <c r="E149" s="309" t="s">
        <v>301</v>
      </c>
      <c r="F149" s="297" t="s">
        <v>103</v>
      </c>
      <c r="G149" s="298">
        <v>0</v>
      </c>
      <c r="H149" s="299">
        <v>0</v>
      </c>
      <c r="I149" s="299">
        <v>0</v>
      </c>
      <c r="J149" s="299">
        <v>0</v>
      </c>
      <c r="K149" s="299">
        <v>0</v>
      </c>
      <c r="L149" s="300"/>
      <c r="M149" s="301">
        <v>0</v>
      </c>
      <c r="N149" s="302">
        <v>0</v>
      </c>
      <c r="O149" s="302">
        <f t="shared" si="87"/>
        <v>0</v>
      </c>
      <c r="P149" s="303">
        <f t="shared" si="88"/>
        <v>0</v>
      </c>
      <c r="Q149" s="300"/>
      <c r="R149" s="301">
        <v>0</v>
      </c>
      <c r="S149" s="302">
        <v>0</v>
      </c>
      <c r="T149" s="302">
        <f t="shared" si="89"/>
        <v>0</v>
      </c>
      <c r="U149" s="303">
        <f t="shared" si="90"/>
        <v>0</v>
      </c>
      <c r="V149" s="300"/>
      <c r="W149" s="301">
        <f t="shared" si="94"/>
        <v>0</v>
      </c>
      <c r="X149" s="301">
        <f t="shared" si="94"/>
        <v>0</v>
      </c>
      <c r="Y149" s="302">
        <f t="shared" si="91"/>
        <v>0</v>
      </c>
      <c r="Z149" s="303">
        <f t="shared" si="92"/>
        <v>0</v>
      </c>
      <c r="AA149" s="304"/>
      <c r="AB149" s="305">
        <f t="shared" si="95"/>
        <v>0</v>
      </c>
      <c r="AC149" s="305">
        <f t="shared" si="95"/>
        <v>0</v>
      </c>
      <c r="AD149" s="305">
        <f t="shared" si="96"/>
        <v>0</v>
      </c>
      <c r="AE149" s="303">
        <f t="shared" si="97"/>
        <v>0</v>
      </c>
      <c r="AF149" s="304"/>
      <c r="AG149" s="305">
        <f t="shared" si="98"/>
        <v>0</v>
      </c>
      <c r="AH149" s="305">
        <f t="shared" si="98"/>
        <v>0</v>
      </c>
      <c r="AI149" s="305">
        <f t="shared" si="99"/>
        <v>0</v>
      </c>
      <c r="AJ149" s="303">
        <f t="shared" si="100"/>
        <v>0</v>
      </c>
      <c r="AK149" s="304"/>
      <c r="AL149" s="302">
        <f t="shared" si="76"/>
        <v>0</v>
      </c>
      <c r="AM149" s="306">
        <f t="shared" si="76"/>
        <v>0</v>
      </c>
      <c r="AN149" s="539"/>
      <c r="AO149" s="541"/>
      <c r="AP149" s="302">
        <f t="shared" si="101"/>
        <v>0</v>
      </c>
      <c r="AQ149" s="307">
        <f t="shared" si="102"/>
        <v>0</v>
      </c>
      <c r="AR149" s="304"/>
      <c r="AS149" s="302">
        <f t="shared" si="83"/>
        <v>0</v>
      </c>
      <c r="AT149" s="306">
        <f t="shared" si="84"/>
        <v>0</v>
      </c>
      <c r="AU149" s="539"/>
      <c r="AV149" s="541"/>
      <c r="AW149" s="302">
        <f t="shared" si="103"/>
        <v>0</v>
      </c>
      <c r="AX149" s="307">
        <f t="shared" si="104"/>
        <v>0</v>
      </c>
      <c r="AY149" s="304"/>
      <c r="AZ149" s="302">
        <f t="shared" si="105"/>
        <v>0</v>
      </c>
      <c r="BA149" s="302">
        <f t="shared" si="93"/>
        <v>0</v>
      </c>
      <c r="BB149" s="302">
        <f t="shared" si="106"/>
        <v>0</v>
      </c>
      <c r="BC149" s="303">
        <f t="shared" si="107"/>
        <v>0</v>
      </c>
      <c r="BD149" s="308"/>
      <c r="BE149" s="305">
        <f t="shared" si="108"/>
        <v>0</v>
      </c>
      <c r="BF149" s="305">
        <f t="shared" si="109"/>
        <v>0</v>
      </c>
      <c r="BG149" s="305">
        <f t="shared" si="110"/>
        <v>0</v>
      </c>
      <c r="BH149" s="307">
        <f t="shared" si="111"/>
        <v>0</v>
      </c>
      <c r="BI149" s="294"/>
      <c r="BJ149" s="91"/>
      <c r="BK149" s="91"/>
      <c r="BL149" s="91"/>
      <c r="BM149" s="91"/>
    </row>
    <row r="150" spans="1:65" x14ac:dyDescent="0.25">
      <c r="A150" s="42"/>
      <c r="B150" s="42"/>
      <c r="C150" s="295">
        <v>139</v>
      </c>
      <c r="D150" s="344">
        <v>173</v>
      </c>
      <c r="E150" s="309" t="s">
        <v>302</v>
      </c>
      <c r="F150" s="297">
        <v>0</v>
      </c>
      <c r="G150" s="298">
        <v>0</v>
      </c>
      <c r="H150" s="299">
        <v>0</v>
      </c>
      <c r="I150" s="299">
        <v>0</v>
      </c>
      <c r="J150" s="299">
        <v>0</v>
      </c>
      <c r="K150" s="299">
        <v>0</v>
      </c>
      <c r="L150" s="300"/>
      <c r="M150" s="301">
        <v>500</v>
      </c>
      <c r="N150" s="302">
        <v>113.44</v>
      </c>
      <c r="O150" s="302">
        <f t="shared" si="87"/>
        <v>386.56</v>
      </c>
      <c r="P150" s="303">
        <f t="shared" si="88"/>
        <v>4.4076163610719323</v>
      </c>
      <c r="Q150" s="300"/>
      <c r="R150" s="301">
        <v>0</v>
      </c>
      <c r="S150" s="302">
        <v>0</v>
      </c>
      <c r="T150" s="302">
        <f t="shared" si="89"/>
        <v>0</v>
      </c>
      <c r="U150" s="303">
        <f t="shared" si="90"/>
        <v>0</v>
      </c>
      <c r="V150" s="300"/>
      <c r="W150" s="301">
        <f t="shared" si="94"/>
        <v>500</v>
      </c>
      <c r="X150" s="301">
        <f t="shared" si="94"/>
        <v>113.44</v>
      </c>
      <c r="Y150" s="302">
        <f t="shared" si="91"/>
        <v>386.56</v>
      </c>
      <c r="Z150" s="303">
        <f t="shared" si="92"/>
        <v>4.4076163610719323</v>
      </c>
      <c r="AA150" s="304"/>
      <c r="AB150" s="305">
        <f t="shared" si="95"/>
        <v>0</v>
      </c>
      <c r="AC150" s="305">
        <f t="shared" si="95"/>
        <v>0</v>
      </c>
      <c r="AD150" s="305">
        <f t="shared" si="96"/>
        <v>0</v>
      </c>
      <c r="AE150" s="303">
        <f t="shared" si="97"/>
        <v>0</v>
      </c>
      <c r="AF150" s="304"/>
      <c r="AG150" s="305">
        <f t="shared" si="98"/>
        <v>0</v>
      </c>
      <c r="AH150" s="305">
        <f t="shared" si="98"/>
        <v>0</v>
      </c>
      <c r="AI150" s="305">
        <f t="shared" si="99"/>
        <v>0</v>
      </c>
      <c r="AJ150" s="303">
        <f t="shared" si="100"/>
        <v>0</v>
      </c>
      <c r="AK150" s="304"/>
      <c r="AL150" s="302">
        <f t="shared" si="76"/>
        <v>500</v>
      </c>
      <c r="AM150" s="306">
        <f t="shared" si="76"/>
        <v>113.44</v>
      </c>
      <c r="AN150" s="538">
        <f>AM150</f>
        <v>113.44</v>
      </c>
      <c r="AO150" s="541">
        <f t="shared" si="112"/>
        <v>-0.77312000000000003</v>
      </c>
      <c r="AP150" s="302">
        <f t="shared" si="101"/>
        <v>-386.56</v>
      </c>
      <c r="AQ150" s="307">
        <f t="shared" si="102"/>
        <v>-0.77312000000000003</v>
      </c>
      <c r="AR150" s="304"/>
      <c r="AS150" s="302">
        <f t="shared" si="83"/>
        <v>0</v>
      </c>
      <c r="AT150" s="306">
        <f t="shared" si="84"/>
        <v>0</v>
      </c>
      <c r="AU150" s="538">
        <f t="shared" ref="AU150:AU152" si="114">(AS150*16%)+AS150</f>
        <v>0</v>
      </c>
      <c r="AV150" s="541"/>
      <c r="AW150" s="302">
        <f t="shared" si="103"/>
        <v>0</v>
      </c>
      <c r="AX150" s="307">
        <f t="shared" si="104"/>
        <v>0</v>
      </c>
      <c r="AY150" s="304"/>
      <c r="AZ150" s="302">
        <f t="shared" si="105"/>
        <v>113.44</v>
      </c>
      <c r="BA150" s="302">
        <f t="shared" si="93"/>
        <v>113.44</v>
      </c>
      <c r="BB150" s="302">
        <f t="shared" si="106"/>
        <v>0</v>
      </c>
      <c r="BC150" s="303">
        <f t="shared" si="107"/>
        <v>1</v>
      </c>
      <c r="BD150" s="308"/>
      <c r="BE150" s="305">
        <f t="shared" si="108"/>
        <v>0</v>
      </c>
      <c r="BF150" s="305">
        <f t="shared" si="109"/>
        <v>0</v>
      </c>
      <c r="BG150" s="305">
        <f t="shared" si="110"/>
        <v>0</v>
      </c>
      <c r="BH150" s="307">
        <f t="shared" si="111"/>
        <v>0</v>
      </c>
      <c r="BI150" s="294"/>
      <c r="BJ150" s="91"/>
      <c r="BK150" s="91"/>
      <c r="BL150" s="91"/>
      <c r="BM150" s="91"/>
    </row>
    <row r="151" spans="1:65" x14ac:dyDescent="0.25">
      <c r="A151" s="42"/>
      <c r="B151" s="42"/>
      <c r="C151" s="295">
        <v>140</v>
      </c>
      <c r="D151" s="344">
        <v>174</v>
      </c>
      <c r="E151" s="309" t="s">
        <v>303</v>
      </c>
      <c r="F151" s="297">
        <v>0</v>
      </c>
      <c r="G151" s="298">
        <v>0</v>
      </c>
      <c r="H151" s="299">
        <v>0</v>
      </c>
      <c r="I151" s="299">
        <v>0</v>
      </c>
      <c r="J151" s="299">
        <v>0</v>
      </c>
      <c r="K151" s="299">
        <v>0</v>
      </c>
      <c r="L151" s="300"/>
      <c r="M151" s="301">
        <v>0</v>
      </c>
      <c r="N151" s="302">
        <v>72.73</v>
      </c>
      <c r="O151" s="302">
        <f t="shared" si="87"/>
        <v>-72.73</v>
      </c>
      <c r="P151" s="303">
        <f t="shared" si="88"/>
        <v>0</v>
      </c>
      <c r="Q151" s="300"/>
      <c r="R151" s="301">
        <v>176</v>
      </c>
      <c r="S151" s="302">
        <v>173.29</v>
      </c>
      <c r="T151" s="302">
        <f t="shared" si="89"/>
        <v>2.710000000000008</v>
      </c>
      <c r="U151" s="303">
        <f t="shared" si="90"/>
        <v>1.0156385250158695</v>
      </c>
      <c r="V151" s="300"/>
      <c r="W151" s="301">
        <f t="shared" si="94"/>
        <v>176</v>
      </c>
      <c r="X151" s="301">
        <f t="shared" si="94"/>
        <v>246.01999999999998</v>
      </c>
      <c r="Y151" s="302">
        <f t="shared" si="91"/>
        <v>-70.019999999999982</v>
      </c>
      <c r="Z151" s="303">
        <f t="shared" si="92"/>
        <v>0.71538899276481593</v>
      </c>
      <c r="AA151" s="304"/>
      <c r="AB151" s="305">
        <f t="shared" si="95"/>
        <v>0</v>
      </c>
      <c r="AC151" s="305">
        <f t="shared" si="95"/>
        <v>0</v>
      </c>
      <c r="AD151" s="305">
        <f t="shared" si="96"/>
        <v>0</v>
      </c>
      <c r="AE151" s="303">
        <f t="shared" si="97"/>
        <v>0</v>
      </c>
      <c r="AF151" s="304"/>
      <c r="AG151" s="305">
        <f t="shared" si="98"/>
        <v>0</v>
      </c>
      <c r="AH151" s="305">
        <f t="shared" si="98"/>
        <v>0</v>
      </c>
      <c r="AI151" s="305">
        <f t="shared" si="99"/>
        <v>0</v>
      </c>
      <c r="AJ151" s="303">
        <f t="shared" si="100"/>
        <v>0</v>
      </c>
      <c r="AK151" s="304"/>
      <c r="AL151" s="302">
        <v>176</v>
      </c>
      <c r="AM151" s="306">
        <f t="shared" si="76"/>
        <v>72.73</v>
      </c>
      <c r="AN151" s="538">
        <v>72.73</v>
      </c>
      <c r="AO151" s="541">
        <f t="shared" si="112"/>
        <v>-0.58676136363636366</v>
      </c>
      <c r="AP151" s="302">
        <f t="shared" si="101"/>
        <v>-103.27</v>
      </c>
      <c r="AQ151" s="307">
        <f t="shared" si="102"/>
        <v>-0.58676136363636366</v>
      </c>
      <c r="AR151" s="304"/>
      <c r="AS151" s="302">
        <f t="shared" si="83"/>
        <v>176</v>
      </c>
      <c r="AT151" s="306">
        <f t="shared" si="84"/>
        <v>173.29</v>
      </c>
      <c r="AU151" s="538">
        <f>AT151</f>
        <v>173.29</v>
      </c>
      <c r="AV151" s="541">
        <f t="shared" si="113"/>
        <v>-1.5397727272727318E-2</v>
      </c>
      <c r="AW151" s="302">
        <f t="shared" si="103"/>
        <v>-2.710000000000008</v>
      </c>
      <c r="AX151" s="307">
        <f t="shared" si="104"/>
        <v>-1.5397727272727318E-2</v>
      </c>
      <c r="AY151" s="304"/>
      <c r="AZ151" s="302">
        <f t="shared" si="105"/>
        <v>246.01999999999998</v>
      </c>
      <c r="BA151" s="302">
        <f t="shared" si="93"/>
        <v>246.01999999999998</v>
      </c>
      <c r="BB151" s="302">
        <f t="shared" si="106"/>
        <v>0</v>
      </c>
      <c r="BC151" s="303">
        <f t="shared" si="107"/>
        <v>1</v>
      </c>
      <c r="BD151" s="308"/>
      <c r="BE151" s="305">
        <f t="shared" si="108"/>
        <v>0</v>
      </c>
      <c r="BF151" s="305">
        <f t="shared" si="109"/>
        <v>0</v>
      </c>
      <c r="BG151" s="305">
        <f t="shared" si="110"/>
        <v>0</v>
      </c>
      <c r="BH151" s="307">
        <f t="shared" si="111"/>
        <v>0</v>
      </c>
      <c r="BI151" s="294"/>
      <c r="BJ151" s="91"/>
      <c r="BK151" s="91"/>
      <c r="BL151" s="91"/>
      <c r="BM151" s="91"/>
    </row>
    <row r="152" spans="1:65" ht="25" x14ac:dyDescent="0.25">
      <c r="A152" s="42"/>
      <c r="B152" s="42"/>
      <c r="C152" s="295">
        <v>141</v>
      </c>
      <c r="D152" s="344">
        <v>0</v>
      </c>
      <c r="E152" s="309" t="s">
        <v>304</v>
      </c>
      <c r="F152" s="297">
        <v>0</v>
      </c>
      <c r="G152" s="298">
        <v>0</v>
      </c>
      <c r="H152" s="299">
        <v>2</v>
      </c>
      <c r="I152" s="299">
        <v>0</v>
      </c>
      <c r="J152" s="299">
        <v>0</v>
      </c>
      <c r="K152" s="299">
        <v>0</v>
      </c>
      <c r="L152" s="300"/>
      <c r="M152" s="301">
        <v>0</v>
      </c>
      <c r="N152" s="302">
        <v>4137.3900000000003</v>
      </c>
      <c r="O152" s="302">
        <f t="shared" si="87"/>
        <v>-4137.3900000000003</v>
      </c>
      <c r="P152" s="303">
        <f t="shared" si="88"/>
        <v>0</v>
      </c>
      <c r="Q152" s="300"/>
      <c r="R152" s="301">
        <v>0</v>
      </c>
      <c r="S152" s="302">
        <v>0</v>
      </c>
      <c r="T152" s="302">
        <f t="shared" si="89"/>
        <v>0</v>
      </c>
      <c r="U152" s="303">
        <f t="shared" si="90"/>
        <v>0</v>
      </c>
      <c r="V152" s="300"/>
      <c r="W152" s="301">
        <f t="shared" si="94"/>
        <v>0</v>
      </c>
      <c r="X152" s="301">
        <f t="shared" si="94"/>
        <v>4137.3900000000003</v>
      </c>
      <c r="Y152" s="302">
        <f t="shared" si="91"/>
        <v>-4137.3900000000003</v>
      </c>
      <c r="Z152" s="303">
        <f t="shared" si="92"/>
        <v>0</v>
      </c>
      <c r="AA152" s="304"/>
      <c r="AB152" s="305">
        <f t="shared" si="95"/>
        <v>0</v>
      </c>
      <c r="AC152" s="305">
        <f t="shared" si="95"/>
        <v>8274.7800000000007</v>
      </c>
      <c r="AD152" s="305">
        <f t="shared" si="96"/>
        <v>-8274.7800000000007</v>
      </c>
      <c r="AE152" s="303">
        <f t="shared" si="97"/>
        <v>0</v>
      </c>
      <c r="AF152" s="304"/>
      <c r="AG152" s="305">
        <f t="shared" si="98"/>
        <v>0</v>
      </c>
      <c r="AH152" s="305">
        <f t="shared" si="98"/>
        <v>0</v>
      </c>
      <c r="AI152" s="305">
        <f t="shared" si="99"/>
        <v>0</v>
      </c>
      <c r="AJ152" s="303">
        <f t="shared" si="100"/>
        <v>0</v>
      </c>
      <c r="AK152" s="304"/>
      <c r="AL152" s="302">
        <v>0</v>
      </c>
      <c r="AM152" s="306">
        <f t="shared" si="76"/>
        <v>4137.3900000000003</v>
      </c>
      <c r="AN152" s="538">
        <v>4137.3900000000003</v>
      </c>
      <c r="AO152" s="541"/>
      <c r="AP152" s="302">
        <f t="shared" si="101"/>
        <v>4137.3900000000003</v>
      </c>
      <c r="AQ152" s="307" t="str">
        <f t="shared" si="102"/>
        <v>&gt;100%</v>
      </c>
      <c r="AR152" s="304"/>
      <c r="AS152" s="302">
        <f t="shared" si="83"/>
        <v>0</v>
      </c>
      <c r="AT152" s="306">
        <f t="shared" si="84"/>
        <v>0</v>
      </c>
      <c r="AU152" s="538">
        <f t="shared" si="114"/>
        <v>0</v>
      </c>
      <c r="AV152" s="541"/>
      <c r="AW152" s="302">
        <f t="shared" si="103"/>
        <v>0</v>
      </c>
      <c r="AX152" s="307">
        <f t="shared" si="104"/>
        <v>0</v>
      </c>
      <c r="AY152" s="304"/>
      <c r="AZ152" s="302">
        <f t="shared" si="105"/>
        <v>4137.3900000000003</v>
      </c>
      <c r="BA152" s="302">
        <f t="shared" si="93"/>
        <v>4137.3900000000003</v>
      </c>
      <c r="BB152" s="302">
        <f t="shared" si="106"/>
        <v>0</v>
      </c>
      <c r="BC152" s="303">
        <f t="shared" si="107"/>
        <v>1</v>
      </c>
      <c r="BD152" s="308"/>
      <c r="BE152" s="305">
        <f t="shared" si="108"/>
        <v>0</v>
      </c>
      <c r="BF152" s="305">
        <f t="shared" si="109"/>
        <v>0</v>
      </c>
      <c r="BG152" s="305">
        <f t="shared" si="110"/>
        <v>0</v>
      </c>
      <c r="BH152" s="307">
        <f t="shared" si="111"/>
        <v>0</v>
      </c>
      <c r="BI152" s="294"/>
      <c r="BJ152" s="91"/>
      <c r="BK152" s="91"/>
      <c r="BL152" s="91"/>
      <c r="BM152" s="91"/>
    </row>
    <row r="153" spans="1:65" ht="25" x14ac:dyDescent="0.25">
      <c r="A153" s="42"/>
      <c r="B153" s="42"/>
      <c r="C153" s="295">
        <v>142</v>
      </c>
      <c r="D153" s="344">
        <v>0</v>
      </c>
      <c r="E153" s="309" t="s">
        <v>305</v>
      </c>
      <c r="F153" s="297" t="s">
        <v>181</v>
      </c>
      <c r="G153" s="298">
        <v>0</v>
      </c>
      <c r="H153" s="299">
        <v>0</v>
      </c>
      <c r="I153" s="299">
        <v>20</v>
      </c>
      <c r="J153" s="299">
        <v>0</v>
      </c>
      <c r="K153" s="299">
        <v>0</v>
      </c>
      <c r="L153" s="300"/>
      <c r="M153" s="301">
        <v>0</v>
      </c>
      <c r="N153" s="302">
        <v>206.86950000000002</v>
      </c>
      <c r="O153" s="302">
        <f t="shared" si="87"/>
        <v>-206.86950000000002</v>
      </c>
      <c r="P153" s="303">
        <f t="shared" si="88"/>
        <v>0</v>
      </c>
      <c r="Q153" s="300"/>
      <c r="R153" s="301">
        <v>0</v>
      </c>
      <c r="S153" s="302">
        <v>0</v>
      </c>
      <c r="T153" s="302">
        <f t="shared" si="89"/>
        <v>0</v>
      </c>
      <c r="U153" s="303">
        <f t="shared" si="90"/>
        <v>0</v>
      </c>
      <c r="V153" s="300"/>
      <c r="W153" s="301">
        <f t="shared" si="94"/>
        <v>0</v>
      </c>
      <c r="X153" s="301">
        <f t="shared" si="94"/>
        <v>206.86950000000002</v>
      </c>
      <c r="Y153" s="302">
        <f t="shared" si="91"/>
        <v>-206.86950000000002</v>
      </c>
      <c r="Z153" s="303">
        <f t="shared" si="92"/>
        <v>0</v>
      </c>
      <c r="AA153" s="304"/>
      <c r="AB153" s="305">
        <f t="shared" si="95"/>
        <v>0</v>
      </c>
      <c r="AC153" s="305">
        <f t="shared" si="95"/>
        <v>0</v>
      </c>
      <c r="AD153" s="305">
        <f t="shared" si="96"/>
        <v>0</v>
      </c>
      <c r="AE153" s="303">
        <f t="shared" si="97"/>
        <v>0</v>
      </c>
      <c r="AF153" s="304"/>
      <c r="AG153" s="305">
        <f t="shared" si="98"/>
        <v>0</v>
      </c>
      <c r="AH153" s="305">
        <f t="shared" si="98"/>
        <v>4137.3900000000003</v>
      </c>
      <c r="AI153" s="305">
        <f t="shared" si="99"/>
        <v>-4137.3900000000003</v>
      </c>
      <c r="AJ153" s="303">
        <f t="shared" si="100"/>
        <v>0</v>
      </c>
      <c r="AK153" s="304"/>
      <c r="AL153" s="302">
        <f t="shared" si="76"/>
        <v>0</v>
      </c>
      <c r="AM153" s="306">
        <f t="shared" si="76"/>
        <v>206.86950000000002</v>
      </c>
      <c r="AN153" s="539">
        <v>206.87</v>
      </c>
      <c r="AO153" s="541"/>
      <c r="AP153" s="302">
        <f t="shared" si="101"/>
        <v>206.86950000000002</v>
      </c>
      <c r="AQ153" s="307" t="str">
        <f t="shared" si="102"/>
        <v>&gt;100%</v>
      </c>
      <c r="AR153" s="304"/>
      <c r="AS153" s="302">
        <f t="shared" si="83"/>
        <v>0</v>
      </c>
      <c r="AT153" s="306">
        <f t="shared" si="84"/>
        <v>0</v>
      </c>
      <c r="AU153" s="539"/>
      <c r="AV153" s="541"/>
      <c r="AW153" s="302">
        <f t="shared" si="103"/>
        <v>0</v>
      </c>
      <c r="AX153" s="307">
        <f t="shared" si="104"/>
        <v>0</v>
      </c>
      <c r="AY153" s="304"/>
      <c r="AZ153" s="302">
        <f t="shared" si="105"/>
        <v>206.86950000000002</v>
      </c>
      <c r="BA153" s="302">
        <f t="shared" si="93"/>
        <v>206.86950000000002</v>
      </c>
      <c r="BB153" s="302">
        <f t="shared" si="106"/>
        <v>0</v>
      </c>
      <c r="BC153" s="303">
        <f t="shared" si="107"/>
        <v>1</v>
      </c>
      <c r="BD153" s="308"/>
      <c r="BE153" s="305">
        <f t="shared" si="108"/>
        <v>0</v>
      </c>
      <c r="BF153" s="305">
        <f t="shared" si="109"/>
        <v>4137.3900000000003</v>
      </c>
      <c r="BG153" s="305">
        <f t="shared" si="110"/>
        <v>4137.3900000000003</v>
      </c>
      <c r="BH153" s="307" t="str">
        <f t="shared" si="111"/>
        <v>&gt;100%</v>
      </c>
      <c r="BI153" s="294"/>
      <c r="BJ153" s="91"/>
      <c r="BK153" s="91"/>
      <c r="BL153" s="91"/>
      <c r="BM153" s="91"/>
    </row>
    <row r="154" spans="1:65" ht="25" x14ac:dyDescent="0.25">
      <c r="A154" s="42"/>
      <c r="B154" s="42"/>
      <c r="C154" s="295">
        <v>143</v>
      </c>
      <c r="D154" s="344">
        <v>0</v>
      </c>
      <c r="E154" s="309" t="s">
        <v>306</v>
      </c>
      <c r="F154" s="297">
        <v>0</v>
      </c>
      <c r="G154" s="298">
        <v>0</v>
      </c>
      <c r="H154" s="299">
        <v>10</v>
      </c>
      <c r="I154" s="299">
        <v>10</v>
      </c>
      <c r="J154" s="299">
        <v>0</v>
      </c>
      <c r="K154" s="299">
        <v>0</v>
      </c>
      <c r="L154" s="300"/>
      <c r="M154" s="301">
        <v>0</v>
      </c>
      <c r="N154" s="302">
        <v>1090.5899999999999</v>
      </c>
      <c r="O154" s="302">
        <f t="shared" si="87"/>
        <v>-1090.5899999999999</v>
      </c>
      <c r="P154" s="303">
        <f t="shared" si="88"/>
        <v>0</v>
      </c>
      <c r="Q154" s="300"/>
      <c r="R154" s="301">
        <v>0</v>
      </c>
      <c r="S154" s="302">
        <v>0</v>
      </c>
      <c r="T154" s="302">
        <f t="shared" si="89"/>
        <v>0</v>
      </c>
      <c r="U154" s="303">
        <f t="shared" si="90"/>
        <v>0</v>
      </c>
      <c r="V154" s="300"/>
      <c r="W154" s="301">
        <f t="shared" si="94"/>
        <v>0</v>
      </c>
      <c r="X154" s="301">
        <f t="shared" si="94"/>
        <v>1090.5899999999999</v>
      </c>
      <c r="Y154" s="302">
        <f t="shared" si="91"/>
        <v>-1090.5899999999999</v>
      </c>
      <c r="Z154" s="303">
        <f t="shared" si="92"/>
        <v>0</v>
      </c>
      <c r="AA154" s="304"/>
      <c r="AB154" s="305">
        <f t="shared" si="95"/>
        <v>0</v>
      </c>
      <c r="AC154" s="305">
        <f t="shared" si="95"/>
        <v>10905.9</v>
      </c>
      <c r="AD154" s="305">
        <f t="shared" si="96"/>
        <v>-10905.9</v>
      </c>
      <c r="AE154" s="303">
        <f t="shared" si="97"/>
        <v>0</v>
      </c>
      <c r="AF154" s="304"/>
      <c r="AG154" s="305">
        <f t="shared" si="98"/>
        <v>0</v>
      </c>
      <c r="AH154" s="305">
        <f t="shared" si="98"/>
        <v>10905.9</v>
      </c>
      <c r="AI154" s="305">
        <f t="shared" si="99"/>
        <v>-10905.9</v>
      </c>
      <c r="AJ154" s="303">
        <f t="shared" si="100"/>
        <v>0</v>
      </c>
      <c r="AK154" s="304"/>
      <c r="AL154" s="302">
        <f t="shared" si="76"/>
        <v>0</v>
      </c>
      <c r="AM154" s="306">
        <f t="shared" si="76"/>
        <v>1090.5899999999999</v>
      </c>
      <c r="AN154" s="538">
        <v>1090.5899999999999</v>
      </c>
      <c r="AO154" s="541"/>
      <c r="AP154" s="302">
        <f t="shared" si="101"/>
        <v>1090.5899999999999</v>
      </c>
      <c r="AQ154" s="307" t="str">
        <f t="shared" si="102"/>
        <v>&gt;100%</v>
      </c>
      <c r="AR154" s="304"/>
      <c r="AS154" s="302">
        <f t="shared" si="83"/>
        <v>0</v>
      </c>
      <c r="AT154" s="306">
        <f t="shared" si="84"/>
        <v>0</v>
      </c>
      <c r="AU154" s="538">
        <f t="shared" ref="AU154:AU157" si="115">(AS154*16%)+AS154</f>
        <v>0</v>
      </c>
      <c r="AV154" s="541"/>
      <c r="AW154" s="302">
        <f t="shared" si="103"/>
        <v>0</v>
      </c>
      <c r="AX154" s="307">
        <f t="shared" si="104"/>
        <v>0</v>
      </c>
      <c r="AY154" s="304"/>
      <c r="AZ154" s="302">
        <f t="shared" si="105"/>
        <v>1090.5899999999999</v>
      </c>
      <c r="BA154" s="302">
        <f t="shared" si="93"/>
        <v>1090.5899999999999</v>
      </c>
      <c r="BB154" s="302">
        <f t="shared" si="106"/>
        <v>0</v>
      </c>
      <c r="BC154" s="303">
        <f t="shared" si="107"/>
        <v>1</v>
      </c>
      <c r="BD154" s="308"/>
      <c r="BE154" s="305">
        <f t="shared" si="108"/>
        <v>0</v>
      </c>
      <c r="BF154" s="305">
        <f t="shared" si="109"/>
        <v>10905.9</v>
      </c>
      <c r="BG154" s="305">
        <f t="shared" si="110"/>
        <v>10905.9</v>
      </c>
      <c r="BH154" s="307" t="str">
        <f t="shared" si="111"/>
        <v>&gt;100%</v>
      </c>
      <c r="BI154" s="294"/>
      <c r="BJ154" s="91"/>
      <c r="BK154" s="91"/>
      <c r="BL154" s="91"/>
      <c r="BM154" s="91"/>
    </row>
    <row r="155" spans="1:65" ht="25" x14ac:dyDescent="0.25">
      <c r="A155" s="42"/>
      <c r="B155" s="42"/>
      <c r="C155" s="295">
        <v>144</v>
      </c>
      <c r="D155" s="344">
        <v>170</v>
      </c>
      <c r="E155" s="309" t="s">
        <v>307</v>
      </c>
      <c r="F155" s="297">
        <v>0</v>
      </c>
      <c r="G155" s="298">
        <v>0</v>
      </c>
      <c r="H155" s="299">
        <v>0</v>
      </c>
      <c r="I155" s="299">
        <v>0</v>
      </c>
      <c r="J155" s="299">
        <v>0</v>
      </c>
      <c r="K155" s="299">
        <v>0</v>
      </c>
      <c r="L155" s="300"/>
      <c r="M155" s="301">
        <v>704</v>
      </c>
      <c r="N155" s="302">
        <v>771.71</v>
      </c>
      <c r="O155" s="302">
        <f t="shared" si="87"/>
        <v>-67.710000000000036</v>
      </c>
      <c r="P155" s="303">
        <f t="shared" si="88"/>
        <v>0.9122597867074419</v>
      </c>
      <c r="Q155" s="300"/>
      <c r="R155" s="301">
        <v>0</v>
      </c>
      <c r="S155" s="302">
        <v>193.36</v>
      </c>
      <c r="T155" s="302">
        <f t="shared" si="89"/>
        <v>-193.36</v>
      </c>
      <c r="U155" s="303">
        <f t="shared" si="90"/>
        <v>0</v>
      </c>
      <c r="V155" s="300"/>
      <c r="W155" s="301">
        <f t="shared" si="94"/>
        <v>704</v>
      </c>
      <c r="X155" s="301">
        <f t="shared" si="94"/>
        <v>965.07</v>
      </c>
      <c r="Y155" s="302">
        <f t="shared" si="91"/>
        <v>-261.07000000000005</v>
      </c>
      <c r="Z155" s="303">
        <f t="shared" si="92"/>
        <v>0.72948076305345722</v>
      </c>
      <c r="AA155" s="304"/>
      <c r="AB155" s="305">
        <f t="shared" si="95"/>
        <v>0</v>
      </c>
      <c r="AC155" s="305">
        <f t="shared" si="95"/>
        <v>0</v>
      </c>
      <c r="AD155" s="305">
        <f t="shared" si="96"/>
        <v>0</v>
      </c>
      <c r="AE155" s="303">
        <f t="shared" si="97"/>
        <v>0</v>
      </c>
      <c r="AF155" s="304"/>
      <c r="AG155" s="305">
        <f t="shared" si="98"/>
        <v>0</v>
      </c>
      <c r="AH155" s="305">
        <f t="shared" si="98"/>
        <v>0</v>
      </c>
      <c r="AI155" s="305">
        <f t="shared" si="99"/>
        <v>0</v>
      </c>
      <c r="AJ155" s="303">
        <f t="shared" si="100"/>
        <v>0</v>
      </c>
      <c r="AK155" s="304"/>
      <c r="AL155" s="302">
        <f t="shared" si="76"/>
        <v>704</v>
      </c>
      <c r="AM155" s="306">
        <f t="shared" si="76"/>
        <v>771.71</v>
      </c>
      <c r="AN155" s="538">
        <f>AM155</f>
        <v>771.71</v>
      </c>
      <c r="AO155" s="541">
        <f t="shared" si="112"/>
        <v>9.6178977272727326E-2</v>
      </c>
      <c r="AP155" s="302">
        <f t="shared" si="101"/>
        <v>67.710000000000036</v>
      </c>
      <c r="AQ155" s="307">
        <f t="shared" si="102"/>
        <v>9.6178977272727326E-2</v>
      </c>
      <c r="AR155" s="304"/>
      <c r="AS155" s="302">
        <f t="shared" si="83"/>
        <v>0</v>
      </c>
      <c r="AT155" s="306">
        <f t="shared" si="84"/>
        <v>193.36</v>
      </c>
      <c r="AU155" s="538">
        <v>193.36</v>
      </c>
      <c r="AV155" s="541"/>
      <c r="AW155" s="302">
        <f t="shared" si="103"/>
        <v>193.36</v>
      </c>
      <c r="AX155" s="307" t="str">
        <f t="shared" si="104"/>
        <v>&gt;100%</v>
      </c>
      <c r="AY155" s="304"/>
      <c r="AZ155" s="302">
        <f t="shared" si="105"/>
        <v>965.07</v>
      </c>
      <c r="BA155" s="302">
        <f t="shared" si="93"/>
        <v>965.07</v>
      </c>
      <c r="BB155" s="302">
        <f t="shared" si="106"/>
        <v>0</v>
      </c>
      <c r="BC155" s="303">
        <f t="shared" si="107"/>
        <v>1</v>
      </c>
      <c r="BD155" s="308"/>
      <c r="BE155" s="305">
        <f t="shared" si="108"/>
        <v>0</v>
      </c>
      <c r="BF155" s="305">
        <f t="shared" si="109"/>
        <v>0</v>
      </c>
      <c r="BG155" s="305">
        <f t="shared" si="110"/>
        <v>0</v>
      </c>
      <c r="BH155" s="307">
        <f t="shared" si="111"/>
        <v>0</v>
      </c>
      <c r="BI155" s="294"/>
      <c r="BJ155" s="91"/>
      <c r="BK155" s="91"/>
      <c r="BL155" s="91"/>
      <c r="BM155" s="91"/>
    </row>
    <row r="156" spans="1:65" ht="25" x14ac:dyDescent="0.25">
      <c r="A156" s="42"/>
      <c r="B156" s="42"/>
      <c r="C156" s="295">
        <v>145</v>
      </c>
      <c r="D156" s="344">
        <v>0</v>
      </c>
      <c r="E156" s="309" t="s">
        <v>308</v>
      </c>
      <c r="F156" s="297">
        <v>0</v>
      </c>
      <c r="G156" s="298">
        <v>0</v>
      </c>
      <c r="H156" s="299">
        <v>0</v>
      </c>
      <c r="I156" s="299">
        <v>0</v>
      </c>
      <c r="J156" s="299">
        <v>0</v>
      </c>
      <c r="K156" s="299">
        <v>0</v>
      </c>
      <c r="L156" s="300"/>
      <c r="M156" s="301">
        <v>704</v>
      </c>
      <c r="N156" s="302">
        <v>435.63</v>
      </c>
      <c r="O156" s="302">
        <f t="shared" si="87"/>
        <v>268.37</v>
      </c>
      <c r="P156" s="303">
        <f t="shared" si="88"/>
        <v>1.6160503179303538</v>
      </c>
      <c r="Q156" s="300"/>
      <c r="R156" s="301">
        <v>0</v>
      </c>
      <c r="S156" s="302">
        <v>193.36</v>
      </c>
      <c r="T156" s="302">
        <f t="shared" si="89"/>
        <v>-193.36</v>
      </c>
      <c r="U156" s="303">
        <f t="shared" si="90"/>
        <v>0</v>
      </c>
      <c r="V156" s="300"/>
      <c r="W156" s="301">
        <f t="shared" si="94"/>
        <v>704</v>
      </c>
      <c r="X156" s="301">
        <f t="shared" si="94"/>
        <v>628.99</v>
      </c>
      <c r="Y156" s="302">
        <f t="shared" si="91"/>
        <v>75.009999999999991</v>
      </c>
      <c r="Z156" s="303">
        <f t="shared" si="92"/>
        <v>1.1192546781347874</v>
      </c>
      <c r="AA156" s="304"/>
      <c r="AB156" s="305">
        <f t="shared" si="95"/>
        <v>0</v>
      </c>
      <c r="AC156" s="305">
        <f t="shared" si="95"/>
        <v>0</v>
      </c>
      <c r="AD156" s="305">
        <f t="shared" si="96"/>
        <v>0</v>
      </c>
      <c r="AE156" s="303">
        <f t="shared" si="97"/>
        <v>0</v>
      </c>
      <c r="AF156" s="304"/>
      <c r="AG156" s="305">
        <f t="shared" si="98"/>
        <v>0</v>
      </c>
      <c r="AH156" s="305">
        <f t="shared" si="98"/>
        <v>0</v>
      </c>
      <c r="AI156" s="305">
        <f t="shared" si="99"/>
        <v>0</v>
      </c>
      <c r="AJ156" s="303">
        <f t="shared" si="100"/>
        <v>0</v>
      </c>
      <c r="AK156" s="304"/>
      <c r="AL156" s="302">
        <f t="shared" ref="AL156:AM219" si="116">+M156</f>
        <v>704</v>
      </c>
      <c r="AM156" s="306">
        <f t="shared" si="116"/>
        <v>435.63</v>
      </c>
      <c r="AN156" s="538">
        <f>AM156</f>
        <v>435.63</v>
      </c>
      <c r="AO156" s="541">
        <f t="shared" si="112"/>
        <v>-0.38120738636363638</v>
      </c>
      <c r="AP156" s="302">
        <f t="shared" si="101"/>
        <v>-268.37</v>
      </c>
      <c r="AQ156" s="307">
        <f t="shared" si="102"/>
        <v>-0.38120738636363638</v>
      </c>
      <c r="AR156" s="304"/>
      <c r="AS156" s="302">
        <f t="shared" si="83"/>
        <v>0</v>
      </c>
      <c r="AT156" s="306">
        <f t="shared" si="84"/>
        <v>193.36</v>
      </c>
      <c r="AU156" s="538">
        <v>193.36</v>
      </c>
      <c r="AV156" s="541"/>
      <c r="AW156" s="302">
        <f t="shared" si="103"/>
        <v>193.36</v>
      </c>
      <c r="AX156" s="307" t="str">
        <f t="shared" si="104"/>
        <v>&gt;100%</v>
      </c>
      <c r="AY156" s="304"/>
      <c r="AZ156" s="302">
        <f t="shared" si="105"/>
        <v>628.99</v>
      </c>
      <c r="BA156" s="302">
        <f t="shared" si="93"/>
        <v>628.99</v>
      </c>
      <c r="BB156" s="302">
        <f t="shared" si="106"/>
        <v>0</v>
      </c>
      <c r="BC156" s="303">
        <f t="shared" si="107"/>
        <v>1</v>
      </c>
      <c r="BD156" s="308"/>
      <c r="BE156" s="305">
        <f t="shared" si="108"/>
        <v>0</v>
      </c>
      <c r="BF156" s="305">
        <f t="shared" si="109"/>
        <v>0</v>
      </c>
      <c r="BG156" s="305">
        <f t="shared" si="110"/>
        <v>0</v>
      </c>
      <c r="BH156" s="307">
        <f t="shared" si="111"/>
        <v>0</v>
      </c>
      <c r="BI156" s="294"/>
      <c r="BJ156" s="91"/>
      <c r="BK156" s="91"/>
      <c r="BL156" s="91"/>
      <c r="BM156" s="91"/>
    </row>
    <row r="157" spans="1:65" x14ac:dyDescent="0.25">
      <c r="A157" s="42"/>
      <c r="B157" s="42"/>
      <c r="C157" s="295">
        <v>146</v>
      </c>
      <c r="D157" s="344">
        <v>171</v>
      </c>
      <c r="E157" s="309" t="s">
        <v>309</v>
      </c>
      <c r="F157" s="297">
        <v>0</v>
      </c>
      <c r="G157" s="298">
        <v>0</v>
      </c>
      <c r="H157" s="299">
        <v>0</v>
      </c>
      <c r="I157" s="299">
        <v>0</v>
      </c>
      <c r="J157" s="299">
        <v>0</v>
      </c>
      <c r="K157" s="299">
        <v>0</v>
      </c>
      <c r="L157" s="300"/>
      <c r="M157" s="301">
        <v>110</v>
      </c>
      <c r="N157" s="302">
        <v>276.14</v>
      </c>
      <c r="O157" s="302">
        <f t="shared" si="87"/>
        <v>-166.14</v>
      </c>
      <c r="P157" s="303">
        <f t="shared" si="88"/>
        <v>0.39834866372130079</v>
      </c>
      <c r="Q157" s="300"/>
      <c r="R157" s="301">
        <v>0</v>
      </c>
      <c r="S157" s="302">
        <v>6.2</v>
      </c>
      <c r="T157" s="302">
        <f t="shared" si="89"/>
        <v>-6.2</v>
      </c>
      <c r="U157" s="303">
        <f t="shared" si="90"/>
        <v>0</v>
      </c>
      <c r="V157" s="300"/>
      <c r="W157" s="301">
        <f t="shared" si="94"/>
        <v>110</v>
      </c>
      <c r="X157" s="301">
        <f t="shared" si="94"/>
        <v>282.33999999999997</v>
      </c>
      <c r="Y157" s="302">
        <f t="shared" si="91"/>
        <v>-172.33999999999997</v>
      </c>
      <c r="Z157" s="303">
        <f t="shared" si="92"/>
        <v>0.38960119005454419</v>
      </c>
      <c r="AA157" s="304"/>
      <c r="AB157" s="305">
        <f t="shared" si="95"/>
        <v>0</v>
      </c>
      <c r="AC157" s="305">
        <f t="shared" si="95"/>
        <v>0</v>
      </c>
      <c r="AD157" s="305">
        <f t="shared" si="96"/>
        <v>0</v>
      </c>
      <c r="AE157" s="303">
        <f t="shared" si="97"/>
        <v>0</v>
      </c>
      <c r="AF157" s="304"/>
      <c r="AG157" s="305">
        <f t="shared" si="98"/>
        <v>0</v>
      </c>
      <c r="AH157" s="305">
        <f t="shared" si="98"/>
        <v>0</v>
      </c>
      <c r="AI157" s="305">
        <f t="shared" si="99"/>
        <v>0</v>
      </c>
      <c r="AJ157" s="303">
        <f t="shared" si="100"/>
        <v>0</v>
      </c>
      <c r="AK157" s="304"/>
      <c r="AL157" s="302">
        <f t="shared" si="116"/>
        <v>110</v>
      </c>
      <c r="AM157" s="306">
        <f t="shared" si="116"/>
        <v>276.14</v>
      </c>
      <c r="AN157" s="538">
        <f t="shared" ref="AN157" si="117">(AL157*16%)+AL157</f>
        <v>127.6</v>
      </c>
      <c r="AO157" s="541">
        <f t="shared" si="112"/>
        <v>0.15999999999999995</v>
      </c>
      <c r="AP157" s="302">
        <f t="shared" si="101"/>
        <v>166.14</v>
      </c>
      <c r="AQ157" s="307">
        <f t="shared" si="102"/>
        <v>1.5103636363636361</v>
      </c>
      <c r="AR157" s="304"/>
      <c r="AS157" s="302">
        <f t="shared" ref="AS157:AS188" si="118">+R157</f>
        <v>0</v>
      </c>
      <c r="AT157" s="306">
        <f t="shared" ref="AT157:AT188" si="119">+S157</f>
        <v>6.2</v>
      </c>
      <c r="AU157" s="538">
        <f t="shared" si="115"/>
        <v>0</v>
      </c>
      <c r="AV157" s="541"/>
      <c r="AW157" s="302">
        <f t="shared" si="103"/>
        <v>6.2</v>
      </c>
      <c r="AX157" s="307" t="str">
        <f t="shared" si="104"/>
        <v>&gt;100%</v>
      </c>
      <c r="AY157" s="304"/>
      <c r="AZ157" s="302">
        <f t="shared" si="105"/>
        <v>282.33999999999997</v>
      </c>
      <c r="BA157" s="302">
        <f t="shared" si="93"/>
        <v>282.33999999999997</v>
      </c>
      <c r="BB157" s="302">
        <f t="shared" si="106"/>
        <v>0</v>
      </c>
      <c r="BC157" s="303">
        <f t="shared" si="107"/>
        <v>1</v>
      </c>
      <c r="BD157" s="308"/>
      <c r="BE157" s="305">
        <f t="shared" si="108"/>
        <v>0</v>
      </c>
      <c r="BF157" s="305">
        <f t="shared" si="109"/>
        <v>0</v>
      </c>
      <c r="BG157" s="305">
        <f t="shared" si="110"/>
        <v>0</v>
      </c>
      <c r="BH157" s="307">
        <f t="shared" si="111"/>
        <v>0</v>
      </c>
      <c r="BI157" s="294"/>
      <c r="BJ157" s="91"/>
      <c r="BK157" s="91"/>
      <c r="BL157" s="91"/>
      <c r="BM157" s="91"/>
    </row>
    <row r="158" spans="1:65" ht="13" x14ac:dyDescent="0.25">
      <c r="A158" s="42"/>
      <c r="B158" s="42"/>
      <c r="C158" s="295">
        <v>147</v>
      </c>
      <c r="D158" s="344">
        <v>0</v>
      </c>
      <c r="E158" s="309" t="s">
        <v>310</v>
      </c>
      <c r="F158" s="297" t="s">
        <v>103</v>
      </c>
      <c r="G158" s="298">
        <v>0</v>
      </c>
      <c r="H158" s="299">
        <v>0</v>
      </c>
      <c r="I158" s="299">
        <v>0</v>
      </c>
      <c r="J158" s="299">
        <v>0</v>
      </c>
      <c r="K158" s="299">
        <v>0</v>
      </c>
      <c r="L158" s="300"/>
      <c r="M158" s="301">
        <v>0</v>
      </c>
      <c r="N158" s="302">
        <v>0</v>
      </c>
      <c r="O158" s="302">
        <f t="shared" si="87"/>
        <v>0</v>
      </c>
      <c r="P158" s="303">
        <f t="shared" si="88"/>
        <v>0</v>
      </c>
      <c r="Q158" s="300"/>
      <c r="R158" s="301">
        <v>0</v>
      </c>
      <c r="S158" s="302">
        <v>0</v>
      </c>
      <c r="T158" s="302">
        <f t="shared" si="89"/>
        <v>0</v>
      </c>
      <c r="U158" s="303">
        <f t="shared" si="90"/>
        <v>0</v>
      </c>
      <c r="V158" s="300"/>
      <c r="W158" s="301">
        <f t="shared" si="94"/>
        <v>0</v>
      </c>
      <c r="X158" s="301">
        <f t="shared" si="94"/>
        <v>0</v>
      </c>
      <c r="Y158" s="302">
        <f t="shared" si="91"/>
        <v>0</v>
      </c>
      <c r="Z158" s="303">
        <f t="shared" si="92"/>
        <v>0</v>
      </c>
      <c r="AA158" s="304"/>
      <c r="AB158" s="305">
        <f t="shared" si="95"/>
        <v>0</v>
      </c>
      <c r="AC158" s="305">
        <f t="shared" si="95"/>
        <v>0</v>
      </c>
      <c r="AD158" s="305">
        <f t="shared" si="96"/>
        <v>0</v>
      </c>
      <c r="AE158" s="303">
        <f t="shared" si="97"/>
        <v>0</v>
      </c>
      <c r="AF158" s="304"/>
      <c r="AG158" s="305">
        <f t="shared" si="98"/>
        <v>0</v>
      </c>
      <c r="AH158" s="305">
        <f t="shared" si="98"/>
        <v>0</v>
      </c>
      <c r="AI158" s="305">
        <f t="shared" si="99"/>
        <v>0</v>
      </c>
      <c r="AJ158" s="303">
        <f t="shared" si="100"/>
        <v>0</v>
      </c>
      <c r="AK158" s="304"/>
      <c r="AL158" s="302">
        <f t="shared" si="116"/>
        <v>0</v>
      </c>
      <c r="AM158" s="306">
        <f t="shared" si="116"/>
        <v>0</v>
      </c>
      <c r="AN158" s="539"/>
      <c r="AO158" s="541"/>
      <c r="AP158" s="302">
        <f t="shared" si="101"/>
        <v>0</v>
      </c>
      <c r="AQ158" s="307">
        <f t="shared" si="102"/>
        <v>0</v>
      </c>
      <c r="AR158" s="304"/>
      <c r="AS158" s="302">
        <f t="shared" si="118"/>
        <v>0</v>
      </c>
      <c r="AT158" s="306">
        <f t="shared" si="119"/>
        <v>0</v>
      </c>
      <c r="AU158" s="539"/>
      <c r="AV158" s="541"/>
      <c r="AW158" s="302">
        <f t="shared" si="103"/>
        <v>0</v>
      </c>
      <c r="AX158" s="307">
        <f t="shared" si="104"/>
        <v>0</v>
      </c>
      <c r="AY158" s="304"/>
      <c r="AZ158" s="302">
        <f t="shared" si="105"/>
        <v>0</v>
      </c>
      <c r="BA158" s="302">
        <f t="shared" si="93"/>
        <v>0</v>
      </c>
      <c r="BB158" s="302">
        <f t="shared" si="106"/>
        <v>0</v>
      </c>
      <c r="BC158" s="303">
        <f t="shared" si="107"/>
        <v>0</v>
      </c>
      <c r="BD158" s="308"/>
      <c r="BE158" s="305">
        <f t="shared" si="108"/>
        <v>0</v>
      </c>
      <c r="BF158" s="305">
        <f t="shared" si="109"/>
        <v>0</v>
      </c>
      <c r="BG158" s="305">
        <f t="shared" si="110"/>
        <v>0</v>
      </c>
      <c r="BH158" s="307">
        <f t="shared" si="111"/>
        <v>0</v>
      </c>
      <c r="BI158" s="294"/>
      <c r="BJ158" s="91"/>
      <c r="BK158" s="91"/>
      <c r="BL158" s="91"/>
      <c r="BM158" s="91"/>
    </row>
    <row r="159" spans="1:65" ht="25" x14ac:dyDescent="0.25">
      <c r="A159" s="42"/>
      <c r="B159" s="42"/>
      <c r="C159" s="295">
        <v>148</v>
      </c>
      <c r="D159" s="344">
        <v>0</v>
      </c>
      <c r="E159" s="309" t="s">
        <v>311</v>
      </c>
      <c r="F159" s="297">
        <v>0</v>
      </c>
      <c r="G159" s="298">
        <v>0</v>
      </c>
      <c r="H159" s="299">
        <v>0</v>
      </c>
      <c r="I159" s="299">
        <v>0</v>
      </c>
      <c r="J159" s="299">
        <v>0</v>
      </c>
      <c r="K159" s="299">
        <v>0</v>
      </c>
      <c r="L159" s="300"/>
      <c r="M159" s="301">
        <v>0</v>
      </c>
      <c r="N159" s="302">
        <v>0</v>
      </c>
      <c r="O159" s="302">
        <f t="shared" si="87"/>
        <v>0</v>
      </c>
      <c r="P159" s="303">
        <f t="shared" si="88"/>
        <v>0</v>
      </c>
      <c r="Q159" s="300"/>
      <c r="R159" s="301">
        <v>0</v>
      </c>
      <c r="S159" s="302">
        <v>0</v>
      </c>
      <c r="T159" s="302">
        <f t="shared" si="89"/>
        <v>0</v>
      </c>
      <c r="U159" s="303">
        <f t="shared" si="90"/>
        <v>0</v>
      </c>
      <c r="V159" s="300"/>
      <c r="W159" s="301">
        <f t="shared" si="94"/>
        <v>0</v>
      </c>
      <c r="X159" s="301">
        <f t="shared" si="94"/>
        <v>0</v>
      </c>
      <c r="Y159" s="302">
        <f t="shared" si="91"/>
        <v>0</v>
      </c>
      <c r="Z159" s="303">
        <f t="shared" si="92"/>
        <v>0</v>
      </c>
      <c r="AA159" s="304"/>
      <c r="AB159" s="305">
        <f t="shared" si="95"/>
        <v>0</v>
      </c>
      <c r="AC159" s="305">
        <f t="shared" si="95"/>
        <v>0</v>
      </c>
      <c r="AD159" s="305">
        <f t="shared" si="96"/>
        <v>0</v>
      </c>
      <c r="AE159" s="303">
        <f t="shared" si="97"/>
        <v>0</v>
      </c>
      <c r="AF159" s="304"/>
      <c r="AG159" s="305">
        <f t="shared" si="98"/>
        <v>0</v>
      </c>
      <c r="AH159" s="305">
        <f t="shared" si="98"/>
        <v>0</v>
      </c>
      <c r="AI159" s="305">
        <f t="shared" si="99"/>
        <v>0</v>
      </c>
      <c r="AJ159" s="303">
        <f t="shared" si="100"/>
        <v>0</v>
      </c>
      <c r="AK159" s="304"/>
      <c r="AL159" s="302">
        <f t="shared" si="116"/>
        <v>0</v>
      </c>
      <c r="AM159" s="306">
        <f t="shared" si="116"/>
        <v>0</v>
      </c>
      <c r="AN159" s="539"/>
      <c r="AO159" s="541"/>
      <c r="AP159" s="302">
        <f t="shared" si="101"/>
        <v>0</v>
      </c>
      <c r="AQ159" s="307">
        <f t="shared" si="102"/>
        <v>0</v>
      </c>
      <c r="AR159" s="304"/>
      <c r="AS159" s="302">
        <f t="shared" si="118"/>
        <v>0</v>
      </c>
      <c r="AT159" s="306">
        <f t="shared" si="119"/>
        <v>0</v>
      </c>
      <c r="AU159" s="539"/>
      <c r="AV159" s="541"/>
      <c r="AW159" s="302">
        <f t="shared" si="103"/>
        <v>0</v>
      </c>
      <c r="AX159" s="307">
        <f t="shared" si="104"/>
        <v>0</v>
      </c>
      <c r="AY159" s="304"/>
      <c r="AZ159" s="302">
        <f t="shared" si="105"/>
        <v>0</v>
      </c>
      <c r="BA159" s="302">
        <f t="shared" si="93"/>
        <v>0</v>
      </c>
      <c r="BB159" s="302">
        <f t="shared" si="106"/>
        <v>0</v>
      </c>
      <c r="BC159" s="303">
        <f t="shared" si="107"/>
        <v>0</v>
      </c>
      <c r="BD159" s="308"/>
      <c r="BE159" s="305">
        <f t="shared" si="108"/>
        <v>0</v>
      </c>
      <c r="BF159" s="305">
        <f t="shared" si="109"/>
        <v>0</v>
      </c>
      <c r="BG159" s="305">
        <f t="shared" si="110"/>
        <v>0</v>
      </c>
      <c r="BH159" s="307">
        <f t="shared" si="111"/>
        <v>0</v>
      </c>
      <c r="BI159" s="294"/>
      <c r="BJ159" s="91"/>
      <c r="BK159" s="91"/>
      <c r="BL159" s="91"/>
      <c r="BM159" s="91"/>
    </row>
    <row r="160" spans="1:65" ht="25" x14ac:dyDescent="0.25">
      <c r="A160" s="42"/>
      <c r="B160" s="42"/>
      <c r="C160" s="295">
        <v>149</v>
      </c>
      <c r="D160" s="344">
        <v>0</v>
      </c>
      <c r="E160" s="309" t="s">
        <v>312</v>
      </c>
      <c r="F160" s="297">
        <v>0</v>
      </c>
      <c r="G160" s="298">
        <v>0</v>
      </c>
      <c r="H160" s="299">
        <v>0</v>
      </c>
      <c r="I160" s="299">
        <v>0</v>
      </c>
      <c r="J160" s="299">
        <v>0</v>
      </c>
      <c r="K160" s="299">
        <v>0</v>
      </c>
      <c r="L160" s="300"/>
      <c r="M160" s="301">
        <v>0</v>
      </c>
      <c r="N160" s="302">
        <v>0</v>
      </c>
      <c r="O160" s="302">
        <f t="shared" si="87"/>
        <v>0</v>
      </c>
      <c r="P160" s="303">
        <f t="shared" si="88"/>
        <v>0</v>
      </c>
      <c r="Q160" s="300"/>
      <c r="R160" s="301">
        <v>0</v>
      </c>
      <c r="S160" s="302">
        <v>0</v>
      </c>
      <c r="T160" s="302">
        <f t="shared" si="89"/>
        <v>0</v>
      </c>
      <c r="U160" s="303">
        <f t="shared" si="90"/>
        <v>0</v>
      </c>
      <c r="V160" s="300"/>
      <c r="W160" s="301">
        <f t="shared" si="94"/>
        <v>0</v>
      </c>
      <c r="X160" s="301">
        <f t="shared" si="94"/>
        <v>0</v>
      </c>
      <c r="Y160" s="302">
        <f t="shared" si="91"/>
        <v>0</v>
      </c>
      <c r="Z160" s="303">
        <f t="shared" si="92"/>
        <v>0</v>
      </c>
      <c r="AA160" s="304"/>
      <c r="AB160" s="305">
        <f t="shared" si="95"/>
        <v>0</v>
      </c>
      <c r="AC160" s="305">
        <f t="shared" si="95"/>
        <v>0</v>
      </c>
      <c r="AD160" s="305">
        <f t="shared" si="96"/>
        <v>0</v>
      </c>
      <c r="AE160" s="303">
        <f t="shared" si="97"/>
        <v>0</v>
      </c>
      <c r="AF160" s="304"/>
      <c r="AG160" s="305">
        <f t="shared" si="98"/>
        <v>0</v>
      </c>
      <c r="AH160" s="305">
        <f t="shared" si="98"/>
        <v>0</v>
      </c>
      <c r="AI160" s="305">
        <f t="shared" si="99"/>
        <v>0</v>
      </c>
      <c r="AJ160" s="303">
        <f t="shared" si="100"/>
        <v>0</v>
      </c>
      <c r="AK160" s="304"/>
      <c r="AL160" s="302">
        <f t="shared" si="116"/>
        <v>0</v>
      </c>
      <c r="AM160" s="306">
        <f t="shared" si="116"/>
        <v>0</v>
      </c>
      <c r="AN160" s="539"/>
      <c r="AO160" s="541"/>
      <c r="AP160" s="302">
        <f t="shared" si="101"/>
        <v>0</v>
      </c>
      <c r="AQ160" s="307">
        <f t="shared" si="102"/>
        <v>0</v>
      </c>
      <c r="AR160" s="304"/>
      <c r="AS160" s="302">
        <f t="shared" si="118"/>
        <v>0</v>
      </c>
      <c r="AT160" s="306">
        <f t="shared" si="119"/>
        <v>0</v>
      </c>
      <c r="AU160" s="539"/>
      <c r="AV160" s="541"/>
      <c r="AW160" s="302">
        <f t="shared" si="103"/>
        <v>0</v>
      </c>
      <c r="AX160" s="307">
        <f t="shared" si="104"/>
        <v>0</v>
      </c>
      <c r="AY160" s="304"/>
      <c r="AZ160" s="302">
        <f t="shared" si="105"/>
        <v>0</v>
      </c>
      <c r="BA160" s="302">
        <f t="shared" si="93"/>
        <v>0</v>
      </c>
      <c r="BB160" s="302">
        <f t="shared" si="106"/>
        <v>0</v>
      </c>
      <c r="BC160" s="303">
        <f t="shared" si="107"/>
        <v>0</v>
      </c>
      <c r="BD160" s="308"/>
      <c r="BE160" s="305">
        <f t="shared" si="108"/>
        <v>0</v>
      </c>
      <c r="BF160" s="305">
        <f t="shared" si="109"/>
        <v>0</v>
      </c>
      <c r="BG160" s="305">
        <f t="shared" si="110"/>
        <v>0</v>
      </c>
      <c r="BH160" s="307">
        <f t="shared" si="111"/>
        <v>0</v>
      </c>
      <c r="BI160" s="294"/>
      <c r="BJ160" s="91"/>
      <c r="BK160" s="91"/>
      <c r="BL160" s="91"/>
      <c r="BM160" s="91"/>
    </row>
    <row r="161" spans="1:65" ht="25" x14ac:dyDescent="0.25">
      <c r="A161" s="42"/>
      <c r="B161" s="42"/>
      <c r="C161" s="295">
        <v>150</v>
      </c>
      <c r="D161" s="344">
        <v>0</v>
      </c>
      <c r="E161" s="309" t="s">
        <v>313</v>
      </c>
      <c r="F161" s="297">
        <v>0</v>
      </c>
      <c r="G161" s="298">
        <v>0</v>
      </c>
      <c r="H161" s="299">
        <v>0</v>
      </c>
      <c r="I161" s="299">
        <v>0</v>
      </c>
      <c r="J161" s="299">
        <v>0</v>
      </c>
      <c r="K161" s="299">
        <v>0</v>
      </c>
      <c r="L161" s="300"/>
      <c r="M161" s="301">
        <v>108</v>
      </c>
      <c r="N161" s="302">
        <v>153.86000000000001</v>
      </c>
      <c r="O161" s="302">
        <f t="shared" si="87"/>
        <v>-45.860000000000014</v>
      </c>
      <c r="P161" s="303">
        <f t="shared" si="88"/>
        <v>0.70193682568568827</v>
      </c>
      <c r="Q161" s="300"/>
      <c r="R161" s="301">
        <v>0</v>
      </c>
      <c r="S161" s="302">
        <v>0</v>
      </c>
      <c r="T161" s="302">
        <f t="shared" si="89"/>
        <v>0</v>
      </c>
      <c r="U161" s="303">
        <f t="shared" si="90"/>
        <v>0</v>
      </c>
      <c r="V161" s="300"/>
      <c r="W161" s="301">
        <f t="shared" si="94"/>
        <v>108</v>
      </c>
      <c r="X161" s="301">
        <f t="shared" si="94"/>
        <v>153.86000000000001</v>
      </c>
      <c r="Y161" s="302">
        <f t="shared" si="91"/>
        <v>-45.860000000000014</v>
      </c>
      <c r="Z161" s="303">
        <f t="shared" si="92"/>
        <v>0.70193682568568827</v>
      </c>
      <c r="AA161" s="304"/>
      <c r="AB161" s="305">
        <f t="shared" si="95"/>
        <v>0</v>
      </c>
      <c r="AC161" s="305">
        <f t="shared" si="95"/>
        <v>0</v>
      </c>
      <c r="AD161" s="305">
        <f t="shared" si="96"/>
        <v>0</v>
      </c>
      <c r="AE161" s="303">
        <f t="shared" si="97"/>
        <v>0</v>
      </c>
      <c r="AF161" s="304"/>
      <c r="AG161" s="305">
        <f t="shared" si="98"/>
        <v>0</v>
      </c>
      <c r="AH161" s="305">
        <f t="shared" si="98"/>
        <v>0</v>
      </c>
      <c r="AI161" s="305">
        <f t="shared" si="99"/>
        <v>0</v>
      </c>
      <c r="AJ161" s="303">
        <f t="shared" si="100"/>
        <v>0</v>
      </c>
      <c r="AK161" s="304"/>
      <c r="AL161" s="302">
        <f t="shared" si="116"/>
        <v>108</v>
      </c>
      <c r="AM161" s="306">
        <f t="shared" si="116"/>
        <v>153.86000000000001</v>
      </c>
      <c r="AN161" s="538">
        <f t="shared" ref="AN161:AN162" si="120">(AL161*16%)+AL161</f>
        <v>125.28</v>
      </c>
      <c r="AO161" s="541">
        <f t="shared" si="112"/>
        <v>0.16</v>
      </c>
      <c r="AP161" s="302">
        <f t="shared" si="101"/>
        <v>45.860000000000014</v>
      </c>
      <c r="AQ161" s="307">
        <f t="shared" si="102"/>
        <v>0.42462962962962975</v>
      </c>
      <c r="AR161" s="304"/>
      <c r="AS161" s="302">
        <f t="shared" si="118"/>
        <v>0</v>
      </c>
      <c r="AT161" s="306">
        <f t="shared" si="119"/>
        <v>0</v>
      </c>
      <c r="AU161" s="539"/>
      <c r="AV161" s="541"/>
      <c r="AW161" s="302">
        <f t="shared" si="103"/>
        <v>0</v>
      </c>
      <c r="AX161" s="307">
        <f t="shared" si="104"/>
        <v>0</v>
      </c>
      <c r="AY161" s="304"/>
      <c r="AZ161" s="302">
        <f t="shared" si="105"/>
        <v>153.86000000000001</v>
      </c>
      <c r="BA161" s="302">
        <f t="shared" si="93"/>
        <v>153.86000000000001</v>
      </c>
      <c r="BB161" s="302">
        <f t="shared" si="106"/>
        <v>0</v>
      </c>
      <c r="BC161" s="303">
        <f t="shared" si="107"/>
        <v>1</v>
      </c>
      <c r="BD161" s="308"/>
      <c r="BE161" s="305">
        <f t="shared" si="108"/>
        <v>0</v>
      </c>
      <c r="BF161" s="305">
        <f t="shared" si="109"/>
        <v>0</v>
      </c>
      <c r="BG161" s="305">
        <f t="shared" si="110"/>
        <v>0</v>
      </c>
      <c r="BH161" s="307">
        <f t="shared" si="111"/>
        <v>0</v>
      </c>
      <c r="BI161" s="294"/>
      <c r="BJ161" s="91"/>
      <c r="BK161" s="91"/>
      <c r="BL161" s="91"/>
      <c r="BM161" s="91"/>
    </row>
    <row r="162" spans="1:65" ht="25" x14ac:dyDescent="0.25">
      <c r="A162" s="42"/>
      <c r="B162" s="42"/>
      <c r="C162" s="295">
        <v>151</v>
      </c>
      <c r="D162" s="344">
        <v>0</v>
      </c>
      <c r="E162" s="309" t="s">
        <v>314</v>
      </c>
      <c r="F162" s="297">
        <v>0</v>
      </c>
      <c r="G162" s="298">
        <v>0</v>
      </c>
      <c r="H162" s="299">
        <v>0</v>
      </c>
      <c r="I162" s="299">
        <v>0</v>
      </c>
      <c r="J162" s="299">
        <v>0</v>
      </c>
      <c r="K162" s="299">
        <v>0</v>
      </c>
      <c r="L162" s="300"/>
      <c r="M162" s="301">
        <v>54</v>
      </c>
      <c r="N162" s="302">
        <v>92.81</v>
      </c>
      <c r="O162" s="302">
        <f t="shared" si="87"/>
        <v>-38.81</v>
      </c>
      <c r="P162" s="303">
        <f t="shared" si="88"/>
        <v>0.58183385411054844</v>
      </c>
      <c r="Q162" s="300"/>
      <c r="R162" s="301">
        <v>0</v>
      </c>
      <c r="S162" s="302">
        <v>0</v>
      </c>
      <c r="T162" s="302">
        <f t="shared" si="89"/>
        <v>0</v>
      </c>
      <c r="U162" s="303">
        <f t="shared" si="90"/>
        <v>0</v>
      </c>
      <c r="V162" s="300"/>
      <c r="W162" s="301">
        <f t="shared" si="94"/>
        <v>54</v>
      </c>
      <c r="X162" s="301">
        <f t="shared" si="94"/>
        <v>92.81</v>
      </c>
      <c r="Y162" s="302">
        <f t="shared" si="91"/>
        <v>-38.81</v>
      </c>
      <c r="Z162" s="303">
        <f t="shared" si="92"/>
        <v>0.58183385411054844</v>
      </c>
      <c r="AA162" s="304"/>
      <c r="AB162" s="305">
        <f t="shared" si="95"/>
        <v>0</v>
      </c>
      <c r="AC162" s="305">
        <f t="shared" si="95"/>
        <v>0</v>
      </c>
      <c r="AD162" s="305">
        <f t="shared" si="96"/>
        <v>0</v>
      </c>
      <c r="AE162" s="303">
        <f t="shared" si="97"/>
        <v>0</v>
      </c>
      <c r="AF162" s="304"/>
      <c r="AG162" s="305">
        <f t="shared" si="98"/>
        <v>0</v>
      </c>
      <c r="AH162" s="305">
        <f t="shared" si="98"/>
        <v>0</v>
      </c>
      <c r="AI162" s="305">
        <f t="shared" si="99"/>
        <v>0</v>
      </c>
      <c r="AJ162" s="303">
        <f t="shared" si="100"/>
        <v>0</v>
      </c>
      <c r="AK162" s="304"/>
      <c r="AL162" s="302">
        <f t="shared" si="116"/>
        <v>54</v>
      </c>
      <c r="AM162" s="306">
        <f t="shared" si="116"/>
        <v>92.81</v>
      </c>
      <c r="AN162" s="538">
        <f t="shared" si="120"/>
        <v>62.64</v>
      </c>
      <c r="AO162" s="541">
        <f t="shared" si="112"/>
        <v>0.16</v>
      </c>
      <c r="AP162" s="302">
        <f t="shared" si="101"/>
        <v>38.81</v>
      </c>
      <c r="AQ162" s="307">
        <f t="shared" si="102"/>
        <v>0.71870370370370373</v>
      </c>
      <c r="AR162" s="304"/>
      <c r="AS162" s="302">
        <f t="shared" si="118"/>
        <v>0</v>
      </c>
      <c r="AT162" s="306">
        <f t="shared" si="119"/>
        <v>0</v>
      </c>
      <c r="AU162" s="539"/>
      <c r="AV162" s="541"/>
      <c r="AW162" s="302">
        <f t="shared" si="103"/>
        <v>0</v>
      </c>
      <c r="AX162" s="307">
        <f t="shared" si="104"/>
        <v>0</v>
      </c>
      <c r="AY162" s="304"/>
      <c r="AZ162" s="302">
        <f t="shared" si="105"/>
        <v>92.81</v>
      </c>
      <c r="BA162" s="302">
        <f t="shared" si="93"/>
        <v>92.81</v>
      </c>
      <c r="BB162" s="302">
        <f t="shared" si="106"/>
        <v>0</v>
      </c>
      <c r="BC162" s="303">
        <f t="shared" si="107"/>
        <v>1</v>
      </c>
      <c r="BD162" s="308"/>
      <c r="BE162" s="305">
        <f t="shared" si="108"/>
        <v>0</v>
      </c>
      <c r="BF162" s="305">
        <f t="shared" si="109"/>
        <v>0</v>
      </c>
      <c r="BG162" s="305">
        <f t="shared" si="110"/>
        <v>0</v>
      </c>
      <c r="BH162" s="307">
        <f t="shared" si="111"/>
        <v>0</v>
      </c>
      <c r="BI162" s="294"/>
      <c r="BJ162" s="91"/>
      <c r="BK162" s="91"/>
      <c r="BL162" s="91"/>
      <c r="BM162" s="91"/>
    </row>
    <row r="163" spans="1:65" ht="25" x14ac:dyDescent="0.25">
      <c r="A163" s="42"/>
      <c r="B163" s="42"/>
      <c r="C163" s="295">
        <v>152</v>
      </c>
      <c r="D163" s="344">
        <v>0</v>
      </c>
      <c r="E163" s="309" t="s">
        <v>315</v>
      </c>
      <c r="F163" s="297">
        <v>0</v>
      </c>
      <c r="G163" s="298">
        <v>0</v>
      </c>
      <c r="H163" s="299">
        <v>0</v>
      </c>
      <c r="I163" s="299">
        <v>0</v>
      </c>
      <c r="J163" s="299">
        <v>0</v>
      </c>
      <c r="K163" s="299">
        <v>0</v>
      </c>
      <c r="L163" s="300"/>
      <c r="M163" s="301">
        <v>0</v>
      </c>
      <c r="N163" s="302">
        <v>0</v>
      </c>
      <c r="O163" s="302">
        <f t="shared" si="87"/>
        <v>0</v>
      </c>
      <c r="P163" s="303">
        <f t="shared" si="88"/>
        <v>0</v>
      </c>
      <c r="Q163" s="300"/>
      <c r="R163" s="301">
        <v>108</v>
      </c>
      <c r="S163" s="302">
        <v>135.79</v>
      </c>
      <c r="T163" s="302">
        <f t="shared" si="89"/>
        <v>-27.789999999999992</v>
      </c>
      <c r="U163" s="303">
        <f t="shared" si="90"/>
        <v>0.79534575447381994</v>
      </c>
      <c r="V163" s="300"/>
      <c r="W163" s="301">
        <f t="shared" si="94"/>
        <v>108</v>
      </c>
      <c r="X163" s="301">
        <f t="shared" si="94"/>
        <v>135.79</v>
      </c>
      <c r="Y163" s="302">
        <f t="shared" si="91"/>
        <v>-27.789999999999992</v>
      </c>
      <c r="Z163" s="303">
        <f t="shared" si="92"/>
        <v>0.79534575447381994</v>
      </c>
      <c r="AA163" s="304"/>
      <c r="AB163" s="305">
        <f t="shared" si="95"/>
        <v>0</v>
      </c>
      <c r="AC163" s="305">
        <f t="shared" si="95"/>
        <v>0</v>
      </c>
      <c r="AD163" s="305">
        <f t="shared" si="96"/>
        <v>0</v>
      </c>
      <c r="AE163" s="303">
        <f t="shared" si="97"/>
        <v>0</v>
      </c>
      <c r="AF163" s="304"/>
      <c r="AG163" s="305">
        <f t="shared" si="98"/>
        <v>0</v>
      </c>
      <c r="AH163" s="305">
        <f t="shared" si="98"/>
        <v>0</v>
      </c>
      <c r="AI163" s="305">
        <f t="shared" si="99"/>
        <v>0</v>
      </c>
      <c r="AJ163" s="303">
        <f t="shared" si="100"/>
        <v>0</v>
      </c>
      <c r="AK163" s="304"/>
      <c r="AL163" s="302">
        <f t="shared" si="116"/>
        <v>0</v>
      </c>
      <c r="AM163" s="306">
        <f t="shared" si="116"/>
        <v>0</v>
      </c>
      <c r="AN163" s="539"/>
      <c r="AO163" s="541"/>
      <c r="AP163" s="302">
        <f t="shared" si="101"/>
        <v>0</v>
      </c>
      <c r="AQ163" s="307">
        <f t="shared" si="102"/>
        <v>0</v>
      </c>
      <c r="AR163" s="304"/>
      <c r="AS163" s="302">
        <f t="shared" si="118"/>
        <v>108</v>
      </c>
      <c r="AT163" s="306">
        <f t="shared" si="119"/>
        <v>135.79</v>
      </c>
      <c r="AU163" s="538">
        <f t="shared" ref="AU163:AU164" si="121">(AS163*16%)+AS163</f>
        <v>125.28</v>
      </c>
      <c r="AV163" s="541">
        <f t="shared" si="113"/>
        <v>0.16</v>
      </c>
      <c r="AW163" s="302">
        <f t="shared" si="103"/>
        <v>27.789999999999992</v>
      </c>
      <c r="AX163" s="307">
        <f t="shared" si="104"/>
        <v>0.25731481481481472</v>
      </c>
      <c r="AY163" s="304"/>
      <c r="AZ163" s="302">
        <f t="shared" si="105"/>
        <v>135.79</v>
      </c>
      <c r="BA163" s="302">
        <f t="shared" si="93"/>
        <v>135.79</v>
      </c>
      <c r="BB163" s="302">
        <f t="shared" si="106"/>
        <v>0</v>
      </c>
      <c r="BC163" s="303">
        <f t="shared" si="107"/>
        <v>1</v>
      </c>
      <c r="BD163" s="308"/>
      <c r="BE163" s="305">
        <f t="shared" si="108"/>
        <v>0</v>
      </c>
      <c r="BF163" s="305">
        <f t="shared" si="109"/>
        <v>0</v>
      </c>
      <c r="BG163" s="305">
        <f t="shared" si="110"/>
        <v>0</v>
      </c>
      <c r="BH163" s="307">
        <f t="shared" si="111"/>
        <v>0</v>
      </c>
      <c r="BI163" s="294"/>
      <c r="BJ163" s="91"/>
      <c r="BK163" s="91"/>
      <c r="BL163" s="91"/>
      <c r="BM163" s="91"/>
    </row>
    <row r="164" spans="1:65" ht="25" x14ac:dyDescent="0.25">
      <c r="A164" s="42"/>
      <c r="B164" s="42"/>
      <c r="C164" s="295">
        <v>153</v>
      </c>
      <c r="D164" s="344">
        <v>0</v>
      </c>
      <c r="E164" s="309" t="s">
        <v>316</v>
      </c>
      <c r="F164" s="297">
        <v>0</v>
      </c>
      <c r="G164" s="298">
        <v>0</v>
      </c>
      <c r="H164" s="299">
        <v>0</v>
      </c>
      <c r="I164" s="299">
        <v>0</v>
      </c>
      <c r="J164" s="299">
        <v>0</v>
      </c>
      <c r="K164" s="299">
        <v>0</v>
      </c>
      <c r="L164" s="300"/>
      <c r="M164" s="301">
        <v>0</v>
      </c>
      <c r="N164" s="302">
        <v>0</v>
      </c>
      <c r="O164" s="302">
        <f t="shared" si="87"/>
        <v>0</v>
      </c>
      <c r="P164" s="303">
        <f t="shared" si="88"/>
        <v>0</v>
      </c>
      <c r="Q164" s="300"/>
      <c r="R164" s="301">
        <v>54</v>
      </c>
      <c r="S164" s="302">
        <v>86.15</v>
      </c>
      <c r="T164" s="302">
        <f t="shared" si="89"/>
        <v>-32.150000000000006</v>
      </c>
      <c r="U164" s="303">
        <f t="shared" si="90"/>
        <v>0.62681369704004641</v>
      </c>
      <c r="V164" s="300"/>
      <c r="W164" s="301">
        <f t="shared" si="94"/>
        <v>54</v>
      </c>
      <c r="X164" s="301">
        <f t="shared" si="94"/>
        <v>86.15</v>
      </c>
      <c r="Y164" s="302">
        <f t="shared" si="91"/>
        <v>-32.150000000000006</v>
      </c>
      <c r="Z164" s="303">
        <f t="shared" si="92"/>
        <v>0.62681369704004641</v>
      </c>
      <c r="AA164" s="304"/>
      <c r="AB164" s="305">
        <f t="shared" si="95"/>
        <v>0</v>
      </c>
      <c r="AC164" s="305">
        <f t="shared" si="95"/>
        <v>0</v>
      </c>
      <c r="AD164" s="305">
        <f t="shared" si="96"/>
        <v>0</v>
      </c>
      <c r="AE164" s="303">
        <f t="shared" si="97"/>
        <v>0</v>
      </c>
      <c r="AF164" s="304"/>
      <c r="AG164" s="305">
        <f t="shared" si="98"/>
        <v>0</v>
      </c>
      <c r="AH164" s="305">
        <f t="shared" si="98"/>
        <v>0</v>
      </c>
      <c r="AI164" s="305">
        <f t="shared" si="99"/>
        <v>0</v>
      </c>
      <c r="AJ164" s="303">
        <f t="shared" si="100"/>
        <v>0</v>
      </c>
      <c r="AK164" s="304"/>
      <c r="AL164" s="302">
        <f t="shared" si="116"/>
        <v>0</v>
      </c>
      <c r="AM164" s="306">
        <f t="shared" si="116"/>
        <v>0</v>
      </c>
      <c r="AN164" s="539"/>
      <c r="AO164" s="541"/>
      <c r="AP164" s="302">
        <f t="shared" si="101"/>
        <v>0</v>
      </c>
      <c r="AQ164" s="307">
        <f t="shared" si="102"/>
        <v>0</v>
      </c>
      <c r="AR164" s="304"/>
      <c r="AS164" s="302">
        <f t="shared" si="118"/>
        <v>54</v>
      </c>
      <c r="AT164" s="306">
        <f t="shared" si="119"/>
        <v>86.15</v>
      </c>
      <c r="AU164" s="538">
        <f t="shared" si="121"/>
        <v>62.64</v>
      </c>
      <c r="AV164" s="541">
        <f t="shared" si="113"/>
        <v>0.16</v>
      </c>
      <c r="AW164" s="302">
        <f t="shared" si="103"/>
        <v>32.150000000000006</v>
      </c>
      <c r="AX164" s="307">
        <f t="shared" si="104"/>
        <v>0.59537037037037044</v>
      </c>
      <c r="AY164" s="304"/>
      <c r="AZ164" s="302">
        <f t="shared" si="105"/>
        <v>86.15</v>
      </c>
      <c r="BA164" s="302">
        <f t="shared" si="93"/>
        <v>86.15</v>
      </c>
      <c r="BB164" s="302">
        <f t="shared" si="106"/>
        <v>0</v>
      </c>
      <c r="BC164" s="303">
        <f t="shared" si="107"/>
        <v>1</v>
      </c>
      <c r="BD164" s="308"/>
      <c r="BE164" s="305">
        <f t="shared" si="108"/>
        <v>0</v>
      </c>
      <c r="BF164" s="305">
        <f t="shared" si="109"/>
        <v>0</v>
      </c>
      <c r="BG164" s="305">
        <f t="shared" si="110"/>
        <v>0</v>
      </c>
      <c r="BH164" s="307">
        <f t="shared" si="111"/>
        <v>0</v>
      </c>
      <c r="BI164" s="294"/>
      <c r="BJ164" s="91"/>
      <c r="BK164" s="91"/>
      <c r="BL164" s="91"/>
      <c r="BM164" s="91"/>
    </row>
    <row r="165" spans="1:65" x14ac:dyDescent="0.25">
      <c r="A165" s="42"/>
      <c r="B165" s="42"/>
      <c r="C165" s="295">
        <v>154</v>
      </c>
      <c r="D165" s="344">
        <v>0</v>
      </c>
      <c r="E165" s="309" t="s">
        <v>317</v>
      </c>
      <c r="F165" s="297">
        <v>0</v>
      </c>
      <c r="G165" s="298">
        <v>0</v>
      </c>
      <c r="H165" s="299">
        <v>0</v>
      </c>
      <c r="I165" s="299">
        <v>0</v>
      </c>
      <c r="J165" s="299">
        <v>0</v>
      </c>
      <c r="K165" s="299">
        <v>0</v>
      </c>
      <c r="L165" s="300"/>
      <c r="M165" s="301">
        <v>0</v>
      </c>
      <c r="N165" s="302">
        <v>0</v>
      </c>
      <c r="O165" s="302">
        <f t="shared" si="87"/>
        <v>0</v>
      </c>
      <c r="P165" s="303">
        <f t="shared" si="88"/>
        <v>0</v>
      </c>
      <c r="Q165" s="300"/>
      <c r="R165" s="301">
        <v>0</v>
      </c>
      <c r="S165" s="302">
        <v>0</v>
      </c>
      <c r="T165" s="302">
        <f t="shared" si="89"/>
        <v>0</v>
      </c>
      <c r="U165" s="303">
        <f t="shared" si="90"/>
        <v>0</v>
      </c>
      <c r="V165" s="300"/>
      <c r="W165" s="301">
        <f t="shared" si="94"/>
        <v>0</v>
      </c>
      <c r="X165" s="301">
        <f t="shared" si="94"/>
        <v>0</v>
      </c>
      <c r="Y165" s="302">
        <f t="shared" si="91"/>
        <v>0</v>
      </c>
      <c r="Z165" s="303">
        <f t="shared" si="92"/>
        <v>0</v>
      </c>
      <c r="AA165" s="304"/>
      <c r="AB165" s="305">
        <f t="shared" si="95"/>
        <v>0</v>
      </c>
      <c r="AC165" s="305">
        <f t="shared" si="95"/>
        <v>0</v>
      </c>
      <c r="AD165" s="305">
        <f t="shared" si="96"/>
        <v>0</v>
      </c>
      <c r="AE165" s="303">
        <f t="shared" si="97"/>
        <v>0</v>
      </c>
      <c r="AF165" s="304"/>
      <c r="AG165" s="305">
        <f t="shared" si="98"/>
        <v>0</v>
      </c>
      <c r="AH165" s="305">
        <f t="shared" si="98"/>
        <v>0</v>
      </c>
      <c r="AI165" s="305">
        <f t="shared" si="99"/>
        <v>0</v>
      </c>
      <c r="AJ165" s="303">
        <f t="shared" si="100"/>
        <v>0</v>
      </c>
      <c r="AK165" s="304"/>
      <c r="AL165" s="302">
        <f t="shared" si="116"/>
        <v>0</v>
      </c>
      <c r="AM165" s="306">
        <f t="shared" si="116"/>
        <v>0</v>
      </c>
      <c r="AN165" s="539"/>
      <c r="AO165" s="541"/>
      <c r="AP165" s="302">
        <f t="shared" si="101"/>
        <v>0</v>
      </c>
      <c r="AQ165" s="307">
        <f t="shared" si="102"/>
        <v>0</v>
      </c>
      <c r="AR165" s="304"/>
      <c r="AS165" s="302">
        <f t="shared" si="118"/>
        <v>0</v>
      </c>
      <c r="AT165" s="306">
        <f t="shared" si="119"/>
        <v>0</v>
      </c>
      <c r="AU165" s="539"/>
      <c r="AV165" s="541"/>
      <c r="AW165" s="302">
        <f t="shared" si="103"/>
        <v>0</v>
      </c>
      <c r="AX165" s="307">
        <f t="shared" si="104"/>
        <v>0</v>
      </c>
      <c r="AY165" s="304"/>
      <c r="AZ165" s="302">
        <f t="shared" si="105"/>
        <v>0</v>
      </c>
      <c r="BA165" s="302">
        <f t="shared" si="93"/>
        <v>0</v>
      </c>
      <c r="BB165" s="302">
        <f t="shared" si="106"/>
        <v>0</v>
      </c>
      <c r="BC165" s="303">
        <f t="shared" si="107"/>
        <v>0</v>
      </c>
      <c r="BD165" s="308"/>
      <c r="BE165" s="305">
        <f t="shared" si="108"/>
        <v>0</v>
      </c>
      <c r="BF165" s="305">
        <f t="shared" si="109"/>
        <v>0</v>
      </c>
      <c r="BG165" s="305">
        <f t="shared" si="110"/>
        <v>0</v>
      </c>
      <c r="BH165" s="307">
        <f t="shared" si="111"/>
        <v>0</v>
      </c>
      <c r="BI165" s="294"/>
      <c r="BJ165" s="91"/>
      <c r="BK165" s="91"/>
      <c r="BL165" s="91"/>
      <c r="BM165" s="91"/>
    </row>
    <row r="166" spans="1:65" x14ac:dyDescent="0.25">
      <c r="A166" s="42"/>
      <c r="B166" s="42"/>
      <c r="C166" s="295">
        <v>155</v>
      </c>
      <c r="D166" s="344">
        <v>0</v>
      </c>
      <c r="E166" s="309" t="s">
        <v>318</v>
      </c>
      <c r="F166" s="297">
        <v>0</v>
      </c>
      <c r="G166" s="298">
        <v>0</v>
      </c>
      <c r="H166" s="299">
        <v>0</v>
      </c>
      <c r="I166" s="299">
        <v>0</v>
      </c>
      <c r="J166" s="299">
        <v>0</v>
      </c>
      <c r="K166" s="299">
        <v>0</v>
      </c>
      <c r="L166" s="300"/>
      <c r="M166" s="301">
        <v>136</v>
      </c>
      <c r="N166" s="302">
        <v>157.80000000000001</v>
      </c>
      <c r="O166" s="302">
        <f t="shared" si="87"/>
        <v>-21.800000000000011</v>
      </c>
      <c r="P166" s="303">
        <f t="shared" si="88"/>
        <v>0.86185044359949292</v>
      </c>
      <c r="Q166" s="300"/>
      <c r="R166" s="301">
        <v>0</v>
      </c>
      <c r="S166" s="302">
        <v>0</v>
      </c>
      <c r="T166" s="302">
        <f t="shared" si="89"/>
        <v>0</v>
      </c>
      <c r="U166" s="303">
        <f t="shared" si="90"/>
        <v>0</v>
      </c>
      <c r="V166" s="300"/>
      <c r="W166" s="301">
        <f t="shared" si="94"/>
        <v>136</v>
      </c>
      <c r="X166" s="301">
        <f t="shared" si="94"/>
        <v>157.80000000000001</v>
      </c>
      <c r="Y166" s="302">
        <f t="shared" si="91"/>
        <v>-21.800000000000011</v>
      </c>
      <c r="Z166" s="303">
        <f t="shared" si="92"/>
        <v>0.86185044359949292</v>
      </c>
      <c r="AA166" s="304"/>
      <c r="AB166" s="305">
        <f t="shared" si="95"/>
        <v>0</v>
      </c>
      <c r="AC166" s="305">
        <f t="shared" si="95"/>
        <v>0</v>
      </c>
      <c r="AD166" s="305">
        <f t="shared" si="96"/>
        <v>0</v>
      </c>
      <c r="AE166" s="303">
        <f t="shared" si="97"/>
        <v>0</v>
      </c>
      <c r="AF166" s="304"/>
      <c r="AG166" s="305">
        <f t="shared" si="98"/>
        <v>0</v>
      </c>
      <c r="AH166" s="305">
        <f t="shared" si="98"/>
        <v>0</v>
      </c>
      <c r="AI166" s="305">
        <f t="shared" si="99"/>
        <v>0</v>
      </c>
      <c r="AJ166" s="303">
        <f t="shared" si="100"/>
        <v>0</v>
      </c>
      <c r="AK166" s="304"/>
      <c r="AL166" s="302">
        <f t="shared" si="116"/>
        <v>136</v>
      </c>
      <c r="AM166" s="306">
        <f t="shared" si="116"/>
        <v>157.80000000000001</v>
      </c>
      <c r="AN166" s="539">
        <v>157.80000000000001</v>
      </c>
      <c r="AO166" s="541">
        <f t="shared" si="112"/>
        <v>0.16029411764705892</v>
      </c>
      <c r="AP166" s="302">
        <f t="shared" si="101"/>
        <v>21.800000000000011</v>
      </c>
      <c r="AQ166" s="307">
        <f t="shared" si="102"/>
        <v>0.16029411764705892</v>
      </c>
      <c r="AR166" s="304"/>
      <c r="AS166" s="302">
        <f t="shared" si="118"/>
        <v>0</v>
      </c>
      <c r="AT166" s="306">
        <f t="shared" si="119"/>
        <v>0</v>
      </c>
      <c r="AU166" s="539"/>
      <c r="AV166" s="541"/>
      <c r="AW166" s="302">
        <f t="shared" si="103"/>
        <v>0</v>
      </c>
      <c r="AX166" s="307">
        <f t="shared" si="104"/>
        <v>0</v>
      </c>
      <c r="AY166" s="304"/>
      <c r="AZ166" s="302">
        <f t="shared" si="105"/>
        <v>157.80000000000001</v>
      </c>
      <c r="BA166" s="302">
        <f t="shared" si="93"/>
        <v>157.80000000000001</v>
      </c>
      <c r="BB166" s="302">
        <f t="shared" si="106"/>
        <v>0</v>
      </c>
      <c r="BC166" s="303">
        <f t="shared" si="107"/>
        <v>1</v>
      </c>
      <c r="BD166" s="308"/>
      <c r="BE166" s="305">
        <f t="shared" si="108"/>
        <v>0</v>
      </c>
      <c r="BF166" s="305">
        <f t="shared" si="109"/>
        <v>0</v>
      </c>
      <c r="BG166" s="305">
        <f t="shared" si="110"/>
        <v>0</v>
      </c>
      <c r="BH166" s="307">
        <f t="shared" si="111"/>
        <v>0</v>
      </c>
      <c r="BI166" s="294"/>
      <c r="BJ166" s="91"/>
      <c r="BK166" s="91"/>
      <c r="BL166" s="91"/>
      <c r="BM166" s="91"/>
    </row>
    <row r="167" spans="1:65" x14ac:dyDescent="0.25">
      <c r="A167" s="42"/>
      <c r="B167" s="42"/>
      <c r="C167" s="295">
        <v>156</v>
      </c>
      <c r="D167" s="344">
        <v>0</v>
      </c>
      <c r="E167" s="309" t="s">
        <v>319</v>
      </c>
      <c r="F167" s="297">
        <v>0</v>
      </c>
      <c r="G167" s="298">
        <v>0</v>
      </c>
      <c r="H167" s="299">
        <v>0</v>
      </c>
      <c r="I167" s="299">
        <v>0</v>
      </c>
      <c r="J167" s="299">
        <v>0</v>
      </c>
      <c r="K167" s="299">
        <v>0</v>
      </c>
      <c r="L167" s="300"/>
      <c r="M167" s="301">
        <v>136</v>
      </c>
      <c r="N167" s="302">
        <v>123.92</v>
      </c>
      <c r="O167" s="302">
        <f t="shared" si="87"/>
        <v>12.079999999999998</v>
      </c>
      <c r="P167" s="303">
        <f t="shared" si="88"/>
        <v>1.0974822466107166</v>
      </c>
      <c r="Q167" s="300"/>
      <c r="R167" s="301">
        <v>0</v>
      </c>
      <c r="S167" s="302">
        <v>0</v>
      </c>
      <c r="T167" s="302">
        <f t="shared" si="89"/>
        <v>0</v>
      </c>
      <c r="U167" s="303">
        <f t="shared" si="90"/>
        <v>0</v>
      </c>
      <c r="V167" s="300"/>
      <c r="W167" s="301">
        <f t="shared" si="94"/>
        <v>136</v>
      </c>
      <c r="X167" s="301">
        <f t="shared" si="94"/>
        <v>123.92</v>
      </c>
      <c r="Y167" s="302">
        <f t="shared" si="91"/>
        <v>12.079999999999998</v>
      </c>
      <c r="Z167" s="303">
        <f t="shared" si="92"/>
        <v>1.0974822466107166</v>
      </c>
      <c r="AA167" s="304"/>
      <c r="AB167" s="305">
        <f t="shared" si="95"/>
        <v>0</v>
      </c>
      <c r="AC167" s="305">
        <f t="shared" si="95"/>
        <v>0</v>
      </c>
      <c r="AD167" s="305">
        <f t="shared" si="96"/>
        <v>0</v>
      </c>
      <c r="AE167" s="303">
        <f t="shared" si="97"/>
        <v>0</v>
      </c>
      <c r="AF167" s="304"/>
      <c r="AG167" s="305">
        <f t="shared" si="98"/>
        <v>0</v>
      </c>
      <c r="AH167" s="305">
        <f t="shared" si="98"/>
        <v>0</v>
      </c>
      <c r="AI167" s="305">
        <f t="shared" si="99"/>
        <v>0</v>
      </c>
      <c r="AJ167" s="303">
        <f t="shared" si="100"/>
        <v>0</v>
      </c>
      <c r="AK167" s="304"/>
      <c r="AL167" s="302">
        <f t="shared" si="116"/>
        <v>136</v>
      </c>
      <c r="AM167" s="306">
        <f t="shared" si="116"/>
        <v>123.92</v>
      </c>
      <c r="AN167" s="539">
        <v>123.92</v>
      </c>
      <c r="AO167" s="541">
        <f t="shared" si="112"/>
        <v>-8.882352941176469E-2</v>
      </c>
      <c r="AP167" s="302">
        <f t="shared" si="101"/>
        <v>-12.079999999999998</v>
      </c>
      <c r="AQ167" s="307">
        <f t="shared" si="102"/>
        <v>-8.882352941176469E-2</v>
      </c>
      <c r="AR167" s="304"/>
      <c r="AS167" s="302">
        <f t="shared" si="118"/>
        <v>0</v>
      </c>
      <c r="AT167" s="306">
        <f t="shared" si="119"/>
        <v>0</v>
      </c>
      <c r="AU167" s="539"/>
      <c r="AV167" s="541"/>
      <c r="AW167" s="302">
        <f t="shared" si="103"/>
        <v>0</v>
      </c>
      <c r="AX167" s="307">
        <f t="shared" si="104"/>
        <v>0</v>
      </c>
      <c r="AY167" s="304"/>
      <c r="AZ167" s="302">
        <f t="shared" si="105"/>
        <v>123.92</v>
      </c>
      <c r="BA167" s="302">
        <f t="shared" si="93"/>
        <v>123.92</v>
      </c>
      <c r="BB167" s="302">
        <f t="shared" si="106"/>
        <v>0</v>
      </c>
      <c r="BC167" s="303">
        <f t="shared" si="107"/>
        <v>1</v>
      </c>
      <c r="BD167" s="308"/>
      <c r="BE167" s="305">
        <f t="shared" si="108"/>
        <v>0</v>
      </c>
      <c r="BF167" s="305">
        <f t="shared" si="109"/>
        <v>0</v>
      </c>
      <c r="BG167" s="305">
        <f t="shared" si="110"/>
        <v>0</v>
      </c>
      <c r="BH167" s="307">
        <f t="shared" si="111"/>
        <v>0</v>
      </c>
      <c r="BI167" s="294"/>
      <c r="BJ167" s="91"/>
      <c r="BK167" s="91"/>
      <c r="BL167" s="91"/>
      <c r="BM167" s="91"/>
    </row>
    <row r="168" spans="1:65" x14ac:dyDescent="0.25">
      <c r="A168" s="42"/>
      <c r="B168" s="42"/>
      <c r="C168" s="295">
        <v>157</v>
      </c>
      <c r="D168" s="344">
        <v>0</v>
      </c>
      <c r="E168" s="309" t="s">
        <v>320</v>
      </c>
      <c r="F168" s="297">
        <v>0</v>
      </c>
      <c r="G168" s="298">
        <v>0</v>
      </c>
      <c r="H168" s="299">
        <v>0</v>
      </c>
      <c r="I168" s="299">
        <v>0</v>
      </c>
      <c r="J168" s="299">
        <v>0</v>
      </c>
      <c r="K168" s="299">
        <v>0</v>
      </c>
      <c r="L168" s="300"/>
      <c r="M168" s="301">
        <v>136</v>
      </c>
      <c r="N168" s="302">
        <v>144.18</v>
      </c>
      <c r="O168" s="302">
        <f t="shared" si="87"/>
        <v>-8.1800000000000068</v>
      </c>
      <c r="P168" s="303">
        <f t="shared" si="88"/>
        <v>0.94326536274101813</v>
      </c>
      <c r="Q168" s="300"/>
      <c r="R168" s="301">
        <v>0</v>
      </c>
      <c r="S168" s="302">
        <v>0</v>
      </c>
      <c r="T168" s="302">
        <f t="shared" si="89"/>
        <v>0</v>
      </c>
      <c r="U168" s="303">
        <f t="shared" si="90"/>
        <v>0</v>
      </c>
      <c r="V168" s="300"/>
      <c r="W168" s="301">
        <f t="shared" si="94"/>
        <v>136</v>
      </c>
      <c r="X168" s="301">
        <f t="shared" si="94"/>
        <v>144.18</v>
      </c>
      <c r="Y168" s="302">
        <f t="shared" si="91"/>
        <v>-8.1800000000000068</v>
      </c>
      <c r="Z168" s="303">
        <f t="shared" si="92"/>
        <v>0.94326536274101813</v>
      </c>
      <c r="AA168" s="304"/>
      <c r="AB168" s="305">
        <f t="shared" si="95"/>
        <v>0</v>
      </c>
      <c r="AC168" s="305">
        <f t="shared" si="95"/>
        <v>0</v>
      </c>
      <c r="AD168" s="305">
        <f t="shared" si="96"/>
        <v>0</v>
      </c>
      <c r="AE168" s="303">
        <f t="shared" si="97"/>
        <v>0</v>
      </c>
      <c r="AF168" s="304"/>
      <c r="AG168" s="305">
        <f t="shared" si="98"/>
        <v>0</v>
      </c>
      <c r="AH168" s="305">
        <f t="shared" si="98"/>
        <v>0</v>
      </c>
      <c r="AI168" s="305">
        <f t="shared" si="99"/>
        <v>0</v>
      </c>
      <c r="AJ168" s="303">
        <f t="shared" si="100"/>
        <v>0</v>
      </c>
      <c r="AK168" s="304"/>
      <c r="AL168" s="302">
        <f t="shared" si="116"/>
        <v>136</v>
      </c>
      <c r="AM168" s="306">
        <f t="shared" si="116"/>
        <v>144.18</v>
      </c>
      <c r="AN168" s="539">
        <v>144.18</v>
      </c>
      <c r="AO168" s="541">
        <f t="shared" si="112"/>
        <v>6.0147058823529463E-2</v>
      </c>
      <c r="AP168" s="302">
        <f t="shared" si="101"/>
        <v>8.1800000000000068</v>
      </c>
      <c r="AQ168" s="307">
        <f t="shared" si="102"/>
        <v>6.0147058823529463E-2</v>
      </c>
      <c r="AR168" s="304"/>
      <c r="AS168" s="302">
        <f t="shared" si="118"/>
        <v>0</v>
      </c>
      <c r="AT168" s="306">
        <f t="shared" si="119"/>
        <v>0</v>
      </c>
      <c r="AU168" s="539"/>
      <c r="AV168" s="541"/>
      <c r="AW168" s="302">
        <f t="shared" si="103"/>
        <v>0</v>
      </c>
      <c r="AX168" s="307">
        <f t="shared" si="104"/>
        <v>0</v>
      </c>
      <c r="AY168" s="304"/>
      <c r="AZ168" s="302">
        <f t="shared" si="105"/>
        <v>144.18</v>
      </c>
      <c r="BA168" s="302">
        <f t="shared" si="93"/>
        <v>144.18</v>
      </c>
      <c r="BB168" s="302">
        <f t="shared" si="106"/>
        <v>0</v>
      </c>
      <c r="BC168" s="303">
        <f t="shared" si="107"/>
        <v>1</v>
      </c>
      <c r="BD168" s="308"/>
      <c r="BE168" s="305">
        <f t="shared" si="108"/>
        <v>0</v>
      </c>
      <c r="BF168" s="305">
        <f t="shared" si="109"/>
        <v>0</v>
      </c>
      <c r="BG168" s="305">
        <f t="shared" si="110"/>
        <v>0</v>
      </c>
      <c r="BH168" s="307">
        <f t="shared" si="111"/>
        <v>0</v>
      </c>
      <c r="BI168" s="294"/>
      <c r="BJ168" s="91"/>
      <c r="BK168" s="91"/>
      <c r="BL168" s="91"/>
      <c r="BM168" s="91"/>
    </row>
    <row r="169" spans="1:65" x14ac:dyDescent="0.25">
      <c r="A169" s="42"/>
      <c r="B169" s="42"/>
      <c r="C169" s="295">
        <v>158</v>
      </c>
      <c r="D169" s="344">
        <v>0</v>
      </c>
      <c r="E169" s="309" t="s">
        <v>321</v>
      </c>
      <c r="F169" s="297">
        <v>0</v>
      </c>
      <c r="G169" s="298">
        <v>0</v>
      </c>
      <c r="H169" s="299">
        <v>0</v>
      </c>
      <c r="I169" s="299">
        <v>0</v>
      </c>
      <c r="J169" s="299">
        <v>0</v>
      </c>
      <c r="K169" s="299">
        <v>0</v>
      </c>
      <c r="L169" s="300"/>
      <c r="M169" s="301">
        <v>176</v>
      </c>
      <c r="N169" s="302">
        <v>185.61</v>
      </c>
      <c r="O169" s="302">
        <f t="shared" si="87"/>
        <v>-9.6100000000000136</v>
      </c>
      <c r="P169" s="303">
        <f t="shared" si="88"/>
        <v>0.94822477237217817</v>
      </c>
      <c r="Q169" s="300"/>
      <c r="R169" s="301">
        <v>0</v>
      </c>
      <c r="S169" s="302">
        <v>0</v>
      </c>
      <c r="T169" s="302">
        <f t="shared" si="89"/>
        <v>0</v>
      </c>
      <c r="U169" s="303">
        <f t="shared" si="90"/>
        <v>0</v>
      </c>
      <c r="V169" s="300"/>
      <c r="W169" s="301">
        <f t="shared" si="94"/>
        <v>176</v>
      </c>
      <c r="X169" s="301">
        <f t="shared" si="94"/>
        <v>185.61</v>
      </c>
      <c r="Y169" s="302">
        <f t="shared" si="91"/>
        <v>-9.6100000000000136</v>
      </c>
      <c r="Z169" s="303">
        <f t="shared" si="92"/>
        <v>0.94822477237217817</v>
      </c>
      <c r="AA169" s="304"/>
      <c r="AB169" s="305">
        <f t="shared" si="95"/>
        <v>0</v>
      </c>
      <c r="AC169" s="305">
        <f t="shared" si="95"/>
        <v>0</v>
      </c>
      <c r="AD169" s="305">
        <f t="shared" si="96"/>
        <v>0</v>
      </c>
      <c r="AE169" s="303">
        <f t="shared" si="97"/>
        <v>0</v>
      </c>
      <c r="AF169" s="304"/>
      <c r="AG169" s="305">
        <f t="shared" si="98"/>
        <v>0</v>
      </c>
      <c r="AH169" s="305">
        <f t="shared" si="98"/>
        <v>0</v>
      </c>
      <c r="AI169" s="305">
        <f t="shared" si="99"/>
        <v>0</v>
      </c>
      <c r="AJ169" s="303">
        <f t="shared" si="100"/>
        <v>0</v>
      </c>
      <c r="AK169" s="304"/>
      <c r="AL169" s="302">
        <f t="shared" si="116"/>
        <v>176</v>
      </c>
      <c r="AM169" s="306">
        <f t="shared" si="116"/>
        <v>185.61</v>
      </c>
      <c r="AN169" s="539">
        <v>185.61</v>
      </c>
      <c r="AO169" s="541">
        <f t="shared" si="112"/>
        <v>5.4602272727272805E-2</v>
      </c>
      <c r="AP169" s="302">
        <f t="shared" si="101"/>
        <v>9.6100000000000136</v>
      </c>
      <c r="AQ169" s="307">
        <f t="shared" si="102"/>
        <v>5.4602272727272805E-2</v>
      </c>
      <c r="AR169" s="304"/>
      <c r="AS169" s="302">
        <f t="shared" si="118"/>
        <v>0</v>
      </c>
      <c r="AT169" s="306">
        <f t="shared" si="119"/>
        <v>0</v>
      </c>
      <c r="AU169" s="539"/>
      <c r="AV169" s="541"/>
      <c r="AW169" s="302">
        <f t="shared" si="103"/>
        <v>0</v>
      </c>
      <c r="AX169" s="307">
        <f t="shared" si="104"/>
        <v>0</v>
      </c>
      <c r="AY169" s="304"/>
      <c r="AZ169" s="302">
        <f t="shared" si="105"/>
        <v>185.61</v>
      </c>
      <c r="BA169" s="302">
        <f t="shared" si="93"/>
        <v>185.61</v>
      </c>
      <c r="BB169" s="302">
        <f t="shared" si="106"/>
        <v>0</v>
      </c>
      <c r="BC169" s="303">
        <f t="shared" si="107"/>
        <v>1</v>
      </c>
      <c r="BD169" s="308"/>
      <c r="BE169" s="305">
        <f t="shared" si="108"/>
        <v>0</v>
      </c>
      <c r="BF169" s="305">
        <f t="shared" si="109"/>
        <v>0</v>
      </c>
      <c r="BG169" s="305">
        <f t="shared" si="110"/>
        <v>0</v>
      </c>
      <c r="BH169" s="307">
        <f t="shared" si="111"/>
        <v>0</v>
      </c>
      <c r="BI169" s="294"/>
      <c r="BJ169" s="91"/>
      <c r="BK169" s="91"/>
      <c r="BL169" s="91"/>
      <c r="BM169" s="91"/>
    </row>
    <row r="170" spans="1:65" x14ac:dyDescent="0.25">
      <c r="A170" s="42"/>
      <c r="B170" s="42"/>
      <c r="C170" s="295">
        <v>159</v>
      </c>
      <c r="D170" s="344">
        <v>0</v>
      </c>
      <c r="E170" s="309" t="s">
        <v>322</v>
      </c>
      <c r="F170" s="297">
        <v>0</v>
      </c>
      <c r="G170" s="298">
        <v>0</v>
      </c>
      <c r="H170" s="299">
        <v>0</v>
      </c>
      <c r="I170" s="299">
        <v>0</v>
      </c>
      <c r="J170" s="299">
        <v>0</v>
      </c>
      <c r="K170" s="299">
        <v>0</v>
      </c>
      <c r="L170" s="300"/>
      <c r="M170" s="301">
        <v>176</v>
      </c>
      <c r="N170" s="302">
        <v>168.04</v>
      </c>
      <c r="O170" s="302">
        <f t="shared" si="87"/>
        <v>7.960000000000008</v>
      </c>
      <c r="P170" s="303">
        <f t="shared" si="88"/>
        <v>1.0473696738871698</v>
      </c>
      <c r="Q170" s="300"/>
      <c r="R170" s="301">
        <v>0</v>
      </c>
      <c r="S170" s="302">
        <v>0</v>
      </c>
      <c r="T170" s="302">
        <f t="shared" si="89"/>
        <v>0</v>
      </c>
      <c r="U170" s="303">
        <f t="shared" si="90"/>
        <v>0</v>
      </c>
      <c r="V170" s="300"/>
      <c r="W170" s="301">
        <f t="shared" si="94"/>
        <v>176</v>
      </c>
      <c r="X170" s="301">
        <f t="shared" si="94"/>
        <v>168.04</v>
      </c>
      <c r="Y170" s="302">
        <f t="shared" si="91"/>
        <v>7.960000000000008</v>
      </c>
      <c r="Z170" s="303">
        <f t="shared" si="92"/>
        <v>1.0473696738871698</v>
      </c>
      <c r="AA170" s="304"/>
      <c r="AB170" s="305">
        <f t="shared" si="95"/>
        <v>0</v>
      </c>
      <c r="AC170" s="305">
        <f t="shared" si="95"/>
        <v>0</v>
      </c>
      <c r="AD170" s="305">
        <f t="shared" si="96"/>
        <v>0</v>
      </c>
      <c r="AE170" s="303">
        <f t="shared" si="97"/>
        <v>0</v>
      </c>
      <c r="AF170" s="304"/>
      <c r="AG170" s="305">
        <f t="shared" si="98"/>
        <v>0</v>
      </c>
      <c r="AH170" s="305">
        <f t="shared" si="98"/>
        <v>0</v>
      </c>
      <c r="AI170" s="305">
        <f t="shared" si="99"/>
        <v>0</v>
      </c>
      <c r="AJ170" s="303">
        <f t="shared" si="100"/>
        <v>0</v>
      </c>
      <c r="AK170" s="304"/>
      <c r="AL170" s="302">
        <f t="shared" si="116"/>
        <v>176</v>
      </c>
      <c r="AM170" s="306">
        <f t="shared" si="116"/>
        <v>168.04</v>
      </c>
      <c r="AN170" s="539">
        <v>176</v>
      </c>
      <c r="AO170" s="541">
        <f t="shared" si="112"/>
        <v>0</v>
      </c>
      <c r="AP170" s="302">
        <f t="shared" si="101"/>
        <v>-7.960000000000008</v>
      </c>
      <c r="AQ170" s="307">
        <f t="shared" si="102"/>
        <v>-4.5227272727272776E-2</v>
      </c>
      <c r="AR170" s="304"/>
      <c r="AS170" s="302">
        <f t="shared" si="118"/>
        <v>0</v>
      </c>
      <c r="AT170" s="306">
        <f t="shared" si="119"/>
        <v>0</v>
      </c>
      <c r="AU170" s="539"/>
      <c r="AV170" s="541"/>
      <c r="AW170" s="302">
        <f t="shared" si="103"/>
        <v>0</v>
      </c>
      <c r="AX170" s="307">
        <f t="shared" si="104"/>
        <v>0</v>
      </c>
      <c r="AY170" s="304"/>
      <c r="AZ170" s="302">
        <f t="shared" si="105"/>
        <v>168.04</v>
      </c>
      <c r="BA170" s="302">
        <f t="shared" si="93"/>
        <v>168.04</v>
      </c>
      <c r="BB170" s="302">
        <f t="shared" si="106"/>
        <v>0</v>
      </c>
      <c r="BC170" s="303">
        <f t="shared" si="107"/>
        <v>1</v>
      </c>
      <c r="BD170" s="308"/>
      <c r="BE170" s="305">
        <f t="shared" si="108"/>
        <v>0</v>
      </c>
      <c r="BF170" s="305">
        <f t="shared" si="109"/>
        <v>0</v>
      </c>
      <c r="BG170" s="305">
        <f t="shared" si="110"/>
        <v>0</v>
      </c>
      <c r="BH170" s="307">
        <f t="shared" si="111"/>
        <v>0</v>
      </c>
      <c r="BI170" s="294"/>
      <c r="BJ170" s="91"/>
      <c r="BK170" s="91"/>
      <c r="BL170" s="91"/>
      <c r="BM170" s="91"/>
    </row>
    <row r="171" spans="1:65" x14ac:dyDescent="0.25">
      <c r="A171" s="42"/>
      <c r="B171" s="42"/>
      <c r="C171" s="295">
        <v>160</v>
      </c>
      <c r="D171" s="344">
        <v>0</v>
      </c>
      <c r="E171" s="309" t="s">
        <v>323</v>
      </c>
      <c r="F171" s="297">
        <v>0</v>
      </c>
      <c r="G171" s="298">
        <v>0</v>
      </c>
      <c r="H171" s="299">
        <v>0</v>
      </c>
      <c r="I171" s="299">
        <v>0</v>
      </c>
      <c r="J171" s="299">
        <v>0</v>
      </c>
      <c r="K171" s="299">
        <v>0</v>
      </c>
      <c r="L171" s="300"/>
      <c r="M171" s="301">
        <v>176</v>
      </c>
      <c r="N171" s="302">
        <v>225.13</v>
      </c>
      <c r="O171" s="302">
        <f t="shared" si="87"/>
        <v>-49.129999999999995</v>
      </c>
      <c r="P171" s="303">
        <f t="shared" si="88"/>
        <v>0.78177053258117535</v>
      </c>
      <c r="Q171" s="300"/>
      <c r="R171" s="301">
        <v>0</v>
      </c>
      <c r="S171" s="302">
        <v>0</v>
      </c>
      <c r="T171" s="302">
        <f t="shared" si="89"/>
        <v>0</v>
      </c>
      <c r="U171" s="303">
        <f t="shared" si="90"/>
        <v>0</v>
      </c>
      <c r="V171" s="300"/>
      <c r="W171" s="301">
        <f t="shared" si="94"/>
        <v>176</v>
      </c>
      <c r="X171" s="301">
        <f t="shared" si="94"/>
        <v>225.13</v>
      </c>
      <c r="Y171" s="302">
        <f t="shared" si="91"/>
        <v>-49.129999999999995</v>
      </c>
      <c r="Z171" s="303">
        <f t="shared" si="92"/>
        <v>0.78177053258117535</v>
      </c>
      <c r="AA171" s="304"/>
      <c r="AB171" s="305">
        <f t="shared" si="95"/>
        <v>0</v>
      </c>
      <c r="AC171" s="305">
        <f t="shared" si="95"/>
        <v>0</v>
      </c>
      <c r="AD171" s="305">
        <f t="shared" si="96"/>
        <v>0</v>
      </c>
      <c r="AE171" s="303">
        <f t="shared" si="97"/>
        <v>0</v>
      </c>
      <c r="AF171" s="304"/>
      <c r="AG171" s="305">
        <f t="shared" si="98"/>
        <v>0</v>
      </c>
      <c r="AH171" s="305">
        <f t="shared" si="98"/>
        <v>0</v>
      </c>
      <c r="AI171" s="305">
        <f t="shared" si="99"/>
        <v>0</v>
      </c>
      <c r="AJ171" s="303">
        <f t="shared" si="100"/>
        <v>0</v>
      </c>
      <c r="AK171" s="304"/>
      <c r="AL171" s="302">
        <f t="shared" si="116"/>
        <v>176</v>
      </c>
      <c r="AM171" s="306">
        <f t="shared" si="116"/>
        <v>225.13</v>
      </c>
      <c r="AN171" s="539">
        <v>176</v>
      </c>
      <c r="AO171" s="541">
        <f t="shared" si="112"/>
        <v>0</v>
      </c>
      <c r="AP171" s="302">
        <f t="shared" si="101"/>
        <v>49.129999999999995</v>
      </c>
      <c r="AQ171" s="307">
        <f t="shared" si="102"/>
        <v>0.27914772727272724</v>
      </c>
      <c r="AR171" s="304"/>
      <c r="AS171" s="302">
        <f t="shared" si="118"/>
        <v>0</v>
      </c>
      <c r="AT171" s="306">
        <f t="shared" si="119"/>
        <v>0</v>
      </c>
      <c r="AU171" s="539"/>
      <c r="AV171" s="541"/>
      <c r="AW171" s="302">
        <f t="shared" si="103"/>
        <v>0</v>
      </c>
      <c r="AX171" s="307">
        <f t="shared" si="104"/>
        <v>0</v>
      </c>
      <c r="AY171" s="304"/>
      <c r="AZ171" s="302">
        <f t="shared" si="105"/>
        <v>225.13</v>
      </c>
      <c r="BA171" s="302">
        <f t="shared" si="93"/>
        <v>225.13</v>
      </c>
      <c r="BB171" s="302">
        <f t="shared" si="106"/>
        <v>0</v>
      </c>
      <c r="BC171" s="303">
        <f t="shared" si="107"/>
        <v>1</v>
      </c>
      <c r="BD171" s="308"/>
      <c r="BE171" s="305">
        <f t="shared" si="108"/>
        <v>0</v>
      </c>
      <c r="BF171" s="305">
        <f t="shared" si="109"/>
        <v>0</v>
      </c>
      <c r="BG171" s="305">
        <f t="shared" si="110"/>
        <v>0</v>
      </c>
      <c r="BH171" s="307">
        <f t="shared" si="111"/>
        <v>0</v>
      </c>
      <c r="BI171" s="294"/>
      <c r="BJ171" s="91"/>
      <c r="BK171" s="91"/>
      <c r="BL171" s="91"/>
      <c r="BM171" s="91"/>
    </row>
    <row r="172" spans="1:65" x14ac:dyDescent="0.25">
      <c r="A172" s="42"/>
      <c r="B172" s="42"/>
      <c r="C172" s="295">
        <v>161</v>
      </c>
      <c r="D172" s="344">
        <v>0</v>
      </c>
      <c r="E172" s="309" t="s">
        <v>324</v>
      </c>
      <c r="F172" s="297">
        <v>0</v>
      </c>
      <c r="G172" s="298">
        <v>0</v>
      </c>
      <c r="H172" s="299">
        <v>0</v>
      </c>
      <c r="I172" s="299">
        <v>0</v>
      </c>
      <c r="J172" s="299">
        <v>0</v>
      </c>
      <c r="K172" s="299">
        <v>0</v>
      </c>
      <c r="L172" s="300"/>
      <c r="M172" s="301">
        <v>0</v>
      </c>
      <c r="N172" s="302">
        <v>0</v>
      </c>
      <c r="O172" s="302">
        <f t="shared" si="87"/>
        <v>0</v>
      </c>
      <c r="P172" s="303">
        <f t="shared" si="88"/>
        <v>0</v>
      </c>
      <c r="Q172" s="300"/>
      <c r="R172" s="301">
        <v>176</v>
      </c>
      <c r="S172" s="302">
        <v>172.29</v>
      </c>
      <c r="T172" s="302">
        <f t="shared" si="89"/>
        <v>3.710000000000008</v>
      </c>
      <c r="U172" s="303">
        <f t="shared" si="90"/>
        <v>1.021533461025016</v>
      </c>
      <c r="V172" s="300"/>
      <c r="W172" s="301">
        <f t="shared" si="94"/>
        <v>176</v>
      </c>
      <c r="X172" s="301">
        <f t="shared" si="94"/>
        <v>172.29</v>
      </c>
      <c r="Y172" s="302">
        <f t="shared" si="91"/>
        <v>3.710000000000008</v>
      </c>
      <c r="Z172" s="303">
        <f t="shared" si="92"/>
        <v>1.021533461025016</v>
      </c>
      <c r="AA172" s="304"/>
      <c r="AB172" s="305">
        <f t="shared" si="95"/>
        <v>0</v>
      </c>
      <c r="AC172" s="305">
        <f t="shared" si="95"/>
        <v>0</v>
      </c>
      <c r="AD172" s="305">
        <f t="shared" si="96"/>
        <v>0</v>
      </c>
      <c r="AE172" s="303">
        <f t="shared" si="97"/>
        <v>0</v>
      </c>
      <c r="AF172" s="304"/>
      <c r="AG172" s="305">
        <f t="shared" si="98"/>
        <v>0</v>
      </c>
      <c r="AH172" s="305">
        <f t="shared" si="98"/>
        <v>0</v>
      </c>
      <c r="AI172" s="305">
        <f t="shared" si="99"/>
        <v>0</v>
      </c>
      <c r="AJ172" s="303">
        <f t="shared" si="100"/>
        <v>0</v>
      </c>
      <c r="AK172" s="304"/>
      <c r="AL172" s="302">
        <f t="shared" si="116"/>
        <v>0</v>
      </c>
      <c r="AM172" s="306">
        <f t="shared" si="116"/>
        <v>0</v>
      </c>
      <c r="AN172" s="539"/>
      <c r="AO172" s="541" t="e">
        <f t="shared" si="112"/>
        <v>#DIV/0!</v>
      </c>
      <c r="AP172" s="302">
        <f t="shared" si="101"/>
        <v>0</v>
      </c>
      <c r="AQ172" s="307">
        <f t="shared" si="102"/>
        <v>0</v>
      </c>
      <c r="AR172" s="304"/>
      <c r="AS172" s="302">
        <f t="shared" si="118"/>
        <v>176</v>
      </c>
      <c r="AT172" s="306">
        <f t="shared" si="119"/>
        <v>172.29</v>
      </c>
      <c r="AU172" s="539">
        <v>176</v>
      </c>
      <c r="AV172" s="541">
        <f t="shared" si="113"/>
        <v>0</v>
      </c>
      <c r="AW172" s="302">
        <f t="shared" si="103"/>
        <v>-3.710000000000008</v>
      </c>
      <c r="AX172" s="307">
        <f t="shared" si="104"/>
        <v>-2.10795454545455E-2</v>
      </c>
      <c r="AY172" s="304"/>
      <c r="AZ172" s="302">
        <f t="shared" si="105"/>
        <v>172.29</v>
      </c>
      <c r="BA172" s="302">
        <f t="shared" si="93"/>
        <v>172.29</v>
      </c>
      <c r="BB172" s="302">
        <f t="shared" si="106"/>
        <v>0</v>
      </c>
      <c r="BC172" s="303">
        <f t="shared" si="107"/>
        <v>1</v>
      </c>
      <c r="BD172" s="308"/>
      <c r="BE172" s="305">
        <f t="shared" si="108"/>
        <v>0</v>
      </c>
      <c r="BF172" s="305">
        <f t="shared" si="109"/>
        <v>0</v>
      </c>
      <c r="BG172" s="305">
        <f t="shared" si="110"/>
        <v>0</v>
      </c>
      <c r="BH172" s="307">
        <f t="shared" si="111"/>
        <v>0</v>
      </c>
      <c r="BI172" s="294"/>
      <c r="BJ172" s="91"/>
      <c r="BK172" s="91"/>
      <c r="BL172" s="91"/>
      <c r="BM172" s="91"/>
    </row>
    <row r="173" spans="1:65" x14ac:dyDescent="0.25">
      <c r="A173" s="42"/>
      <c r="B173" s="42"/>
      <c r="C173" s="295">
        <v>162</v>
      </c>
      <c r="D173" s="344">
        <v>0</v>
      </c>
      <c r="E173" s="309" t="s">
        <v>325</v>
      </c>
      <c r="F173" s="297">
        <v>0</v>
      </c>
      <c r="G173" s="298">
        <v>0</v>
      </c>
      <c r="H173" s="299">
        <v>0</v>
      </c>
      <c r="I173" s="299">
        <v>0</v>
      </c>
      <c r="J173" s="299">
        <v>0</v>
      </c>
      <c r="K173" s="299">
        <v>0</v>
      </c>
      <c r="L173" s="300"/>
      <c r="M173" s="301">
        <v>0</v>
      </c>
      <c r="N173" s="302">
        <v>0</v>
      </c>
      <c r="O173" s="302">
        <f t="shared" si="87"/>
        <v>0</v>
      </c>
      <c r="P173" s="303">
        <f t="shared" si="88"/>
        <v>0</v>
      </c>
      <c r="Q173" s="300"/>
      <c r="R173" s="301">
        <v>176</v>
      </c>
      <c r="S173" s="302">
        <v>192.37</v>
      </c>
      <c r="T173" s="302">
        <f t="shared" si="89"/>
        <v>-16.370000000000005</v>
      </c>
      <c r="U173" s="303">
        <f t="shared" si="90"/>
        <v>0.91490357124291732</v>
      </c>
      <c r="V173" s="300"/>
      <c r="W173" s="301">
        <f t="shared" si="94"/>
        <v>176</v>
      </c>
      <c r="X173" s="301">
        <f t="shared" si="94"/>
        <v>192.37</v>
      </c>
      <c r="Y173" s="302">
        <f t="shared" si="91"/>
        <v>-16.370000000000005</v>
      </c>
      <c r="Z173" s="303">
        <f t="shared" si="92"/>
        <v>0.91490357124291732</v>
      </c>
      <c r="AA173" s="304"/>
      <c r="AB173" s="305">
        <f t="shared" si="95"/>
        <v>0</v>
      </c>
      <c r="AC173" s="305">
        <f t="shared" si="95"/>
        <v>0</v>
      </c>
      <c r="AD173" s="305">
        <f t="shared" si="96"/>
        <v>0</v>
      </c>
      <c r="AE173" s="303">
        <f t="shared" si="97"/>
        <v>0</v>
      </c>
      <c r="AF173" s="304"/>
      <c r="AG173" s="305">
        <f t="shared" si="98"/>
        <v>0</v>
      </c>
      <c r="AH173" s="305">
        <f t="shared" si="98"/>
        <v>0</v>
      </c>
      <c r="AI173" s="305">
        <f t="shared" si="99"/>
        <v>0</v>
      </c>
      <c r="AJ173" s="303">
        <f t="shared" si="100"/>
        <v>0</v>
      </c>
      <c r="AK173" s="304"/>
      <c r="AL173" s="302">
        <f t="shared" si="116"/>
        <v>0</v>
      </c>
      <c r="AM173" s="306">
        <f t="shared" si="116"/>
        <v>0</v>
      </c>
      <c r="AN173" s="539"/>
      <c r="AO173" s="541" t="e">
        <f t="shared" si="112"/>
        <v>#DIV/0!</v>
      </c>
      <c r="AP173" s="302">
        <f t="shared" si="101"/>
        <v>0</v>
      </c>
      <c r="AQ173" s="307">
        <f t="shared" si="102"/>
        <v>0</v>
      </c>
      <c r="AR173" s="304"/>
      <c r="AS173" s="302">
        <f t="shared" si="118"/>
        <v>176</v>
      </c>
      <c r="AT173" s="306">
        <f t="shared" si="119"/>
        <v>192.37</v>
      </c>
      <c r="AU173" s="539">
        <v>176</v>
      </c>
      <c r="AV173" s="541">
        <f t="shared" si="113"/>
        <v>0</v>
      </c>
      <c r="AW173" s="302">
        <f t="shared" si="103"/>
        <v>16.370000000000005</v>
      </c>
      <c r="AX173" s="307">
        <f t="shared" si="104"/>
        <v>9.3011363636363656E-2</v>
      </c>
      <c r="AY173" s="304"/>
      <c r="AZ173" s="302">
        <f t="shared" si="105"/>
        <v>192.37</v>
      </c>
      <c r="BA173" s="302">
        <f t="shared" si="93"/>
        <v>192.37</v>
      </c>
      <c r="BB173" s="302">
        <f t="shared" si="106"/>
        <v>0</v>
      </c>
      <c r="BC173" s="303">
        <f t="shared" si="107"/>
        <v>1</v>
      </c>
      <c r="BD173" s="308"/>
      <c r="BE173" s="305">
        <f t="shared" si="108"/>
        <v>0</v>
      </c>
      <c r="BF173" s="305">
        <f t="shared" si="109"/>
        <v>0</v>
      </c>
      <c r="BG173" s="305">
        <f t="shared" si="110"/>
        <v>0</v>
      </c>
      <c r="BH173" s="307">
        <f t="shared" si="111"/>
        <v>0</v>
      </c>
      <c r="BI173" s="294"/>
      <c r="BJ173" s="91"/>
      <c r="BK173" s="91"/>
      <c r="BL173" s="91"/>
      <c r="BM173" s="91"/>
    </row>
    <row r="174" spans="1:65" x14ac:dyDescent="0.25">
      <c r="A174" s="42"/>
      <c r="B174" s="42"/>
      <c r="C174" s="295">
        <v>163</v>
      </c>
      <c r="D174" s="344">
        <v>0</v>
      </c>
      <c r="E174" s="309" t="s">
        <v>326</v>
      </c>
      <c r="F174" s="297">
        <v>0</v>
      </c>
      <c r="G174" s="298">
        <v>0</v>
      </c>
      <c r="H174" s="299">
        <v>0</v>
      </c>
      <c r="I174" s="299">
        <v>0</v>
      </c>
      <c r="J174" s="299">
        <v>0</v>
      </c>
      <c r="K174" s="299">
        <v>0</v>
      </c>
      <c r="L174" s="300"/>
      <c r="M174" s="301">
        <v>0</v>
      </c>
      <c r="N174" s="302">
        <v>0</v>
      </c>
      <c r="O174" s="302">
        <f t="shared" si="87"/>
        <v>0</v>
      </c>
      <c r="P174" s="303">
        <f t="shared" si="88"/>
        <v>0</v>
      </c>
      <c r="Q174" s="300"/>
      <c r="R174" s="301">
        <v>0</v>
      </c>
      <c r="S174" s="302">
        <v>245.71</v>
      </c>
      <c r="T174" s="302">
        <f t="shared" si="89"/>
        <v>-245.71</v>
      </c>
      <c r="U174" s="303">
        <f t="shared" si="90"/>
        <v>0</v>
      </c>
      <c r="V174" s="300"/>
      <c r="W174" s="301">
        <f t="shared" si="94"/>
        <v>0</v>
      </c>
      <c r="X174" s="301">
        <f t="shared" si="94"/>
        <v>245.71</v>
      </c>
      <c r="Y174" s="302">
        <f t="shared" si="91"/>
        <v>-245.71</v>
      </c>
      <c r="Z174" s="303">
        <f t="shared" si="92"/>
        <v>0</v>
      </c>
      <c r="AA174" s="304"/>
      <c r="AB174" s="305">
        <f t="shared" si="95"/>
        <v>0</v>
      </c>
      <c r="AC174" s="305">
        <f t="shared" si="95"/>
        <v>0</v>
      </c>
      <c r="AD174" s="305">
        <f t="shared" si="96"/>
        <v>0</v>
      </c>
      <c r="AE174" s="303">
        <f t="shared" si="97"/>
        <v>0</v>
      </c>
      <c r="AF174" s="304"/>
      <c r="AG174" s="305">
        <f t="shared" si="98"/>
        <v>0</v>
      </c>
      <c r="AH174" s="305">
        <f t="shared" si="98"/>
        <v>0</v>
      </c>
      <c r="AI174" s="305">
        <f t="shared" si="99"/>
        <v>0</v>
      </c>
      <c r="AJ174" s="303">
        <f t="shared" si="100"/>
        <v>0</v>
      </c>
      <c r="AK174" s="304"/>
      <c r="AL174" s="302">
        <f t="shared" si="116"/>
        <v>0</v>
      </c>
      <c r="AM174" s="306">
        <f t="shared" si="116"/>
        <v>0</v>
      </c>
      <c r="AN174" s="539"/>
      <c r="AO174" s="541"/>
      <c r="AP174" s="302">
        <f t="shared" si="101"/>
        <v>0</v>
      </c>
      <c r="AQ174" s="307">
        <f t="shared" si="102"/>
        <v>0</v>
      </c>
      <c r="AR174" s="304"/>
      <c r="AS174" s="302">
        <f t="shared" si="118"/>
        <v>0</v>
      </c>
      <c r="AT174" s="306">
        <f t="shared" si="119"/>
        <v>245.71</v>
      </c>
      <c r="AU174" s="539"/>
      <c r="AV174" s="541"/>
      <c r="AW174" s="302">
        <f t="shared" si="103"/>
        <v>245.71</v>
      </c>
      <c r="AX174" s="307" t="str">
        <f t="shared" si="104"/>
        <v>&gt;100%</v>
      </c>
      <c r="AY174" s="304"/>
      <c r="AZ174" s="302">
        <f t="shared" si="105"/>
        <v>245.71</v>
      </c>
      <c r="BA174" s="302">
        <f t="shared" si="93"/>
        <v>245.71</v>
      </c>
      <c r="BB174" s="302">
        <f t="shared" si="106"/>
        <v>0</v>
      </c>
      <c r="BC174" s="303">
        <f t="shared" si="107"/>
        <v>1</v>
      </c>
      <c r="BD174" s="308"/>
      <c r="BE174" s="305">
        <f t="shared" si="108"/>
        <v>0</v>
      </c>
      <c r="BF174" s="305">
        <f t="shared" si="109"/>
        <v>0</v>
      </c>
      <c r="BG174" s="305">
        <f t="shared" si="110"/>
        <v>0</v>
      </c>
      <c r="BH174" s="307">
        <f t="shared" si="111"/>
        <v>0</v>
      </c>
      <c r="BI174" s="294"/>
      <c r="BJ174" s="91"/>
      <c r="BK174" s="91"/>
      <c r="BL174" s="91"/>
      <c r="BM174" s="91"/>
    </row>
    <row r="175" spans="1:65" x14ac:dyDescent="0.25">
      <c r="A175" s="42"/>
      <c r="B175" s="42"/>
      <c r="C175" s="295">
        <v>164</v>
      </c>
      <c r="D175" s="344">
        <v>0</v>
      </c>
      <c r="E175" s="309" t="s">
        <v>327</v>
      </c>
      <c r="F175" s="297">
        <v>0</v>
      </c>
      <c r="G175" s="298">
        <v>0</v>
      </c>
      <c r="H175" s="299">
        <v>0</v>
      </c>
      <c r="I175" s="299">
        <v>0</v>
      </c>
      <c r="J175" s="299">
        <v>0</v>
      </c>
      <c r="K175" s="299">
        <v>0</v>
      </c>
      <c r="L175" s="300"/>
      <c r="M175" s="301">
        <v>0</v>
      </c>
      <c r="N175" s="302">
        <v>212.93</v>
      </c>
      <c r="O175" s="302">
        <f t="shared" si="87"/>
        <v>-212.93</v>
      </c>
      <c r="P175" s="303">
        <f t="shared" si="88"/>
        <v>0</v>
      </c>
      <c r="Q175" s="300"/>
      <c r="R175" s="301">
        <v>0</v>
      </c>
      <c r="S175" s="302">
        <v>0</v>
      </c>
      <c r="T175" s="302">
        <f t="shared" si="89"/>
        <v>0</v>
      </c>
      <c r="U175" s="303">
        <f t="shared" si="90"/>
        <v>0</v>
      </c>
      <c r="V175" s="300"/>
      <c r="W175" s="301">
        <f t="shared" si="94"/>
        <v>0</v>
      </c>
      <c r="X175" s="301">
        <f t="shared" si="94"/>
        <v>212.93</v>
      </c>
      <c r="Y175" s="302">
        <f t="shared" si="91"/>
        <v>-212.93</v>
      </c>
      <c r="Z175" s="303">
        <f t="shared" si="92"/>
        <v>0</v>
      </c>
      <c r="AA175" s="304"/>
      <c r="AB175" s="305">
        <f t="shared" si="95"/>
        <v>0</v>
      </c>
      <c r="AC175" s="305">
        <f t="shared" si="95"/>
        <v>0</v>
      </c>
      <c r="AD175" s="305">
        <f t="shared" si="96"/>
        <v>0</v>
      </c>
      <c r="AE175" s="303">
        <f t="shared" si="97"/>
        <v>0</v>
      </c>
      <c r="AF175" s="304"/>
      <c r="AG175" s="305">
        <f t="shared" si="98"/>
        <v>0</v>
      </c>
      <c r="AH175" s="305">
        <f t="shared" si="98"/>
        <v>0</v>
      </c>
      <c r="AI175" s="305">
        <f t="shared" si="99"/>
        <v>0</v>
      </c>
      <c r="AJ175" s="303">
        <f t="shared" si="100"/>
        <v>0</v>
      </c>
      <c r="AK175" s="304"/>
      <c r="AL175" s="302">
        <f t="shared" si="116"/>
        <v>0</v>
      </c>
      <c r="AM175" s="306">
        <f t="shared" si="116"/>
        <v>212.93</v>
      </c>
      <c r="AN175" s="539"/>
      <c r="AO175" s="541"/>
      <c r="AP175" s="302">
        <f t="shared" si="101"/>
        <v>212.93</v>
      </c>
      <c r="AQ175" s="307" t="str">
        <f t="shared" si="102"/>
        <v>&gt;100%</v>
      </c>
      <c r="AR175" s="304"/>
      <c r="AS175" s="302">
        <f t="shared" si="118"/>
        <v>0</v>
      </c>
      <c r="AT175" s="306">
        <f t="shared" si="119"/>
        <v>0</v>
      </c>
      <c r="AU175" s="539"/>
      <c r="AV175" s="541"/>
      <c r="AW175" s="302">
        <f t="shared" si="103"/>
        <v>0</v>
      </c>
      <c r="AX175" s="307">
        <f t="shared" si="104"/>
        <v>0</v>
      </c>
      <c r="AY175" s="304"/>
      <c r="AZ175" s="302">
        <f t="shared" si="105"/>
        <v>212.93</v>
      </c>
      <c r="BA175" s="302">
        <f t="shared" si="93"/>
        <v>212.93</v>
      </c>
      <c r="BB175" s="302">
        <f t="shared" si="106"/>
        <v>0</v>
      </c>
      <c r="BC175" s="303">
        <f t="shared" si="107"/>
        <v>1</v>
      </c>
      <c r="BD175" s="308"/>
      <c r="BE175" s="305">
        <f t="shared" si="108"/>
        <v>0</v>
      </c>
      <c r="BF175" s="305">
        <f t="shared" si="109"/>
        <v>0</v>
      </c>
      <c r="BG175" s="305">
        <f t="shared" si="110"/>
        <v>0</v>
      </c>
      <c r="BH175" s="307">
        <f t="shared" si="111"/>
        <v>0</v>
      </c>
      <c r="BI175" s="294"/>
      <c r="BJ175" s="91"/>
      <c r="BK175" s="91"/>
      <c r="BL175" s="91"/>
      <c r="BM175" s="91"/>
    </row>
    <row r="176" spans="1:65" x14ac:dyDescent="0.25">
      <c r="A176" s="42"/>
      <c r="B176" s="42"/>
      <c r="C176" s="295">
        <v>165</v>
      </c>
      <c r="D176" s="344">
        <v>0</v>
      </c>
      <c r="E176" s="309" t="s">
        <v>328</v>
      </c>
      <c r="F176" s="297">
        <v>0</v>
      </c>
      <c r="G176" s="298">
        <v>0</v>
      </c>
      <c r="H176" s="299">
        <v>0</v>
      </c>
      <c r="I176" s="299">
        <v>0</v>
      </c>
      <c r="J176" s="299">
        <v>0</v>
      </c>
      <c r="K176" s="299">
        <v>0</v>
      </c>
      <c r="L176" s="300"/>
      <c r="M176" s="301">
        <v>0</v>
      </c>
      <c r="N176" s="302">
        <v>291.10000000000002</v>
      </c>
      <c r="O176" s="302">
        <f t="shared" si="87"/>
        <v>-291.10000000000002</v>
      </c>
      <c r="P176" s="303">
        <f t="shared" si="88"/>
        <v>0</v>
      </c>
      <c r="Q176" s="300"/>
      <c r="R176" s="301">
        <v>0</v>
      </c>
      <c r="S176" s="302">
        <v>0</v>
      </c>
      <c r="T176" s="302">
        <f t="shared" si="89"/>
        <v>0</v>
      </c>
      <c r="U176" s="303">
        <f t="shared" si="90"/>
        <v>0</v>
      </c>
      <c r="V176" s="300"/>
      <c r="W176" s="301">
        <f t="shared" si="94"/>
        <v>0</v>
      </c>
      <c r="X176" s="301">
        <f t="shared" si="94"/>
        <v>291.10000000000002</v>
      </c>
      <c r="Y176" s="302">
        <f t="shared" si="91"/>
        <v>-291.10000000000002</v>
      </c>
      <c r="Z176" s="303">
        <f t="shared" si="92"/>
        <v>0</v>
      </c>
      <c r="AA176" s="304"/>
      <c r="AB176" s="305">
        <f t="shared" si="95"/>
        <v>0</v>
      </c>
      <c r="AC176" s="305">
        <f t="shared" si="95"/>
        <v>0</v>
      </c>
      <c r="AD176" s="305">
        <f t="shared" si="96"/>
        <v>0</v>
      </c>
      <c r="AE176" s="303">
        <f t="shared" si="97"/>
        <v>0</v>
      </c>
      <c r="AF176" s="304"/>
      <c r="AG176" s="305">
        <f t="shared" si="98"/>
        <v>0</v>
      </c>
      <c r="AH176" s="305">
        <f t="shared" si="98"/>
        <v>0</v>
      </c>
      <c r="AI176" s="305">
        <f t="shared" si="99"/>
        <v>0</v>
      </c>
      <c r="AJ176" s="303">
        <f t="shared" si="100"/>
        <v>0</v>
      </c>
      <c r="AK176" s="304"/>
      <c r="AL176" s="302">
        <f t="shared" si="116"/>
        <v>0</v>
      </c>
      <c r="AM176" s="306">
        <f t="shared" si="116"/>
        <v>291.10000000000002</v>
      </c>
      <c r="AN176" s="539"/>
      <c r="AO176" s="541"/>
      <c r="AP176" s="302">
        <f t="shared" si="101"/>
        <v>291.10000000000002</v>
      </c>
      <c r="AQ176" s="307" t="str">
        <f t="shared" si="102"/>
        <v>&gt;100%</v>
      </c>
      <c r="AR176" s="304"/>
      <c r="AS176" s="302">
        <f t="shared" si="118"/>
        <v>0</v>
      </c>
      <c r="AT176" s="306">
        <f t="shared" si="119"/>
        <v>0</v>
      </c>
      <c r="AU176" s="539"/>
      <c r="AV176" s="541"/>
      <c r="AW176" s="302">
        <f t="shared" si="103"/>
        <v>0</v>
      </c>
      <c r="AX176" s="307">
        <f t="shared" si="104"/>
        <v>0</v>
      </c>
      <c r="AY176" s="304"/>
      <c r="AZ176" s="302">
        <f t="shared" si="105"/>
        <v>291.10000000000002</v>
      </c>
      <c r="BA176" s="302">
        <f t="shared" si="93"/>
        <v>291.10000000000002</v>
      </c>
      <c r="BB176" s="302">
        <f t="shared" si="106"/>
        <v>0</v>
      </c>
      <c r="BC176" s="303">
        <f t="shared" si="107"/>
        <v>1</v>
      </c>
      <c r="BD176" s="308"/>
      <c r="BE176" s="305">
        <f t="shared" si="108"/>
        <v>0</v>
      </c>
      <c r="BF176" s="305">
        <f t="shared" si="109"/>
        <v>0</v>
      </c>
      <c r="BG176" s="305">
        <f t="shared" si="110"/>
        <v>0</v>
      </c>
      <c r="BH176" s="307">
        <f t="shared" si="111"/>
        <v>0</v>
      </c>
      <c r="BI176" s="294"/>
      <c r="BJ176" s="91"/>
      <c r="BK176" s="91"/>
      <c r="BL176" s="91"/>
      <c r="BM176" s="91"/>
    </row>
    <row r="177" spans="1:65" x14ac:dyDescent="0.25">
      <c r="A177" s="42"/>
      <c r="B177" s="42"/>
      <c r="C177" s="295">
        <v>166</v>
      </c>
      <c r="D177" s="344">
        <v>0</v>
      </c>
      <c r="E177" s="309" t="s">
        <v>329</v>
      </c>
      <c r="F177" s="297">
        <v>0</v>
      </c>
      <c r="G177" s="298">
        <v>0</v>
      </c>
      <c r="H177" s="299">
        <v>0</v>
      </c>
      <c r="I177" s="299">
        <v>0</v>
      </c>
      <c r="J177" s="299">
        <v>0</v>
      </c>
      <c r="K177" s="299">
        <v>0</v>
      </c>
      <c r="L177" s="300"/>
      <c r="M177" s="301">
        <v>0</v>
      </c>
      <c r="N177" s="302">
        <v>166.25</v>
      </c>
      <c r="O177" s="302">
        <f t="shared" si="87"/>
        <v>-166.25</v>
      </c>
      <c r="P177" s="303">
        <f t="shared" si="88"/>
        <v>0</v>
      </c>
      <c r="Q177" s="300"/>
      <c r="R177" s="301">
        <v>0</v>
      </c>
      <c r="S177" s="302">
        <v>0</v>
      </c>
      <c r="T177" s="302">
        <f t="shared" si="89"/>
        <v>0</v>
      </c>
      <c r="U177" s="303">
        <f t="shared" si="90"/>
        <v>0</v>
      </c>
      <c r="V177" s="300"/>
      <c r="W177" s="301">
        <f t="shared" si="94"/>
        <v>0</v>
      </c>
      <c r="X177" s="301">
        <f t="shared" si="94"/>
        <v>166.25</v>
      </c>
      <c r="Y177" s="302">
        <f t="shared" si="91"/>
        <v>-166.25</v>
      </c>
      <c r="Z177" s="303">
        <f t="shared" si="92"/>
        <v>0</v>
      </c>
      <c r="AA177" s="304"/>
      <c r="AB177" s="305">
        <f t="shared" si="95"/>
        <v>0</v>
      </c>
      <c r="AC177" s="305">
        <f t="shared" si="95"/>
        <v>0</v>
      </c>
      <c r="AD177" s="305">
        <f t="shared" si="96"/>
        <v>0</v>
      </c>
      <c r="AE177" s="303">
        <f t="shared" si="97"/>
        <v>0</v>
      </c>
      <c r="AF177" s="304"/>
      <c r="AG177" s="305">
        <f t="shared" si="98"/>
        <v>0</v>
      </c>
      <c r="AH177" s="305">
        <f t="shared" si="98"/>
        <v>0</v>
      </c>
      <c r="AI177" s="305">
        <f t="shared" si="99"/>
        <v>0</v>
      </c>
      <c r="AJ177" s="303">
        <f t="shared" si="100"/>
        <v>0</v>
      </c>
      <c r="AK177" s="304"/>
      <c r="AL177" s="302">
        <f t="shared" si="116"/>
        <v>0</v>
      </c>
      <c r="AM177" s="306">
        <f t="shared" si="116"/>
        <v>166.25</v>
      </c>
      <c r="AN177" s="539"/>
      <c r="AO177" s="541"/>
      <c r="AP177" s="302">
        <f t="shared" si="101"/>
        <v>166.25</v>
      </c>
      <c r="AQ177" s="307" t="str">
        <f t="shared" si="102"/>
        <v>&gt;100%</v>
      </c>
      <c r="AR177" s="304"/>
      <c r="AS177" s="302">
        <f t="shared" si="118"/>
        <v>0</v>
      </c>
      <c r="AT177" s="306">
        <f t="shared" si="119"/>
        <v>0</v>
      </c>
      <c r="AU177" s="539"/>
      <c r="AV177" s="541"/>
      <c r="AW177" s="302">
        <f t="shared" si="103"/>
        <v>0</v>
      </c>
      <c r="AX177" s="307">
        <f t="shared" si="104"/>
        <v>0</v>
      </c>
      <c r="AY177" s="304"/>
      <c r="AZ177" s="302">
        <f t="shared" si="105"/>
        <v>166.25</v>
      </c>
      <c r="BA177" s="302">
        <f t="shared" si="93"/>
        <v>166.25</v>
      </c>
      <c r="BB177" s="302">
        <f t="shared" si="106"/>
        <v>0</v>
      </c>
      <c r="BC177" s="303">
        <f t="shared" si="107"/>
        <v>1</v>
      </c>
      <c r="BD177" s="308"/>
      <c r="BE177" s="305">
        <f t="shared" si="108"/>
        <v>0</v>
      </c>
      <c r="BF177" s="305">
        <f t="shared" si="109"/>
        <v>0</v>
      </c>
      <c r="BG177" s="305">
        <f t="shared" si="110"/>
        <v>0</v>
      </c>
      <c r="BH177" s="307">
        <f t="shared" si="111"/>
        <v>0</v>
      </c>
      <c r="BI177" s="294"/>
      <c r="BJ177" s="91"/>
      <c r="BK177" s="91"/>
      <c r="BL177" s="91"/>
      <c r="BM177" s="91"/>
    </row>
    <row r="178" spans="1:65" x14ac:dyDescent="0.25">
      <c r="A178" s="42"/>
      <c r="B178" s="42"/>
      <c r="C178" s="295">
        <v>167</v>
      </c>
      <c r="D178" s="344">
        <v>0</v>
      </c>
      <c r="E178" s="309" t="s">
        <v>330</v>
      </c>
      <c r="F178" s="297">
        <v>0</v>
      </c>
      <c r="G178" s="298">
        <v>0</v>
      </c>
      <c r="H178" s="299">
        <v>0</v>
      </c>
      <c r="I178" s="299">
        <v>0</v>
      </c>
      <c r="J178" s="299">
        <v>0</v>
      </c>
      <c r="K178" s="299">
        <v>0</v>
      </c>
      <c r="L178" s="300"/>
      <c r="M178" s="301">
        <v>0</v>
      </c>
      <c r="N178" s="302">
        <v>239.45</v>
      </c>
      <c r="O178" s="302">
        <f t="shared" si="87"/>
        <v>-239.45</v>
      </c>
      <c r="P178" s="303">
        <f t="shared" si="88"/>
        <v>0</v>
      </c>
      <c r="Q178" s="300"/>
      <c r="R178" s="301">
        <v>0</v>
      </c>
      <c r="S178" s="302">
        <v>0</v>
      </c>
      <c r="T178" s="302">
        <f t="shared" si="89"/>
        <v>0</v>
      </c>
      <c r="U178" s="303">
        <f t="shared" si="90"/>
        <v>0</v>
      </c>
      <c r="V178" s="300"/>
      <c r="W178" s="301">
        <f t="shared" si="94"/>
        <v>0</v>
      </c>
      <c r="X178" s="301">
        <f t="shared" si="94"/>
        <v>239.45</v>
      </c>
      <c r="Y178" s="302">
        <f t="shared" si="91"/>
        <v>-239.45</v>
      </c>
      <c r="Z178" s="303">
        <f t="shared" si="92"/>
        <v>0</v>
      </c>
      <c r="AA178" s="304"/>
      <c r="AB178" s="305">
        <f t="shared" si="95"/>
        <v>0</v>
      </c>
      <c r="AC178" s="305">
        <f t="shared" si="95"/>
        <v>0</v>
      </c>
      <c r="AD178" s="305">
        <f t="shared" si="96"/>
        <v>0</v>
      </c>
      <c r="AE178" s="303">
        <f t="shared" si="97"/>
        <v>0</v>
      </c>
      <c r="AF178" s="304"/>
      <c r="AG178" s="305">
        <f t="shared" si="98"/>
        <v>0</v>
      </c>
      <c r="AH178" s="305">
        <f t="shared" si="98"/>
        <v>0</v>
      </c>
      <c r="AI178" s="305">
        <f t="shared" si="99"/>
        <v>0</v>
      </c>
      <c r="AJ178" s="303">
        <f t="shared" si="100"/>
        <v>0</v>
      </c>
      <c r="AK178" s="304"/>
      <c r="AL178" s="302">
        <f t="shared" si="116"/>
        <v>0</v>
      </c>
      <c r="AM178" s="306">
        <f t="shared" si="116"/>
        <v>239.45</v>
      </c>
      <c r="AN178" s="539"/>
      <c r="AO178" s="541"/>
      <c r="AP178" s="302">
        <f t="shared" si="101"/>
        <v>239.45</v>
      </c>
      <c r="AQ178" s="307" t="str">
        <f t="shared" si="102"/>
        <v>&gt;100%</v>
      </c>
      <c r="AR178" s="304"/>
      <c r="AS178" s="302">
        <f t="shared" si="118"/>
        <v>0</v>
      </c>
      <c r="AT178" s="306">
        <f t="shared" si="119"/>
        <v>0</v>
      </c>
      <c r="AU178" s="539"/>
      <c r="AV178" s="541"/>
      <c r="AW178" s="302">
        <f t="shared" si="103"/>
        <v>0</v>
      </c>
      <c r="AX178" s="307">
        <f t="shared" si="104"/>
        <v>0</v>
      </c>
      <c r="AY178" s="304"/>
      <c r="AZ178" s="302">
        <f t="shared" si="105"/>
        <v>239.45</v>
      </c>
      <c r="BA178" s="302">
        <f t="shared" si="93"/>
        <v>239.45</v>
      </c>
      <c r="BB178" s="302">
        <f t="shared" si="106"/>
        <v>0</v>
      </c>
      <c r="BC178" s="303">
        <f t="shared" si="107"/>
        <v>1</v>
      </c>
      <c r="BD178" s="308"/>
      <c r="BE178" s="305">
        <f t="shared" si="108"/>
        <v>0</v>
      </c>
      <c r="BF178" s="305">
        <f t="shared" si="109"/>
        <v>0</v>
      </c>
      <c r="BG178" s="305">
        <f t="shared" si="110"/>
        <v>0</v>
      </c>
      <c r="BH178" s="307">
        <f t="shared" si="111"/>
        <v>0</v>
      </c>
      <c r="BI178" s="294"/>
      <c r="BJ178" s="91"/>
      <c r="BK178" s="91"/>
      <c r="BL178" s="91"/>
      <c r="BM178" s="91"/>
    </row>
    <row r="179" spans="1:65" x14ac:dyDescent="0.25">
      <c r="A179" s="42"/>
      <c r="B179" s="42"/>
      <c r="C179" s="295">
        <v>168</v>
      </c>
      <c r="D179" s="344">
        <v>0</v>
      </c>
      <c r="E179" s="309" t="s">
        <v>331</v>
      </c>
      <c r="F179" s="297">
        <v>0</v>
      </c>
      <c r="G179" s="298">
        <v>0</v>
      </c>
      <c r="H179" s="299">
        <v>0</v>
      </c>
      <c r="I179" s="299">
        <v>0</v>
      </c>
      <c r="J179" s="299">
        <v>0</v>
      </c>
      <c r="K179" s="299">
        <v>0</v>
      </c>
      <c r="L179" s="300"/>
      <c r="M179" s="301">
        <v>0</v>
      </c>
      <c r="N179" s="302">
        <v>189.52</v>
      </c>
      <c r="O179" s="302">
        <f t="shared" si="87"/>
        <v>-189.52</v>
      </c>
      <c r="P179" s="303">
        <f t="shared" si="88"/>
        <v>0</v>
      </c>
      <c r="Q179" s="300"/>
      <c r="R179" s="301">
        <v>0</v>
      </c>
      <c r="S179" s="302">
        <v>0</v>
      </c>
      <c r="T179" s="302">
        <f t="shared" si="89"/>
        <v>0</v>
      </c>
      <c r="U179" s="303">
        <f t="shared" si="90"/>
        <v>0</v>
      </c>
      <c r="V179" s="300"/>
      <c r="W179" s="301">
        <f t="shared" si="94"/>
        <v>0</v>
      </c>
      <c r="X179" s="301">
        <f t="shared" si="94"/>
        <v>189.52</v>
      </c>
      <c r="Y179" s="302">
        <f t="shared" si="91"/>
        <v>-189.52</v>
      </c>
      <c r="Z179" s="303">
        <f t="shared" si="92"/>
        <v>0</v>
      </c>
      <c r="AA179" s="304"/>
      <c r="AB179" s="305">
        <f t="shared" si="95"/>
        <v>0</v>
      </c>
      <c r="AC179" s="305">
        <f t="shared" si="95"/>
        <v>0</v>
      </c>
      <c r="AD179" s="305">
        <f t="shared" si="96"/>
        <v>0</v>
      </c>
      <c r="AE179" s="303">
        <f t="shared" si="97"/>
        <v>0</v>
      </c>
      <c r="AF179" s="304"/>
      <c r="AG179" s="305">
        <f t="shared" si="98"/>
        <v>0</v>
      </c>
      <c r="AH179" s="305">
        <f t="shared" si="98"/>
        <v>0</v>
      </c>
      <c r="AI179" s="305">
        <f t="shared" si="99"/>
        <v>0</v>
      </c>
      <c r="AJ179" s="303">
        <f t="shared" si="100"/>
        <v>0</v>
      </c>
      <c r="AK179" s="304"/>
      <c r="AL179" s="302">
        <f t="shared" si="116"/>
        <v>0</v>
      </c>
      <c r="AM179" s="306">
        <f t="shared" si="116"/>
        <v>189.52</v>
      </c>
      <c r="AN179" s="539"/>
      <c r="AO179" s="541"/>
      <c r="AP179" s="302">
        <f t="shared" si="101"/>
        <v>189.52</v>
      </c>
      <c r="AQ179" s="307" t="str">
        <f t="shared" si="102"/>
        <v>&gt;100%</v>
      </c>
      <c r="AR179" s="304"/>
      <c r="AS179" s="302">
        <f t="shared" si="118"/>
        <v>0</v>
      </c>
      <c r="AT179" s="306">
        <f t="shared" si="119"/>
        <v>0</v>
      </c>
      <c r="AU179" s="539"/>
      <c r="AV179" s="541"/>
      <c r="AW179" s="302">
        <f t="shared" si="103"/>
        <v>0</v>
      </c>
      <c r="AX179" s="307">
        <f t="shared" si="104"/>
        <v>0</v>
      </c>
      <c r="AY179" s="304"/>
      <c r="AZ179" s="302">
        <f t="shared" si="105"/>
        <v>189.52</v>
      </c>
      <c r="BA179" s="302">
        <f t="shared" si="93"/>
        <v>189.52</v>
      </c>
      <c r="BB179" s="302">
        <f t="shared" si="106"/>
        <v>0</v>
      </c>
      <c r="BC179" s="303">
        <f t="shared" si="107"/>
        <v>1</v>
      </c>
      <c r="BD179" s="308"/>
      <c r="BE179" s="305">
        <f t="shared" si="108"/>
        <v>0</v>
      </c>
      <c r="BF179" s="305">
        <f t="shared" si="109"/>
        <v>0</v>
      </c>
      <c r="BG179" s="305">
        <f t="shared" si="110"/>
        <v>0</v>
      </c>
      <c r="BH179" s="307">
        <f t="shared" si="111"/>
        <v>0</v>
      </c>
      <c r="BI179" s="294"/>
      <c r="BJ179" s="91"/>
      <c r="BK179" s="91"/>
      <c r="BL179" s="91"/>
      <c r="BM179" s="91"/>
    </row>
    <row r="180" spans="1:65" x14ac:dyDescent="0.25">
      <c r="A180" s="42"/>
      <c r="B180" s="42"/>
      <c r="C180" s="295">
        <v>169</v>
      </c>
      <c r="D180" s="344">
        <v>0</v>
      </c>
      <c r="E180" s="309" t="s">
        <v>332</v>
      </c>
      <c r="F180" s="297">
        <v>0</v>
      </c>
      <c r="G180" s="298">
        <v>0</v>
      </c>
      <c r="H180" s="299">
        <v>0</v>
      </c>
      <c r="I180" s="299">
        <v>0</v>
      </c>
      <c r="J180" s="299">
        <v>0</v>
      </c>
      <c r="K180" s="299">
        <v>0</v>
      </c>
      <c r="L180" s="300"/>
      <c r="M180" s="301">
        <v>0</v>
      </c>
      <c r="N180" s="302">
        <v>0</v>
      </c>
      <c r="O180" s="302">
        <f t="shared" si="87"/>
        <v>0</v>
      </c>
      <c r="P180" s="303">
        <f t="shared" si="88"/>
        <v>0</v>
      </c>
      <c r="Q180" s="300"/>
      <c r="R180" s="301">
        <v>160</v>
      </c>
      <c r="S180" s="302">
        <v>196.23</v>
      </c>
      <c r="T180" s="302">
        <f t="shared" si="89"/>
        <v>-36.22999999999999</v>
      </c>
      <c r="U180" s="303">
        <f t="shared" si="90"/>
        <v>0.81536971920705303</v>
      </c>
      <c r="V180" s="300"/>
      <c r="W180" s="301">
        <f t="shared" si="94"/>
        <v>160</v>
      </c>
      <c r="X180" s="301">
        <f t="shared" si="94"/>
        <v>196.23</v>
      </c>
      <c r="Y180" s="302">
        <f t="shared" si="91"/>
        <v>-36.22999999999999</v>
      </c>
      <c r="Z180" s="303">
        <f t="shared" si="92"/>
        <v>0.81536971920705303</v>
      </c>
      <c r="AA180" s="304"/>
      <c r="AB180" s="305">
        <f t="shared" si="95"/>
        <v>0</v>
      </c>
      <c r="AC180" s="305">
        <f t="shared" si="95"/>
        <v>0</v>
      </c>
      <c r="AD180" s="305">
        <f t="shared" si="96"/>
        <v>0</v>
      </c>
      <c r="AE180" s="303">
        <f t="shared" si="97"/>
        <v>0</v>
      </c>
      <c r="AF180" s="304"/>
      <c r="AG180" s="305">
        <f t="shared" si="98"/>
        <v>0</v>
      </c>
      <c r="AH180" s="305">
        <f t="shared" si="98"/>
        <v>0</v>
      </c>
      <c r="AI180" s="305">
        <f t="shared" si="99"/>
        <v>0</v>
      </c>
      <c r="AJ180" s="303">
        <f t="shared" si="100"/>
        <v>0</v>
      </c>
      <c r="AK180" s="304"/>
      <c r="AL180" s="302">
        <f t="shared" si="116"/>
        <v>0</v>
      </c>
      <c r="AM180" s="306">
        <f t="shared" si="116"/>
        <v>0</v>
      </c>
      <c r="AN180" s="539"/>
      <c r="AO180" s="541"/>
      <c r="AP180" s="302">
        <f t="shared" si="101"/>
        <v>0</v>
      </c>
      <c r="AQ180" s="307">
        <f t="shared" si="102"/>
        <v>0</v>
      </c>
      <c r="AR180" s="304"/>
      <c r="AS180" s="302">
        <f t="shared" si="118"/>
        <v>160</v>
      </c>
      <c r="AT180" s="306">
        <f t="shared" si="119"/>
        <v>196.23</v>
      </c>
      <c r="AU180" s="539">
        <v>196.23</v>
      </c>
      <c r="AV180" s="541">
        <f t="shared" si="113"/>
        <v>0.22643749999999993</v>
      </c>
      <c r="AW180" s="302">
        <f t="shared" si="103"/>
        <v>36.22999999999999</v>
      </c>
      <c r="AX180" s="307">
        <f t="shared" si="104"/>
        <v>0.22643749999999993</v>
      </c>
      <c r="AY180" s="304"/>
      <c r="AZ180" s="302">
        <f t="shared" si="105"/>
        <v>196.23</v>
      </c>
      <c r="BA180" s="302">
        <f t="shared" si="93"/>
        <v>196.23</v>
      </c>
      <c r="BB180" s="302">
        <f t="shared" si="106"/>
        <v>0</v>
      </c>
      <c r="BC180" s="303">
        <f t="shared" si="107"/>
        <v>1</v>
      </c>
      <c r="BD180" s="308"/>
      <c r="BE180" s="305">
        <f t="shared" si="108"/>
        <v>0</v>
      </c>
      <c r="BF180" s="305">
        <f t="shared" si="109"/>
        <v>0</v>
      </c>
      <c r="BG180" s="305">
        <f t="shared" si="110"/>
        <v>0</v>
      </c>
      <c r="BH180" s="307">
        <f t="shared" si="111"/>
        <v>0</v>
      </c>
      <c r="BI180" s="294"/>
      <c r="BJ180" s="91"/>
      <c r="BK180" s="91"/>
      <c r="BL180" s="91"/>
      <c r="BM180" s="91"/>
    </row>
    <row r="181" spans="1:65" x14ac:dyDescent="0.25">
      <c r="A181" s="42"/>
      <c r="B181" s="42"/>
      <c r="C181" s="295">
        <v>170</v>
      </c>
      <c r="D181" s="344">
        <v>0</v>
      </c>
      <c r="E181" s="309" t="s">
        <v>333</v>
      </c>
      <c r="F181" s="297">
        <v>0</v>
      </c>
      <c r="G181" s="298">
        <v>0</v>
      </c>
      <c r="H181" s="299">
        <v>0</v>
      </c>
      <c r="I181" s="299">
        <v>0</v>
      </c>
      <c r="J181" s="299">
        <v>0</v>
      </c>
      <c r="K181" s="299">
        <v>0</v>
      </c>
      <c r="L181" s="300"/>
      <c r="M181" s="301">
        <v>0</v>
      </c>
      <c r="N181" s="302">
        <v>175.06</v>
      </c>
      <c r="O181" s="302">
        <f t="shared" si="87"/>
        <v>-175.06</v>
      </c>
      <c r="P181" s="303">
        <f t="shared" si="88"/>
        <v>0</v>
      </c>
      <c r="Q181" s="300"/>
      <c r="R181" s="301">
        <v>0</v>
      </c>
      <c r="S181" s="302">
        <v>0</v>
      </c>
      <c r="T181" s="302">
        <f t="shared" si="89"/>
        <v>0</v>
      </c>
      <c r="U181" s="303">
        <f t="shared" si="90"/>
        <v>0</v>
      </c>
      <c r="V181" s="300"/>
      <c r="W181" s="301">
        <f t="shared" si="94"/>
        <v>0</v>
      </c>
      <c r="X181" s="301">
        <f t="shared" si="94"/>
        <v>175.06</v>
      </c>
      <c r="Y181" s="302">
        <f t="shared" si="91"/>
        <v>-175.06</v>
      </c>
      <c r="Z181" s="303">
        <f t="shared" si="92"/>
        <v>0</v>
      </c>
      <c r="AA181" s="304"/>
      <c r="AB181" s="305">
        <f t="shared" si="95"/>
        <v>0</v>
      </c>
      <c r="AC181" s="305">
        <f t="shared" si="95"/>
        <v>0</v>
      </c>
      <c r="AD181" s="305">
        <f t="shared" si="96"/>
        <v>0</v>
      </c>
      <c r="AE181" s="303">
        <f t="shared" si="97"/>
        <v>0</v>
      </c>
      <c r="AF181" s="304"/>
      <c r="AG181" s="305">
        <f t="shared" si="98"/>
        <v>0</v>
      </c>
      <c r="AH181" s="305">
        <f t="shared" si="98"/>
        <v>0</v>
      </c>
      <c r="AI181" s="305">
        <f t="shared" si="99"/>
        <v>0</v>
      </c>
      <c r="AJ181" s="303">
        <f t="shared" si="100"/>
        <v>0</v>
      </c>
      <c r="AK181" s="304"/>
      <c r="AL181" s="302">
        <f t="shared" si="116"/>
        <v>0</v>
      </c>
      <c r="AM181" s="306">
        <f t="shared" si="116"/>
        <v>175.06</v>
      </c>
      <c r="AN181" s="539"/>
      <c r="AO181" s="541"/>
      <c r="AP181" s="302">
        <f t="shared" si="101"/>
        <v>175.06</v>
      </c>
      <c r="AQ181" s="307" t="str">
        <f t="shared" si="102"/>
        <v>&gt;100%</v>
      </c>
      <c r="AR181" s="304"/>
      <c r="AS181" s="302">
        <f t="shared" si="118"/>
        <v>0</v>
      </c>
      <c r="AT181" s="306">
        <f t="shared" si="119"/>
        <v>0</v>
      </c>
      <c r="AU181" s="539"/>
      <c r="AV181" s="541"/>
      <c r="AW181" s="302">
        <f t="shared" si="103"/>
        <v>0</v>
      </c>
      <c r="AX181" s="307">
        <f t="shared" si="104"/>
        <v>0</v>
      </c>
      <c r="AY181" s="304"/>
      <c r="AZ181" s="302">
        <f t="shared" si="105"/>
        <v>175.06</v>
      </c>
      <c r="BA181" s="302">
        <f t="shared" si="93"/>
        <v>175.06</v>
      </c>
      <c r="BB181" s="302">
        <f t="shared" si="106"/>
        <v>0</v>
      </c>
      <c r="BC181" s="303">
        <f t="shared" si="107"/>
        <v>1</v>
      </c>
      <c r="BD181" s="308"/>
      <c r="BE181" s="305">
        <f t="shared" si="108"/>
        <v>0</v>
      </c>
      <c r="BF181" s="305">
        <f t="shared" si="109"/>
        <v>0</v>
      </c>
      <c r="BG181" s="305">
        <f t="shared" si="110"/>
        <v>0</v>
      </c>
      <c r="BH181" s="307">
        <f t="shared" si="111"/>
        <v>0</v>
      </c>
      <c r="BI181" s="294"/>
      <c r="BJ181" s="91"/>
      <c r="BK181" s="91"/>
      <c r="BL181" s="91"/>
      <c r="BM181" s="91"/>
    </row>
    <row r="182" spans="1:65" x14ac:dyDescent="0.25">
      <c r="A182" s="42"/>
      <c r="B182" s="42"/>
      <c r="C182" s="295">
        <v>171</v>
      </c>
      <c r="D182" s="344">
        <v>0</v>
      </c>
      <c r="E182" s="296" t="s">
        <v>65</v>
      </c>
      <c r="F182" s="297">
        <v>0</v>
      </c>
      <c r="G182" s="298">
        <v>0</v>
      </c>
      <c r="H182" s="299">
        <v>0</v>
      </c>
      <c r="I182" s="299">
        <v>0</v>
      </c>
      <c r="J182" s="299">
        <v>0</v>
      </c>
      <c r="K182" s="299">
        <v>0</v>
      </c>
      <c r="L182" s="300"/>
      <c r="M182" s="301">
        <v>0</v>
      </c>
      <c r="N182" s="302">
        <v>0</v>
      </c>
      <c r="O182" s="302">
        <f t="shared" si="87"/>
        <v>0</v>
      </c>
      <c r="P182" s="303">
        <f t="shared" si="88"/>
        <v>0</v>
      </c>
      <c r="Q182" s="300"/>
      <c r="R182" s="301">
        <v>0</v>
      </c>
      <c r="S182" s="302">
        <v>0</v>
      </c>
      <c r="T182" s="302">
        <f t="shared" si="89"/>
        <v>0</v>
      </c>
      <c r="U182" s="303">
        <f t="shared" si="90"/>
        <v>0</v>
      </c>
      <c r="V182" s="300"/>
      <c r="W182" s="301">
        <f t="shared" si="94"/>
        <v>0</v>
      </c>
      <c r="X182" s="301">
        <f t="shared" si="94"/>
        <v>0</v>
      </c>
      <c r="Y182" s="302">
        <f t="shared" si="91"/>
        <v>0</v>
      </c>
      <c r="Z182" s="303">
        <f t="shared" si="92"/>
        <v>0</v>
      </c>
      <c r="AA182" s="304"/>
      <c r="AB182" s="305">
        <f t="shared" si="95"/>
        <v>0</v>
      </c>
      <c r="AC182" s="305">
        <f t="shared" si="95"/>
        <v>0</v>
      </c>
      <c r="AD182" s="305">
        <f t="shared" si="96"/>
        <v>0</v>
      </c>
      <c r="AE182" s="303">
        <f t="shared" si="97"/>
        <v>0</v>
      </c>
      <c r="AF182" s="304"/>
      <c r="AG182" s="305">
        <f t="shared" si="98"/>
        <v>0</v>
      </c>
      <c r="AH182" s="305">
        <f t="shared" si="98"/>
        <v>0</v>
      </c>
      <c r="AI182" s="305">
        <f t="shared" si="99"/>
        <v>0</v>
      </c>
      <c r="AJ182" s="303">
        <f t="shared" si="100"/>
        <v>0</v>
      </c>
      <c r="AK182" s="304"/>
      <c r="AL182" s="302">
        <f t="shared" si="116"/>
        <v>0</v>
      </c>
      <c r="AM182" s="306">
        <f t="shared" si="116"/>
        <v>0</v>
      </c>
      <c r="AN182" s="539"/>
      <c r="AO182" s="541"/>
      <c r="AP182" s="302">
        <f t="shared" si="101"/>
        <v>0</v>
      </c>
      <c r="AQ182" s="307">
        <f t="shared" si="102"/>
        <v>0</v>
      </c>
      <c r="AR182" s="304"/>
      <c r="AS182" s="302">
        <f t="shared" si="118"/>
        <v>0</v>
      </c>
      <c r="AT182" s="306">
        <f t="shared" si="119"/>
        <v>0</v>
      </c>
      <c r="AU182" s="539"/>
      <c r="AV182" s="541"/>
      <c r="AW182" s="302">
        <f t="shared" si="103"/>
        <v>0</v>
      </c>
      <c r="AX182" s="307">
        <f t="shared" si="104"/>
        <v>0</v>
      </c>
      <c r="AY182" s="304"/>
      <c r="AZ182" s="302">
        <f t="shared" si="105"/>
        <v>0</v>
      </c>
      <c r="BA182" s="302">
        <f t="shared" si="93"/>
        <v>0</v>
      </c>
      <c r="BB182" s="302">
        <f t="shared" si="106"/>
        <v>0</v>
      </c>
      <c r="BC182" s="303">
        <f t="shared" si="107"/>
        <v>0</v>
      </c>
      <c r="BD182" s="308"/>
      <c r="BE182" s="305">
        <f t="shared" si="108"/>
        <v>0</v>
      </c>
      <c r="BF182" s="305">
        <f t="shared" si="109"/>
        <v>0</v>
      </c>
      <c r="BG182" s="305">
        <f t="shared" si="110"/>
        <v>0</v>
      </c>
      <c r="BH182" s="307">
        <f t="shared" si="111"/>
        <v>0</v>
      </c>
      <c r="BI182" s="294"/>
      <c r="BJ182" s="91"/>
      <c r="BK182" s="91"/>
      <c r="BL182" s="91"/>
      <c r="BM182" s="91"/>
    </row>
    <row r="183" spans="1:65" ht="13" x14ac:dyDescent="0.25">
      <c r="A183" s="42"/>
      <c r="B183" s="42"/>
      <c r="C183" s="295">
        <v>172</v>
      </c>
      <c r="D183" s="344">
        <v>0</v>
      </c>
      <c r="E183" s="309" t="s">
        <v>334</v>
      </c>
      <c r="F183" s="297" t="s">
        <v>103</v>
      </c>
      <c r="G183" s="298">
        <v>0</v>
      </c>
      <c r="H183" s="299">
        <v>0</v>
      </c>
      <c r="I183" s="299">
        <v>0</v>
      </c>
      <c r="J183" s="299">
        <v>0</v>
      </c>
      <c r="K183" s="299">
        <v>0</v>
      </c>
      <c r="L183" s="300"/>
      <c r="M183" s="301">
        <v>0</v>
      </c>
      <c r="N183" s="302">
        <v>0</v>
      </c>
      <c r="O183" s="302">
        <f t="shared" si="87"/>
        <v>0</v>
      </c>
      <c r="P183" s="303">
        <f t="shared" si="88"/>
        <v>0</v>
      </c>
      <c r="Q183" s="300"/>
      <c r="R183" s="301">
        <v>0</v>
      </c>
      <c r="S183" s="302">
        <v>0</v>
      </c>
      <c r="T183" s="302">
        <f t="shared" si="89"/>
        <v>0</v>
      </c>
      <c r="U183" s="303">
        <f t="shared" si="90"/>
        <v>0</v>
      </c>
      <c r="V183" s="300"/>
      <c r="W183" s="301">
        <f t="shared" si="94"/>
        <v>0</v>
      </c>
      <c r="X183" s="301">
        <f t="shared" si="94"/>
        <v>0</v>
      </c>
      <c r="Y183" s="302">
        <f t="shared" si="91"/>
        <v>0</v>
      </c>
      <c r="Z183" s="303">
        <f t="shared" si="92"/>
        <v>0</v>
      </c>
      <c r="AA183" s="304"/>
      <c r="AB183" s="305">
        <f t="shared" si="95"/>
        <v>0</v>
      </c>
      <c r="AC183" s="305">
        <f t="shared" si="95"/>
        <v>0</v>
      </c>
      <c r="AD183" s="305">
        <f t="shared" si="96"/>
        <v>0</v>
      </c>
      <c r="AE183" s="303">
        <f t="shared" si="97"/>
        <v>0</v>
      </c>
      <c r="AF183" s="304"/>
      <c r="AG183" s="305">
        <f t="shared" si="98"/>
        <v>0</v>
      </c>
      <c r="AH183" s="305">
        <f t="shared" si="98"/>
        <v>0</v>
      </c>
      <c r="AI183" s="305">
        <f t="shared" si="99"/>
        <v>0</v>
      </c>
      <c r="AJ183" s="303">
        <f t="shared" si="100"/>
        <v>0</v>
      </c>
      <c r="AK183" s="304"/>
      <c r="AL183" s="302">
        <f t="shared" si="116"/>
        <v>0</v>
      </c>
      <c r="AM183" s="306">
        <f t="shared" si="116"/>
        <v>0</v>
      </c>
      <c r="AN183" s="539"/>
      <c r="AO183" s="541"/>
      <c r="AP183" s="302">
        <f t="shared" si="101"/>
        <v>0</v>
      </c>
      <c r="AQ183" s="307">
        <f t="shared" si="102"/>
        <v>0</v>
      </c>
      <c r="AR183" s="304"/>
      <c r="AS183" s="302">
        <f t="shared" si="118"/>
        <v>0</v>
      </c>
      <c r="AT183" s="306">
        <f t="shared" si="119"/>
        <v>0</v>
      </c>
      <c r="AU183" s="539"/>
      <c r="AV183" s="541"/>
      <c r="AW183" s="302">
        <f t="shared" si="103"/>
        <v>0</v>
      </c>
      <c r="AX183" s="307">
        <f t="shared" si="104"/>
        <v>0</v>
      </c>
      <c r="AY183" s="304"/>
      <c r="AZ183" s="302">
        <f t="shared" si="105"/>
        <v>0</v>
      </c>
      <c r="BA183" s="302">
        <f t="shared" si="93"/>
        <v>0</v>
      </c>
      <c r="BB183" s="302">
        <f t="shared" si="106"/>
        <v>0</v>
      </c>
      <c r="BC183" s="303">
        <f t="shared" si="107"/>
        <v>0</v>
      </c>
      <c r="BD183" s="308"/>
      <c r="BE183" s="305">
        <f t="shared" si="108"/>
        <v>0</v>
      </c>
      <c r="BF183" s="305">
        <f t="shared" si="109"/>
        <v>0</v>
      </c>
      <c r="BG183" s="305">
        <f t="shared" si="110"/>
        <v>0</v>
      </c>
      <c r="BH183" s="307">
        <f t="shared" si="111"/>
        <v>0</v>
      </c>
      <c r="BI183" s="294"/>
      <c r="BJ183" s="91"/>
      <c r="BK183" s="91"/>
      <c r="BL183" s="91"/>
      <c r="BM183" s="91"/>
    </row>
    <row r="184" spans="1:65" ht="37.5" x14ac:dyDescent="0.25">
      <c r="A184" s="42"/>
      <c r="B184" s="42"/>
      <c r="C184" s="295">
        <v>173</v>
      </c>
      <c r="D184" s="344">
        <v>0</v>
      </c>
      <c r="E184" s="309" t="s">
        <v>335</v>
      </c>
      <c r="F184" s="297">
        <v>0</v>
      </c>
      <c r="G184" s="298">
        <v>0</v>
      </c>
      <c r="H184" s="299">
        <v>1</v>
      </c>
      <c r="I184" s="299">
        <v>0</v>
      </c>
      <c r="J184" s="299">
        <v>1</v>
      </c>
      <c r="K184" s="299">
        <v>0</v>
      </c>
      <c r="L184" s="300"/>
      <c r="M184" s="301">
        <v>32</v>
      </c>
      <c r="N184" s="302">
        <v>340558.6</v>
      </c>
      <c r="O184" s="302">
        <f t="shared" si="87"/>
        <v>-340526.6</v>
      </c>
      <c r="P184" s="303">
        <f t="shared" si="88"/>
        <v>9.3963270931933594E-5</v>
      </c>
      <c r="Q184" s="300"/>
      <c r="R184" s="301">
        <v>0</v>
      </c>
      <c r="S184" s="302">
        <v>0</v>
      </c>
      <c r="T184" s="302">
        <f t="shared" si="89"/>
        <v>0</v>
      </c>
      <c r="U184" s="303">
        <f t="shared" si="90"/>
        <v>0</v>
      </c>
      <c r="V184" s="300"/>
      <c r="W184" s="301">
        <f t="shared" si="94"/>
        <v>32</v>
      </c>
      <c r="X184" s="301">
        <f t="shared" si="94"/>
        <v>340558.6</v>
      </c>
      <c r="Y184" s="302">
        <f t="shared" si="91"/>
        <v>-340526.6</v>
      </c>
      <c r="Z184" s="303">
        <f t="shared" si="92"/>
        <v>9.3963270931933594E-5</v>
      </c>
      <c r="AA184" s="304"/>
      <c r="AB184" s="305">
        <f t="shared" si="95"/>
        <v>32</v>
      </c>
      <c r="AC184" s="305">
        <f t="shared" si="95"/>
        <v>340558.6</v>
      </c>
      <c r="AD184" s="305">
        <f t="shared" si="96"/>
        <v>-340526.6</v>
      </c>
      <c r="AE184" s="303">
        <f t="shared" si="97"/>
        <v>9.3963270931933594E-5</v>
      </c>
      <c r="AF184" s="304"/>
      <c r="AG184" s="305">
        <f t="shared" si="98"/>
        <v>0</v>
      </c>
      <c r="AH184" s="305">
        <f t="shared" si="98"/>
        <v>0</v>
      </c>
      <c r="AI184" s="305">
        <f t="shared" si="99"/>
        <v>0</v>
      </c>
      <c r="AJ184" s="303">
        <f t="shared" si="100"/>
        <v>0</v>
      </c>
      <c r="AK184" s="304"/>
      <c r="AL184" s="302">
        <f t="shared" si="116"/>
        <v>32</v>
      </c>
      <c r="AM184" s="306"/>
      <c r="AN184" s="538">
        <f>(AL184*16%)+AL184</f>
        <v>37.119999999999997</v>
      </c>
      <c r="AO184" s="541">
        <f t="shared" si="112"/>
        <v>0.15999999999999992</v>
      </c>
      <c r="AP184" s="302">
        <f t="shared" si="101"/>
        <v>-32</v>
      </c>
      <c r="AQ184" s="307">
        <f t="shared" si="102"/>
        <v>-1</v>
      </c>
      <c r="AR184" s="304"/>
      <c r="AS184" s="302">
        <f t="shared" si="118"/>
        <v>0</v>
      </c>
      <c r="AT184" s="306">
        <f t="shared" si="119"/>
        <v>0</v>
      </c>
      <c r="AU184" s="539"/>
      <c r="AV184" s="541"/>
      <c r="AW184" s="302">
        <f t="shared" si="103"/>
        <v>0</v>
      </c>
      <c r="AX184" s="307">
        <f t="shared" si="104"/>
        <v>0</v>
      </c>
      <c r="AY184" s="304"/>
      <c r="AZ184" s="302">
        <f t="shared" si="105"/>
        <v>340558.6</v>
      </c>
      <c r="BA184" s="302">
        <f t="shared" si="93"/>
        <v>0</v>
      </c>
      <c r="BB184" s="302">
        <f t="shared" si="106"/>
        <v>-340558.6</v>
      </c>
      <c r="BC184" s="303">
        <f t="shared" si="107"/>
        <v>0</v>
      </c>
      <c r="BD184" s="308"/>
      <c r="BE184" s="305">
        <f t="shared" si="108"/>
        <v>0</v>
      </c>
      <c r="BF184" s="305">
        <f t="shared" si="109"/>
        <v>0</v>
      </c>
      <c r="BG184" s="305">
        <f t="shared" si="110"/>
        <v>0</v>
      </c>
      <c r="BH184" s="307">
        <f t="shared" si="111"/>
        <v>0</v>
      </c>
      <c r="BI184" s="294"/>
      <c r="BJ184" s="91"/>
      <c r="BK184" s="91"/>
      <c r="BL184" s="91"/>
      <c r="BM184" s="91"/>
    </row>
    <row r="185" spans="1:65" x14ac:dyDescent="0.25">
      <c r="A185" s="42"/>
      <c r="B185" s="42"/>
      <c r="C185" s="295">
        <v>174</v>
      </c>
      <c r="D185" s="344">
        <v>0</v>
      </c>
      <c r="E185" s="309" t="s">
        <v>336</v>
      </c>
      <c r="F185" s="297">
        <v>0</v>
      </c>
      <c r="G185" s="298">
        <v>0</v>
      </c>
      <c r="H185" s="299">
        <v>1</v>
      </c>
      <c r="I185" s="299">
        <v>0</v>
      </c>
      <c r="J185" s="299">
        <v>1</v>
      </c>
      <c r="K185" s="299">
        <v>0</v>
      </c>
      <c r="L185" s="300"/>
      <c r="M185" s="301">
        <v>0</v>
      </c>
      <c r="N185" s="302">
        <v>365533.06</v>
      </c>
      <c r="O185" s="302">
        <f t="shared" si="87"/>
        <v>-365533.06</v>
      </c>
      <c r="P185" s="303">
        <f t="shared" si="88"/>
        <v>0</v>
      </c>
      <c r="Q185" s="300"/>
      <c r="R185" s="301">
        <v>0</v>
      </c>
      <c r="S185" s="302">
        <v>0</v>
      </c>
      <c r="T185" s="302">
        <f t="shared" si="89"/>
        <v>0</v>
      </c>
      <c r="U185" s="303">
        <f t="shared" si="90"/>
        <v>0</v>
      </c>
      <c r="V185" s="300"/>
      <c r="W185" s="301">
        <f t="shared" si="94"/>
        <v>0</v>
      </c>
      <c r="X185" s="301">
        <f t="shared" si="94"/>
        <v>365533.06</v>
      </c>
      <c r="Y185" s="302">
        <f t="shared" si="91"/>
        <v>-365533.06</v>
      </c>
      <c r="Z185" s="303">
        <f t="shared" si="92"/>
        <v>0</v>
      </c>
      <c r="AA185" s="304"/>
      <c r="AB185" s="305">
        <f t="shared" si="95"/>
        <v>0</v>
      </c>
      <c r="AC185" s="305">
        <f t="shared" si="95"/>
        <v>365533.06</v>
      </c>
      <c r="AD185" s="305">
        <f t="shared" si="96"/>
        <v>-365533.06</v>
      </c>
      <c r="AE185" s="303">
        <f t="shared" si="97"/>
        <v>0</v>
      </c>
      <c r="AF185" s="304"/>
      <c r="AG185" s="305">
        <f t="shared" si="98"/>
        <v>0</v>
      </c>
      <c r="AH185" s="305">
        <f t="shared" si="98"/>
        <v>0</v>
      </c>
      <c r="AI185" s="305">
        <f t="shared" si="99"/>
        <v>0</v>
      </c>
      <c r="AJ185" s="303">
        <f t="shared" si="100"/>
        <v>0</v>
      </c>
      <c r="AK185" s="304"/>
      <c r="AL185" s="302">
        <f t="shared" si="116"/>
        <v>0</v>
      </c>
      <c r="AM185" s="306"/>
      <c r="AN185" s="539"/>
      <c r="AO185" s="541"/>
      <c r="AP185" s="302">
        <f t="shared" si="101"/>
        <v>0</v>
      </c>
      <c r="AQ185" s="307">
        <f t="shared" si="102"/>
        <v>0</v>
      </c>
      <c r="AR185" s="304"/>
      <c r="AS185" s="302">
        <f t="shared" si="118"/>
        <v>0</v>
      </c>
      <c r="AT185" s="306">
        <f t="shared" si="119"/>
        <v>0</v>
      </c>
      <c r="AU185" s="539"/>
      <c r="AV185" s="541"/>
      <c r="AW185" s="302">
        <f t="shared" si="103"/>
        <v>0</v>
      </c>
      <c r="AX185" s="307">
        <f t="shared" si="104"/>
        <v>0</v>
      </c>
      <c r="AY185" s="304"/>
      <c r="AZ185" s="302">
        <f t="shared" si="105"/>
        <v>365533.06</v>
      </c>
      <c r="BA185" s="302">
        <f t="shared" si="93"/>
        <v>0</v>
      </c>
      <c r="BB185" s="302">
        <f t="shared" si="106"/>
        <v>-365533.06</v>
      </c>
      <c r="BC185" s="303">
        <f t="shared" si="107"/>
        <v>0</v>
      </c>
      <c r="BD185" s="308"/>
      <c r="BE185" s="305">
        <f t="shared" si="108"/>
        <v>0</v>
      </c>
      <c r="BF185" s="305">
        <f t="shared" si="109"/>
        <v>0</v>
      </c>
      <c r="BG185" s="305">
        <f t="shared" si="110"/>
        <v>0</v>
      </c>
      <c r="BH185" s="307">
        <f t="shared" si="111"/>
        <v>0</v>
      </c>
      <c r="BI185" s="294"/>
      <c r="BJ185" s="91"/>
      <c r="BK185" s="91"/>
      <c r="BL185" s="91"/>
      <c r="BM185" s="91"/>
    </row>
    <row r="186" spans="1:65" x14ac:dyDescent="0.25">
      <c r="A186" s="42"/>
      <c r="B186" s="42"/>
      <c r="C186" s="295">
        <v>175</v>
      </c>
      <c r="D186" s="344">
        <v>0</v>
      </c>
      <c r="E186" s="309" t="s">
        <v>337</v>
      </c>
      <c r="F186" s="297">
        <v>0</v>
      </c>
      <c r="G186" s="298">
        <v>0</v>
      </c>
      <c r="H186" s="299">
        <v>1</v>
      </c>
      <c r="I186" s="299">
        <v>0</v>
      </c>
      <c r="J186" s="299">
        <v>1</v>
      </c>
      <c r="K186" s="299">
        <v>0</v>
      </c>
      <c r="L186" s="300"/>
      <c r="M186" s="301">
        <v>0</v>
      </c>
      <c r="N186" s="302">
        <v>112766.39999999999</v>
      </c>
      <c r="O186" s="302">
        <f t="shared" si="87"/>
        <v>-112766.39999999999</v>
      </c>
      <c r="P186" s="303">
        <f t="shared" si="88"/>
        <v>0</v>
      </c>
      <c r="Q186" s="300"/>
      <c r="R186" s="301">
        <v>0</v>
      </c>
      <c r="S186" s="302">
        <v>0</v>
      </c>
      <c r="T186" s="302">
        <f t="shared" si="89"/>
        <v>0</v>
      </c>
      <c r="U186" s="303">
        <f t="shared" si="90"/>
        <v>0</v>
      </c>
      <c r="V186" s="300"/>
      <c r="W186" s="301">
        <f t="shared" si="94"/>
        <v>0</v>
      </c>
      <c r="X186" s="301">
        <f t="shared" si="94"/>
        <v>112766.39999999999</v>
      </c>
      <c r="Y186" s="302">
        <f t="shared" si="91"/>
        <v>-112766.39999999999</v>
      </c>
      <c r="Z186" s="303">
        <f t="shared" si="92"/>
        <v>0</v>
      </c>
      <c r="AA186" s="304"/>
      <c r="AB186" s="305">
        <f t="shared" si="95"/>
        <v>0</v>
      </c>
      <c r="AC186" s="305">
        <f t="shared" si="95"/>
        <v>112766.39999999999</v>
      </c>
      <c r="AD186" s="305">
        <f t="shared" si="96"/>
        <v>-112766.39999999999</v>
      </c>
      <c r="AE186" s="303">
        <f t="shared" si="97"/>
        <v>0</v>
      </c>
      <c r="AF186" s="304"/>
      <c r="AG186" s="305">
        <f t="shared" si="98"/>
        <v>0</v>
      </c>
      <c r="AH186" s="305">
        <f t="shared" si="98"/>
        <v>0</v>
      </c>
      <c r="AI186" s="305">
        <f t="shared" si="99"/>
        <v>0</v>
      </c>
      <c r="AJ186" s="303">
        <f t="shared" si="100"/>
        <v>0</v>
      </c>
      <c r="AK186" s="304"/>
      <c r="AL186" s="302">
        <f t="shared" si="116"/>
        <v>0</v>
      </c>
      <c r="AM186" s="306"/>
      <c r="AN186" s="539"/>
      <c r="AO186" s="541"/>
      <c r="AP186" s="302">
        <f t="shared" si="101"/>
        <v>0</v>
      </c>
      <c r="AQ186" s="307">
        <f t="shared" si="102"/>
        <v>0</v>
      </c>
      <c r="AR186" s="304"/>
      <c r="AS186" s="302">
        <f t="shared" si="118"/>
        <v>0</v>
      </c>
      <c r="AT186" s="306">
        <f t="shared" si="119"/>
        <v>0</v>
      </c>
      <c r="AU186" s="539"/>
      <c r="AV186" s="541"/>
      <c r="AW186" s="302">
        <f t="shared" si="103"/>
        <v>0</v>
      </c>
      <c r="AX186" s="307">
        <f t="shared" si="104"/>
        <v>0</v>
      </c>
      <c r="AY186" s="304"/>
      <c r="AZ186" s="302">
        <f t="shared" si="105"/>
        <v>112766.39999999999</v>
      </c>
      <c r="BA186" s="302">
        <f t="shared" si="93"/>
        <v>0</v>
      </c>
      <c r="BB186" s="302">
        <f t="shared" si="106"/>
        <v>-112766.39999999999</v>
      </c>
      <c r="BC186" s="303">
        <f t="shared" si="107"/>
        <v>0</v>
      </c>
      <c r="BD186" s="308"/>
      <c r="BE186" s="305">
        <f t="shared" si="108"/>
        <v>0</v>
      </c>
      <c r="BF186" s="305">
        <f t="shared" si="109"/>
        <v>0</v>
      </c>
      <c r="BG186" s="305">
        <f t="shared" si="110"/>
        <v>0</v>
      </c>
      <c r="BH186" s="307">
        <f t="shared" si="111"/>
        <v>0</v>
      </c>
      <c r="BI186" s="294"/>
      <c r="BJ186" s="91"/>
      <c r="BK186" s="91"/>
      <c r="BL186" s="91"/>
      <c r="BM186" s="91"/>
    </row>
    <row r="187" spans="1:65" x14ac:dyDescent="0.25">
      <c r="A187" s="42"/>
      <c r="B187" s="42"/>
      <c r="C187" s="295">
        <v>176</v>
      </c>
      <c r="D187" s="280">
        <v>0</v>
      </c>
      <c r="E187" s="309" t="s">
        <v>338</v>
      </c>
      <c r="F187" s="297">
        <v>0</v>
      </c>
      <c r="G187" s="298">
        <v>0</v>
      </c>
      <c r="H187" s="299">
        <v>1</v>
      </c>
      <c r="I187" s="299">
        <v>0</v>
      </c>
      <c r="J187" s="299">
        <v>1</v>
      </c>
      <c r="K187" s="299">
        <v>0</v>
      </c>
      <c r="L187" s="300"/>
      <c r="M187" s="301">
        <v>0</v>
      </c>
      <c r="N187" s="302">
        <v>33250.21</v>
      </c>
      <c r="O187" s="302">
        <f t="shared" si="87"/>
        <v>-33250.21</v>
      </c>
      <c r="P187" s="303">
        <f t="shared" si="88"/>
        <v>0</v>
      </c>
      <c r="Q187" s="300"/>
      <c r="R187" s="301">
        <v>0</v>
      </c>
      <c r="S187" s="302">
        <v>0</v>
      </c>
      <c r="T187" s="302">
        <f t="shared" si="89"/>
        <v>0</v>
      </c>
      <c r="U187" s="303">
        <f t="shared" si="90"/>
        <v>0</v>
      </c>
      <c r="V187" s="300"/>
      <c r="W187" s="301">
        <f t="shared" si="94"/>
        <v>0</v>
      </c>
      <c r="X187" s="301">
        <f t="shared" si="94"/>
        <v>33250.21</v>
      </c>
      <c r="Y187" s="302">
        <f t="shared" si="91"/>
        <v>-33250.21</v>
      </c>
      <c r="Z187" s="303">
        <f t="shared" si="92"/>
        <v>0</v>
      </c>
      <c r="AA187" s="304"/>
      <c r="AB187" s="305">
        <f t="shared" si="95"/>
        <v>0</v>
      </c>
      <c r="AC187" s="305">
        <f t="shared" si="95"/>
        <v>33250.21</v>
      </c>
      <c r="AD187" s="305">
        <f t="shared" si="96"/>
        <v>-33250.21</v>
      </c>
      <c r="AE187" s="303">
        <f t="shared" si="97"/>
        <v>0</v>
      </c>
      <c r="AF187" s="304"/>
      <c r="AG187" s="305">
        <f t="shared" si="98"/>
        <v>0</v>
      </c>
      <c r="AH187" s="305">
        <f t="shared" si="98"/>
        <v>0</v>
      </c>
      <c r="AI187" s="305">
        <f t="shared" si="99"/>
        <v>0</v>
      </c>
      <c r="AJ187" s="303">
        <f t="shared" si="100"/>
        <v>0</v>
      </c>
      <c r="AK187" s="304"/>
      <c r="AL187" s="302">
        <f t="shared" si="116"/>
        <v>0</v>
      </c>
      <c r="AM187" s="306"/>
      <c r="AN187" s="539"/>
      <c r="AO187" s="541"/>
      <c r="AP187" s="302">
        <f t="shared" si="101"/>
        <v>0</v>
      </c>
      <c r="AQ187" s="307">
        <f t="shared" si="102"/>
        <v>0</v>
      </c>
      <c r="AR187" s="304"/>
      <c r="AS187" s="302">
        <f t="shared" si="118"/>
        <v>0</v>
      </c>
      <c r="AT187" s="306">
        <f t="shared" si="119"/>
        <v>0</v>
      </c>
      <c r="AU187" s="539"/>
      <c r="AV187" s="541"/>
      <c r="AW187" s="302">
        <f t="shared" si="103"/>
        <v>0</v>
      </c>
      <c r="AX187" s="307">
        <f t="shared" si="104"/>
        <v>0</v>
      </c>
      <c r="AY187" s="304"/>
      <c r="AZ187" s="302">
        <f t="shared" si="105"/>
        <v>33250.21</v>
      </c>
      <c r="BA187" s="302">
        <f t="shared" si="93"/>
        <v>0</v>
      </c>
      <c r="BB187" s="302">
        <f t="shared" si="106"/>
        <v>-33250.21</v>
      </c>
      <c r="BC187" s="303">
        <f t="shared" si="107"/>
        <v>0</v>
      </c>
      <c r="BD187" s="308"/>
      <c r="BE187" s="305">
        <f t="shared" si="108"/>
        <v>0</v>
      </c>
      <c r="BF187" s="305">
        <f t="shared" si="109"/>
        <v>0</v>
      </c>
      <c r="BG187" s="305">
        <f t="shared" si="110"/>
        <v>0</v>
      </c>
      <c r="BH187" s="307">
        <f t="shared" si="111"/>
        <v>0</v>
      </c>
      <c r="BI187" s="294"/>
      <c r="BJ187" s="91"/>
      <c r="BK187" s="91"/>
      <c r="BL187" s="91"/>
      <c r="BM187" s="91"/>
    </row>
    <row r="188" spans="1:65" x14ac:dyDescent="0.25">
      <c r="A188" s="42"/>
      <c r="B188" s="42"/>
      <c r="C188" s="295">
        <v>177</v>
      </c>
      <c r="D188" s="280">
        <v>0</v>
      </c>
      <c r="E188" s="311" t="s">
        <v>339</v>
      </c>
      <c r="F188" s="297">
        <v>0</v>
      </c>
      <c r="G188" s="298">
        <v>0</v>
      </c>
      <c r="H188" s="299">
        <v>1</v>
      </c>
      <c r="I188" s="299">
        <v>0</v>
      </c>
      <c r="J188" s="299">
        <v>1</v>
      </c>
      <c r="K188" s="299">
        <v>0</v>
      </c>
      <c r="L188" s="300"/>
      <c r="M188" s="301">
        <v>0</v>
      </c>
      <c r="N188" s="302">
        <v>0</v>
      </c>
      <c r="O188" s="302">
        <f t="shared" si="87"/>
        <v>0</v>
      </c>
      <c r="P188" s="303">
        <f t="shared" si="88"/>
        <v>0</v>
      </c>
      <c r="Q188" s="300"/>
      <c r="R188" s="301">
        <v>0</v>
      </c>
      <c r="S188" s="302">
        <v>0</v>
      </c>
      <c r="T188" s="302">
        <f t="shared" si="89"/>
        <v>0</v>
      </c>
      <c r="U188" s="303">
        <f t="shared" si="90"/>
        <v>0</v>
      </c>
      <c r="V188" s="300"/>
      <c r="W188" s="301">
        <f t="shared" si="94"/>
        <v>0</v>
      </c>
      <c r="X188" s="301">
        <f t="shared" si="94"/>
        <v>0</v>
      </c>
      <c r="Y188" s="302">
        <f t="shared" si="91"/>
        <v>0</v>
      </c>
      <c r="Z188" s="303">
        <f t="shared" si="92"/>
        <v>0</v>
      </c>
      <c r="AA188" s="304"/>
      <c r="AB188" s="305">
        <f t="shared" si="95"/>
        <v>0</v>
      </c>
      <c r="AC188" s="305">
        <f t="shared" si="95"/>
        <v>0</v>
      </c>
      <c r="AD188" s="305">
        <f t="shared" si="96"/>
        <v>0</v>
      </c>
      <c r="AE188" s="303">
        <f t="shared" si="97"/>
        <v>0</v>
      </c>
      <c r="AF188" s="304"/>
      <c r="AG188" s="305">
        <f t="shared" si="98"/>
        <v>0</v>
      </c>
      <c r="AH188" s="305">
        <f t="shared" si="98"/>
        <v>0</v>
      </c>
      <c r="AI188" s="305">
        <f t="shared" si="99"/>
        <v>0</v>
      </c>
      <c r="AJ188" s="303">
        <f t="shared" si="100"/>
        <v>0</v>
      </c>
      <c r="AK188" s="304"/>
      <c r="AL188" s="302">
        <f t="shared" si="116"/>
        <v>0</v>
      </c>
      <c r="AM188" s="306">
        <f t="shared" si="116"/>
        <v>0</v>
      </c>
      <c r="AN188" s="539"/>
      <c r="AO188" s="541"/>
      <c r="AP188" s="302">
        <f t="shared" si="101"/>
        <v>0</v>
      </c>
      <c r="AQ188" s="307">
        <f t="shared" si="102"/>
        <v>0</v>
      </c>
      <c r="AR188" s="304"/>
      <c r="AS188" s="302">
        <f t="shared" si="118"/>
        <v>0</v>
      </c>
      <c r="AT188" s="306">
        <f t="shared" si="119"/>
        <v>0</v>
      </c>
      <c r="AU188" s="539"/>
      <c r="AV188" s="541"/>
      <c r="AW188" s="302">
        <f t="shared" si="103"/>
        <v>0</v>
      </c>
      <c r="AX188" s="307">
        <f t="shared" si="104"/>
        <v>0</v>
      </c>
      <c r="AY188" s="304"/>
      <c r="AZ188" s="302">
        <f t="shared" si="105"/>
        <v>0</v>
      </c>
      <c r="BA188" s="302">
        <f t="shared" si="93"/>
        <v>0</v>
      </c>
      <c r="BB188" s="302">
        <f t="shared" si="106"/>
        <v>0</v>
      </c>
      <c r="BC188" s="303">
        <f t="shared" si="107"/>
        <v>0</v>
      </c>
      <c r="BD188" s="308"/>
      <c r="BE188" s="305">
        <f t="shared" si="108"/>
        <v>0</v>
      </c>
      <c r="BF188" s="305">
        <f t="shared" si="109"/>
        <v>0</v>
      </c>
      <c r="BG188" s="305">
        <f t="shared" si="110"/>
        <v>0</v>
      </c>
      <c r="BH188" s="307">
        <f t="shared" si="111"/>
        <v>0</v>
      </c>
      <c r="BI188" s="294"/>
      <c r="BJ188" s="91"/>
      <c r="BK188" s="91"/>
      <c r="BL188" s="91"/>
      <c r="BM188" s="91"/>
    </row>
    <row r="189" spans="1:65" x14ac:dyDescent="0.25">
      <c r="A189" s="42"/>
      <c r="B189" s="42"/>
      <c r="C189" s="295">
        <v>178</v>
      </c>
      <c r="D189" s="280">
        <v>0</v>
      </c>
      <c r="E189" s="311" t="s">
        <v>340</v>
      </c>
      <c r="F189" s="297">
        <v>0</v>
      </c>
      <c r="G189" s="298">
        <v>0</v>
      </c>
      <c r="H189" s="299">
        <v>1</v>
      </c>
      <c r="I189" s="299">
        <v>0</v>
      </c>
      <c r="J189" s="299">
        <v>1</v>
      </c>
      <c r="K189" s="299">
        <v>0</v>
      </c>
      <c r="L189" s="300"/>
      <c r="M189" s="301">
        <v>0</v>
      </c>
      <c r="N189" s="302">
        <v>20825.740000000002</v>
      </c>
      <c r="O189" s="302">
        <f t="shared" si="87"/>
        <v>-20825.740000000002</v>
      </c>
      <c r="P189" s="303">
        <f t="shared" si="88"/>
        <v>0</v>
      </c>
      <c r="Q189" s="300"/>
      <c r="R189" s="301">
        <v>0</v>
      </c>
      <c r="S189" s="302">
        <v>0</v>
      </c>
      <c r="T189" s="302">
        <f t="shared" si="89"/>
        <v>0</v>
      </c>
      <c r="U189" s="303">
        <f t="shared" si="90"/>
        <v>0</v>
      </c>
      <c r="V189" s="300"/>
      <c r="W189" s="301">
        <f t="shared" si="94"/>
        <v>0</v>
      </c>
      <c r="X189" s="301">
        <f t="shared" si="94"/>
        <v>20825.740000000002</v>
      </c>
      <c r="Y189" s="302">
        <f t="shared" si="91"/>
        <v>-20825.740000000002</v>
      </c>
      <c r="Z189" s="303">
        <f t="shared" si="92"/>
        <v>0</v>
      </c>
      <c r="AA189" s="304"/>
      <c r="AB189" s="305">
        <f t="shared" si="95"/>
        <v>0</v>
      </c>
      <c r="AC189" s="305">
        <f t="shared" si="95"/>
        <v>20825.740000000002</v>
      </c>
      <c r="AD189" s="305">
        <f t="shared" si="96"/>
        <v>-20825.740000000002</v>
      </c>
      <c r="AE189" s="303">
        <f t="shared" si="97"/>
        <v>0</v>
      </c>
      <c r="AF189" s="304"/>
      <c r="AG189" s="305">
        <f t="shared" si="98"/>
        <v>0</v>
      </c>
      <c r="AH189" s="305">
        <f t="shared" si="98"/>
        <v>0</v>
      </c>
      <c r="AI189" s="305">
        <f t="shared" si="99"/>
        <v>0</v>
      </c>
      <c r="AJ189" s="303">
        <f t="shared" si="100"/>
        <v>0</v>
      </c>
      <c r="AK189" s="304"/>
      <c r="AL189" s="302">
        <f t="shared" si="116"/>
        <v>0</v>
      </c>
      <c r="AM189" s="306">
        <f t="shared" si="116"/>
        <v>20825.740000000002</v>
      </c>
      <c r="AN189" s="539"/>
      <c r="AO189" s="541"/>
      <c r="AP189" s="302">
        <f t="shared" si="101"/>
        <v>20825.740000000002</v>
      </c>
      <c r="AQ189" s="307" t="str">
        <f t="shared" si="102"/>
        <v>&gt;100%</v>
      </c>
      <c r="AR189" s="304"/>
      <c r="AS189" s="302">
        <f t="shared" ref="AS189:AS219" si="122">+R189</f>
        <v>0</v>
      </c>
      <c r="AT189" s="306">
        <f t="shared" ref="AT189:AT219" si="123">+S189</f>
        <v>0</v>
      </c>
      <c r="AU189" s="539"/>
      <c r="AV189" s="541"/>
      <c r="AW189" s="302">
        <f t="shared" si="103"/>
        <v>0</v>
      </c>
      <c r="AX189" s="307">
        <f t="shared" si="104"/>
        <v>0</v>
      </c>
      <c r="AY189" s="304"/>
      <c r="AZ189" s="302">
        <f t="shared" si="105"/>
        <v>20825.740000000002</v>
      </c>
      <c r="BA189" s="302">
        <f t="shared" si="93"/>
        <v>20825.740000000002</v>
      </c>
      <c r="BB189" s="302">
        <f t="shared" si="106"/>
        <v>0</v>
      </c>
      <c r="BC189" s="303">
        <f t="shared" si="107"/>
        <v>1</v>
      </c>
      <c r="BD189" s="308"/>
      <c r="BE189" s="305">
        <f t="shared" si="108"/>
        <v>0</v>
      </c>
      <c r="BF189" s="305">
        <f t="shared" si="109"/>
        <v>0</v>
      </c>
      <c r="BG189" s="305">
        <f t="shared" si="110"/>
        <v>0</v>
      </c>
      <c r="BH189" s="307">
        <f t="shared" si="111"/>
        <v>0</v>
      </c>
      <c r="BI189" s="294"/>
      <c r="BJ189" s="91"/>
      <c r="BK189" s="91"/>
      <c r="BL189" s="91"/>
      <c r="BM189" s="91"/>
    </row>
    <row r="190" spans="1:65" x14ac:dyDescent="0.25">
      <c r="A190" s="42"/>
      <c r="B190" s="42"/>
      <c r="C190" s="295">
        <v>179</v>
      </c>
      <c r="D190" s="280">
        <v>0</v>
      </c>
      <c r="E190" s="311" t="s">
        <v>341</v>
      </c>
      <c r="F190" s="297">
        <v>0</v>
      </c>
      <c r="G190" s="298">
        <v>0</v>
      </c>
      <c r="H190" s="299">
        <v>1</v>
      </c>
      <c r="I190" s="299">
        <v>0</v>
      </c>
      <c r="J190" s="299">
        <v>1</v>
      </c>
      <c r="K190" s="299">
        <v>0</v>
      </c>
      <c r="L190" s="300"/>
      <c r="M190" s="301">
        <v>0</v>
      </c>
      <c r="N190" s="302">
        <v>0</v>
      </c>
      <c r="O190" s="302">
        <f t="shared" si="87"/>
        <v>0</v>
      </c>
      <c r="P190" s="303">
        <f t="shared" si="88"/>
        <v>0</v>
      </c>
      <c r="Q190" s="300"/>
      <c r="R190" s="301">
        <v>0</v>
      </c>
      <c r="S190" s="302">
        <v>0</v>
      </c>
      <c r="T190" s="302">
        <f t="shared" si="89"/>
        <v>0</v>
      </c>
      <c r="U190" s="303">
        <f t="shared" si="90"/>
        <v>0</v>
      </c>
      <c r="V190" s="300"/>
      <c r="W190" s="301">
        <f t="shared" si="94"/>
        <v>0</v>
      </c>
      <c r="X190" s="301">
        <f t="shared" si="94"/>
        <v>0</v>
      </c>
      <c r="Y190" s="302">
        <f t="shared" si="91"/>
        <v>0</v>
      </c>
      <c r="Z190" s="303">
        <f t="shared" si="92"/>
        <v>0</v>
      </c>
      <c r="AA190" s="304"/>
      <c r="AB190" s="305">
        <f t="shared" si="95"/>
        <v>0</v>
      </c>
      <c r="AC190" s="305">
        <f t="shared" si="95"/>
        <v>0</v>
      </c>
      <c r="AD190" s="305">
        <f t="shared" si="96"/>
        <v>0</v>
      </c>
      <c r="AE190" s="303">
        <f t="shared" si="97"/>
        <v>0</v>
      </c>
      <c r="AF190" s="304"/>
      <c r="AG190" s="305">
        <f t="shared" si="98"/>
        <v>0</v>
      </c>
      <c r="AH190" s="305">
        <f t="shared" si="98"/>
        <v>0</v>
      </c>
      <c r="AI190" s="305">
        <f t="shared" si="99"/>
        <v>0</v>
      </c>
      <c r="AJ190" s="303">
        <f t="shared" si="100"/>
        <v>0</v>
      </c>
      <c r="AK190" s="304"/>
      <c r="AL190" s="302">
        <f t="shared" si="116"/>
        <v>0</v>
      </c>
      <c r="AM190" s="306">
        <f t="shared" si="116"/>
        <v>0</v>
      </c>
      <c r="AN190" s="539"/>
      <c r="AO190" s="541"/>
      <c r="AP190" s="302">
        <f t="shared" si="101"/>
        <v>0</v>
      </c>
      <c r="AQ190" s="307">
        <f t="shared" si="102"/>
        <v>0</v>
      </c>
      <c r="AR190" s="304"/>
      <c r="AS190" s="302">
        <f t="shared" si="122"/>
        <v>0</v>
      </c>
      <c r="AT190" s="306">
        <f t="shared" si="123"/>
        <v>0</v>
      </c>
      <c r="AU190" s="539"/>
      <c r="AV190" s="541"/>
      <c r="AW190" s="302">
        <f t="shared" si="103"/>
        <v>0</v>
      </c>
      <c r="AX190" s="307">
        <f t="shared" si="104"/>
        <v>0</v>
      </c>
      <c r="AY190" s="304"/>
      <c r="AZ190" s="302">
        <f t="shared" si="105"/>
        <v>0</v>
      </c>
      <c r="BA190" s="302">
        <f t="shared" si="93"/>
        <v>0</v>
      </c>
      <c r="BB190" s="302">
        <f t="shared" si="106"/>
        <v>0</v>
      </c>
      <c r="BC190" s="303">
        <f t="shared" si="107"/>
        <v>0</v>
      </c>
      <c r="BD190" s="308"/>
      <c r="BE190" s="305">
        <f t="shared" si="108"/>
        <v>0</v>
      </c>
      <c r="BF190" s="305">
        <f t="shared" si="109"/>
        <v>0</v>
      </c>
      <c r="BG190" s="305">
        <f t="shared" si="110"/>
        <v>0</v>
      </c>
      <c r="BH190" s="307">
        <f t="shared" si="111"/>
        <v>0</v>
      </c>
      <c r="BI190" s="294"/>
      <c r="BJ190" s="91"/>
      <c r="BK190" s="91"/>
      <c r="BL190" s="91"/>
      <c r="BM190" s="91"/>
    </row>
    <row r="191" spans="1:65" x14ac:dyDescent="0.25">
      <c r="A191" s="42"/>
      <c r="B191" s="42"/>
      <c r="C191" s="295">
        <v>180</v>
      </c>
      <c r="D191" s="280">
        <v>0</v>
      </c>
      <c r="E191" s="311" t="s">
        <v>342</v>
      </c>
      <c r="F191" s="297">
        <v>0</v>
      </c>
      <c r="G191" s="298">
        <v>0</v>
      </c>
      <c r="H191" s="299">
        <v>1</v>
      </c>
      <c r="I191" s="299">
        <v>0</v>
      </c>
      <c r="J191" s="299">
        <v>1</v>
      </c>
      <c r="K191" s="299">
        <v>0</v>
      </c>
      <c r="L191" s="300"/>
      <c r="M191" s="301">
        <v>0</v>
      </c>
      <c r="N191" s="302">
        <v>0</v>
      </c>
      <c r="O191" s="302">
        <f t="shared" si="87"/>
        <v>0</v>
      </c>
      <c r="P191" s="303">
        <f t="shared" si="88"/>
        <v>0</v>
      </c>
      <c r="Q191" s="300"/>
      <c r="R191" s="301">
        <v>0</v>
      </c>
      <c r="S191" s="302">
        <v>0</v>
      </c>
      <c r="T191" s="302">
        <f t="shared" si="89"/>
        <v>0</v>
      </c>
      <c r="U191" s="303">
        <f t="shared" si="90"/>
        <v>0</v>
      </c>
      <c r="V191" s="300"/>
      <c r="W191" s="301">
        <f t="shared" si="94"/>
        <v>0</v>
      </c>
      <c r="X191" s="301">
        <f t="shared" si="94"/>
        <v>0</v>
      </c>
      <c r="Y191" s="302">
        <f t="shared" si="91"/>
        <v>0</v>
      </c>
      <c r="Z191" s="303">
        <f t="shared" si="92"/>
        <v>0</v>
      </c>
      <c r="AA191" s="304"/>
      <c r="AB191" s="305">
        <f t="shared" si="95"/>
        <v>0</v>
      </c>
      <c r="AC191" s="305">
        <f t="shared" si="95"/>
        <v>0</v>
      </c>
      <c r="AD191" s="305">
        <f t="shared" si="96"/>
        <v>0</v>
      </c>
      <c r="AE191" s="303">
        <f t="shared" si="97"/>
        <v>0</v>
      </c>
      <c r="AF191" s="304"/>
      <c r="AG191" s="305">
        <f t="shared" si="98"/>
        <v>0</v>
      </c>
      <c r="AH191" s="305">
        <f t="shared" si="98"/>
        <v>0</v>
      </c>
      <c r="AI191" s="305">
        <f t="shared" si="99"/>
        <v>0</v>
      </c>
      <c r="AJ191" s="303">
        <f t="shared" si="100"/>
        <v>0</v>
      </c>
      <c r="AK191" s="304"/>
      <c r="AL191" s="302">
        <f t="shared" si="116"/>
        <v>0</v>
      </c>
      <c r="AM191" s="306">
        <f t="shared" si="116"/>
        <v>0</v>
      </c>
      <c r="AN191" s="539"/>
      <c r="AO191" s="541"/>
      <c r="AP191" s="302">
        <f t="shared" si="101"/>
        <v>0</v>
      </c>
      <c r="AQ191" s="307">
        <f t="shared" si="102"/>
        <v>0</v>
      </c>
      <c r="AR191" s="304"/>
      <c r="AS191" s="302">
        <f t="shared" si="122"/>
        <v>0</v>
      </c>
      <c r="AT191" s="306">
        <f t="shared" si="123"/>
        <v>0</v>
      </c>
      <c r="AU191" s="539"/>
      <c r="AV191" s="541"/>
      <c r="AW191" s="302">
        <f t="shared" si="103"/>
        <v>0</v>
      </c>
      <c r="AX191" s="307">
        <f t="shared" si="104"/>
        <v>0</v>
      </c>
      <c r="AY191" s="304"/>
      <c r="AZ191" s="302">
        <f t="shared" si="105"/>
        <v>0</v>
      </c>
      <c r="BA191" s="302">
        <f t="shared" si="93"/>
        <v>0</v>
      </c>
      <c r="BB191" s="302">
        <f t="shared" si="106"/>
        <v>0</v>
      </c>
      <c r="BC191" s="303">
        <f t="shared" si="107"/>
        <v>0</v>
      </c>
      <c r="BD191" s="308"/>
      <c r="BE191" s="305">
        <f t="shared" si="108"/>
        <v>0</v>
      </c>
      <c r="BF191" s="305">
        <f t="shared" si="109"/>
        <v>0</v>
      </c>
      <c r="BG191" s="305">
        <f t="shared" si="110"/>
        <v>0</v>
      </c>
      <c r="BH191" s="307">
        <f t="shared" si="111"/>
        <v>0</v>
      </c>
      <c r="BI191" s="294"/>
      <c r="BJ191" s="91"/>
      <c r="BK191" s="91"/>
      <c r="BL191" s="91"/>
      <c r="BM191" s="91"/>
    </row>
    <row r="192" spans="1:65" x14ac:dyDescent="0.25">
      <c r="A192" s="42"/>
      <c r="B192" s="42"/>
      <c r="C192" s="295">
        <v>181</v>
      </c>
      <c r="D192" s="280">
        <v>0</v>
      </c>
      <c r="E192" s="311" t="s">
        <v>343</v>
      </c>
      <c r="F192" s="297">
        <v>0</v>
      </c>
      <c r="G192" s="298">
        <v>0</v>
      </c>
      <c r="H192" s="299">
        <v>1</v>
      </c>
      <c r="I192" s="299">
        <v>0</v>
      </c>
      <c r="J192" s="299">
        <v>1</v>
      </c>
      <c r="K192" s="299">
        <v>0</v>
      </c>
      <c r="L192" s="300"/>
      <c r="M192" s="301">
        <v>0</v>
      </c>
      <c r="N192" s="302">
        <v>0</v>
      </c>
      <c r="O192" s="302">
        <f t="shared" si="87"/>
        <v>0</v>
      </c>
      <c r="P192" s="303">
        <f t="shared" si="88"/>
        <v>0</v>
      </c>
      <c r="Q192" s="300"/>
      <c r="R192" s="301">
        <v>0</v>
      </c>
      <c r="S192" s="302">
        <v>116.77</v>
      </c>
      <c r="T192" s="302">
        <f t="shared" si="89"/>
        <v>-116.77</v>
      </c>
      <c r="U192" s="303">
        <f t="shared" si="90"/>
        <v>0</v>
      </c>
      <c r="V192" s="300"/>
      <c r="W192" s="301">
        <f t="shared" si="94"/>
        <v>0</v>
      </c>
      <c r="X192" s="301">
        <f t="shared" si="94"/>
        <v>116.77</v>
      </c>
      <c r="Y192" s="302">
        <f t="shared" si="91"/>
        <v>-116.77</v>
      </c>
      <c r="Z192" s="303">
        <f t="shared" si="92"/>
        <v>0</v>
      </c>
      <c r="AA192" s="304"/>
      <c r="AB192" s="305">
        <f t="shared" si="95"/>
        <v>0</v>
      </c>
      <c r="AC192" s="305">
        <f t="shared" si="95"/>
        <v>116.77</v>
      </c>
      <c r="AD192" s="305">
        <f t="shared" si="96"/>
        <v>-116.77</v>
      </c>
      <c r="AE192" s="303">
        <f t="shared" si="97"/>
        <v>0</v>
      </c>
      <c r="AF192" s="304"/>
      <c r="AG192" s="305">
        <f t="shared" si="98"/>
        <v>0</v>
      </c>
      <c r="AH192" s="305">
        <f t="shared" si="98"/>
        <v>0</v>
      </c>
      <c r="AI192" s="305">
        <f t="shared" si="99"/>
        <v>0</v>
      </c>
      <c r="AJ192" s="303">
        <f t="shared" si="100"/>
        <v>0</v>
      </c>
      <c r="AK192" s="304"/>
      <c r="AL192" s="302">
        <f t="shared" si="116"/>
        <v>0</v>
      </c>
      <c r="AM192" s="306">
        <f t="shared" si="116"/>
        <v>0</v>
      </c>
      <c r="AN192" s="539"/>
      <c r="AO192" s="541"/>
      <c r="AP192" s="302">
        <f t="shared" si="101"/>
        <v>0</v>
      </c>
      <c r="AQ192" s="307">
        <f t="shared" si="102"/>
        <v>0</v>
      </c>
      <c r="AR192" s="304"/>
      <c r="AS192" s="302">
        <f t="shared" si="122"/>
        <v>0</v>
      </c>
      <c r="AT192" s="306">
        <f t="shared" si="123"/>
        <v>116.77</v>
      </c>
      <c r="AU192" s="539"/>
      <c r="AV192" s="541"/>
      <c r="AW192" s="302">
        <f t="shared" si="103"/>
        <v>116.77</v>
      </c>
      <c r="AX192" s="307" t="str">
        <f t="shared" si="104"/>
        <v>&gt;100%</v>
      </c>
      <c r="AY192" s="304"/>
      <c r="AZ192" s="302">
        <f t="shared" si="105"/>
        <v>116.77</v>
      </c>
      <c r="BA192" s="302">
        <f t="shared" si="93"/>
        <v>116.77</v>
      </c>
      <c r="BB192" s="302">
        <f t="shared" si="106"/>
        <v>0</v>
      </c>
      <c r="BC192" s="303">
        <f t="shared" si="107"/>
        <v>1</v>
      </c>
      <c r="BD192" s="308"/>
      <c r="BE192" s="305">
        <f t="shared" si="108"/>
        <v>0</v>
      </c>
      <c r="BF192" s="305">
        <f t="shared" si="109"/>
        <v>0</v>
      </c>
      <c r="BG192" s="305">
        <f t="shared" si="110"/>
        <v>0</v>
      </c>
      <c r="BH192" s="307">
        <f t="shared" si="111"/>
        <v>0</v>
      </c>
      <c r="BI192" s="294"/>
      <c r="BJ192" s="91"/>
      <c r="BK192" s="91"/>
      <c r="BL192" s="91"/>
      <c r="BM192" s="91"/>
    </row>
    <row r="193" spans="1:65" x14ac:dyDescent="0.25">
      <c r="A193" s="42"/>
      <c r="B193" s="42"/>
      <c r="C193" s="295">
        <v>182</v>
      </c>
      <c r="D193" s="280">
        <v>0</v>
      </c>
      <c r="E193" s="311" t="s">
        <v>344</v>
      </c>
      <c r="F193" s="297">
        <v>0</v>
      </c>
      <c r="G193" s="298">
        <v>0</v>
      </c>
      <c r="H193" s="299">
        <v>1</v>
      </c>
      <c r="I193" s="299">
        <v>0</v>
      </c>
      <c r="J193" s="299">
        <v>1</v>
      </c>
      <c r="K193" s="299">
        <v>0</v>
      </c>
      <c r="L193" s="300"/>
      <c r="M193" s="301">
        <v>0</v>
      </c>
      <c r="N193" s="302">
        <v>0</v>
      </c>
      <c r="O193" s="302">
        <f t="shared" si="87"/>
        <v>0</v>
      </c>
      <c r="P193" s="303">
        <f t="shared" si="88"/>
        <v>0</v>
      </c>
      <c r="Q193" s="300"/>
      <c r="R193" s="301">
        <v>0</v>
      </c>
      <c r="S193" s="302">
        <v>0</v>
      </c>
      <c r="T193" s="302">
        <f t="shared" si="89"/>
        <v>0</v>
      </c>
      <c r="U193" s="303">
        <f t="shared" si="90"/>
        <v>0</v>
      </c>
      <c r="V193" s="300"/>
      <c r="W193" s="301">
        <f t="shared" si="94"/>
        <v>0</v>
      </c>
      <c r="X193" s="301">
        <f t="shared" si="94"/>
        <v>0</v>
      </c>
      <c r="Y193" s="302">
        <f t="shared" si="91"/>
        <v>0</v>
      </c>
      <c r="Z193" s="303">
        <f t="shared" si="92"/>
        <v>0</v>
      </c>
      <c r="AA193" s="304"/>
      <c r="AB193" s="305">
        <f t="shared" si="95"/>
        <v>0</v>
      </c>
      <c r="AC193" s="305">
        <f t="shared" si="95"/>
        <v>0</v>
      </c>
      <c r="AD193" s="305">
        <f t="shared" si="96"/>
        <v>0</v>
      </c>
      <c r="AE193" s="303">
        <f t="shared" si="97"/>
        <v>0</v>
      </c>
      <c r="AF193" s="304"/>
      <c r="AG193" s="305">
        <f t="shared" si="98"/>
        <v>0</v>
      </c>
      <c r="AH193" s="305">
        <f t="shared" si="98"/>
        <v>0</v>
      </c>
      <c r="AI193" s="305">
        <f t="shared" si="99"/>
        <v>0</v>
      </c>
      <c r="AJ193" s="303">
        <f t="shared" si="100"/>
        <v>0</v>
      </c>
      <c r="AK193" s="304"/>
      <c r="AL193" s="302">
        <f t="shared" si="116"/>
        <v>0</v>
      </c>
      <c r="AM193" s="306">
        <f t="shared" si="116"/>
        <v>0</v>
      </c>
      <c r="AN193" s="539"/>
      <c r="AO193" s="541"/>
      <c r="AP193" s="302">
        <f t="shared" si="101"/>
        <v>0</v>
      </c>
      <c r="AQ193" s="307">
        <f t="shared" si="102"/>
        <v>0</v>
      </c>
      <c r="AR193" s="304"/>
      <c r="AS193" s="302">
        <f t="shared" si="122"/>
        <v>0</v>
      </c>
      <c r="AT193" s="306">
        <f t="shared" si="123"/>
        <v>0</v>
      </c>
      <c r="AU193" s="539"/>
      <c r="AV193" s="541"/>
      <c r="AW193" s="302">
        <f t="shared" si="103"/>
        <v>0</v>
      </c>
      <c r="AX193" s="307">
        <f t="shared" si="104"/>
        <v>0</v>
      </c>
      <c r="AY193" s="304"/>
      <c r="AZ193" s="302">
        <f t="shared" si="105"/>
        <v>0</v>
      </c>
      <c r="BA193" s="302">
        <f t="shared" si="93"/>
        <v>0</v>
      </c>
      <c r="BB193" s="302">
        <f t="shared" si="106"/>
        <v>0</v>
      </c>
      <c r="BC193" s="303">
        <f t="shared" si="107"/>
        <v>0</v>
      </c>
      <c r="BD193" s="308"/>
      <c r="BE193" s="305">
        <f t="shared" si="108"/>
        <v>0</v>
      </c>
      <c r="BF193" s="305">
        <f t="shared" si="109"/>
        <v>0</v>
      </c>
      <c r="BG193" s="305">
        <f t="shared" si="110"/>
        <v>0</v>
      </c>
      <c r="BH193" s="307">
        <f t="shared" si="111"/>
        <v>0</v>
      </c>
      <c r="BI193" s="294"/>
      <c r="BJ193" s="91"/>
      <c r="BK193" s="91"/>
      <c r="BL193" s="91"/>
      <c r="BM193" s="91"/>
    </row>
    <row r="194" spans="1:65" ht="25" x14ac:dyDescent="0.25">
      <c r="A194" s="42"/>
      <c r="B194" s="42"/>
      <c r="C194" s="295">
        <v>183</v>
      </c>
      <c r="D194" s="280">
        <v>0</v>
      </c>
      <c r="E194" s="311" t="s">
        <v>345</v>
      </c>
      <c r="F194" s="297">
        <v>0</v>
      </c>
      <c r="G194" s="298">
        <v>0</v>
      </c>
      <c r="H194" s="299">
        <v>1</v>
      </c>
      <c r="I194" s="299">
        <v>0</v>
      </c>
      <c r="J194" s="299">
        <v>1</v>
      </c>
      <c r="K194" s="299">
        <v>0</v>
      </c>
      <c r="L194" s="300"/>
      <c r="M194" s="301">
        <v>0</v>
      </c>
      <c r="N194" s="302">
        <v>66066.98</v>
      </c>
      <c r="O194" s="302">
        <f t="shared" si="87"/>
        <v>-66066.98</v>
      </c>
      <c r="P194" s="303">
        <f t="shared" si="88"/>
        <v>0</v>
      </c>
      <c r="Q194" s="300"/>
      <c r="R194" s="301">
        <v>0</v>
      </c>
      <c r="S194" s="302">
        <v>0</v>
      </c>
      <c r="T194" s="302">
        <f t="shared" si="89"/>
        <v>0</v>
      </c>
      <c r="U194" s="303">
        <f t="shared" si="90"/>
        <v>0</v>
      </c>
      <c r="V194" s="300"/>
      <c r="W194" s="301">
        <f t="shared" si="94"/>
        <v>0</v>
      </c>
      <c r="X194" s="301">
        <f t="shared" si="94"/>
        <v>66066.98</v>
      </c>
      <c r="Y194" s="302">
        <f t="shared" si="91"/>
        <v>-66066.98</v>
      </c>
      <c r="Z194" s="303">
        <f t="shared" si="92"/>
        <v>0</v>
      </c>
      <c r="AA194" s="304"/>
      <c r="AB194" s="305">
        <f t="shared" si="95"/>
        <v>0</v>
      </c>
      <c r="AC194" s="305">
        <f t="shared" si="95"/>
        <v>66066.98</v>
      </c>
      <c r="AD194" s="305">
        <f t="shared" si="96"/>
        <v>-66066.98</v>
      </c>
      <c r="AE194" s="303">
        <f t="shared" si="97"/>
        <v>0</v>
      </c>
      <c r="AF194" s="304"/>
      <c r="AG194" s="305">
        <f t="shared" si="98"/>
        <v>0</v>
      </c>
      <c r="AH194" s="305">
        <f t="shared" si="98"/>
        <v>0</v>
      </c>
      <c r="AI194" s="305">
        <f t="shared" si="99"/>
        <v>0</v>
      </c>
      <c r="AJ194" s="303">
        <f t="shared" si="100"/>
        <v>0</v>
      </c>
      <c r="AK194" s="304"/>
      <c r="AL194" s="302">
        <f t="shared" si="116"/>
        <v>0</v>
      </c>
      <c r="AM194" s="306">
        <f t="shared" si="116"/>
        <v>66066.98</v>
      </c>
      <c r="AN194" s="539"/>
      <c r="AO194" s="541"/>
      <c r="AP194" s="302">
        <f t="shared" si="101"/>
        <v>66066.98</v>
      </c>
      <c r="AQ194" s="307" t="str">
        <f t="shared" si="102"/>
        <v>&gt;100%</v>
      </c>
      <c r="AR194" s="304"/>
      <c r="AS194" s="302">
        <f t="shared" si="122"/>
        <v>0</v>
      </c>
      <c r="AT194" s="306">
        <f t="shared" si="123"/>
        <v>0</v>
      </c>
      <c r="AU194" s="539"/>
      <c r="AV194" s="541"/>
      <c r="AW194" s="302">
        <f t="shared" si="103"/>
        <v>0</v>
      </c>
      <c r="AX194" s="307">
        <f t="shared" si="104"/>
        <v>0</v>
      </c>
      <c r="AY194" s="304"/>
      <c r="AZ194" s="302">
        <f t="shared" si="105"/>
        <v>66066.98</v>
      </c>
      <c r="BA194" s="302">
        <f t="shared" si="93"/>
        <v>66066.98</v>
      </c>
      <c r="BB194" s="302">
        <f t="shared" si="106"/>
        <v>0</v>
      </c>
      <c r="BC194" s="303">
        <f t="shared" si="107"/>
        <v>1</v>
      </c>
      <c r="BD194" s="308"/>
      <c r="BE194" s="305">
        <f t="shared" si="108"/>
        <v>0</v>
      </c>
      <c r="BF194" s="305">
        <f t="shared" si="109"/>
        <v>0</v>
      </c>
      <c r="BG194" s="305">
        <f t="shared" si="110"/>
        <v>0</v>
      </c>
      <c r="BH194" s="307">
        <f t="shared" si="111"/>
        <v>0</v>
      </c>
      <c r="BI194" s="294"/>
      <c r="BJ194" s="91"/>
      <c r="BK194" s="91"/>
      <c r="BL194" s="91"/>
      <c r="BM194" s="91"/>
    </row>
    <row r="195" spans="1:65" x14ac:dyDescent="0.25">
      <c r="A195" s="42"/>
      <c r="B195" s="42"/>
      <c r="C195" s="295">
        <v>184</v>
      </c>
      <c r="D195" s="280">
        <v>0</v>
      </c>
      <c r="E195" s="311" t="s">
        <v>346</v>
      </c>
      <c r="F195" s="297">
        <v>0</v>
      </c>
      <c r="G195" s="298">
        <v>0</v>
      </c>
      <c r="H195" s="299">
        <v>1</v>
      </c>
      <c r="I195" s="299">
        <v>0</v>
      </c>
      <c r="J195" s="299">
        <v>1</v>
      </c>
      <c r="K195" s="299">
        <v>0</v>
      </c>
      <c r="L195" s="300"/>
      <c r="M195" s="301">
        <v>0</v>
      </c>
      <c r="N195" s="302">
        <v>0</v>
      </c>
      <c r="O195" s="302">
        <f t="shared" si="87"/>
        <v>0</v>
      </c>
      <c r="P195" s="303">
        <f t="shared" si="88"/>
        <v>0</v>
      </c>
      <c r="Q195" s="300"/>
      <c r="R195" s="301">
        <v>0</v>
      </c>
      <c r="S195" s="302">
        <v>0</v>
      </c>
      <c r="T195" s="302">
        <f t="shared" si="89"/>
        <v>0</v>
      </c>
      <c r="U195" s="303">
        <f t="shared" si="90"/>
        <v>0</v>
      </c>
      <c r="V195" s="300"/>
      <c r="W195" s="301">
        <f t="shared" si="94"/>
        <v>0</v>
      </c>
      <c r="X195" s="301">
        <f t="shared" si="94"/>
        <v>0</v>
      </c>
      <c r="Y195" s="302">
        <f t="shared" si="91"/>
        <v>0</v>
      </c>
      <c r="Z195" s="303">
        <f t="shared" si="92"/>
        <v>0</v>
      </c>
      <c r="AA195" s="304"/>
      <c r="AB195" s="305">
        <f t="shared" si="95"/>
        <v>0</v>
      </c>
      <c r="AC195" s="305">
        <f t="shared" si="95"/>
        <v>0</v>
      </c>
      <c r="AD195" s="305">
        <f t="shared" si="96"/>
        <v>0</v>
      </c>
      <c r="AE195" s="303">
        <f t="shared" si="97"/>
        <v>0</v>
      </c>
      <c r="AF195" s="304"/>
      <c r="AG195" s="305">
        <f t="shared" si="98"/>
        <v>0</v>
      </c>
      <c r="AH195" s="305">
        <f t="shared" si="98"/>
        <v>0</v>
      </c>
      <c r="AI195" s="305">
        <f t="shared" si="99"/>
        <v>0</v>
      </c>
      <c r="AJ195" s="303">
        <f t="shared" si="100"/>
        <v>0</v>
      </c>
      <c r="AK195" s="304"/>
      <c r="AL195" s="302">
        <f t="shared" si="116"/>
        <v>0</v>
      </c>
      <c r="AM195" s="306">
        <f t="shared" si="116"/>
        <v>0</v>
      </c>
      <c r="AN195" s="539"/>
      <c r="AO195" s="541"/>
      <c r="AP195" s="302">
        <f t="shared" si="101"/>
        <v>0</v>
      </c>
      <c r="AQ195" s="307">
        <f t="shared" si="102"/>
        <v>0</v>
      </c>
      <c r="AR195" s="304"/>
      <c r="AS195" s="302">
        <f t="shared" si="122"/>
        <v>0</v>
      </c>
      <c r="AT195" s="306">
        <f t="shared" si="123"/>
        <v>0</v>
      </c>
      <c r="AU195" s="539"/>
      <c r="AV195" s="541"/>
      <c r="AW195" s="302">
        <f t="shared" si="103"/>
        <v>0</v>
      </c>
      <c r="AX195" s="307">
        <f t="shared" si="104"/>
        <v>0</v>
      </c>
      <c r="AY195" s="304"/>
      <c r="AZ195" s="302">
        <f t="shared" si="105"/>
        <v>0</v>
      </c>
      <c r="BA195" s="302">
        <f t="shared" si="93"/>
        <v>0</v>
      </c>
      <c r="BB195" s="302">
        <f t="shared" si="106"/>
        <v>0</v>
      </c>
      <c r="BC195" s="303">
        <f t="shared" si="107"/>
        <v>0</v>
      </c>
      <c r="BD195" s="308"/>
      <c r="BE195" s="305">
        <f t="shared" si="108"/>
        <v>0</v>
      </c>
      <c r="BF195" s="305">
        <f t="shared" si="109"/>
        <v>0</v>
      </c>
      <c r="BG195" s="305">
        <f t="shared" si="110"/>
        <v>0</v>
      </c>
      <c r="BH195" s="307">
        <f t="shared" si="111"/>
        <v>0</v>
      </c>
      <c r="BI195" s="294"/>
      <c r="BJ195" s="91"/>
      <c r="BK195" s="91"/>
      <c r="BL195" s="91"/>
      <c r="BM195" s="91"/>
    </row>
    <row r="196" spans="1:65" ht="26" x14ac:dyDescent="0.25">
      <c r="A196" s="42"/>
      <c r="B196" s="42"/>
      <c r="C196" s="295">
        <v>185</v>
      </c>
      <c r="D196" s="280">
        <v>0</v>
      </c>
      <c r="E196" s="311" t="s">
        <v>347</v>
      </c>
      <c r="F196" s="297" t="s">
        <v>103</v>
      </c>
      <c r="G196" s="298">
        <v>0</v>
      </c>
      <c r="H196" s="299">
        <v>0</v>
      </c>
      <c r="I196" s="299">
        <v>0</v>
      </c>
      <c r="J196" s="299">
        <v>0</v>
      </c>
      <c r="K196" s="299">
        <v>0</v>
      </c>
      <c r="L196" s="300"/>
      <c r="M196" s="301">
        <v>0</v>
      </c>
      <c r="N196" s="302">
        <v>0</v>
      </c>
      <c r="O196" s="302">
        <f t="shared" si="87"/>
        <v>0</v>
      </c>
      <c r="P196" s="303">
        <f t="shared" si="88"/>
        <v>0</v>
      </c>
      <c r="Q196" s="300"/>
      <c r="R196" s="301">
        <v>0</v>
      </c>
      <c r="S196" s="302">
        <v>0</v>
      </c>
      <c r="T196" s="302">
        <f t="shared" si="89"/>
        <v>0</v>
      </c>
      <c r="U196" s="303">
        <f t="shared" si="90"/>
        <v>0</v>
      </c>
      <c r="V196" s="300"/>
      <c r="W196" s="301">
        <f t="shared" si="94"/>
        <v>0</v>
      </c>
      <c r="X196" s="301">
        <f t="shared" si="94"/>
        <v>0</v>
      </c>
      <c r="Y196" s="302">
        <f t="shared" si="91"/>
        <v>0</v>
      </c>
      <c r="Z196" s="303">
        <f t="shared" si="92"/>
        <v>0</v>
      </c>
      <c r="AA196" s="304"/>
      <c r="AB196" s="305">
        <f t="shared" si="95"/>
        <v>0</v>
      </c>
      <c r="AC196" s="305">
        <f t="shared" si="95"/>
        <v>0</v>
      </c>
      <c r="AD196" s="305">
        <f t="shared" si="96"/>
        <v>0</v>
      </c>
      <c r="AE196" s="303">
        <f t="shared" si="97"/>
        <v>0</v>
      </c>
      <c r="AF196" s="304"/>
      <c r="AG196" s="305">
        <f t="shared" si="98"/>
        <v>0</v>
      </c>
      <c r="AH196" s="305">
        <f t="shared" si="98"/>
        <v>0</v>
      </c>
      <c r="AI196" s="305">
        <f t="shared" si="99"/>
        <v>0</v>
      </c>
      <c r="AJ196" s="303">
        <f t="shared" si="100"/>
        <v>0</v>
      </c>
      <c r="AK196" s="304"/>
      <c r="AL196" s="302">
        <f t="shared" si="116"/>
        <v>0</v>
      </c>
      <c r="AM196" s="306">
        <f t="shared" si="116"/>
        <v>0</v>
      </c>
      <c r="AN196" s="539"/>
      <c r="AO196" s="541"/>
      <c r="AP196" s="302">
        <f t="shared" si="101"/>
        <v>0</v>
      </c>
      <c r="AQ196" s="307">
        <f t="shared" si="102"/>
        <v>0</v>
      </c>
      <c r="AR196" s="304"/>
      <c r="AS196" s="302">
        <f t="shared" si="122"/>
        <v>0</v>
      </c>
      <c r="AT196" s="306">
        <f t="shared" si="123"/>
        <v>0</v>
      </c>
      <c r="AU196" s="539"/>
      <c r="AV196" s="541"/>
      <c r="AW196" s="302">
        <f t="shared" si="103"/>
        <v>0</v>
      </c>
      <c r="AX196" s="307">
        <f t="shared" si="104"/>
        <v>0</v>
      </c>
      <c r="AY196" s="304"/>
      <c r="AZ196" s="302">
        <f t="shared" si="105"/>
        <v>0</v>
      </c>
      <c r="BA196" s="302">
        <f t="shared" si="93"/>
        <v>0</v>
      </c>
      <c r="BB196" s="302">
        <f t="shared" si="106"/>
        <v>0</v>
      </c>
      <c r="BC196" s="303">
        <f t="shared" si="107"/>
        <v>0</v>
      </c>
      <c r="BD196" s="308"/>
      <c r="BE196" s="305">
        <f t="shared" si="108"/>
        <v>0</v>
      </c>
      <c r="BF196" s="305">
        <f t="shared" si="109"/>
        <v>0</v>
      </c>
      <c r="BG196" s="305">
        <f t="shared" si="110"/>
        <v>0</v>
      </c>
      <c r="BH196" s="307">
        <f t="shared" si="111"/>
        <v>0</v>
      </c>
      <c r="BI196" s="294"/>
      <c r="BJ196" s="91"/>
      <c r="BK196" s="91"/>
      <c r="BL196" s="91"/>
      <c r="BM196" s="91"/>
    </row>
    <row r="197" spans="1:65" x14ac:dyDescent="0.25">
      <c r="A197" s="42"/>
      <c r="B197" s="42"/>
      <c r="C197" s="295">
        <v>186</v>
      </c>
      <c r="D197" s="280">
        <v>0</v>
      </c>
      <c r="E197" s="311" t="s">
        <v>348</v>
      </c>
      <c r="F197" s="297">
        <v>0</v>
      </c>
      <c r="G197" s="298">
        <v>0</v>
      </c>
      <c r="H197" s="299">
        <v>1</v>
      </c>
      <c r="I197" s="299">
        <v>0</v>
      </c>
      <c r="J197" s="299">
        <v>1</v>
      </c>
      <c r="K197" s="299">
        <v>0</v>
      </c>
      <c r="L197" s="300"/>
      <c r="M197" s="301">
        <v>0</v>
      </c>
      <c r="N197" s="302">
        <v>11847.94</v>
      </c>
      <c r="O197" s="302">
        <f t="shared" si="87"/>
        <v>-11847.94</v>
      </c>
      <c r="P197" s="303">
        <f t="shared" si="88"/>
        <v>0</v>
      </c>
      <c r="Q197" s="300"/>
      <c r="R197" s="301">
        <v>0</v>
      </c>
      <c r="S197" s="302">
        <v>0</v>
      </c>
      <c r="T197" s="302">
        <f t="shared" si="89"/>
        <v>0</v>
      </c>
      <c r="U197" s="303">
        <f t="shared" si="90"/>
        <v>0</v>
      </c>
      <c r="V197" s="300"/>
      <c r="W197" s="301">
        <f t="shared" si="94"/>
        <v>0</v>
      </c>
      <c r="X197" s="301">
        <f t="shared" si="94"/>
        <v>11847.94</v>
      </c>
      <c r="Y197" s="302">
        <f t="shared" si="91"/>
        <v>-11847.94</v>
      </c>
      <c r="Z197" s="303">
        <f t="shared" si="92"/>
        <v>0</v>
      </c>
      <c r="AA197" s="304"/>
      <c r="AB197" s="305">
        <f t="shared" si="95"/>
        <v>0</v>
      </c>
      <c r="AC197" s="305">
        <f t="shared" si="95"/>
        <v>11847.94</v>
      </c>
      <c r="AD197" s="305">
        <f t="shared" si="96"/>
        <v>-11847.94</v>
      </c>
      <c r="AE197" s="303">
        <f t="shared" si="97"/>
        <v>0</v>
      </c>
      <c r="AF197" s="304"/>
      <c r="AG197" s="305">
        <f t="shared" si="98"/>
        <v>0</v>
      </c>
      <c r="AH197" s="305">
        <f t="shared" si="98"/>
        <v>0</v>
      </c>
      <c r="AI197" s="305">
        <f t="shared" si="99"/>
        <v>0</v>
      </c>
      <c r="AJ197" s="303">
        <f t="shared" si="100"/>
        <v>0</v>
      </c>
      <c r="AK197" s="304"/>
      <c r="AL197" s="302">
        <f t="shared" si="116"/>
        <v>0</v>
      </c>
      <c r="AM197" s="306">
        <f t="shared" si="116"/>
        <v>11847.94</v>
      </c>
      <c r="AN197" s="539"/>
      <c r="AO197" s="541"/>
      <c r="AP197" s="302">
        <f t="shared" si="101"/>
        <v>11847.94</v>
      </c>
      <c r="AQ197" s="307" t="str">
        <f t="shared" si="102"/>
        <v>&gt;100%</v>
      </c>
      <c r="AR197" s="304"/>
      <c r="AS197" s="302">
        <f t="shared" si="122"/>
        <v>0</v>
      </c>
      <c r="AT197" s="306">
        <f t="shared" si="123"/>
        <v>0</v>
      </c>
      <c r="AU197" s="539"/>
      <c r="AV197" s="541"/>
      <c r="AW197" s="302">
        <f t="shared" si="103"/>
        <v>0</v>
      </c>
      <c r="AX197" s="307">
        <f t="shared" si="104"/>
        <v>0</v>
      </c>
      <c r="AY197" s="304"/>
      <c r="AZ197" s="302">
        <f t="shared" si="105"/>
        <v>11847.94</v>
      </c>
      <c r="BA197" s="302">
        <f t="shared" si="93"/>
        <v>11847.94</v>
      </c>
      <c r="BB197" s="302">
        <f t="shared" si="106"/>
        <v>0</v>
      </c>
      <c r="BC197" s="303">
        <f t="shared" si="107"/>
        <v>1</v>
      </c>
      <c r="BD197" s="308"/>
      <c r="BE197" s="305">
        <f t="shared" si="108"/>
        <v>0</v>
      </c>
      <c r="BF197" s="305">
        <f t="shared" si="109"/>
        <v>0</v>
      </c>
      <c r="BG197" s="305">
        <f t="shared" si="110"/>
        <v>0</v>
      </c>
      <c r="BH197" s="307">
        <f t="shared" si="111"/>
        <v>0</v>
      </c>
      <c r="BI197" s="294"/>
      <c r="BJ197" s="91"/>
      <c r="BK197" s="91"/>
      <c r="BL197" s="91"/>
      <c r="BM197" s="91"/>
    </row>
    <row r="198" spans="1:65" x14ac:dyDescent="0.25">
      <c r="A198" s="42"/>
      <c r="B198" s="42"/>
      <c r="C198" s="295">
        <v>187</v>
      </c>
      <c r="D198" s="280">
        <v>0</v>
      </c>
      <c r="E198" s="311" t="s">
        <v>349</v>
      </c>
      <c r="F198" s="297">
        <v>0</v>
      </c>
      <c r="G198" s="298">
        <v>0</v>
      </c>
      <c r="H198" s="299">
        <v>1</v>
      </c>
      <c r="I198" s="299">
        <v>0</v>
      </c>
      <c r="J198" s="299">
        <v>1</v>
      </c>
      <c r="K198" s="299">
        <v>0</v>
      </c>
      <c r="L198" s="300"/>
      <c r="M198" s="301">
        <v>0</v>
      </c>
      <c r="N198" s="302">
        <v>3965.31</v>
      </c>
      <c r="O198" s="302">
        <f t="shared" si="87"/>
        <v>-3965.31</v>
      </c>
      <c r="P198" s="303">
        <f t="shared" si="88"/>
        <v>0</v>
      </c>
      <c r="Q198" s="300"/>
      <c r="R198" s="301">
        <v>0</v>
      </c>
      <c r="S198" s="302">
        <v>0</v>
      </c>
      <c r="T198" s="302">
        <f t="shared" si="89"/>
        <v>0</v>
      </c>
      <c r="U198" s="303">
        <f t="shared" si="90"/>
        <v>0</v>
      </c>
      <c r="V198" s="300"/>
      <c r="W198" s="301">
        <f t="shared" si="94"/>
        <v>0</v>
      </c>
      <c r="X198" s="301">
        <f t="shared" si="94"/>
        <v>3965.31</v>
      </c>
      <c r="Y198" s="302">
        <f t="shared" si="91"/>
        <v>-3965.31</v>
      </c>
      <c r="Z198" s="303">
        <f t="shared" si="92"/>
        <v>0</v>
      </c>
      <c r="AA198" s="304"/>
      <c r="AB198" s="305">
        <f t="shared" si="95"/>
        <v>0</v>
      </c>
      <c r="AC198" s="305">
        <f t="shared" si="95"/>
        <v>3965.31</v>
      </c>
      <c r="AD198" s="305">
        <f t="shared" si="96"/>
        <v>-3965.31</v>
      </c>
      <c r="AE198" s="303">
        <f t="shared" si="97"/>
        <v>0</v>
      </c>
      <c r="AF198" s="304"/>
      <c r="AG198" s="305">
        <f t="shared" si="98"/>
        <v>0</v>
      </c>
      <c r="AH198" s="305">
        <f t="shared" si="98"/>
        <v>0</v>
      </c>
      <c r="AI198" s="305">
        <f t="shared" si="99"/>
        <v>0</v>
      </c>
      <c r="AJ198" s="303">
        <f t="shared" si="100"/>
        <v>0</v>
      </c>
      <c r="AK198" s="304"/>
      <c r="AL198" s="302">
        <f t="shared" si="116"/>
        <v>0</v>
      </c>
      <c r="AM198" s="306">
        <f t="shared" si="116"/>
        <v>3965.31</v>
      </c>
      <c r="AN198" s="539"/>
      <c r="AO198" s="541"/>
      <c r="AP198" s="302">
        <f t="shared" si="101"/>
        <v>3965.31</v>
      </c>
      <c r="AQ198" s="307" t="str">
        <f t="shared" si="102"/>
        <v>&gt;100%</v>
      </c>
      <c r="AR198" s="304"/>
      <c r="AS198" s="302">
        <f t="shared" si="122"/>
        <v>0</v>
      </c>
      <c r="AT198" s="306">
        <f t="shared" si="123"/>
        <v>0</v>
      </c>
      <c r="AU198" s="539"/>
      <c r="AV198" s="541"/>
      <c r="AW198" s="302">
        <f t="shared" si="103"/>
        <v>0</v>
      </c>
      <c r="AX198" s="307">
        <f t="shared" si="104"/>
        <v>0</v>
      </c>
      <c r="AY198" s="304"/>
      <c r="AZ198" s="302">
        <f t="shared" si="105"/>
        <v>3965.31</v>
      </c>
      <c r="BA198" s="302">
        <f t="shared" si="93"/>
        <v>3965.31</v>
      </c>
      <c r="BB198" s="302">
        <f t="shared" si="106"/>
        <v>0</v>
      </c>
      <c r="BC198" s="303">
        <f t="shared" si="107"/>
        <v>1</v>
      </c>
      <c r="BD198" s="308"/>
      <c r="BE198" s="305">
        <f t="shared" si="108"/>
        <v>0</v>
      </c>
      <c r="BF198" s="305">
        <f t="shared" si="109"/>
        <v>0</v>
      </c>
      <c r="BG198" s="305">
        <f t="shared" si="110"/>
        <v>0</v>
      </c>
      <c r="BH198" s="307">
        <f t="shared" si="111"/>
        <v>0</v>
      </c>
      <c r="BI198" s="294"/>
      <c r="BJ198" s="91"/>
      <c r="BK198" s="91"/>
      <c r="BL198" s="91"/>
      <c r="BM198" s="91"/>
    </row>
    <row r="199" spans="1:65" x14ac:dyDescent="0.25">
      <c r="A199" s="42"/>
      <c r="B199" s="42"/>
      <c r="C199" s="295">
        <v>188</v>
      </c>
      <c r="D199" s="280">
        <v>0</v>
      </c>
      <c r="E199" s="311" t="s">
        <v>350</v>
      </c>
      <c r="F199" s="297">
        <v>0</v>
      </c>
      <c r="G199" s="298">
        <v>0</v>
      </c>
      <c r="H199" s="299">
        <v>1</v>
      </c>
      <c r="I199" s="299">
        <v>0</v>
      </c>
      <c r="J199" s="299">
        <v>1</v>
      </c>
      <c r="K199" s="299">
        <v>0</v>
      </c>
      <c r="L199" s="300"/>
      <c r="M199" s="301">
        <v>0</v>
      </c>
      <c r="N199" s="302">
        <v>0</v>
      </c>
      <c r="O199" s="302">
        <f t="shared" si="87"/>
        <v>0</v>
      </c>
      <c r="P199" s="303">
        <f t="shared" si="88"/>
        <v>0</v>
      </c>
      <c r="Q199" s="300"/>
      <c r="R199" s="301">
        <v>0</v>
      </c>
      <c r="S199" s="302">
        <v>0</v>
      </c>
      <c r="T199" s="302">
        <f t="shared" si="89"/>
        <v>0</v>
      </c>
      <c r="U199" s="303">
        <f t="shared" si="90"/>
        <v>0</v>
      </c>
      <c r="V199" s="300"/>
      <c r="W199" s="301">
        <f t="shared" si="94"/>
        <v>0</v>
      </c>
      <c r="X199" s="301">
        <f t="shared" si="94"/>
        <v>0</v>
      </c>
      <c r="Y199" s="302">
        <f t="shared" si="91"/>
        <v>0</v>
      </c>
      <c r="Z199" s="303">
        <f t="shared" si="92"/>
        <v>0</v>
      </c>
      <c r="AA199" s="304"/>
      <c r="AB199" s="305">
        <f t="shared" si="95"/>
        <v>0</v>
      </c>
      <c r="AC199" s="305">
        <f t="shared" si="95"/>
        <v>0</v>
      </c>
      <c r="AD199" s="305">
        <f t="shared" si="96"/>
        <v>0</v>
      </c>
      <c r="AE199" s="303">
        <f t="shared" si="97"/>
        <v>0</v>
      </c>
      <c r="AF199" s="304"/>
      <c r="AG199" s="305">
        <f t="shared" si="98"/>
        <v>0</v>
      </c>
      <c r="AH199" s="305">
        <f t="shared" si="98"/>
        <v>0</v>
      </c>
      <c r="AI199" s="305">
        <f t="shared" si="99"/>
        <v>0</v>
      </c>
      <c r="AJ199" s="303">
        <f t="shared" si="100"/>
        <v>0</v>
      </c>
      <c r="AK199" s="304"/>
      <c r="AL199" s="302">
        <f t="shared" si="116"/>
        <v>0</v>
      </c>
      <c r="AM199" s="306">
        <f t="shared" si="116"/>
        <v>0</v>
      </c>
      <c r="AN199" s="539"/>
      <c r="AO199" s="541"/>
      <c r="AP199" s="302">
        <f t="shared" si="101"/>
        <v>0</v>
      </c>
      <c r="AQ199" s="307">
        <f t="shared" si="102"/>
        <v>0</v>
      </c>
      <c r="AR199" s="304"/>
      <c r="AS199" s="302">
        <f t="shared" si="122"/>
        <v>0</v>
      </c>
      <c r="AT199" s="306">
        <f t="shared" si="123"/>
        <v>0</v>
      </c>
      <c r="AU199" s="539"/>
      <c r="AV199" s="541"/>
      <c r="AW199" s="302">
        <f t="shared" si="103"/>
        <v>0</v>
      </c>
      <c r="AX199" s="307">
        <f t="shared" si="104"/>
        <v>0</v>
      </c>
      <c r="AY199" s="304"/>
      <c r="AZ199" s="302">
        <f t="shared" si="105"/>
        <v>0</v>
      </c>
      <c r="BA199" s="302">
        <f t="shared" si="93"/>
        <v>0</v>
      </c>
      <c r="BB199" s="302">
        <f t="shared" si="106"/>
        <v>0</v>
      </c>
      <c r="BC199" s="303">
        <f t="shared" si="107"/>
        <v>0</v>
      </c>
      <c r="BD199" s="308"/>
      <c r="BE199" s="305">
        <f t="shared" si="108"/>
        <v>0</v>
      </c>
      <c r="BF199" s="305">
        <f t="shared" si="109"/>
        <v>0</v>
      </c>
      <c r="BG199" s="305">
        <f t="shared" si="110"/>
        <v>0</v>
      </c>
      <c r="BH199" s="307">
        <f t="shared" si="111"/>
        <v>0</v>
      </c>
      <c r="BI199" s="294"/>
      <c r="BJ199" s="91"/>
      <c r="BK199" s="91"/>
      <c r="BL199" s="91"/>
      <c r="BM199" s="91"/>
    </row>
    <row r="200" spans="1:65" x14ac:dyDescent="0.25">
      <c r="A200" s="42"/>
      <c r="B200" s="42"/>
      <c r="C200" s="295">
        <v>189</v>
      </c>
      <c r="D200" s="280">
        <v>0</v>
      </c>
      <c r="E200" s="311" t="s">
        <v>351</v>
      </c>
      <c r="F200" s="297">
        <v>0</v>
      </c>
      <c r="G200" s="298">
        <v>0</v>
      </c>
      <c r="H200" s="299">
        <v>1</v>
      </c>
      <c r="I200" s="299">
        <v>0</v>
      </c>
      <c r="J200" s="299">
        <v>1</v>
      </c>
      <c r="K200" s="299">
        <v>0</v>
      </c>
      <c r="L200" s="300"/>
      <c r="M200" s="301">
        <v>0</v>
      </c>
      <c r="N200" s="302">
        <v>4165.1499999999996</v>
      </c>
      <c r="O200" s="302">
        <f t="shared" si="87"/>
        <v>-4165.1499999999996</v>
      </c>
      <c r="P200" s="303">
        <f t="shared" si="88"/>
        <v>0</v>
      </c>
      <c r="Q200" s="300"/>
      <c r="R200" s="301">
        <v>0</v>
      </c>
      <c r="S200" s="302">
        <v>0</v>
      </c>
      <c r="T200" s="302">
        <f t="shared" si="89"/>
        <v>0</v>
      </c>
      <c r="U200" s="303">
        <f t="shared" si="90"/>
        <v>0</v>
      </c>
      <c r="V200" s="300"/>
      <c r="W200" s="301">
        <f t="shared" si="94"/>
        <v>0</v>
      </c>
      <c r="X200" s="301">
        <f t="shared" si="94"/>
        <v>4165.1499999999996</v>
      </c>
      <c r="Y200" s="302">
        <f t="shared" si="91"/>
        <v>-4165.1499999999996</v>
      </c>
      <c r="Z200" s="303">
        <f t="shared" si="92"/>
        <v>0</v>
      </c>
      <c r="AA200" s="304"/>
      <c r="AB200" s="305">
        <f t="shared" si="95"/>
        <v>0</v>
      </c>
      <c r="AC200" s="305">
        <f t="shared" si="95"/>
        <v>4165.1499999999996</v>
      </c>
      <c r="AD200" s="305">
        <f t="shared" si="96"/>
        <v>-4165.1499999999996</v>
      </c>
      <c r="AE200" s="303">
        <f t="shared" si="97"/>
        <v>0</v>
      </c>
      <c r="AF200" s="304"/>
      <c r="AG200" s="305">
        <f t="shared" si="98"/>
        <v>0</v>
      </c>
      <c r="AH200" s="305">
        <f t="shared" si="98"/>
        <v>0</v>
      </c>
      <c r="AI200" s="305">
        <f t="shared" si="99"/>
        <v>0</v>
      </c>
      <c r="AJ200" s="303">
        <f t="shared" si="100"/>
        <v>0</v>
      </c>
      <c r="AK200" s="304"/>
      <c r="AL200" s="302">
        <f t="shared" si="116"/>
        <v>0</v>
      </c>
      <c r="AM200" s="306">
        <f t="shared" si="116"/>
        <v>4165.1499999999996</v>
      </c>
      <c r="AN200" s="539"/>
      <c r="AO200" s="541"/>
      <c r="AP200" s="302">
        <f t="shared" si="101"/>
        <v>4165.1499999999996</v>
      </c>
      <c r="AQ200" s="307" t="str">
        <f t="shared" si="102"/>
        <v>&gt;100%</v>
      </c>
      <c r="AR200" s="304"/>
      <c r="AS200" s="302">
        <f t="shared" si="122"/>
        <v>0</v>
      </c>
      <c r="AT200" s="306">
        <f t="shared" si="123"/>
        <v>0</v>
      </c>
      <c r="AU200" s="539"/>
      <c r="AV200" s="541"/>
      <c r="AW200" s="302">
        <f t="shared" si="103"/>
        <v>0</v>
      </c>
      <c r="AX200" s="307">
        <f t="shared" si="104"/>
        <v>0</v>
      </c>
      <c r="AY200" s="304"/>
      <c r="AZ200" s="302">
        <f t="shared" si="105"/>
        <v>4165.1499999999996</v>
      </c>
      <c r="BA200" s="302">
        <f t="shared" si="93"/>
        <v>4165.1499999999996</v>
      </c>
      <c r="BB200" s="302">
        <f t="shared" si="106"/>
        <v>0</v>
      </c>
      <c r="BC200" s="303">
        <f t="shared" si="107"/>
        <v>1</v>
      </c>
      <c r="BD200" s="308"/>
      <c r="BE200" s="305">
        <f t="shared" si="108"/>
        <v>0</v>
      </c>
      <c r="BF200" s="305">
        <f t="shared" si="109"/>
        <v>0</v>
      </c>
      <c r="BG200" s="305">
        <f t="shared" si="110"/>
        <v>0</v>
      </c>
      <c r="BH200" s="307">
        <f t="shared" si="111"/>
        <v>0</v>
      </c>
      <c r="BI200" s="294"/>
      <c r="BJ200" s="91"/>
      <c r="BK200" s="91"/>
      <c r="BL200" s="91"/>
      <c r="BM200" s="91"/>
    </row>
    <row r="201" spans="1:65" x14ac:dyDescent="0.25">
      <c r="A201" s="42"/>
      <c r="B201" s="42"/>
      <c r="C201" s="295">
        <v>190</v>
      </c>
      <c r="D201" s="280">
        <v>0</v>
      </c>
      <c r="E201" s="311" t="s">
        <v>65</v>
      </c>
      <c r="F201" s="297">
        <v>0</v>
      </c>
      <c r="G201" s="298">
        <v>0</v>
      </c>
      <c r="H201" s="299">
        <v>0</v>
      </c>
      <c r="I201" s="299">
        <v>0</v>
      </c>
      <c r="J201" s="299">
        <v>0</v>
      </c>
      <c r="K201" s="299">
        <v>0</v>
      </c>
      <c r="L201" s="300"/>
      <c r="M201" s="301">
        <v>0</v>
      </c>
      <c r="N201" s="302">
        <v>0</v>
      </c>
      <c r="O201" s="302">
        <f t="shared" si="87"/>
        <v>0</v>
      </c>
      <c r="P201" s="303">
        <f t="shared" si="88"/>
        <v>0</v>
      </c>
      <c r="Q201" s="300"/>
      <c r="R201" s="301">
        <v>0</v>
      </c>
      <c r="S201" s="302">
        <v>0</v>
      </c>
      <c r="T201" s="302">
        <f t="shared" si="89"/>
        <v>0</v>
      </c>
      <c r="U201" s="303">
        <f t="shared" si="90"/>
        <v>0</v>
      </c>
      <c r="V201" s="300"/>
      <c r="W201" s="301">
        <f t="shared" si="94"/>
        <v>0</v>
      </c>
      <c r="X201" s="301">
        <f t="shared" si="94"/>
        <v>0</v>
      </c>
      <c r="Y201" s="302">
        <f t="shared" si="91"/>
        <v>0</v>
      </c>
      <c r="Z201" s="303">
        <f t="shared" si="92"/>
        <v>0</v>
      </c>
      <c r="AA201" s="304"/>
      <c r="AB201" s="305">
        <f t="shared" si="95"/>
        <v>0</v>
      </c>
      <c r="AC201" s="305">
        <f t="shared" si="95"/>
        <v>0</v>
      </c>
      <c r="AD201" s="305">
        <f t="shared" si="96"/>
        <v>0</v>
      </c>
      <c r="AE201" s="303">
        <f t="shared" si="97"/>
        <v>0</v>
      </c>
      <c r="AF201" s="304"/>
      <c r="AG201" s="305">
        <f t="shared" si="98"/>
        <v>0</v>
      </c>
      <c r="AH201" s="305">
        <f t="shared" si="98"/>
        <v>0</v>
      </c>
      <c r="AI201" s="305">
        <f t="shared" si="99"/>
        <v>0</v>
      </c>
      <c r="AJ201" s="303">
        <f t="shared" si="100"/>
        <v>0</v>
      </c>
      <c r="AK201" s="304"/>
      <c r="AL201" s="302">
        <f t="shared" si="116"/>
        <v>0</v>
      </c>
      <c r="AM201" s="306">
        <f t="shared" si="116"/>
        <v>0</v>
      </c>
      <c r="AN201" s="539"/>
      <c r="AO201" s="541"/>
      <c r="AP201" s="302">
        <f t="shared" si="101"/>
        <v>0</v>
      </c>
      <c r="AQ201" s="307">
        <f t="shared" si="102"/>
        <v>0</v>
      </c>
      <c r="AR201" s="304"/>
      <c r="AS201" s="302">
        <f t="shared" si="122"/>
        <v>0</v>
      </c>
      <c r="AT201" s="306">
        <f t="shared" si="123"/>
        <v>0</v>
      </c>
      <c r="AU201" s="539"/>
      <c r="AV201" s="541"/>
      <c r="AW201" s="302">
        <f t="shared" si="103"/>
        <v>0</v>
      </c>
      <c r="AX201" s="307">
        <f t="shared" si="104"/>
        <v>0</v>
      </c>
      <c r="AY201" s="304"/>
      <c r="AZ201" s="302">
        <f t="shared" si="105"/>
        <v>0</v>
      </c>
      <c r="BA201" s="302">
        <f t="shared" si="93"/>
        <v>0</v>
      </c>
      <c r="BB201" s="302">
        <f t="shared" si="106"/>
        <v>0</v>
      </c>
      <c r="BC201" s="303">
        <f t="shared" si="107"/>
        <v>0</v>
      </c>
      <c r="BD201" s="308"/>
      <c r="BE201" s="305">
        <f t="shared" si="108"/>
        <v>0</v>
      </c>
      <c r="BF201" s="305">
        <f t="shared" si="109"/>
        <v>0</v>
      </c>
      <c r="BG201" s="305">
        <f t="shared" si="110"/>
        <v>0</v>
      </c>
      <c r="BH201" s="307">
        <f t="shared" si="111"/>
        <v>0</v>
      </c>
      <c r="BI201" s="294"/>
      <c r="BJ201" s="91"/>
      <c r="BK201" s="91"/>
      <c r="BL201" s="91"/>
      <c r="BM201" s="91"/>
    </row>
    <row r="202" spans="1:65" x14ac:dyDescent="0.25">
      <c r="A202" s="42"/>
      <c r="B202" s="42"/>
      <c r="C202" s="295">
        <v>191</v>
      </c>
      <c r="D202" s="280">
        <v>0</v>
      </c>
      <c r="E202" s="311" t="s">
        <v>65</v>
      </c>
      <c r="F202" s="297">
        <v>0</v>
      </c>
      <c r="G202" s="298">
        <v>0</v>
      </c>
      <c r="H202" s="299">
        <v>0</v>
      </c>
      <c r="I202" s="299">
        <v>0</v>
      </c>
      <c r="J202" s="299">
        <v>0</v>
      </c>
      <c r="K202" s="299">
        <v>0</v>
      </c>
      <c r="L202" s="300"/>
      <c r="M202" s="301">
        <v>0</v>
      </c>
      <c r="N202" s="302">
        <v>0</v>
      </c>
      <c r="O202" s="302">
        <f t="shared" si="87"/>
        <v>0</v>
      </c>
      <c r="P202" s="303">
        <f t="shared" si="88"/>
        <v>0</v>
      </c>
      <c r="Q202" s="300"/>
      <c r="R202" s="301">
        <v>0</v>
      </c>
      <c r="S202" s="302">
        <v>0</v>
      </c>
      <c r="T202" s="302">
        <f t="shared" si="89"/>
        <v>0</v>
      </c>
      <c r="U202" s="303">
        <f t="shared" si="90"/>
        <v>0</v>
      </c>
      <c r="V202" s="300"/>
      <c r="W202" s="301">
        <f t="shared" si="94"/>
        <v>0</v>
      </c>
      <c r="X202" s="301">
        <f t="shared" si="94"/>
        <v>0</v>
      </c>
      <c r="Y202" s="302">
        <f t="shared" si="91"/>
        <v>0</v>
      </c>
      <c r="Z202" s="303">
        <f t="shared" si="92"/>
        <v>0</v>
      </c>
      <c r="AA202" s="304"/>
      <c r="AB202" s="305">
        <f t="shared" si="95"/>
        <v>0</v>
      </c>
      <c r="AC202" s="305">
        <f t="shared" si="95"/>
        <v>0</v>
      </c>
      <c r="AD202" s="305">
        <f t="shared" si="96"/>
        <v>0</v>
      </c>
      <c r="AE202" s="303">
        <f t="shared" si="97"/>
        <v>0</v>
      </c>
      <c r="AF202" s="304"/>
      <c r="AG202" s="305">
        <f t="shared" si="98"/>
        <v>0</v>
      </c>
      <c r="AH202" s="305">
        <f t="shared" si="98"/>
        <v>0</v>
      </c>
      <c r="AI202" s="305">
        <f t="shared" si="99"/>
        <v>0</v>
      </c>
      <c r="AJ202" s="303">
        <f t="shared" si="100"/>
        <v>0</v>
      </c>
      <c r="AK202" s="304"/>
      <c r="AL202" s="302">
        <f t="shared" si="116"/>
        <v>0</v>
      </c>
      <c r="AM202" s="306">
        <f t="shared" si="116"/>
        <v>0</v>
      </c>
      <c r="AN202" s="539"/>
      <c r="AO202" s="541"/>
      <c r="AP202" s="302">
        <f t="shared" si="101"/>
        <v>0</v>
      </c>
      <c r="AQ202" s="307">
        <f t="shared" si="102"/>
        <v>0</v>
      </c>
      <c r="AR202" s="304"/>
      <c r="AS202" s="302">
        <f t="shared" si="122"/>
        <v>0</v>
      </c>
      <c r="AT202" s="306">
        <f t="shared" si="123"/>
        <v>0</v>
      </c>
      <c r="AU202" s="539"/>
      <c r="AV202" s="541"/>
      <c r="AW202" s="302">
        <f t="shared" si="103"/>
        <v>0</v>
      </c>
      <c r="AX202" s="307">
        <f t="shared" si="104"/>
        <v>0</v>
      </c>
      <c r="AY202" s="304"/>
      <c r="AZ202" s="302">
        <f t="shared" si="105"/>
        <v>0</v>
      </c>
      <c r="BA202" s="302">
        <f t="shared" si="93"/>
        <v>0</v>
      </c>
      <c r="BB202" s="302">
        <f t="shared" si="106"/>
        <v>0</v>
      </c>
      <c r="BC202" s="303">
        <f t="shared" si="107"/>
        <v>0</v>
      </c>
      <c r="BD202" s="308"/>
      <c r="BE202" s="305">
        <f t="shared" si="108"/>
        <v>0</v>
      </c>
      <c r="BF202" s="305">
        <f t="shared" si="109"/>
        <v>0</v>
      </c>
      <c r="BG202" s="305">
        <f t="shared" si="110"/>
        <v>0</v>
      </c>
      <c r="BH202" s="307">
        <f t="shared" si="111"/>
        <v>0</v>
      </c>
      <c r="BI202" s="294"/>
      <c r="BJ202" s="91"/>
      <c r="BK202" s="91"/>
      <c r="BL202" s="91"/>
      <c r="BM202" s="91"/>
    </row>
    <row r="203" spans="1:65" x14ac:dyDescent="0.25">
      <c r="A203" s="42"/>
      <c r="B203" s="42"/>
      <c r="C203" s="295">
        <v>192</v>
      </c>
      <c r="D203" s="280">
        <v>0</v>
      </c>
      <c r="E203" s="311" t="s">
        <v>352</v>
      </c>
      <c r="F203" s="297">
        <v>0</v>
      </c>
      <c r="G203" s="298">
        <v>0</v>
      </c>
      <c r="H203" s="299">
        <v>1</v>
      </c>
      <c r="I203" s="299">
        <v>0</v>
      </c>
      <c r="J203" s="299">
        <v>1</v>
      </c>
      <c r="K203" s="299">
        <v>0</v>
      </c>
      <c r="L203" s="300"/>
      <c r="M203" s="301">
        <v>0</v>
      </c>
      <c r="N203" s="302">
        <v>0</v>
      </c>
      <c r="O203" s="302">
        <f t="shared" si="87"/>
        <v>0</v>
      </c>
      <c r="P203" s="303">
        <f t="shared" si="88"/>
        <v>0</v>
      </c>
      <c r="Q203" s="300"/>
      <c r="R203" s="301">
        <v>0</v>
      </c>
      <c r="S203" s="302">
        <v>0</v>
      </c>
      <c r="T203" s="302">
        <f t="shared" si="89"/>
        <v>0</v>
      </c>
      <c r="U203" s="303">
        <f t="shared" si="90"/>
        <v>0</v>
      </c>
      <c r="V203" s="300"/>
      <c r="W203" s="301">
        <f t="shared" si="94"/>
        <v>0</v>
      </c>
      <c r="X203" s="301">
        <f t="shared" si="94"/>
        <v>0</v>
      </c>
      <c r="Y203" s="302">
        <f t="shared" si="91"/>
        <v>0</v>
      </c>
      <c r="Z203" s="303">
        <f t="shared" si="92"/>
        <v>0</v>
      </c>
      <c r="AA203" s="304"/>
      <c r="AB203" s="305">
        <f t="shared" si="95"/>
        <v>0</v>
      </c>
      <c r="AC203" s="305">
        <f t="shared" si="95"/>
        <v>0</v>
      </c>
      <c r="AD203" s="305">
        <f t="shared" si="96"/>
        <v>0</v>
      </c>
      <c r="AE203" s="303">
        <f t="shared" si="97"/>
        <v>0</v>
      </c>
      <c r="AF203" s="304"/>
      <c r="AG203" s="305">
        <f t="shared" si="98"/>
        <v>0</v>
      </c>
      <c r="AH203" s="305">
        <f t="shared" si="98"/>
        <v>0</v>
      </c>
      <c r="AI203" s="305">
        <f t="shared" si="99"/>
        <v>0</v>
      </c>
      <c r="AJ203" s="303">
        <f t="shared" si="100"/>
        <v>0</v>
      </c>
      <c r="AK203" s="304"/>
      <c r="AL203" s="302">
        <f t="shared" si="116"/>
        <v>0</v>
      </c>
      <c r="AM203" s="306">
        <f t="shared" si="116"/>
        <v>0</v>
      </c>
      <c r="AN203" s="539"/>
      <c r="AO203" s="541"/>
      <c r="AP203" s="302">
        <f t="shared" si="101"/>
        <v>0</v>
      </c>
      <c r="AQ203" s="307">
        <f t="shared" si="102"/>
        <v>0</v>
      </c>
      <c r="AR203" s="304"/>
      <c r="AS203" s="302">
        <f t="shared" si="122"/>
        <v>0</v>
      </c>
      <c r="AT203" s="306">
        <f t="shared" si="123"/>
        <v>0</v>
      </c>
      <c r="AU203" s="539"/>
      <c r="AV203" s="541"/>
      <c r="AW203" s="302">
        <f t="shared" si="103"/>
        <v>0</v>
      </c>
      <c r="AX203" s="307">
        <f t="shared" si="104"/>
        <v>0</v>
      </c>
      <c r="AY203" s="304"/>
      <c r="AZ203" s="302">
        <f t="shared" si="105"/>
        <v>0</v>
      </c>
      <c r="BA203" s="302">
        <f t="shared" si="93"/>
        <v>0</v>
      </c>
      <c r="BB203" s="302">
        <f t="shared" si="106"/>
        <v>0</v>
      </c>
      <c r="BC203" s="303">
        <f t="shared" si="107"/>
        <v>0</v>
      </c>
      <c r="BD203" s="308"/>
      <c r="BE203" s="305">
        <f t="shared" si="108"/>
        <v>0</v>
      </c>
      <c r="BF203" s="305">
        <f t="shared" si="109"/>
        <v>0</v>
      </c>
      <c r="BG203" s="305">
        <f t="shared" si="110"/>
        <v>0</v>
      </c>
      <c r="BH203" s="307">
        <f t="shared" si="111"/>
        <v>0</v>
      </c>
      <c r="BI203" s="294"/>
      <c r="BJ203" s="91"/>
      <c r="BK203" s="91"/>
      <c r="BL203" s="91"/>
      <c r="BM203" s="91"/>
    </row>
    <row r="204" spans="1:65" ht="25" x14ac:dyDescent="0.25">
      <c r="A204" s="42"/>
      <c r="B204" s="42"/>
      <c r="C204" s="295">
        <v>193</v>
      </c>
      <c r="D204" s="280">
        <v>0</v>
      </c>
      <c r="E204" s="311" t="s">
        <v>353</v>
      </c>
      <c r="F204" s="297">
        <v>0</v>
      </c>
      <c r="G204" s="298">
        <v>0</v>
      </c>
      <c r="H204" s="299">
        <v>0</v>
      </c>
      <c r="I204" s="299">
        <v>0</v>
      </c>
      <c r="J204" s="299">
        <v>0</v>
      </c>
      <c r="K204" s="299">
        <v>0</v>
      </c>
      <c r="L204" s="300"/>
      <c r="M204" s="301">
        <v>0</v>
      </c>
      <c r="N204" s="302">
        <v>6.2</v>
      </c>
      <c r="O204" s="302">
        <f t="shared" ref="O204:O458" si="124">+M204-N204</f>
        <v>-6.2</v>
      </c>
      <c r="P204" s="303">
        <f t="shared" ref="P204:P458" si="125">IF(N204&gt;0,M204/N204,0)</f>
        <v>0</v>
      </c>
      <c r="Q204" s="300"/>
      <c r="R204" s="301">
        <v>0</v>
      </c>
      <c r="S204" s="302">
        <v>0</v>
      </c>
      <c r="T204" s="302">
        <f t="shared" ref="T204:T458" si="126">+R204-S204</f>
        <v>0</v>
      </c>
      <c r="U204" s="303">
        <f t="shared" ref="U204:U458" si="127">IF(S204&gt;0,R204/S204,0)</f>
        <v>0</v>
      </c>
      <c r="V204" s="300"/>
      <c r="W204" s="301">
        <f t="shared" si="94"/>
        <v>0</v>
      </c>
      <c r="X204" s="301">
        <f t="shared" ref="X204:X235" si="128">+N204+S204</f>
        <v>6.2</v>
      </c>
      <c r="Y204" s="302">
        <f t="shared" ref="Y204:Y458" si="129">+W204-X204</f>
        <v>-6.2</v>
      </c>
      <c r="Z204" s="303">
        <f t="shared" ref="Z204:Z458" si="130">IF(X204&gt;0,W204/X204,0)</f>
        <v>0</v>
      </c>
      <c r="AA204" s="304"/>
      <c r="AB204" s="305">
        <f t="shared" si="95"/>
        <v>0</v>
      </c>
      <c r="AC204" s="305">
        <f t="shared" si="95"/>
        <v>0</v>
      </c>
      <c r="AD204" s="305">
        <f t="shared" si="96"/>
        <v>0</v>
      </c>
      <c r="AE204" s="303">
        <f t="shared" si="97"/>
        <v>0</v>
      </c>
      <c r="AF204" s="304"/>
      <c r="AG204" s="305">
        <f t="shared" si="98"/>
        <v>0</v>
      </c>
      <c r="AH204" s="305">
        <f t="shared" si="98"/>
        <v>0</v>
      </c>
      <c r="AI204" s="305">
        <f t="shared" si="99"/>
        <v>0</v>
      </c>
      <c r="AJ204" s="303">
        <f t="shared" si="100"/>
        <v>0</v>
      </c>
      <c r="AK204" s="304"/>
      <c r="AL204" s="302">
        <f t="shared" si="116"/>
        <v>0</v>
      </c>
      <c r="AM204" s="306">
        <f t="shared" si="116"/>
        <v>6.2</v>
      </c>
      <c r="AN204" s="539"/>
      <c r="AO204" s="541"/>
      <c r="AP204" s="302">
        <f t="shared" si="101"/>
        <v>6.2</v>
      </c>
      <c r="AQ204" s="307" t="str">
        <f t="shared" si="102"/>
        <v>&gt;100%</v>
      </c>
      <c r="AR204" s="304"/>
      <c r="AS204" s="302">
        <f t="shared" si="122"/>
        <v>0</v>
      </c>
      <c r="AT204" s="306">
        <f t="shared" si="123"/>
        <v>0</v>
      </c>
      <c r="AU204" s="539"/>
      <c r="AV204" s="541"/>
      <c r="AW204" s="302">
        <f t="shared" si="103"/>
        <v>0</v>
      </c>
      <c r="AX204" s="307">
        <f t="shared" si="104"/>
        <v>0</v>
      </c>
      <c r="AY204" s="304"/>
      <c r="AZ204" s="302">
        <f t="shared" si="105"/>
        <v>6.2</v>
      </c>
      <c r="BA204" s="302">
        <f t="shared" ref="BA204:BA458" si="131">+AM204+AT204</f>
        <v>6.2</v>
      </c>
      <c r="BB204" s="302">
        <f t="shared" si="106"/>
        <v>0</v>
      </c>
      <c r="BC204" s="303">
        <f t="shared" si="107"/>
        <v>1</v>
      </c>
      <c r="BD204" s="308"/>
      <c r="BE204" s="305">
        <f t="shared" si="108"/>
        <v>0</v>
      </c>
      <c r="BF204" s="305">
        <f t="shared" si="109"/>
        <v>0</v>
      </c>
      <c r="BG204" s="305">
        <f t="shared" si="110"/>
        <v>0</v>
      </c>
      <c r="BH204" s="307">
        <f t="shared" si="111"/>
        <v>0</v>
      </c>
      <c r="BI204" s="294"/>
      <c r="BJ204" s="91"/>
      <c r="BK204" s="91"/>
      <c r="BL204" s="91"/>
      <c r="BM204" s="91"/>
    </row>
    <row r="205" spans="1:65" ht="13" x14ac:dyDescent="0.25">
      <c r="A205" s="42"/>
      <c r="B205" s="42"/>
      <c r="C205" s="295">
        <v>194</v>
      </c>
      <c r="D205" s="280">
        <v>0</v>
      </c>
      <c r="E205" s="311" t="s">
        <v>354</v>
      </c>
      <c r="F205" s="297" t="s">
        <v>355</v>
      </c>
      <c r="G205" s="298">
        <v>0</v>
      </c>
      <c r="H205" s="299">
        <v>0</v>
      </c>
      <c r="I205" s="299">
        <v>0</v>
      </c>
      <c r="J205" s="299">
        <v>0</v>
      </c>
      <c r="K205" s="299">
        <v>0</v>
      </c>
      <c r="L205" s="300"/>
      <c r="M205" s="301">
        <v>0</v>
      </c>
      <c r="N205" s="302">
        <v>0</v>
      </c>
      <c r="O205" s="302">
        <f t="shared" si="124"/>
        <v>0</v>
      </c>
      <c r="P205" s="303">
        <f t="shared" si="125"/>
        <v>0</v>
      </c>
      <c r="Q205" s="300"/>
      <c r="R205" s="301">
        <v>0</v>
      </c>
      <c r="S205" s="302">
        <v>0</v>
      </c>
      <c r="T205" s="302">
        <f t="shared" si="126"/>
        <v>0</v>
      </c>
      <c r="U205" s="303">
        <f t="shared" si="127"/>
        <v>0</v>
      </c>
      <c r="V205" s="300"/>
      <c r="W205" s="301">
        <f t="shared" ref="W205:W236" si="132">+M205+R205</f>
        <v>0</v>
      </c>
      <c r="X205" s="301">
        <f t="shared" si="128"/>
        <v>0</v>
      </c>
      <c r="Y205" s="302">
        <f t="shared" si="129"/>
        <v>0</v>
      </c>
      <c r="Z205" s="303">
        <f t="shared" si="130"/>
        <v>0</v>
      </c>
      <c r="AA205" s="304"/>
      <c r="AB205" s="305">
        <f t="shared" ref="AB205:AB236" si="133">(+M205*$H205)+(R205*$J205)</f>
        <v>0</v>
      </c>
      <c r="AC205" s="305">
        <f t="shared" ref="AC205:AC236" si="134">(+N205*$H205)+(S205*$J205)</f>
        <v>0</v>
      </c>
      <c r="AD205" s="305">
        <f t="shared" ref="AD205:AD459" si="135">+AB205-AC205</f>
        <v>0</v>
      </c>
      <c r="AE205" s="303">
        <f t="shared" ref="AE205:AE459" si="136">IF(AC205&gt;0,AB205/AC205,0)</f>
        <v>0</v>
      </c>
      <c r="AF205" s="304"/>
      <c r="AG205" s="305">
        <f t="shared" ref="AG205:AG236" si="137">(+M205*$I205)+(R205*$K205)</f>
        <v>0</v>
      </c>
      <c r="AH205" s="305">
        <f t="shared" ref="AH205:AH236" si="138">(+N205*$I205)+(S205*$K205)</f>
        <v>0</v>
      </c>
      <c r="AI205" s="305">
        <f t="shared" ref="AI205:AI459" si="139">+AG205-AH205</f>
        <v>0</v>
      </c>
      <c r="AJ205" s="303">
        <f t="shared" ref="AJ205:AJ459" si="140">IF(AH205&gt;0,AG205/AH205,0)</f>
        <v>0</v>
      </c>
      <c r="AK205" s="304"/>
      <c r="AL205" s="302">
        <f t="shared" si="116"/>
        <v>0</v>
      </c>
      <c r="AM205" s="306">
        <f t="shared" si="116"/>
        <v>0</v>
      </c>
      <c r="AN205" s="539"/>
      <c r="AO205" s="541"/>
      <c r="AP205" s="302">
        <f t="shared" ref="AP205:AP459" si="141">+AM205-AL205</f>
        <v>0</v>
      </c>
      <c r="AQ205" s="307">
        <f t="shared" ref="AQ205:AQ459" si="142">IF(AP205=0,0,+IF(AL205&gt;0,+AP205/AL205,"&gt;100%"))</f>
        <v>0</v>
      </c>
      <c r="AR205" s="304"/>
      <c r="AS205" s="302">
        <f t="shared" si="122"/>
        <v>0</v>
      </c>
      <c r="AT205" s="306">
        <f t="shared" si="123"/>
        <v>0</v>
      </c>
      <c r="AU205" s="539"/>
      <c r="AV205" s="541"/>
      <c r="AW205" s="302">
        <f t="shared" ref="AW205:AW459" si="143">+AT205-AS205</f>
        <v>0</v>
      </c>
      <c r="AX205" s="307">
        <f t="shared" ref="AX205:AX459" si="144">IF(AW205=0,0,+IF(AS205&gt;0,+AW205/AS205,"&gt;100%"))</f>
        <v>0</v>
      </c>
      <c r="AY205" s="304"/>
      <c r="AZ205" s="302">
        <f t="shared" ref="AZ205:AZ459" si="145">+X205</f>
        <v>0</v>
      </c>
      <c r="BA205" s="302">
        <f t="shared" si="131"/>
        <v>0</v>
      </c>
      <c r="BB205" s="302">
        <f t="shared" ref="BB205:BB459" si="146">+BA205-AZ205</f>
        <v>0</v>
      </c>
      <c r="BC205" s="303">
        <f t="shared" ref="BC205:BC459" si="147">IF(AZ205&gt;0,BA205/AZ205,0)</f>
        <v>0</v>
      </c>
      <c r="BD205" s="308"/>
      <c r="BE205" s="305">
        <f t="shared" ref="BE205:BE459" si="148">(+M205*$I205)+(R205*$K205)</f>
        <v>0</v>
      </c>
      <c r="BF205" s="305">
        <f t="shared" ref="BF205:BF459" si="149">(+AM205*$I205)+(AT205*$K205)</f>
        <v>0</v>
      </c>
      <c r="BG205" s="305">
        <f t="shared" ref="BG205:BG459" si="150">+BF205-BE205</f>
        <v>0</v>
      </c>
      <c r="BH205" s="307">
        <f t="shared" ref="BH205:BH459" si="151">IF(BG205=0,0,+IF(BE205&gt;0,+BG205/BE205,"&gt;100%"))</f>
        <v>0</v>
      </c>
      <c r="BI205" s="294"/>
      <c r="BJ205" s="91"/>
      <c r="BK205" s="91"/>
      <c r="BL205" s="91"/>
      <c r="BM205" s="91"/>
    </row>
    <row r="206" spans="1:65" x14ac:dyDescent="0.25">
      <c r="A206" s="42"/>
      <c r="B206" s="42"/>
      <c r="C206" s="295">
        <v>195</v>
      </c>
      <c r="D206" s="344">
        <v>175</v>
      </c>
      <c r="E206" s="311" t="s">
        <v>356</v>
      </c>
      <c r="F206" s="297">
        <v>0</v>
      </c>
      <c r="G206" s="298">
        <v>0</v>
      </c>
      <c r="H206" s="299">
        <v>0</v>
      </c>
      <c r="I206" s="299">
        <v>0</v>
      </c>
      <c r="J206" s="299">
        <v>0</v>
      </c>
      <c r="K206" s="299">
        <v>0</v>
      </c>
      <c r="L206" s="300"/>
      <c r="M206" s="301">
        <v>750</v>
      </c>
      <c r="N206" s="302">
        <v>1322</v>
      </c>
      <c r="O206" s="302">
        <f t="shared" si="124"/>
        <v>-572</v>
      </c>
      <c r="P206" s="303">
        <f t="shared" si="125"/>
        <v>0.56732223903177004</v>
      </c>
      <c r="Q206" s="300"/>
      <c r="R206" s="301">
        <v>0</v>
      </c>
      <c r="S206" s="302">
        <v>0</v>
      </c>
      <c r="T206" s="302">
        <f t="shared" si="126"/>
        <v>0</v>
      </c>
      <c r="U206" s="303">
        <f t="shared" si="127"/>
        <v>0</v>
      </c>
      <c r="V206" s="300"/>
      <c r="W206" s="301">
        <f t="shared" si="132"/>
        <v>750</v>
      </c>
      <c r="X206" s="301">
        <f t="shared" si="128"/>
        <v>1322</v>
      </c>
      <c r="Y206" s="302">
        <f t="shared" si="129"/>
        <v>-572</v>
      </c>
      <c r="Z206" s="303">
        <f t="shared" si="130"/>
        <v>0.56732223903177004</v>
      </c>
      <c r="AA206" s="304"/>
      <c r="AB206" s="305">
        <f t="shared" si="133"/>
        <v>0</v>
      </c>
      <c r="AC206" s="305">
        <f t="shared" si="134"/>
        <v>0</v>
      </c>
      <c r="AD206" s="305">
        <f t="shared" si="135"/>
        <v>0</v>
      </c>
      <c r="AE206" s="303">
        <f t="shared" si="136"/>
        <v>0</v>
      </c>
      <c r="AF206" s="304"/>
      <c r="AG206" s="305">
        <f t="shared" si="137"/>
        <v>0</v>
      </c>
      <c r="AH206" s="305">
        <f t="shared" si="138"/>
        <v>0</v>
      </c>
      <c r="AI206" s="305">
        <f t="shared" si="139"/>
        <v>0</v>
      </c>
      <c r="AJ206" s="303">
        <f t="shared" si="140"/>
        <v>0</v>
      </c>
      <c r="AK206" s="304"/>
      <c r="AL206" s="302">
        <f t="shared" si="116"/>
        <v>750</v>
      </c>
      <c r="AM206" s="306">
        <f t="shared" si="116"/>
        <v>1322</v>
      </c>
      <c r="AN206" s="539">
        <v>1322</v>
      </c>
      <c r="AO206" s="541">
        <f t="shared" ref="AO206:AO208" si="152">(AN206-AL206)/AL206</f>
        <v>0.76266666666666671</v>
      </c>
      <c r="AP206" s="302">
        <f t="shared" si="141"/>
        <v>572</v>
      </c>
      <c r="AQ206" s="307">
        <f t="shared" si="142"/>
        <v>0.76266666666666671</v>
      </c>
      <c r="AR206" s="304"/>
      <c r="AS206" s="302">
        <f t="shared" si="122"/>
        <v>0</v>
      </c>
      <c r="AT206" s="306">
        <f t="shared" si="123"/>
        <v>0</v>
      </c>
      <c r="AU206" s="539"/>
      <c r="AV206" s="541"/>
      <c r="AW206" s="302">
        <f t="shared" si="143"/>
        <v>0</v>
      </c>
      <c r="AX206" s="307">
        <f t="shared" si="144"/>
        <v>0</v>
      </c>
      <c r="AY206" s="304"/>
      <c r="AZ206" s="302">
        <f t="shared" si="145"/>
        <v>1322</v>
      </c>
      <c r="BA206" s="302">
        <f t="shared" si="131"/>
        <v>1322</v>
      </c>
      <c r="BB206" s="302">
        <f t="shared" si="146"/>
        <v>0</v>
      </c>
      <c r="BC206" s="303">
        <f t="shared" si="147"/>
        <v>1</v>
      </c>
      <c r="BD206" s="308"/>
      <c r="BE206" s="305">
        <f t="shared" si="148"/>
        <v>0</v>
      </c>
      <c r="BF206" s="305">
        <f t="shared" si="149"/>
        <v>0</v>
      </c>
      <c r="BG206" s="305">
        <f t="shared" si="150"/>
        <v>0</v>
      </c>
      <c r="BH206" s="307">
        <f t="shared" si="151"/>
        <v>0</v>
      </c>
      <c r="BI206" s="294"/>
      <c r="BJ206" s="91"/>
      <c r="BK206" s="91"/>
      <c r="BL206" s="91"/>
      <c r="BM206" s="91"/>
    </row>
    <row r="207" spans="1:65" x14ac:dyDescent="0.25">
      <c r="A207" s="42"/>
      <c r="B207" s="42"/>
      <c r="C207" s="295">
        <v>196</v>
      </c>
      <c r="D207" s="344">
        <v>176</v>
      </c>
      <c r="E207" s="311" t="s">
        <v>357</v>
      </c>
      <c r="F207" s="297">
        <v>0</v>
      </c>
      <c r="G207" s="298">
        <v>0</v>
      </c>
      <c r="H207" s="299">
        <v>0</v>
      </c>
      <c r="I207" s="299">
        <v>0</v>
      </c>
      <c r="J207" s="299">
        <v>0</v>
      </c>
      <c r="K207" s="299">
        <v>0</v>
      </c>
      <c r="L207" s="300"/>
      <c r="M207" s="301">
        <v>750</v>
      </c>
      <c r="N207" s="302">
        <v>933.5</v>
      </c>
      <c r="O207" s="302">
        <f t="shared" si="124"/>
        <v>-183.5</v>
      </c>
      <c r="P207" s="303">
        <f t="shared" si="125"/>
        <v>0.80342795929298338</v>
      </c>
      <c r="Q207" s="300"/>
      <c r="R207" s="301">
        <v>0</v>
      </c>
      <c r="S207" s="302">
        <v>0</v>
      </c>
      <c r="T207" s="302">
        <f t="shared" si="126"/>
        <v>0</v>
      </c>
      <c r="U207" s="303">
        <f t="shared" si="127"/>
        <v>0</v>
      </c>
      <c r="V207" s="300"/>
      <c r="W207" s="301">
        <f t="shared" si="132"/>
        <v>750</v>
      </c>
      <c r="X207" s="301">
        <f t="shared" si="128"/>
        <v>933.5</v>
      </c>
      <c r="Y207" s="302">
        <f t="shared" si="129"/>
        <v>-183.5</v>
      </c>
      <c r="Z207" s="303">
        <f t="shared" si="130"/>
        <v>0.80342795929298338</v>
      </c>
      <c r="AA207" s="304"/>
      <c r="AB207" s="305">
        <f t="shared" si="133"/>
        <v>0</v>
      </c>
      <c r="AC207" s="305">
        <f t="shared" si="134"/>
        <v>0</v>
      </c>
      <c r="AD207" s="305">
        <f t="shared" si="135"/>
        <v>0</v>
      </c>
      <c r="AE207" s="303">
        <f t="shared" si="136"/>
        <v>0</v>
      </c>
      <c r="AF207" s="304"/>
      <c r="AG207" s="305">
        <f t="shared" si="137"/>
        <v>0</v>
      </c>
      <c r="AH207" s="305">
        <f t="shared" si="138"/>
        <v>0</v>
      </c>
      <c r="AI207" s="305">
        <f t="shared" si="139"/>
        <v>0</v>
      </c>
      <c r="AJ207" s="303">
        <f t="shared" si="140"/>
        <v>0</v>
      </c>
      <c r="AK207" s="304"/>
      <c r="AL207" s="302">
        <f t="shared" si="116"/>
        <v>750</v>
      </c>
      <c r="AM207" s="306">
        <f t="shared" si="116"/>
        <v>933.5</v>
      </c>
      <c r="AN207" s="539">
        <v>933.5</v>
      </c>
      <c r="AO207" s="541">
        <f t="shared" si="152"/>
        <v>0.24466666666666667</v>
      </c>
      <c r="AP207" s="302">
        <f t="shared" si="141"/>
        <v>183.5</v>
      </c>
      <c r="AQ207" s="307">
        <f t="shared" si="142"/>
        <v>0.24466666666666667</v>
      </c>
      <c r="AR207" s="304"/>
      <c r="AS207" s="302">
        <f t="shared" si="122"/>
        <v>0</v>
      </c>
      <c r="AT207" s="306">
        <f t="shared" si="123"/>
        <v>0</v>
      </c>
      <c r="AU207" s="539"/>
      <c r="AV207" s="541"/>
      <c r="AW207" s="302">
        <f t="shared" si="143"/>
        <v>0</v>
      </c>
      <c r="AX207" s="307">
        <f t="shared" si="144"/>
        <v>0</v>
      </c>
      <c r="AY207" s="304"/>
      <c r="AZ207" s="302">
        <f t="shared" si="145"/>
        <v>933.5</v>
      </c>
      <c r="BA207" s="302">
        <f t="shared" si="131"/>
        <v>933.5</v>
      </c>
      <c r="BB207" s="302">
        <f t="shared" si="146"/>
        <v>0</v>
      </c>
      <c r="BC207" s="303">
        <f t="shared" si="147"/>
        <v>1</v>
      </c>
      <c r="BD207" s="308"/>
      <c r="BE207" s="305">
        <f t="shared" si="148"/>
        <v>0</v>
      </c>
      <c r="BF207" s="305">
        <f t="shared" si="149"/>
        <v>0</v>
      </c>
      <c r="BG207" s="305">
        <f t="shared" si="150"/>
        <v>0</v>
      </c>
      <c r="BH207" s="307">
        <f t="shared" si="151"/>
        <v>0</v>
      </c>
      <c r="BI207" s="294"/>
      <c r="BJ207" s="91"/>
      <c r="BK207" s="91"/>
      <c r="BL207" s="91"/>
      <c r="BM207" s="91"/>
    </row>
    <row r="208" spans="1:65" ht="37.5" x14ac:dyDescent="0.25">
      <c r="A208" s="42"/>
      <c r="B208" s="42"/>
      <c r="C208" s="295">
        <v>197</v>
      </c>
      <c r="D208" s="280">
        <v>0</v>
      </c>
      <c r="E208" s="311" t="s">
        <v>358</v>
      </c>
      <c r="F208" s="297">
        <v>0</v>
      </c>
      <c r="G208" s="298" t="s">
        <v>359</v>
      </c>
      <c r="H208" s="299">
        <v>0</v>
      </c>
      <c r="I208" s="299">
        <v>0</v>
      </c>
      <c r="J208" s="299">
        <v>0</v>
      </c>
      <c r="K208" s="299">
        <v>0</v>
      </c>
      <c r="L208" s="300"/>
      <c r="M208" s="301">
        <v>500</v>
      </c>
      <c r="N208" s="302">
        <v>5323.34</v>
      </c>
      <c r="O208" s="302">
        <f t="shared" si="124"/>
        <v>-4823.34</v>
      </c>
      <c r="P208" s="303">
        <f t="shared" si="125"/>
        <v>9.3925993830940718E-2</v>
      </c>
      <c r="Q208" s="300"/>
      <c r="R208" s="301">
        <v>0</v>
      </c>
      <c r="S208" s="302">
        <v>0</v>
      </c>
      <c r="T208" s="302">
        <f t="shared" si="126"/>
        <v>0</v>
      </c>
      <c r="U208" s="303">
        <f t="shared" si="127"/>
        <v>0</v>
      </c>
      <c r="V208" s="300"/>
      <c r="W208" s="301">
        <f t="shared" si="132"/>
        <v>500</v>
      </c>
      <c r="X208" s="301">
        <f t="shared" si="128"/>
        <v>5323.34</v>
      </c>
      <c r="Y208" s="302">
        <f t="shared" si="129"/>
        <v>-4823.34</v>
      </c>
      <c r="Z208" s="303">
        <f t="shared" si="130"/>
        <v>9.3925993830940718E-2</v>
      </c>
      <c r="AA208" s="304"/>
      <c r="AB208" s="305">
        <f t="shared" si="133"/>
        <v>0</v>
      </c>
      <c r="AC208" s="305">
        <f t="shared" si="134"/>
        <v>0</v>
      </c>
      <c r="AD208" s="305">
        <f t="shared" si="135"/>
        <v>0</v>
      </c>
      <c r="AE208" s="303">
        <f t="shared" si="136"/>
        <v>0</v>
      </c>
      <c r="AF208" s="304"/>
      <c r="AG208" s="305">
        <f t="shared" si="137"/>
        <v>0</v>
      </c>
      <c r="AH208" s="305">
        <f t="shared" si="138"/>
        <v>0</v>
      </c>
      <c r="AI208" s="305">
        <f t="shared" si="139"/>
        <v>0</v>
      </c>
      <c r="AJ208" s="303">
        <f t="shared" si="140"/>
        <v>0</v>
      </c>
      <c r="AK208" s="304"/>
      <c r="AL208" s="302">
        <f t="shared" si="116"/>
        <v>500</v>
      </c>
      <c r="AM208" s="306">
        <f t="shared" si="116"/>
        <v>5323.34</v>
      </c>
      <c r="AN208" s="539">
        <v>500</v>
      </c>
      <c r="AO208" s="541">
        <f t="shared" si="152"/>
        <v>0</v>
      </c>
      <c r="AP208" s="302">
        <f t="shared" si="141"/>
        <v>4823.34</v>
      </c>
      <c r="AQ208" s="307">
        <f t="shared" si="142"/>
        <v>9.6466799999999999</v>
      </c>
      <c r="AR208" s="304"/>
      <c r="AS208" s="302">
        <f t="shared" si="122"/>
        <v>0</v>
      </c>
      <c r="AT208" s="306">
        <f t="shared" si="123"/>
        <v>0</v>
      </c>
      <c r="AU208" s="539"/>
      <c r="AV208" s="541"/>
      <c r="AW208" s="302">
        <f t="shared" si="143"/>
        <v>0</v>
      </c>
      <c r="AX208" s="307">
        <f t="shared" si="144"/>
        <v>0</v>
      </c>
      <c r="AY208" s="304"/>
      <c r="AZ208" s="302">
        <f t="shared" si="145"/>
        <v>5323.34</v>
      </c>
      <c r="BA208" s="302">
        <f t="shared" si="131"/>
        <v>5323.34</v>
      </c>
      <c r="BB208" s="302">
        <f t="shared" si="146"/>
        <v>0</v>
      </c>
      <c r="BC208" s="303">
        <f t="shared" si="147"/>
        <v>1</v>
      </c>
      <c r="BD208" s="308"/>
      <c r="BE208" s="305">
        <f t="shared" si="148"/>
        <v>0</v>
      </c>
      <c r="BF208" s="305">
        <f t="shared" si="149"/>
        <v>0</v>
      </c>
      <c r="BG208" s="305">
        <f t="shared" si="150"/>
        <v>0</v>
      </c>
      <c r="BH208" s="307">
        <f t="shared" si="151"/>
        <v>0</v>
      </c>
      <c r="BI208" s="294"/>
      <c r="BJ208" s="91"/>
      <c r="BK208" s="91"/>
      <c r="BL208" s="91"/>
      <c r="BM208" s="91"/>
    </row>
    <row r="209" spans="1:65" ht="37.5" x14ac:dyDescent="0.25">
      <c r="A209" s="42"/>
      <c r="B209" s="42"/>
      <c r="C209" s="295">
        <v>198</v>
      </c>
      <c r="D209" s="280">
        <v>0</v>
      </c>
      <c r="E209" s="311" t="s">
        <v>360</v>
      </c>
      <c r="F209" s="297">
        <v>0</v>
      </c>
      <c r="G209" s="298">
        <v>0</v>
      </c>
      <c r="H209" s="299">
        <v>0</v>
      </c>
      <c r="I209" s="299">
        <v>0</v>
      </c>
      <c r="J209" s="299">
        <v>0</v>
      </c>
      <c r="K209" s="299">
        <v>0</v>
      </c>
      <c r="L209" s="300"/>
      <c r="M209" s="301">
        <v>0</v>
      </c>
      <c r="N209" s="302">
        <v>0</v>
      </c>
      <c r="O209" s="302">
        <f t="shared" si="124"/>
        <v>0</v>
      </c>
      <c r="P209" s="303">
        <f t="shared" si="125"/>
        <v>0</v>
      </c>
      <c r="Q209" s="300"/>
      <c r="R209" s="301">
        <v>0</v>
      </c>
      <c r="S209" s="302">
        <v>0</v>
      </c>
      <c r="T209" s="302">
        <f t="shared" si="126"/>
        <v>0</v>
      </c>
      <c r="U209" s="303">
        <f t="shared" si="127"/>
        <v>0</v>
      </c>
      <c r="V209" s="300"/>
      <c r="W209" s="301">
        <f t="shared" si="132"/>
        <v>0</v>
      </c>
      <c r="X209" s="301">
        <f t="shared" si="128"/>
        <v>0</v>
      </c>
      <c r="Y209" s="302">
        <f t="shared" si="129"/>
        <v>0</v>
      </c>
      <c r="Z209" s="303">
        <f t="shared" si="130"/>
        <v>0</v>
      </c>
      <c r="AA209" s="304"/>
      <c r="AB209" s="305">
        <f t="shared" si="133"/>
        <v>0</v>
      </c>
      <c r="AC209" s="305">
        <f t="shared" si="134"/>
        <v>0</v>
      </c>
      <c r="AD209" s="305">
        <f t="shared" si="135"/>
        <v>0</v>
      </c>
      <c r="AE209" s="303">
        <f t="shared" si="136"/>
        <v>0</v>
      </c>
      <c r="AF209" s="304"/>
      <c r="AG209" s="305">
        <f t="shared" si="137"/>
        <v>0</v>
      </c>
      <c r="AH209" s="305">
        <f t="shared" si="138"/>
        <v>0</v>
      </c>
      <c r="AI209" s="305">
        <f t="shared" si="139"/>
        <v>0</v>
      </c>
      <c r="AJ209" s="303">
        <f t="shared" si="140"/>
        <v>0</v>
      </c>
      <c r="AK209" s="304"/>
      <c r="AL209" s="302">
        <v>0</v>
      </c>
      <c r="AM209" s="306">
        <f t="shared" si="116"/>
        <v>0</v>
      </c>
      <c r="AN209" s="539"/>
      <c r="AO209" s="541"/>
      <c r="AP209" s="302">
        <f t="shared" si="141"/>
        <v>0</v>
      </c>
      <c r="AQ209" s="307">
        <f t="shared" si="142"/>
        <v>0</v>
      </c>
      <c r="AR209" s="304"/>
      <c r="AS209" s="302">
        <f t="shared" si="122"/>
        <v>0</v>
      </c>
      <c r="AT209" s="306">
        <f t="shared" si="123"/>
        <v>0</v>
      </c>
      <c r="AU209" s="539">
        <v>2</v>
      </c>
      <c r="AV209" s="541"/>
      <c r="AW209" s="302">
        <f t="shared" si="143"/>
        <v>0</v>
      </c>
      <c r="AX209" s="307">
        <f t="shared" si="144"/>
        <v>0</v>
      </c>
      <c r="AY209" s="304"/>
      <c r="AZ209" s="302">
        <f t="shared" si="145"/>
        <v>0</v>
      </c>
      <c r="BA209" s="302">
        <f t="shared" si="131"/>
        <v>0</v>
      </c>
      <c r="BB209" s="302">
        <f t="shared" si="146"/>
        <v>0</v>
      </c>
      <c r="BC209" s="303">
        <f t="shared" si="147"/>
        <v>0</v>
      </c>
      <c r="BD209" s="308"/>
      <c r="BE209" s="305">
        <f t="shared" si="148"/>
        <v>0</v>
      </c>
      <c r="BF209" s="305">
        <f t="shared" si="149"/>
        <v>0</v>
      </c>
      <c r="BG209" s="305">
        <f t="shared" si="150"/>
        <v>0</v>
      </c>
      <c r="BH209" s="307">
        <f t="shared" si="151"/>
        <v>0</v>
      </c>
      <c r="BI209" s="294"/>
      <c r="BJ209" s="91"/>
      <c r="BK209" s="91"/>
      <c r="BL209" s="91"/>
      <c r="BM209" s="91"/>
    </row>
    <row r="210" spans="1:65" x14ac:dyDescent="0.25">
      <c r="A210" s="42"/>
      <c r="B210" s="42"/>
      <c r="C210" s="295">
        <v>199</v>
      </c>
      <c r="D210" s="280">
        <v>0</v>
      </c>
      <c r="E210" s="311" t="s">
        <v>179</v>
      </c>
      <c r="F210" s="297" t="s">
        <v>181</v>
      </c>
      <c r="G210" s="298">
        <v>0</v>
      </c>
      <c r="H210" s="299">
        <v>0</v>
      </c>
      <c r="I210" s="299">
        <v>0</v>
      </c>
      <c r="J210" s="299">
        <v>0</v>
      </c>
      <c r="K210" s="299">
        <v>0</v>
      </c>
      <c r="L210" s="300"/>
      <c r="M210" s="301">
        <v>0</v>
      </c>
      <c r="N210" s="302">
        <v>0</v>
      </c>
      <c r="O210" s="302">
        <f t="shared" si="124"/>
        <v>0</v>
      </c>
      <c r="P210" s="303">
        <f t="shared" si="125"/>
        <v>0</v>
      </c>
      <c r="Q210" s="300"/>
      <c r="R210" s="301">
        <v>0</v>
      </c>
      <c r="S210" s="302">
        <v>0</v>
      </c>
      <c r="T210" s="302">
        <f t="shared" si="126"/>
        <v>0</v>
      </c>
      <c r="U210" s="303">
        <f t="shared" si="127"/>
        <v>0</v>
      </c>
      <c r="V210" s="300"/>
      <c r="W210" s="301">
        <f t="shared" si="132"/>
        <v>0</v>
      </c>
      <c r="X210" s="301">
        <f t="shared" si="128"/>
        <v>0</v>
      </c>
      <c r="Y210" s="302">
        <f t="shared" si="129"/>
        <v>0</v>
      </c>
      <c r="Z210" s="303">
        <f t="shared" si="130"/>
        <v>0</v>
      </c>
      <c r="AA210" s="304"/>
      <c r="AB210" s="305">
        <f t="shared" si="133"/>
        <v>0</v>
      </c>
      <c r="AC210" s="305">
        <f t="shared" si="134"/>
        <v>0</v>
      </c>
      <c r="AD210" s="305">
        <f t="shared" si="135"/>
        <v>0</v>
      </c>
      <c r="AE210" s="303">
        <f t="shared" si="136"/>
        <v>0</v>
      </c>
      <c r="AF210" s="304"/>
      <c r="AG210" s="305">
        <f t="shared" si="137"/>
        <v>0</v>
      </c>
      <c r="AH210" s="305">
        <f t="shared" si="138"/>
        <v>0</v>
      </c>
      <c r="AI210" s="305">
        <f t="shared" si="139"/>
        <v>0</v>
      </c>
      <c r="AJ210" s="303">
        <f t="shared" si="140"/>
        <v>0</v>
      </c>
      <c r="AK210" s="304"/>
      <c r="AL210" s="302">
        <f t="shared" si="116"/>
        <v>0</v>
      </c>
      <c r="AM210" s="306">
        <f t="shared" si="116"/>
        <v>0</v>
      </c>
      <c r="AN210" s="306"/>
      <c r="AO210" s="306"/>
      <c r="AP210" s="302">
        <f t="shared" si="141"/>
        <v>0</v>
      </c>
      <c r="AQ210" s="307">
        <f t="shared" si="142"/>
        <v>0</v>
      </c>
      <c r="AR210" s="304"/>
      <c r="AS210" s="302">
        <f t="shared" si="122"/>
        <v>0</v>
      </c>
      <c r="AT210" s="306">
        <f t="shared" si="123"/>
        <v>0</v>
      </c>
      <c r="AU210" s="306"/>
      <c r="AV210" s="306"/>
      <c r="AW210" s="302">
        <f t="shared" si="143"/>
        <v>0</v>
      </c>
      <c r="AX210" s="307">
        <f t="shared" si="144"/>
        <v>0</v>
      </c>
      <c r="AY210" s="304"/>
      <c r="AZ210" s="302">
        <f t="shared" si="145"/>
        <v>0</v>
      </c>
      <c r="BA210" s="302">
        <f t="shared" si="131"/>
        <v>0</v>
      </c>
      <c r="BB210" s="302">
        <f t="shared" si="146"/>
        <v>0</v>
      </c>
      <c r="BC210" s="303">
        <f t="shared" si="147"/>
        <v>0</v>
      </c>
      <c r="BD210" s="308"/>
      <c r="BE210" s="305">
        <f t="shared" si="148"/>
        <v>0</v>
      </c>
      <c r="BF210" s="305">
        <f t="shared" si="149"/>
        <v>0</v>
      </c>
      <c r="BG210" s="305">
        <f t="shared" si="150"/>
        <v>0</v>
      </c>
      <c r="BH210" s="307">
        <f t="shared" si="151"/>
        <v>0</v>
      </c>
      <c r="BI210" s="294"/>
      <c r="BJ210" s="91"/>
      <c r="BK210" s="91"/>
      <c r="BL210" s="91"/>
      <c r="BM210" s="91"/>
    </row>
    <row r="211" spans="1:65" hidden="1" outlineLevel="1" x14ac:dyDescent="0.25">
      <c r="A211" s="42"/>
      <c r="B211" s="42"/>
      <c r="C211" s="295">
        <v>200</v>
      </c>
      <c r="D211" s="280">
        <v>0</v>
      </c>
      <c r="E211" s="311">
        <v>0</v>
      </c>
      <c r="F211" s="297">
        <v>0</v>
      </c>
      <c r="G211" s="298">
        <v>0</v>
      </c>
      <c r="H211" s="299">
        <v>0</v>
      </c>
      <c r="I211" s="299">
        <v>0</v>
      </c>
      <c r="J211" s="299">
        <v>0</v>
      </c>
      <c r="K211" s="299">
        <v>0</v>
      </c>
      <c r="L211" s="300"/>
      <c r="M211" s="301">
        <v>0</v>
      </c>
      <c r="N211" s="302">
        <v>0</v>
      </c>
      <c r="O211" s="302">
        <f t="shared" si="124"/>
        <v>0</v>
      </c>
      <c r="P211" s="303">
        <f t="shared" si="125"/>
        <v>0</v>
      </c>
      <c r="Q211" s="300"/>
      <c r="R211" s="301">
        <v>0</v>
      </c>
      <c r="S211" s="302">
        <v>0</v>
      </c>
      <c r="T211" s="302">
        <f t="shared" si="126"/>
        <v>0</v>
      </c>
      <c r="U211" s="303">
        <f t="shared" si="127"/>
        <v>0</v>
      </c>
      <c r="V211" s="300"/>
      <c r="W211" s="301">
        <f t="shared" si="132"/>
        <v>0</v>
      </c>
      <c r="X211" s="301">
        <f t="shared" si="128"/>
        <v>0</v>
      </c>
      <c r="Y211" s="302">
        <f t="shared" si="129"/>
        <v>0</v>
      </c>
      <c r="Z211" s="303">
        <f t="shared" si="130"/>
        <v>0</v>
      </c>
      <c r="AA211" s="304"/>
      <c r="AB211" s="305">
        <f t="shared" si="133"/>
        <v>0</v>
      </c>
      <c r="AC211" s="305">
        <f t="shared" si="134"/>
        <v>0</v>
      </c>
      <c r="AD211" s="305">
        <f t="shared" si="135"/>
        <v>0</v>
      </c>
      <c r="AE211" s="303">
        <f t="shared" si="136"/>
        <v>0</v>
      </c>
      <c r="AF211" s="304"/>
      <c r="AG211" s="305">
        <f t="shared" si="137"/>
        <v>0</v>
      </c>
      <c r="AH211" s="305">
        <f t="shared" si="138"/>
        <v>0</v>
      </c>
      <c r="AI211" s="305">
        <f t="shared" si="139"/>
        <v>0</v>
      </c>
      <c r="AJ211" s="303">
        <f t="shared" si="140"/>
        <v>0</v>
      </c>
      <c r="AK211" s="304"/>
      <c r="AL211" s="302">
        <f t="shared" si="116"/>
        <v>0</v>
      </c>
      <c r="AM211" s="306">
        <f t="shared" si="116"/>
        <v>0</v>
      </c>
      <c r="AN211" s="306"/>
      <c r="AO211" s="306"/>
      <c r="AP211" s="302">
        <f t="shared" si="141"/>
        <v>0</v>
      </c>
      <c r="AQ211" s="307">
        <f t="shared" si="142"/>
        <v>0</v>
      </c>
      <c r="AR211" s="304"/>
      <c r="AS211" s="302">
        <f t="shared" si="122"/>
        <v>0</v>
      </c>
      <c r="AT211" s="306">
        <f t="shared" si="123"/>
        <v>0</v>
      </c>
      <c r="AU211" s="306"/>
      <c r="AV211" s="306"/>
      <c r="AW211" s="302">
        <f t="shared" si="143"/>
        <v>0</v>
      </c>
      <c r="AX211" s="307">
        <f t="shared" si="144"/>
        <v>0</v>
      </c>
      <c r="AY211" s="304"/>
      <c r="AZ211" s="302">
        <f t="shared" si="145"/>
        <v>0</v>
      </c>
      <c r="BA211" s="302">
        <f t="shared" si="131"/>
        <v>0</v>
      </c>
      <c r="BB211" s="302">
        <f t="shared" si="146"/>
        <v>0</v>
      </c>
      <c r="BC211" s="303">
        <f t="shared" si="147"/>
        <v>0</v>
      </c>
      <c r="BD211" s="308"/>
      <c r="BE211" s="305">
        <f t="shared" si="148"/>
        <v>0</v>
      </c>
      <c r="BF211" s="305">
        <f t="shared" si="149"/>
        <v>0</v>
      </c>
      <c r="BG211" s="305">
        <f t="shared" si="150"/>
        <v>0</v>
      </c>
      <c r="BH211" s="307">
        <f t="shared" si="151"/>
        <v>0</v>
      </c>
      <c r="BI211" s="294"/>
      <c r="BJ211" s="91"/>
      <c r="BK211" s="91"/>
      <c r="BL211" s="91"/>
      <c r="BM211" s="91"/>
    </row>
    <row r="212" spans="1:65" hidden="1" outlineLevel="1" x14ac:dyDescent="0.25">
      <c r="A212" s="42"/>
      <c r="B212" s="42"/>
      <c r="C212" s="295">
        <v>201</v>
      </c>
      <c r="D212" s="280">
        <v>0</v>
      </c>
      <c r="E212" s="311">
        <v>0</v>
      </c>
      <c r="F212" s="297">
        <v>0</v>
      </c>
      <c r="G212" s="298">
        <v>0</v>
      </c>
      <c r="H212" s="299">
        <v>0</v>
      </c>
      <c r="I212" s="299">
        <v>0</v>
      </c>
      <c r="J212" s="299">
        <v>0</v>
      </c>
      <c r="K212" s="299">
        <v>0</v>
      </c>
      <c r="L212" s="300"/>
      <c r="M212" s="301">
        <v>0</v>
      </c>
      <c r="N212" s="302">
        <v>0</v>
      </c>
      <c r="O212" s="302">
        <f t="shared" si="124"/>
        <v>0</v>
      </c>
      <c r="P212" s="303">
        <f t="shared" si="125"/>
        <v>0</v>
      </c>
      <c r="Q212" s="300"/>
      <c r="R212" s="301">
        <v>0</v>
      </c>
      <c r="S212" s="302">
        <v>0</v>
      </c>
      <c r="T212" s="302">
        <f t="shared" si="126"/>
        <v>0</v>
      </c>
      <c r="U212" s="303">
        <f t="shared" si="127"/>
        <v>0</v>
      </c>
      <c r="V212" s="300"/>
      <c r="W212" s="301">
        <f t="shared" si="132"/>
        <v>0</v>
      </c>
      <c r="X212" s="301">
        <f t="shared" si="128"/>
        <v>0</v>
      </c>
      <c r="Y212" s="302">
        <f t="shared" si="129"/>
        <v>0</v>
      </c>
      <c r="Z212" s="303">
        <f t="shared" si="130"/>
        <v>0</v>
      </c>
      <c r="AA212" s="304"/>
      <c r="AB212" s="305">
        <f t="shared" si="133"/>
        <v>0</v>
      </c>
      <c r="AC212" s="305">
        <f t="shared" si="134"/>
        <v>0</v>
      </c>
      <c r="AD212" s="305">
        <f t="shared" si="135"/>
        <v>0</v>
      </c>
      <c r="AE212" s="303">
        <f t="shared" si="136"/>
        <v>0</v>
      </c>
      <c r="AF212" s="304"/>
      <c r="AG212" s="305">
        <f t="shared" si="137"/>
        <v>0</v>
      </c>
      <c r="AH212" s="305">
        <f t="shared" si="138"/>
        <v>0</v>
      </c>
      <c r="AI212" s="305">
        <f t="shared" si="139"/>
        <v>0</v>
      </c>
      <c r="AJ212" s="303">
        <f t="shared" si="140"/>
        <v>0</v>
      </c>
      <c r="AK212" s="304"/>
      <c r="AL212" s="302">
        <f t="shared" si="116"/>
        <v>0</v>
      </c>
      <c r="AM212" s="306">
        <f t="shared" si="116"/>
        <v>0</v>
      </c>
      <c r="AN212" s="306"/>
      <c r="AO212" s="306"/>
      <c r="AP212" s="302">
        <f t="shared" si="141"/>
        <v>0</v>
      </c>
      <c r="AQ212" s="307">
        <f t="shared" si="142"/>
        <v>0</v>
      </c>
      <c r="AR212" s="304"/>
      <c r="AS212" s="302">
        <f t="shared" si="122"/>
        <v>0</v>
      </c>
      <c r="AT212" s="306">
        <f t="shared" si="123"/>
        <v>0</v>
      </c>
      <c r="AU212" s="306"/>
      <c r="AV212" s="306"/>
      <c r="AW212" s="302">
        <f t="shared" si="143"/>
        <v>0</v>
      </c>
      <c r="AX212" s="307">
        <f t="shared" si="144"/>
        <v>0</v>
      </c>
      <c r="AY212" s="304"/>
      <c r="AZ212" s="302">
        <f t="shared" si="145"/>
        <v>0</v>
      </c>
      <c r="BA212" s="302">
        <f t="shared" si="131"/>
        <v>0</v>
      </c>
      <c r="BB212" s="302">
        <f t="shared" si="146"/>
        <v>0</v>
      </c>
      <c r="BC212" s="303">
        <f t="shared" si="147"/>
        <v>0</v>
      </c>
      <c r="BD212" s="308"/>
      <c r="BE212" s="305">
        <f t="shared" si="148"/>
        <v>0</v>
      </c>
      <c r="BF212" s="305">
        <f t="shared" si="149"/>
        <v>0</v>
      </c>
      <c r="BG212" s="305">
        <f t="shared" si="150"/>
        <v>0</v>
      </c>
      <c r="BH212" s="307">
        <f t="shared" si="151"/>
        <v>0</v>
      </c>
      <c r="BI212" s="294"/>
      <c r="BJ212" s="91"/>
      <c r="BK212" s="91"/>
      <c r="BL212" s="91"/>
      <c r="BM212" s="91"/>
    </row>
    <row r="213" spans="1:65" hidden="1" outlineLevel="1" x14ac:dyDescent="0.25">
      <c r="A213" s="42"/>
      <c r="B213" s="42"/>
      <c r="C213" s="295">
        <v>202</v>
      </c>
      <c r="D213" s="280">
        <v>0</v>
      </c>
      <c r="E213" s="311">
        <v>0</v>
      </c>
      <c r="F213" s="297">
        <v>0</v>
      </c>
      <c r="G213" s="298">
        <v>0</v>
      </c>
      <c r="H213" s="299">
        <v>0</v>
      </c>
      <c r="I213" s="299">
        <v>0</v>
      </c>
      <c r="J213" s="299">
        <v>0</v>
      </c>
      <c r="K213" s="299">
        <v>0</v>
      </c>
      <c r="L213" s="300"/>
      <c r="M213" s="301">
        <v>0</v>
      </c>
      <c r="N213" s="302">
        <v>0</v>
      </c>
      <c r="O213" s="302">
        <f t="shared" si="124"/>
        <v>0</v>
      </c>
      <c r="P213" s="303">
        <f t="shared" si="125"/>
        <v>0</v>
      </c>
      <c r="Q213" s="300"/>
      <c r="R213" s="301">
        <v>0</v>
      </c>
      <c r="S213" s="302">
        <v>0</v>
      </c>
      <c r="T213" s="302">
        <f t="shared" si="126"/>
        <v>0</v>
      </c>
      <c r="U213" s="303">
        <f t="shared" si="127"/>
        <v>0</v>
      </c>
      <c r="V213" s="300"/>
      <c r="W213" s="301">
        <f t="shared" si="132"/>
        <v>0</v>
      </c>
      <c r="X213" s="301">
        <f t="shared" si="128"/>
        <v>0</v>
      </c>
      <c r="Y213" s="302">
        <f t="shared" si="129"/>
        <v>0</v>
      </c>
      <c r="Z213" s="303">
        <f t="shared" si="130"/>
        <v>0</v>
      </c>
      <c r="AA213" s="304"/>
      <c r="AB213" s="305">
        <f t="shared" si="133"/>
        <v>0</v>
      </c>
      <c r="AC213" s="305">
        <f t="shared" si="134"/>
        <v>0</v>
      </c>
      <c r="AD213" s="305">
        <f t="shared" si="135"/>
        <v>0</v>
      </c>
      <c r="AE213" s="303">
        <f t="shared" si="136"/>
        <v>0</v>
      </c>
      <c r="AF213" s="304"/>
      <c r="AG213" s="305">
        <f t="shared" si="137"/>
        <v>0</v>
      </c>
      <c r="AH213" s="305">
        <f t="shared" si="138"/>
        <v>0</v>
      </c>
      <c r="AI213" s="305">
        <f t="shared" si="139"/>
        <v>0</v>
      </c>
      <c r="AJ213" s="303">
        <f t="shared" si="140"/>
        <v>0</v>
      </c>
      <c r="AK213" s="304"/>
      <c r="AL213" s="302">
        <f t="shared" si="116"/>
        <v>0</v>
      </c>
      <c r="AM213" s="306">
        <f t="shared" si="116"/>
        <v>0</v>
      </c>
      <c r="AN213" s="306"/>
      <c r="AO213" s="306"/>
      <c r="AP213" s="302">
        <f t="shared" si="141"/>
        <v>0</v>
      </c>
      <c r="AQ213" s="307">
        <f t="shared" si="142"/>
        <v>0</v>
      </c>
      <c r="AR213" s="304"/>
      <c r="AS213" s="302">
        <f t="shared" si="122"/>
        <v>0</v>
      </c>
      <c r="AT213" s="306">
        <f t="shared" si="123"/>
        <v>0</v>
      </c>
      <c r="AU213" s="306"/>
      <c r="AV213" s="306"/>
      <c r="AW213" s="302">
        <f t="shared" si="143"/>
        <v>0</v>
      </c>
      <c r="AX213" s="307">
        <f t="shared" si="144"/>
        <v>0</v>
      </c>
      <c r="AY213" s="304"/>
      <c r="AZ213" s="302">
        <f t="shared" si="145"/>
        <v>0</v>
      </c>
      <c r="BA213" s="302">
        <f t="shared" si="131"/>
        <v>0</v>
      </c>
      <c r="BB213" s="302">
        <f t="shared" si="146"/>
        <v>0</v>
      </c>
      <c r="BC213" s="303">
        <f t="shared" si="147"/>
        <v>0</v>
      </c>
      <c r="BD213" s="308"/>
      <c r="BE213" s="305">
        <f t="shared" si="148"/>
        <v>0</v>
      </c>
      <c r="BF213" s="305">
        <f t="shared" si="149"/>
        <v>0</v>
      </c>
      <c r="BG213" s="305">
        <f t="shared" si="150"/>
        <v>0</v>
      </c>
      <c r="BH213" s="307">
        <f t="shared" si="151"/>
        <v>0</v>
      </c>
      <c r="BI213" s="294"/>
      <c r="BJ213" s="91"/>
      <c r="BK213" s="91"/>
      <c r="BL213" s="91"/>
      <c r="BM213" s="91"/>
    </row>
    <row r="214" spans="1:65" hidden="1" outlineLevel="1" x14ac:dyDescent="0.25">
      <c r="A214" s="42"/>
      <c r="B214" s="42"/>
      <c r="C214" s="295">
        <v>203</v>
      </c>
      <c r="D214" s="280">
        <v>0</v>
      </c>
      <c r="E214" s="311">
        <v>0</v>
      </c>
      <c r="F214" s="297">
        <v>0</v>
      </c>
      <c r="G214" s="298">
        <v>0</v>
      </c>
      <c r="H214" s="299">
        <v>0</v>
      </c>
      <c r="I214" s="299">
        <v>0</v>
      </c>
      <c r="J214" s="299">
        <v>0</v>
      </c>
      <c r="K214" s="299">
        <v>0</v>
      </c>
      <c r="L214" s="300"/>
      <c r="M214" s="301">
        <v>0</v>
      </c>
      <c r="N214" s="302">
        <v>0</v>
      </c>
      <c r="O214" s="302">
        <f t="shared" si="124"/>
        <v>0</v>
      </c>
      <c r="P214" s="303">
        <f t="shared" si="125"/>
        <v>0</v>
      </c>
      <c r="Q214" s="300"/>
      <c r="R214" s="301">
        <v>0</v>
      </c>
      <c r="S214" s="302">
        <v>0</v>
      </c>
      <c r="T214" s="302">
        <f t="shared" si="126"/>
        <v>0</v>
      </c>
      <c r="U214" s="303">
        <f t="shared" si="127"/>
        <v>0</v>
      </c>
      <c r="V214" s="300"/>
      <c r="W214" s="301">
        <f t="shared" si="132"/>
        <v>0</v>
      </c>
      <c r="X214" s="301">
        <f t="shared" si="128"/>
        <v>0</v>
      </c>
      <c r="Y214" s="302">
        <f t="shared" si="129"/>
        <v>0</v>
      </c>
      <c r="Z214" s="303">
        <f t="shared" si="130"/>
        <v>0</v>
      </c>
      <c r="AA214" s="304"/>
      <c r="AB214" s="305">
        <f t="shared" si="133"/>
        <v>0</v>
      </c>
      <c r="AC214" s="305">
        <f t="shared" si="134"/>
        <v>0</v>
      </c>
      <c r="AD214" s="305">
        <f t="shared" si="135"/>
        <v>0</v>
      </c>
      <c r="AE214" s="303">
        <f t="shared" si="136"/>
        <v>0</v>
      </c>
      <c r="AF214" s="304"/>
      <c r="AG214" s="305">
        <f t="shared" si="137"/>
        <v>0</v>
      </c>
      <c r="AH214" s="305">
        <f t="shared" si="138"/>
        <v>0</v>
      </c>
      <c r="AI214" s="305">
        <f t="shared" si="139"/>
        <v>0</v>
      </c>
      <c r="AJ214" s="303">
        <f t="shared" si="140"/>
        <v>0</v>
      </c>
      <c r="AK214" s="304"/>
      <c r="AL214" s="302">
        <f t="shared" si="116"/>
        <v>0</v>
      </c>
      <c r="AM214" s="306">
        <f t="shared" si="116"/>
        <v>0</v>
      </c>
      <c r="AN214" s="306"/>
      <c r="AO214" s="306"/>
      <c r="AP214" s="302">
        <f t="shared" si="141"/>
        <v>0</v>
      </c>
      <c r="AQ214" s="307">
        <f t="shared" si="142"/>
        <v>0</v>
      </c>
      <c r="AR214" s="304"/>
      <c r="AS214" s="302">
        <f t="shared" si="122"/>
        <v>0</v>
      </c>
      <c r="AT214" s="306">
        <f t="shared" si="123"/>
        <v>0</v>
      </c>
      <c r="AU214" s="306"/>
      <c r="AV214" s="306"/>
      <c r="AW214" s="302">
        <f t="shared" si="143"/>
        <v>0</v>
      </c>
      <c r="AX214" s="307">
        <f t="shared" si="144"/>
        <v>0</v>
      </c>
      <c r="AY214" s="304"/>
      <c r="AZ214" s="302">
        <f t="shared" si="145"/>
        <v>0</v>
      </c>
      <c r="BA214" s="302">
        <f t="shared" si="131"/>
        <v>0</v>
      </c>
      <c r="BB214" s="302">
        <f t="shared" si="146"/>
        <v>0</v>
      </c>
      <c r="BC214" s="303">
        <f t="shared" si="147"/>
        <v>0</v>
      </c>
      <c r="BD214" s="308"/>
      <c r="BE214" s="305">
        <f t="shared" si="148"/>
        <v>0</v>
      </c>
      <c r="BF214" s="305">
        <f t="shared" si="149"/>
        <v>0</v>
      </c>
      <c r="BG214" s="305">
        <f t="shared" si="150"/>
        <v>0</v>
      </c>
      <c r="BH214" s="307">
        <f t="shared" si="151"/>
        <v>0</v>
      </c>
      <c r="BI214" s="294"/>
      <c r="BJ214" s="91"/>
      <c r="BK214" s="91"/>
      <c r="BL214" s="91"/>
      <c r="BM214" s="91"/>
    </row>
    <row r="215" spans="1:65" hidden="1" outlineLevel="1" x14ac:dyDescent="0.25">
      <c r="A215" s="42"/>
      <c r="B215" s="42"/>
      <c r="C215" s="295">
        <v>204</v>
      </c>
      <c r="D215" s="280">
        <v>0</v>
      </c>
      <c r="E215" s="311">
        <v>0</v>
      </c>
      <c r="F215" s="297">
        <v>0</v>
      </c>
      <c r="G215" s="298">
        <v>0</v>
      </c>
      <c r="H215" s="299">
        <v>0</v>
      </c>
      <c r="I215" s="299">
        <v>0</v>
      </c>
      <c r="J215" s="299">
        <v>0</v>
      </c>
      <c r="K215" s="299">
        <v>0</v>
      </c>
      <c r="L215" s="300"/>
      <c r="M215" s="301">
        <v>0</v>
      </c>
      <c r="N215" s="302">
        <v>0</v>
      </c>
      <c r="O215" s="302">
        <f t="shared" si="124"/>
        <v>0</v>
      </c>
      <c r="P215" s="303">
        <f t="shared" si="125"/>
        <v>0</v>
      </c>
      <c r="Q215" s="300"/>
      <c r="R215" s="301">
        <v>0</v>
      </c>
      <c r="S215" s="302">
        <v>0</v>
      </c>
      <c r="T215" s="302">
        <f t="shared" si="126"/>
        <v>0</v>
      </c>
      <c r="U215" s="303">
        <f t="shared" si="127"/>
        <v>0</v>
      </c>
      <c r="V215" s="300"/>
      <c r="W215" s="301">
        <f t="shared" si="132"/>
        <v>0</v>
      </c>
      <c r="X215" s="301">
        <f t="shared" si="128"/>
        <v>0</v>
      </c>
      <c r="Y215" s="302">
        <f t="shared" si="129"/>
        <v>0</v>
      </c>
      <c r="Z215" s="303">
        <f t="shared" si="130"/>
        <v>0</v>
      </c>
      <c r="AA215" s="304"/>
      <c r="AB215" s="305">
        <f t="shared" si="133"/>
        <v>0</v>
      </c>
      <c r="AC215" s="305">
        <f t="shared" si="134"/>
        <v>0</v>
      </c>
      <c r="AD215" s="305">
        <f t="shared" si="135"/>
        <v>0</v>
      </c>
      <c r="AE215" s="303">
        <f t="shared" si="136"/>
        <v>0</v>
      </c>
      <c r="AF215" s="304"/>
      <c r="AG215" s="305">
        <f t="shared" si="137"/>
        <v>0</v>
      </c>
      <c r="AH215" s="305">
        <f t="shared" si="138"/>
        <v>0</v>
      </c>
      <c r="AI215" s="305">
        <f t="shared" si="139"/>
        <v>0</v>
      </c>
      <c r="AJ215" s="303">
        <f t="shared" si="140"/>
        <v>0</v>
      </c>
      <c r="AK215" s="304"/>
      <c r="AL215" s="302">
        <f t="shared" si="116"/>
        <v>0</v>
      </c>
      <c r="AM215" s="306">
        <f t="shared" si="116"/>
        <v>0</v>
      </c>
      <c r="AN215" s="306"/>
      <c r="AO215" s="306"/>
      <c r="AP215" s="302">
        <f t="shared" si="141"/>
        <v>0</v>
      </c>
      <c r="AQ215" s="307">
        <f t="shared" si="142"/>
        <v>0</v>
      </c>
      <c r="AR215" s="304"/>
      <c r="AS215" s="302">
        <f t="shared" si="122"/>
        <v>0</v>
      </c>
      <c r="AT215" s="306">
        <f t="shared" si="123"/>
        <v>0</v>
      </c>
      <c r="AU215" s="306"/>
      <c r="AV215" s="306"/>
      <c r="AW215" s="302">
        <f t="shared" si="143"/>
        <v>0</v>
      </c>
      <c r="AX215" s="307">
        <f t="shared" si="144"/>
        <v>0</v>
      </c>
      <c r="AY215" s="304"/>
      <c r="AZ215" s="302">
        <f t="shared" si="145"/>
        <v>0</v>
      </c>
      <c r="BA215" s="302">
        <f t="shared" si="131"/>
        <v>0</v>
      </c>
      <c r="BB215" s="302">
        <f t="shared" si="146"/>
        <v>0</v>
      </c>
      <c r="BC215" s="303">
        <f t="shared" si="147"/>
        <v>0</v>
      </c>
      <c r="BD215" s="308"/>
      <c r="BE215" s="305">
        <f t="shared" si="148"/>
        <v>0</v>
      </c>
      <c r="BF215" s="305">
        <f t="shared" si="149"/>
        <v>0</v>
      </c>
      <c r="BG215" s="305">
        <f t="shared" si="150"/>
        <v>0</v>
      </c>
      <c r="BH215" s="307">
        <f t="shared" si="151"/>
        <v>0</v>
      </c>
      <c r="BI215" s="294"/>
      <c r="BJ215" s="91"/>
      <c r="BK215" s="91"/>
      <c r="BL215" s="91"/>
      <c r="BM215" s="91"/>
    </row>
    <row r="216" spans="1:65" hidden="1" outlineLevel="1" x14ac:dyDescent="0.25">
      <c r="A216" s="42"/>
      <c r="B216" s="42"/>
      <c r="C216" s="295">
        <v>205</v>
      </c>
      <c r="D216" s="280">
        <v>0</v>
      </c>
      <c r="E216" s="311">
        <v>0</v>
      </c>
      <c r="F216" s="297">
        <v>0</v>
      </c>
      <c r="G216" s="298">
        <v>0</v>
      </c>
      <c r="H216" s="299">
        <v>0</v>
      </c>
      <c r="I216" s="299">
        <v>0</v>
      </c>
      <c r="J216" s="299">
        <v>0</v>
      </c>
      <c r="K216" s="299">
        <v>0</v>
      </c>
      <c r="L216" s="300"/>
      <c r="M216" s="301">
        <v>0</v>
      </c>
      <c r="N216" s="302">
        <v>0</v>
      </c>
      <c r="O216" s="302">
        <f t="shared" si="124"/>
        <v>0</v>
      </c>
      <c r="P216" s="303">
        <f t="shared" si="125"/>
        <v>0</v>
      </c>
      <c r="Q216" s="300"/>
      <c r="R216" s="301">
        <v>0</v>
      </c>
      <c r="S216" s="302">
        <v>0</v>
      </c>
      <c r="T216" s="302">
        <f t="shared" si="126"/>
        <v>0</v>
      </c>
      <c r="U216" s="303">
        <f t="shared" si="127"/>
        <v>0</v>
      </c>
      <c r="V216" s="300"/>
      <c r="W216" s="301">
        <f t="shared" si="132"/>
        <v>0</v>
      </c>
      <c r="X216" s="301">
        <f t="shared" si="128"/>
        <v>0</v>
      </c>
      <c r="Y216" s="302">
        <f t="shared" si="129"/>
        <v>0</v>
      </c>
      <c r="Z216" s="303">
        <f t="shared" si="130"/>
        <v>0</v>
      </c>
      <c r="AA216" s="304"/>
      <c r="AB216" s="305">
        <f t="shared" si="133"/>
        <v>0</v>
      </c>
      <c r="AC216" s="305">
        <f t="shared" si="134"/>
        <v>0</v>
      </c>
      <c r="AD216" s="305">
        <f t="shared" si="135"/>
        <v>0</v>
      </c>
      <c r="AE216" s="303">
        <f t="shared" si="136"/>
        <v>0</v>
      </c>
      <c r="AF216" s="304"/>
      <c r="AG216" s="305">
        <f t="shared" si="137"/>
        <v>0</v>
      </c>
      <c r="AH216" s="305">
        <f t="shared" si="138"/>
        <v>0</v>
      </c>
      <c r="AI216" s="305">
        <f t="shared" si="139"/>
        <v>0</v>
      </c>
      <c r="AJ216" s="303">
        <f t="shared" si="140"/>
        <v>0</v>
      </c>
      <c r="AK216" s="304"/>
      <c r="AL216" s="302">
        <f t="shared" si="116"/>
        <v>0</v>
      </c>
      <c r="AM216" s="306">
        <f t="shared" si="116"/>
        <v>0</v>
      </c>
      <c r="AN216" s="306"/>
      <c r="AO216" s="306"/>
      <c r="AP216" s="302">
        <f t="shared" si="141"/>
        <v>0</v>
      </c>
      <c r="AQ216" s="307">
        <f t="shared" si="142"/>
        <v>0</v>
      </c>
      <c r="AR216" s="304"/>
      <c r="AS216" s="302">
        <f t="shared" si="122"/>
        <v>0</v>
      </c>
      <c r="AT216" s="306">
        <f t="shared" si="123"/>
        <v>0</v>
      </c>
      <c r="AU216" s="306"/>
      <c r="AV216" s="306"/>
      <c r="AW216" s="302">
        <f t="shared" si="143"/>
        <v>0</v>
      </c>
      <c r="AX216" s="307">
        <f t="shared" si="144"/>
        <v>0</v>
      </c>
      <c r="AY216" s="304"/>
      <c r="AZ216" s="302">
        <f t="shared" si="145"/>
        <v>0</v>
      </c>
      <c r="BA216" s="302">
        <f t="shared" si="131"/>
        <v>0</v>
      </c>
      <c r="BB216" s="302">
        <f t="shared" si="146"/>
        <v>0</v>
      </c>
      <c r="BC216" s="303">
        <f t="shared" si="147"/>
        <v>0</v>
      </c>
      <c r="BD216" s="308"/>
      <c r="BE216" s="305">
        <f t="shared" si="148"/>
        <v>0</v>
      </c>
      <c r="BF216" s="305">
        <f t="shared" si="149"/>
        <v>0</v>
      </c>
      <c r="BG216" s="305">
        <f t="shared" si="150"/>
        <v>0</v>
      </c>
      <c r="BH216" s="307">
        <f t="shared" si="151"/>
        <v>0</v>
      </c>
      <c r="BI216" s="294"/>
      <c r="BJ216" s="91"/>
      <c r="BK216" s="91"/>
      <c r="BL216" s="91"/>
      <c r="BM216" s="91"/>
    </row>
    <row r="217" spans="1:65" hidden="1" outlineLevel="1" x14ac:dyDescent="0.25">
      <c r="A217" s="42"/>
      <c r="B217" s="42"/>
      <c r="C217" s="295">
        <v>206</v>
      </c>
      <c r="D217" s="280">
        <v>0</v>
      </c>
      <c r="E217" s="311">
        <v>0</v>
      </c>
      <c r="F217" s="297">
        <v>0</v>
      </c>
      <c r="G217" s="298">
        <v>0</v>
      </c>
      <c r="H217" s="299">
        <v>0</v>
      </c>
      <c r="I217" s="299">
        <v>0</v>
      </c>
      <c r="J217" s="299">
        <v>0</v>
      </c>
      <c r="K217" s="299">
        <v>0</v>
      </c>
      <c r="L217" s="300"/>
      <c r="M217" s="301">
        <v>0</v>
      </c>
      <c r="N217" s="302">
        <v>0</v>
      </c>
      <c r="O217" s="302">
        <f t="shared" si="124"/>
        <v>0</v>
      </c>
      <c r="P217" s="303">
        <f t="shared" si="125"/>
        <v>0</v>
      </c>
      <c r="Q217" s="300"/>
      <c r="R217" s="301">
        <v>0</v>
      </c>
      <c r="S217" s="302">
        <v>0</v>
      </c>
      <c r="T217" s="302">
        <f t="shared" si="126"/>
        <v>0</v>
      </c>
      <c r="U217" s="303">
        <f t="shared" si="127"/>
        <v>0</v>
      </c>
      <c r="V217" s="300"/>
      <c r="W217" s="301">
        <f t="shared" si="132"/>
        <v>0</v>
      </c>
      <c r="X217" s="301">
        <f t="shared" si="128"/>
        <v>0</v>
      </c>
      <c r="Y217" s="302">
        <f t="shared" si="129"/>
        <v>0</v>
      </c>
      <c r="Z217" s="303">
        <f t="shared" si="130"/>
        <v>0</v>
      </c>
      <c r="AA217" s="304"/>
      <c r="AB217" s="305">
        <f t="shared" si="133"/>
        <v>0</v>
      </c>
      <c r="AC217" s="305">
        <f t="shared" si="134"/>
        <v>0</v>
      </c>
      <c r="AD217" s="305">
        <f t="shared" si="135"/>
        <v>0</v>
      </c>
      <c r="AE217" s="303">
        <f t="shared" si="136"/>
        <v>0</v>
      </c>
      <c r="AF217" s="304"/>
      <c r="AG217" s="305">
        <f t="shared" si="137"/>
        <v>0</v>
      </c>
      <c r="AH217" s="305">
        <f t="shared" si="138"/>
        <v>0</v>
      </c>
      <c r="AI217" s="305">
        <f t="shared" si="139"/>
        <v>0</v>
      </c>
      <c r="AJ217" s="303">
        <f t="shared" si="140"/>
        <v>0</v>
      </c>
      <c r="AK217" s="304"/>
      <c r="AL217" s="302">
        <f t="shared" si="116"/>
        <v>0</v>
      </c>
      <c r="AM217" s="306">
        <f t="shared" si="116"/>
        <v>0</v>
      </c>
      <c r="AN217" s="306"/>
      <c r="AO217" s="306"/>
      <c r="AP217" s="302">
        <f t="shared" si="141"/>
        <v>0</v>
      </c>
      <c r="AQ217" s="307">
        <f t="shared" si="142"/>
        <v>0</v>
      </c>
      <c r="AR217" s="304"/>
      <c r="AS217" s="302">
        <f t="shared" si="122"/>
        <v>0</v>
      </c>
      <c r="AT217" s="306">
        <f t="shared" si="123"/>
        <v>0</v>
      </c>
      <c r="AU217" s="306"/>
      <c r="AV217" s="306"/>
      <c r="AW217" s="302">
        <f t="shared" si="143"/>
        <v>0</v>
      </c>
      <c r="AX217" s="307">
        <f t="shared" si="144"/>
        <v>0</v>
      </c>
      <c r="AY217" s="304"/>
      <c r="AZ217" s="302">
        <f t="shared" si="145"/>
        <v>0</v>
      </c>
      <c r="BA217" s="302">
        <f t="shared" si="131"/>
        <v>0</v>
      </c>
      <c r="BB217" s="302">
        <f t="shared" si="146"/>
        <v>0</v>
      </c>
      <c r="BC217" s="303">
        <f t="shared" si="147"/>
        <v>0</v>
      </c>
      <c r="BD217" s="308"/>
      <c r="BE217" s="305">
        <f t="shared" si="148"/>
        <v>0</v>
      </c>
      <c r="BF217" s="305">
        <f t="shared" si="149"/>
        <v>0</v>
      </c>
      <c r="BG217" s="305">
        <f t="shared" si="150"/>
        <v>0</v>
      </c>
      <c r="BH217" s="307">
        <f t="shared" si="151"/>
        <v>0</v>
      </c>
      <c r="BI217" s="294"/>
      <c r="BJ217" s="91"/>
      <c r="BK217" s="91"/>
      <c r="BL217" s="91"/>
      <c r="BM217" s="91"/>
    </row>
    <row r="218" spans="1:65" hidden="1" outlineLevel="1" x14ac:dyDescent="0.25">
      <c r="A218" s="42"/>
      <c r="B218" s="42"/>
      <c r="C218" s="295">
        <v>207</v>
      </c>
      <c r="D218" s="280">
        <v>0</v>
      </c>
      <c r="E218" s="311">
        <v>0</v>
      </c>
      <c r="F218" s="297">
        <v>0</v>
      </c>
      <c r="G218" s="298">
        <v>0</v>
      </c>
      <c r="H218" s="299">
        <v>0</v>
      </c>
      <c r="I218" s="299">
        <v>0</v>
      </c>
      <c r="J218" s="299">
        <v>0</v>
      </c>
      <c r="K218" s="299">
        <v>0</v>
      </c>
      <c r="L218" s="300"/>
      <c r="M218" s="301">
        <v>0</v>
      </c>
      <c r="N218" s="302">
        <v>0</v>
      </c>
      <c r="O218" s="302">
        <f t="shared" si="124"/>
        <v>0</v>
      </c>
      <c r="P218" s="303">
        <f t="shared" si="125"/>
        <v>0</v>
      </c>
      <c r="Q218" s="300"/>
      <c r="R218" s="301">
        <v>0</v>
      </c>
      <c r="S218" s="302">
        <v>0</v>
      </c>
      <c r="T218" s="302">
        <f t="shared" si="126"/>
        <v>0</v>
      </c>
      <c r="U218" s="303">
        <f t="shared" si="127"/>
        <v>0</v>
      </c>
      <c r="V218" s="300"/>
      <c r="W218" s="301">
        <f t="shared" si="132"/>
        <v>0</v>
      </c>
      <c r="X218" s="301">
        <f t="shared" si="128"/>
        <v>0</v>
      </c>
      <c r="Y218" s="302">
        <f t="shared" si="129"/>
        <v>0</v>
      </c>
      <c r="Z218" s="303">
        <f t="shared" si="130"/>
        <v>0</v>
      </c>
      <c r="AA218" s="304"/>
      <c r="AB218" s="305">
        <f t="shared" si="133"/>
        <v>0</v>
      </c>
      <c r="AC218" s="305">
        <f t="shared" si="134"/>
        <v>0</v>
      </c>
      <c r="AD218" s="305">
        <f t="shared" si="135"/>
        <v>0</v>
      </c>
      <c r="AE218" s="303">
        <f t="shared" si="136"/>
        <v>0</v>
      </c>
      <c r="AF218" s="304"/>
      <c r="AG218" s="305">
        <f t="shared" si="137"/>
        <v>0</v>
      </c>
      <c r="AH218" s="305">
        <f t="shared" si="138"/>
        <v>0</v>
      </c>
      <c r="AI218" s="305">
        <f t="shared" si="139"/>
        <v>0</v>
      </c>
      <c r="AJ218" s="303">
        <f t="shared" si="140"/>
        <v>0</v>
      </c>
      <c r="AK218" s="304"/>
      <c r="AL218" s="302">
        <f t="shared" si="116"/>
        <v>0</v>
      </c>
      <c r="AM218" s="306">
        <f t="shared" si="116"/>
        <v>0</v>
      </c>
      <c r="AN218" s="306"/>
      <c r="AO218" s="306"/>
      <c r="AP218" s="302">
        <f t="shared" si="141"/>
        <v>0</v>
      </c>
      <c r="AQ218" s="307">
        <f t="shared" si="142"/>
        <v>0</v>
      </c>
      <c r="AR218" s="304"/>
      <c r="AS218" s="302">
        <f t="shared" si="122"/>
        <v>0</v>
      </c>
      <c r="AT218" s="306">
        <f t="shared" si="123"/>
        <v>0</v>
      </c>
      <c r="AU218" s="306"/>
      <c r="AV218" s="306"/>
      <c r="AW218" s="302">
        <f t="shared" si="143"/>
        <v>0</v>
      </c>
      <c r="AX218" s="307">
        <f t="shared" si="144"/>
        <v>0</v>
      </c>
      <c r="AY218" s="304"/>
      <c r="AZ218" s="302">
        <f t="shared" si="145"/>
        <v>0</v>
      </c>
      <c r="BA218" s="302">
        <f t="shared" si="131"/>
        <v>0</v>
      </c>
      <c r="BB218" s="302">
        <f t="shared" si="146"/>
        <v>0</v>
      </c>
      <c r="BC218" s="303">
        <f t="shared" si="147"/>
        <v>0</v>
      </c>
      <c r="BD218" s="308"/>
      <c r="BE218" s="305">
        <f t="shared" si="148"/>
        <v>0</v>
      </c>
      <c r="BF218" s="305">
        <f t="shared" si="149"/>
        <v>0</v>
      </c>
      <c r="BG218" s="305">
        <f t="shared" si="150"/>
        <v>0</v>
      </c>
      <c r="BH218" s="307">
        <f t="shared" si="151"/>
        <v>0</v>
      </c>
      <c r="BI218" s="294"/>
      <c r="BJ218" s="91"/>
      <c r="BK218" s="91"/>
      <c r="BL218" s="91"/>
      <c r="BM218" s="91"/>
    </row>
    <row r="219" spans="1:65" hidden="1" outlineLevel="1" x14ac:dyDescent="0.25">
      <c r="A219" s="42"/>
      <c r="B219" s="42"/>
      <c r="C219" s="295">
        <v>208</v>
      </c>
      <c r="D219" s="280">
        <v>0</v>
      </c>
      <c r="E219" s="311">
        <v>0</v>
      </c>
      <c r="F219" s="297">
        <v>0</v>
      </c>
      <c r="G219" s="298">
        <v>0</v>
      </c>
      <c r="H219" s="299">
        <v>0</v>
      </c>
      <c r="I219" s="299">
        <v>0</v>
      </c>
      <c r="J219" s="299">
        <v>0</v>
      </c>
      <c r="K219" s="299">
        <v>0</v>
      </c>
      <c r="L219" s="300"/>
      <c r="M219" s="301">
        <v>0</v>
      </c>
      <c r="N219" s="302">
        <v>0</v>
      </c>
      <c r="O219" s="302">
        <f t="shared" si="124"/>
        <v>0</v>
      </c>
      <c r="P219" s="303">
        <f t="shared" si="125"/>
        <v>0</v>
      </c>
      <c r="Q219" s="300"/>
      <c r="R219" s="301">
        <v>0</v>
      </c>
      <c r="S219" s="302">
        <v>0</v>
      </c>
      <c r="T219" s="302">
        <f t="shared" si="126"/>
        <v>0</v>
      </c>
      <c r="U219" s="303">
        <f t="shared" si="127"/>
        <v>0</v>
      </c>
      <c r="V219" s="300"/>
      <c r="W219" s="301">
        <f t="shared" si="132"/>
        <v>0</v>
      </c>
      <c r="X219" s="301">
        <f t="shared" si="128"/>
        <v>0</v>
      </c>
      <c r="Y219" s="302">
        <f t="shared" si="129"/>
        <v>0</v>
      </c>
      <c r="Z219" s="303">
        <f t="shared" si="130"/>
        <v>0</v>
      </c>
      <c r="AA219" s="304"/>
      <c r="AB219" s="305">
        <f t="shared" si="133"/>
        <v>0</v>
      </c>
      <c r="AC219" s="305">
        <f t="shared" si="134"/>
        <v>0</v>
      </c>
      <c r="AD219" s="305">
        <f t="shared" si="135"/>
        <v>0</v>
      </c>
      <c r="AE219" s="303">
        <f t="shared" si="136"/>
        <v>0</v>
      </c>
      <c r="AF219" s="304"/>
      <c r="AG219" s="305">
        <f t="shared" si="137"/>
        <v>0</v>
      </c>
      <c r="AH219" s="305">
        <f t="shared" si="138"/>
        <v>0</v>
      </c>
      <c r="AI219" s="305">
        <f t="shared" si="139"/>
        <v>0</v>
      </c>
      <c r="AJ219" s="303">
        <f t="shared" si="140"/>
        <v>0</v>
      </c>
      <c r="AK219" s="304"/>
      <c r="AL219" s="302">
        <f t="shared" si="116"/>
        <v>0</v>
      </c>
      <c r="AM219" s="306">
        <f t="shared" si="116"/>
        <v>0</v>
      </c>
      <c r="AN219" s="306"/>
      <c r="AO219" s="306"/>
      <c r="AP219" s="302">
        <f t="shared" si="141"/>
        <v>0</v>
      </c>
      <c r="AQ219" s="307">
        <f t="shared" si="142"/>
        <v>0</v>
      </c>
      <c r="AR219" s="304"/>
      <c r="AS219" s="302">
        <f t="shared" si="122"/>
        <v>0</v>
      </c>
      <c r="AT219" s="306">
        <f t="shared" si="123"/>
        <v>0</v>
      </c>
      <c r="AU219" s="306"/>
      <c r="AV219" s="306"/>
      <c r="AW219" s="302">
        <f t="shared" si="143"/>
        <v>0</v>
      </c>
      <c r="AX219" s="307">
        <f t="shared" si="144"/>
        <v>0</v>
      </c>
      <c r="AY219" s="304"/>
      <c r="AZ219" s="302">
        <f t="shared" si="145"/>
        <v>0</v>
      </c>
      <c r="BA219" s="302">
        <f t="shared" si="131"/>
        <v>0</v>
      </c>
      <c r="BB219" s="302">
        <f t="shared" si="146"/>
        <v>0</v>
      </c>
      <c r="BC219" s="303">
        <f t="shared" si="147"/>
        <v>0</v>
      </c>
      <c r="BD219" s="308"/>
      <c r="BE219" s="305">
        <f t="shared" si="148"/>
        <v>0</v>
      </c>
      <c r="BF219" s="305">
        <f t="shared" si="149"/>
        <v>0</v>
      </c>
      <c r="BG219" s="305">
        <f t="shared" si="150"/>
        <v>0</v>
      </c>
      <c r="BH219" s="307">
        <f t="shared" si="151"/>
        <v>0</v>
      </c>
      <c r="BI219" s="294"/>
      <c r="BJ219" s="91"/>
      <c r="BK219" s="91"/>
      <c r="BL219" s="91"/>
      <c r="BM219" s="91"/>
    </row>
    <row r="220" spans="1:65" hidden="1" outlineLevel="1" x14ac:dyDescent="0.25">
      <c r="A220" s="42"/>
      <c r="B220" s="42"/>
      <c r="C220" s="295">
        <v>209</v>
      </c>
      <c r="D220" s="280">
        <v>0</v>
      </c>
      <c r="E220" s="311">
        <v>0</v>
      </c>
      <c r="F220" s="297">
        <v>0</v>
      </c>
      <c r="G220" s="298">
        <v>0</v>
      </c>
      <c r="H220" s="299">
        <v>0</v>
      </c>
      <c r="I220" s="299">
        <v>0</v>
      </c>
      <c r="J220" s="299">
        <v>0</v>
      </c>
      <c r="K220" s="299">
        <v>0</v>
      </c>
      <c r="L220" s="300"/>
      <c r="M220" s="301">
        <v>0</v>
      </c>
      <c r="N220" s="302">
        <v>0</v>
      </c>
      <c r="O220" s="302">
        <f t="shared" si="124"/>
        <v>0</v>
      </c>
      <c r="P220" s="303">
        <f t="shared" si="125"/>
        <v>0</v>
      </c>
      <c r="Q220" s="300"/>
      <c r="R220" s="301">
        <v>0</v>
      </c>
      <c r="S220" s="302">
        <v>0</v>
      </c>
      <c r="T220" s="302">
        <f t="shared" si="126"/>
        <v>0</v>
      </c>
      <c r="U220" s="303">
        <f t="shared" si="127"/>
        <v>0</v>
      </c>
      <c r="V220" s="300"/>
      <c r="W220" s="301">
        <f t="shared" si="132"/>
        <v>0</v>
      </c>
      <c r="X220" s="301">
        <f t="shared" si="128"/>
        <v>0</v>
      </c>
      <c r="Y220" s="302">
        <f t="shared" si="129"/>
        <v>0</v>
      </c>
      <c r="Z220" s="303">
        <f t="shared" si="130"/>
        <v>0</v>
      </c>
      <c r="AA220" s="304"/>
      <c r="AB220" s="305">
        <f t="shared" si="133"/>
        <v>0</v>
      </c>
      <c r="AC220" s="305">
        <f t="shared" si="134"/>
        <v>0</v>
      </c>
      <c r="AD220" s="305">
        <f t="shared" si="135"/>
        <v>0</v>
      </c>
      <c r="AE220" s="303">
        <f t="shared" si="136"/>
        <v>0</v>
      </c>
      <c r="AF220" s="304"/>
      <c r="AG220" s="305">
        <f t="shared" si="137"/>
        <v>0</v>
      </c>
      <c r="AH220" s="305">
        <f t="shared" si="138"/>
        <v>0</v>
      </c>
      <c r="AI220" s="305">
        <f t="shared" si="139"/>
        <v>0</v>
      </c>
      <c r="AJ220" s="303">
        <f t="shared" si="140"/>
        <v>0</v>
      </c>
      <c r="AK220" s="304"/>
      <c r="AL220" s="302">
        <f t="shared" ref="AL220:AM358" si="153">+M220</f>
        <v>0</v>
      </c>
      <c r="AM220" s="306">
        <f t="shared" si="153"/>
        <v>0</v>
      </c>
      <c r="AN220" s="306"/>
      <c r="AO220" s="306"/>
      <c r="AP220" s="302">
        <f t="shared" si="141"/>
        <v>0</v>
      </c>
      <c r="AQ220" s="307">
        <f t="shared" si="142"/>
        <v>0</v>
      </c>
      <c r="AR220" s="304"/>
      <c r="AS220" s="302">
        <f t="shared" ref="AS220:AT358" si="154">+R220</f>
        <v>0</v>
      </c>
      <c r="AT220" s="306">
        <f t="shared" si="154"/>
        <v>0</v>
      </c>
      <c r="AU220" s="306"/>
      <c r="AV220" s="306"/>
      <c r="AW220" s="302">
        <f t="shared" si="143"/>
        <v>0</v>
      </c>
      <c r="AX220" s="307">
        <f t="shared" si="144"/>
        <v>0</v>
      </c>
      <c r="AY220" s="304"/>
      <c r="AZ220" s="302">
        <f t="shared" si="145"/>
        <v>0</v>
      </c>
      <c r="BA220" s="302">
        <f t="shared" si="131"/>
        <v>0</v>
      </c>
      <c r="BB220" s="302">
        <f t="shared" si="146"/>
        <v>0</v>
      </c>
      <c r="BC220" s="303">
        <f t="shared" si="147"/>
        <v>0</v>
      </c>
      <c r="BD220" s="308"/>
      <c r="BE220" s="305">
        <f t="shared" si="148"/>
        <v>0</v>
      </c>
      <c r="BF220" s="305">
        <f t="shared" si="149"/>
        <v>0</v>
      </c>
      <c r="BG220" s="305">
        <f t="shared" si="150"/>
        <v>0</v>
      </c>
      <c r="BH220" s="307">
        <f t="shared" si="151"/>
        <v>0</v>
      </c>
      <c r="BI220" s="294"/>
      <c r="BJ220" s="91"/>
      <c r="BK220" s="91"/>
      <c r="BL220" s="91"/>
      <c r="BM220" s="91"/>
    </row>
    <row r="221" spans="1:65" hidden="1" outlineLevel="1" x14ac:dyDescent="0.25">
      <c r="A221" s="42"/>
      <c r="B221" s="42"/>
      <c r="C221" s="295">
        <v>210</v>
      </c>
      <c r="D221" s="280">
        <v>0</v>
      </c>
      <c r="E221" s="311">
        <v>0</v>
      </c>
      <c r="F221" s="297">
        <v>0</v>
      </c>
      <c r="G221" s="298">
        <v>0</v>
      </c>
      <c r="H221" s="299">
        <v>0</v>
      </c>
      <c r="I221" s="299">
        <v>0</v>
      </c>
      <c r="J221" s="299">
        <v>0</v>
      </c>
      <c r="K221" s="299">
        <v>0</v>
      </c>
      <c r="L221" s="300"/>
      <c r="M221" s="301">
        <v>0</v>
      </c>
      <c r="N221" s="302">
        <v>0</v>
      </c>
      <c r="O221" s="302">
        <f t="shared" si="124"/>
        <v>0</v>
      </c>
      <c r="P221" s="303">
        <f t="shared" si="125"/>
        <v>0</v>
      </c>
      <c r="Q221" s="300"/>
      <c r="R221" s="301">
        <v>0</v>
      </c>
      <c r="S221" s="302">
        <v>0</v>
      </c>
      <c r="T221" s="302">
        <f t="shared" si="126"/>
        <v>0</v>
      </c>
      <c r="U221" s="303">
        <f t="shared" si="127"/>
        <v>0</v>
      </c>
      <c r="V221" s="300"/>
      <c r="W221" s="301">
        <f t="shared" si="132"/>
        <v>0</v>
      </c>
      <c r="X221" s="301">
        <f t="shared" si="128"/>
        <v>0</v>
      </c>
      <c r="Y221" s="302">
        <f t="shared" si="129"/>
        <v>0</v>
      </c>
      <c r="Z221" s="303">
        <f t="shared" si="130"/>
        <v>0</v>
      </c>
      <c r="AA221" s="304"/>
      <c r="AB221" s="305">
        <f t="shared" si="133"/>
        <v>0</v>
      </c>
      <c r="AC221" s="305">
        <f t="shared" si="134"/>
        <v>0</v>
      </c>
      <c r="AD221" s="305">
        <f t="shared" si="135"/>
        <v>0</v>
      </c>
      <c r="AE221" s="303">
        <f t="shared" si="136"/>
        <v>0</v>
      </c>
      <c r="AF221" s="304"/>
      <c r="AG221" s="305">
        <f t="shared" si="137"/>
        <v>0</v>
      </c>
      <c r="AH221" s="305">
        <f t="shared" si="138"/>
        <v>0</v>
      </c>
      <c r="AI221" s="305">
        <f t="shared" si="139"/>
        <v>0</v>
      </c>
      <c r="AJ221" s="303">
        <f t="shared" si="140"/>
        <v>0</v>
      </c>
      <c r="AK221" s="304"/>
      <c r="AL221" s="302">
        <f t="shared" si="153"/>
        <v>0</v>
      </c>
      <c r="AM221" s="306">
        <f t="shared" si="153"/>
        <v>0</v>
      </c>
      <c r="AN221" s="306"/>
      <c r="AO221" s="306"/>
      <c r="AP221" s="302">
        <f t="shared" si="141"/>
        <v>0</v>
      </c>
      <c r="AQ221" s="307">
        <f t="shared" si="142"/>
        <v>0</v>
      </c>
      <c r="AR221" s="304"/>
      <c r="AS221" s="302">
        <f t="shared" si="154"/>
        <v>0</v>
      </c>
      <c r="AT221" s="306">
        <f t="shared" si="154"/>
        <v>0</v>
      </c>
      <c r="AU221" s="306"/>
      <c r="AV221" s="306"/>
      <c r="AW221" s="302">
        <f t="shared" si="143"/>
        <v>0</v>
      </c>
      <c r="AX221" s="307">
        <f t="shared" si="144"/>
        <v>0</v>
      </c>
      <c r="AY221" s="304"/>
      <c r="AZ221" s="302">
        <f t="shared" si="145"/>
        <v>0</v>
      </c>
      <c r="BA221" s="302">
        <f t="shared" si="131"/>
        <v>0</v>
      </c>
      <c r="BB221" s="302">
        <f t="shared" si="146"/>
        <v>0</v>
      </c>
      <c r="BC221" s="303">
        <f t="shared" si="147"/>
        <v>0</v>
      </c>
      <c r="BD221" s="308"/>
      <c r="BE221" s="305">
        <f t="shared" si="148"/>
        <v>0</v>
      </c>
      <c r="BF221" s="305">
        <f t="shared" si="149"/>
        <v>0</v>
      </c>
      <c r="BG221" s="305">
        <f t="shared" si="150"/>
        <v>0</v>
      </c>
      <c r="BH221" s="307">
        <f t="shared" si="151"/>
        <v>0</v>
      </c>
      <c r="BI221" s="294"/>
      <c r="BJ221" s="91"/>
      <c r="BK221" s="91"/>
      <c r="BL221" s="91"/>
      <c r="BM221" s="91"/>
    </row>
    <row r="222" spans="1:65" hidden="1" outlineLevel="1" x14ac:dyDescent="0.25">
      <c r="A222" s="42"/>
      <c r="B222" s="42"/>
      <c r="C222" s="295">
        <v>211</v>
      </c>
      <c r="D222" s="280">
        <v>0</v>
      </c>
      <c r="E222" s="311">
        <v>0</v>
      </c>
      <c r="F222" s="297">
        <v>0</v>
      </c>
      <c r="G222" s="298">
        <v>0</v>
      </c>
      <c r="H222" s="299">
        <v>0</v>
      </c>
      <c r="I222" s="299">
        <v>0</v>
      </c>
      <c r="J222" s="299">
        <v>0</v>
      </c>
      <c r="K222" s="299">
        <v>0</v>
      </c>
      <c r="L222" s="300"/>
      <c r="M222" s="301">
        <v>0</v>
      </c>
      <c r="N222" s="302">
        <v>0</v>
      </c>
      <c r="O222" s="302">
        <f t="shared" si="124"/>
        <v>0</v>
      </c>
      <c r="P222" s="303">
        <f t="shared" si="125"/>
        <v>0</v>
      </c>
      <c r="Q222" s="300"/>
      <c r="R222" s="301">
        <v>0</v>
      </c>
      <c r="S222" s="302">
        <v>0</v>
      </c>
      <c r="T222" s="302">
        <f t="shared" si="126"/>
        <v>0</v>
      </c>
      <c r="U222" s="303">
        <f t="shared" si="127"/>
        <v>0</v>
      </c>
      <c r="V222" s="300"/>
      <c r="W222" s="301">
        <f t="shared" si="132"/>
        <v>0</v>
      </c>
      <c r="X222" s="301">
        <f t="shared" si="128"/>
        <v>0</v>
      </c>
      <c r="Y222" s="302">
        <f t="shared" si="129"/>
        <v>0</v>
      </c>
      <c r="Z222" s="303">
        <f t="shared" si="130"/>
        <v>0</v>
      </c>
      <c r="AA222" s="304"/>
      <c r="AB222" s="305">
        <f t="shared" si="133"/>
        <v>0</v>
      </c>
      <c r="AC222" s="305">
        <f t="shared" si="134"/>
        <v>0</v>
      </c>
      <c r="AD222" s="305">
        <f t="shared" si="135"/>
        <v>0</v>
      </c>
      <c r="AE222" s="303">
        <f t="shared" si="136"/>
        <v>0</v>
      </c>
      <c r="AF222" s="304"/>
      <c r="AG222" s="305">
        <f t="shared" si="137"/>
        <v>0</v>
      </c>
      <c r="AH222" s="305">
        <f t="shared" si="138"/>
        <v>0</v>
      </c>
      <c r="AI222" s="305">
        <f t="shared" si="139"/>
        <v>0</v>
      </c>
      <c r="AJ222" s="303">
        <f t="shared" si="140"/>
        <v>0</v>
      </c>
      <c r="AK222" s="304"/>
      <c r="AL222" s="302">
        <f t="shared" si="153"/>
        <v>0</v>
      </c>
      <c r="AM222" s="306">
        <f t="shared" si="153"/>
        <v>0</v>
      </c>
      <c r="AN222" s="306"/>
      <c r="AO222" s="306"/>
      <c r="AP222" s="302">
        <f t="shared" si="141"/>
        <v>0</v>
      </c>
      <c r="AQ222" s="307">
        <f t="shared" si="142"/>
        <v>0</v>
      </c>
      <c r="AR222" s="304"/>
      <c r="AS222" s="302">
        <f t="shared" si="154"/>
        <v>0</v>
      </c>
      <c r="AT222" s="306">
        <f t="shared" si="154"/>
        <v>0</v>
      </c>
      <c r="AU222" s="306"/>
      <c r="AV222" s="306"/>
      <c r="AW222" s="302">
        <f t="shared" si="143"/>
        <v>0</v>
      </c>
      <c r="AX222" s="307">
        <f t="shared" si="144"/>
        <v>0</v>
      </c>
      <c r="AY222" s="304"/>
      <c r="AZ222" s="302">
        <f t="shared" si="145"/>
        <v>0</v>
      </c>
      <c r="BA222" s="302">
        <f t="shared" si="131"/>
        <v>0</v>
      </c>
      <c r="BB222" s="302">
        <f t="shared" si="146"/>
        <v>0</v>
      </c>
      <c r="BC222" s="303">
        <f t="shared" si="147"/>
        <v>0</v>
      </c>
      <c r="BD222" s="308"/>
      <c r="BE222" s="305">
        <f t="shared" si="148"/>
        <v>0</v>
      </c>
      <c r="BF222" s="305">
        <f t="shared" si="149"/>
        <v>0</v>
      </c>
      <c r="BG222" s="305">
        <f t="shared" si="150"/>
        <v>0</v>
      </c>
      <c r="BH222" s="307">
        <f t="shared" si="151"/>
        <v>0</v>
      </c>
      <c r="BI222" s="294"/>
      <c r="BJ222" s="91"/>
      <c r="BK222" s="91"/>
      <c r="BL222" s="91"/>
      <c r="BM222" s="91"/>
    </row>
    <row r="223" spans="1:65" hidden="1" outlineLevel="1" x14ac:dyDescent="0.25">
      <c r="A223" s="42"/>
      <c r="B223" s="42"/>
      <c r="C223" s="295">
        <v>212</v>
      </c>
      <c r="D223" s="280">
        <v>0</v>
      </c>
      <c r="E223" s="311">
        <v>0</v>
      </c>
      <c r="F223" s="297">
        <v>0</v>
      </c>
      <c r="G223" s="298">
        <v>0</v>
      </c>
      <c r="H223" s="299">
        <v>0</v>
      </c>
      <c r="I223" s="299">
        <v>0</v>
      </c>
      <c r="J223" s="299">
        <v>0</v>
      </c>
      <c r="K223" s="299">
        <v>0</v>
      </c>
      <c r="L223" s="300"/>
      <c r="M223" s="301">
        <v>0</v>
      </c>
      <c r="N223" s="302">
        <v>0</v>
      </c>
      <c r="O223" s="302">
        <f t="shared" si="124"/>
        <v>0</v>
      </c>
      <c r="P223" s="303">
        <f t="shared" si="125"/>
        <v>0</v>
      </c>
      <c r="Q223" s="300"/>
      <c r="R223" s="301">
        <v>0</v>
      </c>
      <c r="S223" s="302">
        <v>0</v>
      </c>
      <c r="T223" s="302">
        <f t="shared" si="126"/>
        <v>0</v>
      </c>
      <c r="U223" s="303">
        <f t="shared" si="127"/>
        <v>0</v>
      </c>
      <c r="V223" s="300"/>
      <c r="W223" s="301">
        <f t="shared" si="132"/>
        <v>0</v>
      </c>
      <c r="X223" s="301">
        <f t="shared" si="128"/>
        <v>0</v>
      </c>
      <c r="Y223" s="302">
        <f t="shared" si="129"/>
        <v>0</v>
      </c>
      <c r="Z223" s="303">
        <f t="shared" si="130"/>
        <v>0</v>
      </c>
      <c r="AA223" s="304"/>
      <c r="AB223" s="305">
        <f t="shared" si="133"/>
        <v>0</v>
      </c>
      <c r="AC223" s="305">
        <f t="shared" si="134"/>
        <v>0</v>
      </c>
      <c r="AD223" s="305">
        <f t="shared" si="135"/>
        <v>0</v>
      </c>
      <c r="AE223" s="303">
        <f t="shared" si="136"/>
        <v>0</v>
      </c>
      <c r="AF223" s="304"/>
      <c r="AG223" s="305">
        <f t="shared" si="137"/>
        <v>0</v>
      </c>
      <c r="AH223" s="305">
        <f t="shared" si="138"/>
        <v>0</v>
      </c>
      <c r="AI223" s="305">
        <f t="shared" si="139"/>
        <v>0</v>
      </c>
      <c r="AJ223" s="303">
        <f t="shared" si="140"/>
        <v>0</v>
      </c>
      <c r="AK223" s="304"/>
      <c r="AL223" s="302">
        <f t="shared" si="153"/>
        <v>0</v>
      </c>
      <c r="AM223" s="306">
        <f t="shared" si="153"/>
        <v>0</v>
      </c>
      <c r="AN223" s="306"/>
      <c r="AO223" s="306"/>
      <c r="AP223" s="302">
        <f t="shared" si="141"/>
        <v>0</v>
      </c>
      <c r="AQ223" s="307">
        <f t="shared" si="142"/>
        <v>0</v>
      </c>
      <c r="AR223" s="304"/>
      <c r="AS223" s="302">
        <f t="shared" si="154"/>
        <v>0</v>
      </c>
      <c r="AT223" s="306">
        <f t="shared" si="154"/>
        <v>0</v>
      </c>
      <c r="AU223" s="306"/>
      <c r="AV223" s="306"/>
      <c r="AW223" s="302">
        <f t="shared" si="143"/>
        <v>0</v>
      </c>
      <c r="AX223" s="307">
        <f t="shared" si="144"/>
        <v>0</v>
      </c>
      <c r="AY223" s="304"/>
      <c r="AZ223" s="302">
        <f t="shared" si="145"/>
        <v>0</v>
      </c>
      <c r="BA223" s="302">
        <f t="shared" si="131"/>
        <v>0</v>
      </c>
      <c r="BB223" s="302">
        <f t="shared" si="146"/>
        <v>0</v>
      </c>
      <c r="BC223" s="303">
        <f t="shared" si="147"/>
        <v>0</v>
      </c>
      <c r="BD223" s="308"/>
      <c r="BE223" s="305">
        <f t="shared" si="148"/>
        <v>0</v>
      </c>
      <c r="BF223" s="305">
        <f t="shared" si="149"/>
        <v>0</v>
      </c>
      <c r="BG223" s="305">
        <f t="shared" si="150"/>
        <v>0</v>
      </c>
      <c r="BH223" s="307">
        <f t="shared" si="151"/>
        <v>0</v>
      </c>
      <c r="BI223" s="294"/>
      <c r="BJ223" s="91"/>
      <c r="BK223" s="91"/>
      <c r="BL223" s="91"/>
      <c r="BM223" s="91"/>
    </row>
    <row r="224" spans="1:65" hidden="1" outlineLevel="1" x14ac:dyDescent="0.25">
      <c r="A224" s="42"/>
      <c r="B224" s="42"/>
      <c r="C224" s="295">
        <v>213</v>
      </c>
      <c r="D224" s="280">
        <v>0</v>
      </c>
      <c r="E224" s="311">
        <v>0</v>
      </c>
      <c r="F224" s="297">
        <v>0</v>
      </c>
      <c r="G224" s="298">
        <v>0</v>
      </c>
      <c r="H224" s="299">
        <v>0</v>
      </c>
      <c r="I224" s="299">
        <v>0</v>
      </c>
      <c r="J224" s="299">
        <v>0</v>
      </c>
      <c r="K224" s="299">
        <v>0</v>
      </c>
      <c r="L224" s="300"/>
      <c r="M224" s="301">
        <v>0</v>
      </c>
      <c r="N224" s="302">
        <v>0</v>
      </c>
      <c r="O224" s="302">
        <f t="shared" si="124"/>
        <v>0</v>
      </c>
      <c r="P224" s="303">
        <f t="shared" si="125"/>
        <v>0</v>
      </c>
      <c r="Q224" s="300"/>
      <c r="R224" s="301">
        <v>0</v>
      </c>
      <c r="S224" s="302">
        <v>0</v>
      </c>
      <c r="T224" s="302">
        <f t="shared" si="126"/>
        <v>0</v>
      </c>
      <c r="U224" s="303">
        <f t="shared" si="127"/>
        <v>0</v>
      </c>
      <c r="V224" s="300"/>
      <c r="W224" s="301">
        <f t="shared" si="132"/>
        <v>0</v>
      </c>
      <c r="X224" s="301">
        <f t="shared" si="128"/>
        <v>0</v>
      </c>
      <c r="Y224" s="302">
        <f t="shared" si="129"/>
        <v>0</v>
      </c>
      <c r="Z224" s="303">
        <f t="shared" si="130"/>
        <v>0</v>
      </c>
      <c r="AA224" s="304"/>
      <c r="AB224" s="305">
        <f t="shared" si="133"/>
        <v>0</v>
      </c>
      <c r="AC224" s="305">
        <f t="shared" si="134"/>
        <v>0</v>
      </c>
      <c r="AD224" s="305">
        <f t="shared" si="135"/>
        <v>0</v>
      </c>
      <c r="AE224" s="303">
        <f t="shared" si="136"/>
        <v>0</v>
      </c>
      <c r="AF224" s="304"/>
      <c r="AG224" s="305">
        <f t="shared" si="137"/>
        <v>0</v>
      </c>
      <c r="AH224" s="305">
        <f t="shared" si="138"/>
        <v>0</v>
      </c>
      <c r="AI224" s="305">
        <f t="shared" si="139"/>
        <v>0</v>
      </c>
      <c r="AJ224" s="303">
        <f t="shared" si="140"/>
        <v>0</v>
      </c>
      <c r="AK224" s="304"/>
      <c r="AL224" s="302">
        <f t="shared" si="153"/>
        <v>0</v>
      </c>
      <c r="AM224" s="306">
        <f t="shared" si="153"/>
        <v>0</v>
      </c>
      <c r="AN224" s="306"/>
      <c r="AO224" s="306"/>
      <c r="AP224" s="302">
        <f t="shared" si="141"/>
        <v>0</v>
      </c>
      <c r="AQ224" s="307">
        <f t="shared" si="142"/>
        <v>0</v>
      </c>
      <c r="AR224" s="304"/>
      <c r="AS224" s="302">
        <f t="shared" si="154"/>
        <v>0</v>
      </c>
      <c r="AT224" s="306">
        <f t="shared" si="154"/>
        <v>0</v>
      </c>
      <c r="AU224" s="306"/>
      <c r="AV224" s="306"/>
      <c r="AW224" s="302">
        <f t="shared" si="143"/>
        <v>0</v>
      </c>
      <c r="AX224" s="307">
        <f t="shared" si="144"/>
        <v>0</v>
      </c>
      <c r="AY224" s="304"/>
      <c r="AZ224" s="302">
        <f t="shared" si="145"/>
        <v>0</v>
      </c>
      <c r="BA224" s="302">
        <f t="shared" si="131"/>
        <v>0</v>
      </c>
      <c r="BB224" s="302">
        <f t="shared" si="146"/>
        <v>0</v>
      </c>
      <c r="BC224" s="303">
        <f t="shared" si="147"/>
        <v>0</v>
      </c>
      <c r="BD224" s="308"/>
      <c r="BE224" s="305">
        <f t="shared" si="148"/>
        <v>0</v>
      </c>
      <c r="BF224" s="305">
        <f t="shared" si="149"/>
        <v>0</v>
      </c>
      <c r="BG224" s="305">
        <f t="shared" si="150"/>
        <v>0</v>
      </c>
      <c r="BH224" s="307">
        <f t="shared" si="151"/>
        <v>0</v>
      </c>
      <c r="BI224" s="294"/>
      <c r="BJ224" s="91"/>
      <c r="BK224" s="91"/>
      <c r="BL224" s="91"/>
      <c r="BM224" s="91"/>
    </row>
    <row r="225" spans="1:65" hidden="1" outlineLevel="1" x14ac:dyDescent="0.25">
      <c r="A225" s="42"/>
      <c r="B225" s="42"/>
      <c r="C225" s="295">
        <v>214</v>
      </c>
      <c r="D225" s="280">
        <v>0</v>
      </c>
      <c r="E225" s="311">
        <v>0</v>
      </c>
      <c r="F225" s="297">
        <v>0</v>
      </c>
      <c r="G225" s="298">
        <v>0</v>
      </c>
      <c r="H225" s="299">
        <v>0</v>
      </c>
      <c r="I225" s="299">
        <v>0</v>
      </c>
      <c r="J225" s="299">
        <v>0</v>
      </c>
      <c r="K225" s="299">
        <v>0</v>
      </c>
      <c r="L225" s="300"/>
      <c r="M225" s="301">
        <v>0</v>
      </c>
      <c r="N225" s="302">
        <v>0</v>
      </c>
      <c r="O225" s="302">
        <f t="shared" si="124"/>
        <v>0</v>
      </c>
      <c r="P225" s="303">
        <f t="shared" si="125"/>
        <v>0</v>
      </c>
      <c r="Q225" s="300"/>
      <c r="R225" s="301">
        <v>0</v>
      </c>
      <c r="S225" s="302">
        <v>0</v>
      </c>
      <c r="T225" s="302">
        <f t="shared" si="126"/>
        <v>0</v>
      </c>
      <c r="U225" s="303">
        <f t="shared" si="127"/>
        <v>0</v>
      </c>
      <c r="V225" s="300"/>
      <c r="W225" s="301">
        <f t="shared" si="132"/>
        <v>0</v>
      </c>
      <c r="X225" s="301">
        <f t="shared" si="128"/>
        <v>0</v>
      </c>
      <c r="Y225" s="302">
        <f t="shared" si="129"/>
        <v>0</v>
      </c>
      <c r="Z225" s="303">
        <f t="shared" si="130"/>
        <v>0</v>
      </c>
      <c r="AA225" s="304"/>
      <c r="AB225" s="305">
        <f t="shared" si="133"/>
        <v>0</v>
      </c>
      <c r="AC225" s="305">
        <f t="shared" si="134"/>
        <v>0</v>
      </c>
      <c r="AD225" s="305">
        <f t="shared" si="135"/>
        <v>0</v>
      </c>
      <c r="AE225" s="303">
        <f t="shared" si="136"/>
        <v>0</v>
      </c>
      <c r="AF225" s="304"/>
      <c r="AG225" s="305">
        <f t="shared" si="137"/>
        <v>0</v>
      </c>
      <c r="AH225" s="305">
        <f t="shared" si="138"/>
        <v>0</v>
      </c>
      <c r="AI225" s="305">
        <f t="shared" si="139"/>
        <v>0</v>
      </c>
      <c r="AJ225" s="303">
        <f t="shared" si="140"/>
        <v>0</v>
      </c>
      <c r="AK225" s="304"/>
      <c r="AL225" s="302">
        <f t="shared" si="153"/>
        <v>0</v>
      </c>
      <c r="AM225" s="306">
        <f t="shared" si="153"/>
        <v>0</v>
      </c>
      <c r="AN225" s="306"/>
      <c r="AO225" s="306"/>
      <c r="AP225" s="302">
        <f t="shared" si="141"/>
        <v>0</v>
      </c>
      <c r="AQ225" s="307">
        <f t="shared" si="142"/>
        <v>0</v>
      </c>
      <c r="AR225" s="304"/>
      <c r="AS225" s="302">
        <f t="shared" si="154"/>
        <v>0</v>
      </c>
      <c r="AT225" s="306">
        <f t="shared" si="154"/>
        <v>0</v>
      </c>
      <c r="AU225" s="306"/>
      <c r="AV225" s="306"/>
      <c r="AW225" s="302">
        <f t="shared" si="143"/>
        <v>0</v>
      </c>
      <c r="AX225" s="307">
        <f t="shared" si="144"/>
        <v>0</v>
      </c>
      <c r="AY225" s="304"/>
      <c r="AZ225" s="302">
        <f t="shared" si="145"/>
        <v>0</v>
      </c>
      <c r="BA225" s="302">
        <f t="shared" si="131"/>
        <v>0</v>
      </c>
      <c r="BB225" s="302">
        <f t="shared" si="146"/>
        <v>0</v>
      </c>
      <c r="BC225" s="303">
        <f t="shared" si="147"/>
        <v>0</v>
      </c>
      <c r="BD225" s="308"/>
      <c r="BE225" s="305">
        <f t="shared" si="148"/>
        <v>0</v>
      </c>
      <c r="BF225" s="305">
        <f t="shared" si="149"/>
        <v>0</v>
      </c>
      <c r="BG225" s="305">
        <f t="shared" si="150"/>
        <v>0</v>
      </c>
      <c r="BH225" s="307">
        <f t="shared" si="151"/>
        <v>0</v>
      </c>
      <c r="BI225" s="294"/>
      <c r="BJ225" s="91"/>
      <c r="BK225" s="91"/>
      <c r="BL225" s="91"/>
      <c r="BM225" s="91"/>
    </row>
    <row r="226" spans="1:65" hidden="1" outlineLevel="1" x14ac:dyDescent="0.25">
      <c r="A226" s="42"/>
      <c r="B226" s="42"/>
      <c r="C226" s="295">
        <v>215</v>
      </c>
      <c r="D226" s="280">
        <v>0</v>
      </c>
      <c r="E226" s="311">
        <v>0</v>
      </c>
      <c r="F226" s="297">
        <v>0</v>
      </c>
      <c r="G226" s="298">
        <v>0</v>
      </c>
      <c r="H226" s="299">
        <v>0</v>
      </c>
      <c r="I226" s="299">
        <v>0</v>
      </c>
      <c r="J226" s="299">
        <v>0</v>
      </c>
      <c r="K226" s="299">
        <v>0</v>
      </c>
      <c r="L226" s="300"/>
      <c r="M226" s="301">
        <v>0</v>
      </c>
      <c r="N226" s="302">
        <v>0</v>
      </c>
      <c r="O226" s="302">
        <f t="shared" si="124"/>
        <v>0</v>
      </c>
      <c r="P226" s="303">
        <f t="shared" si="125"/>
        <v>0</v>
      </c>
      <c r="Q226" s="300"/>
      <c r="R226" s="301">
        <v>0</v>
      </c>
      <c r="S226" s="302">
        <v>0</v>
      </c>
      <c r="T226" s="302">
        <f t="shared" si="126"/>
        <v>0</v>
      </c>
      <c r="U226" s="303">
        <f t="shared" si="127"/>
        <v>0</v>
      </c>
      <c r="V226" s="300"/>
      <c r="W226" s="301">
        <f t="shared" si="132"/>
        <v>0</v>
      </c>
      <c r="X226" s="301">
        <f t="shared" si="128"/>
        <v>0</v>
      </c>
      <c r="Y226" s="302">
        <f t="shared" si="129"/>
        <v>0</v>
      </c>
      <c r="Z226" s="303">
        <f t="shared" si="130"/>
        <v>0</v>
      </c>
      <c r="AA226" s="304"/>
      <c r="AB226" s="305">
        <f t="shared" si="133"/>
        <v>0</v>
      </c>
      <c r="AC226" s="305">
        <f t="shared" si="134"/>
        <v>0</v>
      </c>
      <c r="AD226" s="305">
        <f t="shared" si="135"/>
        <v>0</v>
      </c>
      <c r="AE226" s="303">
        <f t="shared" si="136"/>
        <v>0</v>
      </c>
      <c r="AF226" s="304"/>
      <c r="AG226" s="305">
        <f t="shared" si="137"/>
        <v>0</v>
      </c>
      <c r="AH226" s="305">
        <f t="shared" si="138"/>
        <v>0</v>
      </c>
      <c r="AI226" s="305">
        <f t="shared" si="139"/>
        <v>0</v>
      </c>
      <c r="AJ226" s="303">
        <f t="shared" si="140"/>
        <v>0</v>
      </c>
      <c r="AK226" s="304"/>
      <c r="AL226" s="302">
        <f t="shared" si="153"/>
        <v>0</v>
      </c>
      <c r="AM226" s="306">
        <f t="shared" si="153"/>
        <v>0</v>
      </c>
      <c r="AN226" s="306"/>
      <c r="AO226" s="306"/>
      <c r="AP226" s="302">
        <f t="shared" si="141"/>
        <v>0</v>
      </c>
      <c r="AQ226" s="307">
        <f t="shared" si="142"/>
        <v>0</v>
      </c>
      <c r="AR226" s="304"/>
      <c r="AS226" s="302">
        <f t="shared" si="154"/>
        <v>0</v>
      </c>
      <c r="AT226" s="306">
        <f t="shared" si="154"/>
        <v>0</v>
      </c>
      <c r="AU226" s="306"/>
      <c r="AV226" s="306"/>
      <c r="AW226" s="302">
        <f t="shared" si="143"/>
        <v>0</v>
      </c>
      <c r="AX226" s="307">
        <f t="shared" si="144"/>
        <v>0</v>
      </c>
      <c r="AY226" s="304"/>
      <c r="AZ226" s="302">
        <f t="shared" si="145"/>
        <v>0</v>
      </c>
      <c r="BA226" s="302">
        <f t="shared" si="131"/>
        <v>0</v>
      </c>
      <c r="BB226" s="302">
        <f t="shared" si="146"/>
        <v>0</v>
      </c>
      <c r="BC226" s="303">
        <f t="shared" si="147"/>
        <v>0</v>
      </c>
      <c r="BD226" s="308"/>
      <c r="BE226" s="305">
        <f t="shared" si="148"/>
        <v>0</v>
      </c>
      <c r="BF226" s="305">
        <f t="shared" si="149"/>
        <v>0</v>
      </c>
      <c r="BG226" s="305">
        <f t="shared" si="150"/>
        <v>0</v>
      </c>
      <c r="BH226" s="307">
        <f t="shared" si="151"/>
        <v>0</v>
      </c>
      <c r="BI226" s="294"/>
      <c r="BJ226" s="91"/>
      <c r="BK226" s="91"/>
      <c r="BL226" s="91"/>
      <c r="BM226" s="91"/>
    </row>
    <row r="227" spans="1:65" hidden="1" outlineLevel="1" x14ac:dyDescent="0.25">
      <c r="A227" s="42"/>
      <c r="B227" s="42"/>
      <c r="C227" s="295">
        <v>216</v>
      </c>
      <c r="D227" s="280">
        <v>0</v>
      </c>
      <c r="E227" s="311">
        <v>0</v>
      </c>
      <c r="F227" s="297">
        <v>0</v>
      </c>
      <c r="G227" s="298">
        <v>0</v>
      </c>
      <c r="H227" s="299">
        <v>0</v>
      </c>
      <c r="I227" s="299">
        <v>0</v>
      </c>
      <c r="J227" s="299">
        <v>0</v>
      </c>
      <c r="K227" s="299">
        <v>0</v>
      </c>
      <c r="L227" s="300"/>
      <c r="M227" s="301">
        <v>0</v>
      </c>
      <c r="N227" s="302">
        <v>0</v>
      </c>
      <c r="O227" s="302">
        <f t="shared" si="124"/>
        <v>0</v>
      </c>
      <c r="P227" s="303">
        <f t="shared" si="125"/>
        <v>0</v>
      </c>
      <c r="Q227" s="300"/>
      <c r="R227" s="301">
        <v>0</v>
      </c>
      <c r="S227" s="302">
        <v>0</v>
      </c>
      <c r="T227" s="302">
        <f t="shared" si="126"/>
        <v>0</v>
      </c>
      <c r="U227" s="303">
        <f t="shared" si="127"/>
        <v>0</v>
      </c>
      <c r="V227" s="300"/>
      <c r="W227" s="301">
        <f t="shared" si="132"/>
        <v>0</v>
      </c>
      <c r="X227" s="301">
        <f t="shared" si="128"/>
        <v>0</v>
      </c>
      <c r="Y227" s="302">
        <f t="shared" si="129"/>
        <v>0</v>
      </c>
      <c r="Z227" s="303">
        <f t="shared" si="130"/>
        <v>0</v>
      </c>
      <c r="AA227" s="304"/>
      <c r="AB227" s="305">
        <f t="shared" si="133"/>
        <v>0</v>
      </c>
      <c r="AC227" s="305">
        <f t="shared" si="134"/>
        <v>0</v>
      </c>
      <c r="AD227" s="305">
        <f t="shared" si="135"/>
        <v>0</v>
      </c>
      <c r="AE227" s="303">
        <f t="shared" si="136"/>
        <v>0</v>
      </c>
      <c r="AF227" s="304"/>
      <c r="AG227" s="305">
        <f t="shared" si="137"/>
        <v>0</v>
      </c>
      <c r="AH227" s="305">
        <f t="shared" si="138"/>
        <v>0</v>
      </c>
      <c r="AI227" s="305">
        <f t="shared" si="139"/>
        <v>0</v>
      </c>
      <c r="AJ227" s="303">
        <f t="shared" si="140"/>
        <v>0</v>
      </c>
      <c r="AK227" s="304"/>
      <c r="AL227" s="302">
        <f t="shared" si="153"/>
        <v>0</v>
      </c>
      <c r="AM227" s="306">
        <f t="shared" si="153"/>
        <v>0</v>
      </c>
      <c r="AN227" s="306"/>
      <c r="AO227" s="306"/>
      <c r="AP227" s="302">
        <f t="shared" si="141"/>
        <v>0</v>
      </c>
      <c r="AQ227" s="307">
        <f t="shared" si="142"/>
        <v>0</v>
      </c>
      <c r="AR227" s="304"/>
      <c r="AS227" s="302">
        <f t="shared" si="154"/>
        <v>0</v>
      </c>
      <c r="AT227" s="306">
        <f t="shared" si="154"/>
        <v>0</v>
      </c>
      <c r="AU227" s="306"/>
      <c r="AV227" s="306"/>
      <c r="AW227" s="302">
        <f t="shared" si="143"/>
        <v>0</v>
      </c>
      <c r="AX227" s="307">
        <f t="shared" si="144"/>
        <v>0</v>
      </c>
      <c r="AY227" s="304"/>
      <c r="AZ227" s="302">
        <f t="shared" si="145"/>
        <v>0</v>
      </c>
      <c r="BA227" s="302">
        <f t="shared" si="131"/>
        <v>0</v>
      </c>
      <c r="BB227" s="302">
        <f t="shared" si="146"/>
        <v>0</v>
      </c>
      <c r="BC227" s="303">
        <f t="shared" si="147"/>
        <v>0</v>
      </c>
      <c r="BD227" s="308"/>
      <c r="BE227" s="305">
        <f t="shared" si="148"/>
        <v>0</v>
      </c>
      <c r="BF227" s="305">
        <f t="shared" si="149"/>
        <v>0</v>
      </c>
      <c r="BG227" s="305">
        <f t="shared" si="150"/>
        <v>0</v>
      </c>
      <c r="BH227" s="307">
        <f t="shared" si="151"/>
        <v>0</v>
      </c>
      <c r="BI227" s="294"/>
      <c r="BJ227" s="91"/>
      <c r="BK227" s="91"/>
      <c r="BL227" s="91"/>
      <c r="BM227" s="91"/>
    </row>
    <row r="228" spans="1:65" hidden="1" outlineLevel="1" x14ac:dyDescent="0.25">
      <c r="A228" s="42"/>
      <c r="B228" s="42"/>
      <c r="C228" s="295">
        <v>217</v>
      </c>
      <c r="D228" s="280">
        <v>0</v>
      </c>
      <c r="E228" s="311">
        <v>0</v>
      </c>
      <c r="F228" s="297">
        <v>0</v>
      </c>
      <c r="G228" s="298">
        <v>0</v>
      </c>
      <c r="H228" s="299">
        <v>0</v>
      </c>
      <c r="I228" s="299">
        <v>0</v>
      </c>
      <c r="J228" s="299">
        <v>0</v>
      </c>
      <c r="K228" s="299">
        <v>0</v>
      </c>
      <c r="L228" s="300"/>
      <c r="M228" s="301">
        <v>0</v>
      </c>
      <c r="N228" s="302">
        <v>0</v>
      </c>
      <c r="O228" s="302">
        <f t="shared" si="124"/>
        <v>0</v>
      </c>
      <c r="P228" s="303">
        <f t="shared" si="125"/>
        <v>0</v>
      </c>
      <c r="Q228" s="300"/>
      <c r="R228" s="301">
        <v>0</v>
      </c>
      <c r="S228" s="302">
        <v>0</v>
      </c>
      <c r="T228" s="302">
        <f t="shared" si="126"/>
        <v>0</v>
      </c>
      <c r="U228" s="303">
        <f t="shared" si="127"/>
        <v>0</v>
      </c>
      <c r="V228" s="300"/>
      <c r="W228" s="301">
        <f t="shared" si="132"/>
        <v>0</v>
      </c>
      <c r="X228" s="301">
        <f t="shared" si="128"/>
        <v>0</v>
      </c>
      <c r="Y228" s="302">
        <f t="shared" si="129"/>
        <v>0</v>
      </c>
      <c r="Z228" s="303">
        <f t="shared" si="130"/>
        <v>0</v>
      </c>
      <c r="AA228" s="304"/>
      <c r="AB228" s="305">
        <f t="shared" si="133"/>
        <v>0</v>
      </c>
      <c r="AC228" s="305">
        <f t="shared" si="134"/>
        <v>0</v>
      </c>
      <c r="AD228" s="305">
        <f t="shared" si="135"/>
        <v>0</v>
      </c>
      <c r="AE228" s="303">
        <f t="shared" si="136"/>
        <v>0</v>
      </c>
      <c r="AF228" s="304"/>
      <c r="AG228" s="305">
        <f t="shared" si="137"/>
        <v>0</v>
      </c>
      <c r="AH228" s="305">
        <f t="shared" si="138"/>
        <v>0</v>
      </c>
      <c r="AI228" s="305">
        <f t="shared" si="139"/>
        <v>0</v>
      </c>
      <c r="AJ228" s="303">
        <f t="shared" si="140"/>
        <v>0</v>
      </c>
      <c r="AK228" s="304"/>
      <c r="AL228" s="302">
        <f t="shared" si="153"/>
        <v>0</v>
      </c>
      <c r="AM228" s="306">
        <f t="shared" si="153"/>
        <v>0</v>
      </c>
      <c r="AN228" s="306"/>
      <c r="AO228" s="306"/>
      <c r="AP228" s="302">
        <f t="shared" si="141"/>
        <v>0</v>
      </c>
      <c r="AQ228" s="307">
        <f t="shared" si="142"/>
        <v>0</v>
      </c>
      <c r="AR228" s="304"/>
      <c r="AS228" s="302">
        <f t="shared" si="154"/>
        <v>0</v>
      </c>
      <c r="AT228" s="306">
        <f t="shared" si="154"/>
        <v>0</v>
      </c>
      <c r="AU228" s="306"/>
      <c r="AV228" s="306"/>
      <c r="AW228" s="302">
        <f t="shared" si="143"/>
        <v>0</v>
      </c>
      <c r="AX228" s="307">
        <f t="shared" si="144"/>
        <v>0</v>
      </c>
      <c r="AY228" s="304"/>
      <c r="AZ228" s="302">
        <f t="shared" si="145"/>
        <v>0</v>
      </c>
      <c r="BA228" s="302">
        <f t="shared" si="131"/>
        <v>0</v>
      </c>
      <c r="BB228" s="302">
        <f t="shared" si="146"/>
        <v>0</v>
      </c>
      <c r="BC228" s="303">
        <f t="shared" si="147"/>
        <v>0</v>
      </c>
      <c r="BD228" s="308"/>
      <c r="BE228" s="305">
        <f t="shared" si="148"/>
        <v>0</v>
      </c>
      <c r="BF228" s="305">
        <f t="shared" si="149"/>
        <v>0</v>
      </c>
      <c r="BG228" s="305">
        <f t="shared" si="150"/>
        <v>0</v>
      </c>
      <c r="BH228" s="307">
        <f t="shared" si="151"/>
        <v>0</v>
      </c>
      <c r="BI228" s="294"/>
      <c r="BJ228" s="91"/>
      <c r="BK228" s="91"/>
      <c r="BL228" s="91"/>
      <c r="BM228" s="91"/>
    </row>
    <row r="229" spans="1:65" hidden="1" outlineLevel="1" x14ac:dyDescent="0.25">
      <c r="A229" s="42"/>
      <c r="B229" s="42"/>
      <c r="C229" s="295">
        <v>218</v>
      </c>
      <c r="D229" s="280">
        <v>0</v>
      </c>
      <c r="E229" s="311">
        <v>0</v>
      </c>
      <c r="F229" s="297">
        <v>0</v>
      </c>
      <c r="G229" s="298">
        <v>0</v>
      </c>
      <c r="H229" s="299">
        <v>0</v>
      </c>
      <c r="I229" s="299">
        <v>0</v>
      </c>
      <c r="J229" s="299">
        <v>0</v>
      </c>
      <c r="K229" s="299">
        <v>0</v>
      </c>
      <c r="L229" s="300"/>
      <c r="M229" s="301">
        <v>0</v>
      </c>
      <c r="N229" s="302">
        <v>0</v>
      </c>
      <c r="O229" s="302">
        <f t="shared" si="124"/>
        <v>0</v>
      </c>
      <c r="P229" s="303">
        <f t="shared" si="125"/>
        <v>0</v>
      </c>
      <c r="Q229" s="300"/>
      <c r="R229" s="301">
        <v>0</v>
      </c>
      <c r="S229" s="302">
        <v>0</v>
      </c>
      <c r="T229" s="302">
        <f t="shared" si="126"/>
        <v>0</v>
      </c>
      <c r="U229" s="303">
        <f t="shared" si="127"/>
        <v>0</v>
      </c>
      <c r="V229" s="300"/>
      <c r="W229" s="301">
        <f t="shared" si="132"/>
        <v>0</v>
      </c>
      <c r="X229" s="301">
        <f t="shared" si="128"/>
        <v>0</v>
      </c>
      <c r="Y229" s="302">
        <f t="shared" si="129"/>
        <v>0</v>
      </c>
      <c r="Z229" s="303">
        <f t="shared" si="130"/>
        <v>0</v>
      </c>
      <c r="AA229" s="304"/>
      <c r="AB229" s="305">
        <f t="shared" si="133"/>
        <v>0</v>
      </c>
      <c r="AC229" s="305">
        <f t="shared" si="134"/>
        <v>0</v>
      </c>
      <c r="AD229" s="305">
        <f t="shared" si="135"/>
        <v>0</v>
      </c>
      <c r="AE229" s="303">
        <f t="shared" si="136"/>
        <v>0</v>
      </c>
      <c r="AF229" s="304"/>
      <c r="AG229" s="305">
        <f t="shared" si="137"/>
        <v>0</v>
      </c>
      <c r="AH229" s="305">
        <f t="shared" si="138"/>
        <v>0</v>
      </c>
      <c r="AI229" s="305">
        <f t="shared" si="139"/>
        <v>0</v>
      </c>
      <c r="AJ229" s="303">
        <f t="shared" si="140"/>
        <v>0</v>
      </c>
      <c r="AK229" s="304"/>
      <c r="AL229" s="302">
        <f t="shared" si="153"/>
        <v>0</v>
      </c>
      <c r="AM229" s="306">
        <f t="shared" si="153"/>
        <v>0</v>
      </c>
      <c r="AN229" s="306"/>
      <c r="AO229" s="306"/>
      <c r="AP229" s="302">
        <f t="shared" si="141"/>
        <v>0</v>
      </c>
      <c r="AQ229" s="307">
        <f t="shared" si="142"/>
        <v>0</v>
      </c>
      <c r="AR229" s="304"/>
      <c r="AS229" s="302">
        <f t="shared" si="154"/>
        <v>0</v>
      </c>
      <c r="AT229" s="306">
        <f t="shared" si="154"/>
        <v>0</v>
      </c>
      <c r="AU229" s="306"/>
      <c r="AV229" s="306"/>
      <c r="AW229" s="302">
        <f t="shared" si="143"/>
        <v>0</v>
      </c>
      <c r="AX229" s="307">
        <f t="shared" si="144"/>
        <v>0</v>
      </c>
      <c r="AY229" s="304"/>
      <c r="AZ229" s="302">
        <f t="shared" si="145"/>
        <v>0</v>
      </c>
      <c r="BA229" s="302">
        <f t="shared" si="131"/>
        <v>0</v>
      </c>
      <c r="BB229" s="302">
        <f t="shared" si="146"/>
        <v>0</v>
      </c>
      <c r="BC229" s="303">
        <f t="shared" si="147"/>
        <v>0</v>
      </c>
      <c r="BD229" s="308"/>
      <c r="BE229" s="305">
        <f t="shared" si="148"/>
        <v>0</v>
      </c>
      <c r="BF229" s="305">
        <f t="shared" si="149"/>
        <v>0</v>
      </c>
      <c r="BG229" s="305">
        <f t="shared" si="150"/>
        <v>0</v>
      </c>
      <c r="BH229" s="307">
        <f t="shared" si="151"/>
        <v>0</v>
      </c>
      <c r="BI229" s="294"/>
      <c r="BJ229" s="91"/>
      <c r="BK229" s="91"/>
      <c r="BL229" s="91"/>
      <c r="BM229" s="91"/>
    </row>
    <row r="230" spans="1:65" hidden="1" outlineLevel="1" x14ac:dyDescent="0.25">
      <c r="A230" s="42"/>
      <c r="B230" s="42"/>
      <c r="C230" s="295">
        <v>219</v>
      </c>
      <c r="D230" s="280">
        <v>0</v>
      </c>
      <c r="E230" s="311">
        <v>0</v>
      </c>
      <c r="F230" s="297">
        <v>0</v>
      </c>
      <c r="G230" s="298">
        <v>0</v>
      </c>
      <c r="H230" s="299">
        <v>0</v>
      </c>
      <c r="I230" s="299">
        <v>0</v>
      </c>
      <c r="J230" s="299">
        <v>0</v>
      </c>
      <c r="K230" s="299">
        <v>0</v>
      </c>
      <c r="L230" s="300"/>
      <c r="M230" s="301">
        <v>0</v>
      </c>
      <c r="N230" s="302">
        <v>0</v>
      </c>
      <c r="O230" s="302">
        <f t="shared" si="124"/>
        <v>0</v>
      </c>
      <c r="P230" s="303">
        <f t="shared" si="125"/>
        <v>0</v>
      </c>
      <c r="Q230" s="300"/>
      <c r="R230" s="301">
        <v>0</v>
      </c>
      <c r="S230" s="302">
        <v>0</v>
      </c>
      <c r="T230" s="302">
        <f t="shared" si="126"/>
        <v>0</v>
      </c>
      <c r="U230" s="303">
        <f t="shared" si="127"/>
        <v>0</v>
      </c>
      <c r="V230" s="300"/>
      <c r="W230" s="301">
        <f t="shared" si="132"/>
        <v>0</v>
      </c>
      <c r="X230" s="301">
        <f t="shared" si="128"/>
        <v>0</v>
      </c>
      <c r="Y230" s="302">
        <f t="shared" si="129"/>
        <v>0</v>
      </c>
      <c r="Z230" s="303">
        <f t="shared" si="130"/>
        <v>0</v>
      </c>
      <c r="AA230" s="304"/>
      <c r="AB230" s="305">
        <f t="shared" si="133"/>
        <v>0</v>
      </c>
      <c r="AC230" s="305">
        <f t="shared" si="134"/>
        <v>0</v>
      </c>
      <c r="AD230" s="305">
        <f t="shared" si="135"/>
        <v>0</v>
      </c>
      <c r="AE230" s="303">
        <f t="shared" si="136"/>
        <v>0</v>
      </c>
      <c r="AF230" s="304"/>
      <c r="AG230" s="305">
        <f t="shared" si="137"/>
        <v>0</v>
      </c>
      <c r="AH230" s="305">
        <f t="shared" si="138"/>
        <v>0</v>
      </c>
      <c r="AI230" s="305">
        <f t="shared" si="139"/>
        <v>0</v>
      </c>
      <c r="AJ230" s="303">
        <f t="shared" si="140"/>
        <v>0</v>
      </c>
      <c r="AK230" s="304"/>
      <c r="AL230" s="302">
        <f t="shared" si="153"/>
        <v>0</v>
      </c>
      <c r="AM230" s="306">
        <f t="shared" si="153"/>
        <v>0</v>
      </c>
      <c r="AN230" s="306"/>
      <c r="AO230" s="306"/>
      <c r="AP230" s="302">
        <f t="shared" si="141"/>
        <v>0</v>
      </c>
      <c r="AQ230" s="307">
        <f t="shared" si="142"/>
        <v>0</v>
      </c>
      <c r="AR230" s="304"/>
      <c r="AS230" s="302">
        <f t="shared" si="154"/>
        <v>0</v>
      </c>
      <c r="AT230" s="306">
        <f t="shared" si="154"/>
        <v>0</v>
      </c>
      <c r="AU230" s="306"/>
      <c r="AV230" s="306"/>
      <c r="AW230" s="302">
        <f t="shared" si="143"/>
        <v>0</v>
      </c>
      <c r="AX230" s="307">
        <f t="shared" si="144"/>
        <v>0</v>
      </c>
      <c r="AY230" s="304"/>
      <c r="AZ230" s="302">
        <f t="shared" si="145"/>
        <v>0</v>
      </c>
      <c r="BA230" s="302">
        <f t="shared" si="131"/>
        <v>0</v>
      </c>
      <c r="BB230" s="302">
        <f t="shared" si="146"/>
        <v>0</v>
      </c>
      <c r="BC230" s="303">
        <f t="shared" si="147"/>
        <v>0</v>
      </c>
      <c r="BD230" s="308"/>
      <c r="BE230" s="305">
        <f t="shared" si="148"/>
        <v>0</v>
      </c>
      <c r="BF230" s="305">
        <f t="shared" si="149"/>
        <v>0</v>
      </c>
      <c r="BG230" s="305">
        <f t="shared" si="150"/>
        <v>0</v>
      </c>
      <c r="BH230" s="307">
        <f t="shared" si="151"/>
        <v>0</v>
      </c>
      <c r="BI230" s="294"/>
      <c r="BJ230" s="91"/>
      <c r="BK230" s="91"/>
      <c r="BL230" s="91"/>
      <c r="BM230" s="91"/>
    </row>
    <row r="231" spans="1:65" hidden="1" outlineLevel="1" x14ac:dyDescent="0.25">
      <c r="A231" s="42"/>
      <c r="B231" s="42"/>
      <c r="C231" s="295">
        <v>220</v>
      </c>
      <c r="D231" s="280">
        <v>0</v>
      </c>
      <c r="E231" s="311">
        <v>0</v>
      </c>
      <c r="F231" s="297">
        <v>0</v>
      </c>
      <c r="G231" s="298">
        <v>0</v>
      </c>
      <c r="H231" s="299">
        <v>0</v>
      </c>
      <c r="I231" s="299">
        <v>0</v>
      </c>
      <c r="J231" s="299">
        <v>0</v>
      </c>
      <c r="K231" s="299">
        <v>0</v>
      </c>
      <c r="L231" s="300"/>
      <c r="M231" s="301">
        <v>0</v>
      </c>
      <c r="N231" s="302">
        <v>0</v>
      </c>
      <c r="O231" s="302">
        <f t="shared" si="124"/>
        <v>0</v>
      </c>
      <c r="P231" s="303">
        <f t="shared" si="125"/>
        <v>0</v>
      </c>
      <c r="Q231" s="300"/>
      <c r="R231" s="301">
        <v>0</v>
      </c>
      <c r="S231" s="302">
        <v>0</v>
      </c>
      <c r="T231" s="302">
        <f t="shared" si="126"/>
        <v>0</v>
      </c>
      <c r="U231" s="303">
        <f t="shared" si="127"/>
        <v>0</v>
      </c>
      <c r="V231" s="300"/>
      <c r="W231" s="301">
        <f t="shared" si="132"/>
        <v>0</v>
      </c>
      <c r="X231" s="301">
        <f t="shared" si="128"/>
        <v>0</v>
      </c>
      <c r="Y231" s="302">
        <f t="shared" si="129"/>
        <v>0</v>
      </c>
      <c r="Z231" s="303">
        <f t="shared" si="130"/>
        <v>0</v>
      </c>
      <c r="AA231" s="304"/>
      <c r="AB231" s="305">
        <f t="shared" si="133"/>
        <v>0</v>
      </c>
      <c r="AC231" s="305">
        <f t="shared" si="134"/>
        <v>0</v>
      </c>
      <c r="AD231" s="305">
        <f t="shared" si="135"/>
        <v>0</v>
      </c>
      <c r="AE231" s="303">
        <f t="shared" si="136"/>
        <v>0</v>
      </c>
      <c r="AF231" s="304"/>
      <c r="AG231" s="305">
        <f t="shared" si="137"/>
        <v>0</v>
      </c>
      <c r="AH231" s="305">
        <f t="shared" si="138"/>
        <v>0</v>
      </c>
      <c r="AI231" s="305">
        <f t="shared" si="139"/>
        <v>0</v>
      </c>
      <c r="AJ231" s="303">
        <f t="shared" si="140"/>
        <v>0</v>
      </c>
      <c r="AK231" s="304"/>
      <c r="AL231" s="302">
        <f t="shared" si="153"/>
        <v>0</v>
      </c>
      <c r="AM231" s="306">
        <f t="shared" si="153"/>
        <v>0</v>
      </c>
      <c r="AN231" s="306"/>
      <c r="AO231" s="306"/>
      <c r="AP231" s="302">
        <f t="shared" si="141"/>
        <v>0</v>
      </c>
      <c r="AQ231" s="307">
        <f t="shared" si="142"/>
        <v>0</v>
      </c>
      <c r="AR231" s="304"/>
      <c r="AS231" s="302">
        <f t="shared" si="154"/>
        <v>0</v>
      </c>
      <c r="AT231" s="306">
        <f t="shared" si="154"/>
        <v>0</v>
      </c>
      <c r="AU231" s="306"/>
      <c r="AV231" s="306"/>
      <c r="AW231" s="302">
        <f t="shared" si="143"/>
        <v>0</v>
      </c>
      <c r="AX231" s="307">
        <f t="shared" si="144"/>
        <v>0</v>
      </c>
      <c r="AY231" s="304"/>
      <c r="AZ231" s="302">
        <f t="shared" si="145"/>
        <v>0</v>
      </c>
      <c r="BA231" s="302">
        <f t="shared" si="131"/>
        <v>0</v>
      </c>
      <c r="BB231" s="302">
        <f t="shared" si="146"/>
        <v>0</v>
      </c>
      <c r="BC231" s="303">
        <f t="shared" si="147"/>
        <v>0</v>
      </c>
      <c r="BD231" s="308"/>
      <c r="BE231" s="305">
        <f t="shared" si="148"/>
        <v>0</v>
      </c>
      <c r="BF231" s="305">
        <f t="shared" si="149"/>
        <v>0</v>
      </c>
      <c r="BG231" s="305">
        <f t="shared" si="150"/>
        <v>0</v>
      </c>
      <c r="BH231" s="307">
        <f t="shared" si="151"/>
        <v>0</v>
      </c>
      <c r="BI231" s="294"/>
      <c r="BJ231" s="91"/>
      <c r="BK231" s="91"/>
      <c r="BL231" s="91"/>
      <c r="BM231" s="91"/>
    </row>
    <row r="232" spans="1:65" hidden="1" outlineLevel="1" x14ac:dyDescent="0.25">
      <c r="A232" s="42"/>
      <c r="B232" s="42"/>
      <c r="C232" s="295">
        <v>221</v>
      </c>
      <c r="D232" s="280">
        <v>0</v>
      </c>
      <c r="E232" s="311">
        <v>0</v>
      </c>
      <c r="F232" s="297">
        <v>0</v>
      </c>
      <c r="G232" s="298">
        <v>0</v>
      </c>
      <c r="H232" s="299">
        <v>0</v>
      </c>
      <c r="I232" s="299">
        <v>0</v>
      </c>
      <c r="J232" s="299">
        <v>0</v>
      </c>
      <c r="K232" s="299">
        <v>0</v>
      </c>
      <c r="L232" s="300"/>
      <c r="M232" s="301">
        <v>0</v>
      </c>
      <c r="N232" s="302">
        <v>0</v>
      </c>
      <c r="O232" s="302">
        <f t="shared" si="124"/>
        <v>0</v>
      </c>
      <c r="P232" s="303">
        <f t="shared" si="125"/>
        <v>0</v>
      </c>
      <c r="Q232" s="300"/>
      <c r="R232" s="301">
        <v>0</v>
      </c>
      <c r="S232" s="302">
        <v>0</v>
      </c>
      <c r="T232" s="302">
        <f t="shared" si="126"/>
        <v>0</v>
      </c>
      <c r="U232" s="303">
        <f t="shared" si="127"/>
        <v>0</v>
      </c>
      <c r="V232" s="300"/>
      <c r="W232" s="301">
        <f t="shared" si="132"/>
        <v>0</v>
      </c>
      <c r="X232" s="301">
        <f t="shared" si="128"/>
        <v>0</v>
      </c>
      <c r="Y232" s="302">
        <f t="shared" si="129"/>
        <v>0</v>
      </c>
      <c r="Z232" s="303">
        <f t="shared" si="130"/>
        <v>0</v>
      </c>
      <c r="AA232" s="304"/>
      <c r="AB232" s="305">
        <f t="shared" si="133"/>
        <v>0</v>
      </c>
      <c r="AC232" s="305">
        <f t="shared" si="134"/>
        <v>0</v>
      </c>
      <c r="AD232" s="305">
        <f t="shared" si="135"/>
        <v>0</v>
      </c>
      <c r="AE232" s="303">
        <f t="shared" si="136"/>
        <v>0</v>
      </c>
      <c r="AF232" s="304"/>
      <c r="AG232" s="305">
        <f t="shared" si="137"/>
        <v>0</v>
      </c>
      <c r="AH232" s="305">
        <f t="shared" si="138"/>
        <v>0</v>
      </c>
      <c r="AI232" s="305">
        <f t="shared" si="139"/>
        <v>0</v>
      </c>
      <c r="AJ232" s="303">
        <f t="shared" si="140"/>
        <v>0</v>
      </c>
      <c r="AK232" s="304"/>
      <c r="AL232" s="302">
        <f t="shared" si="153"/>
        <v>0</v>
      </c>
      <c r="AM232" s="306">
        <f t="shared" si="153"/>
        <v>0</v>
      </c>
      <c r="AN232" s="306"/>
      <c r="AO232" s="306"/>
      <c r="AP232" s="302">
        <f t="shared" si="141"/>
        <v>0</v>
      </c>
      <c r="AQ232" s="307">
        <f t="shared" si="142"/>
        <v>0</v>
      </c>
      <c r="AR232" s="304"/>
      <c r="AS232" s="302">
        <f t="shared" si="154"/>
        <v>0</v>
      </c>
      <c r="AT232" s="306">
        <f t="shared" si="154"/>
        <v>0</v>
      </c>
      <c r="AU232" s="306"/>
      <c r="AV232" s="306"/>
      <c r="AW232" s="302">
        <f t="shared" si="143"/>
        <v>0</v>
      </c>
      <c r="AX232" s="307">
        <f t="shared" si="144"/>
        <v>0</v>
      </c>
      <c r="AY232" s="304"/>
      <c r="AZ232" s="302">
        <f t="shared" si="145"/>
        <v>0</v>
      </c>
      <c r="BA232" s="302">
        <f t="shared" si="131"/>
        <v>0</v>
      </c>
      <c r="BB232" s="302">
        <f t="shared" si="146"/>
        <v>0</v>
      </c>
      <c r="BC232" s="303">
        <f t="shared" si="147"/>
        <v>0</v>
      </c>
      <c r="BD232" s="308"/>
      <c r="BE232" s="305">
        <f t="shared" si="148"/>
        <v>0</v>
      </c>
      <c r="BF232" s="305">
        <f t="shared" si="149"/>
        <v>0</v>
      </c>
      <c r="BG232" s="305">
        <f t="shared" si="150"/>
        <v>0</v>
      </c>
      <c r="BH232" s="307">
        <f t="shared" si="151"/>
        <v>0</v>
      </c>
      <c r="BI232" s="294"/>
      <c r="BJ232" s="91"/>
      <c r="BK232" s="91"/>
      <c r="BL232" s="91"/>
      <c r="BM232" s="91"/>
    </row>
    <row r="233" spans="1:65" hidden="1" outlineLevel="1" x14ac:dyDescent="0.25">
      <c r="A233" s="42"/>
      <c r="B233" s="42"/>
      <c r="C233" s="295">
        <v>222</v>
      </c>
      <c r="D233" s="280">
        <v>0</v>
      </c>
      <c r="E233" s="311">
        <v>0</v>
      </c>
      <c r="F233" s="297">
        <v>0</v>
      </c>
      <c r="G233" s="298">
        <v>0</v>
      </c>
      <c r="H233" s="299">
        <v>0</v>
      </c>
      <c r="I233" s="299">
        <v>0</v>
      </c>
      <c r="J233" s="299">
        <v>0</v>
      </c>
      <c r="K233" s="299">
        <v>0</v>
      </c>
      <c r="L233" s="300"/>
      <c r="M233" s="301">
        <v>0</v>
      </c>
      <c r="N233" s="302">
        <v>0</v>
      </c>
      <c r="O233" s="302">
        <f t="shared" si="124"/>
        <v>0</v>
      </c>
      <c r="P233" s="303">
        <f t="shared" si="125"/>
        <v>0</v>
      </c>
      <c r="Q233" s="300"/>
      <c r="R233" s="301">
        <v>0</v>
      </c>
      <c r="S233" s="302">
        <v>0</v>
      </c>
      <c r="T233" s="302">
        <f t="shared" si="126"/>
        <v>0</v>
      </c>
      <c r="U233" s="303">
        <f t="shared" si="127"/>
        <v>0</v>
      </c>
      <c r="V233" s="300"/>
      <c r="W233" s="301">
        <f t="shared" si="132"/>
        <v>0</v>
      </c>
      <c r="X233" s="301">
        <f t="shared" si="128"/>
        <v>0</v>
      </c>
      <c r="Y233" s="302">
        <f t="shared" si="129"/>
        <v>0</v>
      </c>
      <c r="Z233" s="303">
        <f t="shared" si="130"/>
        <v>0</v>
      </c>
      <c r="AA233" s="304"/>
      <c r="AB233" s="305">
        <f t="shared" si="133"/>
        <v>0</v>
      </c>
      <c r="AC233" s="305">
        <f t="shared" si="134"/>
        <v>0</v>
      </c>
      <c r="AD233" s="305">
        <f t="shared" si="135"/>
        <v>0</v>
      </c>
      <c r="AE233" s="303">
        <f t="shared" si="136"/>
        <v>0</v>
      </c>
      <c r="AF233" s="304"/>
      <c r="AG233" s="305">
        <f t="shared" si="137"/>
        <v>0</v>
      </c>
      <c r="AH233" s="305">
        <f t="shared" si="138"/>
        <v>0</v>
      </c>
      <c r="AI233" s="305">
        <f t="shared" si="139"/>
        <v>0</v>
      </c>
      <c r="AJ233" s="303">
        <f t="shared" si="140"/>
        <v>0</v>
      </c>
      <c r="AK233" s="304"/>
      <c r="AL233" s="302">
        <f t="shared" si="153"/>
        <v>0</v>
      </c>
      <c r="AM233" s="306">
        <f t="shared" si="153"/>
        <v>0</v>
      </c>
      <c r="AN233" s="306"/>
      <c r="AO233" s="306"/>
      <c r="AP233" s="302">
        <f t="shared" si="141"/>
        <v>0</v>
      </c>
      <c r="AQ233" s="307">
        <f t="shared" si="142"/>
        <v>0</v>
      </c>
      <c r="AR233" s="304"/>
      <c r="AS233" s="302">
        <f t="shared" si="154"/>
        <v>0</v>
      </c>
      <c r="AT233" s="306">
        <f t="shared" si="154"/>
        <v>0</v>
      </c>
      <c r="AU233" s="306"/>
      <c r="AV233" s="306"/>
      <c r="AW233" s="302">
        <f t="shared" si="143"/>
        <v>0</v>
      </c>
      <c r="AX233" s="307">
        <f t="shared" si="144"/>
        <v>0</v>
      </c>
      <c r="AY233" s="304"/>
      <c r="AZ233" s="302">
        <f t="shared" si="145"/>
        <v>0</v>
      </c>
      <c r="BA233" s="302">
        <f t="shared" si="131"/>
        <v>0</v>
      </c>
      <c r="BB233" s="302">
        <f t="shared" si="146"/>
        <v>0</v>
      </c>
      <c r="BC233" s="303">
        <f t="shared" si="147"/>
        <v>0</v>
      </c>
      <c r="BD233" s="308"/>
      <c r="BE233" s="305">
        <f t="shared" si="148"/>
        <v>0</v>
      </c>
      <c r="BF233" s="305">
        <f t="shared" si="149"/>
        <v>0</v>
      </c>
      <c r="BG233" s="305">
        <f t="shared" si="150"/>
        <v>0</v>
      </c>
      <c r="BH233" s="307">
        <f t="shared" si="151"/>
        <v>0</v>
      </c>
      <c r="BI233" s="294"/>
      <c r="BJ233" s="91"/>
      <c r="BK233" s="91"/>
      <c r="BL233" s="91"/>
      <c r="BM233" s="91"/>
    </row>
    <row r="234" spans="1:65" hidden="1" outlineLevel="1" x14ac:dyDescent="0.25">
      <c r="A234" s="42"/>
      <c r="B234" s="42"/>
      <c r="C234" s="295">
        <v>223</v>
      </c>
      <c r="D234" s="280">
        <v>0</v>
      </c>
      <c r="E234" s="311">
        <v>0</v>
      </c>
      <c r="F234" s="297">
        <v>0</v>
      </c>
      <c r="G234" s="298">
        <v>0</v>
      </c>
      <c r="H234" s="299">
        <v>0</v>
      </c>
      <c r="I234" s="299">
        <v>0</v>
      </c>
      <c r="J234" s="299">
        <v>0</v>
      </c>
      <c r="K234" s="299">
        <v>0</v>
      </c>
      <c r="L234" s="300"/>
      <c r="M234" s="301">
        <v>0</v>
      </c>
      <c r="N234" s="302">
        <v>0</v>
      </c>
      <c r="O234" s="302">
        <f t="shared" si="124"/>
        <v>0</v>
      </c>
      <c r="P234" s="303">
        <f t="shared" si="125"/>
        <v>0</v>
      </c>
      <c r="Q234" s="300"/>
      <c r="R234" s="301">
        <v>0</v>
      </c>
      <c r="S234" s="302">
        <v>0</v>
      </c>
      <c r="T234" s="302">
        <f t="shared" si="126"/>
        <v>0</v>
      </c>
      <c r="U234" s="303">
        <f t="shared" si="127"/>
        <v>0</v>
      </c>
      <c r="V234" s="300"/>
      <c r="W234" s="301">
        <f t="shared" si="132"/>
        <v>0</v>
      </c>
      <c r="X234" s="301">
        <f t="shared" si="128"/>
        <v>0</v>
      </c>
      <c r="Y234" s="302">
        <f t="shared" si="129"/>
        <v>0</v>
      </c>
      <c r="Z234" s="303">
        <f t="shared" si="130"/>
        <v>0</v>
      </c>
      <c r="AA234" s="304"/>
      <c r="AB234" s="305">
        <f t="shared" si="133"/>
        <v>0</v>
      </c>
      <c r="AC234" s="305">
        <f t="shared" si="134"/>
        <v>0</v>
      </c>
      <c r="AD234" s="305">
        <f t="shared" si="135"/>
        <v>0</v>
      </c>
      <c r="AE234" s="303">
        <f t="shared" si="136"/>
        <v>0</v>
      </c>
      <c r="AF234" s="304"/>
      <c r="AG234" s="305">
        <f t="shared" si="137"/>
        <v>0</v>
      </c>
      <c r="AH234" s="305">
        <f t="shared" si="138"/>
        <v>0</v>
      </c>
      <c r="AI234" s="305">
        <f t="shared" si="139"/>
        <v>0</v>
      </c>
      <c r="AJ234" s="303">
        <f t="shared" si="140"/>
        <v>0</v>
      </c>
      <c r="AK234" s="304"/>
      <c r="AL234" s="302">
        <f t="shared" si="153"/>
        <v>0</v>
      </c>
      <c r="AM234" s="306">
        <f t="shared" si="153"/>
        <v>0</v>
      </c>
      <c r="AN234" s="306"/>
      <c r="AO234" s="306"/>
      <c r="AP234" s="302">
        <f t="shared" si="141"/>
        <v>0</v>
      </c>
      <c r="AQ234" s="307">
        <f t="shared" si="142"/>
        <v>0</v>
      </c>
      <c r="AR234" s="304"/>
      <c r="AS234" s="302">
        <f t="shared" si="154"/>
        <v>0</v>
      </c>
      <c r="AT234" s="306">
        <f t="shared" si="154"/>
        <v>0</v>
      </c>
      <c r="AU234" s="306"/>
      <c r="AV234" s="306"/>
      <c r="AW234" s="302">
        <f t="shared" si="143"/>
        <v>0</v>
      </c>
      <c r="AX234" s="307">
        <f t="shared" si="144"/>
        <v>0</v>
      </c>
      <c r="AY234" s="304"/>
      <c r="AZ234" s="302">
        <f t="shared" si="145"/>
        <v>0</v>
      </c>
      <c r="BA234" s="302">
        <f t="shared" si="131"/>
        <v>0</v>
      </c>
      <c r="BB234" s="302">
        <f t="shared" si="146"/>
        <v>0</v>
      </c>
      <c r="BC234" s="303">
        <f t="shared" si="147"/>
        <v>0</v>
      </c>
      <c r="BD234" s="308"/>
      <c r="BE234" s="305">
        <f t="shared" si="148"/>
        <v>0</v>
      </c>
      <c r="BF234" s="305">
        <f t="shared" si="149"/>
        <v>0</v>
      </c>
      <c r="BG234" s="305">
        <f t="shared" si="150"/>
        <v>0</v>
      </c>
      <c r="BH234" s="307">
        <f t="shared" si="151"/>
        <v>0</v>
      </c>
      <c r="BI234" s="294"/>
      <c r="BJ234" s="91"/>
      <c r="BK234" s="91"/>
      <c r="BL234" s="91"/>
      <c r="BM234" s="91"/>
    </row>
    <row r="235" spans="1:65" hidden="1" outlineLevel="1" x14ac:dyDescent="0.25">
      <c r="A235" s="42"/>
      <c r="B235" s="42"/>
      <c r="C235" s="295">
        <v>224</v>
      </c>
      <c r="D235" s="280">
        <v>0</v>
      </c>
      <c r="E235" s="311">
        <v>0</v>
      </c>
      <c r="F235" s="297">
        <v>0</v>
      </c>
      <c r="G235" s="298">
        <v>0</v>
      </c>
      <c r="H235" s="299">
        <v>0</v>
      </c>
      <c r="I235" s="299">
        <v>0</v>
      </c>
      <c r="J235" s="299">
        <v>0</v>
      </c>
      <c r="K235" s="299">
        <v>0</v>
      </c>
      <c r="L235" s="300"/>
      <c r="M235" s="301">
        <v>0</v>
      </c>
      <c r="N235" s="302">
        <v>0</v>
      </c>
      <c r="O235" s="302">
        <f t="shared" si="124"/>
        <v>0</v>
      </c>
      <c r="P235" s="303">
        <f t="shared" si="125"/>
        <v>0</v>
      </c>
      <c r="Q235" s="300"/>
      <c r="R235" s="301">
        <v>0</v>
      </c>
      <c r="S235" s="302">
        <v>0</v>
      </c>
      <c r="T235" s="302">
        <f t="shared" si="126"/>
        <v>0</v>
      </c>
      <c r="U235" s="303">
        <f t="shared" si="127"/>
        <v>0</v>
      </c>
      <c r="V235" s="300"/>
      <c r="W235" s="301">
        <f t="shared" si="132"/>
        <v>0</v>
      </c>
      <c r="X235" s="301">
        <f t="shared" si="128"/>
        <v>0</v>
      </c>
      <c r="Y235" s="302">
        <f t="shared" si="129"/>
        <v>0</v>
      </c>
      <c r="Z235" s="303">
        <f t="shared" si="130"/>
        <v>0</v>
      </c>
      <c r="AA235" s="304"/>
      <c r="AB235" s="305">
        <f t="shared" si="133"/>
        <v>0</v>
      </c>
      <c r="AC235" s="305">
        <f t="shared" si="134"/>
        <v>0</v>
      </c>
      <c r="AD235" s="305">
        <f t="shared" si="135"/>
        <v>0</v>
      </c>
      <c r="AE235" s="303">
        <f t="shared" si="136"/>
        <v>0</v>
      </c>
      <c r="AF235" s="304"/>
      <c r="AG235" s="305">
        <f t="shared" si="137"/>
        <v>0</v>
      </c>
      <c r="AH235" s="305">
        <f t="shared" si="138"/>
        <v>0</v>
      </c>
      <c r="AI235" s="305">
        <f t="shared" si="139"/>
        <v>0</v>
      </c>
      <c r="AJ235" s="303">
        <f t="shared" si="140"/>
        <v>0</v>
      </c>
      <c r="AK235" s="304"/>
      <c r="AL235" s="302">
        <f t="shared" si="153"/>
        <v>0</v>
      </c>
      <c r="AM235" s="306">
        <f t="shared" si="153"/>
        <v>0</v>
      </c>
      <c r="AN235" s="306"/>
      <c r="AO235" s="306"/>
      <c r="AP235" s="302">
        <f t="shared" si="141"/>
        <v>0</v>
      </c>
      <c r="AQ235" s="307">
        <f t="shared" si="142"/>
        <v>0</v>
      </c>
      <c r="AR235" s="304"/>
      <c r="AS235" s="302">
        <f t="shared" si="154"/>
        <v>0</v>
      </c>
      <c r="AT235" s="306">
        <f t="shared" si="154"/>
        <v>0</v>
      </c>
      <c r="AU235" s="306"/>
      <c r="AV235" s="306"/>
      <c r="AW235" s="302">
        <f t="shared" si="143"/>
        <v>0</v>
      </c>
      <c r="AX235" s="307">
        <f t="shared" si="144"/>
        <v>0</v>
      </c>
      <c r="AY235" s="304"/>
      <c r="AZ235" s="302">
        <f t="shared" si="145"/>
        <v>0</v>
      </c>
      <c r="BA235" s="302">
        <f t="shared" si="131"/>
        <v>0</v>
      </c>
      <c r="BB235" s="302">
        <f t="shared" si="146"/>
        <v>0</v>
      </c>
      <c r="BC235" s="303">
        <f t="shared" si="147"/>
        <v>0</v>
      </c>
      <c r="BD235" s="308"/>
      <c r="BE235" s="305">
        <f t="shared" si="148"/>
        <v>0</v>
      </c>
      <c r="BF235" s="305">
        <f t="shared" si="149"/>
        <v>0</v>
      </c>
      <c r="BG235" s="305">
        <f t="shared" si="150"/>
        <v>0</v>
      </c>
      <c r="BH235" s="307">
        <f t="shared" si="151"/>
        <v>0</v>
      </c>
      <c r="BI235" s="294"/>
      <c r="BJ235" s="91"/>
      <c r="BK235" s="91"/>
      <c r="BL235" s="91"/>
      <c r="BM235" s="91"/>
    </row>
    <row r="236" spans="1:65" hidden="1" outlineLevel="1" x14ac:dyDescent="0.25">
      <c r="A236" s="42"/>
      <c r="B236" s="42"/>
      <c r="C236" s="295">
        <v>225</v>
      </c>
      <c r="D236" s="280">
        <v>0</v>
      </c>
      <c r="E236" s="311">
        <v>0</v>
      </c>
      <c r="F236" s="297">
        <v>0</v>
      </c>
      <c r="G236" s="298">
        <v>0</v>
      </c>
      <c r="H236" s="299">
        <v>0</v>
      </c>
      <c r="I236" s="299">
        <v>0</v>
      </c>
      <c r="J236" s="299">
        <v>0</v>
      </c>
      <c r="K236" s="299">
        <v>0</v>
      </c>
      <c r="L236" s="300"/>
      <c r="M236" s="301">
        <v>0</v>
      </c>
      <c r="N236" s="302">
        <v>0</v>
      </c>
      <c r="O236" s="302">
        <f t="shared" si="124"/>
        <v>0</v>
      </c>
      <c r="P236" s="303">
        <f t="shared" si="125"/>
        <v>0</v>
      </c>
      <c r="Q236" s="300"/>
      <c r="R236" s="301">
        <v>0</v>
      </c>
      <c r="S236" s="302">
        <v>0</v>
      </c>
      <c r="T236" s="302">
        <f t="shared" si="126"/>
        <v>0</v>
      </c>
      <c r="U236" s="303">
        <f t="shared" si="127"/>
        <v>0</v>
      </c>
      <c r="V236" s="300"/>
      <c r="W236" s="301">
        <f t="shared" si="132"/>
        <v>0</v>
      </c>
      <c r="X236" s="301">
        <f t="shared" ref="X236:X267" si="155">+N236+S236</f>
        <v>0</v>
      </c>
      <c r="Y236" s="302">
        <f t="shared" si="129"/>
        <v>0</v>
      </c>
      <c r="Z236" s="303">
        <f t="shared" si="130"/>
        <v>0</v>
      </c>
      <c r="AA236" s="304"/>
      <c r="AB236" s="305">
        <f t="shared" si="133"/>
        <v>0</v>
      </c>
      <c r="AC236" s="305">
        <f t="shared" si="134"/>
        <v>0</v>
      </c>
      <c r="AD236" s="305">
        <f t="shared" si="135"/>
        <v>0</v>
      </c>
      <c r="AE236" s="303">
        <f t="shared" si="136"/>
        <v>0</v>
      </c>
      <c r="AF236" s="304"/>
      <c r="AG236" s="305">
        <f t="shared" si="137"/>
        <v>0</v>
      </c>
      <c r="AH236" s="305">
        <f t="shared" si="138"/>
        <v>0</v>
      </c>
      <c r="AI236" s="305">
        <f t="shared" si="139"/>
        <v>0</v>
      </c>
      <c r="AJ236" s="303">
        <f t="shared" si="140"/>
        <v>0</v>
      </c>
      <c r="AK236" s="304"/>
      <c r="AL236" s="302">
        <f t="shared" si="153"/>
        <v>0</v>
      </c>
      <c r="AM236" s="306">
        <f t="shared" si="153"/>
        <v>0</v>
      </c>
      <c r="AN236" s="306"/>
      <c r="AO236" s="306"/>
      <c r="AP236" s="302">
        <f t="shared" si="141"/>
        <v>0</v>
      </c>
      <c r="AQ236" s="307">
        <f t="shared" si="142"/>
        <v>0</v>
      </c>
      <c r="AR236" s="304"/>
      <c r="AS236" s="302">
        <f t="shared" si="154"/>
        <v>0</v>
      </c>
      <c r="AT236" s="306">
        <f t="shared" si="154"/>
        <v>0</v>
      </c>
      <c r="AU236" s="306"/>
      <c r="AV236" s="306"/>
      <c r="AW236" s="302">
        <f t="shared" si="143"/>
        <v>0</v>
      </c>
      <c r="AX236" s="307">
        <f t="shared" si="144"/>
        <v>0</v>
      </c>
      <c r="AY236" s="304"/>
      <c r="AZ236" s="302">
        <f t="shared" si="145"/>
        <v>0</v>
      </c>
      <c r="BA236" s="302">
        <f t="shared" si="131"/>
        <v>0</v>
      </c>
      <c r="BB236" s="302">
        <f t="shared" si="146"/>
        <v>0</v>
      </c>
      <c r="BC236" s="303">
        <f t="shared" si="147"/>
        <v>0</v>
      </c>
      <c r="BD236" s="308"/>
      <c r="BE236" s="305">
        <f t="shared" si="148"/>
        <v>0</v>
      </c>
      <c r="BF236" s="305">
        <f t="shared" si="149"/>
        <v>0</v>
      </c>
      <c r="BG236" s="305">
        <f t="shared" si="150"/>
        <v>0</v>
      </c>
      <c r="BH236" s="307">
        <f t="shared" si="151"/>
        <v>0</v>
      </c>
      <c r="BI236" s="294"/>
      <c r="BJ236" s="91"/>
      <c r="BK236" s="91"/>
      <c r="BL236" s="91"/>
      <c r="BM236" s="91"/>
    </row>
    <row r="237" spans="1:65" hidden="1" outlineLevel="1" x14ac:dyDescent="0.25">
      <c r="A237" s="42"/>
      <c r="B237" s="42"/>
      <c r="C237" s="295">
        <v>226</v>
      </c>
      <c r="D237" s="280">
        <v>0</v>
      </c>
      <c r="E237" s="311">
        <v>0</v>
      </c>
      <c r="F237" s="297">
        <v>0</v>
      </c>
      <c r="G237" s="298">
        <v>0</v>
      </c>
      <c r="H237" s="299">
        <v>0</v>
      </c>
      <c r="I237" s="299">
        <v>0</v>
      </c>
      <c r="J237" s="299">
        <v>0</v>
      </c>
      <c r="K237" s="299">
        <v>0</v>
      </c>
      <c r="L237" s="300"/>
      <c r="M237" s="301">
        <v>0</v>
      </c>
      <c r="N237" s="302">
        <v>0</v>
      </c>
      <c r="O237" s="302">
        <f t="shared" si="124"/>
        <v>0</v>
      </c>
      <c r="P237" s="303">
        <f t="shared" si="125"/>
        <v>0</v>
      </c>
      <c r="Q237" s="300"/>
      <c r="R237" s="301">
        <v>0</v>
      </c>
      <c r="S237" s="302">
        <v>0</v>
      </c>
      <c r="T237" s="302">
        <f t="shared" si="126"/>
        <v>0</v>
      </c>
      <c r="U237" s="303">
        <f t="shared" si="127"/>
        <v>0</v>
      </c>
      <c r="V237" s="300"/>
      <c r="W237" s="301">
        <f t="shared" ref="W237:W268" si="156">+M237+R237</f>
        <v>0</v>
      </c>
      <c r="X237" s="301">
        <f t="shared" si="155"/>
        <v>0</v>
      </c>
      <c r="Y237" s="302">
        <f t="shared" si="129"/>
        <v>0</v>
      </c>
      <c r="Z237" s="303">
        <f t="shared" si="130"/>
        <v>0</v>
      </c>
      <c r="AA237" s="304"/>
      <c r="AB237" s="305">
        <f t="shared" ref="AB237:AB268" si="157">(+M237*$H237)+(R237*$J237)</f>
        <v>0</v>
      </c>
      <c r="AC237" s="305">
        <f t="shared" ref="AC237:AC268" si="158">(+N237*$H237)+(S237*$J237)</f>
        <v>0</v>
      </c>
      <c r="AD237" s="305">
        <f t="shared" si="135"/>
        <v>0</v>
      </c>
      <c r="AE237" s="303">
        <f t="shared" si="136"/>
        <v>0</v>
      </c>
      <c r="AF237" s="304"/>
      <c r="AG237" s="305">
        <f t="shared" ref="AG237:AG268" si="159">(+M237*$I237)+(R237*$K237)</f>
        <v>0</v>
      </c>
      <c r="AH237" s="305">
        <f t="shared" ref="AH237:AH268" si="160">(+N237*$I237)+(S237*$K237)</f>
        <v>0</v>
      </c>
      <c r="AI237" s="305">
        <f t="shared" si="139"/>
        <v>0</v>
      </c>
      <c r="AJ237" s="303">
        <f t="shared" si="140"/>
        <v>0</v>
      </c>
      <c r="AK237" s="304"/>
      <c r="AL237" s="302">
        <f t="shared" si="153"/>
        <v>0</v>
      </c>
      <c r="AM237" s="306">
        <f t="shared" si="153"/>
        <v>0</v>
      </c>
      <c r="AN237" s="306"/>
      <c r="AO237" s="306"/>
      <c r="AP237" s="302">
        <f t="shared" si="141"/>
        <v>0</v>
      </c>
      <c r="AQ237" s="307">
        <f t="shared" si="142"/>
        <v>0</v>
      </c>
      <c r="AR237" s="304"/>
      <c r="AS237" s="302">
        <f t="shared" si="154"/>
        <v>0</v>
      </c>
      <c r="AT237" s="306">
        <f t="shared" si="154"/>
        <v>0</v>
      </c>
      <c r="AU237" s="306"/>
      <c r="AV237" s="306"/>
      <c r="AW237" s="302">
        <f t="shared" si="143"/>
        <v>0</v>
      </c>
      <c r="AX237" s="307">
        <f t="shared" si="144"/>
        <v>0</v>
      </c>
      <c r="AY237" s="304"/>
      <c r="AZ237" s="302">
        <f t="shared" si="145"/>
        <v>0</v>
      </c>
      <c r="BA237" s="302">
        <f t="shared" si="131"/>
        <v>0</v>
      </c>
      <c r="BB237" s="302">
        <f t="shared" si="146"/>
        <v>0</v>
      </c>
      <c r="BC237" s="303">
        <f t="shared" si="147"/>
        <v>0</v>
      </c>
      <c r="BD237" s="308"/>
      <c r="BE237" s="305">
        <f t="shared" si="148"/>
        <v>0</v>
      </c>
      <c r="BF237" s="305">
        <f t="shared" si="149"/>
        <v>0</v>
      </c>
      <c r="BG237" s="305">
        <f t="shared" si="150"/>
        <v>0</v>
      </c>
      <c r="BH237" s="307">
        <f t="shared" si="151"/>
        <v>0</v>
      </c>
      <c r="BI237" s="294"/>
      <c r="BJ237" s="91"/>
      <c r="BK237" s="91"/>
      <c r="BL237" s="91"/>
      <c r="BM237" s="91"/>
    </row>
    <row r="238" spans="1:65" hidden="1" outlineLevel="1" x14ac:dyDescent="0.25">
      <c r="A238" s="42"/>
      <c r="B238" s="42"/>
      <c r="C238" s="295">
        <v>227</v>
      </c>
      <c r="D238" s="280">
        <v>0</v>
      </c>
      <c r="E238" s="311">
        <v>0</v>
      </c>
      <c r="F238" s="297">
        <v>0</v>
      </c>
      <c r="G238" s="298">
        <v>0</v>
      </c>
      <c r="H238" s="299">
        <v>0</v>
      </c>
      <c r="I238" s="299">
        <v>0</v>
      </c>
      <c r="J238" s="299">
        <v>0</v>
      </c>
      <c r="K238" s="299">
        <v>0</v>
      </c>
      <c r="L238" s="300"/>
      <c r="M238" s="301">
        <v>0</v>
      </c>
      <c r="N238" s="302">
        <v>0</v>
      </c>
      <c r="O238" s="302">
        <f t="shared" si="124"/>
        <v>0</v>
      </c>
      <c r="P238" s="303">
        <f t="shared" si="125"/>
        <v>0</v>
      </c>
      <c r="Q238" s="300"/>
      <c r="R238" s="301">
        <v>0</v>
      </c>
      <c r="S238" s="302">
        <v>0</v>
      </c>
      <c r="T238" s="302">
        <f t="shared" si="126"/>
        <v>0</v>
      </c>
      <c r="U238" s="303">
        <f t="shared" si="127"/>
        <v>0</v>
      </c>
      <c r="V238" s="300"/>
      <c r="W238" s="301">
        <f t="shared" si="156"/>
        <v>0</v>
      </c>
      <c r="X238" s="301">
        <f t="shared" si="155"/>
        <v>0</v>
      </c>
      <c r="Y238" s="302">
        <f t="shared" si="129"/>
        <v>0</v>
      </c>
      <c r="Z238" s="303">
        <f t="shared" si="130"/>
        <v>0</v>
      </c>
      <c r="AA238" s="304"/>
      <c r="AB238" s="305">
        <f t="shared" si="157"/>
        <v>0</v>
      </c>
      <c r="AC238" s="305">
        <f t="shared" si="158"/>
        <v>0</v>
      </c>
      <c r="AD238" s="305">
        <f t="shared" si="135"/>
        <v>0</v>
      </c>
      <c r="AE238" s="303">
        <f t="shared" si="136"/>
        <v>0</v>
      </c>
      <c r="AF238" s="304"/>
      <c r="AG238" s="305">
        <f t="shared" si="159"/>
        <v>0</v>
      </c>
      <c r="AH238" s="305">
        <f t="shared" si="160"/>
        <v>0</v>
      </c>
      <c r="AI238" s="305">
        <f t="shared" si="139"/>
        <v>0</v>
      </c>
      <c r="AJ238" s="303">
        <f t="shared" si="140"/>
        <v>0</v>
      </c>
      <c r="AK238" s="304"/>
      <c r="AL238" s="302">
        <f t="shared" si="153"/>
        <v>0</v>
      </c>
      <c r="AM238" s="312"/>
      <c r="AN238" s="312"/>
      <c r="AO238" s="312"/>
      <c r="AP238" s="302">
        <f t="shared" si="141"/>
        <v>0</v>
      </c>
      <c r="AQ238" s="307">
        <f t="shared" si="142"/>
        <v>0</v>
      </c>
      <c r="AR238" s="304"/>
      <c r="AS238" s="302">
        <f t="shared" si="154"/>
        <v>0</v>
      </c>
      <c r="AT238" s="312"/>
      <c r="AU238" s="312"/>
      <c r="AV238" s="312"/>
      <c r="AW238" s="302">
        <f t="shared" si="143"/>
        <v>0</v>
      </c>
      <c r="AX238" s="307">
        <f t="shared" si="144"/>
        <v>0</v>
      </c>
      <c r="AY238" s="304"/>
      <c r="AZ238" s="302">
        <f t="shared" si="145"/>
        <v>0</v>
      </c>
      <c r="BA238" s="302">
        <f t="shared" si="131"/>
        <v>0</v>
      </c>
      <c r="BB238" s="302">
        <f t="shared" si="146"/>
        <v>0</v>
      </c>
      <c r="BC238" s="303">
        <f t="shared" si="147"/>
        <v>0</v>
      </c>
      <c r="BD238" s="308"/>
      <c r="BE238" s="305">
        <f t="shared" si="148"/>
        <v>0</v>
      </c>
      <c r="BF238" s="305">
        <f t="shared" si="149"/>
        <v>0</v>
      </c>
      <c r="BG238" s="305">
        <f t="shared" si="150"/>
        <v>0</v>
      </c>
      <c r="BH238" s="307">
        <f t="shared" si="151"/>
        <v>0</v>
      </c>
      <c r="BI238" s="294"/>
      <c r="BJ238" s="91"/>
      <c r="BK238" s="91"/>
      <c r="BL238" s="91"/>
      <c r="BM238" s="91"/>
    </row>
    <row r="239" spans="1:65" hidden="1" outlineLevel="1" x14ac:dyDescent="0.25">
      <c r="A239" s="42"/>
      <c r="B239" s="42"/>
      <c r="C239" s="295">
        <v>228</v>
      </c>
      <c r="D239" s="280">
        <v>0</v>
      </c>
      <c r="E239" s="311">
        <v>0</v>
      </c>
      <c r="F239" s="297">
        <v>0</v>
      </c>
      <c r="G239" s="298">
        <v>0</v>
      </c>
      <c r="H239" s="299">
        <v>0</v>
      </c>
      <c r="I239" s="299">
        <v>0</v>
      </c>
      <c r="J239" s="299">
        <v>0</v>
      </c>
      <c r="K239" s="299">
        <v>0</v>
      </c>
      <c r="L239" s="300"/>
      <c r="M239" s="301">
        <v>0</v>
      </c>
      <c r="N239" s="302">
        <v>0</v>
      </c>
      <c r="O239" s="302">
        <f t="shared" si="124"/>
        <v>0</v>
      </c>
      <c r="P239" s="303">
        <f t="shared" si="125"/>
        <v>0</v>
      </c>
      <c r="Q239" s="300"/>
      <c r="R239" s="301">
        <v>0</v>
      </c>
      <c r="S239" s="302">
        <v>0</v>
      </c>
      <c r="T239" s="302">
        <f t="shared" si="126"/>
        <v>0</v>
      </c>
      <c r="U239" s="303">
        <f t="shared" si="127"/>
        <v>0</v>
      </c>
      <c r="V239" s="300"/>
      <c r="W239" s="301">
        <f t="shared" si="156"/>
        <v>0</v>
      </c>
      <c r="X239" s="301">
        <f t="shared" si="155"/>
        <v>0</v>
      </c>
      <c r="Y239" s="302">
        <f t="shared" si="129"/>
        <v>0</v>
      </c>
      <c r="Z239" s="303">
        <f t="shared" si="130"/>
        <v>0</v>
      </c>
      <c r="AA239" s="304"/>
      <c r="AB239" s="305">
        <f t="shared" si="157"/>
        <v>0</v>
      </c>
      <c r="AC239" s="305">
        <f t="shared" si="158"/>
        <v>0</v>
      </c>
      <c r="AD239" s="305">
        <f t="shared" si="135"/>
        <v>0</v>
      </c>
      <c r="AE239" s="303">
        <f t="shared" si="136"/>
        <v>0</v>
      </c>
      <c r="AF239" s="304"/>
      <c r="AG239" s="305">
        <f t="shared" si="159"/>
        <v>0</v>
      </c>
      <c r="AH239" s="305">
        <f t="shared" si="160"/>
        <v>0</v>
      </c>
      <c r="AI239" s="305">
        <f t="shared" si="139"/>
        <v>0</v>
      </c>
      <c r="AJ239" s="303">
        <f t="shared" si="140"/>
        <v>0</v>
      </c>
      <c r="AK239" s="304"/>
      <c r="AL239" s="302">
        <f t="shared" si="153"/>
        <v>0</v>
      </c>
      <c r="AM239" s="312"/>
      <c r="AN239" s="312"/>
      <c r="AO239" s="312"/>
      <c r="AP239" s="302">
        <f t="shared" si="141"/>
        <v>0</v>
      </c>
      <c r="AQ239" s="307">
        <f t="shared" si="142"/>
        <v>0</v>
      </c>
      <c r="AR239" s="304"/>
      <c r="AS239" s="302">
        <f t="shared" si="154"/>
        <v>0</v>
      </c>
      <c r="AT239" s="312"/>
      <c r="AU239" s="312"/>
      <c r="AV239" s="312"/>
      <c r="AW239" s="302">
        <f t="shared" si="143"/>
        <v>0</v>
      </c>
      <c r="AX239" s="307">
        <f t="shared" si="144"/>
        <v>0</v>
      </c>
      <c r="AY239" s="304"/>
      <c r="AZ239" s="302">
        <f t="shared" si="145"/>
        <v>0</v>
      </c>
      <c r="BA239" s="302">
        <f t="shared" si="131"/>
        <v>0</v>
      </c>
      <c r="BB239" s="302">
        <f t="shared" si="146"/>
        <v>0</v>
      </c>
      <c r="BC239" s="303">
        <f t="shared" si="147"/>
        <v>0</v>
      </c>
      <c r="BD239" s="308"/>
      <c r="BE239" s="305">
        <f t="shared" si="148"/>
        <v>0</v>
      </c>
      <c r="BF239" s="305">
        <f t="shared" si="149"/>
        <v>0</v>
      </c>
      <c r="BG239" s="305">
        <f t="shared" si="150"/>
        <v>0</v>
      </c>
      <c r="BH239" s="307">
        <f t="shared" si="151"/>
        <v>0</v>
      </c>
      <c r="BI239" s="294"/>
      <c r="BJ239" s="91"/>
      <c r="BK239" s="91"/>
      <c r="BL239" s="91"/>
      <c r="BM239" s="91"/>
    </row>
    <row r="240" spans="1:65" hidden="1" outlineLevel="1" x14ac:dyDescent="0.25">
      <c r="A240" s="42"/>
      <c r="B240" s="42"/>
      <c r="C240" s="295">
        <v>229</v>
      </c>
      <c r="D240" s="280">
        <v>0</v>
      </c>
      <c r="E240" s="311">
        <v>0</v>
      </c>
      <c r="F240" s="297">
        <v>0</v>
      </c>
      <c r="G240" s="298">
        <v>0</v>
      </c>
      <c r="H240" s="299">
        <v>0</v>
      </c>
      <c r="I240" s="299">
        <v>0</v>
      </c>
      <c r="J240" s="299">
        <v>0</v>
      </c>
      <c r="K240" s="299">
        <v>0</v>
      </c>
      <c r="L240" s="300"/>
      <c r="M240" s="301">
        <v>0</v>
      </c>
      <c r="N240" s="302">
        <v>0</v>
      </c>
      <c r="O240" s="302">
        <f t="shared" si="124"/>
        <v>0</v>
      </c>
      <c r="P240" s="303">
        <f t="shared" si="125"/>
        <v>0</v>
      </c>
      <c r="Q240" s="300"/>
      <c r="R240" s="301">
        <v>0</v>
      </c>
      <c r="S240" s="302">
        <v>0</v>
      </c>
      <c r="T240" s="302">
        <f t="shared" si="126"/>
        <v>0</v>
      </c>
      <c r="U240" s="303">
        <f t="shared" si="127"/>
        <v>0</v>
      </c>
      <c r="V240" s="300"/>
      <c r="W240" s="301">
        <f t="shared" si="156"/>
        <v>0</v>
      </c>
      <c r="X240" s="301">
        <f t="shared" si="155"/>
        <v>0</v>
      </c>
      <c r="Y240" s="302">
        <f t="shared" si="129"/>
        <v>0</v>
      </c>
      <c r="Z240" s="303">
        <f t="shared" si="130"/>
        <v>0</v>
      </c>
      <c r="AA240" s="304"/>
      <c r="AB240" s="305">
        <f t="shared" si="157"/>
        <v>0</v>
      </c>
      <c r="AC240" s="305">
        <f t="shared" si="158"/>
        <v>0</v>
      </c>
      <c r="AD240" s="305">
        <f t="shared" si="135"/>
        <v>0</v>
      </c>
      <c r="AE240" s="303">
        <f t="shared" si="136"/>
        <v>0</v>
      </c>
      <c r="AF240" s="304"/>
      <c r="AG240" s="305">
        <f t="shared" si="159"/>
        <v>0</v>
      </c>
      <c r="AH240" s="305">
        <f t="shared" si="160"/>
        <v>0</v>
      </c>
      <c r="AI240" s="305">
        <f t="shared" si="139"/>
        <v>0</v>
      </c>
      <c r="AJ240" s="303">
        <f t="shared" si="140"/>
        <v>0</v>
      </c>
      <c r="AK240" s="304"/>
      <c r="AL240" s="302">
        <f t="shared" si="153"/>
        <v>0</v>
      </c>
      <c r="AM240" s="312"/>
      <c r="AN240" s="312"/>
      <c r="AO240" s="312"/>
      <c r="AP240" s="302">
        <f t="shared" si="141"/>
        <v>0</v>
      </c>
      <c r="AQ240" s="307">
        <f t="shared" si="142"/>
        <v>0</v>
      </c>
      <c r="AR240" s="304"/>
      <c r="AS240" s="302">
        <f t="shared" si="154"/>
        <v>0</v>
      </c>
      <c r="AT240" s="312"/>
      <c r="AU240" s="312"/>
      <c r="AV240" s="312"/>
      <c r="AW240" s="302">
        <f t="shared" si="143"/>
        <v>0</v>
      </c>
      <c r="AX240" s="307">
        <f t="shared" si="144"/>
        <v>0</v>
      </c>
      <c r="AY240" s="304"/>
      <c r="AZ240" s="302">
        <f t="shared" si="145"/>
        <v>0</v>
      </c>
      <c r="BA240" s="302">
        <f t="shared" si="131"/>
        <v>0</v>
      </c>
      <c r="BB240" s="302">
        <f t="shared" si="146"/>
        <v>0</v>
      </c>
      <c r="BC240" s="303">
        <f t="shared" si="147"/>
        <v>0</v>
      </c>
      <c r="BD240" s="308"/>
      <c r="BE240" s="305">
        <f t="shared" si="148"/>
        <v>0</v>
      </c>
      <c r="BF240" s="305">
        <f t="shared" si="149"/>
        <v>0</v>
      </c>
      <c r="BG240" s="305">
        <f t="shared" si="150"/>
        <v>0</v>
      </c>
      <c r="BH240" s="307">
        <f t="shared" si="151"/>
        <v>0</v>
      </c>
      <c r="BI240" s="294"/>
      <c r="BJ240" s="91"/>
      <c r="BK240" s="91"/>
      <c r="BL240" s="91"/>
      <c r="BM240" s="91"/>
    </row>
    <row r="241" spans="1:65" hidden="1" outlineLevel="1" x14ac:dyDescent="0.25">
      <c r="A241" s="42"/>
      <c r="B241" s="42"/>
      <c r="C241" s="295">
        <v>230</v>
      </c>
      <c r="D241" s="280">
        <v>0</v>
      </c>
      <c r="E241" s="311">
        <v>0</v>
      </c>
      <c r="F241" s="297">
        <v>0</v>
      </c>
      <c r="G241" s="298">
        <v>0</v>
      </c>
      <c r="H241" s="299">
        <v>0</v>
      </c>
      <c r="I241" s="299">
        <v>0</v>
      </c>
      <c r="J241" s="299">
        <v>0</v>
      </c>
      <c r="K241" s="299">
        <v>0</v>
      </c>
      <c r="L241" s="300"/>
      <c r="M241" s="301">
        <v>0</v>
      </c>
      <c r="N241" s="302">
        <v>0</v>
      </c>
      <c r="O241" s="302">
        <f t="shared" si="124"/>
        <v>0</v>
      </c>
      <c r="P241" s="303">
        <f t="shared" si="125"/>
        <v>0</v>
      </c>
      <c r="Q241" s="300"/>
      <c r="R241" s="301">
        <v>0</v>
      </c>
      <c r="S241" s="302">
        <v>0</v>
      </c>
      <c r="T241" s="302">
        <f t="shared" si="126"/>
        <v>0</v>
      </c>
      <c r="U241" s="303">
        <f t="shared" si="127"/>
        <v>0</v>
      </c>
      <c r="V241" s="300"/>
      <c r="W241" s="301">
        <f t="shared" si="156"/>
        <v>0</v>
      </c>
      <c r="X241" s="301">
        <f t="shared" si="155"/>
        <v>0</v>
      </c>
      <c r="Y241" s="302">
        <f t="shared" si="129"/>
        <v>0</v>
      </c>
      <c r="Z241" s="303">
        <f t="shared" si="130"/>
        <v>0</v>
      </c>
      <c r="AA241" s="304"/>
      <c r="AB241" s="305">
        <f t="shared" si="157"/>
        <v>0</v>
      </c>
      <c r="AC241" s="305">
        <f t="shared" si="158"/>
        <v>0</v>
      </c>
      <c r="AD241" s="305">
        <f t="shared" si="135"/>
        <v>0</v>
      </c>
      <c r="AE241" s="303">
        <f t="shared" si="136"/>
        <v>0</v>
      </c>
      <c r="AF241" s="304"/>
      <c r="AG241" s="305">
        <f t="shared" si="159"/>
        <v>0</v>
      </c>
      <c r="AH241" s="305">
        <f t="shared" si="160"/>
        <v>0</v>
      </c>
      <c r="AI241" s="305">
        <f t="shared" si="139"/>
        <v>0</v>
      </c>
      <c r="AJ241" s="303">
        <f t="shared" si="140"/>
        <v>0</v>
      </c>
      <c r="AK241" s="304"/>
      <c r="AL241" s="302">
        <f t="shared" si="153"/>
        <v>0</v>
      </c>
      <c r="AM241" s="312"/>
      <c r="AN241" s="312"/>
      <c r="AO241" s="312"/>
      <c r="AP241" s="302">
        <f t="shared" si="141"/>
        <v>0</v>
      </c>
      <c r="AQ241" s="307">
        <f t="shared" si="142"/>
        <v>0</v>
      </c>
      <c r="AR241" s="304"/>
      <c r="AS241" s="302">
        <f t="shared" si="154"/>
        <v>0</v>
      </c>
      <c r="AT241" s="312"/>
      <c r="AU241" s="312"/>
      <c r="AV241" s="312"/>
      <c r="AW241" s="302">
        <f t="shared" si="143"/>
        <v>0</v>
      </c>
      <c r="AX241" s="307">
        <f t="shared" si="144"/>
        <v>0</v>
      </c>
      <c r="AY241" s="304"/>
      <c r="AZ241" s="302">
        <f t="shared" si="145"/>
        <v>0</v>
      </c>
      <c r="BA241" s="302">
        <f t="shared" si="131"/>
        <v>0</v>
      </c>
      <c r="BB241" s="302">
        <f t="shared" si="146"/>
        <v>0</v>
      </c>
      <c r="BC241" s="303">
        <f t="shared" si="147"/>
        <v>0</v>
      </c>
      <c r="BD241" s="308"/>
      <c r="BE241" s="305">
        <f t="shared" si="148"/>
        <v>0</v>
      </c>
      <c r="BF241" s="305">
        <f t="shared" si="149"/>
        <v>0</v>
      </c>
      <c r="BG241" s="305">
        <f t="shared" si="150"/>
        <v>0</v>
      </c>
      <c r="BH241" s="307">
        <f t="shared" si="151"/>
        <v>0</v>
      </c>
      <c r="BI241" s="294"/>
      <c r="BJ241" s="91"/>
      <c r="BK241" s="91"/>
      <c r="BL241" s="91"/>
      <c r="BM241" s="91"/>
    </row>
    <row r="242" spans="1:65" hidden="1" outlineLevel="1" x14ac:dyDescent="0.25">
      <c r="A242" s="42"/>
      <c r="B242" s="42"/>
      <c r="C242" s="295">
        <v>231</v>
      </c>
      <c r="D242" s="280">
        <v>0</v>
      </c>
      <c r="E242" s="311">
        <v>0</v>
      </c>
      <c r="F242" s="297">
        <v>0</v>
      </c>
      <c r="G242" s="298">
        <v>0</v>
      </c>
      <c r="H242" s="299">
        <v>0</v>
      </c>
      <c r="I242" s="299">
        <v>0</v>
      </c>
      <c r="J242" s="299">
        <v>0</v>
      </c>
      <c r="K242" s="299">
        <v>0</v>
      </c>
      <c r="L242" s="300"/>
      <c r="M242" s="301">
        <v>0</v>
      </c>
      <c r="N242" s="302">
        <v>0</v>
      </c>
      <c r="O242" s="302">
        <f t="shared" si="124"/>
        <v>0</v>
      </c>
      <c r="P242" s="303">
        <f t="shared" si="125"/>
        <v>0</v>
      </c>
      <c r="Q242" s="300"/>
      <c r="R242" s="301">
        <v>0</v>
      </c>
      <c r="S242" s="302">
        <v>0</v>
      </c>
      <c r="T242" s="302">
        <f t="shared" si="126"/>
        <v>0</v>
      </c>
      <c r="U242" s="303">
        <f t="shared" si="127"/>
        <v>0</v>
      </c>
      <c r="V242" s="300"/>
      <c r="W242" s="301">
        <f t="shared" si="156"/>
        <v>0</v>
      </c>
      <c r="X242" s="301">
        <f t="shared" si="155"/>
        <v>0</v>
      </c>
      <c r="Y242" s="302">
        <f t="shared" si="129"/>
        <v>0</v>
      </c>
      <c r="Z242" s="303">
        <f t="shared" si="130"/>
        <v>0</v>
      </c>
      <c r="AA242" s="304"/>
      <c r="AB242" s="305">
        <f t="shared" si="157"/>
        <v>0</v>
      </c>
      <c r="AC242" s="305">
        <f t="shared" si="158"/>
        <v>0</v>
      </c>
      <c r="AD242" s="305">
        <f t="shared" si="135"/>
        <v>0</v>
      </c>
      <c r="AE242" s="303">
        <f t="shared" si="136"/>
        <v>0</v>
      </c>
      <c r="AF242" s="304"/>
      <c r="AG242" s="305">
        <f t="shared" si="159"/>
        <v>0</v>
      </c>
      <c r="AH242" s="305">
        <f t="shared" si="160"/>
        <v>0</v>
      </c>
      <c r="AI242" s="305">
        <f t="shared" si="139"/>
        <v>0</v>
      </c>
      <c r="AJ242" s="303">
        <f t="shared" si="140"/>
        <v>0</v>
      </c>
      <c r="AK242" s="304"/>
      <c r="AL242" s="302">
        <f t="shared" si="153"/>
        <v>0</v>
      </c>
      <c r="AM242" s="312"/>
      <c r="AN242" s="312"/>
      <c r="AO242" s="312"/>
      <c r="AP242" s="302">
        <f t="shared" si="141"/>
        <v>0</v>
      </c>
      <c r="AQ242" s="307">
        <f t="shared" si="142"/>
        <v>0</v>
      </c>
      <c r="AR242" s="304"/>
      <c r="AS242" s="302">
        <f t="shared" si="154"/>
        <v>0</v>
      </c>
      <c r="AT242" s="312"/>
      <c r="AU242" s="312"/>
      <c r="AV242" s="312"/>
      <c r="AW242" s="302">
        <f t="shared" si="143"/>
        <v>0</v>
      </c>
      <c r="AX242" s="307">
        <f t="shared" si="144"/>
        <v>0</v>
      </c>
      <c r="AY242" s="304"/>
      <c r="AZ242" s="302">
        <f t="shared" si="145"/>
        <v>0</v>
      </c>
      <c r="BA242" s="302">
        <f t="shared" si="131"/>
        <v>0</v>
      </c>
      <c r="BB242" s="302">
        <f t="shared" si="146"/>
        <v>0</v>
      </c>
      <c r="BC242" s="303">
        <f t="shared" si="147"/>
        <v>0</v>
      </c>
      <c r="BD242" s="308"/>
      <c r="BE242" s="305">
        <f t="shared" si="148"/>
        <v>0</v>
      </c>
      <c r="BF242" s="305">
        <f t="shared" si="149"/>
        <v>0</v>
      </c>
      <c r="BG242" s="305">
        <f t="shared" si="150"/>
        <v>0</v>
      </c>
      <c r="BH242" s="307">
        <f t="shared" si="151"/>
        <v>0</v>
      </c>
      <c r="BI242" s="294"/>
      <c r="BJ242" s="91"/>
      <c r="BK242" s="91"/>
      <c r="BL242" s="91"/>
      <c r="BM242" s="91"/>
    </row>
    <row r="243" spans="1:65" hidden="1" outlineLevel="1" x14ac:dyDescent="0.25">
      <c r="A243" s="42"/>
      <c r="B243" s="42"/>
      <c r="C243" s="295">
        <v>232</v>
      </c>
      <c r="D243" s="280">
        <v>0</v>
      </c>
      <c r="E243" s="311">
        <v>0</v>
      </c>
      <c r="F243" s="297">
        <v>0</v>
      </c>
      <c r="G243" s="298">
        <v>0</v>
      </c>
      <c r="H243" s="299">
        <v>0</v>
      </c>
      <c r="I243" s="299">
        <v>0</v>
      </c>
      <c r="J243" s="299">
        <v>0</v>
      </c>
      <c r="K243" s="299">
        <v>0</v>
      </c>
      <c r="L243" s="300"/>
      <c r="M243" s="301">
        <v>0</v>
      </c>
      <c r="N243" s="302">
        <v>0</v>
      </c>
      <c r="O243" s="302">
        <f t="shared" si="124"/>
        <v>0</v>
      </c>
      <c r="P243" s="303">
        <f t="shared" si="125"/>
        <v>0</v>
      </c>
      <c r="Q243" s="300"/>
      <c r="R243" s="301">
        <v>0</v>
      </c>
      <c r="S243" s="302">
        <v>0</v>
      </c>
      <c r="T243" s="302">
        <f t="shared" si="126"/>
        <v>0</v>
      </c>
      <c r="U243" s="303">
        <f t="shared" si="127"/>
        <v>0</v>
      </c>
      <c r="V243" s="300"/>
      <c r="W243" s="301">
        <f t="shared" si="156"/>
        <v>0</v>
      </c>
      <c r="X243" s="301">
        <f t="shared" si="155"/>
        <v>0</v>
      </c>
      <c r="Y243" s="302">
        <f t="shared" si="129"/>
        <v>0</v>
      </c>
      <c r="Z243" s="303">
        <f t="shared" si="130"/>
        <v>0</v>
      </c>
      <c r="AA243" s="304"/>
      <c r="AB243" s="305">
        <f t="shared" si="157"/>
        <v>0</v>
      </c>
      <c r="AC243" s="305">
        <f t="shared" si="158"/>
        <v>0</v>
      </c>
      <c r="AD243" s="305">
        <f t="shared" si="135"/>
        <v>0</v>
      </c>
      <c r="AE243" s="303">
        <f t="shared" si="136"/>
        <v>0</v>
      </c>
      <c r="AF243" s="304"/>
      <c r="AG243" s="305">
        <f t="shared" si="159"/>
        <v>0</v>
      </c>
      <c r="AH243" s="305">
        <f t="shared" si="160"/>
        <v>0</v>
      </c>
      <c r="AI243" s="305">
        <f t="shared" si="139"/>
        <v>0</v>
      </c>
      <c r="AJ243" s="303">
        <f t="shared" si="140"/>
        <v>0</v>
      </c>
      <c r="AK243" s="304"/>
      <c r="AL243" s="302">
        <f t="shared" si="153"/>
        <v>0</v>
      </c>
      <c r="AM243" s="312"/>
      <c r="AN243" s="312"/>
      <c r="AO243" s="312"/>
      <c r="AP243" s="302">
        <f t="shared" si="141"/>
        <v>0</v>
      </c>
      <c r="AQ243" s="307">
        <f t="shared" si="142"/>
        <v>0</v>
      </c>
      <c r="AR243" s="304"/>
      <c r="AS243" s="302">
        <f t="shared" si="154"/>
        <v>0</v>
      </c>
      <c r="AT243" s="312"/>
      <c r="AU243" s="312"/>
      <c r="AV243" s="312"/>
      <c r="AW243" s="302">
        <f t="shared" si="143"/>
        <v>0</v>
      </c>
      <c r="AX243" s="307">
        <f t="shared" si="144"/>
        <v>0</v>
      </c>
      <c r="AY243" s="304"/>
      <c r="AZ243" s="302">
        <f t="shared" si="145"/>
        <v>0</v>
      </c>
      <c r="BA243" s="302">
        <f t="shared" si="131"/>
        <v>0</v>
      </c>
      <c r="BB243" s="302">
        <f t="shared" si="146"/>
        <v>0</v>
      </c>
      <c r="BC243" s="303">
        <f t="shared" si="147"/>
        <v>0</v>
      </c>
      <c r="BD243" s="308"/>
      <c r="BE243" s="305">
        <f t="shared" si="148"/>
        <v>0</v>
      </c>
      <c r="BF243" s="305">
        <f t="shared" si="149"/>
        <v>0</v>
      </c>
      <c r="BG243" s="305">
        <f t="shared" si="150"/>
        <v>0</v>
      </c>
      <c r="BH243" s="307">
        <f t="shared" si="151"/>
        <v>0</v>
      </c>
      <c r="BI243" s="294"/>
      <c r="BJ243" s="91"/>
      <c r="BK243" s="91"/>
      <c r="BL243" s="91"/>
      <c r="BM243" s="91"/>
    </row>
    <row r="244" spans="1:65" hidden="1" outlineLevel="1" x14ac:dyDescent="0.25">
      <c r="A244" s="42"/>
      <c r="B244" s="42"/>
      <c r="C244" s="295">
        <v>233</v>
      </c>
      <c r="D244" s="280">
        <v>0</v>
      </c>
      <c r="E244" s="311">
        <v>0</v>
      </c>
      <c r="F244" s="297">
        <v>0</v>
      </c>
      <c r="G244" s="298">
        <v>0</v>
      </c>
      <c r="H244" s="299">
        <v>0</v>
      </c>
      <c r="I244" s="299">
        <v>0</v>
      </c>
      <c r="J244" s="299">
        <v>0</v>
      </c>
      <c r="K244" s="299">
        <v>0</v>
      </c>
      <c r="L244" s="300"/>
      <c r="M244" s="301">
        <v>0</v>
      </c>
      <c r="N244" s="302">
        <v>0</v>
      </c>
      <c r="O244" s="302">
        <f t="shared" si="124"/>
        <v>0</v>
      </c>
      <c r="P244" s="303">
        <f t="shared" si="125"/>
        <v>0</v>
      </c>
      <c r="Q244" s="300"/>
      <c r="R244" s="301">
        <v>0</v>
      </c>
      <c r="S244" s="302">
        <v>0</v>
      </c>
      <c r="T244" s="302">
        <f t="shared" si="126"/>
        <v>0</v>
      </c>
      <c r="U244" s="303">
        <f t="shared" si="127"/>
        <v>0</v>
      </c>
      <c r="V244" s="300"/>
      <c r="W244" s="301">
        <f t="shared" si="156"/>
        <v>0</v>
      </c>
      <c r="X244" s="301">
        <f t="shared" si="155"/>
        <v>0</v>
      </c>
      <c r="Y244" s="302">
        <f t="shared" si="129"/>
        <v>0</v>
      </c>
      <c r="Z244" s="303">
        <f t="shared" si="130"/>
        <v>0</v>
      </c>
      <c r="AA244" s="304"/>
      <c r="AB244" s="305">
        <f t="shared" si="157"/>
        <v>0</v>
      </c>
      <c r="AC244" s="305">
        <f t="shared" si="158"/>
        <v>0</v>
      </c>
      <c r="AD244" s="305">
        <f t="shared" si="135"/>
        <v>0</v>
      </c>
      <c r="AE244" s="303">
        <f t="shared" si="136"/>
        <v>0</v>
      </c>
      <c r="AF244" s="304"/>
      <c r="AG244" s="305">
        <f t="shared" si="159"/>
        <v>0</v>
      </c>
      <c r="AH244" s="305">
        <f t="shared" si="160"/>
        <v>0</v>
      </c>
      <c r="AI244" s="305">
        <f t="shared" si="139"/>
        <v>0</v>
      </c>
      <c r="AJ244" s="303">
        <f t="shared" si="140"/>
        <v>0</v>
      </c>
      <c r="AK244" s="304"/>
      <c r="AL244" s="302">
        <f t="shared" si="153"/>
        <v>0</v>
      </c>
      <c r="AM244" s="312"/>
      <c r="AN244" s="312"/>
      <c r="AO244" s="312"/>
      <c r="AP244" s="302">
        <f t="shared" si="141"/>
        <v>0</v>
      </c>
      <c r="AQ244" s="307">
        <f t="shared" si="142"/>
        <v>0</v>
      </c>
      <c r="AR244" s="304"/>
      <c r="AS244" s="302">
        <f t="shared" si="154"/>
        <v>0</v>
      </c>
      <c r="AT244" s="312"/>
      <c r="AU244" s="312"/>
      <c r="AV244" s="312"/>
      <c r="AW244" s="302">
        <f t="shared" si="143"/>
        <v>0</v>
      </c>
      <c r="AX244" s="307">
        <f t="shared" si="144"/>
        <v>0</v>
      </c>
      <c r="AY244" s="304"/>
      <c r="AZ244" s="302">
        <f t="shared" si="145"/>
        <v>0</v>
      </c>
      <c r="BA244" s="302">
        <f t="shared" si="131"/>
        <v>0</v>
      </c>
      <c r="BB244" s="302">
        <f t="shared" si="146"/>
        <v>0</v>
      </c>
      <c r="BC244" s="303">
        <f t="shared" si="147"/>
        <v>0</v>
      </c>
      <c r="BD244" s="308"/>
      <c r="BE244" s="305">
        <f t="shared" si="148"/>
        <v>0</v>
      </c>
      <c r="BF244" s="305">
        <f t="shared" si="149"/>
        <v>0</v>
      </c>
      <c r="BG244" s="305">
        <f t="shared" si="150"/>
        <v>0</v>
      </c>
      <c r="BH244" s="307">
        <f t="shared" si="151"/>
        <v>0</v>
      </c>
      <c r="BI244" s="294"/>
      <c r="BJ244" s="91"/>
      <c r="BK244" s="91"/>
      <c r="BL244" s="91"/>
      <c r="BM244" s="91"/>
    </row>
    <row r="245" spans="1:65" hidden="1" outlineLevel="1" x14ac:dyDescent="0.25">
      <c r="A245" s="42"/>
      <c r="B245" s="42"/>
      <c r="C245" s="295">
        <v>234</v>
      </c>
      <c r="D245" s="280">
        <v>0</v>
      </c>
      <c r="E245" s="311">
        <v>0</v>
      </c>
      <c r="F245" s="297">
        <v>0</v>
      </c>
      <c r="G245" s="298">
        <v>0</v>
      </c>
      <c r="H245" s="299">
        <v>0</v>
      </c>
      <c r="I245" s="299">
        <v>0</v>
      </c>
      <c r="J245" s="299">
        <v>0</v>
      </c>
      <c r="K245" s="299">
        <v>0</v>
      </c>
      <c r="L245" s="300"/>
      <c r="M245" s="301">
        <v>0</v>
      </c>
      <c r="N245" s="302">
        <v>0</v>
      </c>
      <c r="O245" s="302">
        <f t="shared" si="124"/>
        <v>0</v>
      </c>
      <c r="P245" s="303">
        <f t="shared" si="125"/>
        <v>0</v>
      </c>
      <c r="Q245" s="300"/>
      <c r="R245" s="301">
        <v>0</v>
      </c>
      <c r="S245" s="302">
        <v>0</v>
      </c>
      <c r="T245" s="302">
        <f t="shared" si="126"/>
        <v>0</v>
      </c>
      <c r="U245" s="303">
        <f t="shared" si="127"/>
        <v>0</v>
      </c>
      <c r="V245" s="300"/>
      <c r="W245" s="301">
        <f t="shared" si="156"/>
        <v>0</v>
      </c>
      <c r="X245" s="301">
        <f t="shared" si="155"/>
        <v>0</v>
      </c>
      <c r="Y245" s="302">
        <f t="shared" si="129"/>
        <v>0</v>
      </c>
      <c r="Z245" s="303">
        <f t="shared" si="130"/>
        <v>0</v>
      </c>
      <c r="AA245" s="304"/>
      <c r="AB245" s="305">
        <f t="shared" si="157"/>
        <v>0</v>
      </c>
      <c r="AC245" s="305">
        <f t="shared" si="158"/>
        <v>0</v>
      </c>
      <c r="AD245" s="305">
        <f t="shared" si="135"/>
        <v>0</v>
      </c>
      <c r="AE245" s="303">
        <f t="shared" si="136"/>
        <v>0</v>
      </c>
      <c r="AF245" s="304"/>
      <c r="AG245" s="305">
        <f t="shared" si="159"/>
        <v>0</v>
      </c>
      <c r="AH245" s="305">
        <f t="shared" si="160"/>
        <v>0</v>
      </c>
      <c r="AI245" s="305">
        <f t="shared" si="139"/>
        <v>0</v>
      </c>
      <c r="AJ245" s="303">
        <f t="shared" si="140"/>
        <v>0</v>
      </c>
      <c r="AK245" s="304"/>
      <c r="AL245" s="302">
        <f t="shared" si="153"/>
        <v>0</v>
      </c>
      <c r="AM245" s="312"/>
      <c r="AN245" s="312"/>
      <c r="AO245" s="312"/>
      <c r="AP245" s="302">
        <f t="shared" si="141"/>
        <v>0</v>
      </c>
      <c r="AQ245" s="307">
        <f t="shared" si="142"/>
        <v>0</v>
      </c>
      <c r="AR245" s="304"/>
      <c r="AS245" s="302">
        <f t="shared" si="154"/>
        <v>0</v>
      </c>
      <c r="AT245" s="312"/>
      <c r="AU245" s="312"/>
      <c r="AV245" s="312"/>
      <c r="AW245" s="302">
        <f t="shared" si="143"/>
        <v>0</v>
      </c>
      <c r="AX245" s="307">
        <f t="shared" si="144"/>
        <v>0</v>
      </c>
      <c r="AY245" s="304"/>
      <c r="AZ245" s="302">
        <f t="shared" si="145"/>
        <v>0</v>
      </c>
      <c r="BA245" s="302">
        <f t="shared" si="131"/>
        <v>0</v>
      </c>
      <c r="BB245" s="302">
        <f t="shared" si="146"/>
        <v>0</v>
      </c>
      <c r="BC245" s="303">
        <f t="shared" si="147"/>
        <v>0</v>
      </c>
      <c r="BD245" s="308"/>
      <c r="BE245" s="305">
        <f t="shared" si="148"/>
        <v>0</v>
      </c>
      <c r="BF245" s="305">
        <f t="shared" si="149"/>
        <v>0</v>
      </c>
      <c r="BG245" s="305">
        <f t="shared" si="150"/>
        <v>0</v>
      </c>
      <c r="BH245" s="307">
        <f t="shared" si="151"/>
        <v>0</v>
      </c>
      <c r="BI245" s="294"/>
      <c r="BJ245" s="91"/>
      <c r="BK245" s="91"/>
      <c r="BL245" s="91"/>
      <c r="BM245" s="91"/>
    </row>
    <row r="246" spans="1:65" hidden="1" outlineLevel="1" x14ac:dyDescent="0.25">
      <c r="A246" s="42"/>
      <c r="B246" s="42"/>
      <c r="C246" s="295">
        <v>235</v>
      </c>
      <c r="D246" s="280">
        <v>0</v>
      </c>
      <c r="E246" s="311">
        <v>0</v>
      </c>
      <c r="F246" s="297">
        <v>0</v>
      </c>
      <c r="G246" s="298">
        <v>0</v>
      </c>
      <c r="H246" s="299">
        <v>0</v>
      </c>
      <c r="I246" s="299">
        <v>0</v>
      </c>
      <c r="J246" s="299">
        <v>0</v>
      </c>
      <c r="K246" s="299">
        <v>0</v>
      </c>
      <c r="L246" s="300"/>
      <c r="M246" s="301">
        <v>0</v>
      </c>
      <c r="N246" s="302">
        <v>0</v>
      </c>
      <c r="O246" s="302">
        <f t="shared" si="124"/>
        <v>0</v>
      </c>
      <c r="P246" s="303">
        <f t="shared" si="125"/>
        <v>0</v>
      </c>
      <c r="Q246" s="300"/>
      <c r="R246" s="301">
        <v>0</v>
      </c>
      <c r="S246" s="302">
        <v>0</v>
      </c>
      <c r="T246" s="302">
        <f t="shared" si="126"/>
        <v>0</v>
      </c>
      <c r="U246" s="303">
        <f t="shared" si="127"/>
        <v>0</v>
      </c>
      <c r="V246" s="300"/>
      <c r="W246" s="301">
        <f t="shared" si="156"/>
        <v>0</v>
      </c>
      <c r="X246" s="301">
        <f t="shared" si="155"/>
        <v>0</v>
      </c>
      <c r="Y246" s="302">
        <f t="shared" si="129"/>
        <v>0</v>
      </c>
      <c r="Z246" s="303">
        <f t="shared" si="130"/>
        <v>0</v>
      </c>
      <c r="AA246" s="304"/>
      <c r="AB246" s="305">
        <f t="shared" si="157"/>
        <v>0</v>
      </c>
      <c r="AC246" s="305">
        <f t="shared" si="158"/>
        <v>0</v>
      </c>
      <c r="AD246" s="305">
        <f t="shared" si="135"/>
        <v>0</v>
      </c>
      <c r="AE246" s="303">
        <f t="shared" si="136"/>
        <v>0</v>
      </c>
      <c r="AF246" s="304"/>
      <c r="AG246" s="305">
        <f t="shared" si="159"/>
        <v>0</v>
      </c>
      <c r="AH246" s="305">
        <f t="shared" si="160"/>
        <v>0</v>
      </c>
      <c r="AI246" s="305">
        <f t="shared" si="139"/>
        <v>0</v>
      </c>
      <c r="AJ246" s="303">
        <f t="shared" si="140"/>
        <v>0</v>
      </c>
      <c r="AK246" s="304"/>
      <c r="AL246" s="302">
        <f t="shared" si="153"/>
        <v>0</v>
      </c>
      <c r="AM246" s="312"/>
      <c r="AN246" s="312"/>
      <c r="AO246" s="312"/>
      <c r="AP246" s="302">
        <f t="shared" si="141"/>
        <v>0</v>
      </c>
      <c r="AQ246" s="307">
        <f t="shared" si="142"/>
        <v>0</v>
      </c>
      <c r="AR246" s="304"/>
      <c r="AS246" s="302">
        <f t="shared" si="154"/>
        <v>0</v>
      </c>
      <c r="AT246" s="312"/>
      <c r="AU246" s="312"/>
      <c r="AV246" s="312"/>
      <c r="AW246" s="302">
        <f t="shared" si="143"/>
        <v>0</v>
      </c>
      <c r="AX246" s="307">
        <f t="shared" si="144"/>
        <v>0</v>
      </c>
      <c r="AY246" s="304"/>
      <c r="AZ246" s="302">
        <f t="shared" si="145"/>
        <v>0</v>
      </c>
      <c r="BA246" s="302">
        <f t="shared" si="131"/>
        <v>0</v>
      </c>
      <c r="BB246" s="302">
        <f t="shared" si="146"/>
        <v>0</v>
      </c>
      <c r="BC246" s="303">
        <f t="shared" si="147"/>
        <v>0</v>
      </c>
      <c r="BD246" s="308"/>
      <c r="BE246" s="305">
        <f t="shared" si="148"/>
        <v>0</v>
      </c>
      <c r="BF246" s="305">
        <f t="shared" si="149"/>
        <v>0</v>
      </c>
      <c r="BG246" s="305">
        <f t="shared" si="150"/>
        <v>0</v>
      </c>
      <c r="BH246" s="307">
        <f t="shared" si="151"/>
        <v>0</v>
      </c>
      <c r="BI246" s="294"/>
      <c r="BJ246" s="91"/>
      <c r="BK246" s="91"/>
      <c r="BL246" s="91"/>
      <c r="BM246" s="91"/>
    </row>
    <row r="247" spans="1:65" hidden="1" outlineLevel="1" x14ac:dyDescent="0.25">
      <c r="A247" s="42"/>
      <c r="B247" s="42"/>
      <c r="C247" s="295">
        <v>236</v>
      </c>
      <c r="D247" s="280">
        <v>0</v>
      </c>
      <c r="E247" s="311">
        <v>0</v>
      </c>
      <c r="F247" s="297">
        <v>0</v>
      </c>
      <c r="G247" s="298">
        <v>0</v>
      </c>
      <c r="H247" s="299">
        <v>0</v>
      </c>
      <c r="I247" s="299">
        <v>0</v>
      </c>
      <c r="J247" s="299">
        <v>0</v>
      </c>
      <c r="K247" s="299">
        <v>0</v>
      </c>
      <c r="L247" s="300"/>
      <c r="M247" s="301">
        <v>0</v>
      </c>
      <c r="N247" s="302">
        <v>0</v>
      </c>
      <c r="O247" s="302">
        <f t="shared" si="124"/>
        <v>0</v>
      </c>
      <c r="P247" s="303">
        <f t="shared" si="125"/>
        <v>0</v>
      </c>
      <c r="Q247" s="300"/>
      <c r="R247" s="301">
        <v>0</v>
      </c>
      <c r="S247" s="302">
        <v>0</v>
      </c>
      <c r="T247" s="302">
        <f t="shared" si="126"/>
        <v>0</v>
      </c>
      <c r="U247" s="303">
        <f t="shared" si="127"/>
        <v>0</v>
      </c>
      <c r="V247" s="300"/>
      <c r="W247" s="301">
        <f t="shared" si="156"/>
        <v>0</v>
      </c>
      <c r="X247" s="301">
        <f t="shared" si="155"/>
        <v>0</v>
      </c>
      <c r="Y247" s="302">
        <f t="shared" si="129"/>
        <v>0</v>
      </c>
      <c r="Z247" s="303">
        <f t="shared" si="130"/>
        <v>0</v>
      </c>
      <c r="AA247" s="304"/>
      <c r="AB247" s="305">
        <f t="shared" si="157"/>
        <v>0</v>
      </c>
      <c r="AC247" s="305">
        <f t="shared" si="158"/>
        <v>0</v>
      </c>
      <c r="AD247" s="305">
        <f t="shared" si="135"/>
        <v>0</v>
      </c>
      <c r="AE247" s="303">
        <f t="shared" si="136"/>
        <v>0</v>
      </c>
      <c r="AF247" s="304"/>
      <c r="AG247" s="305">
        <f t="shared" si="159"/>
        <v>0</v>
      </c>
      <c r="AH247" s="305">
        <f t="shared" si="160"/>
        <v>0</v>
      </c>
      <c r="AI247" s="305">
        <f t="shared" si="139"/>
        <v>0</v>
      </c>
      <c r="AJ247" s="303">
        <f t="shared" si="140"/>
        <v>0</v>
      </c>
      <c r="AK247" s="304"/>
      <c r="AL247" s="302">
        <f t="shared" si="153"/>
        <v>0</v>
      </c>
      <c r="AM247" s="312"/>
      <c r="AN247" s="312"/>
      <c r="AO247" s="312"/>
      <c r="AP247" s="302">
        <f t="shared" si="141"/>
        <v>0</v>
      </c>
      <c r="AQ247" s="307">
        <f t="shared" si="142"/>
        <v>0</v>
      </c>
      <c r="AR247" s="304"/>
      <c r="AS247" s="302">
        <f t="shared" si="154"/>
        <v>0</v>
      </c>
      <c r="AT247" s="312"/>
      <c r="AU247" s="312"/>
      <c r="AV247" s="312"/>
      <c r="AW247" s="302">
        <f t="shared" si="143"/>
        <v>0</v>
      </c>
      <c r="AX247" s="307">
        <f t="shared" si="144"/>
        <v>0</v>
      </c>
      <c r="AY247" s="304"/>
      <c r="AZ247" s="302">
        <f t="shared" si="145"/>
        <v>0</v>
      </c>
      <c r="BA247" s="302">
        <f t="shared" si="131"/>
        <v>0</v>
      </c>
      <c r="BB247" s="302">
        <f t="shared" si="146"/>
        <v>0</v>
      </c>
      <c r="BC247" s="303">
        <f t="shared" si="147"/>
        <v>0</v>
      </c>
      <c r="BD247" s="308"/>
      <c r="BE247" s="305">
        <f t="shared" si="148"/>
        <v>0</v>
      </c>
      <c r="BF247" s="305">
        <f t="shared" si="149"/>
        <v>0</v>
      </c>
      <c r="BG247" s="305">
        <f t="shared" si="150"/>
        <v>0</v>
      </c>
      <c r="BH247" s="307">
        <f t="shared" si="151"/>
        <v>0</v>
      </c>
      <c r="BI247" s="294"/>
      <c r="BJ247" s="91"/>
      <c r="BK247" s="91"/>
      <c r="BL247" s="91"/>
      <c r="BM247" s="91"/>
    </row>
    <row r="248" spans="1:65" hidden="1" outlineLevel="1" x14ac:dyDescent="0.25">
      <c r="A248" s="42"/>
      <c r="B248" s="42"/>
      <c r="C248" s="295">
        <v>237</v>
      </c>
      <c r="D248" s="280">
        <v>0</v>
      </c>
      <c r="E248" s="311">
        <v>0</v>
      </c>
      <c r="F248" s="297">
        <v>0</v>
      </c>
      <c r="G248" s="298">
        <v>0</v>
      </c>
      <c r="H248" s="299">
        <v>0</v>
      </c>
      <c r="I248" s="299">
        <v>0</v>
      </c>
      <c r="J248" s="299">
        <v>0</v>
      </c>
      <c r="K248" s="299">
        <v>0</v>
      </c>
      <c r="L248" s="300"/>
      <c r="M248" s="301">
        <v>0</v>
      </c>
      <c r="N248" s="302">
        <v>0</v>
      </c>
      <c r="O248" s="302">
        <f t="shared" si="124"/>
        <v>0</v>
      </c>
      <c r="P248" s="303">
        <f t="shared" si="125"/>
        <v>0</v>
      </c>
      <c r="Q248" s="300"/>
      <c r="R248" s="301">
        <v>0</v>
      </c>
      <c r="S248" s="302">
        <v>0</v>
      </c>
      <c r="T248" s="302">
        <f t="shared" si="126"/>
        <v>0</v>
      </c>
      <c r="U248" s="303">
        <f t="shared" si="127"/>
        <v>0</v>
      </c>
      <c r="V248" s="300"/>
      <c r="W248" s="301">
        <f t="shared" si="156"/>
        <v>0</v>
      </c>
      <c r="X248" s="301">
        <f t="shared" si="155"/>
        <v>0</v>
      </c>
      <c r="Y248" s="302">
        <f t="shared" si="129"/>
        <v>0</v>
      </c>
      <c r="Z248" s="303">
        <f t="shared" si="130"/>
        <v>0</v>
      </c>
      <c r="AA248" s="304"/>
      <c r="AB248" s="305">
        <f t="shared" si="157"/>
        <v>0</v>
      </c>
      <c r="AC248" s="305">
        <f t="shared" si="158"/>
        <v>0</v>
      </c>
      <c r="AD248" s="305">
        <f t="shared" si="135"/>
        <v>0</v>
      </c>
      <c r="AE248" s="303">
        <f t="shared" si="136"/>
        <v>0</v>
      </c>
      <c r="AF248" s="304"/>
      <c r="AG248" s="305">
        <f t="shared" si="159"/>
        <v>0</v>
      </c>
      <c r="AH248" s="305">
        <f t="shared" si="160"/>
        <v>0</v>
      </c>
      <c r="AI248" s="305">
        <f t="shared" si="139"/>
        <v>0</v>
      </c>
      <c r="AJ248" s="303">
        <f t="shared" si="140"/>
        <v>0</v>
      </c>
      <c r="AK248" s="304"/>
      <c r="AL248" s="302">
        <f t="shared" si="153"/>
        <v>0</v>
      </c>
      <c r="AM248" s="312"/>
      <c r="AN248" s="312"/>
      <c r="AO248" s="312"/>
      <c r="AP248" s="302">
        <f t="shared" si="141"/>
        <v>0</v>
      </c>
      <c r="AQ248" s="307">
        <f t="shared" si="142"/>
        <v>0</v>
      </c>
      <c r="AR248" s="304"/>
      <c r="AS248" s="302">
        <f t="shared" si="154"/>
        <v>0</v>
      </c>
      <c r="AT248" s="312"/>
      <c r="AU248" s="312"/>
      <c r="AV248" s="312"/>
      <c r="AW248" s="302">
        <f t="shared" si="143"/>
        <v>0</v>
      </c>
      <c r="AX248" s="307">
        <f t="shared" si="144"/>
        <v>0</v>
      </c>
      <c r="AY248" s="304"/>
      <c r="AZ248" s="302">
        <f t="shared" si="145"/>
        <v>0</v>
      </c>
      <c r="BA248" s="302">
        <f t="shared" si="131"/>
        <v>0</v>
      </c>
      <c r="BB248" s="302">
        <f t="shared" si="146"/>
        <v>0</v>
      </c>
      <c r="BC248" s="303">
        <f t="shared" si="147"/>
        <v>0</v>
      </c>
      <c r="BD248" s="308"/>
      <c r="BE248" s="305">
        <f t="shared" si="148"/>
        <v>0</v>
      </c>
      <c r="BF248" s="305">
        <f t="shared" si="149"/>
        <v>0</v>
      </c>
      <c r="BG248" s="305">
        <f t="shared" si="150"/>
        <v>0</v>
      </c>
      <c r="BH248" s="307">
        <f t="shared" si="151"/>
        <v>0</v>
      </c>
      <c r="BI248" s="294"/>
      <c r="BJ248" s="91"/>
      <c r="BK248" s="91"/>
      <c r="BL248" s="91"/>
      <c r="BM248" s="91"/>
    </row>
    <row r="249" spans="1:65" hidden="1" outlineLevel="1" x14ac:dyDescent="0.25">
      <c r="A249" s="42"/>
      <c r="B249" s="42"/>
      <c r="C249" s="295">
        <v>238</v>
      </c>
      <c r="D249" s="280">
        <v>0</v>
      </c>
      <c r="E249" s="311">
        <v>0</v>
      </c>
      <c r="F249" s="297">
        <v>0</v>
      </c>
      <c r="G249" s="298">
        <v>0</v>
      </c>
      <c r="H249" s="299">
        <v>0</v>
      </c>
      <c r="I249" s="299">
        <v>0</v>
      </c>
      <c r="J249" s="299">
        <v>0</v>
      </c>
      <c r="K249" s="299">
        <v>0</v>
      </c>
      <c r="L249" s="300"/>
      <c r="M249" s="301">
        <v>0</v>
      </c>
      <c r="N249" s="302">
        <v>0</v>
      </c>
      <c r="O249" s="302">
        <f t="shared" si="124"/>
        <v>0</v>
      </c>
      <c r="P249" s="303">
        <f t="shared" si="125"/>
        <v>0</v>
      </c>
      <c r="Q249" s="300"/>
      <c r="R249" s="301">
        <v>0</v>
      </c>
      <c r="S249" s="302">
        <v>0</v>
      </c>
      <c r="T249" s="302">
        <f t="shared" si="126"/>
        <v>0</v>
      </c>
      <c r="U249" s="303">
        <f t="shared" si="127"/>
        <v>0</v>
      </c>
      <c r="V249" s="300"/>
      <c r="W249" s="301">
        <f t="shared" si="156"/>
        <v>0</v>
      </c>
      <c r="X249" s="301">
        <f t="shared" si="155"/>
        <v>0</v>
      </c>
      <c r="Y249" s="302">
        <f t="shared" si="129"/>
        <v>0</v>
      </c>
      <c r="Z249" s="303">
        <f t="shared" si="130"/>
        <v>0</v>
      </c>
      <c r="AA249" s="304"/>
      <c r="AB249" s="305">
        <f t="shared" si="157"/>
        <v>0</v>
      </c>
      <c r="AC249" s="305">
        <f t="shared" si="158"/>
        <v>0</v>
      </c>
      <c r="AD249" s="305">
        <f t="shared" si="135"/>
        <v>0</v>
      </c>
      <c r="AE249" s="303">
        <f t="shared" si="136"/>
        <v>0</v>
      </c>
      <c r="AF249" s="304"/>
      <c r="AG249" s="305">
        <f t="shared" si="159"/>
        <v>0</v>
      </c>
      <c r="AH249" s="305">
        <f t="shared" si="160"/>
        <v>0</v>
      </c>
      <c r="AI249" s="305">
        <f t="shared" si="139"/>
        <v>0</v>
      </c>
      <c r="AJ249" s="303">
        <f t="shared" si="140"/>
        <v>0</v>
      </c>
      <c r="AK249" s="304"/>
      <c r="AL249" s="302">
        <f t="shared" si="153"/>
        <v>0</v>
      </c>
      <c r="AM249" s="312"/>
      <c r="AN249" s="312"/>
      <c r="AO249" s="312"/>
      <c r="AP249" s="302">
        <f t="shared" si="141"/>
        <v>0</v>
      </c>
      <c r="AQ249" s="307">
        <f t="shared" si="142"/>
        <v>0</v>
      </c>
      <c r="AR249" s="304"/>
      <c r="AS249" s="302">
        <f t="shared" si="154"/>
        <v>0</v>
      </c>
      <c r="AT249" s="312"/>
      <c r="AU249" s="312"/>
      <c r="AV249" s="312"/>
      <c r="AW249" s="302">
        <f t="shared" si="143"/>
        <v>0</v>
      </c>
      <c r="AX249" s="307">
        <f t="shared" si="144"/>
        <v>0</v>
      </c>
      <c r="AY249" s="304"/>
      <c r="AZ249" s="302">
        <f t="shared" si="145"/>
        <v>0</v>
      </c>
      <c r="BA249" s="302">
        <f t="shared" si="131"/>
        <v>0</v>
      </c>
      <c r="BB249" s="302">
        <f t="shared" si="146"/>
        <v>0</v>
      </c>
      <c r="BC249" s="303">
        <f t="shared" si="147"/>
        <v>0</v>
      </c>
      <c r="BD249" s="308"/>
      <c r="BE249" s="305">
        <f t="shared" si="148"/>
        <v>0</v>
      </c>
      <c r="BF249" s="305">
        <f t="shared" si="149"/>
        <v>0</v>
      </c>
      <c r="BG249" s="305">
        <f t="shared" si="150"/>
        <v>0</v>
      </c>
      <c r="BH249" s="307">
        <f t="shared" si="151"/>
        <v>0</v>
      </c>
      <c r="BI249" s="294"/>
      <c r="BJ249" s="91"/>
      <c r="BK249" s="91"/>
      <c r="BL249" s="91"/>
      <c r="BM249" s="91"/>
    </row>
    <row r="250" spans="1:65" hidden="1" outlineLevel="1" x14ac:dyDescent="0.25">
      <c r="A250" s="42"/>
      <c r="B250" s="42"/>
      <c r="C250" s="295">
        <v>239</v>
      </c>
      <c r="D250" s="280">
        <v>0</v>
      </c>
      <c r="E250" s="311">
        <v>0</v>
      </c>
      <c r="F250" s="297">
        <v>0</v>
      </c>
      <c r="G250" s="298">
        <v>0</v>
      </c>
      <c r="H250" s="299">
        <v>0</v>
      </c>
      <c r="I250" s="299">
        <v>0</v>
      </c>
      <c r="J250" s="299">
        <v>0</v>
      </c>
      <c r="K250" s="299">
        <v>0</v>
      </c>
      <c r="L250" s="300"/>
      <c r="M250" s="301">
        <v>0</v>
      </c>
      <c r="N250" s="302">
        <v>0</v>
      </c>
      <c r="O250" s="302">
        <f t="shared" si="124"/>
        <v>0</v>
      </c>
      <c r="P250" s="303">
        <f t="shared" si="125"/>
        <v>0</v>
      </c>
      <c r="Q250" s="300"/>
      <c r="R250" s="301">
        <v>0</v>
      </c>
      <c r="S250" s="302">
        <v>0</v>
      </c>
      <c r="T250" s="302">
        <f t="shared" si="126"/>
        <v>0</v>
      </c>
      <c r="U250" s="303">
        <f t="shared" si="127"/>
        <v>0</v>
      </c>
      <c r="V250" s="300"/>
      <c r="W250" s="301">
        <f t="shared" si="156"/>
        <v>0</v>
      </c>
      <c r="X250" s="301">
        <f t="shared" si="155"/>
        <v>0</v>
      </c>
      <c r="Y250" s="302">
        <f t="shared" si="129"/>
        <v>0</v>
      </c>
      <c r="Z250" s="303">
        <f t="shared" si="130"/>
        <v>0</v>
      </c>
      <c r="AA250" s="304"/>
      <c r="AB250" s="305">
        <f t="shared" si="157"/>
        <v>0</v>
      </c>
      <c r="AC250" s="305">
        <f t="shared" si="158"/>
        <v>0</v>
      </c>
      <c r="AD250" s="305">
        <f t="shared" si="135"/>
        <v>0</v>
      </c>
      <c r="AE250" s="303">
        <f t="shared" si="136"/>
        <v>0</v>
      </c>
      <c r="AF250" s="304"/>
      <c r="AG250" s="305">
        <f t="shared" si="159"/>
        <v>0</v>
      </c>
      <c r="AH250" s="305">
        <f t="shared" si="160"/>
        <v>0</v>
      </c>
      <c r="AI250" s="305">
        <f t="shared" si="139"/>
        <v>0</v>
      </c>
      <c r="AJ250" s="303">
        <f t="shared" si="140"/>
        <v>0</v>
      </c>
      <c r="AK250" s="304"/>
      <c r="AL250" s="302">
        <f t="shared" si="153"/>
        <v>0</v>
      </c>
      <c r="AM250" s="312"/>
      <c r="AN250" s="312"/>
      <c r="AO250" s="312"/>
      <c r="AP250" s="302">
        <f t="shared" si="141"/>
        <v>0</v>
      </c>
      <c r="AQ250" s="307">
        <f t="shared" si="142"/>
        <v>0</v>
      </c>
      <c r="AR250" s="304"/>
      <c r="AS250" s="302">
        <f t="shared" si="154"/>
        <v>0</v>
      </c>
      <c r="AT250" s="312"/>
      <c r="AU250" s="312"/>
      <c r="AV250" s="312"/>
      <c r="AW250" s="302">
        <f t="shared" si="143"/>
        <v>0</v>
      </c>
      <c r="AX250" s="307">
        <f t="shared" si="144"/>
        <v>0</v>
      </c>
      <c r="AY250" s="304"/>
      <c r="AZ250" s="302">
        <f t="shared" si="145"/>
        <v>0</v>
      </c>
      <c r="BA250" s="302">
        <f t="shared" si="131"/>
        <v>0</v>
      </c>
      <c r="BB250" s="302">
        <f t="shared" si="146"/>
        <v>0</v>
      </c>
      <c r="BC250" s="303">
        <f t="shared" si="147"/>
        <v>0</v>
      </c>
      <c r="BD250" s="308"/>
      <c r="BE250" s="305">
        <f t="shared" si="148"/>
        <v>0</v>
      </c>
      <c r="BF250" s="305">
        <f t="shared" si="149"/>
        <v>0</v>
      </c>
      <c r="BG250" s="305">
        <f t="shared" si="150"/>
        <v>0</v>
      </c>
      <c r="BH250" s="307">
        <f t="shared" si="151"/>
        <v>0</v>
      </c>
      <c r="BI250" s="294"/>
      <c r="BJ250" s="91"/>
      <c r="BK250" s="91"/>
      <c r="BL250" s="91"/>
      <c r="BM250" s="91"/>
    </row>
    <row r="251" spans="1:65" hidden="1" outlineLevel="1" x14ac:dyDescent="0.25">
      <c r="A251" s="42"/>
      <c r="B251" s="42"/>
      <c r="C251" s="295">
        <v>240</v>
      </c>
      <c r="D251" s="280">
        <v>0</v>
      </c>
      <c r="E251" s="311">
        <v>0</v>
      </c>
      <c r="F251" s="297">
        <v>0</v>
      </c>
      <c r="G251" s="298">
        <v>0</v>
      </c>
      <c r="H251" s="299">
        <v>0</v>
      </c>
      <c r="I251" s="299">
        <v>0</v>
      </c>
      <c r="J251" s="299">
        <v>0</v>
      </c>
      <c r="K251" s="299">
        <v>0</v>
      </c>
      <c r="L251" s="300"/>
      <c r="M251" s="301">
        <v>0</v>
      </c>
      <c r="N251" s="302">
        <v>0</v>
      </c>
      <c r="O251" s="302">
        <f t="shared" si="124"/>
        <v>0</v>
      </c>
      <c r="P251" s="303">
        <f t="shared" si="125"/>
        <v>0</v>
      </c>
      <c r="Q251" s="300"/>
      <c r="R251" s="301">
        <v>0</v>
      </c>
      <c r="S251" s="302">
        <v>0</v>
      </c>
      <c r="T251" s="302">
        <f t="shared" si="126"/>
        <v>0</v>
      </c>
      <c r="U251" s="303">
        <f t="shared" si="127"/>
        <v>0</v>
      </c>
      <c r="V251" s="300"/>
      <c r="W251" s="301">
        <f t="shared" si="156"/>
        <v>0</v>
      </c>
      <c r="X251" s="301">
        <f t="shared" si="155"/>
        <v>0</v>
      </c>
      <c r="Y251" s="302">
        <f t="shared" si="129"/>
        <v>0</v>
      </c>
      <c r="Z251" s="303">
        <f t="shared" si="130"/>
        <v>0</v>
      </c>
      <c r="AA251" s="304"/>
      <c r="AB251" s="305">
        <f t="shared" si="157"/>
        <v>0</v>
      </c>
      <c r="AC251" s="305">
        <f t="shared" si="158"/>
        <v>0</v>
      </c>
      <c r="AD251" s="305">
        <f t="shared" si="135"/>
        <v>0</v>
      </c>
      <c r="AE251" s="303">
        <f t="shared" si="136"/>
        <v>0</v>
      </c>
      <c r="AF251" s="304"/>
      <c r="AG251" s="305">
        <f t="shared" si="159"/>
        <v>0</v>
      </c>
      <c r="AH251" s="305">
        <f t="shared" si="160"/>
        <v>0</v>
      </c>
      <c r="AI251" s="305">
        <f t="shared" si="139"/>
        <v>0</v>
      </c>
      <c r="AJ251" s="303">
        <f t="shared" si="140"/>
        <v>0</v>
      </c>
      <c r="AK251" s="304"/>
      <c r="AL251" s="302">
        <f t="shared" si="153"/>
        <v>0</v>
      </c>
      <c r="AM251" s="312"/>
      <c r="AN251" s="312"/>
      <c r="AO251" s="312"/>
      <c r="AP251" s="302">
        <f t="shared" si="141"/>
        <v>0</v>
      </c>
      <c r="AQ251" s="307">
        <f t="shared" si="142"/>
        <v>0</v>
      </c>
      <c r="AR251" s="304"/>
      <c r="AS251" s="302">
        <f t="shared" si="154"/>
        <v>0</v>
      </c>
      <c r="AT251" s="312"/>
      <c r="AU251" s="312"/>
      <c r="AV251" s="312"/>
      <c r="AW251" s="302">
        <f t="shared" si="143"/>
        <v>0</v>
      </c>
      <c r="AX251" s="307">
        <f t="shared" si="144"/>
        <v>0</v>
      </c>
      <c r="AY251" s="304"/>
      <c r="AZ251" s="302">
        <f t="shared" si="145"/>
        <v>0</v>
      </c>
      <c r="BA251" s="302">
        <f t="shared" si="131"/>
        <v>0</v>
      </c>
      <c r="BB251" s="302">
        <f t="shared" si="146"/>
        <v>0</v>
      </c>
      <c r="BC251" s="303">
        <f t="shared" si="147"/>
        <v>0</v>
      </c>
      <c r="BD251" s="308"/>
      <c r="BE251" s="305">
        <f t="shared" si="148"/>
        <v>0</v>
      </c>
      <c r="BF251" s="305">
        <f t="shared" si="149"/>
        <v>0</v>
      </c>
      <c r="BG251" s="305">
        <f t="shared" si="150"/>
        <v>0</v>
      </c>
      <c r="BH251" s="307">
        <f t="shared" si="151"/>
        <v>0</v>
      </c>
      <c r="BI251" s="294"/>
      <c r="BJ251" s="91"/>
      <c r="BK251" s="91"/>
      <c r="BL251" s="91"/>
      <c r="BM251" s="91"/>
    </row>
    <row r="252" spans="1:65" hidden="1" outlineLevel="1" x14ac:dyDescent="0.25">
      <c r="A252" s="42"/>
      <c r="B252" s="42"/>
      <c r="C252" s="295">
        <v>241</v>
      </c>
      <c r="D252" s="280">
        <v>0</v>
      </c>
      <c r="E252" s="311">
        <v>0</v>
      </c>
      <c r="F252" s="297">
        <v>0</v>
      </c>
      <c r="G252" s="298">
        <v>0</v>
      </c>
      <c r="H252" s="299">
        <v>0</v>
      </c>
      <c r="I252" s="299">
        <v>0</v>
      </c>
      <c r="J252" s="299">
        <v>0</v>
      </c>
      <c r="K252" s="299">
        <v>0</v>
      </c>
      <c r="L252" s="300"/>
      <c r="M252" s="301">
        <v>0</v>
      </c>
      <c r="N252" s="302">
        <v>0</v>
      </c>
      <c r="O252" s="302">
        <f t="shared" si="124"/>
        <v>0</v>
      </c>
      <c r="P252" s="303">
        <f t="shared" si="125"/>
        <v>0</v>
      </c>
      <c r="Q252" s="300"/>
      <c r="R252" s="301">
        <v>0</v>
      </c>
      <c r="S252" s="302">
        <v>0</v>
      </c>
      <c r="T252" s="302">
        <f t="shared" si="126"/>
        <v>0</v>
      </c>
      <c r="U252" s="303">
        <f t="shared" si="127"/>
        <v>0</v>
      </c>
      <c r="V252" s="300"/>
      <c r="W252" s="301">
        <f t="shared" si="156"/>
        <v>0</v>
      </c>
      <c r="X252" s="301">
        <f t="shared" si="155"/>
        <v>0</v>
      </c>
      <c r="Y252" s="302">
        <f t="shared" si="129"/>
        <v>0</v>
      </c>
      <c r="Z252" s="303">
        <f t="shared" si="130"/>
        <v>0</v>
      </c>
      <c r="AA252" s="304"/>
      <c r="AB252" s="305">
        <f t="shared" si="157"/>
        <v>0</v>
      </c>
      <c r="AC252" s="305">
        <f t="shared" si="158"/>
        <v>0</v>
      </c>
      <c r="AD252" s="305">
        <f t="shared" si="135"/>
        <v>0</v>
      </c>
      <c r="AE252" s="303">
        <f t="shared" si="136"/>
        <v>0</v>
      </c>
      <c r="AF252" s="304"/>
      <c r="AG252" s="305">
        <f t="shared" si="159"/>
        <v>0</v>
      </c>
      <c r="AH252" s="305">
        <f t="shared" si="160"/>
        <v>0</v>
      </c>
      <c r="AI252" s="305">
        <f t="shared" si="139"/>
        <v>0</v>
      </c>
      <c r="AJ252" s="303">
        <f t="shared" si="140"/>
        <v>0</v>
      </c>
      <c r="AK252" s="304"/>
      <c r="AL252" s="302">
        <f t="shared" si="153"/>
        <v>0</v>
      </c>
      <c r="AM252" s="312"/>
      <c r="AN252" s="312"/>
      <c r="AO252" s="312"/>
      <c r="AP252" s="302">
        <f t="shared" si="141"/>
        <v>0</v>
      </c>
      <c r="AQ252" s="307">
        <f t="shared" si="142"/>
        <v>0</v>
      </c>
      <c r="AR252" s="304"/>
      <c r="AS252" s="302">
        <f t="shared" si="154"/>
        <v>0</v>
      </c>
      <c r="AT252" s="312"/>
      <c r="AU252" s="312"/>
      <c r="AV252" s="312"/>
      <c r="AW252" s="302">
        <f t="shared" si="143"/>
        <v>0</v>
      </c>
      <c r="AX252" s="307">
        <f t="shared" si="144"/>
        <v>0</v>
      </c>
      <c r="AY252" s="304"/>
      <c r="AZ252" s="302">
        <f t="shared" si="145"/>
        <v>0</v>
      </c>
      <c r="BA252" s="302">
        <f t="shared" si="131"/>
        <v>0</v>
      </c>
      <c r="BB252" s="302">
        <f t="shared" si="146"/>
        <v>0</v>
      </c>
      <c r="BC252" s="303">
        <f t="shared" si="147"/>
        <v>0</v>
      </c>
      <c r="BD252" s="308"/>
      <c r="BE252" s="305">
        <f t="shared" si="148"/>
        <v>0</v>
      </c>
      <c r="BF252" s="305">
        <f t="shared" si="149"/>
        <v>0</v>
      </c>
      <c r="BG252" s="305">
        <f t="shared" si="150"/>
        <v>0</v>
      </c>
      <c r="BH252" s="307">
        <f t="shared" si="151"/>
        <v>0</v>
      </c>
      <c r="BI252" s="294"/>
      <c r="BJ252" s="91"/>
      <c r="BK252" s="91"/>
      <c r="BL252" s="91"/>
      <c r="BM252" s="91"/>
    </row>
    <row r="253" spans="1:65" hidden="1" outlineLevel="1" x14ac:dyDescent="0.25">
      <c r="A253" s="42"/>
      <c r="B253" s="42"/>
      <c r="C253" s="295">
        <v>242</v>
      </c>
      <c r="D253" s="280">
        <v>0</v>
      </c>
      <c r="E253" s="311">
        <v>0</v>
      </c>
      <c r="F253" s="297">
        <v>0</v>
      </c>
      <c r="G253" s="298">
        <v>0</v>
      </c>
      <c r="H253" s="299">
        <v>0</v>
      </c>
      <c r="I253" s="299">
        <v>0</v>
      </c>
      <c r="J253" s="299">
        <v>0</v>
      </c>
      <c r="K253" s="299">
        <v>0</v>
      </c>
      <c r="L253" s="300"/>
      <c r="M253" s="301">
        <v>0</v>
      </c>
      <c r="N253" s="302">
        <v>0</v>
      </c>
      <c r="O253" s="302">
        <f t="shared" si="124"/>
        <v>0</v>
      </c>
      <c r="P253" s="303">
        <f t="shared" si="125"/>
        <v>0</v>
      </c>
      <c r="Q253" s="300"/>
      <c r="R253" s="301">
        <v>0</v>
      </c>
      <c r="S253" s="302">
        <v>0</v>
      </c>
      <c r="T253" s="302">
        <f t="shared" si="126"/>
        <v>0</v>
      </c>
      <c r="U253" s="303">
        <f t="shared" si="127"/>
        <v>0</v>
      </c>
      <c r="V253" s="300"/>
      <c r="W253" s="301">
        <f t="shared" si="156"/>
        <v>0</v>
      </c>
      <c r="X253" s="301">
        <f t="shared" si="155"/>
        <v>0</v>
      </c>
      <c r="Y253" s="302">
        <f t="shared" si="129"/>
        <v>0</v>
      </c>
      <c r="Z253" s="303">
        <f t="shared" si="130"/>
        <v>0</v>
      </c>
      <c r="AA253" s="304"/>
      <c r="AB253" s="305">
        <f t="shared" si="157"/>
        <v>0</v>
      </c>
      <c r="AC253" s="305">
        <f t="shared" si="158"/>
        <v>0</v>
      </c>
      <c r="AD253" s="305">
        <f t="shared" si="135"/>
        <v>0</v>
      </c>
      <c r="AE253" s="303">
        <f t="shared" si="136"/>
        <v>0</v>
      </c>
      <c r="AF253" s="304"/>
      <c r="AG253" s="305">
        <f t="shared" si="159"/>
        <v>0</v>
      </c>
      <c r="AH253" s="305">
        <f t="shared" si="160"/>
        <v>0</v>
      </c>
      <c r="AI253" s="305">
        <f t="shared" si="139"/>
        <v>0</v>
      </c>
      <c r="AJ253" s="303">
        <f t="shared" si="140"/>
        <v>0</v>
      </c>
      <c r="AK253" s="304"/>
      <c r="AL253" s="302">
        <f t="shared" si="153"/>
        <v>0</v>
      </c>
      <c r="AM253" s="312"/>
      <c r="AN253" s="312"/>
      <c r="AO253" s="312"/>
      <c r="AP253" s="302">
        <f t="shared" si="141"/>
        <v>0</v>
      </c>
      <c r="AQ253" s="307">
        <f t="shared" si="142"/>
        <v>0</v>
      </c>
      <c r="AR253" s="304"/>
      <c r="AS253" s="302">
        <f t="shared" si="154"/>
        <v>0</v>
      </c>
      <c r="AT253" s="312"/>
      <c r="AU253" s="312"/>
      <c r="AV253" s="312"/>
      <c r="AW253" s="302">
        <f t="shared" si="143"/>
        <v>0</v>
      </c>
      <c r="AX253" s="307">
        <f t="shared" si="144"/>
        <v>0</v>
      </c>
      <c r="AY253" s="304"/>
      <c r="AZ253" s="302">
        <f t="shared" si="145"/>
        <v>0</v>
      </c>
      <c r="BA253" s="302">
        <f t="shared" si="131"/>
        <v>0</v>
      </c>
      <c r="BB253" s="302">
        <f t="shared" si="146"/>
        <v>0</v>
      </c>
      <c r="BC253" s="303">
        <f t="shared" si="147"/>
        <v>0</v>
      </c>
      <c r="BD253" s="308"/>
      <c r="BE253" s="305">
        <f t="shared" si="148"/>
        <v>0</v>
      </c>
      <c r="BF253" s="305">
        <f t="shared" si="149"/>
        <v>0</v>
      </c>
      <c r="BG253" s="305">
        <f t="shared" si="150"/>
        <v>0</v>
      </c>
      <c r="BH253" s="307">
        <f t="shared" si="151"/>
        <v>0</v>
      </c>
      <c r="BI253" s="294"/>
      <c r="BJ253" s="91"/>
      <c r="BK253" s="91"/>
      <c r="BL253" s="91"/>
      <c r="BM253" s="91"/>
    </row>
    <row r="254" spans="1:65" hidden="1" outlineLevel="1" x14ac:dyDescent="0.25">
      <c r="A254" s="42"/>
      <c r="B254" s="42"/>
      <c r="C254" s="295">
        <v>243</v>
      </c>
      <c r="D254" s="280">
        <v>0</v>
      </c>
      <c r="E254" s="311">
        <v>0</v>
      </c>
      <c r="F254" s="297">
        <v>0</v>
      </c>
      <c r="G254" s="298">
        <v>0</v>
      </c>
      <c r="H254" s="299">
        <v>0</v>
      </c>
      <c r="I254" s="299">
        <v>0</v>
      </c>
      <c r="J254" s="299">
        <v>0</v>
      </c>
      <c r="K254" s="299">
        <v>0</v>
      </c>
      <c r="L254" s="300"/>
      <c r="M254" s="301">
        <v>0</v>
      </c>
      <c r="N254" s="302">
        <v>0</v>
      </c>
      <c r="O254" s="302">
        <f t="shared" si="124"/>
        <v>0</v>
      </c>
      <c r="P254" s="303">
        <f t="shared" si="125"/>
        <v>0</v>
      </c>
      <c r="Q254" s="300"/>
      <c r="R254" s="301">
        <v>0</v>
      </c>
      <c r="S254" s="302">
        <v>0</v>
      </c>
      <c r="T254" s="302">
        <f t="shared" si="126"/>
        <v>0</v>
      </c>
      <c r="U254" s="303">
        <f t="shared" si="127"/>
        <v>0</v>
      </c>
      <c r="V254" s="300"/>
      <c r="W254" s="301">
        <f t="shared" si="156"/>
        <v>0</v>
      </c>
      <c r="X254" s="301">
        <f t="shared" si="155"/>
        <v>0</v>
      </c>
      <c r="Y254" s="302">
        <f t="shared" si="129"/>
        <v>0</v>
      </c>
      <c r="Z254" s="303">
        <f t="shared" si="130"/>
        <v>0</v>
      </c>
      <c r="AA254" s="304"/>
      <c r="AB254" s="305">
        <f t="shared" si="157"/>
        <v>0</v>
      </c>
      <c r="AC254" s="305">
        <f t="shared" si="158"/>
        <v>0</v>
      </c>
      <c r="AD254" s="305">
        <f t="shared" si="135"/>
        <v>0</v>
      </c>
      <c r="AE254" s="303">
        <f t="shared" si="136"/>
        <v>0</v>
      </c>
      <c r="AF254" s="304"/>
      <c r="AG254" s="305">
        <f t="shared" si="159"/>
        <v>0</v>
      </c>
      <c r="AH254" s="305">
        <f t="shared" si="160"/>
        <v>0</v>
      </c>
      <c r="AI254" s="305">
        <f t="shared" si="139"/>
        <v>0</v>
      </c>
      <c r="AJ254" s="303">
        <f t="shared" si="140"/>
        <v>0</v>
      </c>
      <c r="AK254" s="304"/>
      <c r="AL254" s="302">
        <f t="shared" si="153"/>
        <v>0</v>
      </c>
      <c r="AM254" s="312"/>
      <c r="AN254" s="312"/>
      <c r="AO254" s="312"/>
      <c r="AP254" s="302">
        <f t="shared" si="141"/>
        <v>0</v>
      </c>
      <c r="AQ254" s="307">
        <f t="shared" si="142"/>
        <v>0</v>
      </c>
      <c r="AR254" s="304"/>
      <c r="AS254" s="302">
        <f t="shared" si="154"/>
        <v>0</v>
      </c>
      <c r="AT254" s="312"/>
      <c r="AU254" s="312"/>
      <c r="AV254" s="312"/>
      <c r="AW254" s="302">
        <f t="shared" si="143"/>
        <v>0</v>
      </c>
      <c r="AX254" s="307">
        <f t="shared" si="144"/>
        <v>0</v>
      </c>
      <c r="AY254" s="304"/>
      <c r="AZ254" s="302">
        <f t="shared" si="145"/>
        <v>0</v>
      </c>
      <c r="BA254" s="302">
        <f t="shared" si="131"/>
        <v>0</v>
      </c>
      <c r="BB254" s="302">
        <f t="shared" si="146"/>
        <v>0</v>
      </c>
      <c r="BC254" s="303">
        <f t="shared" si="147"/>
        <v>0</v>
      </c>
      <c r="BD254" s="308"/>
      <c r="BE254" s="305">
        <f t="shared" si="148"/>
        <v>0</v>
      </c>
      <c r="BF254" s="305">
        <f t="shared" si="149"/>
        <v>0</v>
      </c>
      <c r="BG254" s="305">
        <f t="shared" si="150"/>
        <v>0</v>
      </c>
      <c r="BH254" s="307">
        <f t="shared" si="151"/>
        <v>0</v>
      </c>
      <c r="BI254" s="294"/>
      <c r="BJ254" s="91"/>
      <c r="BK254" s="91"/>
      <c r="BL254" s="91"/>
      <c r="BM254" s="91"/>
    </row>
    <row r="255" spans="1:65" hidden="1" outlineLevel="1" x14ac:dyDescent="0.25">
      <c r="A255" s="42"/>
      <c r="B255" s="42"/>
      <c r="C255" s="295">
        <v>244</v>
      </c>
      <c r="D255" s="280">
        <v>0</v>
      </c>
      <c r="E255" s="311">
        <v>0</v>
      </c>
      <c r="F255" s="297">
        <v>0</v>
      </c>
      <c r="G255" s="298">
        <v>0</v>
      </c>
      <c r="H255" s="299">
        <v>0</v>
      </c>
      <c r="I255" s="299">
        <v>0</v>
      </c>
      <c r="J255" s="299">
        <v>0</v>
      </c>
      <c r="K255" s="299">
        <v>0</v>
      </c>
      <c r="L255" s="300"/>
      <c r="M255" s="301">
        <v>0</v>
      </c>
      <c r="N255" s="302">
        <v>0</v>
      </c>
      <c r="O255" s="302">
        <f t="shared" si="124"/>
        <v>0</v>
      </c>
      <c r="P255" s="303">
        <f t="shared" si="125"/>
        <v>0</v>
      </c>
      <c r="Q255" s="300"/>
      <c r="R255" s="301">
        <v>0</v>
      </c>
      <c r="S255" s="302">
        <v>0</v>
      </c>
      <c r="T255" s="302">
        <f t="shared" si="126"/>
        <v>0</v>
      </c>
      <c r="U255" s="303">
        <f t="shared" si="127"/>
        <v>0</v>
      </c>
      <c r="V255" s="300"/>
      <c r="W255" s="301">
        <f t="shared" si="156"/>
        <v>0</v>
      </c>
      <c r="X255" s="301">
        <f t="shared" si="155"/>
        <v>0</v>
      </c>
      <c r="Y255" s="302">
        <f t="shared" si="129"/>
        <v>0</v>
      </c>
      <c r="Z255" s="303">
        <f t="shared" si="130"/>
        <v>0</v>
      </c>
      <c r="AA255" s="304"/>
      <c r="AB255" s="305">
        <f t="shared" si="157"/>
        <v>0</v>
      </c>
      <c r="AC255" s="305">
        <f t="shared" si="158"/>
        <v>0</v>
      </c>
      <c r="AD255" s="305">
        <f t="shared" si="135"/>
        <v>0</v>
      </c>
      <c r="AE255" s="303">
        <f t="shared" si="136"/>
        <v>0</v>
      </c>
      <c r="AF255" s="304"/>
      <c r="AG255" s="305">
        <f t="shared" si="159"/>
        <v>0</v>
      </c>
      <c r="AH255" s="305">
        <f t="shared" si="160"/>
        <v>0</v>
      </c>
      <c r="AI255" s="305">
        <f t="shared" si="139"/>
        <v>0</v>
      </c>
      <c r="AJ255" s="303">
        <f t="shared" si="140"/>
        <v>0</v>
      </c>
      <c r="AK255" s="304"/>
      <c r="AL255" s="302">
        <f t="shared" si="153"/>
        <v>0</v>
      </c>
      <c r="AM255" s="312"/>
      <c r="AN255" s="312"/>
      <c r="AO255" s="312"/>
      <c r="AP255" s="302">
        <f t="shared" si="141"/>
        <v>0</v>
      </c>
      <c r="AQ255" s="307">
        <f t="shared" si="142"/>
        <v>0</v>
      </c>
      <c r="AR255" s="304"/>
      <c r="AS255" s="302">
        <f t="shared" si="154"/>
        <v>0</v>
      </c>
      <c r="AT255" s="312"/>
      <c r="AU255" s="312"/>
      <c r="AV255" s="312"/>
      <c r="AW255" s="302">
        <f t="shared" si="143"/>
        <v>0</v>
      </c>
      <c r="AX255" s="307">
        <f t="shared" si="144"/>
        <v>0</v>
      </c>
      <c r="AY255" s="304"/>
      <c r="AZ255" s="302">
        <f t="shared" si="145"/>
        <v>0</v>
      </c>
      <c r="BA255" s="302">
        <f t="shared" si="131"/>
        <v>0</v>
      </c>
      <c r="BB255" s="302">
        <f t="shared" si="146"/>
        <v>0</v>
      </c>
      <c r="BC255" s="303">
        <f t="shared" si="147"/>
        <v>0</v>
      </c>
      <c r="BD255" s="308"/>
      <c r="BE255" s="305">
        <f t="shared" si="148"/>
        <v>0</v>
      </c>
      <c r="BF255" s="305">
        <f t="shared" si="149"/>
        <v>0</v>
      </c>
      <c r="BG255" s="305">
        <f t="shared" si="150"/>
        <v>0</v>
      </c>
      <c r="BH255" s="307">
        <f t="shared" si="151"/>
        <v>0</v>
      </c>
      <c r="BI255" s="294"/>
      <c r="BJ255" s="91"/>
      <c r="BK255" s="91"/>
      <c r="BL255" s="91"/>
      <c r="BM255" s="91"/>
    </row>
    <row r="256" spans="1:65" hidden="1" outlineLevel="1" x14ac:dyDescent="0.25">
      <c r="A256" s="42"/>
      <c r="B256" s="42"/>
      <c r="C256" s="295">
        <v>245</v>
      </c>
      <c r="D256" s="280">
        <v>0</v>
      </c>
      <c r="E256" s="311">
        <v>0</v>
      </c>
      <c r="F256" s="297">
        <v>0</v>
      </c>
      <c r="G256" s="298">
        <v>0</v>
      </c>
      <c r="H256" s="299">
        <v>0</v>
      </c>
      <c r="I256" s="299">
        <v>0</v>
      </c>
      <c r="J256" s="299">
        <v>0</v>
      </c>
      <c r="K256" s="299">
        <v>0</v>
      </c>
      <c r="L256" s="300"/>
      <c r="M256" s="301">
        <v>0</v>
      </c>
      <c r="N256" s="302">
        <v>0</v>
      </c>
      <c r="O256" s="302">
        <f t="shared" si="124"/>
        <v>0</v>
      </c>
      <c r="P256" s="303">
        <f t="shared" si="125"/>
        <v>0</v>
      </c>
      <c r="Q256" s="300"/>
      <c r="R256" s="301">
        <v>0</v>
      </c>
      <c r="S256" s="302">
        <v>0</v>
      </c>
      <c r="T256" s="302">
        <f t="shared" si="126"/>
        <v>0</v>
      </c>
      <c r="U256" s="303">
        <f t="shared" si="127"/>
        <v>0</v>
      </c>
      <c r="V256" s="300"/>
      <c r="W256" s="301">
        <f t="shared" si="156"/>
        <v>0</v>
      </c>
      <c r="X256" s="301">
        <f t="shared" si="155"/>
        <v>0</v>
      </c>
      <c r="Y256" s="302">
        <f t="shared" si="129"/>
        <v>0</v>
      </c>
      <c r="Z256" s="303">
        <f t="shared" si="130"/>
        <v>0</v>
      </c>
      <c r="AA256" s="304"/>
      <c r="AB256" s="305">
        <f t="shared" si="157"/>
        <v>0</v>
      </c>
      <c r="AC256" s="305">
        <f t="shared" si="158"/>
        <v>0</v>
      </c>
      <c r="AD256" s="305">
        <f t="shared" si="135"/>
        <v>0</v>
      </c>
      <c r="AE256" s="303">
        <f t="shared" si="136"/>
        <v>0</v>
      </c>
      <c r="AF256" s="304"/>
      <c r="AG256" s="305">
        <f t="shared" si="159"/>
        <v>0</v>
      </c>
      <c r="AH256" s="305">
        <f t="shared" si="160"/>
        <v>0</v>
      </c>
      <c r="AI256" s="305">
        <f t="shared" si="139"/>
        <v>0</v>
      </c>
      <c r="AJ256" s="303">
        <f t="shared" si="140"/>
        <v>0</v>
      </c>
      <c r="AK256" s="304"/>
      <c r="AL256" s="302">
        <f t="shared" si="153"/>
        <v>0</v>
      </c>
      <c r="AM256" s="312"/>
      <c r="AN256" s="312"/>
      <c r="AO256" s="312"/>
      <c r="AP256" s="302">
        <f t="shared" si="141"/>
        <v>0</v>
      </c>
      <c r="AQ256" s="307">
        <f t="shared" si="142"/>
        <v>0</v>
      </c>
      <c r="AR256" s="304"/>
      <c r="AS256" s="302">
        <f t="shared" si="154"/>
        <v>0</v>
      </c>
      <c r="AT256" s="312"/>
      <c r="AU256" s="312"/>
      <c r="AV256" s="312"/>
      <c r="AW256" s="302">
        <f t="shared" si="143"/>
        <v>0</v>
      </c>
      <c r="AX256" s="307">
        <f t="shared" si="144"/>
        <v>0</v>
      </c>
      <c r="AY256" s="304"/>
      <c r="AZ256" s="302">
        <f t="shared" si="145"/>
        <v>0</v>
      </c>
      <c r="BA256" s="302">
        <f t="shared" si="131"/>
        <v>0</v>
      </c>
      <c r="BB256" s="302">
        <f t="shared" si="146"/>
        <v>0</v>
      </c>
      <c r="BC256" s="303">
        <f t="shared" si="147"/>
        <v>0</v>
      </c>
      <c r="BD256" s="308"/>
      <c r="BE256" s="305">
        <f t="shared" si="148"/>
        <v>0</v>
      </c>
      <c r="BF256" s="305">
        <f t="shared" si="149"/>
        <v>0</v>
      </c>
      <c r="BG256" s="305">
        <f t="shared" si="150"/>
        <v>0</v>
      </c>
      <c r="BH256" s="307">
        <f t="shared" si="151"/>
        <v>0</v>
      </c>
      <c r="BI256" s="294"/>
      <c r="BJ256" s="91"/>
      <c r="BK256" s="91"/>
      <c r="BL256" s="91"/>
      <c r="BM256" s="91"/>
    </row>
    <row r="257" spans="1:65" hidden="1" outlineLevel="1" x14ac:dyDescent="0.25">
      <c r="A257" s="42"/>
      <c r="B257" s="42"/>
      <c r="C257" s="295">
        <v>246</v>
      </c>
      <c r="D257" s="280">
        <v>0</v>
      </c>
      <c r="E257" s="311">
        <v>0</v>
      </c>
      <c r="F257" s="297">
        <v>0</v>
      </c>
      <c r="G257" s="298">
        <v>0</v>
      </c>
      <c r="H257" s="299">
        <v>0</v>
      </c>
      <c r="I257" s="299">
        <v>0</v>
      </c>
      <c r="J257" s="299">
        <v>0</v>
      </c>
      <c r="K257" s="299">
        <v>0</v>
      </c>
      <c r="L257" s="300"/>
      <c r="M257" s="301">
        <v>0</v>
      </c>
      <c r="N257" s="302">
        <v>0</v>
      </c>
      <c r="O257" s="302">
        <f t="shared" si="124"/>
        <v>0</v>
      </c>
      <c r="P257" s="303">
        <f t="shared" si="125"/>
        <v>0</v>
      </c>
      <c r="Q257" s="300"/>
      <c r="R257" s="301">
        <v>0</v>
      </c>
      <c r="S257" s="302">
        <v>0</v>
      </c>
      <c r="T257" s="302">
        <f t="shared" si="126"/>
        <v>0</v>
      </c>
      <c r="U257" s="303">
        <f t="shared" si="127"/>
        <v>0</v>
      </c>
      <c r="V257" s="300"/>
      <c r="W257" s="301">
        <f t="shared" si="156"/>
        <v>0</v>
      </c>
      <c r="X257" s="301">
        <f t="shared" si="155"/>
        <v>0</v>
      </c>
      <c r="Y257" s="302">
        <f t="shared" si="129"/>
        <v>0</v>
      </c>
      <c r="Z257" s="303">
        <f t="shared" si="130"/>
        <v>0</v>
      </c>
      <c r="AA257" s="304"/>
      <c r="AB257" s="305">
        <f t="shared" si="157"/>
        <v>0</v>
      </c>
      <c r="AC257" s="305">
        <f t="shared" si="158"/>
        <v>0</v>
      </c>
      <c r="AD257" s="305">
        <f t="shared" si="135"/>
        <v>0</v>
      </c>
      <c r="AE257" s="303">
        <f t="shared" si="136"/>
        <v>0</v>
      </c>
      <c r="AF257" s="304"/>
      <c r="AG257" s="305">
        <f t="shared" si="159"/>
        <v>0</v>
      </c>
      <c r="AH257" s="305">
        <f t="shared" si="160"/>
        <v>0</v>
      </c>
      <c r="AI257" s="305">
        <f t="shared" si="139"/>
        <v>0</v>
      </c>
      <c r="AJ257" s="303">
        <f t="shared" si="140"/>
        <v>0</v>
      </c>
      <c r="AK257" s="304"/>
      <c r="AL257" s="302">
        <f t="shared" si="153"/>
        <v>0</v>
      </c>
      <c r="AM257" s="312"/>
      <c r="AN257" s="312"/>
      <c r="AO257" s="312"/>
      <c r="AP257" s="302">
        <f t="shared" si="141"/>
        <v>0</v>
      </c>
      <c r="AQ257" s="307">
        <f t="shared" si="142"/>
        <v>0</v>
      </c>
      <c r="AR257" s="304"/>
      <c r="AS257" s="302">
        <f t="shared" si="154"/>
        <v>0</v>
      </c>
      <c r="AT257" s="312"/>
      <c r="AU257" s="312"/>
      <c r="AV257" s="312"/>
      <c r="AW257" s="302">
        <f t="shared" si="143"/>
        <v>0</v>
      </c>
      <c r="AX257" s="307">
        <f t="shared" si="144"/>
        <v>0</v>
      </c>
      <c r="AY257" s="304"/>
      <c r="AZ257" s="302">
        <f t="shared" si="145"/>
        <v>0</v>
      </c>
      <c r="BA257" s="302">
        <f t="shared" si="131"/>
        <v>0</v>
      </c>
      <c r="BB257" s="302">
        <f t="shared" si="146"/>
        <v>0</v>
      </c>
      <c r="BC257" s="303">
        <f t="shared" si="147"/>
        <v>0</v>
      </c>
      <c r="BD257" s="308"/>
      <c r="BE257" s="305">
        <f t="shared" si="148"/>
        <v>0</v>
      </c>
      <c r="BF257" s="305">
        <f t="shared" si="149"/>
        <v>0</v>
      </c>
      <c r="BG257" s="305">
        <f t="shared" si="150"/>
        <v>0</v>
      </c>
      <c r="BH257" s="307">
        <f t="shared" si="151"/>
        <v>0</v>
      </c>
      <c r="BI257" s="294"/>
      <c r="BJ257" s="91"/>
      <c r="BK257" s="91"/>
      <c r="BL257" s="91"/>
      <c r="BM257" s="91"/>
    </row>
    <row r="258" spans="1:65" hidden="1" outlineLevel="1" x14ac:dyDescent="0.25">
      <c r="A258" s="42"/>
      <c r="B258" s="42"/>
      <c r="C258" s="295">
        <v>247</v>
      </c>
      <c r="D258" s="280">
        <v>0</v>
      </c>
      <c r="E258" s="311">
        <v>0</v>
      </c>
      <c r="F258" s="297">
        <v>0</v>
      </c>
      <c r="G258" s="298">
        <v>0</v>
      </c>
      <c r="H258" s="299">
        <v>0</v>
      </c>
      <c r="I258" s="299">
        <v>0</v>
      </c>
      <c r="J258" s="299">
        <v>0</v>
      </c>
      <c r="K258" s="299">
        <v>0</v>
      </c>
      <c r="L258" s="300"/>
      <c r="M258" s="301">
        <v>0</v>
      </c>
      <c r="N258" s="302">
        <v>0</v>
      </c>
      <c r="O258" s="302">
        <f t="shared" si="124"/>
        <v>0</v>
      </c>
      <c r="P258" s="303">
        <f t="shared" si="125"/>
        <v>0</v>
      </c>
      <c r="Q258" s="300"/>
      <c r="R258" s="301">
        <v>0</v>
      </c>
      <c r="S258" s="302">
        <v>0</v>
      </c>
      <c r="T258" s="302">
        <f t="shared" si="126"/>
        <v>0</v>
      </c>
      <c r="U258" s="303">
        <f t="shared" si="127"/>
        <v>0</v>
      </c>
      <c r="V258" s="300"/>
      <c r="W258" s="301">
        <f t="shared" si="156"/>
        <v>0</v>
      </c>
      <c r="X258" s="301">
        <f t="shared" si="155"/>
        <v>0</v>
      </c>
      <c r="Y258" s="302">
        <f t="shared" si="129"/>
        <v>0</v>
      </c>
      <c r="Z258" s="303">
        <f t="shared" si="130"/>
        <v>0</v>
      </c>
      <c r="AA258" s="304"/>
      <c r="AB258" s="305">
        <f t="shared" si="157"/>
        <v>0</v>
      </c>
      <c r="AC258" s="305">
        <f t="shared" si="158"/>
        <v>0</v>
      </c>
      <c r="AD258" s="305">
        <f t="shared" si="135"/>
        <v>0</v>
      </c>
      <c r="AE258" s="303">
        <f t="shared" si="136"/>
        <v>0</v>
      </c>
      <c r="AF258" s="304"/>
      <c r="AG258" s="305">
        <f t="shared" si="159"/>
        <v>0</v>
      </c>
      <c r="AH258" s="305">
        <f t="shared" si="160"/>
        <v>0</v>
      </c>
      <c r="AI258" s="305">
        <f t="shared" si="139"/>
        <v>0</v>
      </c>
      <c r="AJ258" s="303">
        <f t="shared" si="140"/>
        <v>0</v>
      </c>
      <c r="AK258" s="304"/>
      <c r="AL258" s="302">
        <f t="shared" si="153"/>
        <v>0</v>
      </c>
      <c r="AM258" s="312"/>
      <c r="AN258" s="312"/>
      <c r="AO258" s="312"/>
      <c r="AP258" s="302">
        <f t="shared" si="141"/>
        <v>0</v>
      </c>
      <c r="AQ258" s="307">
        <f t="shared" si="142"/>
        <v>0</v>
      </c>
      <c r="AR258" s="304"/>
      <c r="AS258" s="302">
        <f t="shared" si="154"/>
        <v>0</v>
      </c>
      <c r="AT258" s="312"/>
      <c r="AU258" s="312"/>
      <c r="AV258" s="312"/>
      <c r="AW258" s="302">
        <f t="shared" si="143"/>
        <v>0</v>
      </c>
      <c r="AX258" s="307">
        <f t="shared" si="144"/>
        <v>0</v>
      </c>
      <c r="AY258" s="304"/>
      <c r="AZ258" s="302">
        <f t="shared" si="145"/>
        <v>0</v>
      </c>
      <c r="BA258" s="302">
        <f t="shared" si="131"/>
        <v>0</v>
      </c>
      <c r="BB258" s="302">
        <f t="shared" si="146"/>
        <v>0</v>
      </c>
      <c r="BC258" s="303">
        <f t="shared" si="147"/>
        <v>0</v>
      </c>
      <c r="BD258" s="308"/>
      <c r="BE258" s="305">
        <f t="shared" si="148"/>
        <v>0</v>
      </c>
      <c r="BF258" s="305">
        <f t="shared" si="149"/>
        <v>0</v>
      </c>
      <c r="BG258" s="305">
        <f t="shared" si="150"/>
        <v>0</v>
      </c>
      <c r="BH258" s="307">
        <f t="shared" si="151"/>
        <v>0</v>
      </c>
      <c r="BI258" s="294"/>
      <c r="BJ258" s="91"/>
      <c r="BK258" s="91"/>
      <c r="BL258" s="91"/>
      <c r="BM258" s="91"/>
    </row>
    <row r="259" spans="1:65" hidden="1" outlineLevel="1" x14ac:dyDescent="0.25">
      <c r="A259" s="42"/>
      <c r="B259" s="42"/>
      <c r="C259" s="295">
        <v>248</v>
      </c>
      <c r="D259" s="280">
        <v>0</v>
      </c>
      <c r="E259" s="311">
        <v>0</v>
      </c>
      <c r="F259" s="297">
        <v>0</v>
      </c>
      <c r="G259" s="298">
        <v>0</v>
      </c>
      <c r="H259" s="299">
        <v>0</v>
      </c>
      <c r="I259" s="299">
        <v>0</v>
      </c>
      <c r="J259" s="299">
        <v>0</v>
      </c>
      <c r="K259" s="299">
        <v>0</v>
      </c>
      <c r="L259" s="300"/>
      <c r="M259" s="301">
        <v>0</v>
      </c>
      <c r="N259" s="302">
        <v>0</v>
      </c>
      <c r="O259" s="302">
        <f t="shared" si="124"/>
        <v>0</v>
      </c>
      <c r="P259" s="303">
        <f t="shared" si="125"/>
        <v>0</v>
      </c>
      <c r="Q259" s="300"/>
      <c r="R259" s="301">
        <v>0</v>
      </c>
      <c r="S259" s="302">
        <v>0</v>
      </c>
      <c r="T259" s="302">
        <f t="shared" si="126"/>
        <v>0</v>
      </c>
      <c r="U259" s="303">
        <f t="shared" si="127"/>
        <v>0</v>
      </c>
      <c r="V259" s="300"/>
      <c r="W259" s="301">
        <f t="shared" si="156"/>
        <v>0</v>
      </c>
      <c r="X259" s="301">
        <f t="shared" si="155"/>
        <v>0</v>
      </c>
      <c r="Y259" s="302">
        <f t="shared" si="129"/>
        <v>0</v>
      </c>
      <c r="Z259" s="303">
        <f t="shared" si="130"/>
        <v>0</v>
      </c>
      <c r="AA259" s="304"/>
      <c r="AB259" s="305">
        <f t="shared" si="157"/>
        <v>0</v>
      </c>
      <c r="AC259" s="305">
        <f t="shared" si="158"/>
        <v>0</v>
      </c>
      <c r="AD259" s="305">
        <f t="shared" si="135"/>
        <v>0</v>
      </c>
      <c r="AE259" s="303">
        <f t="shared" si="136"/>
        <v>0</v>
      </c>
      <c r="AF259" s="304"/>
      <c r="AG259" s="305">
        <f t="shared" si="159"/>
        <v>0</v>
      </c>
      <c r="AH259" s="305">
        <f t="shared" si="160"/>
        <v>0</v>
      </c>
      <c r="AI259" s="305">
        <f t="shared" si="139"/>
        <v>0</v>
      </c>
      <c r="AJ259" s="303">
        <f t="shared" si="140"/>
        <v>0</v>
      </c>
      <c r="AK259" s="304"/>
      <c r="AL259" s="302">
        <f t="shared" si="153"/>
        <v>0</v>
      </c>
      <c r="AM259" s="312"/>
      <c r="AN259" s="312"/>
      <c r="AO259" s="312"/>
      <c r="AP259" s="302">
        <f t="shared" si="141"/>
        <v>0</v>
      </c>
      <c r="AQ259" s="307">
        <f t="shared" si="142"/>
        <v>0</v>
      </c>
      <c r="AR259" s="304"/>
      <c r="AS259" s="302">
        <f t="shared" si="154"/>
        <v>0</v>
      </c>
      <c r="AT259" s="312"/>
      <c r="AU259" s="312"/>
      <c r="AV259" s="312"/>
      <c r="AW259" s="302">
        <f t="shared" si="143"/>
        <v>0</v>
      </c>
      <c r="AX259" s="307">
        <f t="shared" si="144"/>
        <v>0</v>
      </c>
      <c r="AY259" s="304"/>
      <c r="AZ259" s="302">
        <f t="shared" si="145"/>
        <v>0</v>
      </c>
      <c r="BA259" s="302">
        <f t="shared" si="131"/>
        <v>0</v>
      </c>
      <c r="BB259" s="302">
        <f t="shared" si="146"/>
        <v>0</v>
      </c>
      <c r="BC259" s="303">
        <f t="shared" si="147"/>
        <v>0</v>
      </c>
      <c r="BD259" s="308"/>
      <c r="BE259" s="305">
        <f t="shared" si="148"/>
        <v>0</v>
      </c>
      <c r="BF259" s="305">
        <f t="shared" si="149"/>
        <v>0</v>
      </c>
      <c r="BG259" s="305">
        <f t="shared" si="150"/>
        <v>0</v>
      </c>
      <c r="BH259" s="307">
        <f t="shared" si="151"/>
        <v>0</v>
      </c>
      <c r="BI259" s="294"/>
      <c r="BJ259" s="91"/>
      <c r="BK259" s="91"/>
      <c r="BL259" s="91"/>
      <c r="BM259" s="91"/>
    </row>
    <row r="260" spans="1:65" hidden="1" outlineLevel="1" x14ac:dyDescent="0.25">
      <c r="A260" s="42"/>
      <c r="B260" s="42"/>
      <c r="C260" s="295">
        <v>249</v>
      </c>
      <c r="D260" s="280">
        <v>0</v>
      </c>
      <c r="E260" s="311">
        <v>0</v>
      </c>
      <c r="F260" s="297">
        <v>0</v>
      </c>
      <c r="G260" s="298">
        <v>0</v>
      </c>
      <c r="H260" s="299">
        <v>0</v>
      </c>
      <c r="I260" s="299">
        <v>0</v>
      </c>
      <c r="J260" s="299">
        <v>0</v>
      </c>
      <c r="K260" s="299">
        <v>0</v>
      </c>
      <c r="L260" s="300"/>
      <c r="M260" s="301">
        <v>0</v>
      </c>
      <c r="N260" s="302">
        <v>0</v>
      </c>
      <c r="O260" s="302">
        <f t="shared" si="124"/>
        <v>0</v>
      </c>
      <c r="P260" s="303">
        <f t="shared" si="125"/>
        <v>0</v>
      </c>
      <c r="Q260" s="300"/>
      <c r="R260" s="301">
        <v>0</v>
      </c>
      <c r="S260" s="302">
        <v>0</v>
      </c>
      <c r="T260" s="302">
        <f t="shared" si="126"/>
        <v>0</v>
      </c>
      <c r="U260" s="303">
        <f t="shared" si="127"/>
        <v>0</v>
      </c>
      <c r="V260" s="300"/>
      <c r="W260" s="301">
        <f t="shared" si="156"/>
        <v>0</v>
      </c>
      <c r="X260" s="301">
        <f t="shared" si="155"/>
        <v>0</v>
      </c>
      <c r="Y260" s="302">
        <f t="shared" si="129"/>
        <v>0</v>
      </c>
      <c r="Z260" s="303">
        <f t="shared" si="130"/>
        <v>0</v>
      </c>
      <c r="AA260" s="304"/>
      <c r="AB260" s="305">
        <f t="shared" si="157"/>
        <v>0</v>
      </c>
      <c r="AC260" s="305">
        <f t="shared" si="158"/>
        <v>0</v>
      </c>
      <c r="AD260" s="305">
        <f t="shared" si="135"/>
        <v>0</v>
      </c>
      <c r="AE260" s="303">
        <f t="shared" si="136"/>
        <v>0</v>
      </c>
      <c r="AF260" s="304"/>
      <c r="AG260" s="305">
        <f t="shared" si="159"/>
        <v>0</v>
      </c>
      <c r="AH260" s="305">
        <f t="shared" si="160"/>
        <v>0</v>
      </c>
      <c r="AI260" s="305">
        <f t="shared" si="139"/>
        <v>0</v>
      </c>
      <c r="AJ260" s="303">
        <f t="shared" si="140"/>
        <v>0</v>
      </c>
      <c r="AK260" s="304"/>
      <c r="AL260" s="302">
        <f t="shared" si="153"/>
        <v>0</v>
      </c>
      <c r="AM260" s="306">
        <f t="shared" si="153"/>
        <v>0</v>
      </c>
      <c r="AN260" s="306"/>
      <c r="AO260" s="306"/>
      <c r="AP260" s="302">
        <f t="shared" si="141"/>
        <v>0</v>
      </c>
      <c r="AQ260" s="307">
        <f t="shared" si="142"/>
        <v>0</v>
      </c>
      <c r="AR260" s="304"/>
      <c r="AS260" s="302">
        <f t="shared" si="154"/>
        <v>0</v>
      </c>
      <c r="AT260" s="306">
        <f t="shared" si="154"/>
        <v>0</v>
      </c>
      <c r="AU260" s="306"/>
      <c r="AV260" s="306"/>
      <c r="AW260" s="302">
        <f t="shared" si="143"/>
        <v>0</v>
      </c>
      <c r="AX260" s="307">
        <f t="shared" si="144"/>
        <v>0</v>
      </c>
      <c r="AY260" s="304"/>
      <c r="AZ260" s="302">
        <f t="shared" si="145"/>
        <v>0</v>
      </c>
      <c r="BA260" s="302">
        <f t="shared" si="131"/>
        <v>0</v>
      </c>
      <c r="BB260" s="302">
        <f t="shared" si="146"/>
        <v>0</v>
      </c>
      <c r="BC260" s="303">
        <f t="shared" si="147"/>
        <v>0</v>
      </c>
      <c r="BD260" s="308"/>
      <c r="BE260" s="305">
        <f t="shared" si="148"/>
        <v>0</v>
      </c>
      <c r="BF260" s="305">
        <f t="shared" si="149"/>
        <v>0</v>
      </c>
      <c r="BG260" s="305">
        <f t="shared" si="150"/>
        <v>0</v>
      </c>
      <c r="BH260" s="307">
        <f t="shared" si="151"/>
        <v>0</v>
      </c>
      <c r="BI260" s="294"/>
      <c r="BJ260" s="91"/>
      <c r="BK260" s="91"/>
      <c r="BL260" s="91"/>
      <c r="BM260" s="91"/>
    </row>
    <row r="261" spans="1:65" hidden="1" outlineLevel="1" x14ac:dyDescent="0.25">
      <c r="A261" s="42"/>
      <c r="B261" s="42"/>
      <c r="C261" s="295">
        <v>250</v>
      </c>
      <c r="D261" s="280">
        <v>0</v>
      </c>
      <c r="E261" s="311">
        <v>0</v>
      </c>
      <c r="F261" s="297">
        <v>0</v>
      </c>
      <c r="G261" s="298">
        <v>0</v>
      </c>
      <c r="H261" s="299">
        <v>0</v>
      </c>
      <c r="I261" s="299">
        <v>0</v>
      </c>
      <c r="J261" s="299">
        <v>0</v>
      </c>
      <c r="K261" s="299">
        <v>0</v>
      </c>
      <c r="L261" s="300"/>
      <c r="M261" s="301">
        <v>0</v>
      </c>
      <c r="N261" s="302">
        <v>0</v>
      </c>
      <c r="O261" s="302">
        <f t="shared" si="124"/>
        <v>0</v>
      </c>
      <c r="P261" s="303">
        <f t="shared" si="125"/>
        <v>0</v>
      </c>
      <c r="Q261" s="300"/>
      <c r="R261" s="301">
        <v>0</v>
      </c>
      <c r="S261" s="302">
        <v>0</v>
      </c>
      <c r="T261" s="302">
        <f t="shared" si="126"/>
        <v>0</v>
      </c>
      <c r="U261" s="303">
        <f t="shared" si="127"/>
        <v>0</v>
      </c>
      <c r="V261" s="300"/>
      <c r="W261" s="301">
        <f t="shared" si="156"/>
        <v>0</v>
      </c>
      <c r="X261" s="301">
        <f t="shared" si="155"/>
        <v>0</v>
      </c>
      <c r="Y261" s="302">
        <f t="shared" si="129"/>
        <v>0</v>
      </c>
      <c r="Z261" s="303">
        <f t="shared" si="130"/>
        <v>0</v>
      </c>
      <c r="AA261" s="304"/>
      <c r="AB261" s="305">
        <f t="shared" si="157"/>
        <v>0</v>
      </c>
      <c r="AC261" s="305">
        <f t="shared" si="158"/>
        <v>0</v>
      </c>
      <c r="AD261" s="305">
        <f t="shared" si="135"/>
        <v>0</v>
      </c>
      <c r="AE261" s="303">
        <f t="shared" si="136"/>
        <v>0</v>
      </c>
      <c r="AF261" s="304"/>
      <c r="AG261" s="305">
        <f t="shared" si="159"/>
        <v>0</v>
      </c>
      <c r="AH261" s="305">
        <f t="shared" si="160"/>
        <v>0</v>
      </c>
      <c r="AI261" s="305">
        <f t="shared" si="139"/>
        <v>0</v>
      </c>
      <c r="AJ261" s="303">
        <f t="shared" si="140"/>
        <v>0</v>
      </c>
      <c r="AK261" s="304"/>
      <c r="AL261" s="302">
        <f t="shared" si="153"/>
        <v>0</v>
      </c>
      <c r="AM261" s="306">
        <f t="shared" si="153"/>
        <v>0</v>
      </c>
      <c r="AN261" s="306"/>
      <c r="AO261" s="306"/>
      <c r="AP261" s="302">
        <f t="shared" si="141"/>
        <v>0</v>
      </c>
      <c r="AQ261" s="307">
        <f t="shared" si="142"/>
        <v>0</v>
      </c>
      <c r="AR261" s="304"/>
      <c r="AS261" s="302">
        <f t="shared" si="154"/>
        <v>0</v>
      </c>
      <c r="AT261" s="306">
        <f t="shared" si="154"/>
        <v>0</v>
      </c>
      <c r="AU261" s="306"/>
      <c r="AV261" s="306"/>
      <c r="AW261" s="302">
        <f t="shared" si="143"/>
        <v>0</v>
      </c>
      <c r="AX261" s="307">
        <f t="shared" si="144"/>
        <v>0</v>
      </c>
      <c r="AY261" s="304"/>
      <c r="AZ261" s="302">
        <f t="shared" si="145"/>
        <v>0</v>
      </c>
      <c r="BA261" s="302">
        <f t="shared" si="131"/>
        <v>0</v>
      </c>
      <c r="BB261" s="302">
        <f t="shared" si="146"/>
        <v>0</v>
      </c>
      <c r="BC261" s="303">
        <f t="shared" si="147"/>
        <v>0</v>
      </c>
      <c r="BD261" s="308"/>
      <c r="BE261" s="305">
        <f t="shared" si="148"/>
        <v>0</v>
      </c>
      <c r="BF261" s="305">
        <f t="shared" si="149"/>
        <v>0</v>
      </c>
      <c r="BG261" s="305">
        <f t="shared" si="150"/>
        <v>0</v>
      </c>
      <c r="BH261" s="307">
        <f t="shared" si="151"/>
        <v>0</v>
      </c>
      <c r="BI261" s="294"/>
      <c r="BJ261" s="91"/>
      <c r="BK261" s="91"/>
      <c r="BL261" s="91"/>
      <c r="BM261" s="91"/>
    </row>
    <row r="262" spans="1:65" hidden="1" outlineLevel="1" x14ac:dyDescent="0.25">
      <c r="A262" s="42"/>
      <c r="B262" s="42"/>
      <c r="C262" s="295">
        <v>251</v>
      </c>
      <c r="D262" s="280">
        <v>0</v>
      </c>
      <c r="E262" s="311">
        <v>0</v>
      </c>
      <c r="F262" s="297">
        <v>0</v>
      </c>
      <c r="G262" s="298">
        <v>0</v>
      </c>
      <c r="H262" s="299">
        <v>0</v>
      </c>
      <c r="I262" s="299">
        <v>0</v>
      </c>
      <c r="J262" s="299">
        <v>0</v>
      </c>
      <c r="K262" s="299">
        <v>0</v>
      </c>
      <c r="L262" s="300"/>
      <c r="M262" s="301">
        <v>0</v>
      </c>
      <c r="N262" s="302">
        <v>0</v>
      </c>
      <c r="O262" s="302">
        <f t="shared" si="124"/>
        <v>0</v>
      </c>
      <c r="P262" s="303">
        <f t="shared" si="125"/>
        <v>0</v>
      </c>
      <c r="Q262" s="300"/>
      <c r="R262" s="301">
        <v>0</v>
      </c>
      <c r="S262" s="302">
        <v>0</v>
      </c>
      <c r="T262" s="302">
        <f t="shared" si="126"/>
        <v>0</v>
      </c>
      <c r="U262" s="303">
        <f t="shared" si="127"/>
        <v>0</v>
      </c>
      <c r="V262" s="300"/>
      <c r="W262" s="301">
        <f t="shared" si="156"/>
        <v>0</v>
      </c>
      <c r="X262" s="301">
        <f t="shared" si="155"/>
        <v>0</v>
      </c>
      <c r="Y262" s="302">
        <f t="shared" si="129"/>
        <v>0</v>
      </c>
      <c r="Z262" s="303">
        <f t="shared" si="130"/>
        <v>0</v>
      </c>
      <c r="AA262" s="304"/>
      <c r="AB262" s="305">
        <f t="shared" si="157"/>
        <v>0</v>
      </c>
      <c r="AC262" s="305">
        <f t="shared" si="158"/>
        <v>0</v>
      </c>
      <c r="AD262" s="305">
        <f t="shared" si="135"/>
        <v>0</v>
      </c>
      <c r="AE262" s="303">
        <f t="shared" si="136"/>
        <v>0</v>
      </c>
      <c r="AF262" s="304"/>
      <c r="AG262" s="305">
        <f t="shared" si="159"/>
        <v>0</v>
      </c>
      <c r="AH262" s="305">
        <f t="shared" si="160"/>
        <v>0</v>
      </c>
      <c r="AI262" s="305">
        <f t="shared" si="139"/>
        <v>0</v>
      </c>
      <c r="AJ262" s="303">
        <f t="shared" si="140"/>
        <v>0</v>
      </c>
      <c r="AK262" s="304"/>
      <c r="AL262" s="302">
        <f t="shared" si="153"/>
        <v>0</v>
      </c>
      <c r="AM262" s="306">
        <f t="shared" si="153"/>
        <v>0</v>
      </c>
      <c r="AN262" s="306"/>
      <c r="AO262" s="306"/>
      <c r="AP262" s="302">
        <f t="shared" si="141"/>
        <v>0</v>
      </c>
      <c r="AQ262" s="307">
        <f t="shared" si="142"/>
        <v>0</v>
      </c>
      <c r="AR262" s="304"/>
      <c r="AS262" s="302">
        <f t="shared" si="154"/>
        <v>0</v>
      </c>
      <c r="AT262" s="306">
        <f t="shared" si="154"/>
        <v>0</v>
      </c>
      <c r="AU262" s="306"/>
      <c r="AV262" s="306"/>
      <c r="AW262" s="302">
        <f t="shared" si="143"/>
        <v>0</v>
      </c>
      <c r="AX262" s="307">
        <f t="shared" si="144"/>
        <v>0</v>
      </c>
      <c r="AY262" s="304"/>
      <c r="AZ262" s="302">
        <f t="shared" si="145"/>
        <v>0</v>
      </c>
      <c r="BA262" s="302">
        <f t="shared" si="131"/>
        <v>0</v>
      </c>
      <c r="BB262" s="302">
        <f t="shared" si="146"/>
        <v>0</v>
      </c>
      <c r="BC262" s="303">
        <f t="shared" si="147"/>
        <v>0</v>
      </c>
      <c r="BD262" s="308"/>
      <c r="BE262" s="305">
        <f t="shared" si="148"/>
        <v>0</v>
      </c>
      <c r="BF262" s="305">
        <f t="shared" si="149"/>
        <v>0</v>
      </c>
      <c r="BG262" s="305">
        <f t="shared" si="150"/>
        <v>0</v>
      </c>
      <c r="BH262" s="307">
        <f t="shared" si="151"/>
        <v>0</v>
      </c>
      <c r="BI262" s="294"/>
      <c r="BJ262" s="91"/>
      <c r="BK262" s="91"/>
      <c r="BL262" s="91"/>
      <c r="BM262" s="91"/>
    </row>
    <row r="263" spans="1:65" hidden="1" outlineLevel="1" x14ac:dyDescent="0.25">
      <c r="A263" s="42"/>
      <c r="B263" s="42"/>
      <c r="C263" s="295">
        <v>252</v>
      </c>
      <c r="D263" s="280">
        <v>0</v>
      </c>
      <c r="E263" s="311">
        <v>0</v>
      </c>
      <c r="F263" s="297">
        <v>0</v>
      </c>
      <c r="G263" s="298">
        <v>0</v>
      </c>
      <c r="H263" s="299">
        <v>0</v>
      </c>
      <c r="I263" s="299">
        <v>0</v>
      </c>
      <c r="J263" s="299">
        <v>0</v>
      </c>
      <c r="K263" s="299">
        <v>0</v>
      </c>
      <c r="L263" s="300"/>
      <c r="M263" s="301">
        <v>0</v>
      </c>
      <c r="N263" s="302">
        <v>0</v>
      </c>
      <c r="O263" s="302">
        <f t="shared" si="124"/>
        <v>0</v>
      </c>
      <c r="P263" s="303">
        <f t="shared" si="125"/>
        <v>0</v>
      </c>
      <c r="Q263" s="300"/>
      <c r="R263" s="301">
        <v>0</v>
      </c>
      <c r="S263" s="302">
        <v>0</v>
      </c>
      <c r="T263" s="302">
        <f t="shared" si="126"/>
        <v>0</v>
      </c>
      <c r="U263" s="303">
        <f t="shared" si="127"/>
        <v>0</v>
      </c>
      <c r="V263" s="300"/>
      <c r="W263" s="301">
        <f t="shared" si="156"/>
        <v>0</v>
      </c>
      <c r="X263" s="301">
        <f t="shared" si="155"/>
        <v>0</v>
      </c>
      <c r="Y263" s="302">
        <f t="shared" si="129"/>
        <v>0</v>
      </c>
      <c r="Z263" s="303">
        <f t="shared" si="130"/>
        <v>0</v>
      </c>
      <c r="AA263" s="304"/>
      <c r="AB263" s="305">
        <f t="shared" si="157"/>
        <v>0</v>
      </c>
      <c r="AC263" s="305">
        <f t="shared" si="158"/>
        <v>0</v>
      </c>
      <c r="AD263" s="305">
        <f t="shared" si="135"/>
        <v>0</v>
      </c>
      <c r="AE263" s="303">
        <f t="shared" si="136"/>
        <v>0</v>
      </c>
      <c r="AF263" s="304"/>
      <c r="AG263" s="305">
        <f t="shared" si="159"/>
        <v>0</v>
      </c>
      <c r="AH263" s="305">
        <f t="shared" si="160"/>
        <v>0</v>
      </c>
      <c r="AI263" s="305">
        <f t="shared" si="139"/>
        <v>0</v>
      </c>
      <c r="AJ263" s="303">
        <f t="shared" si="140"/>
        <v>0</v>
      </c>
      <c r="AK263" s="304"/>
      <c r="AL263" s="302">
        <f t="shared" si="153"/>
        <v>0</v>
      </c>
      <c r="AM263" s="306">
        <f t="shared" si="153"/>
        <v>0</v>
      </c>
      <c r="AN263" s="306"/>
      <c r="AO263" s="306"/>
      <c r="AP263" s="302">
        <f t="shared" si="141"/>
        <v>0</v>
      </c>
      <c r="AQ263" s="307">
        <f t="shared" si="142"/>
        <v>0</v>
      </c>
      <c r="AR263" s="304"/>
      <c r="AS263" s="302">
        <f t="shared" si="154"/>
        <v>0</v>
      </c>
      <c r="AT263" s="306">
        <f t="shared" si="154"/>
        <v>0</v>
      </c>
      <c r="AU263" s="306"/>
      <c r="AV263" s="306"/>
      <c r="AW263" s="302">
        <f t="shared" si="143"/>
        <v>0</v>
      </c>
      <c r="AX263" s="307">
        <f t="shared" si="144"/>
        <v>0</v>
      </c>
      <c r="AY263" s="304"/>
      <c r="AZ263" s="302">
        <f t="shared" si="145"/>
        <v>0</v>
      </c>
      <c r="BA263" s="302">
        <f t="shared" si="131"/>
        <v>0</v>
      </c>
      <c r="BB263" s="302">
        <f t="shared" si="146"/>
        <v>0</v>
      </c>
      <c r="BC263" s="303">
        <f t="shared" si="147"/>
        <v>0</v>
      </c>
      <c r="BD263" s="308"/>
      <c r="BE263" s="305">
        <f t="shared" si="148"/>
        <v>0</v>
      </c>
      <c r="BF263" s="305">
        <f t="shared" si="149"/>
        <v>0</v>
      </c>
      <c r="BG263" s="305">
        <f t="shared" si="150"/>
        <v>0</v>
      </c>
      <c r="BH263" s="307">
        <f t="shared" si="151"/>
        <v>0</v>
      </c>
      <c r="BI263" s="294"/>
      <c r="BJ263" s="91"/>
      <c r="BK263" s="91"/>
      <c r="BL263" s="91"/>
      <c r="BM263" s="91"/>
    </row>
    <row r="264" spans="1:65" hidden="1" outlineLevel="1" x14ac:dyDescent="0.25">
      <c r="A264" s="42"/>
      <c r="B264" s="42"/>
      <c r="C264" s="295">
        <v>253</v>
      </c>
      <c r="D264" s="280">
        <v>0</v>
      </c>
      <c r="E264" s="311">
        <v>0</v>
      </c>
      <c r="F264" s="297">
        <v>0</v>
      </c>
      <c r="G264" s="298">
        <v>0</v>
      </c>
      <c r="H264" s="299">
        <v>0</v>
      </c>
      <c r="I264" s="299">
        <v>0</v>
      </c>
      <c r="J264" s="299">
        <v>0</v>
      </c>
      <c r="K264" s="299">
        <v>0</v>
      </c>
      <c r="L264" s="300"/>
      <c r="M264" s="301">
        <v>0</v>
      </c>
      <c r="N264" s="302">
        <v>0</v>
      </c>
      <c r="O264" s="302">
        <f t="shared" si="124"/>
        <v>0</v>
      </c>
      <c r="P264" s="303">
        <f t="shared" si="125"/>
        <v>0</v>
      </c>
      <c r="Q264" s="300"/>
      <c r="R264" s="301">
        <v>0</v>
      </c>
      <c r="S264" s="302">
        <v>0</v>
      </c>
      <c r="T264" s="302">
        <f t="shared" si="126"/>
        <v>0</v>
      </c>
      <c r="U264" s="303">
        <f t="shared" si="127"/>
        <v>0</v>
      </c>
      <c r="V264" s="300"/>
      <c r="W264" s="301">
        <f t="shared" si="156"/>
        <v>0</v>
      </c>
      <c r="X264" s="301">
        <f t="shared" si="155"/>
        <v>0</v>
      </c>
      <c r="Y264" s="302">
        <f t="shared" si="129"/>
        <v>0</v>
      </c>
      <c r="Z264" s="303">
        <f t="shared" si="130"/>
        <v>0</v>
      </c>
      <c r="AA264" s="304"/>
      <c r="AB264" s="305">
        <f t="shared" si="157"/>
        <v>0</v>
      </c>
      <c r="AC264" s="305">
        <f t="shared" si="158"/>
        <v>0</v>
      </c>
      <c r="AD264" s="305">
        <f t="shared" si="135"/>
        <v>0</v>
      </c>
      <c r="AE264" s="303">
        <f t="shared" si="136"/>
        <v>0</v>
      </c>
      <c r="AF264" s="304"/>
      <c r="AG264" s="305">
        <f t="shared" si="159"/>
        <v>0</v>
      </c>
      <c r="AH264" s="305">
        <f t="shared" si="160"/>
        <v>0</v>
      </c>
      <c r="AI264" s="305">
        <f t="shared" si="139"/>
        <v>0</v>
      </c>
      <c r="AJ264" s="303">
        <f t="shared" si="140"/>
        <v>0</v>
      </c>
      <c r="AK264" s="304"/>
      <c r="AL264" s="302">
        <f t="shared" si="153"/>
        <v>0</v>
      </c>
      <c r="AM264" s="306">
        <f t="shared" si="153"/>
        <v>0</v>
      </c>
      <c r="AN264" s="306"/>
      <c r="AO264" s="306"/>
      <c r="AP264" s="302">
        <f t="shared" si="141"/>
        <v>0</v>
      </c>
      <c r="AQ264" s="307">
        <f t="shared" si="142"/>
        <v>0</v>
      </c>
      <c r="AR264" s="304"/>
      <c r="AS264" s="302">
        <f t="shared" si="154"/>
        <v>0</v>
      </c>
      <c r="AT264" s="306">
        <f t="shared" si="154"/>
        <v>0</v>
      </c>
      <c r="AU264" s="306"/>
      <c r="AV264" s="306"/>
      <c r="AW264" s="302">
        <f t="shared" si="143"/>
        <v>0</v>
      </c>
      <c r="AX264" s="307">
        <f t="shared" si="144"/>
        <v>0</v>
      </c>
      <c r="AY264" s="304"/>
      <c r="AZ264" s="302">
        <f t="shared" si="145"/>
        <v>0</v>
      </c>
      <c r="BA264" s="302">
        <f t="shared" si="131"/>
        <v>0</v>
      </c>
      <c r="BB264" s="302">
        <f t="shared" si="146"/>
        <v>0</v>
      </c>
      <c r="BC264" s="303">
        <f t="shared" si="147"/>
        <v>0</v>
      </c>
      <c r="BD264" s="308"/>
      <c r="BE264" s="305">
        <f t="shared" si="148"/>
        <v>0</v>
      </c>
      <c r="BF264" s="305">
        <f t="shared" si="149"/>
        <v>0</v>
      </c>
      <c r="BG264" s="305">
        <f t="shared" si="150"/>
        <v>0</v>
      </c>
      <c r="BH264" s="307">
        <f t="shared" si="151"/>
        <v>0</v>
      </c>
      <c r="BI264" s="294"/>
      <c r="BJ264" s="91"/>
      <c r="BK264" s="91"/>
      <c r="BL264" s="91"/>
      <c r="BM264" s="91"/>
    </row>
    <row r="265" spans="1:65" hidden="1" outlineLevel="1" x14ac:dyDescent="0.25">
      <c r="A265" s="42"/>
      <c r="B265" s="42"/>
      <c r="C265" s="295">
        <v>254</v>
      </c>
      <c r="D265" s="280">
        <v>0</v>
      </c>
      <c r="E265" s="311" t="s">
        <v>361</v>
      </c>
      <c r="F265" s="297">
        <v>0</v>
      </c>
      <c r="G265" s="298">
        <v>0</v>
      </c>
      <c r="H265" s="299">
        <v>0</v>
      </c>
      <c r="I265" s="299">
        <v>0</v>
      </c>
      <c r="J265" s="299">
        <v>0</v>
      </c>
      <c r="K265" s="299">
        <v>0</v>
      </c>
      <c r="L265" s="300"/>
      <c r="M265" s="301">
        <v>0</v>
      </c>
      <c r="N265" s="302">
        <v>0</v>
      </c>
      <c r="O265" s="302">
        <f t="shared" si="124"/>
        <v>0</v>
      </c>
      <c r="P265" s="303">
        <f t="shared" si="125"/>
        <v>0</v>
      </c>
      <c r="Q265" s="300"/>
      <c r="R265" s="301">
        <v>0</v>
      </c>
      <c r="S265" s="302">
        <v>0</v>
      </c>
      <c r="T265" s="302">
        <f t="shared" si="126"/>
        <v>0</v>
      </c>
      <c r="U265" s="303">
        <f t="shared" si="127"/>
        <v>0</v>
      </c>
      <c r="V265" s="300"/>
      <c r="W265" s="301">
        <f t="shared" si="156"/>
        <v>0</v>
      </c>
      <c r="X265" s="301">
        <f t="shared" si="155"/>
        <v>0</v>
      </c>
      <c r="Y265" s="302">
        <f t="shared" si="129"/>
        <v>0</v>
      </c>
      <c r="Z265" s="303">
        <f t="shared" si="130"/>
        <v>0</v>
      </c>
      <c r="AA265" s="304"/>
      <c r="AB265" s="305">
        <f t="shared" si="157"/>
        <v>0</v>
      </c>
      <c r="AC265" s="305">
        <f t="shared" si="158"/>
        <v>0</v>
      </c>
      <c r="AD265" s="305">
        <f t="shared" si="135"/>
        <v>0</v>
      </c>
      <c r="AE265" s="303">
        <f t="shared" si="136"/>
        <v>0</v>
      </c>
      <c r="AF265" s="304"/>
      <c r="AG265" s="305">
        <f t="shared" si="159"/>
        <v>0</v>
      </c>
      <c r="AH265" s="305">
        <f t="shared" si="160"/>
        <v>0</v>
      </c>
      <c r="AI265" s="305">
        <f t="shared" si="139"/>
        <v>0</v>
      </c>
      <c r="AJ265" s="303">
        <f t="shared" si="140"/>
        <v>0</v>
      </c>
      <c r="AK265" s="304"/>
      <c r="AL265" s="302">
        <f t="shared" si="153"/>
        <v>0</v>
      </c>
      <c r="AM265" s="306">
        <f t="shared" si="153"/>
        <v>0</v>
      </c>
      <c r="AN265" s="306"/>
      <c r="AO265" s="306"/>
      <c r="AP265" s="302">
        <f t="shared" si="141"/>
        <v>0</v>
      </c>
      <c r="AQ265" s="307">
        <f t="shared" si="142"/>
        <v>0</v>
      </c>
      <c r="AR265" s="304"/>
      <c r="AS265" s="302">
        <f t="shared" si="154"/>
        <v>0</v>
      </c>
      <c r="AT265" s="306">
        <f t="shared" si="154"/>
        <v>0</v>
      </c>
      <c r="AU265" s="306"/>
      <c r="AV265" s="306"/>
      <c r="AW265" s="302">
        <f t="shared" si="143"/>
        <v>0</v>
      </c>
      <c r="AX265" s="307">
        <f t="shared" si="144"/>
        <v>0</v>
      </c>
      <c r="AY265" s="304"/>
      <c r="AZ265" s="302">
        <f t="shared" si="145"/>
        <v>0</v>
      </c>
      <c r="BA265" s="302">
        <f t="shared" si="131"/>
        <v>0</v>
      </c>
      <c r="BB265" s="302">
        <f t="shared" si="146"/>
        <v>0</v>
      </c>
      <c r="BC265" s="303">
        <f t="shared" si="147"/>
        <v>0</v>
      </c>
      <c r="BD265" s="308"/>
      <c r="BE265" s="305">
        <f t="shared" si="148"/>
        <v>0</v>
      </c>
      <c r="BF265" s="305">
        <f t="shared" si="149"/>
        <v>0</v>
      </c>
      <c r="BG265" s="305">
        <f t="shared" si="150"/>
        <v>0</v>
      </c>
      <c r="BH265" s="307">
        <f t="shared" si="151"/>
        <v>0</v>
      </c>
      <c r="BI265" s="294"/>
      <c r="BJ265" s="91"/>
      <c r="BK265" s="91"/>
      <c r="BL265" s="91"/>
      <c r="BM265" s="91"/>
    </row>
    <row r="266" spans="1:65" hidden="1" outlineLevel="1" x14ac:dyDescent="0.25">
      <c r="A266" s="42"/>
      <c r="B266" s="42"/>
      <c r="C266" s="295">
        <v>255</v>
      </c>
      <c r="D266" s="280">
        <v>0</v>
      </c>
      <c r="E266" s="311" t="s">
        <v>362</v>
      </c>
      <c r="F266" s="297">
        <v>0</v>
      </c>
      <c r="G266" s="298">
        <v>0</v>
      </c>
      <c r="H266" s="299">
        <v>0</v>
      </c>
      <c r="I266" s="299">
        <v>0</v>
      </c>
      <c r="J266" s="299">
        <v>0</v>
      </c>
      <c r="K266" s="299">
        <v>0</v>
      </c>
      <c r="L266" s="300"/>
      <c r="M266" s="301">
        <v>0</v>
      </c>
      <c r="N266" s="302">
        <v>0</v>
      </c>
      <c r="O266" s="302">
        <f t="shared" si="124"/>
        <v>0</v>
      </c>
      <c r="P266" s="303">
        <f t="shared" si="125"/>
        <v>0</v>
      </c>
      <c r="Q266" s="300"/>
      <c r="R266" s="301">
        <v>0</v>
      </c>
      <c r="S266" s="302">
        <v>0</v>
      </c>
      <c r="T266" s="302">
        <f t="shared" si="126"/>
        <v>0</v>
      </c>
      <c r="U266" s="303">
        <f t="shared" si="127"/>
        <v>0</v>
      </c>
      <c r="V266" s="300"/>
      <c r="W266" s="301">
        <f t="shared" si="156"/>
        <v>0</v>
      </c>
      <c r="X266" s="301">
        <f t="shared" si="155"/>
        <v>0</v>
      </c>
      <c r="Y266" s="302">
        <f t="shared" si="129"/>
        <v>0</v>
      </c>
      <c r="Z266" s="303">
        <f t="shared" si="130"/>
        <v>0</v>
      </c>
      <c r="AA266" s="304"/>
      <c r="AB266" s="305">
        <f t="shared" si="157"/>
        <v>0</v>
      </c>
      <c r="AC266" s="305">
        <f t="shared" si="158"/>
        <v>0</v>
      </c>
      <c r="AD266" s="305">
        <f t="shared" si="135"/>
        <v>0</v>
      </c>
      <c r="AE266" s="303">
        <f t="shared" si="136"/>
        <v>0</v>
      </c>
      <c r="AF266" s="304"/>
      <c r="AG266" s="305">
        <f t="shared" si="159"/>
        <v>0</v>
      </c>
      <c r="AH266" s="305">
        <f t="shared" si="160"/>
        <v>0</v>
      </c>
      <c r="AI266" s="305">
        <f t="shared" si="139"/>
        <v>0</v>
      </c>
      <c r="AJ266" s="303">
        <f t="shared" si="140"/>
        <v>0</v>
      </c>
      <c r="AK266" s="304"/>
      <c r="AL266" s="302">
        <f t="shared" si="153"/>
        <v>0</v>
      </c>
      <c r="AM266" s="306">
        <f t="shared" si="153"/>
        <v>0</v>
      </c>
      <c r="AN266" s="306"/>
      <c r="AO266" s="306"/>
      <c r="AP266" s="302">
        <f t="shared" si="141"/>
        <v>0</v>
      </c>
      <c r="AQ266" s="307">
        <f t="shared" si="142"/>
        <v>0</v>
      </c>
      <c r="AR266" s="304"/>
      <c r="AS266" s="302">
        <f t="shared" si="154"/>
        <v>0</v>
      </c>
      <c r="AT266" s="306">
        <f t="shared" si="154"/>
        <v>0</v>
      </c>
      <c r="AU266" s="306"/>
      <c r="AV266" s="306"/>
      <c r="AW266" s="302">
        <f t="shared" si="143"/>
        <v>0</v>
      </c>
      <c r="AX266" s="307">
        <f t="shared" si="144"/>
        <v>0</v>
      </c>
      <c r="AY266" s="304"/>
      <c r="AZ266" s="302">
        <f t="shared" si="145"/>
        <v>0</v>
      </c>
      <c r="BA266" s="302">
        <f t="shared" si="131"/>
        <v>0</v>
      </c>
      <c r="BB266" s="302">
        <f t="shared" si="146"/>
        <v>0</v>
      </c>
      <c r="BC266" s="303">
        <f t="shared" si="147"/>
        <v>0</v>
      </c>
      <c r="BD266" s="308"/>
      <c r="BE266" s="305">
        <f t="shared" si="148"/>
        <v>0</v>
      </c>
      <c r="BF266" s="305">
        <f t="shared" si="149"/>
        <v>0</v>
      </c>
      <c r="BG266" s="305">
        <f t="shared" si="150"/>
        <v>0</v>
      </c>
      <c r="BH266" s="307">
        <f t="shared" si="151"/>
        <v>0</v>
      </c>
      <c r="BI266" s="294"/>
      <c r="BJ266" s="91"/>
      <c r="BK266" s="91"/>
      <c r="BL266" s="91"/>
      <c r="BM266" s="91"/>
    </row>
    <row r="267" spans="1:65" hidden="1" outlineLevel="1" x14ac:dyDescent="0.25">
      <c r="A267" s="42"/>
      <c r="B267" s="42"/>
      <c r="C267" s="295">
        <v>256</v>
      </c>
      <c r="D267" s="280">
        <v>0</v>
      </c>
      <c r="E267" s="311" t="s">
        <v>363</v>
      </c>
      <c r="F267" s="297">
        <v>0</v>
      </c>
      <c r="G267" s="298">
        <v>0</v>
      </c>
      <c r="H267" s="299">
        <v>0</v>
      </c>
      <c r="I267" s="299">
        <v>0</v>
      </c>
      <c r="J267" s="299">
        <v>0</v>
      </c>
      <c r="K267" s="299">
        <v>0</v>
      </c>
      <c r="L267" s="300"/>
      <c r="M267" s="301">
        <v>0</v>
      </c>
      <c r="N267" s="302">
        <v>0</v>
      </c>
      <c r="O267" s="302">
        <f t="shared" si="124"/>
        <v>0</v>
      </c>
      <c r="P267" s="303">
        <f t="shared" si="125"/>
        <v>0</v>
      </c>
      <c r="Q267" s="300"/>
      <c r="R267" s="301">
        <v>0</v>
      </c>
      <c r="S267" s="302">
        <v>0</v>
      </c>
      <c r="T267" s="302">
        <f t="shared" si="126"/>
        <v>0</v>
      </c>
      <c r="U267" s="303">
        <f t="shared" si="127"/>
        <v>0</v>
      </c>
      <c r="V267" s="300"/>
      <c r="W267" s="301">
        <f t="shared" si="156"/>
        <v>0</v>
      </c>
      <c r="X267" s="301">
        <f t="shared" si="155"/>
        <v>0</v>
      </c>
      <c r="Y267" s="302">
        <f t="shared" si="129"/>
        <v>0</v>
      </c>
      <c r="Z267" s="303">
        <f t="shared" si="130"/>
        <v>0</v>
      </c>
      <c r="AA267" s="304"/>
      <c r="AB267" s="305">
        <f t="shared" si="157"/>
        <v>0</v>
      </c>
      <c r="AC267" s="305">
        <f t="shared" si="158"/>
        <v>0</v>
      </c>
      <c r="AD267" s="305">
        <f t="shared" si="135"/>
        <v>0</v>
      </c>
      <c r="AE267" s="303">
        <f t="shared" si="136"/>
        <v>0</v>
      </c>
      <c r="AF267" s="304"/>
      <c r="AG267" s="305">
        <f t="shared" si="159"/>
        <v>0</v>
      </c>
      <c r="AH267" s="305">
        <f t="shared" si="160"/>
        <v>0</v>
      </c>
      <c r="AI267" s="305">
        <f t="shared" si="139"/>
        <v>0</v>
      </c>
      <c r="AJ267" s="303">
        <f t="shared" si="140"/>
        <v>0</v>
      </c>
      <c r="AK267" s="304"/>
      <c r="AL267" s="302">
        <f t="shared" si="153"/>
        <v>0</v>
      </c>
      <c r="AM267" s="306">
        <f t="shared" si="153"/>
        <v>0</v>
      </c>
      <c r="AN267" s="306"/>
      <c r="AO267" s="306"/>
      <c r="AP267" s="302">
        <f t="shared" si="141"/>
        <v>0</v>
      </c>
      <c r="AQ267" s="307">
        <f t="shared" si="142"/>
        <v>0</v>
      </c>
      <c r="AR267" s="304"/>
      <c r="AS267" s="302">
        <f t="shared" si="154"/>
        <v>0</v>
      </c>
      <c r="AT267" s="306">
        <f t="shared" si="154"/>
        <v>0</v>
      </c>
      <c r="AU267" s="306"/>
      <c r="AV267" s="306"/>
      <c r="AW267" s="302">
        <f t="shared" si="143"/>
        <v>0</v>
      </c>
      <c r="AX267" s="307">
        <f t="shared" si="144"/>
        <v>0</v>
      </c>
      <c r="AY267" s="304"/>
      <c r="AZ267" s="302">
        <f t="shared" si="145"/>
        <v>0</v>
      </c>
      <c r="BA267" s="302">
        <f t="shared" si="131"/>
        <v>0</v>
      </c>
      <c r="BB267" s="302">
        <f t="shared" si="146"/>
        <v>0</v>
      </c>
      <c r="BC267" s="303">
        <f t="shared" si="147"/>
        <v>0</v>
      </c>
      <c r="BD267" s="308"/>
      <c r="BE267" s="305">
        <f t="shared" si="148"/>
        <v>0</v>
      </c>
      <c r="BF267" s="305">
        <f t="shared" si="149"/>
        <v>0</v>
      </c>
      <c r="BG267" s="305">
        <f t="shared" si="150"/>
        <v>0</v>
      </c>
      <c r="BH267" s="307">
        <f t="shared" si="151"/>
        <v>0</v>
      </c>
      <c r="BI267" s="294"/>
      <c r="BJ267" s="91"/>
      <c r="BK267" s="91"/>
      <c r="BL267" s="91"/>
      <c r="BM267" s="91"/>
    </row>
    <row r="268" spans="1:65" hidden="1" outlineLevel="1" x14ac:dyDescent="0.25">
      <c r="A268" s="42"/>
      <c r="B268" s="42"/>
      <c r="C268" s="295">
        <v>257</v>
      </c>
      <c r="D268" s="280">
        <v>0</v>
      </c>
      <c r="E268" s="311" t="s">
        <v>364</v>
      </c>
      <c r="F268" s="297">
        <v>0</v>
      </c>
      <c r="G268" s="298">
        <v>0</v>
      </c>
      <c r="H268" s="299">
        <v>0</v>
      </c>
      <c r="I268" s="299">
        <v>0</v>
      </c>
      <c r="J268" s="299">
        <v>0</v>
      </c>
      <c r="K268" s="299">
        <v>0</v>
      </c>
      <c r="L268" s="300"/>
      <c r="M268" s="301">
        <v>0</v>
      </c>
      <c r="N268" s="302">
        <v>0</v>
      </c>
      <c r="O268" s="302">
        <f t="shared" si="124"/>
        <v>0</v>
      </c>
      <c r="P268" s="303">
        <f t="shared" si="125"/>
        <v>0</v>
      </c>
      <c r="Q268" s="300"/>
      <c r="R268" s="301">
        <v>0</v>
      </c>
      <c r="S268" s="302">
        <v>0</v>
      </c>
      <c r="T268" s="302">
        <f t="shared" si="126"/>
        <v>0</v>
      </c>
      <c r="U268" s="303">
        <f t="shared" si="127"/>
        <v>0</v>
      </c>
      <c r="V268" s="300"/>
      <c r="W268" s="301">
        <f t="shared" si="156"/>
        <v>0</v>
      </c>
      <c r="X268" s="301">
        <f t="shared" ref="X268:X299" si="161">+N268+S268</f>
        <v>0</v>
      </c>
      <c r="Y268" s="302">
        <f t="shared" si="129"/>
        <v>0</v>
      </c>
      <c r="Z268" s="303">
        <f t="shared" si="130"/>
        <v>0</v>
      </c>
      <c r="AA268" s="304"/>
      <c r="AB268" s="305">
        <f t="shared" si="157"/>
        <v>0</v>
      </c>
      <c r="AC268" s="305">
        <f t="shared" si="158"/>
        <v>0</v>
      </c>
      <c r="AD268" s="305">
        <f t="shared" si="135"/>
        <v>0</v>
      </c>
      <c r="AE268" s="303">
        <f t="shared" si="136"/>
        <v>0</v>
      </c>
      <c r="AF268" s="304"/>
      <c r="AG268" s="305">
        <f t="shared" si="159"/>
        <v>0</v>
      </c>
      <c r="AH268" s="305">
        <f t="shared" si="160"/>
        <v>0</v>
      </c>
      <c r="AI268" s="305">
        <f t="shared" si="139"/>
        <v>0</v>
      </c>
      <c r="AJ268" s="303">
        <f t="shared" si="140"/>
        <v>0</v>
      </c>
      <c r="AK268" s="304"/>
      <c r="AL268" s="302">
        <f t="shared" si="153"/>
        <v>0</v>
      </c>
      <c r="AM268" s="306">
        <f t="shared" si="153"/>
        <v>0</v>
      </c>
      <c r="AN268" s="306"/>
      <c r="AO268" s="306"/>
      <c r="AP268" s="302">
        <f t="shared" si="141"/>
        <v>0</v>
      </c>
      <c r="AQ268" s="307">
        <f t="shared" si="142"/>
        <v>0</v>
      </c>
      <c r="AR268" s="304"/>
      <c r="AS268" s="302">
        <f t="shared" si="154"/>
        <v>0</v>
      </c>
      <c r="AT268" s="306">
        <f t="shared" si="154"/>
        <v>0</v>
      </c>
      <c r="AU268" s="306"/>
      <c r="AV268" s="306"/>
      <c r="AW268" s="302">
        <f t="shared" si="143"/>
        <v>0</v>
      </c>
      <c r="AX268" s="307">
        <f t="shared" si="144"/>
        <v>0</v>
      </c>
      <c r="AY268" s="304"/>
      <c r="AZ268" s="302">
        <f t="shared" si="145"/>
        <v>0</v>
      </c>
      <c r="BA268" s="302">
        <f t="shared" si="131"/>
        <v>0</v>
      </c>
      <c r="BB268" s="302">
        <f t="shared" si="146"/>
        <v>0</v>
      </c>
      <c r="BC268" s="303">
        <f t="shared" si="147"/>
        <v>0</v>
      </c>
      <c r="BD268" s="308"/>
      <c r="BE268" s="305">
        <f t="shared" si="148"/>
        <v>0</v>
      </c>
      <c r="BF268" s="305">
        <f t="shared" si="149"/>
        <v>0</v>
      </c>
      <c r="BG268" s="305">
        <f t="shared" si="150"/>
        <v>0</v>
      </c>
      <c r="BH268" s="307">
        <f t="shared" si="151"/>
        <v>0</v>
      </c>
      <c r="BI268" s="294"/>
      <c r="BJ268" s="91"/>
      <c r="BK268" s="91"/>
      <c r="BL268" s="91"/>
      <c r="BM268" s="91"/>
    </row>
    <row r="269" spans="1:65" hidden="1" outlineLevel="1" x14ac:dyDescent="0.25">
      <c r="A269" s="42"/>
      <c r="B269" s="42"/>
      <c r="C269" s="295">
        <v>258</v>
      </c>
      <c r="D269" s="280">
        <v>0</v>
      </c>
      <c r="E269" s="311" t="s">
        <v>365</v>
      </c>
      <c r="F269" s="297">
        <v>0</v>
      </c>
      <c r="G269" s="298">
        <v>0</v>
      </c>
      <c r="H269" s="299">
        <v>0</v>
      </c>
      <c r="I269" s="299">
        <v>0</v>
      </c>
      <c r="J269" s="299">
        <v>0</v>
      </c>
      <c r="K269" s="299">
        <v>0</v>
      </c>
      <c r="L269" s="300"/>
      <c r="M269" s="301">
        <v>0</v>
      </c>
      <c r="N269" s="302">
        <v>0</v>
      </c>
      <c r="O269" s="302">
        <f t="shared" si="124"/>
        <v>0</v>
      </c>
      <c r="P269" s="303">
        <f t="shared" si="125"/>
        <v>0</v>
      </c>
      <c r="Q269" s="300"/>
      <c r="R269" s="301">
        <v>0</v>
      </c>
      <c r="S269" s="302">
        <v>0</v>
      </c>
      <c r="T269" s="302">
        <f t="shared" si="126"/>
        <v>0</v>
      </c>
      <c r="U269" s="303">
        <f t="shared" si="127"/>
        <v>0</v>
      </c>
      <c r="V269" s="300"/>
      <c r="W269" s="301">
        <f t="shared" ref="W269:W300" si="162">+M269+R269</f>
        <v>0</v>
      </c>
      <c r="X269" s="301">
        <f t="shared" si="161"/>
        <v>0</v>
      </c>
      <c r="Y269" s="302">
        <f t="shared" si="129"/>
        <v>0</v>
      </c>
      <c r="Z269" s="303">
        <f t="shared" si="130"/>
        <v>0</v>
      </c>
      <c r="AA269" s="304"/>
      <c r="AB269" s="305">
        <f t="shared" ref="AB269:AB300" si="163">(+M269*$H269)+(R269*$J269)</f>
        <v>0</v>
      </c>
      <c r="AC269" s="305">
        <f t="shared" ref="AC269:AC300" si="164">(+N269*$H269)+(S269*$J269)</f>
        <v>0</v>
      </c>
      <c r="AD269" s="305">
        <f t="shared" si="135"/>
        <v>0</v>
      </c>
      <c r="AE269" s="303">
        <f t="shared" si="136"/>
        <v>0</v>
      </c>
      <c r="AF269" s="304"/>
      <c r="AG269" s="305">
        <f t="shared" ref="AG269:AG300" si="165">(+M269*$I269)+(R269*$K269)</f>
        <v>0</v>
      </c>
      <c r="AH269" s="305">
        <f t="shared" ref="AH269:AH300" si="166">(+N269*$I269)+(S269*$K269)</f>
        <v>0</v>
      </c>
      <c r="AI269" s="305">
        <f t="shared" si="139"/>
        <v>0</v>
      </c>
      <c r="AJ269" s="303">
        <f t="shared" si="140"/>
        <v>0</v>
      </c>
      <c r="AK269" s="304"/>
      <c r="AL269" s="302">
        <f t="shared" si="153"/>
        <v>0</v>
      </c>
      <c r="AM269" s="306">
        <f t="shared" si="153"/>
        <v>0</v>
      </c>
      <c r="AN269" s="306"/>
      <c r="AO269" s="306"/>
      <c r="AP269" s="302">
        <f t="shared" si="141"/>
        <v>0</v>
      </c>
      <c r="AQ269" s="307">
        <f t="shared" si="142"/>
        <v>0</v>
      </c>
      <c r="AR269" s="304"/>
      <c r="AS269" s="302">
        <f t="shared" si="154"/>
        <v>0</v>
      </c>
      <c r="AT269" s="306">
        <f t="shared" si="154"/>
        <v>0</v>
      </c>
      <c r="AU269" s="306"/>
      <c r="AV269" s="306"/>
      <c r="AW269" s="302">
        <f t="shared" si="143"/>
        <v>0</v>
      </c>
      <c r="AX269" s="307">
        <f t="shared" si="144"/>
        <v>0</v>
      </c>
      <c r="AY269" s="304"/>
      <c r="AZ269" s="302">
        <f t="shared" si="145"/>
        <v>0</v>
      </c>
      <c r="BA269" s="302">
        <f t="shared" si="131"/>
        <v>0</v>
      </c>
      <c r="BB269" s="302">
        <f t="shared" si="146"/>
        <v>0</v>
      </c>
      <c r="BC269" s="303">
        <f t="shared" si="147"/>
        <v>0</v>
      </c>
      <c r="BD269" s="308"/>
      <c r="BE269" s="305">
        <f t="shared" si="148"/>
        <v>0</v>
      </c>
      <c r="BF269" s="305">
        <f t="shared" si="149"/>
        <v>0</v>
      </c>
      <c r="BG269" s="305">
        <f t="shared" si="150"/>
        <v>0</v>
      </c>
      <c r="BH269" s="307">
        <f t="shared" si="151"/>
        <v>0</v>
      </c>
      <c r="BI269" s="294"/>
      <c r="BJ269" s="91"/>
      <c r="BK269" s="91"/>
      <c r="BL269" s="91"/>
      <c r="BM269" s="91"/>
    </row>
    <row r="270" spans="1:65" hidden="1" outlineLevel="1" x14ac:dyDescent="0.25">
      <c r="A270" s="42"/>
      <c r="B270" s="42"/>
      <c r="C270" s="295">
        <v>259</v>
      </c>
      <c r="D270" s="280">
        <v>0</v>
      </c>
      <c r="E270" s="311" t="s">
        <v>366</v>
      </c>
      <c r="F270" s="297">
        <v>0</v>
      </c>
      <c r="G270" s="298">
        <v>0</v>
      </c>
      <c r="H270" s="299">
        <v>0</v>
      </c>
      <c r="I270" s="299">
        <v>0</v>
      </c>
      <c r="J270" s="299">
        <v>0</v>
      </c>
      <c r="K270" s="299">
        <v>0</v>
      </c>
      <c r="L270" s="300"/>
      <c r="M270" s="301">
        <v>0</v>
      </c>
      <c r="N270" s="302">
        <v>0</v>
      </c>
      <c r="O270" s="302">
        <f t="shared" si="124"/>
        <v>0</v>
      </c>
      <c r="P270" s="303">
        <f t="shared" si="125"/>
        <v>0</v>
      </c>
      <c r="Q270" s="300"/>
      <c r="R270" s="301">
        <v>0</v>
      </c>
      <c r="S270" s="302">
        <v>0</v>
      </c>
      <c r="T270" s="302">
        <f t="shared" si="126"/>
        <v>0</v>
      </c>
      <c r="U270" s="303">
        <f t="shared" si="127"/>
        <v>0</v>
      </c>
      <c r="V270" s="300"/>
      <c r="W270" s="301">
        <f t="shared" si="162"/>
        <v>0</v>
      </c>
      <c r="X270" s="301">
        <f t="shared" si="161"/>
        <v>0</v>
      </c>
      <c r="Y270" s="302">
        <f t="shared" si="129"/>
        <v>0</v>
      </c>
      <c r="Z270" s="303">
        <f t="shared" si="130"/>
        <v>0</v>
      </c>
      <c r="AA270" s="304"/>
      <c r="AB270" s="305">
        <f t="shared" si="163"/>
        <v>0</v>
      </c>
      <c r="AC270" s="305">
        <f t="shared" si="164"/>
        <v>0</v>
      </c>
      <c r="AD270" s="305">
        <f t="shared" si="135"/>
        <v>0</v>
      </c>
      <c r="AE270" s="303">
        <f t="shared" si="136"/>
        <v>0</v>
      </c>
      <c r="AF270" s="304"/>
      <c r="AG270" s="305">
        <f t="shared" si="165"/>
        <v>0</v>
      </c>
      <c r="AH270" s="305">
        <f t="shared" si="166"/>
        <v>0</v>
      </c>
      <c r="AI270" s="305">
        <f t="shared" si="139"/>
        <v>0</v>
      </c>
      <c r="AJ270" s="303">
        <f t="shared" si="140"/>
        <v>0</v>
      </c>
      <c r="AK270" s="304"/>
      <c r="AL270" s="302">
        <f t="shared" si="153"/>
        <v>0</v>
      </c>
      <c r="AM270" s="306">
        <f t="shared" si="153"/>
        <v>0</v>
      </c>
      <c r="AN270" s="306"/>
      <c r="AO270" s="306"/>
      <c r="AP270" s="302">
        <f t="shared" si="141"/>
        <v>0</v>
      </c>
      <c r="AQ270" s="307">
        <f t="shared" si="142"/>
        <v>0</v>
      </c>
      <c r="AR270" s="304"/>
      <c r="AS270" s="302">
        <f t="shared" si="154"/>
        <v>0</v>
      </c>
      <c r="AT270" s="306">
        <f t="shared" si="154"/>
        <v>0</v>
      </c>
      <c r="AU270" s="306"/>
      <c r="AV270" s="306"/>
      <c r="AW270" s="302">
        <f t="shared" si="143"/>
        <v>0</v>
      </c>
      <c r="AX270" s="307">
        <f t="shared" si="144"/>
        <v>0</v>
      </c>
      <c r="AY270" s="304"/>
      <c r="AZ270" s="302">
        <f t="shared" si="145"/>
        <v>0</v>
      </c>
      <c r="BA270" s="302">
        <f t="shared" si="131"/>
        <v>0</v>
      </c>
      <c r="BB270" s="302">
        <f t="shared" si="146"/>
        <v>0</v>
      </c>
      <c r="BC270" s="303">
        <f t="shared" si="147"/>
        <v>0</v>
      </c>
      <c r="BD270" s="308"/>
      <c r="BE270" s="305">
        <f t="shared" si="148"/>
        <v>0</v>
      </c>
      <c r="BF270" s="305">
        <f t="shared" si="149"/>
        <v>0</v>
      </c>
      <c r="BG270" s="305">
        <f t="shared" si="150"/>
        <v>0</v>
      </c>
      <c r="BH270" s="307">
        <f t="shared" si="151"/>
        <v>0</v>
      </c>
      <c r="BI270" s="294"/>
      <c r="BJ270" s="91"/>
      <c r="BK270" s="91"/>
      <c r="BL270" s="91"/>
      <c r="BM270" s="91"/>
    </row>
    <row r="271" spans="1:65" hidden="1" outlineLevel="1" x14ac:dyDescent="0.25">
      <c r="A271" s="42"/>
      <c r="B271" s="42"/>
      <c r="C271" s="295">
        <v>260</v>
      </c>
      <c r="D271" s="280">
        <v>0</v>
      </c>
      <c r="E271" s="311" t="s">
        <v>367</v>
      </c>
      <c r="F271" s="297">
        <v>0</v>
      </c>
      <c r="G271" s="298">
        <v>0</v>
      </c>
      <c r="H271" s="299">
        <v>0</v>
      </c>
      <c r="I271" s="299">
        <v>0</v>
      </c>
      <c r="J271" s="299">
        <v>0</v>
      </c>
      <c r="K271" s="299">
        <v>0</v>
      </c>
      <c r="L271" s="300"/>
      <c r="M271" s="301">
        <v>0</v>
      </c>
      <c r="N271" s="302">
        <v>0</v>
      </c>
      <c r="O271" s="302">
        <f t="shared" si="124"/>
        <v>0</v>
      </c>
      <c r="P271" s="303">
        <f t="shared" si="125"/>
        <v>0</v>
      </c>
      <c r="Q271" s="300"/>
      <c r="R271" s="301">
        <v>0</v>
      </c>
      <c r="S271" s="302">
        <v>0</v>
      </c>
      <c r="T271" s="302">
        <f t="shared" si="126"/>
        <v>0</v>
      </c>
      <c r="U271" s="303">
        <f t="shared" si="127"/>
        <v>0</v>
      </c>
      <c r="V271" s="300"/>
      <c r="W271" s="301">
        <f t="shared" si="162"/>
        <v>0</v>
      </c>
      <c r="X271" s="301">
        <f t="shared" si="161"/>
        <v>0</v>
      </c>
      <c r="Y271" s="302">
        <f t="shared" si="129"/>
        <v>0</v>
      </c>
      <c r="Z271" s="303">
        <f t="shared" si="130"/>
        <v>0</v>
      </c>
      <c r="AA271" s="304"/>
      <c r="AB271" s="305">
        <f t="shared" si="163"/>
        <v>0</v>
      </c>
      <c r="AC271" s="305">
        <f t="shared" si="164"/>
        <v>0</v>
      </c>
      <c r="AD271" s="305">
        <f t="shared" si="135"/>
        <v>0</v>
      </c>
      <c r="AE271" s="303">
        <f t="shared" si="136"/>
        <v>0</v>
      </c>
      <c r="AF271" s="304"/>
      <c r="AG271" s="305">
        <f t="shared" si="165"/>
        <v>0</v>
      </c>
      <c r="AH271" s="305">
        <f t="shared" si="166"/>
        <v>0</v>
      </c>
      <c r="AI271" s="305">
        <f t="shared" si="139"/>
        <v>0</v>
      </c>
      <c r="AJ271" s="303">
        <f t="shared" si="140"/>
        <v>0</v>
      </c>
      <c r="AK271" s="304"/>
      <c r="AL271" s="302">
        <f t="shared" si="153"/>
        <v>0</v>
      </c>
      <c r="AM271" s="306">
        <f t="shared" si="153"/>
        <v>0</v>
      </c>
      <c r="AN271" s="306"/>
      <c r="AO271" s="306"/>
      <c r="AP271" s="302">
        <f t="shared" si="141"/>
        <v>0</v>
      </c>
      <c r="AQ271" s="307">
        <f t="shared" si="142"/>
        <v>0</v>
      </c>
      <c r="AR271" s="304"/>
      <c r="AS271" s="302">
        <f t="shared" si="154"/>
        <v>0</v>
      </c>
      <c r="AT271" s="306">
        <f t="shared" si="154"/>
        <v>0</v>
      </c>
      <c r="AU271" s="306"/>
      <c r="AV271" s="306"/>
      <c r="AW271" s="302">
        <f t="shared" si="143"/>
        <v>0</v>
      </c>
      <c r="AX271" s="307">
        <f t="shared" si="144"/>
        <v>0</v>
      </c>
      <c r="AY271" s="304"/>
      <c r="AZ271" s="302">
        <f t="shared" si="145"/>
        <v>0</v>
      </c>
      <c r="BA271" s="302">
        <f t="shared" si="131"/>
        <v>0</v>
      </c>
      <c r="BB271" s="302">
        <f t="shared" si="146"/>
        <v>0</v>
      </c>
      <c r="BC271" s="303">
        <f t="shared" si="147"/>
        <v>0</v>
      </c>
      <c r="BD271" s="308"/>
      <c r="BE271" s="305">
        <f t="shared" si="148"/>
        <v>0</v>
      </c>
      <c r="BF271" s="305">
        <f t="shared" si="149"/>
        <v>0</v>
      </c>
      <c r="BG271" s="305">
        <f t="shared" si="150"/>
        <v>0</v>
      </c>
      <c r="BH271" s="307">
        <f t="shared" si="151"/>
        <v>0</v>
      </c>
      <c r="BI271" s="294"/>
      <c r="BJ271" s="91"/>
      <c r="BK271" s="91"/>
      <c r="BL271" s="91"/>
      <c r="BM271" s="91"/>
    </row>
    <row r="272" spans="1:65" hidden="1" outlineLevel="1" x14ac:dyDescent="0.25">
      <c r="A272" s="42"/>
      <c r="B272" s="42"/>
      <c r="C272" s="295">
        <v>261</v>
      </c>
      <c r="D272" s="280">
        <v>0</v>
      </c>
      <c r="E272" s="311" t="s">
        <v>368</v>
      </c>
      <c r="F272" s="297">
        <v>0</v>
      </c>
      <c r="G272" s="298">
        <v>0</v>
      </c>
      <c r="H272" s="299">
        <v>0</v>
      </c>
      <c r="I272" s="299">
        <v>0</v>
      </c>
      <c r="J272" s="299">
        <v>0</v>
      </c>
      <c r="K272" s="299">
        <v>0</v>
      </c>
      <c r="L272" s="300"/>
      <c r="M272" s="301">
        <v>0</v>
      </c>
      <c r="N272" s="302">
        <v>0</v>
      </c>
      <c r="O272" s="302">
        <f t="shared" si="124"/>
        <v>0</v>
      </c>
      <c r="P272" s="303">
        <f t="shared" si="125"/>
        <v>0</v>
      </c>
      <c r="Q272" s="300"/>
      <c r="R272" s="301">
        <v>0</v>
      </c>
      <c r="S272" s="302">
        <v>0</v>
      </c>
      <c r="T272" s="302">
        <f t="shared" si="126"/>
        <v>0</v>
      </c>
      <c r="U272" s="303">
        <f t="shared" si="127"/>
        <v>0</v>
      </c>
      <c r="V272" s="300"/>
      <c r="W272" s="301">
        <f t="shared" si="162"/>
        <v>0</v>
      </c>
      <c r="X272" s="301">
        <f t="shared" si="161"/>
        <v>0</v>
      </c>
      <c r="Y272" s="302">
        <f t="shared" si="129"/>
        <v>0</v>
      </c>
      <c r="Z272" s="303">
        <f t="shared" si="130"/>
        <v>0</v>
      </c>
      <c r="AA272" s="304"/>
      <c r="AB272" s="305">
        <f t="shared" si="163"/>
        <v>0</v>
      </c>
      <c r="AC272" s="305">
        <f t="shared" si="164"/>
        <v>0</v>
      </c>
      <c r="AD272" s="305">
        <f t="shared" si="135"/>
        <v>0</v>
      </c>
      <c r="AE272" s="303">
        <f t="shared" si="136"/>
        <v>0</v>
      </c>
      <c r="AF272" s="304"/>
      <c r="AG272" s="305">
        <f t="shared" si="165"/>
        <v>0</v>
      </c>
      <c r="AH272" s="305">
        <f t="shared" si="166"/>
        <v>0</v>
      </c>
      <c r="AI272" s="305">
        <f t="shared" si="139"/>
        <v>0</v>
      </c>
      <c r="AJ272" s="303">
        <f t="shared" si="140"/>
        <v>0</v>
      </c>
      <c r="AK272" s="304"/>
      <c r="AL272" s="302">
        <f t="shared" si="153"/>
        <v>0</v>
      </c>
      <c r="AM272" s="306">
        <f t="shared" si="153"/>
        <v>0</v>
      </c>
      <c r="AN272" s="306"/>
      <c r="AO272" s="306"/>
      <c r="AP272" s="302">
        <f t="shared" si="141"/>
        <v>0</v>
      </c>
      <c r="AQ272" s="307">
        <f t="shared" si="142"/>
        <v>0</v>
      </c>
      <c r="AR272" s="304"/>
      <c r="AS272" s="302">
        <f t="shared" si="154"/>
        <v>0</v>
      </c>
      <c r="AT272" s="306">
        <f t="shared" si="154"/>
        <v>0</v>
      </c>
      <c r="AU272" s="306"/>
      <c r="AV272" s="306"/>
      <c r="AW272" s="302">
        <f t="shared" si="143"/>
        <v>0</v>
      </c>
      <c r="AX272" s="307">
        <f t="shared" si="144"/>
        <v>0</v>
      </c>
      <c r="AY272" s="304"/>
      <c r="AZ272" s="302">
        <f t="shared" si="145"/>
        <v>0</v>
      </c>
      <c r="BA272" s="302">
        <f t="shared" si="131"/>
        <v>0</v>
      </c>
      <c r="BB272" s="302">
        <f t="shared" si="146"/>
        <v>0</v>
      </c>
      <c r="BC272" s="303">
        <f t="shared" si="147"/>
        <v>0</v>
      </c>
      <c r="BD272" s="308"/>
      <c r="BE272" s="305">
        <f t="shared" si="148"/>
        <v>0</v>
      </c>
      <c r="BF272" s="305">
        <f t="shared" si="149"/>
        <v>0</v>
      </c>
      <c r="BG272" s="305">
        <f t="shared" si="150"/>
        <v>0</v>
      </c>
      <c r="BH272" s="307">
        <f t="shared" si="151"/>
        <v>0</v>
      </c>
      <c r="BI272" s="294"/>
      <c r="BJ272" s="91"/>
      <c r="BK272" s="91"/>
      <c r="BL272" s="91"/>
      <c r="BM272" s="91"/>
    </row>
    <row r="273" spans="1:65" hidden="1" outlineLevel="1" x14ac:dyDescent="0.25">
      <c r="A273" s="42"/>
      <c r="B273" s="42"/>
      <c r="C273" s="295">
        <v>262</v>
      </c>
      <c r="D273" s="280">
        <v>0</v>
      </c>
      <c r="E273" s="311" t="s">
        <v>369</v>
      </c>
      <c r="F273" s="297">
        <v>0</v>
      </c>
      <c r="G273" s="298">
        <v>0</v>
      </c>
      <c r="H273" s="299">
        <v>0</v>
      </c>
      <c r="I273" s="299">
        <v>0</v>
      </c>
      <c r="J273" s="299">
        <v>0</v>
      </c>
      <c r="K273" s="299">
        <v>0</v>
      </c>
      <c r="L273" s="300"/>
      <c r="M273" s="301">
        <v>0</v>
      </c>
      <c r="N273" s="302">
        <v>0</v>
      </c>
      <c r="O273" s="302">
        <f t="shared" si="124"/>
        <v>0</v>
      </c>
      <c r="P273" s="303">
        <f t="shared" si="125"/>
        <v>0</v>
      </c>
      <c r="Q273" s="300"/>
      <c r="R273" s="301">
        <v>0</v>
      </c>
      <c r="S273" s="302">
        <v>0</v>
      </c>
      <c r="T273" s="302">
        <f t="shared" si="126"/>
        <v>0</v>
      </c>
      <c r="U273" s="303">
        <f t="shared" si="127"/>
        <v>0</v>
      </c>
      <c r="V273" s="300"/>
      <c r="W273" s="301">
        <f t="shared" si="162"/>
        <v>0</v>
      </c>
      <c r="X273" s="301">
        <f t="shared" si="161"/>
        <v>0</v>
      </c>
      <c r="Y273" s="302">
        <f t="shared" si="129"/>
        <v>0</v>
      </c>
      <c r="Z273" s="303">
        <f t="shared" si="130"/>
        <v>0</v>
      </c>
      <c r="AA273" s="304"/>
      <c r="AB273" s="305">
        <f t="shared" si="163"/>
        <v>0</v>
      </c>
      <c r="AC273" s="305">
        <f t="shared" si="164"/>
        <v>0</v>
      </c>
      <c r="AD273" s="305">
        <f t="shared" si="135"/>
        <v>0</v>
      </c>
      <c r="AE273" s="303">
        <f t="shared" si="136"/>
        <v>0</v>
      </c>
      <c r="AF273" s="304"/>
      <c r="AG273" s="305">
        <f t="shared" si="165"/>
        <v>0</v>
      </c>
      <c r="AH273" s="305">
        <f t="shared" si="166"/>
        <v>0</v>
      </c>
      <c r="AI273" s="305">
        <f t="shared" si="139"/>
        <v>0</v>
      </c>
      <c r="AJ273" s="303">
        <f t="shared" si="140"/>
        <v>0</v>
      </c>
      <c r="AK273" s="304"/>
      <c r="AL273" s="302">
        <f t="shared" si="153"/>
        <v>0</v>
      </c>
      <c r="AM273" s="306">
        <f t="shared" si="153"/>
        <v>0</v>
      </c>
      <c r="AN273" s="306"/>
      <c r="AO273" s="306"/>
      <c r="AP273" s="302">
        <f t="shared" si="141"/>
        <v>0</v>
      </c>
      <c r="AQ273" s="307">
        <f t="shared" si="142"/>
        <v>0</v>
      </c>
      <c r="AR273" s="304"/>
      <c r="AS273" s="302">
        <f t="shared" si="154"/>
        <v>0</v>
      </c>
      <c r="AT273" s="306">
        <f t="shared" si="154"/>
        <v>0</v>
      </c>
      <c r="AU273" s="306"/>
      <c r="AV273" s="306"/>
      <c r="AW273" s="302">
        <f t="shared" si="143"/>
        <v>0</v>
      </c>
      <c r="AX273" s="307">
        <f t="shared" si="144"/>
        <v>0</v>
      </c>
      <c r="AY273" s="304"/>
      <c r="AZ273" s="302">
        <f t="shared" si="145"/>
        <v>0</v>
      </c>
      <c r="BA273" s="302">
        <f t="shared" si="131"/>
        <v>0</v>
      </c>
      <c r="BB273" s="302">
        <f t="shared" si="146"/>
        <v>0</v>
      </c>
      <c r="BC273" s="303">
        <f t="shared" si="147"/>
        <v>0</v>
      </c>
      <c r="BD273" s="308"/>
      <c r="BE273" s="305">
        <f t="shared" si="148"/>
        <v>0</v>
      </c>
      <c r="BF273" s="305">
        <f t="shared" si="149"/>
        <v>0</v>
      </c>
      <c r="BG273" s="305">
        <f t="shared" si="150"/>
        <v>0</v>
      </c>
      <c r="BH273" s="307">
        <f t="shared" si="151"/>
        <v>0</v>
      </c>
      <c r="BI273" s="294"/>
      <c r="BJ273" s="91"/>
      <c r="BK273" s="91"/>
      <c r="BL273" s="91"/>
      <c r="BM273" s="91"/>
    </row>
    <row r="274" spans="1:65" hidden="1" outlineLevel="1" x14ac:dyDescent="0.25">
      <c r="A274" s="42"/>
      <c r="B274" s="42"/>
      <c r="C274" s="295">
        <v>263</v>
      </c>
      <c r="D274" s="280">
        <v>0</v>
      </c>
      <c r="E274" s="311" t="s">
        <v>370</v>
      </c>
      <c r="F274" s="297">
        <v>0</v>
      </c>
      <c r="G274" s="298">
        <v>0</v>
      </c>
      <c r="H274" s="299">
        <v>0</v>
      </c>
      <c r="I274" s="299">
        <v>0</v>
      </c>
      <c r="J274" s="299">
        <v>0</v>
      </c>
      <c r="K274" s="299">
        <v>0</v>
      </c>
      <c r="L274" s="300"/>
      <c r="M274" s="301">
        <v>0</v>
      </c>
      <c r="N274" s="302">
        <v>0</v>
      </c>
      <c r="O274" s="302">
        <f t="shared" si="124"/>
        <v>0</v>
      </c>
      <c r="P274" s="303">
        <f t="shared" si="125"/>
        <v>0</v>
      </c>
      <c r="Q274" s="300"/>
      <c r="R274" s="301">
        <v>0</v>
      </c>
      <c r="S274" s="302">
        <v>0</v>
      </c>
      <c r="T274" s="302">
        <f t="shared" si="126"/>
        <v>0</v>
      </c>
      <c r="U274" s="303">
        <f t="shared" si="127"/>
        <v>0</v>
      </c>
      <c r="V274" s="300"/>
      <c r="W274" s="301">
        <f t="shared" si="162"/>
        <v>0</v>
      </c>
      <c r="X274" s="301">
        <f t="shared" si="161"/>
        <v>0</v>
      </c>
      <c r="Y274" s="302">
        <f t="shared" si="129"/>
        <v>0</v>
      </c>
      <c r="Z274" s="303">
        <f t="shared" si="130"/>
        <v>0</v>
      </c>
      <c r="AA274" s="304"/>
      <c r="AB274" s="305">
        <f t="shared" si="163"/>
        <v>0</v>
      </c>
      <c r="AC274" s="305">
        <f t="shared" si="164"/>
        <v>0</v>
      </c>
      <c r="AD274" s="305">
        <f t="shared" si="135"/>
        <v>0</v>
      </c>
      <c r="AE274" s="303">
        <f t="shared" si="136"/>
        <v>0</v>
      </c>
      <c r="AF274" s="304"/>
      <c r="AG274" s="305">
        <f t="shared" si="165"/>
        <v>0</v>
      </c>
      <c r="AH274" s="305">
        <f t="shared" si="166"/>
        <v>0</v>
      </c>
      <c r="AI274" s="305">
        <f t="shared" si="139"/>
        <v>0</v>
      </c>
      <c r="AJ274" s="303">
        <f t="shared" si="140"/>
        <v>0</v>
      </c>
      <c r="AK274" s="304"/>
      <c r="AL274" s="302">
        <f t="shared" si="153"/>
        <v>0</v>
      </c>
      <c r="AM274" s="306">
        <f t="shared" si="153"/>
        <v>0</v>
      </c>
      <c r="AN274" s="306"/>
      <c r="AO274" s="306"/>
      <c r="AP274" s="302">
        <f t="shared" si="141"/>
        <v>0</v>
      </c>
      <c r="AQ274" s="307">
        <f t="shared" si="142"/>
        <v>0</v>
      </c>
      <c r="AR274" s="304"/>
      <c r="AS274" s="302">
        <f t="shared" si="154"/>
        <v>0</v>
      </c>
      <c r="AT274" s="306">
        <f t="shared" si="154"/>
        <v>0</v>
      </c>
      <c r="AU274" s="306"/>
      <c r="AV274" s="306"/>
      <c r="AW274" s="302">
        <f t="shared" si="143"/>
        <v>0</v>
      </c>
      <c r="AX274" s="307">
        <f t="shared" si="144"/>
        <v>0</v>
      </c>
      <c r="AY274" s="304"/>
      <c r="AZ274" s="302">
        <f t="shared" si="145"/>
        <v>0</v>
      </c>
      <c r="BA274" s="302">
        <f t="shared" si="131"/>
        <v>0</v>
      </c>
      <c r="BB274" s="302">
        <f t="shared" si="146"/>
        <v>0</v>
      </c>
      <c r="BC274" s="303">
        <f t="shared" si="147"/>
        <v>0</v>
      </c>
      <c r="BD274" s="308"/>
      <c r="BE274" s="305">
        <f t="shared" si="148"/>
        <v>0</v>
      </c>
      <c r="BF274" s="305">
        <f t="shared" si="149"/>
        <v>0</v>
      </c>
      <c r="BG274" s="305">
        <f t="shared" si="150"/>
        <v>0</v>
      </c>
      <c r="BH274" s="307">
        <f t="shared" si="151"/>
        <v>0</v>
      </c>
      <c r="BI274" s="294"/>
      <c r="BJ274" s="91"/>
      <c r="BK274" s="91"/>
      <c r="BL274" s="91"/>
      <c r="BM274" s="91"/>
    </row>
    <row r="275" spans="1:65" hidden="1" outlineLevel="1" x14ac:dyDescent="0.25">
      <c r="A275" s="42"/>
      <c r="B275" s="42"/>
      <c r="C275" s="295">
        <v>264</v>
      </c>
      <c r="D275" s="280">
        <v>0</v>
      </c>
      <c r="E275" s="311" t="s">
        <v>371</v>
      </c>
      <c r="F275" s="297">
        <v>0</v>
      </c>
      <c r="G275" s="298">
        <v>0</v>
      </c>
      <c r="H275" s="299">
        <v>0</v>
      </c>
      <c r="I275" s="299">
        <v>0</v>
      </c>
      <c r="J275" s="299">
        <v>0</v>
      </c>
      <c r="K275" s="299">
        <v>0</v>
      </c>
      <c r="L275" s="300"/>
      <c r="M275" s="301">
        <v>0</v>
      </c>
      <c r="N275" s="302">
        <v>0</v>
      </c>
      <c r="O275" s="302">
        <f t="shared" si="124"/>
        <v>0</v>
      </c>
      <c r="P275" s="303">
        <f t="shared" si="125"/>
        <v>0</v>
      </c>
      <c r="Q275" s="300"/>
      <c r="R275" s="301">
        <v>0</v>
      </c>
      <c r="S275" s="302">
        <v>0</v>
      </c>
      <c r="T275" s="302">
        <f t="shared" si="126"/>
        <v>0</v>
      </c>
      <c r="U275" s="303">
        <f t="shared" si="127"/>
        <v>0</v>
      </c>
      <c r="V275" s="300"/>
      <c r="W275" s="301">
        <f t="shared" si="162"/>
        <v>0</v>
      </c>
      <c r="X275" s="301">
        <f t="shared" si="161"/>
        <v>0</v>
      </c>
      <c r="Y275" s="302">
        <f t="shared" si="129"/>
        <v>0</v>
      </c>
      <c r="Z275" s="303">
        <f t="shared" si="130"/>
        <v>0</v>
      </c>
      <c r="AA275" s="304"/>
      <c r="AB275" s="305">
        <f t="shared" si="163"/>
        <v>0</v>
      </c>
      <c r="AC275" s="305">
        <f t="shared" si="164"/>
        <v>0</v>
      </c>
      <c r="AD275" s="305">
        <f t="shared" si="135"/>
        <v>0</v>
      </c>
      <c r="AE275" s="303">
        <f t="shared" si="136"/>
        <v>0</v>
      </c>
      <c r="AF275" s="304"/>
      <c r="AG275" s="305">
        <f t="shared" si="165"/>
        <v>0</v>
      </c>
      <c r="AH275" s="305">
        <f t="shared" si="166"/>
        <v>0</v>
      </c>
      <c r="AI275" s="305">
        <f t="shared" si="139"/>
        <v>0</v>
      </c>
      <c r="AJ275" s="303">
        <f t="shared" si="140"/>
        <v>0</v>
      </c>
      <c r="AK275" s="304"/>
      <c r="AL275" s="302">
        <f t="shared" si="153"/>
        <v>0</v>
      </c>
      <c r="AM275" s="306">
        <f t="shared" si="153"/>
        <v>0</v>
      </c>
      <c r="AN275" s="306"/>
      <c r="AO275" s="306"/>
      <c r="AP275" s="302">
        <f t="shared" si="141"/>
        <v>0</v>
      </c>
      <c r="AQ275" s="307">
        <f t="shared" si="142"/>
        <v>0</v>
      </c>
      <c r="AR275" s="304"/>
      <c r="AS275" s="302">
        <f t="shared" si="154"/>
        <v>0</v>
      </c>
      <c r="AT275" s="306">
        <f t="shared" si="154"/>
        <v>0</v>
      </c>
      <c r="AU275" s="306"/>
      <c r="AV275" s="306"/>
      <c r="AW275" s="302">
        <f t="shared" si="143"/>
        <v>0</v>
      </c>
      <c r="AX275" s="307">
        <f t="shared" si="144"/>
        <v>0</v>
      </c>
      <c r="AY275" s="304"/>
      <c r="AZ275" s="302">
        <f t="shared" si="145"/>
        <v>0</v>
      </c>
      <c r="BA275" s="302">
        <f t="shared" si="131"/>
        <v>0</v>
      </c>
      <c r="BB275" s="302">
        <f t="shared" si="146"/>
        <v>0</v>
      </c>
      <c r="BC275" s="303">
        <f t="shared" si="147"/>
        <v>0</v>
      </c>
      <c r="BD275" s="308"/>
      <c r="BE275" s="305">
        <f t="shared" si="148"/>
        <v>0</v>
      </c>
      <c r="BF275" s="305">
        <f t="shared" si="149"/>
        <v>0</v>
      </c>
      <c r="BG275" s="305">
        <f t="shared" si="150"/>
        <v>0</v>
      </c>
      <c r="BH275" s="307">
        <f t="shared" si="151"/>
        <v>0</v>
      </c>
      <c r="BI275" s="294"/>
      <c r="BJ275" s="91"/>
      <c r="BK275" s="91"/>
      <c r="BL275" s="91"/>
      <c r="BM275" s="91"/>
    </row>
    <row r="276" spans="1:65" hidden="1" outlineLevel="1" x14ac:dyDescent="0.25">
      <c r="A276" s="42"/>
      <c r="B276" s="42"/>
      <c r="C276" s="295">
        <v>265</v>
      </c>
      <c r="D276" s="280">
        <v>0</v>
      </c>
      <c r="E276" s="311" t="s">
        <v>372</v>
      </c>
      <c r="F276" s="297">
        <v>0</v>
      </c>
      <c r="G276" s="298">
        <v>0</v>
      </c>
      <c r="H276" s="299">
        <v>0</v>
      </c>
      <c r="I276" s="299">
        <v>0</v>
      </c>
      <c r="J276" s="299">
        <v>0</v>
      </c>
      <c r="K276" s="299">
        <v>0</v>
      </c>
      <c r="L276" s="300"/>
      <c r="M276" s="301">
        <v>0</v>
      </c>
      <c r="N276" s="302">
        <v>0</v>
      </c>
      <c r="O276" s="302">
        <f t="shared" si="124"/>
        <v>0</v>
      </c>
      <c r="P276" s="303">
        <f t="shared" si="125"/>
        <v>0</v>
      </c>
      <c r="Q276" s="300"/>
      <c r="R276" s="301">
        <v>0</v>
      </c>
      <c r="S276" s="302">
        <v>0</v>
      </c>
      <c r="T276" s="302">
        <f t="shared" si="126"/>
        <v>0</v>
      </c>
      <c r="U276" s="303">
        <f t="shared" si="127"/>
        <v>0</v>
      </c>
      <c r="V276" s="300"/>
      <c r="W276" s="301">
        <f t="shared" si="162"/>
        <v>0</v>
      </c>
      <c r="X276" s="301">
        <f t="shared" si="161"/>
        <v>0</v>
      </c>
      <c r="Y276" s="302">
        <f t="shared" si="129"/>
        <v>0</v>
      </c>
      <c r="Z276" s="303">
        <f t="shared" si="130"/>
        <v>0</v>
      </c>
      <c r="AA276" s="304"/>
      <c r="AB276" s="305">
        <f t="shared" si="163"/>
        <v>0</v>
      </c>
      <c r="AC276" s="305">
        <f t="shared" si="164"/>
        <v>0</v>
      </c>
      <c r="AD276" s="305">
        <f t="shared" si="135"/>
        <v>0</v>
      </c>
      <c r="AE276" s="303">
        <f t="shared" si="136"/>
        <v>0</v>
      </c>
      <c r="AF276" s="304"/>
      <c r="AG276" s="305">
        <f t="shared" si="165"/>
        <v>0</v>
      </c>
      <c r="AH276" s="305">
        <f t="shared" si="166"/>
        <v>0</v>
      </c>
      <c r="AI276" s="305">
        <f t="shared" si="139"/>
        <v>0</v>
      </c>
      <c r="AJ276" s="303">
        <f t="shared" si="140"/>
        <v>0</v>
      </c>
      <c r="AK276" s="304"/>
      <c r="AL276" s="302">
        <f t="shared" si="153"/>
        <v>0</v>
      </c>
      <c r="AM276" s="306">
        <f t="shared" si="153"/>
        <v>0</v>
      </c>
      <c r="AN276" s="306"/>
      <c r="AO276" s="306"/>
      <c r="AP276" s="302">
        <f t="shared" si="141"/>
        <v>0</v>
      </c>
      <c r="AQ276" s="307">
        <f t="shared" si="142"/>
        <v>0</v>
      </c>
      <c r="AR276" s="304"/>
      <c r="AS276" s="302">
        <f t="shared" si="154"/>
        <v>0</v>
      </c>
      <c r="AT276" s="306">
        <f t="shared" si="154"/>
        <v>0</v>
      </c>
      <c r="AU276" s="306"/>
      <c r="AV276" s="306"/>
      <c r="AW276" s="302">
        <f t="shared" si="143"/>
        <v>0</v>
      </c>
      <c r="AX276" s="307">
        <f t="shared" si="144"/>
        <v>0</v>
      </c>
      <c r="AY276" s="304"/>
      <c r="AZ276" s="302">
        <f t="shared" si="145"/>
        <v>0</v>
      </c>
      <c r="BA276" s="302">
        <f t="shared" si="131"/>
        <v>0</v>
      </c>
      <c r="BB276" s="302">
        <f t="shared" si="146"/>
        <v>0</v>
      </c>
      <c r="BC276" s="303">
        <f t="shared" si="147"/>
        <v>0</v>
      </c>
      <c r="BD276" s="308"/>
      <c r="BE276" s="305">
        <f t="shared" si="148"/>
        <v>0</v>
      </c>
      <c r="BF276" s="305">
        <f t="shared" si="149"/>
        <v>0</v>
      </c>
      <c r="BG276" s="305">
        <f t="shared" si="150"/>
        <v>0</v>
      </c>
      <c r="BH276" s="307">
        <f t="shared" si="151"/>
        <v>0</v>
      </c>
      <c r="BI276" s="294"/>
      <c r="BJ276" s="91"/>
      <c r="BK276" s="91"/>
      <c r="BL276" s="91"/>
      <c r="BM276" s="91"/>
    </row>
    <row r="277" spans="1:65" hidden="1" outlineLevel="1" x14ac:dyDescent="0.25">
      <c r="A277" s="42"/>
      <c r="B277" s="42"/>
      <c r="C277" s="295">
        <v>266</v>
      </c>
      <c r="D277" s="280">
        <v>0</v>
      </c>
      <c r="E277" s="311" t="s">
        <v>373</v>
      </c>
      <c r="F277" s="297">
        <v>0</v>
      </c>
      <c r="G277" s="298">
        <v>0</v>
      </c>
      <c r="H277" s="299">
        <v>0</v>
      </c>
      <c r="I277" s="299">
        <v>0</v>
      </c>
      <c r="J277" s="299">
        <v>0</v>
      </c>
      <c r="K277" s="299">
        <v>0</v>
      </c>
      <c r="L277" s="300"/>
      <c r="M277" s="301">
        <v>0</v>
      </c>
      <c r="N277" s="302">
        <v>0</v>
      </c>
      <c r="O277" s="302">
        <f t="shared" si="124"/>
        <v>0</v>
      </c>
      <c r="P277" s="303">
        <f t="shared" si="125"/>
        <v>0</v>
      </c>
      <c r="Q277" s="300"/>
      <c r="R277" s="301">
        <v>0</v>
      </c>
      <c r="S277" s="302">
        <v>0</v>
      </c>
      <c r="T277" s="302">
        <f t="shared" si="126"/>
        <v>0</v>
      </c>
      <c r="U277" s="303">
        <f t="shared" si="127"/>
        <v>0</v>
      </c>
      <c r="V277" s="300"/>
      <c r="W277" s="301">
        <f t="shared" si="162"/>
        <v>0</v>
      </c>
      <c r="X277" s="301">
        <f t="shared" si="161"/>
        <v>0</v>
      </c>
      <c r="Y277" s="302">
        <f t="shared" si="129"/>
        <v>0</v>
      </c>
      <c r="Z277" s="303">
        <f t="shared" si="130"/>
        <v>0</v>
      </c>
      <c r="AA277" s="304"/>
      <c r="AB277" s="305">
        <f t="shared" si="163"/>
        <v>0</v>
      </c>
      <c r="AC277" s="305">
        <f t="shared" si="164"/>
        <v>0</v>
      </c>
      <c r="AD277" s="305">
        <f t="shared" si="135"/>
        <v>0</v>
      </c>
      <c r="AE277" s="303">
        <f t="shared" si="136"/>
        <v>0</v>
      </c>
      <c r="AF277" s="304"/>
      <c r="AG277" s="305">
        <f t="shared" si="165"/>
        <v>0</v>
      </c>
      <c r="AH277" s="305">
        <f t="shared" si="166"/>
        <v>0</v>
      </c>
      <c r="AI277" s="305">
        <f t="shared" si="139"/>
        <v>0</v>
      </c>
      <c r="AJ277" s="303">
        <f t="shared" si="140"/>
        <v>0</v>
      </c>
      <c r="AK277" s="304"/>
      <c r="AL277" s="302">
        <f t="shared" si="153"/>
        <v>0</v>
      </c>
      <c r="AM277" s="306">
        <f t="shared" si="153"/>
        <v>0</v>
      </c>
      <c r="AN277" s="306"/>
      <c r="AO277" s="306"/>
      <c r="AP277" s="302">
        <f t="shared" si="141"/>
        <v>0</v>
      </c>
      <c r="AQ277" s="307">
        <f t="shared" si="142"/>
        <v>0</v>
      </c>
      <c r="AR277" s="304"/>
      <c r="AS277" s="302">
        <f t="shared" si="154"/>
        <v>0</v>
      </c>
      <c r="AT277" s="306">
        <f t="shared" si="154"/>
        <v>0</v>
      </c>
      <c r="AU277" s="306"/>
      <c r="AV277" s="306"/>
      <c r="AW277" s="302">
        <f t="shared" si="143"/>
        <v>0</v>
      </c>
      <c r="AX277" s="307">
        <f t="shared" si="144"/>
        <v>0</v>
      </c>
      <c r="AY277" s="304"/>
      <c r="AZ277" s="302">
        <f t="shared" si="145"/>
        <v>0</v>
      </c>
      <c r="BA277" s="302">
        <f t="shared" si="131"/>
        <v>0</v>
      </c>
      <c r="BB277" s="302">
        <f t="shared" si="146"/>
        <v>0</v>
      </c>
      <c r="BC277" s="303">
        <f t="shared" si="147"/>
        <v>0</v>
      </c>
      <c r="BD277" s="308"/>
      <c r="BE277" s="305">
        <f t="shared" si="148"/>
        <v>0</v>
      </c>
      <c r="BF277" s="305">
        <f t="shared" si="149"/>
        <v>0</v>
      </c>
      <c r="BG277" s="305">
        <f t="shared" si="150"/>
        <v>0</v>
      </c>
      <c r="BH277" s="307">
        <f t="shared" si="151"/>
        <v>0</v>
      </c>
      <c r="BI277" s="294"/>
      <c r="BJ277" s="91"/>
      <c r="BK277" s="91"/>
      <c r="BL277" s="91"/>
      <c r="BM277" s="91"/>
    </row>
    <row r="278" spans="1:65" hidden="1" outlineLevel="1" x14ac:dyDescent="0.25">
      <c r="A278" s="42"/>
      <c r="B278" s="42"/>
      <c r="C278" s="295">
        <v>267</v>
      </c>
      <c r="D278" s="280">
        <v>0</v>
      </c>
      <c r="E278" s="311" t="s">
        <v>374</v>
      </c>
      <c r="F278" s="297">
        <v>0</v>
      </c>
      <c r="G278" s="298">
        <v>0</v>
      </c>
      <c r="H278" s="299">
        <v>0</v>
      </c>
      <c r="I278" s="299">
        <v>0</v>
      </c>
      <c r="J278" s="299">
        <v>0</v>
      </c>
      <c r="K278" s="299">
        <v>0</v>
      </c>
      <c r="L278" s="300"/>
      <c r="M278" s="301">
        <v>0</v>
      </c>
      <c r="N278" s="302">
        <v>0</v>
      </c>
      <c r="O278" s="302">
        <f t="shared" si="124"/>
        <v>0</v>
      </c>
      <c r="P278" s="303">
        <f t="shared" si="125"/>
        <v>0</v>
      </c>
      <c r="Q278" s="300"/>
      <c r="R278" s="301">
        <v>0</v>
      </c>
      <c r="S278" s="302">
        <v>0</v>
      </c>
      <c r="T278" s="302">
        <f t="shared" si="126"/>
        <v>0</v>
      </c>
      <c r="U278" s="303">
        <f t="shared" si="127"/>
        <v>0</v>
      </c>
      <c r="V278" s="300"/>
      <c r="W278" s="301">
        <f t="shared" si="162"/>
        <v>0</v>
      </c>
      <c r="X278" s="301">
        <f t="shared" si="161"/>
        <v>0</v>
      </c>
      <c r="Y278" s="302">
        <f t="shared" si="129"/>
        <v>0</v>
      </c>
      <c r="Z278" s="303">
        <f t="shared" si="130"/>
        <v>0</v>
      </c>
      <c r="AA278" s="304"/>
      <c r="AB278" s="305">
        <f t="shared" si="163"/>
        <v>0</v>
      </c>
      <c r="AC278" s="305">
        <f t="shared" si="164"/>
        <v>0</v>
      </c>
      <c r="AD278" s="305">
        <f t="shared" si="135"/>
        <v>0</v>
      </c>
      <c r="AE278" s="303">
        <f t="shared" si="136"/>
        <v>0</v>
      </c>
      <c r="AF278" s="304"/>
      <c r="AG278" s="305">
        <f t="shared" si="165"/>
        <v>0</v>
      </c>
      <c r="AH278" s="305">
        <f t="shared" si="166"/>
        <v>0</v>
      </c>
      <c r="AI278" s="305">
        <f t="shared" si="139"/>
        <v>0</v>
      </c>
      <c r="AJ278" s="303">
        <f t="shared" si="140"/>
        <v>0</v>
      </c>
      <c r="AK278" s="304"/>
      <c r="AL278" s="302">
        <f t="shared" si="153"/>
        <v>0</v>
      </c>
      <c r="AM278" s="306">
        <f t="shared" si="153"/>
        <v>0</v>
      </c>
      <c r="AN278" s="306"/>
      <c r="AO278" s="306"/>
      <c r="AP278" s="302">
        <f t="shared" si="141"/>
        <v>0</v>
      </c>
      <c r="AQ278" s="307">
        <f t="shared" si="142"/>
        <v>0</v>
      </c>
      <c r="AR278" s="304"/>
      <c r="AS278" s="302">
        <f t="shared" si="154"/>
        <v>0</v>
      </c>
      <c r="AT278" s="306">
        <f t="shared" si="154"/>
        <v>0</v>
      </c>
      <c r="AU278" s="306"/>
      <c r="AV278" s="306"/>
      <c r="AW278" s="302">
        <f t="shared" si="143"/>
        <v>0</v>
      </c>
      <c r="AX278" s="307">
        <f t="shared" si="144"/>
        <v>0</v>
      </c>
      <c r="AY278" s="304"/>
      <c r="AZ278" s="302">
        <f t="shared" si="145"/>
        <v>0</v>
      </c>
      <c r="BA278" s="302">
        <f t="shared" si="131"/>
        <v>0</v>
      </c>
      <c r="BB278" s="302">
        <f t="shared" si="146"/>
        <v>0</v>
      </c>
      <c r="BC278" s="303">
        <f t="shared" si="147"/>
        <v>0</v>
      </c>
      <c r="BD278" s="308"/>
      <c r="BE278" s="305">
        <f t="shared" si="148"/>
        <v>0</v>
      </c>
      <c r="BF278" s="305">
        <f t="shared" si="149"/>
        <v>0</v>
      </c>
      <c r="BG278" s="305">
        <f t="shared" si="150"/>
        <v>0</v>
      </c>
      <c r="BH278" s="307">
        <f t="shared" si="151"/>
        <v>0</v>
      </c>
      <c r="BI278" s="294"/>
      <c r="BJ278" s="91"/>
      <c r="BK278" s="91"/>
      <c r="BL278" s="91"/>
      <c r="BM278" s="91"/>
    </row>
    <row r="279" spans="1:65" hidden="1" outlineLevel="1" x14ac:dyDescent="0.25">
      <c r="A279" s="42"/>
      <c r="B279" s="42"/>
      <c r="C279" s="295">
        <v>268</v>
      </c>
      <c r="D279" s="280">
        <v>0</v>
      </c>
      <c r="E279" s="311" t="s">
        <v>375</v>
      </c>
      <c r="F279" s="297">
        <v>0</v>
      </c>
      <c r="G279" s="298">
        <v>0</v>
      </c>
      <c r="H279" s="299">
        <v>0</v>
      </c>
      <c r="I279" s="299">
        <v>0</v>
      </c>
      <c r="J279" s="299">
        <v>0</v>
      </c>
      <c r="K279" s="299">
        <v>0</v>
      </c>
      <c r="L279" s="300"/>
      <c r="M279" s="301">
        <v>0</v>
      </c>
      <c r="N279" s="302">
        <v>0</v>
      </c>
      <c r="O279" s="302">
        <f t="shared" si="124"/>
        <v>0</v>
      </c>
      <c r="P279" s="303">
        <f t="shared" si="125"/>
        <v>0</v>
      </c>
      <c r="Q279" s="300"/>
      <c r="R279" s="301">
        <v>0</v>
      </c>
      <c r="S279" s="302">
        <v>0</v>
      </c>
      <c r="T279" s="302">
        <f t="shared" si="126"/>
        <v>0</v>
      </c>
      <c r="U279" s="303">
        <f t="shared" si="127"/>
        <v>0</v>
      </c>
      <c r="V279" s="300"/>
      <c r="W279" s="301">
        <f t="shared" si="162"/>
        <v>0</v>
      </c>
      <c r="X279" s="301">
        <f t="shared" si="161"/>
        <v>0</v>
      </c>
      <c r="Y279" s="302">
        <f t="shared" si="129"/>
        <v>0</v>
      </c>
      <c r="Z279" s="303">
        <f t="shared" si="130"/>
        <v>0</v>
      </c>
      <c r="AA279" s="304"/>
      <c r="AB279" s="305">
        <f t="shared" si="163"/>
        <v>0</v>
      </c>
      <c r="AC279" s="305">
        <f t="shared" si="164"/>
        <v>0</v>
      </c>
      <c r="AD279" s="305">
        <f t="shared" si="135"/>
        <v>0</v>
      </c>
      <c r="AE279" s="303">
        <f t="shared" si="136"/>
        <v>0</v>
      </c>
      <c r="AF279" s="304"/>
      <c r="AG279" s="305">
        <f t="shared" si="165"/>
        <v>0</v>
      </c>
      <c r="AH279" s="305">
        <f t="shared" si="166"/>
        <v>0</v>
      </c>
      <c r="AI279" s="305">
        <f t="shared" si="139"/>
        <v>0</v>
      </c>
      <c r="AJ279" s="303">
        <f t="shared" si="140"/>
        <v>0</v>
      </c>
      <c r="AK279" s="304"/>
      <c r="AL279" s="302">
        <f t="shared" si="153"/>
        <v>0</v>
      </c>
      <c r="AM279" s="306">
        <f t="shared" si="153"/>
        <v>0</v>
      </c>
      <c r="AN279" s="306"/>
      <c r="AO279" s="306"/>
      <c r="AP279" s="302">
        <f t="shared" si="141"/>
        <v>0</v>
      </c>
      <c r="AQ279" s="307">
        <f t="shared" si="142"/>
        <v>0</v>
      </c>
      <c r="AR279" s="304"/>
      <c r="AS279" s="302">
        <f t="shared" si="154"/>
        <v>0</v>
      </c>
      <c r="AT279" s="306">
        <f t="shared" si="154"/>
        <v>0</v>
      </c>
      <c r="AU279" s="306"/>
      <c r="AV279" s="306"/>
      <c r="AW279" s="302">
        <f t="shared" si="143"/>
        <v>0</v>
      </c>
      <c r="AX279" s="307">
        <f t="shared" si="144"/>
        <v>0</v>
      </c>
      <c r="AY279" s="304"/>
      <c r="AZ279" s="302">
        <f t="shared" si="145"/>
        <v>0</v>
      </c>
      <c r="BA279" s="302">
        <f t="shared" si="131"/>
        <v>0</v>
      </c>
      <c r="BB279" s="302">
        <f t="shared" si="146"/>
        <v>0</v>
      </c>
      <c r="BC279" s="303">
        <f t="shared" si="147"/>
        <v>0</v>
      </c>
      <c r="BD279" s="308"/>
      <c r="BE279" s="305">
        <f t="shared" si="148"/>
        <v>0</v>
      </c>
      <c r="BF279" s="305">
        <f t="shared" si="149"/>
        <v>0</v>
      </c>
      <c r="BG279" s="305">
        <f t="shared" si="150"/>
        <v>0</v>
      </c>
      <c r="BH279" s="307">
        <f t="shared" si="151"/>
        <v>0</v>
      </c>
      <c r="BI279" s="294"/>
      <c r="BJ279" s="91"/>
      <c r="BK279" s="91"/>
      <c r="BL279" s="91"/>
      <c r="BM279" s="91"/>
    </row>
    <row r="280" spans="1:65" hidden="1" outlineLevel="1" x14ac:dyDescent="0.25">
      <c r="A280" s="42"/>
      <c r="B280" s="42"/>
      <c r="C280" s="295">
        <v>269</v>
      </c>
      <c r="D280" s="280">
        <v>0</v>
      </c>
      <c r="E280" s="311" t="s">
        <v>376</v>
      </c>
      <c r="F280" s="297">
        <v>0</v>
      </c>
      <c r="G280" s="298">
        <v>0</v>
      </c>
      <c r="H280" s="299">
        <v>0</v>
      </c>
      <c r="I280" s="299">
        <v>0</v>
      </c>
      <c r="J280" s="299">
        <v>0</v>
      </c>
      <c r="K280" s="299">
        <v>0</v>
      </c>
      <c r="L280" s="300"/>
      <c r="M280" s="301">
        <v>0</v>
      </c>
      <c r="N280" s="302">
        <v>0</v>
      </c>
      <c r="O280" s="302">
        <f t="shared" si="124"/>
        <v>0</v>
      </c>
      <c r="P280" s="303">
        <f t="shared" si="125"/>
        <v>0</v>
      </c>
      <c r="Q280" s="300"/>
      <c r="R280" s="301">
        <v>0</v>
      </c>
      <c r="S280" s="302">
        <v>0</v>
      </c>
      <c r="T280" s="302">
        <f t="shared" si="126"/>
        <v>0</v>
      </c>
      <c r="U280" s="303">
        <f t="shared" si="127"/>
        <v>0</v>
      </c>
      <c r="V280" s="300"/>
      <c r="W280" s="301">
        <f t="shared" si="162"/>
        <v>0</v>
      </c>
      <c r="X280" s="301">
        <f t="shared" si="161"/>
        <v>0</v>
      </c>
      <c r="Y280" s="302">
        <f t="shared" si="129"/>
        <v>0</v>
      </c>
      <c r="Z280" s="303">
        <f t="shared" si="130"/>
        <v>0</v>
      </c>
      <c r="AA280" s="304"/>
      <c r="AB280" s="305">
        <f t="shared" si="163"/>
        <v>0</v>
      </c>
      <c r="AC280" s="305">
        <f t="shared" si="164"/>
        <v>0</v>
      </c>
      <c r="AD280" s="305">
        <f t="shared" si="135"/>
        <v>0</v>
      </c>
      <c r="AE280" s="303">
        <f t="shared" si="136"/>
        <v>0</v>
      </c>
      <c r="AF280" s="304"/>
      <c r="AG280" s="305">
        <f t="shared" si="165"/>
        <v>0</v>
      </c>
      <c r="AH280" s="305">
        <f t="shared" si="166"/>
        <v>0</v>
      </c>
      <c r="AI280" s="305">
        <f t="shared" si="139"/>
        <v>0</v>
      </c>
      <c r="AJ280" s="303">
        <f t="shared" si="140"/>
        <v>0</v>
      </c>
      <c r="AK280" s="304"/>
      <c r="AL280" s="302">
        <f t="shared" si="153"/>
        <v>0</v>
      </c>
      <c r="AM280" s="306">
        <f t="shared" si="153"/>
        <v>0</v>
      </c>
      <c r="AN280" s="306"/>
      <c r="AO280" s="306"/>
      <c r="AP280" s="302">
        <f t="shared" si="141"/>
        <v>0</v>
      </c>
      <c r="AQ280" s="307">
        <f t="shared" si="142"/>
        <v>0</v>
      </c>
      <c r="AR280" s="304"/>
      <c r="AS280" s="302">
        <f t="shared" si="154"/>
        <v>0</v>
      </c>
      <c r="AT280" s="306">
        <f t="shared" si="154"/>
        <v>0</v>
      </c>
      <c r="AU280" s="306"/>
      <c r="AV280" s="306"/>
      <c r="AW280" s="302">
        <f t="shared" si="143"/>
        <v>0</v>
      </c>
      <c r="AX280" s="307">
        <f t="shared" si="144"/>
        <v>0</v>
      </c>
      <c r="AY280" s="304"/>
      <c r="AZ280" s="302">
        <f t="shared" si="145"/>
        <v>0</v>
      </c>
      <c r="BA280" s="302">
        <f t="shared" si="131"/>
        <v>0</v>
      </c>
      <c r="BB280" s="302">
        <f t="shared" si="146"/>
        <v>0</v>
      </c>
      <c r="BC280" s="303">
        <f t="shared" si="147"/>
        <v>0</v>
      </c>
      <c r="BD280" s="308"/>
      <c r="BE280" s="305">
        <f t="shared" si="148"/>
        <v>0</v>
      </c>
      <c r="BF280" s="305">
        <f t="shared" si="149"/>
        <v>0</v>
      </c>
      <c r="BG280" s="305">
        <f t="shared" si="150"/>
        <v>0</v>
      </c>
      <c r="BH280" s="307">
        <f t="shared" si="151"/>
        <v>0</v>
      </c>
      <c r="BI280" s="294"/>
      <c r="BJ280" s="91"/>
      <c r="BK280" s="91"/>
      <c r="BL280" s="91"/>
      <c r="BM280" s="91"/>
    </row>
    <row r="281" spans="1:65" hidden="1" outlineLevel="1" x14ac:dyDescent="0.25">
      <c r="A281" s="42"/>
      <c r="B281" s="42"/>
      <c r="C281" s="295">
        <v>270</v>
      </c>
      <c r="D281" s="280">
        <v>0</v>
      </c>
      <c r="E281" s="311" t="s">
        <v>377</v>
      </c>
      <c r="F281" s="297">
        <v>0</v>
      </c>
      <c r="G281" s="298">
        <v>0</v>
      </c>
      <c r="H281" s="299">
        <v>0</v>
      </c>
      <c r="I281" s="299">
        <v>0</v>
      </c>
      <c r="J281" s="299">
        <v>0</v>
      </c>
      <c r="K281" s="299">
        <v>0</v>
      </c>
      <c r="L281" s="300"/>
      <c r="M281" s="301">
        <v>0</v>
      </c>
      <c r="N281" s="302">
        <v>0</v>
      </c>
      <c r="O281" s="302">
        <f t="shared" si="124"/>
        <v>0</v>
      </c>
      <c r="P281" s="303">
        <f t="shared" si="125"/>
        <v>0</v>
      </c>
      <c r="Q281" s="300"/>
      <c r="R281" s="301">
        <v>0</v>
      </c>
      <c r="S281" s="302">
        <v>0</v>
      </c>
      <c r="T281" s="302">
        <f t="shared" si="126"/>
        <v>0</v>
      </c>
      <c r="U281" s="303">
        <f t="shared" si="127"/>
        <v>0</v>
      </c>
      <c r="V281" s="300"/>
      <c r="W281" s="301">
        <f t="shared" si="162"/>
        <v>0</v>
      </c>
      <c r="X281" s="301">
        <f t="shared" si="161"/>
        <v>0</v>
      </c>
      <c r="Y281" s="302">
        <f t="shared" si="129"/>
        <v>0</v>
      </c>
      <c r="Z281" s="303">
        <f t="shared" si="130"/>
        <v>0</v>
      </c>
      <c r="AA281" s="304"/>
      <c r="AB281" s="305">
        <f t="shared" si="163"/>
        <v>0</v>
      </c>
      <c r="AC281" s="305">
        <f t="shared" si="164"/>
        <v>0</v>
      </c>
      <c r="AD281" s="305">
        <f t="shared" si="135"/>
        <v>0</v>
      </c>
      <c r="AE281" s="303">
        <f t="shared" si="136"/>
        <v>0</v>
      </c>
      <c r="AF281" s="304"/>
      <c r="AG281" s="305">
        <f t="shared" si="165"/>
        <v>0</v>
      </c>
      <c r="AH281" s="305">
        <f t="shared" si="166"/>
        <v>0</v>
      </c>
      <c r="AI281" s="305">
        <f t="shared" si="139"/>
        <v>0</v>
      </c>
      <c r="AJ281" s="303">
        <f t="shared" si="140"/>
        <v>0</v>
      </c>
      <c r="AK281" s="304"/>
      <c r="AL281" s="302">
        <f t="shared" si="153"/>
        <v>0</v>
      </c>
      <c r="AM281" s="306">
        <f t="shared" si="153"/>
        <v>0</v>
      </c>
      <c r="AN281" s="306"/>
      <c r="AO281" s="306"/>
      <c r="AP281" s="302">
        <f t="shared" si="141"/>
        <v>0</v>
      </c>
      <c r="AQ281" s="307">
        <f t="shared" si="142"/>
        <v>0</v>
      </c>
      <c r="AR281" s="304"/>
      <c r="AS281" s="302">
        <f t="shared" si="154"/>
        <v>0</v>
      </c>
      <c r="AT281" s="306">
        <f t="shared" si="154"/>
        <v>0</v>
      </c>
      <c r="AU281" s="306"/>
      <c r="AV281" s="306"/>
      <c r="AW281" s="302">
        <f t="shared" si="143"/>
        <v>0</v>
      </c>
      <c r="AX281" s="307">
        <f t="shared" si="144"/>
        <v>0</v>
      </c>
      <c r="AY281" s="304"/>
      <c r="AZ281" s="302">
        <f t="shared" si="145"/>
        <v>0</v>
      </c>
      <c r="BA281" s="302">
        <f t="shared" si="131"/>
        <v>0</v>
      </c>
      <c r="BB281" s="302">
        <f t="shared" si="146"/>
        <v>0</v>
      </c>
      <c r="BC281" s="303">
        <f t="shared" si="147"/>
        <v>0</v>
      </c>
      <c r="BD281" s="308"/>
      <c r="BE281" s="305">
        <f t="shared" si="148"/>
        <v>0</v>
      </c>
      <c r="BF281" s="305">
        <f t="shared" si="149"/>
        <v>0</v>
      </c>
      <c r="BG281" s="305">
        <f t="shared" si="150"/>
        <v>0</v>
      </c>
      <c r="BH281" s="307">
        <f t="shared" si="151"/>
        <v>0</v>
      </c>
      <c r="BI281" s="294"/>
      <c r="BJ281" s="91"/>
      <c r="BK281" s="91"/>
      <c r="BL281" s="91"/>
      <c r="BM281" s="91"/>
    </row>
    <row r="282" spans="1:65" hidden="1" outlineLevel="1" x14ac:dyDescent="0.25">
      <c r="A282" s="42"/>
      <c r="B282" s="42"/>
      <c r="C282" s="295">
        <v>271</v>
      </c>
      <c r="D282" s="280">
        <v>0</v>
      </c>
      <c r="E282" s="311" t="s">
        <v>378</v>
      </c>
      <c r="F282" s="297">
        <v>0</v>
      </c>
      <c r="G282" s="298">
        <v>0</v>
      </c>
      <c r="H282" s="299">
        <v>0</v>
      </c>
      <c r="I282" s="299">
        <v>0</v>
      </c>
      <c r="J282" s="299">
        <v>0</v>
      </c>
      <c r="K282" s="299">
        <v>0</v>
      </c>
      <c r="L282" s="300"/>
      <c r="M282" s="301">
        <v>0</v>
      </c>
      <c r="N282" s="302">
        <v>0</v>
      </c>
      <c r="O282" s="302">
        <f t="shared" si="124"/>
        <v>0</v>
      </c>
      <c r="P282" s="303">
        <f t="shared" si="125"/>
        <v>0</v>
      </c>
      <c r="Q282" s="300"/>
      <c r="R282" s="301">
        <v>0</v>
      </c>
      <c r="S282" s="302">
        <v>0</v>
      </c>
      <c r="T282" s="302">
        <f t="shared" si="126"/>
        <v>0</v>
      </c>
      <c r="U282" s="303">
        <f t="shared" si="127"/>
        <v>0</v>
      </c>
      <c r="V282" s="300"/>
      <c r="W282" s="301">
        <f t="shared" si="162"/>
        <v>0</v>
      </c>
      <c r="X282" s="301">
        <f t="shared" si="161"/>
        <v>0</v>
      </c>
      <c r="Y282" s="302">
        <f t="shared" si="129"/>
        <v>0</v>
      </c>
      <c r="Z282" s="303">
        <f t="shared" si="130"/>
        <v>0</v>
      </c>
      <c r="AA282" s="304"/>
      <c r="AB282" s="305">
        <f t="shared" si="163"/>
        <v>0</v>
      </c>
      <c r="AC282" s="305">
        <f t="shared" si="164"/>
        <v>0</v>
      </c>
      <c r="AD282" s="305">
        <f t="shared" si="135"/>
        <v>0</v>
      </c>
      <c r="AE282" s="303">
        <f t="shared" si="136"/>
        <v>0</v>
      </c>
      <c r="AF282" s="304"/>
      <c r="AG282" s="305">
        <f t="shared" si="165"/>
        <v>0</v>
      </c>
      <c r="AH282" s="305">
        <f t="shared" si="166"/>
        <v>0</v>
      </c>
      <c r="AI282" s="305">
        <f t="shared" si="139"/>
        <v>0</v>
      </c>
      <c r="AJ282" s="303">
        <f t="shared" si="140"/>
        <v>0</v>
      </c>
      <c r="AK282" s="304"/>
      <c r="AL282" s="302">
        <f t="shared" si="153"/>
        <v>0</v>
      </c>
      <c r="AM282" s="306">
        <f t="shared" si="153"/>
        <v>0</v>
      </c>
      <c r="AN282" s="306"/>
      <c r="AO282" s="306"/>
      <c r="AP282" s="302">
        <f t="shared" si="141"/>
        <v>0</v>
      </c>
      <c r="AQ282" s="307">
        <f t="shared" si="142"/>
        <v>0</v>
      </c>
      <c r="AR282" s="304"/>
      <c r="AS282" s="302">
        <f t="shared" si="154"/>
        <v>0</v>
      </c>
      <c r="AT282" s="306">
        <f t="shared" si="154"/>
        <v>0</v>
      </c>
      <c r="AU282" s="306"/>
      <c r="AV282" s="306"/>
      <c r="AW282" s="302">
        <f t="shared" si="143"/>
        <v>0</v>
      </c>
      <c r="AX282" s="307">
        <f t="shared" si="144"/>
        <v>0</v>
      </c>
      <c r="AY282" s="304"/>
      <c r="AZ282" s="302">
        <f t="shared" si="145"/>
        <v>0</v>
      </c>
      <c r="BA282" s="302">
        <f t="shared" si="131"/>
        <v>0</v>
      </c>
      <c r="BB282" s="302">
        <f t="shared" si="146"/>
        <v>0</v>
      </c>
      <c r="BC282" s="303">
        <f t="shared" si="147"/>
        <v>0</v>
      </c>
      <c r="BD282" s="308"/>
      <c r="BE282" s="305">
        <f t="shared" si="148"/>
        <v>0</v>
      </c>
      <c r="BF282" s="305">
        <f t="shared" si="149"/>
        <v>0</v>
      </c>
      <c r="BG282" s="305">
        <f t="shared" si="150"/>
        <v>0</v>
      </c>
      <c r="BH282" s="307">
        <f t="shared" si="151"/>
        <v>0</v>
      </c>
      <c r="BI282" s="294"/>
      <c r="BJ282" s="91"/>
      <c r="BK282" s="91"/>
      <c r="BL282" s="91"/>
      <c r="BM282" s="91"/>
    </row>
    <row r="283" spans="1:65" hidden="1" outlineLevel="1" x14ac:dyDescent="0.25">
      <c r="A283" s="42"/>
      <c r="B283" s="42"/>
      <c r="C283" s="295">
        <v>272</v>
      </c>
      <c r="D283" s="280">
        <v>0</v>
      </c>
      <c r="E283" s="311" t="s">
        <v>379</v>
      </c>
      <c r="F283" s="297">
        <v>0</v>
      </c>
      <c r="G283" s="298">
        <v>0</v>
      </c>
      <c r="H283" s="299">
        <v>0</v>
      </c>
      <c r="I283" s="299">
        <v>0</v>
      </c>
      <c r="J283" s="299">
        <v>0</v>
      </c>
      <c r="K283" s="299">
        <v>0</v>
      </c>
      <c r="L283" s="300"/>
      <c r="M283" s="301">
        <v>0</v>
      </c>
      <c r="N283" s="302">
        <v>0</v>
      </c>
      <c r="O283" s="302">
        <f t="shared" si="124"/>
        <v>0</v>
      </c>
      <c r="P283" s="303">
        <f t="shared" si="125"/>
        <v>0</v>
      </c>
      <c r="Q283" s="300"/>
      <c r="R283" s="301">
        <v>0</v>
      </c>
      <c r="S283" s="302">
        <v>0</v>
      </c>
      <c r="T283" s="302">
        <f t="shared" si="126"/>
        <v>0</v>
      </c>
      <c r="U283" s="303">
        <f t="shared" si="127"/>
        <v>0</v>
      </c>
      <c r="V283" s="300"/>
      <c r="W283" s="301">
        <f t="shared" si="162"/>
        <v>0</v>
      </c>
      <c r="X283" s="301">
        <f t="shared" si="161"/>
        <v>0</v>
      </c>
      <c r="Y283" s="302">
        <f t="shared" si="129"/>
        <v>0</v>
      </c>
      <c r="Z283" s="303">
        <f t="shared" si="130"/>
        <v>0</v>
      </c>
      <c r="AA283" s="304"/>
      <c r="AB283" s="305">
        <f t="shared" si="163"/>
        <v>0</v>
      </c>
      <c r="AC283" s="305">
        <f t="shared" si="164"/>
        <v>0</v>
      </c>
      <c r="AD283" s="305">
        <f t="shared" si="135"/>
        <v>0</v>
      </c>
      <c r="AE283" s="303">
        <f t="shared" si="136"/>
        <v>0</v>
      </c>
      <c r="AF283" s="304"/>
      <c r="AG283" s="305">
        <f t="shared" si="165"/>
        <v>0</v>
      </c>
      <c r="AH283" s="305">
        <f t="shared" si="166"/>
        <v>0</v>
      </c>
      <c r="AI283" s="305">
        <f t="shared" si="139"/>
        <v>0</v>
      </c>
      <c r="AJ283" s="303">
        <f t="shared" si="140"/>
        <v>0</v>
      </c>
      <c r="AK283" s="304"/>
      <c r="AL283" s="302">
        <f t="shared" si="153"/>
        <v>0</v>
      </c>
      <c r="AM283" s="306">
        <f t="shared" si="153"/>
        <v>0</v>
      </c>
      <c r="AN283" s="306"/>
      <c r="AO283" s="306"/>
      <c r="AP283" s="302">
        <f t="shared" si="141"/>
        <v>0</v>
      </c>
      <c r="AQ283" s="307">
        <f t="shared" si="142"/>
        <v>0</v>
      </c>
      <c r="AR283" s="304"/>
      <c r="AS283" s="302">
        <f t="shared" si="154"/>
        <v>0</v>
      </c>
      <c r="AT283" s="306">
        <f t="shared" si="154"/>
        <v>0</v>
      </c>
      <c r="AU283" s="306"/>
      <c r="AV283" s="306"/>
      <c r="AW283" s="302">
        <f t="shared" si="143"/>
        <v>0</v>
      </c>
      <c r="AX283" s="307">
        <f t="shared" si="144"/>
        <v>0</v>
      </c>
      <c r="AY283" s="304"/>
      <c r="AZ283" s="302">
        <f t="shared" si="145"/>
        <v>0</v>
      </c>
      <c r="BA283" s="302">
        <f t="shared" si="131"/>
        <v>0</v>
      </c>
      <c r="BB283" s="302">
        <f t="shared" si="146"/>
        <v>0</v>
      </c>
      <c r="BC283" s="303">
        <f t="shared" si="147"/>
        <v>0</v>
      </c>
      <c r="BD283" s="308"/>
      <c r="BE283" s="305">
        <f t="shared" si="148"/>
        <v>0</v>
      </c>
      <c r="BF283" s="305">
        <f t="shared" si="149"/>
        <v>0</v>
      </c>
      <c r="BG283" s="305">
        <f t="shared" si="150"/>
        <v>0</v>
      </c>
      <c r="BH283" s="307">
        <f t="shared" si="151"/>
        <v>0</v>
      </c>
      <c r="BI283" s="294"/>
      <c r="BJ283" s="91"/>
      <c r="BK283" s="91"/>
      <c r="BL283" s="91"/>
      <c r="BM283" s="91"/>
    </row>
    <row r="284" spans="1:65" hidden="1" outlineLevel="1" x14ac:dyDescent="0.25">
      <c r="A284" s="42"/>
      <c r="B284" s="42"/>
      <c r="C284" s="295">
        <v>273</v>
      </c>
      <c r="D284" s="280">
        <v>0</v>
      </c>
      <c r="E284" s="311" t="s">
        <v>380</v>
      </c>
      <c r="F284" s="297">
        <v>0</v>
      </c>
      <c r="G284" s="298">
        <v>0</v>
      </c>
      <c r="H284" s="299">
        <v>0</v>
      </c>
      <c r="I284" s="299">
        <v>0</v>
      </c>
      <c r="J284" s="299">
        <v>0</v>
      </c>
      <c r="K284" s="299">
        <v>0</v>
      </c>
      <c r="L284" s="300"/>
      <c r="M284" s="301">
        <v>0</v>
      </c>
      <c r="N284" s="302">
        <v>0</v>
      </c>
      <c r="O284" s="302">
        <f t="shared" si="124"/>
        <v>0</v>
      </c>
      <c r="P284" s="303">
        <f t="shared" si="125"/>
        <v>0</v>
      </c>
      <c r="Q284" s="300"/>
      <c r="R284" s="301">
        <v>0</v>
      </c>
      <c r="S284" s="302">
        <v>0</v>
      </c>
      <c r="T284" s="302">
        <f t="shared" si="126"/>
        <v>0</v>
      </c>
      <c r="U284" s="303">
        <f t="shared" si="127"/>
        <v>0</v>
      </c>
      <c r="V284" s="300"/>
      <c r="W284" s="301">
        <f t="shared" si="162"/>
        <v>0</v>
      </c>
      <c r="X284" s="301">
        <f t="shared" si="161"/>
        <v>0</v>
      </c>
      <c r="Y284" s="302">
        <f t="shared" si="129"/>
        <v>0</v>
      </c>
      <c r="Z284" s="303">
        <f t="shared" si="130"/>
        <v>0</v>
      </c>
      <c r="AA284" s="304"/>
      <c r="AB284" s="305">
        <f t="shared" si="163"/>
        <v>0</v>
      </c>
      <c r="AC284" s="305">
        <f t="shared" si="164"/>
        <v>0</v>
      </c>
      <c r="AD284" s="305">
        <f t="shared" si="135"/>
        <v>0</v>
      </c>
      <c r="AE284" s="303">
        <f t="shared" si="136"/>
        <v>0</v>
      </c>
      <c r="AF284" s="304"/>
      <c r="AG284" s="305">
        <f t="shared" si="165"/>
        <v>0</v>
      </c>
      <c r="AH284" s="305">
        <f t="shared" si="166"/>
        <v>0</v>
      </c>
      <c r="AI284" s="305">
        <f t="shared" si="139"/>
        <v>0</v>
      </c>
      <c r="AJ284" s="303">
        <f t="shared" si="140"/>
        <v>0</v>
      </c>
      <c r="AK284" s="304"/>
      <c r="AL284" s="302">
        <f t="shared" si="153"/>
        <v>0</v>
      </c>
      <c r="AM284" s="306">
        <f t="shared" si="153"/>
        <v>0</v>
      </c>
      <c r="AN284" s="306"/>
      <c r="AO284" s="306"/>
      <c r="AP284" s="302">
        <f t="shared" si="141"/>
        <v>0</v>
      </c>
      <c r="AQ284" s="307">
        <f t="shared" si="142"/>
        <v>0</v>
      </c>
      <c r="AR284" s="304"/>
      <c r="AS284" s="302">
        <f t="shared" si="154"/>
        <v>0</v>
      </c>
      <c r="AT284" s="306">
        <f t="shared" si="154"/>
        <v>0</v>
      </c>
      <c r="AU284" s="306"/>
      <c r="AV284" s="306"/>
      <c r="AW284" s="302">
        <f t="shared" si="143"/>
        <v>0</v>
      </c>
      <c r="AX284" s="307">
        <f t="shared" si="144"/>
        <v>0</v>
      </c>
      <c r="AY284" s="304"/>
      <c r="AZ284" s="302">
        <f t="shared" si="145"/>
        <v>0</v>
      </c>
      <c r="BA284" s="302">
        <f t="shared" si="131"/>
        <v>0</v>
      </c>
      <c r="BB284" s="302">
        <f t="shared" si="146"/>
        <v>0</v>
      </c>
      <c r="BC284" s="303">
        <f t="shared" si="147"/>
        <v>0</v>
      </c>
      <c r="BD284" s="308"/>
      <c r="BE284" s="305">
        <f t="shared" si="148"/>
        <v>0</v>
      </c>
      <c r="BF284" s="305">
        <f t="shared" si="149"/>
        <v>0</v>
      </c>
      <c r="BG284" s="305">
        <f t="shared" si="150"/>
        <v>0</v>
      </c>
      <c r="BH284" s="307">
        <f t="shared" si="151"/>
        <v>0</v>
      </c>
      <c r="BI284" s="294"/>
      <c r="BJ284" s="91"/>
      <c r="BK284" s="91"/>
      <c r="BL284" s="91"/>
      <c r="BM284" s="91"/>
    </row>
    <row r="285" spans="1:65" hidden="1" outlineLevel="1" x14ac:dyDescent="0.25">
      <c r="A285" s="42"/>
      <c r="B285" s="42"/>
      <c r="C285" s="295">
        <v>274</v>
      </c>
      <c r="D285" s="280">
        <v>0</v>
      </c>
      <c r="E285" s="311" t="s">
        <v>381</v>
      </c>
      <c r="F285" s="297">
        <v>0</v>
      </c>
      <c r="G285" s="298">
        <v>0</v>
      </c>
      <c r="H285" s="299">
        <v>0</v>
      </c>
      <c r="I285" s="299">
        <v>0</v>
      </c>
      <c r="J285" s="299">
        <v>0</v>
      </c>
      <c r="K285" s="299">
        <v>0</v>
      </c>
      <c r="L285" s="300"/>
      <c r="M285" s="301">
        <v>0</v>
      </c>
      <c r="N285" s="302">
        <v>0</v>
      </c>
      <c r="O285" s="302">
        <f t="shared" si="124"/>
        <v>0</v>
      </c>
      <c r="P285" s="303">
        <f t="shared" si="125"/>
        <v>0</v>
      </c>
      <c r="Q285" s="300"/>
      <c r="R285" s="301">
        <v>0</v>
      </c>
      <c r="S285" s="302">
        <v>0</v>
      </c>
      <c r="T285" s="302">
        <f t="shared" si="126"/>
        <v>0</v>
      </c>
      <c r="U285" s="303">
        <f t="shared" si="127"/>
        <v>0</v>
      </c>
      <c r="V285" s="300"/>
      <c r="W285" s="301">
        <f t="shared" si="162"/>
        <v>0</v>
      </c>
      <c r="X285" s="301">
        <f t="shared" si="161"/>
        <v>0</v>
      </c>
      <c r="Y285" s="302">
        <f t="shared" si="129"/>
        <v>0</v>
      </c>
      <c r="Z285" s="303">
        <f t="shared" si="130"/>
        <v>0</v>
      </c>
      <c r="AA285" s="304"/>
      <c r="AB285" s="305">
        <f t="shared" si="163"/>
        <v>0</v>
      </c>
      <c r="AC285" s="305">
        <f t="shared" si="164"/>
        <v>0</v>
      </c>
      <c r="AD285" s="305">
        <f t="shared" si="135"/>
        <v>0</v>
      </c>
      <c r="AE285" s="303">
        <f t="shared" si="136"/>
        <v>0</v>
      </c>
      <c r="AF285" s="304"/>
      <c r="AG285" s="305">
        <f t="shared" si="165"/>
        <v>0</v>
      </c>
      <c r="AH285" s="305">
        <f t="shared" si="166"/>
        <v>0</v>
      </c>
      <c r="AI285" s="305">
        <f t="shared" si="139"/>
        <v>0</v>
      </c>
      <c r="AJ285" s="303">
        <f t="shared" si="140"/>
        <v>0</v>
      </c>
      <c r="AK285" s="304"/>
      <c r="AL285" s="302">
        <f t="shared" si="153"/>
        <v>0</v>
      </c>
      <c r="AM285" s="306">
        <f t="shared" si="153"/>
        <v>0</v>
      </c>
      <c r="AN285" s="306"/>
      <c r="AO285" s="306"/>
      <c r="AP285" s="302">
        <f t="shared" si="141"/>
        <v>0</v>
      </c>
      <c r="AQ285" s="307">
        <f t="shared" si="142"/>
        <v>0</v>
      </c>
      <c r="AR285" s="304"/>
      <c r="AS285" s="302">
        <f t="shared" si="154"/>
        <v>0</v>
      </c>
      <c r="AT285" s="306">
        <f t="shared" si="154"/>
        <v>0</v>
      </c>
      <c r="AU285" s="306"/>
      <c r="AV285" s="306"/>
      <c r="AW285" s="302">
        <f t="shared" si="143"/>
        <v>0</v>
      </c>
      <c r="AX285" s="307">
        <f t="shared" si="144"/>
        <v>0</v>
      </c>
      <c r="AY285" s="304"/>
      <c r="AZ285" s="302">
        <f t="shared" si="145"/>
        <v>0</v>
      </c>
      <c r="BA285" s="302">
        <f t="shared" si="131"/>
        <v>0</v>
      </c>
      <c r="BB285" s="302">
        <f t="shared" si="146"/>
        <v>0</v>
      </c>
      <c r="BC285" s="303">
        <f t="shared" si="147"/>
        <v>0</v>
      </c>
      <c r="BD285" s="308"/>
      <c r="BE285" s="305">
        <f t="shared" si="148"/>
        <v>0</v>
      </c>
      <c r="BF285" s="305">
        <f t="shared" si="149"/>
        <v>0</v>
      </c>
      <c r="BG285" s="305">
        <f t="shared" si="150"/>
        <v>0</v>
      </c>
      <c r="BH285" s="307">
        <f t="shared" si="151"/>
        <v>0</v>
      </c>
      <c r="BI285" s="294"/>
      <c r="BJ285" s="91"/>
      <c r="BK285" s="91"/>
      <c r="BL285" s="91"/>
      <c r="BM285" s="91"/>
    </row>
    <row r="286" spans="1:65" hidden="1" outlineLevel="1" x14ac:dyDescent="0.25">
      <c r="A286" s="42"/>
      <c r="B286" s="42"/>
      <c r="C286" s="295">
        <v>275</v>
      </c>
      <c r="D286" s="280">
        <v>0</v>
      </c>
      <c r="E286" s="311" t="s">
        <v>382</v>
      </c>
      <c r="F286" s="297">
        <v>0</v>
      </c>
      <c r="G286" s="298">
        <v>0</v>
      </c>
      <c r="H286" s="299">
        <v>0</v>
      </c>
      <c r="I286" s="299">
        <v>0</v>
      </c>
      <c r="J286" s="299">
        <v>0</v>
      </c>
      <c r="K286" s="299">
        <v>0</v>
      </c>
      <c r="L286" s="300"/>
      <c r="M286" s="301">
        <v>0</v>
      </c>
      <c r="N286" s="302">
        <v>0</v>
      </c>
      <c r="O286" s="302">
        <f t="shared" si="124"/>
        <v>0</v>
      </c>
      <c r="P286" s="303">
        <f t="shared" si="125"/>
        <v>0</v>
      </c>
      <c r="Q286" s="300"/>
      <c r="R286" s="301">
        <v>0</v>
      </c>
      <c r="S286" s="302">
        <v>0</v>
      </c>
      <c r="T286" s="302">
        <f t="shared" si="126"/>
        <v>0</v>
      </c>
      <c r="U286" s="303">
        <f t="shared" si="127"/>
        <v>0</v>
      </c>
      <c r="V286" s="300"/>
      <c r="W286" s="301">
        <f t="shared" si="162"/>
        <v>0</v>
      </c>
      <c r="X286" s="301">
        <f t="shared" si="161"/>
        <v>0</v>
      </c>
      <c r="Y286" s="302">
        <f t="shared" si="129"/>
        <v>0</v>
      </c>
      <c r="Z286" s="303">
        <f t="shared" si="130"/>
        <v>0</v>
      </c>
      <c r="AA286" s="304"/>
      <c r="AB286" s="305">
        <f t="shared" si="163"/>
        <v>0</v>
      </c>
      <c r="AC286" s="305">
        <f t="shared" si="164"/>
        <v>0</v>
      </c>
      <c r="AD286" s="305">
        <f t="shared" si="135"/>
        <v>0</v>
      </c>
      <c r="AE286" s="303">
        <f t="shared" si="136"/>
        <v>0</v>
      </c>
      <c r="AF286" s="304"/>
      <c r="AG286" s="305">
        <f t="shared" si="165"/>
        <v>0</v>
      </c>
      <c r="AH286" s="305">
        <f t="shared" si="166"/>
        <v>0</v>
      </c>
      <c r="AI286" s="305">
        <f t="shared" si="139"/>
        <v>0</v>
      </c>
      <c r="AJ286" s="303">
        <f t="shared" si="140"/>
        <v>0</v>
      </c>
      <c r="AK286" s="304"/>
      <c r="AL286" s="302">
        <f t="shared" si="153"/>
        <v>0</v>
      </c>
      <c r="AM286" s="306">
        <f t="shared" si="153"/>
        <v>0</v>
      </c>
      <c r="AN286" s="306"/>
      <c r="AO286" s="306"/>
      <c r="AP286" s="302">
        <f t="shared" si="141"/>
        <v>0</v>
      </c>
      <c r="AQ286" s="307">
        <f t="shared" si="142"/>
        <v>0</v>
      </c>
      <c r="AR286" s="304"/>
      <c r="AS286" s="302">
        <f t="shared" si="154"/>
        <v>0</v>
      </c>
      <c r="AT286" s="306">
        <f t="shared" si="154"/>
        <v>0</v>
      </c>
      <c r="AU286" s="306"/>
      <c r="AV286" s="306"/>
      <c r="AW286" s="302">
        <f t="shared" si="143"/>
        <v>0</v>
      </c>
      <c r="AX286" s="307">
        <f t="shared" si="144"/>
        <v>0</v>
      </c>
      <c r="AY286" s="304"/>
      <c r="AZ286" s="302">
        <f t="shared" si="145"/>
        <v>0</v>
      </c>
      <c r="BA286" s="302">
        <f t="shared" si="131"/>
        <v>0</v>
      </c>
      <c r="BB286" s="302">
        <f t="shared" si="146"/>
        <v>0</v>
      </c>
      <c r="BC286" s="303">
        <f t="shared" si="147"/>
        <v>0</v>
      </c>
      <c r="BD286" s="308"/>
      <c r="BE286" s="305">
        <f t="shared" si="148"/>
        <v>0</v>
      </c>
      <c r="BF286" s="305">
        <f t="shared" si="149"/>
        <v>0</v>
      </c>
      <c r="BG286" s="305">
        <f t="shared" si="150"/>
        <v>0</v>
      </c>
      <c r="BH286" s="307">
        <f t="shared" si="151"/>
        <v>0</v>
      </c>
      <c r="BI286" s="294"/>
      <c r="BJ286" s="91"/>
      <c r="BK286" s="91"/>
      <c r="BL286" s="91"/>
      <c r="BM286" s="91"/>
    </row>
    <row r="287" spans="1:65" hidden="1" outlineLevel="1" x14ac:dyDescent="0.25">
      <c r="A287" s="42"/>
      <c r="B287" s="42"/>
      <c r="C287" s="295">
        <v>276</v>
      </c>
      <c r="D287" s="280">
        <v>0</v>
      </c>
      <c r="E287" s="311" t="s">
        <v>383</v>
      </c>
      <c r="F287" s="297">
        <v>0</v>
      </c>
      <c r="G287" s="298">
        <v>0</v>
      </c>
      <c r="H287" s="299">
        <v>0</v>
      </c>
      <c r="I287" s="299">
        <v>0</v>
      </c>
      <c r="J287" s="299">
        <v>0</v>
      </c>
      <c r="K287" s="299">
        <v>0</v>
      </c>
      <c r="L287" s="300"/>
      <c r="M287" s="301">
        <v>0</v>
      </c>
      <c r="N287" s="302">
        <v>0</v>
      </c>
      <c r="O287" s="302">
        <f t="shared" si="124"/>
        <v>0</v>
      </c>
      <c r="P287" s="303">
        <f t="shared" si="125"/>
        <v>0</v>
      </c>
      <c r="Q287" s="300"/>
      <c r="R287" s="301">
        <v>0</v>
      </c>
      <c r="S287" s="302">
        <v>0</v>
      </c>
      <c r="T287" s="302">
        <f t="shared" si="126"/>
        <v>0</v>
      </c>
      <c r="U287" s="303">
        <f t="shared" si="127"/>
        <v>0</v>
      </c>
      <c r="V287" s="300"/>
      <c r="W287" s="301">
        <f t="shared" si="162"/>
        <v>0</v>
      </c>
      <c r="X287" s="301">
        <f t="shared" si="161"/>
        <v>0</v>
      </c>
      <c r="Y287" s="302">
        <f t="shared" si="129"/>
        <v>0</v>
      </c>
      <c r="Z287" s="303">
        <f t="shared" si="130"/>
        <v>0</v>
      </c>
      <c r="AA287" s="304"/>
      <c r="AB287" s="305">
        <f t="shared" si="163"/>
        <v>0</v>
      </c>
      <c r="AC287" s="305">
        <f t="shared" si="164"/>
        <v>0</v>
      </c>
      <c r="AD287" s="305">
        <f t="shared" si="135"/>
        <v>0</v>
      </c>
      <c r="AE287" s="303">
        <f t="shared" si="136"/>
        <v>0</v>
      </c>
      <c r="AF287" s="304"/>
      <c r="AG287" s="305">
        <f t="shared" si="165"/>
        <v>0</v>
      </c>
      <c r="AH287" s="305">
        <f t="shared" si="166"/>
        <v>0</v>
      </c>
      <c r="AI287" s="305">
        <f t="shared" si="139"/>
        <v>0</v>
      </c>
      <c r="AJ287" s="303">
        <f t="shared" si="140"/>
        <v>0</v>
      </c>
      <c r="AK287" s="304"/>
      <c r="AL287" s="302">
        <f t="shared" si="153"/>
        <v>0</v>
      </c>
      <c r="AM287" s="306">
        <f t="shared" si="153"/>
        <v>0</v>
      </c>
      <c r="AN287" s="306"/>
      <c r="AO287" s="306"/>
      <c r="AP287" s="302">
        <f t="shared" si="141"/>
        <v>0</v>
      </c>
      <c r="AQ287" s="307">
        <f t="shared" si="142"/>
        <v>0</v>
      </c>
      <c r="AR287" s="304"/>
      <c r="AS287" s="302">
        <f t="shared" si="154"/>
        <v>0</v>
      </c>
      <c r="AT287" s="306">
        <f t="shared" si="154"/>
        <v>0</v>
      </c>
      <c r="AU287" s="306"/>
      <c r="AV287" s="306"/>
      <c r="AW287" s="302">
        <f t="shared" si="143"/>
        <v>0</v>
      </c>
      <c r="AX287" s="307">
        <f t="shared" si="144"/>
        <v>0</v>
      </c>
      <c r="AY287" s="304"/>
      <c r="AZ287" s="302">
        <f t="shared" si="145"/>
        <v>0</v>
      </c>
      <c r="BA287" s="302">
        <f t="shared" si="131"/>
        <v>0</v>
      </c>
      <c r="BB287" s="302">
        <f t="shared" si="146"/>
        <v>0</v>
      </c>
      <c r="BC287" s="303">
        <f t="shared" si="147"/>
        <v>0</v>
      </c>
      <c r="BD287" s="308"/>
      <c r="BE287" s="305">
        <f t="shared" si="148"/>
        <v>0</v>
      </c>
      <c r="BF287" s="305">
        <f t="shared" si="149"/>
        <v>0</v>
      </c>
      <c r="BG287" s="305">
        <f t="shared" si="150"/>
        <v>0</v>
      </c>
      <c r="BH287" s="307">
        <f t="shared" si="151"/>
        <v>0</v>
      </c>
      <c r="BI287" s="294"/>
      <c r="BJ287" s="91"/>
      <c r="BK287" s="91"/>
      <c r="BL287" s="91"/>
      <c r="BM287" s="91"/>
    </row>
    <row r="288" spans="1:65" hidden="1" outlineLevel="1" x14ac:dyDescent="0.25">
      <c r="A288" s="42"/>
      <c r="B288" s="42"/>
      <c r="C288" s="295">
        <v>277</v>
      </c>
      <c r="D288" s="280">
        <v>0</v>
      </c>
      <c r="E288" s="311" t="s">
        <v>384</v>
      </c>
      <c r="F288" s="297">
        <v>0</v>
      </c>
      <c r="G288" s="298">
        <v>0</v>
      </c>
      <c r="H288" s="299">
        <v>0</v>
      </c>
      <c r="I288" s="299">
        <v>0</v>
      </c>
      <c r="J288" s="299">
        <v>0</v>
      </c>
      <c r="K288" s="299">
        <v>0</v>
      </c>
      <c r="L288" s="300"/>
      <c r="M288" s="301">
        <v>0</v>
      </c>
      <c r="N288" s="302">
        <v>0</v>
      </c>
      <c r="O288" s="302">
        <f t="shared" si="124"/>
        <v>0</v>
      </c>
      <c r="P288" s="303">
        <f t="shared" si="125"/>
        <v>0</v>
      </c>
      <c r="Q288" s="300"/>
      <c r="R288" s="301">
        <v>0</v>
      </c>
      <c r="S288" s="302">
        <v>0</v>
      </c>
      <c r="T288" s="302">
        <f t="shared" si="126"/>
        <v>0</v>
      </c>
      <c r="U288" s="303">
        <f t="shared" si="127"/>
        <v>0</v>
      </c>
      <c r="V288" s="300"/>
      <c r="W288" s="301">
        <f t="shared" si="162"/>
        <v>0</v>
      </c>
      <c r="X288" s="301">
        <f t="shared" si="161"/>
        <v>0</v>
      </c>
      <c r="Y288" s="302">
        <f t="shared" si="129"/>
        <v>0</v>
      </c>
      <c r="Z288" s="303">
        <f t="shared" si="130"/>
        <v>0</v>
      </c>
      <c r="AA288" s="304"/>
      <c r="AB288" s="305">
        <f t="shared" si="163"/>
        <v>0</v>
      </c>
      <c r="AC288" s="305">
        <f t="shared" si="164"/>
        <v>0</v>
      </c>
      <c r="AD288" s="305">
        <f t="shared" si="135"/>
        <v>0</v>
      </c>
      <c r="AE288" s="303">
        <f t="shared" si="136"/>
        <v>0</v>
      </c>
      <c r="AF288" s="304"/>
      <c r="AG288" s="305">
        <f t="shared" si="165"/>
        <v>0</v>
      </c>
      <c r="AH288" s="305">
        <f t="shared" si="166"/>
        <v>0</v>
      </c>
      <c r="AI288" s="305">
        <f t="shared" si="139"/>
        <v>0</v>
      </c>
      <c r="AJ288" s="303">
        <f t="shared" si="140"/>
        <v>0</v>
      </c>
      <c r="AK288" s="304"/>
      <c r="AL288" s="302">
        <f t="shared" si="153"/>
        <v>0</v>
      </c>
      <c r="AM288" s="306">
        <f t="shared" si="153"/>
        <v>0</v>
      </c>
      <c r="AN288" s="306"/>
      <c r="AO288" s="306"/>
      <c r="AP288" s="302">
        <f t="shared" si="141"/>
        <v>0</v>
      </c>
      <c r="AQ288" s="307">
        <f t="shared" si="142"/>
        <v>0</v>
      </c>
      <c r="AR288" s="304"/>
      <c r="AS288" s="302">
        <f t="shared" si="154"/>
        <v>0</v>
      </c>
      <c r="AT288" s="306">
        <f t="shared" si="154"/>
        <v>0</v>
      </c>
      <c r="AU288" s="306"/>
      <c r="AV288" s="306"/>
      <c r="AW288" s="302">
        <f t="shared" si="143"/>
        <v>0</v>
      </c>
      <c r="AX288" s="307">
        <f t="shared" si="144"/>
        <v>0</v>
      </c>
      <c r="AY288" s="304"/>
      <c r="AZ288" s="302">
        <f t="shared" si="145"/>
        <v>0</v>
      </c>
      <c r="BA288" s="302">
        <f t="shared" si="131"/>
        <v>0</v>
      </c>
      <c r="BB288" s="302">
        <f t="shared" si="146"/>
        <v>0</v>
      </c>
      <c r="BC288" s="303">
        <f t="shared" si="147"/>
        <v>0</v>
      </c>
      <c r="BD288" s="308"/>
      <c r="BE288" s="305">
        <f t="shared" si="148"/>
        <v>0</v>
      </c>
      <c r="BF288" s="305">
        <f t="shared" si="149"/>
        <v>0</v>
      </c>
      <c r="BG288" s="305">
        <f t="shared" si="150"/>
        <v>0</v>
      </c>
      <c r="BH288" s="307">
        <f t="shared" si="151"/>
        <v>0</v>
      </c>
      <c r="BI288" s="294"/>
      <c r="BJ288" s="91"/>
      <c r="BK288" s="91"/>
      <c r="BL288" s="91"/>
      <c r="BM288" s="91"/>
    </row>
    <row r="289" spans="1:65" hidden="1" outlineLevel="1" x14ac:dyDescent="0.25">
      <c r="A289" s="42"/>
      <c r="B289" s="42"/>
      <c r="C289" s="295">
        <v>278</v>
      </c>
      <c r="D289" s="280">
        <v>0</v>
      </c>
      <c r="E289" s="311" t="s">
        <v>385</v>
      </c>
      <c r="F289" s="297">
        <v>0</v>
      </c>
      <c r="G289" s="298">
        <v>0</v>
      </c>
      <c r="H289" s="299">
        <v>0</v>
      </c>
      <c r="I289" s="299">
        <v>0</v>
      </c>
      <c r="J289" s="299">
        <v>0</v>
      </c>
      <c r="K289" s="299">
        <v>0</v>
      </c>
      <c r="L289" s="300"/>
      <c r="M289" s="301">
        <v>0</v>
      </c>
      <c r="N289" s="302">
        <v>0</v>
      </c>
      <c r="O289" s="302">
        <f t="shared" si="124"/>
        <v>0</v>
      </c>
      <c r="P289" s="303">
        <f t="shared" si="125"/>
        <v>0</v>
      </c>
      <c r="Q289" s="300"/>
      <c r="R289" s="301">
        <v>0</v>
      </c>
      <c r="S289" s="302">
        <v>0</v>
      </c>
      <c r="T289" s="302">
        <f t="shared" si="126"/>
        <v>0</v>
      </c>
      <c r="U289" s="303">
        <f t="shared" si="127"/>
        <v>0</v>
      </c>
      <c r="V289" s="300"/>
      <c r="W289" s="301">
        <f t="shared" si="162"/>
        <v>0</v>
      </c>
      <c r="X289" s="301">
        <f t="shared" si="161"/>
        <v>0</v>
      </c>
      <c r="Y289" s="302">
        <f t="shared" si="129"/>
        <v>0</v>
      </c>
      <c r="Z289" s="303">
        <f t="shared" si="130"/>
        <v>0</v>
      </c>
      <c r="AA289" s="304"/>
      <c r="AB289" s="305">
        <f t="shared" si="163"/>
        <v>0</v>
      </c>
      <c r="AC289" s="305">
        <f t="shared" si="164"/>
        <v>0</v>
      </c>
      <c r="AD289" s="305">
        <f t="shared" si="135"/>
        <v>0</v>
      </c>
      <c r="AE289" s="303">
        <f t="shared" si="136"/>
        <v>0</v>
      </c>
      <c r="AF289" s="304"/>
      <c r="AG289" s="305">
        <f t="shared" si="165"/>
        <v>0</v>
      </c>
      <c r="AH289" s="305">
        <f t="shared" si="166"/>
        <v>0</v>
      </c>
      <c r="AI289" s="305">
        <f t="shared" si="139"/>
        <v>0</v>
      </c>
      <c r="AJ289" s="303">
        <f t="shared" si="140"/>
        <v>0</v>
      </c>
      <c r="AK289" s="304"/>
      <c r="AL289" s="302">
        <f t="shared" si="153"/>
        <v>0</v>
      </c>
      <c r="AM289" s="306">
        <f t="shared" si="153"/>
        <v>0</v>
      </c>
      <c r="AN289" s="306"/>
      <c r="AO289" s="306"/>
      <c r="AP289" s="302">
        <f t="shared" si="141"/>
        <v>0</v>
      </c>
      <c r="AQ289" s="307">
        <f t="shared" si="142"/>
        <v>0</v>
      </c>
      <c r="AR289" s="304"/>
      <c r="AS289" s="302">
        <f t="shared" si="154"/>
        <v>0</v>
      </c>
      <c r="AT289" s="306">
        <f t="shared" si="154"/>
        <v>0</v>
      </c>
      <c r="AU289" s="306"/>
      <c r="AV289" s="306"/>
      <c r="AW289" s="302">
        <f t="shared" si="143"/>
        <v>0</v>
      </c>
      <c r="AX289" s="307">
        <f t="shared" si="144"/>
        <v>0</v>
      </c>
      <c r="AY289" s="304"/>
      <c r="AZ289" s="302">
        <f t="shared" si="145"/>
        <v>0</v>
      </c>
      <c r="BA289" s="302">
        <f t="shared" si="131"/>
        <v>0</v>
      </c>
      <c r="BB289" s="302">
        <f t="shared" si="146"/>
        <v>0</v>
      </c>
      <c r="BC289" s="303">
        <f t="shared" si="147"/>
        <v>0</v>
      </c>
      <c r="BD289" s="308"/>
      <c r="BE289" s="305">
        <f t="shared" si="148"/>
        <v>0</v>
      </c>
      <c r="BF289" s="305">
        <f t="shared" si="149"/>
        <v>0</v>
      </c>
      <c r="BG289" s="305">
        <f t="shared" si="150"/>
        <v>0</v>
      </c>
      <c r="BH289" s="307">
        <f t="shared" si="151"/>
        <v>0</v>
      </c>
      <c r="BI289" s="294"/>
      <c r="BJ289" s="91"/>
      <c r="BK289" s="91"/>
      <c r="BL289" s="91"/>
      <c r="BM289" s="91"/>
    </row>
    <row r="290" spans="1:65" hidden="1" outlineLevel="1" x14ac:dyDescent="0.25">
      <c r="A290" s="42"/>
      <c r="B290" s="42"/>
      <c r="C290" s="295">
        <v>279</v>
      </c>
      <c r="D290" s="280">
        <v>0</v>
      </c>
      <c r="E290" s="311" t="s">
        <v>386</v>
      </c>
      <c r="F290" s="297">
        <v>0</v>
      </c>
      <c r="G290" s="298">
        <v>0</v>
      </c>
      <c r="H290" s="299">
        <v>0</v>
      </c>
      <c r="I290" s="299">
        <v>0</v>
      </c>
      <c r="J290" s="299">
        <v>0</v>
      </c>
      <c r="K290" s="299">
        <v>0</v>
      </c>
      <c r="L290" s="300"/>
      <c r="M290" s="301">
        <v>0</v>
      </c>
      <c r="N290" s="302">
        <v>0</v>
      </c>
      <c r="O290" s="302">
        <f t="shared" si="124"/>
        <v>0</v>
      </c>
      <c r="P290" s="303">
        <f t="shared" si="125"/>
        <v>0</v>
      </c>
      <c r="Q290" s="300"/>
      <c r="R290" s="301">
        <v>0</v>
      </c>
      <c r="S290" s="302">
        <v>0</v>
      </c>
      <c r="T290" s="302">
        <f t="shared" si="126"/>
        <v>0</v>
      </c>
      <c r="U290" s="303">
        <f t="shared" si="127"/>
        <v>0</v>
      </c>
      <c r="V290" s="300"/>
      <c r="W290" s="301">
        <f t="shared" si="162"/>
        <v>0</v>
      </c>
      <c r="X290" s="301">
        <f t="shared" si="161"/>
        <v>0</v>
      </c>
      <c r="Y290" s="302">
        <f t="shared" si="129"/>
        <v>0</v>
      </c>
      <c r="Z290" s="303">
        <f t="shared" si="130"/>
        <v>0</v>
      </c>
      <c r="AA290" s="304"/>
      <c r="AB290" s="305">
        <f t="shared" si="163"/>
        <v>0</v>
      </c>
      <c r="AC290" s="305">
        <f t="shared" si="164"/>
        <v>0</v>
      </c>
      <c r="AD290" s="305">
        <f t="shared" si="135"/>
        <v>0</v>
      </c>
      <c r="AE290" s="303">
        <f t="shared" si="136"/>
        <v>0</v>
      </c>
      <c r="AF290" s="304"/>
      <c r="AG290" s="305">
        <f t="shared" si="165"/>
        <v>0</v>
      </c>
      <c r="AH290" s="305">
        <f t="shared" si="166"/>
        <v>0</v>
      </c>
      <c r="AI290" s="305">
        <f t="shared" si="139"/>
        <v>0</v>
      </c>
      <c r="AJ290" s="303">
        <f t="shared" si="140"/>
        <v>0</v>
      </c>
      <c r="AK290" s="304"/>
      <c r="AL290" s="302">
        <f t="shared" si="153"/>
        <v>0</v>
      </c>
      <c r="AM290" s="306">
        <f t="shared" si="153"/>
        <v>0</v>
      </c>
      <c r="AN290" s="306"/>
      <c r="AO290" s="306"/>
      <c r="AP290" s="302">
        <f t="shared" si="141"/>
        <v>0</v>
      </c>
      <c r="AQ290" s="307">
        <f t="shared" si="142"/>
        <v>0</v>
      </c>
      <c r="AR290" s="304"/>
      <c r="AS290" s="302">
        <f t="shared" si="154"/>
        <v>0</v>
      </c>
      <c r="AT290" s="306">
        <f t="shared" si="154"/>
        <v>0</v>
      </c>
      <c r="AU290" s="306"/>
      <c r="AV290" s="306"/>
      <c r="AW290" s="302">
        <f t="shared" si="143"/>
        <v>0</v>
      </c>
      <c r="AX290" s="307">
        <f t="shared" si="144"/>
        <v>0</v>
      </c>
      <c r="AY290" s="304"/>
      <c r="AZ290" s="302">
        <f t="shared" si="145"/>
        <v>0</v>
      </c>
      <c r="BA290" s="302">
        <f t="shared" si="131"/>
        <v>0</v>
      </c>
      <c r="BB290" s="302">
        <f t="shared" si="146"/>
        <v>0</v>
      </c>
      <c r="BC290" s="303">
        <f t="shared" si="147"/>
        <v>0</v>
      </c>
      <c r="BD290" s="308"/>
      <c r="BE290" s="305">
        <f t="shared" si="148"/>
        <v>0</v>
      </c>
      <c r="BF290" s="305">
        <f t="shared" si="149"/>
        <v>0</v>
      </c>
      <c r="BG290" s="305">
        <f t="shared" si="150"/>
        <v>0</v>
      </c>
      <c r="BH290" s="307">
        <f t="shared" si="151"/>
        <v>0</v>
      </c>
      <c r="BI290" s="294"/>
      <c r="BJ290" s="91"/>
      <c r="BK290" s="91"/>
      <c r="BL290" s="91"/>
      <c r="BM290" s="91"/>
    </row>
    <row r="291" spans="1:65" hidden="1" outlineLevel="1" x14ac:dyDescent="0.25">
      <c r="A291" s="42"/>
      <c r="B291" s="42"/>
      <c r="C291" s="295">
        <v>280</v>
      </c>
      <c r="D291" s="280">
        <v>0</v>
      </c>
      <c r="E291" s="311" t="s">
        <v>387</v>
      </c>
      <c r="F291" s="297">
        <v>0</v>
      </c>
      <c r="G291" s="298">
        <v>0</v>
      </c>
      <c r="H291" s="299">
        <v>0</v>
      </c>
      <c r="I291" s="299">
        <v>0</v>
      </c>
      <c r="J291" s="299">
        <v>0</v>
      </c>
      <c r="K291" s="299">
        <v>0</v>
      </c>
      <c r="L291" s="300"/>
      <c r="M291" s="301">
        <v>0</v>
      </c>
      <c r="N291" s="302">
        <v>0</v>
      </c>
      <c r="O291" s="302">
        <f t="shared" si="124"/>
        <v>0</v>
      </c>
      <c r="P291" s="303">
        <f t="shared" si="125"/>
        <v>0</v>
      </c>
      <c r="Q291" s="300"/>
      <c r="R291" s="301">
        <v>0</v>
      </c>
      <c r="S291" s="302">
        <v>0</v>
      </c>
      <c r="T291" s="302">
        <f t="shared" si="126"/>
        <v>0</v>
      </c>
      <c r="U291" s="303">
        <f t="shared" si="127"/>
        <v>0</v>
      </c>
      <c r="V291" s="300"/>
      <c r="W291" s="301">
        <f t="shared" si="162"/>
        <v>0</v>
      </c>
      <c r="X291" s="301">
        <f t="shared" si="161"/>
        <v>0</v>
      </c>
      <c r="Y291" s="302">
        <f t="shared" si="129"/>
        <v>0</v>
      </c>
      <c r="Z291" s="303">
        <f t="shared" si="130"/>
        <v>0</v>
      </c>
      <c r="AA291" s="304"/>
      <c r="AB291" s="305">
        <f t="shared" si="163"/>
        <v>0</v>
      </c>
      <c r="AC291" s="305">
        <f t="shared" si="164"/>
        <v>0</v>
      </c>
      <c r="AD291" s="305">
        <f t="shared" si="135"/>
        <v>0</v>
      </c>
      <c r="AE291" s="303">
        <f t="shared" si="136"/>
        <v>0</v>
      </c>
      <c r="AF291" s="304"/>
      <c r="AG291" s="305">
        <f t="shared" si="165"/>
        <v>0</v>
      </c>
      <c r="AH291" s="305">
        <f t="shared" si="166"/>
        <v>0</v>
      </c>
      <c r="AI291" s="305">
        <f t="shared" si="139"/>
        <v>0</v>
      </c>
      <c r="AJ291" s="303">
        <f t="shared" si="140"/>
        <v>0</v>
      </c>
      <c r="AK291" s="304"/>
      <c r="AL291" s="302">
        <f t="shared" si="153"/>
        <v>0</v>
      </c>
      <c r="AM291" s="306">
        <f t="shared" si="153"/>
        <v>0</v>
      </c>
      <c r="AN291" s="306"/>
      <c r="AO291" s="306"/>
      <c r="AP291" s="302">
        <f t="shared" si="141"/>
        <v>0</v>
      </c>
      <c r="AQ291" s="307">
        <f t="shared" si="142"/>
        <v>0</v>
      </c>
      <c r="AR291" s="304"/>
      <c r="AS291" s="302">
        <f t="shared" si="154"/>
        <v>0</v>
      </c>
      <c r="AT291" s="306">
        <f t="shared" si="154"/>
        <v>0</v>
      </c>
      <c r="AU291" s="306"/>
      <c r="AV291" s="306"/>
      <c r="AW291" s="302">
        <f t="shared" si="143"/>
        <v>0</v>
      </c>
      <c r="AX291" s="307">
        <f t="shared" si="144"/>
        <v>0</v>
      </c>
      <c r="AY291" s="304"/>
      <c r="AZ291" s="302">
        <f t="shared" si="145"/>
        <v>0</v>
      </c>
      <c r="BA291" s="302">
        <f t="shared" si="131"/>
        <v>0</v>
      </c>
      <c r="BB291" s="302">
        <f t="shared" si="146"/>
        <v>0</v>
      </c>
      <c r="BC291" s="303">
        <f t="shared" si="147"/>
        <v>0</v>
      </c>
      <c r="BD291" s="308"/>
      <c r="BE291" s="305">
        <f t="shared" si="148"/>
        <v>0</v>
      </c>
      <c r="BF291" s="305">
        <f t="shared" si="149"/>
        <v>0</v>
      </c>
      <c r="BG291" s="305">
        <f t="shared" si="150"/>
        <v>0</v>
      </c>
      <c r="BH291" s="307">
        <f t="shared" si="151"/>
        <v>0</v>
      </c>
      <c r="BI291" s="294"/>
      <c r="BJ291" s="91"/>
      <c r="BK291" s="91"/>
      <c r="BL291" s="91"/>
      <c r="BM291" s="91"/>
    </row>
    <row r="292" spans="1:65" hidden="1" outlineLevel="1" x14ac:dyDescent="0.25">
      <c r="A292" s="42"/>
      <c r="B292" s="42"/>
      <c r="C292" s="295">
        <v>281</v>
      </c>
      <c r="D292" s="280">
        <v>0</v>
      </c>
      <c r="E292" s="311" t="s">
        <v>388</v>
      </c>
      <c r="F292" s="297">
        <v>0</v>
      </c>
      <c r="G292" s="298">
        <v>0</v>
      </c>
      <c r="H292" s="299">
        <v>0</v>
      </c>
      <c r="I292" s="299">
        <v>0</v>
      </c>
      <c r="J292" s="299">
        <v>0</v>
      </c>
      <c r="K292" s="299">
        <v>0</v>
      </c>
      <c r="L292" s="300"/>
      <c r="M292" s="301">
        <v>0</v>
      </c>
      <c r="N292" s="302">
        <v>0</v>
      </c>
      <c r="O292" s="302">
        <f t="shared" si="124"/>
        <v>0</v>
      </c>
      <c r="P292" s="303">
        <f t="shared" si="125"/>
        <v>0</v>
      </c>
      <c r="Q292" s="300"/>
      <c r="R292" s="301">
        <v>0</v>
      </c>
      <c r="S292" s="302">
        <v>0</v>
      </c>
      <c r="T292" s="302">
        <f t="shared" si="126"/>
        <v>0</v>
      </c>
      <c r="U292" s="303">
        <f t="shared" si="127"/>
        <v>0</v>
      </c>
      <c r="V292" s="300"/>
      <c r="W292" s="301">
        <f t="shared" si="162"/>
        <v>0</v>
      </c>
      <c r="X292" s="301">
        <f t="shared" si="161"/>
        <v>0</v>
      </c>
      <c r="Y292" s="302">
        <f t="shared" si="129"/>
        <v>0</v>
      </c>
      <c r="Z292" s="303">
        <f t="shared" si="130"/>
        <v>0</v>
      </c>
      <c r="AA292" s="304"/>
      <c r="AB292" s="305">
        <f t="shared" si="163"/>
        <v>0</v>
      </c>
      <c r="AC292" s="305">
        <f t="shared" si="164"/>
        <v>0</v>
      </c>
      <c r="AD292" s="305">
        <f t="shared" si="135"/>
        <v>0</v>
      </c>
      <c r="AE292" s="303">
        <f t="shared" si="136"/>
        <v>0</v>
      </c>
      <c r="AF292" s="304"/>
      <c r="AG292" s="305">
        <f t="shared" si="165"/>
        <v>0</v>
      </c>
      <c r="AH292" s="305">
        <f t="shared" si="166"/>
        <v>0</v>
      </c>
      <c r="AI292" s="305">
        <f t="shared" si="139"/>
        <v>0</v>
      </c>
      <c r="AJ292" s="303">
        <f t="shared" si="140"/>
        <v>0</v>
      </c>
      <c r="AK292" s="304"/>
      <c r="AL292" s="302">
        <f t="shared" si="153"/>
        <v>0</v>
      </c>
      <c r="AM292" s="306">
        <f t="shared" si="153"/>
        <v>0</v>
      </c>
      <c r="AN292" s="306"/>
      <c r="AO292" s="306"/>
      <c r="AP292" s="302">
        <f t="shared" si="141"/>
        <v>0</v>
      </c>
      <c r="AQ292" s="307">
        <f t="shared" si="142"/>
        <v>0</v>
      </c>
      <c r="AR292" s="304"/>
      <c r="AS292" s="302">
        <f t="shared" si="154"/>
        <v>0</v>
      </c>
      <c r="AT292" s="306">
        <f t="shared" si="154"/>
        <v>0</v>
      </c>
      <c r="AU292" s="306"/>
      <c r="AV292" s="306"/>
      <c r="AW292" s="302">
        <f t="shared" si="143"/>
        <v>0</v>
      </c>
      <c r="AX292" s="307">
        <f t="shared" si="144"/>
        <v>0</v>
      </c>
      <c r="AY292" s="304"/>
      <c r="AZ292" s="302">
        <f t="shared" si="145"/>
        <v>0</v>
      </c>
      <c r="BA292" s="302">
        <f t="shared" si="131"/>
        <v>0</v>
      </c>
      <c r="BB292" s="302">
        <f t="shared" si="146"/>
        <v>0</v>
      </c>
      <c r="BC292" s="303">
        <f t="shared" si="147"/>
        <v>0</v>
      </c>
      <c r="BD292" s="308"/>
      <c r="BE292" s="305">
        <f t="shared" si="148"/>
        <v>0</v>
      </c>
      <c r="BF292" s="305">
        <f t="shared" si="149"/>
        <v>0</v>
      </c>
      <c r="BG292" s="305">
        <f t="shared" si="150"/>
        <v>0</v>
      </c>
      <c r="BH292" s="307">
        <f t="shared" si="151"/>
        <v>0</v>
      </c>
      <c r="BI292" s="294"/>
      <c r="BJ292" s="91"/>
      <c r="BK292" s="91"/>
      <c r="BL292" s="91"/>
      <c r="BM292" s="91"/>
    </row>
    <row r="293" spans="1:65" hidden="1" outlineLevel="1" x14ac:dyDescent="0.25">
      <c r="A293" s="42"/>
      <c r="B293" s="42"/>
      <c r="C293" s="295">
        <v>282</v>
      </c>
      <c r="D293" s="280">
        <v>0</v>
      </c>
      <c r="E293" s="311" t="s">
        <v>389</v>
      </c>
      <c r="F293" s="297">
        <v>0</v>
      </c>
      <c r="G293" s="298">
        <v>0</v>
      </c>
      <c r="H293" s="299">
        <v>0</v>
      </c>
      <c r="I293" s="299">
        <v>0</v>
      </c>
      <c r="J293" s="299">
        <v>0</v>
      </c>
      <c r="K293" s="299">
        <v>0</v>
      </c>
      <c r="L293" s="300"/>
      <c r="M293" s="301">
        <v>0</v>
      </c>
      <c r="N293" s="302">
        <v>0</v>
      </c>
      <c r="O293" s="302">
        <f t="shared" si="124"/>
        <v>0</v>
      </c>
      <c r="P293" s="303">
        <f t="shared" si="125"/>
        <v>0</v>
      </c>
      <c r="Q293" s="300"/>
      <c r="R293" s="301">
        <v>0</v>
      </c>
      <c r="S293" s="302">
        <v>0</v>
      </c>
      <c r="T293" s="302">
        <f t="shared" si="126"/>
        <v>0</v>
      </c>
      <c r="U293" s="303">
        <f t="shared" si="127"/>
        <v>0</v>
      </c>
      <c r="V293" s="300"/>
      <c r="W293" s="301">
        <f t="shared" si="162"/>
        <v>0</v>
      </c>
      <c r="X293" s="301">
        <f t="shared" si="161"/>
        <v>0</v>
      </c>
      <c r="Y293" s="302">
        <f t="shared" si="129"/>
        <v>0</v>
      </c>
      <c r="Z293" s="303">
        <f t="shared" si="130"/>
        <v>0</v>
      </c>
      <c r="AA293" s="304"/>
      <c r="AB293" s="305">
        <f t="shared" si="163"/>
        <v>0</v>
      </c>
      <c r="AC293" s="305">
        <f t="shared" si="164"/>
        <v>0</v>
      </c>
      <c r="AD293" s="305">
        <f t="shared" si="135"/>
        <v>0</v>
      </c>
      <c r="AE293" s="303">
        <f t="shared" si="136"/>
        <v>0</v>
      </c>
      <c r="AF293" s="304"/>
      <c r="AG293" s="305">
        <f t="shared" si="165"/>
        <v>0</v>
      </c>
      <c r="AH293" s="305">
        <f t="shared" si="166"/>
        <v>0</v>
      </c>
      <c r="AI293" s="305">
        <f t="shared" si="139"/>
        <v>0</v>
      </c>
      <c r="AJ293" s="303">
        <f t="shared" si="140"/>
        <v>0</v>
      </c>
      <c r="AK293" s="304"/>
      <c r="AL293" s="302">
        <f t="shared" si="153"/>
        <v>0</v>
      </c>
      <c r="AM293" s="306">
        <f t="shared" si="153"/>
        <v>0</v>
      </c>
      <c r="AN293" s="306"/>
      <c r="AO293" s="306"/>
      <c r="AP293" s="302">
        <f t="shared" si="141"/>
        <v>0</v>
      </c>
      <c r="AQ293" s="307">
        <f t="shared" si="142"/>
        <v>0</v>
      </c>
      <c r="AR293" s="304"/>
      <c r="AS293" s="302">
        <f t="shared" si="154"/>
        <v>0</v>
      </c>
      <c r="AT293" s="306">
        <f t="shared" si="154"/>
        <v>0</v>
      </c>
      <c r="AU293" s="306"/>
      <c r="AV293" s="306"/>
      <c r="AW293" s="302">
        <f t="shared" si="143"/>
        <v>0</v>
      </c>
      <c r="AX293" s="307">
        <f t="shared" si="144"/>
        <v>0</v>
      </c>
      <c r="AY293" s="304"/>
      <c r="AZ293" s="302">
        <f t="shared" si="145"/>
        <v>0</v>
      </c>
      <c r="BA293" s="302">
        <f t="shared" si="131"/>
        <v>0</v>
      </c>
      <c r="BB293" s="302">
        <f t="shared" si="146"/>
        <v>0</v>
      </c>
      <c r="BC293" s="303">
        <f t="shared" si="147"/>
        <v>0</v>
      </c>
      <c r="BD293" s="308"/>
      <c r="BE293" s="305">
        <f t="shared" si="148"/>
        <v>0</v>
      </c>
      <c r="BF293" s="305">
        <f t="shared" si="149"/>
        <v>0</v>
      </c>
      <c r="BG293" s="305">
        <f t="shared" si="150"/>
        <v>0</v>
      </c>
      <c r="BH293" s="307">
        <f t="shared" si="151"/>
        <v>0</v>
      </c>
      <c r="BI293" s="294"/>
      <c r="BJ293" s="91"/>
      <c r="BK293" s="91"/>
      <c r="BL293" s="91"/>
      <c r="BM293" s="91"/>
    </row>
    <row r="294" spans="1:65" hidden="1" outlineLevel="1" x14ac:dyDescent="0.25">
      <c r="A294" s="42"/>
      <c r="B294" s="42"/>
      <c r="C294" s="295">
        <v>283</v>
      </c>
      <c r="D294" s="280">
        <v>0</v>
      </c>
      <c r="E294" s="311" t="s">
        <v>390</v>
      </c>
      <c r="F294" s="297">
        <v>0</v>
      </c>
      <c r="G294" s="298">
        <v>0</v>
      </c>
      <c r="H294" s="299">
        <v>0</v>
      </c>
      <c r="I294" s="299">
        <v>0</v>
      </c>
      <c r="J294" s="299">
        <v>0</v>
      </c>
      <c r="K294" s="299">
        <v>0</v>
      </c>
      <c r="L294" s="300"/>
      <c r="M294" s="301">
        <v>0</v>
      </c>
      <c r="N294" s="302">
        <v>0</v>
      </c>
      <c r="O294" s="302">
        <f t="shared" si="124"/>
        <v>0</v>
      </c>
      <c r="P294" s="303">
        <f t="shared" si="125"/>
        <v>0</v>
      </c>
      <c r="Q294" s="300"/>
      <c r="R294" s="301">
        <v>0</v>
      </c>
      <c r="S294" s="302">
        <v>0</v>
      </c>
      <c r="T294" s="302">
        <f t="shared" si="126"/>
        <v>0</v>
      </c>
      <c r="U294" s="303">
        <f t="shared" si="127"/>
        <v>0</v>
      </c>
      <c r="V294" s="300"/>
      <c r="W294" s="301">
        <f t="shared" si="162"/>
        <v>0</v>
      </c>
      <c r="X294" s="301">
        <f t="shared" si="161"/>
        <v>0</v>
      </c>
      <c r="Y294" s="302">
        <f t="shared" si="129"/>
        <v>0</v>
      </c>
      <c r="Z294" s="303">
        <f t="shared" si="130"/>
        <v>0</v>
      </c>
      <c r="AA294" s="304"/>
      <c r="AB294" s="305">
        <f t="shared" si="163"/>
        <v>0</v>
      </c>
      <c r="AC294" s="305">
        <f t="shared" si="164"/>
        <v>0</v>
      </c>
      <c r="AD294" s="305">
        <f t="shared" si="135"/>
        <v>0</v>
      </c>
      <c r="AE294" s="303">
        <f t="shared" si="136"/>
        <v>0</v>
      </c>
      <c r="AF294" s="304"/>
      <c r="AG294" s="305">
        <f t="shared" si="165"/>
        <v>0</v>
      </c>
      <c r="AH294" s="305">
        <f t="shared" si="166"/>
        <v>0</v>
      </c>
      <c r="AI294" s="305">
        <f t="shared" si="139"/>
        <v>0</v>
      </c>
      <c r="AJ294" s="303">
        <f t="shared" si="140"/>
        <v>0</v>
      </c>
      <c r="AK294" s="304"/>
      <c r="AL294" s="302">
        <f t="shared" si="153"/>
        <v>0</v>
      </c>
      <c r="AM294" s="306">
        <f t="shared" si="153"/>
        <v>0</v>
      </c>
      <c r="AN294" s="306"/>
      <c r="AO294" s="306"/>
      <c r="AP294" s="302">
        <f t="shared" si="141"/>
        <v>0</v>
      </c>
      <c r="AQ294" s="307">
        <f t="shared" si="142"/>
        <v>0</v>
      </c>
      <c r="AR294" s="304"/>
      <c r="AS294" s="302">
        <f t="shared" si="154"/>
        <v>0</v>
      </c>
      <c r="AT294" s="306">
        <f t="shared" si="154"/>
        <v>0</v>
      </c>
      <c r="AU294" s="306"/>
      <c r="AV294" s="306"/>
      <c r="AW294" s="302">
        <f t="shared" si="143"/>
        <v>0</v>
      </c>
      <c r="AX294" s="307">
        <f t="shared" si="144"/>
        <v>0</v>
      </c>
      <c r="AY294" s="304"/>
      <c r="AZ294" s="302">
        <f t="shared" si="145"/>
        <v>0</v>
      </c>
      <c r="BA294" s="302">
        <f t="shared" si="131"/>
        <v>0</v>
      </c>
      <c r="BB294" s="302">
        <f t="shared" si="146"/>
        <v>0</v>
      </c>
      <c r="BC294" s="303">
        <f t="shared" si="147"/>
        <v>0</v>
      </c>
      <c r="BD294" s="308"/>
      <c r="BE294" s="305">
        <f t="shared" si="148"/>
        <v>0</v>
      </c>
      <c r="BF294" s="305">
        <f t="shared" si="149"/>
        <v>0</v>
      </c>
      <c r="BG294" s="305">
        <f t="shared" si="150"/>
        <v>0</v>
      </c>
      <c r="BH294" s="307">
        <f t="shared" si="151"/>
        <v>0</v>
      </c>
      <c r="BI294" s="294"/>
      <c r="BJ294" s="91"/>
      <c r="BK294" s="91"/>
      <c r="BL294" s="91"/>
      <c r="BM294" s="91"/>
    </row>
    <row r="295" spans="1:65" hidden="1" outlineLevel="1" x14ac:dyDescent="0.25">
      <c r="A295" s="42"/>
      <c r="B295" s="42"/>
      <c r="C295" s="295">
        <v>284</v>
      </c>
      <c r="D295" s="280">
        <v>0</v>
      </c>
      <c r="E295" s="311" t="s">
        <v>391</v>
      </c>
      <c r="F295" s="297">
        <v>0</v>
      </c>
      <c r="G295" s="298">
        <v>0</v>
      </c>
      <c r="H295" s="299">
        <v>0</v>
      </c>
      <c r="I295" s="299">
        <v>0</v>
      </c>
      <c r="J295" s="299">
        <v>0</v>
      </c>
      <c r="K295" s="299">
        <v>0</v>
      </c>
      <c r="L295" s="300"/>
      <c r="M295" s="301">
        <v>0</v>
      </c>
      <c r="N295" s="302">
        <v>0</v>
      </c>
      <c r="O295" s="302">
        <f t="shared" si="124"/>
        <v>0</v>
      </c>
      <c r="P295" s="303">
        <f t="shared" si="125"/>
        <v>0</v>
      </c>
      <c r="Q295" s="300"/>
      <c r="R295" s="301">
        <v>0</v>
      </c>
      <c r="S295" s="302">
        <v>0</v>
      </c>
      <c r="T295" s="302">
        <f t="shared" si="126"/>
        <v>0</v>
      </c>
      <c r="U295" s="303">
        <f t="shared" si="127"/>
        <v>0</v>
      </c>
      <c r="V295" s="300"/>
      <c r="W295" s="301">
        <f t="shared" si="162"/>
        <v>0</v>
      </c>
      <c r="X295" s="301">
        <f t="shared" si="161"/>
        <v>0</v>
      </c>
      <c r="Y295" s="302">
        <f t="shared" si="129"/>
        <v>0</v>
      </c>
      <c r="Z295" s="303">
        <f t="shared" si="130"/>
        <v>0</v>
      </c>
      <c r="AA295" s="304"/>
      <c r="AB295" s="305">
        <f t="shared" si="163"/>
        <v>0</v>
      </c>
      <c r="AC295" s="305">
        <f t="shared" si="164"/>
        <v>0</v>
      </c>
      <c r="AD295" s="305">
        <f t="shared" si="135"/>
        <v>0</v>
      </c>
      <c r="AE295" s="303">
        <f t="shared" si="136"/>
        <v>0</v>
      </c>
      <c r="AF295" s="304"/>
      <c r="AG295" s="305">
        <f t="shared" si="165"/>
        <v>0</v>
      </c>
      <c r="AH295" s="305">
        <f t="shared" si="166"/>
        <v>0</v>
      </c>
      <c r="AI295" s="305">
        <f t="shared" si="139"/>
        <v>0</v>
      </c>
      <c r="AJ295" s="303">
        <f t="shared" si="140"/>
        <v>0</v>
      </c>
      <c r="AK295" s="304"/>
      <c r="AL295" s="302">
        <f t="shared" si="153"/>
        <v>0</v>
      </c>
      <c r="AM295" s="306">
        <f t="shared" si="153"/>
        <v>0</v>
      </c>
      <c r="AN295" s="306"/>
      <c r="AO295" s="306"/>
      <c r="AP295" s="302">
        <f t="shared" si="141"/>
        <v>0</v>
      </c>
      <c r="AQ295" s="307">
        <f t="shared" si="142"/>
        <v>0</v>
      </c>
      <c r="AR295" s="304"/>
      <c r="AS295" s="302">
        <f t="shared" si="154"/>
        <v>0</v>
      </c>
      <c r="AT295" s="306">
        <f t="shared" si="154"/>
        <v>0</v>
      </c>
      <c r="AU295" s="306"/>
      <c r="AV295" s="306"/>
      <c r="AW295" s="302">
        <f t="shared" si="143"/>
        <v>0</v>
      </c>
      <c r="AX295" s="307">
        <f t="shared" si="144"/>
        <v>0</v>
      </c>
      <c r="AY295" s="304"/>
      <c r="AZ295" s="302">
        <f t="shared" si="145"/>
        <v>0</v>
      </c>
      <c r="BA295" s="302">
        <f t="shared" si="131"/>
        <v>0</v>
      </c>
      <c r="BB295" s="302">
        <f t="shared" si="146"/>
        <v>0</v>
      </c>
      <c r="BC295" s="303">
        <f t="shared" si="147"/>
        <v>0</v>
      </c>
      <c r="BD295" s="308"/>
      <c r="BE295" s="305">
        <f t="shared" si="148"/>
        <v>0</v>
      </c>
      <c r="BF295" s="305">
        <f t="shared" si="149"/>
        <v>0</v>
      </c>
      <c r="BG295" s="305">
        <f t="shared" si="150"/>
        <v>0</v>
      </c>
      <c r="BH295" s="307">
        <f t="shared" si="151"/>
        <v>0</v>
      </c>
      <c r="BI295" s="294"/>
      <c r="BJ295" s="91"/>
      <c r="BK295" s="91"/>
      <c r="BL295" s="91"/>
      <c r="BM295" s="91"/>
    </row>
    <row r="296" spans="1:65" hidden="1" outlineLevel="1" x14ac:dyDescent="0.25">
      <c r="A296" s="42"/>
      <c r="B296" s="42"/>
      <c r="C296" s="295">
        <v>285</v>
      </c>
      <c r="D296" s="280">
        <v>0</v>
      </c>
      <c r="E296" s="311" t="s">
        <v>392</v>
      </c>
      <c r="F296" s="297">
        <v>0</v>
      </c>
      <c r="G296" s="298">
        <v>0</v>
      </c>
      <c r="H296" s="299">
        <v>0</v>
      </c>
      <c r="I296" s="299">
        <v>0</v>
      </c>
      <c r="J296" s="299">
        <v>0</v>
      </c>
      <c r="K296" s="299">
        <v>0</v>
      </c>
      <c r="L296" s="300"/>
      <c r="M296" s="301">
        <v>0</v>
      </c>
      <c r="N296" s="302">
        <v>0</v>
      </c>
      <c r="O296" s="302">
        <f t="shared" si="124"/>
        <v>0</v>
      </c>
      <c r="P296" s="303">
        <f t="shared" si="125"/>
        <v>0</v>
      </c>
      <c r="Q296" s="300"/>
      <c r="R296" s="301">
        <v>0</v>
      </c>
      <c r="S296" s="302">
        <v>0</v>
      </c>
      <c r="T296" s="302">
        <f t="shared" si="126"/>
        <v>0</v>
      </c>
      <c r="U296" s="303">
        <f t="shared" si="127"/>
        <v>0</v>
      </c>
      <c r="V296" s="300"/>
      <c r="W296" s="301">
        <f t="shared" si="162"/>
        <v>0</v>
      </c>
      <c r="X296" s="301">
        <f t="shared" si="161"/>
        <v>0</v>
      </c>
      <c r="Y296" s="302">
        <f t="shared" si="129"/>
        <v>0</v>
      </c>
      <c r="Z296" s="303">
        <f t="shared" si="130"/>
        <v>0</v>
      </c>
      <c r="AA296" s="304"/>
      <c r="AB296" s="305">
        <f t="shared" si="163"/>
        <v>0</v>
      </c>
      <c r="AC296" s="305">
        <f t="shared" si="164"/>
        <v>0</v>
      </c>
      <c r="AD296" s="305">
        <f t="shared" si="135"/>
        <v>0</v>
      </c>
      <c r="AE296" s="303">
        <f t="shared" si="136"/>
        <v>0</v>
      </c>
      <c r="AF296" s="304"/>
      <c r="AG296" s="305">
        <f t="shared" si="165"/>
        <v>0</v>
      </c>
      <c r="AH296" s="305">
        <f t="shared" si="166"/>
        <v>0</v>
      </c>
      <c r="AI296" s="305">
        <f t="shared" si="139"/>
        <v>0</v>
      </c>
      <c r="AJ296" s="303">
        <f t="shared" si="140"/>
        <v>0</v>
      </c>
      <c r="AK296" s="304"/>
      <c r="AL296" s="302">
        <f t="shared" si="153"/>
        <v>0</v>
      </c>
      <c r="AM296" s="306">
        <f t="shared" si="153"/>
        <v>0</v>
      </c>
      <c r="AN296" s="306"/>
      <c r="AO296" s="306"/>
      <c r="AP296" s="302">
        <f t="shared" si="141"/>
        <v>0</v>
      </c>
      <c r="AQ296" s="307">
        <f t="shared" si="142"/>
        <v>0</v>
      </c>
      <c r="AR296" s="304"/>
      <c r="AS296" s="302">
        <f t="shared" si="154"/>
        <v>0</v>
      </c>
      <c r="AT296" s="306">
        <f t="shared" si="154"/>
        <v>0</v>
      </c>
      <c r="AU296" s="306"/>
      <c r="AV296" s="306"/>
      <c r="AW296" s="302">
        <f t="shared" si="143"/>
        <v>0</v>
      </c>
      <c r="AX296" s="307">
        <f t="shared" si="144"/>
        <v>0</v>
      </c>
      <c r="AY296" s="304"/>
      <c r="AZ296" s="302">
        <f t="shared" si="145"/>
        <v>0</v>
      </c>
      <c r="BA296" s="302">
        <f t="shared" si="131"/>
        <v>0</v>
      </c>
      <c r="BB296" s="302">
        <f t="shared" si="146"/>
        <v>0</v>
      </c>
      <c r="BC296" s="303">
        <f t="shared" si="147"/>
        <v>0</v>
      </c>
      <c r="BD296" s="308"/>
      <c r="BE296" s="305">
        <f t="shared" si="148"/>
        <v>0</v>
      </c>
      <c r="BF296" s="305">
        <f t="shared" si="149"/>
        <v>0</v>
      </c>
      <c r="BG296" s="305">
        <f t="shared" si="150"/>
        <v>0</v>
      </c>
      <c r="BH296" s="307">
        <f t="shared" si="151"/>
        <v>0</v>
      </c>
      <c r="BI296" s="294"/>
      <c r="BJ296" s="91"/>
      <c r="BK296" s="91"/>
      <c r="BL296" s="91"/>
      <c r="BM296" s="91"/>
    </row>
    <row r="297" spans="1:65" hidden="1" outlineLevel="1" x14ac:dyDescent="0.25">
      <c r="A297" s="42"/>
      <c r="B297" s="42"/>
      <c r="C297" s="295">
        <v>286</v>
      </c>
      <c r="D297" s="280">
        <v>0</v>
      </c>
      <c r="E297" s="311" t="s">
        <v>393</v>
      </c>
      <c r="F297" s="297">
        <v>0</v>
      </c>
      <c r="G297" s="298">
        <v>0</v>
      </c>
      <c r="H297" s="299">
        <v>0</v>
      </c>
      <c r="I297" s="299">
        <v>0</v>
      </c>
      <c r="J297" s="299">
        <v>0</v>
      </c>
      <c r="K297" s="299">
        <v>0</v>
      </c>
      <c r="L297" s="300"/>
      <c r="M297" s="301">
        <v>0</v>
      </c>
      <c r="N297" s="302">
        <v>0</v>
      </c>
      <c r="O297" s="302">
        <f t="shared" si="124"/>
        <v>0</v>
      </c>
      <c r="P297" s="303">
        <f t="shared" si="125"/>
        <v>0</v>
      </c>
      <c r="Q297" s="300"/>
      <c r="R297" s="301">
        <v>0</v>
      </c>
      <c r="S297" s="302">
        <v>0</v>
      </c>
      <c r="T297" s="302">
        <f t="shared" si="126"/>
        <v>0</v>
      </c>
      <c r="U297" s="303">
        <f t="shared" si="127"/>
        <v>0</v>
      </c>
      <c r="V297" s="300"/>
      <c r="W297" s="301">
        <f t="shared" si="162"/>
        <v>0</v>
      </c>
      <c r="X297" s="301">
        <f t="shared" si="161"/>
        <v>0</v>
      </c>
      <c r="Y297" s="302">
        <f t="shared" si="129"/>
        <v>0</v>
      </c>
      <c r="Z297" s="303">
        <f t="shared" si="130"/>
        <v>0</v>
      </c>
      <c r="AA297" s="304"/>
      <c r="AB297" s="305">
        <f t="shared" si="163"/>
        <v>0</v>
      </c>
      <c r="AC297" s="305">
        <f t="shared" si="164"/>
        <v>0</v>
      </c>
      <c r="AD297" s="305">
        <f t="shared" si="135"/>
        <v>0</v>
      </c>
      <c r="AE297" s="303">
        <f t="shared" si="136"/>
        <v>0</v>
      </c>
      <c r="AF297" s="304"/>
      <c r="AG297" s="305">
        <f t="shared" si="165"/>
        <v>0</v>
      </c>
      <c r="AH297" s="305">
        <f t="shared" si="166"/>
        <v>0</v>
      </c>
      <c r="AI297" s="305">
        <f t="shared" si="139"/>
        <v>0</v>
      </c>
      <c r="AJ297" s="303">
        <f t="shared" si="140"/>
        <v>0</v>
      </c>
      <c r="AK297" s="304"/>
      <c r="AL297" s="302">
        <f t="shared" si="153"/>
        <v>0</v>
      </c>
      <c r="AM297" s="306">
        <f t="shared" si="153"/>
        <v>0</v>
      </c>
      <c r="AN297" s="306"/>
      <c r="AO297" s="306"/>
      <c r="AP297" s="302">
        <f t="shared" si="141"/>
        <v>0</v>
      </c>
      <c r="AQ297" s="307">
        <f t="shared" si="142"/>
        <v>0</v>
      </c>
      <c r="AR297" s="304"/>
      <c r="AS297" s="302">
        <f t="shared" si="154"/>
        <v>0</v>
      </c>
      <c r="AT297" s="306">
        <f t="shared" si="154"/>
        <v>0</v>
      </c>
      <c r="AU297" s="306"/>
      <c r="AV297" s="306"/>
      <c r="AW297" s="302">
        <f t="shared" si="143"/>
        <v>0</v>
      </c>
      <c r="AX297" s="307">
        <f t="shared" si="144"/>
        <v>0</v>
      </c>
      <c r="AY297" s="304"/>
      <c r="AZ297" s="302">
        <f t="shared" si="145"/>
        <v>0</v>
      </c>
      <c r="BA297" s="302">
        <f t="shared" si="131"/>
        <v>0</v>
      </c>
      <c r="BB297" s="302">
        <f t="shared" si="146"/>
        <v>0</v>
      </c>
      <c r="BC297" s="303">
        <f t="shared" si="147"/>
        <v>0</v>
      </c>
      <c r="BD297" s="308"/>
      <c r="BE297" s="305">
        <f t="shared" si="148"/>
        <v>0</v>
      </c>
      <c r="BF297" s="305">
        <f t="shared" si="149"/>
        <v>0</v>
      </c>
      <c r="BG297" s="305">
        <f t="shared" si="150"/>
        <v>0</v>
      </c>
      <c r="BH297" s="307">
        <f t="shared" si="151"/>
        <v>0</v>
      </c>
      <c r="BI297" s="294"/>
      <c r="BJ297" s="91"/>
      <c r="BK297" s="91"/>
      <c r="BL297" s="91"/>
      <c r="BM297" s="91"/>
    </row>
    <row r="298" spans="1:65" hidden="1" outlineLevel="1" x14ac:dyDescent="0.25">
      <c r="A298" s="42"/>
      <c r="B298" s="42"/>
      <c r="C298" s="295">
        <v>287</v>
      </c>
      <c r="D298" s="280">
        <v>0</v>
      </c>
      <c r="E298" s="311" t="s">
        <v>394</v>
      </c>
      <c r="F298" s="297">
        <v>0</v>
      </c>
      <c r="G298" s="298">
        <v>0</v>
      </c>
      <c r="H298" s="299">
        <v>0</v>
      </c>
      <c r="I298" s="299">
        <v>0</v>
      </c>
      <c r="J298" s="299">
        <v>0</v>
      </c>
      <c r="K298" s="299">
        <v>0</v>
      </c>
      <c r="L298" s="300"/>
      <c r="M298" s="301">
        <v>0</v>
      </c>
      <c r="N298" s="302">
        <v>0</v>
      </c>
      <c r="O298" s="302">
        <f t="shared" si="124"/>
        <v>0</v>
      </c>
      <c r="P298" s="303">
        <f t="shared" si="125"/>
        <v>0</v>
      </c>
      <c r="Q298" s="300"/>
      <c r="R298" s="301">
        <v>0</v>
      </c>
      <c r="S298" s="302">
        <v>0</v>
      </c>
      <c r="T298" s="302">
        <f t="shared" si="126"/>
        <v>0</v>
      </c>
      <c r="U298" s="303">
        <f t="shared" si="127"/>
        <v>0</v>
      </c>
      <c r="V298" s="300"/>
      <c r="W298" s="301">
        <f t="shared" si="162"/>
        <v>0</v>
      </c>
      <c r="X298" s="301">
        <f t="shared" si="161"/>
        <v>0</v>
      </c>
      <c r="Y298" s="302">
        <f t="shared" si="129"/>
        <v>0</v>
      </c>
      <c r="Z298" s="303">
        <f t="shared" si="130"/>
        <v>0</v>
      </c>
      <c r="AA298" s="304"/>
      <c r="AB298" s="305">
        <f t="shared" si="163"/>
        <v>0</v>
      </c>
      <c r="AC298" s="305">
        <f t="shared" si="164"/>
        <v>0</v>
      </c>
      <c r="AD298" s="305">
        <f t="shared" si="135"/>
        <v>0</v>
      </c>
      <c r="AE298" s="303">
        <f t="shared" si="136"/>
        <v>0</v>
      </c>
      <c r="AF298" s="304"/>
      <c r="AG298" s="305">
        <f t="shared" si="165"/>
        <v>0</v>
      </c>
      <c r="AH298" s="305">
        <f t="shared" si="166"/>
        <v>0</v>
      </c>
      <c r="AI298" s="305">
        <f t="shared" si="139"/>
        <v>0</v>
      </c>
      <c r="AJ298" s="303">
        <f t="shared" si="140"/>
        <v>0</v>
      </c>
      <c r="AK298" s="304"/>
      <c r="AL298" s="302">
        <f t="shared" si="153"/>
        <v>0</v>
      </c>
      <c r="AM298" s="306">
        <f t="shared" si="153"/>
        <v>0</v>
      </c>
      <c r="AN298" s="306"/>
      <c r="AO298" s="306"/>
      <c r="AP298" s="302">
        <f t="shared" si="141"/>
        <v>0</v>
      </c>
      <c r="AQ298" s="307">
        <f t="shared" si="142"/>
        <v>0</v>
      </c>
      <c r="AR298" s="304"/>
      <c r="AS298" s="302">
        <f t="shared" si="154"/>
        <v>0</v>
      </c>
      <c r="AT298" s="306">
        <f t="shared" si="154"/>
        <v>0</v>
      </c>
      <c r="AU298" s="306"/>
      <c r="AV298" s="306"/>
      <c r="AW298" s="302">
        <f t="shared" si="143"/>
        <v>0</v>
      </c>
      <c r="AX298" s="307">
        <f t="shared" si="144"/>
        <v>0</v>
      </c>
      <c r="AY298" s="304"/>
      <c r="AZ298" s="302">
        <f t="shared" si="145"/>
        <v>0</v>
      </c>
      <c r="BA298" s="302">
        <f t="shared" si="131"/>
        <v>0</v>
      </c>
      <c r="BB298" s="302">
        <f t="shared" si="146"/>
        <v>0</v>
      </c>
      <c r="BC298" s="303">
        <f t="shared" si="147"/>
        <v>0</v>
      </c>
      <c r="BD298" s="308"/>
      <c r="BE298" s="305">
        <f t="shared" si="148"/>
        <v>0</v>
      </c>
      <c r="BF298" s="305">
        <f t="shared" si="149"/>
        <v>0</v>
      </c>
      <c r="BG298" s="305">
        <f t="shared" si="150"/>
        <v>0</v>
      </c>
      <c r="BH298" s="307">
        <f t="shared" si="151"/>
        <v>0</v>
      </c>
      <c r="BI298" s="294"/>
      <c r="BJ298" s="91"/>
      <c r="BK298" s="91"/>
      <c r="BL298" s="91"/>
      <c r="BM298" s="91"/>
    </row>
    <row r="299" spans="1:65" hidden="1" outlineLevel="1" x14ac:dyDescent="0.25">
      <c r="A299" s="42"/>
      <c r="B299" s="42"/>
      <c r="C299" s="295">
        <v>288</v>
      </c>
      <c r="D299" s="280">
        <v>0</v>
      </c>
      <c r="E299" s="311" t="s">
        <v>395</v>
      </c>
      <c r="F299" s="297">
        <v>0</v>
      </c>
      <c r="G299" s="298">
        <v>0</v>
      </c>
      <c r="H299" s="299">
        <v>0</v>
      </c>
      <c r="I299" s="299">
        <v>0</v>
      </c>
      <c r="J299" s="299">
        <v>0</v>
      </c>
      <c r="K299" s="299">
        <v>0</v>
      </c>
      <c r="L299" s="300"/>
      <c r="M299" s="301">
        <v>0</v>
      </c>
      <c r="N299" s="302">
        <v>0</v>
      </c>
      <c r="O299" s="302">
        <f t="shared" si="124"/>
        <v>0</v>
      </c>
      <c r="P299" s="303">
        <f t="shared" si="125"/>
        <v>0</v>
      </c>
      <c r="Q299" s="300"/>
      <c r="R299" s="301">
        <v>0</v>
      </c>
      <c r="S299" s="302">
        <v>0</v>
      </c>
      <c r="T299" s="302">
        <f t="shared" si="126"/>
        <v>0</v>
      </c>
      <c r="U299" s="303">
        <f t="shared" si="127"/>
        <v>0</v>
      </c>
      <c r="V299" s="300"/>
      <c r="W299" s="301">
        <f t="shared" si="162"/>
        <v>0</v>
      </c>
      <c r="X299" s="301">
        <f t="shared" si="161"/>
        <v>0</v>
      </c>
      <c r="Y299" s="302">
        <f t="shared" si="129"/>
        <v>0</v>
      </c>
      <c r="Z299" s="303">
        <f t="shared" si="130"/>
        <v>0</v>
      </c>
      <c r="AA299" s="304"/>
      <c r="AB299" s="305">
        <f t="shared" si="163"/>
        <v>0</v>
      </c>
      <c r="AC299" s="305">
        <f t="shared" si="164"/>
        <v>0</v>
      </c>
      <c r="AD299" s="305">
        <f t="shared" si="135"/>
        <v>0</v>
      </c>
      <c r="AE299" s="303">
        <f t="shared" si="136"/>
        <v>0</v>
      </c>
      <c r="AF299" s="304"/>
      <c r="AG299" s="305">
        <f t="shared" si="165"/>
        <v>0</v>
      </c>
      <c r="AH299" s="305">
        <f t="shared" si="166"/>
        <v>0</v>
      </c>
      <c r="AI299" s="305">
        <f t="shared" si="139"/>
        <v>0</v>
      </c>
      <c r="AJ299" s="303">
        <f t="shared" si="140"/>
        <v>0</v>
      </c>
      <c r="AK299" s="304"/>
      <c r="AL299" s="302">
        <f t="shared" si="153"/>
        <v>0</v>
      </c>
      <c r="AM299" s="306">
        <f t="shared" si="153"/>
        <v>0</v>
      </c>
      <c r="AN299" s="306"/>
      <c r="AO299" s="306"/>
      <c r="AP299" s="302">
        <f t="shared" si="141"/>
        <v>0</v>
      </c>
      <c r="AQ299" s="307">
        <f t="shared" si="142"/>
        <v>0</v>
      </c>
      <c r="AR299" s="304"/>
      <c r="AS299" s="302">
        <f t="shared" si="154"/>
        <v>0</v>
      </c>
      <c r="AT299" s="306">
        <f t="shared" si="154"/>
        <v>0</v>
      </c>
      <c r="AU299" s="306"/>
      <c r="AV299" s="306"/>
      <c r="AW299" s="302">
        <f t="shared" si="143"/>
        <v>0</v>
      </c>
      <c r="AX299" s="307">
        <f t="shared" si="144"/>
        <v>0</v>
      </c>
      <c r="AY299" s="304"/>
      <c r="AZ299" s="302">
        <f t="shared" si="145"/>
        <v>0</v>
      </c>
      <c r="BA299" s="302">
        <f t="shared" si="131"/>
        <v>0</v>
      </c>
      <c r="BB299" s="302">
        <f t="shared" si="146"/>
        <v>0</v>
      </c>
      <c r="BC299" s="303">
        <f t="shared" si="147"/>
        <v>0</v>
      </c>
      <c r="BD299" s="308"/>
      <c r="BE299" s="305">
        <f t="shared" si="148"/>
        <v>0</v>
      </c>
      <c r="BF299" s="305">
        <f t="shared" si="149"/>
        <v>0</v>
      </c>
      <c r="BG299" s="305">
        <f t="shared" si="150"/>
        <v>0</v>
      </c>
      <c r="BH299" s="307">
        <f t="shared" si="151"/>
        <v>0</v>
      </c>
      <c r="BI299" s="294"/>
      <c r="BJ299" s="91"/>
      <c r="BK299" s="91"/>
      <c r="BL299" s="91"/>
      <c r="BM299" s="91"/>
    </row>
    <row r="300" spans="1:65" hidden="1" outlineLevel="1" x14ac:dyDescent="0.25">
      <c r="A300" s="42"/>
      <c r="B300" s="42"/>
      <c r="C300" s="295">
        <v>289</v>
      </c>
      <c r="D300" s="280">
        <v>0</v>
      </c>
      <c r="E300" s="311" t="s">
        <v>396</v>
      </c>
      <c r="F300" s="297">
        <v>0</v>
      </c>
      <c r="G300" s="298">
        <v>0</v>
      </c>
      <c r="H300" s="299">
        <v>0</v>
      </c>
      <c r="I300" s="299">
        <v>0</v>
      </c>
      <c r="J300" s="299">
        <v>0</v>
      </c>
      <c r="K300" s="299">
        <v>0</v>
      </c>
      <c r="L300" s="300"/>
      <c r="M300" s="301">
        <v>0</v>
      </c>
      <c r="N300" s="302">
        <v>0</v>
      </c>
      <c r="O300" s="302">
        <f t="shared" si="124"/>
        <v>0</v>
      </c>
      <c r="P300" s="303">
        <f t="shared" si="125"/>
        <v>0</v>
      </c>
      <c r="Q300" s="300"/>
      <c r="R300" s="301">
        <v>0</v>
      </c>
      <c r="S300" s="302">
        <v>0</v>
      </c>
      <c r="T300" s="302">
        <f t="shared" si="126"/>
        <v>0</v>
      </c>
      <c r="U300" s="303">
        <f t="shared" si="127"/>
        <v>0</v>
      </c>
      <c r="V300" s="300"/>
      <c r="W300" s="301">
        <f t="shared" si="162"/>
        <v>0</v>
      </c>
      <c r="X300" s="301">
        <f t="shared" ref="X300:X331" si="167">+N300+S300</f>
        <v>0</v>
      </c>
      <c r="Y300" s="302">
        <f t="shared" si="129"/>
        <v>0</v>
      </c>
      <c r="Z300" s="303">
        <f t="shared" si="130"/>
        <v>0</v>
      </c>
      <c r="AA300" s="304"/>
      <c r="AB300" s="305">
        <f t="shared" si="163"/>
        <v>0</v>
      </c>
      <c r="AC300" s="305">
        <f t="shared" si="164"/>
        <v>0</v>
      </c>
      <c r="AD300" s="305">
        <f t="shared" si="135"/>
        <v>0</v>
      </c>
      <c r="AE300" s="303">
        <f t="shared" si="136"/>
        <v>0</v>
      </c>
      <c r="AF300" s="304"/>
      <c r="AG300" s="305">
        <f t="shared" si="165"/>
        <v>0</v>
      </c>
      <c r="AH300" s="305">
        <f t="shared" si="166"/>
        <v>0</v>
      </c>
      <c r="AI300" s="305">
        <f t="shared" si="139"/>
        <v>0</v>
      </c>
      <c r="AJ300" s="303">
        <f t="shared" si="140"/>
        <v>0</v>
      </c>
      <c r="AK300" s="304"/>
      <c r="AL300" s="302">
        <f t="shared" si="153"/>
        <v>0</v>
      </c>
      <c r="AM300" s="306">
        <f t="shared" si="153"/>
        <v>0</v>
      </c>
      <c r="AN300" s="306"/>
      <c r="AO300" s="306"/>
      <c r="AP300" s="302">
        <f t="shared" si="141"/>
        <v>0</v>
      </c>
      <c r="AQ300" s="307">
        <f t="shared" si="142"/>
        <v>0</v>
      </c>
      <c r="AR300" s="304"/>
      <c r="AS300" s="302">
        <f t="shared" si="154"/>
        <v>0</v>
      </c>
      <c r="AT300" s="306">
        <f t="shared" si="154"/>
        <v>0</v>
      </c>
      <c r="AU300" s="306"/>
      <c r="AV300" s="306"/>
      <c r="AW300" s="302">
        <f t="shared" si="143"/>
        <v>0</v>
      </c>
      <c r="AX300" s="307">
        <f t="shared" si="144"/>
        <v>0</v>
      </c>
      <c r="AY300" s="304"/>
      <c r="AZ300" s="302">
        <f t="shared" si="145"/>
        <v>0</v>
      </c>
      <c r="BA300" s="302">
        <f t="shared" si="131"/>
        <v>0</v>
      </c>
      <c r="BB300" s="302">
        <f t="shared" si="146"/>
        <v>0</v>
      </c>
      <c r="BC300" s="303">
        <f t="shared" si="147"/>
        <v>0</v>
      </c>
      <c r="BD300" s="308"/>
      <c r="BE300" s="305">
        <f t="shared" si="148"/>
        <v>0</v>
      </c>
      <c r="BF300" s="305">
        <f t="shared" si="149"/>
        <v>0</v>
      </c>
      <c r="BG300" s="305">
        <f t="shared" si="150"/>
        <v>0</v>
      </c>
      <c r="BH300" s="307">
        <f t="shared" si="151"/>
        <v>0</v>
      </c>
      <c r="BI300" s="294"/>
      <c r="BJ300" s="91"/>
      <c r="BK300" s="91"/>
      <c r="BL300" s="91"/>
      <c r="BM300" s="91"/>
    </row>
    <row r="301" spans="1:65" hidden="1" outlineLevel="1" x14ac:dyDescent="0.25">
      <c r="A301" s="42"/>
      <c r="B301" s="42"/>
      <c r="C301" s="295">
        <v>290</v>
      </c>
      <c r="D301" s="280">
        <v>0</v>
      </c>
      <c r="E301" s="311" t="s">
        <v>397</v>
      </c>
      <c r="F301" s="297">
        <v>0</v>
      </c>
      <c r="G301" s="298">
        <v>0</v>
      </c>
      <c r="H301" s="299">
        <v>0</v>
      </c>
      <c r="I301" s="299">
        <v>0</v>
      </c>
      <c r="J301" s="299">
        <v>0</v>
      </c>
      <c r="K301" s="299">
        <v>0</v>
      </c>
      <c r="L301" s="300"/>
      <c r="M301" s="301">
        <v>0</v>
      </c>
      <c r="N301" s="302">
        <v>0</v>
      </c>
      <c r="O301" s="302">
        <f t="shared" si="124"/>
        <v>0</v>
      </c>
      <c r="P301" s="303">
        <f t="shared" si="125"/>
        <v>0</v>
      </c>
      <c r="Q301" s="300"/>
      <c r="R301" s="301">
        <v>0</v>
      </c>
      <c r="S301" s="302">
        <v>0</v>
      </c>
      <c r="T301" s="302">
        <f t="shared" si="126"/>
        <v>0</v>
      </c>
      <c r="U301" s="303">
        <f t="shared" si="127"/>
        <v>0</v>
      </c>
      <c r="V301" s="300"/>
      <c r="W301" s="301">
        <f t="shared" ref="W301:W332" si="168">+M301+R301</f>
        <v>0</v>
      </c>
      <c r="X301" s="301">
        <f t="shared" si="167"/>
        <v>0</v>
      </c>
      <c r="Y301" s="302">
        <f t="shared" si="129"/>
        <v>0</v>
      </c>
      <c r="Z301" s="303">
        <f t="shared" si="130"/>
        <v>0</v>
      </c>
      <c r="AA301" s="304"/>
      <c r="AB301" s="305">
        <f t="shared" ref="AB301:AB331" si="169">(+M301*$H301)+(R301*$J301)</f>
        <v>0</v>
      </c>
      <c r="AC301" s="305">
        <f t="shared" ref="AC301:AC331" si="170">(+N301*$H301)+(S301*$J301)</f>
        <v>0</v>
      </c>
      <c r="AD301" s="305">
        <f t="shared" si="135"/>
        <v>0</v>
      </c>
      <c r="AE301" s="303">
        <f t="shared" si="136"/>
        <v>0</v>
      </c>
      <c r="AF301" s="304"/>
      <c r="AG301" s="305">
        <f t="shared" ref="AG301:AG331" si="171">(+M301*$I301)+(R301*$K301)</f>
        <v>0</v>
      </c>
      <c r="AH301" s="305">
        <f t="shared" ref="AH301:AH331" si="172">(+N301*$I301)+(S301*$K301)</f>
        <v>0</v>
      </c>
      <c r="AI301" s="305">
        <f t="shared" si="139"/>
        <v>0</v>
      </c>
      <c r="AJ301" s="303">
        <f t="shared" si="140"/>
        <v>0</v>
      </c>
      <c r="AK301" s="304"/>
      <c r="AL301" s="302">
        <f t="shared" si="153"/>
        <v>0</v>
      </c>
      <c r="AM301" s="306">
        <f t="shared" si="153"/>
        <v>0</v>
      </c>
      <c r="AN301" s="306"/>
      <c r="AO301" s="306"/>
      <c r="AP301" s="302">
        <f t="shared" si="141"/>
        <v>0</v>
      </c>
      <c r="AQ301" s="307">
        <f t="shared" si="142"/>
        <v>0</v>
      </c>
      <c r="AR301" s="304"/>
      <c r="AS301" s="302">
        <f t="shared" si="154"/>
        <v>0</v>
      </c>
      <c r="AT301" s="306">
        <f t="shared" si="154"/>
        <v>0</v>
      </c>
      <c r="AU301" s="306"/>
      <c r="AV301" s="306"/>
      <c r="AW301" s="302">
        <f t="shared" si="143"/>
        <v>0</v>
      </c>
      <c r="AX301" s="307">
        <f t="shared" si="144"/>
        <v>0</v>
      </c>
      <c r="AY301" s="304"/>
      <c r="AZ301" s="302">
        <f t="shared" si="145"/>
        <v>0</v>
      </c>
      <c r="BA301" s="302">
        <f t="shared" si="131"/>
        <v>0</v>
      </c>
      <c r="BB301" s="302">
        <f t="shared" si="146"/>
        <v>0</v>
      </c>
      <c r="BC301" s="303">
        <f t="shared" si="147"/>
        <v>0</v>
      </c>
      <c r="BD301" s="308"/>
      <c r="BE301" s="305">
        <f t="shared" si="148"/>
        <v>0</v>
      </c>
      <c r="BF301" s="305">
        <f t="shared" si="149"/>
        <v>0</v>
      </c>
      <c r="BG301" s="305">
        <f t="shared" si="150"/>
        <v>0</v>
      </c>
      <c r="BH301" s="307">
        <f t="shared" si="151"/>
        <v>0</v>
      </c>
      <c r="BI301" s="294"/>
      <c r="BJ301" s="91"/>
      <c r="BK301" s="91"/>
      <c r="BL301" s="91"/>
      <c r="BM301" s="91"/>
    </row>
    <row r="302" spans="1:65" hidden="1" outlineLevel="1" x14ac:dyDescent="0.25">
      <c r="A302" s="42"/>
      <c r="B302" s="42"/>
      <c r="C302" s="295">
        <v>291</v>
      </c>
      <c r="D302" s="280">
        <v>0</v>
      </c>
      <c r="E302" s="311" t="s">
        <v>398</v>
      </c>
      <c r="F302" s="297">
        <v>0</v>
      </c>
      <c r="G302" s="298">
        <v>0</v>
      </c>
      <c r="H302" s="299">
        <v>0</v>
      </c>
      <c r="I302" s="299">
        <v>0</v>
      </c>
      <c r="J302" s="299">
        <v>0</v>
      </c>
      <c r="K302" s="299">
        <v>0</v>
      </c>
      <c r="L302" s="300"/>
      <c r="M302" s="301">
        <v>0</v>
      </c>
      <c r="N302" s="302">
        <v>0</v>
      </c>
      <c r="O302" s="302">
        <f t="shared" si="124"/>
        <v>0</v>
      </c>
      <c r="P302" s="303">
        <f t="shared" si="125"/>
        <v>0</v>
      </c>
      <c r="Q302" s="300"/>
      <c r="R302" s="301">
        <v>0</v>
      </c>
      <c r="S302" s="302">
        <v>0</v>
      </c>
      <c r="T302" s="302">
        <f t="shared" si="126"/>
        <v>0</v>
      </c>
      <c r="U302" s="303">
        <f t="shared" si="127"/>
        <v>0</v>
      </c>
      <c r="V302" s="300"/>
      <c r="W302" s="301">
        <f t="shared" si="168"/>
        <v>0</v>
      </c>
      <c r="X302" s="301">
        <f t="shared" si="167"/>
        <v>0</v>
      </c>
      <c r="Y302" s="302">
        <f t="shared" si="129"/>
        <v>0</v>
      </c>
      <c r="Z302" s="303">
        <f t="shared" si="130"/>
        <v>0</v>
      </c>
      <c r="AA302" s="304"/>
      <c r="AB302" s="305">
        <f t="shared" si="169"/>
        <v>0</v>
      </c>
      <c r="AC302" s="305">
        <f t="shared" si="170"/>
        <v>0</v>
      </c>
      <c r="AD302" s="305">
        <f t="shared" si="135"/>
        <v>0</v>
      </c>
      <c r="AE302" s="303">
        <f t="shared" si="136"/>
        <v>0</v>
      </c>
      <c r="AF302" s="304"/>
      <c r="AG302" s="305">
        <f t="shared" si="171"/>
        <v>0</v>
      </c>
      <c r="AH302" s="305">
        <f t="shared" si="172"/>
        <v>0</v>
      </c>
      <c r="AI302" s="305">
        <f t="shared" si="139"/>
        <v>0</v>
      </c>
      <c r="AJ302" s="303">
        <f t="shared" si="140"/>
        <v>0</v>
      </c>
      <c r="AK302" s="304"/>
      <c r="AL302" s="302">
        <f t="shared" si="153"/>
        <v>0</v>
      </c>
      <c r="AM302" s="306">
        <f t="shared" si="153"/>
        <v>0</v>
      </c>
      <c r="AN302" s="306"/>
      <c r="AO302" s="306"/>
      <c r="AP302" s="302">
        <f t="shared" si="141"/>
        <v>0</v>
      </c>
      <c r="AQ302" s="307">
        <f t="shared" si="142"/>
        <v>0</v>
      </c>
      <c r="AR302" s="304"/>
      <c r="AS302" s="302">
        <f t="shared" si="154"/>
        <v>0</v>
      </c>
      <c r="AT302" s="306">
        <f t="shared" si="154"/>
        <v>0</v>
      </c>
      <c r="AU302" s="306"/>
      <c r="AV302" s="306"/>
      <c r="AW302" s="302">
        <f t="shared" si="143"/>
        <v>0</v>
      </c>
      <c r="AX302" s="307">
        <f t="shared" si="144"/>
        <v>0</v>
      </c>
      <c r="AY302" s="304"/>
      <c r="AZ302" s="302">
        <f t="shared" si="145"/>
        <v>0</v>
      </c>
      <c r="BA302" s="302">
        <f t="shared" si="131"/>
        <v>0</v>
      </c>
      <c r="BB302" s="302">
        <f t="shared" si="146"/>
        <v>0</v>
      </c>
      <c r="BC302" s="303">
        <f t="shared" si="147"/>
        <v>0</v>
      </c>
      <c r="BD302" s="308"/>
      <c r="BE302" s="305">
        <f t="shared" si="148"/>
        <v>0</v>
      </c>
      <c r="BF302" s="305">
        <f t="shared" si="149"/>
        <v>0</v>
      </c>
      <c r="BG302" s="305">
        <f t="shared" si="150"/>
        <v>0</v>
      </c>
      <c r="BH302" s="307">
        <f t="shared" si="151"/>
        <v>0</v>
      </c>
      <c r="BI302" s="294"/>
      <c r="BJ302" s="91"/>
      <c r="BK302" s="91"/>
      <c r="BL302" s="91"/>
      <c r="BM302" s="91"/>
    </row>
    <row r="303" spans="1:65" hidden="1" outlineLevel="1" x14ac:dyDescent="0.25">
      <c r="A303" s="42"/>
      <c r="B303" s="42"/>
      <c r="C303" s="295">
        <v>292</v>
      </c>
      <c r="D303" s="280">
        <v>0</v>
      </c>
      <c r="E303" s="311" t="s">
        <v>399</v>
      </c>
      <c r="F303" s="297">
        <v>0</v>
      </c>
      <c r="G303" s="298">
        <v>0</v>
      </c>
      <c r="H303" s="299">
        <v>0</v>
      </c>
      <c r="I303" s="299">
        <v>0</v>
      </c>
      <c r="J303" s="299">
        <v>0</v>
      </c>
      <c r="K303" s="299">
        <v>0</v>
      </c>
      <c r="L303" s="300"/>
      <c r="M303" s="301">
        <v>0</v>
      </c>
      <c r="N303" s="302">
        <v>0</v>
      </c>
      <c r="O303" s="302">
        <f t="shared" si="124"/>
        <v>0</v>
      </c>
      <c r="P303" s="303">
        <f t="shared" si="125"/>
        <v>0</v>
      </c>
      <c r="Q303" s="300"/>
      <c r="R303" s="301">
        <v>0</v>
      </c>
      <c r="S303" s="302">
        <v>0</v>
      </c>
      <c r="T303" s="302">
        <f t="shared" si="126"/>
        <v>0</v>
      </c>
      <c r="U303" s="303">
        <f t="shared" si="127"/>
        <v>0</v>
      </c>
      <c r="V303" s="300"/>
      <c r="W303" s="301">
        <f t="shared" si="168"/>
        <v>0</v>
      </c>
      <c r="X303" s="301">
        <f t="shared" si="167"/>
        <v>0</v>
      </c>
      <c r="Y303" s="302">
        <f t="shared" si="129"/>
        <v>0</v>
      </c>
      <c r="Z303" s="303">
        <f t="shared" si="130"/>
        <v>0</v>
      </c>
      <c r="AA303" s="304"/>
      <c r="AB303" s="305">
        <f t="shared" si="169"/>
        <v>0</v>
      </c>
      <c r="AC303" s="305">
        <f t="shared" si="170"/>
        <v>0</v>
      </c>
      <c r="AD303" s="305">
        <f t="shared" si="135"/>
        <v>0</v>
      </c>
      <c r="AE303" s="303">
        <f t="shared" si="136"/>
        <v>0</v>
      </c>
      <c r="AF303" s="304"/>
      <c r="AG303" s="305">
        <f t="shared" si="171"/>
        <v>0</v>
      </c>
      <c r="AH303" s="305">
        <f t="shared" si="172"/>
        <v>0</v>
      </c>
      <c r="AI303" s="305">
        <f t="shared" si="139"/>
        <v>0</v>
      </c>
      <c r="AJ303" s="303">
        <f t="shared" si="140"/>
        <v>0</v>
      </c>
      <c r="AK303" s="304"/>
      <c r="AL303" s="302">
        <f t="shared" si="153"/>
        <v>0</v>
      </c>
      <c r="AM303" s="306">
        <f t="shared" si="153"/>
        <v>0</v>
      </c>
      <c r="AN303" s="306"/>
      <c r="AO303" s="306"/>
      <c r="AP303" s="302">
        <f t="shared" si="141"/>
        <v>0</v>
      </c>
      <c r="AQ303" s="307">
        <f t="shared" si="142"/>
        <v>0</v>
      </c>
      <c r="AR303" s="304"/>
      <c r="AS303" s="302">
        <f t="shared" si="154"/>
        <v>0</v>
      </c>
      <c r="AT303" s="306">
        <f t="shared" si="154"/>
        <v>0</v>
      </c>
      <c r="AU303" s="306"/>
      <c r="AV303" s="306"/>
      <c r="AW303" s="302">
        <f t="shared" si="143"/>
        <v>0</v>
      </c>
      <c r="AX303" s="307">
        <f t="shared" si="144"/>
        <v>0</v>
      </c>
      <c r="AY303" s="304"/>
      <c r="AZ303" s="302">
        <f t="shared" si="145"/>
        <v>0</v>
      </c>
      <c r="BA303" s="302">
        <f t="shared" si="131"/>
        <v>0</v>
      </c>
      <c r="BB303" s="302">
        <f t="shared" si="146"/>
        <v>0</v>
      </c>
      <c r="BC303" s="303">
        <f t="shared" si="147"/>
        <v>0</v>
      </c>
      <c r="BD303" s="308"/>
      <c r="BE303" s="305">
        <f t="shared" si="148"/>
        <v>0</v>
      </c>
      <c r="BF303" s="305">
        <f t="shared" si="149"/>
        <v>0</v>
      </c>
      <c r="BG303" s="305">
        <f t="shared" si="150"/>
        <v>0</v>
      </c>
      <c r="BH303" s="307">
        <f t="shared" si="151"/>
        <v>0</v>
      </c>
      <c r="BI303" s="294"/>
      <c r="BJ303" s="91"/>
      <c r="BK303" s="91"/>
      <c r="BL303" s="91"/>
      <c r="BM303" s="91"/>
    </row>
    <row r="304" spans="1:65" hidden="1" outlineLevel="1" x14ac:dyDescent="0.25">
      <c r="A304" s="42"/>
      <c r="B304" s="42"/>
      <c r="C304" s="295">
        <v>293</v>
      </c>
      <c r="D304" s="280">
        <v>0</v>
      </c>
      <c r="E304" s="311" t="s">
        <v>400</v>
      </c>
      <c r="F304" s="297">
        <v>0</v>
      </c>
      <c r="G304" s="298">
        <v>0</v>
      </c>
      <c r="H304" s="299">
        <v>0</v>
      </c>
      <c r="I304" s="299">
        <v>0</v>
      </c>
      <c r="J304" s="299">
        <v>0</v>
      </c>
      <c r="K304" s="299">
        <v>0</v>
      </c>
      <c r="L304" s="300"/>
      <c r="M304" s="301">
        <v>0</v>
      </c>
      <c r="N304" s="302">
        <v>0</v>
      </c>
      <c r="O304" s="302">
        <f t="shared" si="124"/>
        <v>0</v>
      </c>
      <c r="P304" s="303">
        <f t="shared" si="125"/>
        <v>0</v>
      </c>
      <c r="Q304" s="300"/>
      <c r="R304" s="301">
        <v>0</v>
      </c>
      <c r="S304" s="302">
        <v>0</v>
      </c>
      <c r="T304" s="302">
        <f t="shared" si="126"/>
        <v>0</v>
      </c>
      <c r="U304" s="303">
        <f t="shared" si="127"/>
        <v>0</v>
      </c>
      <c r="V304" s="300"/>
      <c r="W304" s="301">
        <f t="shared" si="168"/>
        <v>0</v>
      </c>
      <c r="X304" s="301">
        <f t="shared" si="167"/>
        <v>0</v>
      </c>
      <c r="Y304" s="302">
        <f t="shared" si="129"/>
        <v>0</v>
      </c>
      <c r="Z304" s="303">
        <f t="shared" si="130"/>
        <v>0</v>
      </c>
      <c r="AA304" s="304"/>
      <c r="AB304" s="305">
        <f t="shared" si="169"/>
        <v>0</v>
      </c>
      <c r="AC304" s="305">
        <f t="shared" si="170"/>
        <v>0</v>
      </c>
      <c r="AD304" s="305">
        <f t="shared" si="135"/>
        <v>0</v>
      </c>
      <c r="AE304" s="303">
        <f t="shared" si="136"/>
        <v>0</v>
      </c>
      <c r="AF304" s="304"/>
      <c r="AG304" s="305">
        <f t="shared" si="171"/>
        <v>0</v>
      </c>
      <c r="AH304" s="305">
        <f t="shared" si="172"/>
        <v>0</v>
      </c>
      <c r="AI304" s="305">
        <f t="shared" si="139"/>
        <v>0</v>
      </c>
      <c r="AJ304" s="303">
        <f t="shared" si="140"/>
        <v>0</v>
      </c>
      <c r="AK304" s="304"/>
      <c r="AL304" s="302">
        <f t="shared" si="153"/>
        <v>0</v>
      </c>
      <c r="AM304" s="306">
        <f t="shared" si="153"/>
        <v>0</v>
      </c>
      <c r="AN304" s="306"/>
      <c r="AO304" s="306"/>
      <c r="AP304" s="302">
        <f t="shared" si="141"/>
        <v>0</v>
      </c>
      <c r="AQ304" s="307">
        <f t="shared" si="142"/>
        <v>0</v>
      </c>
      <c r="AR304" s="304"/>
      <c r="AS304" s="302">
        <f t="shared" si="154"/>
        <v>0</v>
      </c>
      <c r="AT304" s="306">
        <f t="shared" si="154"/>
        <v>0</v>
      </c>
      <c r="AU304" s="306"/>
      <c r="AV304" s="306"/>
      <c r="AW304" s="302">
        <f t="shared" si="143"/>
        <v>0</v>
      </c>
      <c r="AX304" s="307">
        <f t="shared" si="144"/>
        <v>0</v>
      </c>
      <c r="AY304" s="304"/>
      <c r="AZ304" s="302">
        <f t="shared" si="145"/>
        <v>0</v>
      </c>
      <c r="BA304" s="302">
        <f t="shared" si="131"/>
        <v>0</v>
      </c>
      <c r="BB304" s="302">
        <f t="shared" si="146"/>
        <v>0</v>
      </c>
      <c r="BC304" s="303">
        <f t="shared" si="147"/>
        <v>0</v>
      </c>
      <c r="BD304" s="308"/>
      <c r="BE304" s="305">
        <f t="shared" si="148"/>
        <v>0</v>
      </c>
      <c r="BF304" s="305">
        <f t="shared" si="149"/>
        <v>0</v>
      </c>
      <c r="BG304" s="305">
        <f t="shared" si="150"/>
        <v>0</v>
      </c>
      <c r="BH304" s="307">
        <f t="shared" si="151"/>
        <v>0</v>
      </c>
      <c r="BI304" s="294"/>
      <c r="BJ304" s="91"/>
      <c r="BK304" s="91"/>
      <c r="BL304" s="91"/>
      <c r="BM304" s="91"/>
    </row>
    <row r="305" spans="1:65" hidden="1" outlineLevel="1" x14ac:dyDescent="0.25">
      <c r="A305" s="42"/>
      <c r="B305" s="42"/>
      <c r="C305" s="295">
        <v>294</v>
      </c>
      <c r="D305" s="280">
        <v>0</v>
      </c>
      <c r="E305" s="311" t="s">
        <v>401</v>
      </c>
      <c r="F305" s="297">
        <v>0</v>
      </c>
      <c r="G305" s="298">
        <v>0</v>
      </c>
      <c r="H305" s="299">
        <v>0</v>
      </c>
      <c r="I305" s="299">
        <v>0</v>
      </c>
      <c r="J305" s="299">
        <v>0</v>
      </c>
      <c r="K305" s="299">
        <v>0</v>
      </c>
      <c r="L305" s="300"/>
      <c r="M305" s="301">
        <v>0</v>
      </c>
      <c r="N305" s="302">
        <v>0</v>
      </c>
      <c r="O305" s="302">
        <f t="shared" si="124"/>
        <v>0</v>
      </c>
      <c r="P305" s="303">
        <f t="shared" si="125"/>
        <v>0</v>
      </c>
      <c r="Q305" s="300"/>
      <c r="R305" s="301">
        <v>0</v>
      </c>
      <c r="S305" s="302">
        <v>0</v>
      </c>
      <c r="T305" s="302">
        <f t="shared" si="126"/>
        <v>0</v>
      </c>
      <c r="U305" s="303">
        <f t="shared" si="127"/>
        <v>0</v>
      </c>
      <c r="V305" s="300"/>
      <c r="W305" s="301">
        <f t="shared" si="168"/>
        <v>0</v>
      </c>
      <c r="X305" s="301">
        <f t="shared" si="167"/>
        <v>0</v>
      </c>
      <c r="Y305" s="302">
        <f t="shared" si="129"/>
        <v>0</v>
      </c>
      <c r="Z305" s="303">
        <f t="shared" si="130"/>
        <v>0</v>
      </c>
      <c r="AA305" s="304"/>
      <c r="AB305" s="305">
        <f t="shared" si="169"/>
        <v>0</v>
      </c>
      <c r="AC305" s="305">
        <f t="shared" si="170"/>
        <v>0</v>
      </c>
      <c r="AD305" s="305">
        <f t="shared" si="135"/>
        <v>0</v>
      </c>
      <c r="AE305" s="303">
        <f t="shared" si="136"/>
        <v>0</v>
      </c>
      <c r="AF305" s="304"/>
      <c r="AG305" s="305">
        <f t="shared" si="171"/>
        <v>0</v>
      </c>
      <c r="AH305" s="305">
        <f t="shared" si="172"/>
        <v>0</v>
      </c>
      <c r="AI305" s="305">
        <f t="shared" si="139"/>
        <v>0</v>
      </c>
      <c r="AJ305" s="303">
        <f t="shared" si="140"/>
        <v>0</v>
      </c>
      <c r="AK305" s="304"/>
      <c r="AL305" s="302">
        <f t="shared" si="153"/>
        <v>0</v>
      </c>
      <c r="AM305" s="306">
        <f t="shared" si="153"/>
        <v>0</v>
      </c>
      <c r="AN305" s="306"/>
      <c r="AO305" s="306"/>
      <c r="AP305" s="302">
        <f t="shared" si="141"/>
        <v>0</v>
      </c>
      <c r="AQ305" s="307">
        <f t="shared" si="142"/>
        <v>0</v>
      </c>
      <c r="AR305" s="304"/>
      <c r="AS305" s="302">
        <f t="shared" si="154"/>
        <v>0</v>
      </c>
      <c r="AT305" s="306">
        <f t="shared" si="154"/>
        <v>0</v>
      </c>
      <c r="AU305" s="306"/>
      <c r="AV305" s="306"/>
      <c r="AW305" s="302">
        <f t="shared" si="143"/>
        <v>0</v>
      </c>
      <c r="AX305" s="307">
        <f t="shared" si="144"/>
        <v>0</v>
      </c>
      <c r="AY305" s="304"/>
      <c r="AZ305" s="302">
        <f t="shared" si="145"/>
        <v>0</v>
      </c>
      <c r="BA305" s="302">
        <f t="shared" si="131"/>
        <v>0</v>
      </c>
      <c r="BB305" s="302">
        <f t="shared" si="146"/>
        <v>0</v>
      </c>
      <c r="BC305" s="303">
        <f t="shared" si="147"/>
        <v>0</v>
      </c>
      <c r="BD305" s="308"/>
      <c r="BE305" s="305">
        <f t="shared" si="148"/>
        <v>0</v>
      </c>
      <c r="BF305" s="305">
        <f t="shared" si="149"/>
        <v>0</v>
      </c>
      <c r="BG305" s="305">
        <f t="shared" si="150"/>
        <v>0</v>
      </c>
      <c r="BH305" s="307">
        <f t="shared" si="151"/>
        <v>0</v>
      </c>
      <c r="BI305" s="294"/>
      <c r="BJ305" s="91"/>
      <c r="BK305" s="91"/>
      <c r="BL305" s="91"/>
      <c r="BM305" s="91"/>
    </row>
    <row r="306" spans="1:65" hidden="1" outlineLevel="1" x14ac:dyDescent="0.25">
      <c r="A306" s="42"/>
      <c r="B306" s="42"/>
      <c r="C306" s="295">
        <v>295</v>
      </c>
      <c r="D306" s="280">
        <v>0</v>
      </c>
      <c r="E306" s="311" t="s">
        <v>402</v>
      </c>
      <c r="F306" s="297">
        <v>0</v>
      </c>
      <c r="G306" s="298">
        <v>0</v>
      </c>
      <c r="H306" s="299">
        <v>0</v>
      </c>
      <c r="I306" s="299">
        <v>0</v>
      </c>
      <c r="J306" s="299">
        <v>0</v>
      </c>
      <c r="K306" s="299">
        <v>0</v>
      </c>
      <c r="L306" s="300"/>
      <c r="M306" s="301">
        <v>0</v>
      </c>
      <c r="N306" s="302">
        <v>0</v>
      </c>
      <c r="O306" s="302">
        <f t="shared" si="124"/>
        <v>0</v>
      </c>
      <c r="P306" s="303">
        <f t="shared" si="125"/>
        <v>0</v>
      </c>
      <c r="Q306" s="300"/>
      <c r="R306" s="301">
        <v>0</v>
      </c>
      <c r="S306" s="302">
        <v>0</v>
      </c>
      <c r="T306" s="302">
        <f t="shared" si="126"/>
        <v>0</v>
      </c>
      <c r="U306" s="303">
        <f t="shared" si="127"/>
        <v>0</v>
      </c>
      <c r="V306" s="300"/>
      <c r="W306" s="301">
        <f t="shared" si="168"/>
        <v>0</v>
      </c>
      <c r="X306" s="301">
        <f t="shared" si="167"/>
        <v>0</v>
      </c>
      <c r="Y306" s="302">
        <f t="shared" si="129"/>
        <v>0</v>
      </c>
      <c r="Z306" s="303">
        <f t="shared" si="130"/>
        <v>0</v>
      </c>
      <c r="AA306" s="304"/>
      <c r="AB306" s="305">
        <f t="shared" si="169"/>
        <v>0</v>
      </c>
      <c r="AC306" s="305">
        <f t="shared" si="170"/>
        <v>0</v>
      </c>
      <c r="AD306" s="305">
        <f t="shared" si="135"/>
        <v>0</v>
      </c>
      <c r="AE306" s="303">
        <f t="shared" si="136"/>
        <v>0</v>
      </c>
      <c r="AF306" s="304"/>
      <c r="AG306" s="305">
        <f t="shared" si="171"/>
        <v>0</v>
      </c>
      <c r="AH306" s="305">
        <f t="shared" si="172"/>
        <v>0</v>
      </c>
      <c r="AI306" s="305">
        <f t="shared" si="139"/>
        <v>0</v>
      </c>
      <c r="AJ306" s="303">
        <f t="shared" si="140"/>
        <v>0</v>
      </c>
      <c r="AK306" s="304"/>
      <c r="AL306" s="302">
        <f t="shared" si="153"/>
        <v>0</v>
      </c>
      <c r="AM306" s="306">
        <f t="shared" si="153"/>
        <v>0</v>
      </c>
      <c r="AN306" s="306"/>
      <c r="AO306" s="306"/>
      <c r="AP306" s="302">
        <f t="shared" si="141"/>
        <v>0</v>
      </c>
      <c r="AQ306" s="307">
        <f t="shared" si="142"/>
        <v>0</v>
      </c>
      <c r="AR306" s="304"/>
      <c r="AS306" s="302">
        <f t="shared" si="154"/>
        <v>0</v>
      </c>
      <c r="AT306" s="306">
        <f t="shared" si="154"/>
        <v>0</v>
      </c>
      <c r="AU306" s="306"/>
      <c r="AV306" s="306"/>
      <c r="AW306" s="302">
        <f t="shared" si="143"/>
        <v>0</v>
      </c>
      <c r="AX306" s="307">
        <f t="shared" si="144"/>
        <v>0</v>
      </c>
      <c r="AY306" s="304"/>
      <c r="AZ306" s="302">
        <f t="shared" si="145"/>
        <v>0</v>
      </c>
      <c r="BA306" s="302">
        <f t="shared" si="131"/>
        <v>0</v>
      </c>
      <c r="BB306" s="302">
        <f t="shared" si="146"/>
        <v>0</v>
      </c>
      <c r="BC306" s="303">
        <f t="shared" si="147"/>
        <v>0</v>
      </c>
      <c r="BD306" s="308"/>
      <c r="BE306" s="305">
        <f t="shared" si="148"/>
        <v>0</v>
      </c>
      <c r="BF306" s="305">
        <f t="shared" si="149"/>
        <v>0</v>
      </c>
      <c r="BG306" s="305">
        <f t="shared" si="150"/>
        <v>0</v>
      </c>
      <c r="BH306" s="307">
        <f t="shared" si="151"/>
        <v>0</v>
      </c>
      <c r="BI306" s="294"/>
      <c r="BJ306" s="91"/>
      <c r="BK306" s="91"/>
      <c r="BL306" s="91"/>
      <c r="BM306" s="91"/>
    </row>
    <row r="307" spans="1:65" hidden="1" outlineLevel="1" x14ac:dyDescent="0.25">
      <c r="A307" s="42"/>
      <c r="B307" s="42"/>
      <c r="C307" s="295">
        <v>296</v>
      </c>
      <c r="D307" s="280">
        <v>0</v>
      </c>
      <c r="E307" s="311" t="s">
        <v>403</v>
      </c>
      <c r="F307" s="297">
        <v>0</v>
      </c>
      <c r="G307" s="298">
        <v>0</v>
      </c>
      <c r="H307" s="299">
        <v>0</v>
      </c>
      <c r="I307" s="299">
        <v>0</v>
      </c>
      <c r="J307" s="299">
        <v>0</v>
      </c>
      <c r="K307" s="299">
        <v>0</v>
      </c>
      <c r="L307" s="300"/>
      <c r="M307" s="301">
        <v>0</v>
      </c>
      <c r="N307" s="302">
        <v>0</v>
      </c>
      <c r="O307" s="302">
        <f t="shared" si="124"/>
        <v>0</v>
      </c>
      <c r="P307" s="303">
        <f t="shared" si="125"/>
        <v>0</v>
      </c>
      <c r="Q307" s="300"/>
      <c r="R307" s="301">
        <v>0</v>
      </c>
      <c r="S307" s="302">
        <v>0</v>
      </c>
      <c r="T307" s="302">
        <f t="shared" si="126"/>
        <v>0</v>
      </c>
      <c r="U307" s="303">
        <f t="shared" si="127"/>
        <v>0</v>
      </c>
      <c r="V307" s="300"/>
      <c r="W307" s="301">
        <f t="shared" si="168"/>
        <v>0</v>
      </c>
      <c r="X307" s="301">
        <f t="shared" si="167"/>
        <v>0</v>
      </c>
      <c r="Y307" s="302">
        <f t="shared" si="129"/>
        <v>0</v>
      </c>
      <c r="Z307" s="303">
        <f t="shared" si="130"/>
        <v>0</v>
      </c>
      <c r="AA307" s="304"/>
      <c r="AB307" s="305">
        <f t="shared" si="169"/>
        <v>0</v>
      </c>
      <c r="AC307" s="305">
        <f t="shared" si="170"/>
        <v>0</v>
      </c>
      <c r="AD307" s="305">
        <f t="shared" si="135"/>
        <v>0</v>
      </c>
      <c r="AE307" s="303">
        <f t="shared" si="136"/>
        <v>0</v>
      </c>
      <c r="AF307" s="304"/>
      <c r="AG307" s="305">
        <f t="shared" si="171"/>
        <v>0</v>
      </c>
      <c r="AH307" s="305">
        <f t="shared" si="172"/>
        <v>0</v>
      </c>
      <c r="AI307" s="305">
        <f t="shared" si="139"/>
        <v>0</v>
      </c>
      <c r="AJ307" s="303">
        <f t="shared" si="140"/>
        <v>0</v>
      </c>
      <c r="AK307" s="304"/>
      <c r="AL307" s="302">
        <f t="shared" si="153"/>
        <v>0</v>
      </c>
      <c r="AM307" s="306">
        <f t="shared" si="153"/>
        <v>0</v>
      </c>
      <c r="AN307" s="306"/>
      <c r="AO307" s="306"/>
      <c r="AP307" s="302">
        <f t="shared" si="141"/>
        <v>0</v>
      </c>
      <c r="AQ307" s="307">
        <f t="shared" si="142"/>
        <v>0</v>
      </c>
      <c r="AR307" s="304"/>
      <c r="AS307" s="302">
        <f t="shared" si="154"/>
        <v>0</v>
      </c>
      <c r="AT307" s="306">
        <f t="shared" si="154"/>
        <v>0</v>
      </c>
      <c r="AU307" s="306"/>
      <c r="AV307" s="306"/>
      <c r="AW307" s="302">
        <f t="shared" si="143"/>
        <v>0</v>
      </c>
      <c r="AX307" s="307">
        <f t="shared" si="144"/>
        <v>0</v>
      </c>
      <c r="AY307" s="304"/>
      <c r="AZ307" s="302">
        <f t="shared" si="145"/>
        <v>0</v>
      </c>
      <c r="BA307" s="302">
        <f t="shared" si="131"/>
        <v>0</v>
      </c>
      <c r="BB307" s="302">
        <f t="shared" si="146"/>
        <v>0</v>
      </c>
      <c r="BC307" s="303">
        <f t="shared" si="147"/>
        <v>0</v>
      </c>
      <c r="BD307" s="308"/>
      <c r="BE307" s="305">
        <f t="shared" si="148"/>
        <v>0</v>
      </c>
      <c r="BF307" s="305">
        <f t="shared" si="149"/>
        <v>0</v>
      </c>
      <c r="BG307" s="305">
        <f t="shared" si="150"/>
        <v>0</v>
      </c>
      <c r="BH307" s="307">
        <f t="shared" si="151"/>
        <v>0</v>
      </c>
      <c r="BI307" s="294"/>
      <c r="BJ307" s="91"/>
      <c r="BK307" s="91"/>
      <c r="BL307" s="91"/>
      <c r="BM307" s="91"/>
    </row>
    <row r="308" spans="1:65" hidden="1" outlineLevel="1" x14ac:dyDescent="0.25">
      <c r="A308" s="42"/>
      <c r="B308" s="42"/>
      <c r="C308" s="295">
        <v>297</v>
      </c>
      <c r="D308" s="280">
        <v>0</v>
      </c>
      <c r="E308" s="311" t="s">
        <v>404</v>
      </c>
      <c r="F308" s="297">
        <v>0</v>
      </c>
      <c r="G308" s="298">
        <v>0</v>
      </c>
      <c r="H308" s="299">
        <v>0</v>
      </c>
      <c r="I308" s="299">
        <v>0</v>
      </c>
      <c r="J308" s="299">
        <v>0</v>
      </c>
      <c r="K308" s="299">
        <v>0</v>
      </c>
      <c r="L308" s="300"/>
      <c r="M308" s="301">
        <v>0</v>
      </c>
      <c r="N308" s="302">
        <v>0</v>
      </c>
      <c r="O308" s="302">
        <f t="shared" si="124"/>
        <v>0</v>
      </c>
      <c r="P308" s="303">
        <f t="shared" si="125"/>
        <v>0</v>
      </c>
      <c r="Q308" s="300"/>
      <c r="R308" s="301">
        <v>0</v>
      </c>
      <c r="S308" s="302">
        <v>0</v>
      </c>
      <c r="T308" s="302">
        <f t="shared" si="126"/>
        <v>0</v>
      </c>
      <c r="U308" s="303">
        <f t="shared" si="127"/>
        <v>0</v>
      </c>
      <c r="V308" s="300"/>
      <c r="W308" s="301">
        <f t="shared" si="168"/>
        <v>0</v>
      </c>
      <c r="X308" s="301">
        <f t="shared" si="167"/>
        <v>0</v>
      </c>
      <c r="Y308" s="302">
        <f t="shared" si="129"/>
        <v>0</v>
      </c>
      <c r="Z308" s="303">
        <f t="shared" si="130"/>
        <v>0</v>
      </c>
      <c r="AA308" s="304"/>
      <c r="AB308" s="305">
        <f t="shared" si="169"/>
        <v>0</v>
      </c>
      <c r="AC308" s="305">
        <f t="shared" si="170"/>
        <v>0</v>
      </c>
      <c r="AD308" s="305">
        <f t="shared" si="135"/>
        <v>0</v>
      </c>
      <c r="AE308" s="303">
        <f t="shared" si="136"/>
        <v>0</v>
      </c>
      <c r="AF308" s="304"/>
      <c r="AG308" s="305">
        <f t="shared" si="171"/>
        <v>0</v>
      </c>
      <c r="AH308" s="305">
        <f t="shared" si="172"/>
        <v>0</v>
      </c>
      <c r="AI308" s="305">
        <f t="shared" si="139"/>
        <v>0</v>
      </c>
      <c r="AJ308" s="303">
        <f t="shared" si="140"/>
        <v>0</v>
      </c>
      <c r="AK308" s="304"/>
      <c r="AL308" s="302">
        <f t="shared" si="153"/>
        <v>0</v>
      </c>
      <c r="AM308" s="306">
        <f t="shared" si="153"/>
        <v>0</v>
      </c>
      <c r="AN308" s="306"/>
      <c r="AO308" s="306"/>
      <c r="AP308" s="302">
        <f t="shared" si="141"/>
        <v>0</v>
      </c>
      <c r="AQ308" s="307">
        <f t="shared" si="142"/>
        <v>0</v>
      </c>
      <c r="AR308" s="304"/>
      <c r="AS308" s="302">
        <f t="shared" si="154"/>
        <v>0</v>
      </c>
      <c r="AT308" s="306">
        <f t="shared" si="154"/>
        <v>0</v>
      </c>
      <c r="AU308" s="306"/>
      <c r="AV308" s="306"/>
      <c r="AW308" s="302">
        <f t="shared" si="143"/>
        <v>0</v>
      </c>
      <c r="AX308" s="307">
        <f t="shared" si="144"/>
        <v>0</v>
      </c>
      <c r="AY308" s="304"/>
      <c r="AZ308" s="302">
        <f t="shared" si="145"/>
        <v>0</v>
      </c>
      <c r="BA308" s="302">
        <f t="shared" si="131"/>
        <v>0</v>
      </c>
      <c r="BB308" s="302">
        <f t="shared" si="146"/>
        <v>0</v>
      </c>
      <c r="BC308" s="303">
        <f t="shared" si="147"/>
        <v>0</v>
      </c>
      <c r="BD308" s="308"/>
      <c r="BE308" s="305">
        <f t="shared" si="148"/>
        <v>0</v>
      </c>
      <c r="BF308" s="305">
        <f t="shared" si="149"/>
        <v>0</v>
      </c>
      <c r="BG308" s="305">
        <f t="shared" si="150"/>
        <v>0</v>
      </c>
      <c r="BH308" s="307">
        <f t="shared" si="151"/>
        <v>0</v>
      </c>
      <c r="BI308" s="294"/>
      <c r="BJ308" s="91"/>
      <c r="BK308" s="91"/>
      <c r="BL308" s="91"/>
      <c r="BM308" s="91"/>
    </row>
    <row r="309" spans="1:65" hidden="1" outlineLevel="1" x14ac:dyDescent="0.25">
      <c r="A309" s="42"/>
      <c r="B309" s="42"/>
      <c r="C309" s="295">
        <v>298</v>
      </c>
      <c r="D309" s="280">
        <v>0</v>
      </c>
      <c r="E309" s="311" t="s">
        <v>405</v>
      </c>
      <c r="F309" s="297">
        <v>0</v>
      </c>
      <c r="G309" s="298">
        <v>0</v>
      </c>
      <c r="H309" s="299">
        <v>0</v>
      </c>
      <c r="I309" s="299">
        <v>0</v>
      </c>
      <c r="J309" s="299">
        <v>0</v>
      </c>
      <c r="K309" s="299">
        <v>0</v>
      </c>
      <c r="L309" s="300"/>
      <c r="M309" s="301">
        <v>0</v>
      </c>
      <c r="N309" s="302">
        <v>0</v>
      </c>
      <c r="O309" s="302">
        <f t="shared" si="124"/>
        <v>0</v>
      </c>
      <c r="P309" s="303">
        <f t="shared" si="125"/>
        <v>0</v>
      </c>
      <c r="Q309" s="300"/>
      <c r="R309" s="301">
        <v>0</v>
      </c>
      <c r="S309" s="302">
        <v>0</v>
      </c>
      <c r="T309" s="302">
        <f t="shared" si="126"/>
        <v>0</v>
      </c>
      <c r="U309" s="303">
        <f t="shared" si="127"/>
        <v>0</v>
      </c>
      <c r="V309" s="300"/>
      <c r="W309" s="301">
        <f t="shared" si="168"/>
        <v>0</v>
      </c>
      <c r="X309" s="301">
        <f t="shared" si="167"/>
        <v>0</v>
      </c>
      <c r="Y309" s="302">
        <f t="shared" si="129"/>
        <v>0</v>
      </c>
      <c r="Z309" s="303">
        <f t="shared" si="130"/>
        <v>0</v>
      </c>
      <c r="AA309" s="304"/>
      <c r="AB309" s="305">
        <f t="shared" si="169"/>
        <v>0</v>
      </c>
      <c r="AC309" s="305">
        <f t="shared" si="170"/>
        <v>0</v>
      </c>
      <c r="AD309" s="305">
        <f t="shared" si="135"/>
        <v>0</v>
      </c>
      <c r="AE309" s="303">
        <f t="shared" si="136"/>
        <v>0</v>
      </c>
      <c r="AF309" s="304"/>
      <c r="AG309" s="305">
        <f t="shared" si="171"/>
        <v>0</v>
      </c>
      <c r="AH309" s="305">
        <f t="shared" si="172"/>
        <v>0</v>
      </c>
      <c r="AI309" s="305">
        <f t="shared" si="139"/>
        <v>0</v>
      </c>
      <c r="AJ309" s="303">
        <f t="shared" si="140"/>
        <v>0</v>
      </c>
      <c r="AK309" s="304"/>
      <c r="AL309" s="302">
        <f t="shared" si="153"/>
        <v>0</v>
      </c>
      <c r="AM309" s="306">
        <f t="shared" si="153"/>
        <v>0</v>
      </c>
      <c r="AN309" s="306"/>
      <c r="AO309" s="306"/>
      <c r="AP309" s="302">
        <f t="shared" si="141"/>
        <v>0</v>
      </c>
      <c r="AQ309" s="307">
        <f t="shared" si="142"/>
        <v>0</v>
      </c>
      <c r="AR309" s="304"/>
      <c r="AS309" s="302">
        <f t="shared" si="154"/>
        <v>0</v>
      </c>
      <c r="AT309" s="306">
        <f t="shared" si="154"/>
        <v>0</v>
      </c>
      <c r="AU309" s="306"/>
      <c r="AV309" s="306"/>
      <c r="AW309" s="302">
        <f t="shared" si="143"/>
        <v>0</v>
      </c>
      <c r="AX309" s="307">
        <f t="shared" si="144"/>
        <v>0</v>
      </c>
      <c r="AY309" s="304"/>
      <c r="AZ309" s="302">
        <f t="shared" si="145"/>
        <v>0</v>
      </c>
      <c r="BA309" s="302">
        <f t="shared" si="131"/>
        <v>0</v>
      </c>
      <c r="BB309" s="302">
        <f t="shared" si="146"/>
        <v>0</v>
      </c>
      <c r="BC309" s="303">
        <f t="shared" si="147"/>
        <v>0</v>
      </c>
      <c r="BD309" s="308"/>
      <c r="BE309" s="305">
        <f t="shared" si="148"/>
        <v>0</v>
      </c>
      <c r="BF309" s="305">
        <f t="shared" si="149"/>
        <v>0</v>
      </c>
      <c r="BG309" s="305">
        <f t="shared" si="150"/>
        <v>0</v>
      </c>
      <c r="BH309" s="307">
        <f t="shared" si="151"/>
        <v>0</v>
      </c>
      <c r="BI309" s="294"/>
      <c r="BJ309" s="91"/>
      <c r="BK309" s="91"/>
      <c r="BL309" s="91"/>
      <c r="BM309" s="91"/>
    </row>
    <row r="310" spans="1:65" hidden="1" outlineLevel="1" x14ac:dyDescent="0.25">
      <c r="A310" s="42"/>
      <c r="B310" s="42"/>
      <c r="C310" s="295">
        <v>299</v>
      </c>
      <c r="D310" s="280">
        <v>0</v>
      </c>
      <c r="E310" s="311" t="s">
        <v>406</v>
      </c>
      <c r="F310" s="297">
        <v>0</v>
      </c>
      <c r="G310" s="298">
        <v>0</v>
      </c>
      <c r="H310" s="299">
        <v>0</v>
      </c>
      <c r="I310" s="299">
        <v>0</v>
      </c>
      <c r="J310" s="299">
        <v>0</v>
      </c>
      <c r="K310" s="299">
        <v>0</v>
      </c>
      <c r="L310" s="300"/>
      <c r="M310" s="301">
        <v>0</v>
      </c>
      <c r="N310" s="302">
        <v>0</v>
      </c>
      <c r="O310" s="302">
        <f t="shared" si="124"/>
        <v>0</v>
      </c>
      <c r="P310" s="303">
        <f t="shared" si="125"/>
        <v>0</v>
      </c>
      <c r="Q310" s="300"/>
      <c r="R310" s="301">
        <v>0</v>
      </c>
      <c r="S310" s="302">
        <v>0</v>
      </c>
      <c r="T310" s="302">
        <f t="shared" si="126"/>
        <v>0</v>
      </c>
      <c r="U310" s="303">
        <f t="shared" si="127"/>
        <v>0</v>
      </c>
      <c r="V310" s="300"/>
      <c r="W310" s="301">
        <f t="shared" si="168"/>
        <v>0</v>
      </c>
      <c r="X310" s="301">
        <f t="shared" si="167"/>
        <v>0</v>
      </c>
      <c r="Y310" s="302">
        <f t="shared" si="129"/>
        <v>0</v>
      </c>
      <c r="Z310" s="303">
        <f t="shared" si="130"/>
        <v>0</v>
      </c>
      <c r="AA310" s="304"/>
      <c r="AB310" s="305">
        <f t="shared" si="169"/>
        <v>0</v>
      </c>
      <c r="AC310" s="305">
        <f t="shared" si="170"/>
        <v>0</v>
      </c>
      <c r="AD310" s="305">
        <f t="shared" si="135"/>
        <v>0</v>
      </c>
      <c r="AE310" s="303">
        <f t="shared" si="136"/>
        <v>0</v>
      </c>
      <c r="AF310" s="304"/>
      <c r="AG310" s="305">
        <f t="shared" si="171"/>
        <v>0</v>
      </c>
      <c r="AH310" s="305">
        <f t="shared" si="172"/>
        <v>0</v>
      </c>
      <c r="AI310" s="305">
        <f t="shared" si="139"/>
        <v>0</v>
      </c>
      <c r="AJ310" s="303">
        <f t="shared" si="140"/>
        <v>0</v>
      </c>
      <c r="AK310" s="304"/>
      <c r="AL310" s="302">
        <f t="shared" si="153"/>
        <v>0</v>
      </c>
      <c r="AM310" s="306">
        <f t="shared" si="153"/>
        <v>0</v>
      </c>
      <c r="AN310" s="306"/>
      <c r="AO310" s="306"/>
      <c r="AP310" s="302">
        <f t="shared" si="141"/>
        <v>0</v>
      </c>
      <c r="AQ310" s="307">
        <f t="shared" si="142"/>
        <v>0</v>
      </c>
      <c r="AR310" s="304"/>
      <c r="AS310" s="302">
        <f t="shared" si="154"/>
        <v>0</v>
      </c>
      <c r="AT310" s="306">
        <f t="shared" si="154"/>
        <v>0</v>
      </c>
      <c r="AU310" s="306"/>
      <c r="AV310" s="306"/>
      <c r="AW310" s="302">
        <f t="shared" si="143"/>
        <v>0</v>
      </c>
      <c r="AX310" s="307">
        <f t="shared" si="144"/>
        <v>0</v>
      </c>
      <c r="AY310" s="304"/>
      <c r="AZ310" s="302">
        <f t="shared" si="145"/>
        <v>0</v>
      </c>
      <c r="BA310" s="302">
        <f t="shared" si="131"/>
        <v>0</v>
      </c>
      <c r="BB310" s="302">
        <f t="shared" si="146"/>
        <v>0</v>
      </c>
      <c r="BC310" s="303">
        <f t="shared" si="147"/>
        <v>0</v>
      </c>
      <c r="BD310" s="308"/>
      <c r="BE310" s="305">
        <f t="shared" si="148"/>
        <v>0</v>
      </c>
      <c r="BF310" s="305">
        <f t="shared" si="149"/>
        <v>0</v>
      </c>
      <c r="BG310" s="305">
        <f t="shared" si="150"/>
        <v>0</v>
      </c>
      <c r="BH310" s="307">
        <f t="shared" si="151"/>
        <v>0</v>
      </c>
      <c r="BI310" s="294"/>
      <c r="BJ310" s="91"/>
      <c r="BK310" s="91"/>
      <c r="BL310" s="91"/>
      <c r="BM310" s="91"/>
    </row>
    <row r="311" spans="1:65" hidden="1" outlineLevel="1" x14ac:dyDescent="0.25">
      <c r="A311" s="42"/>
      <c r="B311" s="42"/>
      <c r="C311" s="295">
        <v>300</v>
      </c>
      <c r="D311" s="280">
        <v>0</v>
      </c>
      <c r="E311" s="311" t="s">
        <v>407</v>
      </c>
      <c r="F311" s="297">
        <v>0</v>
      </c>
      <c r="G311" s="298">
        <v>0</v>
      </c>
      <c r="H311" s="299">
        <v>0</v>
      </c>
      <c r="I311" s="299">
        <v>0</v>
      </c>
      <c r="J311" s="299">
        <v>0</v>
      </c>
      <c r="K311" s="299">
        <v>0</v>
      </c>
      <c r="L311" s="300"/>
      <c r="M311" s="301">
        <v>0</v>
      </c>
      <c r="N311" s="302">
        <v>0</v>
      </c>
      <c r="O311" s="302">
        <f t="shared" si="124"/>
        <v>0</v>
      </c>
      <c r="P311" s="303">
        <f t="shared" si="125"/>
        <v>0</v>
      </c>
      <c r="Q311" s="300"/>
      <c r="R311" s="301">
        <v>0</v>
      </c>
      <c r="S311" s="302">
        <v>0</v>
      </c>
      <c r="T311" s="302">
        <f t="shared" si="126"/>
        <v>0</v>
      </c>
      <c r="U311" s="303">
        <f t="shared" si="127"/>
        <v>0</v>
      </c>
      <c r="V311" s="300"/>
      <c r="W311" s="301">
        <f t="shared" si="168"/>
        <v>0</v>
      </c>
      <c r="X311" s="301">
        <f t="shared" si="167"/>
        <v>0</v>
      </c>
      <c r="Y311" s="302">
        <f t="shared" si="129"/>
        <v>0</v>
      </c>
      <c r="Z311" s="303">
        <f t="shared" si="130"/>
        <v>0</v>
      </c>
      <c r="AA311" s="304"/>
      <c r="AB311" s="305">
        <f t="shared" si="169"/>
        <v>0</v>
      </c>
      <c r="AC311" s="305">
        <f t="shared" si="170"/>
        <v>0</v>
      </c>
      <c r="AD311" s="305">
        <f t="shared" si="135"/>
        <v>0</v>
      </c>
      <c r="AE311" s="303">
        <f t="shared" si="136"/>
        <v>0</v>
      </c>
      <c r="AF311" s="304"/>
      <c r="AG311" s="305">
        <f t="shared" si="171"/>
        <v>0</v>
      </c>
      <c r="AH311" s="305">
        <f t="shared" si="172"/>
        <v>0</v>
      </c>
      <c r="AI311" s="305">
        <f t="shared" si="139"/>
        <v>0</v>
      </c>
      <c r="AJ311" s="303">
        <f t="shared" si="140"/>
        <v>0</v>
      </c>
      <c r="AK311" s="304"/>
      <c r="AL311" s="302">
        <f t="shared" si="153"/>
        <v>0</v>
      </c>
      <c r="AM311" s="306">
        <f t="shared" si="153"/>
        <v>0</v>
      </c>
      <c r="AN311" s="306"/>
      <c r="AO311" s="306"/>
      <c r="AP311" s="302">
        <f t="shared" si="141"/>
        <v>0</v>
      </c>
      <c r="AQ311" s="307">
        <f t="shared" si="142"/>
        <v>0</v>
      </c>
      <c r="AR311" s="304"/>
      <c r="AS311" s="302">
        <f t="shared" si="154"/>
        <v>0</v>
      </c>
      <c r="AT311" s="306">
        <f t="shared" si="154"/>
        <v>0</v>
      </c>
      <c r="AU311" s="306"/>
      <c r="AV311" s="306"/>
      <c r="AW311" s="302">
        <f t="shared" si="143"/>
        <v>0</v>
      </c>
      <c r="AX311" s="307">
        <f t="shared" si="144"/>
        <v>0</v>
      </c>
      <c r="AY311" s="304"/>
      <c r="AZ311" s="302">
        <f t="shared" si="145"/>
        <v>0</v>
      </c>
      <c r="BA311" s="302">
        <f t="shared" si="131"/>
        <v>0</v>
      </c>
      <c r="BB311" s="302">
        <f t="shared" si="146"/>
        <v>0</v>
      </c>
      <c r="BC311" s="303">
        <f t="shared" si="147"/>
        <v>0</v>
      </c>
      <c r="BD311" s="308"/>
      <c r="BE311" s="305">
        <f t="shared" si="148"/>
        <v>0</v>
      </c>
      <c r="BF311" s="305">
        <f t="shared" si="149"/>
        <v>0</v>
      </c>
      <c r="BG311" s="305">
        <f t="shared" si="150"/>
        <v>0</v>
      </c>
      <c r="BH311" s="307">
        <f t="shared" si="151"/>
        <v>0</v>
      </c>
      <c r="BI311" s="294"/>
      <c r="BJ311" s="91"/>
      <c r="BK311" s="91"/>
      <c r="BL311" s="91"/>
      <c r="BM311" s="91"/>
    </row>
    <row r="312" spans="1:65" hidden="1" outlineLevel="1" x14ac:dyDescent="0.25">
      <c r="A312" s="42"/>
      <c r="B312" s="42"/>
      <c r="C312" s="295">
        <v>301</v>
      </c>
      <c r="D312" s="280">
        <v>0</v>
      </c>
      <c r="E312" s="311" t="s">
        <v>408</v>
      </c>
      <c r="F312" s="297">
        <v>0</v>
      </c>
      <c r="G312" s="298">
        <v>0</v>
      </c>
      <c r="H312" s="299">
        <v>0</v>
      </c>
      <c r="I312" s="299">
        <v>0</v>
      </c>
      <c r="J312" s="299">
        <v>0</v>
      </c>
      <c r="K312" s="299">
        <v>0</v>
      </c>
      <c r="L312" s="300"/>
      <c r="M312" s="301">
        <v>0</v>
      </c>
      <c r="N312" s="302">
        <v>0</v>
      </c>
      <c r="O312" s="302">
        <f t="shared" si="124"/>
        <v>0</v>
      </c>
      <c r="P312" s="303">
        <f t="shared" si="125"/>
        <v>0</v>
      </c>
      <c r="Q312" s="300"/>
      <c r="R312" s="301">
        <v>0</v>
      </c>
      <c r="S312" s="302">
        <v>0</v>
      </c>
      <c r="T312" s="302">
        <f t="shared" si="126"/>
        <v>0</v>
      </c>
      <c r="U312" s="303">
        <f t="shared" si="127"/>
        <v>0</v>
      </c>
      <c r="V312" s="300"/>
      <c r="W312" s="301">
        <f t="shared" si="168"/>
        <v>0</v>
      </c>
      <c r="X312" s="301">
        <f t="shared" si="167"/>
        <v>0</v>
      </c>
      <c r="Y312" s="302">
        <f t="shared" si="129"/>
        <v>0</v>
      </c>
      <c r="Z312" s="303">
        <f t="shared" si="130"/>
        <v>0</v>
      </c>
      <c r="AA312" s="304"/>
      <c r="AB312" s="305">
        <f t="shared" si="169"/>
        <v>0</v>
      </c>
      <c r="AC312" s="305">
        <f t="shared" si="170"/>
        <v>0</v>
      </c>
      <c r="AD312" s="305">
        <f t="shared" si="135"/>
        <v>0</v>
      </c>
      <c r="AE312" s="303">
        <f t="shared" si="136"/>
        <v>0</v>
      </c>
      <c r="AF312" s="304"/>
      <c r="AG312" s="305">
        <f t="shared" si="171"/>
        <v>0</v>
      </c>
      <c r="AH312" s="305">
        <f t="shared" si="172"/>
        <v>0</v>
      </c>
      <c r="AI312" s="305">
        <f t="shared" si="139"/>
        <v>0</v>
      </c>
      <c r="AJ312" s="303">
        <f t="shared" si="140"/>
        <v>0</v>
      </c>
      <c r="AK312" s="304"/>
      <c r="AL312" s="302">
        <f t="shared" si="153"/>
        <v>0</v>
      </c>
      <c r="AM312" s="306">
        <f t="shared" si="153"/>
        <v>0</v>
      </c>
      <c r="AN312" s="306"/>
      <c r="AO312" s="306"/>
      <c r="AP312" s="302">
        <f t="shared" si="141"/>
        <v>0</v>
      </c>
      <c r="AQ312" s="307">
        <f t="shared" si="142"/>
        <v>0</v>
      </c>
      <c r="AR312" s="304"/>
      <c r="AS312" s="302">
        <f t="shared" si="154"/>
        <v>0</v>
      </c>
      <c r="AT312" s="306">
        <f t="shared" si="154"/>
        <v>0</v>
      </c>
      <c r="AU312" s="306"/>
      <c r="AV312" s="306"/>
      <c r="AW312" s="302">
        <f t="shared" si="143"/>
        <v>0</v>
      </c>
      <c r="AX312" s="307">
        <f t="shared" si="144"/>
        <v>0</v>
      </c>
      <c r="AY312" s="304"/>
      <c r="AZ312" s="302">
        <f t="shared" si="145"/>
        <v>0</v>
      </c>
      <c r="BA312" s="302">
        <f t="shared" si="131"/>
        <v>0</v>
      </c>
      <c r="BB312" s="302">
        <f t="shared" si="146"/>
        <v>0</v>
      </c>
      <c r="BC312" s="303">
        <f t="shared" si="147"/>
        <v>0</v>
      </c>
      <c r="BD312" s="308"/>
      <c r="BE312" s="305">
        <f t="shared" si="148"/>
        <v>0</v>
      </c>
      <c r="BF312" s="305">
        <f t="shared" si="149"/>
        <v>0</v>
      </c>
      <c r="BG312" s="305">
        <f t="shared" si="150"/>
        <v>0</v>
      </c>
      <c r="BH312" s="307">
        <f t="shared" si="151"/>
        <v>0</v>
      </c>
      <c r="BI312" s="294"/>
      <c r="BJ312" s="91"/>
      <c r="BK312" s="91"/>
      <c r="BL312" s="91"/>
      <c r="BM312" s="91"/>
    </row>
    <row r="313" spans="1:65" hidden="1" outlineLevel="1" x14ac:dyDescent="0.25">
      <c r="A313" s="42"/>
      <c r="B313" s="42"/>
      <c r="C313" s="295">
        <v>302</v>
      </c>
      <c r="D313" s="280">
        <v>0</v>
      </c>
      <c r="E313" s="311" t="s">
        <v>409</v>
      </c>
      <c r="F313" s="297">
        <v>0</v>
      </c>
      <c r="G313" s="298">
        <v>0</v>
      </c>
      <c r="H313" s="299">
        <v>0</v>
      </c>
      <c r="I313" s="299">
        <v>0</v>
      </c>
      <c r="J313" s="299">
        <v>0</v>
      </c>
      <c r="K313" s="299">
        <v>0</v>
      </c>
      <c r="L313" s="300"/>
      <c r="M313" s="301">
        <v>0</v>
      </c>
      <c r="N313" s="302">
        <v>0</v>
      </c>
      <c r="O313" s="302">
        <f t="shared" si="124"/>
        <v>0</v>
      </c>
      <c r="P313" s="303">
        <f t="shared" si="125"/>
        <v>0</v>
      </c>
      <c r="Q313" s="300"/>
      <c r="R313" s="301">
        <v>0</v>
      </c>
      <c r="S313" s="302">
        <v>0</v>
      </c>
      <c r="T313" s="302">
        <f t="shared" si="126"/>
        <v>0</v>
      </c>
      <c r="U313" s="303">
        <f t="shared" si="127"/>
        <v>0</v>
      </c>
      <c r="V313" s="300"/>
      <c r="W313" s="301">
        <f t="shared" si="168"/>
        <v>0</v>
      </c>
      <c r="X313" s="301">
        <f t="shared" si="167"/>
        <v>0</v>
      </c>
      <c r="Y313" s="302">
        <f t="shared" si="129"/>
        <v>0</v>
      </c>
      <c r="Z313" s="303">
        <f t="shared" si="130"/>
        <v>0</v>
      </c>
      <c r="AA313" s="304"/>
      <c r="AB313" s="305">
        <f t="shared" si="169"/>
        <v>0</v>
      </c>
      <c r="AC313" s="305">
        <f t="shared" si="170"/>
        <v>0</v>
      </c>
      <c r="AD313" s="305">
        <f t="shared" si="135"/>
        <v>0</v>
      </c>
      <c r="AE313" s="303">
        <f t="shared" si="136"/>
        <v>0</v>
      </c>
      <c r="AF313" s="304"/>
      <c r="AG313" s="305">
        <f t="shared" si="171"/>
        <v>0</v>
      </c>
      <c r="AH313" s="305">
        <f t="shared" si="172"/>
        <v>0</v>
      </c>
      <c r="AI313" s="305">
        <f t="shared" si="139"/>
        <v>0</v>
      </c>
      <c r="AJ313" s="303">
        <f t="shared" si="140"/>
        <v>0</v>
      </c>
      <c r="AK313" s="304"/>
      <c r="AL313" s="302">
        <f t="shared" si="153"/>
        <v>0</v>
      </c>
      <c r="AM313" s="306">
        <f t="shared" si="153"/>
        <v>0</v>
      </c>
      <c r="AN313" s="306"/>
      <c r="AO313" s="306"/>
      <c r="AP313" s="302">
        <f t="shared" si="141"/>
        <v>0</v>
      </c>
      <c r="AQ313" s="307">
        <f t="shared" si="142"/>
        <v>0</v>
      </c>
      <c r="AR313" s="304"/>
      <c r="AS313" s="302">
        <f t="shared" si="154"/>
        <v>0</v>
      </c>
      <c r="AT313" s="306">
        <f t="shared" si="154"/>
        <v>0</v>
      </c>
      <c r="AU313" s="306"/>
      <c r="AV313" s="306"/>
      <c r="AW313" s="302">
        <f t="shared" si="143"/>
        <v>0</v>
      </c>
      <c r="AX313" s="307">
        <f t="shared" si="144"/>
        <v>0</v>
      </c>
      <c r="AY313" s="304"/>
      <c r="AZ313" s="302">
        <f t="shared" si="145"/>
        <v>0</v>
      </c>
      <c r="BA313" s="302">
        <f t="shared" si="131"/>
        <v>0</v>
      </c>
      <c r="BB313" s="302">
        <f t="shared" si="146"/>
        <v>0</v>
      </c>
      <c r="BC313" s="303">
        <f t="shared" si="147"/>
        <v>0</v>
      </c>
      <c r="BD313" s="308"/>
      <c r="BE313" s="305">
        <f t="shared" si="148"/>
        <v>0</v>
      </c>
      <c r="BF313" s="305">
        <f t="shared" si="149"/>
        <v>0</v>
      </c>
      <c r="BG313" s="305">
        <f t="shared" si="150"/>
        <v>0</v>
      </c>
      <c r="BH313" s="307">
        <f t="shared" si="151"/>
        <v>0</v>
      </c>
      <c r="BI313" s="294"/>
      <c r="BJ313" s="91"/>
      <c r="BK313" s="91"/>
      <c r="BL313" s="91"/>
      <c r="BM313" s="91"/>
    </row>
    <row r="314" spans="1:65" hidden="1" outlineLevel="1" x14ac:dyDescent="0.25">
      <c r="A314" s="42"/>
      <c r="B314" s="42"/>
      <c r="C314" s="295">
        <v>303</v>
      </c>
      <c r="D314" s="280">
        <v>0</v>
      </c>
      <c r="E314" s="311" t="s">
        <v>410</v>
      </c>
      <c r="F314" s="297">
        <v>0</v>
      </c>
      <c r="G314" s="298">
        <v>0</v>
      </c>
      <c r="H314" s="299">
        <v>0</v>
      </c>
      <c r="I314" s="299">
        <v>0</v>
      </c>
      <c r="J314" s="299">
        <v>0</v>
      </c>
      <c r="K314" s="299">
        <v>0</v>
      </c>
      <c r="L314" s="300"/>
      <c r="M314" s="301">
        <v>0</v>
      </c>
      <c r="N314" s="302">
        <v>0</v>
      </c>
      <c r="O314" s="302">
        <f t="shared" si="124"/>
        <v>0</v>
      </c>
      <c r="P314" s="303">
        <f t="shared" si="125"/>
        <v>0</v>
      </c>
      <c r="Q314" s="300"/>
      <c r="R314" s="301">
        <v>0</v>
      </c>
      <c r="S314" s="302">
        <v>0</v>
      </c>
      <c r="T314" s="302">
        <f t="shared" si="126"/>
        <v>0</v>
      </c>
      <c r="U314" s="303">
        <f t="shared" si="127"/>
        <v>0</v>
      </c>
      <c r="V314" s="300"/>
      <c r="W314" s="301">
        <f t="shared" si="168"/>
        <v>0</v>
      </c>
      <c r="X314" s="301">
        <f t="shared" si="167"/>
        <v>0</v>
      </c>
      <c r="Y314" s="302">
        <f t="shared" si="129"/>
        <v>0</v>
      </c>
      <c r="Z314" s="303">
        <f t="shared" si="130"/>
        <v>0</v>
      </c>
      <c r="AA314" s="304"/>
      <c r="AB314" s="305">
        <f t="shared" si="169"/>
        <v>0</v>
      </c>
      <c r="AC314" s="305">
        <f t="shared" si="170"/>
        <v>0</v>
      </c>
      <c r="AD314" s="305">
        <f t="shared" si="135"/>
        <v>0</v>
      </c>
      <c r="AE314" s="303">
        <f t="shared" si="136"/>
        <v>0</v>
      </c>
      <c r="AF314" s="304"/>
      <c r="AG314" s="305">
        <f t="shared" si="171"/>
        <v>0</v>
      </c>
      <c r="AH314" s="305">
        <f t="shared" si="172"/>
        <v>0</v>
      </c>
      <c r="AI314" s="305">
        <f t="shared" si="139"/>
        <v>0</v>
      </c>
      <c r="AJ314" s="303">
        <f t="shared" si="140"/>
        <v>0</v>
      </c>
      <c r="AK314" s="304"/>
      <c r="AL314" s="302">
        <f t="shared" si="153"/>
        <v>0</v>
      </c>
      <c r="AM314" s="306">
        <f t="shared" si="153"/>
        <v>0</v>
      </c>
      <c r="AN314" s="306"/>
      <c r="AO314" s="306"/>
      <c r="AP314" s="302">
        <f t="shared" si="141"/>
        <v>0</v>
      </c>
      <c r="AQ314" s="307">
        <f t="shared" si="142"/>
        <v>0</v>
      </c>
      <c r="AR314" s="304"/>
      <c r="AS314" s="302">
        <f t="shared" si="154"/>
        <v>0</v>
      </c>
      <c r="AT314" s="306">
        <f t="shared" si="154"/>
        <v>0</v>
      </c>
      <c r="AU314" s="306"/>
      <c r="AV314" s="306"/>
      <c r="AW314" s="302">
        <f t="shared" si="143"/>
        <v>0</v>
      </c>
      <c r="AX314" s="307">
        <f t="shared" si="144"/>
        <v>0</v>
      </c>
      <c r="AY314" s="304"/>
      <c r="AZ314" s="302">
        <f t="shared" si="145"/>
        <v>0</v>
      </c>
      <c r="BA314" s="302">
        <f t="shared" si="131"/>
        <v>0</v>
      </c>
      <c r="BB314" s="302">
        <f t="shared" si="146"/>
        <v>0</v>
      </c>
      <c r="BC314" s="303">
        <f t="shared" si="147"/>
        <v>0</v>
      </c>
      <c r="BD314" s="308"/>
      <c r="BE314" s="305">
        <f t="shared" si="148"/>
        <v>0</v>
      </c>
      <c r="BF314" s="305">
        <f t="shared" si="149"/>
        <v>0</v>
      </c>
      <c r="BG314" s="305">
        <f t="shared" si="150"/>
        <v>0</v>
      </c>
      <c r="BH314" s="307">
        <f t="shared" si="151"/>
        <v>0</v>
      </c>
      <c r="BI314" s="294"/>
      <c r="BJ314" s="91"/>
      <c r="BK314" s="91"/>
      <c r="BL314" s="91"/>
      <c r="BM314" s="91"/>
    </row>
    <row r="315" spans="1:65" hidden="1" outlineLevel="1" x14ac:dyDescent="0.25">
      <c r="A315" s="42"/>
      <c r="B315" s="42"/>
      <c r="C315" s="295">
        <v>304</v>
      </c>
      <c r="D315" s="280">
        <v>0</v>
      </c>
      <c r="E315" s="311" t="s">
        <v>411</v>
      </c>
      <c r="F315" s="297">
        <v>0</v>
      </c>
      <c r="G315" s="298">
        <v>0</v>
      </c>
      <c r="H315" s="299">
        <v>0</v>
      </c>
      <c r="I315" s="299">
        <v>0</v>
      </c>
      <c r="J315" s="299">
        <v>0</v>
      </c>
      <c r="K315" s="299">
        <v>0</v>
      </c>
      <c r="L315" s="300"/>
      <c r="M315" s="301">
        <v>0</v>
      </c>
      <c r="N315" s="302">
        <v>0</v>
      </c>
      <c r="O315" s="302">
        <f t="shared" si="124"/>
        <v>0</v>
      </c>
      <c r="P315" s="303">
        <f t="shared" si="125"/>
        <v>0</v>
      </c>
      <c r="Q315" s="300"/>
      <c r="R315" s="301">
        <v>0</v>
      </c>
      <c r="S315" s="302">
        <v>0</v>
      </c>
      <c r="T315" s="302">
        <f t="shared" si="126"/>
        <v>0</v>
      </c>
      <c r="U315" s="303">
        <f t="shared" si="127"/>
        <v>0</v>
      </c>
      <c r="V315" s="300"/>
      <c r="W315" s="301">
        <f t="shared" si="168"/>
        <v>0</v>
      </c>
      <c r="X315" s="301">
        <f t="shared" si="167"/>
        <v>0</v>
      </c>
      <c r="Y315" s="302">
        <f t="shared" si="129"/>
        <v>0</v>
      </c>
      <c r="Z315" s="303">
        <f t="shared" si="130"/>
        <v>0</v>
      </c>
      <c r="AA315" s="304"/>
      <c r="AB315" s="305">
        <f t="shared" si="169"/>
        <v>0</v>
      </c>
      <c r="AC315" s="305">
        <f t="shared" si="170"/>
        <v>0</v>
      </c>
      <c r="AD315" s="305">
        <f t="shared" si="135"/>
        <v>0</v>
      </c>
      <c r="AE315" s="303">
        <f t="shared" si="136"/>
        <v>0</v>
      </c>
      <c r="AF315" s="304"/>
      <c r="AG315" s="305">
        <f t="shared" si="171"/>
        <v>0</v>
      </c>
      <c r="AH315" s="305">
        <f t="shared" si="172"/>
        <v>0</v>
      </c>
      <c r="AI315" s="305">
        <f t="shared" si="139"/>
        <v>0</v>
      </c>
      <c r="AJ315" s="303">
        <f t="shared" si="140"/>
        <v>0</v>
      </c>
      <c r="AK315" s="304"/>
      <c r="AL315" s="302">
        <f t="shared" si="153"/>
        <v>0</v>
      </c>
      <c r="AM315" s="306">
        <f t="shared" si="153"/>
        <v>0</v>
      </c>
      <c r="AN315" s="306"/>
      <c r="AO315" s="306"/>
      <c r="AP315" s="302">
        <f t="shared" si="141"/>
        <v>0</v>
      </c>
      <c r="AQ315" s="307">
        <f t="shared" si="142"/>
        <v>0</v>
      </c>
      <c r="AR315" s="304"/>
      <c r="AS315" s="302">
        <f t="shared" si="154"/>
        <v>0</v>
      </c>
      <c r="AT315" s="306">
        <f t="shared" si="154"/>
        <v>0</v>
      </c>
      <c r="AU315" s="306"/>
      <c r="AV315" s="306"/>
      <c r="AW315" s="302">
        <f t="shared" si="143"/>
        <v>0</v>
      </c>
      <c r="AX315" s="307">
        <f t="shared" si="144"/>
        <v>0</v>
      </c>
      <c r="AY315" s="304"/>
      <c r="AZ315" s="302">
        <f t="shared" si="145"/>
        <v>0</v>
      </c>
      <c r="BA315" s="302">
        <f t="shared" si="131"/>
        <v>0</v>
      </c>
      <c r="BB315" s="302">
        <f t="shared" si="146"/>
        <v>0</v>
      </c>
      <c r="BC315" s="303">
        <f t="shared" si="147"/>
        <v>0</v>
      </c>
      <c r="BD315" s="308"/>
      <c r="BE315" s="305">
        <f t="shared" si="148"/>
        <v>0</v>
      </c>
      <c r="BF315" s="305">
        <f t="shared" si="149"/>
        <v>0</v>
      </c>
      <c r="BG315" s="305">
        <f t="shared" si="150"/>
        <v>0</v>
      </c>
      <c r="BH315" s="307">
        <f t="shared" si="151"/>
        <v>0</v>
      </c>
      <c r="BI315" s="294"/>
      <c r="BJ315" s="91"/>
      <c r="BK315" s="91"/>
      <c r="BL315" s="91"/>
      <c r="BM315" s="91"/>
    </row>
    <row r="316" spans="1:65" hidden="1" outlineLevel="1" x14ac:dyDescent="0.25">
      <c r="A316" s="42"/>
      <c r="B316" s="42"/>
      <c r="C316" s="295">
        <v>305</v>
      </c>
      <c r="D316" s="280">
        <v>0</v>
      </c>
      <c r="E316" s="311" t="s">
        <v>412</v>
      </c>
      <c r="F316" s="297">
        <v>0</v>
      </c>
      <c r="G316" s="298">
        <v>0</v>
      </c>
      <c r="H316" s="299">
        <v>0</v>
      </c>
      <c r="I316" s="299">
        <v>0</v>
      </c>
      <c r="J316" s="299">
        <v>0</v>
      </c>
      <c r="K316" s="299">
        <v>0</v>
      </c>
      <c r="L316" s="300"/>
      <c r="M316" s="301">
        <v>0</v>
      </c>
      <c r="N316" s="302">
        <v>0</v>
      </c>
      <c r="O316" s="302">
        <f t="shared" si="124"/>
        <v>0</v>
      </c>
      <c r="P316" s="303">
        <f t="shared" si="125"/>
        <v>0</v>
      </c>
      <c r="Q316" s="300"/>
      <c r="R316" s="301">
        <v>0</v>
      </c>
      <c r="S316" s="302">
        <v>0</v>
      </c>
      <c r="T316" s="302">
        <f t="shared" si="126"/>
        <v>0</v>
      </c>
      <c r="U316" s="303">
        <f t="shared" si="127"/>
        <v>0</v>
      </c>
      <c r="V316" s="300"/>
      <c r="W316" s="301">
        <f t="shared" si="168"/>
        <v>0</v>
      </c>
      <c r="X316" s="301">
        <f t="shared" si="167"/>
        <v>0</v>
      </c>
      <c r="Y316" s="302">
        <f t="shared" si="129"/>
        <v>0</v>
      </c>
      <c r="Z316" s="303">
        <f t="shared" si="130"/>
        <v>0</v>
      </c>
      <c r="AA316" s="304"/>
      <c r="AB316" s="305">
        <f t="shared" si="169"/>
        <v>0</v>
      </c>
      <c r="AC316" s="305">
        <f t="shared" si="170"/>
        <v>0</v>
      </c>
      <c r="AD316" s="305">
        <f t="shared" si="135"/>
        <v>0</v>
      </c>
      <c r="AE316" s="303">
        <f t="shared" si="136"/>
        <v>0</v>
      </c>
      <c r="AF316" s="304"/>
      <c r="AG316" s="305">
        <f t="shared" si="171"/>
        <v>0</v>
      </c>
      <c r="AH316" s="305">
        <f t="shared" si="172"/>
        <v>0</v>
      </c>
      <c r="AI316" s="305">
        <f t="shared" si="139"/>
        <v>0</v>
      </c>
      <c r="AJ316" s="303">
        <f t="shared" si="140"/>
        <v>0</v>
      </c>
      <c r="AK316" s="304"/>
      <c r="AL316" s="302">
        <f t="shared" si="153"/>
        <v>0</v>
      </c>
      <c r="AM316" s="306">
        <f t="shared" si="153"/>
        <v>0</v>
      </c>
      <c r="AN316" s="306"/>
      <c r="AO316" s="306"/>
      <c r="AP316" s="302">
        <f t="shared" si="141"/>
        <v>0</v>
      </c>
      <c r="AQ316" s="307">
        <f t="shared" si="142"/>
        <v>0</v>
      </c>
      <c r="AR316" s="304"/>
      <c r="AS316" s="302">
        <f t="shared" si="154"/>
        <v>0</v>
      </c>
      <c r="AT316" s="306">
        <f t="shared" si="154"/>
        <v>0</v>
      </c>
      <c r="AU316" s="306"/>
      <c r="AV316" s="306"/>
      <c r="AW316" s="302">
        <f t="shared" si="143"/>
        <v>0</v>
      </c>
      <c r="AX316" s="307">
        <f t="shared" si="144"/>
        <v>0</v>
      </c>
      <c r="AY316" s="304"/>
      <c r="AZ316" s="302">
        <f t="shared" si="145"/>
        <v>0</v>
      </c>
      <c r="BA316" s="302">
        <f t="shared" si="131"/>
        <v>0</v>
      </c>
      <c r="BB316" s="302">
        <f t="shared" si="146"/>
        <v>0</v>
      </c>
      <c r="BC316" s="303">
        <f t="shared" si="147"/>
        <v>0</v>
      </c>
      <c r="BD316" s="308"/>
      <c r="BE316" s="305">
        <f t="shared" si="148"/>
        <v>0</v>
      </c>
      <c r="BF316" s="305">
        <f t="shared" si="149"/>
        <v>0</v>
      </c>
      <c r="BG316" s="305">
        <f t="shared" si="150"/>
        <v>0</v>
      </c>
      <c r="BH316" s="307">
        <f t="shared" si="151"/>
        <v>0</v>
      </c>
      <c r="BI316" s="294"/>
      <c r="BJ316" s="91"/>
      <c r="BK316" s="91"/>
      <c r="BL316" s="91"/>
      <c r="BM316" s="91"/>
    </row>
    <row r="317" spans="1:65" hidden="1" outlineLevel="1" x14ac:dyDescent="0.25">
      <c r="A317" s="42"/>
      <c r="B317" s="42"/>
      <c r="C317" s="295">
        <v>306</v>
      </c>
      <c r="D317" s="280">
        <v>0</v>
      </c>
      <c r="E317" s="311" t="s">
        <v>413</v>
      </c>
      <c r="F317" s="297">
        <v>0</v>
      </c>
      <c r="G317" s="298">
        <v>0</v>
      </c>
      <c r="H317" s="299">
        <v>0</v>
      </c>
      <c r="I317" s="299">
        <v>0</v>
      </c>
      <c r="J317" s="299">
        <v>0</v>
      </c>
      <c r="K317" s="299">
        <v>0</v>
      </c>
      <c r="L317" s="300"/>
      <c r="M317" s="301">
        <v>0</v>
      </c>
      <c r="N317" s="302">
        <v>0</v>
      </c>
      <c r="O317" s="302">
        <f t="shared" si="124"/>
        <v>0</v>
      </c>
      <c r="P317" s="303">
        <f t="shared" si="125"/>
        <v>0</v>
      </c>
      <c r="Q317" s="300"/>
      <c r="R317" s="301">
        <v>0</v>
      </c>
      <c r="S317" s="302">
        <v>0</v>
      </c>
      <c r="T317" s="302">
        <f t="shared" si="126"/>
        <v>0</v>
      </c>
      <c r="U317" s="303">
        <f t="shared" si="127"/>
        <v>0</v>
      </c>
      <c r="V317" s="300"/>
      <c r="W317" s="301">
        <f t="shared" si="168"/>
        <v>0</v>
      </c>
      <c r="X317" s="301">
        <f t="shared" si="167"/>
        <v>0</v>
      </c>
      <c r="Y317" s="302">
        <f t="shared" si="129"/>
        <v>0</v>
      </c>
      <c r="Z317" s="303">
        <f t="shared" si="130"/>
        <v>0</v>
      </c>
      <c r="AA317" s="304"/>
      <c r="AB317" s="305">
        <f t="shared" si="169"/>
        <v>0</v>
      </c>
      <c r="AC317" s="305">
        <f t="shared" si="170"/>
        <v>0</v>
      </c>
      <c r="AD317" s="305">
        <f t="shared" si="135"/>
        <v>0</v>
      </c>
      <c r="AE317" s="303">
        <f t="shared" si="136"/>
        <v>0</v>
      </c>
      <c r="AF317" s="304"/>
      <c r="AG317" s="305">
        <f t="shared" si="171"/>
        <v>0</v>
      </c>
      <c r="AH317" s="305">
        <f t="shared" si="172"/>
        <v>0</v>
      </c>
      <c r="AI317" s="305">
        <f t="shared" si="139"/>
        <v>0</v>
      </c>
      <c r="AJ317" s="303">
        <f t="shared" si="140"/>
        <v>0</v>
      </c>
      <c r="AK317" s="304"/>
      <c r="AL317" s="302">
        <f t="shared" si="153"/>
        <v>0</v>
      </c>
      <c r="AM317" s="306">
        <f t="shared" si="153"/>
        <v>0</v>
      </c>
      <c r="AN317" s="306"/>
      <c r="AO317" s="306"/>
      <c r="AP317" s="302">
        <f t="shared" si="141"/>
        <v>0</v>
      </c>
      <c r="AQ317" s="307">
        <f t="shared" si="142"/>
        <v>0</v>
      </c>
      <c r="AR317" s="304"/>
      <c r="AS317" s="302">
        <f t="shared" si="154"/>
        <v>0</v>
      </c>
      <c r="AT317" s="306">
        <f t="shared" si="154"/>
        <v>0</v>
      </c>
      <c r="AU317" s="306"/>
      <c r="AV317" s="306"/>
      <c r="AW317" s="302">
        <f t="shared" si="143"/>
        <v>0</v>
      </c>
      <c r="AX317" s="307">
        <f t="shared" si="144"/>
        <v>0</v>
      </c>
      <c r="AY317" s="304"/>
      <c r="AZ317" s="302">
        <f t="shared" si="145"/>
        <v>0</v>
      </c>
      <c r="BA317" s="302">
        <f t="shared" si="131"/>
        <v>0</v>
      </c>
      <c r="BB317" s="302">
        <f t="shared" si="146"/>
        <v>0</v>
      </c>
      <c r="BC317" s="303">
        <f t="shared" si="147"/>
        <v>0</v>
      </c>
      <c r="BD317" s="308"/>
      <c r="BE317" s="305">
        <f t="shared" si="148"/>
        <v>0</v>
      </c>
      <c r="BF317" s="305">
        <f t="shared" si="149"/>
        <v>0</v>
      </c>
      <c r="BG317" s="305">
        <f t="shared" si="150"/>
        <v>0</v>
      </c>
      <c r="BH317" s="307">
        <f t="shared" si="151"/>
        <v>0</v>
      </c>
      <c r="BI317" s="294"/>
      <c r="BJ317" s="91"/>
      <c r="BK317" s="91"/>
      <c r="BL317" s="91"/>
      <c r="BM317" s="91"/>
    </row>
    <row r="318" spans="1:65" hidden="1" outlineLevel="1" x14ac:dyDescent="0.25">
      <c r="A318" s="42"/>
      <c r="B318" s="42"/>
      <c r="C318" s="295">
        <v>307</v>
      </c>
      <c r="D318" s="280">
        <v>0</v>
      </c>
      <c r="E318" s="311" t="s">
        <v>414</v>
      </c>
      <c r="F318" s="297">
        <v>0</v>
      </c>
      <c r="G318" s="298">
        <v>0</v>
      </c>
      <c r="H318" s="299">
        <v>0</v>
      </c>
      <c r="I318" s="299">
        <v>0</v>
      </c>
      <c r="J318" s="299">
        <v>0</v>
      </c>
      <c r="K318" s="299">
        <v>0</v>
      </c>
      <c r="L318" s="300"/>
      <c r="M318" s="301">
        <v>0</v>
      </c>
      <c r="N318" s="302">
        <v>0</v>
      </c>
      <c r="O318" s="302">
        <f t="shared" si="124"/>
        <v>0</v>
      </c>
      <c r="P318" s="303">
        <f t="shared" si="125"/>
        <v>0</v>
      </c>
      <c r="Q318" s="300"/>
      <c r="R318" s="301">
        <v>0</v>
      </c>
      <c r="S318" s="302">
        <v>0</v>
      </c>
      <c r="T318" s="302">
        <f t="shared" si="126"/>
        <v>0</v>
      </c>
      <c r="U318" s="303">
        <f t="shared" si="127"/>
        <v>0</v>
      </c>
      <c r="V318" s="300"/>
      <c r="W318" s="301">
        <f t="shared" si="168"/>
        <v>0</v>
      </c>
      <c r="X318" s="301">
        <f t="shared" si="167"/>
        <v>0</v>
      </c>
      <c r="Y318" s="302">
        <f t="shared" si="129"/>
        <v>0</v>
      </c>
      <c r="Z318" s="303">
        <f t="shared" si="130"/>
        <v>0</v>
      </c>
      <c r="AA318" s="304"/>
      <c r="AB318" s="305">
        <f t="shared" si="169"/>
        <v>0</v>
      </c>
      <c r="AC318" s="305">
        <f t="shared" si="170"/>
        <v>0</v>
      </c>
      <c r="AD318" s="305">
        <f t="shared" si="135"/>
        <v>0</v>
      </c>
      <c r="AE318" s="303">
        <f t="shared" si="136"/>
        <v>0</v>
      </c>
      <c r="AF318" s="304"/>
      <c r="AG318" s="305">
        <f t="shared" si="171"/>
        <v>0</v>
      </c>
      <c r="AH318" s="305">
        <f t="shared" si="172"/>
        <v>0</v>
      </c>
      <c r="AI318" s="305">
        <f t="shared" si="139"/>
        <v>0</v>
      </c>
      <c r="AJ318" s="303">
        <f t="shared" si="140"/>
        <v>0</v>
      </c>
      <c r="AK318" s="304"/>
      <c r="AL318" s="302">
        <f t="shared" si="153"/>
        <v>0</v>
      </c>
      <c r="AM318" s="306">
        <f t="shared" si="153"/>
        <v>0</v>
      </c>
      <c r="AN318" s="306"/>
      <c r="AO318" s="306"/>
      <c r="AP318" s="302">
        <f t="shared" si="141"/>
        <v>0</v>
      </c>
      <c r="AQ318" s="307">
        <f t="shared" si="142"/>
        <v>0</v>
      </c>
      <c r="AR318" s="304"/>
      <c r="AS318" s="302">
        <f t="shared" si="154"/>
        <v>0</v>
      </c>
      <c r="AT318" s="306">
        <f t="shared" si="154"/>
        <v>0</v>
      </c>
      <c r="AU318" s="306"/>
      <c r="AV318" s="306"/>
      <c r="AW318" s="302">
        <f t="shared" si="143"/>
        <v>0</v>
      </c>
      <c r="AX318" s="307">
        <f t="shared" si="144"/>
        <v>0</v>
      </c>
      <c r="AY318" s="304"/>
      <c r="AZ318" s="302">
        <f t="shared" si="145"/>
        <v>0</v>
      </c>
      <c r="BA318" s="302">
        <f t="shared" si="131"/>
        <v>0</v>
      </c>
      <c r="BB318" s="302">
        <f t="shared" si="146"/>
        <v>0</v>
      </c>
      <c r="BC318" s="303">
        <f t="shared" si="147"/>
        <v>0</v>
      </c>
      <c r="BD318" s="308"/>
      <c r="BE318" s="305">
        <f t="shared" si="148"/>
        <v>0</v>
      </c>
      <c r="BF318" s="305">
        <f t="shared" si="149"/>
        <v>0</v>
      </c>
      <c r="BG318" s="305">
        <f t="shared" si="150"/>
        <v>0</v>
      </c>
      <c r="BH318" s="307">
        <f t="shared" si="151"/>
        <v>0</v>
      </c>
      <c r="BI318" s="294"/>
      <c r="BJ318" s="91"/>
      <c r="BK318" s="91"/>
      <c r="BL318" s="91"/>
      <c r="BM318" s="91"/>
    </row>
    <row r="319" spans="1:65" hidden="1" outlineLevel="1" x14ac:dyDescent="0.25">
      <c r="A319" s="42"/>
      <c r="B319" s="42"/>
      <c r="C319" s="295">
        <v>308</v>
      </c>
      <c r="D319" s="280">
        <v>0</v>
      </c>
      <c r="E319" s="311" t="s">
        <v>415</v>
      </c>
      <c r="F319" s="297">
        <v>0</v>
      </c>
      <c r="G319" s="298">
        <v>0</v>
      </c>
      <c r="H319" s="299">
        <v>0</v>
      </c>
      <c r="I319" s="299">
        <v>0</v>
      </c>
      <c r="J319" s="299">
        <v>0</v>
      </c>
      <c r="K319" s="299">
        <v>0</v>
      </c>
      <c r="L319" s="300"/>
      <c r="M319" s="301">
        <v>0</v>
      </c>
      <c r="N319" s="302">
        <v>0</v>
      </c>
      <c r="O319" s="302">
        <f t="shared" si="124"/>
        <v>0</v>
      </c>
      <c r="P319" s="303">
        <f t="shared" si="125"/>
        <v>0</v>
      </c>
      <c r="Q319" s="300"/>
      <c r="R319" s="301">
        <v>0</v>
      </c>
      <c r="S319" s="302">
        <v>0</v>
      </c>
      <c r="T319" s="302">
        <f t="shared" si="126"/>
        <v>0</v>
      </c>
      <c r="U319" s="303">
        <f t="shared" si="127"/>
        <v>0</v>
      </c>
      <c r="V319" s="300"/>
      <c r="W319" s="301">
        <f t="shared" si="168"/>
        <v>0</v>
      </c>
      <c r="X319" s="301">
        <f t="shared" si="167"/>
        <v>0</v>
      </c>
      <c r="Y319" s="302">
        <f t="shared" si="129"/>
        <v>0</v>
      </c>
      <c r="Z319" s="303">
        <f t="shared" si="130"/>
        <v>0</v>
      </c>
      <c r="AA319" s="304"/>
      <c r="AB319" s="305">
        <f t="shared" si="169"/>
        <v>0</v>
      </c>
      <c r="AC319" s="305">
        <f t="shared" si="170"/>
        <v>0</v>
      </c>
      <c r="AD319" s="305">
        <f t="shared" si="135"/>
        <v>0</v>
      </c>
      <c r="AE319" s="303">
        <f t="shared" si="136"/>
        <v>0</v>
      </c>
      <c r="AF319" s="304"/>
      <c r="AG319" s="305">
        <f t="shared" si="171"/>
        <v>0</v>
      </c>
      <c r="AH319" s="305">
        <f t="shared" si="172"/>
        <v>0</v>
      </c>
      <c r="AI319" s="305">
        <f t="shared" si="139"/>
        <v>0</v>
      </c>
      <c r="AJ319" s="303">
        <f t="shared" si="140"/>
        <v>0</v>
      </c>
      <c r="AK319" s="304"/>
      <c r="AL319" s="302">
        <f t="shared" si="153"/>
        <v>0</v>
      </c>
      <c r="AM319" s="306">
        <f t="shared" si="153"/>
        <v>0</v>
      </c>
      <c r="AN319" s="306"/>
      <c r="AO319" s="306"/>
      <c r="AP319" s="302">
        <f t="shared" si="141"/>
        <v>0</v>
      </c>
      <c r="AQ319" s="307">
        <f t="shared" si="142"/>
        <v>0</v>
      </c>
      <c r="AR319" s="304"/>
      <c r="AS319" s="302">
        <f t="shared" si="154"/>
        <v>0</v>
      </c>
      <c r="AT319" s="306">
        <f t="shared" si="154"/>
        <v>0</v>
      </c>
      <c r="AU319" s="306"/>
      <c r="AV319" s="306"/>
      <c r="AW319" s="302">
        <f t="shared" si="143"/>
        <v>0</v>
      </c>
      <c r="AX319" s="307">
        <f t="shared" si="144"/>
        <v>0</v>
      </c>
      <c r="AY319" s="304"/>
      <c r="AZ319" s="302">
        <f t="shared" si="145"/>
        <v>0</v>
      </c>
      <c r="BA319" s="302">
        <f t="shared" si="131"/>
        <v>0</v>
      </c>
      <c r="BB319" s="302">
        <f t="shared" si="146"/>
        <v>0</v>
      </c>
      <c r="BC319" s="303">
        <f t="shared" si="147"/>
        <v>0</v>
      </c>
      <c r="BD319" s="308"/>
      <c r="BE319" s="305">
        <f t="shared" si="148"/>
        <v>0</v>
      </c>
      <c r="BF319" s="305">
        <f t="shared" si="149"/>
        <v>0</v>
      </c>
      <c r="BG319" s="305">
        <f t="shared" si="150"/>
        <v>0</v>
      </c>
      <c r="BH319" s="307">
        <f t="shared" si="151"/>
        <v>0</v>
      </c>
      <c r="BI319" s="294"/>
      <c r="BJ319" s="91"/>
      <c r="BK319" s="91"/>
      <c r="BL319" s="91"/>
      <c r="BM319" s="91"/>
    </row>
    <row r="320" spans="1:65" hidden="1" outlineLevel="1" x14ac:dyDescent="0.25">
      <c r="A320" s="42"/>
      <c r="B320" s="42"/>
      <c r="C320" s="295">
        <v>309</v>
      </c>
      <c r="D320" s="280">
        <v>0</v>
      </c>
      <c r="E320" s="311" t="s">
        <v>416</v>
      </c>
      <c r="F320" s="297">
        <v>0</v>
      </c>
      <c r="G320" s="298">
        <v>0</v>
      </c>
      <c r="H320" s="299">
        <v>0</v>
      </c>
      <c r="I320" s="299">
        <v>0</v>
      </c>
      <c r="J320" s="299">
        <v>0</v>
      </c>
      <c r="K320" s="299">
        <v>0</v>
      </c>
      <c r="L320" s="300"/>
      <c r="M320" s="301">
        <v>0</v>
      </c>
      <c r="N320" s="302">
        <v>0</v>
      </c>
      <c r="O320" s="302">
        <f t="shared" si="124"/>
        <v>0</v>
      </c>
      <c r="P320" s="303">
        <f t="shared" si="125"/>
        <v>0</v>
      </c>
      <c r="Q320" s="300"/>
      <c r="R320" s="301">
        <v>0</v>
      </c>
      <c r="S320" s="302">
        <v>0</v>
      </c>
      <c r="T320" s="302">
        <f t="shared" si="126"/>
        <v>0</v>
      </c>
      <c r="U320" s="303">
        <f t="shared" si="127"/>
        <v>0</v>
      </c>
      <c r="V320" s="300"/>
      <c r="W320" s="301">
        <f t="shared" si="168"/>
        <v>0</v>
      </c>
      <c r="X320" s="301">
        <f t="shared" si="167"/>
        <v>0</v>
      </c>
      <c r="Y320" s="302">
        <f t="shared" si="129"/>
        <v>0</v>
      </c>
      <c r="Z320" s="303">
        <f t="shared" si="130"/>
        <v>0</v>
      </c>
      <c r="AA320" s="304"/>
      <c r="AB320" s="305">
        <f t="shared" si="169"/>
        <v>0</v>
      </c>
      <c r="AC320" s="305">
        <f t="shared" si="170"/>
        <v>0</v>
      </c>
      <c r="AD320" s="305">
        <f t="shared" si="135"/>
        <v>0</v>
      </c>
      <c r="AE320" s="303">
        <f t="shared" si="136"/>
        <v>0</v>
      </c>
      <c r="AF320" s="304"/>
      <c r="AG320" s="305">
        <f t="shared" si="171"/>
        <v>0</v>
      </c>
      <c r="AH320" s="305">
        <f t="shared" si="172"/>
        <v>0</v>
      </c>
      <c r="AI320" s="305">
        <f t="shared" si="139"/>
        <v>0</v>
      </c>
      <c r="AJ320" s="303">
        <f t="shared" si="140"/>
        <v>0</v>
      </c>
      <c r="AK320" s="304"/>
      <c r="AL320" s="302">
        <f t="shared" si="153"/>
        <v>0</v>
      </c>
      <c r="AM320" s="306">
        <f t="shared" si="153"/>
        <v>0</v>
      </c>
      <c r="AN320" s="306"/>
      <c r="AO320" s="306"/>
      <c r="AP320" s="302">
        <f t="shared" si="141"/>
        <v>0</v>
      </c>
      <c r="AQ320" s="307">
        <f t="shared" si="142"/>
        <v>0</v>
      </c>
      <c r="AR320" s="304"/>
      <c r="AS320" s="302">
        <f t="shared" si="154"/>
        <v>0</v>
      </c>
      <c r="AT320" s="306">
        <f t="shared" si="154"/>
        <v>0</v>
      </c>
      <c r="AU320" s="306"/>
      <c r="AV320" s="306"/>
      <c r="AW320" s="302">
        <f t="shared" si="143"/>
        <v>0</v>
      </c>
      <c r="AX320" s="307">
        <f t="shared" si="144"/>
        <v>0</v>
      </c>
      <c r="AY320" s="304"/>
      <c r="AZ320" s="302">
        <f t="shared" si="145"/>
        <v>0</v>
      </c>
      <c r="BA320" s="302">
        <f t="shared" si="131"/>
        <v>0</v>
      </c>
      <c r="BB320" s="302">
        <f t="shared" si="146"/>
        <v>0</v>
      </c>
      <c r="BC320" s="303">
        <f t="shared" si="147"/>
        <v>0</v>
      </c>
      <c r="BD320" s="308"/>
      <c r="BE320" s="305">
        <f t="shared" si="148"/>
        <v>0</v>
      </c>
      <c r="BF320" s="305">
        <f t="shared" si="149"/>
        <v>0</v>
      </c>
      <c r="BG320" s="305">
        <f t="shared" si="150"/>
        <v>0</v>
      </c>
      <c r="BH320" s="307">
        <f t="shared" si="151"/>
        <v>0</v>
      </c>
      <c r="BI320" s="294"/>
      <c r="BJ320" s="91"/>
      <c r="BK320" s="91"/>
      <c r="BL320" s="91"/>
      <c r="BM320" s="91"/>
    </row>
    <row r="321" spans="1:65" hidden="1" outlineLevel="1" x14ac:dyDescent="0.25">
      <c r="A321" s="42"/>
      <c r="B321" s="42"/>
      <c r="C321" s="295">
        <v>310</v>
      </c>
      <c r="D321" s="280">
        <v>0</v>
      </c>
      <c r="E321" s="311" t="s">
        <v>417</v>
      </c>
      <c r="F321" s="297">
        <v>0</v>
      </c>
      <c r="G321" s="298">
        <v>0</v>
      </c>
      <c r="H321" s="299">
        <v>0</v>
      </c>
      <c r="I321" s="299">
        <v>0</v>
      </c>
      <c r="J321" s="299">
        <v>0</v>
      </c>
      <c r="K321" s="299">
        <v>0</v>
      </c>
      <c r="L321" s="300"/>
      <c r="M321" s="301">
        <v>0</v>
      </c>
      <c r="N321" s="302">
        <v>0</v>
      </c>
      <c r="O321" s="302">
        <f t="shared" si="124"/>
        <v>0</v>
      </c>
      <c r="P321" s="303">
        <f t="shared" si="125"/>
        <v>0</v>
      </c>
      <c r="Q321" s="300"/>
      <c r="R321" s="301">
        <v>0</v>
      </c>
      <c r="S321" s="302">
        <v>0</v>
      </c>
      <c r="T321" s="302">
        <f t="shared" si="126"/>
        <v>0</v>
      </c>
      <c r="U321" s="303">
        <f t="shared" si="127"/>
        <v>0</v>
      </c>
      <c r="V321" s="300"/>
      <c r="W321" s="301">
        <f t="shared" si="168"/>
        <v>0</v>
      </c>
      <c r="X321" s="301">
        <f t="shared" si="167"/>
        <v>0</v>
      </c>
      <c r="Y321" s="302">
        <f t="shared" si="129"/>
        <v>0</v>
      </c>
      <c r="Z321" s="303">
        <f t="shared" si="130"/>
        <v>0</v>
      </c>
      <c r="AA321" s="304"/>
      <c r="AB321" s="305">
        <f t="shared" si="169"/>
        <v>0</v>
      </c>
      <c r="AC321" s="305">
        <f t="shared" si="170"/>
        <v>0</v>
      </c>
      <c r="AD321" s="305">
        <f t="shared" si="135"/>
        <v>0</v>
      </c>
      <c r="AE321" s="303">
        <f t="shared" si="136"/>
        <v>0</v>
      </c>
      <c r="AF321" s="304"/>
      <c r="AG321" s="305">
        <f t="shared" si="171"/>
        <v>0</v>
      </c>
      <c r="AH321" s="305">
        <f t="shared" si="172"/>
        <v>0</v>
      </c>
      <c r="AI321" s="305">
        <f t="shared" si="139"/>
        <v>0</v>
      </c>
      <c r="AJ321" s="303">
        <f t="shared" si="140"/>
        <v>0</v>
      </c>
      <c r="AK321" s="304"/>
      <c r="AL321" s="302">
        <f t="shared" si="153"/>
        <v>0</v>
      </c>
      <c r="AM321" s="306">
        <f t="shared" si="153"/>
        <v>0</v>
      </c>
      <c r="AN321" s="306"/>
      <c r="AO321" s="306"/>
      <c r="AP321" s="302">
        <f t="shared" si="141"/>
        <v>0</v>
      </c>
      <c r="AQ321" s="307">
        <f t="shared" si="142"/>
        <v>0</v>
      </c>
      <c r="AR321" s="304"/>
      <c r="AS321" s="302">
        <f t="shared" si="154"/>
        <v>0</v>
      </c>
      <c r="AT321" s="306">
        <f t="shared" si="154"/>
        <v>0</v>
      </c>
      <c r="AU321" s="306"/>
      <c r="AV321" s="306"/>
      <c r="AW321" s="302">
        <f t="shared" si="143"/>
        <v>0</v>
      </c>
      <c r="AX321" s="307">
        <f t="shared" si="144"/>
        <v>0</v>
      </c>
      <c r="AY321" s="304"/>
      <c r="AZ321" s="302">
        <f t="shared" si="145"/>
        <v>0</v>
      </c>
      <c r="BA321" s="302">
        <f t="shared" si="131"/>
        <v>0</v>
      </c>
      <c r="BB321" s="302">
        <f t="shared" si="146"/>
        <v>0</v>
      </c>
      <c r="BC321" s="303">
        <f t="shared" si="147"/>
        <v>0</v>
      </c>
      <c r="BD321" s="308"/>
      <c r="BE321" s="305">
        <f t="shared" si="148"/>
        <v>0</v>
      </c>
      <c r="BF321" s="305">
        <f t="shared" si="149"/>
        <v>0</v>
      </c>
      <c r="BG321" s="305">
        <f t="shared" si="150"/>
        <v>0</v>
      </c>
      <c r="BH321" s="307">
        <f t="shared" si="151"/>
        <v>0</v>
      </c>
      <c r="BI321" s="294"/>
      <c r="BJ321" s="91"/>
      <c r="BK321" s="91"/>
      <c r="BL321" s="91"/>
      <c r="BM321" s="91"/>
    </row>
    <row r="322" spans="1:65" hidden="1" outlineLevel="1" x14ac:dyDescent="0.25">
      <c r="A322" s="42"/>
      <c r="B322" s="42"/>
      <c r="C322" s="295">
        <v>311</v>
      </c>
      <c r="D322" s="280">
        <v>0</v>
      </c>
      <c r="E322" s="311" t="s">
        <v>418</v>
      </c>
      <c r="F322" s="297">
        <v>0</v>
      </c>
      <c r="G322" s="298">
        <v>0</v>
      </c>
      <c r="H322" s="299">
        <v>0</v>
      </c>
      <c r="I322" s="299">
        <v>0</v>
      </c>
      <c r="J322" s="299">
        <v>0</v>
      </c>
      <c r="K322" s="299">
        <v>0</v>
      </c>
      <c r="L322" s="300"/>
      <c r="M322" s="301">
        <v>0</v>
      </c>
      <c r="N322" s="302">
        <v>0</v>
      </c>
      <c r="O322" s="302">
        <f t="shared" si="124"/>
        <v>0</v>
      </c>
      <c r="P322" s="303">
        <f t="shared" si="125"/>
        <v>0</v>
      </c>
      <c r="Q322" s="300"/>
      <c r="R322" s="301">
        <v>0</v>
      </c>
      <c r="S322" s="302">
        <v>0</v>
      </c>
      <c r="T322" s="302">
        <f t="shared" si="126"/>
        <v>0</v>
      </c>
      <c r="U322" s="303">
        <f t="shared" si="127"/>
        <v>0</v>
      </c>
      <c r="V322" s="300"/>
      <c r="W322" s="301">
        <f t="shared" si="168"/>
        <v>0</v>
      </c>
      <c r="X322" s="301">
        <f t="shared" si="167"/>
        <v>0</v>
      </c>
      <c r="Y322" s="302">
        <f t="shared" si="129"/>
        <v>0</v>
      </c>
      <c r="Z322" s="303">
        <f t="shared" si="130"/>
        <v>0</v>
      </c>
      <c r="AA322" s="304"/>
      <c r="AB322" s="305">
        <f t="shared" si="169"/>
        <v>0</v>
      </c>
      <c r="AC322" s="305">
        <f t="shared" si="170"/>
        <v>0</v>
      </c>
      <c r="AD322" s="305">
        <f t="shared" si="135"/>
        <v>0</v>
      </c>
      <c r="AE322" s="303">
        <f t="shared" si="136"/>
        <v>0</v>
      </c>
      <c r="AF322" s="304"/>
      <c r="AG322" s="305">
        <f t="shared" si="171"/>
        <v>0</v>
      </c>
      <c r="AH322" s="305">
        <f t="shared" si="172"/>
        <v>0</v>
      </c>
      <c r="AI322" s="305">
        <f t="shared" si="139"/>
        <v>0</v>
      </c>
      <c r="AJ322" s="303">
        <f t="shared" si="140"/>
        <v>0</v>
      </c>
      <c r="AK322" s="304"/>
      <c r="AL322" s="302">
        <f t="shared" si="153"/>
        <v>0</v>
      </c>
      <c r="AM322" s="306">
        <f t="shared" si="153"/>
        <v>0</v>
      </c>
      <c r="AN322" s="306"/>
      <c r="AO322" s="306"/>
      <c r="AP322" s="302">
        <f t="shared" si="141"/>
        <v>0</v>
      </c>
      <c r="AQ322" s="307">
        <f t="shared" si="142"/>
        <v>0</v>
      </c>
      <c r="AR322" s="304"/>
      <c r="AS322" s="302">
        <f t="shared" si="154"/>
        <v>0</v>
      </c>
      <c r="AT322" s="306">
        <f t="shared" si="154"/>
        <v>0</v>
      </c>
      <c r="AU322" s="306"/>
      <c r="AV322" s="306"/>
      <c r="AW322" s="302">
        <f t="shared" si="143"/>
        <v>0</v>
      </c>
      <c r="AX322" s="307">
        <f t="shared" si="144"/>
        <v>0</v>
      </c>
      <c r="AY322" s="304"/>
      <c r="AZ322" s="302">
        <f t="shared" si="145"/>
        <v>0</v>
      </c>
      <c r="BA322" s="302">
        <f t="shared" si="131"/>
        <v>0</v>
      </c>
      <c r="BB322" s="302">
        <f t="shared" si="146"/>
        <v>0</v>
      </c>
      <c r="BC322" s="303">
        <f t="shared" si="147"/>
        <v>0</v>
      </c>
      <c r="BD322" s="308"/>
      <c r="BE322" s="305">
        <f t="shared" si="148"/>
        <v>0</v>
      </c>
      <c r="BF322" s="305">
        <f t="shared" si="149"/>
        <v>0</v>
      </c>
      <c r="BG322" s="305">
        <f t="shared" si="150"/>
        <v>0</v>
      </c>
      <c r="BH322" s="307">
        <f t="shared" si="151"/>
        <v>0</v>
      </c>
      <c r="BI322" s="294"/>
      <c r="BJ322" s="91"/>
      <c r="BK322" s="91"/>
      <c r="BL322" s="91"/>
      <c r="BM322" s="91"/>
    </row>
    <row r="323" spans="1:65" hidden="1" outlineLevel="1" x14ac:dyDescent="0.25">
      <c r="A323" s="42"/>
      <c r="B323" s="42"/>
      <c r="C323" s="295">
        <v>312</v>
      </c>
      <c r="D323" s="280">
        <v>0</v>
      </c>
      <c r="E323" s="311" t="s">
        <v>419</v>
      </c>
      <c r="F323" s="297">
        <v>0</v>
      </c>
      <c r="G323" s="298">
        <v>0</v>
      </c>
      <c r="H323" s="299">
        <v>0</v>
      </c>
      <c r="I323" s="299">
        <v>0</v>
      </c>
      <c r="J323" s="299">
        <v>0</v>
      </c>
      <c r="K323" s="299">
        <v>0</v>
      </c>
      <c r="L323" s="300"/>
      <c r="M323" s="301">
        <v>0</v>
      </c>
      <c r="N323" s="302">
        <v>0</v>
      </c>
      <c r="O323" s="302">
        <f t="shared" si="124"/>
        <v>0</v>
      </c>
      <c r="P323" s="303">
        <f t="shared" si="125"/>
        <v>0</v>
      </c>
      <c r="Q323" s="300"/>
      <c r="R323" s="301">
        <v>0</v>
      </c>
      <c r="S323" s="302">
        <v>0</v>
      </c>
      <c r="T323" s="302">
        <f t="shared" si="126"/>
        <v>0</v>
      </c>
      <c r="U323" s="303">
        <f t="shared" si="127"/>
        <v>0</v>
      </c>
      <c r="V323" s="300"/>
      <c r="W323" s="301">
        <f t="shared" si="168"/>
        <v>0</v>
      </c>
      <c r="X323" s="301">
        <f t="shared" si="167"/>
        <v>0</v>
      </c>
      <c r="Y323" s="302">
        <f t="shared" si="129"/>
        <v>0</v>
      </c>
      <c r="Z323" s="303">
        <f t="shared" si="130"/>
        <v>0</v>
      </c>
      <c r="AA323" s="304"/>
      <c r="AB323" s="305">
        <f t="shared" si="169"/>
        <v>0</v>
      </c>
      <c r="AC323" s="305">
        <f t="shared" si="170"/>
        <v>0</v>
      </c>
      <c r="AD323" s="305">
        <f t="shared" si="135"/>
        <v>0</v>
      </c>
      <c r="AE323" s="303">
        <f t="shared" si="136"/>
        <v>0</v>
      </c>
      <c r="AF323" s="304"/>
      <c r="AG323" s="305">
        <f t="shared" si="171"/>
        <v>0</v>
      </c>
      <c r="AH323" s="305">
        <f t="shared" si="172"/>
        <v>0</v>
      </c>
      <c r="AI323" s="305">
        <f t="shared" si="139"/>
        <v>0</v>
      </c>
      <c r="AJ323" s="303">
        <f t="shared" si="140"/>
        <v>0</v>
      </c>
      <c r="AK323" s="304"/>
      <c r="AL323" s="302">
        <f t="shared" si="153"/>
        <v>0</v>
      </c>
      <c r="AM323" s="306">
        <f t="shared" si="153"/>
        <v>0</v>
      </c>
      <c r="AN323" s="306"/>
      <c r="AO323" s="306"/>
      <c r="AP323" s="302">
        <f t="shared" si="141"/>
        <v>0</v>
      </c>
      <c r="AQ323" s="307">
        <f t="shared" si="142"/>
        <v>0</v>
      </c>
      <c r="AR323" s="304"/>
      <c r="AS323" s="302">
        <f t="shared" si="154"/>
        <v>0</v>
      </c>
      <c r="AT323" s="306">
        <f t="shared" si="154"/>
        <v>0</v>
      </c>
      <c r="AU323" s="306"/>
      <c r="AV323" s="306"/>
      <c r="AW323" s="302">
        <f t="shared" si="143"/>
        <v>0</v>
      </c>
      <c r="AX323" s="307">
        <f t="shared" si="144"/>
        <v>0</v>
      </c>
      <c r="AY323" s="304"/>
      <c r="AZ323" s="302">
        <f t="shared" si="145"/>
        <v>0</v>
      </c>
      <c r="BA323" s="302">
        <f t="shared" si="131"/>
        <v>0</v>
      </c>
      <c r="BB323" s="302">
        <f t="shared" si="146"/>
        <v>0</v>
      </c>
      <c r="BC323" s="303">
        <f t="shared" si="147"/>
        <v>0</v>
      </c>
      <c r="BD323" s="308"/>
      <c r="BE323" s="305">
        <f t="shared" si="148"/>
        <v>0</v>
      </c>
      <c r="BF323" s="305">
        <f t="shared" si="149"/>
        <v>0</v>
      </c>
      <c r="BG323" s="305">
        <f t="shared" si="150"/>
        <v>0</v>
      </c>
      <c r="BH323" s="307">
        <f t="shared" si="151"/>
        <v>0</v>
      </c>
      <c r="BI323" s="294"/>
      <c r="BJ323" s="91"/>
      <c r="BK323" s="91"/>
      <c r="BL323" s="91"/>
      <c r="BM323" s="91"/>
    </row>
    <row r="324" spans="1:65" hidden="1" outlineLevel="1" x14ac:dyDescent="0.25">
      <c r="A324" s="42"/>
      <c r="B324" s="42"/>
      <c r="C324" s="295">
        <v>313</v>
      </c>
      <c r="D324" s="280">
        <v>0</v>
      </c>
      <c r="E324" s="311" t="s">
        <v>420</v>
      </c>
      <c r="F324" s="297">
        <v>0</v>
      </c>
      <c r="G324" s="298">
        <v>0</v>
      </c>
      <c r="H324" s="299">
        <v>0</v>
      </c>
      <c r="I324" s="299">
        <v>0</v>
      </c>
      <c r="J324" s="299">
        <v>0</v>
      </c>
      <c r="K324" s="299">
        <v>0</v>
      </c>
      <c r="L324" s="300"/>
      <c r="M324" s="301">
        <v>0</v>
      </c>
      <c r="N324" s="302">
        <v>0</v>
      </c>
      <c r="O324" s="302">
        <f t="shared" si="124"/>
        <v>0</v>
      </c>
      <c r="P324" s="303">
        <f t="shared" si="125"/>
        <v>0</v>
      </c>
      <c r="Q324" s="300"/>
      <c r="R324" s="301">
        <v>0</v>
      </c>
      <c r="S324" s="302">
        <v>0</v>
      </c>
      <c r="T324" s="302">
        <f t="shared" si="126"/>
        <v>0</v>
      </c>
      <c r="U324" s="303">
        <f t="shared" si="127"/>
        <v>0</v>
      </c>
      <c r="V324" s="300"/>
      <c r="W324" s="301">
        <f t="shared" si="168"/>
        <v>0</v>
      </c>
      <c r="X324" s="301">
        <f t="shared" si="167"/>
        <v>0</v>
      </c>
      <c r="Y324" s="302">
        <f t="shared" si="129"/>
        <v>0</v>
      </c>
      <c r="Z324" s="303">
        <f t="shared" si="130"/>
        <v>0</v>
      </c>
      <c r="AA324" s="304"/>
      <c r="AB324" s="305">
        <f t="shared" si="169"/>
        <v>0</v>
      </c>
      <c r="AC324" s="305">
        <f t="shared" si="170"/>
        <v>0</v>
      </c>
      <c r="AD324" s="305">
        <f t="shared" si="135"/>
        <v>0</v>
      </c>
      <c r="AE324" s="303">
        <f t="shared" si="136"/>
        <v>0</v>
      </c>
      <c r="AF324" s="304"/>
      <c r="AG324" s="305">
        <f t="shared" si="171"/>
        <v>0</v>
      </c>
      <c r="AH324" s="305">
        <f t="shared" si="172"/>
        <v>0</v>
      </c>
      <c r="AI324" s="305">
        <f t="shared" si="139"/>
        <v>0</v>
      </c>
      <c r="AJ324" s="303">
        <f t="shared" si="140"/>
        <v>0</v>
      </c>
      <c r="AK324" s="304"/>
      <c r="AL324" s="302">
        <f t="shared" si="153"/>
        <v>0</v>
      </c>
      <c r="AM324" s="306">
        <f t="shared" si="153"/>
        <v>0</v>
      </c>
      <c r="AN324" s="306"/>
      <c r="AO324" s="306"/>
      <c r="AP324" s="302">
        <f t="shared" si="141"/>
        <v>0</v>
      </c>
      <c r="AQ324" s="307">
        <f t="shared" si="142"/>
        <v>0</v>
      </c>
      <c r="AR324" s="304"/>
      <c r="AS324" s="302">
        <f t="shared" si="154"/>
        <v>0</v>
      </c>
      <c r="AT324" s="306">
        <f t="shared" si="154"/>
        <v>0</v>
      </c>
      <c r="AU324" s="306"/>
      <c r="AV324" s="306"/>
      <c r="AW324" s="302">
        <f t="shared" si="143"/>
        <v>0</v>
      </c>
      <c r="AX324" s="307">
        <f t="shared" si="144"/>
        <v>0</v>
      </c>
      <c r="AY324" s="304"/>
      <c r="AZ324" s="302">
        <f t="shared" si="145"/>
        <v>0</v>
      </c>
      <c r="BA324" s="302">
        <f t="shared" si="131"/>
        <v>0</v>
      </c>
      <c r="BB324" s="302">
        <f t="shared" si="146"/>
        <v>0</v>
      </c>
      <c r="BC324" s="303">
        <f t="shared" si="147"/>
        <v>0</v>
      </c>
      <c r="BD324" s="308"/>
      <c r="BE324" s="305">
        <f t="shared" si="148"/>
        <v>0</v>
      </c>
      <c r="BF324" s="305">
        <f t="shared" si="149"/>
        <v>0</v>
      </c>
      <c r="BG324" s="305">
        <f t="shared" si="150"/>
        <v>0</v>
      </c>
      <c r="BH324" s="307">
        <f t="shared" si="151"/>
        <v>0</v>
      </c>
      <c r="BI324" s="294"/>
      <c r="BJ324" s="91"/>
      <c r="BK324" s="91"/>
      <c r="BL324" s="91"/>
      <c r="BM324" s="91"/>
    </row>
    <row r="325" spans="1:65" hidden="1" outlineLevel="1" x14ac:dyDescent="0.25">
      <c r="A325" s="42"/>
      <c r="B325" s="42"/>
      <c r="C325" s="295">
        <v>314</v>
      </c>
      <c r="D325" s="280">
        <v>0</v>
      </c>
      <c r="E325" s="311" t="s">
        <v>421</v>
      </c>
      <c r="F325" s="297">
        <v>0</v>
      </c>
      <c r="G325" s="298">
        <v>0</v>
      </c>
      <c r="H325" s="299">
        <v>0</v>
      </c>
      <c r="I325" s="299">
        <v>0</v>
      </c>
      <c r="J325" s="299">
        <v>0</v>
      </c>
      <c r="K325" s="299">
        <v>0</v>
      </c>
      <c r="L325" s="300"/>
      <c r="M325" s="301">
        <v>0</v>
      </c>
      <c r="N325" s="302">
        <v>0</v>
      </c>
      <c r="O325" s="302">
        <f t="shared" si="124"/>
        <v>0</v>
      </c>
      <c r="P325" s="303">
        <f t="shared" si="125"/>
        <v>0</v>
      </c>
      <c r="Q325" s="300"/>
      <c r="R325" s="301">
        <v>0</v>
      </c>
      <c r="S325" s="302">
        <v>0</v>
      </c>
      <c r="T325" s="302">
        <f t="shared" si="126"/>
        <v>0</v>
      </c>
      <c r="U325" s="303">
        <f t="shared" si="127"/>
        <v>0</v>
      </c>
      <c r="V325" s="300"/>
      <c r="W325" s="301">
        <f t="shared" si="168"/>
        <v>0</v>
      </c>
      <c r="X325" s="301">
        <f t="shared" si="167"/>
        <v>0</v>
      </c>
      <c r="Y325" s="302">
        <f t="shared" si="129"/>
        <v>0</v>
      </c>
      <c r="Z325" s="303">
        <f t="shared" si="130"/>
        <v>0</v>
      </c>
      <c r="AA325" s="304"/>
      <c r="AB325" s="305">
        <f t="shared" si="169"/>
        <v>0</v>
      </c>
      <c r="AC325" s="305">
        <f t="shared" si="170"/>
        <v>0</v>
      </c>
      <c r="AD325" s="305">
        <f t="shared" si="135"/>
        <v>0</v>
      </c>
      <c r="AE325" s="303">
        <f t="shared" si="136"/>
        <v>0</v>
      </c>
      <c r="AF325" s="304"/>
      <c r="AG325" s="305">
        <f t="shared" si="171"/>
        <v>0</v>
      </c>
      <c r="AH325" s="305">
        <f t="shared" si="172"/>
        <v>0</v>
      </c>
      <c r="AI325" s="305">
        <f t="shared" si="139"/>
        <v>0</v>
      </c>
      <c r="AJ325" s="303">
        <f t="shared" si="140"/>
        <v>0</v>
      </c>
      <c r="AK325" s="304"/>
      <c r="AL325" s="302">
        <f t="shared" si="153"/>
        <v>0</v>
      </c>
      <c r="AM325" s="306">
        <f t="shared" si="153"/>
        <v>0</v>
      </c>
      <c r="AN325" s="306"/>
      <c r="AO325" s="306"/>
      <c r="AP325" s="302">
        <f t="shared" si="141"/>
        <v>0</v>
      </c>
      <c r="AQ325" s="307">
        <f t="shared" si="142"/>
        <v>0</v>
      </c>
      <c r="AR325" s="304"/>
      <c r="AS325" s="302">
        <f t="shared" si="154"/>
        <v>0</v>
      </c>
      <c r="AT325" s="306">
        <f t="shared" si="154"/>
        <v>0</v>
      </c>
      <c r="AU325" s="306"/>
      <c r="AV325" s="306"/>
      <c r="AW325" s="302">
        <f t="shared" si="143"/>
        <v>0</v>
      </c>
      <c r="AX325" s="307">
        <f t="shared" si="144"/>
        <v>0</v>
      </c>
      <c r="AY325" s="304"/>
      <c r="AZ325" s="302">
        <f t="shared" si="145"/>
        <v>0</v>
      </c>
      <c r="BA325" s="302">
        <f t="shared" si="131"/>
        <v>0</v>
      </c>
      <c r="BB325" s="302">
        <f t="shared" si="146"/>
        <v>0</v>
      </c>
      <c r="BC325" s="303">
        <f t="shared" si="147"/>
        <v>0</v>
      </c>
      <c r="BD325" s="308"/>
      <c r="BE325" s="305">
        <f t="shared" si="148"/>
        <v>0</v>
      </c>
      <c r="BF325" s="305">
        <f t="shared" si="149"/>
        <v>0</v>
      </c>
      <c r="BG325" s="305">
        <f t="shared" si="150"/>
        <v>0</v>
      </c>
      <c r="BH325" s="307">
        <f t="shared" si="151"/>
        <v>0</v>
      </c>
      <c r="BI325" s="294"/>
      <c r="BJ325" s="91"/>
      <c r="BK325" s="91"/>
      <c r="BL325" s="91"/>
      <c r="BM325" s="91"/>
    </row>
    <row r="326" spans="1:65" hidden="1" outlineLevel="1" x14ac:dyDescent="0.25">
      <c r="A326" s="42"/>
      <c r="B326" s="42"/>
      <c r="C326" s="295">
        <v>315</v>
      </c>
      <c r="D326" s="280">
        <v>0</v>
      </c>
      <c r="E326" s="311" t="s">
        <v>422</v>
      </c>
      <c r="F326" s="297">
        <v>0</v>
      </c>
      <c r="G326" s="298">
        <v>0</v>
      </c>
      <c r="H326" s="299">
        <v>0</v>
      </c>
      <c r="I326" s="299">
        <v>0</v>
      </c>
      <c r="J326" s="299">
        <v>0</v>
      </c>
      <c r="K326" s="299">
        <v>0</v>
      </c>
      <c r="L326" s="300"/>
      <c r="M326" s="301">
        <v>0</v>
      </c>
      <c r="N326" s="302">
        <v>0</v>
      </c>
      <c r="O326" s="302">
        <f t="shared" si="124"/>
        <v>0</v>
      </c>
      <c r="P326" s="303">
        <f t="shared" si="125"/>
        <v>0</v>
      </c>
      <c r="Q326" s="300"/>
      <c r="R326" s="301">
        <v>0</v>
      </c>
      <c r="S326" s="302">
        <v>0</v>
      </c>
      <c r="T326" s="302">
        <f t="shared" si="126"/>
        <v>0</v>
      </c>
      <c r="U326" s="303">
        <f t="shared" si="127"/>
        <v>0</v>
      </c>
      <c r="V326" s="300"/>
      <c r="W326" s="301">
        <f t="shared" si="168"/>
        <v>0</v>
      </c>
      <c r="X326" s="301">
        <f t="shared" si="167"/>
        <v>0</v>
      </c>
      <c r="Y326" s="302">
        <f t="shared" si="129"/>
        <v>0</v>
      </c>
      <c r="Z326" s="303">
        <f t="shared" si="130"/>
        <v>0</v>
      </c>
      <c r="AA326" s="304"/>
      <c r="AB326" s="305">
        <f t="shared" si="169"/>
        <v>0</v>
      </c>
      <c r="AC326" s="305">
        <f t="shared" si="170"/>
        <v>0</v>
      </c>
      <c r="AD326" s="305">
        <f t="shared" si="135"/>
        <v>0</v>
      </c>
      <c r="AE326" s="303">
        <f t="shared" si="136"/>
        <v>0</v>
      </c>
      <c r="AF326" s="304"/>
      <c r="AG326" s="305">
        <f t="shared" si="171"/>
        <v>0</v>
      </c>
      <c r="AH326" s="305">
        <f t="shared" si="172"/>
        <v>0</v>
      </c>
      <c r="AI326" s="305">
        <f t="shared" si="139"/>
        <v>0</v>
      </c>
      <c r="AJ326" s="303">
        <f t="shared" si="140"/>
        <v>0</v>
      </c>
      <c r="AK326" s="304"/>
      <c r="AL326" s="302">
        <f t="shared" si="153"/>
        <v>0</v>
      </c>
      <c r="AM326" s="306">
        <f t="shared" si="153"/>
        <v>0</v>
      </c>
      <c r="AN326" s="306"/>
      <c r="AO326" s="306"/>
      <c r="AP326" s="302">
        <f t="shared" si="141"/>
        <v>0</v>
      </c>
      <c r="AQ326" s="307">
        <f t="shared" si="142"/>
        <v>0</v>
      </c>
      <c r="AR326" s="304"/>
      <c r="AS326" s="302">
        <f t="shared" si="154"/>
        <v>0</v>
      </c>
      <c r="AT326" s="306">
        <f t="shared" si="154"/>
        <v>0</v>
      </c>
      <c r="AU326" s="306"/>
      <c r="AV326" s="306"/>
      <c r="AW326" s="302">
        <f t="shared" si="143"/>
        <v>0</v>
      </c>
      <c r="AX326" s="307">
        <f t="shared" si="144"/>
        <v>0</v>
      </c>
      <c r="AY326" s="304"/>
      <c r="AZ326" s="302">
        <f t="shared" si="145"/>
        <v>0</v>
      </c>
      <c r="BA326" s="302">
        <f t="shared" si="131"/>
        <v>0</v>
      </c>
      <c r="BB326" s="302">
        <f t="shared" si="146"/>
        <v>0</v>
      </c>
      <c r="BC326" s="303">
        <f t="shared" si="147"/>
        <v>0</v>
      </c>
      <c r="BD326" s="308"/>
      <c r="BE326" s="305">
        <f t="shared" si="148"/>
        <v>0</v>
      </c>
      <c r="BF326" s="305">
        <f t="shared" si="149"/>
        <v>0</v>
      </c>
      <c r="BG326" s="305">
        <f t="shared" si="150"/>
        <v>0</v>
      </c>
      <c r="BH326" s="307">
        <f t="shared" si="151"/>
        <v>0</v>
      </c>
      <c r="BI326" s="294"/>
      <c r="BJ326" s="91"/>
      <c r="BK326" s="91"/>
      <c r="BL326" s="91"/>
      <c r="BM326" s="91"/>
    </row>
    <row r="327" spans="1:65" hidden="1" outlineLevel="1" x14ac:dyDescent="0.25">
      <c r="A327" s="42"/>
      <c r="B327" s="42"/>
      <c r="C327" s="295">
        <v>316</v>
      </c>
      <c r="D327" s="280">
        <v>0</v>
      </c>
      <c r="E327" s="311" t="s">
        <v>423</v>
      </c>
      <c r="F327" s="297">
        <v>0</v>
      </c>
      <c r="G327" s="298">
        <v>0</v>
      </c>
      <c r="H327" s="299">
        <v>0</v>
      </c>
      <c r="I327" s="299">
        <v>0</v>
      </c>
      <c r="J327" s="299">
        <v>0</v>
      </c>
      <c r="K327" s="299">
        <v>0</v>
      </c>
      <c r="L327" s="300"/>
      <c r="M327" s="301">
        <v>0</v>
      </c>
      <c r="N327" s="302">
        <v>0</v>
      </c>
      <c r="O327" s="302">
        <f t="shared" si="124"/>
        <v>0</v>
      </c>
      <c r="P327" s="303">
        <f t="shared" si="125"/>
        <v>0</v>
      </c>
      <c r="Q327" s="300"/>
      <c r="R327" s="301">
        <v>0</v>
      </c>
      <c r="S327" s="302">
        <v>0</v>
      </c>
      <c r="T327" s="302">
        <f t="shared" si="126"/>
        <v>0</v>
      </c>
      <c r="U327" s="303">
        <f t="shared" si="127"/>
        <v>0</v>
      </c>
      <c r="V327" s="300"/>
      <c r="W327" s="301">
        <f t="shared" si="168"/>
        <v>0</v>
      </c>
      <c r="X327" s="301">
        <f t="shared" si="167"/>
        <v>0</v>
      </c>
      <c r="Y327" s="302">
        <f t="shared" si="129"/>
        <v>0</v>
      </c>
      <c r="Z327" s="303">
        <f t="shared" si="130"/>
        <v>0</v>
      </c>
      <c r="AA327" s="304"/>
      <c r="AB327" s="305">
        <f t="shared" si="169"/>
        <v>0</v>
      </c>
      <c r="AC327" s="305">
        <f t="shared" si="170"/>
        <v>0</v>
      </c>
      <c r="AD327" s="305">
        <f t="shared" si="135"/>
        <v>0</v>
      </c>
      <c r="AE327" s="303">
        <f t="shared" si="136"/>
        <v>0</v>
      </c>
      <c r="AF327" s="304"/>
      <c r="AG327" s="305">
        <f t="shared" si="171"/>
        <v>0</v>
      </c>
      <c r="AH327" s="305">
        <f t="shared" si="172"/>
        <v>0</v>
      </c>
      <c r="AI327" s="305">
        <f t="shared" si="139"/>
        <v>0</v>
      </c>
      <c r="AJ327" s="303">
        <f t="shared" si="140"/>
        <v>0</v>
      </c>
      <c r="AK327" s="304"/>
      <c r="AL327" s="302">
        <f t="shared" si="153"/>
        <v>0</v>
      </c>
      <c r="AM327" s="306">
        <f t="shared" si="153"/>
        <v>0</v>
      </c>
      <c r="AN327" s="306"/>
      <c r="AO327" s="306"/>
      <c r="AP327" s="302">
        <f t="shared" si="141"/>
        <v>0</v>
      </c>
      <c r="AQ327" s="307">
        <f t="shared" si="142"/>
        <v>0</v>
      </c>
      <c r="AR327" s="304"/>
      <c r="AS327" s="302">
        <f t="shared" si="154"/>
        <v>0</v>
      </c>
      <c r="AT327" s="306">
        <f t="shared" si="154"/>
        <v>0</v>
      </c>
      <c r="AU327" s="306"/>
      <c r="AV327" s="306"/>
      <c r="AW327" s="302">
        <f t="shared" si="143"/>
        <v>0</v>
      </c>
      <c r="AX327" s="307">
        <f t="shared" si="144"/>
        <v>0</v>
      </c>
      <c r="AY327" s="304"/>
      <c r="AZ327" s="302">
        <f t="shared" si="145"/>
        <v>0</v>
      </c>
      <c r="BA327" s="302">
        <f t="shared" si="131"/>
        <v>0</v>
      </c>
      <c r="BB327" s="302">
        <f t="shared" si="146"/>
        <v>0</v>
      </c>
      <c r="BC327" s="303">
        <f t="shared" si="147"/>
        <v>0</v>
      </c>
      <c r="BD327" s="308"/>
      <c r="BE327" s="305">
        <f t="shared" si="148"/>
        <v>0</v>
      </c>
      <c r="BF327" s="305">
        <f t="shared" si="149"/>
        <v>0</v>
      </c>
      <c r="BG327" s="305">
        <f t="shared" si="150"/>
        <v>0</v>
      </c>
      <c r="BH327" s="307">
        <f t="shared" si="151"/>
        <v>0</v>
      </c>
      <c r="BI327" s="294"/>
      <c r="BJ327" s="91"/>
      <c r="BK327" s="91"/>
      <c r="BL327" s="91"/>
      <c r="BM327" s="91"/>
    </row>
    <row r="328" spans="1:65" hidden="1" outlineLevel="1" x14ac:dyDescent="0.25">
      <c r="A328" s="42"/>
      <c r="B328" s="42"/>
      <c r="C328" s="295">
        <v>317</v>
      </c>
      <c r="D328" s="280">
        <v>0</v>
      </c>
      <c r="E328" s="311" t="s">
        <v>424</v>
      </c>
      <c r="F328" s="297">
        <v>0</v>
      </c>
      <c r="G328" s="298">
        <v>0</v>
      </c>
      <c r="H328" s="299">
        <v>0</v>
      </c>
      <c r="I328" s="299">
        <v>0</v>
      </c>
      <c r="J328" s="299">
        <v>0</v>
      </c>
      <c r="K328" s="299">
        <v>0</v>
      </c>
      <c r="L328" s="300"/>
      <c r="M328" s="301">
        <v>0</v>
      </c>
      <c r="N328" s="302">
        <v>0</v>
      </c>
      <c r="O328" s="302">
        <f t="shared" si="124"/>
        <v>0</v>
      </c>
      <c r="P328" s="303">
        <f t="shared" si="125"/>
        <v>0</v>
      </c>
      <c r="Q328" s="300"/>
      <c r="R328" s="301">
        <v>0</v>
      </c>
      <c r="S328" s="302">
        <v>0</v>
      </c>
      <c r="T328" s="302">
        <f t="shared" si="126"/>
        <v>0</v>
      </c>
      <c r="U328" s="303">
        <f t="shared" si="127"/>
        <v>0</v>
      </c>
      <c r="V328" s="300"/>
      <c r="W328" s="301">
        <f t="shared" si="168"/>
        <v>0</v>
      </c>
      <c r="X328" s="301">
        <f t="shared" si="167"/>
        <v>0</v>
      </c>
      <c r="Y328" s="302">
        <f t="shared" si="129"/>
        <v>0</v>
      </c>
      <c r="Z328" s="303">
        <f t="shared" si="130"/>
        <v>0</v>
      </c>
      <c r="AA328" s="304"/>
      <c r="AB328" s="305">
        <f t="shared" si="169"/>
        <v>0</v>
      </c>
      <c r="AC328" s="305">
        <f t="shared" si="170"/>
        <v>0</v>
      </c>
      <c r="AD328" s="305">
        <f t="shared" si="135"/>
        <v>0</v>
      </c>
      <c r="AE328" s="303">
        <f t="shared" si="136"/>
        <v>0</v>
      </c>
      <c r="AF328" s="304"/>
      <c r="AG328" s="305">
        <f t="shared" si="171"/>
        <v>0</v>
      </c>
      <c r="AH328" s="305">
        <f t="shared" si="172"/>
        <v>0</v>
      </c>
      <c r="AI328" s="305">
        <f t="shared" si="139"/>
        <v>0</v>
      </c>
      <c r="AJ328" s="303">
        <f t="shared" si="140"/>
        <v>0</v>
      </c>
      <c r="AK328" s="304"/>
      <c r="AL328" s="302">
        <f t="shared" si="153"/>
        <v>0</v>
      </c>
      <c r="AM328" s="306">
        <f t="shared" si="153"/>
        <v>0</v>
      </c>
      <c r="AN328" s="306"/>
      <c r="AO328" s="306"/>
      <c r="AP328" s="302">
        <f t="shared" si="141"/>
        <v>0</v>
      </c>
      <c r="AQ328" s="307">
        <f t="shared" si="142"/>
        <v>0</v>
      </c>
      <c r="AR328" s="304"/>
      <c r="AS328" s="302">
        <f t="shared" si="154"/>
        <v>0</v>
      </c>
      <c r="AT328" s="306">
        <f t="shared" si="154"/>
        <v>0</v>
      </c>
      <c r="AU328" s="306"/>
      <c r="AV328" s="306"/>
      <c r="AW328" s="302">
        <f t="shared" si="143"/>
        <v>0</v>
      </c>
      <c r="AX328" s="307">
        <f t="shared" si="144"/>
        <v>0</v>
      </c>
      <c r="AY328" s="304"/>
      <c r="AZ328" s="302">
        <f t="shared" si="145"/>
        <v>0</v>
      </c>
      <c r="BA328" s="302">
        <f t="shared" si="131"/>
        <v>0</v>
      </c>
      <c r="BB328" s="302">
        <f t="shared" si="146"/>
        <v>0</v>
      </c>
      <c r="BC328" s="303">
        <f t="shared" si="147"/>
        <v>0</v>
      </c>
      <c r="BD328" s="308"/>
      <c r="BE328" s="305">
        <f t="shared" si="148"/>
        <v>0</v>
      </c>
      <c r="BF328" s="305">
        <f t="shared" si="149"/>
        <v>0</v>
      </c>
      <c r="BG328" s="305">
        <f t="shared" si="150"/>
        <v>0</v>
      </c>
      <c r="BH328" s="307">
        <f t="shared" si="151"/>
        <v>0</v>
      </c>
      <c r="BI328" s="294"/>
      <c r="BJ328" s="91"/>
      <c r="BK328" s="91"/>
      <c r="BL328" s="91"/>
      <c r="BM328" s="91"/>
    </row>
    <row r="329" spans="1:65" hidden="1" outlineLevel="1" x14ac:dyDescent="0.25">
      <c r="A329" s="42"/>
      <c r="B329" s="42"/>
      <c r="C329" s="295">
        <v>318</v>
      </c>
      <c r="D329" s="280">
        <v>0</v>
      </c>
      <c r="E329" s="311" t="s">
        <v>425</v>
      </c>
      <c r="F329" s="297">
        <v>0</v>
      </c>
      <c r="G329" s="298">
        <v>0</v>
      </c>
      <c r="H329" s="299">
        <v>0</v>
      </c>
      <c r="I329" s="299">
        <v>0</v>
      </c>
      <c r="J329" s="299">
        <v>0</v>
      </c>
      <c r="K329" s="299">
        <v>0</v>
      </c>
      <c r="L329" s="300"/>
      <c r="M329" s="301">
        <v>0</v>
      </c>
      <c r="N329" s="302">
        <v>0</v>
      </c>
      <c r="O329" s="302">
        <f t="shared" si="124"/>
        <v>0</v>
      </c>
      <c r="P329" s="303">
        <f t="shared" si="125"/>
        <v>0</v>
      </c>
      <c r="Q329" s="300"/>
      <c r="R329" s="301">
        <v>0</v>
      </c>
      <c r="S329" s="302">
        <v>0</v>
      </c>
      <c r="T329" s="302">
        <f t="shared" si="126"/>
        <v>0</v>
      </c>
      <c r="U329" s="303">
        <f t="shared" si="127"/>
        <v>0</v>
      </c>
      <c r="V329" s="300"/>
      <c r="W329" s="301">
        <f t="shared" si="168"/>
        <v>0</v>
      </c>
      <c r="X329" s="301">
        <f t="shared" si="167"/>
        <v>0</v>
      </c>
      <c r="Y329" s="302">
        <f t="shared" si="129"/>
        <v>0</v>
      </c>
      <c r="Z329" s="303">
        <f t="shared" si="130"/>
        <v>0</v>
      </c>
      <c r="AA329" s="304"/>
      <c r="AB329" s="305">
        <f t="shared" si="169"/>
        <v>0</v>
      </c>
      <c r="AC329" s="305">
        <f t="shared" si="170"/>
        <v>0</v>
      </c>
      <c r="AD329" s="305">
        <f t="shared" si="135"/>
        <v>0</v>
      </c>
      <c r="AE329" s="303">
        <f t="shared" si="136"/>
        <v>0</v>
      </c>
      <c r="AF329" s="304"/>
      <c r="AG329" s="305">
        <f t="shared" si="171"/>
        <v>0</v>
      </c>
      <c r="AH329" s="305">
        <f t="shared" si="172"/>
        <v>0</v>
      </c>
      <c r="AI329" s="305">
        <f t="shared" si="139"/>
        <v>0</v>
      </c>
      <c r="AJ329" s="303">
        <f t="shared" si="140"/>
        <v>0</v>
      </c>
      <c r="AK329" s="304"/>
      <c r="AL329" s="302">
        <f t="shared" si="153"/>
        <v>0</v>
      </c>
      <c r="AM329" s="306">
        <f t="shared" si="153"/>
        <v>0</v>
      </c>
      <c r="AN329" s="306"/>
      <c r="AO329" s="306"/>
      <c r="AP329" s="302">
        <f t="shared" si="141"/>
        <v>0</v>
      </c>
      <c r="AQ329" s="307">
        <f t="shared" si="142"/>
        <v>0</v>
      </c>
      <c r="AR329" s="304"/>
      <c r="AS329" s="302">
        <f t="shared" si="154"/>
        <v>0</v>
      </c>
      <c r="AT329" s="306">
        <f t="shared" si="154"/>
        <v>0</v>
      </c>
      <c r="AU329" s="306"/>
      <c r="AV329" s="306"/>
      <c r="AW329" s="302">
        <f t="shared" si="143"/>
        <v>0</v>
      </c>
      <c r="AX329" s="307">
        <f t="shared" si="144"/>
        <v>0</v>
      </c>
      <c r="AY329" s="304"/>
      <c r="AZ329" s="302">
        <f t="shared" si="145"/>
        <v>0</v>
      </c>
      <c r="BA329" s="302">
        <f t="shared" si="131"/>
        <v>0</v>
      </c>
      <c r="BB329" s="302">
        <f t="shared" si="146"/>
        <v>0</v>
      </c>
      <c r="BC329" s="303">
        <f t="shared" si="147"/>
        <v>0</v>
      </c>
      <c r="BD329" s="308"/>
      <c r="BE329" s="305">
        <f t="shared" si="148"/>
        <v>0</v>
      </c>
      <c r="BF329" s="305">
        <f t="shared" si="149"/>
        <v>0</v>
      </c>
      <c r="BG329" s="305">
        <f t="shared" si="150"/>
        <v>0</v>
      </c>
      <c r="BH329" s="307">
        <f t="shared" si="151"/>
        <v>0</v>
      </c>
      <c r="BI329" s="294"/>
      <c r="BJ329" s="91"/>
      <c r="BK329" s="91"/>
      <c r="BL329" s="91"/>
      <c r="BM329" s="91"/>
    </row>
    <row r="330" spans="1:65" hidden="1" outlineLevel="1" x14ac:dyDescent="0.25">
      <c r="A330" s="42"/>
      <c r="B330" s="42"/>
      <c r="C330" s="295">
        <v>319</v>
      </c>
      <c r="D330" s="280">
        <v>0</v>
      </c>
      <c r="E330" s="311" t="s">
        <v>426</v>
      </c>
      <c r="F330" s="297">
        <v>0</v>
      </c>
      <c r="G330" s="298">
        <v>0</v>
      </c>
      <c r="H330" s="299">
        <v>0</v>
      </c>
      <c r="I330" s="299">
        <v>0</v>
      </c>
      <c r="J330" s="299">
        <v>0</v>
      </c>
      <c r="K330" s="299">
        <v>0</v>
      </c>
      <c r="L330" s="300"/>
      <c r="M330" s="301">
        <v>0</v>
      </c>
      <c r="N330" s="302">
        <v>0</v>
      </c>
      <c r="O330" s="302">
        <f t="shared" si="124"/>
        <v>0</v>
      </c>
      <c r="P330" s="303">
        <f t="shared" si="125"/>
        <v>0</v>
      </c>
      <c r="Q330" s="300"/>
      <c r="R330" s="301">
        <v>0</v>
      </c>
      <c r="S330" s="302">
        <v>0</v>
      </c>
      <c r="T330" s="302">
        <f t="shared" si="126"/>
        <v>0</v>
      </c>
      <c r="U330" s="303">
        <f t="shared" si="127"/>
        <v>0</v>
      </c>
      <c r="V330" s="300"/>
      <c r="W330" s="301">
        <f t="shared" si="168"/>
        <v>0</v>
      </c>
      <c r="X330" s="301">
        <f t="shared" si="167"/>
        <v>0</v>
      </c>
      <c r="Y330" s="302">
        <f t="shared" si="129"/>
        <v>0</v>
      </c>
      <c r="Z330" s="303">
        <f t="shared" si="130"/>
        <v>0</v>
      </c>
      <c r="AA330" s="304"/>
      <c r="AB330" s="305">
        <f t="shared" si="169"/>
        <v>0</v>
      </c>
      <c r="AC330" s="305">
        <f t="shared" si="170"/>
        <v>0</v>
      </c>
      <c r="AD330" s="305">
        <f t="shared" si="135"/>
        <v>0</v>
      </c>
      <c r="AE330" s="303">
        <f t="shared" si="136"/>
        <v>0</v>
      </c>
      <c r="AF330" s="304"/>
      <c r="AG330" s="305">
        <f t="shared" si="171"/>
        <v>0</v>
      </c>
      <c r="AH330" s="305">
        <f t="shared" si="172"/>
        <v>0</v>
      </c>
      <c r="AI330" s="305">
        <f t="shared" si="139"/>
        <v>0</v>
      </c>
      <c r="AJ330" s="303">
        <f t="shared" si="140"/>
        <v>0</v>
      </c>
      <c r="AK330" s="304"/>
      <c r="AL330" s="302">
        <f t="shared" si="153"/>
        <v>0</v>
      </c>
      <c r="AM330" s="306">
        <f t="shared" si="153"/>
        <v>0</v>
      </c>
      <c r="AN330" s="306"/>
      <c r="AO330" s="306"/>
      <c r="AP330" s="302">
        <f t="shared" si="141"/>
        <v>0</v>
      </c>
      <c r="AQ330" s="307">
        <f t="shared" si="142"/>
        <v>0</v>
      </c>
      <c r="AR330" s="304"/>
      <c r="AS330" s="302">
        <f t="shared" si="154"/>
        <v>0</v>
      </c>
      <c r="AT330" s="306">
        <f t="shared" si="154"/>
        <v>0</v>
      </c>
      <c r="AU330" s="306"/>
      <c r="AV330" s="306"/>
      <c r="AW330" s="302">
        <f t="shared" si="143"/>
        <v>0</v>
      </c>
      <c r="AX330" s="307">
        <f t="shared" si="144"/>
        <v>0</v>
      </c>
      <c r="AY330" s="304"/>
      <c r="AZ330" s="302">
        <f t="shared" si="145"/>
        <v>0</v>
      </c>
      <c r="BA330" s="302">
        <f t="shared" si="131"/>
        <v>0</v>
      </c>
      <c r="BB330" s="302">
        <f t="shared" si="146"/>
        <v>0</v>
      </c>
      <c r="BC330" s="303">
        <f t="shared" si="147"/>
        <v>0</v>
      </c>
      <c r="BD330" s="308"/>
      <c r="BE330" s="305">
        <f t="shared" si="148"/>
        <v>0</v>
      </c>
      <c r="BF330" s="305">
        <f t="shared" si="149"/>
        <v>0</v>
      </c>
      <c r="BG330" s="305">
        <f t="shared" si="150"/>
        <v>0</v>
      </c>
      <c r="BH330" s="307">
        <f t="shared" si="151"/>
        <v>0</v>
      </c>
      <c r="BI330" s="294"/>
      <c r="BJ330" s="91"/>
      <c r="BK330" s="91"/>
      <c r="BL330" s="91"/>
      <c r="BM330" s="91"/>
    </row>
    <row r="331" spans="1:65" hidden="1" outlineLevel="1" x14ac:dyDescent="0.25">
      <c r="A331" s="42"/>
      <c r="B331" s="42"/>
      <c r="C331" s="295">
        <v>320</v>
      </c>
      <c r="D331" s="280">
        <v>0</v>
      </c>
      <c r="E331" s="311" t="s">
        <v>427</v>
      </c>
      <c r="F331" s="297">
        <v>0</v>
      </c>
      <c r="G331" s="298">
        <v>0</v>
      </c>
      <c r="H331" s="299">
        <v>0</v>
      </c>
      <c r="I331" s="299">
        <v>0</v>
      </c>
      <c r="J331" s="299">
        <v>0</v>
      </c>
      <c r="K331" s="299">
        <v>0</v>
      </c>
      <c r="L331" s="300"/>
      <c r="M331" s="301">
        <v>0</v>
      </c>
      <c r="N331" s="302">
        <v>0</v>
      </c>
      <c r="O331" s="302">
        <f t="shared" si="124"/>
        <v>0</v>
      </c>
      <c r="P331" s="303">
        <f t="shared" si="125"/>
        <v>0</v>
      </c>
      <c r="Q331" s="300"/>
      <c r="R331" s="301">
        <v>0</v>
      </c>
      <c r="S331" s="302">
        <v>0</v>
      </c>
      <c r="T331" s="302">
        <f t="shared" si="126"/>
        <v>0</v>
      </c>
      <c r="U331" s="303">
        <f t="shared" si="127"/>
        <v>0</v>
      </c>
      <c r="V331" s="300"/>
      <c r="W331" s="301">
        <f t="shared" si="168"/>
        <v>0</v>
      </c>
      <c r="X331" s="301">
        <f t="shared" si="167"/>
        <v>0</v>
      </c>
      <c r="Y331" s="302">
        <f t="shared" si="129"/>
        <v>0</v>
      </c>
      <c r="Z331" s="303">
        <f t="shared" si="130"/>
        <v>0</v>
      </c>
      <c r="AA331" s="304"/>
      <c r="AB331" s="305">
        <f t="shared" si="169"/>
        <v>0</v>
      </c>
      <c r="AC331" s="305">
        <f t="shared" si="170"/>
        <v>0</v>
      </c>
      <c r="AD331" s="305">
        <f t="shared" si="135"/>
        <v>0</v>
      </c>
      <c r="AE331" s="303">
        <f t="shared" si="136"/>
        <v>0</v>
      </c>
      <c r="AF331" s="304"/>
      <c r="AG331" s="305">
        <f t="shared" si="171"/>
        <v>0</v>
      </c>
      <c r="AH331" s="305">
        <f t="shared" si="172"/>
        <v>0</v>
      </c>
      <c r="AI331" s="305">
        <f t="shared" si="139"/>
        <v>0</v>
      </c>
      <c r="AJ331" s="303">
        <f t="shared" si="140"/>
        <v>0</v>
      </c>
      <c r="AK331" s="304"/>
      <c r="AL331" s="302">
        <f t="shared" si="153"/>
        <v>0</v>
      </c>
      <c r="AM331" s="306">
        <f t="shared" si="153"/>
        <v>0</v>
      </c>
      <c r="AN331" s="306"/>
      <c r="AO331" s="306"/>
      <c r="AP331" s="302">
        <f t="shared" si="141"/>
        <v>0</v>
      </c>
      <c r="AQ331" s="307">
        <f t="shared" si="142"/>
        <v>0</v>
      </c>
      <c r="AR331" s="304"/>
      <c r="AS331" s="302">
        <f t="shared" si="154"/>
        <v>0</v>
      </c>
      <c r="AT331" s="306">
        <f t="shared" si="154"/>
        <v>0</v>
      </c>
      <c r="AU331" s="306"/>
      <c r="AV331" s="306"/>
      <c r="AW331" s="302">
        <f t="shared" si="143"/>
        <v>0</v>
      </c>
      <c r="AX331" s="307">
        <f t="shared" si="144"/>
        <v>0</v>
      </c>
      <c r="AY331" s="304"/>
      <c r="AZ331" s="302">
        <f t="shared" si="145"/>
        <v>0</v>
      </c>
      <c r="BA331" s="302">
        <f t="shared" si="131"/>
        <v>0</v>
      </c>
      <c r="BB331" s="302">
        <f t="shared" si="146"/>
        <v>0</v>
      </c>
      <c r="BC331" s="303">
        <f t="shared" si="147"/>
        <v>0</v>
      </c>
      <c r="BD331" s="308"/>
      <c r="BE331" s="305">
        <f t="shared" si="148"/>
        <v>0</v>
      </c>
      <c r="BF331" s="305">
        <f t="shared" si="149"/>
        <v>0</v>
      </c>
      <c r="BG331" s="305">
        <f t="shared" si="150"/>
        <v>0</v>
      </c>
      <c r="BH331" s="307">
        <f t="shared" si="151"/>
        <v>0</v>
      </c>
      <c r="BI331" s="294"/>
      <c r="BJ331" s="91"/>
      <c r="BK331" s="91"/>
      <c r="BL331" s="91"/>
      <c r="BM331" s="91"/>
    </row>
    <row r="332" spans="1:65" hidden="1" outlineLevel="1" x14ac:dyDescent="0.25">
      <c r="A332" s="42"/>
      <c r="B332" s="42"/>
      <c r="C332" s="295">
        <v>321</v>
      </c>
      <c r="D332" s="280">
        <v>0</v>
      </c>
      <c r="E332" s="311" t="s">
        <v>428</v>
      </c>
      <c r="F332" s="297">
        <v>0</v>
      </c>
      <c r="G332" s="298">
        <v>0</v>
      </c>
      <c r="H332" s="299">
        <v>0</v>
      </c>
      <c r="I332" s="299">
        <v>0</v>
      </c>
      <c r="J332" s="299">
        <v>0</v>
      </c>
      <c r="K332" s="299">
        <v>0</v>
      </c>
      <c r="L332" s="300"/>
      <c r="M332" s="301">
        <v>0</v>
      </c>
      <c r="N332" s="302">
        <v>0</v>
      </c>
      <c r="O332" s="302">
        <f t="shared" si="124"/>
        <v>0</v>
      </c>
      <c r="P332" s="303">
        <f t="shared" si="125"/>
        <v>0</v>
      </c>
      <c r="Q332" s="300"/>
      <c r="R332" s="301">
        <v>0</v>
      </c>
      <c r="S332" s="302">
        <v>0</v>
      </c>
      <c r="T332" s="302">
        <f t="shared" si="126"/>
        <v>0</v>
      </c>
      <c r="U332" s="303">
        <f t="shared" si="127"/>
        <v>0</v>
      </c>
      <c r="V332" s="300"/>
      <c r="W332" s="301">
        <f t="shared" si="168"/>
        <v>0</v>
      </c>
      <c r="X332" s="301">
        <f t="shared" ref="X332:X395" si="173">+N332+S332</f>
        <v>0</v>
      </c>
      <c r="Y332" s="302">
        <f t="shared" si="129"/>
        <v>0</v>
      </c>
      <c r="Z332" s="303">
        <f t="shared" si="130"/>
        <v>0</v>
      </c>
      <c r="AA332" s="304"/>
      <c r="AB332" s="305">
        <f>(+M332*$H332)+(R332*$J332)</f>
        <v>0</v>
      </c>
      <c r="AC332" s="305">
        <f t="shared" ref="AC332:AC395" si="174">(+N332*$H332)+(S332*$J332)</f>
        <v>0</v>
      </c>
      <c r="AD332" s="305">
        <f t="shared" si="135"/>
        <v>0</v>
      </c>
      <c r="AE332" s="303">
        <f t="shared" si="136"/>
        <v>0</v>
      </c>
      <c r="AF332" s="304"/>
      <c r="AG332" s="305">
        <f>(+M332*$I332)+(R332*$K332)</f>
        <v>0</v>
      </c>
      <c r="AH332" s="305">
        <f t="shared" ref="AH332:AH395" si="175">(+N332*$I332)+(S332*$K332)</f>
        <v>0</v>
      </c>
      <c r="AI332" s="305">
        <f t="shared" si="139"/>
        <v>0</v>
      </c>
      <c r="AJ332" s="303">
        <f t="shared" si="140"/>
        <v>0</v>
      </c>
      <c r="AK332" s="304"/>
      <c r="AL332" s="302">
        <f t="shared" si="153"/>
        <v>0</v>
      </c>
      <c r="AM332" s="306">
        <f t="shared" si="153"/>
        <v>0</v>
      </c>
      <c r="AN332" s="306"/>
      <c r="AO332" s="306"/>
      <c r="AP332" s="302">
        <f t="shared" si="141"/>
        <v>0</v>
      </c>
      <c r="AQ332" s="307">
        <f t="shared" si="142"/>
        <v>0</v>
      </c>
      <c r="AR332" s="304"/>
      <c r="AS332" s="302">
        <f t="shared" si="154"/>
        <v>0</v>
      </c>
      <c r="AT332" s="306">
        <f t="shared" si="154"/>
        <v>0</v>
      </c>
      <c r="AU332" s="306"/>
      <c r="AV332" s="306"/>
      <c r="AW332" s="302">
        <f t="shared" si="143"/>
        <v>0</v>
      </c>
      <c r="AX332" s="307">
        <f t="shared" si="144"/>
        <v>0</v>
      </c>
      <c r="AY332" s="304"/>
      <c r="AZ332" s="302">
        <f t="shared" si="145"/>
        <v>0</v>
      </c>
      <c r="BA332" s="302">
        <f t="shared" si="131"/>
        <v>0</v>
      </c>
      <c r="BB332" s="302">
        <f t="shared" si="146"/>
        <v>0</v>
      </c>
      <c r="BC332" s="303">
        <f t="shared" si="147"/>
        <v>0</v>
      </c>
      <c r="BD332" s="308"/>
      <c r="BE332" s="305">
        <f t="shared" si="148"/>
        <v>0</v>
      </c>
      <c r="BF332" s="305">
        <f t="shared" si="149"/>
        <v>0</v>
      </c>
      <c r="BG332" s="305">
        <f t="shared" si="150"/>
        <v>0</v>
      </c>
      <c r="BH332" s="307">
        <f t="shared" si="151"/>
        <v>0</v>
      </c>
      <c r="BI332" s="294"/>
      <c r="BJ332" s="91"/>
      <c r="BK332" s="91"/>
      <c r="BL332" s="91"/>
      <c r="BM332" s="91"/>
    </row>
    <row r="333" spans="1:65" hidden="1" outlineLevel="1" x14ac:dyDescent="0.25">
      <c r="A333" s="42"/>
      <c r="B333" s="42"/>
      <c r="C333" s="295">
        <v>322</v>
      </c>
      <c r="D333" s="280">
        <v>0</v>
      </c>
      <c r="E333" s="311" t="s">
        <v>429</v>
      </c>
      <c r="F333" s="297">
        <v>0</v>
      </c>
      <c r="G333" s="298">
        <v>0</v>
      </c>
      <c r="H333" s="299">
        <v>0</v>
      </c>
      <c r="I333" s="299">
        <v>0</v>
      </c>
      <c r="J333" s="299">
        <v>0</v>
      </c>
      <c r="K333" s="299">
        <v>0</v>
      </c>
      <c r="L333" s="300"/>
      <c r="M333" s="301">
        <v>0</v>
      </c>
      <c r="N333" s="302">
        <v>0</v>
      </c>
      <c r="O333" s="302">
        <f t="shared" si="124"/>
        <v>0</v>
      </c>
      <c r="P333" s="303">
        <f t="shared" si="125"/>
        <v>0</v>
      </c>
      <c r="Q333" s="300"/>
      <c r="R333" s="301">
        <v>0</v>
      </c>
      <c r="S333" s="302">
        <v>0</v>
      </c>
      <c r="T333" s="302">
        <f t="shared" si="126"/>
        <v>0</v>
      </c>
      <c r="U333" s="303">
        <f t="shared" si="127"/>
        <v>0</v>
      </c>
      <c r="V333" s="300"/>
      <c r="W333" s="301">
        <f t="shared" ref="W333:X396" si="176">+M333+R333</f>
        <v>0</v>
      </c>
      <c r="X333" s="301">
        <f t="shared" si="173"/>
        <v>0</v>
      </c>
      <c r="Y333" s="302">
        <f t="shared" si="129"/>
        <v>0</v>
      </c>
      <c r="Z333" s="303">
        <f t="shared" si="130"/>
        <v>0</v>
      </c>
      <c r="AA333" s="304"/>
      <c r="AB333" s="305">
        <f t="shared" ref="AB333:AC396" si="177">(+M333*$H333)+(R333*$J333)</f>
        <v>0</v>
      </c>
      <c r="AC333" s="305">
        <f t="shared" si="174"/>
        <v>0</v>
      </c>
      <c r="AD333" s="305">
        <f t="shared" si="135"/>
        <v>0</v>
      </c>
      <c r="AE333" s="303">
        <f t="shared" si="136"/>
        <v>0</v>
      </c>
      <c r="AF333" s="304"/>
      <c r="AG333" s="305">
        <f t="shared" ref="AG333:AH396" si="178">(+M333*$I333)+(R333*$K333)</f>
        <v>0</v>
      </c>
      <c r="AH333" s="305">
        <f t="shared" si="175"/>
        <v>0</v>
      </c>
      <c r="AI333" s="305">
        <f t="shared" si="139"/>
        <v>0</v>
      </c>
      <c r="AJ333" s="303">
        <f t="shared" si="140"/>
        <v>0</v>
      </c>
      <c r="AK333" s="304"/>
      <c r="AL333" s="302">
        <f t="shared" si="153"/>
        <v>0</v>
      </c>
      <c r="AM333" s="306">
        <f t="shared" si="153"/>
        <v>0</v>
      </c>
      <c r="AN333" s="306"/>
      <c r="AO333" s="306"/>
      <c r="AP333" s="302">
        <f t="shared" si="141"/>
        <v>0</v>
      </c>
      <c r="AQ333" s="307">
        <f t="shared" si="142"/>
        <v>0</v>
      </c>
      <c r="AR333" s="304"/>
      <c r="AS333" s="302">
        <f t="shared" si="154"/>
        <v>0</v>
      </c>
      <c r="AT333" s="306">
        <f t="shared" si="154"/>
        <v>0</v>
      </c>
      <c r="AU333" s="306"/>
      <c r="AV333" s="306"/>
      <c r="AW333" s="302">
        <f t="shared" si="143"/>
        <v>0</v>
      </c>
      <c r="AX333" s="307">
        <f t="shared" si="144"/>
        <v>0</v>
      </c>
      <c r="AY333" s="304"/>
      <c r="AZ333" s="302">
        <f t="shared" si="145"/>
        <v>0</v>
      </c>
      <c r="BA333" s="302">
        <f t="shared" si="131"/>
        <v>0</v>
      </c>
      <c r="BB333" s="302">
        <f t="shared" si="146"/>
        <v>0</v>
      </c>
      <c r="BC333" s="303">
        <f t="shared" si="147"/>
        <v>0</v>
      </c>
      <c r="BD333" s="308"/>
      <c r="BE333" s="305">
        <f t="shared" si="148"/>
        <v>0</v>
      </c>
      <c r="BF333" s="305">
        <f t="shared" si="149"/>
        <v>0</v>
      </c>
      <c r="BG333" s="305">
        <f t="shared" si="150"/>
        <v>0</v>
      </c>
      <c r="BH333" s="307">
        <f t="shared" si="151"/>
        <v>0</v>
      </c>
      <c r="BI333" s="294"/>
      <c r="BJ333" s="91"/>
      <c r="BK333" s="91"/>
      <c r="BL333" s="91"/>
      <c r="BM333" s="91"/>
    </row>
    <row r="334" spans="1:65" hidden="1" outlineLevel="1" x14ac:dyDescent="0.25">
      <c r="A334" s="42"/>
      <c r="B334" s="42"/>
      <c r="C334" s="295">
        <v>323</v>
      </c>
      <c r="D334" s="280">
        <v>0</v>
      </c>
      <c r="E334" s="311" t="s">
        <v>430</v>
      </c>
      <c r="F334" s="297">
        <v>0</v>
      </c>
      <c r="G334" s="298">
        <v>0</v>
      </c>
      <c r="H334" s="299">
        <v>0</v>
      </c>
      <c r="I334" s="299">
        <v>0</v>
      </c>
      <c r="J334" s="299">
        <v>0</v>
      </c>
      <c r="K334" s="299">
        <v>0</v>
      </c>
      <c r="L334" s="300"/>
      <c r="M334" s="301">
        <v>0</v>
      </c>
      <c r="N334" s="302">
        <v>0</v>
      </c>
      <c r="O334" s="302">
        <f t="shared" si="124"/>
        <v>0</v>
      </c>
      <c r="P334" s="303">
        <f t="shared" si="125"/>
        <v>0</v>
      </c>
      <c r="Q334" s="300"/>
      <c r="R334" s="301">
        <v>0</v>
      </c>
      <c r="S334" s="302">
        <v>0</v>
      </c>
      <c r="T334" s="302">
        <f t="shared" si="126"/>
        <v>0</v>
      </c>
      <c r="U334" s="303">
        <f t="shared" si="127"/>
        <v>0</v>
      </c>
      <c r="V334" s="300"/>
      <c r="W334" s="301">
        <f t="shared" si="176"/>
        <v>0</v>
      </c>
      <c r="X334" s="301">
        <f t="shared" si="173"/>
        <v>0</v>
      </c>
      <c r="Y334" s="302">
        <f t="shared" si="129"/>
        <v>0</v>
      </c>
      <c r="Z334" s="303">
        <f t="shared" si="130"/>
        <v>0</v>
      </c>
      <c r="AA334" s="304"/>
      <c r="AB334" s="305">
        <f t="shared" si="177"/>
        <v>0</v>
      </c>
      <c r="AC334" s="305">
        <f t="shared" si="174"/>
        <v>0</v>
      </c>
      <c r="AD334" s="305">
        <f t="shared" si="135"/>
        <v>0</v>
      </c>
      <c r="AE334" s="303">
        <f t="shared" si="136"/>
        <v>0</v>
      </c>
      <c r="AF334" s="304"/>
      <c r="AG334" s="305">
        <f t="shared" si="178"/>
        <v>0</v>
      </c>
      <c r="AH334" s="305">
        <f t="shared" si="175"/>
        <v>0</v>
      </c>
      <c r="AI334" s="305">
        <f t="shared" si="139"/>
        <v>0</v>
      </c>
      <c r="AJ334" s="303">
        <f t="shared" si="140"/>
        <v>0</v>
      </c>
      <c r="AK334" s="304"/>
      <c r="AL334" s="302">
        <f t="shared" si="153"/>
        <v>0</v>
      </c>
      <c r="AM334" s="306">
        <f t="shared" si="153"/>
        <v>0</v>
      </c>
      <c r="AN334" s="306"/>
      <c r="AO334" s="306"/>
      <c r="AP334" s="302">
        <f t="shared" si="141"/>
        <v>0</v>
      </c>
      <c r="AQ334" s="307">
        <f t="shared" si="142"/>
        <v>0</v>
      </c>
      <c r="AR334" s="304"/>
      <c r="AS334" s="302">
        <f t="shared" si="154"/>
        <v>0</v>
      </c>
      <c r="AT334" s="306">
        <f t="shared" si="154"/>
        <v>0</v>
      </c>
      <c r="AU334" s="306"/>
      <c r="AV334" s="306"/>
      <c r="AW334" s="302">
        <f t="shared" si="143"/>
        <v>0</v>
      </c>
      <c r="AX334" s="307">
        <f t="shared" si="144"/>
        <v>0</v>
      </c>
      <c r="AY334" s="304"/>
      <c r="AZ334" s="302">
        <f t="shared" si="145"/>
        <v>0</v>
      </c>
      <c r="BA334" s="302">
        <f t="shared" si="131"/>
        <v>0</v>
      </c>
      <c r="BB334" s="302">
        <f t="shared" si="146"/>
        <v>0</v>
      </c>
      <c r="BC334" s="303">
        <f t="shared" si="147"/>
        <v>0</v>
      </c>
      <c r="BD334" s="308"/>
      <c r="BE334" s="305">
        <f t="shared" si="148"/>
        <v>0</v>
      </c>
      <c r="BF334" s="305">
        <f t="shared" si="149"/>
        <v>0</v>
      </c>
      <c r="BG334" s="305">
        <f t="shared" si="150"/>
        <v>0</v>
      </c>
      <c r="BH334" s="307">
        <f t="shared" si="151"/>
        <v>0</v>
      </c>
      <c r="BI334" s="294"/>
      <c r="BJ334" s="91"/>
      <c r="BK334" s="91"/>
      <c r="BL334" s="91"/>
      <c r="BM334" s="91"/>
    </row>
    <row r="335" spans="1:65" hidden="1" outlineLevel="1" x14ac:dyDescent="0.25">
      <c r="A335" s="42"/>
      <c r="B335" s="42"/>
      <c r="C335" s="295">
        <v>324</v>
      </c>
      <c r="D335" s="280">
        <v>0</v>
      </c>
      <c r="E335" s="311" t="s">
        <v>431</v>
      </c>
      <c r="F335" s="297">
        <v>0</v>
      </c>
      <c r="G335" s="298">
        <v>0</v>
      </c>
      <c r="H335" s="299">
        <v>0</v>
      </c>
      <c r="I335" s="299">
        <v>0</v>
      </c>
      <c r="J335" s="299">
        <v>0</v>
      </c>
      <c r="K335" s="299">
        <v>0</v>
      </c>
      <c r="L335" s="300"/>
      <c r="M335" s="301">
        <v>0</v>
      </c>
      <c r="N335" s="302">
        <v>0</v>
      </c>
      <c r="O335" s="302">
        <f t="shared" si="124"/>
        <v>0</v>
      </c>
      <c r="P335" s="303">
        <f t="shared" si="125"/>
        <v>0</v>
      </c>
      <c r="Q335" s="300"/>
      <c r="R335" s="301">
        <v>0</v>
      </c>
      <c r="S335" s="302">
        <v>0</v>
      </c>
      <c r="T335" s="302">
        <f t="shared" si="126"/>
        <v>0</v>
      </c>
      <c r="U335" s="303">
        <f t="shared" si="127"/>
        <v>0</v>
      </c>
      <c r="V335" s="300"/>
      <c r="W335" s="301">
        <f t="shared" si="176"/>
        <v>0</v>
      </c>
      <c r="X335" s="301">
        <f t="shared" si="173"/>
        <v>0</v>
      </c>
      <c r="Y335" s="302">
        <f t="shared" si="129"/>
        <v>0</v>
      </c>
      <c r="Z335" s="303">
        <f t="shared" si="130"/>
        <v>0</v>
      </c>
      <c r="AA335" s="304"/>
      <c r="AB335" s="305">
        <f t="shared" si="177"/>
        <v>0</v>
      </c>
      <c r="AC335" s="305">
        <f t="shared" si="174"/>
        <v>0</v>
      </c>
      <c r="AD335" s="305">
        <f t="shared" si="135"/>
        <v>0</v>
      </c>
      <c r="AE335" s="303">
        <f t="shared" si="136"/>
        <v>0</v>
      </c>
      <c r="AF335" s="304"/>
      <c r="AG335" s="305">
        <f t="shared" si="178"/>
        <v>0</v>
      </c>
      <c r="AH335" s="305">
        <f t="shared" si="175"/>
        <v>0</v>
      </c>
      <c r="AI335" s="305">
        <f t="shared" si="139"/>
        <v>0</v>
      </c>
      <c r="AJ335" s="303">
        <f t="shared" si="140"/>
        <v>0</v>
      </c>
      <c r="AK335" s="304"/>
      <c r="AL335" s="302">
        <f t="shared" si="153"/>
        <v>0</v>
      </c>
      <c r="AM335" s="306">
        <f t="shared" si="153"/>
        <v>0</v>
      </c>
      <c r="AN335" s="306"/>
      <c r="AO335" s="306"/>
      <c r="AP335" s="302">
        <f t="shared" si="141"/>
        <v>0</v>
      </c>
      <c r="AQ335" s="307">
        <f t="shared" si="142"/>
        <v>0</v>
      </c>
      <c r="AR335" s="304"/>
      <c r="AS335" s="302">
        <f t="shared" si="154"/>
        <v>0</v>
      </c>
      <c r="AT335" s="306">
        <f t="shared" si="154"/>
        <v>0</v>
      </c>
      <c r="AU335" s="306"/>
      <c r="AV335" s="306"/>
      <c r="AW335" s="302">
        <f t="shared" si="143"/>
        <v>0</v>
      </c>
      <c r="AX335" s="307">
        <f t="shared" si="144"/>
        <v>0</v>
      </c>
      <c r="AY335" s="304"/>
      <c r="AZ335" s="302">
        <f t="shared" si="145"/>
        <v>0</v>
      </c>
      <c r="BA335" s="302">
        <f t="shared" si="131"/>
        <v>0</v>
      </c>
      <c r="BB335" s="302">
        <f t="shared" si="146"/>
        <v>0</v>
      </c>
      <c r="BC335" s="303">
        <f t="shared" si="147"/>
        <v>0</v>
      </c>
      <c r="BD335" s="308"/>
      <c r="BE335" s="305">
        <f t="shared" si="148"/>
        <v>0</v>
      </c>
      <c r="BF335" s="305">
        <f t="shared" si="149"/>
        <v>0</v>
      </c>
      <c r="BG335" s="305">
        <f t="shared" si="150"/>
        <v>0</v>
      </c>
      <c r="BH335" s="307">
        <f t="shared" si="151"/>
        <v>0</v>
      </c>
      <c r="BI335" s="294"/>
      <c r="BJ335" s="91"/>
      <c r="BK335" s="91"/>
      <c r="BL335" s="91"/>
      <c r="BM335" s="91"/>
    </row>
    <row r="336" spans="1:65" hidden="1" outlineLevel="1" x14ac:dyDescent="0.25">
      <c r="A336" s="42"/>
      <c r="B336" s="42"/>
      <c r="C336" s="295">
        <v>325</v>
      </c>
      <c r="D336" s="280">
        <v>0</v>
      </c>
      <c r="E336" s="311" t="s">
        <v>432</v>
      </c>
      <c r="F336" s="297">
        <v>0</v>
      </c>
      <c r="G336" s="298">
        <v>0</v>
      </c>
      <c r="H336" s="299">
        <v>0</v>
      </c>
      <c r="I336" s="299">
        <v>0</v>
      </c>
      <c r="J336" s="299">
        <v>0</v>
      </c>
      <c r="K336" s="299">
        <v>0</v>
      </c>
      <c r="L336" s="300"/>
      <c r="M336" s="301">
        <v>0</v>
      </c>
      <c r="N336" s="302">
        <v>0</v>
      </c>
      <c r="O336" s="302">
        <f t="shared" si="124"/>
        <v>0</v>
      </c>
      <c r="P336" s="303">
        <f t="shared" si="125"/>
        <v>0</v>
      </c>
      <c r="Q336" s="300"/>
      <c r="R336" s="301">
        <v>0</v>
      </c>
      <c r="S336" s="302">
        <v>0</v>
      </c>
      <c r="T336" s="302">
        <f t="shared" si="126"/>
        <v>0</v>
      </c>
      <c r="U336" s="303">
        <f t="shared" si="127"/>
        <v>0</v>
      </c>
      <c r="V336" s="300"/>
      <c r="W336" s="301">
        <f t="shared" si="176"/>
        <v>0</v>
      </c>
      <c r="X336" s="301">
        <f t="shared" si="173"/>
        <v>0</v>
      </c>
      <c r="Y336" s="302">
        <f t="shared" si="129"/>
        <v>0</v>
      </c>
      <c r="Z336" s="303">
        <f t="shared" si="130"/>
        <v>0</v>
      </c>
      <c r="AA336" s="304"/>
      <c r="AB336" s="305">
        <f t="shared" si="177"/>
        <v>0</v>
      </c>
      <c r="AC336" s="305">
        <f t="shared" si="174"/>
        <v>0</v>
      </c>
      <c r="AD336" s="305">
        <f t="shared" si="135"/>
        <v>0</v>
      </c>
      <c r="AE336" s="303">
        <f t="shared" si="136"/>
        <v>0</v>
      </c>
      <c r="AF336" s="304"/>
      <c r="AG336" s="305">
        <f t="shared" si="178"/>
        <v>0</v>
      </c>
      <c r="AH336" s="305">
        <f t="shared" si="175"/>
        <v>0</v>
      </c>
      <c r="AI336" s="305">
        <f t="shared" si="139"/>
        <v>0</v>
      </c>
      <c r="AJ336" s="303">
        <f t="shared" si="140"/>
        <v>0</v>
      </c>
      <c r="AK336" s="304"/>
      <c r="AL336" s="302">
        <f t="shared" si="153"/>
        <v>0</v>
      </c>
      <c r="AM336" s="306">
        <f t="shared" si="153"/>
        <v>0</v>
      </c>
      <c r="AN336" s="306"/>
      <c r="AO336" s="306"/>
      <c r="AP336" s="302">
        <f t="shared" si="141"/>
        <v>0</v>
      </c>
      <c r="AQ336" s="307">
        <f t="shared" si="142"/>
        <v>0</v>
      </c>
      <c r="AR336" s="304"/>
      <c r="AS336" s="302">
        <f t="shared" si="154"/>
        <v>0</v>
      </c>
      <c r="AT336" s="306">
        <f t="shared" si="154"/>
        <v>0</v>
      </c>
      <c r="AU336" s="306"/>
      <c r="AV336" s="306"/>
      <c r="AW336" s="302">
        <f t="shared" si="143"/>
        <v>0</v>
      </c>
      <c r="AX336" s="307">
        <f t="shared" si="144"/>
        <v>0</v>
      </c>
      <c r="AY336" s="304"/>
      <c r="AZ336" s="302">
        <f t="shared" si="145"/>
        <v>0</v>
      </c>
      <c r="BA336" s="302">
        <f t="shared" si="131"/>
        <v>0</v>
      </c>
      <c r="BB336" s="302">
        <f t="shared" si="146"/>
        <v>0</v>
      </c>
      <c r="BC336" s="303">
        <f t="shared" si="147"/>
        <v>0</v>
      </c>
      <c r="BD336" s="308"/>
      <c r="BE336" s="305">
        <f t="shared" si="148"/>
        <v>0</v>
      </c>
      <c r="BF336" s="305">
        <f t="shared" si="149"/>
        <v>0</v>
      </c>
      <c r="BG336" s="305">
        <f t="shared" si="150"/>
        <v>0</v>
      </c>
      <c r="BH336" s="307">
        <f t="shared" si="151"/>
        <v>0</v>
      </c>
      <c r="BI336" s="294"/>
      <c r="BJ336" s="91"/>
      <c r="BK336" s="91"/>
      <c r="BL336" s="91"/>
      <c r="BM336" s="91"/>
    </row>
    <row r="337" spans="1:65" hidden="1" outlineLevel="1" x14ac:dyDescent="0.25">
      <c r="A337" s="42"/>
      <c r="B337" s="42"/>
      <c r="C337" s="295">
        <v>326</v>
      </c>
      <c r="D337" s="280">
        <v>0</v>
      </c>
      <c r="E337" s="311" t="s">
        <v>433</v>
      </c>
      <c r="F337" s="297">
        <v>0</v>
      </c>
      <c r="G337" s="298">
        <v>0</v>
      </c>
      <c r="H337" s="299">
        <v>0</v>
      </c>
      <c r="I337" s="299">
        <v>0</v>
      </c>
      <c r="J337" s="299">
        <v>0</v>
      </c>
      <c r="K337" s="299">
        <v>0</v>
      </c>
      <c r="L337" s="300"/>
      <c r="M337" s="301">
        <v>0</v>
      </c>
      <c r="N337" s="302">
        <v>0</v>
      </c>
      <c r="O337" s="302">
        <f t="shared" si="124"/>
        <v>0</v>
      </c>
      <c r="P337" s="303">
        <f t="shared" si="125"/>
        <v>0</v>
      </c>
      <c r="Q337" s="300"/>
      <c r="R337" s="301">
        <v>0</v>
      </c>
      <c r="S337" s="302">
        <v>0</v>
      </c>
      <c r="T337" s="302">
        <f t="shared" si="126"/>
        <v>0</v>
      </c>
      <c r="U337" s="303">
        <f t="shared" si="127"/>
        <v>0</v>
      </c>
      <c r="V337" s="300"/>
      <c r="W337" s="301">
        <f t="shared" si="176"/>
        <v>0</v>
      </c>
      <c r="X337" s="301">
        <f t="shared" si="173"/>
        <v>0</v>
      </c>
      <c r="Y337" s="302">
        <f t="shared" si="129"/>
        <v>0</v>
      </c>
      <c r="Z337" s="303">
        <f t="shared" si="130"/>
        <v>0</v>
      </c>
      <c r="AA337" s="304"/>
      <c r="AB337" s="305">
        <f t="shared" si="177"/>
        <v>0</v>
      </c>
      <c r="AC337" s="305">
        <f t="shared" si="174"/>
        <v>0</v>
      </c>
      <c r="AD337" s="305">
        <f t="shared" si="135"/>
        <v>0</v>
      </c>
      <c r="AE337" s="303">
        <f t="shared" si="136"/>
        <v>0</v>
      </c>
      <c r="AF337" s="304"/>
      <c r="AG337" s="305">
        <f t="shared" si="178"/>
        <v>0</v>
      </c>
      <c r="AH337" s="305">
        <f t="shared" si="175"/>
        <v>0</v>
      </c>
      <c r="AI337" s="305">
        <f t="shared" si="139"/>
        <v>0</v>
      </c>
      <c r="AJ337" s="303">
        <f t="shared" si="140"/>
        <v>0</v>
      </c>
      <c r="AK337" s="304"/>
      <c r="AL337" s="302">
        <f t="shared" si="153"/>
        <v>0</v>
      </c>
      <c r="AM337" s="306">
        <f t="shared" si="153"/>
        <v>0</v>
      </c>
      <c r="AN337" s="306"/>
      <c r="AO337" s="306"/>
      <c r="AP337" s="302">
        <f t="shared" si="141"/>
        <v>0</v>
      </c>
      <c r="AQ337" s="307">
        <f t="shared" si="142"/>
        <v>0</v>
      </c>
      <c r="AR337" s="304"/>
      <c r="AS337" s="302">
        <f t="shared" si="154"/>
        <v>0</v>
      </c>
      <c r="AT337" s="306">
        <f t="shared" si="154"/>
        <v>0</v>
      </c>
      <c r="AU337" s="306"/>
      <c r="AV337" s="306"/>
      <c r="AW337" s="302">
        <f t="shared" si="143"/>
        <v>0</v>
      </c>
      <c r="AX337" s="307">
        <f t="shared" si="144"/>
        <v>0</v>
      </c>
      <c r="AY337" s="304"/>
      <c r="AZ337" s="302">
        <f t="shared" si="145"/>
        <v>0</v>
      </c>
      <c r="BA337" s="302">
        <f t="shared" si="131"/>
        <v>0</v>
      </c>
      <c r="BB337" s="302">
        <f t="shared" si="146"/>
        <v>0</v>
      </c>
      <c r="BC337" s="303">
        <f t="shared" si="147"/>
        <v>0</v>
      </c>
      <c r="BD337" s="308"/>
      <c r="BE337" s="305">
        <f t="shared" si="148"/>
        <v>0</v>
      </c>
      <c r="BF337" s="305">
        <f t="shared" si="149"/>
        <v>0</v>
      </c>
      <c r="BG337" s="305">
        <f t="shared" si="150"/>
        <v>0</v>
      </c>
      <c r="BH337" s="307">
        <f t="shared" si="151"/>
        <v>0</v>
      </c>
      <c r="BI337" s="294"/>
      <c r="BJ337" s="91"/>
      <c r="BK337" s="91"/>
      <c r="BL337" s="91"/>
      <c r="BM337" s="91"/>
    </row>
    <row r="338" spans="1:65" hidden="1" outlineLevel="1" x14ac:dyDescent="0.25">
      <c r="A338" s="42"/>
      <c r="B338" s="42"/>
      <c r="C338" s="295">
        <v>327</v>
      </c>
      <c r="D338" s="280">
        <v>0</v>
      </c>
      <c r="E338" s="311" t="s">
        <v>434</v>
      </c>
      <c r="F338" s="297">
        <v>0</v>
      </c>
      <c r="G338" s="298">
        <v>0</v>
      </c>
      <c r="H338" s="299">
        <v>0</v>
      </c>
      <c r="I338" s="299">
        <v>0</v>
      </c>
      <c r="J338" s="299">
        <v>0</v>
      </c>
      <c r="K338" s="299">
        <v>0</v>
      </c>
      <c r="L338" s="300"/>
      <c r="M338" s="301">
        <v>0</v>
      </c>
      <c r="N338" s="302">
        <v>0</v>
      </c>
      <c r="O338" s="302">
        <f t="shared" si="124"/>
        <v>0</v>
      </c>
      <c r="P338" s="303">
        <f t="shared" si="125"/>
        <v>0</v>
      </c>
      <c r="Q338" s="300"/>
      <c r="R338" s="301">
        <v>0</v>
      </c>
      <c r="S338" s="302">
        <v>0</v>
      </c>
      <c r="T338" s="302">
        <f t="shared" si="126"/>
        <v>0</v>
      </c>
      <c r="U338" s="303">
        <f t="shared" si="127"/>
        <v>0</v>
      </c>
      <c r="V338" s="300"/>
      <c r="W338" s="301">
        <f t="shared" si="176"/>
        <v>0</v>
      </c>
      <c r="X338" s="301">
        <f t="shared" si="173"/>
        <v>0</v>
      </c>
      <c r="Y338" s="302">
        <f t="shared" si="129"/>
        <v>0</v>
      </c>
      <c r="Z338" s="303">
        <f t="shared" si="130"/>
        <v>0</v>
      </c>
      <c r="AA338" s="304"/>
      <c r="AB338" s="305">
        <f t="shared" si="177"/>
        <v>0</v>
      </c>
      <c r="AC338" s="305">
        <f t="shared" si="174"/>
        <v>0</v>
      </c>
      <c r="AD338" s="305">
        <f t="shared" si="135"/>
        <v>0</v>
      </c>
      <c r="AE338" s="303">
        <f t="shared" si="136"/>
        <v>0</v>
      </c>
      <c r="AF338" s="304"/>
      <c r="AG338" s="305">
        <f t="shared" si="178"/>
        <v>0</v>
      </c>
      <c r="AH338" s="305">
        <f t="shared" si="175"/>
        <v>0</v>
      </c>
      <c r="AI338" s="305">
        <f t="shared" si="139"/>
        <v>0</v>
      </c>
      <c r="AJ338" s="303">
        <f t="shared" si="140"/>
        <v>0</v>
      </c>
      <c r="AK338" s="304"/>
      <c r="AL338" s="302">
        <f t="shared" si="153"/>
        <v>0</v>
      </c>
      <c r="AM338" s="306">
        <f t="shared" si="153"/>
        <v>0</v>
      </c>
      <c r="AN338" s="306"/>
      <c r="AO338" s="306"/>
      <c r="AP338" s="302">
        <f t="shared" si="141"/>
        <v>0</v>
      </c>
      <c r="AQ338" s="307">
        <f t="shared" si="142"/>
        <v>0</v>
      </c>
      <c r="AR338" s="304"/>
      <c r="AS338" s="302">
        <f t="shared" si="154"/>
        <v>0</v>
      </c>
      <c r="AT338" s="306">
        <f t="shared" si="154"/>
        <v>0</v>
      </c>
      <c r="AU338" s="306"/>
      <c r="AV338" s="306"/>
      <c r="AW338" s="302">
        <f t="shared" si="143"/>
        <v>0</v>
      </c>
      <c r="AX338" s="307">
        <f t="shared" si="144"/>
        <v>0</v>
      </c>
      <c r="AY338" s="304"/>
      <c r="AZ338" s="302">
        <f t="shared" si="145"/>
        <v>0</v>
      </c>
      <c r="BA338" s="302">
        <f t="shared" si="131"/>
        <v>0</v>
      </c>
      <c r="BB338" s="302">
        <f t="shared" si="146"/>
        <v>0</v>
      </c>
      <c r="BC338" s="303">
        <f t="shared" si="147"/>
        <v>0</v>
      </c>
      <c r="BD338" s="308"/>
      <c r="BE338" s="305">
        <f t="shared" si="148"/>
        <v>0</v>
      </c>
      <c r="BF338" s="305">
        <f t="shared" si="149"/>
        <v>0</v>
      </c>
      <c r="BG338" s="305">
        <f t="shared" si="150"/>
        <v>0</v>
      </c>
      <c r="BH338" s="307">
        <f t="shared" si="151"/>
        <v>0</v>
      </c>
      <c r="BI338" s="294"/>
      <c r="BJ338" s="91"/>
      <c r="BK338" s="91"/>
      <c r="BL338" s="91"/>
      <c r="BM338" s="91"/>
    </row>
    <row r="339" spans="1:65" hidden="1" outlineLevel="1" x14ac:dyDescent="0.25">
      <c r="A339" s="42"/>
      <c r="B339" s="42"/>
      <c r="C339" s="295">
        <v>328</v>
      </c>
      <c r="D339" s="280">
        <v>0</v>
      </c>
      <c r="E339" s="311" t="s">
        <v>435</v>
      </c>
      <c r="F339" s="297">
        <v>0</v>
      </c>
      <c r="G339" s="298">
        <v>0</v>
      </c>
      <c r="H339" s="299">
        <v>0</v>
      </c>
      <c r="I339" s="299">
        <v>0</v>
      </c>
      <c r="J339" s="299">
        <v>0</v>
      </c>
      <c r="K339" s="299">
        <v>0</v>
      </c>
      <c r="L339" s="300"/>
      <c r="M339" s="301">
        <v>0</v>
      </c>
      <c r="N339" s="302">
        <v>0</v>
      </c>
      <c r="O339" s="302">
        <f t="shared" si="124"/>
        <v>0</v>
      </c>
      <c r="P339" s="303">
        <f t="shared" si="125"/>
        <v>0</v>
      </c>
      <c r="Q339" s="300"/>
      <c r="R339" s="301">
        <v>0</v>
      </c>
      <c r="S339" s="302">
        <v>0</v>
      </c>
      <c r="T339" s="302">
        <f t="shared" si="126"/>
        <v>0</v>
      </c>
      <c r="U339" s="303">
        <f t="shared" si="127"/>
        <v>0</v>
      </c>
      <c r="V339" s="300"/>
      <c r="W339" s="301">
        <f t="shared" si="176"/>
        <v>0</v>
      </c>
      <c r="X339" s="301">
        <f t="shared" si="173"/>
        <v>0</v>
      </c>
      <c r="Y339" s="302">
        <f t="shared" si="129"/>
        <v>0</v>
      </c>
      <c r="Z339" s="303">
        <f t="shared" si="130"/>
        <v>0</v>
      </c>
      <c r="AA339" s="304"/>
      <c r="AB339" s="305">
        <f t="shared" si="177"/>
        <v>0</v>
      </c>
      <c r="AC339" s="305">
        <f t="shared" si="174"/>
        <v>0</v>
      </c>
      <c r="AD339" s="305">
        <f t="shared" si="135"/>
        <v>0</v>
      </c>
      <c r="AE339" s="303">
        <f t="shared" si="136"/>
        <v>0</v>
      </c>
      <c r="AF339" s="304"/>
      <c r="AG339" s="305">
        <f t="shared" si="178"/>
        <v>0</v>
      </c>
      <c r="AH339" s="305">
        <f t="shared" si="175"/>
        <v>0</v>
      </c>
      <c r="AI339" s="305">
        <f t="shared" si="139"/>
        <v>0</v>
      </c>
      <c r="AJ339" s="303">
        <f t="shared" si="140"/>
        <v>0</v>
      </c>
      <c r="AK339" s="304"/>
      <c r="AL339" s="302">
        <f t="shared" si="153"/>
        <v>0</v>
      </c>
      <c r="AM339" s="306">
        <f t="shared" si="153"/>
        <v>0</v>
      </c>
      <c r="AN339" s="306"/>
      <c r="AO339" s="306"/>
      <c r="AP339" s="302">
        <f t="shared" si="141"/>
        <v>0</v>
      </c>
      <c r="AQ339" s="307">
        <f t="shared" si="142"/>
        <v>0</v>
      </c>
      <c r="AR339" s="304"/>
      <c r="AS339" s="302">
        <f t="shared" si="154"/>
        <v>0</v>
      </c>
      <c r="AT339" s="306">
        <f t="shared" si="154"/>
        <v>0</v>
      </c>
      <c r="AU339" s="306"/>
      <c r="AV339" s="306"/>
      <c r="AW339" s="302">
        <f t="shared" si="143"/>
        <v>0</v>
      </c>
      <c r="AX339" s="307">
        <f t="shared" si="144"/>
        <v>0</v>
      </c>
      <c r="AY339" s="304"/>
      <c r="AZ339" s="302">
        <f t="shared" si="145"/>
        <v>0</v>
      </c>
      <c r="BA339" s="302">
        <f t="shared" si="131"/>
        <v>0</v>
      </c>
      <c r="BB339" s="302">
        <f t="shared" si="146"/>
        <v>0</v>
      </c>
      <c r="BC339" s="303">
        <f t="shared" si="147"/>
        <v>0</v>
      </c>
      <c r="BD339" s="308"/>
      <c r="BE339" s="305">
        <f t="shared" si="148"/>
        <v>0</v>
      </c>
      <c r="BF339" s="305">
        <f t="shared" si="149"/>
        <v>0</v>
      </c>
      <c r="BG339" s="305">
        <f t="shared" si="150"/>
        <v>0</v>
      </c>
      <c r="BH339" s="307">
        <f t="shared" si="151"/>
        <v>0</v>
      </c>
      <c r="BI339" s="294"/>
      <c r="BJ339" s="91"/>
      <c r="BK339" s="91"/>
      <c r="BL339" s="91"/>
      <c r="BM339" s="91"/>
    </row>
    <row r="340" spans="1:65" hidden="1" outlineLevel="1" x14ac:dyDescent="0.25">
      <c r="A340" s="42"/>
      <c r="B340" s="42"/>
      <c r="C340" s="295">
        <v>329</v>
      </c>
      <c r="D340" s="280">
        <v>0</v>
      </c>
      <c r="E340" s="311" t="s">
        <v>436</v>
      </c>
      <c r="F340" s="297">
        <v>0</v>
      </c>
      <c r="G340" s="298">
        <v>0</v>
      </c>
      <c r="H340" s="299">
        <v>0</v>
      </c>
      <c r="I340" s="299">
        <v>0</v>
      </c>
      <c r="J340" s="299">
        <v>0</v>
      </c>
      <c r="K340" s="299">
        <v>0</v>
      </c>
      <c r="L340" s="300"/>
      <c r="M340" s="301">
        <v>0</v>
      </c>
      <c r="N340" s="302">
        <v>0</v>
      </c>
      <c r="O340" s="302">
        <f t="shared" si="124"/>
        <v>0</v>
      </c>
      <c r="P340" s="303">
        <f t="shared" si="125"/>
        <v>0</v>
      </c>
      <c r="Q340" s="300"/>
      <c r="R340" s="301">
        <v>0</v>
      </c>
      <c r="S340" s="302">
        <v>0</v>
      </c>
      <c r="T340" s="302">
        <f t="shared" si="126"/>
        <v>0</v>
      </c>
      <c r="U340" s="303">
        <f t="shared" si="127"/>
        <v>0</v>
      </c>
      <c r="V340" s="300"/>
      <c r="W340" s="301">
        <f t="shared" si="176"/>
        <v>0</v>
      </c>
      <c r="X340" s="301">
        <f t="shared" si="173"/>
        <v>0</v>
      </c>
      <c r="Y340" s="302">
        <f t="shared" si="129"/>
        <v>0</v>
      </c>
      <c r="Z340" s="303">
        <f t="shared" si="130"/>
        <v>0</v>
      </c>
      <c r="AA340" s="304"/>
      <c r="AB340" s="305">
        <f t="shared" si="177"/>
        <v>0</v>
      </c>
      <c r="AC340" s="305">
        <f t="shared" si="174"/>
        <v>0</v>
      </c>
      <c r="AD340" s="305">
        <f t="shared" si="135"/>
        <v>0</v>
      </c>
      <c r="AE340" s="303">
        <f t="shared" si="136"/>
        <v>0</v>
      </c>
      <c r="AF340" s="304"/>
      <c r="AG340" s="305">
        <f t="shared" si="178"/>
        <v>0</v>
      </c>
      <c r="AH340" s="305">
        <f t="shared" si="175"/>
        <v>0</v>
      </c>
      <c r="AI340" s="305">
        <f t="shared" si="139"/>
        <v>0</v>
      </c>
      <c r="AJ340" s="303">
        <f t="shared" si="140"/>
        <v>0</v>
      </c>
      <c r="AK340" s="304"/>
      <c r="AL340" s="302">
        <f t="shared" si="153"/>
        <v>0</v>
      </c>
      <c r="AM340" s="306">
        <f t="shared" si="153"/>
        <v>0</v>
      </c>
      <c r="AN340" s="306"/>
      <c r="AO340" s="306"/>
      <c r="AP340" s="302">
        <f t="shared" si="141"/>
        <v>0</v>
      </c>
      <c r="AQ340" s="307">
        <f t="shared" si="142"/>
        <v>0</v>
      </c>
      <c r="AR340" s="304"/>
      <c r="AS340" s="302">
        <f t="shared" si="154"/>
        <v>0</v>
      </c>
      <c r="AT340" s="306">
        <f t="shared" si="154"/>
        <v>0</v>
      </c>
      <c r="AU340" s="306"/>
      <c r="AV340" s="306"/>
      <c r="AW340" s="302">
        <f t="shared" si="143"/>
        <v>0</v>
      </c>
      <c r="AX340" s="307">
        <f t="shared" si="144"/>
        <v>0</v>
      </c>
      <c r="AY340" s="304"/>
      <c r="AZ340" s="302">
        <f t="shared" si="145"/>
        <v>0</v>
      </c>
      <c r="BA340" s="302">
        <f t="shared" si="131"/>
        <v>0</v>
      </c>
      <c r="BB340" s="302">
        <f t="shared" si="146"/>
        <v>0</v>
      </c>
      <c r="BC340" s="303">
        <f t="shared" si="147"/>
        <v>0</v>
      </c>
      <c r="BD340" s="308"/>
      <c r="BE340" s="305">
        <f t="shared" si="148"/>
        <v>0</v>
      </c>
      <c r="BF340" s="305">
        <f t="shared" si="149"/>
        <v>0</v>
      </c>
      <c r="BG340" s="305">
        <f t="shared" si="150"/>
        <v>0</v>
      </c>
      <c r="BH340" s="307">
        <f t="shared" si="151"/>
        <v>0</v>
      </c>
      <c r="BI340" s="294"/>
      <c r="BJ340" s="91"/>
      <c r="BK340" s="91"/>
      <c r="BL340" s="91"/>
      <c r="BM340" s="91"/>
    </row>
    <row r="341" spans="1:65" hidden="1" outlineLevel="1" x14ac:dyDescent="0.25">
      <c r="A341" s="42"/>
      <c r="B341" s="42"/>
      <c r="C341" s="295">
        <v>330</v>
      </c>
      <c r="D341" s="280">
        <v>0</v>
      </c>
      <c r="E341" s="311" t="s">
        <v>437</v>
      </c>
      <c r="F341" s="297">
        <v>0</v>
      </c>
      <c r="G341" s="298">
        <v>0</v>
      </c>
      <c r="H341" s="299">
        <v>0</v>
      </c>
      <c r="I341" s="299">
        <v>0</v>
      </c>
      <c r="J341" s="299">
        <v>0</v>
      </c>
      <c r="K341" s="299">
        <v>0</v>
      </c>
      <c r="L341" s="300"/>
      <c r="M341" s="301">
        <v>0</v>
      </c>
      <c r="N341" s="302">
        <v>0</v>
      </c>
      <c r="O341" s="302">
        <f t="shared" si="124"/>
        <v>0</v>
      </c>
      <c r="P341" s="303">
        <f t="shared" si="125"/>
        <v>0</v>
      </c>
      <c r="Q341" s="300"/>
      <c r="R341" s="301">
        <v>0</v>
      </c>
      <c r="S341" s="302">
        <v>0</v>
      </c>
      <c r="T341" s="302">
        <f t="shared" si="126"/>
        <v>0</v>
      </c>
      <c r="U341" s="303">
        <f t="shared" si="127"/>
        <v>0</v>
      </c>
      <c r="V341" s="300"/>
      <c r="W341" s="301">
        <f t="shared" si="176"/>
        <v>0</v>
      </c>
      <c r="X341" s="301">
        <f t="shared" si="173"/>
        <v>0</v>
      </c>
      <c r="Y341" s="302">
        <f t="shared" si="129"/>
        <v>0</v>
      </c>
      <c r="Z341" s="303">
        <f t="shared" si="130"/>
        <v>0</v>
      </c>
      <c r="AA341" s="304"/>
      <c r="AB341" s="305">
        <f t="shared" si="177"/>
        <v>0</v>
      </c>
      <c r="AC341" s="305">
        <f t="shared" si="174"/>
        <v>0</v>
      </c>
      <c r="AD341" s="305">
        <f t="shared" si="135"/>
        <v>0</v>
      </c>
      <c r="AE341" s="303">
        <f t="shared" si="136"/>
        <v>0</v>
      </c>
      <c r="AF341" s="304"/>
      <c r="AG341" s="305">
        <f t="shared" si="178"/>
        <v>0</v>
      </c>
      <c r="AH341" s="305">
        <f t="shared" si="175"/>
        <v>0</v>
      </c>
      <c r="AI341" s="305">
        <f t="shared" si="139"/>
        <v>0</v>
      </c>
      <c r="AJ341" s="303">
        <f t="shared" si="140"/>
        <v>0</v>
      </c>
      <c r="AK341" s="304"/>
      <c r="AL341" s="302">
        <f t="shared" si="153"/>
        <v>0</v>
      </c>
      <c r="AM341" s="306">
        <f t="shared" si="153"/>
        <v>0</v>
      </c>
      <c r="AN341" s="306"/>
      <c r="AO341" s="306"/>
      <c r="AP341" s="302">
        <f t="shared" si="141"/>
        <v>0</v>
      </c>
      <c r="AQ341" s="307">
        <f t="shared" si="142"/>
        <v>0</v>
      </c>
      <c r="AR341" s="304"/>
      <c r="AS341" s="302">
        <f t="shared" si="154"/>
        <v>0</v>
      </c>
      <c r="AT341" s="306">
        <f t="shared" si="154"/>
        <v>0</v>
      </c>
      <c r="AU341" s="306"/>
      <c r="AV341" s="306"/>
      <c r="AW341" s="302">
        <f t="shared" si="143"/>
        <v>0</v>
      </c>
      <c r="AX341" s="307">
        <f t="shared" si="144"/>
        <v>0</v>
      </c>
      <c r="AY341" s="304"/>
      <c r="AZ341" s="302">
        <f t="shared" si="145"/>
        <v>0</v>
      </c>
      <c r="BA341" s="302">
        <f t="shared" si="131"/>
        <v>0</v>
      </c>
      <c r="BB341" s="302">
        <f t="shared" si="146"/>
        <v>0</v>
      </c>
      <c r="BC341" s="303">
        <f t="shared" si="147"/>
        <v>0</v>
      </c>
      <c r="BD341" s="308"/>
      <c r="BE341" s="305">
        <f t="shared" si="148"/>
        <v>0</v>
      </c>
      <c r="BF341" s="305">
        <f t="shared" si="149"/>
        <v>0</v>
      </c>
      <c r="BG341" s="305">
        <f t="shared" si="150"/>
        <v>0</v>
      </c>
      <c r="BH341" s="307">
        <f t="shared" si="151"/>
        <v>0</v>
      </c>
      <c r="BI341" s="294"/>
      <c r="BJ341" s="91"/>
      <c r="BK341" s="91"/>
      <c r="BL341" s="91"/>
      <c r="BM341" s="91"/>
    </row>
    <row r="342" spans="1:65" hidden="1" outlineLevel="1" x14ac:dyDescent="0.25">
      <c r="A342" s="42"/>
      <c r="B342" s="42"/>
      <c r="C342" s="295">
        <v>331</v>
      </c>
      <c r="D342" s="280">
        <v>0</v>
      </c>
      <c r="E342" s="311" t="s">
        <v>438</v>
      </c>
      <c r="F342" s="297">
        <v>0</v>
      </c>
      <c r="G342" s="298">
        <v>0</v>
      </c>
      <c r="H342" s="299">
        <v>0</v>
      </c>
      <c r="I342" s="299">
        <v>0</v>
      </c>
      <c r="J342" s="299">
        <v>0</v>
      </c>
      <c r="K342" s="299">
        <v>0</v>
      </c>
      <c r="L342" s="300"/>
      <c r="M342" s="301">
        <v>0</v>
      </c>
      <c r="N342" s="302">
        <v>0</v>
      </c>
      <c r="O342" s="302">
        <f t="shared" si="124"/>
        <v>0</v>
      </c>
      <c r="P342" s="303">
        <f t="shared" si="125"/>
        <v>0</v>
      </c>
      <c r="Q342" s="300"/>
      <c r="R342" s="301">
        <v>0</v>
      </c>
      <c r="S342" s="302">
        <v>0</v>
      </c>
      <c r="T342" s="302">
        <f t="shared" si="126"/>
        <v>0</v>
      </c>
      <c r="U342" s="303">
        <f t="shared" si="127"/>
        <v>0</v>
      </c>
      <c r="V342" s="300"/>
      <c r="W342" s="301">
        <f t="shared" si="176"/>
        <v>0</v>
      </c>
      <c r="X342" s="301">
        <f t="shared" si="173"/>
        <v>0</v>
      </c>
      <c r="Y342" s="302">
        <f t="shared" si="129"/>
        <v>0</v>
      </c>
      <c r="Z342" s="303">
        <f t="shared" si="130"/>
        <v>0</v>
      </c>
      <c r="AA342" s="304"/>
      <c r="AB342" s="305">
        <f t="shared" si="177"/>
        <v>0</v>
      </c>
      <c r="AC342" s="305">
        <f t="shared" si="174"/>
        <v>0</v>
      </c>
      <c r="AD342" s="305">
        <f t="shared" si="135"/>
        <v>0</v>
      </c>
      <c r="AE342" s="303">
        <f t="shared" si="136"/>
        <v>0</v>
      </c>
      <c r="AF342" s="304"/>
      <c r="AG342" s="305">
        <f t="shared" si="178"/>
        <v>0</v>
      </c>
      <c r="AH342" s="305">
        <f t="shared" si="175"/>
        <v>0</v>
      </c>
      <c r="AI342" s="305">
        <f t="shared" si="139"/>
        <v>0</v>
      </c>
      <c r="AJ342" s="303">
        <f t="shared" si="140"/>
        <v>0</v>
      </c>
      <c r="AK342" s="304"/>
      <c r="AL342" s="302">
        <f t="shared" si="153"/>
        <v>0</v>
      </c>
      <c r="AM342" s="306">
        <f t="shared" si="153"/>
        <v>0</v>
      </c>
      <c r="AN342" s="306"/>
      <c r="AO342" s="306"/>
      <c r="AP342" s="302">
        <f t="shared" si="141"/>
        <v>0</v>
      </c>
      <c r="AQ342" s="307">
        <f t="shared" si="142"/>
        <v>0</v>
      </c>
      <c r="AR342" s="304"/>
      <c r="AS342" s="302">
        <f t="shared" si="154"/>
        <v>0</v>
      </c>
      <c r="AT342" s="306">
        <f t="shared" si="154"/>
        <v>0</v>
      </c>
      <c r="AU342" s="306"/>
      <c r="AV342" s="306"/>
      <c r="AW342" s="302">
        <f t="shared" si="143"/>
        <v>0</v>
      </c>
      <c r="AX342" s="307">
        <f t="shared" si="144"/>
        <v>0</v>
      </c>
      <c r="AY342" s="304"/>
      <c r="AZ342" s="302">
        <f t="shared" si="145"/>
        <v>0</v>
      </c>
      <c r="BA342" s="302">
        <f t="shared" si="131"/>
        <v>0</v>
      </c>
      <c r="BB342" s="302">
        <f t="shared" si="146"/>
        <v>0</v>
      </c>
      <c r="BC342" s="303">
        <f t="shared" si="147"/>
        <v>0</v>
      </c>
      <c r="BD342" s="308"/>
      <c r="BE342" s="305">
        <f t="shared" si="148"/>
        <v>0</v>
      </c>
      <c r="BF342" s="305">
        <f t="shared" si="149"/>
        <v>0</v>
      </c>
      <c r="BG342" s="305">
        <f t="shared" si="150"/>
        <v>0</v>
      </c>
      <c r="BH342" s="307">
        <f t="shared" si="151"/>
        <v>0</v>
      </c>
      <c r="BI342" s="294"/>
      <c r="BJ342" s="91"/>
      <c r="BK342" s="91"/>
      <c r="BL342" s="91"/>
      <c r="BM342" s="91"/>
    </row>
    <row r="343" spans="1:65" hidden="1" outlineLevel="1" x14ac:dyDescent="0.25">
      <c r="A343" s="42"/>
      <c r="B343" s="42"/>
      <c r="C343" s="295">
        <v>332</v>
      </c>
      <c r="D343" s="280">
        <v>0</v>
      </c>
      <c r="E343" s="311" t="s">
        <v>439</v>
      </c>
      <c r="F343" s="297">
        <v>0</v>
      </c>
      <c r="G343" s="298">
        <v>0</v>
      </c>
      <c r="H343" s="299">
        <v>0</v>
      </c>
      <c r="I343" s="299">
        <v>0</v>
      </c>
      <c r="J343" s="299">
        <v>0</v>
      </c>
      <c r="K343" s="299">
        <v>0</v>
      </c>
      <c r="L343" s="300"/>
      <c r="M343" s="301">
        <v>0</v>
      </c>
      <c r="N343" s="302">
        <v>0</v>
      </c>
      <c r="O343" s="302">
        <f t="shared" si="124"/>
        <v>0</v>
      </c>
      <c r="P343" s="303">
        <f t="shared" si="125"/>
        <v>0</v>
      </c>
      <c r="Q343" s="300"/>
      <c r="R343" s="301">
        <v>0</v>
      </c>
      <c r="S343" s="302">
        <v>0</v>
      </c>
      <c r="T343" s="302">
        <f t="shared" si="126"/>
        <v>0</v>
      </c>
      <c r="U343" s="303">
        <f t="shared" si="127"/>
        <v>0</v>
      </c>
      <c r="V343" s="300"/>
      <c r="W343" s="301">
        <f t="shared" si="176"/>
        <v>0</v>
      </c>
      <c r="X343" s="301">
        <f t="shared" si="173"/>
        <v>0</v>
      </c>
      <c r="Y343" s="302">
        <f t="shared" si="129"/>
        <v>0</v>
      </c>
      <c r="Z343" s="303">
        <f t="shared" si="130"/>
        <v>0</v>
      </c>
      <c r="AA343" s="304"/>
      <c r="AB343" s="305">
        <f t="shared" si="177"/>
        <v>0</v>
      </c>
      <c r="AC343" s="305">
        <f t="shared" si="174"/>
        <v>0</v>
      </c>
      <c r="AD343" s="305">
        <f t="shared" si="135"/>
        <v>0</v>
      </c>
      <c r="AE343" s="303">
        <f t="shared" si="136"/>
        <v>0</v>
      </c>
      <c r="AF343" s="304"/>
      <c r="AG343" s="305">
        <f t="shared" si="178"/>
        <v>0</v>
      </c>
      <c r="AH343" s="305">
        <f t="shared" si="175"/>
        <v>0</v>
      </c>
      <c r="AI343" s="305">
        <f t="shared" si="139"/>
        <v>0</v>
      </c>
      <c r="AJ343" s="303">
        <f t="shared" si="140"/>
        <v>0</v>
      </c>
      <c r="AK343" s="304"/>
      <c r="AL343" s="302">
        <f t="shared" si="153"/>
        <v>0</v>
      </c>
      <c r="AM343" s="306">
        <f t="shared" si="153"/>
        <v>0</v>
      </c>
      <c r="AN343" s="306"/>
      <c r="AO343" s="306"/>
      <c r="AP343" s="302">
        <f t="shared" si="141"/>
        <v>0</v>
      </c>
      <c r="AQ343" s="307">
        <f t="shared" si="142"/>
        <v>0</v>
      </c>
      <c r="AR343" s="304"/>
      <c r="AS343" s="302">
        <f t="shared" si="154"/>
        <v>0</v>
      </c>
      <c r="AT343" s="306">
        <f t="shared" si="154"/>
        <v>0</v>
      </c>
      <c r="AU343" s="306"/>
      <c r="AV343" s="306"/>
      <c r="AW343" s="302">
        <f t="shared" si="143"/>
        <v>0</v>
      </c>
      <c r="AX343" s="307">
        <f t="shared" si="144"/>
        <v>0</v>
      </c>
      <c r="AY343" s="304"/>
      <c r="AZ343" s="302">
        <f t="shared" si="145"/>
        <v>0</v>
      </c>
      <c r="BA343" s="302">
        <f t="shared" si="131"/>
        <v>0</v>
      </c>
      <c r="BB343" s="302">
        <f t="shared" si="146"/>
        <v>0</v>
      </c>
      <c r="BC343" s="303">
        <f t="shared" si="147"/>
        <v>0</v>
      </c>
      <c r="BD343" s="308"/>
      <c r="BE343" s="305">
        <f t="shared" si="148"/>
        <v>0</v>
      </c>
      <c r="BF343" s="305">
        <f t="shared" si="149"/>
        <v>0</v>
      </c>
      <c r="BG343" s="305">
        <f t="shared" si="150"/>
        <v>0</v>
      </c>
      <c r="BH343" s="307">
        <f t="shared" si="151"/>
        <v>0</v>
      </c>
      <c r="BI343" s="294"/>
      <c r="BJ343" s="91"/>
      <c r="BK343" s="91"/>
      <c r="BL343" s="91"/>
      <c r="BM343" s="91"/>
    </row>
    <row r="344" spans="1:65" hidden="1" outlineLevel="1" x14ac:dyDescent="0.25">
      <c r="A344" s="42"/>
      <c r="B344" s="42"/>
      <c r="C344" s="295">
        <v>333</v>
      </c>
      <c r="D344" s="280">
        <v>0</v>
      </c>
      <c r="E344" s="311" t="s">
        <v>440</v>
      </c>
      <c r="F344" s="297">
        <v>0</v>
      </c>
      <c r="G344" s="298">
        <v>0</v>
      </c>
      <c r="H344" s="299">
        <v>0</v>
      </c>
      <c r="I344" s="299">
        <v>0</v>
      </c>
      <c r="J344" s="299">
        <v>0</v>
      </c>
      <c r="K344" s="299">
        <v>0</v>
      </c>
      <c r="L344" s="300"/>
      <c r="M344" s="301">
        <v>0</v>
      </c>
      <c r="N344" s="302">
        <v>0</v>
      </c>
      <c r="O344" s="302">
        <f t="shared" si="124"/>
        <v>0</v>
      </c>
      <c r="P344" s="303">
        <f t="shared" si="125"/>
        <v>0</v>
      </c>
      <c r="Q344" s="300"/>
      <c r="R344" s="301">
        <v>0</v>
      </c>
      <c r="S344" s="302">
        <v>0</v>
      </c>
      <c r="T344" s="302">
        <f t="shared" si="126"/>
        <v>0</v>
      </c>
      <c r="U344" s="303">
        <f t="shared" si="127"/>
        <v>0</v>
      </c>
      <c r="V344" s="300"/>
      <c r="W344" s="301">
        <f t="shared" si="176"/>
        <v>0</v>
      </c>
      <c r="X344" s="301">
        <f t="shared" si="173"/>
        <v>0</v>
      </c>
      <c r="Y344" s="302">
        <f t="shared" si="129"/>
        <v>0</v>
      </c>
      <c r="Z344" s="303">
        <f t="shared" si="130"/>
        <v>0</v>
      </c>
      <c r="AA344" s="304"/>
      <c r="AB344" s="305">
        <f t="shared" si="177"/>
        <v>0</v>
      </c>
      <c r="AC344" s="305">
        <f t="shared" si="174"/>
        <v>0</v>
      </c>
      <c r="AD344" s="305">
        <f t="shared" si="135"/>
        <v>0</v>
      </c>
      <c r="AE344" s="303">
        <f t="shared" si="136"/>
        <v>0</v>
      </c>
      <c r="AF344" s="304"/>
      <c r="AG344" s="305">
        <f t="shared" si="178"/>
        <v>0</v>
      </c>
      <c r="AH344" s="305">
        <f t="shared" si="175"/>
        <v>0</v>
      </c>
      <c r="AI344" s="305">
        <f t="shared" si="139"/>
        <v>0</v>
      </c>
      <c r="AJ344" s="303">
        <f t="shared" si="140"/>
        <v>0</v>
      </c>
      <c r="AK344" s="304"/>
      <c r="AL344" s="302">
        <f t="shared" si="153"/>
        <v>0</v>
      </c>
      <c r="AM344" s="306">
        <f t="shared" si="153"/>
        <v>0</v>
      </c>
      <c r="AN344" s="306"/>
      <c r="AO344" s="306"/>
      <c r="AP344" s="302">
        <f t="shared" si="141"/>
        <v>0</v>
      </c>
      <c r="AQ344" s="307">
        <f t="shared" si="142"/>
        <v>0</v>
      </c>
      <c r="AR344" s="304"/>
      <c r="AS344" s="302">
        <f t="shared" si="154"/>
        <v>0</v>
      </c>
      <c r="AT344" s="306">
        <f t="shared" si="154"/>
        <v>0</v>
      </c>
      <c r="AU344" s="306"/>
      <c r="AV344" s="306"/>
      <c r="AW344" s="302">
        <f t="shared" si="143"/>
        <v>0</v>
      </c>
      <c r="AX344" s="307">
        <f t="shared" si="144"/>
        <v>0</v>
      </c>
      <c r="AY344" s="304"/>
      <c r="AZ344" s="302">
        <f t="shared" si="145"/>
        <v>0</v>
      </c>
      <c r="BA344" s="302">
        <f t="shared" si="131"/>
        <v>0</v>
      </c>
      <c r="BB344" s="302">
        <f t="shared" si="146"/>
        <v>0</v>
      </c>
      <c r="BC344" s="303">
        <f t="shared" si="147"/>
        <v>0</v>
      </c>
      <c r="BD344" s="308"/>
      <c r="BE344" s="305">
        <f t="shared" si="148"/>
        <v>0</v>
      </c>
      <c r="BF344" s="305">
        <f t="shared" si="149"/>
        <v>0</v>
      </c>
      <c r="BG344" s="305">
        <f t="shared" si="150"/>
        <v>0</v>
      </c>
      <c r="BH344" s="307">
        <f t="shared" si="151"/>
        <v>0</v>
      </c>
      <c r="BI344" s="294"/>
      <c r="BJ344" s="91"/>
      <c r="BK344" s="91"/>
      <c r="BL344" s="91"/>
      <c r="BM344" s="91"/>
    </row>
    <row r="345" spans="1:65" hidden="1" outlineLevel="1" x14ac:dyDescent="0.25">
      <c r="A345" s="42"/>
      <c r="B345" s="42"/>
      <c r="C345" s="295">
        <v>334</v>
      </c>
      <c r="D345" s="280">
        <v>0</v>
      </c>
      <c r="E345" s="311" t="s">
        <v>441</v>
      </c>
      <c r="F345" s="297">
        <v>0</v>
      </c>
      <c r="G345" s="298">
        <v>0</v>
      </c>
      <c r="H345" s="299">
        <v>0</v>
      </c>
      <c r="I345" s="299">
        <v>0</v>
      </c>
      <c r="J345" s="299">
        <v>0</v>
      </c>
      <c r="K345" s="299">
        <v>0</v>
      </c>
      <c r="L345" s="300"/>
      <c r="M345" s="301">
        <v>0</v>
      </c>
      <c r="N345" s="302">
        <v>0</v>
      </c>
      <c r="O345" s="302">
        <f t="shared" si="124"/>
        <v>0</v>
      </c>
      <c r="P345" s="303">
        <f t="shared" si="125"/>
        <v>0</v>
      </c>
      <c r="Q345" s="300"/>
      <c r="R345" s="301">
        <v>0</v>
      </c>
      <c r="S345" s="302">
        <v>0</v>
      </c>
      <c r="T345" s="302">
        <f t="shared" si="126"/>
        <v>0</v>
      </c>
      <c r="U345" s="303">
        <f t="shared" si="127"/>
        <v>0</v>
      </c>
      <c r="V345" s="300"/>
      <c r="W345" s="301">
        <f t="shared" si="176"/>
        <v>0</v>
      </c>
      <c r="X345" s="301">
        <f t="shared" si="173"/>
        <v>0</v>
      </c>
      <c r="Y345" s="302">
        <f t="shared" si="129"/>
        <v>0</v>
      </c>
      <c r="Z345" s="303">
        <f t="shared" si="130"/>
        <v>0</v>
      </c>
      <c r="AA345" s="304"/>
      <c r="AB345" s="305">
        <f t="shared" si="177"/>
        <v>0</v>
      </c>
      <c r="AC345" s="305">
        <f t="shared" si="174"/>
        <v>0</v>
      </c>
      <c r="AD345" s="305">
        <f t="shared" si="135"/>
        <v>0</v>
      </c>
      <c r="AE345" s="303">
        <f t="shared" si="136"/>
        <v>0</v>
      </c>
      <c r="AF345" s="304"/>
      <c r="AG345" s="305">
        <f t="shared" si="178"/>
        <v>0</v>
      </c>
      <c r="AH345" s="305">
        <f t="shared" si="175"/>
        <v>0</v>
      </c>
      <c r="AI345" s="305">
        <f t="shared" si="139"/>
        <v>0</v>
      </c>
      <c r="AJ345" s="303">
        <f t="shared" si="140"/>
        <v>0</v>
      </c>
      <c r="AK345" s="304"/>
      <c r="AL345" s="302">
        <f t="shared" si="153"/>
        <v>0</v>
      </c>
      <c r="AM345" s="306">
        <f t="shared" si="153"/>
        <v>0</v>
      </c>
      <c r="AN345" s="306"/>
      <c r="AO345" s="306"/>
      <c r="AP345" s="302">
        <f t="shared" si="141"/>
        <v>0</v>
      </c>
      <c r="AQ345" s="307">
        <f t="shared" si="142"/>
        <v>0</v>
      </c>
      <c r="AR345" s="304"/>
      <c r="AS345" s="302">
        <f t="shared" si="154"/>
        <v>0</v>
      </c>
      <c r="AT345" s="306">
        <f t="shared" si="154"/>
        <v>0</v>
      </c>
      <c r="AU345" s="306"/>
      <c r="AV345" s="306"/>
      <c r="AW345" s="302">
        <f t="shared" si="143"/>
        <v>0</v>
      </c>
      <c r="AX345" s="307">
        <f t="shared" si="144"/>
        <v>0</v>
      </c>
      <c r="AY345" s="304"/>
      <c r="AZ345" s="302">
        <f t="shared" si="145"/>
        <v>0</v>
      </c>
      <c r="BA345" s="302">
        <f t="shared" si="131"/>
        <v>0</v>
      </c>
      <c r="BB345" s="302">
        <f t="shared" si="146"/>
        <v>0</v>
      </c>
      <c r="BC345" s="303">
        <f t="shared" si="147"/>
        <v>0</v>
      </c>
      <c r="BD345" s="308"/>
      <c r="BE345" s="305">
        <f t="shared" si="148"/>
        <v>0</v>
      </c>
      <c r="BF345" s="305">
        <f t="shared" si="149"/>
        <v>0</v>
      </c>
      <c r="BG345" s="305">
        <f t="shared" si="150"/>
        <v>0</v>
      </c>
      <c r="BH345" s="307">
        <f t="shared" si="151"/>
        <v>0</v>
      </c>
      <c r="BI345" s="294"/>
      <c r="BJ345" s="91"/>
      <c r="BK345" s="91"/>
      <c r="BL345" s="91"/>
      <c r="BM345" s="91"/>
    </row>
    <row r="346" spans="1:65" hidden="1" outlineLevel="1" x14ac:dyDescent="0.25">
      <c r="A346" s="42"/>
      <c r="B346" s="42"/>
      <c r="C346" s="295">
        <v>335</v>
      </c>
      <c r="D346" s="280">
        <v>0</v>
      </c>
      <c r="E346" s="311" t="s">
        <v>442</v>
      </c>
      <c r="F346" s="297">
        <v>0</v>
      </c>
      <c r="G346" s="298">
        <v>0</v>
      </c>
      <c r="H346" s="299">
        <v>0</v>
      </c>
      <c r="I346" s="299">
        <v>0</v>
      </c>
      <c r="J346" s="299">
        <v>0</v>
      </c>
      <c r="K346" s="299">
        <v>0</v>
      </c>
      <c r="L346" s="300"/>
      <c r="M346" s="301">
        <v>0</v>
      </c>
      <c r="N346" s="302">
        <v>0</v>
      </c>
      <c r="O346" s="302">
        <f t="shared" si="124"/>
        <v>0</v>
      </c>
      <c r="P346" s="303">
        <f t="shared" si="125"/>
        <v>0</v>
      </c>
      <c r="Q346" s="300"/>
      <c r="R346" s="301">
        <v>0</v>
      </c>
      <c r="S346" s="302">
        <v>0</v>
      </c>
      <c r="T346" s="302">
        <f t="shared" si="126"/>
        <v>0</v>
      </c>
      <c r="U346" s="303">
        <f t="shared" si="127"/>
        <v>0</v>
      </c>
      <c r="V346" s="300"/>
      <c r="W346" s="301">
        <f t="shared" si="176"/>
        <v>0</v>
      </c>
      <c r="X346" s="301">
        <f t="shared" si="173"/>
        <v>0</v>
      </c>
      <c r="Y346" s="302">
        <f t="shared" si="129"/>
        <v>0</v>
      </c>
      <c r="Z346" s="303">
        <f t="shared" si="130"/>
        <v>0</v>
      </c>
      <c r="AA346" s="304"/>
      <c r="AB346" s="305">
        <f t="shared" si="177"/>
        <v>0</v>
      </c>
      <c r="AC346" s="305">
        <f t="shared" si="174"/>
        <v>0</v>
      </c>
      <c r="AD346" s="305">
        <f t="shared" si="135"/>
        <v>0</v>
      </c>
      <c r="AE346" s="303">
        <f t="shared" si="136"/>
        <v>0</v>
      </c>
      <c r="AF346" s="304"/>
      <c r="AG346" s="305">
        <f t="shared" si="178"/>
        <v>0</v>
      </c>
      <c r="AH346" s="305">
        <f t="shared" si="175"/>
        <v>0</v>
      </c>
      <c r="AI346" s="305">
        <f t="shared" si="139"/>
        <v>0</v>
      </c>
      <c r="AJ346" s="303">
        <f t="shared" si="140"/>
        <v>0</v>
      </c>
      <c r="AK346" s="304"/>
      <c r="AL346" s="302">
        <f t="shared" si="153"/>
        <v>0</v>
      </c>
      <c r="AM346" s="306">
        <f t="shared" si="153"/>
        <v>0</v>
      </c>
      <c r="AN346" s="306"/>
      <c r="AO346" s="306"/>
      <c r="AP346" s="302">
        <f t="shared" si="141"/>
        <v>0</v>
      </c>
      <c r="AQ346" s="307">
        <f t="shared" si="142"/>
        <v>0</v>
      </c>
      <c r="AR346" s="304"/>
      <c r="AS346" s="302">
        <f t="shared" si="154"/>
        <v>0</v>
      </c>
      <c r="AT346" s="306">
        <f t="shared" si="154"/>
        <v>0</v>
      </c>
      <c r="AU346" s="306"/>
      <c r="AV346" s="306"/>
      <c r="AW346" s="302">
        <f t="shared" si="143"/>
        <v>0</v>
      </c>
      <c r="AX346" s="307">
        <f t="shared" si="144"/>
        <v>0</v>
      </c>
      <c r="AY346" s="304"/>
      <c r="AZ346" s="302">
        <f t="shared" si="145"/>
        <v>0</v>
      </c>
      <c r="BA346" s="302">
        <f t="shared" si="131"/>
        <v>0</v>
      </c>
      <c r="BB346" s="302">
        <f t="shared" si="146"/>
        <v>0</v>
      </c>
      <c r="BC346" s="303">
        <f t="shared" si="147"/>
        <v>0</v>
      </c>
      <c r="BD346" s="308"/>
      <c r="BE346" s="305">
        <f t="shared" si="148"/>
        <v>0</v>
      </c>
      <c r="BF346" s="305">
        <f t="shared" si="149"/>
        <v>0</v>
      </c>
      <c r="BG346" s="305">
        <f t="shared" si="150"/>
        <v>0</v>
      </c>
      <c r="BH346" s="307">
        <f t="shared" si="151"/>
        <v>0</v>
      </c>
      <c r="BI346" s="294"/>
      <c r="BJ346" s="91"/>
      <c r="BK346" s="91"/>
      <c r="BL346" s="91"/>
      <c r="BM346" s="91"/>
    </row>
    <row r="347" spans="1:65" hidden="1" outlineLevel="1" x14ac:dyDescent="0.25">
      <c r="A347" s="42"/>
      <c r="B347" s="42"/>
      <c r="C347" s="295">
        <v>336</v>
      </c>
      <c r="D347" s="280">
        <v>0</v>
      </c>
      <c r="E347" s="311" t="s">
        <v>443</v>
      </c>
      <c r="F347" s="297">
        <v>0</v>
      </c>
      <c r="G347" s="298">
        <v>0</v>
      </c>
      <c r="H347" s="299">
        <v>0</v>
      </c>
      <c r="I347" s="299">
        <v>0</v>
      </c>
      <c r="J347" s="299">
        <v>0</v>
      </c>
      <c r="K347" s="299">
        <v>0</v>
      </c>
      <c r="L347" s="300"/>
      <c r="M347" s="301">
        <v>0</v>
      </c>
      <c r="N347" s="302">
        <v>0</v>
      </c>
      <c r="O347" s="302">
        <f t="shared" si="124"/>
        <v>0</v>
      </c>
      <c r="P347" s="303">
        <f t="shared" si="125"/>
        <v>0</v>
      </c>
      <c r="Q347" s="300"/>
      <c r="R347" s="301">
        <v>0</v>
      </c>
      <c r="S347" s="302">
        <v>0</v>
      </c>
      <c r="T347" s="302">
        <f t="shared" si="126"/>
        <v>0</v>
      </c>
      <c r="U347" s="303">
        <f t="shared" si="127"/>
        <v>0</v>
      </c>
      <c r="V347" s="300"/>
      <c r="W347" s="301">
        <f t="shared" si="176"/>
        <v>0</v>
      </c>
      <c r="X347" s="301">
        <f t="shared" si="173"/>
        <v>0</v>
      </c>
      <c r="Y347" s="302">
        <f t="shared" si="129"/>
        <v>0</v>
      </c>
      <c r="Z347" s="303">
        <f t="shared" si="130"/>
        <v>0</v>
      </c>
      <c r="AA347" s="304"/>
      <c r="AB347" s="305">
        <f t="shared" si="177"/>
        <v>0</v>
      </c>
      <c r="AC347" s="305">
        <f t="shared" si="174"/>
        <v>0</v>
      </c>
      <c r="AD347" s="305">
        <f t="shared" si="135"/>
        <v>0</v>
      </c>
      <c r="AE347" s="303">
        <f t="shared" si="136"/>
        <v>0</v>
      </c>
      <c r="AF347" s="304"/>
      <c r="AG347" s="305">
        <f t="shared" si="178"/>
        <v>0</v>
      </c>
      <c r="AH347" s="305">
        <f t="shared" si="175"/>
        <v>0</v>
      </c>
      <c r="AI347" s="305">
        <f t="shared" si="139"/>
        <v>0</v>
      </c>
      <c r="AJ347" s="303">
        <f t="shared" si="140"/>
        <v>0</v>
      </c>
      <c r="AK347" s="304"/>
      <c r="AL347" s="302">
        <f t="shared" si="153"/>
        <v>0</v>
      </c>
      <c r="AM347" s="306">
        <f t="shared" si="153"/>
        <v>0</v>
      </c>
      <c r="AN347" s="306"/>
      <c r="AO347" s="306"/>
      <c r="AP347" s="302">
        <f t="shared" si="141"/>
        <v>0</v>
      </c>
      <c r="AQ347" s="307">
        <f t="shared" si="142"/>
        <v>0</v>
      </c>
      <c r="AR347" s="304"/>
      <c r="AS347" s="302">
        <f t="shared" si="154"/>
        <v>0</v>
      </c>
      <c r="AT347" s="306">
        <f t="shared" si="154"/>
        <v>0</v>
      </c>
      <c r="AU347" s="306"/>
      <c r="AV347" s="306"/>
      <c r="AW347" s="302">
        <f t="shared" si="143"/>
        <v>0</v>
      </c>
      <c r="AX347" s="307">
        <f t="shared" si="144"/>
        <v>0</v>
      </c>
      <c r="AY347" s="304"/>
      <c r="AZ347" s="302">
        <f t="shared" si="145"/>
        <v>0</v>
      </c>
      <c r="BA347" s="302">
        <f t="shared" si="131"/>
        <v>0</v>
      </c>
      <c r="BB347" s="302">
        <f t="shared" si="146"/>
        <v>0</v>
      </c>
      <c r="BC347" s="303">
        <f t="shared" si="147"/>
        <v>0</v>
      </c>
      <c r="BD347" s="308"/>
      <c r="BE347" s="305">
        <f t="shared" si="148"/>
        <v>0</v>
      </c>
      <c r="BF347" s="305">
        <f t="shared" si="149"/>
        <v>0</v>
      </c>
      <c r="BG347" s="305">
        <f t="shared" si="150"/>
        <v>0</v>
      </c>
      <c r="BH347" s="307">
        <f t="shared" si="151"/>
        <v>0</v>
      </c>
      <c r="BI347" s="294"/>
      <c r="BJ347" s="91"/>
      <c r="BK347" s="91"/>
      <c r="BL347" s="91"/>
      <c r="BM347" s="91"/>
    </row>
    <row r="348" spans="1:65" hidden="1" outlineLevel="1" x14ac:dyDescent="0.25">
      <c r="A348" s="42"/>
      <c r="B348" s="42"/>
      <c r="C348" s="295">
        <v>337</v>
      </c>
      <c r="D348" s="280">
        <v>0</v>
      </c>
      <c r="E348" s="311" t="s">
        <v>444</v>
      </c>
      <c r="F348" s="297">
        <v>0</v>
      </c>
      <c r="G348" s="298">
        <v>0</v>
      </c>
      <c r="H348" s="299">
        <v>0</v>
      </c>
      <c r="I348" s="299">
        <v>0</v>
      </c>
      <c r="J348" s="299">
        <v>0</v>
      </c>
      <c r="K348" s="299">
        <v>0</v>
      </c>
      <c r="L348" s="300"/>
      <c r="M348" s="301">
        <v>0</v>
      </c>
      <c r="N348" s="302">
        <v>0</v>
      </c>
      <c r="O348" s="302">
        <f t="shared" si="124"/>
        <v>0</v>
      </c>
      <c r="P348" s="303">
        <f t="shared" si="125"/>
        <v>0</v>
      </c>
      <c r="Q348" s="300"/>
      <c r="R348" s="301">
        <v>0</v>
      </c>
      <c r="S348" s="302">
        <v>0</v>
      </c>
      <c r="T348" s="302">
        <f t="shared" si="126"/>
        <v>0</v>
      </c>
      <c r="U348" s="303">
        <f t="shared" si="127"/>
        <v>0</v>
      </c>
      <c r="V348" s="300"/>
      <c r="W348" s="301">
        <f t="shared" si="176"/>
        <v>0</v>
      </c>
      <c r="X348" s="301">
        <f t="shared" si="173"/>
        <v>0</v>
      </c>
      <c r="Y348" s="302">
        <f t="shared" si="129"/>
        <v>0</v>
      </c>
      <c r="Z348" s="303">
        <f t="shared" si="130"/>
        <v>0</v>
      </c>
      <c r="AA348" s="304"/>
      <c r="AB348" s="305">
        <f t="shared" si="177"/>
        <v>0</v>
      </c>
      <c r="AC348" s="305">
        <f t="shared" si="174"/>
        <v>0</v>
      </c>
      <c r="AD348" s="305">
        <f t="shared" si="135"/>
        <v>0</v>
      </c>
      <c r="AE348" s="303">
        <f t="shared" si="136"/>
        <v>0</v>
      </c>
      <c r="AF348" s="304"/>
      <c r="AG348" s="305">
        <f t="shared" si="178"/>
        <v>0</v>
      </c>
      <c r="AH348" s="305">
        <f t="shared" si="175"/>
        <v>0</v>
      </c>
      <c r="AI348" s="305">
        <f t="shared" si="139"/>
        <v>0</v>
      </c>
      <c r="AJ348" s="303">
        <f t="shared" si="140"/>
        <v>0</v>
      </c>
      <c r="AK348" s="304"/>
      <c r="AL348" s="302">
        <f t="shared" si="153"/>
        <v>0</v>
      </c>
      <c r="AM348" s="306">
        <f t="shared" si="153"/>
        <v>0</v>
      </c>
      <c r="AN348" s="306"/>
      <c r="AO348" s="306"/>
      <c r="AP348" s="302">
        <f t="shared" si="141"/>
        <v>0</v>
      </c>
      <c r="AQ348" s="307">
        <f t="shared" si="142"/>
        <v>0</v>
      </c>
      <c r="AR348" s="304"/>
      <c r="AS348" s="302">
        <f t="shared" si="154"/>
        <v>0</v>
      </c>
      <c r="AT348" s="306">
        <f t="shared" si="154"/>
        <v>0</v>
      </c>
      <c r="AU348" s="306"/>
      <c r="AV348" s="306"/>
      <c r="AW348" s="302">
        <f t="shared" si="143"/>
        <v>0</v>
      </c>
      <c r="AX348" s="307">
        <f t="shared" si="144"/>
        <v>0</v>
      </c>
      <c r="AY348" s="304"/>
      <c r="AZ348" s="302">
        <f t="shared" si="145"/>
        <v>0</v>
      </c>
      <c r="BA348" s="302">
        <f t="shared" si="131"/>
        <v>0</v>
      </c>
      <c r="BB348" s="302">
        <f t="shared" si="146"/>
        <v>0</v>
      </c>
      <c r="BC348" s="303">
        <f t="shared" si="147"/>
        <v>0</v>
      </c>
      <c r="BD348" s="308"/>
      <c r="BE348" s="305">
        <f t="shared" si="148"/>
        <v>0</v>
      </c>
      <c r="BF348" s="305">
        <f t="shared" si="149"/>
        <v>0</v>
      </c>
      <c r="BG348" s="305">
        <f t="shared" si="150"/>
        <v>0</v>
      </c>
      <c r="BH348" s="307">
        <f t="shared" si="151"/>
        <v>0</v>
      </c>
      <c r="BI348" s="294"/>
      <c r="BJ348" s="91"/>
      <c r="BK348" s="91"/>
      <c r="BL348" s="91"/>
      <c r="BM348" s="91"/>
    </row>
    <row r="349" spans="1:65" hidden="1" outlineLevel="1" x14ac:dyDescent="0.25">
      <c r="A349" s="42"/>
      <c r="B349" s="42"/>
      <c r="C349" s="295">
        <v>338</v>
      </c>
      <c r="D349" s="280">
        <v>0</v>
      </c>
      <c r="E349" s="311" t="s">
        <v>445</v>
      </c>
      <c r="F349" s="297">
        <v>0</v>
      </c>
      <c r="G349" s="298">
        <v>0</v>
      </c>
      <c r="H349" s="299">
        <v>0</v>
      </c>
      <c r="I349" s="299">
        <v>0</v>
      </c>
      <c r="J349" s="299">
        <v>0</v>
      </c>
      <c r="K349" s="299">
        <v>0</v>
      </c>
      <c r="L349" s="300"/>
      <c r="M349" s="301">
        <v>0</v>
      </c>
      <c r="N349" s="302">
        <v>0</v>
      </c>
      <c r="O349" s="302">
        <f t="shared" si="124"/>
        <v>0</v>
      </c>
      <c r="P349" s="303">
        <f t="shared" si="125"/>
        <v>0</v>
      </c>
      <c r="Q349" s="300"/>
      <c r="R349" s="301">
        <v>0</v>
      </c>
      <c r="S349" s="302">
        <v>0</v>
      </c>
      <c r="T349" s="302">
        <f t="shared" si="126"/>
        <v>0</v>
      </c>
      <c r="U349" s="303">
        <f t="shared" si="127"/>
        <v>0</v>
      </c>
      <c r="V349" s="300"/>
      <c r="W349" s="301">
        <f t="shared" si="176"/>
        <v>0</v>
      </c>
      <c r="X349" s="301">
        <f t="shared" si="173"/>
        <v>0</v>
      </c>
      <c r="Y349" s="302">
        <f t="shared" si="129"/>
        <v>0</v>
      </c>
      <c r="Z349" s="303">
        <f t="shared" si="130"/>
        <v>0</v>
      </c>
      <c r="AA349" s="304"/>
      <c r="AB349" s="305">
        <f t="shared" si="177"/>
        <v>0</v>
      </c>
      <c r="AC349" s="305">
        <f t="shared" si="174"/>
        <v>0</v>
      </c>
      <c r="AD349" s="305">
        <f t="shared" si="135"/>
        <v>0</v>
      </c>
      <c r="AE349" s="303">
        <f t="shared" si="136"/>
        <v>0</v>
      </c>
      <c r="AF349" s="304"/>
      <c r="AG349" s="305">
        <f t="shared" si="178"/>
        <v>0</v>
      </c>
      <c r="AH349" s="305">
        <f t="shared" si="175"/>
        <v>0</v>
      </c>
      <c r="AI349" s="305">
        <f t="shared" si="139"/>
        <v>0</v>
      </c>
      <c r="AJ349" s="303">
        <f t="shared" si="140"/>
        <v>0</v>
      </c>
      <c r="AK349" s="304"/>
      <c r="AL349" s="302">
        <f t="shared" si="153"/>
        <v>0</v>
      </c>
      <c r="AM349" s="306">
        <f t="shared" si="153"/>
        <v>0</v>
      </c>
      <c r="AN349" s="306"/>
      <c r="AO349" s="306"/>
      <c r="AP349" s="302">
        <f t="shared" si="141"/>
        <v>0</v>
      </c>
      <c r="AQ349" s="307">
        <f t="shared" si="142"/>
        <v>0</v>
      </c>
      <c r="AR349" s="304"/>
      <c r="AS349" s="302">
        <f t="shared" si="154"/>
        <v>0</v>
      </c>
      <c r="AT349" s="306">
        <f t="shared" si="154"/>
        <v>0</v>
      </c>
      <c r="AU349" s="306"/>
      <c r="AV349" s="306"/>
      <c r="AW349" s="302">
        <f t="shared" si="143"/>
        <v>0</v>
      </c>
      <c r="AX349" s="307">
        <f t="shared" si="144"/>
        <v>0</v>
      </c>
      <c r="AY349" s="304"/>
      <c r="AZ349" s="302">
        <f t="shared" si="145"/>
        <v>0</v>
      </c>
      <c r="BA349" s="302">
        <f t="shared" si="131"/>
        <v>0</v>
      </c>
      <c r="BB349" s="302">
        <f t="shared" si="146"/>
        <v>0</v>
      </c>
      <c r="BC349" s="303">
        <f t="shared" si="147"/>
        <v>0</v>
      </c>
      <c r="BD349" s="308"/>
      <c r="BE349" s="305">
        <f t="shared" si="148"/>
        <v>0</v>
      </c>
      <c r="BF349" s="305">
        <f t="shared" si="149"/>
        <v>0</v>
      </c>
      <c r="BG349" s="305">
        <f t="shared" si="150"/>
        <v>0</v>
      </c>
      <c r="BH349" s="307">
        <f t="shared" si="151"/>
        <v>0</v>
      </c>
      <c r="BI349" s="294"/>
      <c r="BJ349" s="91"/>
      <c r="BK349" s="91"/>
      <c r="BL349" s="91"/>
      <c r="BM349" s="91"/>
    </row>
    <row r="350" spans="1:65" hidden="1" outlineLevel="1" x14ac:dyDescent="0.25">
      <c r="A350" s="42"/>
      <c r="B350" s="42"/>
      <c r="C350" s="295">
        <v>339</v>
      </c>
      <c r="D350" s="280">
        <v>0</v>
      </c>
      <c r="E350" s="311" t="s">
        <v>446</v>
      </c>
      <c r="F350" s="297">
        <v>0</v>
      </c>
      <c r="G350" s="298">
        <v>0</v>
      </c>
      <c r="H350" s="299">
        <v>0</v>
      </c>
      <c r="I350" s="299">
        <v>0</v>
      </c>
      <c r="J350" s="299">
        <v>0</v>
      </c>
      <c r="K350" s="299">
        <v>0</v>
      </c>
      <c r="L350" s="300"/>
      <c r="M350" s="301">
        <v>0</v>
      </c>
      <c r="N350" s="302">
        <v>0</v>
      </c>
      <c r="O350" s="302">
        <f t="shared" si="124"/>
        <v>0</v>
      </c>
      <c r="P350" s="303">
        <f t="shared" si="125"/>
        <v>0</v>
      </c>
      <c r="Q350" s="300"/>
      <c r="R350" s="301">
        <v>0</v>
      </c>
      <c r="S350" s="302">
        <v>0</v>
      </c>
      <c r="T350" s="302">
        <f t="shared" si="126"/>
        <v>0</v>
      </c>
      <c r="U350" s="303">
        <f t="shared" si="127"/>
        <v>0</v>
      </c>
      <c r="V350" s="300"/>
      <c r="W350" s="301">
        <f t="shared" si="176"/>
        <v>0</v>
      </c>
      <c r="X350" s="301">
        <f t="shared" si="173"/>
        <v>0</v>
      </c>
      <c r="Y350" s="302">
        <f t="shared" si="129"/>
        <v>0</v>
      </c>
      <c r="Z350" s="303">
        <f t="shared" si="130"/>
        <v>0</v>
      </c>
      <c r="AA350" s="304"/>
      <c r="AB350" s="305">
        <f t="shared" si="177"/>
        <v>0</v>
      </c>
      <c r="AC350" s="305">
        <f t="shared" si="174"/>
        <v>0</v>
      </c>
      <c r="AD350" s="305">
        <f t="shared" si="135"/>
        <v>0</v>
      </c>
      <c r="AE350" s="303">
        <f t="shared" si="136"/>
        <v>0</v>
      </c>
      <c r="AF350" s="304"/>
      <c r="AG350" s="305">
        <f t="shared" si="178"/>
        <v>0</v>
      </c>
      <c r="AH350" s="305">
        <f t="shared" si="175"/>
        <v>0</v>
      </c>
      <c r="AI350" s="305">
        <f t="shared" si="139"/>
        <v>0</v>
      </c>
      <c r="AJ350" s="303">
        <f t="shared" si="140"/>
        <v>0</v>
      </c>
      <c r="AK350" s="304"/>
      <c r="AL350" s="302">
        <f t="shared" si="153"/>
        <v>0</v>
      </c>
      <c r="AM350" s="306">
        <f t="shared" si="153"/>
        <v>0</v>
      </c>
      <c r="AN350" s="306"/>
      <c r="AO350" s="306"/>
      <c r="AP350" s="302">
        <f t="shared" si="141"/>
        <v>0</v>
      </c>
      <c r="AQ350" s="307">
        <f t="shared" si="142"/>
        <v>0</v>
      </c>
      <c r="AR350" s="304"/>
      <c r="AS350" s="302">
        <f t="shared" si="154"/>
        <v>0</v>
      </c>
      <c r="AT350" s="306">
        <f t="shared" si="154"/>
        <v>0</v>
      </c>
      <c r="AU350" s="306"/>
      <c r="AV350" s="306"/>
      <c r="AW350" s="302">
        <f t="shared" si="143"/>
        <v>0</v>
      </c>
      <c r="AX350" s="307">
        <f t="shared" si="144"/>
        <v>0</v>
      </c>
      <c r="AY350" s="304"/>
      <c r="AZ350" s="302">
        <f t="shared" si="145"/>
        <v>0</v>
      </c>
      <c r="BA350" s="302">
        <f t="shared" si="131"/>
        <v>0</v>
      </c>
      <c r="BB350" s="302">
        <f t="shared" si="146"/>
        <v>0</v>
      </c>
      <c r="BC350" s="303">
        <f t="shared" si="147"/>
        <v>0</v>
      </c>
      <c r="BD350" s="308"/>
      <c r="BE350" s="305">
        <f t="shared" si="148"/>
        <v>0</v>
      </c>
      <c r="BF350" s="305">
        <f t="shared" si="149"/>
        <v>0</v>
      </c>
      <c r="BG350" s="305">
        <f t="shared" si="150"/>
        <v>0</v>
      </c>
      <c r="BH350" s="307">
        <f t="shared" si="151"/>
        <v>0</v>
      </c>
      <c r="BI350" s="294"/>
      <c r="BJ350" s="91"/>
      <c r="BK350" s="91"/>
      <c r="BL350" s="91"/>
      <c r="BM350" s="91"/>
    </row>
    <row r="351" spans="1:65" hidden="1" outlineLevel="1" x14ac:dyDescent="0.25">
      <c r="A351" s="42"/>
      <c r="B351" s="42"/>
      <c r="C351" s="295">
        <v>340</v>
      </c>
      <c r="D351" s="280">
        <v>0</v>
      </c>
      <c r="E351" s="311" t="s">
        <v>447</v>
      </c>
      <c r="F351" s="297">
        <v>0</v>
      </c>
      <c r="G351" s="298">
        <v>0</v>
      </c>
      <c r="H351" s="299">
        <v>0</v>
      </c>
      <c r="I351" s="299">
        <v>0</v>
      </c>
      <c r="J351" s="299">
        <v>0</v>
      </c>
      <c r="K351" s="299">
        <v>0</v>
      </c>
      <c r="L351" s="300"/>
      <c r="M351" s="301">
        <v>0</v>
      </c>
      <c r="N351" s="302">
        <v>0</v>
      </c>
      <c r="O351" s="302">
        <f t="shared" si="124"/>
        <v>0</v>
      </c>
      <c r="P351" s="303">
        <f t="shared" si="125"/>
        <v>0</v>
      </c>
      <c r="Q351" s="300"/>
      <c r="R351" s="301">
        <v>0</v>
      </c>
      <c r="S351" s="302">
        <v>0</v>
      </c>
      <c r="T351" s="302">
        <f t="shared" si="126"/>
        <v>0</v>
      </c>
      <c r="U351" s="303">
        <f t="shared" si="127"/>
        <v>0</v>
      </c>
      <c r="V351" s="300"/>
      <c r="W351" s="301">
        <f t="shared" si="176"/>
        <v>0</v>
      </c>
      <c r="X351" s="301">
        <f t="shared" si="173"/>
        <v>0</v>
      </c>
      <c r="Y351" s="302">
        <f t="shared" si="129"/>
        <v>0</v>
      </c>
      <c r="Z351" s="303">
        <f t="shared" si="130"/>
        <v>0</v>
      </c>
      <c r="AA351" s="304"/>
      <c r="AB351" s="305">
        <f t="shared" si="177"/>
        <v>0</v>
      </c>
      <c r="AC351" s="305">
        <f t="shared" si="174"/>
        <v>0</v>
      </c>
      <c r="AD351" s="305">
        <f t="shared" si="135"/>
        <v>0</v>
      </c>
      <c r="AE351" s="303">
        <f t="shared" si="136"/>
        <v>0</v>
      </c>
      <c r="AF351" s="304"/>
      <c r="AG351" s="305">
        <f t="shared" si="178"/>
        <v>0</v>
      </c>
      <c r="AH351" s="305">
        <f t="shared" si="175"/>
        <v>0</v>
      </c>
      <c r="AI351" s="305">
        <f t="shared" si="139"/>
        <v>0</v>
      </c>
      <c r="AJ351" s="303">
        <f t="shared" si="140"/>
        <v>0</v>
      </c>
      <c r="AK351" s="304"/>
      <c r="AL351" s="302">
        <f t="shared" si="153"/>
        <v>0</v>
      </c>
      <c r="AM351" s="306">
        <f t="shared" si="153"/>
        <v>0</v>
      </c>
      <c r="AN351" s="306"/>
      <c r="AO351" s="306"/>
      <c r="AP351" s="302">
        <f t="shared" si="141"/>
        <v>0</v>
      </c>
      <c r="AQ351" s="307">
        <f t="shared" si="142"/>
        <v>0</v>
      </c>
      <c r="AR351" s="304"/>
      <c r="AS351" s="302">
        <f t="shared" si="154"/>
        <v>0</v>
      </c>
      <c r="AT351" s="306">
        <f t="shared" si="154"/>
        <v>0</v>
      </c>
      <c r="AU351" s="306"/>
      <c r="AV351" s="306"/>
      <c r="AW351" s="302">
        <f t="shared" si="143"/>
        <v>0</v>
      </c>
      <c r="AX351" s="307">
        <f t="shared" si="144"/>
        <v>0</v>
      </c>
      <c r="AY351" s="304"/>
      <c r="AZ351" s="302">
        <f t="shared" si="145"/>
        <v>0</v>
      </c>
      <c r="BA351" s="302">
        <f t="shared" si="131"/>
        <v>0</v>
      </c>
      <c r="BB351" s="302">
        <f t="shared" si="146"/>
        <v>0</v>
      </c>
      <c r="BC351" s="303">
        <f t="shared" si="147"/>
        <v>0</v>
      </c>
      <c r="BD351" s="308"/>
      <c r="BE351" s="305">
        <f t="shared" si="148"/>
        <v>0</v>
      </c>
      <c r="BF351" s="305">
        <f t="shared" si="149"/>
        <v>0</v>
      </c>
      <c r="BG351" s="305">
        <f t="shared" si="150"/>
        <v>0</v>
      </c>
      <c r="BH351" s="307">
        <f t="shared" si="151"/>
        <v>0</v>
      </c>
      <c r="BI351" s="294"/>
      <c r="BJ351" s="91"/>
      <c r="BK351" s="91"/>
      <c r="BL351" s="91"/>
      <c r="BM351" s="91"/>
    </row>
    <row r="352" spans="1:65" hidden="1" outlineLevel="1" x14ac:dyDescent="0.25">
      <c r="A352" s="42"/>
      <c r="B352" s="42"/>
      <c r="C352" s="295">
        <v>341</v>
      </c>
      <c r="D352" s="280">
        <v>0</v>
      </c>
      <c r="E352" s="311" t="s">
        <v>448</v>
      </c>
      <c r="F352" s="297">
        <v>0</v>
      </c>
      <c r="G352" s="298">
        <v>0</v>
      </c>
      <c r="H352" s="299">
        <v>0</v>
      </c>
      <c r="I352" s="299">
        <v>0</v>
      </c>
      <c r="J352" s="299">
        <v>0</v>
      </c>
      <c r="K352" s="299">
        <v>0</v>
      </c>
      <c r="L352" s="300"/>
      <c r="M352" s="301">
        <v>0</v>
      </c>
      <c r="N352" s="302">
        <v>0</v>
      </c>
      <c r="O352" s="302">
        <f t="shared" si="124"/>
        <v>0</v>
      </c>
      <c r="P352" s="303">
        <f t="shared" si="125"/>
        <v>0</v>
      </c>
      <c r="Q352" s="300"/>
      <c r="R352" s="301">
        <v>0</v>
      </c>
      <c r="S352" s="302">
        <v>0</v>
      </c>
      <c r="T352" s="302">
        <f t="shared" si="126"/>
        <v>0</v>
      </c>
      <c r="U352" s="303">
        <f t="shared" si="127"/>
        <v>0</v>
      </c>
      <c r="V352" s="300"/>
      <c r="W352" s="301">
        <f t="shared" si="176"/>
        <v>0</v>
      </c>
      <c r="X352" s="301">
        <f t="shared" si="173"/>
        <v>0</v>
      </c>
      <c r="Y352" s="302">
        <f t="shared" si="129"/>
        <v>0</v>
      </c>
      <c r="Z352" s="303">
        <f t="shared" si="130"/>
        <v>0</v>
      </c>
      <c r="AA352" s="304"/>
      <c r="AB352" s="305">
        <f t="shared" si="177"/>
        <v>0</v>
      </c>
      <c r="AC352" s="305">
        <f t="shared" si="174"/>
        <v>0</v>
      </c>
      <c r="AD352" s="305">
        <f t="shared" si="135"/>
        <v>0</v>
      </c>
      <c r="AE352" s="303">
        <f t="shared" si="136"/>
        <v>0</v>
      </c>
      <c r="AF352" s="304"/>
      <c r="AG352" s="305">
        <f t="shared" si="178"/>
        <v>0</v>
      </c>
      <c r="AH352" s="305">
        <f t="shared" si="175"/>
        <v>0</v>
      </c>
      <c r="AI352" s="305">
        <f t="shared" si="139"/>
        <v>0</v>
      </c>
      <c r="AJ352" s="303">
        <f t="shared" si="140"/>
        <v>0</v>
      </c>
      <c r="AK352" s="304"/>
      <c r="AL352" s="302">
        <f t="shared" si="153"/>
        <v>0</v>
      </c>
      <c r="AM352" s="306">
        <f t="shared" si="153"/>
        <v>0</v>
      </c>
      <c r="AN352" s="306"/>
      <c r="AO352" s="306"/>
      <c r="AP352" s="302">
        <f t="shared" si="141"/>
        <v>0</v>
      </c>
      <c r="AQ352" s="307">
        <f t="shared" si="142"/>
        <v>0</v>
      </c>
      <c r="AR352" s="304"/>
      <c r="AS352" s="302">
        <f t="shared" si="154"/>
        <v>0</v>
      </c>
      <c r="AT352" s="306">
        <f t="shared" si="154"/>
        <v>0</v>
      </c>
      <c r="AU352" s="306"/>
      <c r="AV352" s="306"/>
      <c r="AW352" s="302">
        <f t="shared" si="143"/>
        <v>0</v>
      </c>
      <c r="AX352" s="307">
        <f t="shared" si="144"/>
        <v>0</v>
      </c>
      <c r="AY352" s="304"/>
      <c r="AZ352" s="302">
        <f t="shared" si="145"/>
        <v>0</v>
      </c>
      <c r="BA352" s="302">
        <f t="shared" si="131"/>
        <v>0</v>
      </c>
      <c r="BB352" s="302">
        <f t="shared" si="146"/>
        <v>0</v>
      </c>
      <c r="BC352" s="303">
        <f t="shared" si="147"/>
        <v>0</v>
      </c>
      <c r="BD352" s="308"/>
      <c r="BE352" s="305">
        <f t="shared" si="148"/>
        <v>0</v>
      </c>
      <c r="BF352" s="305">
        <f t="shared" si="149"/>
        <v>0</v>
      </c>
      <c r="BG352" s="305">
        <f t="shared" si="150"/>
        <v>0</v>
      </c>
      <c r="BH352" s="307">
        <f t="shared" si="151"/>
        <v>0</v>
      </c>
      <c r="BI352" s="294"/>
      <c r="BJ352" s="91"/>
      <c r="BK352" s="91"/>
      <c r="BL352" s="91"/>
      <c r="BM352" s="91"/>
    </row>
    <row r="353" spans="1:65" hidden="1" outlineLevel="1" x14ac:dyDescent="0.25">
      <c r="A353" s="42"/>
      <c r="B353" s="42"/>
      <c r="C353" s="295">
        <v>342</v>
      </c>
      <c r="D353" s="280">
        <v>0</v>
      </c>
      <c r="E353" s="311" t="s">
        <v>449</v>
      </c>
      <c r="F353" s="297">
        <v>0</v>
      </c>
      <c r="G353" s="298">
        <v>0</v>
      </c>
      <c r="H353" s="299">
        <v>0</v>
      </c>
      <c r="I353" s="299">
        <v>0</v>
      </c>
      <c r="J353" s="299">
        <v>0</v>
      </c>
      <c r="K353" s="299">
        <v>0</v>
      </c>
      <c r="L353" s="300"/>
      <c r="M353" s="301">
        <v>0</v>
      </c>
      <c r="N353" s="302">
        <v>0</v>
      </c>
      <c r="O353" s="302">
        <f t="shared" si="124"/>
        <v>0</v>
      </c>
      <c r="P353" s="303">
        <f t="shared" si="125"/>
        <v>0</v>
      </c>
      <c r="Q353" s="300"/>
      <c r="R353" s="301">
        <v>0</v>
      </c>
      <c r="S353" s="302">
        <v>0</v>
      </c>
      <c r="T353" s="302">
        <f t="shared" si="126"/>
        <v>0</v>
      </c>
      <c r="U353" s="303">
        <f t="shared" si="127"/>
        <v>0</v>
      </c>
      <c r="V353" s="300"/>
      <c r="W353" s="301">
        <f t="shared" si="176"/>
        <v>0</v>
      </c>
      <c r="X353" s="301">
        <f t="shared" si="173"/>
        <v>0</v>
      </c>
      <c r="Y353" s="302">
        <f t="shared" si="129"/>
        <v>0</v>
      </c>
      <c r="Z353" s="303">
        <f t="shared" si="130"/>
        <v>0</v>
      </c>
      <c r="AA353" s="304"/>
      <c r="AB353" s="305">
        <f t="shared" si="177"/>
        <v>0</v>
      </c>
      <c r="AC353" s="305">
        <f t="shared" si="174"/>
        <v>0</v>
      </c>
      <c r="AD353" s="305">
        <f t="shared" si="135"/>
        <v>0</v>
      </c>
      <c r="AE353" s="303">
        <f t="shared" si="136"/>
        <v>0</v>
      </c>
      <c r="AF353" s="304"/>
      <c r="AG353" s="305">
        <f t="shared" si="178"/>
        <v>0</v>
      </c>
      <c r="AH353" s="305">
        <f t="shared" si="175"/>
        <v>0</v>
      </c>
      <c r="AI353" s="305">
        <f t="shared" si="139"/>
        <v>0</v>
      </c>
      <c r="AJ353" s="303">
        <f t="shared" si="140"/>
        <v>0</v>
      </c>
      <c r="AK353" s="304"/>
      <c r="AL353" s="302">
        <f t="shared" si="153"/>
        <v>0</v>
      </c>
      <c r="AM353" s="306">
        <f t="shared" si="153"/>
        <v>0</v>
      </c>
      <c r="AN353" s="306"/>
      <c r="AO353" s="306"/>
      <c r="AP353" s="302">
        <f t="shared" si="141"/>
        <v>0</v>
      </c>
      <c r="AQ353" s="307">
        <f t="shared" si="142"/>
        <v>0</v>
      </c>
      <c r="AR353" s="304"/>
      <c r="AS353" s="302">
        <f t="shared" si="154"/>
        <v>0</v>
      </c>
      <c r="AT353" s="306">
        <f t="shared" si="154"/>
        <v>0</v>
      </c>
      <c r="AU353" s="306"/>
      <c r="AV353" s="306"/>
      <c r="AW353" s="302">
        <f t="shared" si="143"/>
        <v>0</v>
      </c>
      <c r="AX353" s="307">
        <f t="shared" si="144"/>
        <v>0</v>
      </c>
      <c r="AY353" s="304"/>
      <c r="AZ353" s="302">
        <f t="shared" si="145"/>
        <v>0</v>
      </c>
      <c r="BA353" s="302">
        <f t="shared" si="131"/>
        <v>0</v>
      </c>
      <c r="BB353" s="302">
        <f t="shared" si="146"/>
        <v>0</v>
      </c>
      <c r="BC353" s="303">
        <f t="shared" si="147"/>
        <v>0</v>
      </c>
      <c r="BD353" s="308"/>
      <c r="BE353" s="305">
        <f t="shared" si="148"/>
        <v>0</v>
      </c>
      <c r="BF353" s="305">
        <f t="shared" si="149"/>
        <v>0</v>
      </c>
      <c r="BG353" s="305">
        <f t="shared" si="150"/>
        <v>0</v>
      </c>
      <c r="BH353" s="307">
        <f t="shared" si="151"/>
        <v>0</v>
      </c>
      <c r="BI353" s="294"/>
      <c r="BJ353" s="91"/>
      <c r="BK353" s="91"/>
      <c r="BL353" s="91"/>
      <c r="BM353" s="91"/>
    </row>
    <row r="354" spans="1:65" hidden="1" outlineLevel="1" x14ac:dyDescent="0.25">
      <c r="A354" s="42"/>
      <c r="B354" s="42"/>
      <c r="C354" s="295">
        <v>343</v>
      </c>
      <c r="D354" s="280">
        <v>0</v>
      </c>
      <c r="E354" s="311" t="s">
        <v>450</v>
      </c>
      <c r="F354" s="297">
        <v>0</v>
      </c>
      <c r="G354" s="298">
        <v>0</v>
      </c>
      <c r="H354" s="299">
        <v>0</v>
      </c>
      <c r="I354" s="299">
        <v>0</v>
      </c>
      <c r="J354" s="299">
        <v>0</v>
      </c>
      <c r="K354" s="299">
        <v>0</v>
      </c>
      <c r="L354" s="300"/>
      <c r="M354" s="301">
        <v>0</v>
      </c>
      <c r="N354" s="302">
        <v>0</v>
      </c>
      <c r="O354" s="302">
        <f t="shared" si="124"/>
        <v>0</v>
      </c>
      <c r="P354" s="303">
        <f t="shared" si="125"/>
        <v>0</v>
      </c>
      <c r="Q354" s="300"/>
      <c r="R354" s="301">
        <v>0</v>
      </c>
      <c r="S354" s="302">
        <v>0</v>
      </c>
      <c r="T354" s="302">
        <f t="shared" si="126"/>
        <v>0</v>
      </c>
      <c r="U354" s="303">
        <f t="shared" si="127"/>
        <v>0</v>
      </c>
      <c r="V354" s="300"/>
      <c r="W354" s="301">
        <f t="shared" si="176"/>
        <v>0</v>
      </c>
      <c r="X354" s="301">
        <f t="shared" si="173"/>
        <v>0</v>
      </c>
      <c r="Y354" s="302">
        <f t="shared" si="129"/>
        <v>0</v>
      </c>
      <c r="Z354" s="303">
        <f t="shared" si="130"/>
        <v>0</v>
      </c>
      <c r="AA354" s="304"/>
      <c r="AB354" s="305">
        <f t="shared" si="177"/>
        <v>0</v>
      </c>
      <c r="AC354" s="305">
        <f t="shared" si="174"/>
        <v>0</v>
      </c>
      <c r="AD354" s="305">
        <f t="shared" si="135"/>
        <v>0</v>
      </c>
      <c r="AE354" s="303">
        <f t="shared" si="136"/>
        <v>0</v>
      </c>
      <c r="AF354" s="304"/>
      <c r="AG354" s="305">
        <f t="shared" si="178"/>
        <v>0</v>
      </c>
      <c r="AH354" s="305">
        <f t="shared" si="175"/>
        <v>0</v>
      </c>
      <c r="AI354" s="305">
        <f t="shared" si="139"/>
        <v>0</v>
      </c>
      <c r="AJ354" s="303">
        <f t="shared" si="140"/>
        <v>0</v>
      </c>
      <c r="AK354" s="304"/>
      <c r="AL354" s="302">
        <f t="shared" si="153"/>
        <v>0</v>
      </c>
      <c r="AM354" s="306">
        <f t="shared" si="153"/>
        <v>0</v>
      </c>
      <c r="AN354" s="306"/>
      <c r="AO354" s="306"/>
      <c r="AP354" s="302">
        <f t="shared" si="141"/>
        <v>0</v>
      </c>
      <c r="AQ354" s="307">
        <f t="shared" si="142"/>
        <v>0</v>
      </c>
      <c r="AR354" s="304"/>
      <c r="AS354" s="302">
        <f t="shared" si="154"/>
        <v>0</v>
      </c>
      <c r="AT354" s="306">
        <f t="shared" si="154"/>
        <v>0</v>
      </c>
      <c r="AU354" s="306"/>
      <c r="AV354" s="306"/>
      <c r="AW354" s="302">
        <f t="shared" si="143"/>
        <v>0</v>
      </c>
      <c r="AX354" s="307">
        <f t="shared" si="144"/>
        <v>0</v>
      </c>
      <c r="AY354" s="304"/>
      <c r="AZ354" s="302">
        <f t="shared" si="145"/>
        <v>0</v>
      </c>
      <c r="BA354" s="302">
        <f t="shared" si="131"/>
        <v>0</v>
      </c>
      <c r="BB354" s="302">
        <f t="shared" si="146"/>
        <v>0</v>
      </c>
      <c r="BC354" s="303">
        <f t="shared" si="147"/>
        <v>0</v>
      </c>
      <c r="BD354" s="308"/>
      <c r="BE354" s="305">
        <f t="shared" si="148"/>
        <v>0</v>
      </c>
      <c r="BF354" s="305">
        <f t="shared" si="149"/>
        <v>0</v>
      </c>
      <c r="BG354" s="305">
        <f t="shared" si="150"/>
        <v>0</v>
      </c>
      <c r="BH354" s="307">
        <f t="shared" si="151"/>
        <v>0</v>
      </c>
      <c r="BI354" s="294"/>
      <c r="BJ354" s="91"/>
      <c r="BK354" s="91"/>
      <c r="BL354" s="91"/>
      <c r="BM354" s="91"/>
    </row>
    <row r="355" spans="1:65" hidden="1" outlineLevel="1" x14ac:dyDescent="0.25">
      <c r="A355" s="42"/>
      <c r="B355" s="42"/>
      <c r="C355" s="295">
        <v>344</v>
      </c>
      <c r="D355" s="280">
        <v>0</v>
      </c>
      <c r="E355" s="311" t="s">
        <v>451</v>
      </c>
      <c r="F355" s="297">
        <v>0</v>
      </c>
      <c r="G355" s="298">
        <v>0</v>
      </c>
      <c r="H355" s="299">
        <v>0</v>
      </c>
      <c r="I355" s="299">
        <v>0</v>
      </c>
      <c r="J355" s="299">
        <v>0</v>
      </c>
      <c r="K355" s="299">
        <v>0</v>
      </c>
      <c r="L355" s="300"/>
      <c r="M355" s="301">
        <v>0</v>
      </c>
      <c r="N355" s="302">
        <v>0</v>
      </c>
      <c r="O355" s="302">
        <f t="shared" si="124"/>
        <v>0</v>
      </c>
      <c r="P355" s="303">
        <f t="shared" si="125"/>
        <v>0</v>
      </c>
      <c r="Q355" s="300"/>
      <c r="R355" s="301">
        <v>0</v>
      </c>
      <c r="S355" s="302">
        <v>0</v>
      </c>
      <c r="T355" s="302">
        <f t="shared" si="126"/>
        <v>0</v>
      </c>
      <c r="U355" s="303">
        <f t="shared" si="127"/>
        <v>0</v>
      </c>
      <c r="V355" s="300"/>
      <c r="W355" s="301">
        <f t="shared" si="176"/>
        <v>0</v>
      </c>
      <c r="X355" s="301">
        <f t="shared" si="173"/>
        <v>0</v>
      </c>
      <c r="Y355" s="302">
        <f t="shared" si="129"/>
        <v>0</v>
      </c>
      <c r="Z355" s="303">
        <f t="shared" si="130"/>
        <v>0</v>
      </c>
      <c r="AA355" s="304"/>
      <c r="AB355" s="305">
        <f t="shared" si="177"/>
        <v>0</v>
      </c>
      <c r="AC355" s="305">
        <f t="shared" si="174"/>
        <v>0</v>
      </c>
      <c r="AD355" s="305">
        <f t="shared" si="135"/>
        <v>0</v>
      </c>
      <c r="AE355" s="303">
        <f t="shared" si="136"/>
        <v>0</v>
      </c>
      <c r="AF355" s="304"/>
      <c r="AG355" s="305">
        <f t="shared" si="178"/>
        <v>0</v>
      </c>
      <c r="AH355" s="305">
        <f t="shared" si="175"/>
        <v>0</v>
      </c>
      <c r="AI355" s="305">
        <f t="shared" si="139"/>
        <v>0</v>
      </c>
      <c r="AJ355" s="303">
        <f t="shared" si="140"/>
        <v>0</v>
      </c>
      <c r="AK355" s="304"/>
      <c r="AL355" s="302">
        <f t="shared" si="153"/>
        <v>0</v>
      </c>
      <c r="AM355" s="306">
        <f t="shared" si="153"/>
        <v>0</v>
      </c>
      <c r="AN355" s="306"/>
      <c r="AO355" s="306"/>
      <c r="AP355" s="302">
        <f t="shared" si="141"/>
        <v>0</v>
      </c>
      <c r="AQ355" s="307">
        <f t="shared" si="142"/>
        <v>0</v>
      </c>
      <c r="AR355" s="304"/>
      <c r="AS355" s="302">
        <f t="shared" si="154"/>
        <v>0</v>
      </c>
      <c r="AT355" s="306">
        <f t="shared" si="154"/>
        <v>0</v>
      </c>
      <c r="AU355" s="306"/>
      <c r="AV355" s="306"/>
      <c r="AW355" s="302">
        <f t="shared" si="143"/>
        <v>0</v>
      </c>
      <c r="AX355" s="307">
        <f t="shared" si="144"/>
        <v>0</v>
      </c>
      <c r="AY355" s="304"/>
      <c r="AZ355" s="302">
        <f t="shared" si="145"/>
        <v>0</v>
      </c>
      <c r="BA355" s="302">
        <f t="shared" si="131"/>
        <v>0</v>
      </c>
      <c r="BB355" s="302">
        <f t="shared" si="146"/>
        <v>0</v>
      </c>
      <c r="BC355" s="303">
        <f t="shared" si="147"/>
        <v>0</v>
      </c>
      <c r="BD355" s="308"/>
      <c r="BE355" s="305">
        <f t="shared" si="148"/>
        <v>0</v>
      </c>
      <c r="BF355" s="305">
        <f t="shared" si="149"/>
        <v>0</v>
      </c>
      <c r="BG355" s="305">
        <f t="shared" si="150"/>
        <v>0</v>
      </c>
      <c r="BH355" s="307">
        <f t="shared" si="151"/>
        <v>0</v>
      </c>
      <c r="BI355" s="294"/>
      <c r="BJ355" s="91"/>
      <c r="BK355" s="91"/>
      <c r="BL355" s="91"/>
      <c r="BM355" s="91"/>
    </row>
    <row r="356" spans="1:65" hidden="1" outlineLevel="1" x14ac:dyDescent="0.25">
      <c r="A356" s="42"/>
      <c r="B356" s="42"/>
      <c r="C356" s="295">
        <v>345</v>
      </c>
      <c r="D356" s="280">
        <v>0</v>
      </c>
      <c r="E356" s="311" t="s">
        <v>452</v>
      </c>
      <c r="F356" s="297">
        <v>0</v>
      </c>
      <c r="G356" s="298">
        <v>0</v>
      </c>
      <c r="H356" s="299">
        <v>0</v>
      </c>
      <c r="I356" s="299">
        <v>0</v>
      </c>
      <c r="J356" s="299">
        <v>0</v>
      </c>
      <c r="K356" s="299">
        <v>0</v>
      </c>
      <c r="L356" s="300"/>
      <c r="M356" s="301">
        <v>0</v>
      </c>
      <c r="N356" s="302">
        <v>0</v>
      </c>
      <c r="O356" s="302">
        <f t="shared" si="124"/>
        <v>0</v>
      </c>
      <c r="P356" s="303">
        <f t="shared" si="125"/>
        <v>0</v>
      </c>
      <c r="Q356" s="300"/>
      <c r="R356" s="301">
        <v>0</v>
      </c>
      <c r="S356" s="302">
        <v>0</v>
      </c>
      <c r="T356" s="302">
        <f t="shared" si="126"/>
        <v>0</v>
      </c>
      <c r="U356" s="303">
        <f t="shared" si="127"/>
        <v>0</v>
      </c>
      <c r="V356" s="300"/>
      <c r="W356" s="301">
        <f t="shared" si="176"/>
        <v>0</v>
      </c>
      <c r="X356" s="301">
        <f t="shared" si="173"/>
        <v>0</v>
      </c>
      <c r="Y356" s="302">
        <f t="shared" si="129"/>
        <v>0</v>
      </c>
      <c r="Z356" s="303">
        <f t="shared" si="130"/>
        <v>0</v>
      </c>
      <c r="AA356" s="304"/>
      <c r="AB356" s="305">
        <f t="shared" si="177"/>
        <v>0</v>
      </c>
      <c r="AC356" s="305">
        <f t="shared" si="174"/>
        <v>0</v>
      </c>
      <c r="AD356" s="305">
        <f t="shared" si="135"/>
        <v>0</v>
      </c>
      <c r="AE356" s="303">
        <f t="shared" si="136"/>
        <v>0</v>
      </c>
      <c r="AF356" s="304"/>
      <c r="AG356" s="305">
        <f t="shared" si="178"/>
        <v>0</v>
      </c>
      <c r="AH356" s="305">
        <f t="shared" si="175"/>
        <v>0</v>
      </c>
      <c r="AI356" s="305">
        <f t="shared" si="139"/>
        <v>0</v>
      </c>
      <c r="AJ356" s="303">
        <f t="shared" si="140"/>
        <v>0</v>
      </c>
      <c r="AK356" s="304"/>
      <c r="AL356" s="302">
        <f t="shared" si="153"/>
        <v>0</v>
      </c>
      <c r="AM356" s="306">
        <f t="shared" si="153"/>
        <v>0</v>
      </c>
      <c r="AN356" s="306"/>
      <c r="AO356" s="306"/>
      <c r="AP356" s="302">
        <f t="shared" si="141"/>
        <v>0</v>
      </c>
      <c r="AQ356" s="307">
        <f t="shared" si="142"/>
        <v>0</v>
      </c>
      <c r="AR356" s="304"/>
      <c r="AS356" s="302">
        <f t="shared" si="154"/>
        <v>0</v>
      </c>
      <c r="AT356" s="306">
        <f t="shared" si="154"/>
        <v>0</v>
      </c>
      <c r="AU356" s="306"/>
      <c r="AV356" s="306"/>
      <c r="AW356" s="302">
        <f t="shared" si="143"/>
        <v>0</v>
      </c>
      <c r="AX356" s="307">
        <f t="shared" si="144"/>
        <v>0</v>
      </c>
      <c r="AY356" s="304"/>
      <c r="AZ356" s="302">
        <f t="shared" si="145"/>
        <v>0</v>
      </c>
      <c r="BA356" s="302">
        <f t="shared" si="131"/>
        <v>0</v>
      </c>
      <c r="BB356" s="302">
        <f t="shared" si="146"/>
        <v>0</v>
      </c>
      <c r="BC356" s="303">
        <f t="shared" si="147"/>
        <v>0</v>
      </c>
      <c r="BD356" s="308"/>
      <c r="BE356" s="305">
        <f t="shared" si="148"/>
        <v>0</v>
      </c>
      <c r="BF356" s="305">
        <f t="shared" si="149"/>
        <v>0</v>
      </c>
      <c r="BG356" s="305">
        <f t="shared" si="150"/>
        <v>0</v>
      </c>
      <c r="BH356" s="307">
        <f t="shared" si="151"/>
        <v>0</v>
      </c>
      <c r="BI356" s="294"/>
      <c r="BJ356" s="91"/>
      <c r="BK356" s="91"/>
      <c r="BL356" s="91"/>
      <c r="BM356" s="91"/>
    </row>
    <row r="357" spans="1:65" hidden="1" outlineLevel="1" x14ac:dyDescent="0.25">
      <c r="A357" s="42"/>
      <c r="B357" s="42"/>
      <c r="C357" s="295">
        <v>346</v>
      </c>
      <c r="D357" s="280">
        <v>0</v>
      </c>
      <c r="E357" s="311" t="s">
        <v>453</v>
      </c>
      <c r="F357" s="297">
        <v>0</v>
      </c>
      <c r="G357" s="298">
        <v>0</v>
      </c>
      <c r="H357" s="299">
        <v>0</v>
      </c>
      <c r="I357" s="299">
        <v>0</v>
      </c>
      <c r="J357" s="299">
        <v>0</v>
      </c>
      <c r="K357" s="299">
        <v>0</v>
      </c>
      <c r="L357" s="300"/>
      <c r="M357" s="301">
        <v>0</v>
      </c>
      <c r="N357" s="302">
        <v>0</v>
      </c>
      <c r="O357" s="302">
        <f t="shared" si="124"/>
        <v>0</v>
      </c>
      <c r="P357" s="303">
        <f t="shared" si="125"/>
        <v>0</v>
      </c>
      <c r="Q357" s="300"/>
      <c r="R357" s="301">
        <v>0</v>
      </c>
      <c r="S357" s="302">
        <v>0</v>
      </c>
      <c r="T357" s="302">
        <f t="shared" si="126"/>
        <v>0</v>
      </c>
      <c r="U357" s="303">
        <f t="shared" si="127"/>
        <v>0</v>
      </c>
      <c r="V357" s="300"/>
      <c r="W357" s="301">
        <f t="shared" si="176"/>
        <v>0</v>
      </c>
      <c r="X357" s="301">
        <f t="shared" si="173"/>
        <v>0</v>
      </c>
      <c r="Y357" s="302">
        <f t="shared" si="129"/>
        <v>0</v>
      </c>
      <c r="Z357" s="303">
        <f t="shared" si="130"/>
        <v>0</v>
      </c>
      <c r="AA357" s="304"/>
      <c r="AB357" s="305">
        <f t="shared" si="177"/>
        <v>0</v>
      </c>
      <c r="AC357" s="305">
        <f t="shared" si="174"/>
        <v>0</v>
      </c>
      <c r="AD357" s="305">
        <f t="shared" si="135"/>
        <v>0</v>
      </c>
      <c r="AE357" s="303">
        <f t="shared" si="136"/>
        <v>0</v>
      </c>
      <c r="AF357" s="304"/>
      <c r="AG357" s="305">
        <f t="shared" si="178"/>
        <v>0</v>
      </c>
      <c r="AH357" s="305">
        <f t="shared" si="175"/>
        <v>0</v>
      </c>
      <c r="AI357" s="305">
        <f t="shared" si="139"/>
        <v>0</v>
      </c>
      <c r="AJ357" s="303">
        <f t="shared" si="140"/>
        <v>0</v>
      </c>
      <c r="AK357" s="304"/>
      <c r="AL357" s="302">
        <f t="shared" si="153"/>
        <v>0</v>
      </c>
      <c r="AM357" s="306">
        <f t="shared" si="153"/>
        <v>0</v>
      </c>
      <c r="AN357" s="306"/>
      <c r="AO357" s="306"/>
      <c r="AP357" s="302">
        <f t="shared" si="141"/>
        <v>0</v>
      </c>
      <c r="AQ357" s="307">
        <f t="shared" si="142"/>
        <v>0</v>
      </c>
      <c r="AR357" s="304"/>
      <c r="AS357" s="302">
        <f t="shared" si="154"/>
        <v>0</v>
      </c>
      <c r="AT357" s="306">
        <f t="shared" si="154"/>
        <v>0</v>
      </c>
      <c r="AU357" s="306"/>
      <c r="AV357" s="306"/>
      <c r="AW357" s="302">
        <f t="shared" si="143"/>
        <v>0</v>
      </c>
      <c r="AX357" s="307">
        <f t="shared" si="144"/>
        <v>0</v>
      </c>
      <c r="AY357" s="304"/>
      <c r="AZ357" s="302">
        <f t="shared" si="145"/>
        <v>0</v>
      </c>
      <c r="BA357" s="302">
        <f t="shared" si="131"/>
        <v>0</v>
      </c>
      <c r="BB357" s="302">
        <f t="shared" si="146"/>
        <v>0</v>
      </c>
      <c r="BC357" s="303">
        <f t="shared" si="147"/>
        <v>0</v>
      </c>
      <c r="BD357" s="308"/>
      <c r="BE357" s="305">
        <f t="shared" si="148"/>
        <v>0</v>
      </c>
      <c r="BF357" s="305">
        <f t="shared" si="149"/>
        <v>0</v>
      </c>
      <c r="BG357" s="305">
        <f t="shared" si="150"/>
        <v>0</v>
      </c>
      <c r="BH357" s="307">
        <f t="shared" si="151"/>
        <v>0</v>
      </c>
      <c r="BI357" s="294"/>
      <c r="BJ357" s="91"/>
      <c r="BK357" s="91"/>
      <c r="BL357" s="91"/>
      <c r="BM357" s="91"/>
    </row>
    <row r="358" spans="1:65" hidden="1" outlineLevel="1" x14ac:dyDescent="0.25">
      <c r="A358" s="42"/>
      <c r="B358" s="42"/>
      <c r="C358" s="295">
        <v>347</v>
      </c>
      <c r="D358" s="280">
        <v>0</v>
      </c>
      <c r="E358" s="311" t="s">
        <v>454</v>
      </c>
      <c r="F358" s="297">
        <v>0</v>
      </c>
      <c r="G358" s="298">
        <v>0</v>
      </c>
      <c r="H358" s="299">
        <v>0</v>
      </c>
      <c r="I358" s="299">
        <v>0</v>
      </c>
      <c r="J358" s="299">
        <v>0</v>
      </c>
      <c r="K358" s="299">
        <v>0</v>
      </c>
      <c r="L358" s="300"/>
      <c r="M358" s="301">
        <v>0</v>
      </c>
      <c r="N358" s="302">
        <v>0</v>
      </c>
      <c r="O358" s="302">
        <f t="shared" si="124"/>
        <v>0</v>
      </c>
      <c r="P358" s="303">
        <f t="shared" si="125"/>
        <v>0</v>
      </c>
      <c r="Q358" s="300"/>
      <c r="R358" s="301">
        <v>0</v>
      </c>
      <c r="S358" s="302">
        <v>0</v>
      </c>
      <c r="T358" s="302">
        <f t="shared" si="126"/>
        <v>0</v>
      </c>
      <c r="U358" s="303">
        <f t="shared" si="127"/>
        <v>0</v>
      </c>
      <c r="V358" s="300"/>
      <c r="W358" s="301">
        <f t="shared" si="176"/>
        <v>0</v>
      </c>
      <c r="X358" s="301">
        <f t="shared" si="173"/>
        <v>0</v>
      </c>
      <c r="Y358" s="302">
        <f t="shared" si="129"/>
        <v>0</v>
      </c>
      <c r="Z358" s="303">
        <f t="shared" si="130"/>
        <v>0</v>
      </c>
      <c r="AA358" s="304"/>
      <c r="AB358" s="305">
        <f t="shared" si="177"/>
        <v>0</v>
      </c>
      <c r="AC358" s="305">
        <f t="shared" si="174"/>
        <v>0</v>
      </c>
      <c r="AD358" s="305">
        <f t="shared" si="135"/>
        <v>0</v>
      </c>
      <c r="AE358" s="303">
        <f t="shared" si="136"/>
        <v>0</v>
      </c>
      <c r="AF358" s="304"/>
      <c r="AG358" s="305">
        <f t="shared" si="178"/>
        <v>0</v>
      </c>
      <c r="AH358" s="305">
        <f t="shared" si="175"/>
        <v>0</v>
      </c>
      <c r="AI358" s="305">
        <f t="shared" si="139"/>
        <v>0</v>
      </c>
      <c r="AJ358" s="303">
        <f t="shared" si="140"/>
        <v>0</v>
      </c>
      <c r="AK358" s="304"/>
      <c r="AL358" s="302">
        <f t="shared" si="153"/>
        <v>0</v>
      </c>
      <c r="AM358" s="306">
        <f t="shared" ref="AM358:AM421" si="179">+N358</f>
        <v>0</v>
      </c>
      <c r="AN358" s="306"/>
      <c r="AO358" s="306"/>
      <c r="AP358" s="302">
        <f t="shared" si="141"/>
        <v>0</v>
      </c>
      <c r="AQ358" s="307">
        <f t="shared" si="142"/>
        <v>0</v>
      </c>
      <c r="AR358" s="304"/>
      <c r="AS358" s="302">
        <f t="shared" si="154"/>
        <v>0</v>
      </c>
      <c r="AT358" s="306">
        <f t="shared" ref="AT358:AT421" si="180">+S358</f>
        <v>0</v>
      </c>
      <c r="AU358" s="306"/>
      <c r="AV358" s="306"/>
      <c r="AW358" s="302">
        <f t="shared" si="143"/>
        <v>0</v>
      </c>
      <c r="AX358" s="307">
        <f t="shared" si="144"/>
        <v>0</v>
      </c>
      <c r="AY358" s="304"/>
      <c r="AZ358" s="302">
        <f t="shared" si="145"/>
        <v>0</v>
      </c>
      <c r="BA358" s="302">
        <f t="shared" si="131"/>
        <v>0</v>
      </c>
      <c r="BB358" s="302">
        <f t="shared" si="146"/>
        <v>0</v>
      </c>
      <c r="BC358" s="303">
        <f t="shared" si="147"/>
        <v>0</v>
      </c>
      <c r="BD358" s="308"/>
      <c r="BE358" s="305">
        <f t="shared" si="148"/>
        <v>0</v>
      </c>
      <c r="BF358" s="305">
        <f t="shared" si="149"/>
        <v>0</v>
      </c>
      <c r="BG358" s="305">
        <f t="shared" si="150"/>
        <v>0</v>
      </c>
      <c r="BH358" s="307">
        <f t="shared" si="151"/>
        <v>0</v>
      </c>
      <c r="BI358" s="294"/>
      <c r="BJ358" s="91"/>
      <c r="BK358" s="91"/>
      <c r="BL358" s="91"/>
      <c r="BM358" s="91"/>
    </row>
    <row r="359" spans="1:65" hidden="1" outlineLevel="1" x14ac:dyDescent="0.25">
      <c r="A359" s="42"/>
      <c r="B359" s="42"/>
      <c r="C359" s="295">
        <v>348</v>
      </c>
      <c r="D359" s="280">
        <v>0</v>
      </c>
      <c r="E359" s="311" t="s">
        <v>455</v>
      </c>
      <c r="F359" s="297">
        <v>0</v>
      </c>
      <c r="G359" s="298">
        <v>0</v>
      </c>
      <c r="H359" s="299">
        <v>0</v>
      </c>
      <c r="I359" s="299">
        <v>0</v>
      </c>
      <c r="J359" s="299">
        <v>0</v>
      </c>
      <c r="K359" s="299">
        <v>0</v>
      </c>
      <c r="L359" s="300"/>
      <c r="M359" s="301">
        <v>0</v>
      </c>
      <c r="N359" s="302">
        <v>0</v>
      </c>
      <c r="O359" s="302">
        <f t="shared" si="124"/>
        <v>0</v>
      </c>
      <c r="P359" s="303">
        <f t="shared" si="125"/>
        <v>0</v>
      </c>
      <c r="Q359" s="300"/>
      <c r="R359" s="301">
        <v>0</v>
      </c>
      <c r="S359" s="302">
        <v>0</v>
      </c>
      <c r="T359" s="302">
        <f t="shared" si="126"/>
        <v>0</v>
      </c>
      <c r="U359" s="303">
        <f t="shared" si="127"/>
        <v>0</v>
      </c>
      <c r="V359" s="300"/>
      <c r="W359" s="301">
        <f t="shared" si="176"/>
        <v>0</v>
      </c>
      <c r="X359" s="301">
        <f t="shared" si="173"/>
        <v>0</v>
      </c>
      <c r="Y359" s="302">
        <f t="shared" si="129"/>
        <v>0</v>
      </c>
      <c r="Z359" s="303">
        <f t="shared" si="130"/>
        <v>0</v>
      </c>
      <c r="AA359" s="304"/>
      <c r="AB359" s="305">
        <f t="shared" si="177"/>
        <v>0</v>
      </c>
      <c r="AC359" s="305">
        <f t="shared" si="174"/>
        <v>0</v>
      </c>
      <c r="AD359" s="305">
        <f t="shared" si="135"/>
        <v>0</v>
      </c>
      <c r="AE359" s="303">
        <f t="shared" si="136"/>
        <v>0</v>
      </c>
      <c r="AF359" s="304"/>
      <c r="AG359" s="305">
        <f t="shared" si="178"/>
        <v>0</v>
      </c>
      <c r="AH359" s="305">
        <f t="shared" si="175"/>
        <v>0</v>
      </c>
      <c r="AI359" s="305">
        <f t="shared" si="139"/>
        <v>0</v>
      </c>
      <c r="AJ359" s="303">
        <f t="shared" si="140"/>
        <v>0</v>
      </c>
      <c r="AK359" s="304"/>
      <c r="AL359" s="302">
        <f t="shared" ref="AL359:AM422" si="181">+M359</f>
        <v>0</v>
      </c>
      <c r="AM359" s="306">
        <f t="shared" si="179"/>
        <v>0</v>
      </c>
      <c r="AN359" s="306"/>
      <c r="AO359" s="306"/>
      <c r="AP359" s="302">
        <f t="shared" si="141"/>
        <v>0</v>
      </c>
      <c r="AQ359" s="307">
        <f t="shared" si="142"/>
        <v>0</v>
      </c>
      <c r="AR359" s="304"/>
      <c r="AS359" s="302">
        <f t="shared" ref="AS359:AT422" si="182">+R359</f>
        <v>0</v>
      </c>
      <c r="AT359" s="306">
        <f t="shared" si="180"/>
        <v>0</v>
      </c>
      <c r="AU359" s="306"/>
      <c r="AV359" s="306"/>
      <c r="AW359" s="302">
        <f t="shared" si="143"/>
        <v>0</v>
      </c>
      <c r="AX359" s="307">
        <f t="shared" si="144"/>
        <v>0</v>
      </c>
      <c r="AY359" s="304"/>
      <c r="AZ359" s="302">
        <f t="shared" si="145"/>
        <v>0</v>
      </c>
      <c r="BA359" s="302">
        <f t="shared" si="131"/>
        <v>0</v>
      </c>
      <c r="BB359" s="302">
        <f t="shared" si="146"/>
        <v>0</v>
      </c>
      <c r="BC359" s="303">
        <f t="shared" si="147"/>
        <v>0</v>
      </c>
      <c r="BD359" s="308"/>
      <c r="BE359" s="305">
        <f t="shared" si="148"/>
        <v>0</v>
      </c>
      <c r="BF359" s="305">
        <f t="shared" si="149"/>
        <v>0</v>
      </c>
      <c r="BG359" s="305">
        <f t="shared" si="150"/>
        <v>0</v>
      </c>
      <c r="BH359" s="307">
        <f t="shared" si="151"/>
        <v>0</v>
      </c>
      <c r="BI359" s="294"/>
      <c r="BJ359" s="91"/>
      <c r="BK359" s="91"/>
      <c r="BL359" s="91"/>
      <c r="BM359" s="91"/>
    </row>
    <row r="360" spans="1:65" hidden="1" outlineLevel="1" x14ac:dyDescent="0.25">
      <c r="A360" s="42"/>
      <c r="B360" s="42"/>
      <c r="C360" s="295">
        <v>349</v>
      </c>
      <c r="D360" s="280">
        <v>0</v>
      </c>
      <c r="E360" s="311" t="s">
        <v>456</v>
      </c>
      <c r="F360" s="297">
        <v>0</v>
      </c>
      <c r="G360" s="298">
        <v>0</v>
      </c>
      <c r="H360" s="299">
        <v>0</v>
      </c>
      <c r="I360" s="299">
        <v>0</v>
      </c>
      <c r="J360" s="299">
        <v>0</v>
      </c>
      <c r="K360" s="299">
        <v>0</v>
      </c>
      <c r="L360" s="300"/>
      <c r="M360" s="301">
        <v>0</v>
      </c>
      <c r="N360" s="302">
        <v>0</v>
      </c>
      <c r="O360" s="302">
        <f t="shared" si="124"/>
        <v>0</v>
      </c>
      <c r="P360" s="303">
        <f t="shared" si="125"/>
        <v>0</v>
      </c>
      <c r="Q360" s="300"/>
      <c r="R360" s="301">
        <v>0</v>
      </c>
      <c r="S360" s="302">
        <v>0</v>
      </c>
      <c r="T360" s="302">
        <f t="shared" si="126"/>
        <v>0</v>
      </c>
      <c r="U360" s="303">
        <f t="shared" si="127"/>
        <v>0</v>
      </c>
      <c r="V360" s="300"/>
      <c r="W360" s="301">
        <f t="shared" si="176"/>
        <v>0</v>
      </c>
      <c r="X360" s="301">
        <f t="shared" si="173"/>
        <v>0</v>
      </c>
      <c r="Y360" s="302">
        <f t="shared" si="129"/>
        <v>0</v>
      </c>
      <c r="Z360" s="303">
        <f t="shared" si="130"/>
        <v>0</v>
      </c>
      <c r="AA360" s="304"/>
      <c r="AB360" s="305">
        <f t="shared" si="177"/>
        <v>0</v>
      </c>
      <c r="AC360" s="305">
        <f t="shared" si="174"/>
        <v>0</v>
      </c>
      <c r="AD360" s="305">
        <f t="shared" si="135"/>
        <v>0</v>
      </c>
      <c r="AE360" s="303">
        <f t="shared" si="136"/>
        <v>0</v>
      </c>
      <c r="AF360" s="304"/>
      <c r="AG360" s="305">
        <f t="shared" si="178"/>
        <v>0</v>
      </c>
      <c r="AH360" s="305">
        <f t="shared" si="175"/>
        <v>0</v>
      </c>
      <c r="AI360" s="305">
        <f t="shared" si="139"/>
        <v>0</v>
      </c>
      <c r="AJ360" s="303">
        <f t="shared" si="140"/>
        <v>0</v>
      </c>
      <c r="AK360" s="304"/>
      <c r="AL360" s="302">
        <f t="shared" si="181"/>
        <v>0</v>
      </c>
      <c r="AM360" s="306">
        <f t="shared" si="179"/>
        <v>0</v>
      </c>
      <c r="AN360" s="306"/>
      <c r="AO360" s="306"/>
      <c r="AP360" s="302">
        <f t="shared" si="141"/>
        <v>0</v>
      </c>
      <c r="AQ360" s="307">
        <f t="shared" si="142"/>
        <v>0</v>
      </c>
      <c r="AR360" s="304"/>
      <c r="AS360" s="302">
        <f t="shared" si="182"/>
        <v>0</v>
      </c>
      <c r="AT360" s="306">
        <f t="shared" si="180"/>
        <v>0</v>
      </c>
      <c r="AU360" s="306"/>
      <c r="AV360" s="306"/>
      <c r="AW360" s="302">
        <f t="shared" si="143"/>
        <v>0</v>
      </c>
      <c r="AX360" s="307">
        <f t="shared" si="144"/>
        <v>0</v>
      </c>
      <c r="AY360" s="304"/>
      <c r="AZ360" s="302">
        <f t="shared" si="145"/>
        <v>0</v>
      </c>
      <c r="BA360" s="302">
        <f t="shared" si="131"/>
        <v>0</v>
      </c>
      <c r="BB360" s="302">
        <f t="shared" si="146"/>
        <v>0</v>
      </c>
      <c r="BC360" s="303">
        <f t="shared" si="147"/>
        <v>0</v>
      </c>
      <c r="BD360" s="308"/>
      <c r="BE360" s="305">
        <f t="shared" si="148"/>
        <v>0</v>
      </c>
      <c r="BF360" s="305">
        <f t="shared" si="149"/>
        <v>0</v>
      </c>
      <c r="BG360" s="305">
        <f t="shared" si="150"/>
        <v>0</v>
      </c>
      <c r="BH360" s="307">
        <f t="shared" si="151"/>
        <v>0</v>
      </c>
      <c r="BI360" s="294"/>
      <c r="BJ360" s="91"/>
      <c r="BK360" s="91"/>
      <c r="BL360" s="91"/>
      <c r="BM360" s="91"/>
    </row>
    <row r="361" spans="1:65" hidden="1" outlineLevel="1" x14ac:dyDescent="0.25">
      <c r="A361" s="42"/>
      <c r="B361" s="42"/>
      <c r="C361" s="295">
        <v>350</v>
      </c>
      <c r="D361" s="280">
        <v>0</v>
      </c>
      <c r="E361" s="311" t="s">
        <v>457</v>
      </c>
      <c r="F361" s="297">
        <v>0</v>
      </c>
      <c r="G361" s="298">
        <v>0</v>
      </c>
      <c r="H361" s="299">
        <v>0</v>
      </c>
      <c r="I361" s="299">
        <v>0</v>
      </c>
      <c r="J361" s="299">
        <v>0</v>
      </c>
      <c r="K361" s="299">
        <v>0</v>
      </c>
      <c r="L361" s="300"/>
      <c r="M361" s="301">
        <v>0</v>
      </c>
      <c r="N361" s="302">
        <v>0</v>
      </c>
      <c r="O361" s="302">
        <f t="shared" si="124"/>
        <v>0</v>
      </c>
      <c r="P361" s="303">
        <f t="shared" si="125"/>
        <v>0</v>
      </c>
      <c r="Q361" s="300"/>
      <c r="R361" s="301">
        <v>0</v>
      </c>
      <c r="S361" s="302">
        <v>0</v>
      </c>
      <c r="T361" s="302">
        <f t="shared" si="126"/>
        <v>0</v>
      </c>
      <c r="U361" s="303">
        <f t="shared" si="127"/>
        <v>0</v>
      </c>
      <c r="V361" s="300"/>
      <c r="W361" s="301">
        <f t="shared" si="176"/>
        <v>0</v>
      </c>
      <c r="X361" s="301">
        <f t="shared" si="173"/>
        <v>0</v>
      </c>
      <c r="Y361" s="302">
        <f t="shared" si="129"/>
        <v>0</v>
      </c>
      <c r="Z361" s="303">
        <f t="shared" si="130"/>
        <v>0</v>
      </c>
      <c r="AA361" s="304"/>
      <c r="AB361" s="305">
        <f t="shared" si="177"/>
        <v>0</v>
      </c>
      <c r="AC361" s="305">
        <f t="shared" si="174"/>
        <v>0</v>
      </c>
      <c r="AD361" s="305">
        <f t="shared" si="135"/>
        <v>0</v>
      </c>
      <c r="AE361" s="303">
        <f t="shared" si="136"/>
        <v>0</v>
      </c>
      <c r="AF361" s="304"/>
      <c r="AG361" s="305">
        <f t="shared" si="178"/>
        <v>0</v>
      </c>
      <c r="AH361" s="305">
        <f t="shared" si="175"/>
        <v>0</v>
      </c>
      <c r="AI361" s="305">
        <f t="shared" si="139"/>
        <v>0</v>
      </c>
      <c r="AJ361" s="303">
        <f t="shared" si="140"/>
        <v>0</v>
      </c>
      <c r="AK361" s="304"/>
      <c r="AL361" s="302">
        <f t="shared" si="181"/>
        <v>0</v>
      </c>
      <c r="AM361" s="306">
        <f t="shared" si="179"/>
        <v>0</v>
      </c>
      <c r="AN361" s="306"/>
      <c r="AO361" s="306"/>
      <c r="AP361" s="302">
        <f t="shared" si="141"/>
        <v>0</v>
      </c>
      <c r="AQ361" s="307">
        <f t="shared" si="142"/>
        <v>0</v>
      </c>
      <c r="AR361" s="304"/>
      <c r="AS361" s="302">
        <f t="shared" si="182"/>
        <v>0</v>
      </c>
      <c r="AT361" s="306">
        <f t="shared" si="180"/>
        <v>0</v>
      </c>
      <c r="AU361" s="306"/>
      <c r="AV361" s="306"/>
      <c r="AW361" s="302">
        <f t="shared" si="143"/>
        <v>0</v>
      </c>
      <c r="AX361" s="307">
        <f t="shared" si="144"/>
        <v>0</v>
      </c>
      <c r="AY361" s="304"/>
      <c r="AZ361" s="302">
        <f t="shared" si="145"/>
        <v>0</v>
      </c>
      <c r="BA361" s="302">
        <f t="shared" si="131"/>
        <v>0</v>
      </c>
      <c r="BB361" s="302">
        <f t="shared" si="146"/>
        <v>0</v>
      </c>
      <c r="BC361" s="303">
        <f t="shared" si="147"/>
        <v>0</v>
      </c>
      <c r="BD361" s="308"/>
      <c r="BE361" s="305">
        <f t="shared" si="148"/>
        <v>0</v>
      </c>
      <c r="BF361" s="305">
        <f t="shared" si="149"/>
        <v>0</v>
      </c>
      <c r="BG361" s="305">
        <f t="shared" si="150"/>
        <v>0</v>
      </c>
      <c r="BH361" s="307">
        <f t="shared" si="151"/>
        <v>0</v>
      </c>
      <c r="BI361" s="294"/>
      <c r="BJ361" s="91"/>
      <c r="BK361" s="91"/>
      <c r="BL361" s="91"/>
      <c r="BM361" s="91"/>
    </row>
    <row r="362" spans="1:65" hidden="1" outlineLevel="1" x14ac:dyDescent="0.25">
      <c r="A362" s="42"/>
      <c r="B362" s="42"/>
      <c r="C362" s="295">
        <v>351</v>
      </c>
      <c r="D362" s="280">
        <v>0</v>
      </c>
      <c r="E362" s="311" t="s">
        <v>458</v>
      </c>
      <c r="F362" s="297">
        <v>0</v>
      </c>
      <c r="G362" s="298">
        <v>0</v>
      </c>
      <c r="H362" s="299">
        <v>0</v>
      </c>
      <c r="I362" s="299">
        <v>0</v>
      </c>
      <c r="J362" s="299">
        <v>0</v>
      </c>
      <c r="K362" s="299">
        <v>0</v>
      </c>
      <c r="L362" s="300"/>
      <c r="M362" s="301">
        <v>0</v>
      </c>
      <c r="N362" s="302">
        <v>0</v>
      </c>
      <c r="O362" s="302">
        <f t="shared" si="124"/>
        <v>0</v>
      </c>
      <c r="P362" s="303">
        <f t="shared" si="125"/>
        <v>0</v>
      </c>
      <c r="Q362" s="300"/>
      <c r="R362" s="301">
        <v>0</v>
      </c>
      <c r="S362" s="302">
        <v>0</v>
      </c>
      <c r="T362" s="302">
        <f t="shared" si="126"/>
        <v>0</v>
      </c>
      <c r="U362" s="303">
        <f t="shared" si="127"/>
        <v>0</v>
      </c>
      <c r="V362" s="300"/>
      <c r="W362" s="301">
        <f t="shared" si="176"/>
        <v>0</v>
      </c>
      <c r="X362" s="301">
        <f t="shared" si="173"/>
        <v>0</v>
      </c>
      <c r="Y362" s="302">
        <f t="shared" si="129"/>
        <v>0</v>
      </c>
      <c r="Z362" s="303">
        <f t="shared" si="130"/>
        <v>0</v>
      </c>
      <c r="AA362" s="304"/>
      <c r="AB362" s="305">
        <f t="shared" si="177"/>
        <v>0</v>
      </c>
      <c r="AC362" s="305">
        <f t="shared" si="174"/>
        <v>0</v>
      </c>
      <c r="AD362" s="305">
        <f t="shared" si="135"/>
        <v>0</v>
      </c>
      <c r="AE362" s="303">
        <f t="shared" si="136"/>
        <v>0</v>
      </c>
      <c r="AF362" s="304"/>
      <c r="AG362" s="305">
        <f t="shared" si="178"/>
        <v>0</v>
      </c>
      <c r="AH362" s="305">
        <f t="shared" si="175"/>
        <v>0</v>
      </c>
      <c r="AI362" s="305">
        <f t="shared" si="139"/>
        <v>0</v>
      </c>
      <c r="AJ362" s="303">
        <f t="shared" si="140"/>
        <v>0</v>
      </c>
      <c r="AK362" s="304"/>
      <c r="AL362" s="302">
        <f t="shared" si="181"/>
        <v>0</v>
      </c>
      <c r="AM362" s="306">
        <f t="shared" si="179"/>
        <v>0</v>
      </c>
      <c r="AN362" s="306"/>
      <c r="AO362" s="306"/>
      <c r="AP362" s="302">
        <f t="shared" si="141"/>
        <v>0</v>
      </c>
      <c r="AQ362" s="307">
        <f t="shared" si="142"/>
        <v>0</v>
      </c>
      <c r="AR362" s="304"/>
      <c r="AS362" s="302">
        <f t="shared" si="182"/>
        <v>0</v>
      </c>
      <c r="AT362" s="306">
        <f t="shared" si="180"/>
        <v>0</v>
      </c>
      <c r="AU362" s="306"/>
      <c r="AV362" s="306"/>
      <c r="AW362" s="302">
        <f t="shared" si="143"/>
        <v>0</v>
      </c>
      <c r="AX362" s="307">
        <f t="shared" si="144"/>
        <v>0</v>
      </c>
      <c r="AY362" s="304"/>
      <c r="AZ362" s="302">
        <f t="shared" si="145"/>
        <v>0</v>
      </c>
      <c r="BA362" s="302">
        <f t="shared" si="131"/>
        <v>0</v>
      </c>
      <c r="BB362" s="302">
        <f t="shared" si="146"/>
        <v>0</v>
      </c>
      <c r="BC362" s="303">
        <f t="shared" si="147"/>
        <v>0</v>
      </c>
      <c r="BD362" s="308"/>
      <c r="BE362" s="305">
        <f t="shared" si="148"/>
        <v>0</v>
      </c>
      <c r="BF362" s="305">
        <f t="shared" si="149"/>
        <v>0</v>
      </c>
      <c r="BG362" s="305">
        <f t="shared" si="150"/>
        <v>0</v>
      </c>
      <c r="BH362" s="307">
        <f t="shared" si="151"/>
        <v>0</v>
      </c>
      <c r="BI362" s="294"/>
      <c r="BJ362" s="91"/>
      <c r="BK362" s="91"/>
      <c r="BL362" s="91"/>
      <c r="BM362" s="91"/>
    </row>
    <row r="363" spans="1:65" hidden="1" outlineLevel="1" x14ac:dyDescent="0.25">
      <c r="A363" s="42"/>
      <c r="B363" s="42"/>
      <c r="C363" s="295">
        <v>352</v>
      </c>
      <c r="D363" s="280">
        <v>0</v>
      </c>
      <c r="E363" s="311" t="s">
        <v>459</v>
      </c>
      <c r="F363" s="297">
        <v>0</v>
      </c>
      <c r="G363" s="298">
        <v>0</v>
      </c>
      <c r="H363" s="299">
        <v>0</v>
      </c>
      <c r="I363" s="299">
        <v>0</v>
      </c>
      <c r="J363" s="299">
        <v>0</v>
      </c>
      <c r="K363" s="299">
        <v>0</v>
      </c>
      <c r="L363" s="300"/>
      <c r="M363" s="301">
        <v>0</v>
      </c>
      <c r="N363" s="302">
        <v>0</v>
      </c>
      <c r="O363" s="302">
        <f t="shared" si="124"/>
        <v>0</v>
      </c>
      <c r="P363" s="303">
        <f t="shared" si="125"/>
        <v>0</v>
      </c>
      <c r="Q363" s="300"/>
      <c r="R363" s="301">
        <v>0</v>
      </c>
      <c r="S363" s="302">
        <v>0</v>
      </c>
      <c r="T363" s="302">
        <f t="shared" si="126"/>
        <v>0</v>
      </c>
      <c r="U363" s="303">
        <f t="shared" si="127"/>
        <v>0</v>
      </c>
      <c r="V363" s="300"/>
      <c r="W363" s="301">
        <f t="shared" si="176"/>
        <v>0</v>
      </c>
      <c r="X363" s="301">
        <f t="shared" si="173"/>
        <v>0</v>
      </c>
      <c r="Y363" s="302">
        <f t="shared" si="129"/>
        <v>0</v>
      </c>
      <c r="Z363" s="303">
        <f t="shared" si="130"/>
        <v>0</v>
      </c>
      <c r="AA363" s="304"/>
      <c r="AB363" s="305">
        <f t="shared" si="177"/>
        <v>0</v>
      </c>
      <c r="AC363" s="305">
        <f t="shared" si="174"/>
        <v>0</v>
      </c>
      <c r="AD363" s="305">
        <f t="shared" si="135"/>
        <v>0</v>
      </c>
      <c r="AE363" s="303">
        <f t="shared" si="136"/>
        <v>0</v>
      </c>
      <c r="AF363" s="304"/>
      <c r="AG363" s="305">
        <f t="shared" si="178"/>
        <v>0</v>
      </c>
      <c r="AH363" s="305">
        <f t="shared" si="175"/>
        <v>0</v>
      </c>
      <c r="AI363" s="305">
        <f t="shared" si="139"/>
        <v>0</v>
      </c>
      <c r="AJ363" s="303">
        <f t="shared" si="140"/>
        <v>0</v>
      </c>
      <c r="AK363" s="304"/>
      <c r="AL363" s="302">
        <f t="shared" si="181"/>
        <v>0</v>
      </c>
      <c r="AM363" s="306">
        <f t="shared" si="179"/>
        <v>0</v>
      </c>
      <c r="AN363" s="306"/>
      <c r="AO363" s="306"/>
      <c r="AP363" s="302">
        <f t="shared" si="141"/>
        <v>0</v>
      </c>
      <c r="AQ363" s="307">
        <f t="shared" si="142"/>
        <v>0</v>
      </c>
      <c r="AR363" s="304"/>
      <c r="AS363" s="302">
        <f t="shared" si="182"/>
        <v>0</v>
      </c>
      <c r="AT363" s="306">
        <f t="shared" si="180"/>
        <v>0</v>
      </c>
      <c r="AU363" s="306"/>
      <c r="AV363" s="306"/>
      <c r="AW363" s="302">
        <f t="shared" si="143"/>
        <v>0</v>
      </c>
      <c r="AX363" s="307">
        <f t="shared" si="144"/>
        <v>0</v>
      </c>
      <c r="AY363" s="304"/>
      <c r="AZ363" s="302">
        <f t="shared" si="145"/>
        <v>0</v>
      </c>
      <c r="BA363" s="302">
        <f t="shared" si="131"/>
        <v>0</v>
      </c>
      <c r="BB363" s="302">
        <f t="shared" si="146"/>
        <v>0</v>
      </c>
      <c r="BC363" s="303">
        <f t="shared" si="147"/>
        <v>0</v>
      </c>
      <c r="BD363" s="308"/>
      <c r="BE363" s="305">
        <f t="shared" si="148"/>
        <v>0</v>
      </c>
      <c r="BF363" s="305">
        <f t="shared" si="149"/>
        <v>0</v>
      </c>
      <c r="BG363" s="305">
        <f t="shared" si="150"/>
        <v>0</v>
      </c>
      <c r="BH363" s="307">
        <f t="shared" si="151"/>
        <v>0</v>
      </c>
      <c r="BI363" s="294"/>
      <c r="BJ363" s="91"/>
      <c r="BK363" s="91"/>
      <c r="BL363" s="91"/>
      <c r="BM363" s="91"/>
    </row>
    <row r="364" spans="1:65" hidden="1" outlineLevel="1" x14ac:dyDescent="0.25">
      <c r="A364" s="42"/>
      <c r="B364" s="42"/>
      <c r="C364" s="295">
        <v>353</v>
      </c>
      <c r="D364" s="280">
        <v>0</v>
      </c>
      <c r="E364" s="311" t="s">
        <v>460</v>
      </c>
      <c r="F364" s="297">
        <v>0</v>
      </c>
      <c r="G364" s="298">
        <v>0</v>
      </c>
      <c r="H364" s="299">
        <v>0</v>
      </c>
      <c r="I364" s="299">
        <v>0</v>
      </c>
      <c r="J364" s="299">
        <v>0</v>
      </c>
      <c r="K364" s="299">
        <v>0</v>
      </c>
      <c r="L364" s="300"/>
      <c r="M364" s="301">
        <v>0</v>
      </c>
      <c r="N364" s="302">
        <v>0</v>
      </c>
      <c r="O364" s="302">
        <f t="shared" si="124"/>
        <v>0</v>
      </c>
      <c r="P364" s="303">
        <f t="shared" si="125"/>
        <v>0</v>
      </c>
      <c r="Q364" s="300"/>
      <c r="R364" s="301">
        <v>0</v>
      </c>
      <c r="S364" s="302">
        <v>0</v>
      </c>
      <c r="T364" s="302">
        <f t="shared" si="126"/>
        <v>0</v>
      </c>
      <c r="U364" s="303">
        <f t="shared" si="127"/>
        <v>0</v>
      </c>
      <c r="V364" s="300"/>
      <c r="W364" s="301">
        <f t="shared" si="176"/>
        <v>0</v>
      </c>
      <c r="X364" s="301">
        <f t="shared" si="173"/>
        <v>0</v>
      </c>
      <c r="Y364" s="302">
        <f t="shared" si="129"/>
        <v>0</v>
      </c>
      <c r="Z364" s="303">
        <f t="shared" si="130"/>
        <v>0</v>
      </c>
      <c r="AA364" s="304"/>
      <c r="AB364" s="305">
        <f t="shared" si="177"/>
        <v>0</v>
      </c>
      <c r="AC364" s="305">
        <f t="shared" si="174"/>
        <v>0</v>
      </c>
      <c r="AD364" s="305">
        <f t="shared" si="135"/>
        <v>0</v>
      </c>
      <c r="AE364" s="303">
        <f t="shared" si="136"/>
        <v>0</v>
      </c>
      <c r="AF364" s="304"/>
      <c r="AG364" s="305">
        <f t="shared" si="178"/>
        <v>0</v>
      </c>
      <c r="AH364" s="305">
        <f t="shared" si="175"/>
        <v>0</v>
      </c>
      <c r="AI364" s="305">
        <f t="shared" si="139"/>
        <v>0</v>
      </c>
      <c r="AJ364" s="303">
        <f t="shared" si="140"/>
        <v>0</v>
      </c>
      <c r="AK364" s="304"/>
      <c r="AL364" s="302">
        <f t="shared" si="181"/>
        <v>0</v>
      </c>
      <c r="AM364" s="306">
        <f t="shared" si="179"/>
        <v>0</v>
      </c>
      <c r="AN364" s="306"/>
      <c r="AO364" s="306"/>
      <c r="AP364" s="302">
        <f t="shared" si="141"/>
        <v>0</v>
      </c>
      <c r="AQ364" s="307">
        <f t="shared" si="142"/>
        <v>0</v>
      </c>
      <c r="AR364" s="304"/>
      <c r="AS364" s="302">
        <f t="shared" si="182"/>
        <v>0</v>
      </c>
      <c r="AT364" s="306">
        <f t="shared" si="180"/>
        <v>0</v>
      </c>
      <c r="AU364" s="306"/>
      <c r="AV364" s="306"/>
      <c r="AW364" s="302">
        <f t="shared" si="143"/>
        <v>0</v>
      </c>
      <c r="AX364" s="307">
        <f t="shared" si="144"/>
        <v>0</v>
      </c>
      <c r="AY364" s="304"/>
      <c r="AZ364" s="302">
        <f t="shared" si="145"/>
        <v>0</v>
      </c>
      <c r="BA364" s="302">
        <f t="shared" si="131"/>
        <v>0</v>
      </c>
      <c r="BB364" s="302">
        <f t="shared" si="146"/>
        <v>0</v>
      </c>
      <c r="BC364" s="303">
        <f t="shared" si="147"/>
        <v>0</v>
      </c>
      <c r="BD364" s="308"/>
      <c r="BE364" s="305">
        <f t="shared" si="148"/>
        <v>0</v>
      </c>
      <c r="BF364" s="305">
        <f t="shared" si="149"/>
        <v>0</v>
      </c>
      <c r="BG364" s="305">
        <f t="shared" si="150"/>
        <v>0</v>
      </c>
      <c r="BH364" s="307">
        <f t="shared" si="151"/>
        <v>0</v>
      </c>
      <c r="BI364" s="294"/>
      <c r="BJ364" s="91"/>
      <c r="BK364" s="91"/>
      <c r="BL364" s="91"/>
      <c r="BM364" s="91"/>
    </row>
    <row r="365" spans="1:65" hidden="1" outlineLevel="1" x14ac:dyDescent="0.25">
      <c r="A365" s="42"/>
      <c r="B365" s="42"/>
      <c r="C365" s="295">
        <v>354</v>
      </c>
      <c r="D365" s="280">
        <v>0</v>
      </c>
      <c r="E365" s="311" t="s">
        <v>461</v>
      </c>
      <c r="F365" s="297">
        <v>0</v>
      </c>
      <c r="G365" s="298">
        <v>0</v>
      </c>
      <c r="H365" s="299">
        <v>0</v>
      </c>
      <c r="I365" s="299">
        <v>0</v>
      </c>
      <c r="J365" s="299">
        <v>0</v>
      </c>
      <c r="K365" s="299">
        <v>0</v>
      </c>
      <c r="L365" s="300"/>
      <c r="M365" s="301">
        <v>0</v>
      </c>
      <c r="N365" s="302">
        <v>0</v>
      </c>
      <c r="O365" s="302">
        <f t="shared" si="124"/>
        <v>0</v>
      </c>
      <c r="P365" s="303">
        <f t="shared" si="125"/>
        <v>0</v>
      </c>
      <c r="Q365" s="300"/>
      <c r="R365" s="301">
        <v>0</v>
      </c>
      <c r="S365" s="302">
        <v>0</v>
      </c>
      <c r="T365" s="302">
        <f t="shared" si="126"/>
        <v>0</v>
      </c>
      <c r="U365" s="303">
        <f t="shared" si="127"/>
        <v>0</v>
      </c>
      <c r="V365" s="300"/>
      <c r="W365" s="301">
        <f t="shared" si="176"/>
        <v>0</v>
      </c>
      <c r="X365" s="301">
        <f t="shared" si="173"/>
        <v>0</v>
      </c>
      <c r="Y365" s="302">
        <f t="shared" si="129"/>
        <v>0</v>
      </c>
      <c r="Z365" s="303">
        <f t="shared" si="130"/>
        <v>0</v>
      </c>
      <c r="AA365" s="304"/>
      <c r="AB365" s="305">
        <f t="shared" si="177"/>
        <v>0</v>
      </c>
      <c r="AC365" s="305">
        <f t="shared" si="174"/>
        <v>0</v>
      </c>
      <c r="AD365" s="305">
        <f t="shared" si="135"/>
        <v>0</v>
      </c>
      <c r="AE365" s="303">
        <f t="shared" si="136"/>
        <v>0</v>
      </c>
      <c r="AF365" s="304"/>
      <c r="AG365" s="305">
        <f t="shared" si="178"/>
        <v>0</v>
      </c>
      <c r="AH365" s="305">
        <f t="shared" si="175"/>
        <v>0</v>
      </c>
      <c r="AI365" s="305">
        <f t="shared" si="139"/>
        <v>0</v>
      </c>
      <c r="AJ365" s="303">
        <f t="shared" si="140"/>
        <v>0</v>
      </c>
      <c r="AK365" s="304"/>
      <c r="AL365" s="302">
        <f t="shared" si="181"/>
        <v>0</v>
      </c>
      <c r="AM365" s="306">
        <f t="shared" si="179"/>
        <v>0</v>
      </c>
      <c r="AN365" s="306"/>
      <c r="AO365" s="306"/>
      <c r="AP365" s="302">
        <f t="shared" si="141"/>
        <v>0</v>
      </c>
      <c r="AQ365" s="307">
        <f t="shared" si="142"/>
        <v>0</v>
      </c>
      <c r="AR365" s="304"/>
      <c r="AS365" s="302">
        <f t="shared" si="182"/>
        <v>0</v>
      </c>
      <c r="AT365" s="306">
        <f t="shared" si="180"/>
        <v>0</v>
      </c>
      <c r="AU365" s="306"/>
      <c r="AV365" s="306"/>
      <c r="AW365" s="302">
        <f t="shared" si="143"/>
        <v>0</v>
      </c>
      <c r="AX365" s="307">
        <f t="shared" si="144"/>
        <v>0</v>
      </c>
      <c r="AY365" s="304"/>
      <c r="AZ365" s="302">
        <f t="shared" si="145"/>
        <v>0</v>
      </c>
      <c r="BA365" s="302">
        <f t="shared" si="131"/>
        <v>0</v>
      </c>
      <c r="BB365" s="302">
        <f t="shared" si="146"/>
        <v>0</v>
      </c>
      <c r="BC365" s="303">
        <f t="shared" si="147"/>
        <v>0</v>
      </c>
      <c r="BD365" s="308"/>
      <c r="BE365" s="305">
        <f t="shared" si="148"/>
        <v>0</v>
      </c>
      <c r="BF365" s="305">
        <f t="shared" si="149"/>
        <v>0</v>
      </c>
      <c r="BG365" s="305">
        <f t="shared" si="150"/>
        <v>0</v>
      </c>
      <c r="BH365" s="307">
        <f t="shared" si="151"/>
        <v>0</v>
      </c>
      <c r="BI365" s="294"/>
      <c r="BJ365" s="91"/>
      <c r="BK365" s="91"/>
      <c r="BL365" s="91"/>
      <c r="BM365" s="91"/>
    </row>
    <row r="366" spans="1:65" hidden="1" outlineLevel="1" x14ac:dyDescent="0.25">
      <c r="A366" s="42"/>
      <c r="B366" s="42"/>
      <c r="C366" s="295">
        <v>355</v>
      </c>
      <c r="D366" s="280">
        <v>0</v>
      </c>
      <c r="E366" s="311" t="s">
        <v>462</v>
      </c>
      <c r="F366" s="297">
        <v>0</v>
      </c>
      <c r="G366" s="298">
        <v>0</v>
      </c>
      <c r="H366" s="299">
        <v>0</v>
      </c>
      <c r="I366" s="299">
        <v>0</v>
      </c>
      <c r="J366" s="299">
        <v>0</v>
      </c>
      <c r="K366" s="299">
        <v>0</v>
      </c>
      <c r="L366" s="300"/>
      <c r="M366" s="301">
        <v>0</v>
      </c>
      <c r="N366" s="302">
        <v>0</v>
      </c>
      <c r="O366" s="302">
        <f t="shared" si="124"/>
        <v>0</v>
      </c>
      <c r="P366" s="303">
        <f t="shared" si="125"/>
        <v>0</v>
      </c>
      <c r="Q366" s="300"/>
      <c r="R366" s="301">
        <v>0</v>
      </c>
      <c r="S366" s="302">
        <v>0</v>
      </c>
      <c r="T366" s="302">
        <f t="shared" si="126"/>
        <v>0</v>
      </c>
      <c r="U366" s="303">
        <f t="shared" si="127"/>
        <v>0</v>
      </c>
      <c r="V366" s="300"/>
      <c r="W366" s="301">
        <f t="shared" si="176"/>
        <v>0</v>
      </c>
      <c r="X366" s="301">
        <f t="shared" si="173"/>
        <v>0</v>
      </c>
      <c r="Y366" s="302">
        <f t="shared" si="129"/>
        <v>0</v>
      </c>
      <c r="Z366" s="303">
        <f t="shared" si="130"/>
        <v>0</v>
      </c>
      <c r="AA366" s="304"/>
      <c r="AB366" s="305">
        <f t="shared" si="177"/>
        <v>0</v>
      </c>
      <c r="AC366" s="305">
        <f t="shared" si="174"/>
        <v>0</v>
      </c>
      <c r="AD366" s="305">
        <f t="shared" si="135"/>
        <v>0</v>
      </c>
      <c r="AE366" s="303">
        <f t="shared" si="136"/>
        <v>0</v>
      </c>
      <c r="AF366" s="304"/>
      <c r="AG366" s="305">
        <f t="shared" si="178"/>
        <v>0</v>
      </c>
      <c r="AH366" s="305">
        <f t="shared" si="175"/>
        <v>0</v>
      </c>
      <c r="AI366" s="305">
        <f t="shared" si="139"/>
        <v>0</v>
      </c>
      <c r="AJ366" s="303">
        <f t="shared" si="140"/>
        <v>0</v>
      </c>
      <c r="AK366" s="304"/>
      <c r="AL366" s="302">
        <f t="shared" si="181"/>
        <v>0</v>
      </c>
      <c r="AM366" s="306">
        <f t="shared" si="179"/>
        <v>0</v>
      </c>
      <c r="AN366" s="306"/>
      <c r="AO366" s="306"/>
      <c r="AP366" s="302">
        <f t="shared" si="141"/>
        <v>0</v>
      </c>
      <c r="AQ366" s="307">
        <f t="shared" si="142"/>
        <v>0</v>
      </c>
      <c r="AR366" s="304"/>
      <c r="AS366" s="302">
        <f t="shared" si="182"/>
        <v>0</v>
      </c>
      <c r="AT366" s="306">
        <f t="shared" si="180"/>
        <v>0</v>
      </c>
      <c r="AU366" s="306"/>
      <c r="AV366" s="306"/>
      <c r="AW366" s="302">
        <f t="shared" si="143"/>
        <v>0</v>
      </c>
      <c r="AX366" s="307">
        <f t="shared" si="144"/>
        <v>0</v>
      </c>
      <c r="AY366" s="304"/>
      <c r="AZ366" s="302">
        <f t="shared" si="145"/>
        <v>0</v>
      </c>
      <c r="BA366" s="302">
        <f t="shared" si="131"/>
        <v>0</v>
      </c>
      <c r="BB366" s="302">
        <f t="shared" si="146"/>
        <v>0</v>
      </c>
      <c r="BC366" s="303">
        <f t="shared" si="147"/>
        <v>0</v>
      </c>
      <c r="BD366" s="308"/>
      <c r="BE366" s="305">
        <f t="shared" si="148"/>
        <v>0</v>
      </c>
      <c r="BF366" s="305">
        <f t="shared" si="149"/>
        <v>0</v>
      </c>
      <c r="BG366" s="305">
        <f t="shared" si="150"/>
        <v>0</v>
      </c>
      <c r="BH366" s="307">
        <f t="shared" si="151"/>
        <v>0</v>
      </c>
      <c r="BI366" s="294"/>
      <c r="BJ366" s="91"/>
      <c r="BK366" s="91"/>
      <c r="BL366" s="91"/>
      <c r="BM366" s="91"/>
    </row>
    <row r="367" spans="1:65" hidden="1" outlineLevel="1" x14ac:dyDescent="0.25">
      <c r="A367" s="42"/>
      <c r="B367" s="42"/>
      <c r="C367" s="295">
        <v>356</v>
      </c>
      <c r="D367" s="280">
        <v>0</v>
      </c>
      <c r="E367" s="311" t="s">
        <v>463</v>
      </c>
      <c r="F367" s="297">
        <v>0</v>
      </c>
      <c r="G367" s="298">
        <v>0</v>
      </c>
      <c r="H367" s="299">
        <v>0</v>
      </c>
      <c r="I367" s="299">
        <v>0</v>
      </c>
      <c r="J367" s="299">
        <v>0</v>
      </c>
      <c r="K367" s="299">
        <v>0</v>
      </c>
      <c r="L367" s="300"/>
      <c r="M367" s="301">
        <v>0</v>
      </c>
      <c r="N367" s="302">
        <v>0</v>
      </c>
      <c r="O367" s="302">
        <f t="shared" si="124"/>
        <v>0</v>
      </c>
      <c r="P367" s="303">
        <f t="shared" si="125"/>
        <v>0</v>
      </c>
      <c r="Q367" s="300"/>
      <c r="R367" s="301">
        <v>0</v>
      </c>
      <c r="S367" s="302">
        <v>0</v>
      </c>
      <c r="T367" s="302">
        <f t="shared" si="126"/>
        <v>0</v>
      </c>
      <c r="U367" s="303">
        <f t="shared" si="127"/>
        <v>0</v>
      </c>
      <c r="V367" s="300"/>
      <c r="W367" s="301">
        <f t="shared" si="176"/>
        <v>0</v>
      </c>
      <c r="X367" s="301">
        <f t="shared" si="173"/>
        <v>0</v>
      </c>
      <c r="Y367" s="302">
        <f t="shared" si="129"/>
        <v>0</v>
      </c>
      <c r="Z367" s="303">
        <f t="shared" si="130"/>
        <v>0</v>
      </c>
      <c r="AA367" s="304"/>
      <c r="AB367" s="305">
        <f t="shared" si="177"/>
        <v>0</v>
      </c>
      <c r="AC367" s="305">
        <f t="shared" si="174"/>
        <v>0</v>
      </c>
      <c r="AD367" s="305">
        <f t="shared" si="135"/>
        <v>0</v>
      </c>
      <c r="AE367" s="303">
        <f t="shared" si="136"/>
        <v>0</v>
      </c>
      <c r="AF367" s="304"/>
      <c r="AG367" s="305">
        <f t="shared" si="178"/>
        <v>0</v>
      </c>
      <c r="AH367" s="305">
        <f t="shared" si="175"/>
        <v>0</v>
      </c>
      <c r="AI367" s="305">
        <f t="shared" si="139"/>
        <v>0</v>
      </c>
      <c r="AJ367" s="303">
        <f t="shared" si="140"/>
        <v>0</v>
      </c>
      <c r="AK367" s="304"/>
      <c r="AL367" s="302">
        <f t="shared" si="181"/>
        <v>0</v>
      </c>
      <c r="AM367" s="306">
        <f t="shared" si="179"/>
        <v>0</v>
      </c>
      <c r="AN367" s="306"/>
      <c r="AO367" s="306"/>
      <c r="AP367" s="302">
        <f t="shared" si="141"/>
        <v>0</v>
      </c>
      <c r="AQ367" s="307">
        <f t="shared" si="142"/>
        <v>0</v>
      </c>
      <c r="AR367" s="304"/>
      <c r="AS367" s="302">
        <f t="shared" si="182"/>
        <v>0</v>
      </c>
      <c r="AT367" s="306">
        <f t="shared" si="180"/>
        <v>0</v>
      </c>
      <c r="AU367" s="306"/>
      <c r="AV367" s="306"/>
      <c r="AW367" s="302">
        <f t="shared" si="143"/>
        <v>0</v>
      </c>
      <c r="AX367" s="307">
        <f t="shared" si="144"/>
        <v>0</v>
      </c>
      <c r="AY367" s="304"/>
      <c r="AZ367" s="302">
        <f t="shared" si="145"/>
        <v>0</v>
      </c>
      <c r="BA367" s="302">
        <f t="shared" si="131"/>
        <v>0</v>
      </c>
      <c r="BB367" s="302">
        <f t="shared" si="146"/>
        <v>0</v>
      </c>
      <c r="BC367" s="303">
        <f t="shared" si="147"/>
        <v>0</v>
      </c>
      <c r="BD367" s="308"/>
      <c r="BE367" s="305">
        <f t="shared" si="148"/>
        <v>0</v>
      </c>
      <c r="BF367" s="305">
        <f t="shared" si="149"/>
        <v>0</v>
      </c>
      <c r="BG367" s="305">
        <f t="shared" si="150"/>
        <v>0</v>
      </c>
      <c r="BH367" s="307">
        <f t="shared" si="151"/>
        <v>0</v>
      </c>
      <c r="BI367" s="294"/>
      <c r="BJ367" s="91"/>
      <c r="BK367" s="91"/>
      <c r="BL367" s="91"/>
      <c r="BM367" s="91"/>
    </row>
    <row r="368" spans="1:65" hidden="1" outlineLevel="1" x14ac:dyDescent="0.25">
      <c r="A368" s="42"/>
      <c r="B368" s="42"/>
      <c r="C368" s="295">
        <v>357</v>
      </c>
      <c r="D368" s="280">
        <v>0</v>
      </c>
      <c r="E368" s="311" t="s">
        <v>464</v>
      </c>
      <c r="F368" s="297">
        <v>0</v>
      </c>
      <c r="G368" s="298">
        <v>0</v>
      </c>
      <c r="H368" s="299">
        <v>0</v>
      </c>
      <c r="I368" s="299">
        <v>0</v>
      </c>
      <c r="J368" s="299">
        <v>0</v>
      </c>
      <c r="K368" s="299">
        <v>0</v>
      </c>
      <c r="L368" s="300"/>
      <c r="M368" s="301">
        <v>0</v>
      </c>
      <c r="N368" s="302">
        <v>0</v>
      </c>
      <c r="O368" s="302">
        <f t="shared" si="124"/>
        <v>0</v>
      </c>
      <c r="P368" s="303">
        <f t="shared" si="125"/>
        <v>0</v>
      </c>
      <c r="Q368" s="300"/>
      <c r="R368" s="301">
        <v>0</v>
      </c>
      <c r="S368" s="302">
        <v>0</v>
      </c>
      <c r="T368" s="302">
        <f t="shared" si="126"/>
        <v>0</v>
      </c>
      <c r="U368" s="303">
        <f t="shared" si="127"/>
        <v>0</v>
      </c>
      <c r="V368" s="300"/>
      <c r="W368" s="301">
        <f t="shared" si="176"/>
        <v>0</v>
      </c>
      <c r="X368" s="301">
        <f t="shared" si="173"/>
        <v>0</v>
      </c>
      <c r="Y368" s="302">
        <f t="shared" si="129"/>
        <v>0</v>
      </c>
      <c r="Z368" s="303">
        <f t="shared" si="130"/>
        <v>0</v>
      </c>
      <c r="AA368" s="304"/>
      <c r="AB368" s="305">
        <f t="shared" si="177"/>
        <v>0</v>
      </c>
      <c r="AC368" s="305">
        <f t="shared" si="174"/>
        <v>0</v>
      </c>
      <c r="AD368" s="305">
        <f t="shared" si="135"/>
        <v>0</v>
      </c>
      <c r="AE368" s="303">
        <f t="shared" si="136"/>
        <v>0</v>
      </c>
      <c r="AF368" s="304"/>
      <c r="AG368" s="305">
        <f t="shared" si="178"/>
        <v>0</v>
      </c>
      <c r="AH368" s="305">
        <f t="shared" si="175"/>
        <v>0</v>
      </c>
      <c r="AI368" s="305">
        <f t="shared" si="139"/>
        <v>0</v>
      </c>
      <c r="AJ368" s="303">
        <f t="shared" si="140"/>
        <v>0</v>
      </c>
      <c r="AK368" s="304"/>
      <c r="AL368" s="302">
        <f t="shared" si="181"/>
        <v>0</v>
      </c>
      <c r="AM368" s="306">
        <f t="shared" si="179"/>
        <v>0</v>
      </c>
      <c r="AN368" s="306"/>
      <c r="AO368" s="306"/>
      <c r="AP368" s="302">
        <f t="shared" si="141"/>
        <v>0</v>
      </c>
      <c r="AQ368" s="307">
        <f t="shared" si="142"/>
        <v>0</v>
      </c>
      <c r="AR368" s="304"/>
      <c r="AS368" s="302">
        <f t="shared" si="182"/>
        <v>0</v>
      </c>
      <c r="AT368" s="306">
        <f t="shared" si="180"/>
        <v>0</v>
      </c>
      <c r="AU368" s="306"/>
      <c r="AV368" s="306"/>
      <c r="AW368" s="302">
        <f t="shared" si="143"/>
        <v>0</v>
      </c>
      <c r="AX368" s="307">
        <f t="shared" si="144"/>
        <v>0</v>
      </c>
      <c r="AY368" s="304"/>
      <c r="AZ368" s="302">
        <f t="shared" si="145"/>
        <v>0</v>
      </c>
      <c r="BA368" s="302">
        <f t="shared" si="131"/>
        <v>0</v>
      </c>
      <c r="BB368" s="302">
        <f t="shared" si="146"/>
        <v>0</v>
      </c>
      <c r="BC368" s="303">
        <f t="shared" si="147"/>
        <v>0</v>
      </c>
      <c r="BD368" s="308"/>
      <c r="BE368" s="305">
        <f t="shared" si="148"/>
        <v>0</v>
      </c>
      <c r="BF368" s="305">
        <f t="shared" si="149"/>
        <v>0</v>
      </c>
      <c r="BG368" s="305">
        <f t="shared" si="150"/>
        <v>0</v>
      </c>
      <c r="BH368" s="307">
        <f t="shared" si="151"/>
        <v>0</v>
      </c>
      <c r="BI368" s="294"/>
      <c r="BJ368" s="91"/>
      <c r="BK368" s="91"/>
      <c r="BL368" s="91"/>
      <c r="BM368" s="91"/>
    </row>
    <row r="369" spans="1:65" hidden="1" outlineLevel="1" x14ac:dyDescent="0.25">
      <c r="A369" s="42"/>
      <c r="B369" s="42"/>
      <c r="C369" s="295">
        <v>358</v>
      </c>
      <c r="D369" s="280">
        <v>0</v>
      </c>
      <c r="E369" s="311" t="s">
        <v>465</v>
      </c>
      <c r="F369" s="297">
        <v>0</v>
      </c>
      <c r="G369" s="298">
        <v>0</v>
      </c>
      <c r="H369" s="299">
        <v>0</v>
      </c>
      <c r="I369" s="299">
        <v>0</v>
      </c>
      <c r="J369" s="299">
        <v>0</v>
      </c>
      <c r="K369" s="299">
        <v>0</v>
      </c>
      <c r="L369" s="300"/>
      <c r="M369" s="301">
        <v>0</v>
      </c>
      <c r="N369" s="302">
        <v>0</v>
      </c>
      <c r="O369" s="302">
        <f t="shared" si="124"/>
        <v>0</v>
      </c>
      <c r="P369" s="303">
        <f t="shared" si="125"/>
        <v>0</v>
      </c>
      <c r="Q369" s="300"/>
      <c r="R369" s="301">
        <v>0</v>
      </c>
      <c r="S369" s="302">
        <v>0</v>
      </c>
      <c r="T369" s="302">
        <f t="shared" si="126"/>
        <v>0</v>
      </c>
      <c r="U369" s="303">
        <f t="shared" si="127"/>
        <v>0</v>
      </c>
      <c r="V369" s="300"/>
      <c r="W369" s="301">
        <f t="shared" si="176"/>
        <v>0</v>
      </c>
      <c r="X369" s="301">
        <f t="shared" si="173"/>
        <v>0</v>
      </c>
      <c r="Y369" s="302">
        <f t="shared" si="129"/>
        <v>0</v>
      </c>
      <c r="Z369" s="303">
        <f t="shared" si="130"/>
        <v>0</v>
      </c>
      <c r="AA369" s="304"/>
      <c r="AB369" s="305">
        <f t="shared" si="177"/>
        <v>0</v>
      </c>
      <c r="AC369" s="305">
        <f t="shared" si="174"/>
        <v>0</v>
      </c>
      <c r="AD369" s="305">
        <f t="shared" si="135"/>
        <v>0</v>
      </c>
      <c r="AE369" s="303">
        <f t="shared" si="136"/>
        <v>0</v>
      </c>
      <c r="AF369" s="304"/>
      <c r="AG369" s="305">
        <f t="shared" si="178"/>
        <v>0</v>
      </c>
      <c r="AH369" s="305">
        <f t="shared" si="175"/>
        <v>0</v>
      </c>
      <c r="AI369" s="305">
        <f t="shared" si="139"/>
        <v>0</v>
      </c>
      <c r="AJ369" s="303">
        <f t="shared" si="140"/>
        <v>0</v>
      </c>
      <c r="AK369" s="304"/>
      <c r="AL369" s="302">
        <f t="shared" si="181"/>
        <v>0</v>
      </c>
      <c r="AM369" s="306">
        <f t="shared" si="179"/>
        <v>0</v>
      </c>
      <c r="AN369" s="306"/>
      <c r="AO369" s="306"/>
      <c r="AP369" s="302">
        <f t="shared" si="141"/>
        <v>0</v>
      </c>
      <c r="AQ369" s="307">
        <f t="shared" si="142"/>
        <v>0</v>
      </c>
      <c r="AR369" s="304"/>
      <c r="AS369" s="302">
        <f t="shared" si="182"/>
        <v>0</v>
      </c>
      <c r="AT369" s="306">
        <f t="shared" si="180"/>
        <v>0</v>
      </c>
      <c r="AU369" s="306"/>
      <c r="AV369" s="306"/>
      <c r="AW369" s="302">
        <f t="shared" si="143"/>
        <v>0</v>
      </c>
      <c r="AX369" s="307">
        <f t="shared" si="144"/>
        <v>0</v>
      </c>
      <c r="AY369" s="304"/>
      <c r="AZ369" s="302">
        <f t="shared" si="145"/>
        <v>0</v>
      </c>
      <c r="BA369" s="302">
        <f t="shared" si="131"/>
        <v>0</v>
      </c>
      <c r="BB369" s="302">
        <f t="shared" si="146"/>
        <v>0</v>
      </c>
      <c r="BC369" s="303">
        <f t="shared" si="147"/>
        <v>0</v>
      </c>
      <c r="BD369" s="308"/>
      <c r="BE369" s="305">
        <f t="shared" si="148"/>
        <v>0</v>
      </c>
      <c r="BF369" s="305">
        <f t="shared" si="149"/>
        <v>0</v>
      </c>
      <c r="BG369" s="305">
        <f t="shared" si="150"/>
        <v>0</v>
      </c>
      <c r="BH369" s="307">
        <f t="shared" si="151"/>
        <v>0</v>
      </c>
      <c r="BI369" s="294"/>
      <c r="BJ369" s="91"/>
      <c r="BK369" s="91"/>
      <c r="BL369" s="91"/>
      <c r="BM369" s="91"/>
    </row>
    <row r="370" spans="1:65" hidden="1" outlineLevel="1" x14ac:dyDescent="0.25">
      <c r="A370" s="42"/>
      <c r="B370" s="42"/>
      <c r="C370" s="295">
        <v>359</v>
      </c>
      <c r="D370" s="280">
        <v>0</v>
      </c>
      <c r="E370" s="311" t="s">
        <v>466</v>
      </c>
      <c r="F370" s="297">
        <v>0</v>
      </c>
      <c r="G370" s="298">
        <v>0</v>
      </c>
      <c r="H370" s="299">
        <v>0</v>
      </c>
      <c r="I370" s="299">
        <v>0</v>
      </c>
      <c r="J370" s="299">
        <v>0</v>
      </c>
      <c r="K370" s="299">
        <v>0</v>
      </c>
      <c r="L370" s="300"/>
      <c r="M370" s="301">
        <v>0</v>
      </c>
      <c r="N370" s="302">
        <v>0</v>
      </c>
      <c r="O370" s="302">
        <f t="shared" si="124"/>
        <v>0</v>
      </c>
      <c r="P370" s="303">
        <f t="shared" si="125"/>
        <v>0</v>
      </c>
      <c r="Q370" s="300"/>
      <c r="R370" s="301">
        <v>0</v>
      </c>
      <c r="S370" s="302">
        <v>0</v>
      </c>
      <c r="T370" s="302">
        <f t="shared" si="126"/>
        <v>0</v>
      </c>
      <c r="U370" s="303">
        <f t="shared" si="127"/>
        <v>0</v>
      </c>
      <c r="V370" s="300"/>
      <c r="W370" s="301">
        <f t="shared" si="176"/>
        <v>0</v>
      </c>
      <c r="X370" s="301">
        <f t="shared" si="173"/>
        <v>0</v>
      </c>
      <c r="Y370" s="302">
        <f t="shared" si="129"/>
        <v>0</v>
      </c>
      <c r="Z370" s="303">
        <f t="shared" si="130"/>
        <v>0</v>
      </c>
      <c r="AA370" s="304"/>
      <c r="AB370" s="305">
        <f t="shared" si="177"/>
        <v>0</v>
      </c>
      <c r="AC370" s="305">
        <f t="shared" si="174"/>
        <v>0</v>
      </c>
      <c r="AD370" s="305">
        <f t="shared" si="135"/>
        <v>0</v>
      </c>
      <c r="AE370" s="303">
        <f t="shared" si="136"/>
        <v>0</v>
      </c>
      <c r="AF370" s="304"/>
      <c r="AG370" s="305">
        <f t="shared" si="178"/>
        <v>0</v>
      </c>
      <c r="AH370" s="305">
        <f t="shared" si="175"/>
        <v>0</v>
      </c>
      <c r="AI370" s="305">
        <f t="shared" si="139"/>
        <v>0</v>
      </c>
      <c r="AJ370" s="303">
        <f t="shared" si="140"/>
        <v>0</v>
      </c>
      <c r="AK370" s="304"/>
      <c r="AL370" s="302">
        <f t="shared" si="181"/>
        <v>0</v>
      </c>
      <c r="AM370" s="306">
        <f t="shared" si="179"/>
        <v>0</v>
      </c>
      <c r="AN370" s="306"/>
      <c r="AO370" s="306"/>
      <c r="AP370" s="302">
        <f t="shared" si="141"/>
        <v>0</v>
      </c>
      <c r="AQ370" s="307">
        <f t="shared" si="142"/>
        <v>0</v>
      </c>
      <c r="AR370" s="304"/>
      <c r="AS370" s="302">
        <f t="shared" si="182"/>
        <v>0</v>
      </c>
      <c r="AT370" s="306">
        <f t="shared" si="180"/>
        <v>0</v>
      </c>
      <c r="AU370" s="306"/>
      <c r="AV370" s="306"/>
      <c r="AW370" s="302">
        <f t="shared" si="143"/>
        <v>0</v>
      </c>
      <c r="AX370" s="307">
        <f t="shared" si="144"/>
        <v>0</v>
      </c>
      <c r="AY370" s="304"/>
      <c r="AZ370" s="302">
        <f t="shared" si="145"/>
        <v>0</v>
      </c>
      <c r="BA370" s="302">
        <f t="shared" si="131"/>
        <v>0</v>
      </c>
      <c r="BB370" s="302">
        <f t="shared" si="146"/>
        <v>0</v>
      </c>
      <c r="BC370" s="303">
        <f t="shared" si="147"/>
        <v>0</v>
      </c>
      <c r="BD370" s="308"/>
      <c r="BE370" s="305">
        <f t="shared" si="148"/>
        <v>0</v>
      </c>
      <c r="BF370" s="305">
        <f t="shared" si="149"/>
        <v>0</v>
      </c>
      <c r="BG370" s="305">
        <f t="shared" si="150"/>
        <v>0</v>
      </c>
      <c r="BH370" s="307">
        <f t="shared" si="151"/>
        <v>0</v>
      </c>
      <c r="BI370" s="294"/>
      <c r="BJ370" s="91"/>
      <c r="BK370" s="91"/>
      <c r="BL370" s="91"/>
      <c r="BM370" s="91"/>
    </row>
    <row r="371" spans="1:65" hidden="1" outlineLevel="1" x14ac:dyDescent="0.25">
      <c r="A371" s="42"/>
      <c r="B371" s="42"/>
      <c r="C371" s="295">
        <v>360</v>
      </c>
      <c r="D371" s="280">
        <v>0</v>
      </c>
      <c r="E371" s="311" t="s">
        <v>467</v>
      </c>
      <c r="F371" s="297">
        <v>0</v>
      </c>
      <c r="G371" s="298">
        <v>0</v>
      </c>
      <c r="H371" s="299">
        <v>0</v>
      </c>
      <c r="I371" s="299">
        <v>0</v>
      </c>
      <c r="J371" s="299">
        <v>0</v>
      </c>
      <c r="K371" s="299">
        <v>0</v>
      </c>
      <c r="L371" s="300"/>
      <c r="M371" s="301">
        <v>0</v>
      </c>
      <c r="N371" s="302">
        <v>0</v>
      </c>
      <c r="O371" s="302">
        <f t="shared" si="124"/>
        <v>0</v>
      </c>
      <c r="P371" s="303">
        <f t="shared" si="125"/>
        <v>0</v>
      </c>
      <c r="Q371" s="300"/>
      <c r="R371" s="301">
        <v>0</v>
      </c>
      <c r="S371" s="302">
        <v>0</v>
      </c>
      <c r="T371" s="302">
        <f t="shared" si="126"/>
        <v>0</v>
      </c>
      <c r="U371" s="303">
        <f t="shared" si="127"/>
        <v>0</v>
      </c>
      <c r="V371" s="300"/>
      <c r="W371" s="301">
        <f t="shared" si="176"/>
        <v>0</v>
      </c>
      <c r="X371" s="301">
        <f t="shared" si="173"/>
        <v>0</v>
      </c>
      <c r="Y371" s="302">
        <f t="shared" si="129"/>
        <v>0</v>
      </c>
      <c r="Z371" s="303">
        <f t="shared" si="130"/>
        <v>0</v>
      </c>
      <c r="AA371" s="304"/>
      <c r="AB371" s="305">
        <f t="shared" si="177"/>
        <v>0</v>
      </c>
      <c r="AC371" s="305">
        <f t="shared" si="174"/>
        <v>0</v>
      </c>
      <c r="AD371" s="305">
        <f t="shared" si="135"/>
        <v>0</v>
      </c>
      <c r="AE371" s="303">
        <f t="shared" si="136"/>
        <v>0</v>
      </c>
      <c r="AF371" s="304"/>
      <c r="AG371" s="305">
        <f t="shared" si="178"/>
        <v>0</v>
      </c>
      <c r="AH371" s="305">
        <f t="shared" si="175"/>
        <v>0</v>
      </c>
      <c r="AI371" s="305">
        <f t="shared" si="139"/>
        <v>0</v>
      </c>
      <c r="AJ371" s="303">
        <f t="shared" si="140"/>
        <v>0</v>
      </c>
      <c r="AK371" s="304"/>
      <c r="AL371" s="302">
        <f t="shared" si="181"/>
        <v>0</v>
      </c>
      <c r="AM371" s="306">
        <f t="shared" si="179"/>
        <v>0</v>
      </c>
      <c r="AN371" s="306"/>
      <c r="AO371" s="306"/>
      <c r="AP371" s="302">
        <f t="shared" si="141"/>
        <v>0</v>
      </c>
      <c r="AQ371" s="307">
        <f t="shared" si="142"/>
        <v>0</v>
      </c>
      <c r="AR371" s="304"/>
      <c r="AS371" s="302">
        <f t="shared" si="182"/>
        <v>0</v>
      </c>
      <c r="AT371" s="306">
        <f t="shared" si="180"/>
        <v>0</v>
      </c>
      <c r="AU371" s="306"/>
      <c r="AV371" s="306"/>
      <c r="AW371" s="302">
        <f t="shared" si="143"/>
        <v>0</v>
      </c>
      <c r="AX371" s="307">
        <f t="shared" si="144"/>
        <v>0</v>
      </c>
      <c r="AY371" s="304"/>
      <c r="AZ371" s="302">
        <f t="shared" si="145"/>
        <v>0</v>
      </c>
      <c r="BA371" s="302">
        <f t="shared" si="131"/>
        <v>0</v>
      </c>
      <c r="BB371" s="302">
        <f t="shared" si="146"/>
        <v>0</v>
      </c>
      <c r="BC371" s="303">
        <f t="shared" si="147"/>
        <v>0</v>
      </c>
      <c r="BD371" s="308"/>
      <c r="BE371" s="305">
        <f t="shared" si="148"/>
        <v>0</v>
      </c>
      <c r="BF371" s="305">
        <f t="shared" si="149"/>
        <v>0</v>
      </c>
      <c r="BG371" s="305">
        <f t="shared" si="150"/>
        <v>0</v>
      </c>
      <c r="BH371" s="307">
        <f t="shared" si="151"/>
        <v>0</v>
      </c>
      <c r="BI371" s="294"/>
      <c r="BJ371" s="91"/>
      <c r="BK371" s="91"/>
      <c r="BL371" s="91"/>
      <c r="BM371" s="91"/>
    </row>
    <row r="372" spans="1:65" hidden="1" outlineLevel="1" x14ac:dyDescent="0.25">
      <c r="A372" s="42"/>
      <c r="B372" s="42"/>
      <c r="C372" s="295">
        <v>361</v>
      </c>
      <c r="D372" s="280">
        <v>0</v>
      </c>
      <c r="E372" s="311" t="s">
        <v>468</v>
      </c>
      <c r="F372" s="297">
        <v>0</v>
      </c>
      <c r="G372" s="298">
        <v>0</v>
      </c>
      <c r="H372" s="299">
        <v>0</v>
      </c>
      <c r="I372" s="299">
        <v>0</v>
      </c>
      <c r="J372" s="299">
        <v>0</v>
      </c>
      <c r="K372" s="299">
        <v>0</v>
      </c>
      <c r="L372" s="300"/>
      <c r="M372" s="301">
        <v>0</v>
      </c>
      <c r="N372" s="302">
        <v>0</v>
      </c>
      <c r="O372" s="302">
        <f t="shared" si="124"/>
        <v>0</v>
      </c>
      <c r="P372" s="303">
        <f t="shared" si="125"/>
        <v>0</v>
      </c>
      <c r="Q372" s="300"/>
      <c r="R372" s="301">
        <v>0</v>
      </c>
      <c r="S372" s="302">
        <v>0</v>
      </c>
      <c r="T372" s="302">
        <f t="shared" si="126"/>
        <v>0</v>
      </c>
      <c r="U372" s="303">
        <f t="shared" si="127"/>
        <v>0</v>
      </c>
      <c r="V372" s="300"/>
      <c r="W372" s="301">
        <f t="shared" si="176"/>
        <v>0</v>
      </c>
      <c r="X372" s="301">
        <f t="shared" si="173"/>
        <v>0</v>
      </c>
      <c r="Y372" s="302">
        <f t="shared" si="129"/>
        <v>0</v>
      </c>
      <c r="Z372" s="303">
        <f t="shared" si="130"/>
        <v>0</v>
      </c>
      <c r="AA372" s="304"/>
      <c r="AB372" s="305">
        <f t="shared" si="177"/>
        <v>0</v>
      </c>
      <c r="AC372" s="305">
        <f t="shared" si="174"/>
        <v>0</v>
      </c>
      <c r="AD372" s="305">
        <f t="shared" si="135"/>
        <v>0</v>
      </c>
      <c r="AE372" s="303">
        <f t="shared" si="136"/>
        <v>0</v>
      </c>
      <c r="AF372" s="304"/>
      <c r="AG372" s="305">
        <f t="shared" si="178"/>
        <v>0</v>
      </c>
      <c r="AH372" s="305">
        <f t="shared" si="175"/>
        <v>0</v>
      </c>
      <c r="AI372" s="305">
        <f t="shared" si="139"/>
        <v>0</v>
      </c>
      <c r="AJ372" s="303">
        <f t="shared" si="140"/>
        <v>0</v>
      </c>
      <c r="AK372" s="304"/>
      <c r="AL372" s="302">
        <f t="shared" si="181"/>
        <v>0</v>
      </c>
      <c r="AM372" s="306">
        <f t="shared" si="179"/>
        <v>0</v>
      </c>
      <c r="AN372" s="306"/>
      <c r="AO372" s="306"/>
      <c r="AP372" s="302">
        <f t="shared" si="141"/>
        <v>0</v>
      </c>
      <c r="AQ372" s="307">
        <f t="shared" si="142"/>
        <v>0</v>
      </c>
      <c r="AR372" s="304"/>
      <c r="AS372" s="302">
        <f t="shared" si="182"/>
        <v>0</v>
      </c>
      <c r="AT372" s="306">
        <f t="shared" si="180"/>
        <v>0</v>
      </c>
      <c r="AU372" s="306"/>
      <c r="AV372" s="306"/>
      <c r="AW372" s="302">
        <f t="shared" si="143"/>
        <v>0</v>
      </c>
      <c r="AX372" s="307">
        <f t="shared" si="144"/>
        <v>0</v>
      </c>
      <c r="AY372" s="304"/>
      <c r="AZ372" s="302">
        <f t="shared" si="145"/>
        <v>0</v>
      </c>
      <c r="BA372" s="302">
        <f t="shared" si="131"/>
        <v>0</v>
      </c>
      <c r="BB372" s="302">
        <f t="shared" si="146"/>
        <v>0</v>
      </c>
      <c r="BC372" s="303">
        <f t="shared" si="147"/>
        <v>0</v>
      </c>
      <c r="BD372" s="308"/>
      <c r="BE372" s="305">
        <f t="shared" si="148"/>
        <v>0</v>
      </c>
      <c r="BF372" s="305">
        <f t="shared" si="149"/>
        <v>0</v>
      </c>
      <c r="BG372" s="305">
        <f t="shared" si="150"/>
        <v>0</v>
      </c>
      <c r="BH372" s="307">
        <f t="shared" si="151"/>
        <v>0</v>
      </c>
      <c r="BI372" s="294"/>
      <c r="BJ372" s="91"/>
      <c r="BK372" s="91"/>
      <c r="BL372" s="91"/>
      <c r="BM372" s="91"/>
    </row>
    <row r="373" spans="1:65" hidden="1" outlineLevel="1" x14ac:dyDescent="0.25">
      <c r="A373" s="42"/>
      <c r="B373" s="42"/>
      <c r="C373" s="295">
        <v>362</v>
      </c>
      <c r="D373" s="280">
        <v>0</v>
      </c>
      <c r="E373" s="311" t="s">
        <v>469</v>
      </c>
      <c r="F373" s="297">
        <v>0</v>
      </c>
      <c r="G373" s="298">
        <v>0</v>
      </c>
      <c r="H373" s="299">
        <v>0</v>
      </c>
      <c r="I373" s="299">
        <v>0</v>
      </c>
      <c r="J373" s="299">
        <v>0</v>
      </c>
      <c r="K373" s="299">
        <v>0</v>
      </c>
      <c r="L373" s="300"/>
      <c r="M373" s="301">
        <v>0</v>
      </c>
      <c r="N373" s="302">
        <v>0</v>
      </c>
      <c r="O373" s="302">
        <f t="shared" si="124"/>
        <v>0</v>
      </c>
      <c r="P373" s="303">
        <f t="shared" si="125"/>
        <v>0</v>
      </c>
      <c r="Q373" s="300"/>
      <c r="R373" s="301">
        <v>0</v>
      </c>
      <c r="S373" s="302">
        <v>0</v>
      </c>
      <c r="T373" s="302">
        <f t="shared" si="126"/>
        <v>0</v>
      </c>
      <c r="U373" s="303">
        <f t="shared" si="127"/>
        <v>0</v>
      </c>
      <c r="V373" s="300"/>
      <c r="W373" s="301">
        <f t="shared" si="176"/>
        <v>0</v>
      </c>
      <c r="X373" s="301">
        <f t="shared" si="173"/>
        <v>0</v>
      </c>
      <c r="Y373" s="302">
        <f t="shared" si="129"/>
        <v>0</v>
      </c>
      <c r="Z373" s="303">
        <f t="shared" si="130"/>
        <v>0</v>
      </c>
      <c r="AA373" s="304"/>
      <c r="AB373" s="305">
        <f t="shared" si="177"/>
        <v>0</v>
      </c>
      <c r="AC373" s="305">
        <f t="shared" si="174"/>
        <v>0</v>
      </c>
      <c r="AD373" s="305">
        <f t="shared" si="135"/>
        <v>0</v>
      </c>
      <c r="AE373" s="303">
        <f t="shared" si="136"/>
        <v>0</v>
      </c>
      <c r="AF373" s="304"/>
      <c r="AG373" s="305">
        <f t="shared" si="178"/>
        <v>0</v>
      </c>
      <c r="AH373" s="305">
        <f t="shared" si="175"/>
        <v>0</v>
      </c>
      <c r="AI373" s="305">
        <f t="shared" si="139"/>
        <v>0</v>
      </c>
      <c r="AJ373" s="303">
        <f t="shared" si="140"/>
        <v>0</v>
      </c>
      <c r="AK373" s="304"/>
      <c r="AL373" s="302">
        <f t="shared" si="181"/>
        <v>0</v>
      </c>
      <c r="AM373" s="306">
        <f t="shared" si="179"/>
        <v>0</v>
      </c>
      <c r="AN373" s="306"/>
      <c r="AO373" s="306"/>
      <c r="AP373" s="302">
        <f t="shared" si="141"/>
        <v>0</v>
      </c>
      <c r="AQ373" s="307">
        <f t="shared" si="142"/>
        <v>0</v>
      </c>
      <c r="AR373" s="304"/>
      <c r="AS373" s="302">
        <f t="shared" si="182"/>
        <v>0</v>
      </c>
      <c r="AT373" s="306">
        <f t="shared" si="180"/>
        <v>0</v>
      </c>
      <c r="AU373" s="306"/>
      <c r="AV373" s="306"/>
      <c r="AW373" s="302">
        <f t="shared" si="143"/>
        <v>0</v>
      </c>
      <c r="AX373" s="307">
        <f t="shared" si="144"/>
        <v>0</v>
      </c>
      <c r="AY373" s="304"/>
      <c r="AZ373" s="302">
        <f t="shared" si="145"/>
        <v>0</v>
      </c>
      <c r="BA373" s="302">
        <f t="shared" si="131"/>
        <v>0</v>
      </c>
      <c r="BB373" s="302">
        <f t="shared" si="146"/>
        <v>0</v>
      </c>
      <c r="BC373" s="303">
        <f t="shared" si="147"/>
        <v>0</v>
      </c>
      <c r="BD373" s="308"/>
      <c r="BE373" s="305">
        <f t="shared" si="148"/>
        <v>0</v>
      </c>
      <c r="BF373" s="305">
        <f t="shared" si="149"/>
        <v>0</v>
      </c>
      <c r="BG373" s="305">
        <f t="shared" si="150"/>
        <v>0</v>
      </c>
      <c r="BH373" s="307">
        <f t="shared" si="151"/>
        <v>0</v>
      </c>
      <c r="BI373" s="294"/>
      <c r="BJ373" s="91"/>
      <c r="BK373" s="91"/>
      <c r="BL373" s="91"/>
      <c r="BM373" s="91"/>
    </row>
    <row r="374" spans="1:65" hidden="1" outlineLevel="1" x14ac:dyDescent="0.25">
      <c r="A374" s="42"/>
      <c r="B374" s="42"/>
      <c r="C374" s="295">
        <v>363</v>
      </c>
      <c r="D374" s="280">
        <v>0</v>
      </c>
      <c r="E374" s="311" t="s">
        <v>470</v>
      </c>
      <c r="F374" s="297">
        <v>0</v>
      </c>
      <c r="G374" s="298">
        <v>0</v>
      </c>
      <c r="H374" s="299">
        <v>0</v>
      </c>
      <c r="I374" s="299">
        <v>0</v>
      </c>
      <c r="J374" s="299">
        <v>0</v>
      </c>
      <c r="K374" s="299">
        <v>0</v>
      </c>
      <c r="L374" s="300"/>
      <c r="M374" s="301">
        <v>0</v>
      </c>
      <c r="N374" s="302">
        <v>0</v>
      </c>
      <c r="O374" s="302">
        <f t="shared" si="124"/>
        <v>0</v>
      </c>
      <c r="P374" s="303">
        <f t="shared" si="125"/>
        <v>0</v>
      </c>
      <c r="Q374" s="300"/>
      <c r="R374" s="301">
        <v>0</v>
      </c>
      <c r="S374" s="302">
        <v>0</v>
      </c>
      <c r="T374" s="302">
        <f t="shared" si="126"/>
        <v>0</v>
      </c>
      <c r="U374" s="303">
        <f t="shared" si="127"/>
        <v>0</v>
      </c>
      <c r="V374" s="300"/>
      <c r="W374" s="301">
        <f t="shared" si="176"/>
        <v>0</v>
      </c>
      <c r="X374" s="301">
        <f t="shared" si="173"/>
        <v>0</v>
      </c>
      <c r="Y374" s="302">
        <f t="shared" si="129"/>
        <v>0</v>
      </c>
      <c r="Z374" s="303">
        <f t="shared" si="130"/>
        <v>0</v>
      </c>
      <c r="AA374" s="304"/>
      <c r="AB374" s="305">
        <f t="shared" si="177"/>
        <v>0</v>
      </c>
      <c r="AC374" s="305">
        <f t="shared" si="174"/>
        <v>0</v>
      </c>
      <c r="AD374" s="305">
        <f t="shared" si="135"/>
        <v>0</v>
      </c>
      <c r="AE374" s="303">
        <f t="shared" si="136"/>
        <v>0</v>
      </c>
      <c r="AF374" s="304"/>
      <c r="AG374" s="305">
        <f t="shared" si="178"/>
        <v>0</v>
      </c>
      <c r="AH374" s="305">
        <f t="shared" si="175"/>
        <v>0</v>
      </c>
      <c r="AI374" s="305">
        <f t="shared" si="139"/>
        <v>0</v>
      </c>
      <c r="AJ374" s="303">
        <f t="shared" si="140"/>
        <v>0</v>
      </c>
      <c r="AK374" s="304"/>
      <c r="AL374" s="302">
        <f t="shared" si="181"/>
        <v>0</v>
      </c>
      <c r="AM374" s="306">
        <f t="shared" si="179"/>
        <v>0</v>
      </c>
      <c r="AN374" s="306"/>
      <c r="AO374" s="306"/>
      <c r="AP374" s="302">
        <f t="shared" si="141"/>
        <v>0</v>
      </c>
      <c r="AQ374" s="307">
        <f t="shared" si="142"/>
        <v>0</v>
      </c>
      <c r="AR374" s="304"/>
      <c r="AS374" s="302">
        <f t="shared" si="182"/>
        <v>0</v>
      </c>
      <c r="AT374" s="306">
        <f t="shared" si="180"/>
        <v>0</v>
      </c>
      <c r="AU374" s="306"/>
      <c r="AV374" s="306"/>
      <c r="AW374" s="302">
        <f t="shared" si="143"/>
        <v>0</v>
      </c>
      <c r="AX374" s="307">
        <f t="shared" si="144"/>
        <v>0</v>
      </c>
      <c r="AY374" s="304"/>
      <c r="AZ374" s="302">
        <f t="shared" si="145"/>
        <v>0</v>
      </c>
      <c r="BA374" s="302">
        <f t="shared" si="131"/>
        <v>0</v>
      </c>
      <c r="BB374" s="302">
        <f t="shared" si="146"/>
        <v>0</v>
      </c>
      <c r="BC374" s="303">
        <f t="shared" si="147"/>
        <v>0</v>
      </c>
      <c r="BD374" s="308"/>
      <c r="BE374" s="305">
        <f t="shared" si="148"/>
        <v>0</v>
      </c>
      <c r="BF374" s="305">
        <f t="shared" si="149"/>
        <v>0</v>
      </c>
      <c r="BG374" s="305">
        <f t="shared" si="150"/>
        <v>0</v>
      </c>
      <c r="BH374" s="307">
        <f t="shared" si="151"/>
        <v>0</v>
      </c>
      <c r="BI374" s="294"/>
      <c r="BJ374" s="91"/>
      <c r="BK374" s="91"/>
      <c r="BL374" s="91"/>
      <c r="BM374" s="91"/>
    </row>
    <row r="375" spans="1:65" hidden="1" outlineLevel="1" x14ac:dyDescent="0.25">
      <c r="A375" s="42"/>
      <c r="B375" s="42"/>
      <c r="C375" s="295">
        <v>364</v>
      </c>
      <c r="D375" s="280">
        <v>0</v>
      </c>
      <c r="E375" s="311" t="s">
        <v>471</v>
      </c>
      <c r="F375" s="297">
        <v>0</v>
      </c>
      <c r="G375" s="298">
        <v>0</v>
      </c>
      <c r="H375" s="299">
        <v>0</v>
      </c>
      <c r="I375" s="299">
        <v>0</v>
      </c>
      <c r="J375" s="299">
        <v>0</v>
      </c>
      <c r="K375" s="299">
        <v>0</v>
      </c>
      <c r="L375" s="300"/>
      <c r="M375" s="301">
        <v>0</v>
      </c>
      <c r="N375" s="302">
        <v>0</v>
      </c>
      <c r="O375" s="302">
        <f t="shared" si="124"/>
        <v>0</v>
      </c>
      <c r="P375" s="303">
        <f t="shared" si="125"/>
        <v>0</v>
      </c>
      <c r="Q375" s="300"/>
      <c r="R375" s="301">
        <v>0</v>
      </c>
      <c r="S375" s="302">
        <v>0</v>
      </c>
      <c r="T375" s="302">
        <f t="shared" si="126"/>
        <v>0</v>
      </c>
      <c r="U375" s="303">
        <f t="shared" si="127"/>
        <v>0</v>
      </c>
      <c r="V375" s="300"/>
      <c r="W375" s="301">
        <f t="shared" si="176"/>
        <v>0</v>
      </c>
      <c r="X375" s="301">
        <f t="shared" si="173"/>
        <v>0</v>
      </c>
      <c r="Y375" s="302">
        <f t="shared" si="129"/>
        <v>0</v>
      </c>
      <c r="Z375" s="303">
        <f t="shared" si="130"/>
        <v>0</v>
      </c>
      <c r="AA375" s="304"/>
      <c r="AB375" s="305">
        <f t="shared" si="177"/>
        <v>0</v>
      </c>
      <c r="AC375" s="305">
        <f t="shared" si="174"/>
        <v>0</v>
      </c>
      <c r="AD375" s="305">
        <f t="shared" si="135"/>
        <v>0</v>
      </c>
      <c r="AE375" s="303">
        <f t="shared" si="136"/>
        <v>0</v>
      </c>
      <c r="AF375" s="304"/>
      <c r="AG375" s="305">
        <f t="shared" si="178"/>
        <v>0</v>
      </c>
      <c r="AH375" s="305">
        <f t="shared" si="175"/>
        <v>0</v>
      </c>
      <c r="AI375" s="305">
        <f t="shared" si="139"/>
        <v>0</v>
      </c>
      <c r="AJ375" s="303">
        <f t="shared" si="140"/>
        <v>0</v>
      </c>
      <c r="AK375" s="304"/>
      <c r="AL375" s="302">
        <f t="shared" si="181"/>
        <v>0</v>
      </c>
      <c r="AM375" s="306">
        <f t="shared" si="179"/>
        <v>0</v>
      </c>
      <c r="AN375" s="306"/>
      <c r="AO375" s="306"/>
      <c r="AP375" s="302">
        <f t="shared" si="141"/>
        <v>0</v>
      </c>
      <c r="AQ375" s="307">
        <f t="shared" si="142"/>
        <v>0</v>
      </c>
      <c r="AR375" s="304"/>
      <c r="AS375" s="302">
        <f t="shared" si="182"/>
        <v>0</v>
      </c>
      <c r="AT375" s="306">
        <f t="shared" si="180"/>
        <v>0</v>
      </c>
      <c r="AU375" s="306"/>
      <c r="AV375" s="306"/>
      <c r="AW375" s="302">
        <f t="shared" si="143"/>
        <v>0</v>
      </c>
      <c r="AX375" s="307">
        <f t="shared" si="144"/>
        <v>0</v>
      </c>
      <c r="AY375" s="304"/>
      <c r="AZ375" s="302">
        <f t="shared" si="145"/>
        <v>0</v>
      </c>
      <c r="BA375" s="302">
        <f t="shared" si="131"/>
        <v>0</v>
      </c>
      <c r="BB375" s="302">
        <f t="shared" si="146"/>
        <v>0</v>
      </c>
      <c r="BC375" s="303">
        <f t="shared" si="147"/>
        <v>0</v>
      </c>
      <c r="BD375" s="308"/>
      <c r="BE375" s="305">
        <f t="shared" si="148"/>
        <v>0</v>
      </c>
      <c r="BF375" s="305">
        <f t="shared" si="149"/>
        <v>0</v>
      </c>
      <c r="BG375" s="305">
        <f t="shared" si="150"/>
        <v>0</v>
      </c>
      <c r="BH375" s="307">
        <f t="shared" si="151"/>
        <v>0</v>
      </c>
      <c r="BI375" s="294"/>
      <c r="BJ375" s="91"/>
      <c r="BK375" s="91"/>
      <c r="BL375" s="91"/>
      <c r="BM375" s="91"/>
    </row>
    <row r="376" spans="1:65" hidden="1" outlineLevel="1" x14ac:dyDescent="0.25">
      <c r="A376" s="42"/>
      <c r="B376" s="42"/>
      <c r="C376" s="295">
        <v>365</v>
      </c>
      <c r="D376" s="280">
        <v>0</v>
      </c>
      <c r="E376" s="311" t="s">
        <v>472</v>
      </c>
      <c r="F376" s="297">
        <v>0</v>
      </c>
      <c r="G376" s="298">
        <v>0</v>
      </c>
      <c r="H376" s="299">
        <v>0</v>
      </c>
      <c r="I376" s="299">
        <v>0</v>
      </c>
      <c r="J376" s="299">
        <v>0</v>
      </c>
      <c r="K376" s="299">
        <v>0</v>
      </c>
      <c r="L376" s="300"/>
      <c r="M376" s="301">
        <v>0</v>
      </c>
      <c r="N376" s="302">
        <v>0</v>
      </c>
      <c r="O376" s="302">
        <f t="shared" si="124"/>
        <v>0</v>
      </c>
      <c r="P376" s="303">
        <f t="shared" si="125"/>
        <v>0</v>
      </c>
      <c r="Q376" s="300"/>
      <c r="R376" s="301">
        <v>0</v>
      </c>
      <c r="S376" s="302">
        <v>0</v>
      </c>
      <c r="T376" s="302">
        <f t="shared" si="126"/>
        <v>0</v>
      </c>
      <c r="U376" s="303">
        <f t="shared" si="127"/>
        <v>0</v>
      </c>
      <c r="V376" s="300"/>
      <c r="W376" s="301">
        <f t="shared" si="176"/>
        <v>0</v>
      </c>
      <c r="X376" s="301">
        <f t="shared" si="173"/>
        <v>0</v>
      </c>
      <c r="Y376" s="302">
        <f t="shared" si="129"/>
        <v>0</v>
      </c>
      <c r="Z376" s="303">
        <f t="shared" si="130"/>
        <v>0</v>
      </c>
      <c r="AA376" s="304"/>
      <c r="AB376" s="305">
        <f t="shared" si="177"/>
        <v>0</v>
      </c>
      <c r="AC376" s="305">
        <f t="shared" si="174"/>
        <v>0</v>
      </c>
      <c r="AD376" s="305">
        <f t="shared" si="135"/>
        <v>0</v>
      </c>
      <c r="AE376" s="303">
        <f t="shared" si="136"/>
        <v>0</v>
      </c>
      <c r="AF376" s="304"/>
      <c r="AG376" s="305">
        <f t="shared" si="178"/>
        <v>0</v>
      </c>
      <c r="AH376" s="305">
        <f t="shared" si="175"/>
        <v>0</v>
      </c>
      <c r="AI376" s="305">
        <f t="shared" si="139"/>
        <v>0</v>
      </c>
      <c r="AJ376" s="303">
        <f t="shared" si="140"/>
        <v>0</v>
      </c>
      <c r="AK376" s="304"/>
      <c r="AL376" s="302">
        <f t="shared" si="181"/>
        <v>0</v>
      </c>
      <c r="AM376" s="306">
        <f t="shared" si="179"/>
        <v>0</v>
      </c>
      <c r="AN376" s="306"/>
      <c r="AO376" s="306"/>
      <c r="AP376" s="302">
        <f t="shared" si="141"/>
        <v>0</v>
      </c>
      <c r="AQ376" s="307">
        <f t="shared" si="142"/>
        <v>0</v>
      </c>
      <c r="AR376" s="304"/>
      <c r="AS376" s="302">
        <f t="shared" si="182"/>
        <v>0</v>
      </c>
      <c r="AT376" s="306">
        <f t="shared" si="180"/>
        <v>0</v>
      </c>
      <c r="AU376" s="306"/>
      <c r="AV376" s="306"/>
      <c r="AW376" s="302">
        <f t="shared" si="143"/>
        <v>0</v>
      </c>
      <c r="AX376" s="307">
        <f t="shared" si="144"/>
        <v>0</v>
      </c>
      <c r="AY376" s="304"/>
      <c r="AZ376" s="302">
        <f t="shared" si="145"/>
        <v>0</v>
      </c>
      <c r="BA376" s="302">
        <f t="shared" si="131"/>
        <v>0</v>
      </c>
      <c r="BB376" s="302">
        <f t="shared" si="146"/>
        <v>0</v>
      </c>
      <c r="BC376" s="303">
        <f t="shared" si="147"/>
        <v>0</v>
      </c>
      <c r="BD376" s="308"/>
      <c r="BE376" s="305">
        <f t="shared" si="148"/>
        <v>0</v>
      </c>
      <c r="BF376" s="305">
        <f t="shared" si="149"/>
        <v>0</v>
      </c>
      <c r="BG376" s="305">
        <f t="shared" si="150"/>
        <v>0</v>
      </c>
      <c r="BH376" s="307">
        <f t="shared" si="151"/>
        <v>0</v>
      </c>
      <c r="BI376" s="294"/>
      <c r="BJ376" s="91"/>
      <c r="BK376" s="91"/>
      <c r="BL376" s="91"/>
      <c r="BM376" s="91"/>
    </row>
    <row r="377" spans="1:65" hidden="1" outlineLevel="1" x14ac:dyDescent="0.25">
      <c r="A377" s="42"/>
      <c r="B377" s="42"/>
      <c r="C377" s="295">
        <v>366</v>
      </c>
      <c r="D377" s="280">
        <v>0</v>
      </c>
      <c r="E377" s="311" t="s">
        <v>473</v>
      </c>
      <c r="F377" s="297">
        <v>0</v>
      </c>
      <c r="G377" s="298">
        <v>0</v>
      </c>
      <c r="H377" s="299">
        <v>0</v>
      </c>
      <c r="I377" s="299">
        <v>0</v>
      </c>
      <c r="J377" s="299">
        <v>0</v>
      </c>
      <c r="K377" s="299">
        <v>0</v>
      </c>
      <c r="L377" s="300"/>
      <c r="M377" s="301">
        <v>0</v>
      </c>
      <c r="N377" s="302">
        <v>0</v>
      </c>
      <c r="O377" s="302">
        <f t="shared" si="124"/>
        <v>0</v>
      </c>
      <c r="P377" s="303">
        <f t="shared" si="125"/>
        <v>0</v>
      </c>
      <c r="Q377" s="300"/>
      <c r="R377" s="301">
        <v>0</v>
      </c>
      <c r="S377" s="302">
        <v>0</v>
      </c>
      <c r="T377" s="302">
        <f t="shared" si="126"/>
        <v>0</v>
      </c>
      <c r="U377" s="303">
        <f t="shared" si="127"/>
        <v>0</v>
      </c>
      <c r="V377" s="300"/>
      <c r="W377" s="301">
        <f t="shared" si="176"/>
        <v>0</v>
      </c>
      <c r="X377" s="301">
        <f t="shared" si="173"/>
        <v>0</v>
      </c>
      <c r="Y377" s="302">
        <f t="shared" si="129"/>
        <v>0</v>
      </c>
      <c r="Z377" s="303">
        <f t="shared" si="130"/>
        <v>0</v>
      </c>
      <c r="AA377" s="304"/>
      <c r="AB377" s="305">
        <f t="shared" si="177"/>
        <v>0</v>
      </c>
      <c r="AC377" s="305">
        <f t="shared" si="174"/>
        <v>0</v>
      </c>
      <c r="AD377" s="305">
        <f t="shared" si="135"/>
        <v>0</v>
      </c>
      <c r="AE377" s="303">
        <f t="shared" si="136"/>
        <v>0</v>
      </c>
      <c r="AF377" s="304"/>
      <c r="AG377" s="305">
        <f t="shared" si="178"/>
        <v>0</v>
      </c>
      <c r="AH377" s="305">
        <f t="shared" si="175"/>
        <v>0</v>
      </c>
      <c r="AI377" s="305">
        <f t="shared" si="139"/>
        <v>0</v>
      </c>
      <c r="AJ377" s="303">
        <f t="shared" si="140"/>
        <v>0</v>
      </c>
      <c r="AK377" s="304"/>
      <c r="AL377" s="302">
        <f t="shared" si="181"/>
        <v>0</v>
      </c>
      <c r="AM377" s="306">
        <f t="shared" si="179"/>
        <v>0</v>
      </c>
      <c r="AN377" s="306"/>
      <c r="AO377" s="306"/>
      <c r="AP377" s="302">
        <f t="shared" si="141"/>
        <v>0</v>
      </c>
      <c r="AQ377" s="307">
        <f t="shared" si="142"/>
        <v>0</v>
      </c>
      <c r="AR377" s="304"/>
      <c r="AS377" s="302">
        <f t="shared" si="182"/>
        <v>0</v>
      </c>
      <c r="AT377" s="306">
        <f t="shared" si="180"/>
        <v>0</v>
      </c>
      <c r="AU377" s="306"/>
      <c r="AV377" s="306"/>
      <c r="AW377" s="302">
        <f t="shared" si="143"/>
        <v>0</v>
      </c>
      <c r="AX377" s="307">
        <f t="shared" si="144"/>
        <v>0</v>
      </c>
      <c r="AY377" s="304"/>
      <c r="AZ377" s="302">
        <f t="shared" si="145"/>
        <v>0</v>
      </c>
      <c r="BA377" s="302">
        <f t="shared" si="131"/>
        <v>0</v>
      </c>
      <c r="BB377" s="302">
        <f t="shared" si="146"/>
        <v>0</v>
      </c>
      <c r="BC377" s="303">
        <f t="shared" si="147"/>
        <v>0</v>
      </c>
      <c r="BD377" s="308"/>
      <c r="BE377" s="305">
        <f t="shared" si="148"/>
        <v>0</v>
      </c>
      <c r="BF377" s="305">
        <f t="shared" si="149"/>
        <v>0</v>
      </c>
      <c r="BG377" s="305">
        <f t="shared" si="150"/>
        <v>0</v>
      </c>
      <c r="BH377" s="307">
        <f t="shared" si="151"/>
        <v>0</v>
      </c>
      <c r="BI377" s="294"/>
      <c r="BJ377" s="91"/>
      <c r="BK377" s="91"/>
      <c r="BL377" s="91"/>
      <c r="BM377" s="91"/>
    </row>
    <row r="378" spans="1:65" hidden="1" outlineLevel="1" x14ac:dyDescent="0.25">
      <c r="A378" s="42"/>
      <c r="B378" s="42"/>
      <c r="C378" s="295">
        <v>367</v>
      </c>
      <c r="D378" s="280">
        <v>0</v>
      </c>
      <c r="E378" s="311" t="s">
        <v>474</v>
      </c>
      <c r="F378" s="297">
        <v>0</v>
      </c>
      <c r="G378" s="298">
        <v>0</v>
      </c>
      <c r="H378" s="299">
        <v>0</v>
      </c>
      <c r="I378" s="299">
        <v>0</v>
      </c>
      <c r="J378" s="299">
        <v>0</v>
      </c>
      <c r="K378" s="299">
        <v>0</v>
      </c>
      <c r="L378" s="300"/>
      <c r="M378" s="301">
        <v>0</v>
      </c>
      <c r="N378" s="302">
        <v>0</v>
      </c>
      <c r="O378" s="302">
        <f t="shared" si="124"/>
        <v>0</v>
      </c>
      <c r="P378" s="303">
        <f t="shared" si="125"/>
        <v>0</v>
      </c>
      <c r="Q378" s="300"/>
      <c r="R378" s="301">
        <v>0</v>
      </c>
      <c r="S378" s="302">
        <v>0</v>
      </c>
      <c r="T378" s="302">
        <f t="shared" si="126"/>
        <v>0</v>
      </c>
      <c r="U378" s="303">
        <f t="shared" si="127"/>
        <v>0</v>
      </c>
      <c r="V378" s="300"/>
      <c r="W378" s="301">
        <f t="shared" si="176"/>
        <v>0</v>
      </c>
      <c r="X378" s="301">
        <f t="shared" si="173"/>
        <v>0</v>
      </c>
      <c r="Y378" s="302">
        <f t="shared" si="129"/>
        <v>0</v>
      </c>
      <c r="Z378" s="303">
        <f t="shared" si="130"/>
        <v>0</v>
      </c>
      <c r="AA378" s="304"/>
      <c r="AB378" s="305">
        <f t="shared" si="177"/>
        <v>0</v>
      </c>
      <c r="AC378" s="305">
        <f t="shared" si="174"/>
        <v>0</v>
      </c>
      <c r="AD378" s="305">
        <f t="shared" si="135"/>
        <v>0</v>
      </c>
      <c r="AE378" s="303">
        <f t="shared" si="136"/>
        <v>0</v>
      </c>
      <c r="AF378" s="304"/>
      <c r="AG378" s="305">
        <f t="shared" si="178"/>
        <v>0</v>
      </c>
      <c r="AH378" s="305">
        <f t="shared" si="175"/>
        <v>0</v>
      </c>
      <c r="AI378" s="305">
        <f t="shared" si="139"/>
        <v>0</v>
      </c>
      <c r="AJ378" s="303">
        <f t="shared" si="140"/>
        <v>0</v>
      </c>
      <c r="AK378" s="304"/>
      <c r="AL378" s="302">
        <f t="shared" si="181"/>
        <v>0</v>
      </c>
      <c r="AM378" s="306">
        <f t="shared" si="179"/>
        <v>0</v>
      </c>
      <c r="AN378" s="306"/>
      <c r="AO378" s="306"/>
      <c r="AP378" s="302">
        <f t="shared" si="141"/>
        <v>0</v>
      </c>
      <c r="AQ378" s="307">
        <f t="shared" si="142"/>
        <v>0</v>
      </c>
      <c r="AR378" s="304"/>
      <c r="AS378" s="302">
        <f t="shared" si="182"/>
        <v>0</v>
      </c>
      <c r="AT378" s="306">
        <f t="shared" si="180"/>
        <v>0</v>
      </c>
      <c r="AU378" s="306"/>
      <c r="AV378" s="306"/>
      <c r="AW378" s="302">
        <f t="shared" si="143"/>
        <v>0</v>
      </c>
      <c r="AX378" s="307">
        <f t="shared" si="144"/>
        <v>0</v>
      </c>
      <c r="AY378" s="304"/>
      <c r="AZ378" s="302">
        <f t="shared" si="145"/>
        <v>0</v>
      </c>
      <c r="BA378" s="302">
        <f t="shared" si="131"/>
        <v>0</v>
      </c>
      <c r="BB378" s="302">
        <f t="shared" si="146"/>
        <v>0</v>
      </c>
      <c r="BC378" s="303">
        <f t="shared" si="147"/>
        <v>0</v>
      </c>
      <c r="BD378" s="308"/>
      <c r="BE378" s="305">
        <f t="shared" si="148"/>
        <v>0</v>
      </c>
      <c r="BF378" s="305">
        <f t="shared" si="149"/>
        <v>0</v>
      </c>
      <c r="BG378" s="305">
        <f t="shared" si="150"/>
        <v>0</v>
      </c>
      <c r="BH378" s="307">
        <f t="shared" si="151"/>
        <v>0</v>
      </c>
      <c r="BI378" s="294"/>
      <c r="BJ378" s="91"/>
      <c r="BK378" s="91"/>
      <c r="BL378" s="91"/>
      <c r="BM378" s="91"/>
    </row>
    <row r="379" spans="1:65" hidden="1" outlineLevel="1" x14ac:dyDescent="0.25">
      <c r="A379" s="42"/>
      <c r="B379" s="42"/>
      <c r="C379" s="295">
        <v>368</v>
      </c>
      <c r="D379" s="280">
        <v>0</v>
      </c>
      <c r="E379" s="311" t="s">
        <v>475</v>
      </c>
      <c r="F379" s="297">
        <v>0</v>
      </c>
      <c r="G379" s="298">
        <v>0</v>
      </c>
      <c r="H379" s="299">
        <v>0</v>
      </c>
      <c r="I379" s="299">
        <v>0</v>
      </c>
      <c r="J379" s="299">
        <v>0</v>
      </c>
      <c r="K379" s="299">
        <v>0</v>
      </c>
      <c r="L379" s="300"/>
      <c r="M379" s="301">
        <v>0</v>
      </c>
      <c r="N379" s="302">
        <v>0</v>
      </c>
      <c r="O379" s="302">
        <f t="shared" si="124"/>
        <v>0</v>
      </c>
      <c r="P379" s="303">
        <f t="shared" si="125"/>
        <v>0</v>
      </c>
      <c r="Q379" s="300"/>
      <c r="R379" s="301">
        <v>0</v>
      </c>
      <c r="S379" s="302">
        <v>0</v>
      </c>
      <c r="T379" s="302">
        <f t="shared" si="126"/>
        <v>0</v>
      </c>
      <c r="U379" s="303">
        <f t="shared" si="127"/>
        <v>0</v>
      </c>
      <c r="V379" s="300"/>
      <c r="W379" s="301">
        <f t="shared" si="176"/>
        <v>0</v>
      </c>
      <c r="X379" s="301">
        <f t="shared" si="173"/>
        <v>0</v>
      </c>
      <c r="Y379" s="302">
        <f t="shared" si="129"/>
        <v>0</v>
      </c>
      <c r="Z379" s="303">
        <f t="shared" si="130"/>
        <v>0</v>
      </c>
      <c r="AA379" s="304"/>
      <c r="AB379" s="305">
        <f t="shared" si="177"/>
        <v>0</v>
      </c>
      <c r="AC379" s="305">
        <f t="shared" si="174"/>
        <v>0</v>
      </c>
      <c r="AD379" s="305">
        <f t="shared" si="135"/>
        <v>0</v>
      </c>
      <c r="AE379" s="303">
        <f t="shared" si="136"/>
        <v>0</v>
      </c>
      <c r="AF379" s="304"/>
      <c r="AG379" s="305">
        <f t="shared" si="178"/>
        <v>0</v>
      </c>
      <c r="AH379" s="305">
        <f t="shared" si="175"/>
        <v>0</v>
      </c>
      <c r="AI379" s="305">
        <f t="shared" si="139"/>
        <v>0</v>
      </c>
      <c r="AJ379" s="303">
        <f t="shared" si="140"/>
        <v>0</v>
      </c>
      <c r="AK379" s="304"/>
      <c r="AL379" s="302">
        <f t="shared" si="181"/>
        <v>0</v>
      </c>
      <c r="AM379" s="306">
        <f t="shared" si="179"/>
        <v>0</v>
      </c>
      <c r="AN379" s="306"/>
      <c r="AO379" s="306"/>
      <c r="AP379" s="302">
        <f t="shared" si="141"/>
        <v>0</v>
      </c>
      <c r="AQ379" s="307">
        <f t="shared" si="142"/>
        <v>0</v>
      </c>
      <c r="AR379" s="304"/>
      <c r="AS379" s="302">
        <f t="shared" si="182"/>
        <v>0</v>
      </c>
      <c r="AT379" s="306">
        <f t="shared" si="180"/>
        <v>0</v>
      </c>
      <c r="AU379" s="306"/>
      <c r="AV379" s="306"/>
      <c r="AW379" s="302">
        <f t="shared" si="143"/>
        <v>0</v>
      </c>
      <c r="AX379" s="307">
        <f t="shared" si="144"/>
        <v>0</v>
      </c>
      <c r="AY379" s="304"/>
      <c r="AZ379" s="302">
        <f t="shared" si="145"/>
        <v>0</v>
      </c>
      <c r="BA379" s="302">
        <f t="shared" si="131"/>
        <v>0</v>
      </c>
      <c r="BB379" s="302">
        <f t="shared" si="146"/>
        <v>0</v>
      </c>
      <c r="BC379" s="303">
        <f t="shared" si="147"/>
        <v>0</v>
      </c>
      <c r="BD379" s="308"/>
      <c r="BE379" s="305">
        <f t="shared" si="148"/>
        <v>0</v>
      </c>
      <c r="BF379" s="305">
        <f t="shared" si="149"/>
        <v>0</v>
      </c>
      <c r="BG379" s="305">
        <f t="shared" si="150"/>
        <v>0</v>
      </c>
      <c r="BH379" s="307">
        <f t="shared" si="151"/>
        <v>0</v>
      </c>
      <c r="BI379" s="294"/>
      <c r="BJ379" s="91"/>
      <c r="BK379" s="91"/>
      <c r="BL379" s="91"/>
      <c r="BM379" s="91"/>
    </row>
    <row r="380" spans="1:65" hidden="1" outlineLevel="1" x14ac:dyDescent="0.25">
      <c r="A380" s="42"/>
      <c r="B380" s="42"/>
      <c r="C380" s="295">
        <v>369</v>
      </c>
      <c r="D380" s="280">
        <v>0</v>
      </c>
      <c r="E380" s="311" t="s">
        <v>476</v>
      </c>
      <c r="F380" s="297">
        <v>0</v>
      </c>
      <c r="G380" s="298">
        <v>0</v>
      </c>
      <c r="H380" s="299">
        <v>0</v>
      </c>
      <c r="I380" s="299">
        <v>0</v>
      </c>
      <c r="J380" s="299">
        <v>0</v>
      </c>
      <c r="K380" s="299">
        <v>0</v>
      </c>
      <c r="L380" s="300"/>
      <c r="M380" s="301">
        <v>0</v>
      </c>
      <c r="N380" s="302">
        <v>0</v>
      </c>
      <c r="O380" s="302">
        <f t="shared" si="124"/>
        <v>0</v>
      </c>
      <c r="P380" s="303">
        <f t="shared" si="125"/>
        <v>0</v>
      </c>
      <c r="Q380" s="300"/>
      <c r="R380" s="301">
        <v>0</v>
      </c>
      <c r="S380" s="302">
        <v>0</v>
      </c>
      <c r="T380" s="302">
        <f t="shared" si="126"/>
        <v>0</v>
      </c>
      <c r="U380" s="303">
        <f t="shared" si="127"/>
        <v>0</v>
      </c>
      <c r="V380" s="300"/>
      <c r="W380" s="301">
        <f t="shared" si="176"/>
        <v>0</v>
      </c>
      <c r="X380" s="301">
        <f t="shared" si="173"/>
        <v>0</v>
      </c>
      <c r="Y380" s="302">
        <f t="shared" si="129"/>
        <v>0</v>
      </c>
      <c r="Z380" s="303">
        <f t="shared" si="130"/>
        <v>0</v>
      </c>
      <c r="AA380" s="304"/>
      <c r="AB380" s="305">
        <f t="shared" si="177"/>
        <v>0</v>
      </c>
      <c r="AC380" s="305">
        <f t="shared" si="174"/>
        <v>0</v>
      </c>
      <c r="AD380" s="305">
        <f t="shared" si="135"/>
        <v>0</v>
      </c>
      <c r="AE380" s="303">
        <f t="shared" si="136"/>
        <v>0</v>
      </c>
      <c r="AF380" s="304"/>
      <c r="AG380" s="305">
        <f t="shared" si="178"/>
        <v>0</v>
      </c>
      <c r="AH380" s="305">
        <f t="shared" si="175"/>
        <v>0</v>
      </c>
      <c r="AI380" s="305">
        <f t="shared" si="139"/>
        <v>0</v>
      </c>
      <c r="AJ380" s="303">
        <f t="shared" si="140"/>
        <v>0</v>
      </c>
      <c r="AK380" s="304"/>
      <c r="AL380" s="302">
        <f t="shared" si="181"/>
        <v>0</v>
      </c>
      <c r="AM380" s="306">
        <f t="shared" si="179"/>
        <v>0</v>
      </c>
      <c r="AN380" s="306"/>
      <c r="AO380" s="306"/>
      <c r="AP380" s="302">
        <f t="shared" si="141"/>
        <v>0</v>
      </c>
      <c r="AQ380" s="307">
        <f t="shared" si="142"/>
        <v>0</v>
      </c>
      <c r="AR380" s="304"/>
      <c r="AS380" s="302">
        <f t="shared" si="182"/>
        <v>0</v>
      </c>
      <c r="AT380" s="306">
        <f t="shared" si="180"/>
        <v>0</v>
      </c>
      <c r="AU380" s="306"/>
      <c r="AV380" s="306"/>
      <c r="AW380" s="302">
        <f t="shared" si="143"/>
        <v>0</v>
      </c>
      <c r="AX380" s="307">
        <f t="shared" si="144"/>
        <v>0</v>
      </c>
      <c r="AY380" s="304"/>
      <c r="AZ380" s="302">
        <f t="shared" si="145"/>
        <v>0</v>
      </c>
      <c r="BA380" s="302">
        <f t="shared" si="131"/>
        <v>0</v>
      </c>
      <c r="BB380" s="302">
        <f t="shared" si="146"/>
        <v>0</v>
      </c>
      <c r="BC380" s="303">
        <f t="shared" si="147"/>
        <v>0</v>
      </c>
      <c r="BD380" s="308"/>
      <c r="BE380" s="305">
        <f t="shared" si="148"/>
        <v>0</v>
      </c>
      <c r="BF380" s="305">
        <f t="shared" si="149"/>
        <v>0</v>
      </c>
      <c r="BG380" s="305">
        <f t="shared" si="150"/>
        <v>0</v>
      </c>
      <c r="BH380" s="307">
        <f t="shared" si="151"/>
        <v>0</v>
      </c>
      <c r="BI380" s="294"/>
      <c r="BJ380" s="91"/>
      <c r="BK380" s="91"/>
      <c r="BL380" s="91"/>
      <c r="BM380" s="91"/>
    </row>
    <row r="381" spans="1:65" hidden="1" outlineLevel="1" x14ac:dyDescent="0.25">
      <c r="A381" s="42"/>
      <c r="B381" s="42"/>
      <c r="C381" s="295">
        <v>370</v>
      </c>
      <c r="D381" s="280">
        <v>0</v>
      </c>
      <c r="E381" s="311" t="s">
        <v>477</v>
      </c>
      <c r="F381" s="297">
        <v>0</v>
      </c>
      <c r="G381" s="298">
        <v>0</v>
      </c>
      <c r="H381" s="299">
        <v>0</v>
      </c>
      <c r="I381" s="299">
        <v>0</v>
      </c>
      <c r="J381" s="299">
        <v>0</v>
      </c>
      <c r="K381" s="299">
        <v>0</v>
      </c>
      <c r="L381" s="300"/>
      <c r="M381" s="301">
        <v>0</v>
      </c>
      <c r="N381" s="302">
        <v>0</v>
      </c>
      <c r="O381" s="302">
        <f t="shared" si="124"/>
        <v>0</v>
      </c>
      <c r="P381" s="303">
        <f t="shared" si="125"/>
        <v>0</v>
      </c>
      <c r="Q381" s="300"/>
      <c r="R381" s="301">
        <v>0</v>
      </c>
      <c r="S381" s="302">
        <v>0</v>
      </c>
      <c r="T381" s="302">
        <f t="shared" si="126"/>
        <v>0</v>
      </c>
      <c r="U381" s="303">
        <f t="shared" si="127"/>
        <v>0</v>
      </c>
      <c r="V381" s="300"/>
      <c r="W381" s="301">
        <f t="shared" si="176"/>
        <v>0</v>
      </c>
      <c r="X381" s="301">
        <f t="shared" si="173"/>
        <v>0</v>
      </c>
      <c r="Y381" s="302">
        <f t="shared" si="129"/>
        <v>0</v>
      </c>
      <c r="Z381" s="303">
        <f t="shared" si="130"/>
        <v>0</v>
      </c>
      <c r="AA381" s="304"/>
      <c r="AB381" s="305">
        <f t="shared" si="177"/>
        <v>0</v>
      </c>
      <c r="AC381" s="305">
        <f t="shared" si="174"/>
        <v>0</v>
      </c>
      <c r="AD381" s="305">
        <f t="shared" si="135"/>
        <v>0</v>
      </c>
      <c r="AE381" s="303">
        <f t="shared" si="136"/>
        <v>0</v>
      </c>
      <c r="AF381" s="304"/>
      <c r="AG381" s="305">
        <f t="shared" si="178"/>
        <v>0</v>
      </c>
      <c r="AH381" s="305">
        <f t="shared" si="175"/>
        <v>0</v>
      </c>
      <c r="AI381" s="305">
        <f t="shared" si="139"/>
        <v>0</v>
      </c>
      <c r="AJ381" s="303">
        <f t="shared" si="140"/>
        <v>0</v>
      </c>
      <c r="AK381" s="304"/>
      <c r="AL381" s="302">
        <f t="shared" si="181"/>
        <v>0</v>
      </c>
      <c r="AM381" s="306">
        <f t="shared" si="179"/>
        <v>0</v>
      </c>
      <c r="AN381" s="306"/>
      <c r="AO381" s="306"/>
      <c r="AP381" s="302">
        <f t="shared" si="141"/>
        <v>0</v>
      </c>
      <c r="AQ381" s="307">
        <f t="shared" si="142"/>
        <v>0</v>
      </c>
      <c r="AR381" s="304"/>
      <c r="AS381" s="302">
        <f t="shared" si="182"/>
        <v>0</v>
      </c>
      <c r="AT381" s="306">
        <f t="shared" si="180"/>
        <v>0</v>
      </c>
      <c r="AU381" s="306"/>
      <c r="AV381" s="306"/>
      <c r="AW381" s="302">
        <f t="shared" si="143"/>
        <v>0</v>
      </c>
      <c r="AX381" s="307">
        <f t="shared" si="144"/>
        <v>0</v>
      </c>
      <c r="AY381" s="304"/>
      <c r="AZ381" s="302">
        <f t="shared" si="145"/>
        <v>0</v>
      </c>
      <c r="BA381" s="302">
        <f t="shared" si="131"/>
        <v>0</v>
      </c>
      <c r="BB381" s="302">
        <f t="shared" si="146"/>
        <v>0</v>
      </c>
      <c r="BC381" s="303">
        <f t="shared" si="147"/>
        <v>0</v>
      </c>
      <c r="BD381" s="308"/>
      <c r="BE381" s="305">
        <f t="shared" si="148"/>
        <v>0</v>
      </c>
      <c r="BF381" s="305">
        <f t="shared" si="149"/>
        <v>0</v>
      </c>
      <c r="BG381" s="305">
        <f t="shared" si="150"/>
        <v>0</v>
      </c>
      <c r="BH381" s="307">
        <f t="shared" si="151"/>
        <v>0</v>
      </c>
      <c r="BI381" s="294"/>
      <c r="BJ381" s="91"/>
      <c r="BK381" s="91"/>
      <c r="BL381" s="91"/>
      <c r="BM381" s="91"/>
    </row>
    <row r="382" spans="1:65" hidden="1" outlineLevel="1" x14ac:dyDescent="0.25">
      <c r="A382" s="42"/>
      <c r="B382" s="42"/>
      <c r="C382" s="295">
        <v>371</v>
      </c>
      <c r="D382" s="280">
        <v>0</v>
      </c>
      <c r="E382" s="311" t="s">
        <v>478</v>
      </c>
      <c r="F382" s="297">
        <v>0</v>
      </c>
      <c r="G382" s="298">
        <v>0</v>
      </c>
      <c r="H382" s="299">
        <v>0</v>
      </c>
      <c r="I382" s="299">
        <v>0</v>
      </c>
      <c r="J382" s="299">
        <v>0</v>
      </c>
      <c r="K382" s="299">
        <v>0</v>
      </c>
      <c r="L382" s="300"/>
      <c r="M382" s="301">
        <v>0</v>
      </c>
      <c r="N382" s="302">
        <v>0</v>
      </c>
      <c r="O382" s="302">
        <f t="shared" si="124"/>
        <v>0</v>
      </c>
      <c r="P382" s="303">
        <f t="shared" si="125"/>
        <v>0</v>
      </c>
      <c r="Q382" s="300"/>
      <c r="R382" s="301">
        <v>0</v>
      </c>
      <c r="S382" s="302">
        <v>0</v>
      </c>
      <c r="T382" s="302">
        <f t="shared" si="126"/>
        <v>0</v>
      </c>
      <c r="U382" s="303">
        <f t="shared" si="127"/>
        <v>0</v>
      </c>
      <c r="V382" s="300"/>
      <c r="W382" s="301">
        <f t="shared" si="176"/>
        <v>0</v>
      </c>
      <c r="X382" s="301">
        <f t="shared" si="173"/>
        <v>0</v>
      </c>
      <c r="Y382" s="302">
        <f t="shared" si="129"/>
        <v>0</v>
      </c>
      <c r="Z382" s="303">
        <f t="shared" si="130"/>
        <v>0</v>
      </c>
      <c r="AA382" s="304"/>
      <c r="AB382" s="305">
        <f t="shared" si="177"/>
        <v>0</v>
      </c>
      <c r="AC382" s="305">
        <f t="shared" si="174"/>
        <v>0</v>
      </c>
      <c r="AD382" s="305">
        <f t="shared" si="135"/>
        <v>0</v>
      </c>
      <c r="AE382" s="303">
        <f t="shared" si="136"/>
        <v>0</v>
      </c>
      <c r="AF382" s="304"/>
      <c r="AG382" s="305">
        <f t="shared" si="178"/>
        <v>0</v>
      </c>
      <c r="AH382" s="305">
        <f t="shared" si="175"/>
        <v>0</v>
      </c>
      <c r="AI382" s="305">
        <f t="shared" si="139"/>
        <v>0</v>
      </c>
      <c r="AJ382" s="303">
        <f t="shared" si="140"/>
        <v>0</v>
      </c>
      <c r="AK382" s="304"/>
      <c r="AL382" s="302">
        <f t="shared" si="181"/>
        <v>0</v>
      </c>
      <c r="AM382" s="306">
        <f t="shared" si="179"/>
        <v>0</v>
      </c>
      <c r="AN382" s="306"/>
      <c r="AO382" s="306"/>
      <c r="AP382" s="302">
        <f t="shared" si="141"/>
        <v>0</v>
      </c>
      <c r="AQ382" s="307">
        <f t="shared" si="142"/>
        <v>0</v>
      </c>
      <c r="AR382" s="304"/>
      <c r="AS382" s="302">
        <f t="shared" si="182"/>
        <v>0</v>
      </c>
      <c r="AT382" s="306">
        <f t="shared" si="180"/>
        <v>0</v>
      </c>
      <c r="AU382" s="306"/>
      <c r="AV382" s="306"/>
      <c r="AW382" s="302">
        <f t="shared" si="143"/>
        <v>0</v>
      </c>
      <c r="AX382" s="307">
        <f t="shared" si="144"/>
        <v>0</v>
      </c>
      <c r="AY382" s="304"/>
      <c r="AZ382" s="302">
        <f t="shared" si="145"/>
        <v>0</v>
      </c>
      <c r="BA382" s="302">
        <f t="shared" si="131"/>
        <v>0</v>
      </c>
      <c r="BB382" s="302">
        <f t="shared" si="146"/>
        <v>0</v>
      </c>
      <c r="BC382" s="303">
        <f t="shared" si="147"/>
        <v>0</v>
      </c>
      <c r="BD382" s="308"/>
      <c r="BE382" s="305">
        <f t="shared" si="148"/>
        <v>0</v>
      </c>
      <c r="BF382" s="305">
        <f t="shared" si="149"/>
        <v>0</v>
      </c>
      <c r="BG382" s="305">
        <f t="shared" si="150"/>
        <v>0</v>
      </c>
      <c r="BH382" s="307">
        <f t="shared" si="151"/>
        <v>0</v>
      </c>
      <c r="BI382" s="294"/>
      <c r="BJ382" s="91"/>
      <c r="BK382" s="91"/>
      <c r="BL382" s="91"/>
      <c r="BM382" s="91"/>
    </row>
    <row r="383" spans="1:65" hidden="1" outlineLevel="1" x14ac:dyDescent="0.25">
      <c r="A383" s="42"/>
      <c r="B383" s="42"/>
      <c r="C383" s="295">
        <v>372</v>
      </c>
      <c r="D383" s="280">
        <v>0</v>
      </c>
      <c r="E383" s="311" t="s">
        <v>479</v>
      </c>
      <c r="F383" s="297">
        <v>0</v>
      </c>
      <c r="G383" s="298">
        <v>0</v>
      </c>
      <c r="H383" s="299">
        <v>0</v>
      </c>
      <c r="I383" s="299">
        <v>0</v>
      </c>
      <c r="J383" s="299">
        <v>0</v>
      </c>
      <c r="K383" s="299">
        <v>0</v>
      </c>
      <c r="L383" s="300"/>
      <c r="M383" s="301">
        <v>0</v>
      </c>
      <c r="N383" s="302">
        <v>0</v>
      </c>
      <c r="O383" s="302">
        <f t="shared" si="124"/>
        <v>0</v>
      </c>
      <c r="P383" s="303">
        <f t="shared" si="125"/>
        <v>0</v>
      </c>
      <c r="Q383" s="300"/>
      <c r="R383" s="301">
        <v>0</v>
      </c>
      <c r="S383" s="302">
        <v>0</v>
      </c>
      <c r="T383" s="302">
        <f t="shared" si="126"/>
        <v>0</v>
      </c>
      <c r="U383" s="303">
        <f t="shared" si="127"/>
        <v>0</v>
      </c>
      <c r="V383" s="300"/>
      <c r="W383" s="301">
        <f t="shared" si="176"/>
        <v>0</v>
      </c>
      <c r="X383" s="301">
        <f t="shared" si="173"/>
        <v>0</v>
      </c>
      <c r="Y383" s="302">
        <f t="shared" si="129"/>
        <v>0</v>
      </c>
      <c r="Z383" s="303">
        <f t="shared" si="130"/>
        <v>0</v>
      </c>
      <c r="AA383" s="304"/>
      <c r="AB383" s="305">
        <f t="shared" si="177"/>
        <v>0</v>
      </c>
      <c r="AC383" s="305">
        <f t="shared" si="174"/>
        <v>0</v>
      </c>
      <c r="AD383" s="305">
        <f t="shared" si="135"/>
        <v>0</v>
      </c>
      <c r="AE383" s="303">
        <f t="shared" si="136"/>
        <v>0</v>
      </c>
      <c r="AF383" s="304"/>
      <c r="AG383" s="305">
        <f t="shared" si="178"/>
        <v>0</v>
      </c>
      <c r="AH383" s="305">
        <f t="shared" si="175"/>
        <v>0</v>
      </c>
      <c r="AI383" s="305">
        <f t="shared" si="139"/>
        <v>0</v>
      </c>
      <c r="AJ383" s="303">
        <f t="shared" si="140"/>
        <v>0</v>
      </c>
      <c r="AK383" s="304"/>
      <c r="AL383" s="302">
        <f t="shared" si="181"/>
        <v>0</v>
      </c>
      <c r="AM383" s="306">
        <f t="shared" si="179"/>
        <v>0</v>
      </c>
      <c r="AN383" s="306"/>
      <c r="AO383" s="306"/>
      <c r="AP383" s="302">
        <f t="shared" si="141"/>
        <v>0</v>
      </c>
      <c r="AQ383" s="307">
        <f t="shared" si="142"/>
        <v>0</v>
      </c>
      <c r="AR383" s="304"/>
      <c r="AS383" s="302">
        <f t="shared" si="182"/>
        <v>0</v>
      </c>
      <c r="AT383" s="306">
        <f t="shared" si="180"/>
        <v>0</v>
      </c>
      <c r="AU383" s="306"/>
      <c r="AV383" s="306"/>
      <c r="AW383" s="302">
        <f t="shared" si="143"/>
        <v>0</v>
      </c>
      <c r="AX383" s="307">
        <f t="shared" si="144"/>
        <v>0</v>
      </c>
      <c r="AY383" s="304"/>
      <c r="AZ383" s="302">
        <f t="shared" si="145"/>
        <v>0</v>
      </c>
      <c r="BA383" s="302">
        <f t="shared" si="131"/>
        <v>0</v>
      </c>
      <c r="BB383" s="302">
        <f t="shared" si="146"/>
        <v>0</v>
      </c>
      <c r="BC383" s="303">
        <f t="shared" si="147"/>
        <v>0</v>
      </c>
      <c r="BD383" s="308"/>
      <c r="BE383" s="305">
        <f t="shared" si="148"/>
        <v>0</v>
      </c>
      <c r="BF383" s="305">
        <f t="shared" si="149"/>
        <v>0</v>
      </c>
      <c r="BG383" s="305">
        <f t="shared" si="150"/>
        <v>0</v>
      </c>
      <c r="BH383" s="307">
        <f t="shared" si="151"/>
        <v>0</v>
      </c>
      <c r="BI383" s="294"/>
      <c r="BJ383" s="91"/>
      <c r="BK383" s="91"/>
      <c r="BL383" s="91"/>
      <c r="BM383" s="91"/>
    </row>
    <row r="384" spans="1:65" hidden="1" outlineLevel="1" x14ac:dyDescent="0.25">
      <c r="A384" s="42"/>
      <c r="B384" s="42"/>
      <c r="C384" s="295">
        <v>373</v>
      </c>
      <c r="D384" s="280">
        <v>0</v>
      </c>
      <c r="E384" s="311" t="s">
        <v>480</v>
      </c>
      <c r="F384" s="297">
        <v>0</v>
      </c>
      <c r="G384" s="298">
        <v>0</v>
      </c>
      <c r="H384" s="299">
        <v>0</v>
      </c>
      <c r="I384" s="299">
        <v>0</v>
      </c>
      <c r="J384" s="299">
        <v>0</v>
      </c>
      <c r="K384" s="299">
        <v>0</v>
      </c>
      <c r="L384" s="300"/>
      <c r="M384" s="301">
        <v>0</v>
      </c>
      <c r="N384" s="302">
        <v>0</v>
      </c>
      <c r="O384" s="302">
        <f t="shared" si="124"/>
        <v>0</v>
      </c>
      <c r="P384" s="303">
        <f t="shared" si="125"/>
        <v>0</v>
      </c>
      <c r="Q384" s="300"/>
      <c r="R384" s="301">
        <v>0</v>
      </c>
      <c r="S384" s="302">
        <v>0</v>
      </c>
      <c r="T384" s="302">
        <f t="shared" si="126"/>
        <v>0</v>
      </c>
      <c r="U384" s="303">
        <f t="shared" si="127"/>
        <v>0</v>
      </c>
      <c r="V384" s="300"/>
      <c r="W384" s="301">
        <f t="shared" si="176"/>
        <v>0</v>
      </c>
      <c r="X384" s="301">
        <f t="shared" si="173"/>
        <v>0</v>
      </c>
      <c r="Y384" s="302">
        <f t="shared" si="129"/>
        <v>0</v>
      </c>
      <c r="Z384" s="303">
        <f t="shared" si="130"/>
        <v>0</v>
      </c>
      <c r="AA384" s="304"/>
      <c r="AB384" s="305">
        <f t="shared" si="177"/>
        <v>0</v>
      </c>
      <c r="AC384" s="305">
        <f t="shared" si="174"/>
        <v>0</v>
      </c>
      <c r="AD384" s="305">
        <f t="shared" si="135"/>
        <v>0</v>
      </c>
      <c r="AE384" s="303">
        <f t="shared" si="136"/>
        <v>0</v>
      </c>
      <c r="AF384" s="304"/>
      <c r="AG384" s="305">
        <f t="shared" si="178"/>
        <v>0</v>
      </c>
      <c r="AH384" s="305">
        <f t="shared" si="175"/>
        <v>0</v>
      </c>
      <c r="AI384" s="305">
        <f t="shared" si="139"/>
        <v>0</v>
      </c>
      <c r="AJ384" s="303">
        <f t="shared" si="140"/>
        <v>0</v>
      </c>
      <c r="AK384" s="304"/>
      <c r="AL384" s="302">
        <f t="shared" si="181"/>
        <v>0</v>
      </c>
      <c r="AM384" s="306">
        <f t="shared" si="179"/>
        <v>0</v>
      </c>
      <c r="AN384" s="306"/>
      <c r="AO384" s="306"/>
      <c r="AP384" s="302">
        <f t="shared" si="141"/>
        <v>0</v>
      </c>
      <c r="AQ384" s="307">
        <f t="shared" si="142"/>
        <v>0</v>
      </c>
      <c r="AR384" s="304"/>
      <c r="AS384" s="302">
        <f t="shared" si="182"/>
        <v>0</v>
      </c>
      <c r="AT384" s="306">
        <f t="shared" si="180"/>
        <v>0</v>
      </c>
      <c r="AU384" s="306"/>
      <c r="AV384" s="306"/>
      <c r="AW384" s="302">
        <f t="shared" si="143"/>
        <v>0</v>
      </c>
      <c r="AX384" s="307">
        <f t="shared" si="144"/>
        <v>0</v>
      </c>
      <c r="AY384" s="304"/>
      <c r="AZ384" s="302">
        <f t="shared" si="145"/>
        <v>0</v>
      </c>
      <c r="BA384" s="302">
        <f t="shared" si="131"/>
        <v>0</v>
      </c>
      <c r="BB384" s="302">
        <f t="shared" si="146"/>
        <v>0</v>
      </c>
      <c r="BC384" s="303">
        <f t="shared" si="147"/>
        <v>0</v>
      </c>
      <c r="BD384" s="308"/>
      <c r="BE384" s="305">
        <f t="shared" si="148"/>
        <v>0</v>
      </c>
      <c r="BF384" s="305">
        <f t="shared" si="149"/>
        <v>0</v>
      </c>
      <c r="BG384" s="305">
        <f t="shared" si="150"/>
        <v>0</v>
      </c>
      <c r="BH384" s="307">
        <f t="shared" si="151"/>
        <v>0</v>
      </c>
      <c r="BI384" s="294"/>
      <c r="BJ384" s="91"/>
      <c r="BK384" s="91"/>
      <c r="BL384" s="91"/>
      <c r="BM384" s="91"/>
    </row>
    <row r="385" spans="1:65" hidden="1" outlineLevel="1" x14ac:dyDescent="0.25">
      <c r="A385" s="42"/>
      <c r="B385" s="42"/>
      <c r="C385" s="295">
        <v>374</v>
      </c>
      <c r="D385" s="280">
        <v>0</v>
      </c>
      <c r="E385" s="311" t="s">
        <v>481</v>
      </c>
      <c r="F385" s="297">
        <v>0</v>
      </c>
      <c r="G385" s="298">
        <v>0</v>
      </c>
      <c r="H385" s="299">
        <v>0</v>
      </c>
      <c r="I385" s="299">
        <v>0</v>
      </c>
      <c r="J385" s="299">
        <v>0</v>
      </c>
      <c r="K385" s="299">
        <v>0</v>
      </c>
      <c r="L385" s="300"/>
      <c r="M385" s="301">
        <v>0</v>
      </c>
      <c r="N385" s="302">
        <v>0</v>
      </c>
      <c r="O385" s="302">
        <f t="shared" si="124"/>
        <v>0</v>
      </c>
      <c r="P385" s="303">
        <f t="shared" si="125"/>
        <v>0</v>
      </c>
      <c r="Q385" s="300"/>
      <c r="R385" s="301">
        <v>0</v>
      </c>
      <c r="S385" s="302">
        <v>0</v>
      </c>
      <c r="T385" s="302">
        <f t="shared" si="126"/>
        <v>0</v>
      </c>
      <c r="U385" s="303">
        <f t="shared" si="127"/>
        <v>0</v>
      </c>
      <c r="V385" s="300"/>
      <c r="W385" s="301">
        <f t="shared" si="176"/>
        <v>0</v>
      </c>
      <c r="X385" s="301">
        <f t="shared" si="173"/>
        <v>0</v>
      </c>
      <c r="Y385" s="302">
        <f t="shared" si="129"/>
        <v>0</v>
      </c>
      <c r="Z385" s="303">
        <f t="shared" si="130"/>
        <v>0</v>
      </c>
      <c r="AA385" s="304"/>
      <c r="AB385" s="305">
        <f t="shared" si="177"/>
        <v>0</v>
      </c>
      <c r="AC385" s="305">
        <f t="shared" si="174"/>
        <v>0</v>
      </c>
      <c r="AD385" s="305">
        <f t="shared" si="135"/>
        <v>0</v>
      </c>
      <c r="AE385" s="303">
        <f t="shared" si="136"/>
        <v>0</v>
      </c>
      <c r="AF385" s="304"/>
      <c r="AG385" s="305">
        <f t="shared" si="178"/>
        <v>0</v>
      </c>
      <c r="AH385" s="305">
        <f t="shared" si="175"/>
        <v>0</v>
      </c>
      <c r="AI385" s="305">
        <f t="shared" si="139"/>
        <v>0</v>
      </c>
      <c r="AJ385" s="303">
        <f t="shared" si="140"/>
        <v>0</v>
      </c>
      <c r="AK385" s="304"/>
      <c r="AL385" s="302">
        <f t="shared" si="181"/>
        <v>0</v>
      </c>
      <c r="AM385" s="306">
        <f t="shared" si="179"/>
        <v>0</v>
      </c>
      <c r="AN385" s="306"/>
      <c r="AO385" s="306"/>
      <c r="AP385" s="302">
        <f t="shared" si="141"/>
        <v>0</v>
      </c>
      <c r="AQ385" s="307">
        <f t="shared" si="142"/>
        <v>0</v>
      </c>
      <c r="AR385" s="304"/>
      <c r="AS385" s="302">
        <f t="shared" si="182"/>
        <v>0</v>
      </c>
      <c r="AT385" s="306">
        <f t="shared" si="180"/>
        <v>0</v>
      </c>
      <c r="AU385" s="306"/>
      <c r="AV385" s="306"/>
      <c r="AW385" s="302">
        <f t="shared" si="143"/>
        <v>0</v>
      </c>
      <c r="AX385" s="307">
        <f t="shared" si="144"/>
        <v>0</v>
      </c>
      <c r="AY385" s="304"/>
      <c r="AZ385" s="302">
        <f t="shared" si="145"/>
        <v>0</v>
      </c>
      <c r="BA385" s="302">
        <f t="shared" si="131"/>
        <v>0</v>
      </c>
      <c r="BB385" s="302">
        <f t="shared" si="146"/>
        <v>0</v>
      </c>
      <c r="BC385" s="303">
        <f t="shared" si="147"/>
        <v>0</v>
      </c>
      <c r="BD385" s="308"/>
      <c r="BE385" s="305">
        <f t="shared" si="148"/>
        <v>0</v>
      </c>
      <c r="BF385" s="305">
        <f t="shared" si="149"/>
        <v>0</v>
      </c>
      <c r="BG385" s="305">
        <f t="shared" si="150"/>
        <v>0</v>
      </c>
      <c r="BH385" s="307">
        <f t="shared" si="151"/>
        <v>0</v>
      </c>
      <c r="BI385" s="294"/>
      <c r="BJ385" s="91"/>
      <c r="BK385" s="91"/>
      <c r="BL385" s="91"/>
      <c r="BM385" s="91"/>
    </row>
    <row r="386" spans="1:65" hidden="1" outlineLevel="1" x14ac:dyDescent="0.25">
      <c r="A386" s="42"/>
      <c r="B386" s="42"/>
      <c r="C386" s="295">
        <v>375</v>
      </c>
      <c r="D386" s="280">
        <v>0</v>
      </c>
      <c r="E386" s="311" t="s">
        <v>482</v>
      </c>
      <c r="F386" s="297">
        <v>0</v>
      </c>
      <c r="G386" s="298">
        <v>0</v>
      </c>
      <c r="H386" s="299">
        <v>0</v>
      </c>
      <c r="I386" s="299">
        <v>0</v>
      </c>
      <c r="J386" s="299">
        <v>0</v>
      </c>
      <c r="K386" s="299">
        <v>0</v>
      </c>
      <c r="L386" s="300"/>
      <c r="M386" s="301">
        <v>0</v>
      </c>
      <c r="N386" s="302">
        <v>0</v>
      </c>
      <c r="O386" s="302">
        <f t="shared" si="124"/>
        <v>0</v>
      </c>
      <c r="P386" s="303">
        <f t="shared" si="125"/>
        <v>0</v>
      </c>
      <c r="Q386" s="300"/>
      <c r="R386" s="301">
        <v>0</v>
      </c>
      <c r="S386" s="302">
        <v>0</v>
      </c>
      <c r="T386" s="302">
        <f t="shared" si="126"/>
        <v>0</v>
      </c>
      <c r="U386" s="303">
        <f t="shared" si="127"/>
        <v>0</v>
      </c>
      <c r="V386" s="300"/>
      <c r="W386" s="301">
        <f t="shared" si="176"/>
        <v>0</v>
      </c>
      <c r="X386" s="301">
        <f t="shared" si="173"/>
        <v>0</v>
      </c>
      <c r="Y386" s="302">
        <f t="shared" si="129"/>
        <v>0</v>
      </c>
      <c r="Z386" s="303">
        <f t="shared" si="130"/>
        <v>0</v>
      </c>
      <c r="AA386" s="304"/>
      <c r="AB386" s="305">
        <f t="shared" si="177"/>
        <v>0</v>
      </c>
      <c r="AC386" s="305">
        <f t="shared" si="174"/>
        <v>0</v>
      </c>
      <c r="AD386" s="305">
        <f t="shared" si="135"/>
        <v>0</v>
      </c>
      <c r="AE386" s="303">
        <f t="shared" si="136"/>
        <v>0</v>
      </c>
      <c r="AF386" s="304"/>
      <c r="AG386" s="305">
        <f t="shared" si="178"/>
        <v>0</v>
      </c>
      <c r="AH386" s="305">
        <f t="shared" si="175"/>
        <v>0</v>
      </c>
      <c r="AI386" s="305">
        <f t="shared" si="139"/>
        <v>0</v>
      </c>
      <c r="AJ386" s="303">
        <f t="shared" si="140"/>
        <v>0</v>
      </c>
      <c r="AK386" s="304"/>
      <c r="AL386" s="302">
        <f t="shared" si="181"/>
        <v>0</v>
      </c>
      <c r="AM386" s="306">
        <f t="shared" si="179"/>
        <v>0</v>
      </c>
      <c r="AN386" s="306"/>
      <c r="AO386" s="306"/>
      <c r="AP386" s="302">
        <f t="shared" si="141"/>
        <v>0</v>
      </c>
      <c r="AQ386" s="307">
        <f t="shared" si="142"/>
        <v>0</v>
      </c>
      <c r="AR386" s="304"/>
      <c r="AS386" s="302">
        <f t="shared" si="182"/>
        <v>0</v>
      </c>
      <c r="AT386" s="306">
        <f t="shared" si="180"/>
        <v>0</v>
      </c>
      <c r="AU386" s="306"/>
      <c r="AV386" s="306"/>
      <c r="AW386" s="302">
        <f t="shared" si="143"/>
        <v>0</v>
      </c>
      <c r="AX386" s="307">
        <f t="shared" si="144"/>
        <v>0</v>
      </c>
      <c r="AY386" s="304"/>
      <c r="AZ386" s="302">
        <f t="shared" si="145"/>
        <v>0</v>
      </c>
      <c r="BA386" s="302">
        <f t="shared" si="131"/>
        <v>0</v>
      </c>
      <c r="BB386" s="302">
        <f t="shared" si="146"/>
        <v>0</v>
      </c>
      <c r="BC386" s="303">
        <f t="shared" si="147"/>
        <v>0</v>
      </c>
      <c r="BD386" s="308"/>
      <c r="BE386" s="305">
        <f t="shared" si="148"/>
        <v>0</v>
      </c>
      <c r="BF386" s="305">
        <f t="shared" si="149"/>
        <v>0</v>
      </c>
      <c r="BG386" s="305">
        <f t="shared" si="150"/>
        <v>0</v>
      </c>
      <c r="BH386" s="307">
        <f t="shared" si="151"/>
        <v>0</v>
      </c>
      <c r="BI386" s="294"/>
      <c r="BJ386" s="91"/>
      <c r="BK386" s="91"/>
      <c r="BL386" s="91"/>
      <c r="BM386" s="91"/>
    </row>
    <row r="387" spans="1:65" hidden="1" outlineLevel="1" x14ac:dyDescent="0.25">
      <c r="A387" s="42"/>
      <c r="B387" s="42"/>
      <c r="C387" s="295">
        <v>376</v>
      </c>
      <c r="D387" s="280">
        <v>0</v>
      </c>
      <c r="E387" s="311" t="s">
        <v>483</v>
      </c>
      <c r="F387" s="297">
        <v>0</v>
      </c>
      <c r="G387" s="298">
        <v>0</v>
      </c>
      <c r="H387" s="299">
        <v>0</v>
      </c>
      <c r="I387" s="299">
        <v>0</v>
      </c>
      <c r="J387" s="299">
        <v>0</v>
      </c>
      <c r="K387" s="299">
        <v>0</v>
      </c>
      <c r="L387" s="300"/>
      <c r="M387" s="301">
        <v>0</v>
      </c>
      <c r="N387" s="302">
        <v>0</v>
      </c>
      <c r="O387" s="302">
        <f t="shared" si="124"/>
        <v>0</v>
      </c>
      <c r="P387" s="303">
        <f t="shared" si="125"/>
        <v>0</v>
      </c>
      <c r="Q387" s="300"/>
      <c r="R387" s="301">
        <v>0</v>
      </c>
      <c r="S387" s="302">
        <v>0</v>
      </c>
      <c r="T387" s="302">
        <f t="shared" si="126"/>
        <v>0</v>
      </c>
      <c r="U387" s="303">
        <f t="shared" si="127"/>
        <v>0</v>
      </c>
      <c r="V387" s="300"/>
      <c r="W387" s="301">
        <f t="shared" si="176"/>
        <v>0</v>
      </c>
      <c r="X387" s="301">
        <f t="shared" si="173"/>
        <v>0</v>
      </c>
      <c r="Y387" s="302">
        <f t="shared" si="129"/>
        <v>0</v>
      </c>
      <c r="Z387" s="303">
        <f t="shared" si="130"/>
        <v>0</v>
      </c>
      <c r="AA387" s="304"/>
      <c r="AB387" s="305">
        <f t="shared" si="177"/>
        <v>0</v>
      </c>
      <c r="AC387" s="305">
        <f t="shared" si="174"/>
        <v>0</v>
      </c>
      <c r="AD387" s="305">
        <f t="shared" si="135"/>
        <v>0</v>
      </c>
      <c r="AE387" s="303">
        <f t="shared" si="136"/>
        <v>0</v>
      </c>
      <c r="AF387" s="304"/>
      <c r="AG387" s="305">
        <f t="shared" si="178"/>
        <v>0</v>
      </c>
      <c r="AH387" s="305">
        <f t="shared" si="175"/>
        <v>0</v>
      </c>
      <c r="AI387" s="305">
        <f t="shared" si="139"/>
        <v>0</v>
      </c>
      <c r="AJ387" s="303">
        <f t="shared" si="140"/>
        <v>0</v>
      </c>
      <c r="AK387" s="304"/>
      <c r="AL387" s="302">
        <f t="shared" si="181"/>
        <v>0</v>
      </c>
      <c r="AM387" s="306">
        <f t="shared" si="179"/>
        <v>0</v>
      </c>
      <c r="AN387" s="306"/>
      <c r="AO387" s="306"/>
      <c r="AP387" s="302">
        <f t="shared" si="141"/>
        <v>0</v>
      </c>
      <c r="AQ387" s="307">
        <f t="shared" si="142"/>
        <v>0</v>
      </c>
      <c r="AR387" s="304"/>
      <c r="AS387" s="302">
        <f t="shared" si="182"/>
        <v>0</v>
      </c>
      <c r="AT387" s="306">
        <f t="shared" si="180"/>
        <v>0</v>
      </c>
      <c r="AU387" s="306"/>
      <c r="AV387" s="306"/>
      <c r="AW387" s="302">
        <f t="shared" si="143"/>
        <v>0</v>
      </c>
      <c r="AX387" s="307">
        <f t="shared" si="144"/>
        <v>0</v>
      </c>
      <c r="AY387" s="304"/>
      <c r="AZ387" s="302">
        <f t="shared" si="145"/>
        <v>0</v>
      </c>
      <c r="BA387" s="302">
        <f t="shared" si="131"/>
        <v>0</v>
      </c>
      <c r="BB387" s="302">
        <f t="shared" si="146"/>
        <v>0</v>
      </c>
      <c r="BC387" s="303">
        <f t="shared" si="147"/>
        <v>0</v>
      </c>
      <c r="BD387" s="308"/>
      <c r="BE387" s="305">
        <f t="shared" si="148"/>
        <v>0</v>
      </c>
      <c r="BF387" s="305">
        <f t="shared" si="149"/>
        <v>0</v>
      </c>
      <c r="BG387" s="305">
        <f t="shared" si="150"/>
        <v>0</v>
      </c>
      <c r="BH387" s="307">
        <f t="shared" si="151"/>
        <v>0</v>
      </c>
      <c r="BI387" s="294"/>
      <c r="BJ387" s="91"/>
      <c r="BK387" s="91"/>
      <c r="BL387" s="91"/>
      <c r="BM387" s="91"/>
    </row>
    <row r="388" spans="1:65" hidden="1" outlineLevel="1" x14ac:dyDescent="0.25">
      <c r="A388" s="42"/>
      <c r="B388" s="42"/>
      <c r="C388" s="295">
        <v>377</v>
      </c>
      <c r="D388" s="280">
        <v>0</v>
      </c>
      <c r="E388" s="311" t="s">
        <v>484</v>
      </c>
      <c r="F388" s="297">
        <v>0</v>
      </c>
      <c r="G388" s="298">
        <v>0</v>
      </c>
      <c r="H388" s="299">
        <v>0</v>
      </c>
      <c r="I388" s="299">
        <v>0</v>
      </c>
      <c r="J388" s="299">
        <v>0</v>
      </c>
      <c r="K388" s="299">
        <v>0</v>
      </c>
      <c r="L388" s="300"/>
      <c r="M388" s="301">
        <v>0</v>
      </c>
      <c r="N388" s="302">
        <v>0</v>
      </c>
      <c r="O388" s="302">
        <f t="shared" si="124"/>
        <v>0</v>
      </c>
      <c r="P388" s="303">
        <f t="shared" si="125"/>
        <v>0</v>
      </c>
      <c r="Q388" s="300"/>
      <c r="R388" s="301">
        <v>0</v>
      </c>
      <c r="S388" s="302">
        <v>0</v>
      </c>
      <c r="T388" s="302">
        <f t="shared" si="126"/>
        <v>0</v>
      </c>
      <c r="U388" s="303">
        <f t="shared" si="127"/>
        <v>0</v>
      </c>
      <c r="V388" s="300"/>
      <c r="W388" s="301">
        <f t="shared" si="176"/>
        <v>0</v>
      </c>
      <c r="X388" s="301">
        <f t="shared" si="173"/>
        <v>0</v>
      </c>
      <c r="Y388" s="302">
        <f t="shared" si="129"/>
        <v>0</v>
      </c>
      <c r="Z388" s="303">
        <f t="shared" si="130"/>
        <v>0</v>
      </c>
      <c r="AA388" s="304"/>
      <c r="AB388" s="305">
        <f t="shared" si="177"/>
        <v>0</v>
      </c>
      <c r="AC388" s="305">
        <f t="shared" si="174"/>
        <v>0</v>
      </c>
      <c r="AD388" s="305">
        <f t="shared" si="135"/>
        <v>0</v>
      </c>
      <c r="AE388" s="303">
        <f t="shared" si="136"/>
        <v>0</v>
      </c>
      <c r="AF388" s="304"/>
      <c r="AG388" s="305">
        <f t="shared" si="178"/>
        <v>0</v>
      </c>
      <c r="AH388" s="305">
        <f t="shared" si="175"/>
        <v>0</v>
      </c>
      <c r="AI388" s="305">
        <f t="shared" si="139"/>
        <v>0</v>
      </c>
      <c r="AJ388" s="303">
        <f t="shared" si="140"/>
        <v>0</v>
      </c>
      <c r="AK388" s="304"/>
      <c r="AL388" s="302">
        <f t="shared" si="181"/>
        <v>0</v>
      </c>
      <c r="AM388" s="306">
        <f t="shared" si="179"/>
        <v>0</v>
      </c>
      <c r="AN388" s="306"/>
      <c r="AO388" s="306"/>
      <c r="AP388" s="302">
        <f t="shared" si="141"/>
        <v>0</v>
      </c>
      <c r="AQ388" s="307">
        <f t="shared" si="142"/>
        <v>0</v>
      </c>
      <c r="AR388" s="304"/>
      <c r="AS388" s="302">
        <f t="shared" si="182"/>
        <v>0</v>
      </c>
      <c r="AT388" s="306">
        <f t="shared" si="180"/>
        <v>0</v>
      </c>
      <c r="AU388" s="306"/>
      <c r="AV388" s="306"/>
      <c r="AW388" s="302">
        <f t="shared" si="143"/>
        <v>0</v>
      </c>
      <c r="AX388" s="307">
        <f t="shared" si="144"/>
        <v>0</v>
      </c>
      <c r="AY388" s="304"/>
      <c r="AZ388" s="302">
        <f t="shared" si="145"/>
        <v>0</v>
      </c>
      <c r="BA388" s="302">
        <f t="shared" si="131"/>
        <v>0</v>
      </c>
      <c r="BB388" s="302">
        <f t="shared" si="146"/>
        <v>0</v>
      </c>
      <c r="BC388" s="303">
        <f t="shared" si="147"/>
        <v>0</v>
      </c>
      <c r="BD388" s="308"/>
      <c r="BE388" s="305">
        <f t="shared" si="148"/>
        <v>0</v>
      </c>
      <c r="BF388" s="305">
        <f t="shared" si="149"/>
        <v>0</v>
      </c>
      <c r="BG388" s="305">
        <f t="shared" si="150"/>
        <v>0</v>
      </c>
      <c r="BH388" s="307">
        <f t="shared" si="151"/>
        <v>0</v>
      </c>
      <c r="BI388" s="294"/>
      <c r="BJ388" s="91"/>
      <c r="BK388" s="91"/>
      <c r="BL388" s="91"/>
      <c r="BM388" s="91"/>
    </row>
    <row r="389" spans="1:65" hidden="1" outlineLevel="1" x14ac:dyDescent="0.25">
      <c r="A389" s="42"/>
      <c r="B389" s="42"/>
      <c r="C389" s="295">
        <v>378</v>
      </c>
      <c r="D389" s="280">
        <v>0</v>
      </c>
      <c r="E389" s="311" t="s">
        <v>485</v>
      </c>
      <c r="F389" s="297">
        <v>0</v>
      </c>
      <c r="G389" s="298">
        <v>0</v>
      </c>
      <c r="H389" s="299">
        <v>0</v>
      </c>
      <c r="I389" s="299">
        <v>0</v>
      </c>
      <c r="J389" s="299">
        <v>0</v>
      </c>
      <c r="K389" s="299">
        <v>0</v>
      </c>
      <c r="L389" s="300"/>
      <c r="M389" s="301">
        <v>0</v>
      </c>
      <c r="N389" s="302">
        <v>0</v>
      </c>
      <c r="O389" s="302">
        <f t="shared" si="124"/>
        <v>0</v>
      </c>
      <c r="P389" s="303">
        <f t="shared" si="125"/>
        <v>0</v>
      </c>
      <c r="Q389" s="300"/>
      <c r="R389" s="301">
        <v>0</v>
      </c>
      <c r="S389" s="302">
        <v>0</v>
      </c>
      <c r="T389" s="302">
        <f t="shared" si="126"/>
        <v>0</v>
      </c>
      <c r="U389" s="303">
        <f t="shared" si="127"/>
        <v>0</v>
      </c>
      <c r="V389" s="300"/>
      <c r="W389" s="301">
        <f t="shared" si="176"/>
        <v>0</v>
      </c>
      <c r="X389" s="301">
        <f t="shared" si="173"/>
        <v>0</v>
      </c>
      <c r="Y389" s="302">
        <f t="shared" si="129"/>
        <v>0</v>
      </c>
      <c r="Z389" s="303">
        <f t="shared" si="130"/>
        <v>0</v>
      </c>
      <c r="AA389" s="304"/>
      <c r="AB389" s="305">
        <f t="shared" si="177"/>
        <v>0</v>
      </c>
      <c r="AC389" s="305">
        <f t="shared" si="174"/>
        <v>0</v>
      </c>
      <c r="AD389" s="305">
        <f t="shared" si="135"/>
        <v>0</v>
      </c>
      <c r="AE389" s="303">
        <f t="shared" si="136"/>
        <v>0</v>
      </c>
      <c r="AF389" s="304"/>
      <c r="AG389" s="305">
        <f t="shared" si="178"/>
        <v>0</v>
      </c>
      <c r="AH389" s="305">
        <f t="shared" si="175"/>
        <v>0</v>
      </c>
      <c r="AI389" s="305">
        <f t="shared" si="139"/>
        <v>0</v>
      </c>
      <c r="AJ389" s="303">
        <f t="shared" si="140"/>
        <v>0</v>
      </c>
      <c r="AK389" s="304"/>
      <c r="AL389" s="302">
        <f t="shared" si="181"/>
        <v>0</v>
      </c>
      <c r="AM389" s="306">
        <f t="shared" si="179"/>
        <v>0</v>
      </c>
      <c r="AN389" s="306"/>
      <c r="AO389" s="306"/>
      <c r="AP389" s="302">
        <f t="shared" si="141"/>
        <v>0</v>
      </c>
      <c r="AQ389" s="307">
        <f t="shared" si="142"/>
        <v>0</v>
      </c>
      <c r="AR389" s="304"/>
      <c r="AS389" s="302">
        <f t="shared" si="182"/>
        <v>0</v>
      </c>
      <c r="AT389" s="306">
        <f t="shared" si="180"/>
        <v>0</v>
      </c>
      <c r="AU389" s="306"/>
      <c r="AV389" s="306"/>
      <c r="AW389" s="302">
        <f t="shared" si="143"/>
        <v>0</v>
      </c>
      <c r="AX389" s="307">
        <f t="shared" si="144"/>
        <v>0</v>
      </c>
      <c r="AY389" s="304"/>
      <c r="AZ389" s="302">
        <f t="shared" si="145"/>
        <v>0</v>
      </c>
      <c r="BA389" s="302">
        <f t="shared" si="131"/>
        <v>0</v>
      </c>
      <c r="BB389" s="302">
        <f t="shared" si="146"/>
        <v>0</v>
      </c>
      <c r="BC389" s="303">
        <f t="shared" si="147"/>
        <v>0</v>
      </c>
      <c r="BD389" s="308"/>
      <c r="BE389" s="305">
        <f t="shared" si="148"/>
        <v>0</v>
      </c>
      <c r="BF389" s="305">
        <f t="shared" si="149"/>
        <v>0</v>
      </c>
      <c r="BG389" s="305">
        <f t="shared" si="150"/>
        <v>0</v>
      </c>
      <c r="BH389" s="307">
        <f t="shared" si="151"/>
        <v>0</v>
      </c>
      <c r="BI389" s="294"/>
      <c r="BJ389" s="91"/>
      <c r="BK389" s="91"/>
      <c r="BL389" s="91"/>
      <c r="BM389" s="91"/>
    </row>
    <row r="390" spans="1:65" hidden="1" outlineLevel="1" x14ac:dyDescent="0.25">
      <c r="A390" s="42"/>
      <c r="B390" s="42"/>
      <c r="C390" s="295">
        <v>379</v>
      </c>
      <c r="D390" s="280">
        <v>0</v>
      </c>
      <c r="E390" s="311" t="s">
        <v>486</v>
      </c>
      <c r="F390" s="297">
        <v>0</v>
      </c>
      <c r="G390" s="298">
        <v>0</v>
      </c>
      <c r="H390" s="299">
        <v>0</v>
      </c>
      <c r="I390" s="299">
        <v>0</v>
      </c>
      <c r="J390" s="299">
        <v>0</v>
      </c>
      <c r="K390" s="299">
        <v>0</v>
      </c>
      <c r="L390" s="300"/>
      <c r="M390" s="301">
        <v>0</v>
      </c>
      <c r="N390" s="302">
        <v>0</v>
      </c>
      <c r="O390" s="302">
        <f t="shared" si="124"/>
        <v>0</v>
      </c>
      <c r="P390" s="303">
        <f t="shared" si="125"/>
        <v>0</v>
      </c>
      <c r="Q390" s="300"/>
      <c r="R390" s="301">
        <v>0</v>
      </c>
      <c r="S390" s="302">
        <v>0</v>
      </c>
      <c r="T390" s="302">
        <f t="shared" si="126"/>
        <v>0</v>
      </c>
      <c r="U390" s="303">
        <f t="shared" si="127"/>
        <v>0</v>
      </c>
      <c r="V390" s="300"/>
      <c r="W390" s="301">
        <f t="shared" si="176"/>
        <v>0</v>
      </c>
      <c r="X390" s="301">
        <f t="shared" si="173"/>
        <v>0</v>
      </c>
      <c r="Y390" s="302">
        <f t="shared" si="129"/>
        <v>0</v>
      </c>
      <c r="Z390" s="303">
        <f t="shared" si="130"/>
        <v>0</v>
      </c>
      <c r="AA390" s="304"/>
      <c r="AB390" s="305">
        <f t="shared" si="177"/>
        <v>0</v>
      </c>
      <c r="AC390" s="305">
        <f t="shared" si="174"/>
        <v>0</v>
      </c>
      <c r="AD390" s="305">
        <f t="shared" si="135"/>
        <v>0</v>
      </c>
      <c r="AE390" s="303">
        <f t="shared" si="136"/>
        <v>0</v>
      </c>
      <c r="AF390" s="304"/>
      <c r="AG390" s="305">
        <f t="shared" si="178"/>
        <v>0</v>
      </c>
      <c r="AH390" s="305">
        <f t="shared" si="175"/>
        <v>0</v>
      </c>
      <c r="AI390" s="305">
        <f t="shared" si="139"/>
        <v>0</v>
      </c>
      <c r="AJ390" s="303">
        <f t="shared" si="140"/>
        <v>0</v>
      </c>
      <c r="AK390" s="304"/>
      <c r="AL390" s="302">
        <f t="shared" si="181"/>
        <v>0</v>
      </c>
      <c r="AM390" s="306">
        <f t="shared" si="179"/>
        <v>0</v>
      </c>
      <c r="AN390" s="306"/>
      <c r="AO390" s="306"/>
      <c r="AP390" s="302">
        <f t="shared" si="141"/>
        <v>0</v>
      </c>
      <c r="AQ390" s="307">
        <f t="shared" si="142"/>
        <v>0</v>
      </c>
      <c r="AR390" s="304"/>
      <c r="AS390" s="302">
        <f t="shared" si="182"/>
        <v>0</v>
      </c>
      <c r="AT390" s="306">
        <f t="shared" si="180"/>
        <v>0</v>
      </c>
      <c r="AU390" s="306"/>
      <c r="AV390" s="306"/>
      <c r="AW390" s="302">
        <f t="shared" si="143"/>
        <v>0</v>
      </c>
      <c r="AX390" s="307">
        <f t="shared" si="144"/>
        <v>0</v>
      </c>
      <c r="AY390" s="304"/>
      <c r="AZ390" s="302">
        <f t="shared" si="145"/>
        <v>0</v>
      </c>
      <c r="BA390" s="302">
        <f t="shared" si="131"/>
        <v>0</v>
      </c>
      <c r="BB390" s="302">
        <f t="shared" si="146"/>
        <v>0</v>
      </c>
      <c r="BC390" s="303">
        <f t="shared" si="147"/>
        <v>0</v>
      </c>
      <c r="BD390" s="308"/>
      <c r="BE390" s="305">
        <f t="shared" si="148"/>
        <v>0</v>
      </c>
      <c r="BF390" s="305">
        <f t="shared" si="149"/>
        <v>0</v>
      </c>
      <c r="BG390" s="305">
        <f t="shared" si="150"/>
        <v>0</v>
      </c>
      <c r="BH390" s="307">
        <f t="shared" si="151"/>
        <v>0</v>
      </c>
      <c r="BI390" s="294"/>
      <c r="BJ390" s="91"/>
      <c r="BK390" s="91"/>
      <c r="BL390" s="91"/>
      <c r="BM390" s="91"/>
    </row>
    <row r="391" spans="1:65" hidden="1" outlineLevel="1" x14ac:dyDescent="0.25">
      <c r="A391" s="42"/>
      <c r="B391" s="42"/>
      <c r="C391" s="295">
        <v>380</v>
      </c>
      <c r="D391" s="280">
        <v>0</v>
      </c>
      <c r="E391" s="311" t="s">
        <v>487</v>
      </c>
      <c r="F391" s="297">
        <v>0</v>
      </c>
      <c r="G391" s="298">
        <v>0</v>
      </c>
      <c r="H391" s="299">
        <v>0</v>
      </c>
      <c r="I391" s="299">
        <v>0</v>
      </c>
      <c r="J391" s="299">
        <v>0</v>
      </c>
      <c r="K391" s="299">
        <v>0</v>
      </c>
      <c r="L391" s="300"/>
      <c r="M391" s="301">
        <v>0</v>
      </c>
      <c r="N391" s="302">
        <v>0</v>
      </c>
      <c r="O391" s="302">
        <f t="shared" si="124"/>
        <v>0</v>
      </c>
      <c r="P391" s="303">
        <f t="shared" si="125"/>
        <v>0</v>
      </c>
      <c r="Q391" s="300"/>
      <c r="R391" s="301">
        <v>0</v>
      </c>
      <c r="S391" s="302">
        <v>0</v>
      </c>
      <c r="T391" s="302">
        <f t="shared" si="126"/>
        <v>0</v>
      </c>
      <c r="U391" s="303">
        <f t="shared" si="127"/>
        <v>0</v>
      </c>
      <c r="V391" s="300"/>
      <c r="W391" s="301">
        <f t="shared" si="176"/>
        <v>0</v>
      </c>
      <c r="X391" s="301">
        <f t="shared" si="173"/>
        <v>0</v>
      </c>
      <c r="Y391" s="302">
        <f t="shared" si="129"/>
        <v>0</v>
      </c>
      <c r="Z391" s="303">
        <f t="shared" si="130"/>
        <v>0</v>
      </c>
      <c r="AA391" s="304"/>
      <c r="AB391" s="305">
        <f t="shared" si="177"/>
        <v>0</v>
      </c>
      <c r="AC391" s="305">
        <f t="shared" si="174"/>
        <v>0</v>
      </c>
      <c r="AD391" s="305">
        <f t="shared" si="135"/>
        <v>0</v>
      </c>
      <c r="AE391" s="303">
        <f t="shared" si="136"/>
        <v>0</v>
      </c>
      <c r="AF391" s="304"/>
      <c r="AG391" s="305">
        <f t="shared" si="178"/>
        <v>0</v>
      </c>
      <c r="AH391" s="305">
        <f t="shared" si="175"/>
        <v>0</v>
      </c>
      <c r="AI391" s="305">
        <f t="shared" si="139"/>
        <v>0</v>
      </c>
      <c r="AJ391" s="303">
        <f t="shared" si="140"/>
        <v>0</v>
      </c>
      <c r="AK391" s="304"/>
      <c r="AL391" s="302">
        <f t="shared" si="181"/>
        <v>0</v>
      </c>
      <c r="AM391" s="306">
        <f t="shared" si="179"/>
        <v>0</v>
      </c>
      <c r="AN391" s="306"/>
      <c r="AO391" s="306"/>
      <c r="AP391" s="302">
        <f t="shared" si="141"/>
        <v>0</v>
      </c>
      <c r="AQ391" s="307">
        <f t="shared" si="142"/>
        <v>0</v>
      </c>
      <c r="AR391" s="304"/>
      <c r="AS391" s="302">
        <f t="shared" si="182"/>
        <v>0</v>
      </c>
      <c r="AT391" s="306">
        <f t="shared" si="180"/>
        <v>0</v>
      </c>
      <c r="AU391" s="306"/>
      <c r="AV391" s="306"/>
      <c r="AW391" s="302">
        <f t="shared" si="143"/>
        <v>0</v>
      </c>
      <c r="AX391" s="307">
        <f t="shared" si="144"/>
        <v>0</v>
      </c>
      <c r="AY391" s="304"/>
      <c r="AZ391" s="302">
        <f t="shared" si="145"/>
        <v>0</v>
      </c>
      <c r="BA391" s="302">
        <f t="shared" si="131"/>
        <v>0</v>
      </c>
      <c r="BB391" s="302">
        <f t="shared" si="146"/>
        <v>0</v>
      </c>
      <c r="BC391" s="303">
        <f t="shared" si="147"/>
        <v>0</v>
      </c>
      <c r="BD391" s="308"/>
      <c r="BE391" s="305">
        <f t="shared" si="148"/>
        <v>0</v>
      </c>
      <c r="BF391" s="305">
        <f t="shared" si="149"/>
        <v>0</v>
      </c>
      <c r="BG391" s="305">
        <f t="shared" si="150"/>
        <v>0</v>
      </c>
      <c r="BH391" s="307">
        <f t="shared" si="151"/>
        <v>0</v>
      </c>
      <c r="BI391" s="294"/>
      <c r="BJ391" s="91"/>
      <c r="BK391" s="91"/>
      <c r="BL391" s="91"/>
      <c r="BM391" s="91"/>
    </row>
    <row r="392" spans="1:65" hidden="1" outlineLevel="1" x14ac:dyDescent="0.25">
      <c r="A392" s="42"/>
      <c r="B392" s="42"/>
      <c r="C392" s="295">
        <v>381</v>
      </c>
      <c r="D392" s="280">
        <v>0</v>
      </c>
      <c r="E392" s="311" t="s">
        <v>488</v>
      </c>
      <c r="F392" s="297">
        <v>0</v>
      </c>
      <c r="G392" s="298">
        <v>0</v>
      </c>
      <c r="H392" s="299">
        <v>0</v>
      </c>
      <c r="I392" s="299">
        <v>0</v>
      </c>
      <c r="J392" s="299">
        <v>0</v>
      </c>
      <c r="K392" s="299">
        <v>0</v>
      </c>
      <c r="L392" s="300"/>
      <c r="M392" s="301">
        <v>0</v>
      </c>
      <c r="N392" s="302">
        <v>0</v>
      </c>
      <c r="O392" s="302">
        <f t="shared" si="124"/>
        <v>0</v>
      </c>
      <c r="P392" s="303">
        <f t="shared" si="125"/>
        <v>0</v>
      </c>
      <c r="Q392" s="300"/>
      <c r="R392" s="301">
        <v>0</v>
      </c>
      <c r="S392" s="302">
        <v>0</v>
      </c>
      <c r="T392" s="302">
        <f t="shared" si="126"/>
        <v>0</v>
      </c>
      <c r="U392" s="303">
        <f t="shared" si="127"/>
        <v>0</v>
      </c>
      <c r="V392" s="300"/>
      <c r="W392" s="301">
        <f t="shared" si="176"/>
        <v>0</v>
      </c>
      <c r="X392" s="301">
        <f t="shared" si="173"/>
        <v>0</v>
      </c>
      <c r="Y392" s="302">
        <f t="shared" si="129"/>
        <v>0</v>
      </c>
      <c r="Z392" s="303">
        <f t="shared" si="130"/>
        <v>0</v>
      </c>
      <c r="AA392" s="304"/>
      <c r="AB392" s="305">
        <f t="shared" si="177"/>
        <v>0</v>
      </c>
      <c r="AC392" s="305">
        <f t="shared" si="174"/>
        <v>0</v>
      </c>
      <c r="AD392" s="305">
        <f t="shared" si="135"/>
        <v>0</v>
      </c>
      <c r="AE392" s="303">
        <f t="shared" si="136"/>
        <v>0</v>
      </c>
      <c r="AF392" s="304"/>
      <c r="AG392" s="305">
        <f t="shared" si="178"/>
        <v>0</v>
      </c>
      <c r="AH392" s="305">
        <f t="shared" si="175"/>
        <v>0</v>
      </c>
      <c r="AI392" s="305">
        <f t="shared" si="139"/>
        <v>0</v>
      </c>
      <c r="AJ392" s="303">
        <f t="shared" si="140"/>
        <v>0</v>
      </c>
      <c r="AK392" s="304"/>
      <c r="AL392" s="302">
        <f t="shared" si="181"/>
        <v>0</v>
      </c>
      <c r="AM392" s="306">
        <f t="shared" si="179"/>
        <v>0</v>
      </c>
      <c r="AN392" s="306"/>
      <c r="AO392" s="306"/>
      <c r="AP392" s="302">
        <f t="shared" si="141"/>
        <v>0</v>
      </c>
      <c r="AQ392" s="307">
        <f t="shared" si="142"/>
        <v>0</v>
      </c>
      <c r="AR392" s="304"/>
      <c r="AS392" s="302">
        <f t="shared" si="182"/>
        <v>0</v>
      </c>
      <c r="AT392" s="306">
        <f t="shared" si="180"/>
        <v>0</v>
      </c>
      <c r="AU392" s="306"/>
      <c r="AV392" s="306"/>
      <c r="AW392" s="302">
        <f t="shared" si="143"/>
        <v>0</v>
      </c>
      <c r="AX392" s="307">
        <f t="shared" si="144"/>
        <v>0</v>
      </c>
      <c r="AY392" s="304"/>
      <c r="AZ392" s="302">
        <f t="shared" si="145"/>
        <v>0</v>
      </c>
      <c r="BA392" s="302">
        <f t="shared" si="131"/>
        <v>0</v>
      </c>
      <c r="BB392" s="302">
        <f t="shared" si="146"/>
        <v>0</v>
      </c>
      <c r="BC392" s="303">
        <f t="shared" si="147"/>
        <v>0</v>
      </c>
      <c r="BD392" s="308"/>
      <c r="BE392" s="305">
        <f t="shared" si="148"/>
        <v>0</v>
      </c>
      <c r="BF392" s="305">
        <f t="shared" si="149"/>
        <v>0</v>
      </c>
      <c r="BG392" s="305">
        <f t="shared" si="150"/>
        <v>0</v>
      </c>
      <c r="BH392" s="307">
        <f t="shared" si="151"/>
        <v>0</v>
      </c>
      <c r="BI392" s="294"/>
      <c r="BJ392" s="91"/>
      <c r="BK392" s="91"/>
      <c r="BL392" s="91"/>
      <c r="BM392" s="91"/>
    </row>
    <row r="393" spans="1:65" hidden="1" outlineLevel="1" x14ac:dyDescent="0.25">
      <c r="A393" s="42"/>
      <c r="B393" s="42"/>
      <c r="C393" s="295">
        <v>382</v>
      </c>
      <c r="D393" s="280">
        <v>0</v>
      </c>
      <c r="E393" s="311" t="s">
        <v>489</v>
      </c>
      <c r="F393" s="297">
        <v>0</v>
      </c>
      <c r="G393" s="298">
        <v>0</v>
      </c>
      <c r="H393" s="299">
        <v>0</v>
      </c>
      <c r="I393" s="299">
        <v>0</v>
      </c>
      <c r="J393" s="299">
        <v>0</v>
      </c>
      <c r="K393" s="299">
        <v>0</v>
      </c>
      <c r="L393" s="300"/>
      <c r="M393" s="301">
        <v>0</v>
      </c>
      <c r="N393" s="302">
        <v>0</v>
      </c>
      <c r="O393" s="302">
        <f t="shared" si="124"/>
        <v>0</v>
      </c>
      <c r="P393" s="303">
        <f t="shared" si="125"/>
        <v>0</v>
      </c>
      <c r="Q393" s="300"/>
      <c r="R393" s="301">
        <v>0</v>
      </c>
      <c r="S393" s="302">
        <v>0</v>
      </c>
      <c r="T393" s="302">
        <f t="shared" si="126"/>
        <v>0</v>
      </c>
      <c r="U393" s="303">
        <f t="shared" si="127"/>
        <v>0</v>
      </c>
      <c r="V393" s="300"/>
      <c r="W393" s="301">
        <f t="shared" si="176"/>
        <v>0</v>
      </c>
      <c r="X393" s="301">
        <f t="shared" si="173"/>
        <v>0</v>
      </c>
      <c r="Y393" s="302">
        <f t="shared" si="129"/>
        <v>0</v>
      </c>
      <c r="Z393" s="303">
        <f t="shared" si="130"/>
        <v>0</v>
      </c>
      <c r="AA393" s="304"/>
      <c r="AB393" s="305">
        <f t="shared" si="177"/>
        <v>0</v>
      </c>
      <c r="AC393" s="305">
        <f t="shared" si="174"/>
        <v>0</v>
      </c>
      <c r="AD393" s="305">
        <f t="shared" si="135"/>
        <v>0</v>
      </c>
      <c r="AE393" s="303">
        <f t="shared" si="136"/>
        <v>0</v>
      </c>
      <c r="AF393" s="304"/>
      <c r="AG393" s="305">
        <f t="shared" si="178"/>
        <v>0</v>
      </c>
      <c r="AH393" s="305">
        <f t="shared" si="175"/>
        <v>0</v>
      </c>
      <c r="AI393" s="305">
        <f t="shared" si="139"/>
        <v>0</v>
      </c>
      <c r="AJ393" s="303">
        <f t="shared" si="140"/>
        <v>0</v>
      </c>
      <c r="AK393" s="304"/>
      <c r="AL393" s="302">
        <f t="shared" si="181"/>
        <v>0</v>
      </c>
      <c r="AM393" s="306">
        <f t="shared" si="179"/>
        <v>0</v>
      </c>
      <c r="AN393" s="306"/>
      <c r="AO393" s="306"/>
      <c r="AP393" s="302">
        <f t="shared" si="141"/>
        <v>0</v>
      </c>
      <c r="AQ393" s="307">
        <f t="shared" si="142"/>
        <v>0</v>
      </c>
      <c r="AR393" s="304"/>
      <c r="AS393" s="302">
        <f t="shared" si="182"/>
        <v>0</v>
      </c>
      <c r="AT393" s="306">
        <f t="shared" si="180"/>
        <v>0</v>
      </c>
      <c r="AU393" s="306"/>
      <c r="AV393" s="306"/>
      <c r="AW393" s="302">
        <f t="shared" si="143"/>
        <v>0</v>
      </c>
      <c r="AX393" s="307">
        <f t="shared" si="144"/>
        <v>0</v>
      </c>
      <c r="AY393" s="304"/>
      <c r="AZ393" s="302">
        <f t="shared" si="145"/>
        <v>0</v>
      </c>
      <c r="BA393" s="302">
        <f t="shared" si="131"/>
        <v>0</v>
      </c>
      <c r="BB393" s="302">
        <f t="shared" si="146"/>
        <v>0</v>
      </c>
      <c r="BC393" s="303">
        <f t="shared" si="147"/>
        <v>0</v>
      </c>
      <c r="BD393" s="308"/>
      <c r="BE393" s="305">
        <f t="shared" si="148"/>
        <v>0</v>
      </c>
      <c r="BF393" s="305">
        <f t="shared" si="149"/>
        <v>0</v>
      </c>
      <c r="BG393" s="305">
        <f t="shared" si="150"/>
        <v>0</v>
      </c>
      <c r="BH393" s="307">
        <f t="shared" si="151"/>
        <v>0</v>
      </c>
      <c r="BI393" s="294"/>
      <c r="BJ393" s="91"/>
      <c r="BK393" s="91"/>
      <c r="BL393" s="91"/>
      <c r="BM393" s="91"/>
    </row>
    <row r="394" spans="1:65" hidden="1" outlineLevel="1" x14ac:dyDescent="0.25">
      <c r="A394" s="42"/>
      <c r="B394" s="42"/>
      <c r="C394" s="295">
        <v>383</v>
      </c>
      <c r="D394" s="280">
        <v>0</v>
      </c>
      <c r="E394" s="311" t="s">
        <v>490</v>
      </c>
      <c r="F394" s="297">
        <v>0</v>
      </c>
      <c r="G394" s="298">
        <v>0</v>
      </c>
      <c r="H394" s="299">
        <v>0</v>
      </c>
      <c r="I394" s="299">
        <v>0</v>
      </c>
      <c r="J394" s="299">
        <v>0</v>
      </c>
      <c r="K394" s="299">
        <v>0</v>
      </c>
      <c r="L394" s="300"/>
      <c r="M394" s="301">
        <v>0</v>
      </c>
      <c r="N394" s="302">
        <v>0</v>
      </c>
      <c r="O394" s="302">
        <f t="shared" si="124"/>
        <v>0</v>
      </c>
      <c r="P394" s="303">
        <f t="shared" si="125"/>
        <v>0</v>
      </c>
      <c r="Q394" s="300"/>
      <c r="R394" s="301">
        <v>0</v>
      </c>
      <c r="S394" s="302">
        <v>0</v>
      </c>
      <c r="T394" s="302">
        <f t="shared" si="126"/>
        <v>0</v>
      </c>
      <c r="U394" s="303">
        <f t="shared" si="127"/>
        <v>0</v>
      </c>
      <c r="V394" s="300"/>
      <c r="W394" s="301">
        <f t="shared" si="176"/>
        <v>0</v>
      </c>
      <c r="X394" s="301">
        <f t="shared" si="173"/>
        <v>0</v>
      </c>
      <c r="Y394" s="302">
        <f t="shared" si="129"/>
        <v>0</v>
      </c>
      <c r="Z394" s="303">
        <f t="shared" si="130"/>
        <v>0</v>
      </c>
      <c r="AA394" s="304"/>
      <c r="AB394" s="305">
        <f t="shared" si="177"/>
        <v>0</v>
      </c>
      <c r="AC394" s="305">
        <f t="shared" si="174"/>
        <v>0</v>
      </c>
      <c r="AD394" s="305">
        <f t="shared" si="135"/>
        <v>0</v>
      </c>
      <c r="AE394" s="303">
        <f t="shared" si="136"/>
        <v>0</v>
      </c>
      <c r="AF394" s="304"/>
      <c r="AG394" s="305">
        <f t="shared" si="178"/>
        <v>0</v>
      </c>
      <c r="AH394" s="305">
        <f t="shared" si="175"/>
        <v>0</v>
      </c>
      <c r="AI394" s="305">
        <f t="shared" si="139"/>
        <v>0</v>
      </c>
      <c r="AJ394" s="303">
        <f t="shared" si="140"/>
        <v>0</v>
      </c>
      <c r="AK394" s="304"/>
      <c r="AL394" s="302">
        <f t="shared" si="181"/>
        <v>0</v>
      </c>
      <c r="AM394" s="306">
        <f t="shared" si="179"/>
        <v>0</v>
      </c>
      <c r="AN394" s="306"/>
      <c r="AO394" s="306"/>
      <c r="AP394" s="302">
        <f t="shared" si="141"/>
        <v>0</v>
      </c>
      <c r="AQ394" s="307">
        <f t="shared" si="142"/>
        <v>0</v>
      </c>
      <c r="AR394" s="304"/>
      <c r="AS394" s="302">
        <f t="shared" si="182"/>
        <v>0</v>
      </c>
      <c r="AT394" s="306">
        <f t="shared" si="180"/>
        <v>0</v>
      </c>
      <c r="AU394" s="306"/>
      <c r="AV394" s="306"/>
      <c r="AW394" s="302">
        <f t="shared" si="143"/>
        <v>0</v>
      </c>
      <c r="AX394" s="307">
        <f t="shared" si="144"/>
        <v>0</v>
      </c>
      <c r="AY394" s="304"/>
      <c r="AZ394" s="302">
        <f t="shared" si="145"/>
        <v>0</v>
      </c>
      <c r="BA394" s="302">
        <f t="shared" si="131"/>
        <v>0</v>
      </c>
      <c r="BB394" s="302">
        <f t="shared" si="146"/>
        <v>0</v>
      </c>
      <c r="BC394" s="303">
        <f t="shared" si="147"/>
        <v>0</v>
      </c>
      <c r="BD394" s="308"/>
      <c r="BE394" s="305">
        <f t="shared" si="148"/>
        <v>0</v>
      </c>
      <c r="BF394" s="305">
        <f t="shared" si="149"/>
        <v>0</v>
      </c>
      <c r="BG394" s="305">
        <f t="shared" si="150"/>
        <v>0</v>
      </c>
      <c r="BH394" s="307">
        <f t="shared" si="151"/>
        <v>0</v>
      </c>
      <c r="BI394" s="294"/>
      <c r="BJ394" s="91"/>
      <c r="BK394" s="91"/>
      <c r="BL394" s="91"/>
      <c r="BM394" s="91"/>
    </row>
    <row r="395" spans="1:65" hidden="1" outlineLevel="1" x14ac:dyDescent="0.25">
      <c r="A395" s="42"/>
      <c r="B395" s="42"/>
      <c r="C395" s="295">
        <v>384</v>
      </c>
      <c r="D395" s="280">
        <v>0</v>
      </c>
      <c r="E395" s="311" t="s">
        <v>491</v>
      </c>
      <c r="F395" s="297">
        <v>0</v>
      </c>
      <c r="G395" s="298">
        <v>0</v>
      </c>
      <c r="H395" s="299">
        <v>0</v>
      </c>
      <c r="I395" s="299">
        <v>0</v>
      </c>
      <c r="J395" s="299">
        <v>0</v>
      </c>
      <c r="K395" s="299">
        <v>0</v>
      </c>
      <c r="L395" s="300"/>
      <c r="M395" s="301">
        <v>0</v>
      </c>
      <c r="N395" s="302">
        <v>0</v>
      </c>
      <c r="O395" s="302">
        <f t="shared" si="124"/>
        <v>0</v>
      </c>
      <c r="P395" s="303">
        <f t="shared" si="125"/>
        <v>0</v>
      </c>
      <c r="Q395" s="300"/>
      <c r="R395" s="301">
        <v>0</v>
      </c>
      <c r="S395" s="302">
        <v>0</v>
      </c>
      <c r="T395" s="302">
        <f t="shared" si="126"/>
        <v>0</v>
      </c>
      <c r="U395" s="303">
        <f t="shared" si="127"/>
        <v>0</v>
      </c>
      <c r="V395" s="300"/>
      <c r="W395" s="301">
        <f t="shared" si="176"/>
        <v>0</v>
      </c>
      <c r="X395" s="301">
        <f t="shared" si="173"/>
        <v>0</v>
      </c>
      <c r="Y395" s="302">
        <f t="shared" si="129"/>
        <v>0</v>
      </c>
      <c r="Z395" s="303">
        <f t="shared" si="130"/>
        <v>0</v>
      </c>
      <c r="AA395" s="304"/>
      <c r="AB395" s="305">
        <f t="shared" si="177"/>
        <v>0</v>
      </c>
      <c r="AC395" s="305">
        <f t="shared" si="174"/>
        <v>0</v>
      </c>
      <c r="AD395" s="305">
        <f t="shared" si="135"/>
        <v>0</v>
      </c>
      <c r="AE395" s="303">
        <f t="shared" si="136"/>
        <v>0</v>
      </c>
      <c r="AF395" s="304"/>
      <c r="AG395" s="305">
        <f t="shared" si="178"/>
        <v>0</v>
      </c>
      <c r="AH395" s="305">
        <f t="shared" si="175"/>
        <v>0</v>
      </c>
      <c r="AI395" s="305">
        <f t="shared" si="139"/>
        <v>0</v>
      </c>
      <c r="AJ395" s="303">
        <f t="shared" si="140"/>
        <v>0</v>
      </c>
      <c r="AK395" s="304"/>
      <c r="AL395" s="302">
        <f t="shared" si="181"/>
        <v>0</v>
      </c>
      <c r="AM395" s="306">
        <f t="shared" si="179"/>
        <v>0</v>
      </c>
      <c r="AN395" s="306"/>
      <c r="AO395" s="306"/>
      <c r="AP395" s="302">
        <f t="shared" si="141"/>
        <v>0</v>
      </c>
      <c r="AQ395" s="307">
        <f t="shared" si="142"/>
        <v>0</v>
      </c>
      <c r="AR395" s="304"/>
      <c r="AS395" s="302">
        <f t="shared" si="182"/>
        <v>0</v>
      </c>
      <c r="AT395" s="306">
        <f t="shared" si="180"/>
        <v>0</v>
      </c>
      <c r="AU395" s="306"/>
      <c r="AV395" s="306"/>
      <c r="AW395" s="302">
        <f t="shared" si="143"/>
        <v>0</v>
      </c>
      <c r="AX395" s="307">
        <f t="shared" si="144"/>
        <v>0</v>
      </c>
      <c r="AY395" s="304"/>
      <c r="AZ395" s="302">
        <f t="shared" si="145"/>
        <v>0</v>
      </c>
      <c r="BA395" s="302">
        <f t="shared" si="131"/>
        <v>0</v>
      </c>
      <c r="BB395" s="302">
        <f t="shared" si="146"/>
        <v>0</v>
      </c>
      <c r="BC395" s="303">
        <f t="shared" si="147"/>
        <v>0</v>
      </c>
      <c r="BD395" s="308"/>
      <c r="BE395" s="305">
        <f t="shared" si="148"/>
        <v>0</v>
      </c>
      <c r="BF395" s="305">
        <f t="shared" si="149"/>
        <v>0</v>
      </c>
      <c r="BG395" s="305">
        <f t="shared" si="150"/>
        <v>0</v>
      </c>
      <c r="BH395" s="307">
        <f t="shared" si="151"/>
        <v>0</v>
      </c>
      <c r="BI395" s="294"/>
      <c r="BJ395" s="91"/>
      <c r="BK395" s="91"/>
      <c r="BL395" s="91"/>
      <c r="BM395" s="91"/>
    </row>
    <row r="396" spans="1:65" hidden="1" outlineLevel="1" x14ac:dyDescent="0.25">
      <c r="A396" s="42"/>
      <c r="B396" s="42"/>
      <c r="C396" s="295">
        <v>385</v>
      </c>
      <c r="D396" s="280">
        <v>0</v>
      </c>
      <c r="E396" s="311" t="s">
        <v>492</v>
      </c>
      <c r="F396" s="297">
        <v>0</v>
      </c>
      <c r="G396" s="298">
        <v>0</v>
      </c>
      <c r="H396" s="299">
        <v>0</v>
      </c>
      <c r="I396" s="299">
        <v>0</v>
      </c>
      <c r="J396" s="299">
        <v>0</v>
      </c>
      <c r="K396" s="299">
        <v>0</v>
      </c>
      <c r="L396" s="300"/>
      <c r="M396" s="301">
        <v>0</v>
      </c>
      <c r="N396" s="302">
        <v>0</v>
      </c>
      <c r="O396" s="302">
        <f t="shared" si="124"/>
        <v>0</v>
      </c>
      <c r="P396" s="303">
        <f t="shared" si="125"/>
        <v>0</v>
      </c>
      <c r="Q396" s="300"/>
      <c r="R396" s="301">
        <v>0</v>
      </c>
      <c r="S396" s="302">
        <v>0</v>
      </c>
      <c r="T396" s="302">
        <f t="shared" si="126"/>
        <v>0</v>
      </c>
      <c r="U396" s="303">
        <f t="shared" si="127"/>
        <v>0</v>
      </c>
      <c r="V396" s="300"/>
      <c r="W396" s="301">
        <f t="shared" si="176"/>
        <v>0</v>
      </c>
      <c r="X396" s="301">
        <f t="shared" si="176"/>
        <v>0</v>
      </c>
      <c r="Y396" s="302">
        <f t="shared" si="129"/>
        <v>0</v>
      </c>
      <c r="Z396" s="303">
        <f t="shared" si="130"/>
        <v>0</v>
      </c>
      <c r="AA396" s="304"/>
      <c r="AB396" s="305">
        <f t="shared" si="177"/>
        <v>0</v>
      </c>
      <c r="AC396" s="305">
        <f t="shared" si="177"/>
        <v>0</v>
      </c>
      <c r="AD396" s="305">
        <f t="shared" si="135"/>
        <v>0</v>
      </c>
      <c r="AE396" s="303">
        <f t="shared" si="136"/>
        <v>0</v>
      </c>
      <c r="AF396" s="304"/>
      <c r="AG396" s="305">
        <f t="shared" si="178"/>
        <v>0</v>
      </c>
      <c r="AH396" s="305">
        <f t="shared" si="178"/>
        <v>0</v>
      </c>
      <c r="AI396" s="305">
        <f t="shared" si="139"/>
        <v>0</v>
      </c>
      <c r="AJ396" s="303">
        <f t="shared" si="140"/>
        <v>0</v>
      </c>
      <c r="AK396" s="304"/>
      <c r="AL396" s="302">
        <f t="shared" si="181"/>
        <v>0</v>
      </c>
      <c r="AM396" s="306">
        <f t="shared" si="179"/>
        <v>0</v>
      </c>
      <c r="AN396" s="306"/>
      <c r="AO396" s="306"/>
      <c r="AP396" s="302">
        <f t="shared" si="141"/>
        <v>0</v>
      </c>
      <c r="AQ396" s="307">
        <f t="shared" si="142"/>
        <v>0</v>
      </c>
      <c r="AR396" s="304"/>
      <c r="AS396" s="302">
        <f t="shared" si="182"/>
        <v>0</v>
      </c>
      <c r="AT396" s="306">
        <f t="shared" si="180"/>
        <v>0</v>
      </c>
      <c r="AU396" s="306"/>
      <c r="AV396" s="306"/>
      <c r="AW396" s="302">
        <f t="shared" si="143"/>
        <v>0</v>
      </c>
      <c r="AX396" s="307">
        <f t="shared" si="144"/>
        <v>0</v>
      </c>
      <c r="AY396" s="304"/>
      <c r="AZ396" s="302">
        <f t="shared" si="145"/>
        <v>0</v>
      </c>
      <c r="BA396" s="302">
        <f t="shared" si="131"/>
        <v>0</v>
      </c>
      <c r="BB396" s="302">
        <f t="shared" si="146"/>
        <v>0</v>
      </c>
      <c r="BC396" s="303">
        <f t="shared" si="147"/>
        <v>0</v>
      </c>
      <c r="BD396" s="308"/>
      <c r="BE396" s="305">
        <f t="shared" si="148"/>
        <v>0</v>
      </c>
      <c r="BF396" s="305">
        <f t="shared" si="149"/>
        <v>0</v>
      </c>
      <c r="BG396" s="305">
        <f t="shared" si="150"/>
        <v>0</v>
      </c>
      <c r="BH396" s="307">
        <f t="shared" si="151"/>
        <v>0</v>
      </c>
      <c r="BI396" s="294"/>
      <c r="BJ396" s="91"/>
      <c r="BK396" s="91"/>
      <c r="BL396" s="91"/>
      <c r="BM396" s="91"/>
    </row>
    <row r="397" spans="1:65" hidden="1" outlineLevel="1" x14ac:dyDescent="0.25">
      <c r="A397" s="42"/>
      <c r="B397" s="42"/>
      <c r="C397" s="295">
        <v>386</v>
      </c>
      <c r="D397" s="280">
        <v>0</v>
      </c>
      <c r="E397" s="311" t="s">
        <v>493</v>
      </c>
      <c r="F397" s="297">
        <v>0</v>
      </c>
      <c r="G397" s="298">
        <v>0</v>
      </c>
      <c r="H397" s="299">
        <v>0</v>
      </c>
      <c r="I397" s="299">
        <v>0</v>
      </c>
      <c r="J397" s="299">
        <v>0</v>
      </c>
      <c r="K397" s="299">
        <v>0</v>
      </c>
      <c r="L397" s="300"/>
      <c r="M397" s="301">
        <v>0</v>
      </c>
      <c r="N397" s="302">
        <v>0</v>
      </c>
      <c r="O397" s="302">
        <f t="shared" si="124"/>
        <v>0</v>
      </c>
      <c r="P397" s="303">
        <f t="shared" si="125"/>
        <v>0</v>
      </c>
      <c r="Q397" s="300"/>
      <c r="R397" s="301">
        <v>0</v>
      </c>
      <c r="S397" s="302">
        <v>0</v>
      </c>
      <c r="T397" s="302">
        <f t="shared" si="126"/>
        <v>0</v>
      </c>
      <c r="U397" s="303">
        <f t="shared" si="127"/>
        <v>0</v>
      </c>
      <c r="V397" s="300"/>
      <c r="W397" s="301">
        <f t="shared" ref="W397:X460" si="183">+M397+R397</f>
        <v>0</v>
      </c>
      <c r="X397" s="301">
        <f t="shared" si="183"/>
        <v>0</v>
      </c>
      <c r="Y397" s="302">
        <f t="shared" si="129"/>
        <v>0</v>
      </c>
      <c r="Z397" s="303">
        <f t="shared" si="130"/>
        <v>0</v>
      </c>
      <c r="AA397" s="304"/>
      <c r="AB397" s="305">
        <f t="shared" ref="AB397:AC460" si="184">(+M397*$H397)+(R397*$J397)</f>
        <v>0</v>
      </c>
      <c r="AC397" s="305">
        <f t="shared" si="184"/>
        <v>0</v>
      </c>
      <c r="AD397" s="305">
        <f t="shared" si="135"/>
        <v>0</v>
      </c>
      <c r="AE397" s="303">
        <f t="shared" si="136"/>
        <v>0</v>
      </c>
      <c r="AF397" s="304"/>
      <c r="AG397" s="305">
        <f t="shared" ref="AG397:AH460" si="185">(+M397*$I397)+(R397*$K397)</f>
        <v>0</v>
      </c>
      <c r="AH397" s="305">
        <f t="shared" si="185"/>
        <v>0</v>
      </c>
      <c r="AI397" s="305">
        <f t="shared" si="139"/>
        <v>0</v>
      </c>
      <c r="AJ397" s="303">
        <f t="shared" si="140"/>
        <v>0</v>
      </c>
      <c r="AK397" s="304"/>
      <c r="AL397" s="302">
        <f t="shared" si="181"/>
        <v>0</v>
      </c>
      <c r="AM397" s="306">
        <f t="shared" si="179"/>
        <v>0</v>
      </c>
      <c r="AN397" s="306"/>
      <c r="AO397" s="306"/>
      <c r="AP397" s="302">
        <f t="shared" si="141"/>
        <v>0</v>
      </c>
      <c r="AQ397" s="307">
        <f t="shared" si="142"/>
        <v>0</v>
      </c>
      <c r="AR397" s="304"/>
      <c r="AS397" s="302">
        <f t="shared" si="182"/>
        <v>0</v>
      </c>
      <c r="AT397" s="306">
        <f t="shared" si="180"/>
        <v>0</v>
      </c>
      <c r="AU397" s="306"/>
      <c r="AV397" s="306"/>
      <c r="AW397" s="302">
        <f t="shared" si="143"/>
        <v>0</v>
      </c>
      <c r="AX397" s="307">
        <f t="shared" si="144"/>
        <v>0</v>
      </c>
      <c r="AY397" s="304"/>
      <c r="AZ397" s="302">
        <f t="shared" si="145"/>
        <v>0</v>
      </c>
      <c r="BA397" s="302">
        <f t="shared" si="131"/>
        <v>0</v>
      </c>
      <c r="BB397" s="302">
        <f t="shared" si="146"/>
        <v>0</v>
      </c>
      <c r="BC397" s="303">
        <f t="shared" si="147"/>
        <v>0</v>
      </c>
      <c r="BD397" s="308"/>
      <c r="BE397" s="305">
        <f t="shared" si="148"/>
        <v>0</v>
      </c>
      <c r="BF397" s="305">
        <f t="shared" si="149"/>
        <v>0</v>
      </c>
      <c r="BG397" s="305">
        <f t="shared" si="150"/>
        <v>0</v>
      </c>
      <c r="BH397" s="307">
        <f t="shared" si="151"/>
        <v>0</v>
      </c>
      <c r="BI397" s="294"/>
      <c r="BJ397" s="91"/>
      <c r="BK397" s="91"/>
      <c r="BL397" s="91"/>
      <c r="BM397" s="91"/>
    </row>
    <row r="398" spans="1:65" hidden="1" outlineLevel="1" x14ac:dyDescent="0.25">
      <c r="A398" s="42"/>
      <c r="B398" s="42"/>
      <c r="C398" s="295">
        <v>387</v>
      </c>
      <c r="D398" s="280">
        <v>0</v>
      </c>
      <c r="E398" s="311" t="s">
        <v>494</v>
      </c>
      <c r="F398" s="297">
        <v>0</v>
      </c>
      <c r="G398" s="298">
        <v>0</v>
      </c>
      <c r="H398" s="299">
        <v>0</v>
      </c>
      <c r="I398" s="299">
        <v>0</v>
      </c>
      <c r="J398" s="299">
        <v>0</v>
      </c>
      <c r="K398" s="299">
        <v>0</v>
      </c>
      <c r="L398" s="300"/>
      <c r="M398" s="301">
        <v>0</v>
      </c>
      <c r="N398" s="302">
        <v>0</v>
      </c>
      <c r="O398" s="302">
        <f t="shared" si="124"/>
        <v>0</v>
      </c>
      <c r="P398" s="303">
        <f t="shared" si="125"/>
        <v>0</v>
      </c>
      <c r="Q398" s="300"/>
      <c r="R398" s="301">
        <v>0</v>
      </c>
      <c r="S398" s="302">
        <v>0</v>
      </c>
      <c r="T398" s="302">
        <f t="shared" si="126"/>
        <v>0</v>
      </c>
      <c r="U398" s="303">
        <f t="shared" si="127"/>
        <v>0</v>
      </c>
      <c r="V398" s="300"/>
      <c r="W398" s="301">
        <f t="shared" si="183"/>
        <v>0</v>
      </c>
      <c r="X398" s="301">
        <f t="shared" si="183"/>
        <v>0</v>
      </c>
      <c r="Y398" s="302">
        <f t="shared" si="129"/>
        <v>0</v>
      </c>
      <c r="Z398" s="303">
        <f t="shared" si="130"/>
        <v>0</v>
      </c>
      <c r="AA398" s="304"/>
      <c r="AB398" s="305">
        <f t="shared" si="184"/>
        <v>0</v>
      </c>
      <c r="AC398" s="305">
        <f t="shared" si="184"/>
        <v>0</v>
      </c>
      <c r="AD398" s="305">
        <f t="shared" si="135"/>
        <v>0</v>
      </c>
      <c r="AE398" s="303">
        <f t="shared" si="136"/>
        <v>0</v>
      </c>
      <c r="AF398" s="304"/>
      <c r="AG398" s="305">
        <f t="shared" si="185"/>
        <v>0</v>
      </c>
      <c r="AH398" s="305">
        <f t="shared" si="185"/>
        <v>0</v>
      </c>
      <c r="AI398" s="305">
        <f t="shared" si="139"/>
        <v>0</v>
      </c>
      <c r="AJ398" s="303">
        <f t="shared" si="140"/>
        <v>0</v>
      </c>
      <c r="AK398" s="304"/>
      <c r="AL398" s="302">
        <f t="shared" si="181"/>
        <v>0</v>
      </c>
      <c r="AM398" s="306">
        <f t="shared" si="179"/>
        <v>0</v>
      </c>
      <c r="AN398" s="306"/>
      <c r="AO398" s="306"/>
      <c r="AP398" s="302">
        <f t="shared" si="141"/>
        <v>0</v>
      </c>
      <c r="AQ398" s="307">
        <f t="shared" si="142"/>
        <v>0</v>
      </c>
      <c r="AR398" s="304"/>
      <c r="AS398" s="302">
        <f t="shared" si="182"/>
        <v>0</v>
      </c>
      <c r="AT398" s="306">
        <f t="shared" si="180"/>
        <v>0</v>
      </c>
      <c r="AU398" s="306"/>
      <c r="AV398" s="306"/>
      <c r="AW398" s="302">
        <f t="shared" si="143"/>
        <v>0</v>
      </c>
      <c r="AX398" s="307">
        <f t="shared" si="144"/>
        <v>0</v>
      </c>
      <c r="AY398" s="304"/>
      <c r="AZ398" s="302">
        <f t="shared" si="145"/>
        <v>0</v>
      </c>
      <c r="BA398" s="302">
        <f t="shared" si="131"/>
        <v>0</v>
      </c>
      <c r="BB398" s="302">
        <f t="shared" si="146"/>
        <v>0</v>
      </c>
      <c r="BC398" s="303">
        <f t="shared" si="147"/>
        <v>0</v>
      </c>
      <c r="BD398" s="308"/>
      <c r="BE398" s="305">
        <f t="shared" si="148"/>
        <v>0</v>
      </c>
      <c r="BF398" s="305">
        <f t="shared" si="149"/>
        <v>0</v>
      </c>
      <c r="BG398" s="305">
        <f t="shared" si="150"/>
        <v>0</v>
      </c>
      <c r="BH398" s="307">
        <f t="shared" si="151"/>
        <v>0</v>
      </c>
      <c r="BI398" s="294"/>
      <c r="BJ398" s="91"/>
      <c r="BK398" s="91"/>
      <c r="BL398" s="91"/>
      <c r="BM398" s="91"/>
    </row>
    <row r="399" spans="1:65" hidden="1" outlineLevel="1" x14ac:dyDescent="0.25">
      <c r="A399" s="42"/>
      <c r="B399" s="42"/>
      <c r="C399" s="295">
        <v>388</v>
      </c>
      <c r="D399" s="280">
        <v>0</v>
      </c>
      <c r="E399" s="311" t="s">
        <v>495</v>
      </c>
      <c r="F399" s="297">
        <v>0</v>
      </c>
      <c r="G399" s="298">
        <v>0</v>
      </c>
      <c r="H399" s="299">
        <v>0</v>
      </c>
      <c r="I399" s="299">
        <v>0</v>
      </c>
      <c r="J399" s="299">
        <v>0</v>
      </c>
      <c r="K399" s="299">
        <v>0</v>
      </c>
      <c r="L399" s="300"/>
      <c r="M399" s="301">
        <v>0</v>
      </c>
      <c r="N399" s="302">
        <v>0</v>
      </c>
      <c r="O399" s="302">
        <f t="shared" si="124"/>
        <v>0</v>
      </c>
      <c r="P399" s="303">
        <f t="shared" si="125"/>
        <v>0</v>
      </c>
      <c r="Q399" s="300"/>
      <c r="R399" s="301">
        <v>0</v>
      </c>
      <c r="S399" s="302">
        <v>0</v>
      </c>
      <c r="T399" s="302">
        <f t="shared" si="126"/>
        <v>0</v>
      </c>
      <c r="U399" s="303">
        <f t="shared" si="127"/>
        <v>0</v>
      </c>
      <c r="V399" s="300"/>
      <c r="W399" s="301">
        <f t="shared" si="183"/>
        <v>0</v>
      </c>
      <c r="X399" s="301">
        <f t="shared" si="183"/>
        <v>0</v>
      </c>
      <c r="Y399" s="302">
        <f t="shared" si="129"/>
        <v>0</v>
      </c>
      <c r="Z399" s="303">
        <f t="shared" si="130"/>
        <v>0</v>
      </c>
      <c r="AA399" s="304"/>
      <c r="AB399" s="305">
        <f t="shared" si="184"/>
        <v>0</v>
      </c>
      <c r="AC399" s="305">
        <f t="shared" si="184"/>
        <v>0</v>
      </c>
      <c r="AD399" s="305">
        <f t="shared" si="135"/>
        <v>0</v>
      </c>
      <c r="AE399" s="303">
        <f t="shared" si="136"/>
        <v>0</v>
      </c>
      <c r="AF399" s="304"/>
      <c r="AG399" s="305">
        <f t="shared" si="185"/>
        <v>0</v>
      </c>
      <c r="AH399" s="305">
        <f t="shared" si="185"/>
        <v>0</v>
      </c>
      <c r="AI399" s="305">
        <f t="shared" si="139"/>
        <v>0</v>
      </c>
      <c r="AJ399" s="303">
        <f t="shared" si="140"/>
        <v>0</v>
      </c>
      <c r="AK399" s="304"/>
      <c r="AL399" s="302">
        <f t="shared" si="181"/>
        <v>0</v>
      </c>
      <c r="AM399" s="306">
        <f t="shared" si="179"/>
        <v>0</v>
      </c>
      <c r="AN399" s="306"/>
      <c r="AO399" s="306"/>
      <c r="AP399" s="302">
        <f t="shared" si="141"/>
        <v>0</v>
      </c>
      <c r="AQ399" s="307">
        <f t="shared" si="142"/>
        <v>0</v>
      </c>
      <c r="AR399" s="304"/>
      <c r="AS399" s="302">
        <f t="shared" si="182"/>
        <v>0</v>
      </c>
      <c r="AT399" s="306">
        <f t="shared" si="180"/>
        <v>0</v>
      </c>
      <c r="AU399" s="306"/>
      <c r="AV399" s="306"/>
      <c r="AW399" s="302">
        <f t="shared" si="143"/>
        <v>0</v>
      </c>
      <c r="AX399" s="307">
        <f t="shared" si="144"/>
        <v>0</v>
      </c>
      <c r="AY399" s="304"/>
      <c r="AZ399" s="302">
        <f t="shared" si="145"/>
        <v>0</v>
      </c>
      <c r="BA399" s="302">
        <f t="shared" si="131"/>
        <v>0</v>
      </c>
      <c r="BB399" s="302">
        <f t="shared" si="146"/>
        <v>0</v>
      </c>
      <c r="BC399" s="303">
        <f t="shared" si="147"/>
        <v>0</v>
      </c>
      <c r="BD399" s="308"/>
      <c r="BE399" s="305">
        <f t="shared" si="148"/>
        <v>0</v>
      </c>
      <c r="BF399" s="305">
        <f t="shared" si="149"/>
        <v>0</v>
      </c>
      <c r="BG399" s="305">
        <f t="shared" si="150"/>
        <v>0</v>
      </c>
      <c r="BH399" s="307">
        <f t="shared" si="151"/>
        <v>0</v>
      </c>
      <c r="BI399" s="294"/>
      <c r="BJ399" s="91"/>
      <c r="BK399" s="91"/>
      <c r="BL399" s="91"/>
      <c r="BM399" s="91"/>
    </row>
    <row r="400" spans="1:65" hidden="1" outlineLevel="1" x14ac:dyDescent="0.25">
      <c r="A400" s="42"/>
      <c r="B400" s="42"/>
      <c r="C400" s="295">
        <v>389</v>
      </c>
      <c r="D400" s="280">
        <v>0</v>
      </c>
      <c r="E400" s="311" t="s">
        <v>496</v>
      </c>
      <c r="F400" s="297">
        <v>0</v>
      </c>
      <c r="G400" s="298">
        <v>0</v>
      </c>
      <c r="H400" s="299">
        <v>0</v>
      </c>
      <c r="I400" s="299">
        <v>0</v>
      </c>
      <c r="J400" s="299">
        <v>0</v>
      </c>
      <c r="K400" s="299">
        <v>0</v>
      </c>
      <c r="L400" s="300"/>
      <c r="M400" s="301">
        <v>0</v>
      </c>
      <c r="N400" s="302">
        <v>0</v>
      </c>
      <c r="O400" s="302">
        <f t="shared" si="124"/>
        <v>0</v>
      </c>
      <c r="P400" s="303">
        <f t="shared" si="125"/>
        <v>0</v>
      </c>
      <c r="Q400" s="300"/>
      <c r="R400" s="301">
        <v>0</v>
      </c>
      <c r="S400" s="302">
        <v>0</v>
      </c>
      <c r="T400" s="302">
        <f t="shared" si="126"/>
        <v>0</v>
      </c>
      <c r="U400" s="303">
        <f t="shared" si="127"/>
        <v>0</v>
      </c>
      <c r="V400" s="300"/>
      <c r="W400" s="301">
        <f t="shared" si="183"/>
        <v>0</v>
      </c>
      <c r="X400" s="301">
        <f t="shared" si="183"/>
        <v>0</v>
      </c>
      <c r="Y400" s="302">
        <f t="shared" si="129"/>
        <v>0</v>
      </c>
      <c r="Z400" s="303">
        <f t="shared" si="130"/>
        <v>0</v>
      </c>
      <c r="AA400" s="304"/>
      <c r="AB400" s="305">
        <f t="shared" si="184"/>
        <v>0</v>
      </c>
      <c r="AC400" s="305">
        <f t="shared" si="184"/>
        <v>0</v>
      </c>
      <c r="AD400" s="305">
        <f t="shared" si="135"/>
        <v>0</v>
      </c>
      <c r="AE400" s="303">
        <f t="shared" si="136"/>
        <v>0</v>
      </c>
      <c r="AF400" s="304"/>
      <c r="AG400" s="305">
        <f t="shared" si="185"/>
        <v>0</v>
      </c>
      <c r="AH400" s="305">
        <f t="shared" si="185"/>
        <v>0</v>
      </c>
      <c r="AI400" s="305">
        <f t="shared" si="139"/>
        <v>0</v>
      </c>
      <c r="AJ400" s="303">
        <f t="shared" si="140"/>
        <v>0</v>
      </c>
      <c r="AK400" s="304"/>
      <c r="AL400" s="302">
        <f t="shared" si="181"/>
        <v>0</v>
      </c>
      <c r="AM400" s="306">
        <f t="shared" si="179"/>
        <v>0</v>
      </c>
      <c r="AN400" s="306"/>
      <c r="AO400" s="306"/>
      <c r="AP400" s="302">
        <f t="shared" si="141"/>
        <v>0</v>
      </c>
      <c r="AQ400" s="307">
        <f t="shared" si="142"/>
        <v>0</v>
      </c>
      <c r="AR400" s="304"/>
      <c r="AS400" s="302">
        <f t="shared" si="182"/>
        <v>0</v>
      </c>
      <c r="AT400" s="306">
        <f t="shared" si="180"/>
        <v>0</v>
      </c>
      <c r="AU400" s="306"/>
      <c r="AV400" s="306"/>
      <c r="AW400" s="302">
        <f t="shared" si="143"/>
        <v>0</v>
      </c>
      <c r="AX400" s="307">
        <f t="shared" si="144"/>
        <v>0</v>
      </c>
      <c r="AY400" s="304"/>
      <c r="AZ400" s="302">
        <f t="shared" si="145"/>
        <v>0</v>
      </c>
      <c r="BA400" s="302">
        <f t="shared" si="131"/>
        <v>0</v>
      </c>
      <c r="BB400" s="302">
        <f t="shared" si="146"/>
        <v>0</v>
      </c>
      <c r="BC400" s="303">
        <f t="shared" si="147"/>
        <v>0</v>
      </c>
      <c r="BD400" s="308"/>
      <c r="BE400" s="305">
        <f t="shared" si="148"/>
        <v>0</v>
      </c>
      <c r="BF400" s="305">
        <f t="shared" si="149"/>
        <v>0</v>
      </c>
      <c r="BG400" s="305">
        <f t="shared" si="150"/>
        <v>0</v>
      </c>
      <c r="BH400" s="307">
        <f t="shared" si="151"/>
        <v>0</v>
      </c>
      <c r="BI400" s="294"/>
      <c r="BJ400" s="91"/>
      <c r="BK400" s="91"/>
      <c r="BL400" s="91"/>
      <c r="BM400" s="91"/>
    </row>
    <row r="401" spans="1:65" hidden="1" outlineLevel="1" x14ac:dyDescent="0.25">
      <c r="A401" s="42"/>
      <c r="B401" s="42"/>
      <c r="C401" s="295">
        <v>390</v>
      </c>
      <c r="D401" s="280">
        <v>0</v>
      </c>
      <c r="E401" s="311" t="s">
        <v>497</v>
      </c>
      <c r="F401" s="297">
        <v>0</v>
      </c>
      <c r="G401" s="298">
        <v>0</v>
      </c>
      <c r="H401" s="299">
        <v>0</v>
      </c>
      <c r="I401" s="299">
        <v>0</v>
      </c>
      <c r="J401" s="299">
        <v>0</v>
      </c>
      <c r="K401" s="299">
        <v>0</v>
      </c>
      <c r="L401" s="300"/>
      <c r="M401" s="301">
        <v>0</v>
      </c>
      <c r="N401" s="302">
        <v>0</v>
      </c>
      <c r="O401" s="302">
        <f t="shared" si="124"/>
        <v>0</v>
      </c>
      <c r="P401" s="303">
        <f t="shared" si="125"/>
        <v>0</v>
      </c>
      <c r="Q401" s="300"/>
      <c r="R401" s="301">
        <v>0</v>
      </c>
      <c r="S401" s="302">
        <v>0</v>
      </c>
      <c r="T401" s="302">
        <f t="shared" si="126"/>
        <v>0</v>
      </c>
      <c r="U401" s="303">
        <f t="shared" si="127"/>
        <v>0</v>
      </c>
      <c r="V401" s="300"/>
      <c r="W401" s="301">
        <f t="shared" si="183"/>
        <v>0</v>
      </c>
      <c r="X401" s="301">
        <f t="shared" si="183"/>
        <v>0</v>
      </c>
      <c r="Y401" s="302">
        <f t="shared" si="129"/>
        <v>0</v>
      </c>
      <c r="Z401" s="303">
        <f t="shared" si="130"/>
        <v>0</v>
      </c>
      <c r="AA401" s="304"/>
      <c r="AB401" s="305">
        <f t="shared" si="184"/>
        <v>0</v>
      </c>
      <c r="AC401" s="305">
        <f t="shared" si="184"/>
        <v>0</v>
      </c>
      <c r="AD401" s="305">
        <f t="shared" si="135"/>
        <v>0</v>
      </c>
      <c r="AE401" s="303">
        <f t="shared" si="136"/>
        <v>0</v>
      </c>
      <c r="AF401" s="304"/>
      <c r="AG401" s="305">
        <f t="shared" si="185"/>
        <v>0</v>
      </c>
      <c r="AH401" s="305">
        <f t="shared" si="185"/>
        <v>0</v>
      </c>
      <c r="AI401" s="305">
        <f t="shared" si="139"/>
        <v>0</v>
      </c>
      <c r="AJ401" s="303">
        <f t="shared" si="140"/>
        <v>0</v>
      </c>
      <c r="AK401" s="304"/>
      <c r="AL401" s="302">
        <f t="shared" si="181"/>
        <v>0</v>
      </c>
      <c r="AM401" s="306">
        <f t="shared" si="179"/>
        <v>0</v>
      </c>
      <c r="AN401" s="306"/>
      <c r="AO401" s="306"/>
      <c r="AP401" s="302">
        <f t="shared" si="141"/>
        <v>0</v>
      </c>
      <c r="AQ401" s="307">
        <f t="shared" si="142"/>
        <v>0</v>
      </c>
      <c r="AR401" s="304"/>
      <c r="AS401" s="302">
        <f t="shared" si="182"/>
        <v>0</v>
      </c>
      <c r="AT401" s="306">
        <f t="shared" si="180"/>
        <v>0</v>
      </c>
      <c r="AU401" s="306"/>
      <c r="AV401" s="306"/>
      <c r="AW401" s="302">
        <f t="shared" si="143"/>
        <v>0</v>
      </c>
      <c r="AX401" s="307">
        <f t="shared" si="144"/>
        <v>0</v>
      </c>
      <c r="AY401" s="304"/>
      <c r="AZ401" s="302">
        <f t="shared" si="145"/>
        <v>0</v>
      </c>
      <c r="BA401" s="302">
        <f t="shared" si="131"/>
        <v>0</v>
      </c>
      <c r="BB401" s="302">
        <f t="shared" si="146"/>
        <v>0</v>
      </c>
      <c r="BC401" s="303">
        <f t="shared" si="147"/>
        <v>0</v>
      </c>
      <c r="BD401" s="308"/>
      <c r="BE401" s="305">
        <f t="shared" si="148"/>
        <v>0</v>
      </c>
      <c r="BF401" s="305">
        <f t="shared" si="149"/>
        <v>0</v>
      </c>
      <c r="BG401" s="305">
        <f t="shared" si="150"/>
        <v>0</v>
      </c>
      <c r="BH401" s="307">
        <f t="shared" si="151"/>
        <v>0</v>
      </c>
      <c r="BI401" s="294"/>
      <c r="BJ401" s="91"/>
      <c r="BK401" s="91"/>
      <c r="BL401" s="91"/>
      <c r="BM401" s="91"/>
    </row>
    <row r="402" spans="1:65" hidden="1" outlineLevel="1" x14ac:dyDescent="0.25">
      <c r="A402" s="42"/>
      <c r="B402" s="42"/>
      <c r="C402" s="295">
        <v>391</v>
      </c>
      <c r="D402" s="280">
        <v>0</v>
      </c>
      <c r="E402" s="311" t="s">
        <v>498</v>
      </c>
      <c r="F402" s="297">
        <v>0</v>
      </c>
      <c r="G402" s="298">
        <v>0</v>
      </c>
      <c r="H402" s="299">
        <v>0</v>
      </c>
      <c r="I402" s="299">
        <v>0</v>
      </c>
      <c r="J402" s="299">
        <v>0</v>
      </c>
      <c r="K402" s="299">
        <v>0</v>
      </c>
      <c r="L402" s="300"/>
      <c r="M402" s="301">
        <v>0</v>
      </c>
      <c r="N402" s="302">
        <v>0</v>
      </c>
      <c r="O402" s="302">
        <f t="shared" si="124"/>
        <v>0</v>
      </c>
      <c r="P402" s="303">
        <f t="shared" si="125"/>
        <v>0</v>
      </c>
      <c r="Q402" s="300"/>
      <c r="R402" s="301">
        <v>0</v>
      </c>
      <c r="S402" s="302">
        <v>0</v>
      </c>
      <c r="T402" s="302">
        <f t="shared" si="126"/>
        <v>0</v>
      </c>
      <c r="U402" s="303">
        <f t="shared" si="127"/>
        <v>0</v>
      </c>
      <c r="V402" s="300"/>
      <c r="W402" s="301">
        <f t="shared" si="183"/>
        <v>0</v>
      </c>
      <c r="X402" s="301">
        <f t="shared" si="183"/>
        <v>0</v>
      </c>
      <c r="Y402" s="302">
        <f t="shared" si="129"/>
        <v>0</v>
      </c>
      <c r="Z402" s="303">
        <f t="shared" si="130"/>
        <v>0</v>
      </c>
      <c r="AA402" s="304"/>
      <c r="AB402" s="305">
        <f t="shared" si="184"/>
        <v>0</v>
      </c>
      <c r="AC402" s="305">
        <f t="shared" si="184"/>
        <v>0</v>
      </c>
      <c r="AD402" s="305">
        <f t="shared" si="135"/>
        <v>0</v>
      </c>
      <c r="AE402" s="303">
        <f t="shared" si="136"/>
        <v>0</v>
      </c>
      <c r="AF402" s="304"/>
      <c r="AG402" s="305">
        <f t="shared" si="185"/>
        <v>0</v>
      </c>
      <c r="AH402" s="305">
        <f t="shared" si="185"/>
        <v>0</v>
      </c>
      <c r="AI402" s="305">
        <f t="shared" si="139"/>
        <v>0</v>
      </c>
      <c r="AJ402" s="303">
        <f t="shared" si="140"/>
        <v>0</v>
      </c>
      <c r="AK402" s="304"/>
      <c r="AL402" s="302">
        <f t="shared" si="181"/>
        <v>0</v>
      </c>
      <c r="AM402" s="306">
        <f t="shared" si="179"/>
        <v>0</v>
      </c>
      <c r="AN402" s="306"/>
      <c r="AO402" s="306"/>
      <c r="AP402" s="302">
        <f t="shared" si="141"/>
        <v>0</v>
      </c>
      <c r="AQ402" s="307">
        <f t="shared" si="142"/>
        <v>0</v>
      </c>
      <c r="AR402" s="304"/>
      <c r="AS402" s="302">
        <f t="shared" si="182"/>
        <v>0</v>
      </c>
      <c r="AT402" s="306">
        <f t="shared" si="180"/>
        <v>0</v>
      </c>
      <c r="AU402" s="306"/>
      <c r="AV402" s="306"/>
      <c r="AW402" s="302">
        <f t="shared" si="143"/>
        <v>0</v>
      </c>
      <c r="AX402" s="307">
        <f t="shared" si="144"/>
        <v>0</v>
      </c>
      <c r="AY402" s="304"/>
      <c r="AZ402" s="302">
        <f t="shared" si="145"/>
        <v>0</v>
      </c>
      <c r="BA402" s="302">
        <f t="shared" si="131"/>
        <v>0</v>
      </c>
      <c r="BB402" s="302">
        <f t="shared" si="146"/>
        <v>0</v>
      </c>
      <c r="BC402" s="303">
        <f t="shared" si="147"/>
        <v>0</v>
      </c>
      <c r="BD402" s="308"/>
      <c r="BE402" s="305">
        <f t="shared" si="148"/>
        <v>0</v>
      </c>
      <c r="BF402" s="305">
        <f t="shared" si="149"/>
        <v>0</v>
      </c>
      <c r="BG402" s="305">
        <f t="shared" si="150"/>
        <v>0</v>
      </c>
      <c r="BH402" s="307">
        <f t="shared" si="151"/>
        <v>0</v>
      </c>
      <c r="BI402" s="294"/>
      <c r="BJ402" s="91"/>
      <c r="BK402" s="91"/>
      <c r="BL402" s="91"/>
      <c r="BM402" s="91"/>
    </row>
    <row r="403" spans="1:65" hidden="1" outlineLevel="1" x14ac:dyDescent="0.25">
      <c r="A403" s="42"/>
      <c r="B403" s="42"/>
      <c r="C403" s="295">
        <v>392</v>
      </c>
      <c r="D403" s="280">
        <v>0</v>
      </c>
      <c r="E403" s="311" t="s">
        <v>499</v>
      </c>
      <c r="F403" s="297">
        <v>0</v>
      </c>
      <c r="G403" s="298">
        <v>0</v>
      </c>
      <c r="H403" s="299">
        <v>0</v>
      </c>
      <c r="I403" s="299">
        <v>0</v>
      </c>
      <c r="J403" s="299">
        <v>0</v>
      </c>
      <c r="K403" s="299">
        <v>0</v>
      </c>
      <c r="L403" s="300"/>
      <c r="M403" s="301">
        <v>0</v>
      </c>
      <c r="N403" s="302">
        <v>0</v>
      </c>
      <c r="O403" s="302">
        <f t="shared" si="124"/>
        <v>0</v>
      </c>
      <c r="P403" s="303">
        <f t="shared" si="125"/>
        <v>0</v>
      </c>
      <c r="Q403" s="300"/>
      <c r="R403" s="301">
        <v>0</v>
      </c>
      <c r="S403" s="302">
        <v>0</v>
      </c>
      <c r="T403" s="302">
        <f t="shared" si="126"/>
        <v>0</v>
      </c>
      <c r="U403" s="303">
        <f t="shared" si="127"/>
        <v>0</v>
      </c>
      <c r="V403" s="300"/>
      <c r="W403" s="301">
        <f t="shared" si="183"/>
        <v>0</v>
      </c>
      <c r="X403" s="301">
        <f t="shared" si="183"/>
        <v>0</v>
      </c>
      <c r="Y403" s="302">
        <f t="shared" si="129"/>
        <v>0</v>
      </c>
      <c r="Z403" s="303">
        <f t="shared" si="130"/>
        <v>0</v>
      </c>
      <c r="AA403" s="304"/>
      <c r="AB403" s="305">
        <f t="shared" si="184"/>
        <v>0</v>
      </c>
      <c r="AC403" s="305">
        <f t="shared" si="184"/>
        <v>0</v>
      </c>
      <c r="AD403" s="305">
        <f t="shared" si="135"/>
        <v>0</v>
      </c>
      <c r="AE403" s="303">
        <f t="shared" si="136"/>
        <v>0</v>
      </c>
      <c r="AF403" s="304"/>
      <c r="AG403" s="305">
        <f t="shared" si="185"/>
        <v>0</v>
      </c>
      <c r="AH403" s="305">
        <f t="shared" si="185"/>
        <v>0</v>
      </c>
      <c r="AI403" s="305">
        <f t="shared" si="139"/>
        <v>0</v>
      </c>
      <c r="AJ403" s="303">
        <f t="shared" si="140"/>
        <v>0</v>
      </c>
      <c r="AK403" s="304"/>
      <c r="AL403" s="302">
        <f t="shared" si="181"/>
        <v>0</v>
      </c>
      <c r="AM403" s="306">
        <f t="shared" si="179"/>
        <v>0</v>
      </c>
      <c r="AN403" s="306"/>
      <c r="AO403" s="306"/>
      <c r="AP403" s="302">
        <f t="shared" si="141"/>
        <v>0</v>
      </c>
      <c r="AQ403" s="307">
        <f t="shared" si="142"/>
        <v>0</v>
      </c>
      <c r="AR403" s="304"/>
      <c r="AS403" s="302">
        <f t="shared" si="182"/>
        <v>0</v>
      </c>
      <c r="AT403" s="306">
        <f t="shared" si="180"/>
        <v>0</v>
      </c>
      <c r="AU403" s="306"/>
      <c r="AV403" s="306"/>
      <c r="AW403" s="302">
        <f t="shared" si="143"/>
        <v>0</v>
      </c>
      <c r="AX403" s="307">
        <f t="shared" si="144"/>
        <v>0</v>
      </c>
      <c r="AY403" s="304"/>
      <c r="AZ403" s="302">
        <f t="shared" si="145"/>
        <v>0</v>
      </c>
      <c r="BA403" s="302">
        <f t="shared" si="131"/>
        <v>0</v>
      </c>
      <c r="BB403" s="302">
        <f t="shared" si="146"/>
        <v>0</v>
      </c>
      <c r="BC403" s="303">
        <f t="shared" si="147"/>
        <v>0</v>
      </c>
      <c r="BD403" s="308"/>
      <c r="BE403" s="305">
        <f t="shared" si="148"/>
        <v>0</v>
      </c>
      <c r="BF403" s="305">
        <f t="shared" si="149"/>
        <v>0</v>
      </c>
      <c r="BG403" s="305">
        <f t="shared" si="150"/>
        <v>0</v>
      </c>
      <c r="BH403" s="307">
        <f t="shared" si="151"/>
        <v>0</v>
      </c>
      <c r="BI403" s="294"/>
      <c r="BJ403" s="91"/>
      <c r="BK403" s="91"/>
      <c r="BL403" s="91"/>
      <c r="BM403" s="91"/>
    </row>
    <row r="404" spans="1:65" hidden="1" outlineLevel="1" x14ac:dyDescent="0.25">
      <c r="A404" s="42"/>
      <c r="B404" s="42"/>
      <c r="C404" s="295">
        <v>393</v>
      </c>
      <c r="D404" s="280">
        <v>0</v>
      </c>
      <c r="E404" s="311" t="s">
        <v>500</v>
      </c>
      <c r="F404" s="297">
        <v>0</v>
      </c>
      <c r="G404" s="298">
        <v>0</v>
      </c>
      <c r="H404" s="299">
        <v>0</v>
      </c>
      <c r="I404" s="299">
        <v>0</v>
      </c>
      <c r="J404" s="299">
        <v>0</v>
      </c>
      <c r="K404" s="299">
        <v>0</v>
      </c>
      <c r="L404" s="300"/>
      <c r="M404" s="301">
        <v>0</v>
      </c>
      <c r="N404" s="302">
        <v>0</v>
      </c>
      <c r="O404" s="302">
        <f t="shared" si="124"/>
        <v>0</v>
      </c>
      <c r="P404" s="303">
        <f t="shared" si="125"/>
        <v>0</v>
      </c>
      <c r="Q404" s="300"/>
      <c r="R404" s="301">
        <v>0</v>
      </c>
      <c r="S404" s="302">
        <v>0</v>
      </c>
      <c r="T404" s="302">
        <f t="shared" si="126"/>
        <v>0</v>
      </c>
      <c r="U404" s="303">
        <f t="shared" si="127"/>
        <v>0</v>
      </c>
      <c r="V404" s="300"/>
      <c r="W404" s="301">
        <f t="shared" si="183"/>
        <v>0</v>
      </c>
      <c r="X404" s="301">
        <f t="shared" si="183"/>
        <v>0</v>
      </c>
      <c r="Y404" s="302">
        <f t="shared" si="129"/>
        <v>0</v>
      </c>
      <c r="Z404" s="303">
        <f t="shared" si="130"/>
        <v>0</v>
      </c>
      <c r="AA404" s="304"/>
      <c r="AB404" s="305">
        <f t="shared" si="184"/>
        <v>0</v>
      </c>
      <c r="AC404" s="305">
        <f t="shared" si="184"/>
        <v>0</v>
      </c>
      <c r="AD404" s="305">
        <f t="shared" si="135"/>
        <v>0</v>
      </c>
      <c r="AE404" s="303">
        <f t="shared" si="136"/>
        <v>0</v>
      </c>
      <c r="AF404" s="304"/>
      <c r="AG404" s="305">
        <f t="shared" si="185"/>
        <v>0</v>
      </c>
      <c r="AH404" s="305">
        <f t="shared" si="185"/>
        <v>0</v>
      </c>
      <c r="AI404" s="305">
        <f t="shared" si="139"/>
        <v>0</v>
      </c>
      <c r="AJ404" s="303">
        <f t="shared" si="140"/>
        <v>0</v>
      </c>
      <c r="AK404" s="304"/>
      <c r="AL404" s="302">
        <f t="shared" si="181"/>
        <v>0</v>
      </c>
      <c r="AM404" s="306">
        <f t="shared" si="179"/>
        <v>0</v>
      </c>
      <c r="AN404" s="306"/>
      <c r="AO404" s="306"/>
      <c r="AP404" s="302">
        <f t="shared" si="141"/>
        <v>0</v>
      </c>
      <c r="AQ404" s="307">
        <f t="shared" si="142"/>
        <v>0</v>
      </c>
      <c r="AR404" s="304"/>
      <c r="AS404" s="302">
        <f t="shared" si="182"/>
        <v>0</v>
      </c>
      <c r="AT404" s="306">
        <f t="shared" si="180"/>
        <v>0</v>
      </c>
      <c r="AU404" s="306"/>
      <c r="AV404" s="306"/>
      <c r="AW404" s="302">
        <f t="shared" si="143"/>
        <v>0</v>
      </c>
      <c r="AX404" s="307">
        <f t="shared" si="144"/>
        <v>0</v>
      </c>
      <c r="AY404" s="304"/>
      <c r="AZ404" s="302">
        <f t="shared" si="145"/>
        <v>0</v>
      </c>
      <c r="BA404" s="302">
        <f t="shared" si="131"/>
        <v>0</v>
      </c>
      <c r="BB404" s="302">
        <f t="shared" si="146"/>
        <v>0</v>
      </c>
      <c r="BC404" s="303">
        <f t="shared" si="147"/>
        <v>0</v>
      </c>
      <c r="BD404" s="308"/>
      <c r="BE404" s="305">
        <f t="shared" si="148"/>
        <v>0</v>
      </c>
      <c r="BF404" s="305">
        <f t="shared" si="149"/>
        <v>0</v>
      </c>
      <c r="BG404" s="305">
        <f t="shared" si="150"/>
        <v>0</v>
      </c>
      <c r="BH404" s="307">
        <f t="shared" si="151"/>
        <v>0</v>
      </c>
      <c r="BI404" s="294"/>
      <c r="BJ404" s="91"/>
      <c r="BK404" s="91"/>
      <c r="BL404" s="91"/>
      <c r="BM404" s="91"/>
    </row>
    <row r="405" spans="1:65" hidden="1" outlineLevel="1" x14ac:dyDescent="0.25">
      <c r="A405" s="42"/>
      <c r="B405" s="42"/>
      <c r="C405" s="295">
        <v>394</v>
      </c>
      <c r="D405" s="280">
        <v>0</v>
      </c>
      <c r="E405" s="311" t="s">
        <v>501</v>
      </c>
      <c r="F405" s="297">
        <v>0</v>
      </c>
      <c r="G405" s="298">
        <v>0</v>
      </c>
      <c r="H405" s="299">
        <v>0</v>
      </c>
      <c r="I405" s="299">
        <v>0</v>
      </c>
      <c r="J405" s="299">
        <v>0</v>
      </c>
      <c r="K405" s="299">
        <v>0</v>
      </c>
      <c r="L405" s="300"/>
      <c r="M405" s="301">
        <v>0</v>
      </c>
      <c r="N405" s="302">
        <v>0</v>
      </c>
      <c r="O405" s="302">
        <f t="shared" si="124"/>
        <v>0</v>
      </c>
      <c r="P405" s="303">
        <f t="shared" si="125"/>
        <v>0</v>
      </c>
      <c r="Q405" s="300"/>
      <c r="R405" s="301">
        <v>0</v>
      </c>
      <c r="S405" s="302">
        <v>0</v>
      </c>
      <c r="T405" s="302">
        <f t="shared" si="126"/>
        <v>0</v>
      </c>
      <c r="U405" s="303">
        <f t="shared" si="127"/>
        <v>0</v>
      </c>
      <c r="V405" s="300"/>
      <c r="W405" s="301">
        <f t="shared" si="183"/>
        <v>0</v>
      </c>
      <c r="X405" s="301">
        <f t="shared" si="183"/>
        <v>0</v>
      </c>
      <c r="Y405" s="302">
        <f t="shared" si="129"/>
        <v>0</v>
      </c>
      <c r="Z405" s="303">
        <f t="shared" si="130"/>
        <v>0</v>
      </c>
      <c r="AA405" s="304"/>
      <c r="AB405" s="305">
        <f t="shared" si="184"/>
        <v>0</v>
      </c>
      <c r="AC405" s="305">
        <f t="shared" si="184"/>
        <v>0</v>
      </c>
      <c r="AD405" s="305">
        <f t="shared" si="135"/>
        <v>0</v>
      </c>
      <c r="AE405" s="303">
        <f t="shared" si="136"/>
        <v>0</v>
      </c>
      <c r="AF405" s="304"/>
      <c r="AG405" s="305">
        <f t="shared" si="185"/>
        <v>0</v>
      </c>
      <c r="AH405" s="305">
        <f t="shared" si="185"/>
        <v>0</v>
      </c>
      <c r="AI405" s="305">
        <f t="shared" si="139"/>
        <v>0</v>
      </c>
      <c r="AJ405" s="303">
        <f t="shared" si="140"/>
        <v>0</v>
      </c>
      <c r="AK405" s="304"/>
      <c r="AL405" s="302">
        <f t="shared" si="181"/>
        <v>0</v>
      </c>
      <c r="AM405" s="306">
        <f t="shared" si="179"/>
        <v>0</v>
      </c>
      <c r="AN405" s="306"/>
      <c r="AO405" s="306"/>
      <c r="AP405" s="302">
        <f t="shared" si="141"/>
        <v>0</v>
      </c>
      <c r="AQ405" s="307">
        <f t="shared" si="142"/>
        <v>0</v>
      </c>
      <c r="AR405" s="304"/>
      <c r="AS405" s="302">
        <f t="shared" si="182"/>
        <v>0</v>
      </c>
      <c r="AT405" s="306">
        <f t="shared" si="180"/>
        <v>0</v>
      </c>
      <c r="AU405" s="306"/>
      <c r="AV405" s="306"/>
      <c r="AW405" s="302">
        <f t="shared" si="143"/>
        <v>0</v>
      </c>
      <c r="AX405" s="307">
        <f t="shared" si="144"/>
        <v>0</v>
      </c>
      <c r="AY405" s="304"/>
      <c r="AZ405" s="302">
        <f t="shared" si="145"/>
        <v>0</v>
      </c>
      <c r="BA405" s="302">
        <f t="shared" si="131"/>
        <v>0</v>
      </c>
      <c r="BB405" s="302">
        <f t="shared" si="146"/>
        <v>0</v>
      </c>
      <c r="BC405" s="303">
        <f t="shared" si="147"/>
        <v>0</v>
      </c>
      <c r="BD405" s="308"/>
      <c r="BE405" s="305">
        <f t="shared" si="148"/>
        <v>0</v>
      </c>
      <c r="BF405" s="305">
        <f t="shared" si="149"/>
        <v>0</v>
      </c>
      <c r="BG405" s="305">
        <f t="shared" si="150"/>
        <v>0</v>
      </c>
      <c r="BH405" s="307">
        <f t="shared" si="151"/>
        <v>0</v>
      </c>
      <c r="BI405" s="294"/>
      <c r="BJ405" s="91"/>
      <c r="BK405" s="91"/>
      <c r="BL405" s="91"/>
      <c r="BM405" s="91"/>
    </row>
    <row r="406" spans="1:65" hidden="1" outlineLevel="1" x14ac:dyDescent="0.25">
      <c r="A406" s="42"/>
      <c r="B406" s="42"/>
      <c r="C406" s="295">
        <v>395</v>
      </c>
      <c r="D406" s="280">
        <v>0</v>
      </c>
      <c r="E406" s="311" t="s">
        <v>502</v>
      </c>
      <c r="F406" s="297">
        <v>0</v>
      </c>
      <c r="G406" s="298">
        <v>0</v>
      </c>
      <c r="H406" s="299">
        <v>0</v>
      </c>
      <c r="I406" s="299">
        <v>0</v>
      </c>
      <c r="J406" s="299">
        <v>0</v>
      </c>
      <c r="K406" s="299">
        <v>0</v>
      </c>
      <c r="L406" s="300"/>
      <c r="M406" s="301">
        <v>0</v>
      </c>
      <c r="N406" s="302">
        <v>0</v>
      </c>
      <c r="O406" s="302">
        <f t="shared" si="124"/>
        <v>0</v>
      </c>
      <c r="P406" s="303">
        <f t="shared" si="125"/>
        <v>0</v>
      </c>
      <c r="Q406" s="300"/>
      <c r="R406" s="301">
        <v>0</v>
      </c>
      <c r="S406" s="302">
        <v>0</v>
      </c>
      <c r="T406" s="302">
        <f t="shared" si="126"/>
        <v>0</v>
      </c>
      <c r="U406" s="303">
        <f t="shared" si="127"/>
        <v>0</v>
      </c>
      <c r="V406" s="300"/>
      <c r="W406" s="301">
        <f t="shared" si="183"/>
        <v>0</v>
      </c>
      <c r="X406" s="301">
        <f t="shared" si="183"/>
        <v>0</v>
      </c>
      <c r="Y406" s="302">
        <f t="shared" si="129"/>
        <v>0</v>
      </c>
      <c r="Z406" s="303">
        <f t="shared" si="130"/>
        <v>0</v>
      </c>
      <c r="AA406" s="304"/>
      <c r="AB406" s="305">
        <f t="shared" si="184"/>
        <v>0</v>
      </c>
      <c r="AC406" s="305">
        <f t="shared" si="184"/>
        <v>0</v>
      </c>
      <c r="AD406" s="305">
        <f t="shared" si="135"/>
        <v>0</v>
      </c>
      <c r="AE406" s="303">
        <f t="shared" si="136"/>
        <v>0</v>
      </c>
      <c r="AF406" s="304"/>
      <c r="AG406" s="305">
        <f t="shared" si="185"/>
        <v>0</v>
      </c>
      <c r="AH406" s="305">
        <f t="shared" si="185"/>
        <v>0</v>
      </c>
      <c r="AI406" s="305">
        <f t="shared" si="139"/>
        <v>0</v>
      </c>
      <c r="AJ406" s="303">
        <f t="shared" si="140"/>
        <v>0</v>
      </c>
      <c r="AK406" s="304"/>
      <c r="AL406" s="302">
        <f t="shared" si="181"/>
        <v>0</v>
      </c>
      <c r="AM406" s="306">
        <f t="shared" si="179"/>
        <v>0</v>
      </c>
      <c r="AN406" s="306"/>
      <c r="AO406" s="306"/>
      <c r="AP406" s="302">
        <f t="shared" si="141"/>
        <v>0</v>
      </c>
      <c r="AQ406" s="307">
        <f t="shared" si="142"/>
        <v>0</v>
      </c>
      <c r="AR406" s="304"/>
      <c r="AS406" s="302">
        <f t="shared" si="182"/>
        <v>0</v>
      </c>
      <c r="AT406" s="306">
        <f t="shared" si="180"/>
        <v>0</v>
      </c>
      <c r="AU406" s="306"/>
      <c r="AV406" s="306"/>
      <c r="AW406" s="302">
        <f t="shared" si="143"/>
        <v>0</v>
      </c>
      <c r="AX406" s="307">
        <f t="shared" si="144"/>
        <v>0</v>
      </c>
      <c r="AY406" s="304"/>
      <c r="AZ406" s="302">
        <f t="shared" si="145"/>
        <v>0</v>
      </c>
      <c r="BA406" s="302">
        <f t="shared" si="131"/>
        <v>0</v>
      </c>
      <c r="BB406" s="302">
        <f t="shared" si="146"/>
        <v>0</v>
      </c>
      <c r="BC406" s="303">
        <f t="shared" si="147"/>
        <v>0</v>
      </c>
      <c r="BD406" s="308"/>
      <c r="BE406" s="305">
        <f t="shared" si="148"/>
        <v>0</v>
      </c>
      <c r="BF406" s="305">
        <f t="shared" si="149"/>
        <v>0</v>
      </c>
      <c r="BG406" s="305">
        <f t="shared" si="150"/>
        <v>0</v>
      </c>
      <c r="BH406" s="307">
        <f t="shared" si="151"/>
        <v>0</v>
      </c>
      <c r="BI406" s="294"/>
      <c r="BJ406" s="91"/>
      <c r="BK406" s="91"/>
      <c r="BL406" s="91"/>
      <c r="BM406" s="91"/>
    </row>
    <row r="407" spans="1:65" hidden="1" outlineLevel="1" x14ac:dyDescent="0.25">
      <c r="A407" s="42"/>
      <c r="B407" s="42"/>
      <c r="C407" s="295">
        <v>396</v>
      </c>
      <c r="D407" s="280">
        <v>0</v>
      </c>
      <c r="E407" s="311" t="s">
        <v>503</v>
      </c>
      <c r="F407" s="297">
        <v>0</v>
      </c>
      <c r="G407" s="298">
        <v>0</v>
      </c>
      <c r="H407" s="299">
        <v>0</v>
      </c>
      <c r="I407" s="299">
        <v>0</v>
      </c>
      <c r="J407" s="299">
        <v>0</v>
      </c>
      <c r="K407" s="299">
        <v>0</v>
      </c>
      <c r="L407" s="300"/>
      <c r="M407" s="301">
        <v>0</v>
      </c>
      <c r="N407" s="302">
        <v>0</v>
      </c>
      <c r="O407" s="302">
        <f t="shared" si="124"/>
        <v>0</v>
      </c>
      <c r="P407" s="303">
        <f t="shared" si="125"/>
        <v>0</v>
      </c>
      <c r="Q407" s="300"/>
      <c r="R407" s="301">
        <v>0</v>
      </c>
      <c r="S407" s="302">
        <v>0</v>
      </c>
      <c r="T407" s="302">
        <f t="shared" si="126"/>
        <v>0</v>
      </c>
      <c r="U407" s="303">
        <f t="shared" si="127"/>
        <v>0</v>
      </c>
      <c r="V407" s="300"/>
      <c r="W407" s="301">
        <f t="shared" si="183"/>
        <v>0</v>
      </c>
      <c r="X407" s="301">
        <f t="shared" si="183"/>
        <v>0</v>
      </c>
      <c r="Y407" s="302">
        <f t="shared" si="129"/>
        <v>0</v>
      </c>
      <c r="Z407" s="303">
        <f t="shared" si="130"/>
        <v>0</v>
      </c>
      <c r="AA407" s="304"/>
      <c r="AB407" s="305">
        <f t="shared" si="184"/>
        <v>0</v>
      </c>
      <c r="AC407" s="305">
        <f t="shared" si="184"/>
        <v>0</v>
      </c>
      <c r="AD407" s="305">
        <f t="shared" si="135"/>
        <v>0</v>
      </c>
      <c r="AE407" s="303">
        <f t="shared" si="136"/>
        <v>0</v>
      </c>
      <c r="AF407" s="304"/>
      <c r="AG407" s="305">
        <f t="shared" si="185"/>
        <v>0</v>
      </c>
      <c r="AH407" s="305">
        <f t="shared" si="185"/>
        <v>0</v>
      </c>
      <c r="AI407" s="305">
        <f t="shared" si="139"/>
        <v>0</v>
      </c>
      <c r="AJ407" s="303">
        <f t="shared" si="140"/>
        <v>0</v>
      </c>
      <c r="AK407" s="304"/>
      <c r="AL407" s="302">
        <f t="shared" si="181"/>
        <v>0</v>
      </c>
      <c r="AM407" s="306">
        <f t="shared" si="179"/>
        <v>0</v>
      </c>
      <c r="AN407" s="306"/>
      <c r="AO407" s="306"/>
      <c r="AP407" s="302">
        <f t="shared" si="141"/>
        <v>0</v>
      </c>
      <c r="AQ407" s="307">
        <f t="shared" si="142"/>
        <v>0</v>
      </c>
      <c r="AR407" s="304"/>
      <c r="AS407" s="302">
        <f t="shared" si="182"/>
        <v>0</v>
      </c>
      <c r="AT407" s="306">
        <f t="shared" si="180"/>
        <v>0</v>
      </c>
      <c r="AU407" s="306"/>
      <c r="AV407" s="306"/>
      <c r="AW407" s="302">
        <f t="shared" si="143"/>
        <v>0</v>
      </c>
      <c r="AX407" s="307">
        <f t="shared" si="144"/>
        <v>0</v>
      </c>
      <c r="AY407" s="304"/>
      <c r="AZ407" s="302">
        <f t="shared" si="145"/>
        <v>0</v>
      </c>
      <c r="BA407" s="302">
        <f t="shared" si="131"/>
        <v>0</v>
      </c>
      <c r="BB407" s="302">
        <f t="shared" si="146"/>
        <v>0</v>
      </c>
      <c r="BC407" s="303">
        <f t="shared" si="147"/>
        <v>0</v>
      </c>
      <c r="BD407" s="308"/>
      <c r="BE407" s="305">
        <f t="shared" si="148"/>
        <v>0</v>
      </c>
      <c r="BF407" s="305">
        <f t="shared" si="149"/>
        <v>0</v>
      </c>
      <c r="BG407" s="305">
        <f t="shared" si="150"/>
        <v>0</v>
      </c>
      <c r="BH407" s="307">
        <f t="shared" si="151"/>
        <v>0</v>
      </c>
      <c r="BI407" s="294"/>
      <c r="BJ407" s="91"/>
      <c r="BK407" s="91"/>
      <c r="BL407" s="91"/>
      <c r="BM407" s="91"/>
    </row>
    <row r="408" spans="1:65" hidden="1" outlineLevel="1" x14ac:dyDescent="0.25">
      <c r="A408" s="42"/>
      <c r="B408" s="42"/>
      <c r="C408" s="295">
        <v>397</v>
      </c>
      <c r="D408" s="280">
        <v>0</v>
      </c>
      <c r="E408" s="311" t="s">
        <v>504</v>
      </c>
      <c r="F408" s="297">
        <v>0</v>
      </c>
      <c r="G408" s="298">
        <v>0</v>
      </c>
      <c r="H408" s="299">
        <v>0</v>
      </c>
      <c r="I408" s="299">
        <v>0</v>
      </c>
      <c r="J408" s="299">
        <v>0</v>
      </c>
      <c r="K408" s="299">
        <v>0</v>
      </c>
      <c r="L408" s="300"/>
      <c r="M408" s="301">
        <v>0</v>
      </c>
      <c r="N408" s="302">
        <v>0</v>
      </c>
      <c r="O408" s="302">
        <f t="shared" si="124"/>
        <v>0</v>
      </c>
      <c r="P408" s="303">
        <f t="shared" si="125"/>
        <v>0</v>
      </c>
      <c r="Q408" s="300"/>
      <c r="R408" s="301">
        <v>0</v>
      </c>
      <c r="S408" s="302">
        <v>0</v>
      </c>
      <c r="T408" s="302">
        <f t="shared" si="126"/>
        <v>0</v>
      </c>
      <c r="U408" s="303">
        <f t="shared" si="127"/>
        <v>0</v>
      </c>
      <c r="V408" s="300"/>
      <c r="W408" s="301">
        <f t="shared" si="183"/>
        <v>0</v>
      </c>
      <c r="X408" s="301">
        <f t="shared" si="183"/>
        <v>0</v>
      </c>
      <c r="Y408" s="302">
        <f t="shared" si="129"/>
        <v>0</v>
      </c>
      <c r="Z408" s="303">
        <f t="shared" si="130"/>
        <v>0</v>
      </c>
      <c r="AA408" s="304"/>
      <c r="AB408" s="305">
        <f t="shared" si="184"/>
        <v>0</v>
      </c>
      <c r="AC408" s="305">
        <f t="shared" si="184"/>
        <v>0</v>
      </c>
      <c r="AD408" s="305">
        <f t="shared" si="135"/>
        <v>0</v>
      </c>
      <c r="AE408" s="303">
        <f t="shared" si="136"/>
        <v>0</v>
      </c>
      <c r="AF408" s="304"/>
      <c r="AG408" s="305">
        <f t="shared" si="185"/>
        <v>0</v>
      </c>
      <c r="AH408" s="305">
        <f t="shared" si="185"/>
        <v>0</v>
      </c>
      <c r="AI408" s="305">
        <f t="shared" si="139"/>
        <v>0</v>
      </c>
      <c r="AJ408" s="303">
        <f t="shared" si="140"/>
        <v>0</v>
      </c>
      <c r="AK408" s="304"/>
      <c r="AL408" s="302">
        <f t="shared" si="181"/>
        <v>0</v>
      </c>
      <c r="AM408" s="306">
        <f t="shared" si="179"/>
        <v>0</v>
      </c>
      <c r="AN408" s="306"/>
      <c r="AO408" s="306"/>
      <c r="AP408" s="302">
        <f t="shared" si="141"/>
        <v>0</v>
      </c>
      <c r="AQ408" s="307">
        <f t="shared" si="142"/>
        <v>0</v>
      </c>
      <c r="AR408" s="304"/>
      <c r="AS408" s="302">
        <f t="shared" si="182"/>
        <v>0</v>
      </c>
      <c r="AT408" s="306">
        <f t="shared" si="180"/>
        <v>0</v>
      </c>
      <c r="AU408" s="306"/>
      <c r="AV408" s="306"/>
      <c r="AW408" s="302">
        <f t="shared" si="143"/>
        <v>0</v>
      </c>
      <c r="AX408" s="307">
        <f t="shared" si="144"/>
        <v>0</v>
      </c>
      <c r="AY408" s="304"/>
      <c r="AZ408" s="302">
        <f t="shared" si="145"/>
        <v>0</v>
      </c>
      <c r="BA408" s="302">
        <f t="shared" si="131"/>
        <v>0</v>
      </c>
      <c r="BB408" s="302">
        <f t="shared" si="146"/>
        <v>0</v>
      </c>
      <c r="BC408" s="303">
        <f t="shared" si="147"/>
        <v>0</v>
      </c>
      <c r="BD408" s="308"/>
      <c r="BE408" s="305">
        <f t="shared" si="148"/>
        <v>0</v>
      </c>
      <c r="BF408" s="305">
        <f t="shared" si="149"/>
        <v>0</v>
      </c>
      <c r="BG408" s="305">
        <f t="shared" si="150"/>
        <v>0</v>
      </c>
      <c r="BH408" s="307">
        <f t="shared" si="151"/>
        <v>0</v>
      </c>
      <c r="BI408" s="294"/>
      <c r="BJ408" s="91"/>
      <c r="BK408" s="91"/>
      <c r="BL408" s="91"/>
      <c r="BM408" s="91"/>
    </row>
    <row r="409" spans="1:65" hidden="1" outlineLevel="1" x14ac:dyDescent="0.25">
      <c r="A409" s="42"/>
      <c r="B409" s="42"/>
      <c r="C409" s="295">
        <v>398</v>
      </c>
      <c r="D409" s="280">
        <v>0</v>
      </c>
      <c r="E409" s="311" t="s">
        <v>505</v>
      </c>
      <c r="F409" s="297">
        <v>0</v>
      </c>
      <c r="G409" s="298">
        <v>0</v>
      </c>
      <c r="H409" s="299">
        <v>0</v>
      </c>
      <c r="I409" s="299">
        <v>0</v>
      </c>
      <c r="J409" s="299">
        <v>0</v>
      </c>
      <c r="K409" s="299">
        <v>0</v>
      </c>
      <c r="L409" s="300"/>
      <c r="M409" s="301">
        <v>0</v>
      </c>
      <c r="N409" s="302">
        <v>0</v>
      </c>
      <c r="O409" s="302">
        <f t="shared" si="124"/>
        <v>0</v>
      </c>
      <c r="P409" s="303">
        <f t="shared" si="125"/>
        <v>0</v>
      </c>
      <c r="Q409" s="300"/>
      <c r="R409" s="301">
        <v>0</v>
      </c>
      <c r="S409" s="302">
        <v>0</v>
      </c>
      <c r="T409" s="302">
        <f t="shared" si="126"/>
        <v>0</v>
      </c>
      <c r="U409" s="303">
        <f t="shared" si="127"/>
        <v>0</v>
      </c>
      <c r="V409" s="300"/>
      <c r="W409" s="301">
        <f t="shared" si="183"/>
        <v>0</v>
      </c>
      <c r="X409" s="301">
        <f t="shared" si="183"/>
        <v>0</v>
      </c>
      <c r="Y409" s="302">
        <f t="shared" si="129"/>
        <v>0</v>
      </c>
      <c r="Z409" s="303">
        <f t="shared" si="130"/>
        <v>0</v>
      </c>
      <c r="AA409" s="304"/>
      <c r="AB409" s="305">
        <f t="shared" si="184"/>
        <v>0</v>
      </c>
      <c r="AC409" s="305">
        <f t="shared" si="184"/>
        <v>0</v>
      </c>
      <c r="AD409" s="305">
        <f t="shared" si="135"/>
        <v>0</v>
      </c>
      <c r="AE409" s="303">
        <f t="shared" si="136"/>
        <v>0</v>
      </c>
      <c r="AF409" s="304"/>
      <c r="AG409" s="305">
        <f t="shared" si="185"/>
        <v>0</v>
      </c>
      <c r="AH409" s="305">
        <f t="shared" si="185"/>
        <v>0</v>
      </c>
      <c r="AI409" s="305">
        <f t="shared" si="139"/>
        <v>0</v>
      </c>
      <c r="AJ409" s="303">
        <f t="shared" si="140"/>
        <v>0</v>
      </c>
      <c r="AK409" s="304"/>
      <c r="AL409" s="302">
        <f t="shared" si="181"/>
        <v>0</v>
      </c>
      <c r="AM409" s="306">
        <f t="shared" si="179"/>
        <v>0</v>
      </c>
      <c r="AN409" s="306"/>
      <c r="AO409" s="306"/>
      <c r="AP409" s="302">
        <f t="shared" si="141"/>
        <v>0</v>
      </c>
      <c r="AQ409" s="307">
        <f t="shared" si="142"/>
        <v>0</v>
      </c>
      <c r="AR409" s="304"/>
      <c r="AS409" s="302">
        <f t="shared" si="182"/>
        <v>0</v>
      </c>
      <c r="AT409" s="306">
        <f t="shared" si="180"/>
        <v>0</v>
      </c>
      <c r="AU409" s="306"/>
      <c r="AV409" s="306"/>
      <c r="AW409" s="302">
        <f t="shared" si="143"/>
        <v>0</v>
      </c>
      <c r="AX409" s="307">
        <f t="shared" si="144"/>
        <v>0</v>
      </c>
      <c r="AY409" s="304"/>
      <c r="AZ409" s="302">
        <f t="shared" si="145"/>
        <v>0</v>
      </c>
      <c r="BA409" s="302">
        <f t="shared" si="131"/>
        <v>0</v>
      </c>
      <c r="BB409" s="302">
        <f t="shared" si="146"/>
        <v>0</v>
      </c>
      <c r="BC409" s="303">
        <f t="shared" si="147"/>
        <v>0</v>
      </c>
      <c r="BD409" s="308"/>
      <c r="BE409" s="305">
        <f t="shared" si="148"/>
        <v>0</v>
      </c>
      <c r="BF409" s="305">
        <f t="shared" si="149"/>
        <v>0</v>
      </c>
      <c r="BG409" s="305">
        <f t="shared" si="150"/>
        <v>0</v>
      </c>
      <c r="BH409" s="307">
        <f t="shared" si="151"/>
        <v>0</v>
      </c>
      <c r="BI409" s="294"/>
      <c r="BJ409" s="91"/>
      <c r="BK409" s="91"/>
      <c r="BL409" s="91"/>
      <c r="BM409" s="91"/>
    </row>
    <row r="410" spans="1:65" hidden="1" outlineLevel="1" x14ac:dyDescent="0.25">
      <c r="A410" s="42"/>
      <c r="B410" s="42"/>
      <c r="C410" s="295">
        <v>399</v>
      </c>
      <c r="D410" s="280">
        <v>0</v>
      </c>
      <c r="E410" s="311" t="s">
        <v>506</v>
      </c>
      <c r="F410" s="297">
        <v>0</v>
      </c>
      <c r="G410" s="298">
        <v>0</v>
      </c>
      <c r="H410" s="299">
        <v>0</v>
      </c>
      <c r="I410" s="299">
        <v>0</v>
      </c>
      <c r="J410" s="299">
        <v>0</v>
      </c>
      <c r="K410" s="299">
        <v>0</v>
      </c>
      <c r="L410" s="300"/>
      <c r="M410" s="301">
        <v>0</v>
      </c>
      <c r="N410" s="302">
        <v>0</v>
      </c>
      <c r="O410" s="302">
        <f t="shared" si="124"/>
        <v>0</v>
      </c>
      <c r="P410" s="303">
        <f t="shared" si="125"/>
        <v>0</v>
      </c>
      <c r="Q410" s="300"/>
      <c r="R410" s="301">
        <v>0</v>
      </c>
      <c r="S410" s="302">
        <v>0</v>
      </c>
      <c r="T410" s="302">
        <f t="shared" si="126"/>
        <v>0</v>
      </c>
      <c r="U410" s="303">
        <f t="shared" si="127"/>
        <v>0</v>
      </c>
      <c r="V410" s="300"/>
      <c r="W410" s="301">
        <f t="shared" si="183"/>
        <v>0</v>
      </c>
      <c r="X410" s="301">
        <f t="shared" si="183"/>
        <v>0</v>
      </c>
      <c r="Y410" s="302">
        <f t="shared" si="129"/>
        <v>0</v>
      </c>
      <c r="Z410" s="303">
        <f t="shared" si="130"/>
        <v>0</v>
      </c>
      <c r="AA410" s="304"/>
      <c r="AB410" s="305">
        <f t="shared" si="184"/>
        <v>0</v>
      </c>
      <c r="AC410" s="305">
        <f t="shared" si="184"/>
        <v>0</v>
      </c>
      <c r="AD410" s="305">
        <f t="shared" si="135"/>
        <v>0</v>
      </c>
      <c r="AE410" s="303">
        <f t="shared" si="136"/>
        <v>0</v>
      </c>
      <c r="AF410" s="304"/>
      <c r="AG410" s="305">
        <f t="shared" si="185"/>
        <v>0</v>
      </c>
      <c r="AH410" s="305">
        <f t="shared" si="185"/>
        <v>0</v>
      </c>
      <c r="AI410" s="305">
        <f t="shared" si="139"/>
        <v>0</v>
      </c>
      <c r="AJ410" s="303">
        <f t="shared" si="140"/>
        <v>0</v>
      </c>
      <c r="AK410" s="304"/>
      <c r="AL410" s="302">
        <f t="shared" si="181"/>
        <v>0</v>
      </c>
      <c r="AM410" s="306">
        <f t="shared" si="179"/>
        <v>0</v>
      </c>
      <c r="AN410" s="306"/>
      <c r="AO410" s="306"/>
      <c r="AP410" s="302">
        <f t="shared" si="141"/>
        <v>0</v>
      </c>
      <c r="AQ410" s="307">
        <f t="shared" si="142"/>
        <v>0</v>
      </c>
      <c r="AR410" s="304"/>
      <c r="AS410" s="302">
        <f t="shared" si="182"/>
        <v>0</v>
      </c>
      <c r="AT410" s="306">
        <f t="shared" si="180"/>
        <v>0</v>
      </c>
      <c r="AU410" s="306"/>
      <c r="AV410" s="306"/>
      <c r="AW410" s="302">
        <f t="shared" si="143"/>
        <v>0</v>
      </c>
      <c r="AX410" s="307">
        <f t="shared" si="144"/>
        <v>0</v>
      </c>
      <c r="AY410" s="304"/>
      <c r="AZ410" s="302">
        <f t="shared" si="145"/>
        <v>0</v>
      </c>
      <c r="BA410" s="302">
        <f t="shared" si="131"/>
        <v>0</v>
      </c>
      <c r="BB410" s="302">
        <f t="shared" si="146"/>
        <v>0</v>
      </c>
      <c r="BC410" s="303">
        <f t="shared" si="147"/>
        <v>0</v>
      </c>
      <c r="BD410" s="308"/>
      <c r="BE410" s="305">
        <f t="shared" si="148"/>
        <v>0</v>
      </c>
      <c r="BF410" s="305">
        <f t="shared" si="149"/>
        <v>0</v>
      </c>
      <c r="BG410" s="305">
        <f t="shared" si="150"/>
        <v>0</v>
      </c>
      <c r="BH410" s="307">
        <f t="shared" si="151"/>
        <v>0</v>
      </c>
      <c r="BI410" s="294"/>
      <c r="BJ410" s="91"/>
      <c r="BK410" s="91"/>
      <c r="BL410" s="91"/>
      <c r="BM410" s="91"/>
    </row>
    <row r="411" spans="1:65" hidden="1" outlineLevel="1" x14ac:dyDescent="0.25">
      <c r="A411" s="42"/>
      <c r="B411" s="42"/>
      <c r="C411" s="295">
        <v>400</v>
      </c>
      <c r="D411" s="280">
        <v>0</v>
      </c>
      <c r="E411" s="311" t="s">
        <v>507</v>
      </c>
      <c r="F411" s="297">
        <v>0</v>
      </c>
      <c r="G411" s="298">
        <v>0</v>
      </c>
      <c r="H411" s="299">
        <v>0</v>
      </c>
      <c r="I411" s="299">
        <v>0</v>
      </c>
      <c r="J411" s="299">
        <v>0</v>
      </c>
      <c r="K411" s="299">
        <v>0</v>
      </c>
      <c r="L411" s="300"/>
      <c r="M411" s="301">
        <v>0</v>
      </c>
      <c r="N411" s="302">
        <v>0</v>
      </c>
      <c r="O411" s="302">
        <f t="shared" si="124"/>
        <v>0</v>
      </c>
      <c r="P411" s="303">
        <f t="shared" si="125"/>
        <v>0</v>
      </c>
      <c r="Q411" s="300"/>
      <c r="R411" s="301">
        <v>0</v>
      </c>
      <c r="S411" s="302">
        <v>0</v>
      </c>
      <c r="T411" s="302">
        <f t="shared" si="126"/>
        <v>0</v>
      </c>
      <c r="U411" s="303">
        <f t="shared" si="127"/>
        <v>0</v>
      </c>
      <c r="V411" s="300"/>
      <c r="W411" s="301">
        <f t="shared" si="183"/>
        <v>0</v>
      </c>
      <c r="X411" s="301">
        <f t="shared" si="183"/>
        <v>0</v>
      </c>
      <c r="Y411" s="302">
        <f t="shared" si="129"/>
        <v>0</v>
      </c>
      <c r="Z411" s="303">
        <f t="shared" si="130"/>
        <v>0</v>
      </c>
      <c r="AA411" s="304"/>
      <c r="AB411" s="305">
        <f t="shared" si="184"/>
        <v>0</v>
      </c>
      <c r="AC411" s="305">
        <f t="shared" si="184"/>
        <v>0</v>
      </c>
      <c r="AD411" s="305">
        <f t="shared" si="135"/>
        <v>0</v>
      </c>
      <c r="AE411" s="303">
        <f t="shared" si="136"/>
        <v>0</v>
      </c>
      <c r="AF411" s="304"/>
      <c r="AG411" s="305">
        <f t="shared" si="185"/>
        <v>0</v>
      </c>
      <c r="AH411" s="305">
        <f t="shared" si="185"/>
        <v>0</v>
      </c>
      <c r="AI411" s="305">
        <f t="shared" si="139"/>
        <v>0</v>
      </c>
      <c r="AJ411" s="303">
        <f t="shared" si="140"/>
        <v>0</v>
      </c>
      <c r="AK411" s="304"/>
      <c r="AL411" s="302">
        <f t="shared" si="181"/>
        <v>0</v>
      </c>
      <c r="AM411" s="306">
        <f t="shared" si="179"/>
        <v>0</v>
      </c>
      <c r="AN411" s="306"/>
      <c r="AO411" s="306"/>
      <c r="AP411" s="302">
        <f t="shared" si="141"/>
        <v>0</v>
      </c>
      <c r="AQ411" s="307">
        <f t="shared" si="142"/>
        <v>0</v>
      </c>
      <c r="AR411" s="304"/>
      <c r="AS411" s="302">
        <f t="shared" si="182"/>
        <v>0</v>
      </c>
      <c r="AT411" s="306">
        <f t="shared" si="180"/>
        <v>0</v>
      </c>
      <c r="AU411" s="306"/>
      <c r="AV411" s="306"/>
      <c r="AW411" s="302">
        <f t="shared" si="143"/>
        <v>0</v>
      </c>
      <c r="AX411" s="307">
        <f t="shared" si="144"/>
        <v>0</v>
      </c>
      <c r="AY411" s="304"/>
      <c r="AZ411" s="302">
        <f t="shared" si="145"/>
        <v>0</v>
      </c>
      <c r="BA411" s="302">
        <f t="shared" si="131"/>
        <v>0</v>
      </c>
      <c r="BB411" s="302">
        <f t="shared" si="146"/>
        <v>0</v>
      </c>
      <c r="BC411" s="303">
        <f t="shared" si="147"/>
        <v>0</v>
      </c>
      <c r="BD411" s="308"/>
      <c r="BE411" s="305">
        <f t="shared" si="148"/>
        <v>0</v>
      </c>
      <c r="BF411" s="305">
        <f t="shared" si="149"/>
        <v>0</v>
      </c>
      <c r="BG411" s="305">
        <f t="shared" si="150"/>
        <v>0</v>
      </c>
      <c r="BH411" s="307">
        <f t="shared" si="151"/>
        <v>0</v>
      </c>
      <c r="BI411" s="294"/>
      <c r="BJ411" s="91"/>
      <c r="BK411" s="91"/>
      <c r="BL411" s="91"/>
      <c r="BM411" s="91"/>
    </row>
    <row r="412" spans="1:65" hidden="1" outlineLevel="1" x14ac:dyDescent="0.25">
      <c r="A412" s="42"/>
      <c r="B412" s="42"/>
      <c r="C412" s="295">
        <v>401</v>
      </c>
      <c r="D412" s="280">
        <v>0</v>
      </c>
      <c r="E412" s="311" t="s">
        <v>508</v>
      </c>
      <c r="F412" s="297">
        <v>0</v>
      </c>
      <c r="G412" s="298">
        <v>0</v>
      </c>
      <c r="H412" s="299">
        <v>0</v>
      </c>
      <c r="I412" s="299">
        <v>0</v>
      </c>
      <c r="J412" s="299">
        <v>0</v>
      </c>
      <c r="K412" s="299">
        <v>0</v>
      </c>
      <c r="L412" s="300"/>
      <c r="M412" s="301">
        <v>0</v>
      </c>
      <c r="N412" s="302">
        <v>0</v>
      </c>
      <c r="O412" s="302">
        <f t="shared" si="124"/>
        <v>0</v>
      </c>
      <c r="P412" s="303">
        <f t="shared" si="125"/>
        <v>0</v>
      </c>
      <c r="Q412" s="300"/>
      <c r="R412" s="301">
        <v>0</v>
      </c>
      <c r="S412" s="302">
        <v>0</v>
      </c>
      <c r="T412" s="302">
        <f t="shared" si="126"/>
        <v>0</v>
      </c>
      <c r="U412" s="303">
        <f t="shared" si="127"/>
        <v>0</v>
      </c>
      <c r="V412" s="300"/>
      <c r="W412" s="301">
        <f t="shared" si="183"/>
        <v>0</v>
      </c>
      <c r="X412" s="301">
        <f t="shared" si="183"/>
        <v>0</v>
      </c>
      <c r="Y412" s="302">
        <f t="shared" si="129"/>
        <v>0</v>
      </c>
      <c r="Z412" s="303">
        <f t="shared" si="130"/>
        <v>0</v>
      </c>
      <c r="AA412" s="304"/>
      <c r="AB412" s="305">
        <f t="shared" si="184"/>
        <v>0</v>
      </c>
      <c r="AC412" s="305">
        <f t="shared" si="184"/>
        <v>0</v>
      </c>
      <c r="AD412" s="305">
        <f t="shared" si="135"/>
        <v>0</v>
      </c>
      <c r="AE412" s="303">
        <f t="shared" si="136"/>
        <v>0</v>
      </c>
      <c r="AF412" s="304"/>
      <c r="AG412" s="305">
        <f t="shared" si="185"/>
        <v>0</v>
      </c>
      <c r="AH412" s="305">
        <f t="shared" si="185"/>
        <v>0</v>
      </c>
      <c r="AI412" s="305">
        <f t="shared" si="139"/>
        <v>0</v>
      </c>
      <c r="AJ412" s="303">
        <f t="shared" si="140"/>
        <v>0</v>
      </c>
      <c r="AK412" s="304"/>
      <c r="AL412" s="302">
        <f t="shared" si="181"/>
        <v>0</v>
      </c>
      <c r="AM412" s="306">
        <f t="shared" si="179"/>
        <v>0</v>
      </c>
      <c r="AN412" s="306"/>
      <c r="AO412" s="306"/>
      <c r="AP412" s="302">
        <f t="shared" si="141"/>
        <v>0</v>
      </c>
      <c r="AQ412" s="307">
        <f t="shared" si="142"/>
        <v>0</v>
      </c>
      <c r="AR412" s="304"/>
      <c r="AS412" s="302">
        <f t="shared" si="182"/>
        <v>0</v>
      </c>
      <c r="AT412" s="306">
        <f t="shared" si="180"/>
        <v>0</v>
      </c>
      <c r="AU412" s="306"/>
      <c r="AV412" s="306"/>
      <c r="AW412" s="302">
        <f t="shared" si="143"/>
        <v>0</v>
      </c>
      <c r="AX412" s="307">
        <f t="shared" si="144"/>
        <v>0</v>
      </c>
      <c r="AY412" s="304"/>
      <c r="AZ412" s="302">
        <f t="shared" si="145"/>
        <v>0</v>
      </c>
      <c r="BA412" s="302">
        <f t="shared" si="131"/>
        <v>0</v>
      </c>
      <c r="BB412" s="302">
        <f t="shared" si="146"/>
        <v>0</v>
      </c>
      <c r="BC412" s="303">
        <f t="shared" si="147"/>
        <v>0</v>
      </c>
      <c r="BD412" s="308"/>
      <c r="BE412" s="305">
        <f t="shared" si="148"/>
        <v>0</v>
      </c>
      <c r="BF412" s="305">
        <f t="shared" si="149"/>
        <v>0</v>
      </c>
      <c r="BG412" s="305">
        <f t="shared" si="150"/>
        <v>0</v>
      </c>
      <c r="BH412" s="307">
        <f t="shared" si="151"/>
        <v>0</v>
      </c>
      <c r="BI412" s="294"/>
      <c r="BJ412" s="91"/>
      <c r="BK412" s="91"/>
      <c r="BL412" s="91"/>
      <c r="BM412" s="91"/>
    </row>
    <row r="413" spans="1:65" hidden="1" outlineLevel="1" x14ac:dyDescent="0.25">
      <c r="A413" s="42"/>
      <c r="B413" s="42"/>
      <c r="C413" s="295">
        <v>402</v>
      </c>
      <c r="D413" s="280">
        <v>0</v>
      </c>
      <c r="E413" s="311" t="s">
        <v>509</v>
      </c>
      <c r="F413" s="297">
        <v>0</v>
      </c>
      <c r="G413" s="298">
        <v>0</v>
      </c>
      <c r="H413" s="299">
        <v>0</v>
      </c>
      <c r="I413" s="299">
        <v>0</v>
      </c>
      <c r="J413" s="299">
        <v>0</v>
      </c>
      <c r="K413" s="299">
        <v>0</v>
      </c>
      <c r="L413" s="300"/>
      <c r="M413" s="301">
        <v>0</v>
      </c>
      <c r="N413" s="302">
        <v>0</v>
      </c>
      <c r="O413" s="302">
        <f t="shared" si="124"/>
        <v>0</v>
      </c>
      <c r="P413" s="303">
        <f t="shared" si="125"/>
        <v>0</v>
      </c>
      <c r="Q413" s="300"/>
      <c r="R413" s="301">
        <v>0</v>
      </c>
      <c r="S413" s="302">
        <v>0</v>
      </c>
      <c r="T413" s="302">
        <f t="shared" si="126"/>
        <v>0</v>
      </c>
      <c r="U413" s="303">
        <f t="shared" si="127"/>
        <v>0</v>
      </c>
      <c r="V413" s="300"/>
      <c r="W413" s="301">
        <f t="shared" si="183"/>
        <v>0</v>
      </c>
      <c r="X413" s="301">
        <f t="shared" si="183"/>
        <v>0</v>
      </c>
      <c r="Y413" s="302">
        <f t="shared" si="129"/>
        <v>0</v>
      </c>
      <c r="Z413" s="303">
        <f t="shared" si="130"/>
        <v>0</v>
      </c>
      <c r="AA413" s="304"/>
      <c r="AB413" s="305">
        <f t="shared" si="184"/>
        <v>0</v>
      </c>
      <c r="AC413" s="305">
        <f t="shared" si="184"/>
        <v>0</v>
      </c>
      <c r="AD413" s="305">
        <f t="shared" si="135"/>
        <v>0</v>
      </c>
      <c r="AE413" s="303">
        <f t="shared" si="136"/>
        <v>0</v>
      </c>
      <c r="AF413" s="304"/>
      <c r="AG413" s="305">
        <f t="shared" si="185"/>
        <v>0</v>
      </c>
      <c r="AH413" s="305">
        <f t="shared" si="185"/>
        <v>0</v>
      </c>
      <c r="AI413" s="305">
        <f t="shared" si="139"/>
        <v>0</v>
      </c>
      <c r="AJ413" s="303">
        <f t="shared" si="140"/>
        <v>0</v>
      </c>
      <c r="AK413" s="304"/>
      <c r="AL413" s="302">
        <f t="shared" si="181"/>
        <v>0</v>
      </c>
      <c r="AM413" s="306">
        <f t="shared" si="179"/>
        <v>0</v>
      </c>
      <c r="AN413" s="306"/>
      <c r="AO413" s="306"/>
      <c r="AP413" s="302">
        <f t="shared" si="141"/>
        <v>0</v>
      </c>
      <c r="AQ413" s="307">
        <f t="shared" si="142"/>
        <v>0</v>
      </c>
      <c r="AR413" s="304"/>
      <c r="AS413" s="302">
        <f t="shared" si="182"/>
        <v>0</v>
      </c>
      <c r="AT413" s="306">
        <f t="shared" si="180"/>
        <v>0</v>
      </c>
      <c r="AU413" s="306"/>
      <c r="AV413" s="306"/>
      <c r="AW413" s="302">
        <f t="shared" si="143"/>
        <v>0</v>
      </c>
      <c r="AX413" s="307">
        <f t="shared" si="144"/>
        <v>0</v>
      </c>
      <c r="AY413" s="304"/>
      <c r="AZ413" s="302">
        <f t="shared" si="145"/>
        <v>0</v>
      </c>
      <c r="BA413" s="302">
        <f t="shared" si="131"/>
        <v>0</v>
      </c>
      <c r="BB413" s="302">
        <f t="shared" si="146"/>
        <v>0</v>
      </c>
      <c r="BC413" s="303">
        <f t="shared" si="147"/>
        <v>0</v>
      </c>
      <c r="BD413" s="308"/>
      <c r="BE413" s="305">
        <f t="shared" si="148"/>
        <v>0</v>
      </c>
      <c r="BF413" s="305">
        <f t="shared" si="149"/>
        <v>0</v>
      </c>
      <c r="BG413" s="305">
        <f t="shared" si="150"/>
        <v>0</v>
      </c>
      <c r="BH413" s="307">
        <f t="shared" si="151"/>
        <v>0</v>
      </c>
      <c r="BI413" s="294"/>
      <c r="BJ413" s="91"/>
      <c r="BK413" s="91"/>
      <c r="BL413" s="91"/>
      <c r="BM413" s="91"/>
    </row>
    <row r="414" spans="1:65" hidden="1" outlineLevel="1" x14ac:dyDescent="0.25">
      <c r="A414" s="42"/>
      <c r="B414" s="42"/>
      <c r="C414" s="295">
        <v>403</v>
      </c>
      <c r="D414" s="280">
        <v>0</v>
      </c>
      <c r="E414" s="311" t="s">
        <v>510</v>
      </c>
      <c r="F414" s="297">
        <v>0</v>
      </c>
      <c r="G414" s="298">
        <v>0</v>
      </c>
      <c r="H414" s="299">
        <v>0</v>
      </c>
      <c r="I414" s="299">
        <v>0</v>
      </c>
      <c r="J414" s="299">
        <v>0</v>
      </c>
      <c r="K414" s="299">
        <v>0</v>
      </c>
      <c r="L414" s="300"/>
      <c r="M414" s="301">
        <v>0</v>
      </c>
      <c r="N414" s="302">
        <v>0</v>
      </c>
      <c r="O414" s="302">
        <f t="shared" si="124"/>
        <v>0</v>
      </c>
      <c r="P414" s="303">
        <f t="shared" si="125"/>
        <v>0</v>
      </c>
      <c r="Q414" s="300"/>
      <c r="R414" s="301">
        <v>0</v>
      </c>
      <c r="S414" s="302">
        <v>0</v>
      </c>
      <c r="T414" s="302">
        <f t="shared" si="126"/>
        <v>0</v>
      </c>
      <c r="U414" s="303">
        <f t="shared" si="127"/>
        <v>0</v>
      </c>
      <c r="V414" s="300"/>
      <c r="W414" s="301">
        <f t="shared" si="183"/>
        <v>0</v>
      </c>
      <c r="X414" s="301">
        <f t="shared" si="183"/>
        <v>0</v>
      </c>
      <c r="Y414" s="302">
        <f t="shared" si="129"/>
        <v>0</v>
      </c>
      <c r="Z414" s="303">
        <f t="shared" si="130"/>
        <v>0</v>
      </c>
      <c r="AA414" s="304"/>
      <c r="AB414" s="305">
        <f t="shared" si="184"/>
        <v>0</v>
      </c>
      <c r="AC414" s="305">
        <f t="shared" si="184"/>
        <v>0</v>
      </c>
      <c r="AD414" s="305">
        <f t="shared" si="135"/>
        <v>0</v>
      </c>
      <c r="AE414" s="303">
        <f t="shared" si="136"/>
        <v>0</v>
      </c>
      <c r="AF414" s="304"/>
      <c r="AG414" s="305">
        <f t="shared" si="185"/>
        <v>0</v>
      </c>
      <c r="AH414" s="305">
        <f t="shared" si="185"/>
        <v>0</v>
      </c>
      <c r="AI414" s="305">
        <f t="shared" si="139"/>
        <v>0</v>
      </c>
      <c r="AJ414" s="303">
        <f t="shared" si="140"/>
        <v>0</v>
      </c>
      <c r="AK414" s="304"/>
      <c r="AL414" s="302">
        <f t="shared" si="181"/>
        <v>0</v>
      </c>
      <c r="AM414" s="306">
        <f t="shared" si="179"/>
        <v>0</v>
      </c>
      <c r="AN414" s="306"/>
      <c r="AO414" s="306"/>
      <c r="AP414" s="302">
        <f t="shared" si="141"/>
        <v>0</v>
      </c>
      <c r="AQ414" s="307">
        <f t="shared" si="142"/>
        <v>0</v>
      </c>
      <c r="AR414" s="304"/>
      <c r="AS414" s="302">
        <f t="shared" si="182"/>
        <v>0</v>
      </c>
      <c r="AT414" s="306">
        <f t="shared" si="180"/>
        <v>0</v>
      </c>
      <c r="AU414" s="306"/>
      <c r="AV414" s="306"/>
      <c r="AW414" s="302">
        <f t="shared" si="143"/>
        <v>0</v>
      </c>
      <c r="AX414" s="307">
        <f t="shared" si="144"/>
        <v>0</v>
      </c>
      <c r="AY414" s="304"/>
      <c r="AZ414" s="302">
        <f t="shared" si="145"/>
        <v>0</v>
      </c>
      <c r="BA414" s="302">
        <f t="shared" si="131"/>
        <v>0</v>
      </c>
      <c r="BB414" s="302">
        <f t="shared" si="146"/>
        <v>0</v>
      </c>
      <c r="BC414" s="303">
        <f t="shared" si="147"/>
        <v>0</v>
      </c>
      <c r="BD414" s="308"/>
      <c r="BE414" s="305">
        <f t="shared" si="148"/>
        <v>0</v>
      </c>
      <c r="BF414" s="305">
        <f t="shared" si="149"/>
        <v>0</v>
      </c>
      <c r="BG414" s="305">
        <f t="shared" si="150"/>
        <v>0</v>
      </c>
      <c r="BH414" s="307">
        <f t="shared" si="151"/>
        <v>0</v>
      </c>
      <c r="BI414" s="294"/>
      <c r="BJ414" s="91"/>
      <c r="BK414" s="91"/>
      <c r="BL414" s="91"/>
      <c r="BM414" s="91"/>
    </row>
    <row r="415" spans="1:65" hidden="1" outlineLevel="1" x14ac:dyDescent="0.25">
      <c r="A415" s="42"/>
      <c r="B415" s="42"/>
      <c r="C415" s="295">
        <v>404</v>
      </c>
      <c r="D415" s="280">
        <v>0</v>
      </c>
      <c r="E415" s="311" t="s">
        <v>511</v>
      </c>
      <c r="F415" s="297">
        <v>0</v>
      </c>
      <c r="G415" s="298">
        <v>0</v>
      </c>
      <c r="H415" s="299">
        <v>0</v>
      </c>
      <c r="I415" s="299">
        <v>0</v>
      </c>
      <c r="J415" s="299">
        <v>0</v>
      </c>
      <c r="K415" s="299">
        <v>0</v>
      </c>
      <c r="L415" s="300"/>
      <c r="M415" s="301">
        <v>0</v>
      </c>
      <c r="N415" s="302">
        <v>0</v>
      </c>
      <c r="O415" s="302">
        <f t="shared" si="124"/>
        <v>0</v>
      </c>
      <c r="P415" s="303">
        <f t="shared" si="125"/>
        <v>0</v>
      </c>
      <c r="Q415" s="300"/>
      <c r="R415" s="301">
        <v>0</v>
      </c>
      <c r="S415" s="302">
        <v>0</v>
      </c>
      <c r="T415" s="302">
        <f t="shared" si="126"/>
        <v>0</v>
      </c>
      <c r="U415" s="303">
        <f t="shared" si="127"/>
        <v>0</v>
      </c>
      <c r="V415" s="300"/>
      <c r="W415" s="301">
        <f t="shared" si="183"/>
        <v>0</v>
      </c>
      <c r="X415" s="301">
        <f t="shared" si="183"/>
        <v>0</v>
      </c>
      <c r="Y415" s="302">
        <f t="shared" si="129"/>
        <v>0</v>
      </c>
      <c r="Z415" s="303">
        <f t="shared" si="130"/>
        <v>0</v>
      </c>
      <c r="AA415" s="304"/>
      <c r="AB415" s="305">
        <f t="shared" si="184"/>
        <v>0</v>
      </c>
      <c r="AC415" s="305">
        <f t="shared" si="184"/>
        <v>0</v>
      </c>
      <c r="AD415" s="305">
        <f t="shared" si="135"/>
        <v>0</v>
      </c>
      <c r="AE415" s="303">
        <f t="shared" si="136"/>
        <v>0</v>
      </c>
      <c r="AF415" s="304"/>
      <c r="AG415" s="305">
        <f t="shared" si="185"/>
        <v>0</v>
      </c>
      <c r="AH415" s="305">
        <f t="shared" si="185"/>
        <v>0</v>
      </c>
      <c r="AI415" s="305">
        <f t="shared" si="139"/>
        <v>0</v>
      </c>
      <c r="AJ415" s="303">
        <f t="shared" si="140"/>
        <v>0</v>
      </c>
      <c r="AK415" s="304"/>
      <c r="AL415" s="302">
        <f t="shared" si="181"/>
        <v>0</v>
      </c>
      <c r="AM415" s="306">
        <f t="shared" si="179"/>
        <v>0</v>
      </c>
      <c r="AN415" s="306"/>
      <c r="AO415" s="306"/>
      <c r="AP415" s="302">
        <f t="shared" si="141"/>
        <v>0</v>
      </c>
      <c r="AQ415" s="307">
        <f t="shared" si="142"/>
        <v>0</v>
      </c>
      <c r="AR415" s="304"/>
      <c r="AS415" s="302">
        <f t="shared" si="182"/>
        <v>0</v>
      </c>
      <c r="AT415" s="306">
        <f t="shared" si="180"/>
        <v>0</v>
      </c>
      <c r="AU415" s="306"/>
      <c r="AV415" s="306"/>
      <c r="AW415" s="302">
        <f t="shared" si="143"/>
        <v>0</v>
      </c>
      <c r="AX415" s="307">
        <f t="shared" si="144"/>
        <v>0</v>
      </c>
      <c r="AY415" s="304"/>
      <c r="AZ415" s="302">
        <f t="shared" si="145"/>
        <v>0</v>
      </c>
      <c r="BA415" s="302">
        <f t="shared" si="131"/>
        <v>0</v>
      </c>
      <c r="BB415" s="302">
        <f t="shared" si="146"/>
        <v>0</v>
      </c>
      <c r="BC415" s="303">
        <f t="shared" si="147"/>
        <v>0</v>
      </c>
      <c r="BD415" s="308"/>
      <c r="BE415" s="305">
        <f t="shared" si="148"/>
        <v>0</v>
      </c>
      <c r="BF415" s="305">
        <f t="shared" si="149"/>
        <v>0</v>
      </c>
      <c r="BG415" s="305">
        <f t="shared" si="150"/>
        <v>0</v>
      </c>
      <c r="BH415" s="307">
        <f t="shared" si="151"/>
        <v>0</v>
      </c>
      <c r="BI415" s="294"/>
      <c r="BJ415" s="91"/>
      <c r="BK415" s="91"/>
      <c r="BL415" s="91"/>
      <c r="BM415" s="91"/>
    </row>
    <row r="416" spans="1:65" hidden="1" outlineLevel="1" x14ac:dyDescent="0.25">
      <c r="A416" s="42"/>
      <c r="B416" s="42"/>
      <c r="C416" s="295">
        <v>405</v>
      </c>
      <c r="D416" s="280">
        <v>0</v>
      </c>
      <c r="E416" s="311" t="s">
        <v>512</v>
      </c>
      <c r="F416" s="297">
        <v>0</v>
      </c>
      <c r="G416" s="298">
        <v>0</v>
      </c>
      <c r="H416" s="299">
        <v>0</v>
      </c>
      <c r="I416" s="299">
        <v>0</v>
      </c>
      <c r="J416" s="299">
        <v>0</v>
      </c>
      <c r="K416" s="299">
        <v>0</v>
      </c>
      <c r="L416" s="300"/>
      <c r="M416" s="301">
        <v>0</v>
      </c>
      <c r="N416" s="302">
        <v>0</v>
      </c>
      <c r="O416" s="302">
        <f t="shared" si="124"/>
        <v>0</v>
      </c>
      <c r="P416" s="303">
        <f t="shared" si="125"/>
        <v>0</v>
      </c>
      <c r="Q416" s="300"/>
      <c r="R416" s="301">
        <v>0</v>
      </c>
      <c r="S416" s="302">
        <v>0</v>
      </c>
      <c r="T416" s="302">
        <f t="shared" si="126"/>
        <v>0</v>
      </c>
      <c r="U416" s="303">
        <f t="shared" si="127"/>
        <v>0</v>
      </c>
      <c r="V416" s="300"/>
      <c r="W416" s="301">
        <f t="shared" si="183"/>
        <v>0</v>
      </c>
      <c r="X416" s="301">
        <f t="shared" si="183"/>
        <v>0</v>
      </c>
      <c r="Y416" s="302">
        <f t="shared" si="129"/>
        <v>0</v>
      </c>
      <c r="Z416" s="303">
        <f t="shared" si="130"/>
        <v>0</v>
      </c>
      <c r="AA416" s="304"/>
      <c r="AB416" s="305">
        <f t="shared" si="184"/>
        <v>0</v>
      </c>
      <c r="AC416" s="305">
        <f t="shared" si="184"/>
        <v>0</v>
      </c>
      <c r="AD416" s="305">
        <f t="shared" si="135"/>
        <v>0</v>
      </c>
      <c r="AE416" s="303">
        <f t="shared" si="136"/>
        <v>0</v>
      </c>
      <c r="AF416" s="304"/>
      <c r="AG416" s="305">
        <f t="shared" si="185"/>
        <v>0</v>
      </c>
      <c r="AH416" s="305">
        <f t="shared" si="185"/>
        <v>0</v>
      </c>
      <c r="AI416" s="305">
        <f t="shared" si="139"/>
        <v>0</v>
      </c>
      <c r="AJ416" s="303">
        <f t="shared" si="140"/>
        <v>0</v>
      </c>
      <c r="AK416" s="304"/>
      <c r="AL416" s="302">
        <f t="shared" si="181"/>
        <v>0</v>
      </c>
      <c r="AM416" s="306">
        <f t="shared" si="179"/>
        <v>0</v>
      </c>
      <c r="AN416" s="306"/>
      <c r="AO416" s="306"/>
      <c r="AP416" s="302">
        <f t="shared" si="141"/>
        <v>0</v>
      </c>
      <c r="AQ416" s="307">
        <f t="shared" si="142"/>
        <v>0</v>
      </c>
      <c r="AR416" s="304"/>
      <c r="AS416" s="302">
        <f t="shared" si="182"/>
        <v>0</v>
      </c>
      <c r="AT416" s="306">
        <f t="shared" si="180"/>
        <v>0</v>
      </c>
      <c r="AU416" s="306"/>
      <c r="AV416" s="306"/>
      <c r="AW416" s="302">
        <f t="shared" si="143"/>
        <v>0</v>
      </c>
      <c r="AX416" s="307">
        <f t="shared" si="144"/>
        <v>0</v>
      </c>
      <c r="AY416" s="304"/>
      <c r="AZ416" s="302">
        <f t="shared" si="145"/>
        <v>0</v>
      </c>
      <c r="BA416" s="302">
        <f t="shared" si="131"/>
        <v>0</v>
      </c>
      <c r="BB416" s="302">
        <f t="shared" si="146"/>
        <v>0</v>
      </c>
      <c r="BC416" s="303">
        <f t="shared" si="147"/>
        <v>0</v>
      </c>
      <c r="BD416" s="308"/>
      <c r="BE416" s="305">
        <f t="shared" si="148"/>
        <v>0</v>
      </c>
      <c r="BF416" s="305">
        <f t="shared" si="149"/>
        <v>0</v>
      </c>
      <c r="BG416" s="305">
        <f t="shared" si="150"/>
        <v>0</v>
      </c>
      <c r="BH416" s="307">
        <f t="shared" si="151"/>
        <v>0</v>
      </c>
      <c r="BI416" s="294"/>
      <c r="BJ416" s="91"/>
      <c r="BK416" s="91"/>
      <c r="BL416" s="91"/>
      <c r="BM416" s="91"/>
    </row>
    <row r="417" spans="1:65" hidden="1" outlineLevel="1" x14ac:dyDescent="0.25">
      <c r="A417" s="42"/>
      <c r="B417" s="42"/>
      <c r="C417" s="295">
        <v>406</v>
      </c>
      <c r="D417" s="280">
        <v>0</v>
      </c>
      <c r="E417" s="311" t="s">
        <v>513</v>
      </c>
      <c r="F417" s="297">
        <v>0</v>
      </c>
      <c r="G417" s="298">
        <v>0</v>
      </c>
      <c r="H417" s="299">
        <v>0</v>
      </c>
      <c r="I417" s="299">
        <v>0</v>
      </c>
      <c r="J417" s="299">
        <v>0</v>
      </c>
      <c r="K417" s="299">
        <v>0</v>
      </c>
      <c r="L417" s="300"/>
      <c r="M417" s="301">
        <v>0</v>
      </c>
      <c r="N417" s="302">
        <v>0</v>
      </c>
      <c r="O417" s="302">
        <f t="shared" si="124"/>
        <v>0</v>
      </c>
      <c r="P417" s="303">
        <f t="shared" si="125"/>
        <v>0</v>
      </c>
      <c r="Q417" s="300"/>
      <c r="R417" s="301">
        <v>0</v>
      </c>
      <c r="S417" s="302">
        <v>0</v>
      </c>
      <c r="T417" s="302">
        <f t="shared" si="126"/>
        <v>0</v>
      </c>
      <c r="U417" s="303">
        <f t="shared" si="127"/>
        <v>0</v>
      </c>
      <c r="V417" s="300"/>
      <c r="W417" s="301">
        <f t="shared" si="183"/>
        <v>0</v>
      </c>
      <c r="X417" s="301">
        <f t="shared" si="183"/>
        <v>0</v>
      </c>
      <c r="Y417" s="302">
        <f t="shared" si="129"/>
        <v>0</v>
      </c>
      <c r="Z417" s="303">
        <f t="shared" si="130"/>
        <v>0</v>
      </c>
      <c r="AA417" s="304"/>
      <c r="AB417" s="305">
        <f t="shared" si="184"/>
        <v>0</v>
      </c>
      <c r="AC417" s="305">
        <f t="shared" si="184"/>
        <v>0</v>
      </c>
      <c r="AD417" s="305">
        <f t="shared" si="135"/>
        <v>0</v>
      </c>
      <c r="AE417" s="303">
        <f t="shared" si="136"/>
        <v>0</v>
      </c>
      <c r="AF417" s="304"/>
      <c r="AG417" s="305">
        <f t="shared" si="185"/>
        <v>0</v>
      </c>
      <c r="AH417" s="305">
        <f t="shared" si="185"/>
        <v>0</v>
      </c>
      <c r="AI417" s="305">
        <f t="shared" si="139"/>
        <v>0</v>
      </c>
      <c r="AJ417" s="303">
        <f t="shared" si="140"/>
        <v>0</v>
      </c>
      <c r="AK417" s="304"/>
      <c r="AL417" s="302">
        <f t="shared" si="181"/>
        <v>0</v>
      </c>
      <c r="AM417" s="306">
        <f t="shared" si="179"/>
        <v>0</v>
      </c>
      <c r="AN417" s="306"/>
      <c r="AO417" s="306"/>
      <c r="AP417" s="302">
        <f t="shared" si="141"/>
        <v>0</v>
      </c>
      <c r="AQ417" s="307">
        <f t="shared" si="142"/>
        <v>0</v>
      </c>
      <c r="AR417" s="304"/>
      <c r="AS417" s="302">
        <f t="shared" si="182"/>
        <v>0</v>
      </c>
      <c r="AT417" s="306">
        <f t="shared" si="180"/>
        <v>0</v>
      </c>
      <c r="AU417" s="306"/>
      <c r="AV417" s="306"/>
      <c r="AW417" s="302">
        <f t="shared" si="143"/>
        <v>0</v>
      </c>
      <c r="AX417" s="307">
        <f t="shared" si="144"/>
        <v>0</v>
      </c>
      <c r="AY417" s="304"/>
      <c r="AZ417" s="302">
        <f t="shared" si="145"/>
        <v>0</v>
      </c>
      <c r="BA417" s="302">
        <f t="shared" si="131"/>
        <v>0</v>
      </c>
      <c r="BB417" s="302">
        <f t="shared" si="146"/>
        <v>0</v>
      </c>
      <c r="BC417" s="303">
        <f t="shared" si="147"/>
        <v>0</v>
      </c>
      <c r="BD417" s="308"/>
      <c r="BE417" s="305">
        <f t="shared" si="148"/>
        <v>0</v>
      </c>
      <c r="BF417" s="305">
        <f t="shared" si="149"/>
        <v>0</v>
      </c>
      <c r="BG417" s="305">
        <f t="shared" si="150"/>
        <v>0</v>
      </c>
      <c r="BH417" s="307">
        <f t="shared" si="151"/>
        <v>0</v>
      </c>
      <c r="BI417" s="294"/>
      <c r="BJ417" s="91"/>
      <c r="BK417" s="91"/>
      <c r="BL417" s="91"/>
      <c r="BM417" s="91"/>
    </row>
    <row r="418" spans="1:65" hidden="1" outlineLevel="1" x14ac:dyDescent="0.25">
      <c r="A418" s="42"/>
      <c r="B418" s="42"/>
      <c r="C418" s="295">
        <v>407</v>
      </c>
      <c r="D418" s="280">
        <v>0</v>
      </c>
      <c r="E418" s="311" t="s">
        <v>514</v>
      </c>
      <c r="F418" s="297">
        <v>0</v>
      </c>
      <c r="G418" s="298">
        <v>0</v>
      </c>
      <c r="H418" s="299">
        <v>0</v>
      </c>
      <c r="I418" s="299">
        <v>0</v>
      </c>
      <c r="J418" s="299">
        <v>0</v>
      </c>
      <c r="K418" s="299">
        <v>0</v>
      </c>
      <c r="L418" s="300"/>
      <c r="M418" s="301">
        <v>0</v>
      </c>
      <c r="N418" s="302">
        <v>0</v>
      </c>
      <c r="O418" s="302">
        <f t="shared" si="124"/>
        <v>0</v>
      </c>
      <c r="P418" s="303">
        <f t="shared" si="125"/>
        <v>0</v>
      </c>
      <c r="Q418" s="300"/>
      <c r="R418" s="301">
        <v>0</v>
      </c>
      <c r="S418" s="302">
        <v>0</v>
      </c>
      <c r="T418" s="302">
        <f t="shared" si="126"/>
        <v>0</v>
      </c>
      <c r="U418" s="303">
        <f t="shared" si="127"/>
        <v>0</v>
      </c>
      <c r="V418" s="300"/>
      <c r="W418" s="301">
        <f t="shared" si="183"/>
        <v>0</v>
      </c>
      <c r="X418" s="301">
        <f t="shared" si="183"/>
        <v>0</v>
      </c>
      <c r="Y418" s="302">
        <f t="shared" si="129"/>
        <v>0</v>
      </c>
      <c r="Z418" s="303">
        <f t="shared" si="130"/>
        <v>0</v>
      </c>
      <c r="AA418" s="304"/>
      <c r="AB418" s="305">
        <f t="shared" si="184"/>
        <v>0</v>
      </c>
      <c r="AC418" s="305">
        <f t="shared" si="184"/>
        <v>0</v>
      </c>
      <c r="AD418" s="305">
        <f t="shared" si="135"/>
        <v>0</v>
      </c>
      <c r="AE418" s="303">
        <f t="shared" si="136"/>
        <v>0</v>
      </c>
      <c r="AF418" s="304"/>
      <c r="AG418" s="305">
        <f t="shared" si="185"/>
        <v>0</v>
      </c>
      <c r="AH418" s="305">
        <f t="shared" si="185"/>
        <v>0</v>
      </c>
      <c r="AI418" s="305">
        <f t="shared" si="139"/>
        <v>0</v>
      </c>
      <c r="AJ418" s="303">
        <f t="shared" si="140"/>
        <v>0</v>
      </c>
      <c r="AK418" s="304"/>
      <c r="AL418" s="302">
        <f t="shared" si="181"/>
        <v>0</v>
      </c>
      <c r="AM418" s="306">
        <f t="shared" si="179"/>
        <v>0</v>
      </c>
      <c r="AN418" s="306"/>
      <c r="AO418" s="306"/>
      <c r="AP418" s="302">
        <f t="shared" si="141"/>
        <v>0</v>
      </c>
      <c r="AQ418" s="307">
        <f t="shared" si="142"/>
        <v>0</v>
      </c>
      <c r="AR418" s="304"/>
      <c r="AS418" s="302">
        <f t="shared" si="182"/>
        <v>0</v>
      </c>
      <c r="AT418" s="306">
        <f t="shared" si="180"/>
        <v>0</v>
      </c>
      <c r="AU418" s="306"/>
      <c r="AV418" s="306"/>
      <c r="AW418" s="302">
        <f t="shared" si="143"/>
        <v>0</v>
      </c>
      <c r="AX418" s="307">
        <f t="shared" si="144"/>
        <v>0</v>
      </c>
      <c r="AY418" s="304"/>
      <c r="AZ418" s="302">
        <f t="shared" si="145"/>
        <v>0</v>
      </c>
      <c r="BA418" s="302">
        <f t="shared" si="131"/>
        <v>0</v>
      </c>
      <c r="BB418" s="302">
        <f t="shared" si="146"/>
        <v>0</v>
      </c>
      <c r="BC418" s="303">
        <f t="shared" si="147"/>
        <v>0</v>
      </c>
      <c r="BD418" s="308"/>
      <c r="BE418" s="305">
        <f t="shared" si="148"/>
        <v>0</v>
      </c>
      <c r="BF418" s="305">
        <f t="shared" si="149"/>
        <v>0</v>
      </c>
      <c r="BG418" s="305">
        <f t="shared" si="150"/>
        <v>0</v>
      </c>
      <c r="BH418" s="307">
        <f t="shared" si="151"/>
        <v>0</v>
      </c>
      <c r="BI418" s="294"/>
      <c r="BJ418" s="91"/>
      <c r="BK418" s="91"/>
      <c r="BL418" s="91"/>
      <c r="BM418" s="91"/>
    </row>
    <row r="419" spans="1:65" hidden="1" outlineLevel="1" x14ac:dyDescent="0.25">
      <c r="A419" s="42"/>
      <c r="B419" s="42"/>
      <c r="C419" s="295">
        <v>408</v>
      </c>
      <c r="D419" s="280">
        <v>0</v>
      </c>
      <c r="E419" s="311" t="s">
        <v>515</v>
      </c>
      <c r="F419" s="297">
        <v>0</v>
      </c>
      <c r="G419" s="298">
        <v>0</v>
      </c>
      <c r="H419" s="299">
        <v>0</v>
      </c>
      <c r="I419" s="299">
        <v>0</v>
      </c>
      <c r="J419" s="299">
        <v>0</v>
      </c>
      <c r="K419" s="299">
        <v>0</v>
      </c>
      <c r="L419" s="300"/>
      <c r="M419" s="301">
        <v>0</v>
      </c>
      <c r="N419" s="302">
        <v>0</v>
      </c>
      <c r="O419" s="302">
        <f t="shared" si="124"/>
        <v>0</v>
      </c>
      <c r="P419" s="303">
        <f t="shared" si="125"/>
        <v>0</v>
      </c>
      <c r="Q419" s="300"/>
      <c r="R419" s="301">
        <v>0</v>
      </c>
      <c r="S419" s="302">
        <v>0</v>
      </c>
      <c r="T419" s="302">
        <f t="shared" si="126"/>
        <v>0</v>
      </c>
      <c r="U419" s="303">
        <f t="shared" si="127"/>
        <v>0</v>
      </c>
      <c r="V419" s="300"/>
      <c r="W419" s="301">
        <f t="shared" si="183"/>
        <v>0</v>
      </c>
      <c r="X419" s="301">
        <f t="shared" si="183"/>
        <v>0</v>
      </c>
      <c r="Y419" s="302">
        <f t="shared" si="129"/>
        <v>0</v>
      </c>
      <c r="Z419" s="303">
        <f t="shared" si="130"/>
        <v>0</v>
      </c>
      <c r="AA419" s="304"/>
      <c r="AB419" s="305">
        <f t="shared" si="184"/>
        <v>0</v>
      </c>
      <c r="AC419" s="305">
        <f t="shared" si="184"/>
        <v>0</v>
      </c>
      <c r="AD419" s="305">
        <f t="shared" si="135"/>
        <v>0</v>
      </c>
      <c r="AE419" s="303">
        <f t="shared" si="136"/>
        <v>0</v>
      </c>
      <c r="AF419" s="304"/>
      <c r="AG419" s="305">
        <f t="shared" si="185"/>
        <v>0</v>
      </c>
      <c r="AH419" s="305">
        <f t="shared" si="185"/>
        <v>0</v>
      </c>
      <c r="AI419" s="305">
        <f t="shared" si="139"/>
        <v>0</v>
      </c>
      <c r="AJ419" s="303">
        <f t="shared" si="140"/>
        <v>0</v>
      </c>
      <c r="AK419" s="304"/>
      <c r="AL419" s="302">
        <f t="shared" si="181"/>
        <v>0</v>
      </c>
      <c r="AM419" s="306">
        <f t="shared" si="179"/>
        <v>0</v>
      </c>
      <c r="AN419" s="306"/>
      <c r="AO419" s="306"/>
      <c r="AP419" s="302">
        <f t="shared" si="141"/>
        <v>0</v>
      </c>
      <c r="AQ419" s="307">
        <f t="shared" si="142"/>
        <v>0</v>
      </c>
      <c r="AR419" s="304"/>
      <c r="AS419" s="302">
        <f t="shared" si="182"/>
        <v>0</v>
      </c>
      <c r="AT419" s="306">
        <f t="shared" si="180"/>
        <v>0</v>
      </c>
      <c r="AU419" s="306"/>
      <c r="AV419" s="306"/>
      <c r="AW419" s="302">
        <f t="shared" si="143"/>
        <v>0</v>
      </c>
      <c r="AX419" s="307">
        <f t="shared" si="144"/>
        <v>0</v>
      </c>
      <c r="AY419" s="304"/>
      <c r="AZ419" s="302">
        <f t="shared" si="145"/>
        <v>0</v>
      </c>
      <c r="BA419" s="302">
        <f t="shared" si="131"/>
        <v>0</v>
      </c>
      <c r="BB419" s="302">
        <f t="shared" si="146"/>
        <v>0</v>
      </c>
      <c r="BC419" s="303">
        <f t="shared" si="147"/>
        <v>0</v>
      </c>
      <c r="BD419" s="308"/>
      <c r="BE419" s="305">
        <f t="shared" si="148"/>
        <v>0</v>
      </c>
      <c r="BF419" s="305">
        <f t="shared" si="149"/>
        <v>0</v>
      </c>
      <c r="BG419" s="305">
        <f t="shared" si="150"/>
        <v>0</v>
      </c>
      <c r="BH419" s="307">
        <f t="shared" si="151"/>
        <v>0</v>
      </c>
      <c r="BI419" s="294"/>
      <c r="BJ419" s="91"/>
      <c r="BK419" s="91"/>
      <c r="BL419" s="91"/>
      <c r="BM419" s="91"/>
    </row>
    <row r="420" spans="1:65" hidden="1" outlineLevel="1" x14ac:dyDescent="0.25">
      <c r="A420" s="42"/>
      <c r="B420" s="42"/>
      <c r="C420" s="295">
        <v>409</v>
      </c>
      <c r="D420" s="280">
        <v>0</v>
      </c>
      <c r="E420" s="311" t="s">
        <v>516</v>
      </c>
      <c r="F420" s="297">
        <v>0</v>
      </c>
      <c r="G420" s="298">
        <v>0</v>
      </c>
      <c r="H420" s="299">
        <v>0</v>
      </c>
      <c r="I420" s="299">
        <v>0</v>
      </c>
      <c r="J420" s="299">
        <v>0</v>
      </c>
      <c r="K420" s="299">
        <v>0</v>
      </c>
      <c r="L420" s="300"/>
      <c r="M420" s="301">
        <v>0</v>
      </c>
      <c r="N420" s="302">
        <v>0</v>
      </c>
      <c r="O420" s="302">
        <f t="shared" si="124"/>
        <v>0</v>
      </c>
      <c r="P420" s="303">
        <f t="shared" si="125"/>
        <v>0</v>
      </c>
      <c r="Q420" s="300"/>
      <c r="R420" s="301">
        <v>0</v>
      </c>
      <c r="S420" s="302">
        <v>0</v>
      </c>
      <c r="T420" s="302">
        <f t="shared" si="126"/>
        <v>0</v>
      </c>
      <c r="U420" s="303">
        <f t="shared" si="127"/>
        <v>0</v>
      </c>
      <c r="V420" s="300"/>
      <c r="W420" s="301">
        <f t="shared" si="183"/>
        <v>0</v>
      </c>
      <c r="X420" s="301">
        <f t="shared" si="183"/>
        <v>0</v>
      </c>
      <c r="Y420" s="302">
        <f t="shared" si="129"/>
        <v>0</v>
      </c>
      <c r="Z420" s="303">
        <f t="shared" si="130"/>
        <v>0</v>
      </c>
      <c r="AA420" s="304"/>
      <c r="AB420" s="305">
        <f t="shared" si="184"/>
        <v>0</v>
      </c>
      <c r="AC420" s="305">
        <f t="shared" si="184"/>
        <v>0</v>
      </c>
      <c r="AD420" s="305">
        <f t="shared" si="135"/>
        <v>0</v>
      </c>
      <c r="AE420" s="303">
        <f t="shared" si="136"/>
        <v>0</v>
      </c>
      <c r="AF420" s="304"/>
      <c r="AG420" s="305">
        <f t="shared" si="185"/>
        <v>0</v>
      </c>
      <c r="AH420" s="305">
        <f t="shared" si="185"/>
        <v>0</v>
      </c>
      <c r="AI420" s="305">
        <f t="shared" si="139"/>
        <v>0</v>
      </c>
      <c r="AJ420" s="303">
        <f t="shared" si="140"/>
        <v>0</v>
      </c>
      <c r="AK420" s="304"/>
      <c r="AL420" s="302">
        <f t="shared" si="181"/>
        <v>0</v>
      </c>
      <c r="AM420" s="306">
        <f t="shared" si="179"/>
        <v>0</v>
      </c>
      <c r="AN420" s="306"/>
      <c r="AO420" s="306"/>
      <c r="AP420" s="302">
        <f t="shared" si="141"/>
        <v>0</v>
      </c>
      <c r="AQ420" s="307">
        <f t="shared" si="142"/>
        <v>0</v>
      </c>
      <c r="AR420" s="304"/>
      <c r="AS420" s="302">
        <f t="shared" si="182"/>
        <v>0</v>
      </c>
      <c r="AT420" s="306">
        <f t="shared" si="180"/>
        <v>0</v>
      </c>
      <c r="AU420" s="306"/>
      <c r="AV420" s="306"/>
      <c r="AW420" s="302">
        <f t="shared" si="143"/>
        <v>0</v>
      </c>
      <c r="AX420" s="307">
        <f t="shared" si="144"/>
        <v>0</v>
      </c>
      <c r="AY420" s="304"/>
      <c r="AZ420" s="302">
        <f t="shared" si="145"/>
        <v>0</v>
      </c>
      <c r="BA420" s="302">
        <f t="shared" si="131"/>
        <v>0</v>
      </c>
      <c r="BB420" s="302">
        <f t="shared" si="146"/>
        <v>0</v>
      </c>
      <c r="BC420" s="303">
        <f t="shared" si="147"/>
        <v>0</v>
      </c>
      <c r="BD420" s="308"/>
      <c r="BE420" s="305">
        <f t="shared" si="148"/>
        <v>0</v>
      </c>
      <c r="BF420" s="305">
        <f t="shared" si="149"/>
        <v>0</v>
      </c>
      <c r="BG420" s="305">
        <f t="shared" si="150"/>
        <v>0</v>
      </c>
      <c r="BH420" s="307">
        <f t="shared" si="151"/>
        <v>0</v>
      </c>
      <c r="BI420" s="294"/>
      <c r="BJ420" s="91"/>
      <c r="BK420" s="91"/>
      <c r="BL420" s="91"/>
      <c r="BM420" s="91"/>
    </row>
    <row r="421" spans="1:65" hidden="1" outlineLevel="1" x14ac:dyDescent="0.25">
      <c r="A421" s="42"/>
      <c r="B421" s="42"/>
      <c r="C421" s="295">
        <v>410</v>
      </c>
      <c r="D421" s="280">
        <v>0</v>
      </c>
      <c r="E421" s="311" t="s">
        <v>517</v>
      </c>
      <c r="F421" s="297">
        <v>0</v>
      </c>
      <c r="G421" s="298">
        <v>0</v>
      </c>
      <c r="H421" s="299">
        <v>0</v>
      </c>
      <c r="I421" s="299">
        <v>0</v>
      </c>
      <c r="J421" s="299">
        <v>0</v>
      </c>
      <c r="K421" s="299">
        <v>0</v>
      </c>
      <c r="L421" s="300"/>
      <c r="M421" s="301">
        <v>0</v>
      </c>
      <c r="N421" s="302">
        <v>0</v>
      </c>
      <c r="O421" s="302">
        <f t="shared" si="124"/>
        <v>0</v>
      </c>
      <c r="P421" s="303">
        <f t="shared" si="125"/>
        <v>0</v>
      </c>
      <c r="Q421" s="300"/>
      <c r="R421" s="301">
        <v>0</v>
      </c>
      <c r="S421" s="302">
        <v>0</v>
      </c>
      <c r="T421" s="302">
        <f t="shared" si="126"/>
        <v>0</v>
      </c>
      <c r="U421" s="303">
        <f t="shared" si="127"/>
        <v>0</v>
      </c>
      <c r="V421" s="300"/>
      <c r="W421" s="301">
        <f t="shared" si="183"/>
        <v>0</v>
      </c>
      <c r="X421" s="301">
        <f t="shared" si="183"/>
        <v>0</v>
      </c>
      <c r="Y421" s="302">
        <f t="shared" si="129"/>
        <v>0</v>
      </c>
      <c r="Z421" s="303">
        <f t="shared" si="130"/>
        <v>0</v>
      </c>
      <c r="AA421" s="304"/>
      <c r="AB421" s="305">
        <f t="shared" si="184"/>
        <v>0</v>
      </c>
      <c r="AC421" s="305">
        <f t="shared" si="184"/>
        <v>0</v>
      </c>
      <c r="AD421" s="305">
        <f t="shared" si="135"/>
        <v>0</v>
      </c>
      <c r="AE421" s="303">
        <f t="shared" si="136"/>
        <v>0</v>
      </c>
      <c r="AF421" s="304"/>
      <c r="AG421" s="305">
        <f t="shared" si="185"/>
        <v>0</v>
      </c>
      <c r="AH421" s="305">
        <f t="shared" si="185"/>
        <v>0</v>
      </c>
      <c r="AI421" s="305">
        <f t="shared" si="139"/>
        <v>0</v>
      </c>
      <c r="AJ421" s="303">
        <f t="shared" si="140"/>
        <v>0</v>
      </c>
      <c r="AK421" s="304"/>
      <c r="AL421" s="302">
        <f t="shared" si="181"/>
        <v>0</v>
      </c>
      <c r="AM421" s="306">
        <f t="shared" si="179"/>
        <v>0</v>
      </c>
      <c r="AN421" s="306"/>
      <c r="AO421" s="306"/>
      <c r="AP421" s="302">
        <f t="shared" si="141"/>
        <v>0</v>
      </c>
      <c r="AQ421" s="307">
        <f t="shared" si="142"/>
        <v>0</v>
      </c>
      <c r="AR421" s="304"/>
      <c r="AS421" s="302">
        <f t="shared" si="182"/>
        <v>0</v>
      </c>
      <c r="AT421" s="306">
        <f t="shared" si="180"/>
        <v>0</v>
      </c>
      <c r="AU421" s="306"/>
      <c r="AV421" s="306"/>
      <c r="AW421" s="302">
        <f t="shared" si="143"/>
        <v>0</v>
      </c>
      <c r="AX421" s="307">
        <f t="shared" si="144"/>
        <v>0</v>
      </c>
      <c r="AY421" s="304"/>
      <c r="AZ421" s="302">
        <f t="shared" si="145"/>
        <v>0</v>
      </c>
      <c r="BA421" s="302">
        <f t="shared" si="131"/>
        <v>0</v>
      </c>
      <c r="BB421" s="302">
        <f t="shared" si="146"/>
        <v>0</v>
      </c>
      <c r="BC421" s="303">
        <f t="shared" si="147"/>
        <v>0</v>
      </c>
      <c r="BD421" s="308"/>
      <c r="BE421" s="305">
        <f t="shared" si="148"/>
        <v>0</v>
      </c>
      <c r="BF421" s="305">
        <f t="shared" si="149"/>
        <v>0</v>
      </c>
      <c r="BG421" s="305">
        <f t="shared" si="150"/>
        <v>0</v>
      </c>
      <c r="BH421" s="307">
        <f t="shared" si="151"/>
        <v>0</v>
      </c>
      <c r="BI421" s="294"/>
      <c r="BJ421" s="91"/>
      <c r="BK421" s="91"/>
      <c r="BL421" s="91"/>
      <c r="BM421" s="91"/>
    </row>
    <row r="422" spans="1:65" hidden="1" outlineLevel="1" x14ac:dyDescent="0.25">
      <c r="A422" s="42"/>
      <c r="B422" s="42"/>
      <c r="C422" s="295">
        <v>411</v>
      </c>
      <c r="D422" s="280">
        <v>0</v>
      </c>
      <c r="E422" s="311" t="s">
        <v>518</v>
      </c>
      <c r="F422" s="297">
        <v>0</v>
      </c>
      <c r="G422" s="298">
        <v>0</v>
      </c>
      <c r="H422" s="299">
        <v>0</v>
      </c>
      <c r="I422" s="299">
        <v>0</v>
      </c>
      <c r="J422" s="299">
        <v>0</v>
      </c>
      <c r="K422" s="299">
        <v>0</v>
      </c>
      <c r="L422" s="300"/>
      <c r="M422" s="301">
        <v>0</v>
      </c>
      <c r="N422" s="302">
        <v>0</v>
      </c>
      <c r="O422" s="302">
        <f t="shared" si="124"/>
        <v>0</v>
      </c>
      <c r="P422" s="303">
        <f t="shared" si="125"/>
        <v>0</v>
      </c>
      <c r="Q422" s="300"/>
      <c r="R422" s="301">
        <v>0</v>
      </c>
      <c r="S422" s="302">
        <v>0</v>
      </c>
      <c r="T422" s="302">
        <f t="shared" si="126"/>
        <v>0</v>
      </c>
      <c r="U422" s="303">
        <f t="shared" si="127"/>
        <v>0</v>
      </c>
      <c r="V422" s="300"/>
      <c r="W422" s="301">
        <f t="shared" si="183"/>
        <v>0</v>
      </c>
      <c r="X422" s="301">
        <f t="shared" si="183"/>
        <v>0</v>
      </c>
      <c r="Y422" s="302">
        <f t="shared" si="129"/>
        <v>0</v>
      </c>
      <c r="Z422" s="303">
        <f t="shared" si="130"/>
        <v>0</v>
      </c>
      <c r="AA422" s="304"/>
      <c r="AB422" s="305">
        <f t="shared" si="184"/>
        <v>0</v>
      </c>
      <c r="AC422" s="305">
        <f t="shared" si="184"/>
        <v>0</v>
      </c>
      <c r="AD422" s="305">
        <f t="shared" si="135"/>
        <v>0</v>
      </c>
      <c r="AE422" s="303">
        <f t="shared" si="136"/>
        <v>0</v>
      </c>
      <c r="AF422" s="304"/>
      <c r="AG422" s="305">
        <f t="shared" si="185"/>
        <v>0</v>
      </c>
      <c r="AH422" s="305">
        <f t="shared" si="185"/>
        <v>0</v>
      </c>
      <c r="AI422" s="305">
        <f t="shared" si="139"/>
        <v>0</v>
      </c>
      <c r="AJ422" s="303">
        <f t="shared" si="140"/>
        <v>0</v>
      </c>
      <c r="AK422" s="304"/>
      <c r="AL422" s="302">
        <f t="shared" si="181"/>
        <v>0</v>
      </c>
      <c r="AM422" s="306">
        <f t="shared" si="181"/>
        <v>0</v>
      </c>
      <c r="AN422" s="306"/>
      <c r="AO422" s="306"/>
      <c r="AP422" s="302">
        <f t="shared" si="141"/>
        <v>0</v>
      </c>
      <c r="AQ422" s="307">
        <f t="shared" si="142"/>
        <v>0</v>
      </c>
      <c r="AR422" s="304"/>
      <c r="AS422" s="302">
        <f t="shared" si="182"/>
        <v>0</v>
      </c>
      <c r="AT422" s="306">
        <f t="shared" si="182"/>
        <v>0</v>
      </c>
      <c r="AU422" s="306"/>
      <c r="AV422" s="306"/>
      <c r="AW422" s="302">
        <f t="shared" si="143"/>
        <v>0</v>
      </c>
      <c r="AX422" s="307">
        <f t="shared" si="144"/>
        <v>0</v>
      </c>
      <c r="AY422" s="304"/>
      <c r="AZ422" s="302">
        <f t="shared" si="145"/>
        <v>0</v>
      </c>
      <c r="BA422" s="302">
        <f t="shared" si="131"/>
        <v>0</v>
      </c>
      <c r="BB422" s="302">
        <f t="shared" si="146"/>
        <v>0</v>
      </c>
      <c r="BC422" s="303">
        <f t="shared" si="147"/>
        <v>0</v>
      </c>
      <c r="BD422" s="308"/>
      <c r="BE422" s="305">
        <f t="shared" si="148"/>
        <v>0</v>
      </c>
      <c r="BF422" s="305">
        <f t="shared" si="149"/>
        <v>0</v>
      </c>
      <c r="BG422" s="305">
        <f t="shared" si="150"/>
        <v>0</v>
      </c>
      <c r="BH422" s="307">
        <f t="shared" si="151"/>
        <v>0</v>
      </c>
      <c r="BI422" s="294"/>
      <c r="BJ422" s="91"/>
      <c r="BK422" s="91"/>
      <c r="BL422" s="91"/>
      <c r="BM422" s="91"/>
    </row>
    <row r="423" spans="1:65" hidden="1" outlineLevel="1" x14ac:dyDescent="0.25">
      <c r="A423" s="42"/>
      <c r="B423" s="42"/>
      <c r="C423" s="295">
        <v>412</v>
      </c>
      <c r="D423" s="280">
        <v>0</v>
      </c>
      <c r="E423" s="311" t="s">
        <v>519</v>
      </c>
      <c r="F423" s="297">
        <v>0</v>
      </c>
      <c r="G423" s="298">
        <v>0</v>
      </c>
      <c r="H423" s="299">
        <v>0</v>
      </c>
      <c r="I423" s="299">
        <v>0</v>
      </c>
      <c r="J423" s="299">
        <v>0</v>
      </c>
      <c r="K423" s="299">
        <v>0</v>
      </c>
      <c r="L423" s="300"/>
      <c r="M423" s="301">
        <v>0</v>
      </c>
      <c r="N423" s="302">
        <v>0</v>
      </c>
      <c r="O423" s="302">
        <f t="shared" si="124"/>
        <v>0</v>
      </c>
      <c r="P423" s="303">
        <f t="shared" si="125"/>
        <v>0</v>
      </c>
      <c r="Q423" s="300"/>
      <c r="R423" s="301">
        <v>0</v>
      </c>
      <c r="S423" s="302">
        <v>0</v>
      </c>
      <c r="T423" s="302">
        <f t="shared" si="126"/>
        <v>0</v>
      </c>
      <c r="U423" s="303">
        <f t="shared" si="127"/>
        <v>0</v>
      </c>
      <c r="V423" s="300"/>
      <c r="W423" s="301">
        <f t="shared" si="183"/>
        <v>0</v>
      </c>
      <c r="X423" s="301">
        <f t="shared" si="183"/>
        <v>0</v>
      </c>
      <c r="Y423" s="302">
        <f t="shared" si="129"/>
        <v>0</v>
      </c>
      <c r="Z423" s="303">
        <f t="shared" si="130"/>
        <v>0</v>
      </c>
      <c r="AA423" s="304"/>
      <c r="AB423" s="305">
        <f t="shared" si="184"/>
        <v>0</v>
      </c>
      <c r="AC423" s="305">
        <f t="shared" si="184"/>
        <v>0</v>
      </c>
      <c r="AD423" s="305">
        <f t="shared" si="135"/>
        <v>0</v>
      </c>
      <c r="AE423" s="303">
        <f t="shared" si="136"/>
        <v>0</v>
      </c>
      <c r="AF423" s="304"/>
      <c r="AG423" s="305">
        <f t="shared" si="185"/>
        <v>0</v>
      </c>
      <c r="AH423" s="305">
        <f t="shared" si="185"/>
        <v>0</v>
      </c>
      <c r="AI423" s="305">
        <f t="shared" si="139"/>
        <v>0</v>
      </c>
      <c r="AJ423" s="303">
        <f t="shared" si="140"/>
        <v>0</v>
      </c>
      <c r="AK423" s="304"/>
      <c r="AL423" s="302">
        <f t="shared" ref="AL423:AM461" si="186">+M423</f>
        <v>0</v>
      </c>
      <c r="AM423" s="306">
        <f t="shared" si="186"/>
        <v>0</v>
      </c>
      <c r="AN423" s="306"/>
      <c r="AO423" s="306"/>
      <c r="AP423" s="302">
        <f t="shared" si="141"/>
        <v>0</v>
      </c>
      <c r="AQ423" s="307">
        <f t="shared" si="142"/>
        <v>0</v>
      </c>
      <c r="AR423" s="304"/>
      <c r="AS423" s="302">
        <f t="shared" ref="AS423:AT461" si="187">+R423</f>
        <v>0</v>
      </c>
      <c r="AT423" s="306">
        <f t="shared" si="187"/>
        <v>0</v>
      </c>
      <c r="AU423" s="306"/>
      <c r="AV423" s="306"/>
      <c r="AW423" s="302">
        <f t="shared" si="143"/>
        <v>0</v>
      </c>
      <c r="AX423" s="307">
        <f t="shared" si="144"/>
        <v>0</v>
      </c>
      <c r="AY423" s="304"/>
      <c r="AZ423" s="302">
        <f t="shared" si="145"/>
        <v>0</v>
      </c>
      <c r="BA423" s="302">
        <f t="shared" si="131"/>
        <v>0</v>
      </c>
      <c r="BB423" s="302">
        <f t="shared" si="146"/>
        <v>0</v>
      </c>
      <c r="BC423" s="303">
        <f t="shared" si="147"/>
        <v>0</v>
      </c>
      <c r="BD423" s="308"/>
      <c r="BE423" s="305">
        <f t="shared" si="148"/>
        <v>0</v>
      </c>
      <c r="BF423" s="305">
        <f t="shared" si="149"/>
        <v>0</v>
      </c>
      <c r="BG423" s="305">
        <f t="shared" si="150"/>
        <v>0</v>
      </c>
      <c r="BH423" s="307">
        <f t="shared" si="151"/>
        <v>0</v>
      </c>
      <c r="BI423" s="294"/>
      <c r="BJ423" s="91"/>
      <c r="BK423" s="91"/>
      <c r="BL423" s="91"/>
      <c r="BM423" s="91"/>
    </row>
    <row r="424" spans="1:65" hidden="1" outlineLevel="1" x14ac:dyDescent="0.25">
      <c r="A424" s="42"/>
      <c r="B424" s="42"/>
      <c r="C424" s="295">
        <v>413</v>
      </c>
      <c r="D424" s="280">
        <v>0</v>
      </c>
      <c r="E424" s="311" t="s">
        <v>520</v>
      </c>
      <c r="F424" s="297">
        <v>0</v>
      </c>
      <c r="G424" s="298">
        <v>0</v>
      </c>
      <c r="H424" s="299">
        <v>0</v>
      </c>
      <c r="I424" s="299">
        <v>0</v>
      </c>
      <c r="J424" s="299">
        <v>0</v>
      </c>
      <c r="K424" s="299">
        <v>0</v>
      </c>
      <c r="L424" s="300"/>
      <c r="M424" s="301">
        <v>0</v>
      </c>
      <c r="N424" s="302">
        <v>0</v>
      </c>
      <c r="O424" s="302">
        <f t="shared" si="124"/>
        <v>0</v>
      </c>
      <c r="P424" s="303">
        <f t="shared" si="125"/>
        <v>0</v>
      </c>
      <c r="Q424" s="300"/>
      <c r="R424" s="301">
        <v>0</v>
      </c>
      <c r="S424" s="302">
        <v>0</v>
      </c>
      <c r="T424" s="302">
        <f t="shared" si="126"/>
        <v>0</v>
      </c>
      <c r="U424" s="303">
        <f t="shared" si="127"/>
        <v>0</v>
      </c>
      <c r="V424" s="300"/>
      <c r="W424" s="301">
        <f t="shared" si="183"/>
        <v>0</v>
      </c>
      <c r="X424" s="301">
        <f t="shared" si="183"/>
        <v>0</v>
      </c>
      <c r="Y424" s="302">
        <f t="shared" si="129"/>
        <v>0</v>
      </c>
      <c r="Z424" s="303">
        <f t="shared" si="130"/>
        <v>0</v>
      </c>
      <c r="AA424" s="304"/>
      <c r="AB424" s="305">
        <f t="shared" si="184"/>
        <v>0</v>
      </c>
      <c r="AC424" s="305">
        <f t="shared" si="184"/>
        <v>0</v>
      </c>
      <c r="AD424" s="305">
        <f t="shared" si="135"/>
        <v>0</v>
      </c>
      <c r="AE424" s="303">
        <f t="shared" si="136"/>
        <v>0</v>
      </c>
      <c r="AF424" s="304"/>
      <c r="AG424" s="305">
        <f t="shared" si="185"/>
        <v>0</v>
      </c>
      <c r="AH424" s="305">
        <f t="shared" si="185"/>
        <v>0</v>
      </c>
      <c r="AI424" s="305">
        <f t="shared" si="139"/>
        <v>0</v>
      </c>
      <c r="AJ424" s="303">
        <f t="shared" si="140"/>
        <v>0</v>
      </c>
      <c r="AK424" s="304"/>
      <c r="AL424" s="302">
        <f t="shared" si="186"/>
        <v>0</v>
      </c>
      <c r="AM424" s="306">
        <f t="shared" si="186"/>
        <v>0</v>
      </c>
      <c r="AN424" s="306"/>
      <c r="AO424" s="306"/>
      <c r="AP424" s="302">
        <f t="shared" si="141"/>
        <v>0</v>
      </c>
      <c r="AQ424" s="307">
        <f t="shared" si="142"/>
        <v>0</v>
      </c>
      <c r="AR424" s="304"/>
      <c r="AS424" s="302">
        <f t="shared" si="187"/>
        <v>0</v>
      </c>
      <c r="AT424" s="306">
        <f t="shared" si="187"/>
        <v>0</v>
      </c>
      <c r="AU424" s="306"/>
      <c r="AV424" s="306"/>
      <c r="AW424" s="302">
        <f t="shared" si="143"/>
        <v>0</v>
      </c>
      <c r="AX424" s="307">
        <f t="shared" si="144"/>
        <v>0</v>
      </c>
      <c r="AY424" s="304"/>
      <c r="AZ424" s="302">
        <f t="shared" si="145"/>
        <v>0</v>
      </c>
      <c r="BA424" s="302">
        <f t="shared" si="131"/>
        <v>0</v>
      </c>
      <c r="BB424" s="302">
        <f t="shared" si="146"/>
        <v>0</v>
      </c>
      <c r="BC424" s="303">
        <f t="shared" si="147"/>
        <v>0</v>
      </c>
      <c r="BD424" s="308"/>
      <c r="BE424" s="305">
        <f t="shared" si="148"/>
        <v>0</v>
      </c>
      <c r="BF424" s="305">
        <f t="shared" si="149"/>
        <v>0</v>
      </c>
      <c r="BG424" s="305">
        <f t="shared" si="150"/>
        <v>0</v>
      </c>
      <c r="BH424" s="307">
        <f t="shared" si="151"/>
        <v>0</v>
      </c>
      <c r="BI424" s="294"/>
      <c r="BJ424" s="91"/>
      <c r="BK424" s="91"/>
      <c r="BL424" s="91"/>
      <c r="BM424" s="91"/>
    </row>
    <row r="425" spans="1:65" hidden="1" outlineLevel="1" x14ac:dyDescent="0.25">
      <c r="A425" s="42"/>
      <c r="B425" s="42"/>
      <c r="C425" s="295">
        <v>414</v>
      </c>
      <c r="D425" s="280">
        <v>0</v>
      </c>
      <c r="E425" s="311" t="s">
        <v>521</v>
      </c>
      <c r="F425" s="297">
        <v>0</v>
      </c>
      <c r="G425" s="298">
        <v>0</v>
      </c>
      <c r="H425" s="299">
        <v>0</v>
      </c>
      <c r="I425" s="299">
        <v>0</v>
      </c>
      <c r="J425" s="299">
        <v>0</v>
      </c>
      <c r="K425" s="299">
        <v>0</v>
      </c>
      <c r="L425" s="300"/>
      <c r="M425" s="301">
        <v>0</v>
      </c>
      <c r="N425" s="302">
        <v>0</v>
      </c>
      <c r="O425" s="302">
        <f t="shared" si="124"/>
        <v>0</v>
      </c>
      <c r="P425" s="303">
        <f t="shared" si="125"/>
        <v>0</v>
      </c>
      <c r="Q425" s="300"/>
      <c r="R425" s="301">
        <v>0</v>
      </c>
      <c r="S425" s="302">
        <v>0</v>
      </c>
      <c r="T425" s="302">
        <f t="shared" si="126"/>
        <v>0</v>
      </c>
      <c r="U425" s="303">
        <f t="shared" si="127"/>
        <v>0</v>
      </c>
      <c r="V425" s="300"/>
      <c r="W425" s="301">
        <f t="shared" si="183"/>
        <v>0</v>
      </c>
      <c r="X425" s="301">
        <f t="shared" si="183"/>
        <v>0</v>
      </c>
      <c r="Y425" s="302">
        <f t="shared" si="129"/>
        <v>0</v>
      </c>
      <c r="Z425" s="303">
        <f t="shared" si="130"/>
        <v>0</v>
      </c>
      <c r="AA425" s="304"/>
      <c r="AB425" s="305">
        <f t="shared" si="184"/>
        <v>0</v>
      </c>
      <c r="AC425" s="305">
        <f t="shared" si="184"/>
        <v>0</v>
      </c>
      <c r="AD425" s="305">
        <f t="shared" si="135"/>
        <v>0</v>
      </c>
      <c r="AE425" s="303">
        <f t="shared" si="136"/>
        <v>0</v>
      </c>
      <c r="AF425" s="304"/>
      <c r="AG425" s="305">
        <f t="shared" si="185"/>
        <v>0</v>
      </c>
      <c r="AH425" s="305">
        <f t="shared" si="185"/>
        <v>0</v>
      </c>
      <c r="AI425" s="305">
        <f t="shared" si="139"/>
        <v>0</v>
      </c>
      <c r="AJ425" s="303">
        <f t="shared" si="140"/>
        <v>0</v>
      </c>
      <c r="AK425" s="304"/>
      <c r="AL425" s="302">
        <f t="shared" si="186"/>
        <v>0</v>
      </c>
      <c r="AM425" s="306">
        <f t="shared" si="186"/>
        <v>0</v>
      </c>
      <c r="AN425" s="306"/>
      <c r="AO425" s="306"/>
      <c r="AP425" s="302">
        <f t="shared" si="141"/>
        <v>0</v>
      </c>
      <c r="AQ425" s="307">
        <f t="shared" si="142"/>
        <v>0</v>
      </c>
      <c r="AR425" s="304"/>
      <c r="AS425" s="302">
        <f t="shared" si="187"/>
        <v>0</v>
      </c>
      <c r="AT425" s="306">
        <f t="shared" si="187"/>
        <v>0</v>
      </c>
      <c r="AU425" s="306"/>
      <c r="AV425" s="306"/>
      <c r="AW425" s="302">
        <f t="shared" si="143"/>
        <v>0</v>
      </c>
      <c r="AX425" s="307">
        <f t="shared" si="144"/>
        <v>0</v>
      </c>
      <c r="AY425" s="304"/>
      <c r="AZ425" s="302">
        <f t="shared" si="145"/>
        <v>0</v>
      </c>
      <c r="BA425" s="302">
        <f t="shared" si="131"/>
        <v>0</v>
      </c>
      <c r="BB425" s="302">
        <f t="shared" si="146"/>
        <v>0</v>
      </c>
      <c r="BC425" s="303">
        <f t="shared" si="147"/>
        <v>0</v>
      </c>
      <c r="BD425" s="308"/>
      <c r="BE425" s="305">
        <f t="shared" si="148"/>
        <v>0</v>
      </c>
      <c r="BF425" s="305">
        <f t="shared" si="149"/>
        <v>0</v>
      </c>
      <c r="BG425" s="305">
        <f t="shared" si="150"/>
        <v>0</v>
      </c>
      <c r="BH425" s="307">
        <f t="shared" si="151"/>
        <v>0</v>
      </c>
      <c r="BI425" s="294"/>
      <c r="BJ425" s="91"/>
      <c r="BK425" s="91"/>
      <c r="BL425" s="91"/>
      <c r="BM425" s="91"/>
    </row>
    <row r="426" spans="1:65" hidden="1" outlineLevel="1" x14ac:dyDescent="0.25">
      <c r="A426" s="42"/>
      <c r="B426" s="42"/>
      <c r="C426" s="295">
        <v>415</v>
      </c>
      <c r="D426" s="280">
        <v>0</v>
      </c>
      <c r="E426" s="311" t="s">
        <v>522</v>
      </c>
      <c r="F426" s="297">
        <v>0</v>
      </c>
      <c r="G426" s="298">
        <v>0</v>
      </c>
      <c r="H426" s="299">
        <v>0</v>
      </c>
      <c r="I426" s="299">
        <v>0</v>
      </c>
      <c r="J426" s="299">
        <v>0</v>
      </c>
      <c r="K426" s="299">
        <v>0</v>
      </c>
      <c r="L426" s="300"/>
      <c r="M426" s="301">
        <v>0</v>
      </c>
      <c r="N426" s="302">
        <v>0</v>
      </c>
      <c r="O426" s="302">
        <f t="shared" si="124"/>
        <v>0</v>
      </c>
      <c r="P426" s="303">
        <f t="shared" si="125"/>
        <v>0</v>
      </c>
      <c r="Q426" s="300"/>
      <c r="R426" s="301">
        <v>0</v>
      </c>
      <c r="S426" s="302">
        <v>0</v>
      </c>
      <c r="T426" s="302">
        <f t="shared" si="126"/>
        <v>0</v>
      </c>
      <c r="U426" s="303">
        <f t="shared" si="127"/>
        <v>0</v>
      </c>
      <c r="V426" s="300"/>
      <c r="W426" s="301">
        <f t="shared" si="183"/>
        <v>0</v>
      </c>
      <c r="X426" s="301">
        <f t="shared" si="183"/>
        <v>0</v>
      </c>
      <c r="Y426" s="302">
        <f t="shared" si="129"/>
        <v>0</v>
      </c>
      <c r="Z426" s="303">
        <f t="shared" si="130"/>
        <v>0</v>
      </c>
      <c r="AA426" s="304"/>
      <c r="AB426" s="305">
        <f t="shared" si="184"/>
        <v>0</v>
      </c>
      <c r="AC426" s="305">
        <f t="shared" si="184"/>
        <v>0</v>
      </c>
      <c r="AD426" s="305">
        <f t="shared" si="135"/>
        <v>0</v>
      </c>
      <c r="AE426" s="303">
        <f t="shared" si="136"/>
        <v>0</v>
      </c>
      <c r="AF426" s="304"/>
      <c r="AG426" s="305">
        <f t="shared" si="185"/>
        <v>0</v>
      </c>
      <c r="AH426" s="305">
        <f t="shared" si="185"/>
        <v>0</v>
      </c>
      <c r="AI426" s="305">
        <f t="shared" si="139"/>
        <v>0</v>
      </c>
      <c r="AJ426" s="303">
        <f t="shared" si="140"/>
        <v>0</v>
      </c>
      <c r="AK426" s="304"/>
      <c r="AL426" s="302">
        <f t="shared" si="186"/>
        <v>0</v>
      </c>
      <c r="AM426" s="306">
        <f t="shared" si="186"/>
        <v>0</v>
      </c>
      <c r="AN426" s="306"/>
      <c r="AO426" s="306"/>
      <c r="AP426" s="302">
        <f t="shared" si="141"/>
        <v>0</v>
      </c>
      <c r="AQ426" s="307">
        <f t="shared" si="142"/>
        <v>0</v>
      </c>
      <c r="AR426" s="304"/>
      <c r="AS426" s="302">
        <f t="shared" si="187"/>
        <v>0</v>
      </c>
      <c r="AT426" s="306">
        <f t="shared" si="187"/>
        <v>0</v>
      </c>
      <c r="AU426" s="306"/>
      <c r="AV426" s="306"/>
      <c r="AW426" s="302">
        <f t="shared" si="143"/>
        <v>0</v>
      </c>
      <c r="AX426" s="307">
        <f t="shared" si="144"/>
        <v>0</v>
      </c>
      <c r="AY426" s="304"/>
      <c r="AZ426" s="302">
        <f t="shared" si="145"/>
        <v>0</v>
      </c>
      <c r="BA426" s="302">
        <f t="shared" si="131"/>
        <v>0</v>
      </c>
      <c r="BB426" s="302">
        <f t="shared" si="146"/>
        <v>0</v>
      </c>
      <c r="BC426" s="303">
        <f t="shared" si="147"/>
        <v>0</v>
      </c>
      <c r="BD426" s="308"/>
      <c r="BE426" s="305">
        <f t="shared" si="148"/>
        <v>0</v>
      </c>
      <c r="BF426" s="305">
        <f t="shared" si="149"/>
        <v>0</v>
      </c>
      <c r="BG426" s="305">
        <f t="shared" si="150"/>
        <v>0</v>
      </c>
      <c r="BH426" s="307">
        <f t="shared" si="151"/>
        <v>0</v>
      </c>
      <c r="BI426" s="294"/>
      <c r="BJ426" s="91"/>
      <c r="BK426" s="91"/>
      <c r="BL426" s="91"/>
      <c r="BM426" s="91"/>
    </row>
    <row r="427" spans="1:65" hidden="1" outlineLevel="1" x14ac:dyDescent="0.25">
      <c r="A427" s="42"/>
      <c r="B427" s="42"/>
      <c r="C427" s="295">
        <v>416</v>
      </c>
      <c r="D427" s="280">
        <v>0</v>
      </c>
      <c r="E427" s="311" t="s">
        <v>523</v>
      </c>
      <c r="F427" s="297">
        <v>0</v>
      </c>
      <c r="G427" s="298">
        <v>0</v>
      </c>
      <c r="H427" s="299">
        <v>0</v>
      </c>
      <c r="I427" s="299">
        <v>0</v>
      </c>
      <c r="J427" s="299">
        <v>0</v>
      </c>
      <c r="K427" s="299">
        <v>0</v>
      </c>
      <c r="L427" s="300"/>
      <c r="M427" s="301">
        <v>0</v>
      </c>
      <c r="N427" s="302">
        <v>0</v>
      </c>
      <c r="O427" s="302">
        <f t="shared" si="124"/>
        <v>0</v>
      </c>
      <c r="P427" s="303">
        <f t="shared" si="125"/>
        <v>0</v>
      </c>
      <c r="Q427" s="300"/>
      <c r="R427" s="301">
        <v>0</v>
      </c>
      <c r="S427" s="302">
        <v>0</v>
      </c>
      <c r="T427" s="302">
        <f t="shared" si="126"/>
        <v>0</v>
      </c>
      <c r="U427" s="303">
        <f t="shared" si="127"/>
        <v>0</v>
      </c>
      <c r="V427" s="300"/>
      <c r="W427" s="301">
        <f t="shared" si="183"/>
        <v>0</v>
      </c>
      <c r="X427" s="301">
        <f t="shared" si="183"/>
        <v>0</v>
      </c>
      <c r="Y427" s="302">
        <f t="shared" si="129"/>
        <v>0</v>
      </c>
      <c r="Z427" s="303">
        <f t="shared" si="130"/>
        <v>0</v>
      </c>
      <c r="AA427" s="304"/>
      <c r="AB427" s="305">
        <f t="shared" si="184"/>
        <v>0</v>
      </c>
      <c r="AC427" s="305">
        <f t="shared" si="184"/>
        <v>0</v>
      </c>
      <c r="AD427" s="305">
        <f t="shared" si="135"/>
        <v>0</v>
      </c>
      <c r="AE427" s="303">
        <f t="shared" si="136"/>
        <v>0</v>
      </c>
      <c r="AF427" s="304"/>
      <c r="AG427" s="305">
        <f t="shared" si="185"/>
        <v>0</v>
      </c>
      <c r="AH427" s="305">
        <f t="shared" si="185"/>
        <v>0</v>
      </c>
      <c r="AI427" s="305">
        <f t="shared" si="139"/>
        <v>0</v>
      </c>
      <c r="AJ427" s="303">
        <f t="shared" si="140"/>
        <v>0</v>
      </c>
      <c r="AK427" s="304"/>
      <c r="AL427" s="302">
        <f t="shared" si="186"/>
        <v>0</v>
      </c>
      <c r="AM427" s="306">
        <f t="shared" si="186"/>
        <v>0</v>
      </c>
      <c r="AN427" s="306"/>
      <c r="AO427" s="306"/>
      <c r="AP427" s="302">
        <f t="shared" si="141"/>
        <v>0</v>
      </c>
      <c r="AQ427" s="307">
        <f t="shared" si="142"/>
        <v>0</v>
      </c>
      <c r="AR427" s="304"/>
      <c r="AS427" s="302">
        <f t="shared" si="187"/>
        <v>0</v>
      </c>
      <c r="AT427" s="306">
        <f t="shared" si="187"/>
        <v>0</v>
      </c>
      <c r="AU427" s="306"/>
      <c r="AV427" s="306"/>
      <c r="AW427" s="302">
        <f t="shared" si="143"/>
        <v>0</v>
      </c>
      <c r="AX427" s="307">
        <f t="shared" si="144"/>
        <v>0</v>
      </c>
      <c r="AY427" s="304"/>
      <c r="AZ427" s="302">
        <f t="shared" si="145"/>
        <v>0</v>
      </c>
      <c r="BA427" s="302">
        <f t="shared" si="131"/>
        <v>0</v>
      </c>
      <c r="BB427" s="302">
        <f t="shared" si="146"/>
        <v>0</v>
      </c>
      <c r="BC427" s="303">
        <f t="shared" si="147"/>
        <v>0</v>
      </c>
      <c r="BD427" s="308"/>
      <c r="BE427" s="305">
        <f t="shared" si="148"/>
        <v>0</v>
      </c>
      <c r="BF427" s="305">
        <f t="shared" si="149"/>
        <v>0</v>
      </c>
      <c r="BG427" s="305">
        <f t="shared" si="150"/>
        <v>0</v>
      </c>
      <c r="BH427" s="307">
        <f t="shared" si="151"/>
        <v>0</v>
      </c>
      <c r="BI427" s="294"/>
      <c r="BJ427" s="91"/>
      <c r="BK427" s="91"/>
      <c r="BL427" s="91"/>
      <c r="BM427" s="91"/>
    </row>
    <row r="428" spans="1:65" hidden="1" outlineLevel="1" x14ac:dyDescent="0.25">
      <c r="A428" s="42"/>
      <c r="B428" s="42"/>
      <c r="C428" s="295">
        <v>417</v>
      </c>
      <c r="D428" s="280">
        <v>0</v>
      </c>
      <c r="E428" s="311" t="s">
        <v>524</v>
      </c>
      <c r="F428" s="297">
        <v>0</v>
      </c>
      <c r="G428" s="298">
        <v>0</v>
      </c>
      <c r="H428" s="299">
        <v>0</v>
      </c>
      <c r="I428" s="299">
        <v>0</v>
      </c>
      <c r="J428" s="299">
        <v>0</v>
      </c>
      <c r="K428" s="299">
        <v>0</v>
      </c>
      <c r="L428" s="300"/>
      <c r="M428" s="301">
        <v>0</v>
      </c>
      <c r="N428" s="302">
        <v>0</v>
      </c>
      <c r="O428" s="302">
        <f t="shared" si="124"/>
        <v>0</v>
      </c>
      <c r="P428" s="303">
        <f t="shared" si="125"/>
        <v>0</v>
      </c>
      <c r="Q428" s="300"/>
      <c r="R428" s="301">
        <v>0</v>
      </c>
      <c r="S428" s="302">
        <v>0</v>
      </c>
      <c r="T428" s="302">
        <f t="shared" si="126"/>
        <v>0</v>
      </c>
      <c r="U428" s="303">
        <f t="shared" si="127"/>
        <v>0</v>
      </c>
      <c r="V428" s="300"/>
      <c r="W428" s="301">
        <f t="shared" si="183"/>
        <v>0</v>
      </c>
      <c r="X428" s="301">
        <f t="shared" si="183"/>
        <v>0</v>
      </c>
      <c r="Y428" s="302">
        <f t="shared" si="129"/>
        <v>0</v>
      </c>
      <c r="Z428" s="303">
        <f t="shared" si="130"/>
        <v>0</v>
      </c>
      <c r="AA428" s="304"/>
      <c r="AB428" s="305">
        <f t="shared" si="184"/>
        <v>0</v>
      </c>
      <c r="AC428" s="305">
        <f t="shared" si="184"/>
        <v>0</v>
      </c>
      <c r="AD428" s="305">
        <f t="shared" si="135"/>
        <v>0</v>
      </c>
      <c r="AE428" s="303">
        <f t="shared" si="136"/>
        <v>0</v>
      </c>
      <c r="AF428" s="304"/>
      <c r="AG428" s="305">
        <f t="shared" si="185"/>
        <v>0</v>
      </c>
      <c r="AH428" s="305">
        <f t="shared" si="185"/>
        <v>0</v>
      </c>
      <c r="AI428" s="305">
        <f t="shared" si="139"/>
        <v>0</v>
      </c>
      <c r="AJ428" s="303">
        <f t="shared" si="140"/>
        <v>0</v>
      </c>
      <c r="AK428" s="304"/>
      <c r="AL428" s="302">
        <f t="shared" si="186"/>
        <v>0</v>
      </c>
      <c r="AM428" s="306">
        <f t="shared" si="186"/>
        <v>0</v>
      </c>
      <c r="AN428" s="306"/>
      <c r="AO428" s="306"/>
      <c r="AP428" s="302">
        <f t="shared" si="141"/>
        <v>0</v>
      </c>
      <c r="AQ428" s="307">
        <f t="shared" si="142"/>
        <v>0</v>
      </c>
      <c r="AR428" s="304"/>
      <c r="AS428" s="302">
        <f t="shared" si="187"/>
        <v>0</v>
      </c>
      <c r="AT428" s="306">
        <f t="shared" si="187"/>
        <v>0</v>
      </c>
      <c r="AU428" s="306"/>
      <c r="AV428" s="306"/>
      <c r="AW428" s="302">
        <f t="shared" si="143"/>
        <v>0</v>
      </c>
      <c r="AX428" s="307">
        <f t="shared" si="144"/>
        <v>0</v>
      </c>
      <c r="AY428" s="304"/>
      <c r="AZ428" s="302">
        <f t="shared" si="145"/>
        <v>0</v>
      </c>
      <c r="BA428" s="302">
        <f t="shared" si="131"/>
        <v>0</v>
      </c>
      <c r="BB428" s="302">
        <f t="shared" si="146"/>
        <v>0</v>
      </c>
      <c r="BC428" s="303">
        <f t="shared" si="147"/>
        <v>0</v>
      </c>
      <c r="BD428" s="308"/>
      <c r="BE428" s="305">
        <f t="shared" si="148"/>
        <v>0</v>
      </c>
      <c r="BF428" s="305">
        <f t="shared" si="149"/>
        <v>0</v>
      </c>
      <c r="BG428" s="305">
        <f t="shared" si="150"/>
        <v>0</v>
      </c>
      <c r="BH428" s="307">
        <f t="shared" si="151"/>
        <v>0</v>
      </c>
      <c r="BI428" s="294"/>
      <c r="BJ428" s="91"/>
      <c r="BK428" s="91"/>
      <c r="BL428" s="91"/>
      <c r="BM428" s="91"/>
    </row>
    <row r="429" spans="1:65" hidden="1" outlineLevel="1" x14ac:dyDescent="0.25">
      <c r="A429" s="42"/>
      <c r="B429" s="42"/>
      <c r="C429" s="295">
        <v>418</v>
      </c>
      <c r="D429" s="280">
        <v>0</v>
      </c>
      <c r="E429" s="311" t="s">
        <v>525</v>
      </c>
      <c r="F429" s="297">
        <v>0</v>
      </c>
      <c r="G429" s="298">
        <v>0</v>
      </c>
      <c r="H429" s="299">
        <v>0</v>
      </c>
      <c r="I429" s="299">
        <v>0</v>
      </c>
      <c r="J429" s="299">
        <v>0</v>
      </c>
      <c r="K429" s="299">
        <v>0</v>
      </c>
      <c r="L429" s="300"/>
      <c r="M429" s="301">
        <v>0</v>
      </c>
      <c r="N429" s="302">
        <v>0</v>
      </c>
      <c r="O429" s="302">
        <f t="shared" si="124"/>
        <v>0</v>
      </c>
      <c r="P429" s="303">
        <f t="shared" si="125"/>
        <v>0</v>
      </c>
      <c r="Q429" s="300"/>
      <c r="R429" s="301">
        <v>0</v>
      </c>
      <c r="S429" s="302">
        <v>0</v>
      </c>
      <c r="T429" s="302">
        <f t="shared" si="126"/>
        <v>0</v>
      </c>
      <c r="U429" s="303">
        <f t="shared" si="127"/>
        <v>0</v>
      </c>
      <c r="V429" s="300"/>
      <c r="W429" s="301">
        <f t="shared" si="183"/>
        <v>0</v>
      </c>
      <c r="X429" s="301">
        <f t="shared" si="183"/>
        <v>0</v>
      </c>
      <c r="Y429" s="302">
        <f t="shared" si="129"/>
        <v>0</v>
      </c>
      <c r="Z429" s="303">
        <f t="shared" si="130"/>
        <v>0</v>
      </c>
      <c r="AA429" s="304"/>
      <c r="AB429" s="305">
        <f t="shared" si="184"/>
        <v>0</v>
      </c>
      <c r="AC429" s="305">
        <f t="shared" si="184"/>
        <v>0</v>
      </c>
      <c r="AD429" s="305">
        <f t="shared" si="135"/>
        <v>0</v>
      </c>
      <c r="AE429" s="303">
        <f t="shared" si="136"/>
        <v>0</v>
      </c>
      <c r="AF429" s="304"/>
      <c r="AG429" s="305">
        <f t="shared" si="185"/>
        <v>0</v>
      </c>
      <c r="AH429" s="305">
        <f t="shared" si="185"/>
        <v>0</v>
      </c>
      <c r="AI429" s="305">
        <f t="shared" si="139"/>
        <v>0</v>
      </c>
      <c r="AJ429" s="303">
        <f t="shared" si="140"/>
        <v>0</v>
      </c>
      <c r="AK429" s="304"/>
      <c r="AL429" s="302">
        <f t="shared" si="186"/>
        <v>0</v>
      </c>
      <c r="AM429" s="306">
        <f t="shared" si="186"/>
        <v>0</v>
      </c>
      <c r="AN429" s="306"/>
      <c r="AO429" s="306"/>
      <c r="AP429" s="302">
        <f t="shared" si="141"/>
        <v>0</v>
      </c>
      <c r="AQ429" s="307">
        <f t="shared" si="142"/>
        <v>0</v>
      </c>
      <c r="AR429" s="304"/>
      <c r="AS429" s="302">
        <f t="shared" si="187"/>
        <v>0</v>
      </c>
      <c r="AT429" s="306">
        <f t="shared" si="187"/>
        <v>0</v>
      </c>
      <c r="AU429" s="306"/>
      <c r="AV429" s="306"/>
      <c r="AW429" s="302">
        <f t="shared" si="143"/>
        <v>0</v>
      </c>
      <c r="AX429" s="307">
        <f t="shared" si="144"/>
        <v>0</v>
      </c>
      <c r="AY429" s="304"/>
      <c r="AZ429" s="302">
        <f t="shared" si="145"/>
        <v>0</v>
      </c>
      <c r="BA429" s="302">
        <f t="shared" si="131"/>
        <v>0</v>
      </c>
      <c r="BB429" s="302">
        <f t="shared" si="146"/>
        <v>0</v>
      </c>
      <c r="BC429" s="303">
        <f t="shared" si="147"/>
        <v>0</v>
      </c>
      <c r="BD429" s="308"/>
      <c r="BE429" s="305">
        <f t="shared" si="148"/>
        <v>0</v>
      </c>
      <c r="BF429" s="305">
        <f t="shared" si="149"/>
        <v>0</v>
      </c>
      <c r="BG429" s="305">
        <f t="shared" si="150"/>
        <v>0</v>
      </c>
      <c r="BH429" s="307">
        <f t="shared" si="151"/>
        <v>0</v>
      </c>
      <c r="BI429" s="294"/>
      <c r="BJ429" s="91"/>
      <c r="BK429" s="91"/>
      <c r="BL429" s="91"/>
      <c r="BM429" s="91"/>
    </row>
    <row r="430" spans="1:65" hidden="1" outlineLevel="1" x14ac:dyDescent="0.25">
      <c r="A430" s="42"/>
      <c r="B430" s="42"/>
      <c r="C430" s="295">
        <v>419</v>
      </c>
      <c r="D430" s="280">
        <v>0</v>
      </c>
      <c r="E430" s="311" t="s">
        <v>526</v>
      </c>
      <c r="F430" s="297">
        <v>0</v>
      </c>
      <c r="G430" s="298">
        <v>0</v>
      </c>
      <c r="H430" s="299">
        <v>0</v>
      </c>
      <c r="I430" s="299">
        <v>0</v>
      </c>
      <c r="J430" s="299">
        <v>0</v>
      </c>
      <c r="K430" s="299">
        <v>0</v>
      </c>
      <c r="L430" s="300"/>
      <c r="M430" s="301">
        <v>0</v>
      </c>
      <c r="N430" s="302">
        <v>0</v>
      </c>
      <c r="O430" s="302">
        <f t="shared" si="124"/>
        <v>0</v>
      </c>
      <c r="P430" s="303">
        <f t="shared" si="125"/>
        <v>0</v>
      </c>
      <c r="Q430" s="300"/>
      <c r="R430" s="301">
        <v>0</v>
      </c>
      <c r="S430" s="302">
        <v>0</v>
      </c>
      <c r="T430" s="302">
        <f t="shared" si="126"/>
        <v>0</v>
      </c>
      <c r="U430" s="303">
        <f t="shared" si="127"/>
        <v>0</v>
      </c>
      <c r="V430" s="300"/>
      <c r="W430" s="301">
        <f t="shared" si="183"/>
        <v>0</v>
      </c>
      <c r="X430" s="301">
        <f t="shared" si="183"/>
        <v>0</v>
      </c>
      <c r="Y430" s="302">
        <f t="shared" si="129"/>
        <v>0</v>
      </c>
      <c r="Z430" s="303">
        <f t="shared" si="130"/>
        <v>0</v>
      </c>
      <c r="AA430" s="304"/>
      <c r="AB430" s="305">
        <f t="shared" si="184"/>
        <v>0</v>
      </c>
      <c r="AC430" s="305">
        <f t="shared" si="184"/>
        <v>0</v>
      </c>
      <c r="AD430" s="305">
        <f t="shared" si="135"/>
        <v>0</v>
      </c>
      <c r="AE430" s="303">
        <f t="shared" si="136"/>
        <v>0</v>
      </c>
      <c r="AF430" s="304"/>
      <c r="AG430" s="305">
        <f t="shared" si="185"/>
        <v>0</v>
      </c>
      <c r="AH430" s="305">
        <f t="shared" si="185"/>
        <v>0</v>
      </c>
      <c r="AI430" s="305">
        <f t="shared" si="139"/>
        <v>0</v>
      </c>
      <c r="AJ430" s="303">
        <f t="shared" si="140"/>
        <v>0</v>
      </c>
      <c r="AK430" s="304"/>
      <c r="AL430" s="302">
        <f t="shared" si="186"/>
        <v>0</v>
      </c>
      <c r="AM430" s="306">
        <f t="shared" si="186"/>
        <v>0</v>
      </c>
      <c r="AN430" s="306"/>
      <c r="AO430" s="306"/>
      <c r="AP430" s="302">
        <f t="shared" si="141"/>
        <v>0</v>
      </c>
      <c r="AQ430" s="307">
        <f t="shared" si="142"/>
        <v>0</v>
      </c>
      <c r="AR430" s="304"/>
      <c r="AS430" s="302">
        <f t="shared" si="187"/>
        <v>0</v>
      </c>
      <c r="AT430" s="306">
        <f t="shared" si="187"/>
        <v>0</v>
      </c>
      <c r="AU430" s="306"/>
      <c r="AV430" s="306"/>
      <c r="AW430" s="302">
        <f t="shared" si="143"/>
        <v>0</v>
      </c>
      <c r="AX430" s="307">
        <f t="shared" si="144"/>
        <v>0</v>
      </c>
      <c r="AY430" s="304"/>
      <c r="AZ430" s="302">
        <f t="shared" si="145"/>
        <v>0</v>
      </c>
      <c r="BA430" s="302">
        <f t="shared" si="131"/>
        <v>0</v>
      </c>
      <c r="BB430" s="302">
        <f t="shared" si="146"/>
        <v>0</v>
      </c>
      <c r="BC430" s="303">
        <f t="shared" si="147"/>
        <v>0</v>
      </c>
      <c r="BD430" s="308"/>
      <c r="BE430" s="305">
        <f t="shared" si="148"/>
        <v>0</v>
      </c>
      <c r="BF430" s="305">
        <f t="shared" si="149"/>
        <v>0</v>
      </c>
      <c r="BG430" s="305">
        <f t="shared" si="150"/>
        <v>0</v>
      </c>
      <c r="BH430" s="307">
        <f t="shared" si="151"/>
        <v>0</v>
      </c>
      <c r="BI430" s="294"/>
      <c r="BJ430" s="91"/>
      <c r="BK430" s="91"/>
      <c r="BL430" s="91"/>
      <c r="BM430" s="91"/>
    </row>
    <row r="431" spans="1:65" hidden="1" outlineLevel="1" x14ac:dyDescent="0.25">
      <c r="A431" s="42"/>
      <c r="B431" s="42"/>
      <c r="C431" s="295">
        <v>420</v>
      </c>
      <c r="D431" s="280">
        <v>0</v>
      </c>
      <c r="E431" s="311" t="s">
        <v>527</v>
      </c>
      <c r="F431" s="297">
        <v>0</v>
      </c>
      <c r="G431" s="298">
        <v>0</v>
      </c>
      <c r="H431" s="299">
        <v>0</v>
      </c>
      <c r="I431" s="299">
        <v>0</v>
      </c>
      <c r="J431" s="299">
        <v>0</v>
      </c>
      <c r="K431" s="299">
        <v>0</v>
      </c>
      <c r="L431" s="300"/>
      <c r="M431" s="301">
        <v>0</v>
      </c>
      <c r="N431" s="302">
        <v>0</v>
      </c>
      <c r="O431" s="302">
        <f t="shared" si="124"/>
        <v>0</v>
      </c>
      <c r="P431" s="303">
        <f t="shared" si="125"/>
        <v>0</v>
      </c>
      <c r="Q431" s="300"/>
      <c r="R431" s="301">
        <v>0</v>
      </c>
      <c r="S431" s="302">
        <v>0</v>
      </c>
      <c r="T431" s="302">
        <f t="shared" si="126"/>
        <v>0</v>
      </c>
      <c r="U431" s="303">
        <f t="shared" si="127"/>
        <v>0</v>
      </c>
      <c r="V431" s="300"/>
      <c r="W431" s="301">
        <f t="shared" si="183"/>
        <v>0</v>
      </c>
      <c r="X431" s="301">
        <f t="shared" si="183"/>
        <v>0</v>
      </c>
      <c r="Y431" s="302">
        <f t="shared" si="129"/>
        <v>0</v>
      </c>
      <c r="Z431" s="303">
        <f t="shared" si="130"/>
        <v>0</v>
      </c>
      <c r="AA431" s="304"/>
      <c r="AB431" s="305">
        <f t="shared" si="184"/>
        <v>0</v>
      </c>
      <c r="AC431" s="305">
        <f t="shared" si="184"/>
        <v>0</v>
      </c>
      <c r="AD431" s="305">
        <f t="shared" si="135"/>
        <v>0</v>
      </c>
      <c r="AE431" s="303">
        <f t="shared" si="136"/>
        <v>0</v>
      </c>
      <c r="AF431" s="304"/>
      <c r="AG431" s="305">
        <f t="shared" si="185"/>
        <v>0</v>
      </c>
      <c r="AH431" s="305">
        <f t="shared" si="185"/>
        <v>0</v>
      </c>
      <c r="AI431" s="305">
        <f t="shared" si="139"/>
        <v>0</v>
      </c>
      <c r="AJ431" s="303">
        <f t="shared" si="140"/>
        <v>0</v>
      </c>
      <c r="AK431" s="304"/>
      <c r="AL431" s="302">
        <f t="shared" si="186"/>
        <v>0</v>
      </c>
      <c r="AM431" s="306">
        <f t="shared" si="186"/>
        <v>0</v>
      </c>
      <c r="AN431" s="306"/>
      <c r="AO431" s="306"/>
      <c r="AP431" s="302">
        <f t="shared" si="141"/>
        <v>0</v>
      </c>
      <c r="AQ431" s="307">
        <f t="shared" si="142"/>
        <v>0</v>
      </c>
      <c r="AR431" s="304"/>
      <c r="AS431" s="302">
        <f t="shared" si="187"/>
        <v>0</v>
      </c>
      <c r="AT431" s="306">
        <f t="shared" si="187"/>
        <v>0</v>
      </c>
      <c r="AU431" s="306"/>
      <c r="AV431" s="306"/>
      <c r="AW431" s="302">
        <f t="shared" si="143"/>
        <v>0</v>
      </c>
      <c r="AX431" s="307">
        <f t="shared" si="144"/>
        <v>0</v>
      </c>
      <c r="AY431" s="304"/>
      <c r="AZ431" s="302">
        <f t="shared" si="145"/>
        <v>0</v>
      </c>
      <c r="BA431" s="302">
        <f t="shared" si="131"/>
        <v>0</v>
      </c>
      <c r="BB431" s="302">
        <f t="shared" si="146"/>
        <v>0</v>
      </c>
      <c r="BC431" s="303">
        <f t="shared" si="147"/>
        <v>0</v>
      </c>
      <c r="BD431" s="308"/>
      <c r="BE431" s="305">
        <f t="shared" si="148"/>
        <v>0</v>
      </c>
      <c r="BF431" s="305">
        <f t="shared" si="149"/>
        <v>0</v>
      </c>
      <c r="BG431" s="305">
        <f t="shared" si="150"/>
        <v>0</v>
      </c>
      <c r="BH431" s="307">
        <f t="shared" si="151"/>
        <v>0</v>
      </c>
      <c r="BI431" s="294"/>
      <c r="BJ431" s="91"/>
      <c r="BK431" s="91"/>
      <c r="BL431" s="91"/>
      <c r="BM431" s="91"/>
    </row>
    <row r="432" spans="1:65" hidden="1" outlineLevel="1" x14ac:dyDescent="0.25">
      <c r="A432" s="42"/>
      <c r="B432" s="42"/>
      <c r="C432" s="295">
        <v>421</v>
      </c>
      <c r="D432" s="280">
        <v>0</v>
      </c>
      <c r="E432" s="311" t="s">
        <v>528</v>
      </c>
      <c r="F432" s="297">
        <v>0</v>
      </c>
      <c r="G432" s="298">
        <v>0</v>
      </c>
      <c r="H432" s="299">
        <v>0</v>
      </c>
      <c r="I432" s="299">
        <v>0</v>
      </c>
      <c r="J432" s="299">
        <v>0</v>
      </c>
      <c r="K432" s="299">
        <v>0</v>
      </c>
      <c r="L432" s="300"/>
      <c r="M432" s="301">
        <v>0</v>
      </c>
      <c r="N432" s="302">
        <v>0</v>
      </c>
      <c r="O432" s="302">
        <f t="shared" si="124"/>
        <v>0</v>
      </c>
      <c r="P432" s="303">
        <f t="shared" si="125"/>
        <v>0</v>
      </c>
      <c r="Q432" s="300"/>
      <c r="R432" s="301">
        <v>0</v>
      </c>
      <c r="S432" s="302">
        <v>0</v>
      </c>
      <c r="T432" s="302">
        <f t="shared" si="126"/>
        <v>0</v>
      </c>
      <c r="U432" s="303">
        <f t="shared" si="127"/>
        <v>0</v>
      </c>
      <c r="V432" s="300"/>
      <c r="W432" s="301">
        <f t="shared" si="183"/>
        <v>0</v>
      </c>
      <c r="X432" s="301">
        <f t="shared" si="183"/>
        <v>0</v>
      </c>
      <c r="Y432" s="302">
        <f t="shared" si="129"/>
        <v>0</v>
      </c>
      <c r="Z432" s="303">
        <f t="shared" si="130"/>
        <v>0</v>
      </c>
      <c r="AA432" s="304"/>
      <c r="AB432" s="305">
        <f t="shared" si="184"/>
        <v>0</v>
      </c>
      <c r="AC432" s="305">
        <f t="shared" si="184"/>
        <v>0</v>
      </c>
      <c r="AD432" s="305">
        <f t="shared" si="135"/>
        <v>0</v>
      </c>
      <c r="AE432" s="303">
        <f t="shared" si="136"/>
        <v>0</v>
      </c>
      <c r="AF432" s="304"/>
      <c r="AG432" s="305">
        <f t="shared" si="185"/>
        <v>0</v>
      </c>
      <c r="AH432" s="305">
        <f t="shared" si="185"/>
        <v>0</v>
      </c>
      <c r="AI432" s="305">
        <f t="shared" si="139"/>
        <v>0</v>
      </c>
      <c r="AJ432" s="303">
        <f t="shared" si="140"/>
        <v>0</v>
      </c>
      <c r="AK432" s="304"/>
      <c r="AL432" s="302">
        <f t="shared" si="186"/>
        <v>0</v>
      </c>
      <c r="AM432" s="306">
        <f t="shared" si="186"/>
        <v>0</v>
      </c>
      <c r="AN432" s="306"/>
      <c r="AO432" s="306"/>
      <c r="AP432" s="302">
        <f t="shared" si="141"/>
        <v>0</v>
      </c>
      <c r="AQ432" s="307">
        <f t="shared" si="142"/>
        <v>0</v>
      </c>
      <c r="AR432" s="304"/>
      <c r="AS432" s="302">
        <f t="shared" si="187"/>
        <v>0</v>
      </c>
      <c r="AT432" s="306">
        <f t="shared" si="187"/>
        <v>0</v>
      </c>
      <c r="AU432" s="306"/>
      <c r="AV432" s="306"/>
      <c r="AW432" s="302">
        <f t="shared" si="143"/>
        <v>0</v>
      </c>
      <c r="AX432" s="307">
        <f t="shared" si="144"/>
        <v>0</v>
      </c>
      <c r="AY432" s="304"/>
      <c r="AZ432" s="302">
        <f t="shared" si="145"/>
        <v>0</v>
      </c>
      <c r="BA432" s="302">
        <f t="shared" si="131"/>
        <v>0</v>
      </c>
      <c r="BB432" s="302">
        <f t="shared" si="146"/>
        <v>0</v>
      </c>
      <c r="BC432" s="303">
        <f t="shared" si="147"/>
        <v>0</v>
      </c>
      <c r="BD432" s="308"/>
      <c r="BE432" s="305">
        <f t="shared" si="148"/>
        <v>0</v>
      </c>
      <c r="BF432" s="305">
        <f t="shared" si="149"/>
        <v>0</v>
      </c>
      <c r="BG432" s="305">
        <f t="shared" si="150"/>
        <v>0</v>
      </c>
      <c r="BH432" s="307">
        <f t="shared" si="151"/>
        <v>0</v>
      </c>
      <c r="BI432" s="294"/>
      <c r="BJ432" s="91"/>
      <c r="BK432" s="91"/>
      <c r="BL432" s="91"/>
      <c r="BM432" s="91"/>
    </row>
    <row r="433" spans="1:65" hidden="1" outlineLevel="1" x14ac:dyDescent="0.25">
      <c r="A433" s="42"/>
      <c r="B433" s="42"/>
      <c r="C433" s="295">
        <v>422</v>
      </c>
      <c r="D433" s="280">
        <v>0</v>
      </c>
      <c r="E433" s="311" t="s">
        <v>529</v>
      </c>
      <c r="F433" s="297">
        <v>0</v>
      </c>
      <c r="G433" s="298">
        <v>0</v>
      </c>
      <c r="H433" s="299">
        <v>0</v>
      </c>
      <c r="I433" s="299">
        <v>0</v>
      </c>
      <c r="J433" s="299">
        <v>0</v>
      </c>
      <c r="K433" s="299">
        <v>0</v>
      </c>
      <c r="L433" s="300"/>
      <c r="M433" s="301">
        <v>0</v>
      </c>
      <c r="N433" s="302">
        <v>0</v>
      </c>
      <c r="O433" s="302">
        <f t="shared" si="124"/>
        <v>0</v>
      </c>
      <c r="P433" s="303">
        <f t="shared" si="125"/>
        <v>0</v>
      </c>
      <c r="Q433" s="300"/>
      <c r="R433" s="301">
        <v>0</v>
      </c>
      <c r="S433" s="302">
        <v>0</v>
      </c>
      <c r="T433" s="302">
        <f t="shared" si="126"/>
        <v>0</v>
      </c>
      <c r="U433" s="303">
        <f t="shared" si="127"/>
        <v>0</v>
      </c>
      <c r="V433" s="300"/>
      <c r="W433" s="301">
        <f t="shared" si="183"/>
        <v>0</v>
      </c>
      <c r="X433" s="301">
        <f t="shared" si="183"/>
        <v>0</v>
      </c>
      <c r="Y433" s="302">
        <f t="shared" si="129"/>
        <v>0</v>
      </c>
      <c r="Z433" s="303">
        <f t="shared" si="130"/>
        <v>0</v>
      </c>
      <c r="AA433" s="304"/>
      <c r="AB433" s="305">
        <f t="shared" si="184"/>
        <v>0</v>
      </c>
      <c r="AC433" s="305">
        <f t="shared" si="184"/>
        <v>0</v>
      </c>
      <c r="AD433" s="305">
        <f t="shared" si="135"/>
        <v>0</v>
      </c>
      <c r="AE433" s="303">
        <f t="shared" si="136"/>
        <v>0</v>
      </c>
      <c r="AF433" s="304"/>
      <c r="AG433" s="305">
        <f t="shared" si="185"/>
        <v>0</v>
      </c>
      <c r="AH433" s="305">
        <f t="shared" si="185"/>
        <v>0</v>
      </c>
      <c r="AI433" s="305">
        <f t="shared" si="139"/>
        <v>0</v>
      </c>
      <c r="AJ433" s="303">
        <f t="shared" si="140"/>
        <v>0</v>
      </c>
      <c r="AK433" s="304"/>
      <c r="AL433" s="302">
        <f t="shared" si="186"/>
        <v>0</v>
      </c>
      <c r="AM433" s="306">
        <f t="shared" si="186"/>
        <v>0</v>
      </c>
      <c r="AN433" s="306"/>
      <c r="AO433" s="306"/>
      <c r="AP433" s="302">
        <f t="shared" si="141"/>
        <v>0</v>
      </c>
      <c r="AQ433" s="307">
        <f t="shared" si="142"/>
        <v>0</v>
      </c>
      <c r="AR433" s="304"/>
      <c r="AS433" s="302">
        <f t="shared" si="187"/>
        <v>0</v>
      </c>
      <c r="AT433" s="306">
        <f t="shared" si="187"/>
        <v>0</v>
      </c>
      <c r="AU433" s="306"/>
      <c r="AV433" s="306"/>
      <c r="AW433" s="302">
        <f t="shared" si="143"/>
        <v>0</v>
      </c>
      <c r="AX433" s="307">
        <f t="shared" si="144"/>
        <v>0</v>
      </c>
      <c r="AY433" s="304"/>
      <c r="AZ433" s="302">
        <f t="shared" si="145"/>
        <v>0</v>
      </c>
      <c r="BA433" s="302">
        <f t="shared" si="131"/>
        <v>0</v>
      </c>
      <c r="BB433" s="302">
        <f t="shared" si="146"/>
        <v>0</v>
      </c>
      <c r="BC433" s="303">
        <f t="shared" si="147"/>
        <v>0</v>
      </c>
      <c r="BD433" s="308"/>
      <c r="BE433" s="305">
        <f t="shared" si="148"/>
        <v>0</v>
      </c>
      <c r="BF433" s="305">
        <f t="shared" si="149"/>
        <v>0</v>
      </c>
      <c r="BG433" s="305">
        <f t="shared" si="150"/>
        <v>0</v>
      </c>
      <c r="BH433" s="307">
        <f t="shared" si="151"/>
        <v>0</v>
      </c>
      <c r="BI433" s="294"/>
      <c r="BJ433" s="91"/>
      <c r="BK433" s="91"/>
      <c r="BL433" s="91"/>
      <c r="BM433" s="91"/>
    </row>
    <row r="434" spans="1:65" hidden="1" outlineLevel="1" x14ac:dyDescent="0.25">
      <c r="A434" s="42"/>
      <c r="B434" s="42"/>
      <c r="C434" s="295">
        <v>423</v>
      </c>
      <c r="D434" s="280">
        <v>0</v>
      </c>
      <c r="E434" s="311" t="s">
        <v>530</v>
      </c>
      <c r="F434" s="297">
        <v>0</v>
      </c>
      <c r="G434" s="298">
        <v>0</v>
      </c>
      <c r="H434" s="299">
        <v>0</v>
      </c>
      <c r="I434" s="299">
        <v>0</v>
      </c>
      <c r="J434" s="299">
        <v>0</v>
      </c>
      <c r="K434" s="299">
        <v>0</v>
      </c>
      <c r="L434" s="300"/>
      <c r="M434" s="301">
        <v>0</v>
      </c>
      <c r="N434" s="302">
        <v>0</v>
      </c>
      <c r="O434" s="302">
        <f t="shared" si="124"/>
        <v>0</v>
      </c>
      <c r="P434" s="303">
        <f t="shared" si="125"/>
        <v>0</v>
      </c>
      <c r="Q434" s="300"/>
      <c r="R434" s="301">
        <v>0</v>
      </c>
      <c r="S434" s="302">
        <v>0</v>
      </c>
      <c r="T434" s="302">
        <f t="shared" si="126"/>
        <v>0</v>
      </c>
      <c r="U434" s="303">
        <f t="shared" si="127"/>
        <v>0</v>
      </c>
      <c r="V434" s="300"/>
      <c r="W434" s="301">
        <f t="shared" si="183"/>
        <v>0</v>
      </c>
      <c r="X434" s="301">
        <f t="shared" si="183"/>
        <v>0</v>
      </c>
      <c r="Y434" s="302">
        <f t="shared" si="129"/>
        <v>0</v>
      </c>
      <c r="Z434" s="303">
        <f t="shared" si="130"/>
        <v>0</v>
      </c>
      <c r="AA434" s="304"/>
      <c r="AB434" s="305">
        <f t="shared" si="184"/>
        <v>0</v>
      </c>
      <c r="AC434" s="305">
        <f t="shared" si="184"/>
        <v>0</v>
      </c>
      <c r="AD434" s="305">
        <f t="shared" si="135"/>
        <v>0</v>
      </c>
      <c r="AE434" s="303">
        <f t="shared" si="136"/>
        <v>0</v>
      </c>
      <c r="AF434" s="304"/>
      <c r="AG434" s="305">
        <f t="shared" si="185"/>
        <v>0</v>
      </c>
      <c r="AH434" s="305">
        <f t="shared" si="185"/>
        <v>0</v>
      </c>
      <c r="AI434" s="305">
        <f t="shared" si="139"/>
        <v>0</v>
      </c>
      <c r="AJ434" s="303">
        <f t="shared" si="140"/>
        <v>0</v>
      </c>
      <c r="AK434" s="304"/>
      <c r="AL434" s="302">
        <f t="shared" si="186"/>
        <v>0</v>
      </c>
      <c r="AM434" s="306">
        <f t="shared" si="186"/>
        <v>0</v>
      </c>
      <c r="AN434" s="306"/>
      <c r="AO434" s="306"/>
      <c r="AP434" s="302">
        <f t="shared" si="141"/>
        <v>0</v>
      </c>
      <c r="AQ434" s="307">
        <f t="shared" si="142"/>
        <v>0</v>
      </c>
      <c r="AR434" s="304"/>
      <c r="AS434" s="302">
        <f t="shared" si="187"/>
        <v>0</v>
      </c>
      <c r="AT434" s="306">
        <f t="shared" si="187"/>
        <v>0</v>
      </c>
      <c r="AU434" s="306"/>
      <c r="AV434" s="306"/>
      <c r="AW434" s="302">
        <f t="shared" si="143"/>
        <v>0</v>
      </c>
      <c r="AX434" s="307">
        <f t="shared" si="144"/>
        <v>0</v>
      </c>
      <c r="AY434" s="304"/>
      <c r="AZ434" s="302">
        <f t="shared" si="145"/>
        <v>0</v>
      </c>
      <c r="BA434" s="302">
        <f t="shared" si="131"/>
        <v>0</v>
      </c>
      <c r="BB434" s="302">
        <f t="shared" si="146"/>
        <v>0</v>
      </c>
      <c r="BC434" s="303">
        <f t="shared" si="147"/>
        <v>0</v>
      </c>
      <c r="BD434" s="308"/>
      <c r="BE434" s="305">
        <f t="shared" si="148"/>
        <v>0</v>
      </c>
      <c r="BF434" s="305">
        <f t="shared" si="149"/>
        <v>0</v>
      </c>
      <c r="BG434" s="305">
        <f t="shared" si="150"/>
        <v>0</v>
      </c>
      <c r="BH434" s="307">
        <f t="shared" si="151"/>
        <v>0</v>
      </c>
      <c r="BI434" s="294"/>
      <c r="BJ434" s="91"/>
      <c r="BK434" s="91"/>
      <c r="BL434" s="91"/>
      <c r="BM434" s="91"/>
    </row>
    <row r="435" spans="1:65" hidden="1" outlineLevel="1" x14ac:dyDescent="0.25">
      <c r="A435" s="42"/>
      <c r="B435" s="42"/>
      <c r="C435" s="295">
        <v>424</v>
      </c>
      <c r="D435" s="280">
        <v>0</v>
      </c>
      <c r="E435" s="311" t="s">
        <v>531</v>
      </c>
      <c r="F435" s="297">
        <v>0</v>
      </c>
      <c r="G435" s="298">
        <v>0</v>
      </c>
      <c r="H435" s="299">
        <v>0</v>
      </c>
      <c r="I435" s="299">
        <v>0</v>
      </c>
      <c r="J435" s="299">
        <v>0</v>
      </c>
      <c r="K435" s="299">
        <v>0</v>
      </c>
      <c r="L435" s="300"/>
      <c r="M435" s="301">
        <v>0</v>
      </c>
      <c r="N435" s="302">
        <v>0</v>
      </c>
      <c r="O435" s="302">
        <f t="shared" si="124"/>
        <v>0</v>
      </c>
      <c r="P435" s="303">
        <f t="shared" si="125"/>
        <v>0</v>
      </c>
      <c r="Q435" s="300"/>
      <c r="R435" s="301">
        <v>0</v>
      </c>
      <c r="S435" s="302">
        <v>0</v>
      </c>
      <c r="T435" s="302">
        <f t="shared" si="126"/>
        <v>0</v>
      </c>
      <c r="U435" s="303">
        <f t="shared" si="127"/>
        <v>0</v>
      </c>
      <c r="V435" s="300"/>
      <c r="W435" s="301">
        <f t="shared" si="183"/>
        <v>0</v>
      </c>
      <c r="X435" s="301">
        <f t="shared" si="183"/>
        <v>0</v>
      </c>
      <c r="Y435" s="302">
        <f t="shared" si="129"/>
        <v>0</v>
      </c>
      <c r="Z435" s="303">
        <f t="shared" si="130"/>
        <v>0</v>
      </c>
      <c r="AA435" s="304"/>
      <c r="AB435" s="305">
        <f t="shared" si="184"/>
        <v>0</v>
      </c>
      <c r="AC435" s="305">
        <f t="shared" si="184"/>
        <v>0</v>
      </c>
      <c r="AD435" s="305">
        <f t="shared" si="135"/>
        <v>0</v>
      </c>
      <c r="AE435" s="303">
        <f t="shared" si="136"/>
        <v>0</v>
      </c>
      <c r="AF435" s="304"/>
      <c r="AG435" s="305">
        <f t="shared" si="185"/>
        <v>0</v>
      </c>
      <c r="AH435" s="305">
        <f t="shared" si="185"/>
        <v>0</v>
      </c>
      <c r="AI435" s="305">
        <f t="shared" si="139"/>
        <v>0</v>
      </c>
      <c r="AJ435" s="303">
        <f t="shared" si="140"/>
        <v>0</v>
      </c>
      <c r="AK435" s="304"/>
      <c r="AL435" s="302">
        <f t="shared" si="186"/>
        <v>0</v>
      </c>
      <c r="AM435" s="306">
        <f t="shared" si="186"/>
        <v>0</v>
      </c>
      <c r="AN435" s="306"/>
      <c r="AO435" s="306"/>
      <c r="AP435" s="302">
        <f t="shared" si="141"/>
        <v>0</v>
      </c>
      <c r="AQ435" s="307">
        <f t="shared" si="142"/>
        <v>0</v>
      </c>
      <c r="AR435" s="304"/>
      <c r="AS435" s="302">
        <f t="shared" si="187"/>
        <v>0</v>
      </c>
      <c r="AT435" s="306">
        <f t="shared" si="187"/>
        <v>0</v>
      </c>
      <c r="AU435" s="306"/>
      <c r="AV435" s="306"/>
      <c r="AW435" s="302">
        <f t="shared" si="143"/>
        <v>0</v>
      </c>
      <c r="AX435" s="307">
        <f t="shared" si="144"/>
        <v>0</v>
      </c>
      <c r="AY435" s="304"/>
      <c r="AZ435" s="302">
        <f t="shared" si="145"/>
        <v>0</v>
      </c>
      <c r="BA435" s="302">
        <f t="shared" si="131"/>
        <v>0</v>
      </c>
      <c r="BB435" s="302">
        <f t="shared" si="146"/>
        <v>0</v>
      </c>
      <c r="BC435" s="303">
        <f t="shared" si="147"/>
        <v>0</v>
      </c>
      <c r="BD435" s="308"/>
      <c r="BE435" s="305">
        <f t="shared" si="148"/>
        <v>0</v>
      </c>
      <c r="BF435" s="305">
        <f t="shared" si="149"/>
        <v>0</v>
      </c>
      <c r="BG435" s="305">
        <f t="shared" si="150"/>
        <v>0</v>
      </c>
      <c r="BH435" s="307">
        <f t="shared" si="151"/>
        <v>0</v>
      </c>
      <c r="BI435" s="294"/>
      <c r="BJ435" s="91"/>
      <c r="BK435" s="91"/>
      <c r="BL435" s="91"/>
      <c r="BM435" s="91"/>
    </row>
    <row r="436" spans="1:65" hidden="1" outlineLevel="1" x14ac:dyDescent="0.25">
      <c r="A436" s="42"/>
      <c r="B436" s="42"/>
      <c r="C436" s="295">
        <v>425</v>
      </c>
      <c r="D436" s="280">
        <v>0</v>
      </c>
      <c r="E436" s="311" t="s">
        <v>532</v>
      </c>
      <c r="F436" s="297">
        <v>0</v>
      </c>
      <c r="G436" s="298">
        <v>0</v>
      </c>
      <c r="H436" s="299">
        <v>0</v>
      </c>
      <c r="I436" s="299">
        <v>0</v>
      </c>
      <c r="J436" s="299">
        <v>0</v>
      </c>
      <c r="K436" s="299">
        <v>0</v>
      </c>
      <c r="L436" s="300"/>
      <c r="M436" s="301">
        <v>0</v>
      </c>
      <c r="N436" s="302">
        <v>0</v>
      </c>
      <c r="O436" s="302">
        <f t="shared" si="124"/>
        <v>0</v>
      </c>
      <c r="P436" s="303">
        <f t="shared" si="125"/>
        <v>0</v>
      </c>
      <c r="Q436" s="300"/>
      <c r="R436" s="301">
        <v>0</v>
      </c>
      <c r="S436" s="302">
        <v>0</v>
      </c>
      <c r="T436" s="302">
        <f t="shared" si="126"/>
        <v>0</v>
      </c>
      <c r="U436" s="303">
        <f t="shared" si="127"/>
        <v>0</v>
      </c>
      <c r="V436" s="300"/>
      <c r="W436" s="301">
        <f t="shared" si="183"/>
        <v>0</v>
      </c>
      <c r="X436" s="301">
        <f t="shared" si="183"/>
        <v>0</v>
      </c>
      <c r="Y436" s="302">
        <f t="shared" si="129"/>
        <v>0</v>
      </c>
      <c r="Z436" s="303">
        <f t="shared" si="130"/>
        <v>0</v>
      </c>
      <c r="AA436" s="304"/>
      <c r="AB436" s="305">
        <f t="shared" si="184"/>
        <v>0</v>
      </c>
      <c r="AC436" s="305">
        <f t="shared" si="184"/>
        <v>0</v>
      </c>
      <c r="AD436" s="305">
        <f t="shared" si="135"/>
        <v>0</v>
      </c>
      <c r="AE436" s="303">
        <f t="shared" si="136"/>
        <v>0</v>
      </c>
      <c r="AF436" s="304"/>
      <c r="AG436" s="305">
        <f t="shared" si="185"/>
        <v>0</v>
      </c>
      <c r="AH436" s="305">
        <f t="shared" si="185"/>
        <v>0</v>
      </c>
      <c r="AI436" s="305">
        <f t="shared" si="139"/>
        <v>0</v>
      </c>
      <c r="AJ436" s="303">
        <f t="shared" si="140"/>
        <v>0</v>
      </c>
      <c r="AK436" s="304"/>
      <c r="AL436" s="302">
        <f t="shared" si="186"/>
        <v>0</v>
      </c>
      <c r="AM436" s="306">
        <f t="shared" si="186"/>
        <v>0</v>
      </c>
      <c r="AN436" s="306"/>
      <c r="AO436" s="306"/>
      <c r="AP436" s="302">
        <f t="shared" si="141"/>
        <v>0</v>
      </c>
      <c r="AQ436" s="307">
        <f t="shared" si="142"/>
        <v>0</v>
      </c>
      <c r="AR436" s="304"/>
      <c r="AS436" s="302">
        <f t="shared" si="187"/>
        <v>0</v>
      </c>
      <c r="AT436" s="306">
        <f t="shared" si="187"/>
        <v>0</v>
      </c>
      <c r="AU436" s="306"/>
      <c r="AV436" s="306"/>
      <c r="AW436" s="302">
        <f t="shared" si="143"/>
        <v>0</v>
      </c>
      <c r="AX436" s="307">
        <f t="shared" si="144"/>
        <v>0</v>
      </c>
      <c r="AY436" s="304"/>
      <c r="AZ436" s="302">
        <f t="shared" si="145"/>
        <v>0</v>
      </c>
      <c r="BA436" s="302">
        <f t="shared" si="131"/>
        <v>0</v>
      </c>
      <c r="BB436" s="302">
        <f t="shared" si="146"/>
        <v>0</v>
      </c>
      <c r="BC436" s="303">
        <f t="shared" si="147"/>
        <v>0</v>
      </c>
      <c r="BD436" s="308"/>
      <c r="BE436" s="305">
        <f t="shared" si="148"/>
        <v>0</v>
      </c>
      <c r="BF436" s="305">
        <f t="shared" si="149"/>
        <v>0</v>
      </c>
      <c r="BG436" s="305">
        <f t="shared" si="150"/>
        <v>0</v>
      </c>
      <c r="BH436" s="307">
        <f t="shared" si="151"/>
        <v>0</v>
      </c>
      <c r="BI436" s="294"/>
      <c r="BJ436" s="91"/>
      <c r="BK436" s="91"/>
      <c r="BL436" s="91"/>
      <c r="BM436" s="91"/>
    </row>
    <row r="437" spans="1:65" hidden="1" outlineLevel="1" x14ac:dyDescent="0.25">
      <c r="A437" s="42"/>
      <c r="B437" s="42"/>
      <c r="C437" s="295">
        <v>426</v>
      </c>
      <c r="D437" s="280">
        <v>0</v>
      </c>
      <c r="E437" s="311" t="s">
        <v>533</v>
      </c>
      <c r="F437" s="297">
        <v>0</v>
      </c>
      <c r="G437" s="298">
        <v>0</v>
      </c>
      <c r="H437" s="299">
        <v>0</v>
      </c>
      <c r="I437" s="299">
        <v>0</v>
      </c>
      <c r="J437" s="299">
        <v>0</v>
      </c>
      <c r="K437" s="299">
        <v>0</v>
      </c>
      <c r="L437" s="300"/>
      <c r="M437" s="301">
        <v>0</v>
      </c>
      <c r="N437" s="302">
        <v>0</v>
      </c>
      <c r="O437" s="302">
        <f t="shared" si="124"/>
        <v>0</v>
      </c>
      <c r="P437" s="303">
        <f t="shared" si="125"/>
        <v>0</v>
      </c>
      <c r="Q437" s="300"/>
      <c r="R437" s="301">
        <v>0</v>
      </c>
      <c r="S437" s="302">
        <v>0</v>
      </c>
      <c r="T437" s="302">
        <f t="shared" si="126"/>
        <v>0</v>
      </c>
      <c r="U437" s="303">
        <f t="shared" si="127"/>
        <v>0</v>
      </c>
      <c r="V437" s="300"/>
      <c r="W437" s="301">
        <f t="shared" si="183"/>
        <v>0</v>
      </c>
      <c r="X437" s="301">
        <f t="shared" si="183"/>
        <v>0</v>
      </c>
      <c r="Y437" s="302">
        <f t="shared" si="129"/>
        <v>0</v>
      </c>
      <c r="Z437" s="303">
        <f t="shared" si="130"/>
        <v>0</v>
      </c>
      <c r="AA437" s="304"/>
      <c r="AB437" s="305">
        <f t="shared" si="184"/>
        <v>0</v>
      </c>
      <c r="AC437" s="305">
        <f t="shared" si="184"/>
        <v>0</v>
      </c>
      <c r="AD437" s="305">
        <f t="shared" si="135"/>
        <v>0</v>
      </c>
      <c r="AE437" s="303">
        <f t="shared" si="136"/>
        <v>0</v>
      </c>
      <c r="AF437" s="304"/>
      <c r="AG437" s="305">
        <f t="shared" si="185"/>
        <v>0</v>
      </c>
      <c r="AH437" s="305">
        <f t="shared" si="185"/>
        <v>0</v>
      </c>
      <c r="AI437" s="305">
        <f t="shared" si="139"/>
        <v>0</v>
      </c>
      <c r="AJ437" s="303">
        <f t="shared" si="140"/>
        <v>0</v>
      </c>
      <c r="AK437" s="304"/>
      <c r="AL437" s="302">
        <f t="shared" si="186"/>
        <v>0</v>
      </c>
      <c r="AM437" s="306">
        <f t="shared" si="186"/>
        <v>0</v>
      </c>
      <c r="AN437" s="306"/>
      <c r="AO437" s="306"/>
      <c r="AP437" s="302">
        <f t="shared" si="141"/>
        <v>0</v>
      </c>
      <c r="AQ437" s="307">
        <f t="shared" si="142"/>
        <v>0</v>
      </c>
      <c r="AR437" s="304"/>
      <c r="AS437" s="302">
        <f t="shared" si="187"/>
        <v>0</v>
      </c>
      <c r="AT437" s="306">
        <f t="shared" si="187"/>
        <v>0</v>
      </c>
      <c r="AU437" s="306"/>
      <c r="AV437" s="306"/>
      <c r="AW437" s="302">
        <f t="shared" si="143"/>
        <v>0</v>
      </c>
      <c r="AX437" s="307">
        <f t="shared" si="144"/>
        <v>0</v>
      </c>
      <c r="AY437" s="304"/>
      <c r="AZ437" s="302">
        <f t="shared" si="145"/>
        <v>0</v>
      </c>
      <c r="BA437" s="302">
        <f t="shared" si="131"/>
        <v>0</v>
      </c>
      <c r="BB437" s="302">
        <f t="shared" si="146"/>
        <v>0</v>
      </c>
      <c r="BC437" s="303">
        <f t="shared" si="147"/>
        <v>0</v>
      </c>
      <c r="BD437" s="308"/>
      <c r="BE437" s="305">
        <f t="shared" si="148"/>
        <v>0</v>
      </c>
      <c r="BF437" s="305">
        <f t="shared" si="149"/>
        <v>0</v>
      </c>
      <c r="BG437" s="305">
        <f t="shared" si="150"/>
        <v>0</v>
      </c>
      <c r="BH437" s="307">
        <f t="shared" si="151"/>
        <v>0</v>
      </c>
      <c r="BI437" s="294"/>
      <c r="BJ437" s="91"/>
      <c r="BK437" s="91"/>
      <c r="BL437" s="91"/>
      <c r="BM437" s="91"/>
    </row>
    <row r="438" spans="1:65" hidden="1" outlineLevel="1" x14ac:dyDescent="0.25">
      <c r="A438" s="42"/>
      <c r="B438" s="42"/>
      <c r="C438" s="295">
        <v>427</v>
      </c>
      <c r="D438" s="280">
        <v>0</v>
      </c>
      <c r="E438" s="311" t="s">
        <v>534</v>
      </c>
      <c r="F438" s="297">
        <v>0</v>
      </c>
      <c r="G438" s="298">
        <v>0</v>
      </c>
      <c r="H438" s="299">
        <v>0</v>
      </c>
      <c r="I438" s="299">
        <v>0</v>
      </c>
      <c r="J438" s="299">
        <v>0</v>
      </c>
      <c r="K438" s="299">
        <v>0</v>
      </c>
      <c r="L438" s="300"/>
      <c r="M438" s="301">
        <v>0</v>
      </c>
      <c r="N438" s="302">
        <v>0</v>
      </c>
      <c r="O438" s="302">
        <f t="shared" si="124"/>
        <v>0</v>
      </c>
      <c r="P438" s="303">
        <f t="shared" si="125"/>
        <v>0</v>
      </c>
      <c r="Q438" s="300"/>
      <c r="R438" s="301">
        <v>0</v>
      </c>
      <c r="S438" s="302">
        <v>0</v>
      </c>
      <c r="T438" s="302">
        <f t="shared" si="126"/>
        <v>0</v>
      </c>
      <c r="U438" s="303">
        <f t="shared" si="127"/>
        <v>0</v>
      </c>
      <c r="V438" s="300"/>
      <c r="W438" s="301">
        <f t="shared" si="183"/>
        <v>0</v>
      </c>
      <c r="X438" s="301">
        <f t="shared" si="183"/>
        <v>0</v>
      </c>
      <c r="Y438" s="302">
        <f t="shared" si="129"/>
        <v>0</v>
      </c>
      <c r="Z438" s="303">
        <f t="shared" si="130"/>
        <v>0</v>
      </c>
      <c r="AA438" s="304"/>
      <c r="AB438" s="305">
        <f t="shared" si="184"/>
        <v>0</v>
      </c>
      <c r="AC438" s="305">
        <f t="shared" si="184"/>
        <v>0</v>
      </c>
      <c r="AD438" s="305">
        <f t="shared" si="135"/>
        <v>0</v>
      </c>
      <c r="AE438" s="303">
        <f t="shared" si="136"/>
        <v>0</v>
      </c>
      <c r="AF438" s="304"/>
      <c r="AG438" s="305">
        <f t="shared" si="185"/>
        <v>0</v>
      </c>
      <c r="AH438" s="305">
        <f t="shared" si="185"/>
        <v>0</v>
      </c>
      <c r="AI438" s="305">
        <f t="shared" si="139"/>
        <v>0</v>
      </c>
      <c r="AJ438" s="303">
        <f t="shared" si="140"/>
        <v>0</v>
      </c>
      <c r="AK438" s="304"/>
      <c r="AL438" s="302">
        <f t="shared" si="186"/>
        <v>0</v>
      </c>
      <c r="AM438" s="306">
        <f t="shared" si="186"/>
        <v>0</v>
      </c>
      <c r="AN438" s="306"/>
      <c r="AO438" s="306"/>
      <c r="AP438" s="302">
        <f t="shared" si="141"/>
        <v>0</v>
      </c>
      <c r="AQ438" s="307">
        <f t="shared" si="142"/>
        <v>0</v>
      </c>
      <c r="AR438" s="304"/>
      <c r="AS438" s="302">
        <f t="shared" si="187"/>
        <v>0</v>
      </c>
      <c r="AT438" s="306">
        <f t="shared" si="187"/>
        <v>0</v>
      </c>
      <c r="AU438" s="306"/>
      <c r="AV438" s="306"/>
      <c r="AW438" s="302">
        <f t="shared" si="143"/>
        <v>0</v>
      </c>
      <c r="AX438" s="307">
        <f t="shared" si="144"/>
        <v>0</v>
      </c>
      <c r="AY438" s="304"/>
      <c r="AZ438" s="302">
        <f t="shared" si="145"/>
        <v>0</v>
      </c>
      <c r="BA438" s="302">
        <f t="shared" si="131"/>
        <v>0</v>
      </c>
      <c r="BB438" s="302">
        <f t="shared" si="146"/>
        <v>0</v>
      </c>
      <c r="BC438" s="303">
        <f t="shared" si="147"/>
        <v>0</v>
      </c>
      <c r="BD438" s="308"/>
      <c r="BE438" s="305">
        <f t="shared" si="148"/>
        <v>0</v>
      </c>
      <c r="BF438" s="305">
        <f t="shared" si="149"/>
        <v>0</v>
      </c>
      <c r="BG438" s="305">
        <f t="shared" si="150"/>
        <v>0</v>
      </c>
      <c r="BH438" s="307">
        <f t="shared" si="151"/>
        <v>0</v>
      </c>
      <c r="BI438" s="294"/>
      <c r="BJ438" s="91"/>
      <c r="BK438" s="91"/>
      <c r="BL438" s="91"/>
      <c r="BM438" s="91"/>
    </row>
    <row r="439" spans="1:65" hidden="1" outlineLevel="1" x14ac:dyDescent="0.25">
      <c r="A439" s="42"/>
      <c r="B439" s="42"/>
      <c r="C439" s="295">
        <v>428</v>
      </c>
      <c r="D439" s="280">
        <v>0</v>
      </c>
      <c r="E439" s="311" t="s">
        <v>535</v>
      </c>
      <c r="F439" s="297">
        <v>0</v>
      </c>
      <c r="G439" s="298">
        <v>0</v>
      </c>
      <c r="H439" s="299">
        <v>0</v>
      </c>
      <c r="I439" s="299">
        <v>0</v>
      </c>
      <c r="J439" s="299">
        <v>0</v>
      </c>
      <c r="K439" s="299">
        <v>0</v>
      </c>
      <c r="L439" s="300"/>
      <c r="M439" s="301">
        <v>0</v>
      </c>
      <c r="N439" s="302">
        <v>0</v>
      </c>
      <c r="O439" s="302">
        <f t="shared" si="124"/>
        <v>0</v>
      </c>
      <c r="P439" s="303">
        <f t="shared" si="125"/>
        <v>0</v>
      </c>
      <c r="Q439" s="300"/>
      <c r="R439" s="301">
        <v>0</v>
      </c>
      <c r="S439" s="302">
        <v>0</v>
      </c>
      <c r="T439" s="302">
        <f t="shared" si="126"/>
        <v>0</v>
      </c>
      <c r="U439" s="303">
        <f t="shared" si="127"/>
        <v>0</v>
      </c>
      <c r="V439" s="300"/>
      <c r="W439" s="301">
        <f t="shared" si="183"/>
        <v>0</v>
      </c>
      <c r="X439" s="301">
        <f t="shared" si="183"/>
        <v>0</v>
      </c>
      <c r="Y439" s="302">
        <f t="shared" si="129"/>
        <v>0</v>
      </c>
      <c r="Z439" s="303">
        <f t="shared" si="130"/>
        <v>0</v>
      </c>
      <c r="AA439" s="304"/>
      <c r="AB439" s="305">
        <f t="shared" si="184"/>
        <v>0</v>
      </c>
      <c r="AC439" s="305">
        <f t="shared" si="184"/>
        <v>0</v>
      </c>
      <c r="AD439" s="305">
        <f t="shared" si="135"/>
        <v>0</v>
      </c>
      <c r="AE439" s="303">
        <f t="shared" si="136"/>
        <v>0</v>
      </c>
      <c r="AF439" s="304"/>
      <c r="AG439" s="305">
        <f t="shared" si="185"/>
        <v>0</v>
      </c>
      <c r="AH439" s="305">
        <f t="shared" si="185"/>
        <v>0</v>
      </c>
      <c r="AI439" s="305">
        <f t="shared" si="139"/>
        <v>0</v>
      </c>
      <c r="AJ439" s="303">
        <f t="shared" si="140"/>
        <v>0</v>
      </c>
      <c r="AK439" s="304"/>
      <c r="AL439" s="302">
        <f t="shared" si="186"/>
        <v>0</v>
      </c>
      <c r="AM439" s="306">
        <f t="shared" si="186"/>
        <v>0</v>
      </c>
      <c r="AN439" s="306"/>
      <c r="AO439" s="306"/>
      <c r="AP439" s="302">
        <f t="shared" si="141"/>
        <v>0</v>
      </c>
      <c r="AQ439" s="307">
        <f t="shared" si="142"/>
        <v>0</v>
      </c>
      <c r="AR439" s="304"/>
      <c r="AS439" s="302">
        <f t="shared" si="187"/>
        <v>0</v>
      </c>
      <c r="AT439" s="306">
        <f t="shared" si="187"/>
        <v>0</v>
      </c>
      <c r="AU439" s="306"/>
      <c r="AV439" s="306"/>
      <c r="AW439" s="302">
        <f t="shared" si="143"/>
        <v>0</v>
      </c>
      <c r="AX439" s="307">
        <f t="shared" si="144"/>
        <v>0</v>
      </c>
      <c r="AY439" s="304"/>
      <c r="AZ439" s="302">
        <f t="shared" si="145"/>
        <v>0</v>
      </c>
      <c r="BA439" s="302">
        <f t="shared" si="131"/>
        <v>0</v>
      </c>
      <c r="BB439" s="302">
        <f t="shared" si="146"/>
        <v>0</v>
      </c>
      <c r="BC439" s="303">
        <f t="shared" si="147"/>
        <v>0</v>
      </c>
      <c r="BD439" s="308"/>
      <c r="BE439" s="305">
        <f t="shared" si="148"/>
        <v>0</v>
      </c>
      <c r="BF439" s="305">
        <f t="shared" si="149"/>
        <v>0</v>
      </c>
      <c r="BG439" s="305">
        <f t="shared" si="150"/>
        <v>0</v>
      </c>
      <c r="BH439" s="307">
        <f t="shared" si="151"/>
        <v>0</v>
      </c>
      <c r="BI439" s="294"/>
      <c r="BJ439" s="91"/>
      <c r="BK439" s="91"/>
      <c r="BL439" s="91"/>
      <c r="BM439" s="91"/>
    </row>
    <row r="440" spans="1:65" hidden="1" outlineLevel="1" x14ac:dyDescent="0.25">
      <c r="A440" s="42"/>
      <c r="B440" s="42"/>
      <c r="C440" s="295">
        <v>429</v>
      </c>
      <c r="D440" s="280">
        <v>0</v>
      </c>
      <c r="E440" s="311" t="s">
        <v>536</v>
      </c>
      <c r="F440" s="297">
        <v>0</v>
      </c>
      <c r="G440" s="298">
        <v>0</v>
      </c>
      <c r="H440" s="299">
        <v>0</v>
      </c>
      <c r="I440" s="299">
        <v>0</v>
      </c>
      <c r="J440" s="299">
        <v>0</v>
      </c>
      <c r="K440" s="299">
        <v>0</v>
      </c>
      <c r="L440" s="300"/>
      <c r="M440" s="301">
        <v>0</v>
      </c>
      <c r="N440" s="302">
        <v>0</v>
      </c>
      <c r="O440" s="302">
        <f t="shared" si="124"/>
        <v>0</v>
      </c>
      <c r="P440" s="303">
        <f t="shared" si="125"/>
        <v>0</v>
      </c>
      <c r="Q440" s="300"/>
      <c r="R440" s="301">
        <v>0</v>
      </c>
      <c r="S440" s="302">
        <v>0</v>
      </c>
      <c r="T440" s="302">
        <f t="shared" si="126"/>
        <v>0</v>
      </c>
      <c r="U440" s="303">
        <f t="shared" si="127"/>
        <v>0</v>
      </c>
      <c r="V440" s="300"/>
      <c r="W440" s="301">
        <f t="shared" si="183"/>
        <v>0</v>
      </c>
      <c r="X440" s="301">
        <f t="shared" si="183"/>
        <v>0</v>
      </c>
      <c r="Y440" s="302">
        <f t="shared" si="129"/>
        <v>0</v>
      </c>
      <c r="Z440" s="303">
        <f t="shared" si="130"/>
        <v>0</v>
      </c>
      <c r="AA440" s="304"/>
      <c r="AB440" s="305">
        <f t="shared" si="184"/>
        <v>0</v>
      </c>
      <c r="AC440" s="305">
        <f t="shared" si="184"/>
        <v>0</v>
      </c>
      <c r="AD440" s="305">
        <f t="shared" si="135"/>
        <v>0</v>
      </c>
      <c r="AE440" s="303">
        <f t="shared" si="136"/>
        <v>0</v>
      </c>
      <c r="AF440" s="304"/>
      <c r="AG440" s="305">
        <f t="shared" si="185"/>
        <v>0</v>
      </c>
      <c r="AH440" s="305">
        <f t="shared" si="185"/>
        <v>0</v>
      </c>
      <c r="AI440" s="305">
        <f t="shared" si="139"/>
        <v>0</v>
      </c>
      <c r="AJ440" s="303">
        <f t="shared" si="140"/>
        <v>0</v>
      </c>
      <c r="AK440" s="304"/>
      <c r="AL440" s="302">
        <f t="shared" si="186"/>
        <v>0</v>
      </c>
      <c r="AM440" s="306">
        <f t="shared" si="186"/>
        <v>0</v>
      </c>
      <c r="AN440" s="306"/>
      <c r="AO440" s="306"/>
      <c r="AP440" s="302">
        <f t="shared" si="141"/>
        <v>0</v>
      </c>
      <c r="AQ440" s="307">
        <f t="shared" si="142"/>
        <v>0</v>
      </c>
      <c r="AR440" s="304"/>
      <c r="AS440" s="302">
        <f t="shared" si="187"/>
        <v>0</v>
      </c>
      <c r="AT440" s="306">
        <f t="shared" si="187"/>
        <v>0</v>
      </c>
      <c r="AU440" s="306"/>
      <c r="AV440" s="306"/>
      <c r="AW440" s="302">
        <f t="shared" si="143"/>
        <v>0</v>
      </c>
      <c r="AX440" s="307">
        <f t="shared" si="144"/>
        <v>0</v>
      </c>
      <c r="AY440" s="304"/>
      <c r="AZ440" s="302">
        <f t="shared" si="145"/>
        <v>0</v>
      </c>
      <c r="BA440" s="302">
        <f t="shared" si="131"/>
        <v>0</v>
      </c>
      <c r="BB440" s="302">
        <f t="shared" si="146"/>
        <v>0</v>
      </c>
      <c r="BC440" s="303">
        <f t="shared" si="147"/>
        <v>0</v>
      </c>
      <c r="BD440" s="308"/>
      <c r="BE440" s="305">
        <f t="shared" si="148"/>
        <v>0</v>
      </c>
      <c r="BF440" s="305">
        <f t="shared" si="149"/>
        <v>0</v>
      </c>
      <c r="BG440" s="305">
        <f t="shared" si="150"/>
        <v>0</v>
      </c>
      <c r="BH440" s="307">
        <f t="shared" si="151"/>
        <v>0</v>
      </c>
      <c r="BI440" s="294"/>
      <c r="BJ440" s="91"/>
      <c r="BK440" s="91"/>
      <c r="BL440" s="91"/>
      <c r="BM440" s="91"/>
    </row>
    <row r="441" spans="1:65" hidden="1" outlineLevel="1" x14ac:dyDescent="0.25">
      <c r="A441" s="42"/>
      <c r="B441" s="42"/>
      <c r="C441" s="295">
        <v>430</v>
      </c>
      <c r="D441" s="280">
        <v>0</v>
      </c>
      <c r="E441" s="311" t="s">
        <v>537</v>
      </c>
      <c r="F441" s="297">
        <v>0</v>
      </c>
      <c r="G441" s="298">
        <v>0</v>
      </c>
      <c r="H441" s="299">
        <v>0</v>
      </c>
      <c r="I441" s="299">
        <v>0</v>
      </c>
      <c r="J441" s="299">
        <v>0</v>
      </c>
      <c r="K441" s="299">
        <v>0</v>
      </c>
      <c r="L441" s="300"/>
      <c r="M441" s="301">
        <v>0</v>
      </c>
      <c r="N441" s="302">
        <v>0</v>
      </c>
      <c r="O441" s="302">
        <f t="shared" si="124"/>
        <v>0</v>
      </c>
      <c r="P441" s="303">
        <f t="shared" si="125"/>
        <v>0</v>
      </c>
      <c r="Q441" s="300"/>
      <c r="R441" s="301">
        <v>0</v>
      </c>
      <c r="S441" s="302">
        <v>0</v>
      </c>
      <c r="T441" s="302">
        <f t="shared" si="126"/>
        <v>0</v>
      </c>
      <c r="U441" s="303">
        <f t="shared" si="127"/>
        <v>0</v>
      </c>
      <c r="V441" s="300"/>
      <c r="W441" s="301">
        <f t="shared" si="183"/>
        <v>0</v>
      </c>
      <c r="X441" s="301">
        <f t="shared" si="183"/>
        <v>0</v>
      </c>
      <c r="Y441" s="302">
        <f t="shared" si="129"/>
        <v>0</v>
      </c>
      <c r="Z441" s="303">
        <f t="shared" si="130"/>
        <v>0</v>
      </c>
      <c r="AA441" s="304"/>
      <c r="AB441" s="305">
        <f t="shared" si="184"/>
        <v>0</v>
      </c>
      <c r="AC441" s="305">
        <f t="shared" si="184"/>
        <v>0</v>
      </c>
      <c r="AD441" s="305">
        <f t="shared" si="135"/>
        <v>0</v>
      </c>
      <c r="AE441" s="303">
        <f t="shared" si="136"/>
        <v>0</v>
      </c>
      <c r="AF441" s="304"/>
      <c r="AG441" s="305">
        <f t="shared" si="185"/>
        <v>0</v>
      </c>
      <c r="AH441" s="305">
        <f t="shared" si="185"/>
        <v>0</v>
      </c>
      <c r="AI441" s="305">
        <f t="shared" si="139"/>
        <v>0</v>
      </c>
      <c r="AJ441" s="303">
        <f t="shared" si="140"/>
        <v>0</v>
      </c>
      <c r="AK441" s="304"/>
      <c r="AL441" s="302">
        <f t="shared" si="186"/>
        <v>0</v>
      </c>
      <c r="AM441" s="306">
        <f t="shared" si="186"/>
        <v>0</v>
      </c>
      <c r="AN441" s="306"/>
      <c r="AO441" s="306"/>
      <c r="AP441" s="302">
        <f t="shared" si="141"/>
        <v>0</v>
      </c>
      <c r="AQ441" s="307">
        <f t="shared" si="142"/>
        <v>0</v>
      </c>
      <c r="AR441" s="304"/>
      <c r="AS441" s="302">
        <f t="shared" si="187"/>
        <v>0</v>
      </c>
      <c r="AT441" s="306">
        <f t="shared" si="187"/>
        <v>0</v>
      </c>
      <c r="AU441" s="306"/>
      <c r="AV441" s="306"/>
      <c r="AW441" s="302">
        <f t="shared" si="143"/>
        <v>0</v>
      </c>
      <c r="AX441" s="307">
        <f t="shared" si="144"/>
        <v>0</v>
      </c>
      <c r="AY441" s="304"/>
      <c r="AZ441" s="302">
        <f t="shared" si="145"/>
        <v>0</v>
      </c>
      <c r="BA441" s="302">
        <f t="shared" si="131"/>
        <v>0</v>
      </c>
      <c r="BB441" s="302">
        <f t="shared" si="146"/>
        <v>0</v>
      </c>
      <c r="BC441" s="303">
        <f t="shared" si="147"/>
        <v>0</v>
      </c>
      <c r="BD441" s="308"/>
      <c r="BE441" s="305">
        <f t="shared" si="148"/>
        <v>0</v>
      </c>
      <c r="BF441" s="305">
        <f t="shared" si="149"/>
        <v>0</v>
      </c>
      <c r="BG441" s="305">
        <f t="shared" si="150"/>
        <v>0</v>
      </c>
      <c r="BH441" s="307">
        <f t="shared" si="151"/>
        <v>0</v>
      </c>
      <c r="BI441" s="294"/>
      <c r="BJ441" s="91"/>
      <c r="BK441" s="91"/>
      <c r="BL441" s="91"/>
      <c r="BM441" s="91"/>
    </row>
    <row r="442" spans="1:65" hidden="1" outlineLevel="1" x14ac:dyDescent="0.25">
      <c r="A442" s="42"/>
      <c r="B442" s="42"/>
      <c r="C442" s="295">
        <v>431</v>
      </c>
      <c r="D442" s="280">
        <v>0</v>
      </c>
      <c r="E442" s="311" t="s">
        <v>538</v>
      </c>
      <c r="F442" s="297">
        <v>0</v>
      </c>
      <c r="G442" s="298">
        <v>0</v>
      </c>
      <c r="H442" s="299">
        <v>0</v>
      </c>
      <c r="I442" s="299">
        <v>0</v>
      </c>
      <c r="J442" s="299">
        <v>0</v>
      </c>
      <c r="K442" s="299">
        <v>0</v>
      </c>
      <c r="L442" s="300"/>
      <c r="M442" s="301">
        <v>0</v>
      </c>
      <c r="N442" s="302">
        <v>0</v>
      </c>
      <c r="O442" s="302">
        <f t="shared" si="124"/>
        <v>0</v>
      </c>
      <c r="P442" s="303">
        <f t="shared" si="125"/>
        <v>0</v>
      </c>
      <c r="Q442" s="300"/>
      <c r="R442" s="301">
        <v>0</v>
      </c>
      <c r="S442" s="302">
        <v>0</v>
      </c>
      <c r="T442" s="302">
        <f t="shared" si="126"/>
        <v>0</v>
      </c>
      <c r="U442" s="303">
        <f t="shared" si="127"/>
        <v>0</v>
      </c>
      <c r="V442" s="300"/>
      <c r="W442" s="301">
        <f t="shared" si="183"/>
        <v>0</v>
      </c>
      <c r="X442" s="301">
        <f t="shared" si="183"/>
        <v>0</v>
      </c>
      <c r="Y442" s="302">
        <f t="shared" si="129"/>
        <v>0</v>
      </c>
      <c r="Z442" s="303">
        <f t="shared" si="130"/>
        <v>0</v>
      </c>
      <c r="AA442" s="304"/>
      <c r="AB442" s="305">
        <f t="shared" si="184"/>
        <v>0</v>
      </c>
      <c r="AC442" s="305">
        <f t="shared" si="184"/>
        <v>0</v>
      </c>
      <c r="AD442" s="305">
        <f t="shared" si="135"/>
        <v>0</v>
      </c>
      <c r="AE442" s="303">
        <f t="shared" si="136"/>
        <v>0</v>
      </c>
      <c r="AF442" s="304"/>
      <c r="AG442" s="305">
        <f t="shared" si="185"/>
        <v>0</v>
      </c>
      <c r="AH442" s="305">
        <f t="shared" si="185"/>
        <v>0</v>
      </c>
      <c r="AI442" s="305">
        <f t="shared" si="139"/>
        <v>0</v>
      </c>
      <c r="AJ442" s="303">
        <f t="shared" si="140"/>
        <v>0</v>
      </c>
      <c r="AK442" s="304"/>
      <c r="AL442" s="302">
        <f t="shared" si="186"/>
        <v>0</v>
      </c>
      <c r="AM442" s="306">
        <f t="shared" si="186"/>
        <v>0</v>
      </c>
      <c r="AN442" s="306"/>
      <c r="AO442" s="306"/>
      <c r="AP442" s="302">
        <f t="shared" si="141"/>
        <v>0</v>
      </c>
      <c r="AQ442" s="307">
        <f t="shared" si="142"/>
        <v>0</v>
      </c>
      <c r="AR442" s="304"/>
      <c r="AS442" s="302">
        <f t="shared" si="187"/>
        <v>0</v>
      </c>
      <c r="AT442" s="306">
        <f t="shared" si="187"/>
        <v>0</v>
      </c>
      <c r="AU442" s="306"/>
      <c r="AV442" s="306"/>
      <c r="AW442" s="302">
        <f t="shared" si="143"/>
        <v>0</v>
      </c>
      <c r="AX442" s="307">
        <f t="shared" si="144"/>
        <v>0</v>
      </c>
      <c r="AY442" s="304"/>
      <c r="AZ442" s="302">
        <f t="shared" si="145"/>
        <v>0</v>
      </c>
      <c r="BA442" s="302">
        <f t="shared" si="131"/>
        <v>0</v>
      </c>
      <c r="BB442" s="302">
        <f t="shared" si="146"/>
        <v>0</v>
      </c>
      <c r="BC442" s="303">
        <f t="shared" si="147"/>
        <v>0</v>
      </c>
      <c r="BD442" s="308"/>
      <c r="BE442" s="305">
        <f t="shared" si="148"/>
        <v>0</v>
      </c>
      <c r="BF442" s="305">
        <f t="shared" si="149"/>
        <v>0</v>
      </c>
      <c r="BG442" s="305">
        <f t="shared" si="150"/>
        <v>0</v>
      </c>
      <c r="BH442" s="307">
        <f t="shared" si="151"/>
        <v>0</v>
      </c>
      <c r="BI442" s="294"/>
      <c r="BJ442" s="91"/>
      <c r="BK442" s="91"/>
      <c r="BL442" s="91"/>
      <c r="BM442" s="91"/>
    </row>
    <row r="443" spans="1:65" hidden="1" outlineLevel="1" x14ac:dyDescent="0.25">
      <c r="A443" s="42"/>
      <c r="B443" s="42"/>
      <c r="C443" s="295">
        <v>432</v>
      </c>
      <c r="D443" s="280">
        <v>0</v>
      </c>
      <c r="E443" s="311" t="s">
        <v>539</v>
      </c>
      <c r="F443" s="297">
        <v>0</v>
      </c>
      <c r="G443" s="298">
        <v>0</v>
      </c>
      <c r="H443" s="299">
        <v>0</v>
      </c>
      <c r="I443" s="299">
        <v>0</v>
      </c>
      <c r="J443" s="299">
        <v>0</v>
      </c>
      <c r="K443" s="299">
        <v>0</v>
      </c>
      <c r="L443" s="300"/>
      <c r="M443" s="301">
        <v>0</v>
      </c>
      <c r="N443" s="302">
        <v>0</v>
      </c>
      <c r="O443" s="302">
        <f t="shared" si="124"/>
        <v>0</v>
      </c>
      <c r="P443" s="303">
        <f t="shared" si="125"/>
        <v>0</v>
      </c>
      <c r="Q443" s="300"/>
      <c r="R443" s="301">
        <v>0</v>
      </c>
      <c r="S443" s="302">
        <v>0</v>
      </c>
      <c r="T443" s="302">
        <f t="shared" si="126"/>
        <v>0</v>
      </c>
      <c r="U443" s="303">
        <f t="shared" si="127"/>
        <v>0</v>
      </c>
      <c r="V443" s="300"/>
      <c r="W443" s="301">
        <f t="shared" si="183"/>
        <v>0</v>
      </c>
      <c r="X443" s="301">
        <f t="shared" si="183"/>
        <v>0</v>
      </c>
      <c r="Y443" s="302">
        <f t="shared" si="129"/>
        <v>0</v>
      </c>
      <c r="Z443" s="303">
        <f t="shared" si="130"/>
        <v>0</v>
      </c>
      <c r="AA443" s="304"/>
      <c r="AB443" s="305">
        <f t="shared" si="184"/>
        <v>0</v>
      </c>
      <c r="AC443" s="305">
        <f t="shared" si="184"/>
        <v>0</v>
      </c>
      <c r="AD443" s="305">
        <f t="shared" si="135"/>
        <v>0</v>
      </c>
      <c r="AE443" s="303">
        <f t="shared" si="136"/>
        <v>0</v>
      </c>
      <c r="AF443" s="304"/>
      <c r="AG443" s="305">
        <f t="shared" si="185"/>
        <v>0</v>
      </c>
      <c r="AH443" s="305">
        <f t="shared" si="185"/>
        <v>0</v>
      </c>
      <c r="AI443" s="305">
        <f t="shared" si="139"/>
        <v>0</v>
      </c>
      <c r="AJ443" s="303">
        <f t="shared" si="140"/>
        <v>0</v>
      </c>
      <c r="AK443" s="304"/>
      <c r="AL443" s="302">
        <f t="shared" si="186"/>
        <v>0</v>
      </c>
      <c r="AM443" s="306">
        <f t="shared" si="186"/>
        <v>0</v>
      </c>
      <c r="AN443" s="306"/>
      <c r="AO443" s="306"/>
      <c r="AP443" s="302">
        <f t="shared" si="141"/>
        <v>0</v>
      </c>
      <c r="AQ443" s="307">
        <f t="shared" si="142"/>
        <v>0</v>
      </c>
      <c r="AR443" s="304"/>
      <c r="AS443" s="302">
        <f t="shared" si="187"/>
        <v>0</v>
      </c>
      <c r="AT443" s="306">
        <f t="shared" si="187"/>
        <v>0</v>
      </c>
      <c r="AU443" s="306"/>
      <c r="AV443" s="306"/>
      <c r="AW443" s="302">
        <f t="shared" si="143"/>
        <v>0</v>
      </c>
      <c r="AX443" s="307">
        <f t="shared" si="144"/>
        <v>0</v>
      </c>
      <c r="AY443" s="304"/>
      <c r="AZ443" s="302">
        <f t="shared" si="145"/>
        <v>0</v>
      </c>
      <c r="BA443" s="302">
        <f t="shared" si="131"/>
        <v>0</v>
      </c>
      <c r="BB443" s="302">
        <f t="shared" si="146"/>
        <v>0</v>
      </c>
      <c r="BC443" s="303">
        <f t="shared" si="147"/>
        <v>0</v>
      </c>
      <c r="BD443" s="308"/>
      <c r="BE443" s="305">
        <f t="shared" si="148"/>
        <v>0</v>
      </c>
      <c r="BF443" s="305">
        <f t="shared" si="149"/>
        <v>0</v>
      </c>
      <c r="BG443" s="305">
        <f t="shared" si="150"/>
        <v>0</v>
      </c>
      <c r="BH443" s="307">
        <f t="shared" si="151"/>
        <v>0</v>
      </c>
      <c r="BI443" s="294"/>
      <c r="BJ443" s="91"/>
      <c r="BK443" s="91"/>
      <c r="BL443" s="91"/>
      <c r="BM443" s="91"/>
    </row>
    <row r="444" spans="1:65" hidden="1" outlineLevel="1" x14ac:dyDescent="0.25">
      <c r="A444" s="42"/>
      <c r="B444" s="42"/>
      <c r="C444" s="295">
        <v>433</v>
      </c>
      <c r="D444" s="280">
        <v>0</v>
      </c>
      <c r="E444" s="311" t="s">
        <v>540</v>
      </c>
      <c r="F444" s="297">
        <v>0</v>
      </c>
      <c r="G444" s="298">
        <v>0</v>
      </c>
      <c r="H444" s="299">
        <v>0</v>
      </c>
      <c r="I444" s="299">
        <v>0</v>
      </c>
      <c r="J444" s="299">
        <v>0</v>
      </c>
      <c r="K444" s="299">
        <v>0</v>
      </c>
      <c r="L444" s="300"/>
      <c r="M444" s="301">
        <v>0</v>
      </c>
      <c r="N444" s="302">
        <v>0</v>
      </c>
      <c r="O444" s="302">
        <f t="shared" si="124"/>
        <v>0</v>
      </c>
      <c r="P444" s="303">
        <f t="shared" si="125"/>
        <v>0</v>
      </c>
      <c r="Q444" s="300"/>
      <c r="R444" s="301">
        <v>0</v>
      </c>
      <c r="S444" s="302">
        <v>0</v>
      </c>
      <c r="T444" s="302">
        <f t="shared" si="126"/>
        <v>0</v>
      </c>
      <c r="U444" s="303">
        <f t="shared" si="127"/>
        <v>0</v>
      </c>
      <c r="V444" s="300"/>
      <c r="W444" s="301">
        <f t="shared" si="183"/>
        <v>0</v>
      </c>
      <c r="X444" s="301">
        <f t="shared" si="183"/>
        <v>0</v>
      </c>
      <c r="Y444" s="302">
        <f t="shared" si="129"/>
        <v>0</v>
      </c>
      <c r="Z444" s="303">
        <f t="shared" si="130"/>
        <v>0</v>
      </c>
      <c r="AA444" s="304"/>
      <c r="AB444" s="305">
        <f t="shared" si="184"/>
        <v>0</v>
      </c>
      <c r="AC444" s="305">
        <f t="shared" si="184"/>
        <v>0</v>
      </c>
      <c r="AD444" s="305">
        <f t="shared" si="135"/>
        <v>0</v>
      </c>
      <c r="AE444" s="303">
        <f t="shared" si="136"/>
        <v>0</v>
      </c>
      <c r="AF444" s="304"/>
      <c r="AG444" s="305">
        <f t="shared" si="185"/>
        <v>0</v>
      </c>
      <c r="AH444" s="305">
        <f t="shared" si="185"/>
        <v>0</v>
      </c>
      <c r="AI444" s="305">
        <f t="shared" si="139"/>
        <v>0</v>
      </c>
      <c r="AJ444" s="303">
        <f t="shared" si="140"/>
        <v>0</v>
      </c>
      <c r="AK444" s="304"/>
      <c r="AL444" s="302">
        <f t="shared" si="186"/>
        <v>0</v>
      </c>
      <c r="AM444" s="306">
        <f t="shared" si="186"/>
        <v>0</v>
      </c>
      <c r="AN444" s="306"/>
      <c r="AO444" s="306"/>
      <c r="AP444" s="302">
        <f t="shared" si="141"/>
        <v>0</v>
      </c>
      <c r="AQ444" s="307">
        <f t="shared" si="142"/>
        <v>0</v>
      </c>
      <c r="AR444" s="304"/>
      <c r="AS444" s="302">
        <f t="shared" si="187"/>
        <v>0</v>
      </c>
      <c r="AT444" s="306">
        <f t="shared" si="187"/>
        <v>0</v>
      </c>
      <c r="AU444" s="306"/>
      <c r="AV444" s="306"/>
      <c r="AW444" s="302">
        <f t="shared" si="143"/>
        <v>0</v>
      </c>
      <c r="AX444" s="307">
        <f t="shared" si="144"/>
        <v>0</v>
      </c>
      <c r="AY444" s="304"/>
      <c r="AZ444" s="302">
        <f t="shared" si="145"/>
        <v>0</v>
      </c>
      <c r="BA444" s="302">
        <f t="shared" si="131"/>
        <v>0</v>
      </c>
      <c r="BB444" s="302">
        <f t="shared" si="146"/>
        <v>0</v>
      </c>
      <c r="BC444" s="303">
        <f t="shared" si="147"/>
        <v>0</v>
      </c>
      <c r="BD444" s="308"/>
      <c r="BE444" s="305">
        <f t="shared" si="148"/>
        <v>0</v>
      </c>
      <c r="BF444" s="305">
        <f t="shared" si="149"/>
        <v>0</v>
      </c>
      <c r="BG444" s="305">
        <f t="shared" si="150"/>
        <v>0</v>
      </c>
      <c r="BH444" s="307">
        <f t="shared" si="151"/>
        <v>0</v>
      </c>
      <c r="BI444" s="294"/>
      <c r="BJ444" s="91"/>
      <c r="BK444" s="91"/>
      <c r="BL444" s="91"/>
      <c r="BM444" s="91"/>
    </row>
    <row r="445" spans="1:65" hidden="1" outlineLevel="1" x14ac:dyDescent="0.25">
      <c r="A445" s="42"/>
      <c r="B445" s="42"/>
      <c r="C445" s="295">
        <v>434</v>
      </c>
      <c r="D445" s="280">
        <v>0</v>
      </c>
      <c r="E445" s="311" t="s">
        <v>541</v>
      </c>
      <c r="F445" s="297">
        <v>0</v>
      </c>
      <c r="G445" s="298">
        <v>0</v>
      </c>
      <c r="H445" s="299">
        <v>0</v>
      </c>
      <c r="I445" s="299">
        <v>0</v>
      </c>
      <c r="J445" s="299">
        <v>0</v>
      </c>
      <c r="K445" s="299">
        <v>0</v>
      </c>
      <c r="L445" s="300"/>
      <c r="M445" s="301">
        <v>0</v>
      </c>
      <c r="N445" s="302">
        <v>0</v>
      </c>
      <c r="O445" s="302">
        <f t="shared" si="124"/>
        <v>0</v>
      </c>
      <c r="P445" s="303">
        <f t="shared" si="125"/>
        <v>0</v>
      </c>
      <c r="Q445" s="300"/>
      <c r="R445" s="301">
        <v>0</v>
      </c>
      <c r="S445" s="302">
        <v>0</v>
      </c>
      <c r="T445" s="302">
        <f t="shared" si="126"/>
        <v>0</v>
      </c>
      <c r="U445" s="303">
        <f t="shared" si="127"/>
        <v>0</v>
      </c>
      <c r="V445" s="300"/>
      <c r="W445" s="301">
        <f t="shared" si="183"/>
        <v>0</v>
      </c>
      <c r="X445" s="301">
        <f t="shared" si="183"/>
        <v>0</v>
      </c>
      <c r="Y445" s="302">
        <f t="shared" si="129"/>
        <v>0</v>
      </c>
      <c r="Z445" s="303">
        <f t="shared" si="130"/>
        <v>0</v>
      </c>
      <c r="AA445" s="304"/>
      <c r="AB445" s="305">
        <f t="shared" si="184"/>
        <v>0</v>
      </c>
      <c r="AC445" s="305">
        <f t="shared" si="184"/>
        <v>0</v>
      </c>
      <c r="AD445" s="305">
        <f t="shared" si="135"/>
        <v>0</v>
      </c>
      <c r="AE445" s="303">
        <f t="shared" si="136"/>
        <v>0</v>
      </c>
      <c r="AF445" s="304"/>
      <c r="AG445" s="305">
        <f t="shared" si="185"/>
        <v>0</v>
      </c>
      <c r="AH445" s="305">
        <f t="shared" si="185"/>
        <v>0</v>
      </c>
      <c r="AI445" s="305">
        <f t="shared" si="139"/>
        <v>0</v>
      </c>
      <c r="AJ445" s="303">
        <f t="shared" si="140"/>
        <v>0</v>
      </c>
      <c r="AK445" s="304"/>
      <c r="AL445" s="302">
        <f t="shared" si="186"/>
        <v>0</v>
      </c>
      <c r="AM445" s="306">
        <f t="shared" si="186"/>
        <v>0</v>
      </c>
      <c r="AN445" s="306"/>
      <c r="AO445" s="306"/>
      <c r="AP445" s="302">
        <f t="shared" si="141"/>
        <v>0</v>
      </c>
      <c r="AQ445" s="307">
        <f t="shared" si="142"/>
        <v>0</v>
      </c>
      <c r="AR445" s="304"/>
      <c r="AS445" s="302">
        <f t="shared" si="187"/>
        <v>0</v>
      </c>
      <c r="AT445" s="306">
        <f t="shared" si="187"/>
        <v>0</v>
      </c>
      <c r="AU445" s="306"/>
      <c r="AV445" s="306"/>
      <c r="AW445" s="302">
        <f t="shared" si="143"/>
        <v>0</v>
      </c>
      <c r="AX445" s="307">
        <f t="shared" si="144"/>
        <v>0</v>
      </c>
      <c r="AY445" s="304"/>
      <c r="AZ445" s="302">
        <f t="shared" si="145"/>
        <v>0</v>
      </c>
      <c r="BA445" s="302">
        <f t="shared" si="131"/>
        <v>0</v>
      </c>
      <c r="BB445" s="302">
        <f t="shared" si="146"/>
        <v>0</v>
      </c>
      <c r="BC445" s="303">
        <f t="shared" si="147"/>
        <v>0</v>
      </c>
      <c r="BD445" s="308"/>
      <c r="BE445" s="305">
        <f t="shared" si="148"/>
        <v>0</v>
      </c>
      <c r="BF445" s="305">
        <f t="shared" si="149"/>
        <v>0</v>
      </c>
      <c r="BG445" s="305">
        <f t="shared" si="150"/>
        <v>0</v>
      </c>
      <c r="BH445" s="307">
        <f t="shared" si="151"/>
        <v>0</v>
      </c>
      <c r="BI445" s="294"/>
      <c r="BJ445" s="91"/>
      <c r="BK445" s="91"/>
      <c r="BL445" s="91"/>
      <c r="BM445" s="91"/>
    </row>
    <row r="446" spans="1:65" hidden="1" outlineLevel="1" x14ac:dyDescent="0.25">
      <c r="A446" s="42"/>
      <c r="B446" s="42"/>
      <c r="C446" s="295">
        <v>435</v>
      </c>
      <c r="D446" s="280">
        <v>0</v>
      </c>
      <c r="E446" s="311" t="s">
        <v>542</v>
      </c>
      <c r="F446" s="297">
        <v>0</v>
      </c>
      <c r="G446" s="298">
        <v>0</v>
      </c>
      <c r="H446" s="299">
        <v>0</v>
      </c>
      <c r="I446" s="299">
        <v>0</v>
      </c>
      <c r="J446" s="299">
        <v>0</v>
      </c>
      <c r="K446" s="299">
        <v>0</v>
      </c>
      <c r="L446" s="300"/>
      <c r="M446" s="301">
        <v>0</v>
      </c>
      <c r="N446" s="302">
        <v>0</v>
      </c>
      <c r="O446" s="302">
        <f t="shared" si="124"/>
        <v>0</v>
      </c>
      <c r="P446" s="303">
        <f t="shared" si="125"/>
        <v>0</v>
      </c>
      <c r="Q446" s="300"/>
      <c r="R446" s="301">
        <v>0</v>
      </c>
      <c r="S446" s="302">
        <v>0</v>
      </c>
      <c r="T446" s="302">
        <f t="shared" si="126"/>
        <v>0</v>
      </c>
      <c r="U446" s="303">
        <f t="shared" si="127"/>
        <v>0</v>
      </c>
      <c r="V446" s="300"/>
      <c r="W446" s="301">
        <f t="shared" si="183"/>
        <v>0</v>
      </c>
      <c r="X446" s="301">
        <f t="shared" si="183"/>
        <v>0</v>
      </c>
      <c r="Y446" s="302">
        <f t="shared" si="129"/>
        <v>0</v>
      </c>
      <c r="Z446" s="303">
        <f t="shared" si="130"/>
        <v>0</v>
      </c>
      <c r="AA446" s="304"/>
      <c r="AB446" s="305">
        <f t="shared" si="184"/>
        <v>0</v>
      </c>
      <c r="AC446" s="305">
        <f t="shared" si="184"/>
        <v>0</v>
      </c>
      <c r="AD446" s="305">
        <f t="shared" si="135"/>
        <v>0</v>
      </c>
      <c r="AE446" s="303">
        <f t="shared" si="136"/>
        <v>0</v>
      </c>
      <c r="AF446" s="304"/>
      <c r="AG446" s="305">
        <f t="shared" si="185"/>
        <v>0</v>
      </c>
      <c r="AH446" s="305">
        <f t="shared" si="185"/>
        <v>0</v>
      </c>
      <c r="AI446" s="305">
        <f t="shared" si="139"/>
        <v>0</v>
      </c>
      <c r="AJ446" s="303">
        <f t="shared" si="140"/>
        <v>0</v>
      </c>
      <c r="AK446" s="304"/>
      <c r="AL446" s="302">
        <f t="shared" si="186"/>
        <v>0</v>
      </c>
      <c r="AM446" s="306">
        <f t="shared" si="186"/>
        <v>0</v>
      </c>
      <c r="AN446" s="306"/>
      <c r="AO446" s="306"/>
      <c r="AP446" s="302">
        <f t="shared" si="141"/>
        <v>0</v>
      </c>
      <c r="AQ446" s="307">
        <f t="shared" si="142"/>
        <v>0</v>
      </c>
      <c r="AR446" s="304"/>
      <c r="AS446" s="302">
        <f t="shared" si="187"/>
        <v>0</v>
      </c>
      <c r="AT446" s="306">
        <f t="shared" si="187"/>
        <v>0</v>
      </c>
      <c r="AU446" s="306"/>
      <c r="AV446" s="306"/>
      <c r="AW446" s="302">
        <f t="shared" si="143"/>
        <v>0</v>
      </c>
      <c r="AX446" s="307">
        <f t="shared" si="144"/>
        <v>0</v>
      </c>
      <c r="AY446" s="304"/>
      <c r="AZ446" s="302">
        <f t="shared" si="145"/>
        <v>0</v>
      </c>
      <c r="BA446" s="302">
        <f t="shared" si="131"/>
        <v>0</v>
      </c>
      <c r="BB446" s="302">
        <f t="shared" si="146"/>
        <v>0</v>
      </c>
      <c r="BC446" s="303">
        <f t="shared" si="147"/>
        <v>0</v>
      </c>
      <c r="BD446" s="308"/>
      <c r="BE446" s="305">
        <f t="shared" si="148"/>
        <v>0</v>
      </c>
      <c r="BF446" s="305">
        <f t="shared" si="149"/>
        <v>0</v>
      </c>
      <c r="BG446" s="305">
        <f t="shared" si="150"/>
        <v>0</v>
      </c>
      <c r="BH446" s="307">
        <f t="shared" si="151"/>
        <v>0</v>
      </c>
      <c r="BI446" s="294"/>
      <c r="BJ446" s="91"/>
      <c r="BK446" s="91"/>
      <c r="BL446" s="91"/>
      <c r="BM446" s="91"/>
    </row>
    <row r="447" spans="1:65" hidden="1" outlineLevel="1" x14ac:dyDescent="0.25">
      <c r="A447" s="42"/>
      <c r="B447" s="42"/>
      <c r="C447" s="295">
        <v>436</v>
      </c>
      <c r="D447" s="280">
        <v>0</v>
      </c>
      <c r="E447" s="311" t="s">
        <v>543</v>
      </c>
      <c r="F447" s="297">
        <v>0</v>
      </c>
      <c r="G447" s="298">
        <v>0</v>
      </c>
      <c r="H447" s="299">
        <v>0</v>
      </c>
      <c r="I447" s="299">
        <v>0</v>
      </c>
      <c r="J447" s="299">
        <v>0</v>
      </c>
      <c r="K447" s="299">
        <v>0</v>
      </c>
      <c r="L447" s="300"/>
      <c r="M447" s="301">
        <v>0</v>
      </c>
      <c r="N447" s="302">
        <v>0</v>
      </c>
      <c r="O447" s="302">
        <f t="shared" si="124"/>
        <v>0</v>
      </c>
      <c r="P447" s="303">
        <f t="shared" si="125"/>
        <v>0</v>
      </c>
      <c r="Q447" s="300"/>
      <c r="R447" s="301">
        <v>0</v>
      </c>
      <c r="S447" s="302">
        <v>0</v>
      </c>
      <c r="T447" s="302">
        <f t="shared" si="126"/>
        <v>0</v>
      </c>
      <c r="U447" s="303">
        <f t="shared" si="127"/>
        <v>0</v>
      </c>
      <c r="V447" s="300"/>
      <c r="W447" s="301">
        <f t="shared" si="183"/>
        <v>0</v>
      </c>
      <c r="X447" s="301">
        <f t="shared" si="183"/>
        <v>0</v>
      </c>
      <c r="Y447" s="302">
        <f t="shared" si="129"/>
        <v>0</v>
      </c>
      <c r="Z447" s="303">
        <f t="shared" si="130"/>
        <v>0</v>
      </c>
      <c r="AA447" s="304"/>
      <c r="AB447" s="305">
        <f t="shared" si="184"/>
        <v>0</v>
      </c>
      <c r="AC447" s="305">
        <f t="shared" si="184"/>
        <v>0</v>
      </c>
      <c r="AD447" s="305">
        <f t="shared" si="135"/>
        <v>0</v>
      </c>
      <c r="AE447" s="303">
        <f t="shared" si="136"/>
        <v>0</v>
      </c>
      <c r="AF447" s="304"/>
      <c r="AG447" s="305">
        <f t="shared" si="185"/>
        <v>0</v>
      </c>
      <c r="AH447" s="305">
        <f t="shared" si="185"/>
        <v>0</v>
      </c>
      <c r="AI447" s="305">
        <f t="shared" si="139"/>
        <v>0</v>
      </c>
      <c r="AJ447" s="303">
        <f t="shared" si="140"/>
        <v>0</v>
      </c>
      <c r="AK447" s="304"/>
      <c r="AL447" s="302">
        <f t="shared" si="186"/>
        <v>0</v>
      </c>
      <c r="AM447" s="306">
        <f t="shared" si="186"/>
        <v>0</v>
      </c>
      <c r="AN447" s="306"/>
      <c r="AO447" s="306"/>
      <c r="AP447" s="302">
        <f t="shared" si="141"/>
        <v>0</v>
      </c>
      <c r="AQ447" s="307">
        <f t="shared" si="142"/>
        <v>0</v>
      </c>
      <c r="AR447" s="304"/>
      <c r="AS447" s="302">
        <f t="shared" si="187"/>
        <v>0</v>
      </c>
      <c r="AT447" s="306">
        <f t="shared" si="187"/>
        <v>0</v>
      </c>
      <c r="AU447" s="306"/>
      <c r="AV447" s="306"/>
      <c r="AW447" s="302">
        <f t="shared" si="143"/>
        <v>0</v>
      </c>
      <c r="AX447" s="307">
        <f t="shared" si="144"/>
        <v>0</v>
      </c>
      <c r="AY447" s="304"/>
      <c r="AZ447" s="302">
        <f t="shared" si="145"/>
        <v>0</v>
      </c>
      <c r="BA447" s="302">
        <f t="shared" si="131"/>
        <v>0</v>
      </c>
      <c r="BB447" s="302">
        <f t="shared" si="146"/>
        <v>0</v>
      </c>
      <c r="BC447" s="303">
        <f t="shared" si="147"/>
        <v>0</v>
      </c>
      <c r="BD447" s="308"/>
      <c r="BE447" s="305">
        <f t="shared" si="148"/>
        <v>0</v>
      </c>
      <c r="BF447" s="305">
        <f t="shared" si="149"/>
        <v>0</v>
      </c>
      <c r="BG447" s="305">
        <f t="shared" si="150"/>
        <v>0</v>
      </c>
      <c r="BH447" s="307">
        <f t="shared" si="151"/>
        <v>0</v>
      </c>
      <c r="BI447" s="294"/>
      <c r="BJ447" s="91"/>
      <c r="BK447" s="91"/>
      <c r="BL447" s="91"/>
      <c r="BM447" s="91"/>
    </row>
    <row r="448" spans="1:65" hidden="1" outlineLevel="1" x14ac:dyDescent="0.25">
      <c r="A448" s="42"/>
      <c r="B448" s="42"/>
      <c r="C448" s="295">
        <v>437</v>
      </c>
      <c r="D448" s="280">
        <v>0</v>
      </c>
      <c r="E448" s="311" t="s">
        <v>544</v>
      </c>
      <c r="F448" s="297">
        <v>0</v>
      </c>
      <c r="G448" s="298">
        <v>0</v>
      </c>
      <c r="H448" s="299">
        <v>0</v>
      </c>
      <c r="I448" s="299">
        <v>0</v>
      </c>
      <c r="J448" s="299">
        <v>0</v>
      </c>
      <c r="K448" s="299">
        <v>0</v>
      </c>
      <c r="L448" s="300"/>
      <c r="M448" s="301">
        <v>0</v>
      </c>
      <c r="N448" s="302">
        <v>0</v>
      </c>
      <c r="O448" s="302">
        <f t="shared" si="124"/>
        <v>0</v>
      </c>
      <c r="P448" s="303">
        <f t="shared" si="125"/>
        <v>0</v>
      </c>
      <c r="Q448" s="300"/>
      <c r="R448" s="301">
        <v>0</v>
      </c>
      <c r="S448" s="302">
        <v>0</v>
      </c>
      <c r="T448" s="302">
        <f t="shared" si="126"/>
        <v>0</v>
      </c>
      <c r="U448" s="303">
        <f t="shared" si="127"/>
        <v>0</v>
      </c>
      <c r="V448" s="300"/>
      <c r="W448" s="301">
        <f t="shared" si="183"/>
        <v>0</v>
      </c>
      <c r="X448" s="301">
        <f t="shared" si="183"/>
        <v>0</v>
      </c>
      <c r="Y448" s="302">
        <f t="shared" si="129"/>
        <v>0</v>
      </c>
      <c r="Z448" s="303">
        <f t="shared" si="130"/>
        <v>0</v>
      </c>
      <c r="AA448" s="304"/>
      <c r="AB448" s="305">
        <f t="shared" si="184"/>
        <v>0</v>
      </c>
      <c r="AC448" s="305">
        <f t="shared" si="184"/>
        <v>0</v>
      </c>
      <c r="AD448" s="305">
        <f t="shared" si="135"/>
        <v>0</v>
      </c>
      <c r="AE448" s="303">
        <f t="shared" si="136"/>
        <v>0</v>
      </c>
      <c r="AF448" s="304"/>
      <c r="AG448" s="305">
        <f t="shared" si="185"/>
        <v>0</v>
      </c>
      <c r="AH448" s="305">
        <f t="shared" si="185"/>
        <v>0</v>
      </c>
      <c r="AI448" s="305">
        <f t="shared" si="139"/>
        <v>0</v>
      </c>
      <c r="AJ448" s="303">
        <f t="shared" si="140"/>
        <v>0</v>
      </c>
      <c r="AK448" s="304"/>
      <c r="AL448" s="302">
        <f t="shared" si="186"/>
        <v>0</v>
      </c>
      <c r="AM448" s="306">
        <f t="shared" si="186"/>
        <v>0</v>
      </c>
      <c r="AN448" s="306"/>
      <c r="AO448" s="306"/>
      <c r="AP448" s="302">
        <f t="shared" si="141"/>
        <v>0</v>
      </c>
      <c r="AQ448" s="307">
        <f t="shared" si="142"/>
        <v>0</v>
      </c>
      <c r="AR448" s="304"/>
      <c r="AS448" s="302">
        <f t="shared" si="187"/>
        <v>0</v>
      </c>
      <c r="AT448" s="306">
        <f t="shared" si="187"/>
        <v>0</v>
      </c>
      <c r="AU448" s="306"/>
      <c r="AV448" s="306"/>
      <c r="AW448" s="302">
        <f t="shared" si="143"/>
        <v>0</v>
      </c>
      <c r="AX448" s="307">
        <f t="shared" si="144"/>
        <v>0</v>
      </c>
      <c r="AY448" s="304"/>
      <c r="AZ448" s="302">
        <f t="shared" si="145"/>
        <v>0</v>
      </c>
      <c r="BA448" s="302">
        <f t="shared" si="131"/>
        <v>0</v>
      </c>
      <c r="BB448" s="302">
        <f t="shared" si="146"/>
        <v>0</v>
      </c>
      <c r="BC448" s="303">
        <f t="shared" si="147"/>
        <v>0</v>
      </c>
      <c r="BD448" s="308"/>
      <c r="BE448" s="305">
        <f t="shared" si="148"/>
        <v>0</v>
      </c>
      <c r="BF448" s="305">
        <f t="shared" si="149"/>
        <v>0</v>
      </c>
      <c r="BG448" s="305">
        <f t="shared" si="150"/>
        <v>0</v>
      </c>
      <c r="BH448" s="307">
        <f t="shared" si="151"/>
        <v>0</v>
      </c>
      <c r="BI448" s="294"/>
      <c r="BJ448" s="91"/>
      <c r="BK448" s="91"/>
      <c r="BL448" s="91"/>
      <c r="BM448" s="91"/>
    </row>
    <row r="449" spans="1:65" hidden="1" outlineLevel="1" x14ac:dyDescent="0.25">
      <c r="A449" s="42"/>
      <c r="B449" s="42"/>
      <c r="C449" s="295">
        <v>438</v>
      </c>
      <c r="D449" s="280">
        <v>0</v>
      </c>
      <c r="E449" s="311" t="s">
        <v>545</v>
      </c>
      <c r="F449" s="297">
        <v>0</v>
      </c>
      <c r="G449" s="298">
        <v>0</v>
      </c>
      <c r="H449" s="299">
        <v>0</v>
      </c>
      <c r="I449" s="299">
        <v>0</v>
      </c>
      <c r="J449" s="299">
        <v>0</v>
      </c>
      <c r="K449" s="299">
        <v>0</v>
      </c>
      <c r="L449" s="300"/>
      <c r="M449" s="301">
        <v>0</v>
      </c>
      <c r="N449" s="302">
        <v>0</v>
      </c>
      <c r="O449" s="302">
        <f t="shared" si="124"/>
        <v>0</v>
      </c>
      <c r="P449" s="303">
        <f t="shared" si="125"/>
        <v>0</v>
      </c>
      <c r="Q449" s="300"/>
      <c r="R449" s="301">
        <v>0</v>
      </c>
      <c r="S449" s="302">
        <v>0</v>
      </c>
      <c r="T449" s="302">
        <f t="shared" si="126"/>
        <v>0</v>
      </c>
      <c r="U449" s="303">
        <f t="shared" si="127"/>
        <v>0</v>
      </c>
      <c r="V449" s="300"/>
      <c r="W449" s="301">
        <f t="shared" si="183"/>
        <v>0</v>
      </c>
      <c r="X449" s="301">
        <f t="shared" si="183"/>
        <v>0</v>
      </c>
      <c r="Y449" s="302">
        <f t="shared" si="129"/>
        <v>0</v>
      </c>
      <c r="Z449" s="303">
        <f t="shared" si="130"/>
        <v>0</v>
      </c>
      <c r="AA449" s="304"/>
      <c r="AB449" s="305">
        <f t="shared" si="184"/>
        <v>0</v>
      </c>
      <c r="AC449" s="305">
        <f t="shared" si="184"/>
        <v>0</v>
      </c>
      <c r="AD449" s="305">
        <f t="shared" si="135"/>
        <v>0</v>
      </c>
      <c r="AE449" s="303">
        <f t="shared" si="136"/>
        <v>0</v>
      </c>
      <c r="AF449" s="304"/>
      <c r="AG449" s="305">
        <f t="shared" si="185"/>
        <v>0</v>
      </c>
      <c r="AH449" s="305">
        <f t="shared" si="185"/>
        <v>0</v>
      </c>
      <c r="AI449" s="305">
        <f t="shared" si="139"/>
        <v>0</v>
      </c>
      <c r="AJ449" s="303">
        <f t="shared" si="140"/>
        <v>0</v>
      </c>
      <c r="AK449" s="304"/>
      <c r="AL449" s="302">
        <f t="shared" si="186"/>
        <v>0</v>
      </c>
      <c r="AM449" s="306">
        <f t="shared" si="186"/>
        <v>0</v>
      </c>
      <c r="AN449" s="306"/>
      <c r="AO449" s="306"/>
      <c r="AP449" s="302">
        <f t="shared" si="141"/>
        <v>0</v>
      </c>
      <c r="AQ449" s="307">
        <f t="shared" si="142"/>
        <v>0</v>
      </c>
      <c r="AR449" s="304"/>
      <c r="AS449" s="302">
        <f t="shared" si="187"/>
        <v>0</v>
      </c>
      <c r="AT449" s="306">
        <f t="shared" si="187"/>
        <v>0</v>
      </c>
      <c r="AU449" s="306"/>
      <c r="AV449" s="306"/>
      <c r="AW449" s="302">
        <f t="shared" si="143"/>
        <v>0</v>
      </c>
      <c r="AX449" s="307">
        <f t="shared" si="144"/>
        <v>0</v>
      </c>
      <c r="AY449" s="304"/>
      <c r="AZ449" s="302">
        <f t="shared" si="145"/>
        <v>0</v>
      </c>
      <c r="BA449" s="302">
        <f t="shared" si="131"/>
        <v>0</v>
      </c>
      <c r="BB449" s="302">
        <f t="shared" si="146"/>
        <v>0</v>
      </c>
      <c r="BC449" s="303">
        <f t="shared" si="147"/>
        <v>0</v>
      </c>
      <c r="BD449" s="308"/>
      <c r="BE449" s="305">
        <f t="shared" si="148"/>
        <v>0</v>
      </c>
      <c r="BF449" s="305">
        <f t="shared" si="149"/>
        <v>0</v>
      </c>
      <c r="BG449" s="305">
        <f t="shared" si="150"/>
        <v>0</v>
      </c>
      <c r="BH449" s="307">
        <f t="shared" si="151"/>
        <v>0</v>
      </c>
      <c r="BI449" s="294"/>
      <c r="BJ449" s="91"/>
      <c r="BK449" s="91"/>
      <c r="BL449" s="91"/>
      <c r="BM449" s="91"/>
    </row>
    <row r="450" spans="1:65" hidden="1" outlineLevel="1" x14ac:dyDescent="0.25">
      <c r="A450" s="42"/>
      <c r="B450" s="42"/>
      <c r="C450" s="295">
        <v>439</v>
      </c>
      <c r="D450" s="280">
        <v>0</v>
      </c>
      <c r="E450" s="311" t="s">
        <v>546</v>
      </c>
      <c r="F450" s="297">
        <v>0</v>
      </c>
      <c r="G450" s="298">
        <v>0</v>
      </c>
      <c r="H450" s="299">
        <v>0</v>
      </c>
      <c r="I450" s="299">
        <v>0</v>
      </c>
      <c r="J450" s="299">
        <v>0</v>
      </c>
      <c r="K450" s="299">
        <v>0</v>
      </c>
      <c r="L450" s="300"/>
      <c r="M450" s="301">
        <v>0</v>
      </c>
      <c r="N450" s="302">
        <v>0</v>
      </c>
      <c r="O450" s="302">
        <f t="shared" si="124"/>
        <v>0</v>
      </c>
      <c r="P450" s="303">
        <f t="shared" si="125"/>
        <v>0</v>
      </c>
      <c r="Q450" s="300"/>
      <c r="R450" s="301">
        <v>0</v>
      </c>
      <c r="S450" s="302">
        <v>0</v>
      </c>
      <c r="T450" s="302">
        <f t="shared" si="126"/>
        <v>0</v>
      </c>
      <c r="U450" s="303">
        <f t="shared" si="127"/>
        <v>0</v>
      </c>
      <c r="V450" s="300"/>
      <c r="W450" s="301">
        <f t="shared" si="183"/>
        <v>0</v>
      </c>
      <c r="X450" s="301">
        <f t="shared" si="183"/>
        <v>0</v>
      </c>
      <c r="Y450" s="302">
        <f t="shared" si="129"/>
        <v>0</v>
      </c>
      <c r="Z450" s="303">
        <f t="shared" si="130"/>
        <v>0</v>
      </c>
      <c r="AA450" s="304"/>
      <c r="AB450" s="305">
        <f t="shared" si="184"/>
        <v>0</v>
      </c>
      <c r="AC450" s="305">
        <f t="shared" si="184"/>
        <v>0</v>
      </c>
      <c r="AD450" s="305">
        <f t="shared" si="135"/>
        <v>0</v>
      </c>
      <c r="AE450" s="303">
        <f t="shared" si="136"/>
        <v>0</v>
      </c>
      <c r="AF450" s="304"/>
      <c r="AG450" s="305">
        <f t="shared" si="185"/>
        <v>0</v>
      </c>
      <c r="AH450" s="305">
        <f t="shared" si="185"/>
        <v>0</v>
      </c>
      <c r="AI450" s="305">
        <f t="shared" si="139"/>
        <v>0</v>
      </c>
      <c r="AJ450" s="303">
        <f t="shared" si="140"/>
        <v>0</v>
      </c>
      <c r="AK450" s="304"/>
      <c r="AL450" s="302">
        <f t="shared" si="186"/>
        <v>0</v>
      </c>
      <c r="AM450" s="306">
        <f t="shared" si="186"/>
        <v>0</v>
      </c>
      <c r="AN450" s="306"/>
      <c r="AO450" s="306"/>
      <c r="AP450" s="302">
        <f t="shared" si="141"/>
        <v>0</v>
      </c>
      <c r="AQ450" s="307">
        <f t="shared" si="142"/>
        <v>0</v>
      </c>
      <c r="AR450" s="304"/>
      <c r="AS450" s="302">
        <f t="shared" si="187"/>
        <v>0</v>
      </c>
      <c r="AT450" s="306">
        <f t="shared" si="187"/>
        <v>0</v>
      </c>
      <c r="AU450" s="306"/>
      <c r="AV450" s="306"/>
      <c r="AW450" s="302">
        <f t="shared" si="143"/>
        <v>0</v>
      </c>
      <c r="AX450" s="307">
        <f t="shared" si="144"/>
        <v>0</v>
      </c>
      <c r="AY450" s="304"/>
      <c r="AZ450" s="302">
        <f t="shared" si="145"/>
        <v>0</v>
      </c>
      <c r="BA450" s="302">
        <f t="shared" si="131"/>
        <v>0</v>
      </c>
      <c r="BB450" s="302">
        <f t="shared" si="146"/>
        <v>0</v>
      </c>
      <c r="BC450" s="303">
        <f t="shared" si="147"/>
        <v>0</v>
      </c>
      <c r="BD450" s="308"/>
      <c r="BE450" s="305">
        <f t="shared" si="148"/>
        <v>0</v>
      </c>
      <c r="BF450" s="305">
        <f t="shared" si="149"/>
        <v>0</v>
      </c>
      <c r="BG450" s="305">
        <f t="shared" si="150"/>
        <v>0</v>
      </c>
      <c r="BH450" s="307">
        <f t="shared" si="151"/>
        <v>0</v>
      </c>
      <c r="BI450" s="294"/>
      <c r="BJ450" s="91"/>
      <c r="BK450" s="91"/>
      <c r="BL450" s="91"/>
      <c r="BM450" s="91"/>
    </row>
    <row r="451" spans="1:65" hidden="1" outlineLevel="1" x14ac:dyDescent="0.25">
      <c r="A451" s="42"/>
      <c r="B451" s="42"/>
      <c r="C451" s="295">
        <v>440</v>
      </c>
      <c r="D451" s="280">
        <v>0</v>
      </c>
      <c r="E451" s="311" t="s">
        <v>547</v>
      </c>
      <c r="F451" s="297">
        <v>0</v>
      </c>
      <c r="G451" s="298">
        <v>0</v>
      </c>
      <c r="H451" s="299">
        <v>0</v>
      </c>
      <c r="I451" s="299">
        <v>0</v>
      </c>
      <c r="J451" s="299">
        <v>0</v>
      </c>
      <c r="K451" s="299">
        <v>0</v>
      </c>
      <c r="L451" s="300"/>
      <c r="M451" s="301">
        <v>0</v>
      </c>
      <c r="N451" s="302">
        <v>0</v>
      </c>
      <c r="O451" s="302">
        <f t="shared" si="124"/>
        <v>0</v>
      </c>
      <c r="P451" s="303">
        <f t="shared" si="125"/>
        <v>0</v>
      </c>
      <c r="Q451" s="300"/>
      <c r="R451" s="301">
        <v>0</v>
      </c>
      <c r="S451" s="302">
        <v>0</v>
      </c>
      <c r="T451" s="302">
        <f t="shared" si="126"/>
        <v>0</v>
      </c>
      <c r="U451" s="303">
        <f t="shared" si="127"/>
        <v>0</v>
      </c>
      <c r="V451" s="300"/>
      <c r="W451" s="301">
        <f t="shared" si="183"/>
        <v>0</v>
      </c>
      <c r="X451" s="301">
        <f t="shared" si="183"/>
        <v>0</v>
      </c>
      <c r="Y451" s="302">
        <f t="shared" si="129"/>
        <v>0</v>
      </c>
      <c r="Z451" s="303">
        <f t="shared" si="130"/>
        <v>0</v>
      </c>
      <c r="AA451" s="304"/>
      <c r="AB451" s="305">
        <f t="shared" si="184"/>
        <v>0</v>
      </c>
      <c r="AC451" s="305">
        <f t="shared" si="184"/>
        <v>0</v>
      </c>
      <c r="AD451" s="305">
        <f t="shared" si="135"/>
        <v>0</v>
      </c>
      <c r="AE451" s="303">
        <f t="shared" si="136"/>
        <v>0</v>
      </c>
      <c r="AF451" s="304"/>
      <c r="AG451" s="305">
        <f t="shared" si="185"/>
        <v>0</v>
      </c>
      <c r="AH451" s="305">
        <f t="shared" si="185"/>
        <v>0</v>
      </c>
      <c r="AI451" s="305">
        <f t="shared" si="139"/>
        <v>0</v>
      </c>
      <c r="AJ451" s="303">
        <f t="shared" si="140"/>
        <v>0</v>
      </c>
      <c r="AK451" s="304"/>
      <c r="AL451" s="302">
        <f t="shared" si="186"/>
        <v>0</v>
      </c>
      <c r="AM451" s="306">
        <f t="shared" si="186"/>
        <v>0</v>
      </c>
      <c r="AN451" s="306"/>
      <c r="AO451" s="306"/>
      <c r="AP451" s="302">
        <f t="shared" si="141"/>
        <v>0</v>
      </c>
      <c r="AQ451" s="307">
        <f t="shared" si="142"/>
        <v>0</v>
      </c>
      <c r="AR451" s="304"/>
      <c r="AS451" s="302">
        <f t="shared" si="187"/>
        <v>0</v>
      </c>
      <c r="AT451" s="306">
        <f t="shared" si="187"/>
        <v>0</v>
      </c>
      <c r="AU451" s="306"/>
      <c r="AV451" s="306"/>
      <c r="AW451" s="302">
        <f t="shared" si="143"/>
        <v>0</v>
      </c>
      <c r="AX451" s="307">
        <f t="shared" si="144"/>
        <v>0</v>
      </c>
      <c r="AY451" s="304"/>
      <c r="AZ451" s="302">
        <f t="shared" si="145"/>
        <v>0</v>
      </c>
      <c r="BA451" s="302">
        <f t="shared" si="131"/>
        <v>0</v>
      </c>
      <c r="BB451" s="302">
        <f t="shared" si="146"/>
        <v>0</v>
      </c>
      <c r="BC451" s="303">
        <f t="shared" si="147"/>
        <v>0</v>
      </c>
      <c r="BD451" s="308"/>
      <c r="BE451" s="305">
        <f t="shared" si="148"/>
        <v>0</v>
      </c>
      <c r="BF451" s="305">
        <f t="shared" si="149"/>
        <v>0</v>
      </c>
      <c r="BG451" s="305">
        <f t="shared" si="150"/>
        <v>0</v>
      </c>
      <c r="BH451" s="307">
        <f t="shared" si="151"/>
        <v>0</v>
      </c>
      <c r="BI451" s="294"/>
      <c r="BJ451" s="91"/>
      <c r="BK451" s="91"/>
      <c r="BL451" s="91"/>
      <c r="BM451" s="91"/>
    </row>
    <row r="452" spans="1:65" hidden="1" outlineLevel="1" x14ac:dyDescent="0.25">
      <c r="A452" s="42"/>
      <c r="B452" s="42"/>
      <c r="C452" s="295">
        <v>441</v>
      </c>
      <c r="D452" s="280">
        <v>0</v>
      </c>
      <c r="E452" s="311" t="s">
        <v>548</v>
      </c>
      <c r="F452" s="297">
        <v>0</v>
      </c>
      <c r="G452" s="298">
        <v>0</v>
      </c>
      <c r="H452" s="299">
        <v>0</v>
      </c>
      <c r="I452" s="299">
        <v>0</v>
      </c>
      <c r="J452" s="299">
        <v>0</v>
      </c>
      <c r="K452" s="299">
        <v>0</v>
      </c>
      <c r="L452" s="300"/>
      <c r="M452" s="301">
        <v>0</v>
      </c>
      <c r="N452" s="302">
        <v>0</v>
      </c>
      <c r="O452" s="302">
        <f t="shared" si="124"/>
        <v>0</v>
      </c>
      <c r="P452" s="303">
        <f t="shared" si="125"/>
        <v>0</v>
      </c>
      <c r="Q452" s="300"/>
      <c r="R452" s="301">
        <v>0</v>
      </c>
      <c r="S452" s="302">
        <v>0</v>
      </c>
      <c r="T452" s="302">
        <f t="shared" si="126"/>
        <v>0</v>
      </c>
      <c r="U452" s="303">
        <f t="shared" si="127"/>
        <v>0</v>
      </c>
      <c r="V452" s="300"/>
      <c r="W452" s="301">
        <f t="shared" si="183"/>
        <v>0</v>
      </c>
      <c r="X452" s="301">
        <f t="shared" si="183"/>
        <v>0</v>
      </c>
      <c r="Y452" s="302">
        <f t="shared" si="129"/>
        <v>0</v>
      </c>
      <c r="Z452" s="303">
        <f t="shared" si="130"/>
        <v>0</v>
      </c>
      <c r="AA452" s="304"/>
      <c r="AB452" s="305">
        <f t="shared" si="184"/>
        <v>0</v>
      </c>
      <c r="AC452" s="305">
        <f t="shared" si="184"/>
        <v>0</v>
      </c>
      <c r="AD452" s="305">
        <f t="shared" si="135"/>
        <v>0</v>
      </c>
      <c r="AE452" s="303">
        <f t="shared" si="136"/>
        <v>0</v>
      </c>
      <c r="AF452" s="304"/>
      <c r="AG452" s="305">
        <f t="shared" si="185"/>
        <v>0</v>
      </c>
      <c r="AH452" s="305">
        <f t="shared" si="185"/>
        <v>0</v>
      </c>
      <c r="AI452" s="305">
        <f t="shared" si="139"/>
        <v>0</v>
      </c>
      <c r="AJ452" s="303">
        <f t="shared" si="140"/>
        <v>0</v>
      </c>
      <c r="AK452" s="304"/>
      <c r="AL452" s="302">
        <f t="shared" si="186"/>
        <v>0</v>
      </c>
      <c r="AM452" s="306">
        <f t="shared" si="186"/>
        <v>0</v>
      </c>
      <c r="AN452" s="306"/>
      <c r="AO452" s="306"/>
      <c r="AP452" s="302">
        <f t="shared" si="141"/>
        <v>0</v>
      </c>
      <c r="AQ452" s="307">
        <f t="shared" si="142"/>
        <v>0</v>
      </c>
      <c r="AR452" s="304"/>
      <c r="AS452" s="302">
        <f t="shared" si="187"/>
        <v>0</v>
      </c>
      <c r="AT452" s="306">
        <f t="shared" si="187"/>
        <v>0</v>
      </c>
      <c r="AU452" s="306"/>
      <c r="AV452" s="306"/>
      <c r="AW452" s="302">
        <f t="shared" si="143"/>
        <v>0</v>
      </c>
      <c r="AX452" s="307">
        <f t="shared" si="144"/>
        <v>0</v>
      </c>
      <c r="AY452" s="304"/>
      <c r="AZ452" s="302">
        <f t="shared" si="145"/>
        <v>0</v>
      </c>
      <c r="BA452" s="302">
        <f t="shared" si="131"/>
        <v>0</v>
      </c>
      <c r="BB452" s="302">
        <f t="shared" si="146"/>
        <v>0</v>
      </c>
      <c r="BC452" s="303">
        <f t="shared" si="147"/>
        <v>0</v>
      </c>
      <c r="BD452" s="308"/>
      <c r="BE452" s="305">
        <f t="shared" si="148"/>
        <v>0</v>
      </c>
      <c r="BF452" s="305">
        <f t="shared" si="149"/>
        <v>0</v>
      </c>
      <c r="BG452" s="305">
        <f t="shared" si="150"/>
        <v>0</v>
      </c>
      <c r="BH452" s="307">
        <f t="shared" si="151"/>
        <v>0</v>
      </c>
      <c r="BI452" s="294"/>
      <c r="BJ452" s="91"/>
      <c r="BK452" s="91"/>
      <c r="BL452" s="91"/>
      <c r="BM452" s="91"/>
    </row>
    <row r="453" spans="1:65" hidden="1" outlineLevel="1" x14ac:dyDescent="0.25">
      <c r="A453" s="42"/>
      <c r="B453" s="42"/>
      <c r="C453" s="295">
        <v>442</v>
      </c>
      <c r="D453" s="280">
        <v>0</v>
      </c>
      <c r="E453" s="311" t="s">
        <v>549</v>
      </c>
      <c r="F453" s="297">
        <v>0</v>
      </c>
      <c r="G453" s="298">
        <v>0</v>
      </c>
      <c r="H453" s="299">
        <v>0</v>
      </c>
      <c r="I453" s="299">
        <v>0</v>
      </c>
      <c r="J453" s="299">
        <v>0</v>
      </c>
      <c r="K453" s="299">
        <v>0</v>
      </c>
      <c r="L453" s="300"/>
      <c r="M453" s="301">
        <v>0</v>
      </c>
      <c r="N453" s="302">
        <v>0</v>
      </c>
      <c r="O453" s="302">
        <f t="shared" si="124"/>
        <v>0</v>
      </c>
      <c r="P453" s="303">
        <f t="shared" si="125"/>
        <v>0</v>
      </c>
      <c r="Q453" s="300"/>
      <c r="R453" s="301">
        <v>0</v>
      </c>
      <c r="S453" s="302">
        <v>0</v>
      </c>
      <c r="T453" s="302">
        <f t="shared" si="126"/>
        <v>0</v>
      </c>
      <c r="U453" s="303">
        <f t="shared" si="127"/>
        <v>0</v>
      </c>
      <c r="V453" s="300"/>
      <c r="W453" s="301">
        <f t="shared" si="183"/>
        <v>0</v>
      </c>
      <c r="X453" s="301">
        <f t="shared" si="183"/>
        <v>0</v>
      </c>
      <c r="Y453" s="302">
        <f t="shared" si="129"/>
        <v>0</v>
      </c>
      <c r="Z453" s="303">
        <f t="shared" si="130"/>
        <v>0</v>
      </c>
      <c r="AA453" s="304"/>
      <c r="AB453" s="305">
        <f t="shared" si="184"/>
        <v>0</v>
      </c>
      <c r="AC453" s="305">
        <f t="shared" si="184"/>
        <v>0</v>
      </c>
      <c r="AD453" s="305">
        <f t="shared" si="135"/>
        <v>0</v>
      </c>
      <c r="AE453" s="303">
        <f t="shared" si="136"/>
        <v>0</v>
      </c>
      <c r="AF453" s="304"/>
      <c r="AG453" s="305">
        <f t="shared" si="185"/>
        <v>0</v>
      </c>
      <c r="AH453" s="305">
        <f t="shared" si="185"/>
        <v>0</v>
      </c>
      <c r="AI453" s="305">
        <f t="shared" si="139"/>
        <v>0</v>
      </c>
      <c r="AJ453" s="303">
        <f t="shared" si="140"/>
        <v>0</v>
      </c>
      <c r="AK453" s="304"/>
      <c r="AL453" s="302">
        <f t="shared" si="186"/>
        <v>0</v>
      </c>
      <c r="AM453" s="306">
        <f t="shared" si="186"/>
        <v>0</v>
      </c>
      <c r="AN453" s="306"/>
      <c r="AO453" s="306"/>
      <c r="AP453" s="302">
        <f t="shared" si="141"/>
        <v>0</v>
      </c>
      <c r="AQ453" s="307">
        <f t="shared" si="142"/>
        <v>0</v>
      </c>
      <c r="AR453" s="304"/>
      <c r="AS453" s="302">
        <f t="shared" si="187"/>
        <v>0</v>
      </c>
      <c r="AT453" s="306">
        <f t="shared" si="187"/>
        <v>0</v>
      </c>
      <c r="AU453" s="306"/>
      <c r="AV453" s="306"/>
      <c r="AW453" s="302">
        <f t="shared" si="143"/>
        <v>0</v>
      </c>
      <c r="AX453" s="307">
        <f t="shared" si="144"/>
        <v>0</v>
      </c>
      <c r="AY453" s="304"/>
      <c r="AZ453" s="302">
        <f t="shared" si="145"/>
        <v>0</v>
      </c>
      <c r="BA453" s="302">
        <f t="shared" si="131"/>
        <v>0</v>
      </c>
      <c r="BB453" s="302">
        <f t="shared" si="146"/>
        <v>0</v>
      </c>
      <c r="BC453" s="303">
        <f t="shared" si="147"/>
        <v>0</v>
      </c>
      <c r="BD453" s="308"/>
      <c r="BE453" s="305">
        <f t="shared" si="148"/>
        <v>0</v>
      </c>
      <c r="BF453" s="305">
        <f t="shared" si="149"/>
        <v>0</v>
      </c>
      <c r="BG453" s="305">
        <f t="shared" si="150"/>
        <v>0</v>
      </c>
      <c r="BH453" s="307">
        <f t="shared" si="151"/>
        <v>0</v>
      </c>
      <c r="BI453" s="294"/>
      <c r="BJ453" s="91"/>
      <c r="BK453" s="91"/>
      <c r="BL453" s="91"/>
      <c r="BM453" s="91"/>
    </row>
    <row r="454" spans="1:65" hidden="1" outlineLevel="1" x14ac:dyDescent="0.25">
      <c r="A454" s="42"/>
      <c r="B454" s="42"/>
      <c r="C454" s="295">
        <v>443</v>
      </c>
      <c r="D454" s="280">
        <v>0</v>
      </c>
      <c r="E454" s="311" t="s">
        <v>550</v>
      </c>
      <c r="F454" s="297">
        <v>0</v>
      </c>
      <c r="G454" s="298">
        <v>0</v>
      </c>
      <c r="H454" s="299">
        <v>0</v>
      </c>
      <c r="I454" s="299">
        <v>0</v>
      </c>
      <c r="J454" s="299">
        <v>0</v>
      </c>
      <c r="K454" s="299">
        <v>0</v>
      </c>
      <c r="L454" s="300"/>
      <c r="M454" s="301">
        <v>0</v>
      </c>
      <c r="N454" s="302">
        <v>0</v>
      </c>
      <c r="O454" s="302">
        <f t="shared" si="124"/>
        <v>0</v>
      </c>
      <c r="P454" s="303">
        <f t="shared" si="125"/>
        <v>0</v>
      </c>
      <c r="Q454" s="300"/>
      <c r="R454" s="301">
        <v>0</v>
      </c>
      <c r="S454" s="302">
        <v>0</v>
      </c>
      <c r="T454" s="302">
        <f t="shared" si="126"/>
        <v>0</v>
      </c>
      <c r="U454" s="303">
        <f t="shared" si="127"/>
        <v>0</v>
      </c>
      <c r="V454" s="300"/>
      <c r="W454" s="301">
        <f t="shared" si="183"/>
        <v>0</v>
      </c>
      <c r="X454" s="301">
        <f t="shared" si="183"/>
        <v>0</v>
      </c>
      <c r="Y454" s="302">
        <f t="shared" si="129"/>
        <v>0</v>
      </c>
      <c r="Z454" s="303">
        <f t="shared" si="130"/>
        <v>0</v>
      </c>
      <c r="AA454" s="304"/>
      <c r="AB454" s="305">
        <f t="shared" si="184"/>
        <v>0</v>
      </c>
      <c r="AC454" s="305">
        <f t="shared" si="184"/>
        <v>0</v>
      </c>
      <c r="AD454" s="305">
        <f t="shared" si="135"/>
        <v>0</v>
      </c>
      <c r="AE454" s="303">
        <f t="shared" si="136"/>
        <v>0</v>
      </c>
      <c r="AF454" s="304"/>
      <c r="AG454" s="305">
        <f t="shared" si="185"/>
        <v>0</v>
      </c>
      <c r="AH454" s="305">
        <f t="shared" si="185"/>
        <v>0</v>
      </c>
      <c r="AI454" s="305">
        <f t="shared" si="139"/>
        <v>0</v>
      </c>
      <c r="AJ454" s="303">
        <f t="shared" si="140"/>
        <v>0</v>
      </c>
      <c r="AK454" s="304"/>
      <c r="AL454" s="302">
        <f t="shared" si="186"/>
        <v>0</v>
      </c>
      <c r="AM454" s="306">
        <f t="shared" si="186"/>
        <v>0</v>
      </c>
      <c r="AN454" s="306"/>
      <c r="AO454" s="306"/>
      <c r="AP454" s="302">
        <f t="shared" si="141"/>
        <v>0</v>
      </c>
      <c r="AQ454" s="307">
        <f t="shared" si="142"/>
        <v>0</v>
      </c>
      <c r="AR454" s="304"/>
      <c r="AS454" s="302">
        <f t="shared" si="187"/>
        <v>0</v>
      </c>
      <c r="AT454" s="306">
        <f t="shared" si="187"/>
        <v>0</v>
      </c>
      <c r="AU454" s="306"/>
      <c r="AV454" s="306"/>
      <c r="AW454" s="302">
        <f t="shared" si="143"/>
        <v>0</v>
      </c>
      <c r="AX454" s="307">
        <f t="shared" si="144"/>
        <v>0</v>
      </c>
      <c r="AY454" s="304"/>
      <c r="AZ454" s="302">
        <f t="shared" si="145"/>
        <v>0</v>
      </c>
      <c r="BA454" s="302">
        <f t="shared" si="131"/>
        <v>0</v>
      </c>
      <c r="BB454" s="302">
        <f t="shared" si="146"/>
        <v>0</v>
      </c>
      <c r="BC454" s="303">
        <f t="shared" si="147"/>
        <v>0</v>
      </c>
      <c r="BD454" s="308"/>
      <c r="BE454" s="305">
        <f t="shared" si="148"/>
        <v>0</v>
      </c>
      <c r="BF454" s="305">
        <f t="shared" si="149"/>
        <v>0</v>
      </c>
      <c r="BG454" s="305">
        <f t="shared" si="150"/>
        <v>0</v>
      </c>
      <c r="BH454" s="307">
        <f t="shared" si="151"/>
        <v>0</v>
      </c>
      <c r="BI454" s="294"/>
      <c r="BJ454" s="91"/>
      <c r="BK454" s="91"/>
      <c r="BL454" s="91"/>
      <c r="BM454" s="91"/>
    </row>
    <row r="455" spans="1:65" hidden="1" outlineLevel="1" x14ac:dyDescent="0.25">
      <c r="A455" s="42"/>
      <c r="B455" s="42"/>
      <c r="C455" s="295">
        <v>444</v>
      </c>
      <c r="D455" s="280">
        <v>0</v>
      </c>
      <c r="E455" s="311" t="s">
        <v>551</v>
      </c>
      <c r="F455" s="297">
        <v>0</v>
      </c>
      <c r="G455" s="298">
        <v>0</v>
      </c>
      <c r="H455" s="299">
        <v>0</v>
      </c>
      <c r="I455" s="299">
        <v>0</v>
      </c>
      <c r="J455" s="299">
        <v>0</v>
      </c>
      <c r="K455" s="299">
        <v>0</v>
      </c>
      <c r="L455" s="300"/>
      <c r="M455" s="301">
        <v>0</v>
      </c>
      <c r="N455" s="302">
        <v>0</v>
      </c>
      <c r="O455" s="302">
        <f t="shared" si="124"/>
        <v>0</v>
      </c>
      <c r="P455" s="303">
        <f t="shared" si="125"/>
        <v>0</v>
      </c>
      <c r="Q455" s="300"/>
      <c r="R455" s="301">
        <v>0</v>
      </c>
      <c r="S455" s="302">
        <v>0</v>
      </c>
      <c r="T455" s="302">
        <f t="shared" si="126"/>
        <v>0</v>
      </c>
      <c r="U455" s="303">
        <f t="shared" si="127"/>
        <v>0</v>
      </c>
      <c r="V455" s="300"/>
      <c r="W455" s="301">
        <f t="shared" si="183"/>
        <v>0</v>
      </c>
      <c r="X455" s="301">
        <f t="shared" si="183"/>
        <v>0</v>
      </c>
      <c r="Y455" s="302">
        <f t="shared" si="129"/>
        <v>0</v>
      </c>
      <c r="Z455" s="303">
        <f t="shared" si="130"/>
        <v>0</v>
      </c>
      <c r="AA455" s="304"/>
      <c r="AB455" s="305">
        <f t="shared" si="184"/>
        <v>0</v>
      </c>
      <c r="AC455" s="305">
        <f t="shared" si="184"/>
        <v>0</v>
      </c>
      <c r="AD455" s="305">
        <f t="shared" si="135"/>
        <v>0</v>
      </c>
      <c r="AE455" s="303">
        <f t="shared" si="136"/>
        <v>0</v>
      </c>
      <c r="AF455" s="304"/>
      <c r="AG455" s="305">
        <f t="shared" si="185"/>
        <v>0</v>
      </c>
      <c r="AH455" s="305">
        <f t="shared" si="185"/>
        <v>0</v>
      </c>
      <c r="AI455" s="305">
        <f t="shared" si="139"/>
        <v>0</v>
      </c>
      <c r="AJ455" s="303">
        <f t="shared" si="140"/>
        <v>0</v>
      </c>
      <c r="AK455" s="304"/>
      <c r="AL455" s="302">
        <f t="shared" si="186"/>
        <v>0</v>
      </c>
      <c r="AM455" s="306">
        <f t="shared" si="186"/>
        <v>0</v>
      </c>
      <c r="AN455" s="306"/>
      <c r="AO455" s="306"/>
      <c r="AP455" s="302">
        <f t="shared" si="141"/>
        <v>0</v>
      </c>
      <c r="AQ455" s="307">
        <f t="shared" si="142"/>
        <v>0</v>
      </c>
      <c r="AR455" s="304"/>
      <c r="AS455" s="302">
        <f t="shared" si="187"/>
        <v>0</v>
      </c>
      <c r="AT455" s="306">
        <f t="shared" si="187"/>
        <v>0</v>
      </c>
      <c r="AU455" s="306"/>
      <c r="AV455" s="306"/>
      <c r="AW455" s="302">
        <f t="shared" si="143"/>
        <v>0</v>
      </c>
      <c r="AX455" s="307">
        <f t="shared" si="144"/>
        <v>0</v>
      </c>
      <c r="AY455" s="304"/>
      <c r="AZ455" s="302">
        <f t="shared" si="145"/>
        <v>0</v>
      </c>
      <c r="BA455" s="302">
        <f t="shared" si="131"/>
        <v>0</v>
      </c>
      <c r="BB455" s="302">
        <f t="shared" si="146"/>
        <v>0</v>
      </c>
      <c r="BC455" s="303">
        <f t="shared" si="147"/>
        <v>0</v>
      </c>
      <c r="BD455" s="308"/>
      <c r="BE455" s="305">
        <f t="shared" si="148"/>
        <v>0</v>
      </c>
      <c r="BF455" s="305">
        <f t="shared" si="149"/>
        <v>0</v>
      </c>
      <c r="BG455" s="305">
        <f t="shared" si="150"/>
        <v>0</v>
      </c>
      <c r="BH455" s="307">
        <f t="shared" si="151"/>
        <v>0</v>
      </c>
      <c r="BI455" s="294"/>
      <c r="BJ455" s="91"/>
      <c r="BK455" s="91"/>
      <c r="BL455" s="91"/>
      <c r="BM455" s="91"/>
    </row>
    <row r="456" spans="1:65" hidden="1" outlineLevel="1" x14ac:dyDescent="0.25">
      <c r="A456" s="42"/>
      <c r="B456" s="42"/>
      <c r="C456" s="295">
        <v>445</v>
      </c>
      <c r="D456" s="280">
        <v>0</v>
      </c>
      <c r="E456" s="311" t="s">
        <v>552</v>
      </c>
      <c r="F456" s="297">
        <v>0</v>
      </c>
      <c r="G456" s="298">
        <v>0</v>
      </c>
      <c r="H456" s="299">
        <v>0</v>
      </c>
      <c r="I456" s="299">
        <v>0</v>
      </c>
      <c r="J456" s="299">
        <v>0</v>
      </c>
      <c r="K456" s="299">
        <v>0</v>
      </c>
      <c r="L456" s="300"/>
      <c r="M456" s="301">
        <v>0</v>
      </c>
      <c r="N456" s="302">
        <v>0</v>
      </c>
      <c r="O456" s="302">
        <f t="shared" si="124"/>
        <v>0</v>
      </c>
      <c r="P456" s="303">
        <f t="shared" si="125"/>
        <v>0</v>
      </c>
      <c r="Q456" s="300"/>
      <c r="R456" s="301">
        <v>0</v>
      </c>
      <c r="S456" s="302">
        <v>0</v>
      </c>
      <c r="T456" s="302">
        <f t="shared" si="126"/>
        <v>0</v>
      </c>
      <c r="U456" s="303">
        <f t="shared" si="127"/>
        <v>0</v>
      </c>
      <c r="V456" s="300"/>
      <c r="W456" s="301">
        <f t="shared" si="183"/>
        <v>0</v>
      </c>
      <c r="X456" s="301">
        <f t="shared" si="183"/>
        <v>0</v>
      </c>
      <c r="Y456" s="302">
        <f t="shared" si="129"/>
        <v>0</v>
      </c>
      <c r="Z456" s="303">
        <f t="shared" si="130"/>
        <v>0</v>
      </c>
      <c r="AA456" s="304"/>
      <c r="AB456" s="305">
        <f t="shared" si="184"/>
        <v>0</v>
      </c>
      <c r="AC456" s="305">
        <f t="shared" si="184"/>
        <v>0</v>
      </c>
      <c r="AD456" s="305">
        <f t="shared" si="135"/>
        <v>0</v>
      </c>
      <c r="AE456" s="303">
        <f t="shared" si="136"/>
        <v>0</v>
      </c>
      <c r="AF456" s="304"/>
      <c r="AG456" s="305">
        <f t="shared" si="185"/>
        <v>0</v>
      </c>
      <c r="AH456" s="305">
        <f t="shared" si="185"/>
        <v>0</v>
      </c>
      <c r="AI456" s="305">
        <f t="shared" si="139"/>
        <v>0</v>
      </c>
      <c r="AJ456" s="303">
        <f t="shared" si="140"/>
        <v>0</v>
      </c>
      <c r="AK456" s="304"/>
      <c r="AL456" s="302">
        <f t="shared" si="186"/>
        <v>0</v>
      </c>
      <c r="AM456" s="306">
        <f t="shared" si="186"/>
        <v>0</v>
      </c>
      <c r="AN456" s="306"/>
      <c r="AO456" s="306"/>
      <c r="AP456" s="302">
        <f t="shared" si="141"/>
        <v>0</v>
      </c>
      <c r="AQ456" s="307">
        <f t="shared" si="142"/>
        <v>0</v>
      </c>
      <c r="AR456" s="304"/>
      <c r="AS456" s="302">
        <f t="shared" si="187"/>
        <v>0</v>
      </c>
      <c r="AT456" s="306">
        <f t="shared" si="187"/>
        <v>0</v>
      </c>
      <c r="AU456" s="306"/>
      <c r="AV456" s="306"/>
      <c r="AW456" s="302">
        <f t="shared" si="143"/>
        <v>0</v>
      </c>
      <c r="AX456" s="307">
        <f t="shared" si="144"/>
        <v>0</v>
      </c>
      <c r="AY456" s="304"/>
      <c r="AZ456" s="302">
        <f t="shared" si="145"/>
        <v>0</v>
      </c>
      <c r="BA456" s="302">
        <f t="shared" si="131"/>
        <v>0</v>
      </c>
      <c r="BB456" s="302">
        <f t="shared" si="146"/>
        <v>0</v>
      </c>
      <c r="BC456" s="303">
        <f t="shared" si="147"/>
        <v>0</v>
      </c>
      <c r="BD456" s="308"/>
      <c r="BE456" s="305">
        <f t="shared" si="148"/>
        <v>0</v>
      </c>
      <c r="BF456" s="305">
        <f t="shared" si="149"/>
        <v>0</v>
      </c>
      <c r="BG456" s="305">
        <f t="shared" si="150"/>
        <v>0</v>
      </c>
      <c r="BH456" s="307">
        <f t="shared" si="151"/>
        <v>0</v>
      </c>
      <c r="BI456" s="294"/>
      <c r="BJ456" s="91"/>
      <c r="BK456" s="91"/>
      <c r="BL456" s="91"/>
      <c r="BM456" s="91"/>
    </row>
    <row r="457" spans="1:65" hidden="1" outlineLevel="1" x14ac:dyDescent="0.25">
      <c r="A457" s="42"/>
      <c r="B457" s="42"/>
      <c r="C457" s="295">
        <v>446</v>
      </c>
      <c r="D457" s="280">
        <v>0</v>
      </c>
      <c r="E457" s="311" t="s">
        <v>553</v>
      </c>
      <c r="F457" s="297">
        <v>0</v>
      </c>
      <c r="G457" s="298">
        <v>0</v>
      </c>
      <c r="H457" s="299">
        <v>0</v>
      </c>
      <c r="I457" s="299">
        <v>0</v>
      </c>
      <c r="J457" s="299">
        <v>0</v>
      </c>
      <c r="K457" s="299">
        <v>0</v>
      </c>
      <c r="L457" s="300"/>
      <c r="M457" s="301">
        <v>0</v>
      </c>
      <c r="N457" s="302">
        <v>0</v>
      </c>
      <c r="O457" s="302">
        <f t="shared" si="124"/>
        <v>0</v>
      </c>
      <c r="P457" s="303">
        <f t="shared" si="125"/>
        <v>0</v>
      </c>
      <c r="Q457" s="300"/>
      <c r="R457" s="301">
        <v>0</v>
      </c>
      <c r="S457" s="302">
        <v>0</v>
      </c>
      <c r="T457" s="302">
        <f t="shared" si="126"/>
        <v>0</v>
      </c>
      <c r="U457" s="303">
        <f t="shared" si="127"/>
        <v>0</v>
      </c>
      <c r="V457" s="300"/>
      <c r="W457" s="301">
        <f t="shared" si="183"/>
        <v>0</v>
      </c>
      <c r="X457" s="301">
        <f t="shared" si="183"/>
        <v>0</v>
      </c>
      <c r="Y457" s="302">
        <f t="shared" si="129"/>
        <v>0</v>
      </c>
      <c r="Z457" s="303">
        <f t="shared" si="130"/>
        <v>0</v>
      </c>
      <c r="AA457" s="304"/>
      <c r="AB457" s="305">
        <f t="shared" si="184"/>
        <v>0</v>
      </c>
      <c r="AC457" s="305">
        <f t="shared" si="184"/>
        <v>0</v>
      </c>
      <c r="AD457" s="305">
        <f t="shared" si="135"/>
        <v>0</v>
      </c>
      <c r="AE457" s="303">
        <f t="shared" si="136"/>
        <v>0</v>
      </c>
      <c r="AF457" s="304"/>
      <c r="AG457" s="305">
        <f t="shared" si="185"/>
        <v>0</v>
      </c>
      <c r="AH457" s="305">
        <f t="shared" si="185"/>
        <v>0</v>
      </c>
      <c r="AI457" s="305">
        <f t="shared" si="139"/>
        <v>0</v>
      </c>
      <c r="AJ457" s="303">
        <f t="shared" si="140"/>
        <v>0</v>
      </c>
      <c r="AK457" s="304"/>
      <c r="AL457" s="302">
        <f t="shared" si="186"/>
        <v>0</v>
      </c>
      <c r="AM457" s="306">
        <f t="shared" si="186"/>
        <v>0</v>
      </c>
      <c r="AN457" s="306"/>
      <c r="AO457" s="306"/>
      <c r="AP457" s="302">
        <f t="shared" si="141"/>
        <v>0</v>
      </c>
      <c r="AQ457" s="307">
        <f t="shared" si="142"/>
        <v>0</v>
      </c>
      <c r="AR457" s="304"/>
      <c r="AS457" s="302">
        <f t="shared" si="187"/>
        <v>0</v>
      </c>
      <c r="AT457" s="306">
        <f t="shared" si="187"/>
        <v>0</v>
      </c>
      <c r="AU457" s="306"/>
      <c r="AV457" s="306"/>
      <c r="AW457" s="302">
        <f t="shared" si="143"/>
        <v>0</v>
      </c>
      <c r="AX457" s="307">
        <f t="shared" si="144"/>
        <v>0</v>
      </c>
      <c r="AY457" s="304"/>
      <c r="AZ457" s="302">
        <f t="shared" si="145"/>
        <v>0</v>
      </c>
      <c r="BA457" s="302">
        <f t="shared" si="131"/>
        <v>0</v>
      </c>
      <c r="BB457" s="302">
        <f t="shared" si="146"/>
        <v>0</v>
      </c>
      <c r="BC457" s="303">
        <f t="shared" si="147"/>
        <v>0</v>
      </c>
      <c r="BD457" s="308"/>
      <c r="BE457" s="305">
        <f t="shared" si="148"/>
        <v>0</v>
      </c>
      <c r="BF457" s="305">
        <f t="shared" si="149"/>
        <v>0</v>
      </c>
      <c r="BG457" s="305">
        <f t="shared" si="150"/>
        <v>0</v>
      </c>
      <c r="BH457" s="307">
        <f t="shared" si="151"/>
        <v>0</v>
      </c>
      <c r="BI457" s="294"/>
      <c r="BJ457" s="91"/>
      <c r="BK457" s="91"/>
      <c r="BL457" s="91"/>
      <c r="BM457" s="91"/>
    </row>
    <row r="458" spans="1:65" hidden="1" outlineLevel="1" x14ac:dyDescent="0.25">
      <c r="A458" s="42"/>
      <c r="B458" s="42"/>
      <c r="C458" s="295">
        <v>447</v>
      </c>
      <c r="D458" s="280">
        <v>0</v>
      </c>
      <c r="E458" s="311" t="s">
        <v>554</v>
      </c>
      <c r="F458" s="297">
        <v>0</v>
      </c>
      <c r="G458" s="298">
        <v>0</v>
      </c>
      <c r="H458" s="299">
        <v>0</v>
      </c>
      <c r="I458" s="299">
        <v>0</v>
      </c>
      <c r="J458" s="299">
        <v>0</v>
      </c>
      <c r="K458" s="299">
        <v>0</v>
      </c>
      <c r="L458" s="300"/>
      <c r="M458" s="301">
        <v>0</v>
      </c>
      <c r="N458" s="302">
        <v>0</v>
      </c>
      <c r="O458" s="302">
        <f t="shared" si="124"/>
        <v>0</v>
      </c>
      <c r="P458" s="303">
        <f t="shared" si="125"/>
        <v>0</v>
      </c>
      <c r="Q458" s="300"/>
      <c r="R458" s="301">
        <v>0</v>
      </c>
      <c r="S458" s="302">
        <v>0</v>
      </c>
      <c r="T458" s="302">
        <f t="shared" si="126"/>
        <v>0</v>
      </c>
      <c r="U458" s="303">
        <f t="shared" si="127"/>
        <v>0</v>
      </c>
      <c r="V458" s="300"/>
      <c r="W458" s="301">
        <f t="shared" si="183"/>
        <v>0</v>
      </c>
      <c r="X458" s="301">
        <f t="shared" si="183"/>
        <v>0</v>
      </c>
      <c r="Y458" s="302">
        <f t="shared" si="129"/>
        <v>0</v>
      </c>
      <c r="Z458" s="303">
        <f t="shared" si="130"/>
        <v>0</v>
      </c>
      <c r="AA458" s="304"/>
      <c r="AB458" s="305">
        <f t="shared" si="184"/>
        <v>0</v>
      </c>
      <c r="AC458" s="305">
        <f t="shared" si="184"/>
        <v>0</v>
      </c>
      <c r="AD458" s="305">
        <f t="shared" si="135"/>
        <v>0</v>
      </c>
      <c r="AE458" s="303">
        <f t="shared" si="136"/>
        <v>0</v>
      </c>
      <c r="AF458" s="304"/>
      <c r="AG458" s="305">
        <f t="shared" si="185"/>
        <v>0</v>
      </c>
      <c r="AH458" s="305">
        <f t="shared" si="185"/>
        <v>0</v>
      </c>
      <c r="AI458" s="305">
        <f t="shared" si="139"/>
        <v>0</v>
      </c>
      <c r="AJ458" s="303">
        <f t="shared" si="140"/>
        <v>0</v>
      </c>
      <c r="AK458" s="304"/>
      <c r="AL458" s="302">
        <f t="shared" si="186"/>
        <v>0</v>
      </c>
      <c r="AM458" s="306">
        <f t="shared" si="186"/>
        <v>0</v>
      </c>
      <c r="AN458" s="306"/>
      <c r="AO458" s="306"/>
      <c r="AP458" s="302">
        <f t="shared" si="141"/>
        <v>0</v>
      </c>
      <c r="AQ458" s="307">
        <f t="shared" si="142"/>
        <v>0</v>
      </c>
      <c r="AR458" s="304"/>
      <c r="AS458" s="302">
        <f t="shared" si="187"/>
        <v>0</v>
      </c>
      <c r="AT458" s="306">
        <f t="shared" si="187"/>
        <v>0</v>
      </c>
      <c r="AU458" s="306"/>
      <c r="AV458" s="306"/>
      <c r="AW458" s="302">
        <f t="shared" si="143"/>
        <v>0</v>
      </c>
      <c r="AX458" s="307">
        <f t="shared" si="144"/>
        <v>0</v>
      </c>
      <c r="AY458" s="304"/>
      <c r="AZ458" s="302">
        <f t="shared" si="145"/>
        <v>0</v>
      </c>
      <c r="BA458" s="302">
        <f t="shared" si="131"/>
        <v>0</v>
      </c>
      <c r="BB458" s="302">
        <f t="shared" si="146"/>
        <v>0</v>
      </c>
      <c r="BC458" s="303">
        <f t="shared" si="147"/>
        <v>0</v>
      </c>
      <c r="BD458" s="308"/>
      <c r="BE458" s="305">
        <f t="shared" si="148"/>
        <v>0</v>
      </c>
      <c r="BF458" s="305">
        <f t="shared" si="149"/>
        <v>0</v>
      </c>
      <c r="BG458" s="305">
        <f t="shared" si="150"/>
        <v>0</v>
      </c>
      <c r="BH458" s="307">
        <f t="shared" si="151"/>
        <v>0</v>
      </c>
      <c r="BI458" s="294"/>
      <c r="BJ458" s="91"/>
      <c r="BK458" s="91"/>
      <c r="BL458" s="91"/>
      <c r="BM458" s="91"/>
    </row>
    <row r="459" spans="1:65" hidden="1" outlineLevel="1" x14ac:dyDescent="0.25">
      <c r="A459" s="42"/>
      <c r="B459" s="42"/>
      <c r="C459" s="295">
        <v>448</v>
      </c>
      <c r="D459" s="280">
        <v>0</v>
      </c>
      <c r="E459" s="311" t="s">
        <v>555</v>
      </c>
      <c r="F459" s="297">
        <v>0</v>
      </c>
      <c r="G459" s="298">
        <v>0</v>
      </c>
      <c r="H459" s="299">
        <v>0</v>
      </c>
      <c r="I459" s="299">
        <v>0</v>
      </c>
      <c r="J459" s="299">
        <v>0</v>
      </c>
      <c r="K459" s="299">
        <v>0</v>
      </c>
      <c r="L459" s="300"/>
      <c r="M459" s="301">
        <v>0</v>
      </c>
      <c r="N459" s="302">
        <v>0</v>
      </c>
      <c r="O459" s="302">
        <f>+M459-N459</f>
        <v>0</v>
      </c>
      <c r="P459" s="303">
        <f>IF(N459&gt;0,M459/N459,0)</f>
        <v>0</v>
      </c>
      <c r="Q459" s="300"/>
      <c r="R459" s="301">
        <v>0</v>
      </c>
      <c r="S459" s="302">
        <v>0</v>
      </c>
      <c r="T459" s="302">
        <f>+R459-S459</f>
        <v>0</v>
      </c>
      <c r="U459" s="303">
        <f>IF(S459&gt;0,R459/S459,0)</f>
        <v>0</v>
      </c>
      <c r="V459" s="300"/>
      <c r="W459" s="301">
        <f t="shared" si="183"/>
        <v>0</v>
      </c>
      <c r="X459" s="301">
        <f t="shared" si="183"/>
        <v>0</v>
      </c>
      <c r="Y459" s="302">
        <f>+W459-X459</f>
        <v>0</v>
      </c>
      <c r="Z459" s="303">
        <f>IF(X459&gt;0,W459/X459,0)</f>
        <v>0</v>
      </c>
      <c r="AA459" s="304"/>
      <c r="AB459" s="305">
        <f t="shared" si="184"/>
        <v>0</v>
      </c>
      <c r="AC459" s="305">
        <f t="shared" si="184"/>
        <v>0</v>
      </c>
      <c r="AD459" s="305">
        <f t="shared" si="135"/>
        <v>0</v>
      </c>
      <c r="AE459" s="303">
        <f t="shared" si="136"/>
        <v>0</v>
      </c>
      <c r="AF459" s="304"/>
      <c r="AG459" s="305">
        <f t="shared" si="185"/>
        <v>0</v>
      </c>
      <c r="AH459" s="305">
        <f t="shared" si="185"/>
        <v>0</v>
      </c>
      <c r="AI459" s="305">
        <f t="shared" si="139"/>
        <v>0</v>
      </c>
      <c r="AJ459" s="303">
        <f t="shared" si="140"/>
        <v>0</v>
      </c>
      <c r="AK459" s="304"/>
      <c r="AL459" s="302">
        <f t="shared" si="186"/>
        <v>0</v>
      </c>
      <c r="AM459" s="306">
        <f t="shared" si="186"/>
        <v>0</v>
      </c>
      <c r="AN459" s="306"/>
      <c r="AO459" s="306"/>
      <c r="AP459" s="302">
        <f t="shared" si="141"/>
        <v>0</v>
      </c>
      <c r="AQ459" s="307">
        <f t="shared" si="142"/>
        <v>0</v>
      </c>
      <c r="AR459" s="304"/>
      <c r="AS459" s="302">
        <f t="shared" si="187"/>
        <v>0</v>
      </c>
      <c r="AT459" s="306">
        <f t="shared" si="187"/>
        <v>0</v>
      </c>
      <c r="AU459" s="306"/>
      <c r="AV459" s="306"/>
      <c r="AW459" s="302">
        <f t="shared" si="143"/>
        <v>0</v>
      </c>
      <c r="AX459" s="307">
        <f t="shared" si="144"/>
        <v>0</v>
      </c>
      <c r="AY459" s="304"/>
      <c r="AZ459" s="302">
        <f t="shared" si="145"/>
        <v>0</v>
      </c>
      <c r="BA459" s="302">
        <f>+AM459+AT459</f>
        <v>0</v>
      </c>
      <c r="BB459" s="302">
        <f t="shared" si="146"/>
        <v>0</v>
      </c>
      <c r="BC459" s="303">
        <f t="shared" si="147"/>
        <v>0</v>
      </c>
      <c r="BD459" s="308"/>
      <c r="BE459" s="305">
        <f t="shared" si="148"/>
        <v>0</v>
      </c>
      <c r="BF459" s="305">
        <f t="shared" si="149"/>
        <v>0</v>
      </c>
      <c r="BG459" s="305">
        <f t="shared" si="150"/>
        <v>0</v>
      </c>
      <c r="BH459" s="307">
        <f t="shared" si="151"/>
        <v>0</v>
      </c>
      <c r="BI459" s="294"/>
      <c r="BJ459" s="91"/>
      <c r="BK459" s="91"/>
      <c r="BL459" s="91"/>
      <c r="BM459" s="91"/>
    </row>
    <row r="460" spans="1:65" hidden="1" outlineLevel="1" x14ac:dyDescent="0.25">
      <c r="A460" s="42"/>
      <c r="B460" s="42"/>
      <c r="C460" s="295">
        <v>449</v>
      </c>
      <c r="D460" s="280">
        <v>0</v>
      </c>
      <c r="E460" s="311" t="s">
        <v>556</v>
      </c>
      <c r="F460" s="297">
        <v>0</v>
      </c>
      <c r="G460" s="298">
        <v>0</v>
      </c>
      <c r="H460" s="299">
        <v>0</v>
      </c>
      <c r="I460" s="299">
        <v>0</v>
      </c>
      <c r="J460" s="299">
        <v>0</v>
      </c>
      <c r="K460" s="299">
        <v>0</v>
      </c>
      <c r="L460" s="300"/>
      <c r="M460" s="301">
        <v>0</v>
      </c>
      <c r="N460" s="302">
        <v>0</v>
      </c>
      <c r="O460" s="302">
        <f>+M460-N460</f>
        <v>0</v>
      </c>
      <c r="P460" s="303">
        <f>IF(N460&gt;0,M460/N460,0)</f>
        <v>0</v>
      </c>
      <c r="Q460" s="300"/>
      <c r="R460" s="301">
        <v>0</v>
      </c>
      <c r="S460" s="302">
        <v>0</v>
      </c>
      <c r="T460" s="302">
        <f>+R460-S460</f>
        <v>0</v>
      </c>
      <c r="U460" s="303">
        <f>IF(S460&gt;0,R460/S460,0)</f>
        <v>0</v>
      </c>
      <c r="V460" s="300"/>
      <c r="W460" s="301">
        <f t="shared" si="183"/>
        <v>0</v>
      </c>
      <c r="X460" s="301">
        <f t="shared" si="183"/>
        <v>0</v>
      </c>
      <c r="Y460" s="302">
        <f>+W460-X460</f>
        <v>0</v>
      </c>
      <c r="Z460" s="303">
        <f>IF(X460&gt;0,W460/X460,0)</f>
        <v>0</v>
      </c>
      <c r="AA460" s="304"/>
      <c r="AB460" s="305">
        <f t="shared" si="184"/>
        <v>0</v>
      </c>
      <c r="AC460" s="305">
        <f t="shared" si="184"/>
        <v>0</v>
      </c>
      <c r="AD460" s="305">
        <f>+AB460-AC460</f>
        <v>0</v>
      </c>
      <c r="AE460" s="303">
        <f>IF(AC460&gt;0,AB460/AC460,0)</f>
        <v>0</v>
      </c>
      <c r="AF460" s="304"/>
      <c r="AG460" s="305">
        <f t="shared" si="185"/>
        <v>0</v>
      </c>
      <c r="AH460" s="305">
        <f t="shared" si="185"/>
        <v>0</v>
      </c>
      <c r="AI460" s="305">
        <f>+AG460-AH460</f>
        <v>0</v>
      </c>
      <c r="AJ460" s="303">
        <f>IF(AH460&gt;0,AG460/AH460,0)</f>
        <v>0</v>
      </c>
      <c r="AK460" s="304"/>
      <c r="AL460" s="302">
        <f t="shared" si="186"/>
        <v>0</v>
      </c>
      <c r="AM460" s="306">
        <f t="shared" si="186"/>
        <v>0</v>
      </c>
      <c r="AN460" s="306"/>
      <c r="AO460" s="306"/>
      <c r="AP460" s="302">
        <f>+AM460-AL460</f>
        <v>0</v>
      </c>
      <c r="AQ460" s="307">
        <f>IF(AP460=0,0,+IF(AL460&gt;0,+AP460/AL460,"&gt;100%"))</f>
        <v>0</v>
      </c>
      <c r="AR460" s="304"/>
      <c r="AS460" s="302">
        <f t="shared" si="187"/>
        <v>0</v>
      </c>
      <c r="AT460" s="306">
        <f t="shared" si="187"/>
        <v>0</v>
      </c>
      <c r="AU460" s="306"/>
      <c r="AV460" s="306"/>
      <c r="AW460" s="302">
        <f>+AT460-AS460</f>
        <v>0</v>
      </c>
      <c r="AX460" s="307">
        <f>IF(AW460=0,0,+IF(AS460&gt;0,+AW460/AS460,"&gt;100%"))</f>
        <v>0</v>
      </c>
      <c r="AY460" s="304"/>
      <c r="AZ460" s="302">
        <f>+X460</f>
        <v>0</v>
      </c>
      <c r="BA460" s="302">
        <f>+AM460+AT460</f>
        <v>0</v>
      </c>
      <c r="BB460" s="302">
        <f>+BA460-AZ460</f>
        <v>0</v>
      </c>
      <c r="BC460" s="303">
        <f>IF(AZ460&gt;0,BA460/AZ460,0)</f>
        <v>0</v>
      </c>
      <c r="BD460" s="308"/>
      <c r="BE460" s="305">
        <f>(+M460*$I460)+(R460*$K460)</f>
        <v>0</v>
      </c>
      <c r="BF460" s="305">
        <f>(+AM460*$I460)+(AT460*$K460)</f>
        <v>0</v>
      </c>
      <c r="BG460" s="305">
        <f>+BF460-BE460</f>
        <v>0</v>
      </c>
      <c r="BH460" s="307">
        <f>IF(BG460=0,0,+IF(BE460&gt;0,+BG460/BE460,"&gt;100%"))</f>
        <v>0</v>
      </c>
      <c r="BI460" s="294"/>
      <c r="BJ460" s="91"/>
      <c r="BK460" s="91"/>
      <c r="BL460" s="91"/>
      <c r="BM460" s="91"/>
    </row>
    <row r="461" spans="1:65" hidden="1" outlineLevel="1" x14ac:dyDescent="0.25">
      <c r="A461" s="42"/>
      <c r="B461" s="42"/>
      <c r="C461" s="295">
        <v>450</v>
      </c>
      <c r="D461" s="280">
        <v>0</v>
      </c>
      <c r="E461" s="311" t="s">
        <v>557</v>
      </c>
      <c r="F461" s="297">
        <v>0</v>
      </c>
      <c r="G461" s="298">
        <v>0</v>
      </c>
      <c r="H461" s="299">
        <v>0</v>
      </c>
      <c r="I461" s="299">
        <v>0</v>
      </c>
      <c r="J461" s="299">
        <v>0</v>
      </c>
      <c r="K461" s="299">
        <v>0</v>
      </c>
      <c r="L461" s="300"/>
      <c r="M461" s="301">
        <v>0</v>
      </c>
      <c r="N461" s="302">
        <v>0</v>
      </c>
      <c r="O461" s="302">
        <f>+M461-N461</f>
        <v>0</v>
      </c>
      <c r="P461" s="303">
        <f>IF(N461&gt;0,M461/N461,0)</f>
        <v>0</v>
      </c>
      <c r="Q461" s="300"/>
      <c r="R461" s="301">
        <v>0</v>
      </c>
      <c r="S461" s="302">
        <v>0</v>
      </c>
      <c r="T461" s="302">
        <f>+R461-S461</f>
        <v>0</v>
      </c>
      <c r="U461" s="303">
        <f>IF(S461&gt;0,R461/S461,0)</f>
        <v>0</v>
      </c>
      <c r="V461" s="300"/>
      <c r="W461" s="301">
        <f>+M461+R461</f>
        <v>0</v>
      </c>
      <c r="X461" s="301">
        <f>+N461+S461</f>
        <v>0</v>
      </c>
      <c r="Y461" s="302">
        <f>+W461-X461</f>
        <v>0</v>
      </c>
      <c r="Z461" s="303">
        <f>IF(X461&gt;0,W461/X461,0)</f>
        <v>0</v>
      </c>
      <c r="AA461" s="304"/>
      <c r="AB461" s="305">
        <f>(+M461*$H461)+(R461*$J461)</f>
        <v>0</v>
      </c>
      <c r="AC461" s="305">
        <f>(+N461*$H461)+(S461*$J461)</f>
        <v>0</v>
      </c>
      <c r="AD461" s="305">
        <f>+AB461-AC461</f>
        <v>0</v>
      </c>
      <c r="AE461" s="303">
        <f>IF(AC461&gt;0,AB461/AC461,0)</f>
        <v>0</v>
      </c>
      <c r="AF461" s="304"/>
      <c r="AG461" s="305">
        <f>(+M461*$I461)+(R461*$K461)</f>
        <v>0</v>
      </c>
      <c r="AH461" s="305">
        <f>(+N461*$I461)+(S461*$K461)</f>
        <v>0</v>
      </c>
      <c r="AI461" s="305">
        <f>+AG461-AH461</f>
        <v>0</v>
      </c>
      <c r="AJ461" s="303">
        <f>IF(AH461&gt;0,AG461/AH461,0)</f>
        <v>0</v>
      </c>
      <c r="AK461" s="304"/>
      <c r="AL461" s="302">
        <f t="shared" si="186"/>
        <v>0</v>
      </c>
      <c r="AM461" s="306">
        <f t="shared" si="186"/>
        <v>0</v>
      </c>
      <c r="AN461" s="306"/>
      <c r="AO461" s="306"/>
      <c r="AP461" s="302">
        <f>+AM461-AL461</f>
        <v>0</v>
      </c>
      <c r="AQ461" s="307">
        <f>IF(AP461=0,0,+IF(AL461&gt;0,+AP461/AL461,"&gt;100%"))</f>
        <v>0</v>
      </c>
      <c r="AR461" s="304"/>
      <c r="AS461" s="302">
        <f t="shared" si="187"/>
        <v>0</v>
      </c>
      <c r="AT461" s="306">
        <f t="shared" si="187"/>
        <v>0</v>
      </c>
      <c r="AU461" s="306"/>
      <c r="AV461" s="306"/>
      <c r="AW461" s="302">
        <f>+AT461-AS461</f>
        <v>0</v>
      </c>
      <c r="AX461" s="307">
        <f>IF(AW461=0,0,+IF(AS461&gt;0,+AW461/AS461,"&gt;100%"))</f>
        <v>0</v>
      </c>
      <c r="AY461" s="304"/>
      <c r="AZ461" s="302">
        <f>+X461</f>
        <v>0</v>
      </c>
      <c r="BA461" s="302">
        <f>+AM461+AT461</f>
        <v>0</v>
      </c>
      <c r="BB461" s="302">
        <f>+BA461-AZ461</f>
        <v>0</v>
      </c>
      <c r="BC461" s="303">
        <f>IF(AZ461&gt;0,BA461/AZ461,0)</f>
        <v>0</v>
      </c>
      <c r="BD461" s="308"/>
      <c r="BE461" s="305">
        <f>(+M461*$I461)+(R461*$K461)</f>
        <v>0</v>
      </c>
      <c r="BF461" s="305">
        <f>(+AM461*$I461)+(AT461*$K461)</f>
        <v>0</v>
      </c>
      <c r="BG461" s="305">
        <f>+BF461-BE461</f>
        <v>0</v>
      </c>
      <c r="BH461" s="307">
        <f>IF(BG461=0,0,+IF(BE461&gt;0,+BG461/BE461,"&gt;100%"))</f>
        <v>0</v>
      </c>
      <c r="BI461" s="294"/>
      <c r="BJ461" s="91"/>
      <c r="BK461" s="91"/>
      <c r="BL461" s="91"/>
      <c r="BM461" s="91"/>
    </row>
    <row r="462" spans="1:65" ht="13" collapsed="1" thickBot="1" x14ac:dyDescent="0.3">
      <c r="A462" s="42"/>
      <c r="B462" s="42"/>
      <c r="C462" s="313"/>
      <c r="D462" s="314">
        <v>0</v>
      </c>
      <c r="E462" s="315" t="s">
        <v>52</v>
      </c>
      <c r="F462" s="316"/>
      <c r="G462" s="316"/>
      <c r="H462" s="317">
        <v>1</v>
      </c>
      <c r="I462" s="318">
        <v>0</v>
      </c>
      <c r="J462" s="317">
        <v>1</v>
      </c>
      <c r="K462" s="318">
        <v>0</v>
      </c>
      <c r="L462" s="319"/>
      <c r="M462" s="320"/>
      <c r="N462" s="321">
        <v>-11847.94</v>
      </c>
      <c r="O462" s="321">
        <f>+M462-N462</f>
        <v>11847.94</v>
      </c>
      <c r="P462" s="322">
        <f>IF(N462&gt;0,M462/N462,0)</f>
        <v>0</v>
      </c>
      <c r="Q462" s="319"/>
      <c r="R462" s="320"/>
      <c r="S462" s="321">
        <v>0</v>
      </c>
      <c r="T462" s="321">
        <f>+R462-S462</f>
        <v>0</v>
      </c>
      <c r="U462" s="322">
        <f>IF(S462&gt;0,R462/S462,0)</f>
        <v>0</v>
      </c>
      <c r="V462" s="319"/>
      <c r="W462" s="320"/>
      <c r="X462" s="323">
        <f>+N462+S462</f>
        <v>-11847.94</v>
      </c>
      <c r="Y462" s="324">
        <f>+W462-X462</f>
        <v>11847.94</v>
      </c>
      <c r="Z462" s="322">
        <f>IF(X462&gt;0,W462/X462,0)</f>
        <v>0</v>
      </c>
      <c r="AA462" s="325"/>
      <c r="AB462" s="305">
        <f>(+M462*$H462)+(R462*$J462)</f>
        <v>0</v>
      </c>
      <c r="AC462" s="305">
        <f>(+N462*$H462)+(S462*$J462)</f>
        <v>-11847.94</v>
      </c>
      <c r="AD462" s="326">
        <f>+AB462-AC462</f>
        <v>11847.94</v>
      </c>
      <c r="AE462" s="326">
        <f>IF(AC462&gt;0,AB462/AC462,0)</f>
        <v>0</v>
      </c>
      <c r="AF462" s="327"/>
      <c r="AG462" s="327">
        <f>(+M462*$I462)+(R462*$K462)</f>
        <v>0</v>
      </c>
      <c r="AH462" s="327">
        <f>(+N462*$I462)+(S462*$K462)</f>
        <v>0</v>
      </c>
      <c r="AI462" s="327">
        <f>+AG462-AH462</f>
        <v>0</v>
      </c>
      <c r="AJ462" s="327">
        <f>IF(AH462&gt;0,AG462/AH462,0)</f>
        <v>0</v>
      </c>
      <c r="AK462" s="325"/>
      <c r="AL462" s="325">
        <f>+M462</f>
        <v>0</v>
      </c>
      <c r="AM462" s="328"/>
      <c r="AN462" s="328"/>
      <c r="AO462" s="328"/>
      <c r="AP462" s="325">
        <f>+AM462-AL462</f>
        <v>0</v>
      </c>
      <c r="AQ462" s="325">
        <f>IF(AP462=0,0,+IF(AL462&gt;0,+AP462/AL462,"&gt;100%"))</f>
        <v>0</v>
      </c>
      <c r="AR462" s="325"/>
      <c r="AS462" s="325">
        <f>+R462</f>
        <v>0</v>
      </c>
      <c r="AT462" s="328"/>
      <c r="AU462" s="328"/>
      <c r="AV462" s="328"/>
      <c r="AW462" s="325">
        <f>+AT462-AS462</f>
        <v>0</v>
      </c>
      <c r="AX462" s="325">
        <f>IF(AW462=0,0,+IF(AS462&gt;0,+AW462/AS462,"&gt;100%"))</f>
        <v>0</v>
      </c>
      <c r="AY462" s="325"/>
      <c r="AZ462" s="325">
        <f>+X462</f>
        <v>-11847.94</v>
      </c>
      <c r="BA462" s="325">
        <f>+AM462+AT462</f>
        <v>0</v>
      </c>
      <c r="BB462" s="325">
        <f>+BA462-AZ462</f>
        <v>11847.94</v>
      </c>
      <c r="BC462" s="325">
        <f>IF(AZ462&gt;0,BA462/AZ462,0)</f>
        <v>0</v>
      </c>
      <c r="BD462" s="325"/>
      <c r="BE462" s="327">
        <f>(+M462*$I462)+(R462*$K462)</f>
        <v>0</v>
      </c>
      <c r="BF462" s="327">
        <f>(+AM462*$I462)+(AT462*$K462)</f>
        <v>0</v>
      </c>
      <c r="BG462" s="327">
        <f>+BF462-BE462</f>
        <v>0</v>
      </c>
      <c r="BH462" s="327">
        <f>IF(BG462=0,0,+IF(BE462&gt;0,+BG462/BE462,"&gt;100%"))</f>
        <v>0</v>
      </c>
      <c r="BI462" s="294"/>
      <c r="BJ462" s="91"/>
      <c r="BK462" s="91"/>
      <c r="BL462" s="91"/>
      <c r="BM462" s="91"/>
    </row>
    <row r="463" spans="1:65" ht="13" x14ac:dyDescent="0.25">
      <c r="A463" s="42"/>
      <c r="B463" s="42"/>
      <c r="C463" s="329"/>
      <c r="D463" s="329"/>
      <c r="E463" s="329" t="s">
        <v>11</v>
      </c>
      <c r="F463" s="329"/>
      <c r="G463" s="329"/>
      <c r="H463" s="329"/>
      <c r="I463" s="329"/>
      <c r="J463" s="329"/>
      <c r="K463" s="329"/>
      <c r="L463" s="329"/>
      <c r="M463" s="330"/>
      <c r="N463" s="331"/>
      <c r="O463" s="331"/>
      <c r="P463" s="331"/>
      <c r="Q463" s="329"/>
      <c r="R463" s="330"/>
      <c r="S463" s="331"/>
      <c r="T463" s="331"/>
      <c r="U463" s="331"/>
      <c r="V463" s="329"/>
      <c r="W463" s="330"/>
      <c r="X463" s="331"/>
      <c r="Y463" s="331"/>
      <c r="Z463" s="331"/>
      <c r="AA463" s="331"/>
      <c r="AB463" s="332">
        <f>SUM(AB12:AB462)</f>
        <v>2693686</v>
      </c>
      <c r="AC463" s="333">
        <f>SUM(AC12:AC462)</f>
        <v>4575658.0199999996</v>
      </c>
      <c r="AD463" s="334">
        <f>SUM(AD12:AD462)</f>
        <v>-1881972.0199999996</v>
      </c>
      <c r="AE463" s="335">
        <f>IF(AC463&gt;0,AB463/AC463,0)</f>
        <v>0.58869915282698515</v>
      </c>
      <c r="AF463" s="331"/>
      <c r="AG463" s="332">
        <f>SUM(AG12:AG462)</f>
        <v>2693654</v>
      </c>
      <c r="AH463" s="333">
        <f>SUM(AH12:AH462)</f>
        <v>3624272.4099999997</v>
      </c>
      <c r="AI463" s="334">
        <f>SUM(AI12:AI462)</f>
        <v>-930618.40999999968</v>
      </c>
      <c r="AJ463" s="335">
        <f>IF(AH463&gt;0,AG463/AH463,0)</f>
        <v>0.74322614176785906</v>
      </c>
      <c r="AK463" s="331"/>
      <c r="AL463" s="331"/>
      <c r="AM463" s="331"/>
      <c r="AN463" s="331"/>
      <c r="AO463" s="544" t="e">
        <f>AVERAGE(AO12:AO209)</f>
        <v>#DIV/0!</v>
      </c>
      <c r="AP463" s="331"/>
      <c r="AQ463" s="331"/>
      <c r="AR463" s="331"/>
      <c r="AS463" s="331"/>
      <c r="AT463" s="331"/>
      <c r="AU463" s="331"/>
      <c r="AV463" s="542">
        <f>AVERAGE(AV12:AV209)</f>
        <v>7.7563943244503095E-2</v>
      </c>
      <c r="AW463" s="331"/>
      <c r="AX463" s="544" t="e">
        <f>AVERAGE(AO12:AO209)+AVERAGE(AV12:AV209)</f>
        <v>#DIV/0!</v>
      </c>
      <c r="AY463" s="331"/>
      <c r="AZ463" s="331"/>
      <c r="BA463" s="331"/>
      <c r="BB463" s="331"/>
      <c r="BC463" s="331"/>
      <c r="BD463" s="331"/>
      <c r="BE463" s="332">
        <f>SUM(BE12:BE462)</f>
        <v>2693654</v>
      </c>
      <c r="BF463" s="333">
        <f>SUM(BF12:BF462)</f>
        <v>2777626.19</v>
      </c>
      <c r="BG463" s="333">
        <f>SUM(BG12:BG462)</f>
        <v>83972.189999999973</v>
      </c>
      <c r="BH463" s="336"/>
      <c r="BI463" s="294"/>
      <c r="BJ463" s="91"/>
      <c r="BK463" s="91"/>
      <c r="BL463" s="91"/>
      <c r="BM463" s="91"/>
    </row>
    <row r="464" spans="1:65" ht="13.5" thickBot="1" x14ac:dyDescent="0.3">
      <c r="A464" s="42"/>
      <c r="B464" s="42"/>
      <c r="C464" s="337"/>
      <c r="D464" s="337"/>
      <c r="E464" s="337"/>
      <c r="F464" s="337"/>
      <c r="G464" s="337"/>
      <c r="H464" s="337"/>
      <c r="I464" s="337"/>
      <c r="J464" s="337"/>
      <c r="K464" s="337"/>
      <c r="L464" s="337"/>
      <c r="M464" s="338"/>
      <c r="N464" s="339"/>
      <c r="O464" s="339"/>
      <c r="P464" s="339"/>
      <c r="Q464" s="337"/>
      <c r="R464" s="338"/>
      <c r="S464" s="339"/>
      <c r="T464" s="339"/>
      <c r="U464" s="339"/>
      <c r="V464" s="337"/>
      <c r="W464" s="338"/>
      <c r="X464" s="339"/>
      <c r="Y464" s="339"/>
      <c r="Z464" s="339"/>
      <c r="AA464" s="339"/>
      <c r="AB464" s="340" t="s">
        <v>12</v>
      </c>
      <c r="AC464" s="341"/>
      <c r="AD464" s="342"/>
      <c r="AE464" s="342"/>
      <c r="AF464" s="339"/>
      <c r="AG464" s="340" t="s">
        <v>12</v>
      </c>
      <c r="AH464" s="341"/>
      <c r="AI464" s="342"/>
      <c r="AJ464" s="342"/>
      <c r="AK464" s="339"/>
      <c r="AL464" s="339"/>
      <c r="AM464" s="339"/>
      <c r="AN464" s="339"/>
      <c r="AO464" s="339"/>
      <c r="AP464" s="339"/>
      <c r="AQ464" s="339"/>
      <c r="AR464" s="339"/>
      <c r="AS464" s="339"/>
      <c r="AT464" s="339"/>
      <c r="AU464" s="339"/>
      <c r="AV464" s="339"/>
      <c r="AW464" s="339"/>
      <c r="AX464" s="339"/>
      <c r="AY464" s="339"/>
      <c r="AZ464" s="339"/>
      <c r="BA464" s="339"/>
      <c r="BB464" s="339"/>
      <c r="BC464" s="339"/>
      <c r="BD464" s="339"/>
      <c r="BE464" s="340" t="s">
        <v>12</v>
      </c>
      <c r="BF464" s="341"/>
      <c r="BG464" s="341"/>
      <c r="BH464" s="342"/>
      <c r="BI464" s="294"/>
      <c r="BJ464" s="91"/>
      <c r="BK464" s="91"/>
      <c r="BL464" s="91"/>
      <c r="BM464" s="91"/>
    </row>
    <row r="465" spans="1:65" x14ac:dyDescent="0.2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90"/>
      <c r="N465" s="90"/>
      <c r="O465" s="90"/>
      <c r="P465" s="90"/>
      <c r="Q465" s="42"/>
      <c r="R465" s="90"/>
      <c r="S465" s="90"/>
      <c r="T465" s="90"/>
      <c r="U465" s="90"/>
      <c r="V465" s="42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1"/>
      <c r="BK465" s="91"/>
      <c r="BL465" s="91"/>
      <c r="BM465" s="91"/>
    </row>
    <row r="466" spans="1:65" x14ac:dyDescent="0.25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90"/>
      <c r="N466" s="90"/>
      <c r="O466" s="90"/>
      <c r="P466" s="90"/>
      <c r="Q466" s="42"/>
      <c r="R466" s="90"/>
      <c r="S466" s="90"/>
      <c r="T466" s="90"/>
      <c r="U466" s="90"/>
      <c r="V466" s="42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1"/>
      <c r="BK466" s="91"/>
      <c r="BL466" s="91"/>
      <c r="BM466" s="91"/>
    </row>
    <row r="467" spans="1:65" ht="13" x14ac:dyDescent="0.3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90"/>
      <c r="N467" s="90"/>
      <c r="O467" s="90"/>
      <c r="P467" s="90"/>
      <c r="Q467" s="42"/>
      <c r="R467" s="90"/>
      <c r="S467" s="90"/>
      <c r="T467" s="90"/>
      <c r="U467" s="90"/>
      <c r="V467" s="42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130"/>
      <c r="AQ467" s="90"/>
      <c r="AR467" s="90"/>
      <c r="AS467" s="90"/>
      <c r="AT467" s="90"/>
      <c r="AU467" s="90"/>
      <c r="AV467" s="90"/>
      <c r="AW467" s="13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1"/>
      <c r="BK467" s="91"/>
      <c r="BL467" s="91"/>
      <c r="BM467" s="91"/>
    </row>
    <row r="468" spans="1:65" x14ac:dyDescent="0.25">
      <c r="M468" s="91"/>
      <c r="N468" s="91"/>
      <c r="O468" s="91"/>
      <c r="P468" s="91"/>
      <c r="R468" s="91"/>
      <c r="S468" s="91"/>
      <c r="T468" s="91"/>
      <c r="U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</row>
    <row r="469" spans="1:65" x14ac:dyDescent="0.25">
      <c r="M469" s="91"/>
      <c r="N469" s="91"/>
      <c r="O469" s="91"/>
      <c r="P469" s="91"/>
      <c r="R469" s="91"/>
      <c r="S469" s="91"/>
      <c r="T469" s="91"/>
      <c r="U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</row>
    <row r="470" spans="1:65" x14ac:dyDescent="0.25">
      <c r="M470" s="91"/>
      <c r="N470" s="91"/>
      <c r="O470" s="91"/>
      <c r="P470" s="91"/>
      <c r="R470" s="91"/>
      <c r="S470" s="91"/>
      <c r="T470" s="91"/>
      <c r="U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</row>
    <row r="471" spans="1:65" x14ac:dyDescent="0.25">
      <c r="M471" s="91"/>
      <c r="N471" s="91"/>
      <c r="O471" s="91"/>
      <c r="P471" s="91"/>
      <c r="R471" s="91"/>
      <c r="S471" s="91"/>
      <c r="T471" s="91"/>
      <c r="U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</row>
    <row r="472" spans="1:65" x14ac:dyDescent="0.25">
      <c r="M472" s="91"/>
      <c r="N472" s="91"/>
      <c r="O472" s="91"/>
      <c r="P472" s="91"/>
      <c r="R472" s="91"/>
      <c r="S472" s="91"/>
      <c r="T472" s="91"/>
      <c r="U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</row>
    <row r="473" spans="1:65" x14ac:dyDescent="0.25">
      <c r="M473" s="91"/>
      <c r="N473" s="91"/>
      <c r="O473" s="91"/>
      <c r="P473" s="91"/>
      <c r="R473" s="91"/>
      <c r="S473" s="91"/>
      <c r="T473" s="91"/>
      <c r="U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</row>
    <row r="474" spans="1:65" x14ac:dyDescent="0.25">
      <c r="M474" s="91"/>
      <c r="N474" s="91"/>
      <c r="O474" s="91"/>
      <c r="P474" s="91"/>
      <c r="R474" s="91"/>
      <c r="S474" s="91"/>
      <c r="T474" s="91"/>
      <c r="U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</row>
    <row r="475" spans="1:65" x14ac:dyDescent="0.25">
      <c r="M475" s="91"/>
      <c r="N475" s="91"/>
      <c r="O475" s="91"/>
      <c r="P475" s="91"/>
      <c r="R475" s="91"/>
      <c r="S475" s="91"/>
      <c r="T475" s="91"/>
      <c r="U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</row>
    <row r="476" spans="1:65" x14ac:dyDescent="0.25">
      <c r="M476" s="91"/>
      <c r="N476" s="91"/>
      <c r="O476" s="91"/>
      <c r="P476" s="91"/>
      <c r="R476" s="91"/>
      <c r="S476" s="91"/>
      <c r="T476" s="91"/>
      <c r="U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</row>
    <row r="477" spans="1:65" x14ac:dyDescent="0.25">
      <c r="M477" s="91"/>
      <c r="N477" s="91"/>
      <c r="O477" s="91"/>
      <c r="P477" s="91"/>
      <c r="R477" s="91"/>
      <c r="S477" s="91"/>
      <c r="T477" s="91"/>
      <c r="U477" s="91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</row>
    <row r="478" spans="1:65" x14ac:dyDescent="0.25">
      <c r="M478" s="91"/>
      <c r="N478" s="91"/>
      <c r="O478" s="91"/>
      <c r="P478" s="91"/>
      <c r="R478" s="91"/>
      <c r="S478" s="91"/>
      <c r="T478" s="91"/>
      <c r="U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</row>
    <row r="479" spans="1:65" x14ac:dyDescent="0.25">
      <c r="M479" s="91"/>
      <c r="N479" s="91"/>
      <c r="O479" s="91"/>
      <c r="P479" s="91"/>
      <c r="R479" s="91"/>
      <c r="S479" s="91"/>
      <c r="T479" s="91"/>
      <c r="U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</row>
    <row r="480" spans="1:65" x14ac:dyDescent="0.25">
      <c r="M480" s="91"/>
      <c r="N480" s="91"/>
      <c r="O480" s="91"/>
      <c r="P480" s="91"/>
      <c r="R480" s="91"/>
      <c r="S480" s="91"/>
      <c r="T480" s="91"/>
      <c r="U480" s="91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</row>
    <row r="481" spans="13:65" x14ac:dyDescent="0.25">
      <c r="M481" s="91"/>
      <c r="N481" s="91"/>
      <c r="O481" s="91"/>
      <c r="P481" s="91"/>
      <c r="R481" s="91"/>
      <c r="S481" s="91"/>
      <c r="T481" s="91"/>
      <c r="U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</row>
    <row r="482" spans="13:65" x14ac:dyDescent="0.25">
      <c r="M482" s="91"/>
      <c r="N482" s="91"/>
      <c r="O482" s="91"/>
      <c r="P482" s="91"/>
      <c r="R482" s="91"/>
      <c r="S482" s="91"/>
      <c r="T482" s="91"/>
      <c r="U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</row>
    <row r="483" spans="13:65" x14ac:dyDescent="0.25">
      <c r="M483" s="91"/>
      <c r="N483" s="91"/>
      <c r="O483" s="91"/>
      <c r="P483" s="91"/>
      <c r="R483" s="91"/>
      <c r="S483" s="91"/>
      <c r="T483" s="91"/>
      <c r="U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</row>
    <row r="484" spans="13:65" x14ac:dyDescent="0.25">
      <c r="M484" s="91"/>
      <c r="N484" s="91"/>
      <c r="O484" s="91"/>
      <c r="P484" s="91"/>
      <c r="R484" s="91"/>
      <c r="S484" s="91"/>
      <c r="T484" s="91"/>
      <c r="U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</row>
    <row r="485" spans="13:65" x14ac:dyDescent="0.25">
      <c r="M485" s="91"/>
      <c r="N485" s="91"/>
      <c r="O485" s="91"/>
      <c r="P485" s="91"/>
      <c r="R485" s="91"/>
      <c r="S485" s="91"/>
      <c r="T485" s="91"/>
      <c r="U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</row>
    <row r="486" spans="13:65" x14ac:dyDescent="0.25">
      <c r="M486" s="91"/>
      <c r="N486" s="91"/>
      <c r="O486" s="91"/>
      <c r="P486" s="91"/>
      <c r="R486" s="91"/>
      <c r="S486" s="91"/>
      <c r="T486" s="91"/>
      <c r="U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</row>
    <row r="487" spans="13:65" x14ac:dyDescent="0.25">
      <c r="M487" s="91"/>
      <c r="N487" s="91"/>
      <c r="O487" s="91"/>
      <c r="P487" s="91"/>
      <c r="R487" s="91"/>
      <c r="S487" s="91"/>
      <c r="T487" s="91"/>
      <c r="U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</row>
    <row r="488" spans="13:65" x14ac:dyDescent="0.25">
      <c r="M488" s="91"/>
      <c r="N488" s="91"/>
      <c r="O488" s="91"/>
      <c r="P488" s="91"/>
      <c r="R488" s="91"/>
      <c r="S488" s="91"/>
      <c r="T488" s="91"/>
      <c r="U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</row>
    <row r="489" spans="13:65" x14ac:dyDescent="0.25">
      <c r="M489" s="91"/>
      <c r="N489" s="91"/>
      <c r="O489" s="91"/>
      <c r="P489" s="91"/>
      <c r="R489" s="91"/>
      <c r="S489" s="91"/>
      <c r="T489" s="91"/>
      <c r="U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</row>
    <row r="490" spans="13:65" x14ac:dyDescent="0.25">
      <c r="M490" s="91"/>
      <c r="N490" s="91"/>
      <c r="O490" s="91"/>
      <c r="P490" s="91"/>
      <c r="R490" s="91"/>
      <c r="S490" s="91"/>
      <c r="T490" s="91"/>
      <c r="U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</row>
    <row r="491" spans="13:65" x14ac:dyDescent="0.25">
      <c r="M491" s="91"/>
      <c r="N491" s="91"/>
      <c r="O491" s="91"/>
      <c r="P491" s="91"/>
      <c r="R491" s="91"/>
      <c r="S491" s="91"/>
      <c r="T491" s="91"/>
      <c r="U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</row>
    <row r="492" spans="13:65" x14ac:dyDescent="0.25">
      <c r="M492" s="91"/>
      <c r="N492" s="91"/>
      <c r="O492" s="91"/>
      <c r="P492" s="91"/>
      <c r="R492" s="91"/>
      <c r="S492" s="91"/>
      <c r="T492" s="91"/>
      <c r="U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</row>
    <row r="493" spans="13:65" x14ac:dyDescent="0.25">
      <c r="M493" s="91"/>
      <c r="N493" s="91"/>
      <c r="O493" s="91"/>
      <c r="P493" s="91"/>
      <c r="R493" s="91"/>
      <c r="S493" s="91"/>
      <c r="T493" s="91"/>
      <c r="U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</row>
    <row r="494" spans="13:65" x14ac:dyDescent="0.25">
      <c r="M494" s="91"/>
      <c r="N494" s="91"/>
      <c r="O494" s="91"/>
      <c r="P494" s="91"/>
      <c r="R494" s="91"/>
      <c r="S494" s="91"/>
      <c r="T494" s="91"/>
      <c r="U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</row>
    <row r="495" spans="13:65" x14ac:dyDescent="0.25">
      <c r="M495" s="91"/>
      <c r="N495" s="91"/>
      <c r="O495" s="91"/>
      <c r="P495" s="91"/>
      <c r="R495" s="91"/>
      <c r="S495" s="91"/>
      <c r="T495" s="91"/>
      <c r="U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</row>
    <row r="496" spans="13:65" x14ac:dyDescent="0.25">
      <c r="M496" s="91"/>
      <c r="N496" s="91"/>
      <c r="O496" s="91"/>
      <c r="P496" s="91"/>
      <c r="R496" s="91"/>
      <c r="S496" s="91"/>
      <c r="T496" s="91"/>
      <c r="U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</row>
    <row r="497" spans="13:65" x14ac:dyDescent="0.25">
      <c r="M497" s="91"/>
      <c r="N497" s="91"/>
      <c r="O497" s="91"/>
      <c r="P497" s="91"/>
      <c r="R497" s="91"/>
      <c r="S497" s="91"/>
      <c r="T497" s="91"/>
      <c r="U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</row>
    <row r="498" spans="13:65" x14ac:dyDescent="0.25">
      <c r="M498" s="91"/>
      <c r="N498" s="91"/>
      <c r="O498" s="91"/>
      <c r="P498" s="91"/>
      <c r="R498" s="91"/>
      <c r="S498" s="91"/>
      <c r="T498" s="91"/>
      <c r="U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</row>
    <row r="499" spans="13:65" x14ac:dyDescent="0.25">
      <c r="M499" s="91"/>
      <c r="N499" s="91"/>
      <c r="O499" s="91"/>
      <c r="P499" s="91"/>
      <c r="R499" s="91"/>
      <c r="S499" s="91"/>
      <c r="T499" s="91"/>
      <c r="U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</row>
    <row r="500" spans="13:65" x14ac:dyDescent="0.25">
      <c r="M500" s="91"/>
      <c r="N500" s="91"/>
      <c r="O500" s="91"/>
      <c r="P500" s="91"/>
      <c r="R500" s="91"/>
      <c r="S500" s="91"/>
      <c r="T500" s="91"/>
      <c r="U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</row>
    <row r="501" spans="13:65" x14ac:dyDescent="0.25">
      <c r="M501" s="91"/>
      <c r="N501" s="91"/>
      <c r="O501" s="91"/>
      <c r="P501" s="91"/>
      <c r="R501" s="91"/>
      <c r="S501" s="91"/>
      <c r="T501" s="91"/>
      <c r="U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</row>
    <row r="502" spans="13:65" x14ac:dyDescent="0.25">
      <c r="M502" s="91"/>
      <c r="N502" s="91"/>
      <c r="O502" s="91"/>
      <c r="P502" s="91"/>
      <c r="R502" s="91"/>
      <c r="S502" s="91"/>
      <c r="T502" s="91"/>
      <c r="U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</row>
    <row r="503" spans="13:65" x14ac:dyDescent="0.25">
      <c r="M503" s="91"/>
      <c r="N503" s="91"/>
      <c r="O503" s="91"/>
      <c r="P503" s="91"/>
      <c r="R503" s="91"/>
      <c r="S503" s="91"/>
      <c r="T503" s="91"/>
      <c r="U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</row>
    <row r="504" spans="13:65" x14ac:dyDescent="0.25">
      <c r="M504" s="91"/>
      <c r="N504" s="91"/>
      <c r="O504" s="91"/>
      <c r="P504" s="91"/>
      <c r="R504" s="91"/>
      <c r="S504" s="91"/>
      <c r="T504" s="91"/>
      <c r="U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</row>
    <row r="505" spans="13:65" x14ac:dyDescent="0.25">
      <c r="M505" s="91"/>
      <c r="N505" s="91"/>
      <c r="O505" s="91"/>
      <c r="P505" s="91"/>
      <c r="R505" s="91"/>
      <c r="S505" s="91"/>
      <c r="T505" s="91"/>
      <c r="U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</row>
    <row r="506" spans="13:65" x14ac:dyDescent="0.25">
      <c r="M506" s="91"/>
      <c r="N506" s="91"/>
      <c r="O506" s="91"/>
      <c r="P506" s="91"/>
      <c r="R506" s="91"/>
      <c r="S506" s="91"/>
      <c r="T506" s="91"/>
      <c r="U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</row>
    <row r="507" spans="13:65" x14ac:dyDescent="0.25">
      <c r="M507" s="91"/>
      <c r="N507" s="91"/>
      <c r="O507" s="91"/>
      <c r="P507" s="91"/>
      <c r="R507" s="91"/>
      <c r="S507" s="91"/>
      <c r="T507" s="91"/>
      <c r="U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</row>
    <row r="508" spans="13:65" x14ac:dyDescent="0.25">
      <c r="M508" s="91"/>
      <c r="N508" s="91"/>
      <c r="O508" s="91"/>
      <c r="P508" s="91"/>
      <c r="R508" s="91"/>
      <c r="S508" s="91"/>
      <c r="T508" s="91"/>
      <c r="U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</row>
    <row r="509" spans="13:65" x14ac:dyDescent="0.25">
      <c r="M509" s="91"/>
      <c r="N509" s="91"/>
      <c r="O509" s="91"/>
      <c r="P509" s="91"/>
      <c r="R509" s="91"/>
      <c r="S509" s="91"/>
      <c r="T509" s="91"/>
      <c r="U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</row>
    <row r="510" spans="13:65" x14ac:dyDescent="0.25">
      <c r="M510" s="91"/>
      <c r="N510" s="91"/>
      <c r="O510" s="91"/>
      <c r="P510" s="91"/>
      <c r="R510" s="91"/>
      <c r="S510" s="91"/>
      <c r="T510" s="91"/>
      <c r="U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</row>
    <row r="511" spans="13:65" x14ac:dyDescent="0.25">
      <c r="M511" s="91"/>
      <c r="N511" s="91"/>
      <c r="O511" s="91"/>
      <c r="P511" s="91"/>
      <c r="R511" s="91"/>
      <c r="S511" s="91"/>
      <c r="T511" s="91"/>
      <c r="U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</row>
    <row r="512" spans="13:65" x14ac:dyDescent="0.25">
      <c r="M512" s="91"/>
      <c r="N512" s="91"/>
      <c r="O512" s="91"/>
      <c r="P512" s="91"/>
      <c r="R512" s="91"/>
      <c r="S512" s="91"/>
      <c r="T512" s="91"/>
      <c r="U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</row>
    <row r="513" spans="13:65" x14ac:dyDescent="0.25">
      <c r="M513" s="91"/>
      <c r="N513" s="91"/>
      <c r="O513" s="91"/>
      <c r="P513" s="91"/>
      <c r="R513" s="91"/>
      <c r="S513" s="91"/>
      <c r="T513" s="91"/>
      <c r="U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</row>
    <row r="514" spans="13:65" x14ac:dyDescent="0.25">
      <c r="M514" s="91"/>
      <c r="N514" s="91"/>
      <c r="O514" s="91"/>
      <c r="P514" s="91"/>
      <c r="R514" s="91"/>
      <c r="S514" s="91"/>
      <c r="T514" s="91"/>
      <c r="U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</row>
    <row r="515" spans="13:65" x14ac:dyDescent="0.25">
      <c r="M515" s="91"/>
      <c r="N515" s="91"/>
      <c r="O515" s="91"/>
      <c r="P515" s="91"/>
      <c r="R515" s="91"/>
      <c r="S515" s="91"/>
      <c r="T515" s="91"/>
      <c r="U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</row>
    <row r="516" spans="13:65" x14ac:dyDescent="0.25">
      <c r="M516" s="91"/>
      <c r="N516" s="91"/>
      <c r="O516" s="91"/>
      <c r="P516" s="91"/>
      <c r="R516" s="91"/>
      <c r="S516" s="91"/>
      <c r="T516" s="91"/>
      <c r="U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</row>
    <row r="517" spans="13:65" x14ac:dyDescent="0.25">
      <c r="M517" s="91"/>
      <c r="N517" s="91"/>
      <c r="O517" s="91"/>
      <c r="P517" s="91"/>
      <c r="R517" s="91"/>
      <c r="S517" s="91"/>
      <c r="T517" s="91"/>
      <c r="U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</row>
    <row r="518" spans="13:65" x14ac:dyDescent="0.25">
      <c r="M518" s="91"/>
      <c r="N518" s="91"/>
      <c r="O518" s="91"/>
      <c r="P518" s="91"/>
      <c r="R518" s="91"/>
      <c r="S518" s="91"/>
      <c r="T518" s="91"/>
      <c r="U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</row>
    <row r="519" spans="13:65" x14ac:dyDescent="0.25">
      <c r="M519" s="91"/>
      <c r="N519" s="91"/>
      <c r="O519" s="91"/>
      <c r="P519" s="91"/>
      <c r="R519" s="91"/>
      <c r="S519" s="91"/>
      <c r="T519" s="91"/>
      <c r="U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</row>
    <row r="520" spans="13:65" x14ac:dyDescent="0.25">
      <c r="M520" s="91"/>
      <c r="N520" s="91"/>
      <c r="O520" s="91"/>
      <c r="P520" s="91"/>
      <c r="R520" s="91"/>
      <c r="S520" s="91"/>
      <c r="T520" s="91"/>
      <c r="U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</row>
    <row r="521" spans="13:65" x14ac:dyDescent="0.25">
      <c r="M521" s="91"/>
      <c r="N521" s="91"/>
      <c r="O521" s="91"/>
      <c r="P521" s="91"/>
      <c r="R521" s="91"/>
      <c r="S521" s="91"/>
      <c r="T521" s="91"/>
      <c r="U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</row>
    <row r="522" spans="13:65" x14ac:dyDescent="0.25">
      <c r="M522" s="91"/>
      <c r="N522" s="91"/>
      <c r="O522" s="91"/>
      <c r="P522" s="91"/>
      <c r="R522" s="91"/>
      <c r="S522" s="91"/>
      <c r="T522" s="91"/>
      <c r="U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</row>
    <row r="523" spans="13:65" x14ac:dyDescent="0.25">
      <c r="M523" s="91"/>
      <c r="N523" s="91"/>
      <c r="O523" s="91"/>
      <c r="P523" s="91"/>
      <c r="R523" s="91"/>
      <c r="S523" s="91"/>
      <c r="T523" s="91"/>
      <c r="U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</row>
    <row r="524" spans="13:65" x14ac:dyDescent="0.25">
      <c r="M524" s="91"/>
      <c r="N524" s="91"/>
      <c r="O524" s="91"/>
      <c r="P524" s="91"/>
      <c r="R524" s="91"/>
      <c r="S524" s="91"/>
      <c r="T524" s="91"/>
      <c r="U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</row>
    <row r="525" spans="13:65" x14ac:dyDescent="0.25">
      <c r="M525" s="91"/>
      <c r="N525" s="91"/>
      <c r="O525" s="91"/>
      <c r="P525" s="91"/>
      <c r="R525" s="91"/>
      <c r="S525" s="91"/>
      <c r="T525" s="91"/>
      <c r="U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</row>
    <row r="526" spans="13:65" x14ac:dyDescent="0.25">
      <c r="M526" s="91"/>
      <c r="N526" s="91"/>
      <c r="O526" s="91"/>
      <c r="P526" s="91"/>
      <c r="R526" s="91"/>
      <c r="S526" s="91"/>
      <c r="T526" s="91"/>
      <c r="U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</row>
    <row r="527" spans="13:65" x14ac:dyDescent="0.25">
      <c r="M527" s="91"/>
      <c r="N527" s="91"/>
      <c r="O527" s="91"/>
      <c r="P527" s="91"/>
      <c r="R527" s="91"/>
      <c r="S527" s="91"/>
      <c r="T527" s="91"/>
      <c r="U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</row>
    <row r="528" spans="13:65" x14ac:dyDescent="0.25">
      <c r="M528" s="91"/>
      <c r="N528" s="91"/>
      <c r="O528" s="91"/>
      <c r="P528" s="91"/>
      <c r="R528" s="91"/>
      <c r="S528" s="91"/>
      <c r="T528" s="91"/>
      <c r="U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</row>
    <row r="529" spans="13:65" x14ac:dyDescent="0.25">
      <c r="M529" s="91"/>
      <c r="N529" s="91"/>
      <c r="O529" s="91"/>
      <c r="P529" s="91"/>
      <c r="R529" s="91"/>
      <c r="S529" s="91"/>
      <c r="T529" s="91"/>
      <c r="U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</row>
    <row r="530" spans="13:65" x14ac:dyDescent="0.25">
      <c r="M530" s="91"/>
      <c r="N530" s="91"/>
      <c r="O530" s="91"/>
      <c r="P530" s="91"/>
      <c r="R530" s="91"/>
      <c r="S530" s="91"/>
      <c r="T530" s="91"/>
      <c r="U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</row>
    <row r="531" spans="13:65" x14ac:dyDescent="0.25">
      <c r="M531" s="91"/>
      <c r="N531" s="91"/>
      <c r="O531" s="91"/>
      <c r="P531" s="91"/>
      <c r="R531" s="91"/>
      <c r="S531" s="91"/>
      <c r="T531" s="91"/>
      <c r="U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</row>
    <row r="532" spans="13:65" x14ac:dyDescent="0.25">
      <c r="M532" s="91"/>
      <c r="N532" s="91"/>
      <c r="O532" s="91"/>
      <c r="P532" s="91"/>
      <c r="R532" s="91"/>
      <c r="S532" s="91"/>
      <c r="T532" s="91"/>
      <c r="U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</row>
    <row r="533" spans="13:65" x14ac:dyDescent="0.25">
      <c r="M533" s="91"/>
      <c r="N533" s="91"/>
      <c r="O533" s="91"/>
      <c r="P533" s="91"/>
      <c r="R533" s="91"/>
      <c r="S533" s="91"/>
      <c r="T533" s="91"/>
      <c r="U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</row>
    <row r="534" spans="13:65" x14ac:dyDescent="0.25">
      <c r="M534" s="91"/>
      <c r="N534" s="91"/>
      <c r="O534" s="91"/>
      <c r="P534" s="91"/>
      <c r="R534" s="91"/>
      <c r="S534" s="91"/>
      <c r="T534" s="91"/>
      <c r="U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</row>
    <row r="535" spans="13:65" x14ac:dyDescent="0.25">
      <c r="M535" s="91"/>
      <c r="N535" s="91"/>
      <c r="O535" s="91"/>
      <c r="P535" s="91"/>
      <c r="R535" s="91"/>
      <c r="S535" s="91"/>
      <c r="T535" s="91"/>
      <c r="U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</row>
    <row r="536" spans="13:65" x14ac:dyDescent="0.25">
      <c r="M536" s="91"/>
      <c r="N536" s="91"/>
      <c r="O536" s="91"/>
      <c r="P536" s="91"/>
      <c r="R536" s="91"/>
      <c r="S536" s="91"/>
      <c r="T536" s="91"/>
      <c r="U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</row>
    <row r="537" spans="13:65" x14ac:dyDescent="0.25">
      <c r="M537" s="91"/>
      <c r="N537" s="91"/>
      <c r="O537" s="91"/>
      <c r="P537" s="91"/>
      <c r="R537" s="91"/>
      <c r="S537" s="91"/>
      <c r="T537" s="91"/>
      <c r="U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</row>
    <row r="538" spans="13:65" x14ac:dyDescent="0.25">
      <c r="M538" s="91"/>
      <c r="N538" s="91"/>
      <c r="O538" s="91"/>
      <c r="P538" s="91"/>
      <c r="R538" s="91"/>
      <c r="S538" s="91"/>
      <c r="T538" s="91"/>
      <c r="U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</row>
    <row r="539" spans="13:65" x14ac:dyDescent="0.25">
      <c r="M539" s="91"/>
      <c r="N539" s="91"/>
      <c r="O539" s="91"/>
      <c r="P539" s="91"/>
      <c r="R539" s="91"/>
      <c r="S539" s="91"/>
      <c r="T539" s="91"/>
      <c r="U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</row>
    <row r="540" spans="13:65" x14ac:dyDescent="0.25">
      <c r="M540" s="91"/>
      <c r="N540" s="91"/>
      <c r="O540" s="91"/>
      <c r="P540" s="91"/>
      <c r="R540" s="91"/>
      <c r="S540" s="91"/>
      <c r="T540" s="91"/>
      <c r="U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</row>
    <row r="541" spans="13:65" x14ac:dyDescent="0.25">
      <c r="M541" s="91"/>
      <c r="N541" s="91"/>
      <c r="O541" s="91"/>
      <c r="P541" s="91"/>
      <c r="R541" s="91"/>
      <c r="S541" s="91"/>
      <c r="T541" s="91"/>
      <c r="U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</row>
    <row r="542" spans="13:65" x14ac:dyDescent="0.25">
      <c r="M542" s="91"/>
      <c r="N542" s="91"/>
      <c r="O542" s="91"/>
      <c r="P542" s="91"/>
      <c r="R542" s="91"/>
      <c r="S542" s="91"/>
      <c r="T542" s="91"/>
      <c r="U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</row>
    <row r="543" spans="13:65" x14ac:dyDescent="0.25">
      <c r="M543" s="91"/>
      <c r="N543" s="91"/>
      <c r="O543" s="91"/>
      <c r="P543" s="91"/>
      <c r="R543" s="91"/>
      <c r="S543" s="91"/>
      <c r="T543" s="91"/>
      <c r="U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</row>
    <row r="544" spans="13:65" x14ac:dyDescent="0.25">
      <c r="M544" s="91"/>
      <c r="N544" s="91"/>
      <c r="O544" s="91"/>
      <c r="P544" s="91"/>
      <c r="R544" s="91"/>
      <c r="S544" s="91"/>
      <c r="T544" s="91"/>
      <c r="U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</row>
    <row r="545" spans="13:65" x14ac:dyDescent="0.25">
      <c r="M545" s="91"/>
      <c r="N545" s="91"/>
      <c r="O545" s="91"/>
      <c r="P545" s="91"/>
      <c r="R545" s="91"/>
      <c r="S545" s="91"/>
      <c r="T545" s="91"/>
      <c r="U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</row>
    <row r="546" spans="13:65" x14ac:dyDescent="0.25">
      <c r="M546" s="91"/>
      <c r="N546" s="91"/>
      <c r="O546" s="91"/>
      <c r="P546" s="91"/>
      <c r="R546" s="91"/>
      <c r="S546" s="91"/>
      <c r="T546" s="91"/>
      <c r="U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</row>
    <row r="547" spans="13:65" x14ac:dyDescent="0.25">
      <c r="M547" s="91"/>
      <c r="N547" s="91"/>
      <c r="O547" s="91"/>
      <c r="P547" s="91"/>
      <c r="R547" s="91"/>
      <c r="S547" s="91"/>
      <c r="T547" s="91"/>
      <c r="U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</row>
    <row r="548" spans="13:65" x14ac:dyDescent="0.25">
      <c r="M548" s="91"/>
      <c r="N548" s="91"/>
      <c r="O548" s="91"/>
      <c r="P548" s="91"/>
      <c r="R548" s="91"/>
      <c r="S548" s="91"/>
      <c r="T548" s="91"/>
      <c r="U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</row>
    <row r="549" spans="13:65" x14ac:dyDescent="0.25">
      <c r="M549" s="91"/>
      <c r="N549" s="91"/>
      <c r="O549" s="91"/>
      <c r="P549" s="91"/>
      <c r="R549" s="91"/>
      <c r="S549" s="91"/>
      <c r="T549" s="91"/>
      <c r="U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</row>
    <row r="550" spans="13:65" x14ac:dyDescent="0.25">
      <c r="M550" s="91"/>
      <c r="N550" s="91"/>
      <c r="O550" s="91"/>
      <c r="P550" s="91"/>
      <c r="R550" s="91"/>
      <c r="S550" s="91"/>
      <c r="T550" s="91"/>
      <c r="U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</row>
    <row r="551" spans="13:65" x14ac:dyDescent="0.25">
      <c r="M551" s="91"/>
      <c r="N551" s="91"/>
      <c r="O551" s="91"/>
      <c r="P551" s="91"/>
      <c r="R551" s="91"/>
      <c r="S551" s="91"/>
      <c r="T551" s="91"/>
      <c r="U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</row>
    <row r="552" spans="13:65" x14ac:dyDescent="0.25">
      <c r="M552" s="91"/>
      <c r="N552" s="91"/>
      <c r="O552" s="91"/>
      <c r="P552" s="91"/>
      <c r="R552" s="91"/>
      <c r="S552" s="91"/>
      <c r="T552" s="91"/>
      <c r="U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</row>
    <row r="553" spans="13:65" x14ac:dyDescent="0.25">
      <c r="M553" s="91"/>
      <c r="N553" s="91"/>
      <c r="O553" s="91"/>
      <c r="P553" s="91"/>
      <c r="R553" s="91"/>
      <c r="S553" s="91"/>
      <c r="T553" s="91"/>
      <c r="U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</row>
    <row r="554" spans="13:65" x14ac:dyDescent="0.25">
      <c r="M554" s="91"/>
      <c r="N554" s="91"/>
      <c r="O554" s="91"/>
      <c r="P554" s="91"/>
      <c r="R554" s="91"/>
      <c r="S554" s="91"/>
      <c r="T554" s="91"/>
      <c r="U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</row>
    <row r="555" spans="13:65" x14ac:dyDescent="0.25">
      <c r="M555" s="91"/>
      <c r="N555" s="91"/>
      <c r="O555" s="91"/>
      <c r="P555" s="91"/>
      <c r="R555" s="91"/>
      <c r="S555" s="91"/>
      <c r="T555" s="91"/>
      <c r="U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</row>
    <row r="556" spans="13:65" x14ac:dyDescent="0.25">
      <c r="M556" s="91"/>
      <c r="N556" s="91"/>
      <c r="O556" s="91"/>
      <c r="P556" s="91"/>
      <c r="R556" s="91"/>
      <c r="S556" s="91"/>
      <c r="T556" s="91"/>
      <c r="U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</row>
    <row r="557" spans="13:65" x14ac:dyDescent="0.25">
      <c r="M557" s="91"/>
      <c r="N557" s="91"/>
      <c r="O557" s="91"/>
      <c r="P557" s="91"/>
      <c r="R557" s="91"/>
      <c r="S557" s="91"/>
      <c r="T557" s="91"/>
      <c r="U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</row>
    <row r="558" spans="13:65" x14ac:dyDescent="0.25">
      <c r="M558" s="91"/>
      <c r="N558" s="91"/>
      <c r="O558" s="91"/>
      <c r="P558" s="91"/>
      <c r="R558" s="91"/>
      <c r="S558" s="91"/>
      <c r="T558" s="91"/>
      <c r="U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</row>
    <row r="559" spans="13:65" x14ac:dyDescent="0.25">
      <c r="M559" s="91"/>
      <c r="N559" s="91"/>
      <c r="O559" s="91"/>
      <c r="P559" s="91"/>
      <c r="R559" s="91"/>
      <c r="S559" s="91"/>
      <c r="T559" s="91"/>
      <c r="U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</row>
    <row r="560" spans="13:65" x14ac:dyDescent="0.25">
      <c r="M560" s="91"/>
      <c r="N560" s="91"/>
      <c r="O560" s="91"/>
      <c r="P560" s="91"/>
      <c r="R560" s="91"/>
      <c r="S560" s="91"/>
      <c r="T560" s="91"/>
      <c r="U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</row>
    <row r="561" spans="13:65" x14ac:dyDescent="0.25">
      <c r="M561" s="91"/>
      <c r="N561" s="91"/>
      <c r="O561" s="91"/>
      <c r="P561" s="91"/>
      <c r="R561" s="91"/>
      <c r="S561" s="91"/>
      <c r="T561" s="91"/>
      <c r="U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</row>
    <row r="562" spans="13:65" x14ac:dyDescent="0.25">
      <c r="M562" s="91"/>
      <c r="N562" s="91"/>
      <c r="O562" s="91"/>
      <c r="P562" s="91"/>
      <c r="R562" s="91"/>
      <c r="S562" s="91"/>
      <c r="T562" s="91"/>
      <c r="U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</row>
    <row r="563" spans="13:65" x14ac:dyDescent="0.25">
      <c r="M563" s="91"/>
      <c r="N563" s="91"/>
      <c r="O563" s="91"/>
      <c r="P563" s="91"/>
      <c r="R563" s="91"/>
      <c r="S563" s="91"/>
      <c r="T563" s="91"/>
      <c r="U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</row>
    <row r="564" spans="13:65" x14ac:dyDescent="0.25">
      <c r="M564" s="91"/>
      <c r="N564" s="91"/>
      <c r="O564" s="91"/>
      <c r="P564" s="91"/>
      <c r="R564" s="91"/>
      <c r="S564" s="91"/>
      <c r="T564" s="91"/>
      <c r="U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</row>
    <row r="565" spans="13:65" x14ac:dyDescent="0.25">
      <c r="M565" s="91"/>
      <c r="N565" s="91"/>
      <c r="O565" s="91"/>
      <c r="P565" s="91"/>
      <c r="R565" s="91"/>
      <c r="S565" s="91"/>
      <c r="T565" s="91"/>
      <c r="U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</row>
    <row r="566" spans="13:65" x14ac:dyDescent="0.25">
      <c r="M566" s="91"/>
      <c r="N566" s="91"/>
      <c r="O566" s="91"/>
      <c r="P566" s="91"/>
      <c r="R566" s="91"/>
      <c r="S566" s="91"/>
      <c r="T566" s="91"/>
      <c r="U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</row>
    <row r="567" spans="13:65" x14ac:dyDescent="0.25">
      <c r="M567" s="91"/>
      <c r="N567" s="91"/>
      <c r="O567" s="91"/>
      <c r="P567" s="91"/>
      <c r="R567" s="91"/>
      <c r="S567" s="91"/>
      <c r="T567" s="91"/>
      <c r="U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</row>
    <row r="568" spans="13:65" x14ac:dyDescent="0.25">
      <c r="M568" s="91"/>
      <c r="N568" s="91"/>
      <c r="O568" s="91"/>
      <c r="P568" s="91"/>
      <c r="R568" s="91"/>
      <c r="S568" s="91"/>
      <c r="T568" s="91"/>
      <c r="U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</row>
    <row r="569" spans="13:65" x14ac:dyDescent="0.25">
      <c r="M569" s="91"/>
      <c r="N569" s="91"/>
      <c r="O569" s="91"/>
      <c r="P569" s="91"/>
      <c r="R569" s="91"/>
      <c r="S569" s="91"/>
      <c r="T569" s="91"/>
      <c r="U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</row>
    <row r="570" spans="13:65" x14ac:dyDescent="0.25">
      <c r="M570" s="91"/>
      <c r="N570" s="91"/>
      <c r="O570" s="91"/>
      <c r="P570" s="91"/>
      <c r="R570" s="91"/>
      <c r="S570" s="91"/>
      <c r="T570" s="91"/>
      <c r="U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</row>
    <row r="571" spans="13:65" x14ac:dyDescent="0.25">
      <c r="M571" s="91"/>
      <c r="N571" s="91"/>
      <c r="O571" s="91"/>
      <c r="P571" s="91"/>
      <c r="R571" s="91"/>
      <c r="S571" s="91"/>
      <c r="T571" s="91"/>
      <c r="U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</row>
    <row r="572" spans="13:65" x14ac:dyDescent="0.25">
      <c r="M572" s="91"/>
      <c r="N572" s="91"/>
      <c r="O572" s="91"/>
      <c r="P572" s="91"/>
      <c r="R572" s="91"/>
      <c r="S572" s="91"/>
      <c r="T572" s="91"/>
      <c r="U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</row>
    <row r="573" spans="13:65" x14ac:dyDescent="0.25">
      <c r="M573" s="91"/>
      <c r="N573" s="91"/>
      <c r="O573" s="91"/>
      <c r="P573" s="91"/>
      <c r="R573" s="91"/>
      <c r="S573" s="91"/>
      <c r="T573" s="91"/>
      <c r="U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</row>
    <row r="574" spans="13:65" x14ac:dyDescent="0.25">
      <c r="M574" s="91"/>
      <c r="N574" s="91"/>
      <c r="O574" s="91"/>
      <c r="P574" s="91"/>
      <c r="R574" s="91"/>
      <c r="S574" s="91"/>
      <c r="T574" s="91"/>
      <c r="U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</row>
    <row r="575" spans="13:65" x14ac:dyDescent="0.25">
      <c r="M575" s="91"/>
      <c r="N575" s="91"/>
      <c r="O575" s="91"/>
      <c r="P575" s="91"/>
      <c r="R575" s="91"/>
      <c r="S575" s="91"/>
      <c r="T575" s="91"/>
      <c r="U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</row>
    <row r="576" spans="13:65" x14ac:dyDescent="0.25">
      <c r="M576" s="91"/>
      <c r="N576" s="91"/>
      <c r="O576" s="91"/>
      <c r="P576" s="91"/>
      <c r="R576" s="91"/>
      <c r="S576" s="91"/>
      <c r="T576" s="91"/>
      <c r="U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</row>
    <row r="577" spans="13:65" x14ac:dyDescent="0.25">
      <c r="M577" s="91"/>
      <c r="N577" s="91"/>
      <c r="O577" s="91"/>
      <c r="P577" s="91"/>
      <c r="R577" s="91"/>
      <c r="S577" s="91"/>
      <c r="T577" s="91"/>
      <c r="U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</row>
    <row r="578" spans="13:65" x14ac:dyDescent="0.25">
      <c r="M578" s="91"/>
      <c r="N578" s="91"/>
      <c r="O578" s="91"/>
      <c r="P578" s="91"/>
      <c r="R578" s="91"/>
      <c r="S578" s="91"/>
      <c r="T578" s="91"/>
      <c r="U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</row>
    <row r="579" spans="13:65" x14ac:dyDescent="0.25">
      <c r="M579" s="91"/>
      <c r="N579" s="91"/>
      <c r="O579" s="91"/>
      <c r="P579" s="91"/>
      <c r="R579" s="91"/>
      <c r="S579" s="91"/>
      <c r="T579" s="91"/>
      <c r="U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</row>
    <row r="580" spans="13:65" x14ac:dyDescent="0.25">
      <c r="M580" s="91"/>
      <c r="N580" s="91"/>
      <c r="O580" s="91"/>
      <c r="P580" s="91"/>
      <c r="R580" s="91"/>
      <c r="S580" s="91"/>
      <c r="T580" s="91"/>
      <c r="U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</row>
    <row r="581" spans="13:65" x14ac:dyDescent="0.25">
      <c r="M581" s="91"/>
      <c r="N581" s="91"/>
      <c r="O581" s="91"/>
      <c r="P581" s="91"/>
      <c r="R581" s="91"/>
      <c r="S581" s="91"/>
      <c r="T581" s="91"/>
      <c r="U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</row>
    <row r="582" spans="13:65" x14ac:dyDescent="0.25">
      <c r="M582" s="91"/>
      <c r="N582" s="91"/>
      <c r="O582" s="91"/>
      <c r="P582" s="91"/>
      <c r="R582" s="91"/>
      <c r="S582" s="91"/>
      <c r="T582" s="91"/>
      <c r="U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</row>
    <row r="583" spans="13:65" x14ac:dyDescent="0.25">
      <c r="M583" s="91"/>
      <c r="N583" s="91"/>
      <c r="O583" s="91"/>
      <c r="P583" s="91"/>
      <c r="R583" s="91"/>
      <c r="S583" s="91"/>
      <c r="T583" s="91"/>
      <c r="U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</row>
    <row r="584" spans="13:65" x14ac:dyDescent="0.25">
      <c r="M584" s="91"/>
      <c r="N584" s="91"/>
      <c r="O584" s="91"/>
      <c r="P584" s="91"/>
      <c r="R584" s="91"/>
      <c r="S584" s="91"/>
      <c r="T584" s="91"/>
      <c r="U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</row>
    <row r="585" spans="13:65" x14ac:dyDescent="0.25">
      <c r="M585" s="91"/>
      <c r="N585" s="91"/>
      <c r="O585" s="91"/>
      <c r="P585" s="91"/>
      <c r="R585" s="91"/>
      <c r="S585" s="91"/>
      <c r="T585" s="91"/>
      <c r="U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</row>
    <row r="586" spans="13:65" x14ac:dyDescent="0.25">
      <c r="M586" s="91"/>
      <c r="N586" s="91"/>
      <c r="O586" s="91"/>
      <c r="P586" s="91"/>
      <c r="R586" s="91"/>
      <c r="S586" s="91"/>
      <c r="T586" s="91"/>
      <c r="U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</row>
    <row r="587" spans="13:65" x14ac:dyDescent="0.25">
      <c r="M587" s="91"/>
      <c r="N587" s="91"/>
      <c r="O587" s="91"/>
      <c r="P587" s="91"/>
      <c r="R587" s="91"/>
      <c r="S587" s="91"/>
      <c r="T587" s="91"/>
      <c r="U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</row>
    <row r="588" spans="13:65" x14ac:dyDescent="0.25">
      <c r="M588" s="91"/>
      <c r="N588" s="91"/>
      <c r="O588" s="91"/>
      <c r="P588" s="91"/>
      <c r="R588" s="91"/>
      <c r="S588" s="91"/>
      <c r="T588" s="91"/>
      <c r="U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</row>
    <row r="589" spans="13:65" x14ac:dyDescent="0.25">
      <c r="M589" s="91"/>
      <c r="N589" s="91"/>
      <c r="O589" s="91"/>
      <c r="P589" s="91"/>
      <c r="R589" s="91"/>
      <c r="S589" s="91"/>
      <c r="T589" s="91"/>
      <c r="U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</row>
    <row r="590" spans="13:65" x14ac:dyDescent="0.25">
      <c r="M590" s="91"/>
      <c r="N590" s="91"/>
      <c r="O590" s="91"/>
      <c r="P590" s="91"/>
      <c r="R590" s="91"/>
      <c r="S590" s="91"/>
      <c r="T590" s="91"/>
      <c r="U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</row>
    <row r="591" spans="13:65" x14ac:dyDescent="0.25">
      <c r="M591" s="91"/>
      <c r="N591" s="91"/>
      <c r="O591" s="91"/>
      <c r="P591" s="91"/>
      <c r="R591" s="91"/>
      <c r="S591" s="91"/>
      <c r="T591" s="91"/>
      <c r="U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</row>
    <row r="592" spans="13:65" x14ac:dyDescent="0.25">
      <c r="M592" s="91"/>
      <c r="N592" s="91"/>
      <c r="O592" s="91"/>
      <c r="P592" s="91"/>
      <c r="R592" s="91"/>
      <c r="S592" s="91"/>
      <c r="T592" s="91"/>
      <c r="U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</row>
    <row r="593" spans="13:65" x14ac:dyDescent="0.25">
      <c r="M593" s="91"/>
      <c r="N593" s="91"/>
      <c r="O593" s="91"/>
      <c r="P593" s="91"/>
      <c r="R593" s="91"/>
      <c r="S593" s="91"/>
      <c r="T593" s="91"/>
      <c r="U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</row>
    <row r="594" spans="13:65" x14ac:dyDescent="0.25">
      <c r="M594" s="91"/>
      <c r="N594" s="91"/>
      <c r="O594" s="91"/>
      <c r="P594" s="91"/>
      <c r="R594" s="91"/>
      <c r="S594" s="91"/>
      <c r="T594" s="91"/>
      <c r="U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</row>
    <row r="595" spans="13:65" x14ac:dyDescent="0.25">
      <c r="M595" s="91"/>
      <c r="N595" s="91"/>
      <c r="O595" s="91"/>
      <c r="P595" s="91"/>
      <c r="R595" s="91"/>
      <c r="S595" s="91"/>
      <c r="T595" s="91"/>
      <c r="U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</row>
    <row r="596" spans="13:65" x14ac:dyDescent="0.25">
      <c r="M596" s="91"/>
      <c r="N596" s="91"/>
      <c r="O596" s="91"/>
      <c r="P596" s="91"/>
      <c r="R596" s="91"/>
      <c r="S596" s="91"/>
      <c r="T596" s="91"/>
      <c r="U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</row>
    <row r="597" spans="13:65" x14ac:dyDescent="0.25">
      <c r="M597" s="91"/>
      <c r="N597" s="91"/>
      <c r="O597" s="91"/>
      <c r="P597" s="91"/>
      <c r="R597" s="91"/>
      <c r="S597" s="91"/>
      <c r="T597" s="91"/>
      <c r="U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</row>
    <row r="598" spans="13:65" x14ac:dyDescent="0.25">
      <c r="M598" s="91"/>
      <c r="N598" s="91"/>
      <c r="O598" s="91"/>
      <c r="P598" s="91"/>
      <c r="R598" s="91"/>
      <c r="S598" s="91"/>
      <c r="T598" s="91"/>
      <c r="U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</row>
    <row r="599" spans="13:65" x14ac:dyDescent="0.25">
      <c r="M599" s="91"/>
      <c r="N599" s="91"/>
      <c r="O599" s="91"/>
      <c r="P599" s="91"/>
      <c r="R599" s="91"/>
      <c r="S599" s="91"/>
      <c r="T599" s="91"/>
      <c r="U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</row>
    <row r="600" spans="13:65" x14ac:dyDescent="0.25">
      <c r="M600" s="91"/>
      <c r="N600" s="91"/>
      <c r="O600" s="91"/>
      <c r="P600" s="91"/>
      <c r="R600" s="91"/>
      <c r="S600" s="91"/>
      <c r="T600" s="91"/>
      <c r="U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</row>
    <row r="601" spans="13:65" x14ac:dyDescent="0.25">
      <c r="M601" s="91"/>
      <c r="N601" s="91"/>
      <c r="O601" s="91"/>
      <c r="P601" s="91"/>
      <c r="R601" s="91"/>
      <c r="S601" s="91"/>
      <c r="T601" s="91"/>
      <c r="U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</row>
    <row r="602" spans="13:65" x14ac:dyDescent="0.25">
      <c r="M602" s="91"/>
      <c r="N602" s="91"/>
      <c r="O602" s="91"/>
      <c r="P602" s="91"/>
      <c r="R602" s="91"/>
      <c r="S602" s="91"/>
      <c r="T602" s="91"/>
      <c r="U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</row>
    <row r="603" spans="13:65" x14ac:dyDescent="0.25">
      <c r="M603" s="91"/>
      <c r="N603" s="91"/>
      <c r="O603" s="91"/>
      <c r="P603" s="91"/>
      <c r="R603" s="91"/>
      <c r="S603" s="91"/>
      <c r="T603" s="91"/>
      <c r="U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</row>
    <row r="604" spans="13:65" x14ac:dyDescent="0.25">
      <c r="M604" s="91"/>
      <c r="N604" s="91"/>
      <c r="O604" s="91"/>
      <c r="P604" s="91"/>
      <c r="R604" s="91"/>
      <c r="S604" s="91"/>
      <c r="T604" s="91"/>
      <c r="U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</row>
    <row r="605" spans="13:65" x14ac:dyDescent="0.25">
      <c r="M605" s="91"/>
      <c r="N605" s="91"/>
      <c r="O605" s="91"/>
      <c r="P605" s="91"/>
      <c r="R605" s="91"/>
      <c r="S605" s="91"/>
      <c r="T605" s="91"/>
      <c r="U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</row>
    <row r="606" spans="13:65" x14ac:dyDescent="0.25">
      <c r="M606" s="91"/>
      <c r="N606" s="91"/>
      <c r="O606" s="91"/>
      <c r="P606" s="91"/>
      <c r="R606" s="91"/>
      <c r="S606" s="91"/>
      <c r="T606" s="91"/>
      <c r="U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</row>
    <row r="607" spans="13:65" x14ac:dyDescent="0.25">
      <c r="M607" s="91"/>
      <c r="N607" s="91"/>
      <c r="O607" s="91"/>
      <c r="P607" s="91"/>
      <c r="R607" s="91"/>
      <c r="S607" s="91"/>
      <c r="T607" s="91"/>
      <c r="U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</row>
    <row r="608" spans="13:65" x14ac:dyDescent="0.25">
      <c r="M608" s="91"/>
      <c r="N608" s="91"/>
      <c r="O608" s="91"/>
      <c r="P608" s="91"/>
      <c r="R608" s="91"/>
      <c r="S608" s="91"/>
      <c r="T608" s="91"/>
      <c r="U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</row>
    <row r="609" spans="13:65" x14ac:dyDescent="0.25">
      <c r="M609" s="91"/>
      <c r="N609" s="91"/>
      <c r="O609" s="91"/>
      <c r="P609" s="91"/>
      <c r="R609" s="91"/>
      <c r="S609" s="91"/>
      <c r="T609" s="91"/>
      <c r="U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</row>
    <row r="610" spans="13:65" x14ac:dyDescent="0.25">
      <c r="M610" s="91"/>
      <c r="N610" s="91"/>
      <c r="O610" s="91"/>
      <c r="P610" s="91"/>
      <c r="R610" s="91"/>
      <c r="S610" s="91"/>
      <c r="T610" s="91"/>
      <c r="U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</row>
    <row r="611" spans="13:65" x14ac:dyDescent="0.25">
      <c r="M611" s="91"/>
      <c r="N611" s="91"/>
      <c r="O611" s="91"/>
      <c r="P611" s="91"/>
      <c r="R611" s="91"/>
      <c r="S611" s="91"/>
      <c r="T611" s="91"/>
      <c r="U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</row>
    <row r="612" spans="13:65" x14ac:dyDescent="0.25">
      <c r="M612" s="91"/>
      <c r="N612" s="91"/>
      <c r="O612" s="91"/>
      <c r="P612" s="91"/>
      <c r="R612" s="91"/>
      <c r="S612" s="91"/>
      <c r="T612" s="91"/>
      <c r="U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</row>
    <row r="613" spans="13:65" x14ac:dyDescent="0.25">
      <c r="M613" s="91"/>
      <c r="N613" s="91"/>
      <c r="O613" s="91"/>
      <c r="P613" s="91"/>
      <c r="R613" s="91"/>
      <c r="S613" s="91"/>
      <c r="T613" s="91"/>
      <c r="U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</row>
    <row r="614" spans="13:65" x14ac:dyDescent="0.25">
      <c r="M614" s="91"/>
      <c r="N614" s="91"/>
      <c r="O614" s="91"/>
      <c r="P614" s="91"/>
      <c r="R614" s="91"/>
      <c r="S614" s="91"/>
      <c r="T614" s="91"/>
      <c r="U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</row>
    <row r="615" spans="13:65" x14ac:dyDescent="0.25">
      <c r="M615" s="91"/>
      <c r="N615" s="91"/>
      <c r="O615" s="91"/>
      <c r="P615" s="91"/>
      <c r="R615" s="91"/>
      <c r="S615" s="91"/>
      <c r="T615" s="91"/>
      <c r="U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</row>
    <row r="616" spans="13:65" x14ac:dyDescent="0.25">
      <c r="M616" s="91"/>
      <c r="N616" s="91"/>
      <c r="O616" s="91"/>
      <c r="P616" s="91"/>
      <c r="R616" s="91"/>
      <c r="S616" s="91"/>
      <c r="T616" s="91"/>
      <c r="U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</row>
    <row r="617" spans="13:65" x14ac:dyDescent="0.25">
      <c r="M617" s="91"/>
      <c r="N617" s="91"/>
      <c r="O617" s="91"/>
      <c r="P617" s="91"/>
      <c r="R617" s="91"/>
      <c r="S617" s="91"/>
      <c r="T617" s="91"/>
      <c r="U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</row>
    <row r="618" spans="13:65" x14ac:dyDescent="0.25">
      <c r="M618" s="91"/>
      <c r="N618" s="91"/>
      <c r="O618" s="91"/>
      <c r="P618" s="91"/>
      <c r="R618" s="91"/>
      <c r="S618" s="91"/>
      <c r="T618" s="91"/>
      <c r="U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</row>
    <row r="619" spans="13:65" x14ac:dyDescent="0.25">
      <c r="M619" s="91"/>
      <c r="N619" s="91"/>
      <c r="O619" s="91"/>
      <c r="P619" s="91"/>
      <c r="R619" s="91"/>
      <c r="S619" s="91"/>
      <c r="T619" s="91"/>
      <c r="U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</row>
    <row r="620" spans="13:65" x14ac:dyDescent="0.25">
      <c r="M620" s="91"/>
      <c r="N620" s="91"/>
      <c r="O620" s="91"/>
      <c r="P620" s="91"/>
      <c r="R620" s="91"/>
      <c r="S620" s="91"/>
      <c r="T620" s="91"/>
      <c r="U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</row>
    <row r="621" spans="13:65" x14ac:dyDescent="0.25">
      <c r="M621" s="91"/>
      <c r="N621" s="91"/>
      <c r="O621" s="91"/>
      <c r="P621" s="91"/>
      <c r="R621" s="91"/>
      <c r="S621" s="91"/>
      <c r="T621" s="91"/>
      <c r="U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</row>
    <row r="622" spans="13:65" x14ac:dyDescent="0.25">
      <c r="M622" s="91"/>
      <c r="N622" s="91"/>
      <c r="O622" s="91"/>
      <c r="P622" s="91"/>
      <c r="R622" s="91"/>
      <c r="S622" s="91"/>
      <c r="T622" s="91"/>
      <c r="U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</row>
    <row r="623" spans="13:65" x14ac:dyDescent="0.25">
      <c r="M623" s="91"/>
      <c r="N623" s="91"/>
      <c r="O623" s="91"/>
      <c r="P623" s="91"/>
      <c r="R623" s="91"/>
      <c r="S623" s="91"/>
      <c r="T623" s="91"/>
      <c r="U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</row>
    <row r="624" spans="13:65" x14ac:dyDescent="0.25">
      <c r="M624" s="91"/>
      <c r="N624" s="91"/>
      <c r="O624" s="91"/>
      <c r="P624" s="91"/>
      <c r="R624" s="91"/>
      <c r="S624" s="91"/>
      <c r="T624" s="91"/>
      <c r="U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</row>
    <row r="625" spans="13:65" x14ac:dyDescent="0.25">
      <c r="M625" s="91"/>
      <c r="N625" s="91"/>
      <c r="O625" s="91"/>
      <c r="P625" s="91"/>
      <c r="R625" s="91"/>
      <c r="S625" s="91"/>
      <c r="T625" s="91"/>
      <c r="U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</row>
    <row r="626" spans="13:65" x14ac:dyDescent="0.25">
      <c r="M626" s="91"/>
      <c r="N626" s="91"/>
      <c r="O626" s="91"/>
      <c r="P626" s="91"/>
      <c r="R626" s="91"/>
      <c r="S626" s="91"/>
      <c r="T626" s="91"/>
      <c r="U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</row>
    <row r="627" spans="13:65" x14ac:dyDescent="0.25">
      <c r="M627" s="91"/>
      <c r="N627" s="91"/>
      <c r="O627" s="91"/>
      <c r="P627" s="91"/>
      <c r="R627" s="91"/>
      <c r="S627" s="91"/>
      <c r="T627" s="91"/>
      <c r="U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</row>
    <row r="628" spans="13:65" x14ac:dyDescent="0.25">
      <c r="M628" s="91"/>
      <c r="N628" s="91"/>
      <c r="O628" s="91"/>
      <c r="P628" s="91"/>
      <c r="R628" s="91"/>
      <c r="S628" s="91"/>
      <c r="T628" s="91"/>
      <c r="U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</row>
    <row r="629" spans="13:65" x14ac:dyDescent="0.25">
      <c r="M629" s="91"/>
      <c r="N629" s="91"/>
      <c r="O629" s="91"/>
      <c r="P629" s="91"/>
      <c r="R629" s="91"/>
      <c r="S629" s="91"/>
      <c r="T629" s="91"/>
      <c r="U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</row>
    <row r="630" spans="13:65" x14ac:dyDescent="0.25">
      <c r="M630" s="91"/>
      <c r="N630" s="91"/>
      <c r="O630" s="91"/>
      <c r="P630" s="91"/>
      <c r="R630" s="91"/>
      <c r="S630" s="91"/>
      <c r="T630" s="91"/>
      <c r="U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</row>
    <row r="631" spans="13:65" x14ac:dyDescent="0.25">
      <c r="M631" s="91"/>
      <c r="N631" s="91"/>
      <c r="O631" s="91"/>
      <c r="P631" s="91"/>
      <c r="R631" s="91"/>
      <c r="S631" s="91"/>
      <c r="T631" s="91"/>
      <c r="U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</row>
    <row r="632" spans="13:65" x14ac:dyDescent="0.25">
      <c r="M632" s="91"/>
      <c r="N632" s="91"/>
      <c r="O632" s="91"/>
      <c r="P632" s="91"/>
      <c r="R632" s="91"/>
      <c r="S632" s="91"/>
      <c r="T632" s="91"/>
      <c r="U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</row>
    <row r="633" spans="13:65" x14ac:dyDescent="0.25">
      <c r="M633" s="91"/>
      <c r="N633" s="91"/>
      <c r="O633" s="91"/>
      <c r="P633" s="91"/>
      <c r="R633" s="91"/>
      <c r="S633" s="91"/>
      <c r="T633" s="91"/>
      <c r="U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</row>
    <row r="634" spans="13:65" x14ac:dyDescent="0.25">
      <c r="M634" s="91"/>
      <c r="N634" s="91"/>
      <c r="O634" s="91"/>
      <c r="P634" s="91"/>
      <c r="R634" s="91"/>
      <c r="S634" s="91"/>
      <c r="T634" s="91"/>
      <c r="U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</row>
    <row r="635" spans="13:65" x14ac:dyDescent="0.25">
      <c r="M635" s="91"/>
      <c r="N635" s="91"/>
      <c r="O635" s="91"/>
      <c r="P635" s="91"/>
      <c r="R635" s="91"/>
      <c r="S635" s="91"/>
      <c r="T635" s="91"/>
      <c r="U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</row>
    <row r="636" spans="13:65" x14ac:dyDescent="0.25">
      <c r="M636" s="91"/>
      <c r="N636" s="91"/>
      <c r="O636" s="91"/>
      <c r="P636" s="91"/>
      <c r="R636" s="91"/>
      <c r="S636" s="91"/>
      <c r="T636" s="91"/>
      <c r="U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</row>
    <row r="637" spans="13:65" x14ac:dyDescent="0.25">
      <c r="M637" s="91"/>
      <c r="N637" s="91"/>
      <c r="O637" s="91"/>
      <c r="P637" s="91"/>
      <c r="R637" s="91"/>
      <c r="S637" s="91"/>
      <c r="T637" s="91"/>
      <c r="U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</row>
    <row r="638" spans="13:65" x14ac:dyDescent="0.25">
      <c r="M638" s="91"/>
      <c r="N638" s="91"/>
      <c r="O638" s="91"/>
      <c r="P638" s="91"/>
      <c r="R638" s="91"/>
      <c r="S638" s="91"/>
      <c r="T638" s="91"/>
      <c r="U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</row>
    <row r="639" spans="13:65" x14ac:dyDescent="0.25">
      <c r="M639" s="91"/>
      <c r="N639" s="91"/>
      <c r="O639" s="91"/>
      <c r="P639" s="91"/>
      <c r="R639" s="91"/>
      <c r="S639" s="91"/>
      <c r="T639" s="91"/>
      <c r="U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</row>
    <row r="640" spans="13:65" x14ac:dyDescent="0.25">
      <c r="M640" s="91"/>
      <c r="N640" s="91"/>
      <c r="O640" s="91"/>
      <c r="P640" s="91"/>
      <c r="R640" s="91"/>
      <c r="S640" s="91"/>
      <c r="T640" s="91"/>
      <c r="U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</row>
    <row r="641" spans="13:65" x14ac:dyDescent="0.25">
      <c r="M641" s="91"/>
      <c r="N641" s="91"/>
      <c r="O641" s="91"/>
      <c r="P641" s="91"/>
      <c r="R641" s="91"/>
      <c r="S641" s="91"/>
      <c r="T641" s="91"/>
      <c r="U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</row>
    <row r="642" spans="13:65" x14ac:dyDescent="0.25">
      <c r="M642" s="91"/>
      <c r="N642" s="91"/>
      <c r="O642" s="91"/>
      <c r="P642" s="91"/>
      <c r="R642" s="91"/>
      <c r="S642" s="91"/>
      <c r="T642" s="91"/>
      <c r="U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</row>
    <row r="643" spans="13:65" x14ac:dyDescent="0.25">
      <c r="M643" s="91"/>
      <c r="N643" s="91"/>
      <c r="O643" s="91"/>
      <c r="P643" s="91"/>
      <c r="R643" s="91"/>
      <c r="S643" s="91"/>
      <c r="T643" s="91"/>
      <c r="U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</row>
    <row r="644" spans="13:65" x14ac:dyDescent="0.25">
      <c r="M644" s="91"/>
      <c r="N644" s="91"/>
      <c r="O644" s="91"/>
      <c r="P644" s="91"/>
      <c r="R644" s="91"/>
      <c r="S644" s="91"/>
      <c r="T644" s="91"/>
      <c r="U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</row>
    <row r="645" spans="13:65" x14ac:dyDescent="0.25">
      <c r="M645" s="91"/>
      <c r="N645" s="91"/>
      <c r="O645" s="91"/>
      <c r="P645" s="91"/>
      <c r="R645" s="91"/>
      <c r="S645" s="91"/>
      <c r="T645" s="91"/>
      <c r="U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</row>
    <row r="646" spans="13:65" x14ac:dyDescent="0.25">
      <c r="M646" s="91"/>
      <c r="N646" s="91"/>
      <c r="O646" s="91"/>
      <c r="P646" s="91"/>
      <c r="R646" s="91"/>
      <c r="S646" s="91"/>
      <c r="T646" s="91"/>
      <c r="U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</row>
    <row r="647" spans="13:65" x14ac:dyDescent="0.25">
      <c r="M647" s="91"/>
      <c r="N647" s="91"/>
      <c r="O647" s="91"/>
      <c r="P647" s="91"/>
      <c r="R647" s="91"/>
      <c r="S647" s="91"/>
      <c r="T647" s="91"/>
      <c r="U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</row>
    <row r="648" spans="13:65" x14ac:dyDescent="0.25">
      <c r="M648" s="91"/>
      <c r="N648" s="91"/>
      <c r="O648" s="91"/>
      <c r="P648" s="91"/>
      <c r="R648" s="91"/>
      <c r="S648" s="91"/>
      <c r="T648" s="91"/>
      <c r="U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</row>
    <row r="649" spans="13:65" x14ac:dyDescent="0.25">
      <c r="M649" s="91"/>
      <c r="N649" s="91"/>
      <c r="O649" s="91"/>
      <c r="P649" s="91"/>
      <c r="R649" s="91"/>
      <c r="S649" s="91"/>
      <c r="T649" s="91"/>
      <c r="U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</row>
    <row r="650" spans="13:65" x14ac:dyDescent="0.25">
      <c r="M650" s="91"/>
      <c r="N650" s="91"/>
      <c r="O650" s="91"/>
      <c r="P650" s="91"/>
      <c r="R650" s="91"/>
      <c r="S650" s="91"/>
      <c r="T650" s="91"/>
      <c r="U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</row>
    <row r="651" spans="13:65" x14ac:dyDescent="0.25">
      <c r="M651" s="91"/>
      <c r="N651" s="91"/>
      <c r="O651" s="91"/>
      <c r="P651" s="91"/>
      <c r="R651" s="91"/>
      <c r="S651" s="91"/>
      <c r="T651" s="91"/>
      <c r="U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</row>
    <row r="652" spans="13:65" x14ac:dyDescent="0.25">
      <c r="M652" s="91"/>
      <c r="N652" s="91"/>
      <c r="O652" s="91"/>
      <c r="P652" s="91"/>
      <c r="R652" s="91"/>
      <c r="S652" s="91"/>
      <c r="T652" s="91"/>
      <c r="U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</row>
    <row r="653" spans="13:65" x14ac:dyDescent="0.25">
      <c r="M653" s="91"/>
      <c r="N653" s="91"/>
      <c r="O653" s="91"/>
      <c r="P653" s="91"/>
      <c r="R653" s="91"/>
      <c r="S653" s="91"/>
      <c r="T653" s="91"/>
      <c r="U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</row>
    <row r="654" spans="13:65" x14ac:dyDescent="0.25">
      <c r="M654" s="91"/>
      <c r="N654" s="91"/>
      <c r="O654" s="91"/>
      <c r="P654" s="91"/>
      <c r="R654" s="91"/>
      <c r="S654" s="91"/>
      <c r="T654" s="91"/>
      <c r="U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</row>
    <row r="655" spans="13:65" x14ac:dyDescent="0.25">
      <c r="M655" s="91"/>
      <c r="N655" s="91"/>
      <c r="O655" s="91"/>
      <c r="P655" s="91"/>
      <c r="R655" s="91"/>
      <c r="S655" s="91"/>
      <c r="T655" s="91"/>
      <c r="U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</row>
    <row r="656" spans="13:65" x14ac:dyDescent="0.25">
      <c r="M656" s="91"/>
      <c r="N656" s="91"/>
      <c r="O656" s="91"/>
      <c r="P656" s="91"/>
      <c r="R656" s="91"/>
      <c r="S656" s="91"/>
      <c r="T656" s="91"/>
      <c r="U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</row>
    <row r="657" spans="13:65" x14ac:dyDescent="0.25">
      <c r="M657" s="91"/>
      <c r="N657" s="91"/>
      <c r="O657" s="91"/>
      <c r="P657" s="91"/>
      <c r="R657" s="91"/>
      <c r="S657" s="91"/>
      <c r="T657" s="91"/>
      <c r="U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</row>
    <row r="658" spans="13:65" x14ac:dyDescent="0.25">
      <c r="M658" s="91"/>
      <c r="N658" s="91"/>
      <c r="O658" s="91"/>
      <c r="P658" s="91"/>
      <c r="R658" s="91"/>
      <c r="S658" s="91"/>
      <c r="T658" s="91"/>
      <c r="U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</row>
    <row r="659" spans="13:65" x14ac:dyDescent="0.25">
      <c r="M659" s="91"/>
      <c r="N659" s="91"/>
      <c r="O659" s="91"/>
      <c r="P659" s="91"/>
      <c r="R659" s="91"/>
      <c r="S659" s="91"/>
      <c r="T659" s="91"/>
      <c r="U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</row>
    <row r="660" spans="13:65" x14ac:dyDescent="0.25">
      <c r="M660" s="91"/>
      <c r="N660" s="91"/>
      <c r="O660" s="91"/>
      <c r="P660" s="91"/>
      <c r="R660" s="91"/>
      <c r="S660" s="91"/>
      <c r="T660" s="91"/>
      <c r="U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</row>
    <row r="661" spans="13:65" x14ac:dyDescent="0.25">
      <c r="M661" s="91"/>
      <c r="N661" s="91"/>
      <c r="O661" s="91"/>
      <c r="P661" s="91"/>
      <c r="R661" s="91"/>
      <c r="S661" s="91"/>
      <c r="T661" s="91"/>
      <c r="U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</row>
    <row r="662" spans="13:65" x14ac:dyDescent="0.25">
      <c r="M662" s="91"/>
      <c r="N662" s="91"/>
      <c r="O662" s="91"/>
      <c r="P662" s="91"/>
      <c r="R662" s="91"/>
      <c r="S662" s="91"/>
      <c r="T662" s="91"/>
      <c r="U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</row>
    <row r="663" spans="13:65" x14ac:dyDescent="0.25">
      <c r="M663" s="91"/>
      <c r="N663" s="91"/>
      <c r="O663" s="91"/>
      <c r="P663" s="91"/>
      <c r="R663" s="91"/>
      <c r="S663" s="91"/>
      <c r="T663" s="91"/>
      <c r="U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</row>
    <row r="664" spans="13:65" x14ac:dyDescent="0.25">
      <c r="M664" s="91"/>
      <c r="N664" s="91"/>
      <c r="O664" s="91"/>
      <c r="P664" s="91"/>
      <c r="R664" s="91"/>
      <c r="S664" s="91"/>
      <c r="T664" s="91"/>
      <c r="U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</row>
    <row r="665" spans="13:65" x14ac:dyDescent="0.25">
      <c r="M665" s="91"/>
      <c r="N665" s="91"/>
      <c r="O665" s="91"/>
      <c r="P665" s="91"/>
      <c r="R665" s="91"/>
      <c r="S665" s="91"/>
      <c r="T665" s="91"/>
      <c r="U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</row>
    <row r="666" spans="13:65" x14ac:dyDescent="0.25">
      <c r="M666" s="91"/>
      <c r="N666" s="91"/>
      <c r="O666" s="91"/>
      <c r="P666" s="91"/>
      <c r="R666" s="91"/>
      <c r="S666" s="91"/>
      <c r="T666" s="91"/>
      <c r="U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</row>
    <row r="667" spans="13:65" x14ac:dyDescent="0.25">
      <c r="M667" s="91"/>
      <c r="N667" s="91"/>
      <c r="O667" s="91"/>
      <c r="P667" s="91"/>
      <c r="R667" s="91"/>
      <c r="S667" s="91"/>
      <c r="T667" s="91"/>
      <c r="U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</row>
    <row r="668" spans="13:65" x14ac:dyDescent="0.25">
      <c r="M668" s="91"/>
      <c r="N668" s="91"/>
      <c r="O668" s="91"/>
      <c r="P668" s="91"/>
      <c r="R668" s="91"/>
      <c r="S668" s="91"/>
      <c r="T668" s="91"/>
      <c r="U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</row>
    <row r="669" spans="13:65" x14ac:dyDescent="0.25">
      <c r="M669" s="91"/>
      <c r="N669" s="91"/>
      <c r="O669" s="91"/>
      <c r="P669" s="91"/>
      <c r="R669" s="91"/>
      <c r="S669" s="91"/>
      <c r="T669" s="91"/>
      <c r="U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</row>
    <row r="670" spans="13:65" x14ac:dyDescent="0.25">
      <c r="M670" s="91"/>
      <c r="N670" s="91"/>
      <c r="O670" s="91"/>
      <c r="P670" s="91"/>
      <c r="R670" s="91"/>
      <c r="S670" s="91"/>
      <c r="T670" s="91"/>
      <c r="U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</row>
    <row r="671" spans="13:65" x14ac:dyDescent="0.25">
      <c r="M671" s="91"/>
      <c r="N671" s="91"/>
      <c r="O671" s="91"/>
      <c r="P671" s="91"/>
      <c r="R671" s="91"/>
      <c r="S671" s="91"/>
      <c r="T671" s="91"/>
      <c r="U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</row>
    <row r="672" spans="13:65" x14ac:dyDescent="0.25">
      <c r="M672" s="91"/>
      <c r="N672" s="91"/>
      <c r="O672" s="91"/>
      <c r="P672" s="91"/>
      <c r="R672" s="91"/>
      <c r="S672" s="91"/>
      <c r="T672" s="91"/>
      <c r="U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</row>
    <row r="673" spans="13:65" x14ac:dyDescent="0.25">
      <c r="M673" s="91"/>
      <c r="N673" s="91"/>
      <c r="O673" s="91"/>
      <c r="P673" s="91"/>
      <c r="R673" s="91"/>
      <c r="S673" s="91"/>
      <c r="T673" s="91"/>
      <c r="U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</row>
    <row r="674" spans="13:65" x14ac:dyDescent="0.25">
      <c r="M674" s="91"/>
      <c r="N674" s="91"/>
      <c r="O674" s="91"/>
      <c r="P674" s="91"/>
      <c r="R674" s="91"/>
      <c r="S674" s="91"/>
      <c r="T674" s="91"/>
      <c r="U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</row>
    <row r="675" spans="13:65" x14ac:dyDescent="0.25">
      <c r="M675" s="91"/>
      <c r="N675" s="91"/>
      <c r="O675" s="91"/>
      <c r="P675" s="91"/>
      <c r="R675" s="91"/>
      <c r="S675" s="91"/>
      <c r="T675" s="91"/>
      <c r="U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</row>
    <row r="676" spans="13:65" x14ac:dyDescent="0.25">
      <c r="M676" s="91"/>
      <c r="N676" s="91"/>
      <c r="O676" s="91"/>
      <c r="P676" s="91"/>
      <c r="R676" s="91"/>
      <c r="S676" s="91"/>
      <c r="T676" s="91"/>
      <c r="U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</row>
    <row r="677" spans="13:65" x14ac:dyDescent="0.25">
      <c r="M677" s="91"/>
      <c r="N677" s="91"/>
      <c r="O677" s="91"/>
      <c r="P677" s="91"/>
      <c r="R677" s="91"/>
      <c r="S677" s="91"/>
      <c r="T677" s="91"/>
      <c r="U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</row>
    <row r="678" spans="13:65" x14ac:dyDescent="0.25">
      <c r="M678" s="91"/>
      <c r="N678" s="91"/>
      <c r="O678" s="91"/>
      <c r="P678" s="91"/>
      <c r="R678" s="91"/>
      <c r="S678" s="91"/>
      <c r="T678" s="91"/>
      <c r="U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</row>
    <row r="679" spans="13:65" x14ac:dyDescent="0.25">
      <c r="M679" s="91"/>
      <c r="N679" s="91"/>
      <c r="O679" s="91"/>
      <c r="P679" s="91"/>
      <c r="R679" s="91"/>
      <c r="S679" s="91"/>
      <c r="T679" s="91"/>
      <c r="U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</row>
    <row r="680" spans="13:65" x14ac:dyDescent="0.25">
      <c r="M680" s="91"/>
      <c r="N680" s="91"/>
      <c r="O680" s="91"/>
      <c r="P680" s="91"/>
      <c r="R680" s="91"/>
      <c r="S680" s="91"/>
      <c r="T680" s="91"/>
      <c r="U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</row>
    <row r="681" spans="13:65" x14ac:dyDescent="0.25">
      <c r="M681" s="91"/>
      <c r="N681" s="91"/>
      <c r="O681" s="91"/>
      <c r="P681" s="91"/>
      <c r="R681" s="91"/>
      <c r="S681" s="91"/>
      <c r="T681" s="91"/>
      <c r="U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</row>
    <row r="682" spans="13:65" x14ac:dyDescent="0.25">
      <c r="M682" s="91"/>
      <c r="N682" s="91"/>
      <c r="O682" s="91"/>
      <c r="P682" s="91"/>
      <c r="R682" s="91"/>
      <c r="S682" s="91"/>
      <c r="T682" s="91"/>
      <c r="U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</row>
    <row r="683" spans="13:65" x14ac:dyDescent="0.25">
      <c r="M683" s="91"/>
      <c r="N683" s="91"/>
      <c r="O683" s="91"/>
      <c r="P683" s="91"/>
      <c r="R683" s="91"/>
      <c r="S683" s="91"/>
      <c r="T683" s="91"/>
      <c r="U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</row>
    <row r="684" spans="13:65" x14ac:dyDescent="0.25">
      <c r="M684" s="91"/>
      <c r="N684" s="91"/>
      <c r="O684" s="91"/>
      <c r="P684" s="91"/>
      <c r="R684" s="91"/>
      <c r="S684" s="91"/>
      <c r="T684" s="91"/>
      <c r="U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</row>
    <row r="685" spans="13:65" x14ac:dyDescent="0.25">
      <c r="M685" s="91"/>
      <c r="N685" s="91"/>
      <c r="O685" s="91"/>
      <c r="P685" s="91"/>
      <c r="R685" s="91"/>
      <c r="S685" s="91"/>
      <c r="T685" s="91"/>
      <c r="U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</row>
    <row r="686" spans="13:65" x14ac:dyDescent="0.25">
      <c r="M686" s="91"/>
      <c r="N686" s="91"/>
      <c r="O686" s="91"/>
      <c r="P686" s="91"/>
      <c r="R686" s="91"/>
      <c r="S686" s="91"/>
      <c r="T686" s="91"/>
      <c r="U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</row>
    <row r="687" spans="13:65" x14ac:dyDescent="0.25">
      <c r="M687" s="91"/>
      <c r="N687" s="91"/>
      <c r="O687" s="91"/>
      <c r="P687" s="91"/>
      <c r="R687" s="91"/>
      <c r="S687" s="91"/>
      <c r="T687" s="91"/>
      <c r="U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</row>
    <row r="688" spans="13:65" x14ac:dyDescent="0.25">
      <c r="M688" s="91"/>
      <c r="N688" s="91"/>
      <c r="O688" s="91"/>
      <c r="P688" s="91"/>
      <c r="R688" s="91"/>
      <c r="S688" s="91"/>
      <c r="T688" s="91"/>
      <c r="U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</row>
    <row r="689" spans="13:65" x14ac:dyDescent="0.25">
      <c r="M689" s="91"/>
      <c r="N689" s="91"/>
      <c r="O689" s="91"/>
      <c r="P689" s="91"/>
      <c r="R689" s="91"/>
      <c r="S689" s="91"/>
      <c r="T689" s="91"/>
      <c r="U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</row>
    <row r="690" spans="13:65" x14ac:dyDescent="0.25">
      <c r="M690" s="91"/>
      <c r="N690" s="91"/>
      <c r="O690" s="91"/>
      <c r="P690" s="91"/>
      <c r="R690" s="91"/>
      <c r="S690" s="91"/>
      <c r="T690" s="91"/>
      <c r="U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</row>
    <row r="691" spans="13:65" x14ac:dyDescent="0.25">
      <c r="M691" s="91"/>
      <c r="N691" s="91"/>
      <c r="O691" s="91"/>
      <c r="P691" s="91"/>
      <c r="R691" s="91"/>
      <c r="S691" s="91"/>
      <c r="T691" s="91"/>
      <c r="U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</row>
    <row r="692" spans="13:65" x14ac:dyDescent="0.25">
      <c r="M692" s="91"/>
      <c r="N692" s="91"/>
      <c r="O692" s="91"/>
      <c r="P692" s="91"/>
      <c r="R692" s="91"/>
      <c r="S692" s="91"/>
      <c r="T692" s="91"/>
      <c r="U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</row>
    <row r="693" spans="13:65" x14ac:dyDescent="0.25">
      <c r="M693" s="91"/>
      <c r="N693" s="91"/>
      <c r="O693" s="91"/>
      <c r="P693" s="91"/>
      <c r="R693" s="91"/>
      <c r="S693" s="91"/>
      <c r="T693" s="91"/>
      <c r="U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</row>
    <row r="694" spans="13:65" x14ac:dyDescent="0.25">
      <c r="M694" s="91"/>
      <c r="N694" s="91"/>
      <c r="O694" s="91"/>
      <c r="P694" s="91"/>
      <c r="R694" s="91"/>
      <c r="S694" s="91"/>
      <c r="T694" s="91"/>
      <c r="U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</row>
    <row r="695" spans="13:65" x14ac:dyDescent="0.25">
      <c r="M695" s="91"/>
      <c r="N695" s="91"/>
      <c r="O695" s="91"/>
      <c r="P695" s="91"/>
      <c r="R695" s="91"/>
      <c r="S695" s="91"/>
      <c r="T695" s="91"/>
      <c r="U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</row>
    <row r="696" spans="13:65" x14ac:dyDescent="0.25">
      <c r="M696" s="91"/>
      <c r="N696" s="91"/>
      <c r="O696" s="91"/>
      <c r="P696" s="91"/>
      <c r="R696" s="91"/>
      <c r="S696" s="91"/>
      <c r="T696" s="91"/>
      <c r="U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</row>
    <row r="697" spans="13:65" x14ac:dyDescent="0.25">
      <c r="M697" s="91"/>
      <c r="N697" s="91"/>
      <c r="O697" s="91"/>
      <c r="P697" s="91"/>
      <c r="R697" s="91"/>
      <c r="S697" s="91"/>
      <c r="T697" s="91"/>
      <c r="U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</row>
    <row r="698" spans="13:65" x14ac:dyDescent="0.25">
      <c r="M698" s="91"/>
      <c r="N698" s="91"/>
      <c r="O698" s="91"/>
      <c r="P698" s="91"/>
      <c r="R698" s="91"/>
      <c r="S698" s="91"/>
      <c r="T698" s="91"/>
      <c r="U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</row>
    <row r="699" spans="13:65" x14ac:dyDescent="0.25">
      <c r="M699" s="91"/>
      <c r="N699" s="91"/>
      <c r="O699" s="91"/>
      <c r="P699" s="91"/>
      <c r="R699" s="91"/>
      <c r="S699" s="91"/>
      <c r="T699" s="91"/>
      <c r="U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</row>
    <row r="700" spans="13:65" x14ac:dyDescent="0.25">
      <c r="M700" s="91"/>
      <c r="N700" s="91"/>
      <c r="O700" s="91"/>
      <c r="P700" s="91"/>
      <c r="R700" s="91"/>
      <c r="S700" s="91"/>
      <c r="T700" s="91"/>
      <c r="U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</row>
    <row r="701" spans="13:65" x14ac:dyDescent="0.25">
      <c r="M701" s="91"/>
      <c r="N701" s="91"/>
      <c r="O701" s="91"/>
      <c r="P701" s="91"/>
      <c r="R701" s="91"/>
      <c r="S701" s="91"/>
      <c r="T701" s="91"/>
      <c r="U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</row>
    <row r="702" spans="13:65" x14ac:dyDescent="0.25">
      <c r="M702" s="91"/>
      <c r="N702" s="91"/>
      <c r="O702" s="91"/>
      <c r="P702" s="91"/>
      <c r="R702" s="91"/>
      <c r="S702" s="91"/>
      <c r="T702" s="91"/>
      <c r="U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</row>
    <row r="703" spans="13:65" x14ac:dyDescent="0.25">
      <c r="M703" s="91"/>
      <c r="N703" s="91"/>
      <c r="O703" s="91"/>
      <c r="P703" s="91"/>
      <c r="R703" s="91"/>
      <c r="S703" s="91"/>
      <c r="T703" s="91"/>
      <c r="U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</row>
    <row r="704" spans="13:65" x14ac:dyDescent="0.25">
      <c r="M704" s="91"/>
      <c r="N704" s="91"/>
      <c r="O704" s="91"/>
      <c r="P704" s="91"/>
      <c r="R704" s="91"/>
      <c r="S704" s="91"/>
      <c r="T704" s="91"/>
      <c r="U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</row>
    <row r="705" spans="13:65" x14ac:dyDescent="0.25">
      <c r="M705" s="91"/>
      <c r="N705" s="91"/>
      <c r="O705" s="91"/>
      <c r="P705" s="91"/>
      <c r="R705" s="91"/>
      <c r="S705" s="91"/>
      <c r="T705" s="91"/>
      <c r="U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</row>
    <row r="706" spans="13:65" x14ac:dyDescent="0.25">
      <c r="M706" s="91"/>
      <c r="N706" s="91"/>
      <c r="O706" s="91"/>
      <c r="P706" s="91"/>
      <c r="R706" s="91"/>
      <c r="S706" s="91"/>
      <c r="T706" s="91"/>
      <c r="U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</row>
    <row r="707" spans="13:65" x14ac:dyDescent="0.25">
      <c r="M707" s="91"/>
      <c r="N707" s="91"/>
      <c r="O707" s="91"/>
      <c r="P707" s="91"/>
      <c r="R707" s="91"/>
      <c r="S707" s="91"/>
      <c r="T707" s="91"/>
      <c r="U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</row>
    <row r="708" spans="13:65" x14ac:dyDescent="0.25">
      <c r="M708" s="91"/>
      <c r="N708" s="91"/>
      <c r="O708" s="91"/>
      <c r="P708" s="91"/>
      <c r="R708" s="91"/>
      <c r="S708" s="91"/>
      <c r="T708" s="91"/>
      <c r="U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</row>
    <row r="709" spans="13:65" x14ac:dyDescent="0.25">
      <c r="M709" s="91"/>
      <c r="N709" s="91"/>
      <c r="O709" s="91"/>
      <c r="P709" s="91"/>
      <c r="R709" s="91"/>
      <c r="S709" s="91"/>
      <c r="T709" s="91"/>
      <c r="U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</row>
    <row r="710" spans="13:65" x14ac:dyDescent="0.25">
      <c r="M710" s="91"/>
      <c r="N710" s="91"/>
      <c r="O710" s="91"/>
      <c r="P710" s="91"/>
      <c r="R710" s="91"/>
      <c r="S710" s="91"/>
      <c r="T710" s="91"/>
      <c r="U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</row>
    <row r="711" spans="13:65" x14ac:dyDescent="0.25">
      <c r="M711" s="91"/>
      <c r="N711" s="91"/>
      <c r="O711" s="91"/>
      <c r="P711" s="91"/>
      <c r="R711" s="91"/>
      <c r="S711" s="91"/>
      <c r="T711" s="91"/>
      <c r="U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</row>
    <row r="712" spans="13:65" x14ac:dyDescent="0.25">
      <c r="M712" s="91"/>
      <c r="N712" s="91"/>
      <c r="O712" s="91"/>
      <c r="P712" s="91"/>
      <c r="R712" s="91"/>
      <c r="S712" s="91"/>
      <c r="T712" s="91"/>
      <c r="U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</row>
    <row r="713" spans="13:65" x14ac:dyDescent="0.25">
      <c r="M713" s="91"/>
      <c r="N713" s="91"/>
      <c r="O713" s="91"/>
      <c r="P713" s="91"/>
      <c r="R713" s="91"/>
      <c r="S713" s="91"/>
      <c r="T713" s="91"/>
      <c r="U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</row>
    <row r="714" spans="13:65" x14ac:dyDescent="0.25">
      <c r="M714" s="91"/>
      <c r="N714" s="91"/>
      <c r="O714" s="91"/>
      <c r="P714" s="91"/>
      <c r="R714" s="91"/>
      <c r="S714" s="91"/>
      <c r="T714" s="91"/>
      <c r="U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</row>
    <row r="715" spans="13:65" x14ac:dyDescent="0.25">
      <c r="M715" s="91"/>
      <c r="N715" s="91"/>
      <c r="O715" s="91"/>
      <c r="P715" s="91"/>
      <c r="R715" s="91"/>
      <c r="S715" s="91"/>
      <c r="T715" s="91"/>
      <c r="U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</row>
    <row r="716" spans="13:65" x14ac:dyDescent="0.25">
      <c r="M716" s="91"/>
      <c r="N716" s="91"/>
      <c r="O716" s="91"/>
      <c r="P716" s="91"/>
      <c r="R716" s="91"/>
      <c r="S716" s="91"/>
      <c r="T716" s="91"/>
      <c r="U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</row>
    <row r="717" spans="13:65" x14ac:dyDescent="0.25">
      <c r="M717" s="91"/>
      <c r="N717" s="91"/>
      <c r="O717" s="91"/>
      <c r="P717" s="91"/>
      <c r="R717" s="91"/>
      <c r="S717" s="91"/>
      <c r="T717" s="91"/>
      <c r="U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</row>
    <row r="718" spans="13:65" x14ac:dyDescent="0.25">
      <c r="M718" s="91"/>
      <c r="N718" s="91"/>
      <c r="O718" s="91"/>
      <c r="P718" s="91"/>
      <c r="R718" s="91"/>
      <c r="S718" s="91"/>
      <c r="T718" s="91"/>
      <c r="U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</row>
    <row r="719" spans="13:65" x14ac:dyDescent="0.25">
      <c r="M719" s="91"/>
      <c r="N719" s="91"/>
      <c r="O719" s="91"/>
      <c r="P719" s="91"/>
      <c r="R719" s="91"/>
      <c r="S719" s="91"/>
      <c r="T719" s="91"/>
      <c r="U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</row>
    <row r="720" spans="13:65" x14ac:dyDescent="0.25">
      <c r="M720" s="91"/>
      <c r="N720" s="91"/>
      <c r="O720" s="91"/>
      <c r="P720" s="91"/>
      <c r="R720" s="91"/>
      <c r="S720" s="91"/>
      <c r="T720" s="91"/>
      <c r="U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</row>
    <row r="721" spans="13:65" x14ac:dyDescent="0.25">
      <c r="M721" s="91"/>
      <c r="N721" s="91"/>
      <c r="O721" s="91"/>
      <c r="P721" s="91"/>
      <c r="R721" s="91"/>
      <c r="S721" s="91"/>
      <c r="T721" s="91"/>
      <c r="U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</row>
    <row r="722" spans="13:65" x14ac:dyDescent="0.25">
      <c r="M722" s="91"/>
      <c r="N722" s="91"/>
      <c r="O722" s="91"/>
      <c r="P722" s="91"/>
      <c r="R722" s="91"/>
      <c r="S722" s="91"/>
      <c r="T722" s="91"/>
      <c r="U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</row>
    <row r="723" spans="13:65" x14ac:dyDescent="0.25">
      <c r="M723" s="91"/>
      <c r="N723" s="91"/>
      <c r="O723" s="91"/>
      <c r="P723" s="91"/>
      <c r="R723" s="91"/>
      <c r="S723" s="91"/>
      <c r="T723" s="91"/>
      <c r="U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</row>
    <row r="724" spans="13:65" x14ac:dyDescent="0.25">
      <c r="M724" s="91"/>
      <c r="N724" s="91"/>
      <c r="O724" s="91"/>
      <c r="P724" s="91"/>
      <c r="R724" s="91"/>
      <c r="S724" s="91"/>
      <c r="T724" s="91"/>
      <c r="U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</row>
    <row r="725" spans="13:65" x14ac:dyDescent="0.25">
      <c r="M725" s="91"/>
      <c r="N725" s="91"/>
      <c r="O725" s="91"/>
      <c r="P725" s="91"/>
      <c r="R725" s="91"/>
      <c r="S725" s="91"/>
      <c r="T725" s="91"/>
      <c r="U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</row>
    <row r="726" spans="13:65" x14ac:dyDescent="0.25">
      <c r="M726" s="91"/>
      <c r="N726" s="91"/>
      <c r="O726" s="91"/>
      <c r="P726" s="91"/>
      <c r="R726" s="91"/>
      <c r="S726" s="91"/>
      <c r="T726" s="91"/>
      <c r="U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</row>
    <row r="727" spans="13:65" x14ac:dyDescent="0.25">
      <c r="M727" s="91"/>
      <c r="N727" s="91"/>
      <c r="O727" s="91"/>
      <c r="P727" s="91"/>
      <c r="R727" s="91"/>
      <c r="S727" s="91"/>
      <c r="T727" s="91"/>
      <c r="U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</row>
    <row r="728" spans="13:65" x14ac:dyDescent="0.25">
      <c r="M728" s="91"/>
      <c r="N728" s="91"/>
      <c r="O728" s="91"/>
      <c r="P728" s="91"/>
      <c r="R728" s="91"/>
      <c r="S728" s="91"/>
      <c r="T728" s="91"/>
      <c r="U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</row>
    <row r="729" spans="13:65" x14ac:dyDescent="0.25">
      <c r="M729" s="91"/>
      <c r="N729" s="91"/>
      <c r="O729" s="91"/>
      <c r="P729" s="91"/>
      <c r="R729" s="91"/>
      <c r="S729" s="91"/>
      <c r="T729" s="91"/>
      <c r="U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</row>
    <row r="730" spans="13:65" x14ac:dyDescent="0.25">
      <c r="M730" s="91"/>
      <c r="N730" s="91"/>
      <c r="O730" s="91"/>
      <c r="P730" s="91"/>
      <c r="R730" s="91"/>
      <c r="S730" s="91"/>
      <c r="T730" s="91"/>
      <c r="U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</row>
    <row r="731" spans="13:65" x14ac:dyDescent="0.25">
      <c r="M731" s="91"/>
      <c r="N731" s="91"/>
      <c r="O731" s="91"/>
      <c r="P731" s="91"/>
      <c r="R731" s="91"/>
      <c r="S731" s="91"/>
      <c r="T731" s="91"/>
      <c r="U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</row>
    <row r="732" spans="13:65" x14ac:dyDescent="0.25">
      <c r="M732" s="91"/>
      <c r="N732" s="91"/>
      <c r="O732" s="91"/>
      <c r="P732" s="91"/>
      <c r="R732" s="91"/>
      <c r="S732" s="91"/>
      <c r="T732" s="91"/>
      <c r="U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</row>
    <row r="733" spans="13:65" x14ac:dyDescent="0.25">
      <c r="M733" s="91"/>
      <c r="N733" s="91"/>
      <c r="O733" s="91"/>
      <c r="P733" s="91"/>
      <c r="R733" s="91"/>
      <c r="S733" s="91"/>
      <c r="T733" s="91"/>
      <c r="U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</row>
    <row r="734" spans="13:65" x14ac:dyDescent="0.25">
      <c r="M734" s="91"/>
      <c r="N734" s="91"/>
      <c r="O734" s="91"/>
      <c r="P734" s="91"/>
      <c r="R734" s="91"/>
      <c r="S734" s="91"/>
      <c r="T734" s="91"/>
      <c r="U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</row>
    <row r="735" spans="13:65" x14ac:dyDescent="0.25">
      <c r="M735" s="91"/>
      <c r="N735" s="91"/>
      <c r="O735" s="91"/>
      <c r="P735" s="91"/>
      <c r="R735" s="91"/>
      <c r="S735" s="91"/>
      <c r="T735" s="91"/>
      <c r="U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</row>
    <row r="736" spans="13:65" x14ac:dyDescent="0.25">
      <c r="M736" s="91"/>
      <c r="N736" s="91"/>
      <c r="O736" s="91"/>
      <c r="P736" s="91"/>
      <c r="R736" s="91"/>
      <c r="S736" s="91"/>
      <c r="T736" s="91"/>
      <c r="U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</row>
    <row r="737" spans="13:65" x14ac:dyDescent="0.25">
      <c r="M737" s="91"/>
      <c r="N737" s="91"/>
      <c r="O737" s="91"/>
      <c r="P737" s="91"/>
      <c r="R737" s="91"/>
      <c r="S737" s="91"/>
      <c r="T737" s="91"/>
      <c r="U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</row>
    <row r="738" spans="13:65" x14ac:dyDescent="0.25">
      <c r="M738" s="91"/>
      <c r="N738" s="91"/>
      <c r="O738" s="91"/>
      <c r="P738" s="91"/>
      <c r="R738" s="91"/>
      <c r="S738" s="91"/>
      <c r="T738" s="91"/>
      <c r="U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</row>
    <row r="739" spans="13:65" x14ac:dyDescent="0.25">
      <c r="M739" s="91"/>
      <c r="N739" s="91"/>
      <c r="O739" s="91"/>
      <c r="P739" s="91"/>
      <c r="R739" s="91"/>
      <c r="S739" s="91"/>
      <c r="T739" s="91"/>
      <c r="U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</row>
    <row r="740" spans="13:65" x14ac:dyDescent="0.25">
      <c r="M740" s="91"/>
      <c r="N740" s="91"/>
      <c r="O740" s="91"/>
      <c r="P740" s="91"/>
      <c r="R740" s="91"/>
      <c r="S740" s="91"/>
      <c r="T740" s="91"/>
      <c r="U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</row>
    <row r="741" spans="13:65" x14ac:dyDescent="0.25">
      <c r="M741" s="91"/>
      <c r="N741" s="91"/>
      <c r="O741" s="91"/>
      <c r="P741" s="91"/>
      <c r="R741" s="91"/>
      <c r="S741" s="91"/>
      <c r="T741" s="91"/>
      <c r="U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</row>
    <row r="742" spans="13:65" x14ac:dyDescent="0.25">
      <c r="M742" s="91"/>
      <c r="N742" s="91"/>
      <c r="O742" s="91"/>
      <c r="P742" s="91"/>
      <c r="R742" s="91"/>
      <c r="S742" s="91"/>
      <c r="T742" s="91"/>
      <c r="U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</row>
    <row r="743" spans="13:65" x14ac:dyDescent="0.25">
      <c r="M743" s="91"/>
      <c r="N743" s="91"/>
      <c r="O743" s="91"/>
      <c r="P743" s="91"/>
      <c r="R743" s="91"/>
      <c r="S743" s="91"/>
      <c r="T743" s="91"/>
      <c r="U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</row>
    <row r="744" spans="13:65" x14ac:dyDescent="0.25">
      <c r="M744" s="91"/>
      <c r="N744" s="91"/>
      <c r="O744" s="91"/>
      <c r="P744" s="91"/>
      <c r="R744" s="91"/>
      <c r="S744" s="91"/>
      <c r="T744" s="91"/>
      <c r="U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</row>
    <row r="745" spans="13:65" x14ac:dyDescent="0.25">
      <c r="M745" s="91"/>
      <c r="N745" s="91"/>
      <c r="O745" s="91"/>
      <c r="P745" s="91"/>
      <c r="R745" s="91"/>
      <c r="S745" s="91"/>
      <c r="T745" s="91"/>
      <c r="U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</row>
    <row r="746" spans="13:65" x14ac:dyDescent="0.25">
      <c r="M746" s="91"/>
      <c r="N746" s="91"/>
      <c r="O746" s="91"/>
      <c r="P746" s="91"/>
      <c r="R746" s="91"/>
      <c r="S746" s="91"/>
      <c r="T746" s="91"/>
      <c r="U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</row>
    <row r="747" spans="13:65" x14ac:dyDescent="0.25">
      <c r="M747" s="91"/>
      <c r="N747" s="91"/>
      <c r="O747" s="91"/>
      <c r="P747" s="91"/>
      <c r="R747" s="91"/>
      <c r="S747" s="91"/>
      <c r="T747" s="91"/>
      <c r="U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</row>
    <row r="748" spans="13:65" x14ac:dyDescent="0.25">
      <c r="M748" s="91"/>
      <c r="N748" s="91"/>
      <c r="O748" s="91"/>
      <c r="P748" s="91"/>
      <c r="R748" s="91"/>
      <c r="S748" s="91"/>
      <c r="T748" s="91"/>
      <c r="U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</row>
    <row r="749" spans="13:65" x14ac:dyDescent="0.25">
      <c r="M749" s="91"/>
      <c r="N749" s="91"/>
      <c r="O749" s="91"/>
      <c r="P749" s="91"/>
      <c r="R749" s="91"/>
      <c r="S749" s="91"/>
      <c r="T749" s="91"/>
      <c r="U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</row>
    <row r="750" spans="13:65" x14ac:dyDescent="0.25">
      <c r="M750" s="91"/>
      <c r="N750" s="91"/>
      <c r="O750" s="91"/>
      <c r="P750" s="91"/>
      <c r="R750" s="91"/>
      <c r="S750" s="91"/>
      <c r="T750" s="91"/>
      <c r="U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</row>
    <row r="751" spans="13:65" x14ac:dyDescent="0.25">
      <c r="M751" s="91"/>
      <c r="N751" s="91"/>
      <c r="O751" s="91"/>
      <c r="P751" s="91"/>
      <c r="R751" s="91"/>
      <c r="S751" s="91"/>
      <c r="T751" s="91"/>
      <c r="U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</row>
    <row r="752" spans="13:65" x14ac:dyDescent="0.25">
      <c r="M752" s="91"/>
      <c r="N752" s="91"/>
      <c r="O752" s="91"/>
      <c r="P752" s="91"/>
      <c r="R752" s="91"/>
      <c r="S752" s="91"/>
      <c r="T752" s="91"/>
      <c r="U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</row>
    <row r="753" spans="13:65" x14ac:dyDescent="0.25">
      <c r="M753" s="91"/>
      <c r="N753" s="91"/>
      <c r="O753" s="91"/>
      <c r="P753" s="91"/>
      <c r="R753" s="91"/>
      <c r="S753" s="91"/>
      <c r="T753" s="91"/>
      <c r="U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</row>
    <row r="754" spans="13:65" x14ac:dyDescent="0.25">
      <c r="M754" s="91"/>
      <c r="N754" s="91"/>
      <c r="O754" s="91"/>
      <c r="P754" s="91"/>
      <c r="R754" s="91"/>
      <c r="S754" s="91"/>
      <c r="T754" s="91"/>
      <c r="U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</row>
    <row r="755" spans="13:65" x14ac:dyDescent="0.25">
      <c r="M755" s="91"/>
      <c r="N755" s="91"/>
      <c r="O755" s="91"/>
      <c r="P755" s="91"/>
      <c r="R755" s="91"/>
      <c r="S755" s="91"/>
      <c r="T755" s="91"/>
      <c r="U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</row>
    <row r="756" spans="13:65" x14ac:dyDescent="0.25">
      <c r="M756" s="91"/>
      <c r="N756" s="91"/>
      <c r="O756" s="91"/>
      <c r="P756" s="91"/>
      <c r="R756" s="91"/>
      <c r="S756" s="91"/>
      <c r="T756" s="91"/>
      <c r="U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</row>
    <row r="757" spans="13:65" x14ac:dyDescent="0.25">
      <c r="M757" s="91"/>
      <c r="N757" s="91"/>
      <c r="O757" s="91"/>
      <c r="P757" s="91"/>
      <c r="R757" s="91"/>
      <c r="S757" s="91"/>
      <c r="T757" s="91"/>
      <c r="U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</row>
    <row r="758" spans="13:65" x14ac:dyDescent="0.25">
      <c r="M758" s="91"/>
      <c r="N758" s="91"/>
      <c r="O758" s="91"/>
      <c r="P758" s="91"/>
      <c r="R758" s="91"/>
      <c r="S758" s="91"/>
      <c r="T758" s="91"/>
      <c r="U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</row>
    <row r="759" spans="13:65" x14ac:dyDescent="0.25">
      <c r="M759" s="91"/>
      <c r="N759" s="91"/>
      <c r="O759" s="91"/>
      <c r="P759" s="91"/>
      <c r="R759" s="91"/>
      <c r="S759" s="91"/>
      <c r="T759" s="91"/>
      <c r="U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</row>
    <row r="760" spans="13:65" x14ac:dyDescent="0.25">
      <c r="M760" s="91"/>
      <c r="N760" s="91"/>
      <c r="O760" s="91"/>
      <c r="P760" s="91"/>
      <c r="R760" s="91"/>
      <c r="S760" s="91"/>
      <c r="T760" s="91"/>
      <c r="U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</row>
    <row r="761" spans="13:65" x14ac:dyDescent="0.25">
      <c r="M761" s="91"/>
      <c r="N761" s="91"/>
      <c r="O761" s="91"/>
      <c r="P761" s="91"/>
      <c r="R761" s="91"/>
      <c r="S761" s="91"/>
      <c r="T761" s="91"/>
      <c r="U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</row>
    <row r="762" spans="13:65" x14ac:dyDescent="0.25">
      <c r="M762" s="91"/>
      <c r="N762" s="91"/>
      <c r="O762" s="91"/>
      <c r="P762" s="91"/>
      <c r="R762" s="91"/>
      <c r="S762" s="91"/>
      <c r="T762" s="91"/>
      <c r="U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</row>
    <row r="763" spans="13:65" x14ac:dyDescent="0.25">
      <c r="M763" s="91"/>
      <c r="N763" s="91"/>
      <c r="O763" s="91"/>
      <c r="P763" s="91"/>
      <c r="R763" s="91"/>
      <c r="S763" s="91"/>
      <c r="T763" s="91"/>
      <c r="U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</row>
    <row r="764" spans="13:65" x14ac:dyDescent="0.25">
      <c r="M764" s="91"/>
      <c r="N764" s="91"/>
      <c r="O764" s="91"/>
      <c r="P764" s="91"/>
      <c r="R764" s="91"/>
      <c r="S764" s="91"/>
      <c r="T764" s="91"/>
      <c r="U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</row>
    <row r="765" spans="13:65" x14ac:dyDescent="0.25">
      <c r="M765" s="91"/>
      <c r="N765" s="91"/>
      <c r="O765" s="91"/>
      <c r="P765" s="91"/>
      <c r="R765" s="91"/>
      <c r="S765" s="91"/>
      <c r="T765" s="91"/>
      <c r="U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</row>
    <row r="766" spans="13:65" x14ac:dyDescent="0.25">
      <c r="M766" s="91"/>
      <c r="N766" s="91"/>
      <c r="O766" s="91"/>
      <c r="P766" s="91"/>
      <c r="R766" s="91"/>
      <c r="S766" s="91"/>
      <c r="T766" s="91"/>
      <c r="U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</row>
    <row r="767" spans="13:65" x14ac:dyDescent="0.25">
      <c r="M767" s="91"/>
      <c r="N767" s="91"/>
      <c r="O767" s="91"/>
      <c r="P767" s="91"/>
      <c r="R767" s="91"/>
      <c r="S767" s="91"/>
      <c r="T767" s="91"/>
      <c r="U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</row>
    <row r="768" spans="13:65" x14ac:dyDescent="0.25">
      <c r="M768" s="91"/>
      <c r="N768" s="91"/>
      <c r="O768" s="91"/>
      <c r="P768" s="91"/>
      <c r="R768" s="91"/>
      <c r="S768" s="91"/>
      <c r="T768" s="91"/>
      <c r="U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</row>
    <row r="769" spans="13:65" x14ac:dyDescent="0.25">
      <c r="M769" s="91"/>
      <c r="N769" s="91"/>
      <c r="O769" s="91"/>
      <c r="P769" s="91"/>
      <c r="R769" s="91"/>
      <c r="S769" s="91"/>
      <c r="T769" s="91"/>
      <c r="U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</row>
    <row r="770" spans="13:65" x14ac:dyDescent="0.25">
      <c r="M770" s="91"/>
      <c r="N770" s="91"/>
      <c r="O770" s="91"/>
      <c r="P770" s="91"/>
      <c r="R770" s="91"/>
      <c r="S770" s="91"/>
      <c r="T770" s="91"/>
      <c r="U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</row>
    <row r="771" spans="13:65" x14ac:dyDescent="0.25">
      <c r="M771" s="91"/>
      <c r="N771" s="91"/>
      <c r="O771" s="91"/>
      <c r="P771" s="91"/>
      <c r="R771" s="91"/>
      <c r="S771" s="91"/>
      <c r="T771" s="91"/>
      <c r="U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</row>
    <row r="772" spans="13:65" x14ac:dyDescent="0.25">
      <c r="M772" s="91"/>
      <c r="N772" s="91"/>
      <c r="O772" s="91"/>
      <c r="P772" s="91"/>
      <c r="R772" s="91"/>
      <c r="S772" s="91"/>
      <c r="T772" s="91"/>
      <c r="U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</row>
    <row r="773" spans="13:65" x14ac:dyDescent="0.25">
      <c r="M773" s="91"/>
      <c r="N773" s="91"/>
      <c r="O773" s="91"/>
      <c r="P773" s="91"/>
      <c r="R773" s="91"/>
      <c r="S773" s="91"/>
      <c r="T773" s="91"/>
      <c r="U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</row>
    <row r="774" spans="13:65" x14ac:dyDescent="0.25">
      <c r="M774" s="91"/>
      <c r="N774" s="91"/>
      <c r="O774" s="91"/>
      <c r="P774" s="91"/>
      <c r="R774" s="91"/>
      <c r="S774" s="91"/>
      <c r="T774" s="91"/>
      <c r="U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</row>
    <row r="775" spans="13:65" x14ac:dyDescent="0.25">
      <c r="M775" s="91"/>
      <c r="N775" s="91"/>
      <c r="O775" s="91"/>
      <c r="P775" s="91"/>
      <c r="R775" s="91"/>
      <c r="S775" s="91"/>
      <c r="T775" s="91"/>
      <c r="U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</row>
    <row r="776" spans="13:65" x14ac:dyDescent="0.25">
      <c r="M776" s="91"/>
      <c r="N776" s="91"/>
      <c r="O776" s="91"/>
      <c r="P776" s="91"/>
      <c r="R776" s="91"/>
      <c r="S776" s="91"/>
      <c r="T776" s="91"/>
      <c r="U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</row>
    <row r="777" spans="13:65" x14ac:dyDescent="0.25">
      <c r="M777" s="91"/>
      <c r="N777" s="91"/>
      <c r="O777" s="91"/>
      <c r="P777" s="91"/>
      <c r="R777" s="91"/>
      <c r="S777" s="91"/>
      <c r="T777" s="91"/>
      <c r="U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</row>
    <row r="778" spans="13:65" x14ac:dyDescent="0.25">
      <c r="M778" s="91"/>
      <c r="N778" s="91"/>
      <c r="O778" s="91"/>
      <c r="P778" s="91"/>
      <c r="R778" s="91"/>
      <c r="S778" s="91"/>
      <c r="T778" s="91"/>
      <c r="U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</row>
    <row r="779" spans="13:65" x14ac:dyDescent="0.25">
      <c r="M779" s="91"/>
      <c r="N779" s="91"/>
      <c r="O779" s="91"/>
      <c r="P779" s="91"/>
      <c r="R779" s="91"/>
      <c r="S779" s="91"/>
      <c r="T779" s="91"/>
      <c r="U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</row>
    <row r="780" spans="13:65" x14ac:dyDescent="0.25">
      <c r="M780" s="91"/>
      <c r="N780" s="91"/>
      <c r="O780" s="91"/>
      <c r="P780" s="91"/>
      <c r="R780" s="91"/>
      <c r="S780" s="91"/>
      <c r="T780" s="91"/>
      <c r="U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</row>
    <row r="781" spans="13:65" x14ac:dyDescent="0.25">
      <c r="M781" s="91"/>
      <c r="N781" s="91"/>
      <c r="O781" s="91"/>
      <c r="P781" s="91"/>
      <c r="R781" s="91"/>
      <c r="S781" s="91"/>
      <c r="T781" s="91"/>
      <c r="U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</row>
    <row r="782" spans="13:65" x14ac:dyDescent="0.25">
      <c r="M782" s="91"/>
      <c r="N782" s="91"/>
      <c r="O782" s="91"/>
      <c r="P782" s="91"/>
      <c r="R782" s="91"/>
      <c r="S782" s="91"/>
      <c r="T782" s="91"/>
      <c r="U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</row>
    <row r="783" spans="13:65" x14ac:dyDescent="0.25">
      <c r="M783" s="91"/>
      <c r="N783" s="91"/>
      <c r="O783" s="91"/>
      <c r="P783" s="91"/>
      <c r="R783" s="91"/>
      <c r="S783" s="91"/>
      <c r="T783" s="91"/>
      <c r="U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</row>
    <row r="784" spans="13:65" x14ac:dyDescent="0.25">
      <c r="M784" s="91"/>
      <c r="N784" s="91"/>
      <c r="O784" s="91"/>
      <c r="P784" s="91"/>
      <c r="R784" s="91"/>
      <c r="S784" s="91"/>
      <c r="T784" s="91"/>
      <c r="U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</row>
    <row r="785" spans="13:65" x14ac:dyDescent="0.25">
      <c r="M785" s="91"/>
      <c r="N785" s="91"/>
      <c r="O785" s="91"/>
      <c r="P785" s="91"/>
      <c r="R785" s="91"/>
      <c r="S785" s="91"/>
      <c r="T785" s="91"/>
      <c r="U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</row>
    <row r="786" spans="13:65" x14ac:dyDescent="0.25">
      <c r="M786" s="91"/>
      <c r="N786" s="91"/>
      <c r="O786" s="91"/>
      <c r="P786" s="91"/>
      <c r="R786" s="91"/>
      <c r="S786" s="91"/>
      <c r="T786" s="91"/>
      <c r="U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</row>
    <row r="787" spans="13:65" x14ac:dyDescent="0.25">
      <c r="M787" s="91"/>
      <c r="N787" s="91"/>
      <c r="O787" s="91"/>
      <c r="P787" s="91"/>
      <c r="R787" s="91"/>
      <c r="S787" s="91"/>
      <c r="T787" s="91"/>
      <c r="U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</row>
    <row r="788" spans="13:65" x14ac:dyDescent="0.25">
      <c r="M788" s="91"/>
      <c r="N788" s="91"/>
      <c r="O788" s="91"/>
      <c r="P788" s="91"/>
      <c r="R788" s="91"/>
      <c r="S788" s="91"/>
      <c r="T788" s="91"/>
      <c r="U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</row>
    <row r="789" spans="13:65" x14ac:dyDescent="0.25">
      <c r="M789" s="91"/>
      <c r="N789" s="91"/>
      <c r="O789" s="91"/>
      <c r="P789" s="91"/>
      <c r="R789" s="91"/>
      <c r="S789" s="91"/>
      <c r="T789" s="91"/>
      <c r="U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</row>
    <row r="790" spans="13:65" x14ac:dyDescent="0.25">
      <c r="M790" s="91"/>
      <c r="N790" s="91"/>
      <c r="O790" s="91"/>
      <c r="P790" s="91"/>
      <c r="R790" s="91"/>
      <c r="S790" s="91"/>
      <c r="T790" s="91"/>
      <c r="U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</row>
    <row r="791" spans="13:65" x14ac:dyDescent="0.25">
      <c r="M791" s="91"/>
      <c r="N791" s="91"/>
      <c r="O791" s="91"/>
      <c r="P791" s="91"/>
      <c r="R791" s="91"/>
      <c r="S791" s="91"/>
      <c r="T791" s="91"/>
      <c r="U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</row>
    <row r="792" spans="13:65" x14ac:dyDescent="0.25">
      <c r="M792" s="91"/>
      <c r="N792" s="91"/>
      <c r="O792" s="91"/>
      <c r="P792" s="91"/>
      <c r="R792" s="91"/>
      <c r="S792" s="91"/>
      <c r="T792" s="91"/>
      <c r="U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</row>
    <row r="793" spans="13:65" x14ac:dyDescent="0.25">
      <c r="M793" s="91"/>
      <c r="N793" s="91"/>
      <c r="O793" s="91"/>
      <c r="P793" s="91"/>
      <c r="R793" s="91"/>
      <c r="S793" s="91"/>
      <c r="T793" s="91"/>
      <c r="U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</row>
    <row r="794" spans="13:65" x14ac:dyDescent="0.25">
      <c r="M794" s="91"/>
      <c r="N794" s="91"/>
      <c r="O794" s="91"/>
      <c r="P794" s="91"/>
      <c r="R794" s="91"/>
      <c r="S794" s="91"/>
      <c r="T794" s="91"/>
      <c r="U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</row>
    <row r="795" spans="13:65" x14ac:dyDescent="0.25">
      <c r="M795" s="91"/>
      <c r="N795" s="91"/>
      <c r="O795" s="91"/>
      <c r="P795" s="91"/>
      <c r="R795" s="91"/>
      <c r="S795" s="91"/>
      <c r="T795" s="91"/>
      <c r="U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</row>
    <row r="796" spans="13:65" x14ac:dyDescent="0.25">
      <c r="M796" s="91"/>
      <c r="N796" s="91"/>
      <c r="O796" s="91"/>
      <c r="P796" s="91"/>
      <c r="R796" s="91"/>
      <c r="S796" s="91"/>
      <c r="T796" s="91"/>
      <c r="U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</row>
    <row r="797" spans="13:65" x14ac:dyDescent="0.25">
      <c r="M797" s="91"/>
      <c r="N797" s="91"/>
      <c r="O797" s="91"/>
      <c r="P797" s="91"/>
      <c r="R797" s="91"/>
      <c r="S797" s="91"/>
      <c r="T797" s="91"/>
      <c r="U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</row>
    <row r="798" spans="13:65" x14ac:dyDescent="0.25">
      <c r="M798" s="91"/>
      <c r="N798" s="91"/>
      <c r="O798" s="91"/>
      <c r="P798" s="91"/>
      <c r="R798" s="91"/>
      <c r="S798" s="91"/>
      <c r="T798" s="91"/>
      <c r="U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</row>
    <row r="799" spans="13:65" x14ac:dyDescent="0.25">
      <c r="M799" s="91"/>
      <c r="N799" s="91"/>
      <c r="O799" s="91"/>
      <c r="P799" s="91"/>
      <c r="R799" s="91"/>
      <c r="S799" s="91"/>
      <c r="T799" s="91"/>
      <c r="U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</row>
    <row r="800" spans="13:65" x14ac:dyDescent="0.25">
      <c r="M800" s="91"/>
      <c r="N800" s="91"/>
      <c r="O800" s="91"/>
      <c r="P800" s="91"/>
      <c r="R800" s="91"/>
      <c r="S800" s="91"/>
      <c r="T800" s="91"/>
      <c r="U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</row>
    <row r="801" spans="13:65" x14ac:dyDescent="0.25">
      <c r="M801" s="91"/>
      <c r="N801" s="91"/>
      <c r="O801" s="91"/>
      <c r="P801" s="91"/>
      <c r="R801" s="91"/>
      <c r="S801" s="91"/>
      <c r="T801" s="91"/>
      <c r="U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</row>
    <row r="802" spans="13:65" x14ac:dyDescent="0.25">
      <c r="M802" s="91"/>
      <c r="N802" s="91"/>
      <c r="O802" s="91"/>
      <c r="P802" s="91"/>
      <c r="R802" s="91"/>
      <c r="S802" s="91"/>
      <c r="T802" s="91"/>
      <c r="U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</row>
    <row r="803" spans="13:65" x14ac:dyDescent="0.25">
      <c r="M803" s="91"/>
      <c r="N803" s="91"/>
      <c r="O803" s="91"/>
      <c r="P803" s="91"/>
      <c r="R803" s="91"/>
      <c r="S803" s="91"/>
      <c r="T803" s="91"/>
      <c r="U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</row>
    <row r="804" spans="13:65" x14ac:dyDescent="0.25">
      <c r="M804" s="91"/>
      <c r="N804" s="91"/>
      <c r="O804" s="91"/>
      <c r="P804" s="91"/>
      <c r="R804" s="91"/>
      <c r="S804" s="91"/>
      <c r="T804" s="91"/>
      <c r="U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</row>
    <row r="805" spans="13:65" x14ac:dyDescent="0.25">
      <c r="M805" s="91"/>
      <c r="N805" s="91"/>
      <c r="O805" s="91"/>
      <c r="P805" s="91"/>
      <c r="R805" s="91"/>
      <c r="S805" s="91"/>
      <c r="T805" s="91"/>
      <c r="U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</row>
    <row r="806" spans="13:65" x14ac:dyDescent="0.25">
      <c r="M806" s="91"/>
      <c r="N806" s="91"/>
      <c r="O806" s="91"/>
      <c r="P806" s="91"/>
      <c r="R806" s="91"/>
      <c r="S806" s="91"/>
      <c r="T806" s="91"/>
      <c r="U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</row>
    <row r="807" spans="13:65" x14ac:dyDescent="0.25">
      <c r="M807" s="91"/>
      <c r="N807" s="91"/>
      <c r="O807" s="91"/>
      <c r="P807" s="91"/>
      <c r="R807" s="91"/>
      <c r="S807" s="91"/>
      <c r="T807" s="91"/>
      <c r="U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</row>
    <row r="808" spans="13:65" x14ac:dyDescent="0.25">
      <c r="M808" s="91"/>
      <c r="N808" s="91"/>
      <c r="O808" s="91"/>
      <c r="P808" s="91"/>
      <c r="R808" s="91"/>
      <c r="S808" s="91"/>
      <c r="T808" s="91"/>
      <c r="U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</row>
    <row r="809" spans="13:65" x14ac:dyDescent="0.25">
      <c r="M809" s="91"/>
      <c r="N809" s="91"/>
      <c r="O809" s="91"/>
      <c r="P809" s="91"/>
      <c r="R809" s="91"/>
      <c r="S809" s="91"/>
      <c r="T809" s="91"/>
      <c r="U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</row>
    <row r="810" spans="13:65" x14ac:dyDescent="0.25">
      <c r="M810" s="91"/>
      <c r="N810" s="91"/>
      <c r="O810" s="91"/>
      <c r="P810" s="91"/>
      <c r="R810" s="91"/>
      <c r="S810" s="91"/>
      <c r="T810" s="91"/>
      <c r="U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</row>
    <row r="811" spans="13:65" x14ac:dyDescent="0.25">
      <c r="M811" s="91"/>
      <c r="N811" s="91"/>
      <c r="O811" s="91"/>
      <c r="P811" s="91"/>
      <c r="R811" s="91"/>
      <c r="S811" s="91"/>
      <c r="T811" s="91"/>
      <c r="U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</row>
    <row r="812" spans="13:65" x14ac:dyDescent="0.25">
      <c r="M812" s="91"/>
      <c r="N812" s="91"/>
      <c r="O812" s="91"/>
      <c r="P812" s="91"/>
      <c r="R812" s="91"/>
      <c r="S812" s="91"/>
      <c r="T812" s="91"/>
      <c r="U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</row>
    <row r="813" spans="13:65" x14ac:dyDescent="0.25">
      <c r="M813" s="91"/>
      <c r="N813" s="91"/>
      <c r="O813" s="91"/>
      <c r="P813" s="91"/>
      <c r="R813" s="91"/>
      <c r="S813" s="91"/>
      <c r="T813" s="91"/>
      <c r="U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</row>
    <row r="814" spans="13:65" x14ac:dyDescent="0.25">
      <c r="M814" s="91"/>
      <c r="N814" s="91"/>
      <c r="O814" s="91"/>
      <c r="P814" s="91"/>
      <c r="R814" s="91"/>
      <c r="S814" s="91"/>
      <c r="T814" s="91"/>
      <c r="U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</row>
    <row r="815" spans="13:65" x14ac:dyDescent="0.25">
      <c r="M815" s="91"/>
      <c r="N815" s="91"/>
      <c r="O815" s="91"/>
      <c r="P815" s="91"/>
      <c r="R815" s="91"/>
      <c r="S815" s="91"/>
      <c r="T815" s="91"/>
      <c r="U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</row>
    <row r="816" spans="13:65" x14ac:dyDescent="0.25">
      <c r="M816" s="91"/>
      <c r="N816" s="91"/>
      <c r="O816" s="91"/>
      <c r="P816" s="91"/>
      <c r="R816" s="91"/>
      <c r="S816" s="91"/>
      <c r="T816" s="91"/>
      <c r="U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</row>
    <row r="817" spans="13:65" x14ac:dyDescent="0.25">
      <c r="M817" s="91"/>
      <c r="N817" s="91"/>
      <c r="O817" s="91"/>
      <c r="P817" s="91"/>
      <c r="R817" s="91"/>
      <c r="S817" s="91"/>
      <c r="T817" s="91"/>
      <c r="U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</row>
    <row r="818" spans="13:65" x14ac:dyDescent="0.25">
      <c r="M818" s="91"/>
      <c r="N818" s="91"/>
      <c r="O818" s="91"/>
      <c r="P818" s="91"/>
      <c r="R818" s="91"/>
      <c r="S818" s="91"/>
      <c r="T818" s="91"/>
      <c r="U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</row>
    <row r="819" spans="13:65" x14ac:dyDescent="0.25">
      <c r="M819" s="91"/>
      <c r="N819" s="91"/>
      <c r="O819" s="91"/>
      <c r="P819" s="91"/>
      <c r="R819" s="91"/>
      <c r="S819" s="91"/>
      <c r="T819" s="91"/>
      <c r="U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</row>
    <row r="820" spans="13:65" x14ac:dyDescent="0.25">
      <c r="M820" s="91"/>
      <c r="N820" s="91"/>
      <c r="O820" s="91"/>
      <c r="P820" s="91"/>
      <c r="R820" s="91"/>
      <c r="S820" s="91"/>
      <c r="T820" s="91"/>
      <c r="U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</row>
    <row r="821" spans="13:65" x14ac:dyDescent="0.25">
      <c r="M821" s="91"/>
      <c r="N821" s="91"/>
      <c r="O821" s="91"/>
      <c r="P821" s="91"/>
      <c r="R821" s="91"/>
      <c r="S821" s="91"/>
      <c r="T821" s="91"/>
      <c r="U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</row>
    <row r="822" spans="13:65" x14ac:dyDescent="0.25">
      <c r="M822" s="91"/>
      <c r="N822" s="91"/>
      <c r="O822" s="91"/>
      <c r="P822" s="91"/>
      <c r="R822" s="91"/>
      <c r="S822" s="91"/>
      <c r="T822" s="91"/>
      <c r="U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</row>
    <row r="823" spans="13:65" x14ac:dyDescent="0.25">
      <c r="M823" s="91"/>
      <c r="N823" s="91"/>
      <c r="O823" s="91"/>
      <c r="P823" s="91"/>
      <c r="R823" s="91"/>
      <c r="S823" s="91"/>
      <c r="T823" s="91"/>
      <c r="U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</row>
    <row r="824" spans="13:65" x14ac:dyDescent="0.25">
      <c r="M824" s="91"/>
      <c r="N824" s="91"/>
      <c r="O824" s="91"/>
      <c r="P824" s="91"/>
      <c r="R824" s="91"/>
      <c r="S824" s="91"/>
      <c r="T824" s="91"/>
      <c r="U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</row>
    <row r="825" spans="13:65" x14ac:dyDescent="0.25">
      <c r="M825" s="91"/>
      <c r="N825" s="91"/>
      <c r="O825" s="91"/>
      <c r="P825" s="91"/>
      <c r="R825" s="91"/>
      <c r="S825" s="91"/>
      <c r="T825" s="91"/>
      <c r="U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</row>
    <row r="826" spans="13:65" x14ac:dyDescent="0.25">
      <c r="M826" s="91"/>
      <c r="N826" s="91"/>
      <c r="O826" s="91"/>
      <c r="P826" s="91"/>
      <c r="R826" s="91"/>
      <c r="S826" s="91"/>
      <c r="T826" s="91"/>
      <c r="U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</row>
    <row r="827" spans="13:65" x14ac:dyDescent="0.25">
      <c r="M827" s="91"/>
      <c r="N827" s="91"/>
      <c r="O827" s="91"/>
      <c r="P827" s="91"/>
      <c r="R827" s="91"/>
      <c r="S827" s="91"/>
      <c r="T827" s="91"/>
      <c r="U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</row>
    <row r="828" spans="13:65" x14ac:dyDescent="0.25">
      <c r="M828" s="91"/>
      <c r="N828" s="91"/>
      <c r="O828" s="91"/>
      <c r="P828" s="91"/>
      <c r="R828" s="91"/>
      <c r="S828" s="91"/>
      <c r="T828" s="91"/>
      <c r="U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</row>
    <row r="829" spans="13:65" x14ac:dyDescent="0.25">
      <c r="M829" s="91"/>
      <c r="N829" s="91"/>
      <c r="O829" s="91"/>
      <c r="P829" s="91"/>
      <c r="R829" s="91"/>
      <c r="S829" s="91"/>
      <c r="T829" s="91"/>
      <c r="U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</row>
    <row r="830" spans="13:65" x14ac:dyDescent="0.25">
      <c r="M830" s="91"/>
      <c r="N830" s="91"/>
      <c r="O830" s="91"/>
      <c r="P830" s="91"/>
      <c r="R830" s="91"/>
      <c r="S830" s="91"/>
      <c r="T830" s="91"/>
      <c r="U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</row>
    <row r="831" spans="13:65" x14ac:dyDescent="0.25">
      <c r="M831" s="91"/>
      <c r="N831" s="91"/>
      <c r="O831" s="91"/>
      <c r="P831" s="91"/>
      <c r="R831" s="91"/>
      <c r="S831" s="91"/>
      <c r="T831" s="91"/>
      <c r="U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</row>
    <row r="832" spans="13:65" x14ac:dyDescent="0.25">
      <c r="M832" s="91"/>
      <c r="N832" s="91"/>
      <c r="O832" s="91"/>
      <c r="P832" s="91"/>
      <c r="R832" s="91"/>
      <c r="S832" s="91"/>
      <c r="T832" s="91"/>
      <c r="U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</row>
    <row r="833" spans="13:65" x14ac:dyDescent="0.25">
      <c r="M833" s="91"/>
      <c r="N833" s="91"/>
      <c r="O833" s="91"/>
      <c r="P833" s="91"/>
      <c r="R833" s="91"/>
      <c r="S833" s="91"/>
      <c r="T833" s="91"/>
      <c r="U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</row>
    <row r="834" spans="13:65" x14ac:dyDescent="0.25">
      <c r="M834" s="91"/>
      <c r="N834" s="91"/>
      <c r="O834" s="91"/>
      <c r="P834" s="91"/>
      <c r="R834" s="91"/>
      <c r="S834" s="91"/>
      <c r="T834" s="91"/>
      <c r="U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</row>
    <row r="835" spans="13:65" x14ac:dyDescent="0.25">
      <c r="M835" s="91"/>
      <c r="N835" s="91"/>
      <c r="O835" s="91"/>
      <c r="P835" s="91"/>
      <c r="R835" s="91"/>
      <c r="S835" s="91"/>
      <c r="T835" s="91"/>
      <c r="U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</row>
    <row r="836" spans="13:65" x14ac:dyDescent="0.25">
      <c r="M836" s="91"/>
      <c r="N836" s="91"/>
      <c r="O836" s="91"/>
      <c r="P836" s="91"/>
      <c r="R836" s="91"/>
      <c r="S836" s="91"/>
      <c r="T836" s="91"/>
      <c r="U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</row>
    <row r="837" spans="13:65" x14ac:dyDescent="0.25">
      <c r="M837" s="91"/>
      <c r="N837" s="91"/>
      <c r="O837" s="91"/>
      <c r="P837" s="91"/>
      <c r="R837" s="91"/>
      <c r="S837" s="91"/>
      <c r="T837" s="91"/>
      <c r="U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</row>
    <row r="838" spans="13:65" x14ac:dyDescent="0.25">
      <c r="M838" s="91"/>
      <c r="N838" s="91"/>
      <c r="O838" s="91"/>
      <c r="P838" s="91"/>
      <c r="R838" s="91"/>
      <c r="S838" s="91"/>
      <c r="T838" s="91"/>
      <c r="U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</row>
    <row r="839" spans="13:65" x14ac:dyDescent="0.25">
      <c r="M839" s="91"/>
      <c r="N839" s="91"/>
      <c r="O839" s="91"/>
      <c r="P839" s="91"/>
      <c r="R839" s="91"/>
      <c r="S839" s="91"/>
      <c r="T839" s="91"/>
      <c r="U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</row>
    <row r="840" spans="13:65" x14ac:dyDescent="0.25">
      <c r="M840" s="91"/>
      <c r="N840" s="91"/>
      <c r="O840" s="91"/>
      <c r="P840" s="91"/>
      <c r="R840" s="91"/>
      <c r="S840" s="91"/>
      <c r="T840" s="91"/>
      <c r="U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</row>
    <row r="841" spans="13:65" x14ac:dyDescent="0.25">
      <c r="M841" s="91"/>
      <c r="N841" s="91"/>
      <c r="O841" s="91"/>
      <c r="P841" s="91"/>
      <c r="R841" s="91"/>
      <c r="S841" s="91"/>
      <c r="T841" s="91"/>
      <c r="U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</row>
    <row r="842" spans="13:65" x14ac:dyDescent="0.25">
      <c r="M842" s="91"/>
      <c r="N842" s="91"/>
      <c r="O842" s="91"/>
      <c r="P842" s="91"/>
      <c r="R842" s="91"/>
      <c r="S842" s="91"/>
      <c r="T842" s="91"/>
      <c r="U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</row>
    <row r="843" spans="13:65" x14ac:dyDescent="0.25">
      <c r="M843" s="91"/>
      <c r="N843" s="91"/>
      <c r="O843" s="91"/>
      <c r="P843" s="91"/>
      <c r="R843" s="91"/>
      <c r="S843" s="91"/>
      <c r="T843" s="91"/>
      <c r="U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</row>
    <row r="844" spans="13:65" x14ac:dyDescent="0.25">
      <c r="M844" s="91"/>
      <c r="N844" s="91"/>
      <c r="O844" s="91"/>
      <c r="P844" s="91"/>
      <c r="R844" s="91"/>
      <c r="S844" s="91"/>
      <c r="T844" s="91"/>
      <c r="U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</row>
    <row r="845" spans="13:65" x14ac:dyDescent="0.25">
      <c r="M845" s="91"/>
      <c r="N845" s="91"/>
      <c r="O845" s="91"/>
      <c r="P845" s="91"/>
      <c r="R845" s="91"/>
      <c r="S845" s="91"/>
      <c r="T845" s="91"/>
      <c r="U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</row>
    <row r="846" spans="13:65" x14ac:dyDescent="0.25">
      <c r="M846" s="91"/>
      <c r="N846" s="91"/>
      <c r="O846" s="91"/>
      <c r="P846" s="91"/>
      <c r="R846" s="91"/>
      <c r="S846" s="91"/>
      <c r="T846" s="91"/>
      <c r="U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</row>
    <row r="847" spans="13:65" x14ac:dyDescent="0.25">
      <c r="M847" s="91"/>
      <c r="N847" s="91"/>
      <c r="O847" s="91"/>
      <c r="P847" s="91"/>
      <c r="R847" s="91"/>
      <c r="S847" s="91"/>
      <c r="T847" s="91"/>
      <c r="U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</row>
    <row r="848" spans="13:65" x14ac:dyDescent="0.25">
      <c r="M848" s="91"/>
      <c r="N848" s="91"/>
      <c r="O848" s="91"/>
      <c r="P848" s="91"/>
      <c r="R848" s="91"/>
      <c r="S848" s="91"/>
      <c r="T848" s="91"/>
      <c r="U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</row>
    <row r="849" spans="13:65" x14ac:dyDescent="0.25">
      <c r="M849" s="91"/>
      <c r="N849" s="91"/>
      <c r="O849" s="91"/>
      <c r="P849" s="91"/>
      <c r="R849" s="91"/>
      <c r="S849" s="91"/>
      <c r="T849" s="91"/>
      <c r="U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</row>
    <row r="850" spans="13:65" x14ac:dyDescent="0.25">
      <c r="M850" s="91"/>
      <c r="N850" s="91"/>
      <c r="O850" s="91"/>
      <c r="P850" s="91"/>
      <c r="R850" s="91"/>
      <c r="S850" s="91"/>
      <c r="T850" s="91"/>
      <c r="U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</row>
    <row r="851" spans="13:65" x14ac:dyDescent="0.25">
      <c r="M851" s="91"/>
      <c r="N851" s="91"/>
      <c r="O851" s="91"/>
      <c r="P851" s="91"/>
      <c r="R851" s="91"/>
      <c r="S851" s="91"/>
      <c r="T851" s="91"/>
      <c r="U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</row>
    <row r="852" spans="13:65" x14ac:dyDescent="0.25">
      <c r="M852" s="91"/>
      <c r="N852" s="91"/>
      <c r="O852" s="91"/>
      <c r="P852" s="91"/>
      <c r="R852" s="91"/>
      <c r="S852" s="91"/>
      <c r="T852" s="91"/>
      <c r="U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</row>
    <row r="853" spans="13:65" x14ac:dyDescent="0.25">
      <c r="M853" s="91"/>
      <c r="N853" s="91"/>
      <c r="O853" s="91"/>
      <c r="P853" s="91"/>
      <c r="R853" s="91"/>
      <c r="S853" s="91"/>
      <c r="T853" s="91"/>
      <c r="U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</row>
    <row r="854" spans="13:65" x14ac:dyDescent="0.25">
      <c r="M854" s="91"/>
      <c r="N854" s="91"/>
      <c r="O854" s="91"/>
      <c r="P854" s="91"/>
      <c r="R854" s="91"/>
      <c r="S854" s="91"/>
      <c r="T854" s="91"/>
      <c r="U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</row>
    <row r="855" spans="13:65" x14ac:dyDescent="0.25">
      <c r="M855" s="91"/>
      <c r="N855" s="91"/>
      <c r="O855" s="91"/>
      <c r="P855" s="91"/>
      <c r="R855" s="91"/>
      <c r="S855" s="91"/>
      <c r="T855" s="91"/>
      <c r="U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</row>
    <row r="856" spans="13:65" x14ac:dyDescent="0.25">
      <c r="M856" s="91"/>
      <c r="N856" s="91"/>
      <c r="O856" s="91"/>
      <c r="P856" s="91"/>
      <c r="R856" s="91"/>
      <c r="S856" s="91"/>
      <c r="T856" s="91"/>
      <c r="U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</row>
    <row r="857" spans="13:65" x14ac:dyDescent="0.25">
      <c r="M857" s="91"/>
      <c r="N857" s="91"/>
      <c r="O857" s="91"/>
      <c r="P857" s="91"/>
      <c r="R857" s="91"/>
      <c r="S857" s="91"/>
      <c r="T857" s="91"/>
      <c r="U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</row>
    <row r="858" spans="13:65" x14ac:dyDescent="0.25">
      <c r="M858" s="91"/>
      <c r="N858" s="91"/>
      <c r="O858" s="91"/>
      <c r="P858" s="91"/>
      <c r="R858" s="91"/>
      <c r="S858" s="91"/>
      <c r="T858" s="91"/>
      <c r="U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</row>
    <row r="859" spans="13:65" x14ac:dyDescent="0.25">
      <c r="M859" s="91"/>
      <c r="N859" s="91"/>
      <c r="O859" s="91"/>
      <c r="P859" s="91"/>
      <c r="R859" s="91"/>
      <c r="S859" s="91"/>
      <c r="T859" s="91"/>
      <c r="U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</row>
    <row r="860" spans="13:65" x14ac:dyDescent="0.25">
      <c r="M860" s="91"/>
      <c r="N860" s="91"/>
      <c r="O860" s="91"/>
      <c r="P860" s="91"/>
      <c r="R860" s="91"/>
      <c r="S860" s="91"/>
      <c r="T860" s="91"/>
      <c r="U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</row>
    <row r="861" spans="13:65" x14ac:dyDescent="0.25">
      <c r="M861" s="91"/>
      <c r="N861" s="91"/>
      <c r="O861" s="91"/>
      <c r="P861" s="91"/>
      <c r="R861" s="91"/>
      <c r="S861" s="91"/>
      <c r="T861" s="91"/>
      <c r="U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</row>
    <row r="862" spans="13:65" x14ac:dyDescent="0.25">
      <c r="M862" s="91"/>
      <c r="N862" s="91"/>
      <c r="O862" s="91"/>
      <c r="P862" s="91"/>
      <c r="R862" s="91"/>
      <c r="S862" s="91"/>
      <c r="T862" s="91"/>
      <c r="U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</row>
    <row r="863" spans="13:65" x14ac:dyDescent="0.25">
      <c r="M863" s="91"/>
      <c r="N863" s="91"/>
      <c r="O863" s="91"/>
      <c r="P863" s="91"/>
      <c r="R863" s="91"/>
      <c r="S863" s="91"/>
      <c r="T863" s="91"/>
      <c r="U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</row>
    <row r="864" spans="13:65" x14ac:dyDescent="0.25">
      <c r="M864" s="91"/>
      <c r="N864" s="91"/>
      <c r="O864" s="91"/>
      <c r="P864" s="91"/>
      <c r="R864" s="91"/>
      <c r="S864" s="91"/>
      <c r="T864" s="91"/>
      <c r="U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</row>
    <row r="865" spans="13:65" x14ac:dyDescent="0.25">
      <c r="M865" s="91"/>
      <c r="N865" s="91"/>
      <c r="O865" s="91"/>
      <c r="P865" s="91"/>
      <c r="R865" s="91"/>
      <c r="S865" s="91"/>
      <c r="T865" s="91"/>
      <c r="U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</row>
    <row r="866" spans="13:65" x14ac:dyDescent="0.25">
      <c r="M866" s="91"/>
      <c r="N866" s="91"/>
      <c r="O866" s="91"/>
      <c r="P866" s="91"/>
      <c r="R866" s="91"/>
      <c r="S866" s="91"/>
      <c r="T866" s="91"/>
      <c r="U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</row>
    <row r="867" spans="13:65" x14ac:dyDescent="0.25">
      <c r="M867" s="91"/>
      <c r="N867" s="91"/>
      <c r="O867" s="91"/>
      <c r="P867" s="91"/>
      <c r="R867" s="91"/>
      <c r="S867" s="91"/>
      <c r="T867" s="91"/>
      <c r="U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</row>
    <row r="868" spans="13:65" x14ac:dyDescent="0.25">
      <c r="M868" s="91"/>
      <c r="N868" s="91"/>
      <c r="O868" s="91"/>
      <c r="P868" s="91"/>
      <c r="R868" s="91"/>
      <c r="S868" s="91"/>
      <c r="T868" s="91"/>
      <c r="U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</row>
    <row r="869" spans="13:65" x14ac:dyDescent="0.25">
      <c r="M869" s="91"/>
      <c r="N869" s="91"/>
      <c r="O869" s="91"/>
      <c r="P869" s="91"/>
      <c r="R869" s="91"/>
      <c r="S869" s="91"/>
      <c r="T869" s="91"/>
      <c r="U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</row>
    <row r="870" spans="13:65" x14ac:dyDescent="0.25">
      <c r="M870" s="91"/>
      <c r="N870" s="91"/>
      <c r="O870" s="91"/>
      <c r="P870" s="91"/>
      <c r="R870" s="91"/>
      <c r="S870" s="91"/>
      <c r="T870" s="91"/>
      <c r="U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</row>
    <row r="871" spans="13:65" x14ac:dyDescent="0.25">
      <c r="M871" s="91"/>
      <c r="N871" s="91"/>
      <c r="O871" s="91"/>
      <c r="P871" s="91"/>
      <c r="R871" s="91"/>
      <c r="S871" s="91"/>
      <c r="T871" s="91"/>
      <c r="U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</row>
    <row r="872" spans="13:65" x14ac:dyDescent="0.25">
      <c r="M872" s="91"/>
      <c r="N872" s="91"/>
      <c r="O872" s="91"/>
      <c r="P872" s="91"/>
      <c r="R872" s="91"/>
      <c r="S872" s="91"/>
      <c r="T872" s="91"/>
      <c r="U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</row>
    <row r="873" spans="13:65" x14ac:dyDescent="0.25">
      <c r="M873" s="91"/>
      <c r="N873" s="91"/>
      <c r="O873" s="91"/>
      <c r="P873" s="91"/>
      <c r="R873" s="91"/>
      <c r="S873" s="91"/>
      <c r="T873" s="91"/>
      <c r="U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</row>
    <row r="874" spans="13:65" x14ac:dyDescent="0.25">
      <c r="M874" s="91"/>
      <c r="N874" s="91"/>
      <c r="O874" s="91"/>
      <c r="P874" s="91"/>
      <c r="R874" s="91"/>
      <c r="S874" s="91"/>
      <c r="T874" s="91"/>
      <c r="U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</row>
    <row r="875" spans="13:65" x14ac:dyDescent="0.25">
      <c r="M875" s="91"/>
      <c r="N875" s="91"/>
      <c r="O875" s="91"/>
      <c r="P875" s="91"/>
      <c r="R875" s="91"/>
      <c r="S875" s="91"/>
      <c r="T875" s="91"/>
      <c r="U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</row>
    <row r="876" spans="13:65" x14ac:dyDescent="0.25">
      <c r="M876" s="91"/>
      <c r="N876" s="91"/>
      <c r="O876" s="91"/>
      <c r="P876" s="91"/>
      <c r="R876" s="91"/>
      <c r="S876" s="91"/>
      <c r="T876" s="91"/>
      <c r="U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</row>
    <row r="877" spans="13:65" x14ac:dyDescent="0.25">
      <c r="M877" s="91"/>
      <c r="N877" s="91"/>
      <c r="O877" s="91"/>
      <c r="P877" s="91"/>
      <c r="R877" s="91"/>
      <c r="S877" s="91"/>
      <c r="T877" s="91"/>
      <c r="U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</row>
    <row r="878" spans="13:65" x14ac:dyDescent="0.25">
      <c r="M878" s="91"/>
      <c r="N878" s="91"/>
      <c r="O878" s="91"/>
      <c r="P878" s="91"/>
      <c r="R878" s="91"/>
      <c r="S878" s="91"/>
      <c r="T878" s="91"/>
      <c r="U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</row>
    <row r="879" spans="13:65" x14ac:dyDescent="0.25">
      <c r="M879" s="91"/>
      <c r="N879" s="91"/>
      <c r="O879" s="91"/>
      <c r="P879" s="91"/>
      <c r="R879" s="91"/>
      <c r="S879" s="91"/>
      <c r="T879" s="91"/>
      <c r="U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</row>
    <row r="880" spans="13:65" x14ac:dyDescent="0.25">
      <c r="M880" s="91"/>
      <c r="N880" s="91"/>
      <c r="O880" s="91"/>
      <c r="P880" s="91"/>
      <c r="R880" s="91"/>
      <c r="S880" s="91"/>
      <c r="T880" s="91"/>
      <c r="U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</row>
    <row r="881" spans="13:65" x14ac:dyDescent="0.25">
      <c r="M881" s="91"/>
      <c r="N881" s="91"/>
      <c r="O881" s="91"/>
      <c r="P881" s="91"/>
      <c r="R881" s="91"/>
      <c r="S881" s="91"/>
      <c r="T881" s="91"/>
      <c r="U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</row>
    <row r="882" spans="13:65" x14ac:dyDescent="0.25">
      <c r="M882" s="91"/>
      <c r="N882" s="91"/>
      <c r="O882" s="91"/>
      <c r="P882" s="91"/>
      <c r="R882" s="91"/>
      <c r="S882" s="91"/>
      <c r="T882" s="91"/>
      <c r="U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</row>
    <row r="883" spans="13:65" x14ac:dyDescent="0.25">
      <c r="M883" s="91"/>
      <c r="N883" s="91"/>
      <c r="O883" s="91"/>
      <c r="P883" s="91"/>
      <c r="R883" s="91"/>
      <c r="S883" s="91"/>
      <c r="T883" s="91"/>
      <c r="U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</row>
    <row r="884" spans="13:65" x14ac:dyDescent="0.25">
      <c r="M884" s="91"/>
      <c r="N884" s="91"/>
      <c r="O884" s="91"/>
      <c r="P884" s="91"/>
      <c r="R884" s="91"/>
      <c r="S884" s="91"/>
      <c r="T884" s="91"/>
      <c r="U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</row>
    <row r="885" spans="13:65" x14ac:dyDescent="0.25">
      <c r="M885" s="91"/>
      <c r="N885" s="91"/>
      <c r="O885" s="91"/>
      <c r="P885" s="91"/>
      <c r="R885" s="91"/>
      <c r="S885" s="91"/>
      <c r="T885" s="91"/>
      <c r="U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</row>
    <row r="886" spans="13:65" x14ac:dyDescent="0.25">
      <c r="M886" s="91"/>
      <c r="N886" s="91"/>
      <c r="O886" s="91"/>
      <c r="P886" s="91"/>
      <c r="R886" s="91"/>
      <c r="S886" s="91"/>
      <c r="T886" s="91"/>
      <c r="U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</row>
    <row r="887" spans="13:65" x14ac:dyDescent="0.25">
      <c r="M887" s="91"/>
      <c r="N887" s="91"/>
      <c r="O887" s="91"/>
      <c r="P887" s="91"/>
      <c r="R887" s="91"/>
      <c r="S887" s="91"/>
      <c r="T887" s="91"/>
      <c r="U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</row>
    <row r="888" spans="13:65" x14ac:dyDescent="0.25">
      <c r="M888" s="91"/>
      <c r="N888" s="91"/>
      <c r="O888" s="91"/>
      <c r="P888" s="91"/>
      <c r="R888" s="91"/>
      <c r="S888" s="91"/>
      <c r="T888" s="91"/>
      <c r="U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</row>
    <row r="889" spans="13:65" x14ac:dyDescent="0.25">
      <c r="M889" s="91"/>
      <c r="N889" s="91"/>
      <c r="O889" s="91"/>
      <c r="P889" s="91"/>
      <c r="R889" s="91"/>
      <c r="S889" s="91"/>
      <c r="T889" s="91"/>
      <c r="U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</row>
    <row r="890" spans="13:65" x14ac:dyDescent="0.25">
      <c r="M890" s="91"/>
      <c r="N890" s="91"/>
      <c r="O890" s="91"/>
      <c r="P890" s="91"/>
      <c r="R890" s="91"/>
      <c r="S890" s="91"/>
      <c r="T890" s="91"/>
      <c r="U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</row>
    <row r="891" spans="13:65" x14ac:dyDescent="0.25">
      <c r="M891" s="91"/>
      <c r="N891" s="91"/>
      <c r="O891" s="91"/>
      <c r="P891" s="91"/>
      <c r="R891" s="91"/>
      <c r="S891" s="91"/>
      <c r="T891" s="91"/>
      <c r="U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</row>
    <row r="892" spans="13:65" x14ac:dyDescent="0.25">
      <c r="M892" s="91"/>
      <c r="N892" s="91"/>
      <c r="O892" s="91"/>
      <c r="P892" s="91"/>
      <c r="R892" s="91"/>
      <c r="S892" s="91"/>
      <c r="T892" s="91"/>
      <c r="U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</row>
    <row r="893" spans="13:65" x14ac:dyDescent="0.25">
      <c r="M893" s="91"/>
      <c r="N893" s="91"/>
      <c r="O893" s="91"/>
      <c r="P893" s="91"/>
      <c r="R893" s="91"/>
      <c r="S893" s="91"/>
      <c r="T893" s="91"/>
      <c r="U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</row>
    <row r="894" spans="13:65" x14ac:dyDescent="0.25">
      <c r="M894" s="91"/>
      <c r="N894" s="91"/>
      <c r="O894" s="91"/>
      <c r="P894" s="91"/>
      <c r="R894" s="91"/>
      <c r="S894" s="91"/>
      <c r="T894" s="91"/>
      <c r="U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</row>
    <row r="895" spans="13:65" x14ac:dyDescent="0.25">
      <c r="M895" s="91"/>
      <c r="N895" s="91"/>
      <c r="O895" s="91"/>
      <c r="P895" s="91"/>
      <c r="R895" s="91"/>
      <c r="S895" s="91"/>
      <c r="T895" s="91"/>
      <c r="U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</row>
    <row r="896" spans="13:65" x14ac:dyDescent="0.25">
      <c r="M896" s="91"/>
      <c r="N896" s="91"/>
      <c r="O896" s="91"/>
      <c r="P896" s="91"/>
      <c r="R896" s="91"/>
      <c r="S896" s="91"/>
      <c r="T896" s="91"/>
      <c r="U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</row>
    <row r="897" spans="13:65" x14ac:dyDescent="0.25">
      <c r="M897" s="91"/>
      <c r="N897" s="91"/>
      <c r="O897" s="91"/>
      <c r="P897" s="91"/>
      <c r="R897" s="91"/>
      <c r="S897" s="91"/>
      <c r="T897" s="91"/>
      <c r="U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</row>
    <row r="898" spans="13:65" x14ac:dyDescent="0.25">
      <c r="M898" s="91"/>
      <c r="N898" s="91"/>
      <c r="O898" s="91"/>
      <c r="P898" s="91"/>
      <c r="R898" s="91"/>
      <c r="S898" s="91"/>
      <c r="T898" s="91"/>
      <c r="U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</row>
    <row r="899" spans="13:65" x14ac:dyDescent="0.25">
      <c r="M899" s="91"/>
      <c r="N899" s="91"/>
      <c r="O899" s="91"/>
      <c r="P899" s="91"/>
      <c r="R899" s="91"/>
      <c r="S899" s="91"/>
      <c r="T899" s="91"/>
      <c r="U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</row>
    <row r="900" spans="13:65" x14ac:dyDescent="0.25">
      <c r="M900" s="91"/>
      <c r="N900" s="91"/>
      <c r="O900" s="91"/>
      <c r="P900" s="91"/>
      <c r="R900" s="91"/>
      <c r="S900" s="91"/>
      <c r="T900" s="91"/>
      <c r="U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</row>
    <row r="901" spans="13:65" x14ac:dyDescent="0.25">
      <c r="M901" s="91"/>
      <c r="N901" s="91"/>
      <c r="O901" s="91"/>
      <c r="P901" s="91"/>
      <c r="R901" s="91"/>
      <c r="S901" s="91"/>
      <c r="T901" s="91"/>
      <c r="U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</row>
    <row r="902" spans="13:65" x14ac:dyDescent="0.25">
      <c r="M902" s="91"/>
      <c r="N902" s="91"/>
      <c r="O902" s="91"/>
      <c r="P902" s="91"/>
      <c r="R902" s="91"/>
      <c r="S902" s="91"/>
      <c r="T902" s="91"/>
      <c r="U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</row>
    <row r="903" spans="13:65" x14ac:dyDescent="0.25">
      <c r="M903" s="91"/>
      <c r="N903" s="91"/>
      <c r="O903" s="91"/>
      <c r="P903" s="91"/>
      <c r="R903" s="91"/>
      <c r="S903" s="91"/>
      <c r="T903" s="91"/>
      <c r="U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</row>
    <row r="904" spans="13:65" x14ac:dyDescent="0.25">
      <c r="M904" s="91"/>
      <c r="N904" s="91"/>
      <c r="O904" s="91"/>
      <c r="P904" s="91"/>
      <c r="R904" s="91"/>
      <c r="S904" s="91"/>
      <c r="T904" s="91"/>
      <c r="U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</row>
    <row r="905" spans="13:65" x14ac:dyDescent="0.25">
      <c r="M905" s="91"/>
      <c r="N905" s="91"/>
      <c r="O905" s="91"/>
      <c r="P905" s="91"/>
      <c r="R905" s="91"/>
      <c r="S905" s="91"/>
      <c r="T905" s="91"/>
      <c r="U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</row>
    <row r="906" spans="13:65" x14ac:dyDescent="0.25">
      <c r="M906" s="91"/>
      <c r="N906" s="91"/>
      <c r="O906" s="91"/>
      <c r="P906" s="91"/>
      <c r="R906" s="91"/>
      <c r="S906" s="91"/>
      <c r="T906" s="91"/>
      <c r="U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</row>
    <row r="907" spans="13:65" x14ac:dyDescent="0.25">
      <c r="M907" s="91"/>
      <c r="N907" s="91"/>
      <c r="O907" s="91"/>
      <c r="P907" s="91"/>
      <c r="R907" s="91"/>
      <c r="S907" s="91"/>
      <c r="T907" s="91"/>
      <c r="U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</row>
    <row r="908" spans="13:65" x14ac:dyDescent="0.25">
      <c r="M908" s="91"/>
      <c r="N908" s="91"/>
      <c r="O908" s="91"/>
      <c r="P908" s="91"/>
      <c r="R908" s="91"/>
      <c r="S908" s="91"/>
      <c r="T908" s="91"/>
      <c r="U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</row>
    <row r="909" spans="13:65" x14ac:dyDescent="0.25">
      <c r="M909" s="91"/>
      <c r="N909" s="91"/>
      <c r="O909" s="91"/>
      <c r="P909" s="91"/>
      <c r="R909" s="91"/>
      <c r="S909" s="91"/>
      <c r="T909" s="91"/>
      <c r="U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</row>
    <row r="910" spans="13:65" x14ac:dyDescent="0.25">
      <c r="M910" s="91"/>
      <c r="N910" s="91"/>
      <c r="O910" s="91"/>
      <c r="P910" s="91"/>
      <c r="R910" s="91"/>
      <c r="S910" s="91"/>
      <c r="T910" s="91"/>
      <c r="U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</row>
    <row r="911" spans="13:65" x14ac:dyDescent="0.25">
      <c r="M911" s="91"/>
      <c r="N911" s="91"/>
      <c r="O911" s="91"/>
      <c r="P911" s="91"/>
      <c r="R911" s="91"/>
      <c r="S911" s="91"/>
      <c r="T911" s="91"/>
      <c r="U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</row>
    <row r="912" spans="13:65" x14ac:dyDescent="0.25">
      <c r="M912" s="91"/>
      <c r="N912" s="91"/>
      <c r="O912" s="91"/>
      <c r="P912" s="91"/>
      <c r="R912" s="91"/>
      <c r="S912" s="91"/>
      <c r="T912" s="91"/>
      <c r="U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</row>
    <row r="913" spans="13:65" x14ac:dyDescent="0.25">
      <c r="M913" s="91"/>
      <c r="N913" s="91"/>
      <c r="O913" s="91"/>
      <c r="P913" s="91"/>
      <c r="R913" s="91"/>
      <c r="S913" s="91"/>
      <c r="T913" s="91"/>
      <c r="U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</row>
    <row r="914" spans="13:65" x14ac:dyDescent="0.25">
      <c r="M914" s="91"/>
      <c r="N914" s="91"/>
      <c r="O914" s="91"/>
      <c r="P914" s="91"/>
      <c r="R914" s="91"/>
      <c r="S914" s="91"/>
      <c r="T914" s="91"/>
      <c r="U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</row>
    <row r="915" spans="13:65" x14ac:dyDescent="0.25">
      <c r="M915" s="91"/>
      <c r="N915" s="91"/>
      <c r="O915" s="91"/>
      <c r="P915" s="91"/>
      <c r="R915" s="91"/>
      <c r="S915" s="91"/>
      <c r="T915" s="91"/>
      <c r="U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</row>
    <row r="916" spans="13:65" x14ac:dyDescent="0.25">
      <c r="M916" s="91"/>
      <c r="N916" s="91"/>
      <c r="O916" s="91"/>
      <c r="P916" s="91"/>
      <c r="R916" s="91"/>
      <c r="S916" s="91"/>
      <c r="T916" s="91"/>
      <c r="U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</row>
    <row r="917" spans="13:65" x14ac:dyDescent="0.25">
      <c r="M917" s="91"/>
      <c r="N917" s="91"/>
      <c r="O917" s="91"/>
      <c r="P917" s="91"/>
      <c r="R917" s="91"/>
      <c r="S917" s="91"/>
      <c r="T917" s="91"/>
      <c r="U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</row>
    <row r="918" spans="13:65" x14ac:dyDescent="0.25">
      <c r="M918" s="91"/>
      <c r="N918" s="91"/>
      <c r="O918" s="91"/>
      <c r="P918" s="91"/>
      <c r="R918" s="91"/>
      <c r="S918" s="91"/>
      <c r="T918" s="91"/>
      <c r="U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</row>
    <row r="919" spans="13:65" x14ac:dyDescent="0.25">
      <c r="M919" s="91"/>
      <c r="N919" s="91"/>
      <c r="O919" s="91"/>
      <c r="P919" s="91"/>
      <c r="R919" s="91"/>
      <c r="S919" s="91"/>
      <c r="T919" s="91"/>
      <c r="U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</row>
    <row r="920" spans="13:65" x14ac:dyDescent="0.25">
      <c r="M920" s="91"/>
      <c r="N920" s="91"/>
      <c r="O920" s="91"/>
      <c r="P920" s="91"/>
      <c r="R920" s="91"/>
      <c r="S920" s="91"/>
      <c r="T920" s="91"/>
      <c r="U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</row>
    <row r="921" spans="13:65" x14ac:dyDescent="0.25">
      <c r="M921" s="91"/>
      <c r="N921" s="91"/>
      <c r="O921" s="91"/>
      <c r="P921" s="91"/>
      <c r="R921" s="91"/>
      <c r="S921" s="91"/>
      <c r="T921" s="91"/>
      <c r="U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</row>
    <row r="922" spans="13:65" x14ac:dyDescent="0.25">
      <c r="M922" s="91"/>
      <c r="N922" s="91"/>
      <c r="O922" s="91"/>
      <c r="P922" s="91"/>
      <c r="R922" s="91"/>
      <c r="S922" s="91"/>
      <c r="T922" s="91"/>
      <c r="U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</row>
    <row r="923" spans="13:65" x14ac:dyDescent="0.25">
      <c r="M923" s="91"/>
      <c r="N923" s="91"/>
      <c r="O923" s="91"/>
      <c r="P923" s="91"/>
      <c r="R923" s="91"/>
      <c r="S923" s="91"/>
      <c r="T923" s="91"/>
      <c r="U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</row>
    <row r="924" spans="13:65" x14ac:dyDescent="0.25">
      <c r="M924" s="91"/>
      <c r="N924" s="91"/>
      <c r="O924" s="91"/>
      <c r="P924" s="91"/>
      <c r="R924" s="91"/>
      <c r="S924" s="91"/>
      <c r="T924" s="91"/>
      <c r="U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</row>
    <row r="925" spans="13:65" x14ac:dyDescent="0.25">
      <c r="M925" s="91"/>
      <c r="N925" s="91"/>
      <c r="O925" s="91"/>
      <c r="P925" s="91"/>
      <c r="R925" s="91"/>
      <c r="S925" s="91"/>
      <c r="T925" s="91"/>
      <c r="U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</row>
    <row r="926" spans="13:65" x14ac:dyDescent="0.25">
      <c r="M926" s="91"/>
      <c r="N926" s="91"/>
      <c r="O926" s="91"/>
      <c r="P926" s="91"/>
      <c r="R926" s="91"/>
      <c r="S926" s="91"/>
      <c r="T926" s="91"/>
      <c r="U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</row>
    <row r="927" spans="13:65" x14ac:dyDescent="0.25">
      <c r="M927" s="91"/>
      <c r="N927" s="91"/>
      <c r="O927" s="91"/>
      <c r="P927" s="91"/>
      <c r="R927" s="91"/>
      <c r="S927" s="91"/>
      <c r="T927" s="91"/>
      <c r="U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</row>
    <row r="928" spans="13:65" x14ac:dyDescent="0.25">
      <c r="M928" s="91"/>
      <c r="N928" s="91"/>
      <c r="O928" s="91"/>
      <c r="P928" s="91"/>
      <c r="R928" s="91"/>
      <c r="S928" s="91"/>
      <c r="T928" s="91"/>
      <c r="U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</row>
    <row r="929" spans="13:65" x14ac:dyDescent="0.25">
      <c r="M929" s="91"/>
      <c r="N929" s="91"/>
      <c r="O929" s="91"/>
      <c r="P929" s="91"/>
      <c r="R929" s="91"/>
      <c r="S929" s="91"/>
      <c r="T929" s="91"/>
      <c r="U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</row>
    <row r="930" spans="13:65" x14ac:dyDescent="0.25">
      <c r="M930" s="91"/>
      <c r="N930" s="91"/>
      <c r="O930" s="91"/>
      <c r="P930" s="91"/>
      <c r="R930" s="91"/>
      <c r="S930" s="91"/>
      <c r="T930" s="91"/>
      <c r="U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</row>
    <row r="931" spans="13:65" x14ac:dyDescent="0.25">
      <c r="M931" s="91"/>
      <c r="N931" s="91"/>
      <c r="O931" s="91"/>
      <c r="P931" s="91"/>
      <c r="R931" s="91"/>
      <c r="S931" s="91"/>
      <c r="T931" s="91"/>
      <c r="U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</row>
    <row r="932" spans="13:65" x14ac:dyDescent="0.25">
      <c r="M932" s="91"/>
      <c r="N932" s="91"/>
      <c r="O932" s="91"/>
      <c r="P932" s="91"/>
      <c r="R932" s="91"/>
      <c r="S932" s="91"/>
      <c r="T932" s="91"/>
      <c r="U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</row>
    <row r="933" spans="13:65" x14ac:dyDescent="0.25">
      <c r="M933" s="91"/>
      <c r="N933" s="91"/>
      <c r="O933" s="91"/>
      <c r="P933" s="91"/>
      <c r="R933" s="91"/>
      <c r="S933" s="91"/>
      <c r="T933" s="91"/>
      <c r="U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</row>
    <row r="934" spans="13:65" x14ac:dyDescent="0.25">
      <c r="M934" s="91"/>
      <c r="N934" s="91"/>
      <c r="O934" s="91"/>
      <c r="P934" s="91"/>
      <c r="R934" s="91"/>
      <c r="S934" s="91"/>
      <c r="T934" s="91"/>
      <c r="U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1"/>
      <c r="BG934" s="91"/>
      <c r="BH934" s="91"/>
      <c r="BI934" s="91"/>
      <c r="BJ934" s="91"/>
      <c r="BK934" s="91"/>
      <c r="BL934" s="91"/>
      <c r="BM934" s="91"/>
    </row>
    <row r="935" spans="13:65" x14ac:dyDescent="0.25">
      <c r="M935" s="91"/>
      <c r="N935" s="91"/>
      <c r="O935" s="91"/>
      <c r="P935" s="91"/>
      <c r="R935" s="91"/>
      <c r="S935" s="91"/>
      <c r="T935" s="91"/>
      <c r="U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1"/>
      <c r="BG935" s="91"/>
      <c r="BH935" s="91"/>
      <c r="BI935" s="91"/>
      <c r="BJ935" s="91"/>
      <c r="BK935" s="91"/>
      <c r="BL935" s="91"/>
      <c r="BM935" s="91"/>
    </row>
    <row r="936" spans="13:65" x14ac:dyDescent="0.25">
      <c r="M936" s="91"/>
      <c r="N936" s="91"/>
      <c r="O936" s="91"/>
      <c r="P936" s="91"/>
      <c r="R936" s="91"/>
      <c r="S936" s="91"/>
      <c r="T936" s="91"/>
      <c r="U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1"/>
      <c r="BG936" s="91"/>
      <c r="BH936" s="91"/>
      <c r="BI936" s="91"/>
      <c r="BJ936" s="91"/>
      <c r="BK936" s="91"/>
      <c r="BL936" s="91"/>
      <c r="BM936" s="91"/>
    </row>
    <row r="937" spans="13:65" x14ac:dyDescent="0.25">
      <c r="M937" s="91"/>
      <c r="N937" s="91"/>
      <c r="O937" s="91"/>
      <c r="P937" s="91"/>
      <c r="R937" s="91"/>
      <c r="S937" s="91"/>
      <c r="T937" s="91"/>
      <c r="U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1"/>
      <c r="BG937" s="91"/>
      <c r="BH937" s="91"/>
      <c r="BI937" s="91"/>
      <c r="BJ937" s="91"/>
      <c r="BK937" s="91"/>
      <c r="BL937" s="91"/>
      <c r="BM937" s="91"/>
    </row>
    <row r="938" spans="13:65" x14ac:dyDescent="0.25">
      <c r="M938" s="91"/>
      <c r="N938" s="91"/>
      <c r="O938" s="91"/>
      <c r="P938" s="91"/>
      <c r="R938" s="91"/>
      <c r="S938" s="91"/>
      <c r="T938" s="91"/>
      <c r="U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1"/>
      <c r="BG938" s="91"/>
      <c r="BH938" s="91"/>
      <c r="BI938" s="91"/>
      <c r="BJ938" s="91"/>
      <c r="BK938" s="91"/>
      <c r="BL938" s="91"/>
      <c r="BM938" s="91"/>
    </row>
    <row r="939" spans="13:65" x14ac:dyDescent="0.25">
      <c r="M939" s="91"/>
      <c r="N939" s="91"/>
      <c r="O939" s="91"/>
      <c r="P939" s="91"/>
      <c r="R939" s="91"/>
      <c r="S939" s="91"/>
      <c r="T939" s="91"/>
      <c r="U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1"/>
      <c r="BG939" s="91"/>
      <c r="BH939" s="91"/>
      <c r="BI939" s="91"/>
      <c r="BJ939" s="91"/>
      <c r="BK939" s="91"/>
      <c r="BL939" s="91"/>
      <c r="BM939" s="91"/>
    </row>
    <row r="940" spans="13:65" x14ac:dyDescent="0.25">
      <c r="M940" s="91"/>
      <c r="N940" s="91"/>
      <c r="O940" s="91"/>
      <c r="P940" s="91"/>
      <c r="R940" s="91"/>
      <c r="S940" s="91"/>
      <c r="T940" s="91"/>
      <c r="U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1"/>
      <c r="BG940" s="91"/>
      <c r="BH940" s="91"/>
      <c r="BI940" s="91"/>
      <c r="BJ940" s="91"/>
      <c r="BK940" s="91"/>
      <c r="BL940" s="91"/>
      <c r="BM940" s="91"/>
    </row>
    <row r="941" spans="13:65" x14ac:dyDescent="0.25">
      <c r="M941" s="91"/>
      <c r="N941" s="91"/>
      <c r="O941" s="91"/>
      <c r="P941" s="91"/>
      <c r="R941" s="91"/>
      <c r="S941" s="91"/>
      <c r="T941" s="91"/>
      <c r="U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1"/>
      <c r="BG941" s="91"/>
      <c r="BH941" s="91"/>
      <c r="BI941" s="91"/>
      <c r="BJ941" s="91"/>
      <c r="BK941" s="91"/>
      <c r="BL941" s="91"/>
      <c r="BM941" s="91"/>
    </row>
    <row r="942" spans="13:65" x14ac:dyDescent="0.25">
      <c r="M942" s="91"/>
      <c r="N942" s="91"/>
      <c r="O942" s="91"/>
      <c r="P942" s="91"/>
      <c r="R942" s="91"/>
      <c r="S942" s="91"/>
      <c r="T942" s="91"/>
      <c r="U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1"/>
      <c r="BG942" s="91"/>
      <c r="BH942" s="91"/>
      <c r="BI942" s="91"/>
      <c r="BJ942" s="91"/>
      <c r="BK942" s="91"/>
      <c r="BL942" s="91"/>
      <c r="BM942" s="91"/>
    </row>
    <row r="943" spans="13:65" x14ac:dyDescent="0.25">
      <c r="M943" s="91"/>
      <c r="N943" s="91"/>
      <c r="O943" s="91"/>
      <c r="P943" s="91"/>
      <c r="R943" s="91"/>
      <c r="S943" s="91"/>
      <c r="T943" s="91"/>
      <c r="U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1"/>
      <c r="BG943" s="91"/>
      <c r="BH943" s="91"/>
      <c r="BI943" s="91"/>
      <c r="BJ943" s="91"/>
      <c r="BK943" s="91"/>
      <c r="BL943" s="91"/>
      <c r="BM943" s="91"/>
    </row>
    <row r="944" spans="13:65" x14ac:dyDescent="0.25">
      <c r="M944" s="91"/>
      <c r="N944" s="91"/>
      <c r="O944" s="91"/>
      <c r="P944" s="91"/>
      <c r="R944" s="91"/>
      <c r="S944" s="91"/>
      <c r="T944" s="91"/>
      <c r="U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1"/>
      <c r="BG944" s="91"/>
      <c r="BH944" s="91"/>
      <c r="BI944" s="91"/>
      <c r="BJ944" s="91"/>
      <c r="BK944" s="91"/>
      <c r="BL944" s="91"/>
      <c r="BM944" s="91"/>
    </row>
    <row r="945" spans="13:65" x14ac:dyDescent="0.25">
      <c r="M945" s="91"/>
      <c r="N945" s="91"/>
      <c r="O945" s="91"/>
      <c r="P945" s="91"/>
      <c r="R945" s="91"/>
      <c r="S945" s="91"/>
      <c r="T945" s="91"/>
      <c r="U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1"/>
      <c r="BG945" s="91"/>
      <c r="BH945" s="91"/>
      <c r="BI945" s="91"/>
      <c r="BJ945" s="91"/>
      <c r="BK945" s="91"/>
      <c r="BL945" s="91"/>
      <c r="BM945" s="91"/>
    </row>
    <row r="946" spans="13:65" x14ac:dyDescent="0.25">
      <c r="M946" s="91"/>
      <c r="N946" s="91"/>
      <c r="O946" s="91"/>
      <c r="P946" s="91"/>
      <c r="R946" s="91"/>
      <c r="S946" s="91"/>
      <c r="T946" s="91"/>
      <c r="U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1"/>
      <c r="BG946" s="91"/>
      <c r="BH946" s="91"/>
      <c r="BI946" s="91"/>
      <c r="BJ946" s="91"/>
      <c r="BK946" s="91"/>
      <c r="BL946" s="91"/>
      <c r="BM946" s="91"/>
    </row>
    <row r="947" spans="13:65" x14ac:dyDescent="0.25">
      <c r="M947" s="91"/>
      <c r="N947" s="91"/>
      <c r="O947" s="91"/>
      <c r="P947" s="91"/>
      <c r="R947" s="91"/>
      <c r="S947" s="91"/>
      <c r="T947" s="91"/>
      <c r="U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1"/>
      <c r="BG947" s="91"/>
      <c r="BH947" s="91"/>
      <c r="BI947" s="91"/>
      <c r="BJ947" s="91"/>
      <c r="BK947" s="91"/>
      <c r="BL947" s="91"/>
      <c r="BM947" s="91"/>
    </row>
    <row r="948" spans="13:65" x14ac:dyDescent="0.25">
      <c r="M948" s="91"/>
      <c r="N948" s="91"/>
      <c r="O948" s="91"/>
      <c r="P948" s="91"/>
      <c r="R948" s="91"/>
      <c r="S948" s="91"/>
      <c r="T948" s="91"/>
      <c r="U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1"/>
      <c r="BG948" s="91"/>
      <c r="BH948" s="91"/>
      <c r="BI948" s="91"/>
      <c r="BJ948" s="91"/>
      <c r="BK948" s="91"/>
      <c r="BL948" s="91"/>
      <c r="BM948" s="91"/>
    </row>
    <row r="949" spans="13:65" x14ac:dyDescent="0.25">
      <c r="M949" s="91"/>
      <c r="N949" s="91"/>
      <c r="O949" s="91"/>
      <c r="P949" s="91"/>
      <c r="R949" s="91"/>
      <c r="S949" s="91"/>
      <c r="T949" s="91"/>
      <c r="U949" s="91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  <c r="BF949" s="91"/>
      <c r="BG949" s="91"/>
      <c r="BH949" s="91"/>
      <c r="BI949" s="91"/>
      <c r="BJ949" s="91"/>
      <c r="BK949" s="91"/>
      <c r="BL949" s="91"/>
      <c r="BM949" s="91"/>
    </row>
    <row r="950" spans="13:65" x14ac:dyDescent="0.25">
      <c r="M950" s="91"/>
      <c r="N950" s="91"/>
      <c r="O950" s="91"/>
      <c r="P950" s="91"/>
      <c r="R950" s="91"/>
      <c r="S950" s="91"/>
      <c r="T950" s="91"/>
      <c r="U950" s="91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  <c r="BF950" s="91"/>
      <c r="BG950" s="91"/>
      <c r="BH950" s="91"/>
      <c r="BI950" s="91"/>
      <c r="BJ950" s="91"/>
      <c r="BK950" s="91"/>
      <c r="BL950" s="91"/>
      <c r="BM950" s="91"/>
    </row>
    <row r="951" spans="13:65" x14ac:dyDescent="0.25">
      <c r="M951" s="91"/>
      <c r="N951" s="91"/>
      <c r="O951" s="91"/>
      <c r="P951" s="91"/>
      <c r="R951" s="91"/>
      <c r="S951" s="91"/>
      <c r="T951" s="91"/>
      <c r="U951" s="91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  <c r="BF951" s="91"/>
      <c r="BG951" s="91"/>
      <c r="BH951" s="91"/>
      <c r="BI951" s="91"/>
      <c r="BJ951" s="91"/>
      <c r="BK951" s="91"/>
      <c r="BL951" s="91"/>
      <c r="BM951" s="91"/>
    </row>
    <row r="952" spans="13:65" x14ac:dyDescent="0.25">
      <c r="M952" s="91"/>
      <c r="N952" s="91"/>
      <c r="O952" s="91"/>
      <c r="P952" s="91"/>
      <c r="R952" s="91"/>
      <c r="S952" s="91"/>
      <c r="T952" s="91"/>
      <c r="U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1"/>
      <c r="BG952" s="91"/>
      <c r="BH952" s="91"/>
      <c r="BI952" s="91"/>
      <c r="BJ952" s="91"/>
      <c r="BK952" s="91"/>
      <c r="BL952" s="91"/>
      <c r="BM952" s="91"/>
    </row>
    <row r="953" spans="13:65" x14ac:dyDescent="0.25">
      <c r="M953" s="91"/>
      <c r="N953" s="91"/>
      <c r="O953" s="91"/>
      <c r="P953" s="91"/>
      <c r="R953" s="91"/>
      <c r="S953" s="91"/>
      <c r="T953" s="91"/>
      <c r="U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  <c r="BF953" s="91"/>
      <c r="BG953" s="91"/>
      <c r="BH953" s="91"/>
      <c r="BI953" s="91"/>
      <c r="BJ953" s="91"/>
      <c r="BK953" s="91"/>
      <c r="BL953" s="91"/>
      <c r="BM953" s="91"/>
    </row>
    <row r="954" spans="13:65" x14ac:dyDescent="0.25">
      <c r="M954" s="91"/>
      <c r="N954" s="91"/>
      <c r="O954" s="91"/>
      <c r="P954" s="91"/>
      <c r="R954" s="91"/>
      <c r="S954" s="91"/>
      <c r="T954" s="91"/>
      <c r="U954" s="91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  <c r="BF954" s="91"/>
      <c r="BG954" s="91"/>
      <c r="BH954" s="91"/>
      <c r="BI954" s="91"/>
      <c r="BJ954" s="91"/>
      <c r="BK954" s="91"/>
      <c r="BL954" s="91"/>
      <c r="BM954" s="91"/>
    </row>
    <row r="955" spans="13:65" x14ac:dyDescent="0.25">
      <c r="M955" s="91"/>
      <c r="N955" s="91"/>
      <c r="O955" s="91"/>
      <c r="P955" s="91"/>
      <c r="R955" s="91"/>
      <c r="S955" s="91"/>
      <c r="T955" s="91"/>
      <c r="U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  <c r="BF955" s="91"/>
      <c r="BG955" s="91"/>
      <c r="BH955" s="91"/>
      <c r="BI955" s="91"/>
      <c r="BJ955" s="91"/>
      <c r="BK955" s="91"/>
      <c r="BL955" s="91"/>
      <c r="BM955" s="91"/>
    </row>
    <row r="956" spans="13:65" x14ac:dyDescent="0.25">
      <c r="M956" s="91"/>
      <c r="N956" s="91"/>
      <c r="O956" s="91"/>
      <c r="P956" s="91"/>
      <c r="R956" s="91"/>
      <c r="S956" s="91"/>
      <c r="T956" s="91"/>
      <c r="U956" s="91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  <c r="BF956" s="91"/>
      <c r="BG956" s="91"/>
      <c r="BH956" s="91"/>
      <c r="BI956" s="91"/>
      <c r="BJ956" s="91"/>
      <c r="BK956" s="91"/>
      <c r="BL956" s="91"/>
      <c r="BM956" s="91"/>
    </row>
    <row r="957" spans="13:65" x14ac:dyDescent="0.25">
      <c r="M957" s="91"/>
      <c r="N957" s="91"/>
      <c r="O957" s="91"/>
      <c r="P957" s="91"/>
      <c r="R957" s="91"/>
      <c r="S957" s="91"/>
      <c r="T957" s="91"/>
      <c r="U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1"/>
      <c r="BG957" s="91"/>
      <c r="BH957" s="91"/>
      <c r="BI957" s="91"/>
      <c r="BJ957" s="91"/>
      <c r="BK957" s="91"/>
      <c r="BL957" s="91"/>
      <c r="BM957" s="91"/>
    </row>
    <row r="958" spans="13:65" x14ac:dyDescent="0.25">
      <c r="M958" s="91"/>
      <c r="N958" s="91"/>
      <c r="O958" s="91"/>
      <c r="P958" s="91"/>
      <c r="R958" s="91"/>
      <c r="S958" s="91"/>
      <c r="T958" s="91"/>
      <c r="U958" s="91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  <c r="BF958" s="91"/>
      <c r="BG958" s="91"/>
      <c r="BH958" s="91"/>
      <c r="BI958" s="91"/>
      <c r="BJ958" s="91"/>
      <c r="BK958" s="91"/>
      <c r="BL958" s="91"/>
      <c r="BM958" s="91"/>
    </row>
    <row r="959" spans="13:65" x14ac:dyDescent="0.25">
      <c r="M959" s="91"/>
      <c r="N959" s="91"/>
      <c r="O959" s="91"/>
      <c r="P959" s="91"/>
      <c r="R959" s="91"/>
      <c r="S959" s="91"/>
      <c r="T959" s="91"/>
      <c r="U959" s="91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  <c r="BF959" s="91"/>
      <c r="BG959" s="91"/>
      <c r="BH959" s="91"/>
      <c r="BI959" s="91"/>
      <c r="BJ959" s="91"/>
      <c r="BK959" s="91"/>
      <c r="BL959" s="91"/>
      <c r="BM959" s="91"/>
    </row>
    <row r="960" spans="13:65" x14ac:dyDescent="0.25">
      <c r="M960" s="91"/>
      <c r="N960" s="91"/>
      <c r="O960" s="91"/>
      <c r="P960" s="91"/>
      <c r="R960" s="91"/>
      <c r="S960" s="91"/>
      <c r="T960" s="91"/>
      <c r="U960" s="91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  <c r="BF960" s="91"/>
      <c r="BG960" s="91"/>
      <c r="BH960" s="91"/>
      <c r="BI960" s="91"/>
      <c r="BJ960" s="91"/>
      <c r="BK960" s="91"/>
      <c r="BL960" s="91"/>
      <c r="BM960" s="91"/>
    </row>
    <row r="961" spans="13:65" x14ac:dyDescent="0.25">
      <c r="M961" s="91"/>
      <c r="N961" s="91"/>
      <c r="O961" s="91"/>
      <c r="P961" s="91"/>
      <c r="R961" s="91"/>
      <c r="S961" s="91"/>
      <c r="T961" s="91"/>
      <c r="U961" s="91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1"/>
      <c r="BG961" s="91"/>
      <c r="BH961" s="91"/>
      <c r="BI961" s="91"/>
      <c r="BJ961" s="91"/>
      <c r="BK961" s="91"/>
      <c r="BL961" s="91"/>
      <c r="BM961" s="91"/>
    </row>
    <row r="962" spans="13:65" x14ac:dyDescent="0.25">
      <c r="M962" s="91"/>
      <c r="N962" s="91"/>
      <c r="O962" s="91"/>
      <c r="P962" s="91"/>
      <c r="R962" s="91"/>
      <c r="S962" s="91"/>
      <c r="T962" s="91"/>
      <c r="U962" s="91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  <c r="BF962" s="91"/>
      <c r="BG962" s="91"/>
      <c r="BH962" s="91"/>
      <c r="BI962" s="91"/>
      <c r="BJ962" s="91"/>
      <c r="BK962" s="91"/>
      <c r="BL962" s="91"/>
      <c r="BM962" s="91"/>
    </row>
    <row r="963" spans="13:65" x14ac:dyDescent="0.25">
      <c r="M963" s="91"/>
      <c r="N963" s="91"/>
      <c r="O963" s="91"/>
      <c r="P963" s="91"/>
      <c r="R963" s="91"/>
      <c r="S963" s="91"/>
      <c r="T963" s="91"/>
      <c r="U963" s="91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  <c r="BF963" s="91"/>
      <c r="BG963" s="91"/>
      <c r="BH963" s="91"/>
      <c r="BI963" s="91"/>
      <c r="BJ963" s="91"/>
      <c r="BK963" s="91"/>
      <c r="BL963" s="91"/>
      <c r="BM963" s="91"/>
    </row>
    <row r="964" spans="13:65" x14ac:dyDescent="0.25">
      <c r="M964" s="91"/>
      <c r="N964" s="91"/>
      <c r="O964" s="91"/>
      <c r="P964" s="91"/>
      <c r="R964" s="91"/>
      <c r="S964" s="91"/>
      <c r="T964" s="91"/>
      <c r="U964" s="91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  <c r="BF964" s="91"/>
      <c r="BG964" s="91"/>
      <c r="BH964" s="91"/>
      <c r="BI964" s="91"/>
      <c r="BJ964" s="91"/>
      <c r="BK964" s="91"/>
      <c r="BL964" s="91"/>
      <c r="BM964" s="91"/>
    </row>
    <row r="965" spans="13:65" x14ac:dyDescent="0.25">
      <c r="M965" s="91"/>
      <c r="N965" s="91"/>
      <c r="O965" s="91"/>
      <c r="P965" s="91"/>
      <c r="R965" s="91"/>
      <c r="S965" s="91"/>
      <c r="T965" s="91"/>
      <c r="U965" s="91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  <c r="BF965" s="91"/>
      <c r="BG965" s="91"/>
      <c r="BH965" s="91"/>
      <c r="BI965" s="91"/>
      <c r="BJ965" s="91"/>
      <c r="BK965" s="91"/>
      <c r="BL965" s="91"/>
      <c r="BM965" s="91"/>
    </row>
    <row r="966" spans="13:65" x14ac:dyDescent="0.25">
      <c r="M966" s="91"/>
      <c r="N966" s="91"/>
      <c r="O966" s="91"/>
      <c r="P966" s="91"/>
      <c r="R966" s="91"/>
      <c r="S966" s="91"/>
      <c r="T966" s="91"/>
      <c r="U966" s="91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  <c r="BF966" s="91"/>
      <c r="BG966" s="91"/>
      <c r="BH966" s="91"/>
      <c r="BI966" s="91"/>
      <c r="BJ966" s="91"/>
      <c r="BK966" s="91"/>
      <c r="BL966" s="91"/>
      <c r="BM966" s="91"/>
    </row>
    <row r="967" spans="13:65" x14ac:dyDescent="0.25">
      <c r="M967" s="91"/>
      <c r="N967" s="91"/>
      <c r="O967" s="91"/>
      <c r="P967" s="91"/>
      <c r="R967" s="91"/>
      <c r="S967" s="91"/>
      <c r="T967" s="91"/>
      <c r="U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  <c r="BF967" s="91"/>
      <c r="BG967" s="91"/>
      <c r="BH967" s="91"/>
      <c r="BI967" s="91"/>
      <c r="BJ967" s="91"/>
      <c r="BK967" s="91"/>
      <c r="BL967" s="91"/>
      <c r="BM967" s="91"/>
    </row>
    <row r="968" spans="13:65" x14ac:dyDescent="0.25">
      <c r="M968" s="91"/>
      <c r="N968" s="91"/>
      <c r="O968" s="91"/>
      <c r="P968" s="91"/>
      <c r="R968" s="91"/>
      <c r="S968" s="91"/>
      <c r="T968" s="91"/>
      <c r="U968" s="91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  <c r="BF968" s="91"/>
      <c r="BG968" s="91"/>
      <c r="BH968" s="91"/>
      <c r="BI968" s="91"/>
      <c r="BJ968" s="91"/>
      <c r="BK968" s="91"/>
      <c r="BL968" s="91"/>
      <c r="BM968" s="91"/>
    </row>
    <row r="969" spans="13:65" x14ac:dyDescent="0.25">
      <c r="M969" s="91"/>
      <c r="N969" s="91"/>
      <c r="O969" s="91"/>
      <c r="P969" s="91"/>
      <c r="R969" s="91"/>
      <c r="S969" s="91"/>
      <c r="T969" s="91"/>
      <c r="U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  <c r="BF969" s="91"/>
      <c r="BG969" s="91"/>
      <c r="BH969" s="91"/>
      <c r="BI969" s="91"/>
      <c r="BJ969" s="91"/>
      <c r="BK969" s="91"/>
      <c r="BL969" s="91"/>
      <c r="BM969" s="91"/>
    </row>
    <row r="970" spans="13:65" x14ac:dyDescent="0.25">
      <c r="M970" s="91"/>
      <c r="N970" s="91"/>
      <c r="O970" s="91"/>
      <c r="P970" s="91"/>
      <c r="R970" s="91"/>
      <c r="S970" s="91"/>
      <c r="T970" s="91"/>
      <c r="U970" s="91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1"/>
      <c r="BG970" s="91"/>
      <c r="BH970" s="91"/>
      <c r="BI970" s="91"/>
      <c r="BJ970" s="91"/>
      <c r="BK970" s="91"/>
      <c r="BL970" s="91"/>
      <c r="BM970" s="91"/>
    </row>
    <row r="971" spans="13:65" x14ac:dyDescent="0.25">
      <c r="M971" s="91"/>
      <c r="N971" s="91"/>
      <c r="O971" s="91"/>
      <c r="P971" s="91"/>
      <c r="R971" s="91"/>
      <c r="S971" s="91"/>
      <c r="T971" s="91"/>
      <c r="U971" s="91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1"/>
      <c r="BG971" s="91"/>
      <c r="BH971" s="91"/>
      <c r="BI971" s="91"/>
      <c r="BJ971" s="91"/>
      <c r="BK971" s="91"/>
      <c r="BL971" s="91"/>
      <c r="BM971" s="91"/>
    </row>
    <row r="972" spans="13:65" x14ac:dyDescent="0.25">
      <c r="M972" s="91"/>
      <c r="N972" s="91"/>
      <c r="O972" s="91"/>
      <c r="P972" s="91"/>
      <c r="R972" s="91"/>
      <c r="S972" s="91"/>
      <c r="T972" s="91"/>
      <c r="U972" s="91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1"/>
      <c r="BG972" s="91"/>
      <c r="BH972" s="91"/>
      <c r="BI972" s="91"/>
      <c r="BJ972" s="91"/>
      <c r="BK972" s="91"/>
      <c r="BL972" s="91"/>
      <c r="BM972" s="91"/>
    </row>
    <row r="973" spans="13:65" x14ac:dyDescent="0.25">
      <c r="M973" s="91"/>
      <c r="N973" s="91"/>
      <c r="O973" s="91"/>
      <c r="P973" s="91"/>
      <c r="R973" s="91"/>
      <c r="S973" s="91"/>
      <c r="T973" s="91"/>
      <c r="U973" s="91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1"/>
      <c r="BG973" s="91"/>
      <c r="BH973" s="91"/>
      <c r="BI973" s="91"/>
      <c r="BJ973" s="91"/>
      <c r="BK973" s="91"/>
      <c r="BL973" s="91"/>
      <c r="BM973" s="91"/>
    </row>
    <row r="974" spans="13:65" x14ac:dyDescent="0.25">
      <c r="M974" s="91"/>
      <c r="N974" s="91"/>
      <c r="O974" s="91"/>
      <c r="P974" s="91"/>
      <c r="R974" s="91"/>
      <c r="S974" s="91"/>
      <c r="T974" s="91"/>
      <c r="U974" s="91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1"/>
      <c r="BG974" s="91"/>
      <c r="BH974" s="91"/>
      <c r="BI974" s="91"/>
      <c r="BJ974" s="91"/>
      <c r="BK974" s="91"/>
      <c r="BL974" s="91"/>
      <c r="BM974" s="91"/>
    </row>
    <row r="975" spans="13:65" x14ac:dyDescent="0.25">
      <c r="M975" s="91"/>
      <c r="N975" s="91"/>
      <c r="O975" s="91"/>
      <c r="P975" s="91"/>
      <c r="R975" s="91"/>
      <c r="S975" s="91"/>
      <c r="T975" s="91"/>
      <c r="U975" s="91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1"/>
      <c r="BG975" s="91"/>
      <c r="BH975" s="91"/>
      <c r="BI975" s="91"/>
      <c r="BJ975" s="91"/>
      <c r="BK975" s="91"/>
      <c r="BL975" s="91"/>
      <c r="BM975" s="91"/>
    </row>
    <row r="976" spans="13:65" x14ac:dyDescent="0.25">
      <c r="M976" s="91"/>
      <c r="N976" s="91"/>
      <c r="O976" s="91"/>
      <c r="P976" s="91"/>
      <c r="R976" s="91"/>
      <c r="S976" s="91"/>
      <c r="T976" s="91"/>
      <c r="U976" s="91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1"/>
      <c r="BG976" s="91"/>
      <c r="BH976" s="91"/>
      <c r="BI976" s="91"/>
      <c r="BJ976" s="91"/>
      <c r="BK976" s="91"/>
      <c r="BL976" s="91"/>
      <c r="BM976" s="91"/>
    </row>
    <row r="977" spans="13:65" x14ac:dyDescent="0.25">
      <c r="M977" s="91"/>
      <c r="N977" s="91"/>
      <c r="O977" s="91"/>
      <c r="P977" s="91"/>
      <c r="R977" s="91"/>
      <c r="S977" s="91"/>
      <c r="T977" s="91"/>
      <c r="U977" s="91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1"/>
      <c r="BG977" s="91"/>
      <c r="BH977" s="91"/>
      <c r="BI977" s="91"/>
      <c r="BJ977" s="91"/>
      <c r="BK977" s="91"/>
      <c r="BL977" s="91"/>
      <c r="BM977" s="91"/>
    </row>
    <row r="978" spans="13:65" x14ac:dyDescent="0.25">
      <c r="M978" s="91"/>
      <c r="N978" s="91"/>
      <c r="O978" s="91"/>
      <c r="P978" s="91"/>
      <c r="R978" s="91"/>
      <c r="S978" s="91"/>
      <c r="T978" s="91"/>
      <c r="U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H978" s="91"/>
      <c r="BI978" s="91"/>
      <c r="BJ978" s="91"/>
      <c r="BK978" s="91"/>
      <c r="BL978" s="91"/>
      <c r="BM978" s="91"/>
    </row>
    <row r="979" spans="13:65" x14ac:dyDescent="0.25">
      <c r="M979" s="91"/>
      <c r="N979" s="91"/>
      <c r="O979" s="91"/>
      <c r="P979" s="91"/>
      <c r="R979" s="91"/>
      <c r="S979" s="91"/>
      <c r="T979" s="91"/>
      <c r="U979" s="91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  <c r="BF979" s="91"/>
      <c r="BG979" s="91"/>
      <c r="BH979" s="91"/>
      <c r="BI979" s="91"/>
      <c r="BJ979" s="91"/>
      <c r="BK979" s="91"/>
      <c r="BL979" s="91"/>
      <c r="BM979" s="91"/>
    </row>
    <row r="980" spans="13:65" x14ac:dyDescent="0.25">
      <c r="M980" s="91"/>
      <c r="N980" s="91"/>
      <c r="O980" s="91"/>
      <c r="P980" s="91"/>
      <c r="R980" s="91"/>
      <c r="S980" s="91"/>
      <c r="T980" s="91"/>
      <c r="U980" s="91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1"/>
      <c r="BG980" s="91"/>
      <c r="BH980" s="91"/>
      <c r="BI980" s="91"/>
      <c r="BJ980" s="91"/>
      <c r="BK980" s="91"/>
      <c r="BL980" s="91"/>
      <c r="BM980" s="91"/>
    </row>
    <row r="981" spans="13:65" x14ac:dyDescent="0.25">
      <c r="M981" s="91"/>
      <c r="N981" s="91"/>
      <c r="O981" s="91"/>
      <c r="P981" s="91"/>
      <c r="R981" s="91"/>
      <c r="S981" s="91"/>
      <c r="T981" s="91"/>
      <c r="U981" s="91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1"/>
      <c r="BG981" s="91"/>
      <c r="BH981" s="91"/>
      <c r="BI981" s="91"/>
      <c r="BJ981" s="91"/>
      <c r="BK981" s="91"/>
      <c r="BL981" s="91"/>
      <c r="BM981" s="91"/>
    </row>
    <row r="982" spans="13:65" x14ac:dyDescent="0.25">
      <c r="M982" s="91"/>
      <c r="N982" s="91"/>
      <c r="O982" s="91"/>
      <c r="P982" s="91"/>
      <c r="R982" s="91"/>
      <c r="S982" s="91"/>
      <c r="T982" s="91"/>
      <c r="U982" s="91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1"/>
      <c r="BG982" s="91"/>
      <c r="BH982" s="91"/>
      <c r="BI982" s="91"/>
      <c r="BJ982" s="91"/>
      <c r="BK982" s="91"/>
      <c r="BL982" s="91"/>
      <c r="BM982" s="91"/>
    </row>
    <row r="983" spans="13:65" x14ac:dyDescent="0.25">
      <c r="M983" s="91"/>
      <c r="N983" s="91"/>
      <c r="O983" s="91"/>
      <c r="P983" s="91"/>
      <c r="R983" s="91"/>
      <c r="S983" s="91"/>
      <c r="T983" s="91"/>
      <c r="U983" s="91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1"/>
      <c r="BG983" s="91"/>
      <c r="BH983" s="91"/>
      <c r="BI983" s="91"/>
      <c r="BJ983" s="91"/>
      <c r="BK983" s="91"/>
      <c r="BL983" s="91"/>
      <c r="BM983" s="91"/>
    </row>
    <row r="984" spans="13:65" x14ac:dyDescent="0.25">
      <c r="M984" s="91"/>
      <c r="N984" s="91"/>
      <c r="O984" s="91"/>
      <c r="P984" s="91"/>
      <c r="R984" s="91"/>
      <c r="S984" s="91"/>
      <c r="T984" s="91"/>
      <c r="U984" s="91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1"/>
      <c r="BG984" s="91"/>
      <c r="BH984" s="91"/>
      <c r="BI984" s="91"/>
      <c r="BJ984" s="91"/>
      <c r="BK984" s="91"/>
      <c r="BL984" s="91"/>
      <c r="BM984" s="91"/>
    </row>
    <row r="985" spans="13:65" x14ac:dyDescent="0.25">
      <c r="M985" s="91"/>
      <c r="N985" s="91"/>
      <c r="O985" s="91"/>
      <c r="P985" s="91"/>
      <c r="R985" s="91"/>
      <c r="S985" s="91"/>
      <c r="T985" s="91"/>
      <c r="U985" s="91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1"/>
      <c r="BG985" s="91"/>
      <c r="BH985" s="91"/>
      <c r="BI985" s="91"/>
      <c r="BJ985" s="91"/>
      <c r="BK985" s="91"/>
      <c r="BL985" s="91"/>
      <c r="BM985" s="91"/>
    </row>
    <row r="986" spans="13:65" x14ac:dyDescent="0.25">
      <c r="M986" s="91"/>
      <c r="N986" s="91"/>
      <c r="O986" s="91"/>
      <c r="P986" s="91"/>
      <c r="R986" s="91"/>
      <c r="S986" s="91"/>
      <c r="T986" s="91"/>
      <c r="U986" s="91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1"/>
      <c r="BG986" s="91"/>
      <c r="BH986" s="91"/>
      <c r="BI986" s="91"/>
      <c r="BJ986" s="91"/>
      <c r="BK986" s="91"/>
      <c r="BL986" s="91"/>
      <c r="BM986" s="91"/>
    </row>
    <row r="987" spans="13:65" x14ac:dyDescent="0.25">
      <c r="M987" s="91"/>
      <c r="N987" s="91"/>
      <c r="O987" s="91"/>
      <c r="P987" s="91"/>
      <c r="R987" s="91"/>
      <c r="S987" s="91"/>
      <c r="T987" s="91"/>
      <c r="U987" s="91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1"/>
      <c r="BG987" s="91"/>
      <c r="BH987" s="91"/>
      <c r="BI987" s="91"/>
      <c r="BJ987" s="91"/>
      <c r="BK987" s="91"/>
      <c r="BL987" s="91"/>
      <c r="BM987" s="91"/>
    </row>
    <row r="988" spans="13:65" x14ac:dyDescent="0.25">
      <c r="M988" s="91"/>
      <c r="N988" s="91"/>
      <c r="O988" s="91"/>
      <c r="P988" s="91"/>
      <c r="R988" s="91"/>
      <c r="S988" s="91"/>
      <c r="T988" s="91"/>
      <c r="U988" s="91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1"/>
      <c r="BG988" s="91"/>
      <c r="BH988" s="91"/>
      <c r="BI988" s="91"/>
      <c r="BJ988" s="91"/>
      <c r="BK988" s="91"/>
      <c r="BL988" s="91"/>
      <c r="BM988" s="91"/>
    </row>
    <row r="989" spans="13:65" x14ac:dyDescent="0.25">
      <c r="M989" s="91"/>
      <c r="N989" s="91"/>
      <c r="O989" s="91"/>
      <c r="P989" s="91"/>
      <c r="R989" s="91"/>
      <c r="S989" s="91"/>
      <c r="T989" s="91"/>
      <c r="U989" s="91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1"/>
      <c r="BG989" s="91"/>
      <c r="BH989" s="91"/>
      <c r="BI989" s="91"/>
      <c r="BJ989" s="91"/>
      <c r="BK989" s="91"/>
      <c r="BL989" s="91"/>
      <c r="BM989" s="91"/>
    </row>
    <row r="990" spans="13:65" x14ac:dyDescent="0.25">
      <c r="M990" s="91"/>
      <c r="N990" s="91"/>
      <c r="O990" s="91"/>
      <c r="P990" s="91"/>
      <c r="R990" s="91"/>
      <c r="S990" s="91"/>
      <c r="T990" s="91"/>
      <c r="U990" s="91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1"/>
      <c r="BG990" s="91"/>
      <c r="BH990" s="91"/>
      <c r="BI990" s="91"/>
      <c r="BJ990" s="91"/>
      <c r="BK990" s="91"/>
      <c r="BL990" s="91"/>
      <c r="BM990" s="91"/>
    </row>
    <row r="991" spans="13:65" x14ac:dyDescent="0.25">
      <c r="M991" s="91"/>
      <c r="N991" s="91"/>
      <c r="O991" s="91"/>
      <c r="P991" s="91"/>
      <c r="R991" s="91"/>
      <c r="S991" s="91"/>
      <c r="T991" s="91"/>
      <c r="U991" s="91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1"/>
      <c r="BG991" s="91"/>
      <c r="BH991" s="91"/>
      <c r="BI991" s="91"/>
      <c r="BJ991" s="91"/>
      <c r="BK991" s="91"/>
      <c r="BL991" s="91"/>
      <c r="BM991" s="91"/>
    </row>
    <row r="992" spans="13:65" x14ac:dyDescent="0.25">
      <c r="M992" s="91"/>
      <c r="N992" s="91"/>
      <c r="O992" s="91"/>
      <c r="P992" s="91"/>
      <c r="R992" s="91"/>
      <c r="S992" s="91"/>
      <c r="T992" s="91"/>
      <c r="U992" s="91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1"/>
      <c r="BG992" s="91"/>
      <c r="BH992" s="91"/>
      <c r="BI992" s="91"/>
      <c r="BJ992" s="91"/>
      <c r="BK992" s="91"/>
      <c r="BL992" s="91"/>
      <c r="BM992" s="91"/>
    </row>
    <row r="993" spans="13:65" x14ac:dyDescent="0.25">
      <c r="M993" s="91"/>
      <c r="N993" s="91"/>
      <c r="O993" s="91"/>
      <c r="P993" s="91"/>
      <c r="R993" s="91"/>
      <c r="S993" s="91"/>
      <c r="T993" s="91"/>
      <c r="U993" s="91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1"/>
      <c r="BG993" s="91"/>
      <c r="BH993" s="91"/>
      <c r="BI993" s="91"/>
      <c r="BJ993" s="91"/>
      <c r="BK993" s="91"/>
      <c r="BL993" s="91"/>
      <c r="BM993" s="91"/>
    </row>
    <row r="994" spans="13:65" x14ac:dyDescent="0.25">
      <c r="M994" s="91"/>
      <c r="N994" s="91"/>
      <c r="O994" s="91"/>
      <c r="P994" s="91"/>
      <c r="R994" s="91"/>
      <c r="S994" s="91"/>
      <c r="T994" s="91"/>
      <c r="U994" s="91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1"/>
      <c r="BG994" s="91"/>
      <c r="BH994" s="91"/>
      <c r="BI994" s="91"/>
      <c r="BJ994" s="91"/>
      <c r="BK994" s="91"/>
      <c r="BL994" s="91"/>
      <c r="BM994" s="91"/>
    </row>
    <row r="995" spans="13:65" x14ac:dyDescent="0.25">
      <c r="M995" s="91"/>
      <c r="N995" s="91"/>
      <c r="O995" s="91"/>
      <c r="P995" s="91"/>
      <c r="R995" s="91"/>
      <c r="S995" s="91"/>
      <c r="T995" s="91"/>
      <c r="U995" s="91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1"/>
      <c r="BG995" s="91"/>
      <c r="BH995" s="91"/>
      <c r="BI995" s="91"/>
      <c r="BJ995" s="91"/>
      <c r="BK995" s="91"/>
      <c r="BL995" s="91"/>
      <c r="BM995" s="91"/>
    </row>
    <row r="996" spans="13:65" x14ac:dyDescent="0.25">
      <c r="M996" s="91"/>
      <c r="N996" s="91"/>
      <c r="O996" s="91"/>
      <c r="P996" s="91"/>
      <c r="R996" s="91"/>
      <c r="S996" s="91"/>
      <c r="T996" s="91"/>
      <c r="U996" s="91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1"/>
      <c r="BG996" s="91"/>
      <c r="BH996" s="91"/>
      <c r="BI996" s="91"/>
      <c r="BJ996" s="91"/>
      <c r="BK996" s="91"/>
      <c r="BL996" s="91"/>
      <c r="BM996" s="91"/>
    </row>
    <row r="997" spans="13:65" x14ac:dyDescent="0.25">
      <c r="M997" s="91"/>
      <c r="N997" s="91"/>
      <c r="O997" s="91"/>
      <c r="P997" s="91"/>
      <c r="R997" s="91"/>
      <c r="S997" s="91"/>
      <c r="T997" s="91"/>
      <c r="U997" s="91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1"/>
      <c r="BG997" s="91"/>
      <c r="BH997" s="91"/>
      <c r="BI997" s="91"/>
      <c r="BJ997" s="91"/>
      <c r="BK997" s="91"/>
      <c r="BL997" s="91"/>
      <c r="BM997" s="91"/>
    </row>
    <row r="998" spans="13:65" x14ac:dyDescent="0.25">
      <c r="M998" s="91"/>
      <c r="N998" s="91"/>
      <c r="O998" s="91"/>
      <c r="P998" s="91"/>
      <c r="R998" s="91"/>
      <c r="S998" s="91"/>
      <c r="T998" s="91"/>
      <c r="U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H998" s="91"/>
      <c r="BI998" s="91"/>
      <c r="BJ998" s="91"/>
      <c r="BK998" s="91"/>
      <c r="BL998" s="91"/>
      <c r="BM998" s="91"/>
    </row>
    <row r="999" spans="13:65" x14ac:dyDescent="0.25">
      <c r="M999" s="91"/>
      <c r="N999" s="91"/>
      <c r="O999" s="91"/>
      <c r="P999" s="91"/>
      <c r="R999" s="91"/>
      <c r="S999" s="91"/>
      <c r="T999" s="91"/>
      <c r="U999" s="91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1"/>
      <c r="BG999" s="91"/>
      <c r="BH999" s="91"/>
      <c r="BI999" s="91"/>
      <c r="BJ999" s="91"/>
      <c r="BK999" s="91"/>
      <c r="BL999" s="91"/>
      <c r="BM999" s="91"/>
    </row>
    <row r="1000" spans="13:65" x14ac:dyDescent="0.25">
      <c r="M1000" s="91"/>
      <c r="N1000" s="91"/>
      <c r="O1000" s="91"/>
      <c r="P1000" s="91"/>
      <c r="R1000" s="91"/>
      <c r="S1000" s="91"/>
      <c r="T1000" s="91"/>
      <c r="U1000" s="91"/>
      <c r="W1000" s="91"/>
      <c r="X1000" s="91"/>
      <c r="Y1000" s="91"/>
      <c r="Z1000" s="91"/>
      <c r="AA1000" s="9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91"/>
      <c r="AL1000" s="91"/>
      <c r="AM1000" s="91"/>
      <c r="AN1000" s="91"/>
      <c r="AO1000" s="91"/>
      <c r="AP1000" s="9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91"/>
      <c r="BE1000" s="91"/>
      <c r="BF1000" s="91"/>
      <c r="BG1000" s="91"/>
      <c r="BH1000" s="91"/>
      <c r="BI1000" s="91"/>
      <c r="BJ1000" s="91"/>
      <c r="BK1000" s="91"/>
      <c r="BL1000" s="91"/>
      <c r="BM1000" s="91"/>
    </row>
    <row r="1001" spans="13:65" x14ac:dyDescent="0.25">
      <c r="M1001" s="91"/>
      <c r="N1001" s="91"/>
      <c r="O1001" s="91"/>
      <c r="P1001" s="91"/>
      <c r="R1001" s="91"/>
      <c r="S1001" s="91"/>
      <c r="T1001" s="91"/>
      <c r="U1001" s="91"/>
      <c r="W1001" s="91"/>
      <c r="X1001" s="91"/>
      <c r="Y1001" s="91"/>
      <c r="Z1001" s="91"/>
      <c r="AA1001" s="91"/>
      <c r="AB1001" s="91"/>
      <c r="AC1001" s="91"/>
      <c r="AD1001" s="91"/>
      <c r="AE1001" s="91"/>
      <c r="AF1001" s="91"/>
      <c r="AG1001" s="91"/>
      <c r="AH1001" s="91"/>
      <c r="AI1001" s="91"/>
      <c r="AJ1001" s="91"/>
      <c r="AK1001" s="91"/>
      <c r="AL1001" s="91"/>
      <c r="AM1001" s="91"/>
      <c r="AN1001" s="91"/>
      <c r="AO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  <c r="BF1001" s="91"/>
      <c r="BG1001" s="91"/>
      <c r="BH1001" s="91"/>
      <c r="BI1001" s="91"/>
      <c r="BJ1001" s="91"/>
      <c r="BK1001" s="91"/>
      <c r="BL1001" s="91"/>
      <c r="BM1001" s="91"/>
    </row>
    <row r="1002" spans="13:65" x14ac:dyDescent="0.25">
      <c r="M1002" s="91"/>
      <c r="N1002" s="91"/>
      <c r="O1002" s="91"/>
      <c r="P1002" s="91"/>
      <c r="R1002" s="91"/>
      <c r="S1002" s="91"/>
      <c r="T1002" s="91"/>
      <c r="U1002" s="91"/>
      <c r="W1002" s="91"/>
      <c r="X1002" s="91"/>
      <c r="Y1002" s="91"/>
      <c r="Z1002" s="91"/>
      <c r="AA1002" s="91"/>
      <c r="AB1002" s="91"/>
      <c r="AC1002" s="91"/>
      <c r="AD1002" s="91"/>
      <c r="AE1002" s="91"/>
      <c r="AF1002" s="91"/>
      <c r="AG1002" s="91"/>
      <c r="AH1002" s="91"/>
      <c r="AI1002" s="91"/>
      <c r="AJ1002" s="91"/>
      <c r="AK1002" s="91"/>
      <c r="AL1002" s="91"/>
      <c r="AM1002" s="91"/>
      <c r="AN1002" s="91"/>
      <c r="AO1002" s="91"/>
      <c r="AP1002" s="91"/>
      <c r="AQ1002" s="91"/>
      <c r="AR1002" s="91"/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91"/>
      <c r="BC1002" s="91"/>
      <c r="BD1002" s="91"/>
      <c r="BE1002" s="91"/>
      <c r="BF1002" s="91"/>
      <c r="BG1002" s="91"/>
      <c r="BH1002" s="91"/>
      <c r="BI1002" s="91"/>
      <c r="BJ1002" s="91"/>
      <c r="BK1002" s="91"/>
      <c r="BL1002" s="91"/>
      <c r="BM1002" s="91"/>
    </row>
    <row r="1003" spans="13:65" x14ac:dyDescent="0.25">
      <c r="M1003" s="91"/>
      <c r="N1003" s="91"/>
      <c r="O1003" s="91"/>
      <c r="P1003" s="91"/>
      <c r="R1003" s="91"/>
      <c r="S1003" s="91"/>
      <c r="T1003" s="91"/>
      <c r="U1003" s="91"/>
      <c r="W1003" s="91"/>
      <c r="X1003" s="91"/>
      <c r="Y1003" s="91"/>
      <c r="Z1003" s="91"/>
      <c r="AA1003" s="91"/>
      <c r="AB1003" s="91"/>
      <c r="AC1003" s="91"/>
      <c r="AD1003" s="91"/>
      <c r="AE1003" s="91"/>
      <c r="AF1003" s="91"/>
      <c r="AG1003" s="91"/>
      <c r="AH1003" s="91"/>
      <c r="AI1003" s="91"/>
      <c r="AJ1003" s="91"/>
      <c r="AK1003" s="91"/>
      <c r="AL1003" s="91"/>
      <c r="AM1003" s="91"/>
      <c r="AN1003" s="91"/>
      <c r="AO1003" s="91"/>
      <c r="AP1003" s="91"/>
      <c r="AQ1003" s="91"/>
      <c r="AR1003" s="91"/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91"/>
      <c r="BC1003" s="91"/>
      <c r="BD1003" s="91"/>
      <c r="BE1003" s="91"/>
      <c r="BF1003" s="91"/>
      <c r="BG1003" s="91"/>
      <c r="BH1003" s="91"/>
      <c r="BI1003" s="91"/>
      <c r="BJ1003" s="91"/>
      <c r="BK1003" s="91"/>
      <c r="BL1003" s="91"/>
      <c r="BM1003" s="91"/>
    </row>
    <row r="1004" spans="13:65" x14ac:dyDescent="0.25">
      <c r="M1004" s="91"/>
      <c r="N1004" s="91"/>
      <c r="O1004" s="91"/>
      <c r="P1004" s="91"/>
      <c r="R1004" s="91"/>
      <c r="S1004" s="91"/>
      <c r="T1004" s="91"/>
      <c r="U1004" s="91"/>
      <c r="W1004" s="91"/>
      <c r="X1004" s="91"/>
      <c r="Y1004" s="91"/>
      <c r="Z1004" s="91"/>
      <c r="AA1004" s="91"/>
      <c r="AB1004" s="91"/>
      <c r="AC1004" s="91"/>
      <c r="AD1004" s="91"/>
      <c r="AE1004" s="91"/>
      <c r="AF1004" s="91"/>
      <c r="AG1004" s="91"/>
      <c r="AH1004" s="91"/>
      <c r="AI1004" s="91"/>
      <c r="AJ1004" s="91"/>
      <c r="AK1004" s="91"/>
      <c r="AL1004" s="91"/>
      <c r="AM1004" s="91"/>
      <c r="AN1004" s="91"/>
      <c r="AO1004" s="91"/>
      <c r="AP1004" s="91"/>
      <c r="AQ1004" s="91"/>
      <c r="AR1004" s="91"/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91"/>
      <c r="BC1004" s="91"/>
      <c r="BD1004" s="91"/>
      <c r="BE1004" s="91"/>
      <c r="BF1004" s="91"/>
      <c r="BG1004" s="91"/>
      <c r="BH1004" s="91"/>
      <c r="BI1004" s="91"/>
      <c r="BJ1004" s="91"/>
      <c r="BK1004" s="91"/>
      <c r="BL1004" s="91"/>
      <c r="BM1004" s="91"/>
    </row>
    <row r="1005" spans="13:65" x14ac:dyDescent="0.25">
      <c r="M1005" s="91"/>
      <c r="N1005" s="91"/>
      <c r="O1005" s="91"/>
      <c r="P1005" s="91"/>
      <c r="R1005" s="91"/>
      <c r="S1005" s="91"/>
      <c r="T1005" s="91"/>
      <c r="U1005" s="91"/>
      <c r="W1005" s="91"/>
      <c r="X1005" s="91"/>
      <c r="Y1005" s="91"/>
      <c r="Z1005" s="91"/>
      <c r="AA1005" s="91"/>
      <c r="AB1005" s="91"/>
      <c r="AC1005" s="91"/>
      <c r="AD1005" s="91"/>
      <c r="AE1005" s="91"/>
      <c r="AF1005" s="91"/>
      <c r="AG1005" s="91"/>
      <c r="AH1005" s="91"/>
      <c r="AI1005" s="91"/>
      <c r="AJ1005" s="91"/>
      <c r="AK1005" s="91"/>
      <c r="AL1005" s="91"/>
      <c r="AM1005" s="91"/>
      <c r="AN1005" s="91"/>
      <c r="AO1005" s="91"/>
      <c r="AP1005" s="91"/>
      <c r="AQ1005" s="91"/>
      <c r="AR1005" s="91"/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91"/>
      <c r="BC1005" s="91"/>
      <c r="BD1005" s="91"/>
      <c r="BE1005" s="91"/>
      <c r="BF1005" s="91"/>
      <c r="BG1005" s="91"/>
      <c r="BH1005" s="91"/>
      <c r="BI1005" s="91"/>
      <c r="BJ1005" s="91"/>
      <c r="BK1005" s="91"/>
      <c r="BL1005" s="91"/>
      <c r="BM1005" s="91"/>
    </row>
    <row r="1006" spans="13:65" x14ac:dyDescent="0.25">
      <c r="M1006" s="91"/>
      <c r="N1006" s="91"/>
      <c r="O1006" s="91"/>
      <c r="P1006" s="91"/>
      <c r="R1006" s="91"/>
      <c r="S1006" s="91"/>
      <c r="T1006" s="91"/>
      <c r="U1006" s="91"/>
      <c r="W1006" s="91"/>
      <c r="X1006" s="91"/>
      <c r="Y1006" s="91"/>
      <c r="Z1006" s="91"/>
      <c r="AA1006" s="91"/>
      <c r="AB1006" s="91"/>
      <c r="AC1006" s="91"/>
      <c r="AD1006" s="91"/>
      <c r="AE1006" s="91"/>
      <c r="AF1006" s="91"/>
      <c r="AG1006" s="91"/>
      <c r="AH1006" s="91"/>
      <c r="AI1006" s="91"/>
      <c r="AJ1006" s="91"/>
      <c r="AK1006" s="91"/>
      <c r="AL1006" s="91"/>
      <c r="AM1006" s="91"/>
      <c r="AN1006" s="91"/>
      <c r="AO1006" s="91"/>
      <c r="AP1006" s="91"/>
      <c r="AQ1006" s="91"/>
      <c r="AR1006" s="91"/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91"/>
      <c r="BC1006" s="91"/>
      <c r="BD1006" s="91"/>
      <c r="BE1006" s="91"/>
      <c r="BF1006" s="91"/>
      <c r="BG1006" s="91"/>
      <c r="BH1006" s="91"/>
      <c r="BI1006" s="91"/>
      <c r="BJ1006" s="91"/>
      <c r="BK1006" s="91"/>
      <c r="BL1006" s="91"/>
      <c r="BM1006" s="91"/>
    </row>
    <row r="1007" spans="13:65" x14ac:dyDescent="0.25">
      <c r="M1007" s="91"/>
      <c r="N1007" s="91"/>
      <c r="O1007" s="91"/>
      <c r="P1007" s="91"/>
      <c r="R1007" s="91"/>
      <c r="S1007" s="91"/>
      <c r="T1007" s="91"/>
      <c r="U1007" s="91"/>
      <c r="W1007" s="91"/>
      <c r="X1007" s="91"/>
      <c r="Y1007" s="91"/>
      <c r="Z1007" s="91"/>
      <c r="AA1007" s="91"/>
      <c r="AB1007" s="91"/>
      <c r="AC1007" s="91"/>
      <c r="AD1007" s="91"/>
      <c r="AE1007" s="91"/>
      <c r="AF1007" s="91"/>
      <c r="AG1007" s="91"/>
      <c r="AH1007" s="91"/>
      <c r="AI1007" s="91"/>
      <c r="AJ1007" s="91"/>
      <c r="AK1007" s="91"/>
      <c r="AL1007" s="91"/>
      <c r="AM1007" s="91"/>
      <c r="AN1007" s="91"/>
      <c r="AO1007" s="91"/>
      <c r="AP1007" s="91"/>
      <c r="AQ1007" s="91"/>
      <c r="AR1007" s="91"/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91"/>
      <c r="BC1007" s="91"/>
      <c r="BD1007" s="91"/>
      <c r="BE1007" s="91"/>
      <c r="BF1007" s="91"/>
      <c r="BG1007" s="91"/>
      <c r="BH1007" s="91"/>
      <c r="BI1007" s="91"/>
      <c r="BJ1007" s="91"/>
      <c r="BK1007" s="91"/>
      <c r="BL1007" s="91"/>
      <c r="BM1007" s="91"/>
    </row>
    <row r="1008" spans="13:65" x14ac:dyDescent="0.25">
      <c r="M1008" s="91"/>
      <c r="N1008" s="91"/>
      <c r="O1008" s="91"/>
      <c r="P1008" s="91"/>
      <c r="R1008" s="91"/>
      <c r="S1008" s="91"/>
      <c r="T1008" s="91"/>
      <c r="U1008" s="91"/>
      <c r="W1008" s="91"/>
      <c r="X1008" s="91"/>
      <c r="Y1008" s="91"/>
      <c r="Z1008" s="91"/>
      <c r="AA1008" s="91"/>
      <c r="AB1008" s="91"/>
      <c r="AC1008" s="91"/>
      <c r="AD1008" s="91"/>
      <c r="AE1008" s="91"/>
      <c r="AF1008" s="91"/>
      <c r="AG1008" s="91"/>
      <c r="AH1008" s="91"/>
      <c r="AI1008" s="91"/>
      <c r="AJ1008" s="91"/>
      <c r="AK1008" s="91"/>
      <c r="AL1008" s="91"/>
      <c r="AM1008" s="91"/>
      <c r="AN1008" s="91"/>
      <c r="AO1008" s="91"/>
      <c r="AP1008" s="91"/>
      <c r="AQ1008" s="91"/>
      <c r="AR1008" s="91"/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91"/>
      <c r="BC1008" s="91"/>
      <c r="BD1008" s="91"/>
      <c r="BE1008" s="91"/>
      <c r="BF1008" s="91"/>
      <c r="BG1008" s="91"/>
      <c r="BH1008" s="91"/>
      <c r="BI1008" s="91"/>
      <c r="BJ1008" s="91"/>
      <c r="BK1008" s="91"/>
      <c r="BL1008" s="91"/>
      <c r="BM1008" s="91"/>
    </row>
    <row r="1009" spans="13:65" x14ac:dyDescent="0.25">
      <c r="M1009" s="91"/>
      <c r="N1009" s="91"/>
      <c r="O1009" s="91"/>
      <c r="P1009" s="91"/>
      <c r="R1009" s="91"/>
      <c r="S1009" s="91"/>
      <c r="T1009" s="91"/>
      <c r="U1009" s="91"/>
      <c r="W1009" s="91"/>
      <c r="X1009" s="91"/>
      <c r="Y1009" s="91"/>
      <c r="Z1009" s="91"/>
      <c r="AA1009" s="91"/>
      <c r="AB1009" s="91"/>
      <c r="AC1009" s="91"/>
      <c r="AD1009" s="91"/>
      <c r="AE1009" s="91"/>
      <c r="AF1009" s="91"/>
      <c r="AG1009" s="91"/>
      <c r="AH1009" s="91"/>
      <c r="AI1009" s="91"/>
      <c r="AJ1009" s="91"/>
      <c r="AK1009" s="91"/>
      <c r="AL1009" s="91"/>
      <c r="AM1009" s="91"/>
      <c r="AN1009" s="91"/>
      <c r="AO1009" s="91"/>
      <c r="AP1009" s="91"/>
      <c r="AQ1009" s="91"/>
      <c r="AR1009" s="91"/>
      <c r="AS1009" s="91"/>
      <c r="AT1009" s="91"/>
      <c r="AU1009" s="91"/>
      <c r="AV1009" s="91"/>
      <c r="AW1009" s="91"/>
      <c r="AX1009" s="91"/>
      <c r="AY1009" s="91"/>
      <c r="AZ1009" s="91"/>
      <c r="BA1009" s="91"/>
      <c r="BB1009" s="91"/>
      <c r="BC1009" s="91"/>
      <c r="BD1009" s="91"/>
      <c r="BE1009" s="91"/>
      <c r="BF1009" s="91"/>
      <c r="BG1009" s="91"/>
      <c r="BH1009" s="91"/>
      <c r="BI1009" s="91"/>
      <c r="BJ1009" s="91"/>
      <c r="BK1009" s="91"/>
      <c r="BL1009" s="91"/>
      <c r="BM1009" s="91"/>
    </row>
    <row r="1010" spans="13:65" x14ac:dyDescent="0.25">
      <c r="M1010" s="91"/>
      <c r="N1010" s="91"/>
      <c r="O1010" s="91"/>
      <c r="P1010" s="91"/>
      <c r="R1010" s="91"/>
      <c r="S1010" s="91"/>
      <c r="T1010" s="91"/>
      <c r="U1010" s="91"/>
      <c r="W1010" s="91"/>
      <c r="X1010" s="91"/>
      <c r="Y1010" s="91"/>
      <c r="Z1010" s="91"/>
      <c r="AA1010" s="91"/>
      <c r="AB1010" s="91"/>
      <c r="AC1010" s="91"/>
      <c r="AD1010" s="91"/>
      <c r="AE1010" s="91"/>
      <c r="AF1010" s="91"/>
      <c r="AG1010" s="91"/>
      <c r="AH1010" s="91"/>
      <c r="AI1010" s="91"/>
      <c r="AJ1010" s="91"/>
      <c r="AK1010" s="91"/>
      <c r="AL1010" s="91"/>
      <c r="AM1010" s="91"/>
      <c r="AN1010" s="91"/>
      <c r="AO1010" s="91"/>
      <c r="AP1010" s="91"/>
      <c r="AQ1010" s="91"/>
      <c r="AR1010" s="91"/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91"/>
      <c r="BC1010" s="91"/>
      <c r="BD1010" s="91"/>
      <c r="BE1010" s="91"/>
      <c r="BF1010" s="91"/>
      <c r="BG1010" s="91"/>
      <c r="BH1010" s="91"/>
      <c r="BI1010" s="91"/>
      <c r="BJ1010" s="91"/>
      <c r="BK1010" s="91"/>
      <c r="BL1010" s="91"/>
      <c r="BM1010" s="91"/>
    </row>
    <row r="1011" spans="13:65" x14ac:dyDescent="0.25">
      <c r="M1011" s="91"/>
      <c r="N1011" s="91"/>
      <c r="O1011" s="91"/>
      <c r="P1011" s="91"/>
      <c r="R1011" s="91"/>
      <c r="S1011" s="91"/>
      <c r="T1011" s="91"/>
      <c r="U1011" s="91"/>
      <c r="W1011" s="91"/>
      <c r="X1011" s="91"/>
      <c r="Y1011" s="91"/>
      <c r="Z1011" s="91"/>
      <c r="AA1011" s="91"/>
      <c r="AB1011" s="91"/>
      <c r="AC1011" s="91"/>
      <c r="AD1011" s="91"/>
      <c r="AE1011" s="91"/>
      <c r="AF1011" s="91"/>
      <c r="AG1011" s="91"/>
      <c r="AH1011" s="91"/>
      <c r="AI1011" s="91"/>
      <c r="AJ1011" s="91"/>
      <c r="AK1011" s="91"/>
      <c r="AL1011" s="91"/>
      <c r="AM1011" s="91"/>
      <c r="AN1011" s="91"/>
      <c r="AO1011" s="91"/>
      <c r="AP1011" s="91"/>
      <c r="AQ1011" s="91"/>
      <c r="AR1011" s="91"/>
      <c r="AS1011" s="91"/>
      <c r="AT1011" s="91"/>
      <c r="AU1011" s="91"/>
      <c r="AV1011" s="91"/>
      <c r="AW1011" s="91"/>
      <c r="AX1011" s="91"/>
      <c r="AY1011" s="91"/>
      <c r="AZ1011" s="91"/>
      <c r="BA1011" s="91"/>
      <c r="BB1011" s="91"/>
      <c r="BC1011" s="91"/>
      <c r="BD1011" s="91"/>
      <c r="BE1011" s="91"/>
      <c r="BF1011" s="91"/>
      <c r="BG1011" s="91"/>
      <c r="BH1011" s="91"/>
      <c r="BI1011" s="91"/>
      <c r="BJ1011" s="91"/>
      <c r="BK1011" s="91"/>
      <c r="BL1011" s="91"/>
      <c r="BM1011" s="91"/>
    </row>
    <row r="1012" spans="13:65" x14ac:dyDescent="0.25">
      <c r="M1012" s="91"/>
      <c r="N1012" s="91"/>
      <c r="O1012" s="91"/>
      <c r="P1012" s="91"/>
      <c r="R1012" s="91"/>
      <c r="S1012" s="91"/>
      <c r="T1012" s="91"/>
      <c r="U1012" s="91"/>
      <c r="W1012" s="91"/>
      <c r="X1012" s="91"/>
      <c r="Y1012" s="91"/>
      <c r="Z1012" s="91"/>
      <c r="AA1012" s="91"/>
      <c r="AB1012" s="91"/>
      <c r="AC1012" s="91"/>
      <c r="AD1012" s="91"/>
      <c r="AE1012" s="91"/>
      <c r="AF1012" s="91"/>
      <c r="AG1012" s="91"/>
      <c r="AH1012" s="91"/>
      <c r="AI1012" s="91"/>
      <c r="AJ1012" s="91"/>
      <c r="AK1012" s="91"/>
      <c r="AL1012" s="91"/>
      <c r="AM1012" s="91"/>
      <c r="AN1012" s="91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  <c r="BF1012" s="91"/>
      <c r="BG1012" s="91"/>
      <c r="BH1012" s="91"/>
      <c r="BI1012" s="91"/>
      <c r="BJ1012" s="91"/>
      <c r="BK1012" s="91"/>
      <c r="BL1012" s="91"/>
      <c r="BM1012" s="91"/>
    </row>
    <row r="1013" spans="13:65" x14ac:dyDescent="0.25">
      <c r="M1013" s="91"/>
      <c r="N1013" s="91"/>
      <c r="O1013" s="91"/>
      <c r="P1013" s="91"/>
      <c r="R1013" s="91"/>
      <c r="S1013" s="91"/>
      <c r="T1013" s="91"/>
      <c r="U1013" s="91"/>
      <c r="W1013" s="91"/>
      <c r="X1013" s="91"/>
      <c r="Y1013" s="91"/>
      <c r="Z1013" s="91"/>
      <c r="AA1013" s="91"/>
      <c r="AB1013" s="91"/>
      <c r="AC1013" s="91"/>
      <c r="AD1013" s="91"/>
      <c r="AE1013" s="91"/>
      <c r="AF1013" s="91"/>
      <c r="AG1013" s="91"/>
      <c r="AH1013" s="91"/>
      <c r="AI1013" s="91"/>
      <c r="AJ1013" s="91"/>
      <c r="AK1013" s="91"/>
      <c r="AL1013" s="91"/>
      <c r="AM1013" s="91"/>
      <c r="AN1013" s="91"/>
      <c r="AO1013" s="91"/>
      <c r="AP1013" s="91"/>
      <c r="AQ1013" s="91"/>
      <c r="AR1013" s="91"/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91"/>
      <c r="BC1013" s="91"/>
      <c r="BD1013" s="91"/>
      <c r="BE1013" s="91"/>
      <c r="BF1013" s="91"/>
      <c r="BG1013" s="91"/>
      <c r="BH1013" s="91"/>
      <c r="BI1013" s="91"/>
      <c r="BJ1013" s="91"/>
      <c r="BK1013" s="91"/>
      <c r="BL1013" s="91"/>
      <c r="BM1013" s="91"/>
    </row>
    <row r="1014" spans="13:65" x14ac:dyDescent="0.25">
      <c r="M1014" s="91"/>
      <c r="N1014" s="91"/>
      <c r="O1014" s="91"/>
      <c r="P1014" s="91"/>
      <c r="R1014" s="91"/>
      <c r="S1014" s="91"/>
      <c r="T1014" s="91"/>
      <c r="U1014" s="91"/>
      <c r="W1014" s="91"/>
      <c r="X1014" s="91"/>
      <c r="Y1014" s="91"/>
      <c r="Z1014" s="91"/>
      <c r="AA1014" s="91"/>
      <c r="AB1014" s="91"/>
      <c r="AC1014" s="91"/>
      <c r="AD1014" s="91"/>
      <c r="AE1014" s="91"/>
      <c r="AF1014" s="91"/>
      <c r="AG1014" s="91"/>
      <c r="AH1014" s="91"/>
      <c r="AI1014" s="91"/>
      <c r="AJ1014" s="91"/>
      <c r="AK1014" s="91"/>
      <c r="AL1014" s="91"/>
      <c r="AM1014" s="91"/>
      <c r="AN1014" s="91"/>
      <c r="AO1014" s="91"/>
      <c r="AP1014" s="91"/>
      <c r="AQ1014" s="91"/>
      <c r="AR1014" s="91"/>
      <c r="AS1014" s="91"/>
      <c r="AT1014" s="91"/>
      <c r="AU1014" s="91"/>
      <c r="AV1014" s="91"/>
      <c r="AW1014" s="91"/>
      <c r="AX1014" s="91"/>
      <c r="AY1014" s="91"/>
      <c r="AZ1014" s="91"/>
      <c r="BA1014" s="91"/>
      <c r="BB1014" s="91"/>
      <c r="BC1014" s="91"/>
      <c r="BD1014" s="91"/>
      <c r="BE1014" s="91"/>
      <c r="BF1014" s="91"/>
      <c r="BG1014" s="91"/>
      <c r="BH1014" s="91"/>
      <c r="BI1014" s="91"/>
      <c r="BJ1014" s="91"/>
      <c r="BK1014" s="91"/>
      <c r="BL1014" s="91"/>
      <c r="BM1014" s="91"/>
    </row>
    <row r="1015" spans="13:65" x14ac:dyDescent="0.25">
      <c r="M1015" s="91"/>
      <c r="N1015" s="91"/>
      <c r="O1015" s="91"/>
      <c r="P1015" s="91"/>
      <c r="R1015" s="91"/>
      <c r="S1015" s="91"/>
      <c r="T1015" s="91"/>
      <c r="U1015" s="91"/>
      <c r="W1015" s="91"/>
      <c r="X1015" s="91"/>
      <c r="Y1015" s="91"/>
      <c r="Z1015" s="91"/>
      <c r="AA1015" s="91"/>
      <c r="AB1015" s="91"/>
      <c r="AC1015" s="91"/>
      <c r="AD1015" s="91"/>
      <c r="AE1015" s="91"/>
      <c r="AF1015" s="91"/>
      <c r="AG1015" s="91"/>
      <c r="AH1015" s="91"/>
      <c r="AI1015" s="91"/>
      <c r="AJ1015" s="91"/>
      <c r="AK1015" s="91"/>
      <c r="AL1015" s="91"/>
      <c r="AM1015" s="91"/>
      <c r="AN1015" s="91"/>
      <c r="AO1015" s="91"/>
      <c r="AP1015" s="91"/>
      <c r="AQ1015" s="91"/>
      <c r="AR1015" s="91"/>
      <c r="AS1015" s="91"/>
      <c r="AT1015" s="91"/>
      <c r="AU1015" s="91"/>
      <c r="AV1015" s="91"/>
      <c r="AW1015" s="91"/>
      <c r="AX1015" s="91"/>
      <c r="AY1015" s="91"/>
      <c r="AZ1015" s="91"/>
      <c r="BA1015" s="91"/>
      <c r="BB1015" s="91"/>
      <c r="BC1015" s="91"/>
      <c r="BD1015" s="91"/>
      <c r="BE1015" s="91"/>
      <c r="BF1015" s="91"/>
      <c r="BG1015" s="91"/>
      <c r="BH1015" s="91"/>
      <c r="BI1015" s="91"/>
      <c r="BJ1015" s="91"/>
      <c r="BK1015" s="91"/>
      <c r="BL1015" s="91"/>
      <c r="BM1015" s="91"/>
    </row>
    <row r="1016" spans="13:65" x14ac:dyDescent="0.25">
      <c r="M1016" s="91"/>
      <c r="N1016" s="91"/>
      <c r="O1016" s="91"/>
      <c r="P1016" s="91"/>
      <c r="R1016" s="91"/>
      <c r="S1016" s="91"/>
      <c r="T1016" s="91"/>
      <c r="U1016" s="91"/>
      <c r="W1016" s="91"/>
      <c r="X1016" s="91"/>
      <c r="Y1016" s="91"/>
      <c r="Z1016" s="91"/>
      <c r="AA1016" s="91"/>
      <c r="AB1016" s="91"/>
      <c r="AC1016" s="91"/>
      <c r="AD1016" s="91"/>
      <c r="AE1016" s="91"/>
      <c r="AF1016" s="91"/>
      <c r="AG1016" s="91"/>
      <c r="AH1016" s="91"/>
      <c r="AI1016" s="91"/>
      <c r="AJ1016" s="91"/>
      <c r="AK1016" s="91"/>
      <c r="AL1016" s="91"/>
      <c r="AM1016" s="91"/>
      <c r="AN1016" s="91"/>
      <c r="AO1016" s="91"/>
      <c r="AP1016" s="91"/>
      <c r="AQ1016" s="91"/>
      <c r="AR1016" s="91"/>
      <c r="AS1016" s="91"/>
      <c r="AT1016" s="91"/>
      <c r="AU1016" s="91"/>
      <c r="AV1016" s="91"/>
      <c r="AW1016" s="91"/>
      <c r="AX1016" s="91"/>
      <c r="AY1016" s="91"/>
      <c r="AZ1016" s="91"/>
      <c r="BA1016" s="91"/>
      <c r="BB1016" s="91"/>
      <c r="BC1016" s="91"/>
      <c r="BD1016" s="91"/>
      <c r="BE1016" s="91"/>
      <c r="BF1016" s="91"/>
      <c r="BG1016" s="91"/>
      <c r="BH1016" s="91"/>
      <c r="BI1016" s="91"/>
      <c r="BJ1016" s="91"/>
      <c r="BK1016" s="91"/>
      <c r="BL1016" s="91"/>
      <c r="BM1016" s="91"/>
    </row>
    <row r="1017" spans="13:65" x14ac:dyDescent="0.25">
      <c r="M1017" s="91"/>
      <c r="N1017" s="91"/>
      <c r="O1017" s="91"/>
      <c r="P1017" s="91"/>
      <c r="R1017" s="91"/>
      <c r="S1017" s="91"/>
      <c r="T1017" s="91"/>
      <c r="U1017" s="91"/>
      <c r="W1017" s="91"/>
      <c r="X1017" s="91"/>
      <c r="Y1017" s="91"/>
      <c r="Z1017" s="91"/>
      <c r="AA1017" s="91"/>
      <c r="AB1017" s="91"/>
      <c r="AC1017" s="91"/>
      <c r="AD1017" s="91"/>
      <c r="AE1017" s="91"/>
      <c r="AF1017" s="91"/>
      <c r="AG1017" s="91"/>
      <c r="AH1017" s="91"/>
      <c r="AI1017" s="91"/>
      <c r="AJ1017" s="91"/>
      <c r="AK1017" s="91"/>
      <c r="AL1017" s="91"/>
      <c r="AM1017" s="91"/>
      <c r="AN1017" s="91"/>
      <c r="AO1017" s="91"/>
      <c r="AP1017" s="91"/>
      <c r="AQ1017" s="91"/>
      <c r="AR1017" s="91"/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91"/>
      <c r="BC1017" s="91"/>
      <c r="BD1017" s="91"/>
      <c r="BE1017" s="91"/>
      <c r="BF1017" s="91"/>
      <c r="BG1017" s="91"/>
      <c r="BH1017" s="91"/>
      <c r="BI1017" s="91"/>
      <c r="BJ1017" s="91"/>
      <c r="BK1017" s="91"/>
      <c r="BL1017" s="91"/>
      <c r="BM1017" s="91"/>
    </row>
    <row r="1018" spans="13:65" x14ac:dyDescent="0.25">
      <c r="M1018" s="91"/>
      <c r="N1018" s="91"/>
      <c r="O1018" s="91"/>
      <c r="P1018" s="91"/>
      <c r="R1018" s="91"/>
      <c r="S1018" s="91"/>
      <c r="T1018" s="91"/>
      <c r="U1018" s="91"/>
      <c r="W1018" s="91"/>
      <c r="X1018" s="91"/>
      <c r="Y1018" s="91"/>
      <c r="Z1018" s="91"/>
      <c r="AA1018" s="91"/>
      <c r="AB1018" s="91"/>
      <c r="AC1018" s="91"/>
      <c r="AD1018" s="91"/>
      <c r="AE1018" s="91"/>
      <c r="AF1018" s="91"/>
      <c r="AG1018" s="91"/>
      <c r="AH1018" s="91"/>
      <c r="AI1018" s="91"/>
      <c r="AJ1018" s="91"/>
      <c r="AK1018" s="91"/>
      <c r="AL1018" s="91"/>
      <c r="AM1018" s="91"/>
      <c r="AN1018" s="91"/>
      <c r="AO1018" s="91"/>
      <c r="AP1018" s="91"/>
      <c r="AQ1018" s="91"/>
      <c r="AR1018" s="91"/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91"/>
      <c r="BC1018" s="91"/>
      <c r="BD1018" s="91"/>
      <c r="BE1018" s="91"/>
      <c r="BF1018" s="91"/>
      <c r="BG1018" s="91"/>
      <c r="BH1018" s="91"/>
      <c r="BI1018" s="91"/>
      <c r="BJ1018" s="91"/>
      <c r="BK1018" s="91"/>
      <c r="BL1018" s="91"/>
      <c r="BM1018" s="91"/>
    </row>
    <row r="1019" spans="13:65" x14ac:dyDescent="0.25">
      <c r="M1019" s="91"/>
      <c r="N1019" s="91"/>
      <c r="O1019" s="91"/>
      <c r="P1019" s="91"/>
      <c r="R1019" s="91"/>
      <c r="S1019" s="91"/>
      <c r="T1019" s="91"/>
      <c r="U1019" s="91"/>
      <c r="W1019" s="91"/>
      <c r="X1019" s="91"/>
      <c r="Y1019" s="91"/>
      <c r="Z1019" s="91"/>
      <c r="AA1019" s="91"/>
      <c r="AB1019" s="91"/>
      <c r="AC1019" s="91"/>
      <c r="AD1019" s="91"/>
      <c r="AE1019" s="91"/>
      <c r="AF1019" s="91"/>
      <c r="AG1019" s="91"/>
      <c r="AH1019" s="91"/>
      <c r="AI1019" s="91"/>
      <c r="AJ1019" s="91"/>
      <c r="AK1019" s="91"/>
      <c r="AL1019" s="91"/>
      <c r="AM1019" s="91"/>
      <c r="AN1019" s="91"/>
      <c r="AO1019" s="91"/>
      <c r="AP1019" s="91"/>
      <c r="AQ1019" s="91"/>
      <c r="AR1019" s="91"/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91"/>
      <c r="BC1019" s="91"/>
      <c r="BD1019" s="91"/>
      <c r="BE1019" s="91"/>
      <c r="BF1019" s="91"/>
      <c r="BG1019" s="91"/>
      <c r="BH1019" s="91"/>
      <c r="BI1019" s="91"/>
      <c r="BJ1019" s="91"/>
      <c r="BK1019" s="91"/>
      <c r="BL1019" s="91"/>
      <c r="BM1019" s="91"/>
    </row>
    <row r="1020" spans="13:65" x14ac:dyDescent="0.25">
      <c r="M1020" s="91"/>
      <c r="N1020" s="91"/>
      <c r="O1020" s="91"/>
      <c r="P1020" s="91"/>
      <c r="R1020" s="91"/>
      <c r="S1020" s="91"/>
      <c r="T1020" s="91"/>
      <c r="U1020" s="91"/>
      <c r="W1020" s="91"/>
      <c r="X1020" s="91"/>
      <c r="Y1020" s="91"/>
      <c r="Z1020" s="91"/>
      <c r="AA1020" s="91"/>
      <c r="AB1020" s="91"/>
      <c r="AC1020" s="91"/>
      <c r="AD1020" s="91"/>
      <c r="AE1020" s="91"/>
      <c r="AF1020" s="91"/>
      <c r="AG1020" s="91"/>
      <c r="AH1020" s="91"/>
      <c r="AI1020" s="91"/>
      <c r="AJ1020" s="91"/>
      <c r="AK1020" s="91"/>
      <c r="AL1020" s="91"/>
      <c r="AM1020" s="91"/>
      <c r="AN1020" s="91"/>
      <c r="AO1020" s="91"/>
      <c r="AP1020" s="91"/>
      <c r="AQ1020" s="91"/>
      <c r="AR1020" s="91"/>
      <c r="AS1020" s="91"/>
      <c r="AT1020" s="91"/>
      <c r="AU1020" s="91"/>
      <c r="AV1020" s="91"/>
      <c r="AW1020" s="91"/>
      <c r="AX1020" s="91"/>
      <c r="AY1020" s="91"/>
      <c r="AZ1020" s="91"/>
      <c r="BA1020" s="91"/>
      <c r="BB1020" s="91"/>
      <c r="BC1020" s="91"/>
      <c r="BD1020" s="91"/>
      <c r="BE1020" s="91"/>
      <c r="BF1020" s="91"/>
      <c r="BG1020" s="91"/>
      <c r="BH1020" s="91"/>
      <c r="BI1020" s="91"/>
      <c r="BJ1020" s="91"/>
      <c r="BK1020" s="91"/>
      <c r="BL1020" s="91"/>
      <c r="BM1020" s="91"/>
    </row>
    <row r="1021" spans="13:65" x14ac:dyDescent="0.25">
      <c r="M1021" s="91"/>
      <c r="N1021" s="91"/>
      <c r="O1021" s="91"/>
      <c r="P1021" s="91"/>
      <c r="R1021" s="91"/>
      <c r="S1021" s="91"/>
      <c r="T1021" s="91"/>
      <c r="U1021" s="91"/>
      <c r="W1021" s="91"/>
      <c r="X1021" s="91"/>
      <c r="Y1021" s="91"/>
      <c r="Z1021" s="91"/>
      <c r="AA1021" s="91"/>
      <c r="AB1021" s="91"/>
      <c r="AC1021" s="91"/>
      <c r="AD1021" s="91"/>
      <c r="AE1021" s="91"/>
      <c r="AF1021" s="91"/>
      <c r="AG1021" s="91"/>
      <c r="AH1021" s="91"/>
      <c r="AI1021" s="91"/>
      <c r="AJ1021" s="91"/>
      <c r="AK1021" s="91"/>
      <c r="AL1021" s="91"/>
      <c r="AM1021" s="91"/>
      <c r="AN1021" s="91"/>
      <c r="AO1021" s="91"/>
      <c r="AP1021" s="91"/>
      <c r="AQ1021" s="91"/>
      <c r="AR1021" s="91"/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91"/>
      <c r="BC1021" s="91"/>
      <c r="BD1021" s="91"/>
      <c r="BE1021" s="91"/>
      <c r="BF1021" s="91"/>
      <c r="BG1021" s="91"/>
      <c r="BH1021" s="91"/>
      <c r="BI1021" s="91"/>
      <c r="BJ1021" s="91"/>
      <c r="BK1021" s="91"/>
      <c r="BL1021" s="91"/>
      <c r="BM1021" s="91"/>
    </row>
    <row r="1022" spans="13:65" x14ac:dyDescent="0.25">
      <c r="M1022" s="91"/>
      <c r="N1022" s="91"/>
      <c r="O1022" s="91"/>
      <c r="P1022" s="91"/>
      <c r="R1022" s="91"/>
      <c r="S1022" s="91"/>
      <c r="T1022" s="91"/>
      <c r="U1022" s="91"/>
      <c r="W1022" s="91"/>
      <c r="X1022" s="91"/>
      <c r="Y1022" s="91"/>
      <c r="Z1022" s="91"/>
      <c r="AA1022" s="91"/>
      <c r="AB1022" s="91"/>
      <c r="AC1022" s="91"/>
      <c r="AD1022" s="91"/>
      <c r="AE1022" s="91"/>
      <c r="AF1022" s="91"/>
      <c r="AG1022" s="91"/>
      <c r="AH1022" s="91"/>
      <c r="AI1022" s="91"/>
      <c r="AJ1022" s="91"/>
      <c r="AK1022" s="91"/>
      <c r="AL1022" s="91"/>
      <c r="AM1022" s="91"/>
      <c r="AN1022" s="91"/>
      <c r="AO1022" s="91"/>
      <c r="AP1022" s="91"/>
      <c r="AQ1022" s="91"/>
      <c r="AR1022" s="91"/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91"/>
      <c r="BC1022" s="91"/>
      <c r="BD1022" s="91"/>
      <c r="BE1022" s="91"/>
      <c r="BF1022" s="91"/>
      <c r="BG1022" s="91"/>
      <c r="BH1022" s="91"/>
      <c r="BI1022" s="91"/>
      <c r="BJ1022" s="91"/>
      <c r="BK1022" s="91"/>
      <c r="BL1022" s="91"/>
      <c r="BM1022" s="91"/>
    </row>
    <row r="1023" spans="13:65" x14ac:dyDescent="0.25">
      <c r="M1023" s="91"/>
      <c r="N1023" s="91"/>
      <c r="O1023" s="91"/>
      <c r="P1023" s="91"/>
      <c r="R1023" s="91"/>
      <c r="S1023" s="91"/>
      <c r="T1023" s="91"/>
      <c r="U1023" s="91"/>
      <c r="W1023" s="91"/>
      <c r="X1023" s="91"/>
      <c r="Y1023" s="91"/>
      <c r="Z1023" s="91"/>
      <c r="AA1023" s="91"/>
      <c r="AB1023" s="91"/>
      <c r="AC1023" s="91"/>
      <c r="AD1023" s="91"/>
      <c r="AE1023" s="91"/>
      <c r="AF1023" s="91"/>
      <c r="AG1023" s="91"/>
      <c r="AH1023" s="91"/>
      <c r="AI1023" s="91"/>
      <c r="AJ1023" s="91"/>
      <c r="AK1023" s="91"/>
      <c r="AL1023" s="91"/>
      <c r="AM1023" s="91"/>
      <c r="AN1023" s="91"/>
      <c r="AO1023" s="91"/>
      <c r="AP1023" s="91"/>
      <c r="AQ1023" s="91"/>
      <c r="AR1023" s="91"/>
      <c r="AS1023" s="91"/>
      <c r="AT1023" s="91"/>
      <c r="AU1023" s="91"/>
      <c r="AV1023" s="91"/>
      <c r="AW1023" s="91"/>
      <c r="AX1023" s="91"/>
      <c r="AY1023" s="91"/>
      <c r="AZ1023" s="91"/>
      <c r="BA1023" s="91"/>
      <c r="BB1023" s="91"/>
      <c r="BC1023" s="91"/>
      <c r="BD1023" s="91"/>
      <c r="BE1023" s="91"/>
      <c r="BF1023" s="91"/>
      <c r="BG1023" s="91"/>
      <c r="BH1023" s="91"/>
      <c r="BI1023" s="91"/>
      <c r="BJ1023" s="91"/>
      <c r="BK1023" s="91"/>
      <c r="BL1023" s="91"/>
      <c r="BM1023" s="91"/>
    </row>
    <row r="1024" spans="13:65" x14ac:dyDescent="0.25">
      <c r="M1024" s="91"/>
      <c r="N1024" s="91"/>
      <c r="O1024" s="91"/>
      <c r="P1024" s="91"/>
      <c r="R1024" s="91"/>
      <c r="S1024" s="91"/>
      <c r="T1024" s="91"/>
      <c r="U1024" s="91"/>
      <c r="W1024" s="91"/>
      <c r="X1024" s="91"/>
      <c r="Y1024" s="91"/>
      <c r="Z1024" s="91"/>
      <c r="AA1024" s="91"/>
      <c r="AB1024" s="91"/>
      <c r="AC1024" s="91"/>
      <c r="AD1024" s="91"/>
      <c r="AE1024" s="91"/>
      <c r="AF1024" s="91"/>
      <c r="AG1024" s="91"/>
      <c r="AH1024" s="91"/>
      <c r="AI1024" s="91"/>
      <c r="AJ1024" s="91"/>
      <c r="AK1024" s="91"/>
      <c r="AL1024" s="91"/>
      <c r="AM1024" s="91"/>
      <c r="AN1024" s="91"/>
      <c r="AO1024" s="91"/>
      <c r="AP1024" s="91"/>
      <c r="AQ1024" s="91"/>
      <c r="AR1024" s="91"/>
      <c r="AS1024" s="91"/>
      <c r="AT1024" s="91"/>
      <c r="AU1024" s="91"/>
      <c r="AV1024" s="91"/>
      <c r="AW1024" s="91"/>
      <c r="AX1024" s="91"/>
      <c r="AY1024" s="91"/>
      <c r="AZ1024" s="91"/>
      <c r="BA1024" s="91"/>
      <c r="BB1024" s="91"/>
      <c r="BC1024" s="91"/>
      <c r="BD1024" s="91"/>
      <c r="BE1024" s="91"/>
      <c r="BF1024" s="91"/>
      <c r="BG1024" s="91"/>
      <c r="BH1024" s="91"/>
      <c r="BI1024" s="91"/>
      <c r="BJ1024" s="91"/>
      <c r="BK1024" s="91"/>
      <c r="BL1024" s="91"/>
      <c r="BM1024" s="91"/>
    </row>
    <row r="1025" spans="13:65" x14ac:dyDescent="0.25">
      <c r="M1025" s="91"/>
      <c r="N1025" s="91"/>
      <c r="O1025" s="91"/>
      <c r="P1025" s="91"/>
      <c r="R1025" s="91"/>
      <c r="S1025" s="91"/>
      <c r="T1025" s="91"/>
      <c r="U1025" s="91"/>
      <c r="W1025" s="91"/>
      <c r="X1025" s="91"/>
      <c r="Y1025" s="91"/>
      <c r="Z1025" s="91"/>
      <c r="AA1025" s="91"/>
      <c r="AB1025" s="91"/>
      <c r="AC1025" s="91"/>
      <c r="AD1025" s="91"/>
      <c r="AE1025" s="91"/>
      <c r="AF1025" s="91"/>
      <c r="AG1025" s="91"/>
      <c r="AH1025" s="91"/>
      <c r="AI1025" s="91"/>
      <c r="AJ1025" s="91"/>
      <c r="AK1025" s="91"/>
      <c r="AL1025" s="91"/>
      <c r="AM1025" s="91"/>
      <c r="AN1025" s="91"/>
      <c r="AO1025" s="91"/>
      <c r="AP1025" s="91"/>
      <c r="AQ1025" s="91"/>
      <c r="AR1025" s="91"/>
      <c r="AS1025" s="91"/>
      <c r="AT1025" s="91"/>
      <c r="AU1025" s="91"/>
      <c r="AV1025" s="91"/>
      <c r="AW1025" s="91"/>
      <c r="AX1025" s="91"/>
      <c r="AY1025" s="91"/>
      <c r="AZ1025" s="91"/>
      <c r="BA1025" s="91"/>
      <c r="BB1025" s="91"/>
      <c r="BC1025" s="91"/>
      <c r="BD1025" s="91"/>
      <c r="BE1025" s="91"/>
      <c r="BF1025" s="91"/>
      <c r="BG1025" s="91"/>
      <c r="BH1025" s="91"/>
      <c r="BI1025" s="91"/>
      <c r="BJ1025" s="91"/>
      <c r="BK1025" s="91"/>
      <c r="BL1025" s="91"/>
      <c r="BM1025" s="91"/>
    </row>
    <row r="1026" spans="13:65" x14ac:dyDescent="0.25">
      <c r="M1026" s="91"/>
      <c r="N1026" s="91"/>
      <c r="O1026" s="91"/>
      <c r="P1026" s="91"/>
      <c r="R1026" s="91"/>
      <c r="S1026" s="91"/>
      <c r="T1026" s="91"/>
      <c r="U1026" s="91"/>
      <c r="W1026" s="91"/>
      <c r="X1026" s="91"/>
      <c r="Y1026" s="91"/>
      <c r="Z1026" s="91"/>
      <c r="AA1026" s="91"/>
      <c r="AB1026" s="91"/>
      <c r="AC1026" s="91"/>
      <c r="AD1026" s="91"/>
      <c r="AE1026" s="91"/>
      <c r="AF1026" s="91"/>
      <c r="AG1026" s="91"/>
      <c r="AH1026" s="91"/>
      <c r="AI1026" s="91"/>
      <c r="AJ1026" s="91"/>
      <c r="AK1026" s="91"/>
      <c r="AL1026" s="91"/>
      <c r="AM1026" s="91"/>
      <c r="AN1026" s="91"/>
      <c r="AO1026" s="91"/>
      <c r="AP1026" s="91"/>
      <c r="AQ1026" s="91"/>
      <c r="AR1026" s="91"/>
      <c r="AS1026" s="91"/>
      <c r="AT1026" s="91"/>
      <c r="AU1026" s="91"/>
      <c r="AV1026" s="91"/>
      <c r="AW1026" s="91"/>
      <c r="AX1026" s="91"/>
      <c r="AY1026" s="91"/>
      <c r="AZ1026" s="91"/>
      <c r="BA1026" s="91"/>
      <c r="BB1026" s="91"/>
      <c r="BC1026" s="91"/>
      <c r="BD1026" s="91"/>
      <c r="BE1026" s="91"/>
      <c r="BF1026" s="91"/>
      <c r="BG1026" s="91"/>
      <c r="BH1026" s="91"/>
      <c r="BI1026" s="91"/>
      <c r="BJ1026" s="91"/>
      <c r="BK1026" s="91"/>
      <c r="BL1026" s="91"/>
      <c r="BM1026" s="91"/>
    </row>
    <row r="1027" spans="13:65" x14ac:dyDescent="0.25">
      <c r="M1027" s="91"/>
      <c r="N1027" s="91"/>
      <c r="O1027" s="91"/>
      <c r="P1027" s="91"/>
      <c r="R1027" s="91"/>
      <c r="S1027" s="91"/>
      <c r="T1027" s="91"/>
      <c r="U1027" s="91"/>
      <c r="W1027" s="91"/>
      <c r="X1027" s="91"/>
      <c r="Y1027" s="91"/>
      <c r="Z1027" s="91"/>
      <c r="AA1027" s="91"/>
      <c r="AB1027" s="91"/>
      <c r="AC1027" s="91"/>
      <c r="AD1027" s="91"/>
      <c r="AE1027" s="91"/>
      <c r="AF1027" s="91"/>
      <c r="AG1027" s="91"/>
      <c r="AH1027" s="91"/>
      <c r="AI1027" s="91"/>
      <c r="AJ1027" s="91"/>
      <c r="AK1027" s="91"/>
      <c r="AL1027" s="91"/>
      <c r="AM1027" s="91"/>
      <c r="AN1027" s="91"/>
      <c r="AO1027" s="91"/>
      <c r="AP1027" s="91"/>
      <c r="AQ1027" s="91"/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  <c r="BF1027" s="91"/>
      <c r="BG1027" s="91"/>
      <c r="BH1027" s="91"/>
      <c r="BI1027" s="91"/>
      <c r="BJ1027" s="91"/>
      <c r="BK1027" s="91"/>
      <c r="BL1027" s="91"/>
      <c r="BM1027" s="91"/>
    </row>
    <row r="1028" spans="13:65" x14ac:dyDescent="0.25">
      <c r="M1028" s="91"/>
      <c r="N1028" s="91"/>
      <c r="O1028" s="91"/>
      <c r="P1028" s="91"/>
      <c r="R1028" s="91"/>
      <c r="S1028" s="91"/>
      <c r="T1028" s="91"/>
      <c r="U1028" s="91"/>
      <c r="W1028" s="91"/>
      <c r="X1028" s="91"/>
      <c r="Y1028" s="91"/>
      <c r="Z1028" s="91"/>
      <c r="AA1028" s="91"/>
      <c r="AB1028" s="91"/>
      <c r="AC1028" s="91"/>
      <c r="AD1028" s="91"/>
      <c r="AE1028" s="91"/>
      <c r="AF1028" s="91"/>
      <c r="AG1028" s="91"/>
      <c r="AH1028" s="91"/>
      <c r="AI1028" s="91"/>
      <c r="AJ1028" s="91"/>
      <c r="AK1028" s="91"/>
      <c r="AL1028" s="91"/>
      <c r="AM1028" s="91"/>
      <c r="AN1028" s="91"/>
      <c r="AO1028" s="91"/>
      <c r="AP1028" s="91"/>
      <c r="AQ1028" s="91"/>
      <c r="AR1028" s="91"/>
      <c r="AS1028" s="91"/>
      <c r="AT1028" s="91"/>
      <c r="AU1028" s="91"/>
      <c r="AV1028" s="91"/>
      <c r="AW1028" s="91"/>
      <c r="AX1028" s="91"/>
      <c r="AY1028" s="91"/>
      <c r="AZ1028" s="91"/>
      <c r="BA1028" s="91"/>
      <c r="BB1028" s="91"/>
      <c r="BC1028" s="91"/>
      <c r="BD1028" s="91"/>
      <c r="BE1028" s="91"/>
      <c r="BF1028" s="91"/>
      <c r="BG1028" s="91"/>
      <c r="BH1028" s="91"/>
      <c r="BI1028" s="91"/>
      <c r="BJ1028" s="91"/>
      <c r="BK1028" s="91"/>
      <c r="BL1028" s="91"/>
      <c r="BM1028" s="91"/>
    </row>
    <row r="1029" spans="13:65" x14ac:dyDescent="0.25">
      <c r="M1029" s="91"/>
      <c r="N1029" s="91"/>
      <c r="O1029" s="91"/>
      <c r="P1029" s="91"/>
      <c r="R1029" s="91"/>
      <c r="S1029" s="91"/>
      <c r="T1029" s="91"/>
      <c r="U1029" s="91"/>
      <c r="W1029" s="91"/>
      <c r="X1029" s="91"/>
      <c r="Y1029" s="91"/>
      <c r="Z1029" s="91"/>
      <c r="AA1029" s="91"/>
      <c r="AB1029" s="91"/>
      <c r="AC1029" s="91"/>
      <c r="AD1029" s="91"/>
      <c r="AE1029" s="91"/>
      <c r="AF1029" s="91"/>
      <c r="AG1029" s="91"/>
      <c r="AH1029" s="91"/>
      <c r="AI1029" s="91"/>
      <c r="AJ1029" s="91"/>
      <c r="AK1029" s="91"/>
      <c r="AL1029" s="91"/>
      <c r="AM1029" s="91"/>
      <c r="AN1029" s="91"/>
      <c r="AO1029" s="91"/>
      <c r="AP1029" s="91"/>
      <c r="AQ1029" s="91"/>
      <c r="AR1029" s="91"/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91"/>
      <c r="BD1029" s="91"/>
      <c r="BE1029" s="91"/>
      <c r="BF1029" s="91"/>
      <c r="BG1029" s="91"/>
      <c r="BH1029" s="91"/>
      <c r="BI1029" s="91"/>
      <c r="BJ1029" s="91"/>
      <c r="BK1029" s="91"/>
      <c r="BL1029" s="91"/>
      <c r="BM1029" s="91"/>
    </row>
    <row r="1030" spans="13:65" x14ac:dyDescent="0.25">
      <c r="M1030" s="91"/>
      <c r="N1030" s="91"/>
      <c r="O1030" s="91"/>
      <c r="P1030" s="91"/>
      <c r="R1030" s="91"/>
      <c r="S1030" s="91"/>
      <c r="T1030" s="91"/>
      <c r="U1030" s="91"/>
      <c r="W1030" s="91"/>
      <c r="X1030" s="91"/>
      <c r="Y1030" s="91"/>
      <c r="Z1030" s="91"/>
      <c r="AA1030" s="91"/>
      <c r="AB1030" s="91"/>
      <c r="AC1030" s="91"/>
      <c r="AD1030" s="91"/>
      <c r="AE1030" s="91"/>
      <c r="AF1030" s="91"/>
      <c r="AG1030" s="91"/>
      <c r="AH1030" s="91"/>
      <c r="AI1030" s="91"/>
      <c r="AJ1030" s="91"/>
      <c r="AK1030" s="91"/>
      <c r="AL1030" s="91"/>
      <c r="AM1030" s="91"/>
      <c r="AN1030" s="91"/>
      <c r="AO1030" s="91"/>
      <c r="AP1030" s="91"/>
      <c r="AQ1030" s="91"/>
      <c r="AR1030" s="91"/>
      <c r="AS1030" s="91"/>
      <c r="AT1030" s="91"/>
      <c r="AU1030" s="91"/>
      <c r="AV1030" s="91"/>
      <c r="AW1030" s="91"/>
      <c r="AX1030" s="91"/>
      <c r="AY1030" s="91"/>
      <c r="AZ1030" s="91"/>
      <c r="BA1030" s="91"/>
      <c r="BB1030" s="91"/>
      <c r="BC1030" s="91"/>
      <c r="BD1030" s="91"/>
      <c r="BE1030" s="91"/>
      <c r="BF1030" s="91"/>
      <c r="BG1030" s="91"/>
      <c r="BH1030" s="91"/>
      <c r="BI1030" s="91"/>
      <c r="BJ1030" s="91"/>
      <c r="BK1030" s="91"/>
      <c r="BL1030" s="91"/>
      <c r="BM1030" s="91"/>
    </row>
    <row r="1031" spans="13:65" x14ac:dyDescent="0.25">
      <c r="M1031" s="91"/>
      <c r="N1031" s="91"/>
      <c r="O1031" s="91"/>
      <c r="P1031" s="91"/>
      <c r="R1031" s="91"/>
      <c r="S1031" s="91"/>
      <c r="T1031" s="91"/>
      <c r="U1031" s="91"/>
      <c r="W1031" s="91"/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91"/>
      <c r="AH1031" s="91"/>
      <c r="AI1031" s="91"/>
      <c r="AJ1031" s="91"/>
      <c r="AK1031" s="91"/>
      <c r="AL1031" s="91"/>
      <c r="AM1031" s="91"/>
      <c r="AN1031" s="91"/>
      <c r="AO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91"/>
      <c r="BD1031" s="91"/>
      <c r="BE1031" s="91"/>
      <c r="BF1031" s="91"/>
      <c r="BG1031" s="91"/>
      <c r="BH1031" s="91"/>
      <c r="BI1031" s="91"/>
      <c r="BJ1031" s="91"/>
      <c r="BK1031" s="91"/>
      <c r="BL1031" s="91"/>
      <c r="BM1031" s="91"/>
    </row>
    <row r="1032" spans="13:65" x14ac:dyDescent="0.25">
      <c r="M1032" s="91"/>
      <c r="N1032" s="91"/>
      <c r="O1032" s="91"/>
      <c r="P1032" s="91"/>
      <c r="R1032" s="91"/>
      <c r="S1032" s="91"/>
      <c r="T1032" s="91"/>
      <c r="U1032" s="91"/>
      <c r="W1032" s="91"/>
      <c r="X1032" s="91"/>
      <c r="Y1032" s="91"/>
      <c r="Z1032" s="91"/>
      <c r="AA1032" s="91"/>
      <c r="AB1032" s="91"/>
      <c r="AC1032" s="91"/>
      <c r="AD1032" s="91"/>
      <c r="AE1032" s="91"/>
      <c r="AF1032" s="91"/>
      <c r="AG1032" s="91"/>
      <c r="AH1032" s="91"/>
      <c r="AI1032" s="91"/>
      <c r="AJ1032" s="91"/>
      <c r="AK1032" s="91"/>
      <c r="AL1032" s="91"/>
      <c r="AM1032" s="91"/>
      <c r="AN1032" s="91"/>
      <c r="AO1032" s="91"/>
      <c r="AP1032" s="91"/>
      <c r="AQ1032" s="91"/>
      <c r="AR1032" s="91"/>
      <c r="AS1032" s="91"/>
      <c r="AT1032" s="91"/>
      <c r="AU1032" s="91"/>
      <c r="AV1032" s="91"/>
      <c r="AW1032" s="91"/>
      <c r="AX1032" s="91"/>
      <c r="AY1032" s="91"/>
      <c r="AZ1032" s="91"/>
      <c r="BA1032" s="91"/>
      <c r="BB1032" s="91"/>
      <c r="BC1032" s="91"/>
      <c r="BD1032" s="91"/>
      <c r="BE1032" s="91"/>
      <c r="BF1032" s="91"/>
      <c r="BG1032" s="91"/>
      <c r="BH1032" s="91"/>
      <c r="BI1032" s="91"/>
      <c r="BJ1032" s="91"/>
      <c r="BK1032" s="91"/>
      <c r="BL1032" s="91"/>
      <c r="BM1032" s="91"/>
    </row>
    <row r="1033" spans="13:65" x14ac:dyDescent="0.25">
      <c r="M1033" s="91"/>
      <c r="N1033" s="91"/>
      <c r="O1033" s="91"/>
      <c r="P1033" s="91"/>
      <c r="R1033" s="91"/>
      <c r="S1033" s="91"/>
      <c r="T1033" s="91"/>
      <c r="U1033" s="91"/>
      <c r="W1033" s="91"/>
      <c r="X1033" s="91"/>
      <c r="Y1033" s="91"/>
      <c r="Z1033" s="91"/>
      <c r="AA1033" s="91"/>
      <c r="AB1033" s="91"/>
      <c r="AC1033" s="91"/>
      <c r="AD1033" s="91"/>
      <c r="AE1033" s="91"/>
      <c r="AF1033" s="91"/>
      <c r="AG1033" s="91"/>
      <c r="AH1033" s="91"/>
      <c r="AI1033" s="91"/>
      <c r="AJ1033" s="91"/>
      <c r="AK1033" s="91"/>
      <c r="AL1033" s="91"/>
      <c r="AM1033" s="91"/>
      <c r="AN1033" s="91"/>
      <c r="AO1033" s="91"/>
      <c r="AP1033" s="91"/>
      <c r="AQ1033" s="91"/>
      <c r="AR1033" s="91"/>
      <c r="AS1033" s="91"/>
      <c r="AT1033" s="91"/>
      <c r="AU1033" s="91"/>
      <c r="AV1033" s="91"/>
      <c r="AW1033" s="91"/>
      <c r="AX1033" s="91"/>
      <c r="AY1033" s="91"/>
      <c r="AZ1033" s="91"/>
      <c r="BA1033" s="91"/>
      <c r="BB1033" s="91"/>
      <c r="BC1033" s="91"/>
      <c r="BD1033" s="91"/>
      <c r="BE1033" s="91"/>
      <c r="BF1033" s="91"/>
      <c r="BG1033" s="91"/>
      <c r="BH1033" s="91"/>
      <c r="BI1033" s="91"/>
      <c r="BJ1033" s="91"/>
      <c r="BK1033" s="91"/>
      <c r="BL1033" s="91"/>
      <c r="BM1033" s="91"/>
    </row>
    <row r="1034" spans="13:65" x14ac:dyDescent="0.25">
      <c r="M1034" s="91"/>
      <c r="N1034" s="91"/>
      <c r="O1034" s="91"/>
      <c r="P1034" s="91"/>
      <c r="R1034" s="91"/>
      <c r="S1034" s="91"/>
      <c r="T1034" s="91"/>
      <c r="U1034" s="91"/>
      <c r="W1034" s="91"/>
      <c r="X1034" s="91"/>
      <c r="Y1034" s="91"/>
      <c r="Z1034" s="91"/>
      <c r="AA1034" s="91"/>
      <c r="AB1034" s="91"/>
      <c r="AC1034" s="91"/>
      <c r="AD1034" s="91"/>
      <c r="AE1034" s="91"/>
      <c r="AF1034" s="91"/>
      <c r="AG1034" s="91"/>
      <c r="AH1034" s="91"/>
      <c r="AI1034" s="91"/>
      <c r="AJ1034" s="91"/>
      <c r="AK1034" s="91"/>
      <c r="AL1034" s="91"/>
      <c r="AM1034" s="91"/>
      <c r="AN1034" s="91"/>
      <c r="AO1034" s="91"/>
      <c r="AP1034" s="91"/>
      <c r="AQ1034" s="91"/>
      <c r="AR1034" s="91"/>
      <c r="AS1034" s="91"/>
      <c r="AT1034" s="91"/>
      <c r="AU1034" s="91"/>
      <c r="AV1034" s="91"/>
      <c r="AW1034" s="91"/>
      <c r="AX1034" s="91"/>
      <c r="AY1034" s="91"/>
      <c r="AZ1034" s="91"/>
      <c r="BA1034" s="91"/>
      <c r="BB1034" s="91"/>
      <c r="BC1034" s="91"/>
      <c r="BD1034" s="91"/>
      <c r="BE1034" s="91"/>
      <c r="BF1034" s="91"/>
      <c r="BG1034" s="91"/>
      <c r="BH1034" s="91"/>
      <c r="BI1034" s="91"/>
      <c r="BJ1034" s="91"/>
      <c r="BK1034" s="91"/>
      <c r="BL1034" s="91"/>
      <c r="BM1034" s="91"/>
    </row>
    <row r="1035" spans="13:65" x14ac:dyDescent="0.25">
      <c r="M1035" s="91"/>
      <c r="N1035" s="91"/>
      <c r="O1035" s="91"/>
      <c r="P1035" s="91"/>
      <c r="R1035" s="91"/>
      <c r="S1035" s="91"/>
      <c r="T1035" s="91"/>
      <c r="U1035" s="91"/>
      <c r="W1035" s="91"/>
      <c r="X1035" s="91"/>
      <c r="Y1035" s="91"/>
      <c r="Z1035" s="91"/>
      <c r="AA1035" s="91"/>
      <c r="AB1035" s="91"/>
      <c r="AC1035" s="91"/>
      <c r="AD1035" s="91"/>
      <c r="AE1035" s="91"/>
      <c r="AF1035" s="91"/>
      <c r="AG1035" s="91"/>
      <c r="AH1035" s="91"/>
      <c r="AI1035" s="91"/>
      <c r="AJ1035" s="91"/>
      <c r="AK1035" s="91"/>
      <c r="AL1035" s="91"/>
      <c r="AM1035" s="91"/>
      <c r="AN1035" s="91"/>
      <c r="AO1035" s="91"/>
      <c r="AP1035" s="91"/>
      <c r="AQ1035" s="91"/>
      <c r="AR1035" s="91"/>
      <c r="AS1035" s="91"/>
      <c r="AT1035" s="91"/>
      <c r="AU1035" s="91"/>
      <c r="AV1035" s="91"/>
      <c r="AW1035" s="91"/>
      <c r="AX1035" s="91"/>
      <c r="AY1035" s="91"/>
      <c r="AZ1035" s="91"/>
      <c r="BA1035" s="91"/>
      <c r="BB1035" s="91"/>
      <c r="BC1035" s="91"/>
      <c r="BD1035" s="91"/>
      <c r="BE1035" s="91"/>
      <c r="BF1035" s="91"/>
      <c r="BG1035" s="91"/>
      <c r="BH1035" s="91"/>
      <c r="BI1035" s="91"/>
      <c r="BJ1035" s="91"/>
      <c r="BK1035" s="91"/>
      <c r="BL1035" s="91"/>
      <c r="BM1035" s="91"/>
    </row>
    <row r="1036" spans="13:65" x14ac:dyDescent="0.25">
      <c r="M1036" s="91"/>
      <c r="N1036" s="91"/>
      <c r="O1036" s="91"/>
      <c r="P1036" s="91"/>
      <c r="R1036" s="91"/>
      <c r="S1036" s="91"/>
      <c r="T1036" s="91"/>
      <c r="U1036" s="91"/>
      <c r="W1036" s="91"/>
      <c r="X1036" s="91"/>
      <c r="Y1036" s="91"/>
      <c r="Z1036" s="91"/>
      <c r="AA1036" s="91"/>
      <c r="AB1036" s="91"/>
      <c r="AC1036" s="91"/>
      <c r="AD1036" s="91"/>
      <c r="AE1036" s="91"/>
      <c r="AF1036" s="91"/>
      <c r="AG1036" s="91"/>
      <c r="AH1036" s="91"/>
      <c r="AI1036" s="91"/>
      <c r="AJ1036" s="91"/>
      <c r="AK1036" s="91"/>
      <c r="AL1036" s="91"/>
      <c r="AM1036" s="91"/>
      <c r="AN1036" s="91"/>
      <c r="AO1036" s="91"/>
      <c r="AP1036" s="91"/>
      <c r="AQ1036" s="91"/>
      <c r="AR1036" s="91"/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91"/>
      <c r="BD1036" s="91"/>
      <c r="BE1036" s="91"/>
      <c r="BF1036" s="91"/>
      <c r="BG1036" s="91"/>
      <c r="BH1036" s="91"/>
      <c r="BI1036" s="91"/>
      <c r="BJ1036" s="91"/>
      <c r="BK1036" s="91"/>
      <c r="BL1036" s="91"/>
      <c r="BM1036" s="91"/>
    </row>
    <row r="1037" spans="13:65" x14ac:dyDescent="0.25">
      <c r="M1037" s="91"/>
      <c r="N1037" s="91"/>
      <c r="O1037" s="91"/>
      <c r="P1037" s="91"/>
      <c r="R1037" s="91"/>
      <c r="S1037" s="91"/>
      <c r="T1037" s="91"/>
      <c r="U1037" s="91"/>
      <c r="W1037" s="91"/>
      <c r="X1037" s="91"/>
      <c r="Y1037" s="91"/>
      <c r="Z1037" s="91"/>
      <c r="AA1037" s="91"/>
      <c r="AB1037" s="91"/>
      <c r="AC1037" s="91"/>
      <c r="AD1037" s="91"/>
      <c r="AE1037" s="91"/>
      <c r="AF1037" s="91"/>
      <c r="AG1037" s="91"/>
      <c r="AH1037" s="91"/>
      <c r="AI1037" s="91"/>
      <c r="AJ1037" s="91"/>
      <c r="AK1037" s="91"/>
      <c r="AL1037" s="91"/>
      <c r="AM1037" s="91"/>
      <c r="AN1037" s="91"/>
      <c r="AO1037" s="91"/>
      <c r="AP1037" s="91"/>
      <c r="AQ1037" s="91"/>
      <c r="AR1037" s="91"/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91"/>
      <c r="BC1037" s="91"/>
      <c r="BD1037" s="91"/>
      <c r="BE1037" s="91"/>
      <c r="BF1037" s="91"/>
      <c r="BG1037" s="91"/>
      <c r="BH1037" s="91"/>
      <c r="BI1037" s="91"/>
      <c r="BJ1037" s="91"/>
      <c r="BK1037" s="91"/>
      <c r="BL1037" s="91"/>
      <c r="BM1037" s="91"/>
    </row>
    <row r="1038" spans="13:65" x14ac:dyDescent="0.25">
      <c r="M1038" s="91"/>
      <c r="N1038" s="91"/>
      <c r="O1038" s="91"/>
      <c r="P1038" s="91"/>
      <c r="R1038" s="91"/>
      <c r="S1038" s="91"/>
      <c r="T1038" s="91"/>
      <c r="U1038" s="91"/>
      <c r="W1038" s="91"/>
      <c r="X1038" s="91"/>
      <c r="Y1038" s="91"/>
      <c r="Z1038" s="91"/>
      <c r="AA1038" s="91"/>
      <c r="AB1038" s="91"/>
      <c r="AC1038" s="91"/>
      <c r="AD1038" s="91"/>
      <c r="AE1038" s="91"/>
      <c r="AF1038" s="91"/>
      <c r="AG1038" s="91"/>
      <c r="AH1038" s="91"/>
      <c r="AI1038" s="91"/>
      <c r="AJ1038" s="91"/>
      <c r="AK1038" s="91"/>
      <c r="AL1038" s="91"/>
      <c r="AM1038" s="91"/>
      <c r="AN1038" s="91"/>
      <c r="AO1038" s="91"/>
      <c r="AP1038" s="91"/>
      <c r="AQ1038" s="91"/>
      <c r="AR1038" s="91"/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91"/>
      <c r="BC1038" s="91"/>
      <c r="BD1038" s="91"/>
      <c r="BE1038" s="91"/>
      <c r="BF1038" s="91"/>
      <c r="BG1038" s="91"/>
      <c r="BH1038" s="91"/>
      <c r="BI1038" s="91"/>
      <c r="BJ1038" s="91"/>
      <c r="BK1038" s="91"/>
      <c r="BL1038" s="91"/>
      <c r="BM1038" s="91"/>
    </row>
    <row r="1039" spans="13:65" x14ac:dyDescent="0.25">
      <c r="M1039" s="91"/>
      <c r="N1039" s="91"/>
      <c r="O1039" s="91"/>
      <c r="P1039" s="91"/>
      <c r="R1039" s="91"/>
      <c r="S1039" s="91"/>
      <c r="T1039" s="91"/>
      <c r="U1039" s="91"/>
      <c r="W1039" s="91"/>
      <c r="X1039" s="91"/>
      <c r="Y1039" s="91"/>
      <c r="Z1039" s="91"/>
      <c r="AA1039" s="91"/>
      <c r="AB1039" s="91"/>
      <c r="AC1039" s="91"/>
      <c r="AD1039" s="91"/>
      <c r="AE1039" s="91"/>
      <c r="AF1039" s="91"/>
      <c r="AG1039" s="91"/>
      <c r="AH1039" s="91"/>
      <c r="AI1039" s="91"/>
      <c r="AJ1039" s="91"/>
      <c r="AK1039" s="91"/>
      <c r="AL1039" s="91"/>
      <c r="AM1039" s="91"/>
      <c r="AN1039" s="91"/>
      <c r="AO1039" s="91"/>
      <c r="AP1039" s="91"/>
      <c r="AQ1039" s="91"/>
      <c r="AR1039" s="91"/>
      <c r="AS1039" s="91"/>
      <c r="AT1039" s="91"/>
      <c r="AU1039" s="91"/>
      <c r="AV1039" s="91"/>
      <c r="AW1039" s="91"/>
      <c r="AX1039" s="91"/>
      <c r="AY1039" s="91"/>
      <c r="AZ1039" s="91"/>
      <c r="BA1039" s="91"/>
      <c r="BB1039" s="91"/>
      <c r="BC1039" s="91"/>
      <c r="BD1039" s="91"/>
      <c r="BE1039" s="91"/>
      <c r="BF1039" s="91"/>
      <c r="BG1039" s="91"/>
      <c r="BH1039" s="91"/>
      <c r="BI1039" s="91"/>
      <c r="BJ1039" s="91"/>
      <c r="BK1039" s="91"/>
      <c r="BL1039" s="91"/>
      <c r="BM1039" s="91"/>
    </row>
    <row r="1040" spans="13:65" x14ac:dyDescent="0.25">
      <c r="M1040" s="91"/>
      <c r="N1040" s="91"/>
      <c r="O1040" s="91"/>
      <c r="P1040" s="91"/>
      <c r="R1040" s="91"/>
      <c r="S1040" s="91"/>
      <c r="T1040" s="91"/>
      <c r="U1040" s="91"/>
      <c r="W1040" s="91"/>
      <c r="X1040" s="91"/>
      <c r="Y1040" s="91"/>
      <c r="Z1040" s="91"/>
      <c r="AA1040" s="91"/>
      <c r="AB1040" s="91"/>
      <c r="AC1040" s="91"/>
      <c r="AD1040" s="91"/>
      <c r="AE1040" s="91"/>
      <c r="AF1040" s="91"/>
      <c r="AG1040" s="91"/>
      <c r="AH1040" s="91"/>
      <c r="AI1040" s="91"/>
      <c r="AJ1040" s="91"/>
      <c r="AK1040" s="91"/>
      <c r="AL1040" s="91"/>
      <c r="AM1040" s="91"/>
      <c r="AN1040" s="91"/>
      <c r="AO1040" s="91"/>
      <c r="AP1040" s="91"/>
      <c r="AQ1040" s="91"/>
      <c r="AR1040" s="91"/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91"/>
      <c r="BC1040" s="91"/>
      <c r="BD1040" s="91"/>
      <c r="BE1040" s="91"/>
      <c r="BF1040" s="91"/>
      <c r="BG1040" s="91"/>
      <c r="BH1040" s="91"/>
      <c r="BI1040" s="91"/>
      <c r="BJ1040" s="91"/>
      <c r="BK1040" s="91"/>
      <c r="BL1040" s="91"/>
      <c r="BM1040" s="91"/>
    </row>
    <row r="1041" spans="13:65" x14ac:dyDescent="0.25">
      <c r="M1041" s="91"/>
      <c r="N1041" s="91"/>
      <c r="O1041" s="91"/>
      <c r="P1041" s="91"/>
      <c r="R1041" s="91"/>
      <c r="S1041" s="91"/>
      <c r="T1041" s="91"/>
      <c r="U1041" s="91"/>
      <c r="W1041" s="91"/>
      <c r="X1041" s="91"/>
      <c r="Y1041" s="91"/>
      <c r="Z1041" s="91"/>
      <c r="AA1041" s="91"/>
      <c r="AB1041" s="91"/>
      <c r="AC1041" s="91"/>
      <c r="AD1041" s="91"/>
      <c r="AE1041" s="91"/>
      <c r="AF1041" s="91"/>
      <c r="AG1041" s="91"/>
      <c r="AH1041" s="91"/>
      <c r="AI1041" s="91"/>
      <c r="AJ1041" s="91"/>
      <c r="AK1041" s="91"/>
      <c r="AL1041" s="91"/>
      <c r="AM1041" s="91"/>
      <c r="AN1041" s="91"/>
      <c r="AO1041" s="91"/>
      <c r="AP1041" s="91"/>
      <c r="AQ1041" s="91"/>
      <c r="AR1041" s="91"/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91"/>
      <c r="BC1041" s="91"/>
      <c r="BD1041" s="91"/>
      <c r="BE1041" s="91"/>
      <c r="BF1041" s="91"/>
      <c r="BG1041" s="91"/>
      <c r="BH1041" s="91"/>
      <c r="BI1041" s="91"/>
      <c r="BJ1041" s="91"/>
      <c r="BK1041" s="91"/>
      <c r="BL1041" s="91"/>
      <c r="BM1041" s="91"/>
    </row>
    <row r="1042" spans="13:65" x14ac:dyDescent="0.25">
      <c r="M1042" s="91"/>
      <c r="N1042" s="91"/>
      <c r="O1042" s="91"/>
      <c r="P1042" s="91"/>
      <c r="R1042" s="91"/>
      <c r="S1042" s="91"/>
      <c r="T1042" s="91"/>
      <c r="U1042" s="91"/>
      <c r="W1042" s="91"/>
      <c r="X1042" s="91"/>
      <c r="Y1042" s="91"/>
      <c r="Z1042" s="91"/>
      <c r="AA1042" s="91"/>
      <c r="AB1042" s="91"/>
      <c r="AC1042" s="91"/>
      <c r="AD1042" s="91"/>
      <c r="AE1042" s="91"/>
      <c r="AF1042" s="91"/>
      <c r="AG1042" s="91"/>
      <c r="AH1042" s="91"/>
      <c r="AI1042" s="91"/>
      <c r="AJ1042" s="91"/>
      <c r="AK1042" s="91"/>
      <c r="AL1042" s="91"/>
      <c r="AM1042" s="91"/>
      <c r="AN1042" s="91"/>
      <c r="AO1042" s="91"/>
      <c r="AP1042" s="91"/>
      <c r="AQ1042" s="91"/>
      <c r="AR1042" s="91"/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91"/>
      <c r="BC1042" s="91"/>
      <c r="BD1042" s="91"/>
      <c r="BE1042" s="91"/>
      <c r="BF1042" s="91"/>
      <c r="BG1042" s="91"/>
      <c r="BH1042" s="91"/>
      <c r="BI1042" s="91"/>
      <c r="BJ1042" s="91"/>
      <c r="BK1042" s="91"/>
      <c r="BL1042" s="91"/>
      <c r="BM1042" s="91"/>
    </row>
    <row r="1043" spans="13:65" x14ac:dyDescent="0.25">
      <c r="M1043" s="91"/>
      <c r="N1043" s="91"/>
      <c r="O1043" s="91"/>
      <c r="P1043" s="91"/>
      <c r="R1043" s="91"/>
      <c r="S1043" s="91"/>
      <c r="T1043" s="91"/>
      <c r="U1043" s="91"/>
      <c r="W1043" s="91"/>
      <c r="X1043" s="91"/>
      <c r="Y1043" s="91"/>
      <c r="Z1043" s="91"/>
      <c r="AA1043" s="91"/>
      <c r="AB1043" s="91"/>
      <c r="AC1043" s="91"/>
      <c r="AD1043" s="91"/>
      <c r="AE1043" s="91"/>
      <c r="AF1043" s="91"/>
      <c r="AG1043" s="91"/>
      <c r="AH1043" s="91"/>
      <c r="AI1043" s="91"/>
      <c r="AJ1043" s="91"/>
      <c r="AK1043" s="91"/>
      <c r="AL1043" s="91"/>
      <c r="AM1043" s="91"/>
      <c r="AN1043" s="91"/>
      <c r="AO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  <c r="BF1043" s="91"/>
      <c r="BG1043" s="91"/>
      <c r="BH1043" s="91"/>
      <c r="BI1043" s="91"/>
      <c r="BJ1043" s="91"/>
      <c r="BK1043" s="91"/>
      <c r="BL1043" s="91"/>
      <c r="BM1043" s="91"/>
    </row>
    <row r="1044" spans="13:65" x14ac:dyDescent="0.25">
      <c r="M1044" s="91"/>
      <c r="N1044" s="91"/>
      <c r="O1044" s="91"/>
      <c r="P1044" s="91"/>
      <c r="R1044" s="91"/>
      <c r="S1044" s="91"/>
      <c r="T1044" s="91"/>
      <c r="U1044" s="91"/>
      <c r="W1044" s="91"/>
      <c r="X1044" s="91"/>
      <c r="Y1044" s="91"/>
      <c r="Z1044" s="91"/>
      <c r="AA1044" s="91"/>
      <c r="AB1044" s="91"/>
      <c r="AC1044" s="91"/>
      <c r="AD1044" s="91"/>
      <c r="AE1044" s="91"/>
      <c r="AF1044" s="91"/>
      <c r="AG1044" s="91"/>
      <c r="AH1044" s="91"/>
      <c r="AI1044" s="91"/>
      <c r="AJ1044" s="91"/>
      <c r="AK1044" s="91"/>
      <c r="AL1044" s="91"/>
      <c r="AM1044" s="91"/>
      <c r="AN1044" s="91"/>
      <c r="AO1044" s="91"/>
      <c r="AP1044" s="91"/>
      <c r="AQ1044" s="91"/>
      <c r="AR1044" s="91"/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91"/>
      <c r="BC1044" s="91"/>
      <c r="BD1044" s="91"/>
      <c r="BE1044" s="91"/>
      <c r="BF1044" s="91"/>
      <c r="BG1044" s="91"/>
      <c r="BH1044" s="91"/>
      <c r="BI1044" s="91"/>
      <c r="BJ1044" s="91"/>
      <c r="BK1044" s="91"/>
      <c r="BL1044" s="91"/>
      <c r="BM1044" s="91"/>
    </row>
    <row r="1045" spans="13:65" x14ac:dyDescent="0.25">
      <c r="M1045" s="91"/>
      <c r="N1045" s="91"/>
      <c r="O1045" s="91"/>
      <c r="P1045" s="91"/>
      <c r="R1045" s="91"/>
      <c r="S1045" s="91"/>
      <c r="T1045" s="91"/>
      <c r="U1045" s="91"/>
      <c r="W1045" s="91"/>
      <c r="X1045" s="91"/>
      <c r="Y1045" s="91"/>
      <c r="Z1045" s="91"/>
      <c r="AA1045" s="91"/>
      <c r="AB1045" s="91"/>
      <c r="AC1045" s="91"/>
      <c r="AD1045" s="91"/>
      <c r="AE1045" s="91"/>
      <c r="AF1045" s="91"/>
      <c r="AG1045" s="91"/>
      <c r="AH1045" s="91"/>
      <c r="AI1045" s="91"/>
      <c r="AJ1045" s="91"/>
      <c r="AK1045" s="91"/>
      <c r="AL1045" s="91"/>
      <c r="AM1045" s="91"/>
      <c r="AN1045" s="91"/>
      <c r="AO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1"/>
      <c r="BG1045" s="91"/>
      <c r="BH1045" s="91"/>
      <c r="BI1045" s="91"/>
      <c r="BJ1045" s="91"/>
      <c r="BK1045" s="91"/>
      <c r="BL1045" s="91"/>
      <c r="BM1045" s="91"/>
    </row>
    <row r="1046" spans="13:65" x14ac:dyDescent="0.25">
      <c r="M1046" s="91"/>
      <c r="N1046" s="91"/>
      <c r="O1046" s="91"/>
      <c r="P1046" s="91"/>
      <c r="R1046" s="91"/>
      <c r="S1046" s="91"/>
      <c r="T1046" s="91"/>
      <c r="U1046" s="91"/>
      <c r="W1046" s="91"/>
      <c r="X1046" s="91"/>
      <c r="Y1046" s="91"/>
      <c r="Z1046" s="91"/>
      <c r="AA1046" s="91"/>
      <c r="AB1046" s="91"/>
      <c r="AC1046" s="91"/>
      <c r="AD1046" s="91"/>
      <c r="AE1046" s="91"/>
      <c r="AF1046" s="91"/>
      <c r="AG1046" s="91"/>
      <c r="AH1046" s="91"/>
      <c r="AI1046" s="91"/>
      <c r="AJ1046" s="91"/>
      <c r="AK1046" s="91"/>
      <c r="AL1046" s="91"/>
      <c r="AM1046" s="91"/>
      <c r="AN1046" s="91"/>
      <c r="AO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  <c r="BF1046" s="91"/>
      <c r="BG1046" s="91"/>
      <c r="BH1046" s="91"/>
      <c r="BI1046" s="91"/>
      <c r="BJ1046" s="91"/>
      <c r="BK1046" s="91"/>
      <c r="BL1046" s="91"/>
      <c r="BM1046" s="91"/>
    </row>
    <row r="1047" spans="13:65" x14ac:dyDescent="0.25">
      <c r="M1047" s="91"/>
      <c r="N1047" s="91"/>
      <c r="O1047" s="91"/>
      <c r="P1047" s="91"/>
      <c r="R1047" s="91"/>
      <c r="S1047" s="91"/>
      <c r="T1047" s="91"/>
      <c r="U1047" s="91"/>
      <c r="W1047" s="91"/>
      <c r="X1047" s="91"/>
      <c r="Y1047" s="91"/>
      <c r="Z1047" s="91"/>
      <c r="AA1047" s="91"/>
      <c r="AB1047" s="91"/>
      <c r="AC1047" s="91"/>
      <c r="AD1047" s="91"/>
      <c r="AE1047" s="91"/>
      <c r="AF1047" s="91"/>
      <c r="AG1047" s="91"/>
      <c r="AH1047" s="91"/>
      <c r="AI1047" s="91"/>
      <c r="AJ1047" s="91"/>
      <c r="AK1047" s="91"/>
      <c r="AL1047" s="91"/>
      <c r="AM1047" s="91"/>
      <c r="AN1047" s="91"/>
      <c r="AO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91"/>
      <c r="BD1047" s="91"/>
      <c r="BE1047" s="91"/>
      <c r="BF1047" s="91"/>
      <c r="BG1047" s="91"/>
      <c r="BH1047" s="91"/>
      <c r="BI1047" s="91"/>
      <c r="BJ1047" s="91"/>
      <c r="BK1047" s="91"/>
      <c r="BL1047" s="91"/>
      <c r="BM1047" s="91"/>
    </row>
    <row r="1048" spans="13:65" x14ac:dyDescent="0.25">
      <c r="M1048" s="91"/>
      <c r="N1048" s="91"/>
      <c r="O1048" s="91"/>
      <c r="P1048" s="91"/>
      <c r="R1048" s="91"/>
      <c r="S1048" s="91"/>
      <c r="T1048" s="91"/>
      <c r="U1048" s="91"/>
      <c r="W1048" s="91"/>
      <c r="X1048" s="91"/>
      <c r="Y1048" s="91"/>
      <c r="Z1048" s="91"/>
      <c r="AA1048" s="91"/>
      <c r="AB1048" s="91"/>
      <c r="AC1048" s="91"/>
      <c r="AD1048" s="91"/>
      <c r="AE1048" s="91"/>
      <c r="AF1048" s="91"/>
      <c r="AG1048" s="91"/>
      <c r="AH1048" s="91"/>
      <c r="AI1048" s="91"/>
      <c r="AJ1048" s="91"/>
      <c r="AK1048" s="91"/>
      <c r="AL1048" s="91"/>
      <c r="AM1048" s="91"/>
      <c r="AN1048" s="91"/>
      <c r="AO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91"/>
      <c r="BD1048" s="91"/>
      <c r="BE1048" s="91"/>
      <c r="BF1048" s="91"/>
      <c r="BG1048" s="91"/>
      <c r="BH1048" s="91"/>
      <c r="BI1048" s="91"/>
      <c r="BJ1048" s="91"/>
      <c r="BK1048" s="91"/>
      <c r="BL1048" s="91"/>
      <c r="BM1048" s="91"/>
    </row>
    <row r="1049" spans="13:65" x14ac:dyDescent="0.25">
      <c r="M1049" s="91"/>
      <c r="N1049" s="91"/>
      <c r="O1049" s="91"/>
      <c r="P1049" s="91"/>
      <c r="R1049" s="91"/>
      <c r="S1049" s="91"/>
      <c r="T1049" s="91"/>
      <c r="U1049" s="91"/>
      <c r="W1049" s="91"/>
      <c r="X1049" s="91"/>
      <c r="Y1049" s="91"/>
      <c r="Z1049" s="91"/>
      <c r="AA1049" s="91"/>
      <c r="AB1049" s="91"/>
      <c r="AC1049" s="91"/>
      <c r="AD1049" s="91"/>
      <c r="AE1049" s="91"/>
      <c r="AF1049" s="91"/>
      <c r="AG1049" s="91"/>
      <c r="AH1049" s="91"/>
      <c r="AI1049" s="91"/>
      <c r="AJ1049" s="91"/>
      <c r="AK1049" s="91"/>
      <c r="AL1049" s="91"/>
      <c r="AM1049" s="91"/>
      <c r="AN1049" s="91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  <c r="BF1049" s="91"/>
      <c r="BG1049" s="91"/>
      <c r="BH1049" s="91"/>
      <c r="BI1049" s="91"/>
      <c r="BJ1049" s="91"/>
      <c r="BK1049" s="91"/>
      <c r="BL1049" s="91"/>
      <c r="BM1049" s="91"/>
    </row>
    <row r="1050" spans="13:65" x14ac:dyDescent="0.25">
      <c r="M1050" s="91"/>
      <c r="N1050" s="91"/>
      <c r="O1050" s="91"/>
      <c r="P1050" s="91"/>
      <c r="R1050" s="91"/>
      <c r="S1050" s="91"/>
      <c r="T1050" s="91"/>
      <c r="U1050" s="91"/>
      <c r="W1050" s="91"/>
      <c r="X1050" s="91"/>
      <c r="Y1050" s="91"/>
      <c r="Z1050" s="91"/>
      <c r="AA1050" s="91"/>
      <c r="AB1050" s="91"/>
      <c r="AC1050" s="91"/>
      <c r="AD1050" s="91"/>
      <c r="AE1050" s="91"/>
      <c r="AF1050" s="91"/>
      <c r="AG1050" s="91"/>
      <c r="AH1050" s="91"/>
      <c r="AI1050" s="91"/>
      <c r="AJ1050" s="91"/>
      <c r="AK1050" s="91"/>
      <c r="AL1050" s="91"/>
      <c r="AM1050" s="91"/>
      <c r="AN1050" s="91"/>
      <c r="AO1050" s="91"/>
      <c r="AP1050" s="91"/>
      <c r="AQ1050" s="91"/>
      <c r="AR1050" s="91"/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91"/>
      <c r="BC1050" s="91"/>
      <c r="BD1050" s="91"/>
      <c r="BE1050" s="91"/>
      <c r="BF1050" s="91"/>
      <c r="BG1050" s="91"/>
      <c r="BH1050" s="91"/>
      <c r="BI1050" s="91"/>
      <c r="BJ1050" s="91"/>
      <c r="BK1050" s="91"/>
      <c r="BL1050" s="91"/>
      <c r="BM1050" s="91"/>
    </row>
    <row r="1051" spans="13:65" x14ac:dyDescent="0.25">
      <c r="M1051" s="91"/>
      <c r="N1051" s="91"/>
      <c r="O1051" s="91"/>
      <c r="P1051" s="91"/>
      <c r="R1051" s="91"/>
      <c r="S1051" s="91"/>
      <c r="T1051" s="91"/>
      <c r="U1051" s="91"/>
      <c r="W1051" s="91"/>
      <c r="X1051" s="91"/>
      <c r="Y1051" s="91"/>
      <c r="Z1051" s="91"/>
      <c r="AA1051" s="91"/>
      <c r="AB1051" s="91"/>
      <c r="AC1051" s="91"/>
      <c r="AD1051" s="91"/>
      <c r="AE1051" s="91"/>
      <c r="AF1051" s="91"/>
      <c r="AG1051" s="91"/>
      <c r="AH1051" s="91"/>
      <c r="AI1051" s="91"/>
      <c r="AJ1051" s="91"/>
      <c r="AK1051" s="91"/>
      <c r="AL1051" s="91"/>
      <c r="AM1051" s="91"/>
      <c r="AN1051" s="91"/>
      <c r="AO1051" s="91"/>
      <c r="AP1051" s="91"/>
      <c r="AQ1051" s="91"/>
      <c r="AR1051" s="91"/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91"/>
      <c r="BC1051" s="91"/>
      <c r="BD1051" s="91"/>
      <c r="BE1051" s="91"/>
      <c r="BF1051" s="91"/>
      <c r="BG1051" s="91"/>
      <c r="BH1051" s="91"/>
      <c r="BI1051" s="91"/>
      <c r="BJ1051" s="91"/>
      <c r="BK1051" s="91"/>
      <c r="BL1051" s="91"/>
      <c r="BM1051" s="91"/>
    </row>
    <row r="1052" spans="13:65" x14ac:dyDescent="0.25">
      <c r="M1052" s="91"/>
      <c r="N1052" s="91"/>
      <c r="O1052" s="91"/>
      <c r="P1052" s="91"/>
      <c r="R1052" s="91"/>
      <c r="S1052" s="91"/>
      <c r="T1052" s="91"/>
      <c r="U1052" s="91"/>
      <c r="W1052" s="91"/>
      <c r="X1052" s="91"/>
      <c r="Y1052" s="91"/>
      <c r="Z1052" s="91"/>
      <c r="AA1052" s="91"/>
      <c r="AB1052" s="91"/>
      <c r="AC1052" s="91"/>
      <c r="AD1052" s="91"/>
      <c r="AE1052" s="91"/>
      <c r="AF1052" s="91"/>
      <c r="AG1052" s="91"/>
      <c r="AH1052" s="91"/>
      <c r="AI1052" s="91"/>
      <c r="AJ1052" s="91"/>
      <c r="AK1052" s="91"/>
      <c r="AL1052" s="91"/>
      <c r="AM1052" s="91"/>
      <c r="AN1052" s="91"/>
      <c r="AO1052" s="91"/>
      <c r="AP1052" s="91"/>
      <c r="AQ1052" s="91"/>
      <c r="AR1052" s="91"/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91"/>
      <c r="BC1052" s="91"/>
      <c r="BD1052" s="91"/>
      <c r="BE1052" s="91"/>
      <c r="BF1052" s="91"/>
      <c r="BG1052" s="91"/>
      <c r="BH1052" s="91"/>
      <c r="BI1052" s="91"/>
      <c r="BJ1052" s="91"/>
      <c r="BK1052" s="91"/>
      <c r="BL1052" s="91"/>
      <c r="BM1052" s="91"/>
    </row>
    <row r="1053" spans="13:65" x14ac:dyDescent="0.25">
      <c r="M1053" s="91"/>
      <c r="N1053" s="91"/>
      <c r="O1053" s="91"/>
      <c r="P1053" s="91"/>
      <c r="R1053" s="91"/>
      <c r="S1053" s="91"/>
      <c r="T1053" s="91"/>
      <c r="U1053" s="91"/>
      <c r="W1053" s="91"/>
      <c r="X1053" s="91"/>
      <c r="Y1053" s="91"/>
      <c r="Z1053" s="91"/>
      <c r="AA1053" s="91"/>
      <c r="AB1053" s="91"/>
      <c r="AC1053" s="91"/>
      <c r="AD1053" s="91"/>
      <c r="AE1053" s="91"/>
      <c r="AF1053" s="91"/>
      <c r="AG1053" s="91"/>
      <c r="AH1053" s="91"/>
      <c r="AI1053" s="91"/>
      <c r="AJ1053" s="91"/>
      <c r="AK1053" s="91"/>
      <c r="AL1053" s="91"/>
      <c r="AM1053" s="91"/>
      <c r="AN1053" s="91"/>
      <c r="AO1053" s="91"/>
      <c r="AP1053" s="91"/>
      <c r="AQ1053" s="91"/>
      <c r="AR1053" s="91"/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91"/>
      <c r="BC1053" s="91"/>
      <c r="BD1053" s="91"/>
      <c r="BE1053" s="91"/>
      <c r="BF1053" s="91"/>
      <c r="BG1053" s="91"/>
      <c r="BH1053" s="91"/>
      <c r="BI1053" s="91"/>
      <c r="BJ1053" s="91"/>
      <c r="BK1053" s="91"/>
      <c r="BL1053" s="91"/>
      <c r="BM1053" s="91"/>
    </row>
    <row r="1054" spans="13:65" x14ac:dyDescent="0.25">
      <c r="M1054" s="91"/>
      <c r="N1054" s="91"/>
      <c r="O1054" s="91"/>
      <c r="P1054" s="91"/>
      <c r="R1054" s="91"/>
      <c r="S1054" s="91"/>
      <c r="T1054" s="91"/>
      <c r="U1054" s="91"/>
      <c r="W1054" s="91"/>
      <c r="X1054" s="91"/>
      <c r="Y1054" s="91"/>
      <c r="Z1054" s="91"/>
      <c r="AA1054" s="91"/>
      <c r="AB1054" s="91"/>
      <c r="AC1054" s="91"/>
      <c r="AD1054" s="91"/>
      <c r="AE1054" s="91"/>
      <c r="AF1054" s="91"/>
      <c r="AG1054" s="91"/>
      <c r="AH1054" s="91"/>
      <c r="AI1054" s="91"/>
      <c r="AJ1054" s="91"/>
      <c r="AK1054" s="91"/>
      <c r="AL1054" s="91"/>
      <c r="AM1054" s="91"/>
      <c r="AN1054" s="91"/>
      <c r="AO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  <c r="BF1054" s="91"/>
      <c r="BG1054" s="91"/>
      <c r="BH1054" s="91"/>
      <c r="BI1054" s="91"/>
      <c r="BJ1054" s="91"/>
      <c r="BK1054" s="91"/>
      <c r="BL1054" s="91"/>
      <c r="BM1054" s="91"/>
    </row>
    <row r="1055" spans="13:65" x14ac:dyDescent="0.25">
      <c r="M1055" s="91"/>
      <c r="N1055" s="91"/>
      <c r="O1055" s="91"/>
      <c r="P1055" s="91"/>
      <c r="R1055" s="91"/>
      <c r="S1055" s="91"/>
      <c r="T1055" s="91"/>
      <c r="U1055" s="91"/>
      <c r="W1055" s="91"/>
      <c r="X1055" s="91"/>
      <c r="Y1055" s="91"/>
      <c r="Z1055" s="91"/>
      <c r="AA1055" s="91"/>
      <c r="AB1055" s="91"/>
      <c r="AC1055" s="91"/>
      <c r="AD1055" s="91"/>
      <c r="AE1055" s="91"/>
      <c r="AF1055" s="91"/>
      <c r="AG1055" s="91"/>
      <c r="AH1055" s="91"/>
      <c r="AI1055" s="91"/>
      <c r="AJ1055" s="91"/>
      <c r="AK1055" s="91"/>
      <c r="AL1055" s="91"/>
      <c r="AM1055" s="91"/>
      <c r="AN1055" s="91"/>
      <c r="AO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  <c r="BF1055" s="91"/>
      <c r="BG1055" s="91"/>
      <c r="BH1055" s="91"/>
      <c r="BI1055" s="91"/>
      <c r="BJ1055" s="91"/>
      <c r="BK1055" s="91"/>
      <c r="BL1055" s="91"/>
      <c r="BM1055" s="91"/>
    </row>
    <row r="1056" spans="13:65" x14ac:dyDescent="0.25">
      <c r="M1056" s="91"/>
      <c r="N1056" s="91"/>
      <c r="O1056" s="91"/>
      <c r="P1056" s="91"/>
      <c r="R1056" s="91"/>
      <c r="S1056" s="91"/>
      <c r="T1056" s="91"/>
      <c r="U1056" s="91"/>
      <c r="W1056" s="91"/>
      <c r="X1056" s="91"/>
      <c r="Y1056" s="91"/>
      <c r="Z1056" s="91"/>
      <c r="AA1056" s="91"/>
      <c r="AB1056" s="91"/>
      <c r="AC1056" s="91"/>
      <c r="AD1056" s="91"/>
      <c r="AE1056" s="91"/>
      <c r="AF1056" s="91"/>
      <c r="AG1056" s="91"/>
      <c r="AH1056" s="91"/>
      <c r="AI1056" s="91"/>
      <c r="AJ1056" s="91"/>
      <c r="AK1056" s="91"/>
      <c r="AL1056" s="91"/>
      <c r="AM1056" s="91"/>
      <c r="AN1056" s="91"/>
      <c r="AO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  <c r="BF1056" s="91"/>
      <c r="BG1056" s="91"/>
      <c r="BH1056" s="91"/>
      <c r="BI1056" s="91"/>
      <c r="BJ1056" s="91"/>
      <c r="BK1056" s="91"/>
      <c r="BL1056" s="91"/>
      <c r="BM1056" s="91"/>
    </row>
    <row r="1057" spans="13:65" x14ac:dyDescent="0.25">
      <c r="M1057" s="91"/>
      <c r="N1057" s="91"/>
      <c r="O1057" s="91"/>
      <c r="P1057" s="91"/>
      <c r="R1057" s="91"/>
      <c r="S1057" s="91"/>
      <c r="T1057" s="91"/>
      <c r="U1057" s="91"/>
      <c r="W1057" s="91"/>
      <c r="X1057" s="91"/>
      <c r="Y1057" s="91"/>
      <c r="Z1057" s="91"/>
      <c r="AA1057" s="91"/>
      <c r="AB1057" s="91"/>
      <c r="AC1057" s="91"/>
      <c r="AD1057" s="91"/>
      <c r="AE1057" s="91"/>
      <c r="AF1057" s="91"/>
      <c r="AG1057" s="91"/>
      <c r="AH1057" s="91"/>
      <c r="AI1057" s="91"/>
      <c r="AJ1057" s="91"/>
      <c r="AK1057" s="91"/>
      <c r="AL1057" s="91"/>
      <c r="AM1057" s="91"/>
      <c r="AN1057" s="91"/>
      <c r="AO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  <c r="BF1057" s="91"/>
      <c r="BG1057" s="91"/>
      <c r="BH1057" s="91"/>
      <c r="BI1057" s="91"/>
      <c r="BJ1057" s="91"/>
      <c r="BK1057" s="91"/>
      <c r="BL1057" s="91"/>
      <c r="BM1057" s="91"/>
    </row>
    <row r="1058" spans="13:65" x14ac:dyDescent="0.25">
      <c r="M1058" s="91"/>
      <c r="N1058" s="91"/>
      <c r="O1058" s="91"/>
      <c r="P1058" s="91"/>
      <c r="R1058" s="91"/>
      <c r="S1058" s="91"/>
      <c r="T1058" s="91"/>
      <c r="U1058" s="91"/>
      <c r="W1058" s="91"/>
      <c r="X1058" s="91"/>
      <c r="Y1058" s="91"/>
      <c r="Z1058" s="91"/>
      <c r="AA1058" s="91"/>
      <c r="AB1058" s="91"/>
      <c r="AC1058" s="91"/>
      <c r="AD1058" s="91"/>
      <c r="AE1058" s="91"/>
      <c r="AF1058" s="91"/>
      <c r="AG1058" s="91"/>
      <c r="AH1058" s="91"/>
      <c r="AI1058" s="91"/>
      <c r="AJ1058" s="91"/>
      <c r="AK1058" s="91"/>
      <c r="AL1058" s="91"/>
      <c r="AM1058" s="91"/>
      <c r="AN1058" s="91"/>
      <c r="AO1058" s="91"/>
      <c r="AP1058" s="91"/>
      <c r="AQ1058" s="91"/>
      <c r="AR1058" s="91"/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91"/>
      <c r="BC1058" s="91"/>
      <c r="BD1058" s="91"/>
      <c r="BE1058" s="91"/>
      <c r="BF1058" s="91"/>
      <c r="BG1058" s="91"/>
      <c r="BH1058" s="91"/>
      <c r="BI1058" s="91"/>
      <c r="BJ1058" s="91"/>
      <c r="BK1058" s="91"/>
      <c r="BL1058" s="91"/>
      <c r="BM1058" s="91"/>
    </row>
    <row r="1059" spans="13:65" x14ac:dyDescent="0.25">
      <c r="M1059" s="91"/>
      <c r="N1059" s="91"/>
      <c r="O1059" s="91"/>
      <c r="P1059" s="91"/>
      <c r="R1059" s="91"/>
      <c r="S1059" s="91"/>
      <c r="T1059" s="91"/>
      <c r="U1059" s="91"/>
      <c r="W1059" s="91"/>
      <c r="X1059" s="91"/>
      <c r="Y1059" s="91"/>
      <c r="Z1059" s="91"/>
      <c r="AA1059" s="91"/>
      <c r="AB1059" s="91"/>
      <c r="AC1059" s="91"/>
      <c r="AD1059" s="91"/>
      <c r="AE1059" s="91"/>
      <c r="AF1059" s="91"/>
      <c r="AG1059" s="91"/>
      <c r="AH1059" s="91"/>
      <c r="AI1059" s="91"/>
      <c r="AJ1059" s="91"/>
      <c r="AK1059" s="91"/>
      <c r="AL1059" s="91"/>
      <c r="AM1059" s="91"/>
      <c r="AN1059" s="91"/>
      <c r="AO1059" s="91"/>
      <c r="AP1059" s="91"/>
      <c r="AQ1059" s="91"/>
      <c r="AR1059" s="91"/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91"/>
      <c r="BC1059" s="91"/>
      <c r="BD1059" s="91"/>
      <c r="BE1059" s="91"/>
      <c r="BF1059" s="91"/>
      <c r="BG1059" s="91"/>
      <c r="BH1059" s="91"/>
      <c r="BI1059" s="91"/>
      <c r="BJ1059" s="91"/>
      <c r="BK1059" s="91"/>
      <c r="BL1059" s="91"/>
      <c r="BM1059" s="91"/>
    </row>
    <row r="1060" spans="13:65" x14ac:dyDescent="0.25">
      <c r="M1060" s="91"/>
      <c r="N1060" s="91"/>
      <c r="O1060" s="91"/>
      <c r="P1060" s="91"/>
      <c r="R1060" s="91"/>
      <c r="S1060" s="91"/>
      <c r="T1060" s="91"/>
      <c r="U1060" s="91"/>
      <c r="W1060" s="91"/>
      <c r="X1060" s="91"/>
      <c r="Y1060" s="91"/>
      <c r="Z1060" s="91"/>
      <c r="AA1060" s="91"/>
      <c r="AB1060" s="91"/>
      <c r="AC1060" s="91"/>
      <c r="AD1060" s="91"/>
      <c r="AE1060" s="91"/>
      <c r="AF1060" s="91"/>
      <c r="AG1060" s="91"/>
      <c r="AH1060" s="91"/>
      <c r="AI1060" s="91"/>
      <c r="AJ1060" s="91"/>
      <c r="AK1060" s="91"/>
      <c r="AL1060" s="91"/>
      <c r="AM1060" s="91"/>
      <c r="AN1060" s="91"/>
      <c r="AO1060" s="91"/>
      <c r="AP1060" s="91"/>
      <c r="AQ1060" s="91"/>
      <c r="AR1060" s="91"/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91"/>
      <c r="BC1060" s="91"/>
      <c r="BD1060" s="91"/>
      <c r="BE1060" s="91"/>
      <c r="BF1060" s="91"/>
      <c r="BG1060" s="91"/>
      <c r="BH1060" s="91"/>
      <c r="BI1060" s="91"/>
      <c r="BJ1060" s="91"/>
      <c r="BK1060" s="91"/>
      <c r="BL1060" s="91"/>
      <c r="BM1060" s="91"/>
    </row>
    <row r="1061" spans="13:65" x14ac:dyDescent="0.25">
      <c r="M1061" s="91"/>
      <c r="N1061" s="91"/>
      <c r="O1061" s="91"/>
      <c r="P1061" s="91"/>
      <c r="R1061" s="91"/>
      <c r="S1061" s="91"/>
      <c r="T1061" s="91"/>
      <c r="U1061" s="91"/>
      <c r="W1061" s="91"/>
      <c r="X1061" s="91"/>
      <c r="Y1061" s="91"/>
      <c r="Z1061" s="91"/>
      <c r="AA1061" s="91"/>
      <c r="AB1061" s="91"/>
      <c r="AC1061" s="91"/>
      <c r="AD1061" s="91"/>
      <c r="AE1061" s="91"/>
      <c r="AF1061" s="91"/>
      <c r="AG1061" s="91"/>
      <c r="AH1061" s="91"/>
      <c r="AI1061" s="91"/>
      <c r="AJ1061" s="91"/>
      <c r="AK1061" s="91"/>
      <c r="AL1061" s="91"/>
      <c r="AM1061" s="91"/>
      <c r="AN1061" s="91"/>
      <c r="AO1061" s="91"/>
      <c r="AP1061" s="91"/>
      <c r="AQ1061" s="91"/>
      <c r="AR1061" s="91"/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91"/>
      <c r="BC1061" s="91"/>
      <c r="BD1061" s="91"/>
      <c r="BE1061" s="91"/>
      <c r="BF1061" s="91"/>
      <c r="BG1061" s="91"/>
      <c r="BH1061" s="91"/>
      <c r="BI1061" s="91"/>
      <c r="BJ1061" s="91"/>
      <c r="BK1061" s="91"/>
      <c r="BL1061" s="91"/>
      <c r="BM1061" s="91"/>
    </row>
    <row r="1062" spans="13:65" x14ac:dyDescent="0.25">
      <c r="M1062" s="91"/>
      <c r="N1062" s="91"/>
      <c r="O1062" s="91"/>
      <c r="P1062" s="91"/>
      <c r="R1062" s="91"/>
      <c r="S1062" s="91"/>
      <c r="T1062" s="91"/>
      <c r="U1062" s="91"/>
      <c r="W1062" s="91"/>
      <c r="X1062" s="91"/>
      <c r="Y1062" s="91"/>
      <c r="Z1062" s="91"/>
      <c r="AA1062" s="91"/>
      <c r="AB1062" s="91"/>
      <c r="AC1062" s="91"/>
      <c r="AD1062" s="91"/>
      <c r="AE1062" s="91"/>
      <c r="AF1062" s="91"/>
      <c r="AG1062" s="91"/>
      <c r="AH1062" s="91"/>
      <c r="AI1062" s="91"/>
      <c r="AJ1062" s="91"/>
      <c r="AK1062" s="91"/>
      <c r="AL1062" s="91"/>
      <c r="AM1062" s="91"/>
      <c r="AN1062" s="91"/>
      <c r="AO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  <c r="BF1062" s="91"/>
      <c r="BG1062" s="91"/>
      <c r="BH1062" s="91"/>
      <c r="BI1062" s="91"/>
      <c r="BJ1062" s="91"/>
      <c r="BK1062" s="91"/>
      <c r="BL1062" s="91"/>
      <c r="BM1062" s="91"/>
    </row>
    <row r="1063" spans="13:65" x14ac:dyDescent="0.25">
      <c r="M1063" s="91"/>
      <c r="N1063" s="91"/>
      <c r="O1063" s="91"/>
      <c r="P1063" s="91"/>
      <c r="R1063" s="91"/>
      <c r="S1063" s="91"/>
      <c r="T1063" s="91"/>
      <c r="U1063" s="91"/>
      <c r="W1063" s="91"/>
      <c r="X1063" s="91"/>
      <c r="Y1063" s="91"/>
      <c r="Z1063" s="91"/>
      <c r="AA1063" s="91"/>
      <c r="AB1063" s="91"/>
      <c r="AC1063" s="91"/>
      <c r="AD1063" s="91"/>
      <c r="AE1063" s="91"/>
      <c r="AF1063" s="91"/>
      <c r="AG1063" s="91"/>
      <c r="AH1063" s="91"/>
      <c r="AI1063" s="91"/>
      <c r="AJ1063" s="91"/>
      <c r="AK1063" s="91"/>
      <c r="AL1063" s="91"/>
      <c r="AM1063" s="91"/>
      <c r="AN1063" s="91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1"/>
      <c r="BG1063" s="91"/>
      <c r="BH1063" s="91"/>
      <c r="BI1063" s="91"/>
      <c r="BJ1063" s="91"/>
      <c r="BK1063" s="91"/>
      <c r="BL1063" s="91"/>
      <c r="BM1063" s="91"/>
    </row>
    <row r="1064" spans="13:65" x14ac:dyDescent="0.25">
      <c r="M1064" s="91"/>
      <c r="N1064" s="91"/>
      <c r="O1064" s="91"/>
      <c r="P1064" s="91"/>
      <c r="R1064" s="91"/>
      <c r="S1064" s="91"/>
      <c r="T1064" s="91"/>
      <c r="U1064" s="91"/>
      <c r="W1064" s="91"/>
      <c r="X1064" s="91"/>
      <c r="Y1064" s="91"/>
      <c r="Z1064" s="91"/>
      <c r="AA1064" s="91"/>
      <c r="AB1064" s="91"/>
      <c r="AC1064" s="91"/>
      <c r="AD1064" s="91"/>
      <c r="AE1064" s="91"/>
      <c r="AF1064" s="91"/>
      <c r="AG1064" s="91"/>
      <c r="AH1064" s="91"/>
      <c r="AI1064" s="91"/>
      <c r="AJ1064" s="91"/>
      <c r="AK1064" s="91"/>
      <c r="AL1064" s="91"/>
      <c r="AM1064" s="91"/>
      <c r="AN1064" s="91"/>
      <c r="AO1064" s="91"/>
      <c r="AP1064" s="91"/>
      <c r="AQ1064" s="91"/>
      <c r="AR1064" s="91"/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91"/>
      <c r="BC1064" s="91"/>
      <c r="BD1064" s="91"/>
      <c r="BE1064" s="91"/>
      <c r="BF1064" s="91"/>
      <c r="BG1064" s="91"/>
      <c r="BH1064" s="91"/>
      <c r="BI1064" s="91"/>
      <c r="BJ1064" s="91"/>
      <c r="BK1064" s="91"/>
      <c r="BL1064" s="91"/>
      <c r="BM1064" s="91"/>
    </row>
    <row r="1065" spans="13:65" x14ac:dyDescent="0.25">
      <c r="M1065" s="91"/>
      <c r="N1065" s="91"/>
      <c r="O1065" s="91"/>
      <c r="P1065" s="91"/>
      <c r="R1065" s="91"/>
      <c r="S1065" s="91"/>
      <c r="T1065" s="91"/>
      <c r="U1065" s="91"/>
      <c r="W1065" s="91"/>
      <c r="X1065" s="91"/>
      <c r="Y1065" s="91"/>
      <c r="Z1065" s="91"/>
      <c r="AA1065" s="91"/>
      <c r="AB1065" s="91"/>
      <c r="AC1065" s="91"/>
      <c r="AD1065" s="91"/>
      <c r="AE1065" s="91"/>
      <c r="AF1065" s="91"/>
      <c r="AG1065" s="91"/>
      <c r="AH1065" s="91"/>
      <c r="AI1065" s="91"/>
      <c r="AJ1065" s="91"/>
      <c r="AK1065" s="91"/>
      <c r="AL1065" s="91"/>
      <c r="AM1065" s="91"/>
      <c r="AN1065" s="91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  <c r="BF1065" s="91"/>
      <c r="BG1065" s="91"/>
      <c r="BH1065" s="91"/>
      <c r="BI1065" s="91"/>
      <c r="BJ1065" s="91"/>
      <c r="BK1065" s="91"/>
      <c r="BL1065" s="91"/>
      <c r="BM1065" s="91"/>
    </row>
    <row r="1066" spans="13:65" x14ac:dyDescent="0.25">
      <c r="M1066" s="91"/>
      <c r="N1066" s="91"/>
      <c r="O1066" s="91"/>
      <c r="P1066" s="91"/>
      <c r="R1066" s="91"/>
      <c r="S1066" s="91"/>
      <c r="T1066" s="91"/>
      <c r="U1066" s="91"/>
      <c r="W1066" s="91"/>
      <c r="X1066" s="91"/>
      <c r="Y1066" s="91"/>
      <c r="Z1066" s="91"/>
      <c r="AA1066" s="91"/>
      <c r="AB1066" s="91"/>
      <c r="AC1066" s="91"/>
      <c r="AD1066" s="91"/>
      <c r="AE1066" s="91"/>
      <c r="AF1066" s="91"/>
      <c r="AG1066" s="91"/>
      <c r="AH1066" s="91"/>
      <c r="AI1066" s="91"/>
      <c r="AJ1066" s="91"/>
      <c r="AK1066" s="91"/>
      <c r="AL1066" s="91"/>
      <c r="AM1066" s="91"/>
      <c r="AN1066" s="91"/>
      <c r="AO1066" s="91"/>
      <c r="AP1066" s="91"/>
      <c r="AQ1066" s="91"/>
      <c r="AR1066" s="91"/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91"/>
      <c r="BC1066" s="91"/>
      <c r="BD1066" s="91"/>
      <c r="BE1066" s="91"/>
      <c r="BF1066" s="91"/>
      <c r="BG1066" s="91"/>
      <c r="BH1066" s="91"/>
      <c r="BI1066" s="91"/>
      <c r="BJ1066" s="91"/>
      <c r="BK1066" s="91"/>
      <c r="BL1066" s="91"/>
      <c r="BM1066" s="91"/>
    </row>
    <row r="1067" spans="13:65" x14ac:dyDescent="0.25">
      <c r="M1067" s="91"/>
      <c r="N1067" s="91"/>
      <c r="O1067" s="91"/>
      <c r="P1067" s="91"/>
      <c r="R1067" s="91"/>
      <c r="S1067" s="91"/>
      <c r="T1067" s="91"/>
      <c r="U1067" s="91"/>
      <c r="W1067" s="91"/>
      <c r="X1067" s="91"/>
      <c r="Y1067" s="91"/>
      <c r="Z1067" s="91"/>
      <c r="AA1067" s="91"/>
      <c r="AB1067" s="91"/>
      <c r="AC1067" s="91"/>
      <c r="AD1067" s="91"/>
      <c r="AE1067" s="91"/>
      <c r="AF1067" s="91"/>
      <c r="AG1067" s="91"/>
      <c r="AH1067" s="91"/>
      <c r="AI1067" s="91"/>
      <c r="AJ1067" s="91"/>
      <c r="AK1067" s="91"/>
      <c r="AL1067" s="91"/>
      <c r="AM1067" s="91"/>
      <c r="AN1067" s="91"/>
      <c r="AO1067" s="91"/>
      <c r="AP1067" s="91"/>
      <c r="AQ1067" s="91"/>
      <c r="AR1067" s="91"/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91"/>
      <c r="BD1067" s="91"/>
      <c r="BE1067" s="91"/>
      <c r="BF1067" s="91"/>
      <c r="BG1067" s="91"/>
      <c r="BH1067" s="91"/>
      <c r="BI1067" s="91"/>
      <c r="BJ1067" s="91"/>
      <c r="BK1067" s="91"/>
      <c r="BL1067" s="91"/>
      <c r="BM1067" s="91"/>
    </row>
    <row r="1068" spans="13:65" x14ac:dyDescent="0.25">
      <c r="M1068" s="91"/>
      <c r="N1068" s="91"/>
      <c r="O1068" s="91"/>
      <c r="P1068" s="91"/>
      <c r="R1068" s="91"/>
      <c r="S1068" s="91"/>
      <c r="T1068" s="91"/>
      <c r="U1068" s="91"/>
      <c r="W1068" s="91"/>
      <c r="X1068" s="91"/>
      <c r="Y1068" s="91"/>
      <c r="Z1068" s="91"/>
      <c r="AA1068" s="91"/>
      <c r="AB1068" s="91"/>
      <c r="AC1068" s="91"/>
      <c r="AD1068" s="91"/>
      <c r="AE1068" s="91"/>
      <c r="AF1068" s="91"/>
      <c r="AG1068" s="91"/>
      <c r="AH1068" s="91"/>
      <c r="AI1068" s="91"/>
      <c r="AJ1068" s="91"/>
      <c r="AK1068" s="91"/>
      <c r="AL1068" s="91"/>
      <c r="AM1068" s="91"/>
      <c r="AN1068" s="91"/>
      <c r="AO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91"/>
      <c r="BD1068" s="91"/>
      <c r="BE1068" s="91"/>
      <c r="BF1068" s="91"/>
      <c r="BG1068" s="91"/>
      <c r="BH1068" s="91"/>
      <c r="BI1068" s="91"/>
      <c r="BJ1068" s="91"/>
      <c r="BK1068" s="91"/>
      <c r="BL1068" s="91"/>
      <c r="BM1068" s="91"/>
    </row>
    <row r="1069" spans="13:65" x14ac:dyDescent="0.25">
      <c r="M1069" s="91"/>
      <c r="N1069" s="91"/>
      <c r="O1069" s="91"/>
      <c r="P1069" s="91"/>
      <c r="R1069" s="91"/>
      <c r="S1069" s="91"/>
      <c r="T1069" s="91"/>
      <c r="U1069" s="91"/>
      <c r="W1069" s="91"/>
      <c r="X1069" s="91"/>
      <c r="Y1069" s="91"/>
      <c r="Z1069" s="91"/>
      <c r="AA1069" s="91"/>
      <c r="AB1069" s="91"/>
      <c r="AC1069" s="91"/>
      <c r="AD1069" s="91"/>
      <c r="AE1069" s="91"/>
      <c r="AF1069" s="91"/>
      <c r="AG1069" s="91"/>
      <c r="AH1069" s="91"/>
      <c r="AI1069" s="91"/>
      <c r="AJ1069" s="91"/>
      <c r="AK1069" s="91"/>
      <c r="AL1069" s="91"/>
      <c r="AM1069" s="91"/>
      <c r="AN1069" s="91"/>
      <c r="AO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  <c r="BF1069" s="91"/>
      <c r="BG1069" s="91"/>
      <c r="BH1069" s="91"/>
      <c r="BI1069" s="91"/>
      <c r="BJ1069" s="91"/>
      <c r="BK1069" s="91"/>
      <c r="BL1069" s="91"/>
      <c r="BM1069" s="91"/>
    </row>
    <row r="1070" spans="13:65" x14ac:dyDescent="0.25">
      <c r="M1070" s="91"/>
      <c r="N1070" s="91"/>
      <c r="O1070" s="91"/>
      <c r="P1070" s="91"/>
      <c r="R1070" s="91"/>
      <c r="S1070" s="91"/>
      <c r="T1070" s="91"/>
      <c r="U1070" s="91"/>
      <c r="W1070" s="91"/>
      <c r="X1070" s="91"/>
      <c r="Y1070" s="91"/>
      <c r="Z1070" s="91"/>
      <c r="AA1070" s="91"/>
      <c r="AB1070" s="91"/>
      <c r="AC1070" s="91"/>
      <c r="AD1070" s="91"/>
      <c r="AE1070" s="91"/>
      <c r="AF1070" s="91"/>
      <c r="AG1070" s="91"/>
      <c r="AH1070" s="91"/>
      <c r="AI1070" s="91"/>
      <c r="AJ1070" s="91"/>
      <c r="AK1070" s="91"/>
      <c r="AL1070" s="91"/>
      <c r="AM1070" s="91"/>
      <c r="AN1070" s="91"/>
      <c r="AO1070" s="91"/>
      <c r="AP1070" s="91"/>
      <c r="AQ1070" s="91"/>
      <c r="AR1070" s="91"/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91"/>
      <c r="BC1070" s="91"/>
      <c r="BD1070" s="91"/>
      <c r="BE1070" s="91"/>
      <c r="BF1070" s="91"/>
      <c r="BG1070" s="91"/>
      <c r="BH1070" s="91"/>
      <c r="BI1070" s="91"/>
      <c r="BJ1070" s="91"/>
      <c r="BK1070" s="91"/>
      <c r="BL1070" s="91"/>
      <c r="BM1070" s="91"/>
    </row>
    <row r="1071" spans="13:65" x14ac:dyDescent="0.25">
      <c r="M1071" s="91"/>
      <c r="N1071" s="91"/>
      <c r="O1071" s="91"/>
      <c r="P1071" s="91"/>
      <c r="R1071" s="91"/>
      <c r="S1071" s="91"/>
      <c r="T1071" s="91"/>
      <c r="U1071" s="91"/>
      <c r="W1071" s="91"/>
      <c r="X1071" s="91"/>
      <c r="Y1071" s="91"/>
      <c r="Z1071" s="91"/>
      <c r="AA1071" s="91"/>
      <c r="AB1071" s="91"/>
      <c r="AC1071" s="91"/>
      <c r="AD1071" s="91"/>
      <c r="AE1071" s="91"/>
      <c r="AF1071" s="91"/>
      <c r="AG1071" s="91"/>
      <c r="AH1071" s="91"/>
      <c r="AI1071" s="91"/>
      <c r="AJ1071" s="91"/>
      <c r="AK1071" s="91"/>
      <c r="AL1071" s="91"/>
      <c r="AM1071" s="91"/>
      <c r="AN1071" s="91"/>
      <c r="AO1071" s="91"/>
      <c r="AP1071" s="91"/>
      <c r="AQ1071" s="91"/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  <c r="BF1071" s="91"/>
      <c r="BG1071" s="91"/>
      <c r="BH1071" s="91"/>
      <c r="BI1071" s="91"/>
      <c r="BJ1071" s="91"/>
      <c r="BK1071" s="91"/>
      <c r="BL1071" s="91"/>
      <c r="BM1071" s="91"/>
    </row>
    <row r="1072" spans="13:65" x14ac:dyDescent="0.25">
      <c r="M1072" s="91"/>
      <c r="N1072" s="91"/>
      <c r="O1072" s="91"/>
      <c r="P1072" s="91"/>
      <c r="R1072" s="91"/>
      <c r="S1072" s="91"/>
      <c r="T1072" s="91"/>
      <c r="U1072" s="91"/>
      <c r="W1072" s="91"/>
      <c r="X1072" s="91"/>
      <c r="Y1072" s="91"/>
      <c r="Z1072" s="91"/>
      <c r="AA1072" s="91"/>
      <c r="AB1072" s="91"/>
      <c r="AC1072" s="91"/>
      <c r="AD1072" s="91"/>
      <c r="AE1072" s="91"/>
      <c r="AF1072" s="91"/>
      <c r="AG1072" s="91"/>
      <c r="AH1072" s="91"/>
      <c r="AI1072" s="91"/>
      <c r="AJ1072" s="91"/>
      <c r="AK1072" s="91"/>
      <c r="AL1072" s="91"/>
      <c r="AM1072" s="91"/>
      <c r="AN1072" s="91"/>
      <c r="AO1072" s="91"/>
      <c r="AP1072" s="91"/>
      <c r="AQ1072" s="91"/>
      <c r="AR1072" s="91"/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91"/>
      <c r="BD1072" s="91"/>
      <c r="BE1072" s="91"/>
      <c r="BF1072" s="91"/>
      <c r="BG1072" s="91"/>
      <c r="BH1072" s="91"/>
      <c r="BI1072" s="91"/>
      <c r="BJ1072" s="91"/>
      <c r="BK1072" s="91"/>
      <c r="BL1072" s="91"/>
      <c r="BM1072" s="91"/>
    </row>
    <row r="1073" spans="13:65" x14ac:dyDescent="0.25">
      <c r="M1073" s="91"/>
      <c r="N1073" s="91"/>
      <c r="O1073" s="91"/>
      <c r="P1073" s="91"/>
      <c r="R1073" s="91"/>
      <c r="S1073" s="91"/>
      <c r="T1073" s="91"/>
      <c r="U1073" s="91"/>
      <c r="W1073" s="91"/>
      <c r="X1073" s="91"/>
      <c r="Y1073" s="91"/>
      <c r="Z1073" s="91"/>
      <c r="AA1073" s="91"/>
      <c r="AB1073" s="91"/>
      <c r="AC1073" s="91"/>
      <c r="AD1073" s="91"/>
      <c r="AE1073" s="91"/>
      <c r="AF1073" s="91"/>
      <c r="AG1073" s="91"/>
      <c r="AH1073" s="91"/>
      <c r="AI1073" s="91"/>
      <c r="AJ1073" s="91"/>
      <c r="AK1073" s="91"/>
      <c r="AL1073" s="91"/>
      <c r="AM1073" s="91"/>
      <c r="AN1073" s="91"/>
      <c r="AO1073" s="91"/>
      <c r="AP1073" s="91"/>
      <c r="AQ1073" s="91"/>
      <c r="AR1073" s="91"/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91"/>
      <c r="BD1073" s="91"/>
      <c r="BE1073" s="91"/>
      <c r="BF1073" s="91"/>
      <c r="BG1073" s="91"/>
      <c r="BH1073" s="91"/>
      <c r="BI1073" s="91"/>
      <c r="BJ1073" s="91"/>
      <c r="BK1073" s="91"/>
      <c r="BL1073" s="91"/>
      <c r="BM1073" s="91"/>
    </row>
    <row r="1074" spans="13:65" x14ac:dyDescent="0.25">
      <c r="M1074" s="91"/>
      <c r="N1074" s="91"/>
      <c r="O1074" s="91"/>
      <c r="P1074" s="91"/>
      <c r="R1074" s="91"/>
      <c r="S1074" s="91"/>
      <c r="T1074" s="91"/>
      <c r="U1074" s="91"/>
      <c r="W1074" s="91"/>
      <c r="X1074" s="91"/>
      <c r="Y1074" s="91"/>
      <c r="Z1074" s="91"/>
      <c r="AA1074" s="91"/>
      <c r="AB1074" s="91"/>
      <c r="AC1074" s="91"/>
      <c r="AD1074" s="91"/>
      <c r="AE1074" s="91"/>
      <c r="AF1074" s="91"/>
      <c r="AG1074" s="91"/>
      <c r="AH1074" s="91"/>
      <c r="AI1074" s="91"/>
      <c r="AJ1074" s="91"/>
      <c r="AK1074" s="91"/>
      <c r="AL1074" s="91"/>
      <c r="AM1074" s="91"/>
      <c r="AN1074" s="91"/>
      <c r="AO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91"/>
      <c r="BD1074" s="91"/>
      <c r="BE1074" s="91"/>
      <c r="BF1074" s="91"/>
      <c r="BG1074" s="91"/>
      <c r="BH1074" s="91"/>
      <c r="BI1074" s="91"/>
      <c r="BJ1074" s="91"/>
      <c r="BK1074" s="91"/>
      <c r="BL1074" s="91"/>
      <c r="BM1074" s="91"/>
    </row>
    <row r="1075" spans="13:65" x14ac:dyDescent="0.25">
      <c r="M1075" s="91"/>
      <c r="N1075" s="91"/>
      <c r="O1075" s="91"/>
      <c r="P1075" s="91"/>
      <c r="R1075" s="91"/>
      <c r="S1075" s="91"/>
      <c r="T1075" s="91"/>
      <c r="U1075" s="91"/>
      <c r="W1075" s="91"/>
      <c r="X1075" s="91"/>
      <c r="Y1075" s="91"/>
      <c r="Z1075" s="91"/>
      <c r="AA1075" s="91"/>
      <c r="AB1075" s="91"/>
      <c r="AC1075" s="91"/>
      <c r="AD1075" s="91"/>
      <c r="AE1075" s="91"/>
      <c r="AF1075" s="91"/>
      <c r="AG1075" s="91"/>
      <c r="AH1075" s="91"/>
      <c r="AI1075" s="91"/>
      <c r="AJ1075" s="91"/>
      <c r="AK1075" s="91"/>
      <c r="AL1075" s="91"/>
      <c r="AM1075" s="91"/>
      <c r="AN1075" s="91"/>
      <c r="AO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  <c r="BF1075" s="91"/>
      <c r="BG1075" s="91"/>
      <c r="BH1075" s="91"/>
      <c r="BI1075" s="91"/>
      <c r="BJ1075" s="91"/>
      <c r="BK1075" s="91"/>
      <c r="BL1075" s="91"/>
      <c r="BM1075" s="91"/>
    </row>
    <row r="1076" spans="13:65" x14ac:dyDescent="0.25">
      <c r="M1076" s="91"/>
      <c r="N1076" s="91"/>
      <c r="O1076" s="91"/>
      <c r="P1076" s="91"/>
      <c r="R1076" s="91"/>
      <c r="S1076" s="91"/>
      <c r="T1076" s="91"/>
      <c r="U1076" s="91"/>
      <c r="W1076" s="91"/>
      <c r="X1076" s="91"/>
      <c r="Y1076" s="91"/>
      <c r="Z1076" s="91"/>
      <c r="AA1076" s="91"/>
      <c r="AB1076" s="91"/>
      <c r="AC1076" s="91"/>
      <c r="AD1076" s="91"/>
      <c r="AE1076" s="91"/>
      <c r="AF1076" s="91"/>
      <c r="AG1076" s="91"/>
      <c r="AH1076" s="91"/>
      <c r="AI1076" s="91"/>
      <c r="AJ1076" s="91"/>
      <c r="AK1076" s="91"/>
      <c r="AL1076" s="91"/>
      <c r="AM1076" s="91"/>
      <c r="AN1076" s="91"/>
      <c r="AO1076" s="91"/>
      <c r="AP1076" s="91"/>
      <c r="AQ1076" s="91"/>
      <c r="AR1076" s="91"/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91"/>
      <c r="BC1076" s="91"/>
      <c r="BD1076" s="91"/>
      <c r="BE1076" s="91"/>
      <c r="BF1076" s="91"/>
      <c r="BG1076" s="91"/>
      <c r="BH1076" s="91"/>
      <c r="BI1076" s="91"/>
      <c r="BJ1076" s="91"/>
      <c r="BK1076" s="91"/>
      <c r="BL1076" s="91"/>
      <c r="BM1076" s="91"/>
    </row>
    <row r="1077" spans="13:65" x14ac:dyDescent="0.25">
      <c r="M1077" s="91"/>
      <c r="N1077" s="91"/>
      <c r="O1077" s="91"/>
      <c r="P1077" s="91"/>
      <c r="R1077" s="91"/>
      <c r="S1077" s="91"/>
      <c r="T1077" s="91"/>
      <c r="U1077" s="91"/>
      <c r="W1077" s="91"/>
      <c r="X1077" s="91"/>
      <c r="Y1077" s="91"/>
      <c r="Z1077" s="91"/>
      <c r="AA1077" s="91"/>
      <c r="AB1077" s="91"/>
      <c r="AC1077" s="91"/>
      <c r="AD1077" s="91"/>
      <c r="AE1077" s="91"/>
      <c r="AF1077" s="91"/>
      <c r="AG1077" s="91"/>
      <c r="AH1077" s="91"/>
      <c r="AI1077" s="91"/>
      <c r="AJ1077" s="91"/>
      <c r="AK1077" s="91"/>
      <c r="AL1077" s="91"/>
      <c r="AM1077" s="91"/>
      <c r="AN1077" s="91"/>
      <c r="AO1077" s="91"/>
      <c r="AP1077" s="91"/>
      <c r="AQ1077" s="91"/>
      <c r="AR1077" s="91"/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91"/>
      <c r="BD1077" s="91"/>
      <c r="BE1077" s="91"/>
      <c r="BF1077" s="91"/>
      <c r="BG1077" s="91"/>
      <c r="BH1077" s="91"/>
      <c r="BI1077" s="91"/>
      <c r="BJ1077" s="91"/>
      <c r="BK1077" s="91"/>
      <c r="BL1077" s="91"/>
      <c r="BM1077" s="91"/>
    </row>
    <row r="1078" spans="13:65" x14ac:dyDescent="0.25">
      <c r="M1078" s="91"/>
      <c r="N1078" s="91"/>
      <c r="O1078" s="91"/>
      <c r="P1078" s="91"/>
      <c r="R1078" s="91"/>
      <c r="S1078" s="91"/>
      <c r="T1078" s="91"/>
      <c r="U1078" s="91"/>
      <c r="W1078" s="91"/>
      <c r="X1078" s="91"/>
      <c r="Y1078" s="91"/>
      <c r="Z1078" s="91"/>
      <c r="AA1078" s="91"/>
      <c r="AB1078" s="91"/>
      <c r="AC1078" s="91"/>
      <c r="AD1078" s="91"/>
      <c r="AE1078" s="91"/>
      <c r="AF1078" s="91"/>
      <c r="AG1078" s="91"/>
      <c r="AH1078" s="91"/>
      <c r="AI1078" s="91"/>
      <c r="AJ1078" s="91"/>
      <c r="AK1078" s="91"/>
      <c r="AL1078" s="91"/>
      <c r="AM1078" s="91"/>
      <c r="AN1078" s="91"/>
      <c r="AO1078" s="91"/>
      <c r="AP1078" s="91"/>
      <c r="AQ1078" s="91"/>
      <c r="AR1078" s="91"/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91"/>
      <c r="BD1078" s="91"/>
      <c r="BE1078" s="91"/>
      <c r="BF1078" s="91"/>
      <c r="BG1078" s="91"/>
      <c r="BH1078" s="91"/>
      <c r="BI1078" s="91"/>
      <c r="BJ1078" s="91"/>
      <c r="BK1078" s="91"/>
      <c r="BL1078" s="91"/>
      <c r="BM1078" s="91"/>
    </row>
    <row r="1079" spans="13:65" x14ac:dyDescent="0.25">
      <c r="M1079" s="91"/>
      <c r="N1079" s="91"/>
      <c r="O1079" s="91"/>
      <c r="P1079" s="91"/>
      <c r="R1079" s="91"/>
      <c r="S1079" s="91"/>
      <c r="T1079" s="91"/>
      <c r="U1079" s="91"/>
      <c r="W1079" s="91"/>
      <c r="X1079" s="91"/>
      <c r="Y1079" s="91"/>
      <c r="Z1079" s="91"/>
      <c r="AA1079" s="91"/>
      <c r="AB1079" s="91"/>
      <c r="AC1079" s="91"/>
      <c r="AD1079" s="91"/>
      <c r="AE1079" s="91"/>
      <c r="AF1079" s="91"/>
      <c r="AG1079" s="91"/>
      <c r="AH1079" s="91"/>
      <c r="AI1079" s="91"/>
      <c r="AJ1079" s="91"/>
      <c r="AK1079" s="91"/>
      <c r="AL1079" s="91"/>
      <c r="AM1079" s="91"/>
      <c r="AN1079" s="91"/>
      <c r="AO1079" s="91"/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  <c r="BF1079" s="91"/>
      <c r="BG1079" s="91"/>
      <c r="BH1079" s="91"/>
      <c r="BI1079" s="91"/>
      <c r="BJ1079" s="91"/>
      <c r="BK1079" s="91"/>
      <c r="BL1079" s="91"/>
      <c r="BM1079" s="91"/>
    </row>
    <row r="1080" spans="13:65" x14ac:dyDescent="0.25">
      <c r="M1080" s="91"/>
      <c r="N1080" s="91"/>
      <c r="O1080" s="91"/>
      <c r="P1080" s="91"/>
      <c r="R1080" s="91"/>
      <c r="S1080" s="91"/>
      <c r="T1080" s="91"/>
      <c r="U1080" s="91"/>
      <c r="W1080" s="91"/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91"/>
      <c r="AH1080" s="91"/>
      <c r="AI1080" s="91"/>
      <c r="AJ1080" s="91"/>
      <c r="AK1080" s="91"/>
      <c r="AL1080" s="91"/>
      <c r="AM1080" s="91"/>
      <c r="AN1080" s="91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1"/>
      <c r="BG1080" s="91"/>
      <c r="BH1080" s="91"/>
      <c r="BI1080" s="91"/>
      <c r="BJ1080" s="91"/>
      <c r="BK1080" s="91"/>
      <c r="BL1080" s="91"/>
      <c r="BM1080" s="91"/>
    </row>
    <row r="1081" spans="13:65" x14ac:dyDescent="0.25">
      <c r="M1081" s="91"/>
      <c r="N1081" s="91"/>
      <c r="O1081" s="91"/>
      <c r="P1081" s="91"/>
      <c r="R1081" s="91"/>
      <c r="S1081" s="91"/>
      <c r="T1081" s="91"/>
      <c r="U1081" s="91"/>
      <c r="W1081" s="91"/>
      <c r="X1081" s="91"/>
      <c r="Y1081" s="91"/>
      <c r="Z1081" s="91"/>
      <c r="AA1081" s="91"/>
      <c r="AB1081" s="91"/>
      <c r="AC1081" s="91"/>
      <c r="AD1081" s="91"/>
      <c r="AE1081" s="91"/>
      <c r="AF1081" s="91"/>
      <c r="AG1081" s="91"/>
      <c r="AH1081" s="91"/>
      <c r="AI1081" s="91"/>
      <c r="AJ1081" s="91"/>
      <c r="AK1081" s="91"/>
      <c r="AL1081" s="91"/>
      <c r="AM1081" s="91"/>
      <c r="AN1081" s="91"/>
      <c r="AO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H1081" s="91"/>
      <c r="BI1081" s="91"/>
      <c r="BJ1081" s="91"/>
      <c r="BK1081" s="91"/>
      <c r="BL1081" s="91"/>
      <c r="BM1081" s="91"/>
    </row>
    <row r="1082" spans="13:65" x14ac:dyDescent="0.25">
      <c r="M1082" s="91"/>
      <c r="N1082" s="91"/>
      <c r="O1082" s="91"/>
      <c r="P1082" s="91"/>
      <c r="R1082" s="91"/>
      <c r="S1082" s="91"/>
      <c r="T1082" s="91"/>
      <c r="U1082" s="91"/>
      <c r="W1082" s="91"/>
      <c r="X1082" s="91"/>
      <c r="Y1082" s="91"/>
      <c r="Z1082" s="91"/>
      <c r="AA1082" s="91"/>
      <c r="AB1082" s="91"/>
      <c r="AC1082" s="91"/>
      <c r="AD1082" s="91"/>
      <c r="AE1082" s="91"/>
      <c r="AF1082" s="91"/>
      <c r="AG1082" s="91"/>
      <c r="AH1082" s="91"/>
      <c r="AI1082" s="91"/>
      <c r="AJ1082" s="91"/>
      <c r="AK1082" s="91"/>
      <c r="AL1082" s="91"/>
      <c r="AM1082" s="91"/>
      <c r="AN1082" s="91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H1082" s="91"/>
      <c r="BI1082" s="91"/>
      <c r="BJ1082" s="91"/>
      <c r="BK1082" s="91"/>
      <c r="BL1082" s="91"/>
      <c r="BM1082" s="91"/>
    </row>
    <row r="1083" spans="13:65" x14ac:dyDescent="0.25">
      <c r="M1083" s="91"/>
      <c r="N1083" s="91"/>
      <c r="O1083" s="91"/>
      <c r="P1083" s="91"/>
      <c r="R1083" s="91"/>
      <c r="S1083" s="91"/>
      <c r="T1083" s="91"/>
      <c r="U1083" s="91"/>
      <c r="W1083" s="91"/>
      <c r="X1083" s="91"/>
      <c r="Y1083" s="91"/>
      <c r="Z1083" s="91"/>
      <c r="AA1083" s="91"/>
      <c r="AB1083" s="91"/>
      <c r="AC1083" s="91"/>
      <c r="AD1083" s="91"/>
      <c r="AE1083" s="91"/>
      <c r="AF1083" s="91"/>
      <c r="AG1083" s="91"/>
      <c r="AH1083" s="91"/>
      <c r="AI1083" s="91"/>
      <c r="AJ1083" s="91"/>
      <c r="AK1083" s="91"/>
      <c r="AL1083" s="91"/>
      <c r="AM1083" s="91"/>
      <c r="AN1083" s="91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  <c r="BK1083" s="91"/>
      <c r="BL1083" s="91"/>
      <c r="BM1083" s="91"/>
    </row>
    <row r="1084" spans="13:65" x14ac:dyDescent="0.25">
      <c r="M1084" s="91"/>
      <c r="N1084" s="91"/>
      <c r="O1084" s="91"/>
      <c r="P1084" s="91"/>
      <c r="R1084" s="91"/>
      <c r="S1084" s="91"/>
      <c r="T1084" s="91"/>
      <c r="U1084" s="91"/>
      <c r="W1084" s="91"/>
      <c r="X1084" s="91"/>
      <c r="Y1084" s="91"/>
      <c r="Z1084" s="91"/>
      <c r="AA1084" s="91"/>
      <c r="AB1084" s="91"/>
      <c r="AC1084" s="91"/>
      <c r="AD1084" s="91"/>
      <c r="AE1084" s="91"/>
      <c r="AF1084" s="91"/>
      <c r="AG1084" s="91"/>
      <c r="AH1084" s="91"/>
      <c r="AI1084" s="91"/>
      <c r="AJ1084" s="91"/>
      <c r="AK1084" s="91"/>
      <c r="AL1084" s="91"/>
      <c r="AM1084" s="91"/>
      <c r="AN1084" s="91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1"/>
      <c r="BG1084" s="91"/>
      <c r="BH1084" s="91"/>
      <c r="BI1084" s="91"/>
      <c r="BJ1084" s="91"/>
      <c r="BK1084" s="91"/>
      <c r="BL1084" s="91"/>
      <c r="BM1084" s="91"/>
    </row>
    <row r="1085" spans="13:65" x14ac:dyDescent="0.25">
      <c r="M1085" s="91"/>
      <c r="N1085" s="91"/>
      <c r="O1085" s="91"/>
      <c r="P1085" s="91"/>
      <c r="R1085" s="91"/>
      <c r="S1085" s="91"/>
      <c r="T1085" s="91"/>
      <c r="U1085" s="91"/>
      <c r="W1085" s="91"/>
      <c r="X1085" s="91"/>
      <c r="Y1085" s="91"/>
      <c r="Z1085" s="91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91"/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  <c r="BJ1085" s="91"/>
      <c r="BK1085" s="91"/>
      <c r="BL1085" s="91"/>
      <c r="BM1085" s="91"/>
    </row>
    <row r="1086" spans="13:65" x14ac:dyDescent="0.25">
      <c r="M1086" s="91"/>
      <c r="N1086" s="91"/>
      <c r="O1086" s="91"/>
      <c r="P1086" s="91"/>
      <c r="R1086" s="91"/>
      <c r="S1086" s="91"/>
      <c r="T1086" s="91"/>
      <c r="U1086" s="91"/>
      <c r="W1086" s="91"/>
      <c r="X1086" s="91"/>
      <c r="Y1086" s="91"/>
      <c r="Z1086" s="91"/>
      <c r="AA1086" s="91"/>
      <c r="AB1086" s="91"/>
      <c r="AC1086" s="91"/>
      <c r="AD1086" s="91"/>
      <c r="AE1086" s="91"/>
      <c r="AF1086" s="91"/>
      <c r="AG1086" s="91"/>
      <c r="AH1086" s="91"/>
      <c r="AI1086" s="91"/>
      <c r="AJ1086" s="91"/>
      <c r="AK1086" s="91"/>
      <c r="AL1086" s="91"/>
      <c r="AM1086" s="91"/>
      <c r="AN1086" s="91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H1086" s="91"/>
      <c r="BI1086" s="91"/>
      <c r="BJ1086" s="91"/>
      <c r="BK1086" s="91"/>
      <c r="BL1086" s="91"/>
      <c r="BM1086" s="91"/>
    </row>
    <row r="1087" spans="13:65" x14ac:dyDescent="0.25">
      <c r="M1087" s="91"/>
      <c r="N1087" s="91"/>
      <c r="O1087" s="91"/>
      <c r="P1087" s="91"/>
      <c r="R1087" s="91"/>
      <c r="S1087" s="91"/>
      <c r="T1087" s="91"/>
      <c r="U1087" s="91"/>
      <c r="W1087" s="91"/>
      <c r="X1087" s="91"/>
      <c r="Y1087" s="91"/>
      <c r="Z1087" s="91"/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91"/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  <c r="BJ1087" s="91"/>
      <c r="BK1087" s="91"/>
      <c r="BL1087" s="91"/>
      <c r="BM1087" s="91"/>
    </row>
    <row r="1088" spans="13:65" x14ac:dyDescent="0.25">
      <c r="M1088" s="91"/>
      <c r="N1088" s="91"/>
      <c r="O1088" s="91"/>
      <c r="P1088" s="91"/>
      <c r="R1088" s="91"/>
      <c r="S1088" s="91"/>
      <c r="T1088" s="91"/>
      <c r="U1088" s="91"/>
      <c r="W1088" s="91"/>
      <c r="X1088" s="91"/>
      <c r="Y1088" s="91"/>
      <c r="Z1088" s="91"/>
      <c r="AA1088" s="91"/>
      <c r="AB1088" s="91"/>
      <c r="AC1088" s="91"/>
      <c r="AD1088" s="91"/>
      <c r="AE1088" s="91"/>
      <c r="AF1088" s="91"/>
      <c r="AG1088" s="91"/>
      <c r="AH1088" s="91"/>
      <c r="AI1088" s="91"/>
      <c r="AJ1088" s="91"/>
      <c r="AK1088" s="91"/>
      <c r="AL1088" s="91"/>
      <c r="AM1088" s="91"/>
      <c r="AN1088" s="91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H1088" s="91"/>
      <c r="BI1088" s="91"/>
      <c r="BJ1088" s="91"/>
      <c r="BK1088" s="91"/>
      <c r="BL1088" s="91"/>
      <c r="BM1088" s="91"/>
    </row>
    <row r="1089" spans="13:65" x14ac:dyDescent="0.25">
      <c r="M1089" s="91"/>
      <c r="N1089" s="91"/>
      <c r="O1089" s="91"/>
      <c r="P1089" s="91"/>
      <c r="R1089" s="91"/>
      <c r="S1089" s="91"/>
      <c r="T1089" s="91"/>
      <c r="U1089" s="91"/>
      <c r="W1089" s="91"/>
      <c r="X1089" s="91"/>
      <c r="Y1089" s="91"/>
      <c r="Z1089" s="91"/>
      <c r="AA1089" s="91"/>
      <c r="AB1089" s="91"/>
      <c r="AC1089" s="91"/>
      <c r="AD1089" s="91"/>
      <c r="AE1089" s="91"/>
      <c r="AF1089" s="91"/>
      <c r="AG1089" s="91"/>
      <c r="AH1089" s="91"/>
      <c r="AI1089" s="91"/>
      <c r="AJ1089" s="91"/>
      <c r="AK1089" s="91"/>
      <c r="AL1089" s="91"/>
      <c r="AM1089" s="91"/>
      <c r="AN1089" s="91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H1089" s="91"/>
      <c r="BI1089" s="91"/>
      <c r="BJ1089" s="91"/>
      <c r="BK1089" s="91"/>
      <c r="BL1089" s="91"/>
      <c r="BM1089" s="91"/>
    </row>
    <row r="1090" spans="13:65" x14ac:dyDescent="0.25">
      <c r="M1090" s="91"/>
      <c r="N1090" s="91"/>
      <c r="O1090" s="91"/>
      <c r="P1090" s="91"/>
      <c r="R1090" s="91"/>
      <c r="S1090" s="91"/>
      <c r="T1090" s="91"/>
      <c r="U1090" s="91"/>
      <c r="W1090" s="91"/>
      <c r="X1090" s="91"/>
      <c r="Y1090" s="91"/>
      <c r="Z1090" s="91"/>
      <c r="AA1090" s="91"/>
      <c r="AB1090" s="91"/>
      <c r="AC1090" s="91"/>
      <c r="AD1090" s="91"/>
      <c r="AE1090" s="91"/>
      <c r="AF1090" s="91"/>
      <c r="AG1090" s="91"/>
      <c r="AH1090" s="91"/>
      <c r="AI1090" s="91"/>
      <c r="AJ1090" s="91"/>
      <c r="AK1090" s="91"/>
      <c r="AL1090" s="91"/>
      <c r="AM1090" s="91"/>
      <c r="AN1090" s="91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H1090" s="91"/>
      <c r="BI1090" s="91"/>
      <c r="BJ1090" s="91"/>
      <c r="BK1090" s="91"/>
      <c r="BL1090" s="91"/>
      <c r="BM1090" s="91"/>
    </row>
    <row r="1091" spans="13:65" x14ac:dyDescent="0.25">
      <c r="M1091" s="91"/>
      <c r="N1091" s="91"/>
      <c r="O1091" s="91"/>
      <c r="P1091" s="91"/>
      <c r="R1091" s="91"/>
      <c r="S1091" s="91"/>
      <c r="T1091" s="91"/>
      <c r="U1091" s="91"/>
      <c r="W1091" s="91"/>
      <c r="X1091" s="91"/>
      <c r="Y1091" s="91"/>
      <c r="Z1091" s="91"/>
      <c r="AA1091" s="91"/>
      <c r="AB1091" s="91"/>
      <c r="AC1091" s="91"/>
      <c r="AD1091" s="91"/>
      <c r="AE1091" s="91"/>
      <c r="AF1091" s="91"/>
      <c r="AG1091" s="91"/>
      <c r="AH1091" s="91"/>
      <c r="AI1091" s="91"/>
      <c r="AJ1091" s="91"/>
      <c r="AK1091" s="91"/>
      <c r="AL1091" s="91"/>
      <c r="AM1091" s="91"/>
      <c r="AN1091" s="91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/>
      <c r="BI1091" s="91"/>
      <c r="BJ1091" s="91"/>
      <c r="BK1091" s="91"/>
      <c r="BL1091" s="91"/>
      <c r="BM1091" s="91"/>
    </row>
    <row r="1092" spans="13:65" x14ac:dyDescent="0.25">
      <c r="M1092" s="91"/>
      <c r="N1092" s="91"/>
      <c r="O1092" s="91"/>
      <c r="P1092" s="91"/>
      <c r="R1092" s="91"/>
      <c r="S1092" s="91"/>
      <c r="T1092" s="91"/>
      <c r="U1092" s="91"/>
      <c r="W1092" s="91"/>
      <c r="X1092" s="91"/>
      <c r="Y1092" s="91"/>
      <c r="Z1092" s="91"/>
      <c r="AA1092" s="91"/>
      <c r="AB1092" s="91"/>
      <c r="AC1092" s="91"/>
      <c r="AD1092" s="91"/>
      <c r="AE1092" s="91"/>
      <c r="AF1092" s="91"/>
      <c r="AG1092" s="91"/>
      <c r="AH1092" s="91"/>
      <c r="AI1092" s="91"/>
      <c r="AJ1092" s="91"/>
      <c r="AK1092" s="91"/>
      <c r="AL1092" s="91"/>
      <c r="AM1092" s="91"/>
      <c r="AN1092" s="91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H1092" s="91"/>
      <c r="BI1092" s="91"/>
      <c r="BJ1092" s="91"/>
      <c r="BK1092" s="91"/>
      <c r="BL1092" s="91"/>
      <c r="BM1092" s="91"/>
    </row>
    <row r="1093" spans="13:65" x14ac:dyDescent="0.25">
      <c r="M1093" s="91"/>
      <c r="N1093" s="91"/>
      <c r="O1093" s="91"/>
      <c r="P1093" s="91"/>
      <c r="R1093" s="91"/>
      <c r="S1093" s="91"/>
      <c r="T1093" s="91"/>
      <c r="U1093" s="91"/>
      <c r="W1093" s="91"/>
      <c r="X1093" s="91"/>
      <c r="Y1093" s="91"/>
      <c r="Z1093" s="91"/>
      <c r="AA1093" s="91"/>
      <c r="AB1093" s="91"/>
      <c r="AC1093" s="91"/>
      <c r="AD1093" s="91"/>
      <c r="AE1093" s="91"/>
      <c r="AF1093" s="91"/>
      <c r="AG1093" s="91"/>
      <c r="AH1093" s="91"/>
      <c r="AI1093" s="91"/>
      <c r="AJ1093" s="91"/>
      <c r="AK1093" s="91"/>
      <c r="AL1093" s="91"/>
      <c r="AM1093" s="91"/>
      <c r="AN1093" s="91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/>
      <c r="BI1093" s="91"/>
      <c r="BJ1093" s="91"/>
      <c r="BK1093" s="91"/>
      <c r="BL1093" s="91"/>
      <c r="BM1093" s="91"/>
    </row>
    <row r="1094" spans="13:65" x14ac:dyDescent="0.25">
      <c r="M1094" s="91"/>
      <c r="N1094" s="91"/>
      <c r="O1094" s="91"/>
      <c r="P1094" s="91"/>
      <c r="R1094" s="91"/>
      <c r="S1094" s="91"/>
      <c r="T1094" s="91"/>
      <c r="U1094" s="91"/>
      <c r="W1094" s="91"/>
      <c r="X1094" s="91"/>
      <c r="Y1094" s="91"/>
      <c r="Z1094" s="91"/>
      <c r="AA1094" s="91"/>
      <c r="AB1094" s="91"/>
      <c r="AC1094" s="91"/>
      <c r="AD1094" s="91"/>
      <c r="AE1094" s="91"/>
      <c r="AF1094" s="91"/>
      <c r="AG1094" s="91"/>
      <c r="AH1094" s="91"/>
      <c r="AI1094" s="91"/>
      <c r="AJ1094" s="91"/>
      <c r="AK1094" s="91"/>
      <c r="AL1094" s="91"/>
      <c r="AM1094" s="91"/>
      <c r="AN1094" s="91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/>
      <c r="BI1094" s="91"/>
      <c r="BJ1094" s="91"/>
      <c r="BK1094" s="91"/>
      <c r="BL1094" s="91"/>
      <c r="BM1094" s="91"/>
    </row>
    <row r="1095" spans="13:65" x14ac:dyDescent="0.25">
      <c r="M1095" s="91"/>
      <c r="N1095" s="91"/>
      <c r="O1095" s="91"/>
      <c r="P1095" s="91"/>
      <c r="R1095" s="91"/>
      <c r="S1095" s="91"/>
      <c r="T1095" s="91"/>
      <c r="U1095" s="91"/>
      <c r="W1095" s="91"/>
      <c r="X1095" s="91"/>
      <c r="Y1095" s="91"/>
      <c r="Z1095" s="91"/>
      <c r="AA1095" s="91"/>
      <c r="AB1095" s="91"/>
      <c r="AC1095" s="91"/>
      <c r="AD1095" s="91"/>
      <c r="AE1095" s="91"/>
      <c r="AF1095" s="91"/>
      <c r="AG1095" s="91"/>
      <c r="AH1095" s="91"/>
      <c r="AI1095" s="91"/>
      <c r="AJ1095" s="91"/>
      <c r="AK1095" s="91"/>
      <c r="AL1095" s="91"/>
      <c r="AM1095" s="91"/>
      <c r="AN1095" s="91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/>
      <c r="BI1095" s="91"/>
      <c r="BJ1095" s="91"/>
      <c r="BK1095" s="91"/>
      <c r="BL1095" s="91"/>
      <c r="BM1095" s="91"/>
    </row>
    <row r="1096" spans="13:65" x14ac:dyDescent="0.25">
      <c r="M1096" s="91"/>
      <c r="N1096" s="91"/>
      <c r="O1096" s="91"/>
      <c r="P1096" s="91"/>
      <c r="R1096" s="91"/>
      <c r="S1096" s="91"/>
      <c r="T1096" s="91"/>
      <c r="U1096" s="91"/>
      <c r="W1096" s="91"/>
      <c r="X1096" s="91"/>
      <c r="Y1096" s="91"/>
      <c r="Z1096" s="91"/>
      <c r="AA1096" s="91"/>
      <c r="AB1096" s="91"/>
      <c r="AC1096" s="91"/>
      <c r="AD1096" s="91"/>
      <c r="AE1096" s="91"/>
      <c r="AF1096" s="91"/>
      <c r="AG1096" s="91"/>
      <c r="AH1096" s="91"/>
      <c r="AI1096" s="91"/>
      <c r="AJ1096" s="91"/>
      <c r="AK1096" s="91"/>
      <c r="AL1096" s="91"/>
      <c r="AM1096" s="91"/>
      <c r="AN1096" s="91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/>
      <c r="BI1096" s="91"/>
      <c r="BJ1096" s="91"/>
      <c r="BK1096" s="91"/>
      <c r="BL1096" s="91"/>
      <c r="BM1096" s="91"/>
    </row>
    <row r="1097" spans="13:65" x14ac:dyDescent="0.25">
      <c r="M1097" s="91"/>
      <c r="N1097" s="91"/>
      <c r="O1097" s="91"/>
      <c r="P1097" s="91"/>
      <c r="R1097" s="91"/>
      <c r="S1097" s="91"/>
      <c r="T1097" s="91"/>
      <c r="U1097" s="91"/>
      <c r="W1097" s="91"/>
      <c r="X1097" s="91"/>
      <c r="Y1097" s="91"/>
      <c r="Z1097" s="91"/>
      <c r="AA1097" s="91"/>
      <c r="AB1097" s="91"/>
      <c r="AC1097" s="91"/>
      <c r="AD1097" s="91"/>
      <c r="AE1097" s="91"/>
      <c r="AF1097" s="91"/>
      <c r="AG1097" s="91"/>
      <c r="AH1097" s="91"/>
      <c r="AI1097" s="91"/>
      <c r="AJ1097" s="91"/>
      <c r="AK1097" s="91"/>
      <c r="AL1097" s="91"/>
      <c r="AM1097" s="91"/>
      <c r="AN1097" s="91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H1097" s="91"/>
      <c r="BI1097" s="91"/>
      <c r="BJ1097" s="91"/>
      <c r="BK1097" s="91"/>
      <c r="BL1097" s="91"/>
      <c r="BM1097" s="91"/>
    </row>
    <row r="1098" spans="13:65" x14ac:dyDescent="0.25">
      <c r="M1098" s="91"/>
      <c r="N1098" s="91"/>
      <c r="O1098" s="91"/>
      <c r="P1098" s="91"/>
      <c r="R1098" s="91"/>
      <c r="S1098" s="91"/>
      <c r="T1098" s="91"/>
      <c r="U1098" s="91"/>
      <c r="W1098" s="91"/>
      <c r="X1098" s="91"/>
      <c r="Y1098" s="91"/>
      <c r="Z1098" s="91"/>
      <c r="AA1098" s="91"/>
      <c r="AB1098" s="91"/>
      <c r="AC1098" s="91"/>
      <c r="AD1098" s="91"/>
      <c r="AE1098" s="91"/>
      <c r="AF1098" s="91"/>
      <c r="AG1098" s="91"/>
      <c r="AH1098" s="91"/>
      <c r="AI1098" s="91"/>
      <c r="AJ1098" s="91"/>
      <c r="AK1098" s="91"/>
      <c r="AL1098" s="91"/>
      <c r="AM1098" s="91"/>
      <c r="AN1098" s="91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H1098" s="91"/>
      <c r="BI1098" s="91"/>
      <c r="BJ1098" s="91"/>
      <c r="BK1098" s="91"/>
      <c r="BL1098" s="91"/>
      <c r="BM1098" s="91"/>
    </row>
    <row r="1099" spans="13:65" x14ac:dyDescent="0.25">
      <c r="M1099" s="91"/>
      <c r="N1099" s="91"/>
      <c r="O1099" s="91"/>
      <c r="P1099" s="91"/>
      <c r="R1099" s="91"/>
      <c r="S1099" s="91"/>
      <c r="T1099" s="91"/>
      <c r="U1099" s="91"/>
      <c r="W1099" s="91"/>
      <c r="X1099" s="91"/>
      <c r="Y1099" s="91"/>
      <c r="Z1099" s="91"/>
      <c r="AA1099" s="91"/>
      <c r="AB1099" s="91"/>
      <c r="AC1099" s="91"/>
      <c r="AD1099" s="91"/>
      <c r="AE1099" s="91"/>
      <c r="AF1099" s="91"/>
      <c r="AG1099" s="91"/>
      <c r="AH1099" s="91"/>
      <c r="AI1099" s="91"/>
      <c r="AJ1099" s="91"/>
      <c r="AK1099" s="91"/>
      <c r="AL1099" s="91"/>
      <c r="AM1099" s="91"/>
      <c r="AN1099" s="91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H1099" s="91"/>
      <c r="BI1099" s="91"/>
      <c r="BJ1099" s="91"/>
      <c r="BK1099" s="91"/>
      <c r="BL1099" s="91"/>
      <c r="BM1099" s="91"/>
    </row>
    <row r="1100" spans="13:65" x14ac:dyDescent="0.25">
      <c r="M1100" s="91"/>
      <c r="N1100" s="91"/>
      <c r="O1100" s="91"/>
      <c r="P1100" s="91"/>
      <c r="R1100" s="91"/>
      <c r="S1100" s="91"/>
      <c r="T1100" s="91"/>
      <c r="U1100" s="91"/>
      <c r="W1100" s="91"/>
      <c r="X1100" s="91"/>
      <c r="Y1100" s="91"/>
      <c r="Z1100" s="91"/>
      <c r="AA1100" s="91"/>
      <c r="AB1100" s="91"/>
      <c r="AC1100" s="91"/>
      <c r="AD1100" s="91"/>
      <c r="AE1100" s="91"/>
      <c r="AF1100" s="91"/>
      <c r="AG1100" s="91"/>
      <c r="AH1100" s="91"/>
      <c r="AI1100" s="91"/>
      <c r="AJ1100" s="91"/>
      <c r="AK1100" s="91"/>
      <c r="AL1100" s="91"/>
      <c r="AM1100" s="91"/>
      <c r="AN1100" s="91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H1100" s="91"/>
      <c r="BI1100" s="91"/>
      <c r="BJ1100" s="91"/>
      <c r="BK1100" s="91"/>
      <c r="BL1100" s="91"/>
      <c r="BM1100" s="91"/>
    </row>
    <row r="1101" spans="13:65" x14ac:dyDescent="0.25">
      <c r="M1101" s="91"/>
      <c r="N1101" s="91"/>
      <c r="O1101" s="91"/>
      <c r="P1101" s="91"/>
      <c r="R1101" s="91"/>
      <c r="S1101" s="91"/>
      <c r="T1101" s="91"/>
      <c r="U1101" s="91"/>
      <c r="W1101" s="91"/>
      <c r="X1101" s="91"/>
      <c r="Y1101" s="91"/>
      <c r="Z1101" s="91"/>
      <c r="AA1101" s="91"/>
      <c r="AB1101" s="91"/>
      <c r="AC1101" s="91"/>
      <c r="AD1101" s="91"/>
      <c r="AE1101" s="91"/>
      <c r="AF1101" s="91"/>
      <c r="AG1101" s="91"/>
      <c r="AH1101" s="91"/>
      <c r="AI1101" s="91"/>
      <c r="AJ1101" s="91"/>
      <c r="AK1101" s="91"/>
      <c r="AL1101" s="91"/>
      <c r="AM1101" s="91"/>
      <c r="AN1101" s="91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1"/>
      <c r="BG1101" s="91"/>
      <c r="BH1101" s="91"/>
      <c r="BI1101" s="91"/>
      <c r="BJ1101" s="91"/>
      <c r="BK1101" s="91"/>
      <c r="BL1101" s="91"/>
      <c r="BM1101" s="91"/>
    </row>
    <row r="1102" spans="13:65" x14ac:dyDescent="0.25">
      <c r="M1102" s="91"/>
      <c r="N1102" s="91"/>
      <c r="O1102" s="91"/>
      <c r="P1102" s="91"/>
      <c r="R1102" s="91"/>
      <c r="S1102" s="91"/>
      <c r="T1102" s="91"/>
      <c r="U1102" s="91"/>
      <c r="W1102" s="91"/>
      <c r="X1102" s="91"/>
      <c r="Y1102" s="91"/>
      <c r="Z1102" s="91"/>
      <c r="AA1102" s="91"/>
      <c r="AB1102" s="91"/>
      <c r="AC1102" s="91"/>
      <c r="AD1102" s="91"/>
      <c r="AE1102" s="91"/>
      <c r="AF1102" s="91"/>
      <c r="AG1102" s="91"/>
      <c r="AH1102" s="91"/>
      <c r="AI1102" s="91"/>
      <c r="AJ1102" s="91"/>
      <c r="AK1102" s="91"/>
      <c r="AL1102" s="91"/>
      <c r="AM1102" s="91"/>
      <c r="AN1102" s="91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1"/>
      <c r="BG1102" s="91"/>
      <c r="BH1102" s="91"/>
      <c r="BI1102" s="91"/>
      <c r="BJ1102" s="91"/>
      <c r="BK1102" s="91"/>
      <c r="BL1102" s="91"/>
      <c r="BM1102" s="91"/>
    </row>
    <row r="1103" spans="13:65" x14ac:dyDescent="0.25">
      <c r="M1103" s="91"/>
      <c r="N1103" s="91"/>
      <c r="O1103" s="91"/>
      <c r="P1103" s="91"/>
      <c r="R1103" s="91"/>
      <c r="S1103" s="91"/>
      <c r="T1103" s="91"/>
      <c r="U1103" s="91"/>
      <c r="W1103" s="91"/>
      <c r="X1103" s="91"/>
      <c r="Y1103" s="91"/>
      <c r="Z1103" s="91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91"/>
      <c r="AL1103" s="91"/>
      <c r="AM1103" s="91"/>
      <c r="AN1103" s="91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  <c r="BJ1103" s="91"/>
      <c r="BK1103" s="91"/>
      <c r="BL1103" s="91"/>
      <c r="BM1103" s="91"/>
    </row>
    <row r="1104" spans="13:65" x14ac:dyDescent="0.25">
      <c r="M1104" s="91"/>
      <c r="N1104" s="91"/>
      <c r="O1104" s="91"/>
      <c r="P1104" s="91"/>
      <c r="R1104" s="91"/>
      <c r="S1104" s="91"/>
      <c r="T1104" s="91"/>
      <c r="U1104" s="91"/>
      <c r="W1104" s="91"/>
      <c r="X1104" s="91"/>
      <c r="Y1104" s="91"/>
      <c r="Z1104" s="91"/>
      <c r="AA1104" s="91"/>
      <c r="AB1104" s="91"/>
      <c r="AC1104" s="91"/>
      <c r="AD1104" s="91"/>
      <c r="AE1104" s="91"/>
      <c r="AF1104" s="91"/>
      <c r="AG1104" s="91"/>
      <c r="AH1104" s="91"/>
      <c r="AI1104" s="91"/>
      <c r="AJ1104" s="91"/>
      <c r="AK1104" s="91"/>
      <c r="AL1104" s="91"/>
      <c r="AM1104" s="91"/>
      <c r="AN1104" s="91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/>
      <c r="BD1104" s="91"/>
      <c r="BE1104" s="91"/>
      <c r="BF1104" s="91"/>
      <c r="BG1104" s="91"/>
      <c r="BH1104" s="91"/>
      <c r="BI1104" s="91"/>
      <c r="BJ1104" s="91"/>
      <c r="BK1104" s="91"/>
      <c r="BL1104" s="91"/>
      <c r="BM1104" s="91"/>
    </row>
    <row r="1105" spans="13:65" x14ac:dyDescent="0.25">
      <c r="M1105" s="91"/>
      <c r="N1105" s="91"/>
      <c r="O1105" s="91"/>
      <c r="P1105" s="91"/>
      <c r="R1105" s="91"/>
      <c r="S1105" s="91"/>
      <c r="T1105" s="91"/>
      <c r="U1105" s="91"/>
      <c r="W1105" s="91"/>
      <c r="X1105" s="91"/>
      <c r="Y1105" s="91"/>
      <c r="Z1105" s="91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1"/>
      <c r="BG1105" s="91"/>
      <c r="BH1105" s="91"/>
      <c r="BI1105" s="91"/>
      <c r="BJ1105" s="91"/>
      <c r="BK1105" s="91"/>
      <c r="BL1105" s="91"/>
      <c r="BM1105" s="91"/>
    </row>
    <row r="1106" spans="13:65" x14ac:dyDescent="0.25">
      <c r="M1106" s="91"/>
      <c r="N1106" s="91"/>
      <c r="O1106" s="91"/>
      <c r="P1106" s="91"/>
      <c r="R1106" s="91"/>
      <c r="S1106" s="91"/>
      <c r="T1106" s="91"/>
      <c r="U1106" s="91"/>
      <c r="W1106" s="91"/>
      <c r="X1106" s="91"/>
      <c r="Y1106" s="91"/>
      <c r="Z1106" s="91"/>
      <c r="AA1106" s="91"/>
      <c r="AB1106" s="91"/>
      <c r="AC1106" s="91"/>
      <c r="AD1106" s="91"/>
      <c r="AE1106" s="91"/>
      <c r="AF1106" s="91"/>
      <c r="AG1106" s="91"/>
      <c r="AH1106" s="91"/>
      <c r="AI1106" s="91"/>
      <c r="AJ1106" s="91"/>
      <c r="AK1106" s="91"/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1"/>
      <c r="BG1106" s="91"/>
      <c r="BH1106" s="91"/>
      <c r="BI1106" s="91"/>
      <c r="BJ1106" s="91"/>
      <c r="BK1106" s="91"/>
      <c r="BL1106" s="91"/>
      <c r="BM1106" s="91"/>
    </row>
    <row r="1107" spans="13:65" x14ac:dyDescent="0.25">
      <c r="M1107" s="91"/>
      <c r="N1107" s="91"/>
      <c r="O1107" s="91"/>
      <c r="P1107" s="91"/>
      <c r="R1107" s="91"/>
      <c r="S1107" s="91"/>
      <c r="T1107" s="91"/>
      <c r="U1107" s="91"/>
      <c r="W1107" s="91"/>
      <c r="X1107" s="91"/>
      <c r="Y1107" s="91"/>
      <c r="Z1107" s="91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  <c r="BJ1107" s="91"/>
      <c r="BK1107" s="91"/>
      <c r="BL1107" s="91"/>
      <c r="BM1107" s="91"/>
    </row>
    <row r="1108" spans="13:65" x14ac:dyDescent="0.25">
      <c r="M1108" s="91"/>
      <c r="N1108" s="91"/>
      <c r="O1108" s="91"/>
      <c r="P1108" s="91"/>
      <c r="R1108" s="91"/>
      <c r="S1108" s="91"/>
      <c r="T1108" s="91"/>
      <c r="U1108" s="91"/>
      <c r="W1108" s="91"/>
      <c r="X1108" s="91"/>
      <c r="Y1108" s="91"/>
      <c r="Z1108" s="91"/>
      <c r="AA1108" s="91"/>
      <c r="AB1108" s="91"/>
      <c r="AC1108" s="91"/>
      <c r="AD1108" s="91"/>
      <c r="AE1108" s="91"/>
      <c r="AF1108" s="91"/>
      <c r="AG1108" s="91"/>
      <c r="AH1108" s="91"/>
      <c r="AI1108" s="91"/>
      <c r="AJ1108" s="91"/>
      <c r="AK1108" s="91"/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1"/>
      <c r="BG1108" s="91"/>
      <c r="BH1108" s="91"/>
      <c r="BI1108" s="91"/>
      <c r="BJ1108" s="91"/>
      <c r="BK1108" s="91"/>
      <c r="BL1108" s="91"/>
      <c r="BM1108" s="91"/>
    </row>
    <row r="1109" spans="13:65" x14ac:dyDescent="0.25">
      <c r="M1109" s="91"/>
      <c r="N1109" s="91"/>
      <c r="O1109" s="91"/>
      <c r="P1109" s="91"/>
      <c r="R1109" s="91"/>
      <c r="S1109" s="91"/>
      <c r="T1109" s="91"/>
      <c r="U1109" s="91"/>
      <c r="W1109" s="91"/>
      <c r="X1109" s="91"/>
      <c r="Y1109" s="91"/>
      <c r="Z1109" s="91"/>
      <c r="AA1109" s="91"/>
      <c r="AB1109" s="91"/>
      <c r="AC1109" s="91"/>
      <c r="AD1109" s="91"/>
      <c r="AE1109" s="91"/>
      <c r="AF1109" s="91"/>
      <c r="AG1109" s="91"/>
      <c r="AH1109" s="91"/>
      <c r="AI1109" s="91"/>
      <c r="AJ1109" s="91"/>
      <c r="AK1109" s="91"/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1"/>
      <c r="BG1109" s="91"/>
      <c r="BH1109" s="91"/>
      <c r="BI1109" s="91"/>
      <c r="BJ1109" s="91"/>
      <c r="BK1109" s="91"/>
      <c r="BL1109" s="91"/>
      <c r="BM1109" s="91"/>
    </row>
    <row r="1110" spans="13:65" x14ac:dyDescent="0.25">
      <c r="M1110" s="91"/>
      <c r="N1110" s="91"/>
      <c r="O1110" s="91"/>
      <c r="P1110" s="91"/>
      <c r="R1110" s="91"/>
      <c r="S1110" s="91"/>
      <c r="T1110" s="91"/>
      <c r="U1110" s="91"/>
      <c r="W1110" s="91"/>
      <c r="X1110" s="91"/>
      <c r="Y1110" s="91"/>
      <c r="Z1110" s="91"/>
      <c r="AA1110" s="91"/>
      <c r="AB1110" s="91"/>
      <c r="AC1110" s="91"/>
      <c r="AD1110" s="91"/>
      <c r="AE1110" s="91"/>
      <c r="AF1110" s="91"/>
      <c r="AG1110" s="91"/>
      <c r="AH1110" s="91"/>
      <c r="AI1110" s="91"/>
      <c r="AJ1110" s="91"/>
      <c r="AK1110" s="91"/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1"/>
      <c r="BG1110" s="91"/>
      <c r="BH1110" s="91"/>
      <c r="BI1110" s="91"/>
      <c r="BJ1110" s="91"/>
      <c r="BK1110" s="91"/>
      <c r="BL1110" s="91"/>
      <c r="BM1110" s="91"/>
    </row>
    <row r="1111" spans="13:65" x14ac:dyDescent="0.25">
      <c r="M1111" s="91"/>
      <c r="N1111" s="91"/>
      <c r="O1111" s="91"/>
      <c r="P1111" s="91"/>
      <c r="R1111" s="91"/>
      <c r="S1111" s="91"/>
      <c r="T1111" s="91"/>
      <c r="U1111" s="91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91"/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1"/>
      <c r="BG1111" s="91"/>
      <c r="BH1111" s="91"/>
      <c r="BI1111" s="91"/>
      <c r="BJ1111" s="91"/>
      <c r="BK1111" s="91"/>
      <c r="BL1111" s="91"/>
      <c r="BM1111" s="91"/>
    </row>
    <row r="1112" spans="13:65" x14ac:dyDescent="0.25">
      <c r="M1112" s="91"/>
      <c r="N1112" s="91"/>
      <c r="O1112" s="91"/>
      <c r="P1112" s="91"/>
      <c r="R1112" s="91"/>
      <c r="S1112" s="91"/>
      <c r="T1112" s="91"/>
      <c r="U1112" s="91"/>
      <c r="W1112" s="91"/>
      <c r="X1112" s="91"/>
      <c r="Y1112" s="91"/>
      <c r="Z1112" s="91"/>
      <c r="AA1112" s="91"/>
      <c r="AB1112" s="91"/>
      <c r="AC1112" s="91"/>
      <c r="AD1112" s="91"/>
      <c r="AE1112" s="91"/>
      <c r="AF1112" s="91"/>
      <c r="AG1112" s="91"/>
      <c r="AH1112" s="91"/>
      <c r="AI1112" s="91"/>
      <c r="AJ1112" s="91"/>
      <c r="AK1112" s="91"/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1"/>
      <c r="BG1112" s="91"/>
      <c r="BH1112" s="91"/>
      <c r="BI1112" s="91"/>
      <c r="BJ1112" s="91"/>
      <c r="BK1112" s="91"/>
      <c r="BL1112" s="91"/>
      <c r="BM1112" s="91"/>
    </row>
    <row r="1113" spans="13:65" x14ac:dyDescent="0.25">
      <c r="M1113" s="91"/>
      <c r="N1113" s="91"/>
      <c r="O1113" s="91"/>
      <c r="P1113" s="91"/>
      <c r="R1113" s="91"/>
      <c r="S1113" s="91"/>
      <c r="T1113" s="91"/>
      <c r="U1113" s="91"/>
      <c r="W1113" s="91"/>
      <c r="X1113" s="91"/>
      <c r="Y1113" s="91"/>
      <c r="Z1113" s="91"/>
      <c r="AA1113" s="91"/>
      <c r="AB1113" s="91"/>
      <c r="AC1113" s="91"/>
      <c r="AD1113" s="91"/>
      <c r="AE1113" s="91"/>
      <c r="AF1113" s="91"/>
      <c r="AG1113" s="91"/>
      <c r="AH1113" s="91"/>
      <c r="AI1113" s="91"/>
      <c r="AJ1113" s="91"/>
      <c r="AK1113" s="91"/>
      <c r="AL1113" s="91"/>
      <c r="AM1113" s="91"/>
      <c r="AN1113" s="91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1"/>
      <c r="BG1113" s="91"/>
      <c r="BH1113" s="91"/>
      <c r="BI1113" s="91"/>
      <c r="BJ1113" s="91"/>
      <c r="BK1113" s="91"/>
      <c r="BL1113" s="91"/>
      <c r="BM1113" s="91"/>
    </row>
    <row r="1114" spans="13:65" x14ac:dyDescent="0.25">
      <c r="M1114" s="91"/>
      <c r="N1114" s="91"/>
      <c r="O1114" s="91"/>
      <c r="P1114" s="91"/>
      <c r="R1114" s="91"/>
      <c r="S1114" s="91"/>
      <c r="T1114" s="91"/>
      <c r="U1114" s="91"/>
      <c r="W1114" s="91"/>
      <c r="X1114" s="91"/>
      <c r="Y1114" s="91"/>
      <c r="Z1114" s="91"/>
      <c r="AA1114" s="91"/>
      <c r="AB1114" s="91"/>
      <c r="AC1114" s="91"/>
      <c r="AD1114" s="91"/>
      <c r="AE1114" s="91"/>
      <c r="AF1114" s="91"/>
      <c r="AG1114" s="91"/>
      <c r="AH1114" s="91"/>
      <c r="AI1114" s="91"/>
      <c r="AJ1114" s="91"/>
      <c r="AK1114" s="91"/>
      <c r="AL1114" s="91"/>
      <c r="AM1114" s="91"/>
      <c r="AN1114" s="91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1"/>
      <c r="BG1114" s="91"/>
      <c r="BH1114" s="91"/>
      <c r="BI1114" s="91"/>
      <c r="BJ1114" s="91"/>
      <c r="BK1114" s="91"/>
      <c r="BL1114" s="91"/>
      <c r="BM1114" s="91"/>
    </row>
    <row r="1115" spans="13:65" x14ac:dyDescent="0.25">
      <c r="M1115" s="91"/>
      <c r="N1115" s="91"/>
      <c r="O1115" s="91"/>
      <c r="P1115" s="91"/>
      <c r="R1115" s="91"/>
      <c r="S1115" s="91"/>
      <c r="T1115" s="91"/>
      <c r="U1115" s="91"/>
      <c r="W1115" s="91"/>
      <c r="X1115" s="91"/>
      <c r="Y1115" s="91"/>
      <c r="Z1115" s="91"/>
      <c r="AA1115" s="91"/>
      <c r="AB1115" s="91"/>
      <c r="AC1115" s="91"/>
      <c r="AD1115" s="91"/>
      <c r="AE1115" s="91"/>
      <c r="AF1115" s="91"/>
      <c r="AG1115" s="91"/>
      <c r="AH1115" s="91"/>
      <c r="AI1115" s="91"/>
      <c r="AJ1115" s="91"/>
      <c r="AK1115" s="91"/>
      <c r="AL1115" s="91"/>
      <c r="AM1115" s="91"/>
      <c r="AN1115" s="91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1"/>
      <c r="BG1115" s="91"/>
      <c r="BH1115" s="91"/>
      <c r="BI1115" s="91"/>
      <c r="BJ1115" s="91"/>
      <c r="BK1115" s="91"/>
      <c r="BL1115" s="91"/>
      <c r="BM1115" s="91"/>
    </row>
    <row r="1116" spans="13:65" x14ac:dyDescent="0.25">
      <c r="M1116" s="91"/>
      <c r="N1116" s="91"/>
      <c r="O1116" s="91"/>
      <c r="P1116" s="91"/>
      <c r="R1116" s="91"/>
      <c r="S1116" s="91"/>
      <c r="T1116" s="91"/>
      <c r="U1116" s="91"/>
      <c r="W1116" s="91"/>
      <c r="X1116" s="91"/>
      <c r="Y1116" s="91"/>
      <c r="Z1116" s="91"/>
      <c r="AA1116" s="91"/>
      <c r="AB1116" s="91"/>
      <c r="AC1116" s="91"/>
      <c r="AD1116" s="91"/>
      <c r="AE1116" s="91"/>
      <c r="AF1116" s="91"/>
      <c r="AG1116" s="91"/>
      <c r="AH1116" s="91"/>
      <c r="AI1116" s="91"/>
      <c r="AJ1116" s="91"/>
      <c r="AK1116" s="91"/>
      <c r="AL1116" s="91"/>
      <c r="AM1116" s="91"/>
      <c r="AN1116" s="91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  <c r="BF1116" s="91"/>
      <c r="BG1116" s="91"/>
      <c r="BH1116" s="91"/>
      <c r="BI1116" s="91"/>
      <c r="BJ1116" s="91"/>
      <c r="BK1116" s="91"/>
      <c r="BL1116" s="91"/>
      <c r="BM1116" s="91"/>
    </row>
    <row r="1117" spans="13:65" x14ac:dyDescent="0.25">
      <c r="M1117" s="91"/>
      <c r="N1117" s="91"/>
      <c r="O1117" s="91"/>
      <c r="P1117" s="91"/>
      <c r="R1117" s="91"/>
      <c r="S1117" s="91"/>
      <c r="T1117" s="91"/>
      <c r="U1117" s="91"/>
      <c r="W1117" s="91"/>
      <c r="X1117" s="91"/>
      <c r="Y1117" s="91"/>
      <c r="Z1117" s="91"/>
      <c r="AA1117" s="91"/>
      <c r="AB1117" s="91"/>
      <c r="AC1117" s="91"/>
      <c r="AD1117" s="91"/>
      <c r="AE1117" s="91"/>
      <c r="AF1117" s="91"/>
      <c r="AG1117" s="91"/>
      <c r="AH1117" s="91"/>
      <c r="AI1117" s="91"/>
      <c r="AJ1117" s="91"/>
      <c r="AK1117" s="91"/>
      <c r="AL1117" s="91"/>
      <c r="AM1117" s="91"/>
      <c r="AN1117" s="91"/>
      <c r="AO1117" s="91"/>
      <c r="AP1117" s="91"/>
      <c r="AQ1117" s="91"/>
      <c r="AR1117" s="91"/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91"/>
      <c r="BC1117" s="91"/>
      <c r="BD1117" s="91"/>
      <c r="BE1117" s="91"/>
      <c r="BF1117" s="91"/>
      <c r="BG1117" s="91"/>
      <c r="BH1117" s="91"/>
      <c r="BI1117" s="91"/>
      <c r="BJ1117" s="91"/>
      <c r="BK1117" s="91"/>
      <c r="BL1117" s="91"/>
      <c r="BM1117" s="91"/>
    </row>
    <row r="1118" spans="13:65" x14ac:dyDescent="0.25">
      <c r="M1118" s="91"/>
      <c r="N1118" s="91"/>
      <c r="O1118" s="91"/>
      <c r="P1118" s="91"/>
      <c r="R1118" s="91"/>
      <c r="S1118" s="91"/>
      <c r="T1118" s="91"/>
      <c r="U1118" s="91"/>
      <c r="W1118" s="91"/>
      <c r="X1118" s="91"/>
      <c r="Y1118" s="91"/>
      <c r="Z1118" s="91"/>
      <c r="AA1118" s="91"/>
      <c r="AB1118" s="91"/>
      <c r="AC1118" s="91"/>
      <c r="AD1118" s="91"/>
      <c r="AE1118" s="91"/>
      <c r="AF1118" s="91"/>
      <c r="AG1118" s="91"/>
      <c r="AH1118" s="91"/>
      <c r="AI1118" s="91"/>
      <c r="AJ1118" s="91"/>
      <c r="AK1118" s="91"/>
      <c r="AL1118" s="91"/>
      <c r="AM1118" s="91"/>
      <c r="AN1118" s="91"/>
      <c r="AO1118" s="91"/>
      <c r="AP1118" s="91"/>
      <c r="AQ1118" s="91"/>
      <c r="AR1118" s="91"/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91"/>
      <c r="BC1118" s="91"/>
      <c r="BD1118" s="91"/>
      <c r="BE1118" s="91"/>
      <c r="BF1118" s="91"/>
      <c r="BG1118" s="91"/>
      <c r="BH1118" s="91"/>
      <c r="BI1118" s="91"/>
      <c r="BJ1118" s="91"/>
      <c r="BK1118" s="91"/>
      <c r="BL1118" s="91"/>
      <c r="BM1118" s="91"/>
    </row>
    <row r="1119" spans="13:65" x14ac:dyDescent="0.25">
      <c r="M1119" s="91"/>
      <c r="N1119" s="91"/>
      <c r="O1119" s="91"/>
      <c r="P1119" s="91"/>
      <c r="R1119" s="91"/>
      <c r="S1119" s="91"/>
      <c r="T1119" s="91"/>
      <c r="U1119" s="91"/>
      <c r="W1119" s="91"/>
      <c r="X1119" s="91"/>
      <c r="Y1119" s="91"/>
      <c r="Z1119" s="91"/>
      <c r="AA1119" s="91"/>
      <c r="AB1119" s="91"/>
      <c r="AC1119" s="91"/>
      <c r="AD1119" s="91"/>
      <c r="AE1119" s="91"/>
      <c r="AF1119" s="91"/>
      <c r="AG1119" s="91"/>
      <c r="AH1119" s="91"/>
      <c r="AI1119" s="91"/>
      <c r="AJ1119" s="91"/>
      <c r="AK1119" s="91"/>
      <c r="AL1119" s="91"/>
      <c r="AM1119" s="91"/>
      <c r="AN1119" s="91"/>
      <c r="AO1119" s="91"/>
      <c r="AP1119" s="91"/>
      <c r="AQ1119" s="91"/>
      <c r="AR1119" s="91"/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91"/>
      <c r="BC1119" s="91"/>
      <c r="BD1119" s="91"/>
      <c r="BE1119" s="91"/>
      <c r="BF1119" s="91"/>
      <c r="BG1119" s="91"/>
      <c r="BH1119" s="91"/>
      <c r="BI1119" s="91"/>
      <c r="BJ1119" s="91"/>
      <c r="BK1119" s="91"/>
      <c r="BL1119" s="91"/>
      <c r="BM1119" s="91"/>
    </row>
    <row r="1120" spans="13:65" x14ac:dyDescent="0.25">
      <c r="M1120" s="91"/>
      <c r="N1120" s="91"/>
      <c r="O1120" s="91"/>
      <c r="P1120" s="91"/>
      <c r="R1120" s="91"/>
      <c r="S1120" s="91"/>
      <c r="T1120" s="91"/>
      <c r="U1120" s="91"/>
      <c r="W1120" s="91"/>
      <c r="X1120" s="91"/>
      <c r="Y1120" s="91"/>
      <c r="Z1120" s="91"/>
      <c r="AA1120" s="91"/>
      <c r="AB1120" s="91"/>
      <c r="AC1120" s="91"/>
      <c r="AD1120" s="91"/>
      <c r="AE1120" s="91"/>
      <c r="AF1120" s="91"/>
      <c r="AG1120" s="91"/>
      <c r="AH1120" s="91"/>
      <c r="AI1120" s="91"/>
      <c r="AJ1120" s="91"/>
      <c r="AK1120" s="91"/>
      <c r="AL1120" s="91"/>
      <c r="AM1120" s="91"/>
      <c r="AN1120" s="91"/>
      <c r="AO1120" s="91"/>
      <c r="AP1120" s="91"/>
      <c r="AQ1120" s="91"/>
      <c r="AR1120" s="91"/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91"/>
      <c r="BC1120" s="91"/>
      <c r="BD1120" s="91"/>
      <c r="BE1120" s="91"/>
      <c r="BF1120" s="91"/>
      <c r="BG1120" s="91"/>
      <c r="BH1120" s="91"/>
      <c r="BI1120" s="91"/>
      <c r="BJ1120" s="91"/>
      <c r="BK1120" s="91"/>
      <c r="BL1120" s="91"/>
      <c r="BM1120" s="91"/>
    </row>
    <row r="1121" spans="13:65" x14ac:dyDescent="0.25">
      <c r="M1121" s="91"/>
      <c r="N1121" s="91"/>
      <c r="O1121" s="91"/>
      <c r="P1121" s="91"/>
      <c r="R1121" s="91"/>
      <c r="S1121" s="91"/>
      <c r="T1121" s="91"/>
      <c r="U1121" s="91"/>
      <c r="W1121" s="91"/>
      <c r="X1121" s="91"/>
      <c r="Y1121" s="91"/>
      <c r="Z1121" s="91"/>
      <c r="AA1121" s="91"/>
      <c r="AB1121" s="91"/>
      <c r="AC1121" s="91"/>
      <c r="AD1121" s="91"/>
      <c r="AE1121" s="91"/>
      <c r="AF1121" s="91"/>
      <c r="AG1121" s="91"/>
      <c r="AH1121" s="91"/>
      <c r="AI1121" s="91"/>
      <c r="AJ1121" s="91"/>
      <c r="AK1121" s="91"/>
      <c r="AL1121" s="91"/>
      <c r="AM1121" s="91"/>
      <c r="AN1121" s="91"/>
      <c r="AO1121" s="91"/>
      <c r="AP1121" s="91"/>
      <c r="AQ1121" s="91"/>
      <c r="AR1121" s="91"/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91"/>
      <c r="BC1121" s="91"/>
      <c r="BD1121" s="91"/>
      <c r="BE1121" s="91"/>
      <c r="BF1121" s="91"/>
      <c r="BG1121" s="91"/>
      <c r="BH1121" s="91"/>
      <c r="BI1121" s="91"/>
      <c r="BJ1121" s="91"/>
      <c r="BK1121" s="91"/>
      <c r="BL1121" s="91"/>
      <c r="BM1121" s="91"/>
    </row>
    <row r="1122" spans="13:65" x14ac:dyDescent="0.25">
      <c r="M1122" s="91"/>
      <c r="N1122" s="91"/>
      <c r="O1122" s="91"/>
      <c r="P1122" s="91"/>
      <c r="R1122" s="91"/>
      <c r="S1122" s="91"/>
      <c r="T1122" s="91"/>
      <c r="U1122" s="91"/>
      <c r="W1122" s="91"/>
      <c r="X1122" s="91"/>
      <c r="Y1122" s="91"/>
      <c r="Z1122" s="91"/>
      <c r="AA1122" s="91"/>
      <c r="AB1122" s="91"/>
      <c r="AC1122" s="91"/>
      <c r="AD1122" s="91"/>
      <c r="AE1122" s="91"/>
      <c r="AF1122" s="91"/>
      <c r="AG1122" s="91"/>
      <c r="AH1122" s="91"/>
      <c r="AI1122" s="91"/>
      <c r="AJ1122" s="91"/>
      <c r="AK1122" s="91"/>
      <c r="AL1122" s="91"/>
      <c r="AM1122" s="91"/>
      <c r="AN1122" s="91"/>
      <c r="AO1122" s="91"/>
      <c r="AP1122" s="91"/>
      <c r="AQ1122" s="91"/>
      <c r="AR1122" s="91"/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91"/>
      <c r="BC1122" s="91"/>
      <c r="BD1122" s="91"/>
      <c r="BE1122" s="91"/>
      <c r="BF1122" s="91"/>
      <c r="BG1122" s="91"/>
      <c r="BH1122" s="91"/>
      <c r="BI1122" s="91"/>
      <c r="BJ1122" s="91"/>
      <c r="BK1122" s="91"/>
      <c r="BL1122" s="91"/>
      <c r="BM1122" s="91"/>
    </row>
    <row r="1123" spans="13:65" x14ac:dyDescent="0.25">
      <c r="M1123" s="91"/>
      <c r="N1123" s="91"/>
      <c r="O1123" s="91"/>
      <c r="P1123" s="91"/>
      <c r="R1123" s="91"/>
      <c r="S1123" s="91"/>
      <c r="T1123" s="91"/>
      <c r="U1123" s="91"/>
      <c r="W1123" s="91"/>
      <c r="X1123" s="91"/>
      <c r="Y1123" s="91"/>
      <c r="Z1123" s="91"/>
      <c r="AA1123" s="91"/>
      <c r="AB1123" s="91"/>
      <c r="AC1123" s="91"/>
      <c r="AD1123" s="91"/>
      <c r="AE1123" s="91"/>
      <c r="AF1123" s="91"/>
      <c r="AG1123" s="91"/>
      <c r="AH1123" s="91"/>
      <c r="AI1123" s="91"/>
      <c r="AJ1123" s="91"/>
      <c r="AK1123" s="91"/>
      <c r="AL1123" s="91"/>
      <c r="AM1123" s="91"/>
      <c r="AN1123" s="91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  <c r="BF1123" s="91"/>
      <c r="BG1123" s="91"/>
      <c r="BH1123" s="91"/>
      <c r="BI1123" s="91"/>
      <c r="BJ1123" s="91"/>
      <c r="BK1123" s="91"/>
      <c r="BL1123" s="91"/>
      <c r="BM1123" s="91"/>
    </row>
    <row r="1124" spans="13:65" x14ac:dyDescent="0.25">
      <c r="M1124" s="91"/>
      <c r="N1124" s="91"/>
      <c r="O1124" s="91"/>
      <c r="P1124" s="91"/>
      <c r="R1124" s="91"/>
      <c r="S1124" s="91"/>
      <c r="T1124" s="91"/>
      <c r="U1124" s="91"/>
      <c r="W1124" s="91"/>
      <c r="X1124" s="91"/>
      <c r="Y1124" s="91"/>
      <c r="Z1124" s="91"/>
      <c r="AA1124" s="91"/>
      <c r="AB1124" s="91"/>
      <c r="AC1124" s="91"/>
      <c r="AD1124" s="91"/>
      <c r="AE1124" s="91"/>
      <c r="AF1124" s="91"/>
      <c r="AG1124" s="91"/>
      <c r="AH1124" s="91"/>
      <c r="AI1124" s="91"/>
      <c r="AJ1124" s="91"/>
      <c r="AK1124" s="91"/>
      <c r="AL1124" s="91"/>
      <c r="AM1124" s="91"/>
      <c r="AN1124" s="91"/>
      <c r="AO1124" s="91"/>
      <c r="AP1124" s="91"/>
      <c r="AQ1124" s="91"/>
      <c r="AR1124" s="91"/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91"/>
      <c r="BC1124" s="91"/>
      <c r="BD1124" s="91"/>
      <c r="BE1124" s="91"/>
      <c r="BF1124" s="91"/>
      <c r="BG1124" s="91"/>
      <c r="BH1124" s="91"/>
      <c r="BI1124" s="91"/>
      <c r="BJ1124" s="91"/>
      <c r="BK1124" s="91"/>
      <c r="BL1124" s="91"/>
      <c r="BM1124" s="91"/>
    </row>
    <row r="1125" spans="13:65" x14ac:dyDescent="0.25">
      <c r="M1125" s="91"/>
      <c r="N1125" s="91"/>
      <c r="O1125" s="91"/>
      <c r="P1125" s="91"/>
      <c r="R1125" s="91"/>
      <c r="S1125" s="91"/>
      <c r="T1125" s="91"/>
      <c r="U1125" s="91"/>
      <c r="W1125" s="91"/>
      <c r="X1125" s="91"/>
      <c r="Y1125" s="91"/>
      <c r="Z1125" s="91"/>
      <c r="AA1125" s="91"/>
      <c r="AB1125" s="91"/>
      <c r="AC1125" s="91"/>
      <c r="AD1125" s="91"/>
      <c r="AE1125" s="91"/>
      <c r="AF1125" s="91"/>
      <c r="AG1125" s="91"/>
      <c r="AH1125" s="91"/>
      <c r="AI1125" s="91"/>
      <c r="AJ1125" s="91"/>
      <c r="AK1125" s="91"/>
      <c r="AL1125" s="91"/>
      <c r="AM1125" s="91"/>
      <c r="AN1125" s="91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  <c r="BF1125" s="91"/>
      <c r="BG1125" s="91"/>
      <c r="BH1125" s="91"/>
      <c r="BI1125" s="91"/>
      <c r="BJ1125" s="91"/>
      <c r="BK1125" s="91"/>
      <c r="BL1125" s="91"/>
      <c r="BM1125" s="91"/>
    </row>
    <row r="1126" spans="13:65" x14ac:dyDescent="0.25">
      <c r="M1126" s="91"/>
      <c r="N1126" s="91"/>
      <c r="O1126" s="91"/>
      <c r="P1126" s="91"/>
      <c r="R1126" s="91"/>
      <c r="S1126" s="91"/>
      <c r="T1126" s="91"/>
      <c r="U1126" s="91"/>
      <c r="W1126" s="91"/>
      <c r="X1126" s="91"/>
      <c r="Y1126" s="91"/>
      <c r="Z1126" s="91"/>
      <c r="AA1126" s="91"/>
      <c r="AB1126" s="91"/>
      <c r="AC1126" s="91"/>
      <c r="AD1126" s="91"/>
      <c r="AE1126" s="91"/>
      <c r="AF1126" s="91"/>
      <c r="AG1126" s="91"/>
      <c r="AH1126" s="91"/>
      <c r="AI1126" s="91"/>
      <c r="AJ1126" s="91"/>
      <c r="AK1126" s="91"/>
      <c r="AL1126" s="91"/>
      <c r="AM1126" s="91"/>
      <c r="AN1126" s="91"/>
      <c r="AO1126" s="91"/>
      <c r="AP1126" s="91"/>
      <c r="AQ1126" s="91"/>
      <c r="AR1126" s="91"/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91"/>
      <c r="BC1126" s="91"/>
      <c r="BD1126" s="91"/>
      <c r="BE1126" s="91"/>
      <c r="BF1126" s="91"/>
      <c r="BG1126" s="91"/>
      <c r="BH1126" s="91"/>
      <c r="BI1126" s="91"/>
      <c r="BJ1126" s="91"/>
      <c r="BK1126" s="91"/>
      <c r="BL1126" s="91"/>
      <c r="BM1126" s="91"/>
    </row>
    <row r="1127" spans="13:65" x14ac:dyDescent="0.25">
      <c r="M1127" s="91"/>
      <c r="N1127" s="91"/>
      <c r="O1127" s="91"/>
      <c r="P1127" s="91"/>
      <c r="R1127" s="91"/>
      <c r="S1127" s="91"/>
      <c r="T1127" s="91"/>
      <c r="U1127" s="91"/>
      <c r="W1127" s="91"/>
      <c r="X1127" s="91"/>
      <c r="Y1127" s="91"/>
      <c r="Z1127" s="91"/>
      <c r="AA1127" s="91"/>
      <c r="AB1127" s="91"/>
      <c r="AC1127" s="91"/>
      <c r="AD1127" s="91"/>
      <c r="AE1127" s="91"/>
      <c r="AF1127" s="91"/>
      <c r="AG1127" s="91"/>
      <c r="AH1127" s="91"/>
      <c r="AI1127" s="91"/>
      <c r="AJ1127" s="91"/>
      <c r="AK1127" s="91"/>
      <c r="AL1127" s="91"/>
      <c r="AM1127" s="91"/>
      <c r="AN1127" s="91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  <c r="BF1127" s="91"/>
      <c r="BG1127" s="91"/>
      <c r="BH1127" s="91"/>
      <c r="BI1127" s="91"/>
      <c r="BJ1127" s="91"/>
      <c r="BK1127" s="91"/>
      <c r="BL1127" s="91"/>
      <c r="BM1127" s="91"/>
    </row>
    <row r="1128" spans="13:65" x14ac:dyDescent="0.25">
      <c r="M1128" s="91"/>
      <c r="N1128" s="91"/>
      <c r="O1128" s="91"/>
      <c r="P1128" s="91"/>
      <c r="R1128" s="91"/>
      <c r="S1128" s="91"/>
      <c r="T1128" s="91"/>
      <c r="U1128" s="91"/>
      <c r="W1128" s="91"/>
      <c r="X1128" s="91"/>
      <c r="Y1128" s="91"/>
      <c r="Z1128" s="91"/>
      <c r="AA1128" s="91"/>
      <c r="AB1128" s="91"/>
      <c r="AC1128" s="91"/>
      <c r="AD1128" s="91"/>
      <c r="AE1128" s="91"/>
      <c r="AF1128" s="91"/>
      <c r="AG1128" s="91"/>
      <c r="AH1128" s="91"/>
      <c r="AI1128" s="91"/>
      <c r="AJ1128" s="91"/>
      <c r="AK1128" s="91"/>
      <c r="AL1128" s="91"/>
      <c r="AM1128" s="91"/>
      <c r="AN1128" s="91"/>
      <c r="AO1128" s="91"/>
      <c r="AP1128" s="91"/>
      <c r="AQ1128" s="91"/>
      <c r="AR1128" s="91"/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91"/>
      <c r="BC1128" s="91"/>
      <c r="BD1128" s="91"/>
      <c r="BE1128" s="91"/>
      <c r="BF1128" s="91"/>
      <c r="BG1128" s="91"/>
      <c r="BH1128" s="91"/>
      <c r="BI1128" s="91"/>
      <c r="BJ1128" s="91"/>
      <c r="BK1128" s="91"/>
      <c r="BL1128" s="91"/>
      <c r="BM1128" s="91"/>
    </row>
    <row r="1129" spans="13:65" x14ac:dyDescent="0.25">
      <c r="M1129" s="91"/>
      <c r="N1129" s="91"/>
      <c r="O1129" s="91"/>
      <c r="P1129" s="91"/>
      <c r="R1129" s="91"/>
      <c r="S1129" s="91"/>
      <c r="T1129" s="91"/>
      <c r="U1129" s="91"/>
      <c r="W1129" s="91"/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91"/>
      <c r="AH1129" s="91"/>
      <c r="AI1129" s="91"/>
      <c r="AJ1129" s="91"/>
      <c r="AK1129" s="91"/>
      <c r="AL1129" s="91"/>
      <c r="AM1129" s="91"/>
      <c r="AN1129" s="91"/>
      <c r="AO1129" s="91"/>
      <c r="AP1129" s="91"/>
      <c r="AQ1129" s="91"/>
      <c r="AR1129" s="91"/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91"/>
      <c r="BC1129" s="91"/>
      <c r="BD1129" s="91"/>
      <c r="BE1129" s="91"/>
      <c r="BF1129" s="91"/>
      <c r="BG1129" s="91"/>
      <c r="BH1129" s="91"/>
      <c r="BI1129" s="91"/>
      <c r="BJ1129" s="91"/>
      <c r="BK1129" s="91"/>
      <c r="BL1129" s="91"/>
      <c r="BM1129" s="91"/>
    </row>
    <row r="1130" spans="13:65" x14ac:dyDescent="0.25">
      <c r="M1130" s="91"/>
      <c r="N1130" s="91"/>
      <c r="O1130" s="91"/>
      <c r="P1130" s="91"/>
      <c r="R1130" s="91"/>
      <c r="S1130" s="91"/>
      <c r="T1130" s="91"/>
      <c r="U1130" s="91"/>
      <c r="W1130" s="91"/>
      <c r="X1130" s="91"/>
      <c r="Y1130" s="91"/>
      <c r="Z1130" s="91"/>
      <c r="AA1130" s="91"/>
      <c r="AB1130" s="91"/>
      <c r="AC1130" s="91"/>
      <c r="AD1130" s="91"/>
      <c r="AE1130" s="91"/>
      <c r="AF1130" s="91"/>
      <c r="AG1130" s="91"/>
      <c r="AH1130" s="91"/>
      <c r="AI1130" s="91"/>
      <c r="AJ1130" s="91"/>
      <c r="AK1130" s="91"/>
      <c r="AL1130" s="91"/>
      <c r="AM1130" s="91"/>
      <c r="AN1130" s="91"/>
      <c r="AO1130" s="91"/>
      <c r="AP1130" s="91"/>
      <c r="AQ1130" s="91"/>
      <c r="AR1130" s="91"/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91"/>
      <c r="BC1130" s="91"/>
      <c r="BD1130" s="91"/>
      <c r="BE1130" s="91"/>
      <c r="BF1130" s="91"/>
      <c r="BG1130" s="91"/>
      <c r="BH1130" s="91"/>
      <c r="BI1130" s="91"/>
      <c r="BJ1130" s="91"/>
      <c r="BK1130" s="91"/>
      <c r="BL1130" s="91"/>
      <c r="BM1130" s="91"/>
    </row>
    <row r="1131" spans="13:65" x14ac:dyDescent="0.25">
      <c r="M1131" s="91"/>
      <c r="N1131" s="91"/>
      <c r="O1131" s="91"/>
      <c r="P1131" s="91"/>
      <c r="R1131" s="91"/>
      <c r="S1131" s="91"/>
      <c r="T1131" s="91"/>
      <c r="U1131" s="91"/>
      <c r="W1131" s="91"/>
      <c r="X1131" s="91"/>
      <c r="Y1131" s="91"/>
      <c r="Z1131" s="91"/>
      <c r="AA1131" s="91"/>
      <c r="AB1131" s="91"/>
      <c r="AC1131" s="91"/>
      <c r="AD1131" s="91"/>
      <c r="AE1131" s="91"/>
      <c r="AF1131" s="91"/>
      <c r="AG1131" s="91"/>
      <c r="AH1131" s="91"/>
      <c r="AI1131" s="91"/>
      <c r="AJ1131" s="91"/>
      <c r="AK1131" s="91"/>
      <c r="AL1131" s="91"/>
      <c r="AM1131" s="91"/>
      <c r="AN1131" s="91"/>
      <c r="AO1131" s="91"/>
      <c r="AP1131" s="91"/>
      <c r="AQ1131" s="91"/>
      <c r="AR1131" s="91"/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91"/>
      <c r="BC1131" s="91"/>
      <c r="BD1131" s="91"/>
      <c r="BE1131" s="91"/>
      <c r="BF1131" s="91"/>
      <c r="BG1131" s="91"/>
      <c r="BH1131" s="91"/>
      <c r="BI1131" s="91"/>
      <c r="BJ1131" s="91"/>
      <c r="BK1131" s="91"/>
      <c r="BL1131" s="91"/>
      <c r="BM1131" s="91"/>
    </row>
    <row r="1132" spans="13:65" x14ac:dyDescent="0.25">
      <c r="M1132" s="91"/>
      <c r="N1132" s="91"/>
      <c r="O1132" s="91"/>
      <c r="P1132" s="91"/>
      <c r="R1132" s="91"/>
      <c r="S1132" s="91"/>
      <c r="T1132" s="91"/>
      <c r="U1132" s="91"/>
      <c r="W1132" s="91"/>
      <c r="X1132" s="91"/>
      <c r="Y1132" s="91"/>
      <c r="Z1132" s="91"/>
      <c r="AA1132" s="91"/>
      <c r="AB1132" s="91"/>
      <c r="AC1132" s="91"/>
      <c r="AD1132" s="91"/>
      <c r="AE1132" s="91"/>
      <c r="AF1132" s="91"/>
      <c r="AG1132" s="91"/>
      <c r="AH1132" s="91"/>
      <c r="AI1132" s="91"/>
      <c r="AJ1132" s="91"/>
      <c r="AK1132" s="91"/>
      <c r="AL1132" s="91"/>
      <c r="AM1132" s="91"/>
      <c r="AN1132" s="91"/>
      <c r="AO1132" s="91"/>
      <c r="AP1132" s="91"/>
      <c r="AQ1132" s="91"/>
      <c r="AR1132" s="91"/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91"/>
      <c r="BC1132" s="91"/>
      <c r="BD1132" s="91"/>
      <c r="BE1132" s="91"/>
      <c r="BF1132" s="91"/>
      <c r="BG1132" s="91"/>
      <c r="BH1132" s="91"/>
      <c r="BI1132" s="91"/>
      <c r="BJ1132" s="91"/>
      <c r="BK1132" s="91"/>
      <c r="BL1132" s="91"/>
      <c r="BM1132" s="91"/>
    </row>
    <row r="1133" spans="13:65" x14ac:dyDescent="0.25">
      <c r="M1133" s="91"/>
      <c r="N1133" s="91"/>
      <c r="O1133" s="91"/>
      <c r="P1133" s="91"/>
      <c r="R1133" s="91"/>
      <c r="S1133" s="91"/>
      <c r="T1133" s="91"/>
      <c r="U1133" s="91"/>
      <c r="W1133" s="91"/>
      <c r="X1133" s="91"/>
      <c r="Y1133" s="91"/>
      <c r="Z1133" s="91"/>
      <c r="AA1133" s="91"/>
      <c r="AB1133" s="91"/>
      <c r="AC1133" s="91"/>
      <c r="AD1133" s="91"/>
      <c r="AE1133" s="91"/>
      <c r="AF1133" s="91"/>
      <c r="AG1133" s="91"/>
      <c r="AH1133" s="91"/>
      <c r="AI1133" s="91"/>
      <c r="AJ1133" s="91"/>
      <c r="AK1133" s="91"/>
      <c r="AL1133" s="91"/>
      <c r="AM1133" s="91"/>
      <c r="AN1133" s="91"/>
      <c r="AO1133" s="91"/>
      <c r="AP1133" s="91"/>
      <c r="AQ1133" s="91"/>
      <c r="AR1133" s="91"/>
      <c r="AS1133" s="91"/>
      <c r="AT1133" s="91"/>
      <c r="AU1133" s="91"/>
      <c r="AV1133" s="91"/>
      <c r="AW1133" s="91"/>
      <c r="AX1133" s="91"/>
      <c r="AY1133" s="91"/>
      <c r="AZ1133" s="91"/>
      <c r="BA1133" s="91"/>
      <c r="BB1133" s="91"/>
      <c r="BC1133" s="91"/>
      <c r="BD1133" s="91"/>
      <c r="BE1133" s="91"/>
      <c r="BF1133" s="91"/>
      <c r="BG1133" s="91"/>
      <c r="BH1133" s="91"/>
      <c r="BI1133" s="91"/>
      <c r="BJ1133" s="91"/>
      <c r="BK1133" s="91"/>
      <c r="BL1133" s="91"/>
      <c r="BM1133" s="91"/>
    </row>
    <row r="1134" spans="13:65" x14ac:dyDescent="0.25">
      <c r="M1134" s="91"/>
      <c r="N1134" s="91"/>
      <c r="O1134" s="91"/>
      <c r="P1134" s="91"/>
      <c r="R1134" s="91"/>
      <c r="S1134" s="91"/>
      <c r="T1134" s="91"/>
      <c r="U1134" s="91"/>
      <c r="W1134" s="91"/>
      <c r="X1134" s="91"/>
      <c r="Y1134" s="91"/>
      <c r="Z1134" s="91"/>
      <c r="AA1134" s="91"/>
      <c r="AB1134" s="91"/>
      <c r="AC1134" s="91"/>
      <c r="AD1134" s="91"/>
      <c r="AE1134" s="91"/>
      <c r="AF1134" s="91"/>
      <c r="AG1134" s="91"/>
      <c r="AH1134" s="91"/>
      <c r="AI1134" s="91"/>
      <c r="AJ1134" s="91"/>
      <c r="AK1134" s="91"/>
      <c r="AL1134" s="91"/>
      <c r="AM1134" s="91"/>
      <c r="AN1134" s="91"/>
      <c r="AO1134" s="91"/>
      <c r="AP1134" s="91"/>
      <c r="AQ1134" s="91"/>
      <c r="AR1134" s="91"/>
      <c r="AS1134" s="91"/>
      <c r="AT1134" s="91"/>
      <c r="AU1134" s="91"/>
      <c r="AV1134" s="91"/>
      <c r="AW1134" s="91"/>
      <c r="AX1134" s="91"/>
      <c r="AY1134" s="91"/>
      <c r="AZ1134" s="91"/>
      <c r="BA1134" s="91"/>
      <c r="BB1134" s="91"/>
      <c r="BC1134" s="91"/>
      <c r="BD1134" s="91"/>
      <c r="BE1134" s="91"/>
      <c r="BF1134" s="91"/>
      <c r="BG1134" s="91"/>
      <c r="BH1134" s="91"/>
      <c r="BI1134" s="91"/>
      <c r="BJ1134" s="91"/>
      <c r="BK1134" s="91"/>
      <c r="BL1134" s="91"/>
      <c r="BM1134" s="91"/>
    </row>
    <row r="1135" spans="13:65" x14ac:dyDescent="0.25">
      <c r="M1135" s="91"/>
      <c r="N1135" s="91"/>
      <c r="O1135" s="91"/>
      <c r="P1135" s="91"/>
      <c r="R1135" s="91"/>
      <c r="S1135" s="91"/>
      <c r="T1135" s="91"/>
      <c r="U1135" s="91"/>
      <c r="W1135" s="91"/>
      <c r="X1135" s="91"/>
      <c r="Y1135" s="91"/>
      <c r="Z1135" s="91"/>
      <c r="AA1135" s="91"/>
      <c r="AB1135" s="91"/>
      <c r="AC1135" s="91"/>
      <c r="AD1135" s="91"/>
      <c r="AE1135" s="91"/>
      <c r="AF1135" s="91"/>
      <c r="AG1135" s="91"/>
      <c r="AH1135" s="91"/>
      <c r="AI1135" s="91"/>
      <c r="AJ1135" s="91"/>
      <c r="AK1135" s="91"/>
      <c r="AL1135" s="91"/>
      <c r="AM1135" s="91"/>
      <c r="AN1135" s="91"/>
      <c r="AO1135" s="91"/>
      <c r="AP1135" s="91"/>
      <c r="AQ1135" s="91"/>
      <c r="AR1135" s="91"/>
      <c r="AS1135" s="91"/>
      <c r="AT1135" s="91"/>
      <c r="AU1135" s="91"/>
      <c r="AV1135" s="91"/>
      <c r="AW1135" s="91"/>
      <c r="AX1135" s="91"/>
      <c r="AY1135" s="91"/>
      <c r="AZ1135" s="91"/>
      <c r="BA1135" s="91"/>
      <c r="BB1135" s="91"/>
      <c r="BC1135" s="91"/>
      <c r="BD1135" s="91"/>
      <c r="BE1135" s="91"/>
      <c r="BF1135" s="91"/>
      <c r="BG1135" s="91"/>
      <c r="BH1135" s="91"/>
      <c r="BI1135" s="91"/>
      <c r="BJ1135" s="91"/>
      <c r="BK1135" s="91"/>
      <c r="BL1135" s="91"/>
      <c r="BM1135" s="91"/>
    </row>
    <row r="1136" spans="13:65" x14ac:dyDescent="0.25">
      <c r="M1136" s="91"/>
      <c r="N1136" s="91"/>
      <c r="O1136" s="91"/>
      <c r="P1136" s="91"/>
      <c r="R1136" s="91"/>
      <c r="S1136" s="91"/>
      <c r="T1136" s="91"/>
      <c r="U1136" s="91"/>
      <c r="W1136" s="91"/>
      <c r="X1136" s="91"/>
      <c r="Y1136" s="91"/>
      <c r="Z1136" s="91"/>
      <c r="AA1136" s="91"/>
      <c r="AB1136" s="91"/>
      <c r="AC1136" s="91"/>
      <c r="AD1136" s="91"/>
      <c r="AE1136" s="91"/>
      <c r="AF1136" s="91"/>
      <c r="AG1136" s="91"/>
      <c r="AH1136" s="91"/>
      <c r="AI1136" s="91"/>
      <c r="AJ1136" s="91"/>
      <c r="AK1136" s="91"/>
      <c r="AL1136" s="91"/>
      <c r="AM1136" s="91"/>
      <c r="AN1136" s="91"/>
      <c r="AO1136" s="91"/>
      <c r="AP1136" s="91"/>
      <c r="AQ1136" s="91"/>
      <c r="AR1136" s="91"/>
      <c r="AS1136" s="91"/>
      <c r="AT1136" s="91"/>
      <c r="AU1136" s="91"/>
      <c r="AV1136" s="91"/>
      <c r="AW1136" s="91"/>
      <c r="AX1136" s="91"/>
      <c r="AY1136" s="91"/>
      <c r="AZ1136" s="91"/>
      <c r="BA1136" s="91"/>
      <c r="BB1136" s="91"/>
      <c r="BC1136" s="91"/>
      <c r="BD1136" s="91"/>
      <c r="BE1136" s="91"/>
      <c r="BF1136" s="91"/>
      <c r="BG1136" s="91"/>
      <c r="BH1136" s="91"/>
      <c r="BI1136" s="91"/>
      <c r="BJ1136" s="91"/>
      <c r="BK1136" s="91"/>
      <c r="BL1136" s="91"/>
      <c r="BM1136" s="91"/>
    </row>
    <row r="1137" spans="13:65" x14ac:dyDescent="0.25">
      <c r="M1137" s="91"/>
      <c r="N1137" s="91"/>
      <c r="O1137" s="91"/>
      <c r="P1137" s="91"/>
      <c r="R1137" s="91"/>
      <c r="S1137" s="91"/>
      <c r="T1137" s="91"/>
      <c r="U1137" s="91"/>
      <c r="W1137" s="91"/>
      <c r="X1137" s="91"/>
      <c r="Y1137" s="91"/>
      <c r="Z1137" s="91"/>
      <c r="AA1137" s="91"/>
      <c r="AB1137" s="91"/>
      <c r="AC1137" s="91"/>
      <c r="AD1137" s="91"/>
      <c r="AE1137" s="91"/>
      <c r="AF1137" s="91"/>
      <c r="AG1137" s="91"/>
      <c r="AH1137" s="91"/>
      <c r="AI1137" s="91"/>
      <c r="AJ1137" s="91"/>
      <c r="AK1137" s="91"/>
      <c r="AL1137" s="91"/>
      <c r="AM1137" s="91"/>
      <c r="AN1137" s="91"/>
      <c r="AO1137" s="91"/>
      <c r="AP1137" s="91"/>
      <c r="AQ1137" s="91"/>
      <c r="AR1137" s="91"/>
      <c r="AS1137" s="91"/>
      <c r="AT1137" s="91"/>
      <c r="AU1137" s="91"/>
      <c r="AV1137" s="91"/>
      <c r="AW1137" s="91"/>
      <c r="AX1137" s="91"/>
      <c r="AY1137" s="91"/>
      <c r="AZ1137" s="91"/>
      <c r="BA1137" s="91"/>
      <c r="BB1137" s="91"/>
      <c r="BC1137" s="91"/>
      <c r="BD1137" s="91"/>
      <c r="BE1137" s="91"/>
      <c r="BF1137" s="91"/>
      <c r="BG1137" s="91"/>
      <c r="BH1137" s="91"/>
      <c r="BI1137" s="91"/>
      <c r="BJ1137" s="91"/>
      <c r="BK1137" s="91"/>
      <c r="BL1137" s="91"/>
      <c r="BM1137" s="91"/>
    </row>
    <row r="1138" spans="13:65" x14ac:dyDescent="0.25">
      <c r="M1138" s="91"/>
      <c r="N1138" s="91"/>
      <c r="O1138" s="91"/>
      <c r="P1138" s="91"/>
      <c r="R1138" s="91"/>
      <c r="S1138" s="91"/>
      <c r="T1138" s="91"/>
      <c r="U1138" s="91"/>
      <c r="W1138" s="91"/>
      <c r="X1138" s="91"/>
      <c r="Y1138" s="91"/>
      <c r="Z1138" s="91"/>
      <c r="AA1138" s="91"/>
      <c r="AB1138" s="91"/>
      <c r="AC1138" s="91"/>
      <c r="AD1138" s="91"/>
      <c r="AE1138" s="91"/>
      <c r="AF1138" s="91"/>
      <c r="AG1138" s="91"/>
      <c r="AH1138" s="91"/>
      <c r="AI1138" s="91"/>
      <c r="AJ1138" s="91"/>
      <c r="AK1138" s="91"/>
      <c r="AL1138" s="91"/>
      <c r="AM1138" s="91"/>
      <c r="AN1138" s="91"/>
      <c r="AO1138" s="91"/>
      <c r="AP1138" s="91"/>
      <c r="AQ1138" s="91"/>
      <c r="AR1138" s="91"/>
      <c r="AS1138" s="91"/>
      <c r="AT1138" s="91"/>
      <c r="AU1138" s="91"/>
      <c r="AV1138" s="91"/>
      <c r="AW1138" s="91"/>
      <c r="AX1138" s="91"/>
      <c r="AY1138" s="91"/>
      <c r="AZ1138" s="91"/>
      <c r="BA1138" s="91"/>
      <c r="BB1138" s="91"/>
      <c r="BC1138" s="91"/>
      <c r="BD1138" s="91"/>
      <c r="BE1138" s="91"/>
      <c r="BF1138" s="91"/>
      <c r="BG1138" s="91"/>
      <c r="BH1138" s="91"/>
      <c r="BI1138" s="91"/>
      <c r="BJ1138" s="91"/>
      <c r="BK1138" s="91"/>
      <c r="BL1138" s="91"/>
      <c r="BM1138" s="91"/>
    </row>
    <row r="1139" spans="13:65" x14ac:dyDescent="0.25">
      <c r="M1139" s="91"/>
      <c r="N1139" s="91"/>
      <c r="O1139" s="91"/>
      <c r="P1139" s="91"/>
      <c r="R1139" s="91"/>
      <c r="S1139" s="91"/>
      <c r="T1139" s="91"/>
      <c r="U1139" s="91"/>
      <c r="W1139" s="91"/>
      <c r="X1139" s="91"/>
      <c r="Y1139" s="91"/>
      <c r="Z1139" s="91"/>
      <c r="AA1139" s="91"/>
      <c r="AB1139" s="91"/>
      <c r="AC1139" s="91"/>
      <c r="AD1139" s="91"/>
      <c r="AE1139" s="91"/>
      <c r="AF1139" s="91"/>
      <c r="AG1139" s="91"/>
      <c r="AH1139" s="91"/>
      <c r="AI1139" s="91"/>
      <c r="AJ1139" s="91"/>
      <c r="AK1139" s="91"/>
      <c r="AL1139" s="91"/>
      <c r="AM1139" s="91"/>
      <c r="AN1139" s="91"/>
      <c r="AO1139" s="91"/>
      <c r="AP1139" s="91"/>
      <c r="AQ1139" s="91"/>
      <c r="AR1139" s="91"/>
      <c r="AS1139" s="91"/>
      <c r="AT1139" s="91"/>
      <c r="AU1139" s="91"/>
      <c r="AV1139" s="91"/>
      <c r="AW1139" s="91"/>
      <c r="AX1139" s="91"/>
      <c r="AY1139" s="91"/>
      <c r="AZ1139" s="91"/>
      <c r="BA1139" s="91"/>
      <c r="BB1139" s="91"/>
      <c r="BC1139" s="91"/>
      <c r="BD1139" s="91"/>
      <c r="BE1139" s="91"/>
      <c r="BF1139" s="91"/>
      <c r="BG1139" s="91"/>
      <c r="BH1139" s="91"/>
      <c r="BI1139" s="91"/>
      <c r="BJ1139" s="91"/>
      <c r="BK1139" s="91"/>
      <c r="BL1139" s="91"/>
      <c r="BM1139" s="91"/>
    </row>
    <row r="1140" spans="13:65" x14ac:dyDescent="0.25">
      <c r="M1140" s="91"/>
      <c r="N1140" s="91"/>
      <c r="O1140" s="91"/>
      <c r="P1140" s="91"/>
      <c r="R1140" s="91"/>
      <c r="S1140" s="91"/>
      <c r="T1140" s="91"/>
      <c r="U1140" s="91"/>
      <c r="W1140" s="91"/>
      <c r="X1140" s="91"/>
      <c r="Y1140" s="91"/>
      <c r="Z1140" s="91"/>
      <c r="AA1140" s="91"/>
      <c r="AB1140" s="91"/>
      <c r="AC1140" s="91"/>
      <c r="AD1140" s="91"/>
      <c r="AE1140" s="91"/>
      <c r="AF1140" s="91"/>
      <c r="AG1140" s="91"/>
      <c r="AH1140" s="91"/>
      <c r="AI1140" s="91"/>
      <c r="AJ1140" s="91"/>
      <c r="AK1140" s="91"/>
      <c r="AL1140" s="91"/>
      <c r="AM1140" s="91"/>
      <c r="AN1140" s="91"/>
      <c r="AO1140" s="91"/>
      <c r="AP1140" s="91"/>
      <c r="AQ1140" s="91"/>
      <c r="AR1140" s="91"/>
      <c r="AS1140" s="91"/>
      <c r="AT1140" s="91"/>
      <c r="AU1140" s="91"/>
      <c r="AV1140" s="91"/>
      <c r="AW1140" s="91"/>
      <c r="AX1140" s="91"/>
      <c r="AY1140" s="91"/>
      <c r="AZ1140" s="91"/>
      <c r="BA1140" s="91"/>
      <c r="BB1140" s="91"/>
      <c r="BC1140" s="91"/>
      <c r="BD1140" s="91"/>
      <c r="BE1140" s="91"/>
      <c r="BF1140" s="91"/>
      <c r="BG1140" s="91"/>
      <c r="BH1140" s="91"/>
      <c r="BI1140" s="91"/>
      <c r="BJ1140" s="91"/>
      <c r="BK1140" s="91"/>
      <c r="BL1140" s="91"/>
      <c r="BM1140" s="91"/>
    </row>
    <row r="1141" spans="13:65" x14ac:dyDescent="0.25">
      <c r="M1141" s="91"/>
      <c r="N1141" s="91"/>
      <c r="O1141" s="91"/>
      <c r="P1141" s="91"/>
      <c r="R1141" s="91"/>
      <c r="S1141" s="91"/>
      <c r="T1141" s="91"/>
      <c r="U1141" s="91"/>
      <c r="W1141" s="91"/>
      <c r="X1141" s="91"/>
      <c r="Y1141" s="91"/>
      <c r="Z1141" s="91"/>
      <c r="AA1141" s="91"/>
      <c r="AB1141" s="91"/>
      <c r="AC1141" s="91"/>
      <c r="AD1141" s="91"/>
      <c r="AE1141" s="91"/>
      <c r="AF1141" s="91"/>
      <c r="AG1141" s="91"/>
      <c r="AH1141" s="91"/>
      <c r="AI1141" s="91"/>
      <c r="AJ1141" s="91"/>
      <c r="AK1141" s="91"/>
      <c r="AL1141" s="91"/>
      <c r="AM1141" s="91"/>
      <c r="AN1141" s="91"/>
      <c r="AO1141" s="91"/>
      <c r="AP1141" s="91"/>
      <c r="AQ1141" s="91"/>
      <c r="AR1141" s="91"/>
      <c r="AS1141" s="91"/>
      <c r="AT1141" s="91"/>
      <c r="AU1141" s="91"/>
      <c r="AV1141" s="91"/>
      <c r="AW1141" s="91"/>
      <c r="AX1141" s="91"/>
      <c r="AY1141" s="91"/>
      <c r="AZ1141" s="91"/>
      <c r="BA1141" s="91"/>
      <c r="BB1141" s="91"/>
      <c r="BC1141" s="91"/>
      <c r="BD1141" s="91"/>
      <c r="BE1141" s="91"/>
      <c r="BF1141" s="91"/>
      <c r="BG1141" s="91"/>
      <c r="BH1141" s="91"/>
      <c r="BI1141" s="91"/>
      <c r="BJ1141" s="91"/>
      <c r="BK1141" s="91"/>
      <c r="BL1141" s="91"/>
      <c r="BM1141" s="91"/>
    </row>
    <row r="1142" spans="13:65" x14ac:dyDescent="0.25">
      <c r="M1142" s="91"/>
      <c r="N1142" s="91"/>
      <c r="O1142" s="91"/>
      <c r="P1142" s="91"/>
      <c r="R1142" s="91"/>
      <c r="S1142" s="91"/>
      <c r="T1142" s="91"/>
      <c r="U1142" s="91"/>
      <c r="W1142" s="91"/>
      <c r="X1142" s="91"/>
      <c r="Y1142" s="91"/>
      <c r="Z1142" s="91"/>
      <c r="AA1142" s="91"/>
      <c r="AB1142" s="91"/>
      <c r="AC1142" s="91"/>
      <c r="AD1142" s="91"/>
      <c r="AE1142" s="91"/>
      <c r="AF1142" s="91"/>
      <c r="AG1142" s="91"/>
      <c r="AH1142" s="91"/>
      <c r="AI1142" s="91"/>
      <c r="AJ1142" s="91"/>
      <c r="AK1142" s="91"/>
      <c r="AL1142" s="91"/>
      <c r="AM1142" s="91"/>
      <c r="AN1142" s="91"/>
      <c r="AO1142" s="91"/>
      <c r="AP1142" s="91"/>
      <c r="AQ1142" s="91"/>
      <c r="AR1142" s="91"/>
      <c r="AS1142" s="91"/>
      <c r="AT1142" s="91"/>
      <c r="AU1142" s="91"/>
      <c r="AV1142" s="91"/>
      <c r="AW1142" s="91"/>
      <c r="AX1142" s="91"/>
      <c r="AY1142" s="91"/>
      <c r="AZ1142" s="91"/>
      <c r="BA1142" s="91"/>
      <c r="BB1142" s="91"/>
      <c r="BC1142" s="91"/>
      <c r="BD1142" s="91"/>
      <c r="BE1142" s="91"/>
      <c r="BF1142" s="91"/>
      <c r="BG1142" s="91"/>
      <c r="BH1142" s="91"/>
      <c r="BI1142" s="91"/>
      <c r="BJ1142" s="91"/>
      <c r="BK1142" s="91"/>
      <c r="BL1142" s="91"/>
      <c r="BM1142" s="91"/>
    </row>
    <row r="1143" spans="13:65" x14ac:dyDescent="0.25">
      <c r="M1143" s="91"/>
      <c r="N1143" s="91"/>
      <c r="O1143" s="91"/>
      <c r="P1143" s="91"/>
      <c r="R1143" s="91"/>
      <c r="S1143" s="91"/>
      <c r="T1143" s="91"/>
      <c r="U1143" s="91"/>
      <c r="W1143" s="91"/>
      <c r="X1143" s="91"/>
      <c r="Y1143" s="91"/>
      <c r="Z1143" s="91"/>
      <c r="AA1143" s="91"/>
      <c r="AB1143" s="91"/>
      <c r="AC1143" s="91"/>
      <c r="AD1143" s="91"/>
      <c r="AE1143" s="91"/>
      <c r="AF1143" s="91"/>
      <c r="AG1143" s="91"/>
      <c r="AH1143" s="91"/>
      <c r="AI1143" s="91"/>
      <c r="AJ1143" s="91"/>
      <c r="AK1143" s="91"/>
      <c r="AL1143" s="91"/>
      <c r="AM1143" s="91"/>
      <c r="AN1143" s="91"/>
      <c r="AO1143" s="91"/>
      <c r="AP1143" s="91"/>
      <c r="AQ1143" s="91"/>
      <c r="AR1143" s="91"/>
      <c r="AS1143" s="91"/>
      <c r="AT1143" s="91"/>
      <c r="AU1143" s="91"/>
      <c r="AV1143" s="91"/>
      <c r="AW1143" s="91"/>
      <c r="AX1143" s="91"/>
      <c r="AY1143" s="91"/>
      <c r="AZ1143" s="91"/>
      <c r="BA1143" s="91"/>
      <c r="BB1143" s="91"/>
      <c r="BC1143" s="91"/>
      <c r="BD1143" s="91"/>
      <c r="BE1143" s="91"/>
      <c r="BF1143" s="91"/>
      <c r="BG1143" s="91"/>
      <c r="BH1143" s="91"/>
      <c r="BI1143" s="91"/>
      <c r="BJ1143" s="91"/>
      <c r="BK1143" s="91"/>
      <c r="BL1143" s="91"/>
      <c r="BM1143" s="91"/>
    </row>
    <row r="1144" spans="13:65" x14ac:dyDescent="0.25">
      <c r="M1144" s="91"/>
      <c r="N1144" s="91"/>
      <c r="O1144" s="91"/>
      <c r="P1144" s="91"/>
      <c r="R1144" s="91"/>
      <c r="S1144" s="91"/>
      <c r="T1144" s="91"/>
      <c r="U1144" s="91"/>
      <c r="W1144" s="91"/>
      <c r="X1144" s="91"/>
      <c r="Y1144" s="91"/>
      <c r="Z1144" s="91"/>
      <c r="AA1144" s="91"/>
      <c r="AB1144" s="91"/>
      <c r="AC1144" s="91"/>
      <c r="AD1144" s="91"/>
      <c r="AE1144" s="91"/>
      <c r="AF1144" s="91"/>
      <c r="AG1144" s="91"/>
      <c r="AH1144" s="91"/>
      <c r="AI1144" s="91"/>
      <c r="AJ1144" s="91"/>
      <c r="AK1144" s="91"/>
      <c r="AL1144" s="91"/>
      <c r="AM1144" s="91"/>
      <c r="AN1144" s="91"/>
      <c r="AO1144" s="91"/>
      <c r="AP1144" s="91"/>
      <c r="AQ1144" s="91"/>
      <c r="AR1144" s="91"/>
      <c r="AS1144" s="91"/>
      <c r="AT1144" s="91"/>
      <c r="AU1144" s="91"/>
      <c r="AV1144" s="91"/>
      <c r="AW1144" s="91"/>
      <c r="AX1144" s="91"/>
      <c r="AY1144" s="91"/>
      <c r="AZ1144" s="91"/>
      <c r="BA1144" s="91"/>
      <c r="BB1144" s="91"/>
      <c r="BC1144" s="91"/>
      <c r="BD1144" s="91"/>
      <c r="BE1144" s="91"/>
      <c r="BF1144" s="91"/>
      <c r="BG1144" s="91"/>
      <c r="BH1144" s="91"/>
      <c r="BI1144" s="91"/>
      <c r="BJ1144" s="91"/>
      <c r="BK1144" s="91"/>
      <c r="BL1144" s="91"/>
      <c r="BM1144" s="91"/>
    </row>
    <row r="1145" spans="13:65" x14ac:dyDescent="0.25">
      <c r="M1145" s="91"/>
      <c r="N1145" s="91"/>
      <c r="O1145" s="91"/>
      <c r="P1145" s="91"/>
      <c r="R1145" s="91"/>
      <c r="S1145" s="91"/>
      <c r="T1145" s="91"/>
      <c r="U1145" s="91"/>
      <c r="W1145" s="91"/>
      <c r="X1145" s="91"/>
      <c r="Y1145" s="91"/>
      <c r="Z1145" s="91"/>
      <c r="AA1145" s="91"/>
      <c r="AB1145" s="91"/>
      <c r="AC1145" s="91"/>
      <c r="AD1145" s="91"/>
      <c r="AE1145" s="91"/>
      <c r="AF1145" s="91"/>
      <c r="AG1145" s="91"/>
      <c r="AH1145" s="91"/>
      <c r="AI1145" s="91"/>
      <c r="AJ1145" s="91"/>
      <c r="AK1145" s="91"/>
      <c r="AL1145" s="91"/>
      <c r="AM1145" s="91"/>
      <c r="AN1145" s="91"/>
      <c r="AO1145" s="91"/>
      <c r="AP1145" s="91"/>
      <c r="AQ1145" s="91"/>
      <c r="AR1145" s="91"/>
      <c r="AS1145" s="91"/>
      <c r="AT1145" s="91"/>
      <c r="AU1145" s="91"/>
      <c r="AV1145" s="91"/>
      <c r="AW1145" s="91"/>
      <c r="AX1145" s="91"/>
      <c r="AY1145" s="91"/>
      <c r="AZ1145" s="91"/>
      <c r="BA1145" s="91"/>
      <c r="BB1145" s="91"/>
      <c r="BC1145" s="91"/>
      <c r="BD1145" s="91"/>
      <c r="BE1145" s="91"/>
      <c r="BF1145" s="91"/>
      <c r="BG1145" s="91"/>
      <c r="BH1145" s="91"/>
      <c r="BI1145" s="91"/>
      <c r="BJ1145" s="91"/>
      <c r="BK1145" s="91"/>
      <c r="BL1145" s="91"/>
      <c r="BM1145" s="91"/>
    </row>
    <row r="1146" spans="13:65" x14ac:dyDescent="0.25">
      <c r="M1146" s="91"/>
      <c r="N1146" s="91"/>
      <c r="O1146" s="91"/>
      <c r="P1146" s="91"/>
      <c r="R1146" s="91"/>
      <c r="S1146" s="91"/>
      <c r="T1146" s="91"/>
      <c r="U1146" s="91"/>
      <c r="W1146" s="91"/>
      <c r="X1146" s="91"/>
      <c r="Y1146" s="91"/>
      <c r="Z1146" s="91"/>
      <c r="AA1146" s="91"/>
      <c r="AB1146" s="91"/>
      <c r="AC1146" s="91"/>
      <c r="AD1146" s="91"/>
      <c r="AE1146" s="91"/>
      <c r="AF1146" s="91"/>
      <c r="AG1146" s="91"/>
      <c r="AH1146" s="91"/>
      <c r="AI1146" s="91"/>
      <c r="AJ1146" s="91"/>
      <c r="AK1146" s="91"/>
      <c r="AL1146" s="91"/>
      <c r="AM1146" s="91"/>
      <c r="AN1146" s="91"/>
      <c r="AO1146" s="91"/>
      <c r="AP1146" s="91"/>
      <c r="AQ1146" s="91"/>
      <c r="AR1146" s="91"/>
      <c r="AS1146" s="91"/>
      <c r="AT1146" s="91"/>
      <c r="AU1146" s="91"/>
      <c r="AV1146" s="91"/>
      <c r="AW1146" s="91"/>
      <c r="AX1146" s="91"/>
      <c r="AY1146" s="91"/>
      <c r="AZ1146" s="91"/>
      <c r="BA1146" s="91"/>
      <c r="BB1146" s="91"/>
      <c r="BC1146" s="91"/>
      <c r="BD1146" s="91"/>
      <c r="BE1146" s="91"/>
      <c r="BF1146" s="91"/>
      <c r="BG1146" s="91"/>
      <c r="BH1146" s="91"/>
      <c r="BI1146" s="91"/>
      <c r="BJ1146" s="91"/>
      <c r="BK1146" s="91"/>
      <c r="BL1146" s="91"/>
      <c r="BM1146" s="91"/>
    </row>
    <row r="1147" spans="13:65" x14ac:dyDescent="0.25">
      <c r="M1147" s="91"/>
      <c r="N1147" s="91"/>
      <c r="O1147" s="91"/>
      <c r="P1147" s="91"/>
      <c r="R1147" s="91"/>
      <c r="S1147" s="91"/>
      <c r="T1147" s="91"/>
      <c r="U1147" s="91"/>
      <c r="W1147" s="91"/>
      <c r="X1147" s="91"/>
      <c r="Y1147" s="91"/>
      <c r="Z1147" s="91"/>
      <c r="AA1147" s="91"/>
      <c r="AB1147" s="91"/>
      <c r="AC1147" s="91"/>
      <c r="AD1147" s="91"/>
      <c r="AE1147" s="91"/>
      <c r="AF1147" s="91"/>
      <c r="AG1147" s="91"/>
      <c r="AH1147" s="91"/>
      <c r="AI1147" s="91"/>
      <c r="AJ1147" s="91"/>
      <c r="AK1147" s="91"/>
      <c r="AL1147" s="91"/>
      <c r="AM1147" s="91"/>
      <c r="AN1147" s="91"/>
      <c r="AO1147" s="91"/>
      <c r="AP1147" s="91"/>
      <c r="AQ1147" s="91"/>
      <c r="AR1147" s="91"/>
      <c r="AS1147" s="91"/>
      <c r="AT1147" s="91"/>
      <c r="AU1147" s="91"/>
      <c r="AV1147" s="91"/>
      <c r="AW1147" s="91"/>
      <c r="AX1147" s="91"/>
      <c r="AY1147" s="91"/>
      <c r="AZ1147" s="91"/>
      <c r="BA1147" s="91"/>
      <c r="BB1147" s="91"/>
      <c r="BC1147" s="91"/>
      <c r="BD1147" s="91"/>
      <c r="BE1147" s="91"/>
      <c r="BF1147" s="91"/>
      <c r="BG1147" s="91"/>
      <c r="BH1147" s="91"/>
      <c r="BI1147" s="91"/>
      <c r="BJ1147" s="91"/>
      <c r="BK1147" s="91"/>
      <c r="BL1147" s="91"/>
      <c r="BM1147" s="91"/>
    </row>
    <row r="1148" spans="13:65" x14ac:dyDescent="0.25">
      <c r="M1148" s="91"/>
      <c r="N1148" s="91"/>
      <c r="O1148" s="91"/>
      <c r="P1148" s="91"/>
      <c r="R1148" s="91"/>
      <c r="S1148" s="91"/>
      <c r="T1148" s="91"/>
      <c r="U1148" s="91"/>
      <c r="W1148" s="91"/>
      <c r="X1148" s="91"/>
      <c r="Y1148" s="91"/>
      <c r="Z1148" s="91"/>
      <c r="AA1148" s="91"/>
      <c r="AB1148" s="91"/>
      <c r="AC1148" s="91"/>
      <c r="AD1148" s="91"/>
      <c r="AE1148" s="91"/>
      <c r="AF1148" s="91"/>
      <c r="AG1148" s="91"/>
      <c r="AH1148" s="91"/>
      <c r="AI1148" s="91"/>
      <c r="AJ1148" s="91"/>
      <c r="AK1148" s="91"/>
      <c r="AL1148" s="91"/>
      <c r="AM1148" s="91"/>
      <c r="AN1148" s="91"/>
      <c r="AO1148" s="91"/>
      <c r="AP1148" s="91"/>
      <c r="AQ1148" s="91"/>
      <c r="AR1148" s="91"/>
      <c r="AS1148" s="91"/>
      <c r="AT1148" s="91"/>
      <c r="AU1148" s="91"/>
      <c r="AV1148" s="91"/>
      <c r="AW1148" s="91"/>
      <c r="AX1148" s="91"/>
      <c r="AY1148" s="91"/>
      <c r="AZ1148" s="91"/>
      <c r="BA1148" s="91"/>
      <c r="BB1148" s="91"/>
      <c r="BC1148" s="91"/>
      <c r="BD1148" s="91"/>
      <c r="BE1148" s="91"/>
      <c r="BF1148" s="91"/>
      <c r="BG1148" s="91"/>
      <c r="BH1148" s="91"/>
      <c r="BI1148" s="91"/>
      <c r="BJ1148" s="91"/>
      <c r="BK1148" s="91"/>
      <c r="BL1148" s="91"/>
      <c r="BM1148" s="91"/>
    </row>
    <row r="1149" spans="13:65" x14ac:dyDescent="0.25">
      <c r="M1149" s="91"/>
      <c r="N1149" s="91"/>
      <c r="O1149" s="91"/>
      <c r="P1149" s="91"/>
      <c r="R1149" s="91"/>
      <c r="S1149" s="91"/>
      <c r="T1149" s="91"/>
      <c r="U1149" s="91"/>
      <c r="W1149" s="91"/>
      <c r="X1149" s="91"/>
      <c r="Y1149" s="91"/>
      <c r="Z1149" s="91"/>
      <c r="AA1149" s="91"/>
      <c r="AB1149" s="91"/>
      <c r="AC1149" s="91"/>
      <c r="AD1149" s="91"/>
      <c r="AE1149" s="91"/>
      <c r="AF1149" s="91"/>
      <c r="AG1149" s="91"/>
      <c r="AH1149" s="91"/>
      <c r="AI1149" s="91"/>
      <c r="AJ1149" s="91"/>
      <c r="AK1149" s="91"/>
      <c r="AL1149" s="91"/>
      <c r="AM1149" s="91"/>
      <c r="AN1149" s="91"/>
      <c r="AO1149" s="91"/>
      <c r="AP1149" s="91"/>
      <c r="AQ1149" s="91"/>
      <c r="AR1149" s="91"/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91"/>
      <c r="BC1149" s="91"/>
      <c r="BD1149" s="91"/>
      <c r="BE1149" s="91"/>
      <c r="BF1149" s="91"/>
      <c r="BG1149" s="91"/>
      <c r="BH1149" s="91"/>
      <c r="BI1149" s="91"/>
      <c r="BJ1149" s="91"/>
      <c r="BK1149" s="91"/>
      <c r="BL1149" s="91"/>
      <c r="BM1149" s="91"/>
    </row>
    <row r="1150" spans="13:65" x14ac:dyDescent="0.25">
      <c r="M1150" s="91"/>
      <c r="N1150" s="91"/>
      <c r="O1150" s="91"/>
      <c r="P1150" s="91"/>
      <c r="R1150" s="91"/>
      <c r="S1150" s="91"/>
      <c r="T1150" s="91"/>
      <c r="U1150" s="91"/>
      <c r="W1150" s="91"/>
      <c r="X1150" s="91"/>
      <c r="Y1150" s="91"/>
      <c r="Z1150" s="91"/>
      <c r="AA1150" s="91"/>
      <c r="AB1150" s="91"/>
      <c r="AC1150" s="91"/>
      <c r="AD1150" s="91"/>
      <c r="AE1150" s="91"/>
      <c r="AF1150" s="91"/>
      <c r="AG1150" s="91"/>
      <c r="AH1150" s="91"/>
      <c r="AI1150" s="91"/>
      <c r="AJ1150" s="91"/>
      <c r="AK1150" s="91"/>
      <c r="AL1150" s="91"/>
      <c r="AM1150" s="91"/>
      <c r="AN1150" s="91"/>
      <c r="AO1150" s="91"/>
      <c r="AP1150" s="91"/>
      <c r="AQ1150" s="91"/>
      <c r="AR1150" s="91"/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91"/>
      <c r="BC1150" s="91"/>
      <c r="BD1150" s="91"/>
      <c r="BE1150" s="91"/>
      <c r="BF1150" s="91"/>
      <c r="BG1150" s="91"/>
      <c r="BH1150" s="91"/>
      <c r="BI1150" s="91"/>
      <c r="BJ1150" s="91"/>
      <c r="BK1150" s="91"/>
      <c r="BL1150" s="91"/>
      <c r="BM1150" s="91"/>
    </row>
    <row r="1151" spans="13:65" x14ac:dyDescent="0.25">
      <c r="M1151" s="91"/>
      <c r="N1151" s="91"/>
      <c r="O1151" s="91"/>
      <c r="P1151" s="91"/>
      <c r="R1151" s="91"/>
      <c r="S1151" s="91"/>
      <c r="T1151" s="91"/>
      <c r="U1151" s="91"/>
      <c r="W1151" s="91"/>
      <c r="X1151" s="91"/>
      <c r="Y1151" s="91"/>
      <c r="Z1151" s="91"/>
      <c r="AA1151" s="91"/>
      <c r="AB1151" s="91"/>
      <c r="AC1151" s="91"/>
      <c r="AD1151" s="91"/>
      <c r="AE1151" s="91"/>
      <c r="AF1151" s="91"/>
      <c r="AG1151" s="91"/>
      <c r="AH1151" s="91"/>
      <c r="AI1151" s="91"/>
      <c r="AJ1151" s="91"/>
      <c r="AK1151" s="91"/>
      <c r="AL1151" s="91"/>
      <c r="AM1151" s="91"/>
      <c r="AN1151" s="91"/>
      <c r="AO1151" s="91"/>
      <c r="AP1151" s="91"/>
      <c r="AQ1151" s="91"/>
      <c r="AR1151" s="91"/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91"/>
      <c r="BC1151" s="91"/>
      <c r="BD1151" s="91"/>
      <c r="BE1151" s="91"/>
      <c r="BF1151" s="91"/>
      <c r="BG1151" s="91"/>
      <c r="BH1151" s="91"/>
      <c r="BI1151" s="91"/>
      <c r="BJ1151" s="91"/>
      <c r="BK1151" s="91"/>
      <c r="BL1151" s="91"/>
      <c r="BM1151" s="91"/>
    </row>
    <row r="1152" spans="13:65" x14ac:dyDescent="0.25">
      <c r="M1152" s="91"/>
      <c r="N1152" s="91"/>
      <c r="O1152" s="91"/>
      <c r="P1152" s="91"/>
      <c r="R1152" s="91"/>
      <c r="S1152" s="91"/>
      <c r="T1152" s="91"/>
      <c r="U1152" s="91"/>
      <c r="W1152" s="91"/>
      <c r="X1152" s="91"/>
      <c r="Y1152" s="91"/>
      <c r="Z1152" s="91"/>
      <c r="AA1152" s="91"/>
      <c r="AB1152" s="91"/>
      <c r="AC1152" s="91"/>
      <c r="AD1152" s="91"/>
      <c r="AE1152" s="91"/>
      <c r="AF1152" s="91"/>
      <c r="AG1152" s="91"/>
      <c r="AH1152" s="91"/>
      <c r="AI1152" s="91"/>
      <c r="AJ1152" s="91"/>
      <c r="AK1152" s="91"/>
      <c r="AL1152" s="91"/>
      <c r="AM1152" s="91"/>
      <c r="AN1152" s="91"/>
      <c r="AO1152" s="91"/>
      <c r="AP1152" s="91"/>
      <c r="AQ1152" s="91"/>
      <c r="AR1152" s="91"/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91"/>
      <c r="BC1152" s="91"/>
      <c r="BD1152" s="91"/>
      <c r="BE1152" s="91"/>
      <c r="BF1152" s="91"/>
      <c r="BG1152" s="91"/>
      <c r="BH1152" s="91"/>
      <c r="BI1152" s="91"/>
      <c r="BJ1152" s="91"/>
      <c r="BK1152" s="91"/>
      <c r="BL1152" s="91"/>
      <c r="BM1152" s="91"/>
    </row>
    <row r="1153" spans="13:65" x14ac:dyDescent="0.25">
      <c r="M1153" s="91"/>
      <c r="N1153" s="91"/>
      <c r="O1153" s="91"/>
      <c r="P1153" s="91"/>
      <c r="R1153" s="91"/>
      <c r="S1153" s="91"/>
      <c r="T1153" s="91"/>
      <c r="U1153" s="91"/>
      <c r="W1153" s="91"/>
      <c r="X1153" s="91"/>
      <c r="Y1153" s="91"/>
      <c r="Z1153" s="91"/>
      <c r="AA1153" s="91"/>
      <c r="AB1153" s="91"/>
      <c r="AC1153" s="91"/>
      <c r="AD1153" s="91"/>
      <c r="AE1153" s="91"/>
      <c r="AF1153" s="91"/>
      <c r="AG1153" s="91"/>
      <c r="AH1153" s="91"/>
      <c r="AI1153" s="91"/>
      <c r="AJ1153" s="91"/>
      <c r="AK1153" s="91"/>
      <c r="AL1153" s="91"/>
      <c r="AM1153" s="91"/>
      <c r="AN1153" s="91"/>
      <c r="AO1153" s="91"/>
      <c r="AP1153" s="91"/>
      <c r="AQ1153" s="91"/>
      <c r="AR1153" s="91"/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91"/>
      <c r="BC1153" s="91"/>
      <c r="BD1153" s="91"/>
      <c r="BE1153" s="91"/>
      <c r="BF1153" s="91"/>
      <c r="BG1153" s="91"/>
      <c r="BH1153" s="91"/>
      <c r="BI1153" s="91"/>
      <c r="BJ1153" s="91"/>
      <c r="BK1153" s="91"/>
      <c r="BL1153" s="91"/>
      <c r="BM1153" s="91"/>
    </row>
    <row r="1154" spans="13:65" x14ac:dyDescent="0.25">
      <c r="M1154" s="91"/>
      <c r="N1154" s="91"/>
      <c r="O1154" s="91"/>
      <c r="P1154" s="91"/>
      <c r="R1154" s="91"/>
      <c r="S1154" s="91"/>
      <c r="T1154" s="91"/>
      <c r="U1154" s="91"/>
      <c r="W1154" s="91"/>
      <c r="X1154" s="91"/>
      <c r="Y1154" s="91"/>
      <c r="Z1154" s="91"/>
      <c r="AA1154" s="91"/>
      <c r="AB1154" s="91"/>
      <c r="AC1154" s="91"/>
      <c r="AD1154" s="91"/>
      <c r="AE1154" s="91"/>
      <c r="AF1154" s="91"/>
      <c r="AG1154" s="91"/>
      <c r="AH1154" s="91"/>
      <c r="AI1154" s="91"/>
      <c r="AJ1154" s="91"/>
      <c r="AK1154" s="91"/>
      <c r="AL1154" s="91"/>
      <c r="AM1154" s="91"/>
      <c r="AN1154" s="91"/>
      <c r="AO1154" s="91"/>
      <c r="AP1154" s="91"/>
      <c r="AQ1154" s="91"/>
      <c r="AR1154" s="91"/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91"/>
      <c r="BC1154" s="91"/>
      <c r="BD1154" s="91"/>
      <c r="BE1154" s="91"/>
      <c r="BF1154" s="91"/>
      <c r="BG1154" s="91"/>
      <c r="BH1154" s="91"/>
      <c r="BI1154" s="91"/>
      <c r="BJ1154" s="91"/>
      <c r="BK1154" s="91"/>
      <c r="BL1154" s="91"/>
      <c r="BM1154" s="91"/>
    </row>
    <row r="1155" spans="13:65" x14ac:dyDescent="0.25">
      <c r="M1155" s="91"/>
      <c r="N1155" s="91"/>
      <c r="O1155" s="91"/>
      <c r="P1155" s="91"/>
      <c r="R1155" s="91"/>
      <c r="S1155" s="91"/>
      <c r="T1155" s="91"/>
      <c r="U1155" s="91"/>
      <c r="W1155" s="91"/>
      <c r="X1155" s="91"/>
      <c r="Y1155" s="91"/>
      <c r="Z1155" s="91"/>
      <c r="AA1155" s="91"/>
      <c r="AB1155" s="91"/>
      <c r="AC1155" s="91"/>
      <c r="AD1155" s="91"/>
      <c r="AE1155" s="91"/>
      <c r="AF1155" s="91"/>
      <c r="AG1155" s="91"/>
      <c r="AH1155" s="91"/>
      <c r="AI1155" s="91"/>
      <c r="AJ1155" s="91"/>
      <c r="AK1155" s="91"/>
      <c r="AL1155" s="91"/>
      <c r="AM1155" s="91"/>
      <c r="AN1155" s="91"/>
      <c r="AO1155" s="91"/>
      <c r="AP1155" s="91"/>
      <c r="AQ1155" s="91"/>
      <c r="AR1155" s="91"/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91"/>
      <c r="BC1155" s="91"/>
      <c r="BD1155" s="91"/>
      <c r="BE1155" s="91"/>
      <c r="BF1155" s="91"/>
      <c r="BG1155" s="91"/>
      <c r="BH1155" s="91"/>
      <c r="BI1155" s="91"/>
      <c r="BJ1155" s="91"/>
      <c r="BK1155" s="91"/>
      <c r="BL1155" s="91"/>
      <c r="BM1155" s="91"/>
    </row>
    <row r="1156" spans="13:65" x14ac:dyDescent="0.25">
      <c r="M1156" s="91"/>
      <c r="N1156" s="91"/>
      <c r="O1156" s="91"/>
      <c r="P1156" s="91"/>
      <c r="R1156" s="91"/>
      <c r="S1156" s="91"/>
      <c r="T1156" s="91"/>
      <c r="U1156" s="91"/>
      <c r="W1156" s="91"/>
      <c r="X1156" s="91"/>
      <c r="Y1156" s="91"/>
      <c r="Z1156" s="91"/>
      <c r="AA1156" s="91"/>
      <c r="AB1156" s="91"/>
      <c r="AC1156" s="91"/>
      <c r="AD1156" s="91"/>
      <c r="AE1156" s="91"/>
      <c r="AF1156" s="91"/>
      <c r="AG1156" s="91"/>
      <c r="AH1156" s="91"/>
      <c r="AI1156" s="91"/>
      <c r="AJ1156" s="91"/>
      <c r="AK1156" s="91"/>
      <c r="AL1156" s="91"/>
      <c r="AM1156" s="91"/>
      <c r="AN1156" s="91"/>
      <c r="AO1156" s="91"/>
      <c r="AP1156" s="91"/>
      <c r="AQ1156" s="91"/>
      <c r="AR1156" s="91"/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91"/>
      <c r="BC1156" s="91"/>
      <c r="BD1156" s="91"/>
      <c r="BE1156" s="91"/>
      <c r="BF1156" s="91"/>
      <c r="BG1156" s="91"/>
      <c r="BH1156" s="91"/>
      <c r="BI1156" s="91"/>
      <c r="BJ1156" s="91"/>
      <c r="BK1156" s="91"/>
      <c r="BL1156" s="91"/>
      <c r="BM1156" s="91"/>
    </row>
    <row r="1157" spans="13:65" x14ac:dyDescent="0.25">
      <c r="M1157" s="91"/>
      <c r="N1157" s="91"/>
      <c r="O1157" s="91"/>
      <c r="P1157" s="91"/>
      <c r="R1157" s="91"/>
      <c r="S1157" s="91"/>
      <c r="T1157" s="91"/>
      <c r="U1157" s="91"/>
      <c r="W1157" s="91"/>
      <c r="X1157" s="91"/>
      <c r="Y1157" s="91"/>
      <c r="Z1157" s="91"/>
      <c r="AA1157" s="91"/>
      <c r="AB1157" s="91"/>
      <c r="AC1157" s="91"/>
      <c r="AD1157" s="91"/>
      <c r="AE1157" s="91"/>
      <c r="AF1157" s="91"/>
      <c r="AG1157" s="91"/>
      <c r="AH1157" s="91"/>
      <c r="AI1157" s="91"/>
      <c r="AJ1157" s="91"/>
      <c r="AK1157" s="91"/>
      <c r="AL1157" s="91"/>
      <c r="AM1157" s="91"/>
      <c r="AN1157" s="91"/>
      <c r="AO1157" s="91"/>
      <c r="AP1157" s="91"/>
      <c r="AQ1157" s="91"/>
      <c r="AR1157" s="91"/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91"/>
      <c r="BC1157" s="91"/>
      <c r="BD1157" s="91"/>
      <c r="BE1157" s="91"/>
      <c r="BF1157" s="91"/>
      <c r="BG1157" s="91"/>
      <c r="BH1157" s="91"/>
      <c r="BI1157" s="91"/>
      <c r="BJ1157" s="91"/>
      <c r="BK1157" s="91"/>
      <c r="BL1157" s="91"/>
      <c r="BM1157" s="91"/>
    </row>
    <row r="1158" spans="13:65" x14ac:dyDescent="0.25">
      <c r="M1158" s="91"/>
      <c r="N1158" s="91"/>
      <c r="O1158" s="91"/>
      <c r="P1158" s="91"/>
      <c r="R1158" s="91"/>
      <c r="S1158" s="91"/>
      <c r="T1158" s="91"/>
      <c r="U1158" s="91"/>
      <c r="W1158" s="91"/>
      <c r="X1158" s="91"/>
      <c r="Y1158" s="91"/>
      <c r="Z1158" s="91"/>
      <c r="AA1158" s="91"/>
      <c r="AB1158" s="91"/>
      <c r="AC1158" s="91"/>
      <c r="AD1158" s="91"/>
      <c r="AE1158" s="91"/>
      <c r="AF1158" s="91"/>
      <c r="AG1158" s="91"/>
      <c r="AH1158" s="91"/>
      <c r="AI1158" s="91"/>
      <c r="AJ1158" s="91"/>
      <c r="AK1158" s="91"/>
      <c r="AL1158" s="91"/>
      <c r="AM1158" s="91"/>
      <c r="AN1158" s="91"/>
      <c r="AO1158" s="91"/>
      <c r="AP1158" s="91"/>
      <c r="AQ1158" s="91"/>
      <c r="AR1158" s="91"/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91"/>
      <c r="BC1158" s="91"/>
      <c r="BD1158" s="91"/>
      <c r="BE1158" s="91"/>
      <c r="BF1158" s="91"/>
      <c r="BG1158" s="91"/>
      <c r="BH1158" s="91"/>
      <c r="BI1158" s="91"/>
      <c r="BJ1158" s="91"/>
      <c r="BK1158" s="91"/>
      <c r="BL1158" s="91"/>
      <c r="BM1158" s="91"/>
    </row>
    <row r="1159" spans="13:65" x14ac:dyDescent="0.25">
      <c r="M1159" s="91"/>
      <c r="N1159" s="91"/>
      <c r="O1159" s="91"/>
      <c r="P1159" s="91"/>
      <c r="R1159" s="91"/>
      <c r="S1159" s="91"/>
      <c r="T1159" s="91"/>
      <c r="U1159" s="91"/>
      <c r="W1159" s="91"/>
      <c r="X1159" s="91"/>
      <c r="Y1159" s="91"/>
      <c r="Z1159" s="91"/>
      <c r="AA1159" s="91"/>
      <c r="AB1159" s="91"/>
      <c r="AC1159" s="91"/>
      <c r="AD1159" s="91"/>
      <c r="AE1159" s="91"/>
      <c r="AF1159" s="91"/>
      <c r="AG1159" s="91"/>
      <c r="AH1159" s="91"/>
      <c r="AI1159" s="91"/>
      <c r="AJ1159" s="91"/>
      <c r="AK1159" s="91"/>
      <c r="AL1159" s="91"/>
      <c r="AM1159" s="91"/>
      <c r="AN1159" s="91"/>
      <c r="AO1159" s="91"/>
      <c r="AP1159" s="91"/>
      <c r="AQ1159" s="91"/>
      <c r="AR1159" s="91"/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91"/>
      <c r="BC1159" s="91"/>
      <c r="BD1159" s="91"/>
      <c r="BE1159" s="91"/>
      <c r="BF1159" s="91"/>
      <c r="BG1159" s="91"/>
      <c r="BH1159" s="91"/>
      <c r="BI1159" s="91"/>
      <c r="BJ1159" s="91"/>
      <c r="BK1159" s="91"/>
      <c r="BL1159" s="91"/>
      <c r="BM1159" s="91"/>
    </row>
    <row r="1160" spans="13:65" x14ac:dyDescent="0.25">
      <c r="M1160" s="91"/>
      <c r="N1160" s="91"/>
      <c r="O1160" s="91"/>
      <c r="P1160" s="91"/>
      <c r="R1160" s="91"/>
      <c r="S1160" s="91"/>
      <c r="T1160" s="91"/>
      <c r="U1160" s="91"/>
      <c r="W1160" s="91"/>
      <c r="X1160" s="91"/>
      <c r="Y1160" s="91"/>
      <c r="Z1160" s="91"/>
      <c r="AA1160" s="91"/>
      <c r="AB1160" s="91"/>
      <c r="AC1160" s="91"/>
      <c r="AD1160" s="91"/>
      <c r="AE1160" s="91"/>
      <c r="AF1160" s="91"/>
      <c r="AG1160" s="91"/>
      <c r="AH1160" s="91"/>
      <c r="AI1160" s="91"/>
      <c r="AJ1160" s="91"/>
      <c r="AK1160" s="91"/>
      <c r="AL1160" s="91"/>
      <c r="AM1160" s="91"/>
      <c r="AN1160" s="91"/>
      <c r="AO1160" s="91"/>
      <c r="AP1160" s="91"/>
      <c r="AQ1160" s="91"/>
      <c r="AR1160" s="91"/>
      <c r="AS1160" s="91"/>
      <c r="AT1160" s="91"/>
      <c r="AU1160" s="91"/>
      <c r="AV1160" s="91"/>
      <c r="AW1160" s="91"/>
      <c r="AX1160" s="91"/>
      <c r="AY1160" s="91"/>
      <c r="AZ1160" s="91"/>
      <c r="BA1160" s="91"/>
      <c r="BB1160" s="91"/>
      <c r="BC1160" s="91"/>
      <c r="BD1160" s="91"/>
      <c r="BE1160" s="91"/>
      <c r="BF1160" s="91"/>
      <c r="BG1160" s="91"/>
      <c r="BH1160" s="91"/>
      <c r="BI1160" s="91"/>
      <c r="BJ1160" s="91"/>
      <c r="BK1160" s="91"/>
      <c r="BL1160" s="91"/>
      <c r="BM1160" s="91"/>
    </row>
    <row r="1161" spans="13:65" x14ac:dyDescent="0.25">
      <c r="M1161" s="91"/>
      <c r="N1161" s="91"/>
      <c r="O1161" s="91"/>
      <c r="P1161" s="91"/>
      <c r="R1161" s="91"/>
      <c r="S1161" s="91"/>
      <c r="T1161" s="91"/>
      <c r="U1161" s="91"/>
      <c r="W1161" s="91"/>
      <c r="X1161" s="91"/>
      <c r="Y1161" s="91"/>
      <c r="Z1161" s="91"/>
      <c r="AA1161" s="91"/>
      <c r="AB1161" s="91"/>
      <c r="AC1161" s="91"/>
      <c r="AD1161" s="91"/>
      <c r="AE1161" s="91"/>
      <c r="AF1161" s="91"/>
      <c r="AG1161" s="91"/>
      <c r="AH1161" s="91"/>
      <c r="AI1161" s="91"/>
      <c r="AJ1161" s="91"/>
      <c r="AK1161" s="91"/>
      <c r="AL1161" s="91"/>
      <c r="AM1161" s="91"/>
      <c r="AN1161" s="91"/>
      <c r="AO1161" s="91"/>
      <c r="AP1161" s="91"/>
      <c r="AQ1161" s="91"/>
      <c r="AR1161" s="91"/>
      <c r="AS1161" s="91"/>
      <c r="AT1161" s="91"/>
      <c r="AU1161" s="91"/>
      <c r="AV1161" s="91"/>
      <c r="AW1161" s="91"/>
      <c r="AX1161" s="91"/>
      <c r="AY1161" s="91"/>
      <c r="AZ1161" s="91"/>
      <c r="BA1161" s="91"/>
      <c r="BB1161" s="91"/>
      <c r="BC1161" s="91"/>
      <c r="BD1161" s="91"/>
      <c r="BE1161" s="91"/>
      <c r="BF1161" s="91"/>
      <c r="BG1161" s="91"/>
      <c r="BH1161" s="91"/>
      <c r="BI1161" s="91"/>
      <c r="BJ1161" s="91"/>
      <c r="BK1161" s="91"/>
      <c r="BL1161" s="91"/>
      <c r="BM1161" s="91"/>
    </row>
    <row r="1162" spans="13:65" x14ac:dyDescent="0.25">
      <c r="M1162" s="91"/>
      <c r="N1162" s="91"/>
      <c r="O1162" s="91"/>
      <c r="P1162" s="91"/>
      <c r="R1162" s="91"/>
      <c r="S1162" s="91"/>
      <c r="T1162" s="91"/>
      <c r="U1162" s="91"/>
      <c r="W1162" s="91"/>
      <c r="X1162" s="91"/>
      <c r="Y1162" s="91"/>
      <c r="Z1162" s="91"/>
      <c r="AA1162" s="91"/>
      <c r="AB1162" s="91"/>
      <c r="AC1162" s="91"/>
      <c r="AD1162" s="91"/>
      <c r="AE1162" s="91"/>
      <c r="AF1162" s="91"/>
      <c r="AG1162" s="91"/>
      <c r="AH1162" s="91"/>
      <c r="AI1162" s="91"/>
      <c r="AJ1162" s="91"/>
      <c r="AK1162" s="91"/>
      <c r="AL1162" s="91"/>
      <c r="AM1162" s="91"/>
      <c r="AN1162" s="91"/>
      <c r="AO1162" s="91"/>
      <c r="AP1162" s="91"/>
      <c r="AQ1162" s="91"/>
      <c r="AR1162" s="91"/>
      <c r="AS1162" s="91"/>
      <c r="AT1162" s="91"/>
      <c r="AU1162" s="91"/>
      <c r="AV1162" s="91"/>
      <c r="AW1162" s="91"/>
      <c r="AX1162" s="91"/>
      <c r="AY1162" s="91"/>
      <c r="AZ1162" s="91"/>
      <c r="BA1162" s="91"/>
      <c r="BB1162" s="91"/>
      <c r="BC1162" s="91"/>
      <c r="BD1162" s="91"/>
      <c r="BE1162" s="91"/>
      <c r="BF1162" s="91"/>
      <c r="BG1162" s="91"/>
      <c r="BH1162" s="91"/>
      <c r="BI1162" s="91"/>
      <c r="BJ1162" s="91"/>
      <c r="BK1162" s="91"/>
      <c r="BL1162" s="91"/>
      <c r="BM1162" s="91"/>
    </row>
    <row r="1163" spans="13:65" x14ac:dyDescent="0.25">
      <c r="M1163" s="91"/>
      <c r="N1163" s="91"/>
      <c r="O1163" s="91"/>
      <c r="P1163" s="91"/>
      <c r="R1163" s="91"/>
      <c r="S1163" s="91"/>
      <c r="T1163" s="91"/>
      <c r="U1163" s="91"/>
      <c r="W1163" s="91"/>
      <c r="X1163" s="91"/>
      <c r="Y1163" s="91"/>
      <c r="Z1163" s="91"/>
      <c r="AA1163" s="91"/>
      <c r="AB1163" s="91"/>
      <c r="AC1163" s="91"/>
      <c r="AD1163" s="91"/>
      <c r="AE1163" s="91"/>
      <c r="AF1163" s="91"/>
      <c r="AG1163" s="91"/>
      <c r="AH1163" s="91"/>
      <c r="AI1163" s="91"/>
      <c r="AJ1163" s="91"/>
      <c r="AK1163" s="91"/>
      <c r="AL1163" s="91"/>
      <c r="AM1163" s="91"/>
      <c r="AN1163" s="91"/>
      <c r="AO1163" s="91"/>
      <c r="AP1163" s="91"/>
      <c r="AQ1163" s="91"/>
      <c r="AR1163" s="91"/>
      <c r="AS1163" s="91"/>
      <c r="AT1163" s="91"/>
      <c r="AU1163" s="91"/>
      <c r="AV1163" s="91"/>
      <c r="AW1163" s="91"/>
      <c r="AX1163" s="91"/>
      <c r="AY1163" s="91"/>
      <c r="AZ1163" s="91"/>
      <c r="BA1163" s="91"/>
      <c r="BB1163" s="91"/>
      <c r="BC1163" s="91"/>
      <c r="BD1163" s="91"/>
      <c r="BE1163" s="91"/>
      <c r="BF1163" s="91"/>
      <c r="BG1163" s="91"/>
      <c r="BH1163" s="91"/>
      <c r="BI1163" s="91"/>
      <c r="BJ1163" s="91"/>
      <c r="BK1163" s="91"/>
      <c r="BL1163" s="91"/>
      <c r="BM1163" s="91"/>
    </row>
    <row r="1164" spans="13:65" x14ac:dyDescent="0.25">
      <c r="M1164" s="91"/>
      <c r="N1164" s="91"/>
      <c r="O1164" s="91"/>
      <c r="P1164" s="91"/>
      <c r="R1164" s="91"/>
      <c r="S1164" s="91"/>
      <c r="T1164" s="91"/>
      <c r="U1164" s="91"/>
      <c r="W1164" s="91"/>
      <c r="X1164" s="91"/>
      <c r="Y1164" s="91"/>
      <c r="Z1164" s="91"/>
      <c r="AA1164" s="91"/>
      <c r="AB1164" s="91"/>
      <c r="AC1164" s="91"/>
      <c r="AD1164" s="91"/>
      <c r="AE1164" s="91"/>
      <c r="AF1164" s="91"/>
      <c r="AG1164" s="91"/>
      <c r="AH1164" s="91"/>
      <c r="AI1164" s="91"/>
      <c r="AJ1164" s="91"/>
      <c r="AK1164" s="91"/>
      <c r="AL1164" s="91"/>
      <c r="AM1164" s="91"/>
      <c r="AN1164" s="91"/>
      <c r="AO1164" s="91"/>
      <c r="AP1164" s="91"/>
      <c r="AQ1164" s="91"/>
      <c r="AR1164" s="91"/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91"/>
      <c r="BC1164" s="91"/>
      <c r="BD1164" s="91"/>
      <c r="BE1164" s="91"/>
      <c r="BF1164" s="91"/>
      <c r="BG1164" s="91"/>
      <c r="BH1164" s="91"/>
      <c r="BI1164" s="91"/>
      <c r="BJ1164" s="91"/>
      <c r="BK1164" s="91"/>
      <c r="BL1164" s="91"/>
      <c r="BM1164" s="91"/>
    </row>
    <row r="1165" spans="13:65" x14ac:dyDescent="0.25">
      <c r="M1165" s="91"/>
      <c r="N1165" s="91"/>
      <c r="O1165" s="91"/>
      <c r="P1165" s="91"/>
      <c r="R1165" s="91"/>
      <c r="S1165" s="91"/>
      <c r="T1165" s="91"/>
      <c r="U1165" s="91"/>
      <c r="W1165" s="91"/>
      <c r="X1165" s="91"/>
      <c r="Y1165" s="91"/>
      <c r="Z1165" s="91"/>
      <c r="AA1165" s="91"/>
      <c r="AB1165" s="91"/>
      <c r="AC1165" s="91"/>
      <c r="AD1165" s="91"/>
      <c r="AE1165" s="91"/>
      <c r="AF1165" s="91"/>
      <c r="AG1165" s="91"/>
      <c r="AH1165" s="91"/>
      <c r="AI1165" s="91"/>
      <c r="AJ1165" s="91"/>
      <c r="AK1165" s="91"/>
      <c r="AL1165" s="91"/>
      <c r="AM1165" s="91"/>
      <c r="AN1165" s="91"/>
      <c r="AO1165" s="91"/>
      <c r="AP1165" s="91"/>
      <c r="AQ1165" s="91"/>
      <c r="AR1165" s="91"/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91"/>
      <c r="BC1165" s="91"/>
      <c r="BD1165" s="91"/>
      <c r="BE1165" s="91"/>
      <c r="BF1165" s="91"/>
      <c r="BG1165" s="91"/>
      <c r="BH1165" s="91"/>
      <c r="BI1165" s="91"/>
      <c r="BJ1165" s="91"/>
      <c r="BK1165" s="91"/>
      <c r="BL1165" s="91"/>
      <c r="BM1165" s="91"/>
    </row>
    <row r="1166" spans="13:65" x14ac:dyDescent="0.25">
      <c r="M1166" s="91"/>
      <c r="N1166" s="91"/>
      <c r="O1166" s="91"/>
      <c r="P1166" s="91"/>
      <c r="R1166" s="91"/>
      <c r="S1166" s="91"/>
      <c r="T1166" s="91"/>
      <c r="U1166" s="91"/>
      <c r="W1166" s="91"/>
      <c r="X1166" s="91"/>
      <c r="Y1166" s="91"/>
      <c r="Z1166" s="91"/>
      <c r="AA1166" s="91"/>
      <c r="AB1166" s="91"/>
      <c r="AC1166" s="91"/>
      <c r="AD1166" s="91"/>
      <c r="AE1166" s="91"/>
      <c r="AF1166" s="91"/>
      <c r="AG1166" s="91"/>
      <c r="AH1166" s="91"/>
      <c r="AI1166" s="91"/>
      <c r="AJ1166" s="91"/>
      <c r="AK1166" s="91"/>
      <c r="AL1166" s="91"/>
      <c r="AM1166" s="91"/>
      <c r="AN1166" s="91"/>
      <c r="AO1166" s="91"/>
      <c r="AP1166" s="91"/>
      <c r="AQ1166" s="91"/>
      <c r="AR1166" s="91"/>
      <c r="AS1166" s="91"/>
      <c r="AT1166" s="91"/>
      <c r="AU1166" s="91"/>
      <c r="AV1166" s="91"/>
      <c r="AW1166" s="91"/>
      <c r="AX1166" s="91"/>
      <c r="AY1166" s="91"/>
      <c r="AZ1166" s="91"/>
      <c r="BA1166" s="91"/>
      <c r="BB1166" s="91"/>
      <c r="BC1166" s="91"/>
      <c r="BD1166" s="91"/>
      <c r="BE1166" s="91"/>
      <c r="BF1166" s="91"/>
      <c r="BG1166" s="91"/>
      <c r="BH1166" s="91"/>
      <c r="BI1166" s="91"/>
      <c r="BJ1166" s="91"/>
      <c r="BK1166" s="91"/>
      <c r="BL1166" s="91"/>
      <c r="BM1166" s="91"/>
    </row>
    <row r="1167" spans="13:65" x14ac:dyDescent="0.25">
      <c r="M1167" s="91"/>
      <c r="N1167" s="91"/>
      <c r="O1167" s="91"/>
      <c r="P1167" s="91"/>
      <c r="R1167" s="91"/>
      <c r="S1167" s="91"/>
      <c r="T1167" s="91"/>
      <c r="U1167" s="91"/>
      <c r="W1167" s="91"/>
      <c r="X1167" s="91"/>
      <c r="Y1167" s="91"/>
      <c r="Z1167" s="91"/>
      <c r="AA1167" s="91"/>
      <c r="AB1167" s="91"/>
      <c r="AC1167" s="91"/>
      <c r="AD1167" s="91"/>
      <c r="AE1167" s="91"/>
      <c r="AF1167" s="91"/>
      <c r="AG1167" s="91"/>
      <c r="AH1167" s="91"/>
      <c r="AI1167" s="91"/>
      <c r="AJ1167" s="91"/>
      <c r="AK1167" s="91"/>
      <c r="AL1167" s="91"/>
      <c r="AM1167" s="91"/>
      <c r="AN1167" s="91"/>
      <c r="AO1167" s="91"/>
      <c r="AP1167" s="91"/>
      <c r="AQ1167" s="91"/>
      <c r="AR1167" s="91"/>
      <c r="AS1167" s="91"/>
      <c r="AT1167" s="91"/>
      <c r="AU1167" s="91"/>
      <c r="AV1167" s="91"/>
      <c r="AW1167" s="91"/>
      <c r="AX1167" s="91"/>
      <c r="AY1167" s="91"/>
      <c r="AZ1167" s="91"/>
      <c r="BA1167" s="91"/>
      <c r="BB1167" s="91"/>
      <c r="BC1167" s="91"/>
      <c r="BD1167" s="91"/>
      <c r="BE1167" s="91"/>
      <c r="BF1167" s="91"/>
      <c r="BG1167" s="91"/>
      <c r="BH1167" s="91"/>
      <c r="BI1167" s="91"/>
      <c r="BJ1167" s="91"/>
      <c r="BK1167" s="91"/>
      <c r="BL1167" s="91"/>
      <c r="BM1167" s="91"/>
    </row>
    <row r="1168" spans="13:65" x14ac:dyDescent="0.25">
      <c r="M1168" s="91"/>
      <c r="N1168" s="91"/>
      <c r="O1168" s="91"/>
      <c r="P1168" s="91"/>
      <c r="R1168" s="91"/>
      <c r="S1168" s="91"/>
      <c r="T1168" s="91"/>
      <c r="U1168" s="91"/>
      <c r="W1168" s="91"/>
      <c r="X1168" s="91"/>
      <c r="Y1168" s="91"/>
      <c r="Z1168" s="91"/>
      <c r="AA1168" s="91"/>
      <c r="AB1168" s="91"/>
      <c r="AC1168" s="91"/>
      <c r="AD1168" s="91"/>
      <c r="AE1168" s="91"/>
      <c r="AF1168" s="91"/>
      <c r="AG1168" s="91"/>
      <c r="AH1168" s="91"/>
      <c r="AI1168" s="91"/>
      <c r="AJ1168" s="91"/>
      <c r="AK1168" s="91"/>
      <c r="AL1168" s="91"/>
      <c r="AM1168" s="91"/>
      <c r="AN1168" s="91"/>
      <c r="AO1168" s="91"/>
      <c r="AP1168" s="91"/>
      <c r="AQ1168" s="91"/>
      <c r="AR1168" s="91"/>
      <c r="AS1168" s="91"/>
      <c r="AT1168" s="91"/>
      <c r="AU1168" s="91"/>
      <c r="AV1168" s="91"/>
      <c r="AW1168" s="91"/>
      <c r="AX1168" s="91"/>
      <c r="AY1168" s="91"/>
      <c r="AZ1168" s="91"/>
      <c r="BA1168" s="91"/>
      <c r="BB1168" s="91"/>
      <c r="BC1168" s="91"/>
      <c r="BD1168" s="91"/>
      <c r="BE1168" s="91"/>
      <c r="BF1168" s="91"/>
      <c r="BG1168" s="91"/>
      <c r="BH1168" s="91"/>
      <c r="BI1168" s="91"/>
      <c r="BJ1168" s="91"/>
      <c r="BK1168" s="91"/>
      <c r="BL1168" s="91"/>
      <c r="BM1168" s="91"/>
    </row>
    <row r="1169" spans="13:65" x14ac:dyDescent="0.25">
      <c r="M1169" s="91"/>
      <c r="N1169" s="91"/>
      <c r="O1169" s="91"/>
      <c r="P1169" s="91"/>
      <c r="R1169" s="91"/>
      <c r="S1169" s="91"/>
      <c r="T1169" s="91"/>
      <c r="U1169" s="91"/>
      <c r="W1169" s="91"/>
      <c r="X1169" s="91"/>
      <c r="Y1169" s="91"/>
      <c r="Z1169" s="91"/>
      <c r="AA1169" s="91"/>
      <c r="AB1169" s="91"/>
      <c r="AC1169" s="91"/>
      <c r="AD1169" s="91"/>
      <c r="AE1169" s="91"/>
      <c r="AF1169" s="91"/>
      <c r="AG1169" s="91"/>
      <c r="AH1169" s="91"/>
      <c r="AI1169" s="91"/>
      <c r="AJ1169" s="91"/>
      <c r="AK1169" s="91"/>
      <c r="AL1169" s="91"/>
      <c r="AM1169" s="91"/>
      <c r="AN1169" s="91"/>
      <c r="AO1169" s="91"/>
      <c r="AP1169" s="91"/>
      <c r="AQ1169" s="91"/>
      <c r="AR1169" s="91"/>
      <c r="AS1169" s="91"/>
      <c r="AT1169" s="91"/>
      <c r="AU1169" s="91"/>
      <c r="AV1169" s="91"/>
      <c r="AW1169" s="91"/>
      <c r="AX1169" s="91"/>
      <c r="AY1169" s="91"/>
      <c r="AZ1169" s="91"/>
      <c r="BA1169" s="91"/>
      <c r="BB1169" s="91"/>
      <c r="BC1169" s="91"/>
      <c r="BD1169" s="91"/>
      <c r="BE1169" s="91"/>
      <c r="BF1169" s="91"/>
      <c r="BG1169" s="91"/>
      <c r="BH1169" s="91"/>
      <c r="BI1169" s="91"/>
      <c r="BJ1169" s="91"/>
      <c r="BK1169" s="91"/>
      <c r="BL1169" s="91"/>
      <c r="BM1169" s="91"/>
    </row>
    <row r="1170" spans="13:65" x14ac:dyDescent="0.25">
      <c r="M1170" s="91"/>
      <c r="N1170" s="91"/>
      <c r="O1170" s="91"/>
      <c r="P1170" s="91"/>
      <c r="R1170" s="91"/>
      <c r="S1170" s="91"/>
      <c r="T1170" s="91"/>
      <c r="U1170" s="91"/>
      <c r="W1170" s="91"/>
      <c r="X1170" s="91"/>
      <c r="Y1170" s="91"/>
      <c r="Z1170" s="91"/>
      <c r="AA1170" s="91"/>
      <c r="AB1170" s="91"/>
      <c r="AC1170" s="91"/>
      <c r="AD1170" s="91"/>
      <c r="AE1170" s="91"/>
      <c r="AF1170" s="91"/>
      <c r="AG1170" s="91"/>
      <c r="AH1170" s="91"/>
      <c r="AI1170" s="91"/>
      <c r="AJ1170" s="91"/>
      <c r="AK1170" s="91"/>
      <c r="AL1170" s="91"/>
      <c r="AM1170" s="91"/>
      <c r="AN1170" s="91"/>
      <c r="AO1170" s="91"/>
      <c r="AP1170" s="91"/>
      <c r="AQ1170" s="91"/>
      <c r="AR1170" s="91"/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91"/>
      <c r="BC1170" s="91"/>
      <c r="BD1170" s="91"/>
      <c r="BE1170" s="91"/>
      <c r="BF1170" s="91"/>
      <c r="BG1170" s="91"/>
      <c r="BH1170" s="91"/>
      <c r="BI1170" s="91"/>
      <c r="BJ1170" s="91"/>
      <c r="BK1170" s="91"/>
      <c r="BL1170" s="91"/>
      <c r="BM1170" s="91"/>
    </row>
    <row r="1171" spans="13:65" x14ac:dyDescent="0.25">
      <c r="M1171" s="91"/>
      <c r="N1171" s="91"/>
      <c r="O1171" s="91"/>
      <c r="P1171" s="91"/>
      <c r="R1171" s="91"/>
      <c r="S1171" s="91"/>
      <c r="T1171" s="91"/>
      <c r="U1171" s="91"/>
      <c r="W1171" s="91"/>
      <c r="X1171" s="91"/>
      <c r="Y1171" s="91"/>
      <c r="Z1171" s="91"/>
      <c r="AA1171" s="91"/>
      <c r="AB1171" s="91"/>
      <c r="AC1171" s="91"/>
      <c r="AD1171" s="91"/>
      <c r="AE1171" s="91"/>
      <c r="AF1171" s="91"/>
      <c r="AG1171" s="91"/>
      <c r="AH1171" s="91"/>
      <c r="AI1171" s="91"/>
      <c r="AJ1171" s="91"/>
      <c r="AK1171" s="91"/>
      <c r="AL1171" s="91"/>
      <c r="AM1171" s="91"/>
      <c r="AN1171" s="91"/>
      <c r="AO1171" s="91"/>
      <c r="AP1171" s="91"/>
      <c r="AQ1171" s="91"/>
      <c r="AR1171" s="91"/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91"/>
      <c r="BC1171" s="91"/>
      <c r="BD1171" s="91"/>
      <c r="BE1171" s="91"/>
      <c r="BF1171" s="91"/>
      <c r="BG1171" s="91"/>
      <c r="BH1171" s="91"/>
      <c r="BI1171" s="91"/>
      <c r="BJ1171" s="91"/>
      <c r="BK1171" s="91"/>
      <c r="BL1171" s="91"/>
      <c r="BM1171" s="91"/>
    </row>
    <row r="1172" spans="13:65" x14ac:dyDescent="0.25">
      <c r="M1172" s="91"/>
      <c r="N1172" s="91"/>
      <c r="O1172" s="91"/>
      <c r="P1172" s="91"/>
      <c r="R1172" s="91"/>
      <c r="S1172" s="91"/>
      <c r="T1172" s="91"/>
      <c r="U1172" s="91"/>
      <c r="W1172" s="91"/>
      <c r="X1172" s="91"/>
      <c r="Y1172" s="91"/>
      <c r="Z1172" s="91"/>
      <c r="AA1172" s="91"/>
      <c r="AB1172" s="91"/>
      <c r="AC1172" s="91"/>
      <c r="AD1172" s="91"/>
      <c r="AE1172" s="91"/>
      <c r="AF1172" s="91"/>
      <c r="AG1172" s="91"/>
      <c r="AH1172" s="91"/>
      <c r="AI1172" s="91"/>
      <c r="AJ1172" s="91"/>
      <c r="AK1172" s="91"/>
      <c r="AL1172" s="91"/>
      <c r="AM1172" s="91"/>
      <c r="AN1172" s="91"/>
      <c r="AO1172" s="91"/>
      <c r="AP1172" s="91"/>
      <c r="AQ1172" s="91"/>
      <c r="AR1172" s="91"/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91"/>
      <c r="BC1172" s="91"/>
      <c r="BD1172" s="91"/>
      <c r="BE1172" s="91"/>
      <c r="BF1172" s="91"/>
      <c r="BG1172" s="91"/>
      <c r="BH1172" s="91"/>
      <c r="BI1172" s="91"/>
      <c r="BJ1172" s="91"/>
      <c r="BK1172" s="91"/>
      <c r="BL1172" s="91"/>
      <c r="BM1172" s="91"/>
    </row>
    <row r="1173" spans="13:65" x14ac:dyDescent="0.25">
      <c r="M1173" s="91"/>
      <c r="N1173" s="91"/>
      <c r="O1173" s="91"/>
      <c r="P1173" s="91"/>
      <c r="R1173" s="91"/>
      <c r="S1173" s="91"/>
      <c r="T1173" s="91"/>
      <c r="U1173" s="91"/>
      <c r="W1173" s="91"/>
      <c r="X1173" s="91"/>
      <c r="Y1173" s="91"/>
      <c r="Z1173" s="91"/>
      <c r="AA1173" s="91"/>
      <c r="AB1173" s="91"/>
      <c r="AC1173" s="91"/>
      <c r="AD1173" s="91"/>
      <c r="AE1173" s="91"/>
      <c r="AF1173" s="91"/>
      <c r="AG1173" s="91"/>
      <c r="AH1173" s="91"/>
      <c r="AI1173" s="91"/>
      <c r="AJ1173" s="91"/>
      <c r="AK1173" s="91"/>
      <c r="AL1173" s="91"/>
      <c r="AM1173" s="91"/>
      <c r="AN1173" s="91"/>
      <c r="AO1173" s="91"/>
      <c r="AP1173" s="91"/>
      <c r="AQ1173" s="91"/>
      <c r="AR1173" s="91"/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91"/>
      <c r="BC1173" s="91"/>
      <c r="BD1173" s="91"/>
      <c r="BE1173" s="91"/>
      <c r="BF1173" s="91"/>
      <c r="BG1173" s="91"/>
      <c r="BH1173" s="91"/>
      <c r="BI1173" s="91"/>
      <c r="BJ1173" s="91"/>
      <c r="BK1173" s="91"/>
      <c r="BL1173" s="91"/>
      <c r="BM1173" s="91"/>
    </row>
    <row r="1174" spans="13:65" x14ac:dyDescent="0.25">
      <c r="M1174" s="91"/>
      <c r="N1174" s="91"/>
      <c r="O1174" s="91"/>
      <c r="P1174" s="91"/>
      <c r="R1174" s="91"/>
      <c r="S1174" s="91"/>
      <c r="T1174" s="91"/>
      <c r="U1174" s="91"/>
      <c r="W1174" s="91"/>
      <c r="X1174" s="91"/>
      <c r="Y1174" s="91"/>
      <c r="Z1174" s="91"/>
      <c r="AA1174" s="91"/>
      <c r="AB1174" s="91"/>
      <c r="AC1174" s="91"/>
      <c r="AD1174" s="91"/>
      <c r="AE1174" s="91"/>
      <c r="AF1174" s="91"/>
      <c r="AG1174" s="91"/>
      <c r="AH1174" s="91"/>
      <c r="AI1174" s="91"/>
      <c r="AJ1174" s="91"/>
      <c r="AK1174" s="91"/>
      <c r="AL1174" s="91"/>
      <c r="AM1174" s="91"/>
      <c r="AN1174" s="91"/>
      <c r="AO1174" s="91"/>
      <c r="AP1174" s="91"/>
      <c r="AQ1174" s="91"/>
      <c r="AR1174" s="91"/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91"/>
      <c r="BC1174" s="91"/>
      <c r="BD1174" s="91"/>
      <c r="BE1174" s="91"/>
      <c r="BF1174" s="91"/>
      <c r="BG1174" s="91"/>
      <c r="BH1174" s="91"/>
      <c r="BI1174" s="91"/>
      <c r="BJ1174" s="91"/>
      <c r="BK1174" s="91"/>
      <c r="BL1174" s="91"/>
      <c r="BM1174" s="91"/>
    </row>
    <row r="1175" spans="13:65" x14ac:dyDescent="0.25">
      <c r="M1175" s="91"/>
      <c r="N1175" s="91"/>
      <c r="O1175" s="91"/>
      <c r="P1175" s="91"/>
      <c r="R1175" s="91"/>
      <c r="S1175" s="91"/>
      <c r="T1175" s="91"/>
      <c r="U1175" s="91"/>
      <c r="W1175" s="91"/>
      <c r="X1175" s="91"/>
      <c r="Y1175" s="91"/>
      <c r="Z1175" s="91"/>
      <c r="AA1175" s="91"/>
      <c r="AB1175" s="91"/>
      <c r="AC1175" s="91"/>
      <c r="AD1175" s="91"/>
      <c r="AE1175" s="91"/>
      <c r="AF1175" s="91"/>
      <c r="AG1175" s="91"/>
      <c r="AH1175" s="91"/>
      <c r="AI1175" s="91"/>
      <c r="AJ1175" s="91"/>
      <c r="AK1175" s="91"/>
      <c r="AL1175" s="91"/>
      <c r="AM1175" s="91"/>
      <c r="AN1175" s="91"/>
      <c r="AO1175" s="91"/>
      <c r="AP1175" s="91"/>
      <c r="AQ1175" s="91"/>
      <c r="AR1175" s="91"/>
      <c r="AS1175" s="91"/>
      <c r="AT1175" s="91"/>
      <c r="AU1175" s="91"/>
      <c r="AV1175" s="91"/>
      <c r="AW1175" s="91"/>
      <c r="AX1175" s="91"/>
      <c r="AY1175" s="91"/>
      <c r="AZ1175" s="91"/>
      <c r="BA1175" s="91"/>
      <c r="BB1175" s="91"/>
      <c r="BC1175" s="91"/>
      <c r="BD1175" s="91"/>
      <c r="BE1175" s="91"/>
      <c r="BF1175" s="91"/>
      <c r="BG1175" s="91"/>
      <c r="BH1175" s="91"/>
      <c r="BI1175" s="91"/>
      <c r="BJ1175" s="91"/>
      <c r="BK1175" s="91"/>
      <c r="BL1175" s="91"/>
      <c r="BM1175" s="91"/>
    </row>
    <row r="1176" spans="13:65" x14ac:dyDescent="0.25">
      <c r="M1176" s="91"/>
      <c r="N1176" s="91"/>
      <c r="O1176" s="91"/>
      <c r="P1176" s="91"/>
      <c r="R1176" s="91"/>
      <c r="S1176" s="91"/>
      <c r="T1176" s="91"/>
      <c r="U1176" s="91"/>
      <c r="W1176" s="91"/>
      <c r="X1176" s="91"/>
      <c r="Y1176" s="91"/>
      <c r="Z1176" s="91"/>
      <c r="AA1176" s="91"/>
      <c r="AB1176" s="91"/>
      <c r="AC1176" s="91"/>
      <c r="AD1176" s="91"/>
      <c r="AE1176" s="91"/>
      <c r="AF1176" s="91"/>
      <c r="AG1176" s="91"/>
      <c r="AH1176" s="91"/>
      <c r="AI1176" s="91"/>
      <c r="AJ1176" s="91"/>
      <c r="AK1176" s="91"/>
      <c r="AL1176" s="91"/>
      <c r="AM1176" s="91"/>
      <c r="AN1176" s="91"/>
      <c r="AO1176" s="91"/>
      <c r="AP1176" s="91"/>
      <c r="AQ1176" s="91"/>
      <c r="AR1176" s="91"/>
      <c r="AS1176" s="91"/>
      <c r="AT1176" s="91"/>
      <c r="AU1176" s="91"/>
      <c r="AV1176" s="91"/>
      <c r="AW1176" s="91"/>
      <c r="AX1176" s="91"/>
      <c r="AY1176" s="91"/>
      <c r="AZ1176" s="91"/>
      <c r="BA1176" s="91"/>
      <c r="BB1176" s="91"/>
      <c r="BC1176" s="91"/>
      <c r="BD1176" s="91"/>
      <c r="BE1176" s="91"/>
      <c r="BF1176" s="91"/>
      <c r="BG1176" s="91"/>
      <c r="BH1176" s="91"/>
      <c r="BI1176" s="91"/>
      <c r="BJ1176" s="91"/>
      <c r="BK1176" s="91"/>
      <c r="BL1176" s="91"/>
      <c r="BM1176" s="91"/>
    </row>
    <row r="1177" spans="13:65" x14ac:dyDescent="0.25">
      <c r="M1177" s="91"/>
      <c r="N1177" s="91"/>
      <c r="O1177" s="91"/>
      <c r="P1177" s="91"/>
      <c r="R1177" s="91"/>
      <c r="S1177" s="91"/>
      <c r="T1177" s="91"/>
      <c r="U1177" s="91"/>
      <c r="W1177" s="91"/>
      <c r="X1177" s="91"/>
      <c r="Y1177" s="91"/>
      <c r="Z1177" s="91"/>
      <c r="AA1177" s="91"/>
      <c r="AB1177" s="91"/>
      <c r="AC1177" s="91"/>
      <c r="AD1177" s="91"/>
      <c r="AE1177" s="91"/>
      <c r="AF1177" s="91"/>
      <c r="AG1177" s="91"/>
      <c r="AH1177" s="91"/>
      <c r="AI1177" s="91"/>
      <c r="AJ1177" s="91"/>
      <c r="AK1177" s="91"/>
      <c r="AL1177" s="91"/>
      <c r="AM1177" s="91"/>
      <c r="AN1177" s="91"/>
      <c r="AO1177" s="91"/>
      <c r="AP1177" s="91"/>
      <c r="AQ1177" s="91"/>
      <c r="AR1177" s="91"/>
      <c r="AS1177" s="91"/>
      <c r="AT1177" s="91"/>
      <c r="AU1177" s="91"/>
      <c r="AV1177" s="91"/>
      <c r="AW1177" s="91"/>
      <c r="AX1177" s="91"/>
      <c r="AY1177" s="91"/>
      <c r="AZ1177" s="91"/>
      <c r="BA1177" s="91"/>
      <c r="BB1177" s="91"/>
      <c r="BC1177" s="91"/>
      <c r="BD1177" s="91"/>
      <c r="BE1177" s="91"/>
      <c r="BF1177" s="91"/>
      <c r="BG1177" s="91"/>
      <c r="BH1177" s="91"/>
      <c r="BI1177" s="91"/>
      <c r="BJ1177" s="91"/>
      <c r="BK1177" s="91"/>
      <c r="BL1177" s="91"/>
      <c r="BM1177" s="91"/>
    </row>
    <row r="1178" spans="13:65" x14ac:dyDescent="0.25">
      <c r="M1178" s="91"/>
      <c r="N1178" s="91"/>
      <c r="O1178" s="91"/>
      <c r="P1178" s="91"/>
      <c r="R1178" s="91"/>
      <c r="S1178" s="91"/>
      <c r="T1178" s="91"/>
      <c r="U1178" s="91"/>
      <c r="W1178" s="91"/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91"/>
      <c r="AH1178" s="91"/>
      <c r="AI1178" s="91"/>
      <c r="AJ1178" s="91"/>
      <c r="AK1178" s="91"/>
      <c r="AL1178" s="91"/>
      <c r="AM1178" s="91"/>
      <c r="AN1178" s="91"/>
      <c r="AO1178" s="91"/>
      <c r="AP1178" s="91"/>
      <c r="AQ1178" s="91"/>
      <c r="AR1178" s="91"/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91"/>
      <c r="BC1178" s="91"/>
      <c r="BD1178" s="91"/>
      <c r="BE1178" s="91"/>
      <c r="BF1178" s="91"/>
      <c r="BG1178" s="91"/>
      <c r="BH1178" s="91"/>
      <c r="BI1178" s="91"/>
      <c r="BJ1178" s="91"/>
      <c r="BK1178" s="91"/>
      <c r="BL1178" s="91"/>
      <c r="BM1178" s="91"/>
    </row>
    <row r="1179" spans="13:65" x14ac:dyDescent="0.25">
      <c r="M1179" s="91"/>
      <c r="N1179" s="91"/>
      <c r="O1179" s="91"/>
      <c r="P1179" s="91"/>
      <c r="R1179" s="91"/>
      <c r="S1179" s="91"/>
      <c r="T1179" s="91"/>
      <c r="U1179" s="91"/>
      <c r="W1179" s="91"/>
      <c r="X1179" s="91"/>
      <c r="Y1179" s="91"/>
      <c r="Z1179" s="91"/>
      <c r="AA1179" s="91"/>
      <c r="AB1179" s="91"/>
      <c r="AC1179" s="91"/>
      <c r="AD1179" s="91"/>
      <c r="AE1179" s="91"/>
      <c r="AF1179" s="91"/>
      <c r="AG1179" s="91"/>
      <c r="AH1179" s="91"/>
      <c r="AI1179" s="91"/>
      <c r="AJ1179" s="91"/>
      <c r="AK1179" s="91"/>
      <c r="AL1179" s="91"/>
      <c r="AM1179" s="91"/>
      <c r="AN1179" s="91"/>
      <c r="AO1179" s="91"/>
      <c r="AP1179" s="91"/>
      <c r="AQ1179" s="91"/>
      <c r="AR1179" s="91"/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91"/>
      <c r="BC1179" s="91"/>
      <c r="BD1179" s="91"/>
      <c r="BE1179" s="91"/>
      <c r="BF1179" s="91"/>
      <c r="BG1179" s="91"/>
      <c r="BH1179" s="91"/>
      <c r="BI1179" s="91"/>
      <c r="BJ1179" s="91"/>
      <c r="BK1179" s="91"/>
      <c r="BL1179" s="91"/>
      <c r="BM1179" s="91"/>
    </row>
    <row r="1180" spans="13:65" x14ac:dyDescent="0.25">
      <c r="M1180" s="91"/>
      <c r="N1180" s="91"/>
      <c r="O1180" s="91"/>
      <c r="P1180" s="91"/>
      <c r="R1180" s="91"/>
      <c r="S1180" s="91"/>
      <c r="T1180" s="91"/>
      <c r="U1180" s="91"/>
      <c r="W1180" s="91"/>
      <c r="X1180" s="91"/>
      <c r="Y1180" s="91"/>
      <c r="Z1180" s="91"/>
      <c r="AA1180" s="91"/>
      <c r="AB1180" s="91"/>
      <c r="AC1180" s="91"/>
      <c r="AD1180" s="91"/>
      <c r="AE1180" s="91"/>
      <c r="AF1180" s="91"/>
      <c r="AG1180" s="91"/>
      <c r="AH1180" s="91"/>
      <c r="AI1180" s="91"/>
      <c r="AJ1180" s="91"/>
      <c r="AK1180" s="91"/>
      <c r="AL1180" s="91"/>
      <c r="AM1180" s="91"/>
      <c r="AN1180" s="91"/>
      <c r="AO1180" s="91"/>
      <c r="AP1180" s="91"/>
      <c r="AQ1180" s="91"/>
      <c r="AR1180" s="91"/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91"/>
      <c r="BC1180" s="91"/>
      <c r="BD1180" s="91"/>
      <c r="BE1180" s="91"/>
      <c r="BF1180" s="91"/>
      <c r="BG1180" s="91"/>
      <c r="BH1180" s="91"/>
      <c r="BI1180" s="91"/>
      <c r="BJ1180" s="91"/>
      <c r="BK1180" s="91"/>
      <c r="BL1180" s="91"/>
      <c r="BM1180" s="91"/>
    </row>
    <row r="1181" spans="13:65" x14ac:dyDescent="0.25">
      <c r="M1181" s="91"/>
      <c r="N1181" s="91"/>
      <c r="O1181" s="91"/>
      <c r="P1181" s="91"/>
      <c r="R1181" s="91"/>
      <c r="S1181" s="91"/>
      <c r="T1181" s="91"/>
      <c r="U1181" s="91"/>
      <c r="W1181" s="91"/>
      <c r="X1181" s="91"/>
      <c r="Y1181" s="91"/>
      <c r="Z1181" s="91"/>
      <c r="AA1181" s="91"/>
      <c r="AB1181" s="91"/>
      <c r="AC1181" s="91"/>
      <c r="AD1181" s="91"/>
      <c r="AE1181" s="91"/>
      <c r="AF1181" s="91"/>
      <c r="AG1181" s="91"/>
      <c r="AH1181" s="91"/>
      <c r="AI1181" s="91"/>
      <c r="AJ1181" s="91"/>
      <c r="AK1181" s="91"/>
      <c r="AL1181" s="91"/>
      <c r="AM1181" s="91"/>
      <c r="AN1181" s="91"/>
      <c r="AO1181" s="91"/>
      <c r="AP1181" s="91"/>
      <c r="AQ1181" s="91"/>
      <c r="AR1181" s="91"/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91"/>
      <c r="BC1181" s="91"/>
      <c r="BD1181" s="91"/>
      <c r="BE1181" s="91"/>
      <c r="BF1181" s="91"/>
      <c r="BG1181" s="91"/>
      <c r="BH1181" s="91"/>
      <c r="BI1181" s="91"/>
      <c r="BJ1181" s="91"/>
      <c r="BK1181" s="91"/>
      <c r="BL1181" s="91"/>
      <c r="BM1181" s="91"/>
    </row>
    <row r="1182" spans="13:65" x14ac:dyDescent="0.25">
      <c r="M1182" s="91"/>
      <c r="N1182" s="91"/>
      <c r="O1182" s="91"/>
      <c r="P1182" s="91"/>
      <c r="R1182" s="91"/>
      <c r="S1182" s="91"/>
      <c r="T1182" s="91"/>
      <c r="U1182" s="91"/>
      <c r="W1182" s="91"/>
      <c r="X1182" s="91"/>
      <c r="Y1182" s="91"/>
      <c r="Z1182" s="91"/>
      <c r="AA1182" s="91"/>
      <c r="AB1182" s="91"/>
      <c r="AC1182" s="91"/>
      <c r="AD1182" s="91"/>
      <c r="AE1182" s="91"/>
      <c r="AF1182" s="91"/>
      <c r="AG1182" s="91"/>
      <c r="AH1182" s="91"/>
      <c r="AI1182" s="91"/>
      <c r="AJ1182" s="91"/>
      <c r="AK1182" s="91"/>
      <c r="AL1182" s="91"/>
      <c r="AM1182" s="91"/>
      <c r="AN1182" s="91"/>
      <c r="AO1182" s="91"/>
      <c r="AP1182" s="91"/>
      <c r="AQ1182" s="91"/>
      <c r="AR1182" s="91"/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91"/>
      <c r="BC1182" s="91"/>
      <c r="BD1182" s="91"/>
      <c r="BE1182" s="91"/>
      <c r="BF1182" s="91"/>
      <c r="BG1182" s="91"/>
      <c r="BH1182" s="91"/>
      <c r="BI1182" s="91"/>
      <c r="BJ1182" s="91"/>
      <c r="BK1182" s="91"/>
      <c r="BL1182" s="91"/>
      <c r="BM1182" s="91"/>
    </row>
    <row r="1183" spans="13:65" x14ac:dyDescent="0.25">
      <c r="M1183" s="91"/>
      <c r="N1183" s="91"/>
      <c r="O1183" s="91"/>
      <c r="P1183" s="91"/>
      <c r="R1183" s="91"/>
      <c r="S1183" s="91"/>
      <c r="T1183" s="91"/>
      <c r="U1183" s="91"/>
      <c r="W1183" s="91"/>
      <c r="X1183" s="91"/>
      <c r="Y1183" s="91"/>
      <c r="Z1183" s="91"/>
      <c r="AA1183" s="91"/>
      <c r="AB1183" s="91"/>
      <c r="AC1183" s="91"/>
      <c r="AD1183" s="91"/>
      <c r="AE1183" s="91"/>
      <c r="AF1183" s="91"/>
      <c r="AG1183" s="91"/>
      <c r="AH1183" s="91"/>
      <c r="AI1183" s="91"/>
      <c r="AJ1183" s="91"/>
      <c r="AK1183" s="91"/>
      <c r="AL1183" s="91"/>
      <c r="AM1183" s="91"/>
      <c r="AN1183" s="91"/>
      <c r="AO1183" s="91"/>
      <c r="AP1183" s="91"/>
      <c r="AQ1183" s="91"/>
      <c r="AR1183" s="91"/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91"/>
      <c r="BC1183" s="91"/>
      <c r="BD1183" s="91"/>
      <c r="BE1183" s="91"/>
      <c r="BF1183" s="91"/>
      <c r="BG1183" s="91"/>
      <c r="BH1183" s="91"/>
      <c r="BI1183" s="91"/>
      <c r="BJ1183" s="91"/>
      <c r="BK1183" s="91"/>
      <c r="BL1183" s="91"/>
      <c r="BM1183" s="91"/>
    </row>
    <row r="1184" spans="13:65" x14ac:dyDescent="0.25">
      <c r="M1184" s="91"/>
      <c r="N1184" s="91"/>
      <c r="O1184" s="91"/>
      <c r="P1184" s="91"/>
      <c r="R1184" s="91"/>
      <c r="S1184" s="91"/>
      <c r="T1184" s="91"/>
      <c r="U1184" s="91"/>
      <c r="W1184" s="91"/>
      <c r="X1184" s="91"/>
      <c r="Y1184" s="91"/>
      <c r="Z1184" s="91"/>
      <c r="AA1184" s="91"/>
      <c r="AB1184" s="91"/>
      <c r="AC1184" s="91"/>
      <c r="AD1184" s="91"/>
      <c r="AE1184" s="91"/>
      <c r="AF1184" s="91"/>
      <c r="AG1184" s="91"/>
      <c r="AH1184" s="91"/>
      <c r="AI1184" s="91"/>
      <c r="AJ1184" s="91"/>
      <c r="AK1184" s="91"/>
      <c r="AL1184" s="91"/>
      <c r="AM1184" s="91"/>
      <c r="AN1184" s="91"/>
      <c r="AO1184" s="91"/>
      <c r="AP1184" s="91"/>
      <c r="AQ1184" s="91"/>
      <c r="AR1184" s="91"/>
      <c r="AS1184" s="91"/>
      <c r="AT1184" s="91"/>
      <c r="AU1184" s="91"/>
      <c r="AV1184" s="91"/>
      <c r="AW1184" s="91"/>
      <c r="AX1184" s="91"/>
      <c r="AY1184" s="91"/>
      <c r="AZ1184" s="91"/>
      <c r="BA1184" s="91"/>
      <c r="BB1184" s="91"/>
      <c r="BC1184" s="91"/>
      <c r="BD1184" s="91"/>
      <c r="BE1184" s="91"/>
      <c r="BF1184" s="91"/>
      <c r="BG1184" s="91"/>
      <c r="BH1184" s="91"/>
      <c r="BI1184" s="91"/>
      <c r="BJ1184" s="91"/>
      <c r="BK1184" s="91"/>
      <c r="BL1184" s="91"/>
      <c r="BM1184" s="91"/>
    </row>
    <row r="1185" spans="13:65" x14ac:dyDescent="0.25">
      <c r="M1185" s="91"/>
      <c r="N1185" s="91"/>
      <c r="O1185" s="91"/>
      <c r="P1185" s="91"/>
      <c r="R1185" s="91"/>
      <c r="S1185" s="91"/>
      <c r="T1185" s="91"/>
      <c r="U1185" s="91"/>
      <c r="W1185" s="91"/>
      <c r="X1185" s="91"/>
      <c r="Y1185" s="91"/>
      <c r="Z1185" s="91"/>
      <c r="AA1185" s="91"/>
      <c r="AB1185" s="91"/>
      <c r="AC1185" s="91"/>
      <c r="AD1185" s="91"/>
      <c r="AE1185" s="91"/>
      <c r="AF1185" s="91"/>
      <c r="AG1185" s="91"/>
      <c r="AH1185" s="91"/>
      <c r="AI1185" s="91"/>
      <c r="AJ1185" s="91"/>
      <c r="AK1185" s="91"/>
      <c r="AL1185" s="91"/>
      <c r="AM1185" s="91"/>
      <c r="AN1185" s="91"/>
      <c r="AO1185" s="91"/>
      <c r="AP1185" s="91"/>
      <c r="AQ1185" s="91"/>
      <c r="AR1185" s="91"/>
      <c r="AS1185" s="91"/>
      <c r="AT1185" s="91"/>
      <c r="AU1185" s="91"/>
      <c r="AV1185" s="91"/>
      <c r="AW1185" s="91"/>
      <c r="AX1185" s="91"/>
      <c r="AY1185" s="91"/>
      <c r="AZ1185" s="91"/>
      <c r="BA1185" s="91"/>
      <c r="BB1185" s="91"/>
      <c r="BC1185" s="91"/>
      <c r="BD1185" s="91"/>
      <c r="BE1185" s="91"/>
      <c r="BF1185" s="91"/>
      <c r="BG1185" s="91"/>
      <c r="BH1185" s="91"/>
      <c r="BI1185" s="91"/>
      <c r="BJ1185" s="91"/>
      <c r="BK1185" s="91"/>
      <c r="BL1185" s="91"/>
      <c r="BM1185" s="91"/>
    </row>
    <row r="1186" spans="13:65" x14ac:dyDescent="0.25">
      <c r="M1186" s="91"/>
      <c r="N1186" s="91"/>
      <c r="O1186" s="91"/>
      <c r="P1186" s="91"/>
      <c r="R1186" s="91"/>
      <c r="S1186" s="91"/>
      <c r="T1186" s="91"/>
      <c r="U1186" s="91"/>
      <c r="W1186" s="91"/>
      <c r="X1186" s="91"/>
      <c r="Y1186" s="91"/>
      <c r="Z1186" s="91"/>
      <c r="AA1186" s="91"/>
      <c r="AB1186" s="91"/>
      <c r="AC1186" s="91"/>
      <c r="AD1186" s="91"/>
      <c r="AE1186" s="91"/>
      <c r="AF1186" s="91"/>
      <c r="AG1186" s="91"/>
      <c r="AH1186" s="91"/>
      <c r="AI1186" s="91"/>
      <c r="AJ1186" s="91"/>
      <c r="AK1186" s="91"/>
      <c r="AL1186" s="91"/>
      <c r="AM1186" s="91"/>
      <c r="AN1186" s="91"/>
      <c r="AO1186" s="91"/>
      <c r="AP1186" s="91"/>
      <c r="AQ1186" s="91"/>
      <c r="AR1186" s="91"/>
      <c r="AS1186" s="91"/>
      <c r="AT1186" s="91"/>
      <c r="AU1186" s="91"/>
      <c r="AV1186" s="91"/>
      <c r="AW1186" s="91"/>
      <c r="AX1186" s="91"/>
      <c r="AY1186" s="91"/>
      <c r="AZ1186" s="91"/>
      <c r="BA1186" s="91"/>
      <c r="BB1186" s="91"/>
      <c r="BC1186" s="91"/>
      <c r="BD1186" s="91"/>
      <c r="BE1186" s="91"/>
      <c r="BF1186" s="91"/>
      <c r="BG1186" s="91"/>
      <c r="BH1186" s="91"/>
      <c r="BI1186" s="91"/>
      <c r="BJ1186" s="91"/>
      <c r="BK1186" s="91"/>
      <c r="BL1186" s="91"/>
      <c r="BM1186" s="91"/>
    </row>
    <row r="1187" spans="13:65" x14ac:dyDescent="0.25">
      <c r="M1187" s="91"/>
      <c r="N1187" s="91"/>
      <c r="O1187" s="91"/>
      <c r="P1187" s="91"/>
      <c r="R1187" s="91"/>
      <c r="S1187" s="91"/>
      <c r="T1187" s="91"/>
      <c r="U1187" s="91"/>
      <c r="W1187" s="91"/>
      <c r="X1187" s="91"/>
      <c r="Y1187" s="91"/>
      <c r="Z1187" s="91"/>
      <c r="AA1187" s="91"/>
      <c r="AB1187" s="91"/>
      <c r="AC1187" s="91"/>
      <c r="AD1187" s="91"/>
      <c r="AE1187" s="91"/>
      <c r="AF1187" s="91"/>
      <c r="AG1187" s="91"/>
      <c r="AH1187" s="91"/>
      <c r="AI1187" s="91"/>
      <c r="AJ1187" s="91"/>
      <c r="AK1187" s="91"/>
      <c r="AL1187" s="91"/>
      <c r="AM1187" s="91"/>
      <c r="AN1187" s="91"/>
      <c r="AO1187" s="91"/>
      <c r="AP1187" s="91"/>
      <c r="AQ1187" s="91"/>
      <c r="AR1187" s="91"/>
      <c r="AS1187" s="91"/>
      <c r="AT1187" s="91"/>
      <c r="AU1187" s="91"/>
      <c r="AV1187" s="91"/>
      <c r="AW1187" s="91"/>
      <c r="AX1187" s="91"/>
      <c r="AY1187" s="91"/>
      <c r="AZ1187" s="91"/>
      <c r="BA1187" s="91"/>
      <c r="BB1187" s="91"/>
      <c r="BC1187" s="91"/>
      <c r="BD1187" s="91"/>
      <c r="BE1187" s="91"/>
      <c r="BF1187" s="91"/>
      <c r="BG1187" s="91"/>
      <c r="BH1187" s="91"/>
      <c r="BI1187" s="91"/>
      <c r="BJ1187" s="91"/>
      <c r="BK1187" s="91"/>
      <c r="BL1187" s="91"/>
      <c r="BM1187" s="91"/>
    </row>
    <row r="1188" spans="13:65" x14ac:dyDescent="0.25">
      <c r="M1188" s="91"/>
      <c r="N1188" s="91"/>
      <c r="O1188" s="91"/>
      <c r="P1188" s="91"/>
      <c r="R1188" s="91"/>
      <c r="S1188" s="91"/>
      <c r="T1188" s="91"/>
      <c r="U1188" s="91"/>
      <c r="W1188" s="91"/>
      <c r="X1188" s="91"/>
      <c r="Y1188" s="91"/>
      <c r="Z1188" s="91"/>
      <c r="AA1188" s="91"/>
      <c r="AB1188" s="91"/>
      <c r="AC1188" s="91"/>
      <c r="AD1188" s="91"/>
      <c r="AE1188" s="91"/>
      <c r="AF1188" s="91"/>
      <c r="AG1188" s="91"/>
      <c r="AH1188" s="91"/>
      <c r="AI1188" s="91"/>
      <c r="AJ1188" s="91"/>
      <c r="AK1188" s="91"/>
      <c r="AL1188" s="91"/>
      <c r="AM1188" s="91"/>
      <c r="AN1188" s="91"/>
      <c r="AO1188" s="91"/>
      <c r="AP1188" s="91"/>
      <c r="AQ1188" s="91"/>
      <c r="AR1188" s="91"/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91"/>
      <c r="BC1188" s="91"/>
      <c r="BD1188" s="91"/>
      <c r="BE1188" s="91"/>
      <c r="BF1188" s="91"/>
      <c r="BG1188" s="91"/>
      <c r="BH1188" s="91"/>
      <c r="BI1188" s="91"/>
      <c r="BJ1188" s="91"/>
      <c r="BK1188" s="91"/>
      <c r="BL1188" s="91"/>
      <c r="BM1188" s="91"/>
    </row>
    <row r="1189" spans="13:65" x14ac:dyDescent="0.25">
      <c r="M1189" s="91"/>
      <c r="N1189" s="91"/>
      <c r="O1189" s="91"/>
      <c r="P1189" s="91"/>
      <c r="R1189" s="91"/>
      <c r="S1189" s="91"/>
      <c r="T1189" s="91"/>
      <c r="U1189" s="91"/>
      <c r="W1189" s="91"/>
      <c r="X1189" s="91"/>
      <c r="Y1189" s="91"/>
      <c r="Z1189" s="91"/>
      <c r="AA1189" s="91"/>
      <c r="AB1189" s="91"/>
      <c r="AC1189" s="91"/>
      <c r="AD1189" s="91"/>
      <c r="AE1189" s="91"/>
      <c r="AF1189" s="91"/>
      <c r="AG1189" s="91"/>
      <c r="AH1189" s="91"/>
      <c r="AI1189" s="91"/>
      <c r="AJ1189" s="91"/>
      <c r="AK1189" s="91"/>
      <c r="AL1189" s="91"/>
      <c r="AM1189" s="91"/>
      <c r="AN1189" s="91"/>
      <c r="AO1189" s="91"/>
      <c r="AP1189" s="91"/>
      <c r="AQ1189" s="91"/>
      <c r="AR1189" s="91"/>
      <c r="AS1189" s="91"/>
      <c r="AT1189" s="91"/>
      <c r="AU1189" s="91"/>
      <c r="AV1189" s="91"/>
      <c r="AW1189" s="91"/>
      <c r="AX1189" s="91"/>
      <c r="AY1189" s="91"/>
      <c r="AZ1189" s="91"/>
      <c r="BA1189" s="91"/>
      <c r="BB1189" s="91"/>
      <c r="BC1189" s="91"/>
      <c r="BD1189" s="91"/>
      <c r="BE1189" s="91"/>
      <c r="BF1189" s="91"/>
      <c r="BG1189" s="91"/>
      <c r="BH1189" s="91"/>
      <c r="BI1189" s="91"/>
      <c r="BJ1189" s="91"/>
      <c r="BK1189" s="91"/>
      <c r="BL1189" s="91"/>
      <c r="BM1189" s="91"/>
    </row>
    <row r="1190" spans="13:65" x14ac:dyDescent="0.25">
      <c r="M1190" s="91"/>
      <c r="N1190" s="91"/>
      <c r="O1190" s="91"/>
      <c r="P1190" s="91"/>
      <c r="R1190" s="91"/>
      <c r="S1190" s="91"/>
      <c r="T1190" s="91"/>
      <c r="U1190" s="91"/>
      <c r="W1190" s="91"/>
      <c r="X1190" s="91"/>
      <c r="Y1190" s="91"/>
      <c r="Z1190" s="91"/>
      <c r="AA1190" s="91"/>
      <c r="AB1190" s="91"/>
      <c r="AC1190" s="91"/>
      <c r="AD1190" s="91"/>
      <c r="AE1190" s="91"/>
      <c r="AF1190" s="91"/>
      <c r="AG1190" s="91"/>
      <c r="AH1190" s="91"/>
      <c r="AI1190" s="91"/>
      <c r="AJ1190" s="91"/>
      <c r="AK1190" s="91"/>
      <c r="AL1190" s="91"/>
      <c r="AM1190" s="91"/>
      <c r="AN1190" s="91"/>
      <c r="AO1190" s="91"/>
      <c r="AP1190" s="91"/>
      <c r="AQ1190" s="91"/>
      <c r="AR1190" s="91"/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91"/>
      <c r="BC1190" s="91"/>
      <c r="BD1190" s="91"/>
      <c r="BE1190" s="91"/>
      <c r="BF1190" s="91"/>
      <c r="BG1190" s="91"/>
      <c r="BH1190" s="91"/>
      <c r="BI1190" s="91"/>
      <c r="BJ1190" s="91"/>
      <c r="BK1190" s="91"/>
      <c r="BL1190" s="91"/>
      <c r="BM1190" s="91"/>
    </row>
    <row r="1191" spans="13:65" x14ac:dyDescent="0.25">
      <c r="M1191" s="91"/>
      <c r="N1191" s="91"/>
      <c r="O1191" s="91"/>
      <c r="P1191" s="91"/>
      <c r="R1191" s="91"/>
      <c r="S1191" s="91"/>
      <c r="T1191" s="91"/>
      <c r="U1191" s="91"/>
      <c r="W1191" s="91"/>
      <c r="X1191" s="91"/>
      <c r="Y1191" s="91"/>
      <c r="Z1191" s="91"/>
      <c r="AA1191" s="91"/>
      <c r="AB1191" s="91"/>
      <c r="AC1191" s="91"/>
      <c r="AD1191" s="91"/>
      <c r="AE1191" s="91"/>
      <c r="AF1191" s="91"/>
      <c r="AG1191" s="91"/>
      <c r="AH1191" s="91"/>
      <c r="AI1191" s="91"/>
      <c r="AJ1191" s="91"/>
      <c r="AK1191" s="91"/>
      <c r="AL1191" s="91"/>
      <c r="AM1191" s="91"/>
      <c r="AN1191" s="91"/>
      <c r="AO1191" s="91"/>
      <c r="AP1191" s="91"/>
      <c r="AQ1191" s="91"/>
      <c r="AR1191" s="91"/>
      <c r="AS1191" s="91"/>
      <c r="AT1191" s="91"/>
      <c r="AU1191" s="91"/>
      <c r="AV1191" s="91"/>
      <c r="AW1191" s="91"/>
      <c r="AX1191" s="91"/>
      <c r="AY1191" s="91"/>
      <c r="AZ1191" s="91"/>
      <c r="BA1191" s="91"/>
      <c r="BB1191" s="91"/>
      <c r="BC1191" s="91"/>
      <c r="BD1191" s="91"/>
      <c r="BE1191" s="91"/>
      <c r="BF1191" s="91"/>
      <c r="BG1191" s="91"/>
      <c r="BH1191" s="91"/>
      <c r="BI1191" s="91"/>
      <c r="BJ1191" s="91"/>
      <c r="BK1191" s="91"/>
      <c r="BL1191" s="91"/>
      <c r="BM1191" s="91"/>
    </row>
    <row r="1192" spans="13:65" x14ac:dyDescent="0.25">
      <c r="M1192" s="91"/>
      <c r="N1192" s="91"/>
      <c r="O1192" s="91"/>
      <c r="P1192" s="91"/>
      <c r="R1192" s="91"/>
      <c r="S1192" s="91"/>
      <c r="T1192" s="91"/>
      <c r="U1192" s="91"/>
      <c r="W1192" s="91"/>
      <c r="X1192" s="91"/>
      <c r="Y1192" s="91"/>
      <c r="Z1192" s="91"/>
      <c r="AA1192" s="91"/>
      <c r="AB1192" s="91"/>
      <c r="AC1192" s="91"/>
      <c r="AD1192" s="91"/>
      <c r="AE1192" s="91"/>
      <c r="AF1192" s="91"/>
      <c r="AG1192" s="91"/>
      <c r="AH1192" s="91"/>
      <c r="AI1192" s="91"/>
      <c r="AJ1192" s="91"/>
      <c r="AK1192" s="91"/>
      <c r="AL1192" s="91"/>
      <c r="AM1192" s="91"/>
      <c r="AN1192" s="91"/>
      <c r="AO1192" s="91"/>
      <c r="AP1192" s="91"/>
      <c r="AQ1192" s="91"/>
      <c r="AR1192" s="91"/>
      <c r="AS1192" s="91"/>
      <c r="AT1192" s="91"/>
      <c r="AU1192" s="91"/>
      <c r="AV1192" s="91"/>
      <c r="AW1192" s="91"/>
      <c r="AX1192" s="91"/>
      <c r="AY1192" s="91"/>
      <c r="AZ1192" s="91"/>
      <c r="BA1192" s="91"/>
      <c r="BB1192" s="91"/>
      <c r="BC1192" s="91"/>
      <c r="BD1192" s="91"/>
      <c r="BE1192" s="91"/>
      <c r="BF1192" s="91"/>
      <c r="BG1192" s="91"/>
      <c r="BH1192" s="91"/>
      <c r="BI1192" s="91"/>
      <c r="BJ1192" s="91"/>
      <c r="BK1192" s="91"/>
      <c r="BL1192" s="91"/>
      <c r="BM1192" s="91"/>
    </row>
    <row r="1193" spans="13:65" x14ac:dyDescent="0.25">
      <c r="M1193" s="91"/>
      <c r="N1193" s="91"/>
      <c r="O1193" s="91"/>
      <c r="P1193" s="91"/>
      <c r="R1193" s="91"/>
      <c r="S1193" s="91"/>
      <c r="T1193" s="91"/>
      <c r="U1193" s="91"/>
      <c r="W1193" s="91"/>
      <c r="X1193" s="91"/>
      <c r="Y1193" s="91"/>
      <c r="Z1193" s="91"/>
      <c r="AA1193" s="91"/>
      <c r="AB1193" s="91"/>
      <c r="AC1193" s="91"/>
      <c r="AD1193" s="91"/>
      <c r="AE1193" s="91"/>
      <c r="AF1193" s="91"/>
      <c r="AG1193" s="91"/>
      <c r="AH1193" s="91"/>
      <c r="AI1193" s="91"/>
      <c r="AJ1193" s="91"/>
      <c r="AK1193" s="91"/>
      <c r="AL1193" s="91"/>
      <c r="AM1193" s="91"/>
      <c r="AN1193" s="91"/>
      <c r="AO1193" s="91"/>
      <c r="AP1193" s="91"/>
      <c r="AQ1193" s="91"/>
      <c r="AR1193" s="91"/>
      <c r="AS1193" s="91"/>
      <c r="AT1193" s="91"/>
      <c r="AU1193" s="91"/>
      <c r="AV1193" s="91"/>
      <c r="AW1193" s="91"/>
      <c r="AX1193" s="91"/>
      <c r="AY1193" s="91"/>
      <c r="AZ1193" s="91"/>
      <c r="BA1193" s="91"/>
      <c r="BB1193" s="91"/>
      <c r="BC1193" s="91"/>
      <c r="BD1193" s="91"/>
      <c r="BE1193" s="91"/>
      <c r="BF1193" s="91"/>
      <c r="BG1193" s="91"/>
      <c r="BH1193" s="91"/>
      <c r="BI1193" s="91"/>
      <c r="BJ1193" s="91"/>
      <c r="BK1193" s="91"/>
      <c r="BL1193" s="91"/>
      <c r="BM1193" s="91"/>
    </row>
    <row r="1194" spans="13:65" x14ac:dyDescent="0.25">
      <c r="M1194" s="91"/>
      <c r="N1194" s="91"/>
      <c r="O1194" s="91"/>
      <c r="P1194" s="91"/>
      <c r="R1194" s="91"/>
      <c r="S1194" s="91"/>
      <c r="T1194" s="91"/>
      <c r="U1194" s="91"/>
      <c r="W1194" s="91"/>
      <c r="X1194" s="91"/>
      <c r="Y1194" s="91"/>
      <c r="Z1194" s="91"/>
      <c r="AA1194" s="91"/>
      <c r="AB1194" s="91"/>
      <c r="AC1194" s="91"/>
      <c r="AD1194" s="91"/>
      <c r="AE1194" s="91"/>
      <c r="AF1194" s="91"/>
      <c r="AG1194" s="91"/>
      <c r="AH1194" s="91"/>
      <c r="AI1194" s="91"/>
      <c r="AJ1194" s="91"/>
      <c r="AK1194" s="91"/>
      <c r="AL1194" s="91"/>
      <c r="AM1194" s="91"/>
      <c r="AN1194" s="91"/>
      <c r="AO1194" s="91"/>
      <c r="AP1194" s="91"/>
      <c r="AQ1194" s="91"/>
      <c r="AR1194" s="91"/>
      <c r="AS1194" s="91"/>
      <c r="AT1194" s="91"/>
      <c r="AU1194" s="91"/>
      <c r="AV1194" s="91"/>
      <c r="AW1194" s="91"/>
      <c r="AX1194" s="91"/>
      <c r="AY1194" s="91"/>
      <c r="AZ1194" s="91"/>
      <c r="BA1194" s="91"/>
      <c r="BB1194" s="91"/>
      <c r="BC1194" s="91"/>
      <c r="BD1194" s="91"/>
      <c r="BE1194" s="91"/>
      <c r="BF1194" s="91"/>
      <c r="BG1194" s="91"/>
      <c r="BH1194" s="91"/>
      <c r="BI1194" s="91"/>
      <c r="BJ1194" s="91"/>
      <c r="BK1194" s="91"/>
      <c r="BL1194" s="91"/>
      <c r="BM1194" s="91"/>
    </row>
    <row r="1195" spans="13:65" x14ac:dyDescent="0.25">
      <c r="M1195" s="91"/>
      <c r="N1195" s="91"/>
      <c r="O1195" s="91"/>
      <c r="P1195" s="91"/>
      <c r="R1195" s="91"/>
      <c r="S1195" s="91"/>
      <c r="T1195" s="91"/>
      <c r="U1195" s="91"/>
      <c r="W1195" s="91"/>
      <c r="X1195" s="91"/>
      <c r="Y1195" s="91"/>
      <c r="Z1195" s="91"/>
      <c r="AA1195" s="91"/>
      <c r="AB1195" s="91"/>
      <c r="AC1195" s="91"/>
      <c r="AD1195" s="91"/>
      <c r="AE1195" s="91"/>
      <c r="AF1195" s="91"/>
      <c r="AG1195" s="91"/>
      <c r="AH1195" s="91"/>
      <c r="AI1195" s="91"/>
      <c r="AJ1195" s="91"/>
      <c r="AK1195" s="91"/>
      <c r="AL1195" s="91"/>
      <c r="AM1195" s="91"/>
      <c r="AN1195" s="91"/>
      <c r="AO1195" s="91"/>
      <c r="AP1195" s="91"/>
      <c r="AQ1195" s="91"/>
      <c r="AR1195" s="91"/>
      <c r="AS1195" s="91"/>
      <c r="AT1195" s="91"/>
      <c r="AU1195" s="91"/>
      <c r="AV1195" s="91"/>
      <c r="AW1195" s="91"/>
      <c r="AX1195" s="91"/>
      <c r="AY1195" s="91"/>
      <c r="AZ1195" s="91"/>
      <c r="BA1195" s="91"/>
      <c r="BB1195" s="91"/>
      <c r="BC1195" s="91"/>
      <c r="BD1195" s="91"/>
      <c r="BE1195" s="91"/>
      <c r="BF1195" s="91"/>
      <c r="BG1195" s="91"/>
      <c r="BH1195" s="91"/>
      <c r="BI1195" s="91"/>
      <c r="BJ1195" s="91"/>
      <c r="BK1195" s="91"/>
      <c r="BL1195" s="91"/>
      <c r="BM1195" s="91"/>
    </row>
    <row r="1196" spans="13:65" x14ac:dyDescent="0.25">
      <c r="M1196" s="91"/>
      <c r="N1196" s="91"/>
      <c r="O1196" s="91"/>
      <c r="P1196" s="91"/>
      <c r="R1196" s="91"/>
      <c r="S1196" s="91"/>
      <c r="T1196" s="91"/>
      <c r="U1196" s="91"/>
      <c r="W1196" s="91"/>
      <c r="X1196" s="91"/>
      <c r="Y1196" s="91"/>
      <c r="Z1196" s="91"/>
      <c r="AA1196" s="91"/>
      <c r="AB1196" s="91"/>
      <c r="AC1196" s="91"/>
      <c r="AD1196" s="91"/>
      <c r="AE1196" s="91"/>
      <c r="AF1196" s="91"/>
      <c r="AG1196" s="91"/>
      <c r="AH1196" s="91"/>
      <c r="AI1196" s="91"/>
      <c r="AJ1196" s="91"/>
      <c r="AK1196" s="91"/>
      <c r="AL1196" s="91"/>
      <c r="AM1196" s="91"/>
      <c r="AN1196" s="91"/>
      <c r="AO1196" s="91"/>
      <c r="AP1196" s="91"/>
      <c r="AQ1196" s="91"/>
      <c r="AR1196" s="91"/>
      <c r="AS1196" s="91"/>
      <c r="AT1196" s="91"/>
      <c r="AU1196" s="91"/>
      <c r="AV1196" s="91"/>
      <c r="AW1196" s="91"/>
      <c r="AX1196" s="91"/>
      <c r="AY1196" s="91"/>
      <c r="AZ1196" s="91"/>
      <c r="BA1196" s="91"/>
      <c r="BB1196" s="91"/>
      <c r="BC1196" s="91"/>
      <c r="BD1196" s="91"/>
      <c r="BE1196" s="91"/>
      <c r="BF1196" s="91"/>
      <c r="BG1196" s="91"/>
      <c r="BH1196" s="91"/>
      <c r="BI1196" s="91"/>
      <c r="BJ1196" s="91"/>
      <c r="BK1196" s="91"/>
      <c r="BL1196" s="91"/>
      <c r="BM1196" s="91"/>
    </row>
    <row r="1197" spans="13:65" x14ac:dyDescent="0.25">
      <c r="M1197" s="91"/>
      <c r="N1197" s="91"/>
      <c r="O1197" s="91"/>
      <c r="P1197" s="91"/>
      <c r="R1197" s="91"/>
      <c r="S1197" s="91"/>
      <c r="T1197" s="91"/>
      <c r="U1197" s="91"/>
      <c r="W1197" s="91"/>
      <c r="X1197" s="91"/>
      <c r="Y1197" s="91"/>
      <c r="Z1197" s="91"/>
      <c r="AA1197" s="91"/>
      <c r="AB1197" s="91"/>
      <c r="AC1197" s="91"/>
      <c r="AD1197" s="91"/>
      <c r="AE1197" s="91"/>
      <c r="AF1197" s="91"/>
      <c r="AG1197" s="91"/>
      <c r="AH1197" s="91"/>
      <c r="AI1197" s="91"/>
      <c r="AJ1197" s="91"/>
      <c r="AK1197" s="91"/>
      <c r="AL1197" s="91"/>
      <c r="AM1197" s="91"/>
      <c r="AN1197" s="91"/>
      <c r="AO1197" s="91"/>
      <c r="AP1197" s="91"/>
      <c r="AQ1197" s="91"/>
      <c r="AR1197" s="91"/>
      <c r="AS1197" s="91"/>
      <c r="AT1197" s="91"/>
      <c r="AU1197" s="91"/>
      <c r="AV1197" s="91"/>
      <c r="AW1197" s="91"/>
      <c r="AX1197" s="91"/>
      <c r="AY1197" s="91"/>
      <c r="AZ1197" s="91"/>
      <c r="BA1197" s="91"/>
      <c r="BB1197" s="91"/>
      <c r="BC1197" s="91"/>
      <c r="BD1197" s="91"/>
      <c r="BE1197" s="91"/>
      <c r="BF1197" s="91"/>
      <c r="BG1197" s="91"/>
      <c r="BH1197" s="91"/>
      <c r="BI1197" s="91"/>
      <c r="BJ1197" s="91"/>
      <c r="BK1197" s="91"/>
      <c r="BL1197" s="91"/>
      <c r="BM1197" s="91"/>
    </row>
    <row r="1198" spans="13:65" x14ac:dyDescent="0.25">
      <c r="M1198" s="91"/>
      <c r="N1198" s="91"/>
      <c r="O1198" s="91"/>
      <c r="P1198" s="91"/>
      <c r="R1198" s="91"/>
      <c r="S1198" s="91"/>
      <c r="T1198" s="91"/>
      <c r="U1198" s="91"/>
      <c r="W1198" s="91"/>
      <c r="X1198" s="91"/>
      <c r="Y1198" s="91"/>
      <c r="Z1198" s="91"/>
      <c r="AA1198" s="91"/>
      <c r="AB1198" s="91"/>
      <c r="AC1198" s="91"/>
      <c r="AD1198" s="91"/>
      <c r="AE1198" s="91"/>
      <c r="AF1198" s="91"/>
      <c r="AG1198" s="91"/>
      <c r="AH1198" s="91"/>
      <c r="AI1198" s="91"/>
      <c r="AJ1198" s="91"/>
      <c r="AK1198" s="91"/>
      <c r="AL1198" s="91"/>
      <c r="AM1198" s="91"/>
      <c r="AN1198" s="91"/>
      <c r="AO1198" s="91"/>
      <c r="AP1198" s="91"/>
      <c r="AQ1198" s="91"/>
      <c r="AR1198" s="91"/>
      <c r="AS1198" s="91"/>
      <c r="AT1198" s="91"/>
      <c r="AU1198" s="91"/>
      <c r="AV1198" s="91"/>
      <c r="AW1198" s="91"/>
      <c r="AX1198" s="91"/>
      <c r="AY1198" s="91"/>
      <c r="AZ1198" s="91"/>
      <c r="BA1198" s="91"/>
      <c r="BB1198" s="91"/>
      <c r="BC1198" s="91"/>
      <c r="BD1198" s="91"/>
      <c r="BE1198" s="91"/>
      <c r="BF1198" s="91"/>
      <c r="BG1198" s="91"/>
      <c r="BH1198" s="91"/>
      <c r="BI1198" s="91"/>
      <c r="BJ1198" s="91"/>
      <c r="BK1198" s="91"/>
      <c r="BL1198" s="91"/>
      <c r="BM1198" s="91"/>
    </row>
    <row r="1199" spans="13:65" x14ac:dyDescent="0.25">
      <c r="M1199" s="91"/>
      <c r="N1199" s="91"/>
      <c r="O1199" s="91"/>
      <c r="P1199" s="91"/>
      <c r="R1199" s="91"/>
      <c r="S1199" s="91"/>
      <c r="T1199" s="91"/>
      <c r="U1199" s="91"/>
      <c r="W1199" s="91"/>
      <c r="X1199" s="91"/>
      <c r="Y1199" s="91"/>
      <c r="Z1199" s="91"/>
      <c r="AA1199" s="91"/>
      <c r="AB1199" s="91"/>
      <c r="AC1199" s="91"/>
      <c r="AD1199" s="91"/>
      <c r="AE1199" s="91"/>
      <c r="AF1199" s="91"/>
      <c r="AG1199" s="91"/>
      <c r="AH1199" s="91"/>
      <c r="AI1199" s="91"/>
      <c r="AJ1199" s="91"/>
      <c r="AK1199" s="91"/>
      <c r="AL1199" s="91"/>
      <c r="AM1199" s="91"/>
      <c r="AN1199" s="91"/>
      <c r="AO1199" s="91"/>
      <c r="AP1199" s="91"/>
      <c r="AQ1199" s="91"/>
      <c r="AR1199" s="91"/>
      <c r="AS1199" s="91"/>
      <c r="AT1199" s="91"/>
      <c r="AU1199" s="91"/>
      <c r="AV1199" s="91"/>
      <c r="AW1199" s="91"/>
      <c r="AX1199" s="91"/>
      <c r="AY1199" s="91"/>
      <c r="AZ1199" s="91"/>
      <c r="BA1199" s="91"/>
      <c r="BB1199" s="91"/>
      <c r="BC1199" s="91"/>
      <c r="BD1199" s="91"/>
      <c r="BE1199" s="91"/>
      <c r="BF1199" s="91"/>
      <c r="BG1199" s="91"/>
      <c r="BH1199" s="91"/>
      <c r="BI1199" s="91"/>
      <c r="BJ1199" s="91"/>
      <c r="BK1199" s="91"/>
      <c r="BL1199" s="91"/>
      <c r="BM1199" s="91"/>
    </row>
    <row r="1200" spans="13:65" x14ac:dyDescent="0.25">
      <c r="M1200" s="91"/>
      <c r="N1200" s="91"/>
      <c r="O1200" s="91"/>
      <c r="P1200" s="91"/>
      <c r="R1200" s="91"/>
      <c r="S1200" s="91"/>
      <c r="T1200" s="91"/>
      <c r="U1200" s="91"/>
      <c r="W1200" s="91"/>
      <c r="X1200" s="91"/>
      <c r="Y1200" s="91"/>
      <c r="Z1200" s="91"/>
      <c r="AA1200" s="91"/>
      <c r="AB1200" s="91"/>
      <c r="AC1200" s="91"/>
      <c r="AD1200" s="91"/>
      <c r="AE1200" s="91"/>
      <c r="AF1200" s="91"/>
      <c r="AG1200" s="91"/>
      <c r="AH1200" s="91"/>
      <c r="AI1200" s="91"/>
      <c r="AJ1200" s="91"/>
      <c r="AK1200" s="91"/>
      <c r="AL1200" s="91"/>
      <c r="AM1200" s="91"/>
      <c r="AN1200" s="91"/>
      <c r="AO1200" s="91"/>
      <c r="AP1200" s="91"/>
      <c r="AQ1200" s="91"/>
      <c r="AR1200" s="91"/>
      <c r="AS1200" s="91"/>
      <c r="AT1200" s="91"/>
      <c r="AU1200" s="91"/>
      <c r="AV1200" s="91"/>
      <c r="AW1200" s="91"/>
      <c r="AX1200" s="91"/>
      <c r="AY1200" s="91"/>
      <c r="AZ1200" s="91"/>
      <c r="BA1200" s="91"/>
      <c r="BB1200" s="91"/>
      <c r="BC1200" s="91"/>
      <c r="BD1200" s="91"/>
      <c r="BE1200" s="91"/>
      <c r="BF1200" s="91"/>
      <c r="BG1200" s="91"/>
      <c r="BH1200" s="91"/>
      <c r="BI1200" s="91"/>
      <c r="BJ1200" s="91"/>
      <c r="BK1200" s="91"/>
      <c r="BL1200" s="91"/>
      <c r="BM1200" s="91"/>
    </row>
    <row r="1201" spans="13:65" x14ac:dyDescent="0.25">
      <c r="M1201" s="91"/>
      <c r="N1201" s="91"/>
      <c r="O1201" s="91"/>
      <c r="P1201" s="91"/>
      <c r="R1201" s="91"/>
      <c r="S1201" s="91"/>
      <c r="T1201" s="91"/>
      <c r="U1201" s="91"/>
      <c r="W1201" s="91"/>
      <c r="X1201" s="91"/>
      <c r="Y1201" s="91"/>
      <c r="Z1201" s="91"/>
      <c r="AA1201" s="91"/>
      <c r="AB1201" s="91"/>
      <c r="AC1201" s="91"/>
      <c r="AD1201" s="91"/>
      <c r="AE1201" s="91"/>
      <c r="AF1201" s="91"/>
      <c r="AG1201" s="91"/>
      <c r="AH1201" s="91"/>
      <c r="AI1201" s="91"/>
      <c r="AJ1201" s="91"/>
      <c r="AK1201" s="91"/>
      <c r="AL1201" s="91"/>
      <c r="AM1201" s="91"/>
      <c r="AN1201" s="91"/>
      <c r="AO1201" s="91"/>
      <c r="AP1201" s="91"/>
      <c r="AQ1201" s="91"/>
      <c r="AR1201" s="91"/>
      <c r="AS1201" s="91"/>
      <c r="AT1201" s="91"/>
      <c r="AU1201" s="91"/>
      <c r="AV1201" s="91"/>
      <c r="AW1201" s="91"/>
      <c r="AX1201" s="91"/>
      <c r="AY1201" s="91"/>
      <c r="AZ1201" s="91"/>
      <c r="BA1201" s="91"/>
      <c r="BB1201" s="91"/>
      <c r="BC1201" s="91"/>
      <c r="BD1201" s="91"/>
      <c r="BE1201" s="91"/>
      <c r="BF1201" s="91"/>
      <c r="BG1201" s="91"/>
      <c r="BH1201" s="91"/>
      <c r="BI1201" s="91"/>
      <c r="BJ1201" s="91"/>
      <c r="BK1201" s="91"/>
      <c r="BL1201" s="91"/>
      <c r="BM1201" s="91"/>
    </row>
    <row r="1202" spans="13:65" x14ac:dyDescent="0.25">
      <c r="M1202" s="91"/>
      <c r="N1202" s="91"/>
      <c r="O1202" s="91"/>
      <c r="P1202" s="91"/>
      <c r="R1202" s="91"/>
      <c r="S1202" s="91"/>
      <c r="T1202" s="91"/>
      <c r="U1202" s="91"/>
      <c r="W1202" s="91"/>
      <c r="X1202" s="91"/>
      <c r="Y1202" s="91"/>
      <c r="Z1202" s="91"/>
      <c r="AA1202" s="91"/>
      <c r="AB1202" s="91"/>
      <c r="AC1202" s="91"/>
      <c r="AD1202" s="91"/>
      <c r="AE1202" s="91"/>
      <c r="AF1202" s="91"/>
      <c r="AG1202" s="91"/>
      <c r="AH1202" s="91"/>
      <c r="AI1202" s="91"/>
      <c r="AJ1202" s="91"/>
      <c r="AK1202" s="91"/>
      <c r="AL1202" s="91"/>
      <c r="AM1202" s="91"/>
      <c r="AN1202" s="91"/>
      <c r="AO1202" s="91"/>
      <c r="AP1202" s="91"/>
      <c r="AQ1202" s="91"/>
      <c r="AR1202" s="91"/>
      <c r="AS1202" s="91"/>
      <c r="AT1202" s="91"/>
      <c r="AU1202" s="91"/>
      <c r="AV1202" s="91"/>
      <c r="AW1202" s="91"/>
      <c r="AX1202" s="91"/>
      <c r="AY1202" s="91"/>
      <c r="AZ1202" s="91"/>
      <c r="BA1202" s="91"/>
      <c r="BB1202" s="91"/>
      <c r="BC1202" s="91"/>
      <c r="BD1202" s="91"/>
      <c r="BE1202" s="91"/>
      <c r="BF1202" s="91"/>
      <c r="BG1202" s="91"/>
      <c r="BH1202" s="91"/>
      <c r="BI1202" s="91"/>
      <c r="BJ1202" s="91"/>
      <c r="BK1202" s="91"/>
      <c r="BL1202" s="91"/>
      <c r="BM1202" s="91"/>
    </row>
    <row r="1203" spans="13:65" x14ac:dyDescent="0.25">
      <c r="M1203" s="91"/>
      <c r="N1203" s="91"/>
      <c r="O1203" s="91"/>
      <c r="P1203" s="91"/>
      <c r="R1203" s="91"/>
      <c r="S1203" s="91"/>
      <c r="T1203" s="91"/>
      <c r="U1203" s="91"/>
      <c r="W1203" s="91"/>
      <c r="X1203" s="91"/>
      <c r="Y1203" s="91"/>
      <c r="Z1203" s="91"/>
      <c r="AA1203" s="91"/>
      <c r="AB1203" s="91"/>
      <c r="AC1203" s="91"/>
      <c r="AD1203" s="91"/>
      <c r="AE1203" s="91"/>
      <c r="AF1203" s="91"/>
      <c r="AG1203" s="91"/>
      <c r="AH1203" s="91"/>
      <c r="AI1203" s="91"/>
      <c r="AJ1203" s="91"/>
      <c r="AK1203" s="91"/>
      <c r="AL1203" s="91"/>
      <c r="AM1203" s="91"/>
      <c r="AN1203" s="91"/>
      <c r="AO1203" s="91"/>
      <c r="AP1203" s="91"/>
      <c r="AQ1203" s="91"/>
      <c r="AR1203" s="91"/>
      <c r="AS1203" s="91"/>
      <c r="AT1203" s="91"/>
      <c r="AU1203" s="91"/>
      <c r="AV1203" s="91"/>
      <c r="AW1203" s="91"/>
      <c r="AX1203" s="91"/>
      <c r="AY1203" s="91"/>
      <c r="AZ1203" s="91"/>
      <c r="BA1203" s="91"/>
      <c r="BB1203" s="91"/>
      <c r="BC1203" s="91"/>
      <c r="BD1203" s="91"/>
      <c r="BE1203" s="91"/>
      <c r="BF1203" s="91"/>
      <c r="BG1203" s="91"/>
      <c r="BH1203" s="91"/>
      <c r="BI1203" s="91"/>
      <c r="BJ1203" s="91"/>
      <c r="BK1203" s="91"/>
      <c r="BL1203" s="91"/>
      <c r="BM1203" s="91"/>
    </row>
    <row r="1204" spans="13:65" x14ac:dyDescent="0.25">
      <c r="M1204" s="91"/>
      <c r="N1204" s="91"/>
      <c r="O1204" s="91"/>
      <c r="P1204" s="91"/>
      <c r="R1204" s="91"/>
      <c r="S1204" s="91"/>
      <c r="T1204" s="91"/>
      <c r="U1204" s="91"/>
      <c r="W1204" s="91"/>
      <c r="X1204" s="91"/>
      <c r="Y1204" s="91"/>
      <c r="Z1204" s="91"/>
      <c r="AA1204" s="91"/>
      <c r="AB1204" s="91"/>
      <c r="AC1204" s="91"/>
      <c r="AD1204" s="91"/>
      <c r="AE1204" s="91"/>
      <c r="AF1204" s="91"/>
      <c r="AG1204" s="91"/>
      <c r="AH1204" s="91"/>
      <c r="AI1204" s="91"/>
      <c r="AJ1204" s="91"/>
      <c r="AK1204" s="91"/>
      <c r="AL1204" s="91"/>
      <c r="AM1204" s="91"/>
      <c r="AN1204" s="91"/>
      <c r="AO1204" s="91"/>
      <c r="AP1204" s="91"/>
      <c r="AQ1204" s="91"/>
      <c r="AR1204" s="91"/>
      <c r="AS1204" s="91"/>
      <c r="AT1204" s="91"/>
      <c r="AU1204" s="91"/>
      <c r="AV1204" s="91"/>
      <c r="AW1204" s="91"/>
      <c r="AX1204" s="91"/>
      <c r="AY1204" s="91"/>
      <c r="AZ1204" s="91"/>
      <c r="BA1204" s="91"/>
      <c r="BB1204" s="91"/>
      <c r="BC1204" s="91"/>
      <c r="BD1204" s="91"/>
      <c r="BE1204" s="91"/>
      <c r="BF1204" s="91"/>
      <c r="BG1204" s="91"/>
      <c r="BH1204" s="91"/>
      <c r="BI1204" s="91"/>
      <c r="BJ1204" s="91"/>
      <c r="BK1204" s="91"/>
      <c r="BL1204" s="91"/>
      <c r="BM1204" s="91"/>
    </row>
    <row r="1205" spans="13:65" x14ac:dyDescent="0.25">
      <c r="M1205" s="91"/>
      <c r="N1205" s="91"/>
      <c r="O1205" s="91"/>
      <c r="P1205" s="91"/>
      <c r="R1205" s="91"/>
      <c r="S1205" s="91"/>
      <c r="T1205" s="91"/>
      <c r="U1205" s="91"/>
      <c r="W1205" s="91"/>
      <c r="X1205" s="91"/>
      <c r="Y1205" s="91"/>
      <c r="Z1205" s="91"/>
      <c r="AA1205" s="91"/>
      <c r="AB1205" s="91"/>
      <c r="AC1205" s="91"/>
      <c r="AD1205" s="91"/>
      <c r="AE1205" s="91"/>
      <c r="AF1205" s="91"/>
      <c r="AG1205" s="91"/>
      <c r="AH1205" s="91"/>
      <c r="AI1205" s="91"/>
      <c r="AJ1205" s="91"/>
      <c r="AK1205" s="91"/>
      <c r="AL1205" s="91"/>
      <c r="AM1205" s="91"/>
      <c r="AN1205" s="91"/>
      <c r="AO1205" s="91"/>
      <c r="AP1205" s="91"/>
      <c r="AQ1205" s="91"/>
      <c r="AR1205" s="91"/>
      <c r="AS1205" s="91"/>
      <c r="AT1205" s="91"/>
      <c r="AU1205" s="91"/>
      <c r="AV1205" s="91"/>
      <c r="AW1205" s="91"/>
      <c r="AX1205" s="91"/>
      <c r="AY1205" s="91"/>
      <c r="AZ1205" s="91"/>
      <c r="BA1205" s="91"/>
      <c r="BB1205" s="91"/>
      <c r="BC1205" s="91"/>
      <c r="BD1205" s="91"/>
      <c r="BE1205" s="91"/>
      <c r="BF1205" s="91"/>
      <c r="BG1205" s="91"/>
      <c r="BH1205" s="91"/>
      <c r="BI1205" s="91"/>
      <c r="BJ1205" s="91"/>
      <c r="BK1205" s="91"/>
      <c r="BL1205" s="91"/>
      <c r="BM1205" s="91"/>
    </row>
    <row r="1206" spans="13:65" x14ac:dyDescent="0.25">
      <c r="M1206" s="91"/>
      <c r="N1206" s="91"/>
      <c r="O1206" s="91"/>
      <c r="P1206" s="91"/>
      <c r="R1206" s="91"/>
      <c r="S1206" s="91"/>
      <c r="T1206" s="91"/>
      <c r="U1206" s="91"/>
      <c r="W1206" s="91"/>
      <c r="X1206" s="91"/>
      <c r="Y1206" s="91"/>
      <c r="Z1206" s="91"/>
      <c r="AA1206" s="91"/>
      <c r="AB1206" s="91"/>
      <c r="AC1206" s="91"/>
      <c r="AD1206" s="91"/>
      <c r="AE1206" s="91"/>
      <c r="AF1206" s="91"/>
      <c r="AG1206" s="91"/>
      <c r="AH1206" s="91"/>
      <c r="AI1206" s="91"/>
      <c r="AJ1206" s="91"/>
      <c r="AK1206" s="91"/>
      <c r="AL1206" s="91"/>
      <c r="AM1206" s="91"/>
      <c r="AN1206" s="91"/>
      <c r="AO1206" s="91"/>
      <c r="AP1206" s="91"/>
      <c r="AQ1206" s="91"/>
      <c r="AR1206" s="91"/>
      <c r="AS1206" s="91"/>
      <c r="AT1206" s="91"/>
      <c r="AU1206" s="91"/>
      <c r="AV1206" s="91"/>
      <c r="AW1206" s="91"/>
      <c r="AX1206" s="91"/>
      <c r="AY1206" s="91"/>
      <c r="AZ1206" s="91"/>
      <c r="BA1206" s="91"/>
      <c r="BB1206" s="91"/>
      <c r="BC1206" s="91"/>
      <c r="BD1206" s="91"/>
      <c r="BE1206" s="91"/>
      <c r="BF1206" s="91"/>
      <c r="BG1206" s="91"/>
      <c r="BH1206" s="91"/>
      <c r="BI1206" s="91"/>
      <c r="BJ1206" s="91"/>
      <c r="BK1206" s="91"/>
      <c r="BL1206" s="91"/>
      <c r="BM1206" s="91"/>
    </row>
    <row r="1207" spans="13:65" x14ac:dyDescent="0.25">
      <c r="M1207" s="91"/>
      <c r="N1207" s="91"/>
      <c r="O1207" s="91"/>
      <c r="P1207" s="91"/>
      <c r="R1207" s="91"/>
      <c r="S1207" s="91"/>
      <c r="T1207" s="91"/>
      <c r="U1207" s="91"/>
      <c r="W1207" s="91"/>
      <c r="X1207" s="91"/>
      <c r="Y1207" s="91"/>
      <c r="Z1207" s="91"/>
      <c r="AA1207" s="91"/>
      <c r="AB1207" s="91"/>
      <c r="AC1207" s="91"/>
      <c r="AD1207" s="91"/>
      <c r="AE1207" s="91"/>
      <c r="AF1207" s="91"/>
      <c r="AG1207" s="91"/>
      <c r="AH1207" s="91"/>
      <c r="AI1207" s="91"/>
      <c r="AJ1207" s="91"/>
      <c r="AK1207" s="91"/>
      <c r="AL1207" s="91"/>
      <c r="AM1207" s="91"/>
      <c r="AN1207" s="91"/>
      <c r="AO1207" s="91"/>
      <c r="AP1207" s="91"/>
      <c r="AQ1207" s="91"/>
      <c r="AR1207" s="91"/>
      <c r="AS1207" s="91"/>
      <c r="AT1207" s="91"/>
      <c r="AU1207" s="91"/>
      <c r="AV1207" s="91"/>
      <c r="AW1207" s="91"/>
      <c r="AX1207" s="91"/>
      <c r="AY1207" s="91"/>
      <c r="AZ1207" s="91"/>
      <c r="BA1207" s="91"/>
      <c r="BB1207" s="91"/>
      <c r="BC1207" s="91"/>
      <c r="BD1207" s="91"/>
      <c r="BE1207" s="91"/>
      <c r="BF1207" s="91"/>
      <c r="BG1207" s="91"/>
      <c r="BH1207" s="91"/>
      <c r="BI1207" s="91"/>
      <c r="BJ1207" s="91"/>
      <c r="BK1207" s="91"/>
      <c r="BL1207" s="91"/>
      <c r="BM1207" s="91"/>
    </row>
    <row r="1208" spans="13:65" x14ac:dyDescent="0.25">
      <c r="M1208" s="91"/>
      <c r="N1208" s="91"/>
      <c r="O1208" s="91"/>
      <c r="P1208" s="91"/>
      <c r="R1208" s="91"/>
      <c r="S1208" s="91"/>
      <c r="T1208" s="91"/>
      <c r="U1208" s="91"/>
      <c r="W1208" s="91"/>
      <c r="X1208" s="91"/>
      <c r="Y1208" s="91"/>
      <c r="Z1208" s="91"/>
      <c r="AA1208" s="91"/>
      <c r="AB1208" s="91"/>
      <c r="AC1208" s="91"/>
      <c r="AD1208" s="91"/>
      <c r="AE1208" s="91"/>
      <c r="AF1208" s="91"/>
      <c r="AG1208" s="91"/>
      <c r="AH1208" s="91"/>
      <c r="AI1208" s="91"/>
      <c r="AJ1208" s="91"/>
      <c r="AK1208" s="91"/>
      <c r="AL1208" s="91"/>
      <c r="AM1208" s="91"/>
      <c r="AN1208" s="91"/>
      <c r="AO1208" s="91"/>
      <c r="AP1208" s="91"/>
      <c r="AQ1208" s="91"/>
      <c r="AR1208" s="91"/>
      <c r="AS1208" s="91"/>
      <c r="AT1208" s="91"/>
      <c r="AU1208" s="91"/>
      <c r="AV1208" s="91"/>
      <c r="AW1208" s="91"/>
      <c r="AX1208" s="91"/>
      <c r="AY1208" s="91"/>
      <c r="AZ1208" s="91"/>
      <c r="BA1208" s="91"/>
      <c r="BB1208" s="91"/>
      <c r="BC1208" s="91"/>
      <c r="BD1208" s="91"/>
      <c r="BE1208" s="91"/>
      <c r="BF1208" s="91"/>
      <c r="BG1208" s="91"/>
      <c r="BH1208" s="91"/>
      <c r="BI1208" s="91"/>
      <c r="BJ1208" s="91"/>
      <c r="BK1208" s="91"/>
      <c r="BL1208" s="91"/>
      <c r="BM1208" s="91"/>
    </row>
    <row r="1209" spans="13:65" x14ac:dyDescent="0.25">
      <c r="M1209" s="91"/>
      <c r="N1209" s="91"/>
      <c r="O1209" s="91"/>
      <c r="P1209" s="91"/>
      <c r="R1209" s="91"/>
      <c r="S1209" s="91"/>
      <c r="T1209" s="91"/>
      <c r="U1209" s="91"/>
      <c r="W1209" s="91"/>
      <c r="X1209" s="91"/>
      <c r="Y1209" s="91"/>
      <c r="Z1209" s="91"/>
      <c r="AA1209" s="91"/>
      <c r="AB1209" s="91"/>
      <c r="AC1209" s="91"/>
      <c r="AD1209" s="91"/>
      <c r="AE1209" s="91"/>
      <c r="AF1209" s="91"/>
      <c r="AG1209" s="91"/>
      <c r="AH1209" s="91"/>
      <c r="AI1209" s="91"/>
      <c r="AJ1209" s="91"/>
      <c r="AK1209" s="91"/>
      <c r="AL1209" s="91"/>
      <c r="AM1209" s="91"/>
      <c r="AN1209" s="91"/>
      <c r="AO1209" s="91"/>
      <c r="AP1209" s="91"/>
      <c r="AQ1209" s="91"/>
      <c r="AR1209" s="91"/>
      <c r="AS1209" s="91"/>
      <c r="AT1209" s="91"/>
      <c r="AU1209" s="91"/>
      <c r="AV1209" s="91"/>
      <c r="AW1209" s="91"/>
      <c r="AX1209" s="91"/>
      <c r="AY1209" s="91"/>
      <c r="AZ1209" s="91"/>
      <c r="BA1209" s="91"/>
      <c r="BB1209" s="91"/>
      <c r="BC1209" s="91"/>
      <c r="BD1209" s="91"/>
      <c r="BE1209" s="91"/>
      <c r="BF1209" s="91"/>
      <c r="BG1209" s="91"/>
      <c r="BH1209" s="91"/>
      <c r="BI1209" s="91"/>
      <c r="BJ1209" s="91"/>
      <c r="BK1209" s="91"/>
      <c r="BL1209" s="91"/>
      <c r="BM1209" s="91"/>
    </row>
    <row r="1210" spans="13:65" x14ac:dyDescent="0.25">
      <c r="M1210" s="91"/>
      <c r="N1210" s="91"/>
      <c r="O1210" s="91"/>
      <c r="P1210" s="91"/>
      <c r="R1210" s="91"/>
      <c r="S1210" s="91"/>
      <c r="T1210" s="91"/>
      <c r="U1210" s="91"/>
      <c r="W1210" s="91"/>
      <c r="X1210" s="91"/>
      <c r="Y1210" s="91"/>
      <c r="Z1210" s="91"/>
      <c r="AA1210" s="91"/>
      <c r="AB1210" s="91"/>
      <c r="AC1210" s="91"/>
      <c r="AD1210" s="91"/>
      <c r="AE1210" s="91"/>
      <c r="AF1210" s="91"/>
      <c r="AG1210" s="91"/>
      <c r="AH1210" s="91"/>
      <c r="AI1210" s="91"/>
      <c r="AJ1210" s="91"/>
      <c r="AK1210" s="91"/>
      <c r="AL1210" s="91"/>
      <c r="AM1210" s="91"/>
      <c r="AN1210" s="91"/>
      <c r="AO1210" s="91"/>
      <c r="AP1210" s="91"/>
      <c r="AQ1210" s="91"/>
      <c r="AR1210" s="91"/>
      <c r="AS1210" s="91"/>
      <c r="AT1210" s="91"/>
      <c r="AU1210" s="91"/>
      <c r="AV1210" s="91"/>
      <c r="AW1210" s="91"/>
      <c r="AX1210" s="91"/>
      <c r="AY1210" s="91"/>
      <c r="AZ1210" s="91"/>
      <c r="BA1210" s="91"/>
      <c r="BB1210" s="91"/>
      <c r="BC1210" s="91"/>
      <c r="BD1210" s="91"/>
      <c r="BE1210" s="91"/>
      <c r="BF1210" s="91"/>
      <c r="BG1210" s="91"/>
      <c r="BH1210" s="91"/>
      <c r="BI1210" s="91"/>
      <c r="BJ1210" s="91"/>
      <c r="BK1210" s="91"/>
      <c r="BL1210" s="91"/>
      <c r="BM1210" s="91"/>
    </row>
    <row r="1211" spans="13:65" x14ac:dyDescent="0.25">
      <c r="M1211" s="91"/>
      <c r="N1211" s="91"/>
      <c r="O1211" s="91"/>
      <c r="P1211" s="91"/>
      <c r="R1211" s="91"/>
      <c r="S1211" s="91"/>
      <c r="T1211" s="91"/>
      <c r="U1211" s="91"/>
      <c r="W1211" s="91"/>
      <c r="X1211" s="91"/>
      <c r="Y1211" s="91"/>
      <c r="Z1211" s="91"/>
      <c r="AA1211" s="91"/>
      <c r="AB1211" s="91"/>
      <c r="AC1211" s="91"/>
      <c r="AD1211" s="91"/>
      <c r="AE1211" s="91"/>
      <c r="AF1211" s="91"/>
      <c r="AG1211" s="91"/>
      <c r="AH1211" s="91"/>
      <c r="AI1211" s="91"/>
      <c r="AJ1211" s="91"/>
      <c r="AK1211" s="91"/>
      <c r="AL1211" s="91"/>
      <c r="AM1211" s="91"/>
      <c r="AN1211" s="91"/>
      <c r="AO1211" s="91"/>
      <c r="AP1211" s="91"/>
      <c r="AQ1211" s="91"/>
      <c r="AR1211" s="91"/>
      <c r="AS1211" s="91"/>
      <c r="AT1211" s="91"/>
      <c r="AU1211" s="91"/>
      <c r="AV1211" s="91"/>
      <c r="AW1211" s="91"/>
      <c r="AX1211" s="91"/>
      <c r="AY1211" s="91"/>
      <c r="AZ1211" s="91"/>
      <c r="BA1211" s="91"/>
      <c r="BB1211" s="91"/>
      <c r="BC1211" s="91"/>
      <c r="BD1211" s="91"/>
      <c r="BE1211" s="91"/>
      <c r="BF1211" s="91"/>
      <c r="BG1211" s="91"/>
      <c r="BH1211" s="91"/>
      <c r="BI1211" s="91"/>
      <c r="BJ1211" s="91"/>
      <c r="BK1211" s="91"/>
      <c r="BL1211" s="91"/>
      <c r="BM1211" s="91"/>
    </row>
    <row r="1212" spans="13:65" x14ac:dyDescent="0.25">
      <c r="M1212" s="91"/>
      <c r="N1212" s="91"/>
      <c r="O1212" s="91"/>
      <c r="P1212" s="91"/>
      <c r="R1212" s="91"/>
      <c r="S1212" s="91"/>
      <c r="T1212" s="91"/>
      <c r="U1212" s="91"/>
      <c r="W1212" s="91"/>
      <c r="X1212" s="91"/>
      <c r="Y1212" s="91"/>
      <c r="Z1212" s="91"/>
      <c r="AA1212" s="91"/>
      <c r="AB1212" s="91"/>
      <c r="AC1212" s="91"/>
      <c r="AD1212" s="91"/>
      <c r="AE1212" s="91"/>
      <c r="AF1212" s="91"/>
      <c r="AG1212" s="91"/>
      <c r="AH1212" s="91"/>
      <c r="AI1212" s="91"/>
      <c r="AJ1212" s="91"/>
      <c r="AK1212" s="91"/>
      <c r="AL1212" s="91"/>
      <c r="AM1212" s="91"/>
      <c r="AN1212" s="91"/>
      <c r="AO1212" s="91"/>
      <c r="AP1212" s="91"/>
      <c r="AQ1212" s="91"/>
      <c r="AR1212" s="91"/>
      <c r="AS1212" s="91"/>
      <c r="AT1212" s="91"/>
      <c r="AU1212" s="91"/>
      <c r="AV1212" s="91"/>
      <c r="AW1212" s="91"/>
      <c r="AX1212" s="91"/>
      <c r="AY1212" s="91"/>
      <c r="AZ1212" s="91"/>
      <c r="BA1212" s="91"/>
      <c r="BB1212" s="91"/>
      <c r="BC1212" s="91"/>
      <c r="BD1212" s="91"/>
      <c r="BE1212" s="91"/>
      <c r="BF1212" s="91"/>
      <c r="BG1212" s="91"/>
      <c r="BH1212" s="91"/>
      <c r="BI1212" s="91"/>
      <c r="BJ1212" s="91"/>
      <c r="BK1212" s="91"/>
      <c r="BL1212" s="91"/>
      <c r="BM1212" s="91"/>
    </row>
    <row r="1213" spans="13:65" x14ac:dyDescent="0.25">
      <c r="M1213" s="91"/>
      <c r="N1213" s="91"/>
      <c r="O1213" s="91"/>
      <c r="P1213" s="91"/>
      <c r="R1213" s="91"/>
      <c r="S1213" s="91"/>
      <c r="T1213" s="91"/>
      <c r="U1213" s="91"/>
      <c r="W1213" s="91"/>
      <c r="X1213" s="91"/>
      <c r="Y1213" s="91"/>
      <c r="Z1213" s="91"/>
      <c r="AA1213" s="91"/>
      <c r="AB1213" s="91"/>
      <c r="AC1213" s="91"/>
      <c r="AD1213" s="91"/>
      <c r="AE1213" s="91"/>
      <c r="AF1213" s="91"/>
      <c r="AG1213" s="91"/>
      <c r="AH1213" s="91"/>
      <c r="AI1213" s="91"/>
      <c r="AJ1213" s="91"/>
      <c r="AK1213" s="91"/>
      <c r="AL1213" s="91"/>
      <c r="AM1213" s="91"/>
      <c r="AN1213" s="91"/>
      <c r="AO1213" s="91"/>
      <c r="AP1213" s="91"/>
      <c r="AQ1213" s="91"/>
      <c r="AR1213" s="91"/>
      <c r="AS1213" s="91"/>
      <c r="AT1213" s="91"/>
      <c r="AU1213" s="91"/>
      <c r="AV1213" s="91"/>
      <c r="AW1213" s="91"/>
      <c r="AX1213" s="91"/>
      <c r="AY1213" s="91"/>
      <c r="AZ1213" s="91"/>
      <c r="BA1213" s="91"/>
      <c r="BB1213" s="91"/>
      <c r="BC1213" s="91"/>
      <c r="BD1213" s="91"/>
      <c r="BE1213" s="91"/>
      <c r="BF1213" s="91"/>
      <c r="BG1213" s="91"/>
      <c r="BH1213" s="91"/>
      <c r="BI1213" s="91"/>
      <c r="BJ1213" s="91"/>
      <c r="BK1213" s="91"/>
      <c r="BL1213" s="91"/>
      <c r="BM1213" s="91"/>
    </row>
    <row r="1214" spans="13:65" x14ac:dyDescent="0.25">
      <c r="M1214" s="91"/>
      <c r="N1214" s="91"/>
      <c r="O1214" s="91"/>
      <c r="P1214" s="91"/>
      <c r="R1214" s="91"/>
      <c r="S1214" s="91"/>
      <c r="T1214" s="91"/>
      <c r="U1214" s="91"/>
      <c r="W1214" s="91"/>
      <c r="X1214" s="91"/>
      <c r="Y1214" s="91"/>
      <c r="Z1214" s="91"/>
      <c r="AA1214" s="91"/>
      <c r="AB1214" s="91"/>
      <c r="AC1214" s="91"/>
      <c r="AD1214" s="91"/>
      <c r="AE1214" s="91"/>
      <c r="AF1214" s="91"/>
      <c r="AG1214" s="91"/>
      <c r="AH1214" s="91"/>
      <c r="AI1214" s="91"/>
      <c r="AJ1214" s="91"/>
      <c r="AK1214" s="91"/>
      <c r="AL1214" s="91"/>
      <c r="AM1214" s="91"/>
      <c r="AN1214" s="91"/>
      <c r="AO1214" s="91"/>
      <c r="AP1214" s="91"/>
      <c r="AQ1214" s="91"/>
      <c r="AR1214" s="91"/>
      <c r="AS1214" s="91"/>
      <c r="AT1214" s="91"/>
      <c r="AU1214" s="91"/>
      <c r="AV1214" s="91"/>
      <c r="AW1214" s="91"/>
      <c r="AX1214" s="91"/>
      <c r="AY1214" s="91"/>
      <c r="AZ1214" s="91"/>
      <c r="BA1214" s="91"/>
      <c r="BB1214" s="91"/>
      <c r="BC1214" s="91"/>
      <c r="BD1214" s="91"/>
      <c r="BE1214" s="91"/>
      <c r="BF1214" s="91"/>
      <c r="BG1214" s="91"/>
      <c r="BH1214" s="91"/>
      <c r="BI1214" s="91"/>
      <c r="BJ1214" s="91"/>
      <c r="BK1214" s="91"/>
      <c r="BL1214" s="91"/>
      <c r="BM1214" s="91"/>
    </row>
    <row r="1215" spans="13:65" x14ac:dyDescent="0.25">
      <c r="M1215" s="91"/>
      <c r="N1215" s="91"/>
      <c r="O1215" s="91"/>
      <c r="P1215" s="91"/>
      <c r="R1215" s="91"/>
      <c r="S1215" s="91"/>
      <c r="T1215" s="91"/>
      <c r="U1215" s="91"/>
      <c r="W1215" s="91"/>
      <c r="X1215" s="91"/>
      <c r="Y1215" s="91"/>
      <c r="Z1215" s="91"/>
      <c r="AA1215" s="91"/>
      <c r="AB1215" s="91"/>
      <c r="AC1215" s="91"/>
      <c r="AD1215" s="91"/>
      <c r="AE1215" s="91"/>
      <c r="AF1215" s="91"/>
      <c r="AG1215" s="91"/>
      <c r="AH1215" s="91"/>
      <c r="AI1215" s="91"/>
      <c r="AJ1215" s="91"/>
      <c r="AK1215" s="91"/>
      <c r="AL1215" s="91"/>
      <c r="AM1215" s="91"/>
      <c r="AN1215" s="91"/>
      <c r="AO1215" s="91"/>
      <c r="AP1215" s="91"/>
      <c r="AQ1215" s="91"/>
      <c r="AR1215" s="91"/>
      <c r="AS1215" s="91"/>
      <c r="AT1215" s="91"/>
      <c r="AU1215" s="91"/>
      <c r="AV1215" s="91"/>
      <c r="AW1215" s="91"/>
      <c r="AX1215" s="91"/>
      <c r="AY1215" s="91"/>
      <c r="AZ1215" s="91"/>
      <c r="BA1215" s="91"/>
      <c r="BB1215" s="91"/>
      <c r="BC1215" s="91"/>
      <c r="BD1215" s="91"/>
      <c r="BE1215" s="91"/>
      <c r="BF1215" s="91"/>
      <c r="BG1215" s="91"/>
      <c r="BH1215" s="91"/>
      <c r="BI1215" s="91"/>
      <c r="BJ1215" s="91"/>
      <c r="BK1215" s="91"/>
      <c r="BL1215" s="91"/>
      <c r="BM1215" s="91"/>
    </row>
    <row r="1216" spans="13:65" x14ac:dyDescent="0.25">
      <c r="M1216" s="91"/>
      <c r="N1216" s="91"/>
      <c r="O1216" s="91"/>
      <c r="P1216" s="91"/>
      <c r="R1216" s="91"/>
      <c r="S1216" s="91"/>
      <c r="T1216" s="91"/>
      <c r="U1216" s="91"/>
      <c r="W1216" s="91"/>
      <c r="X1216" s="91"/>
      <c r="Y1216" s="91"/>
      <c r="Z1216" s="91"/>
      <c r="AA1216" s="91"/>
      <c r="AB1216" s="91"/>
      <c r="AC1216" s="91"/>
      <c r="AD1216" s="91"/>
      <c r="AE1216" s="91"/>
      <c r="AF1216" s="91"/>
      <c r="AG1216" s="91"/>
      <c r="AH1216" s="91"/>
      <c r="AI1216" s="91"/>
      <c r="AJ1216" s="91"/>
      <c r="AK1216" s="91"/>
      <c r="AL1216" s="91"/>
      <c r="AM1216" s="91"/>
      <c r="AN1216" s="91"/>
      <c r="AO1216" s="91"/>
      <c r="AP1216" s="91"/>
      <c r="AQ1216" s="91"/>
      <c r="AR1216" s="91"/>
      <c r="AS1216" s="91"/>
      <c r="AT1216" s="91"/>
      <c r="AU1216" s="91"/>
      <c r="AV1216" s="91"/>
      <c r="AW1216" s="91"/>
      <c r="AX1216" s="91"/>
      <c r="AY1216" s="91"/>
      <c r="AZ1216" s="91"/>
      <c r="BA1216" s="91"/>
      <c r="BB1216" s="91"/>
      <c r="BC1216" s="91"/>
      <c r="BD1216" s="91"/>
      <c r="BE1216" s="91"/>
      <c r="BF1216" s="91"/>
      <c r="BG1216" s="91"/>
      <c r="BH1216" s="91"/>
      <c r="BI1216" s="91"/>
      <c r="BJ1216" s="91"/>
      <c r="BK1216" s="91"/>
      <c r="BL1216" s="91"/>
      <c r="BM1216" s="91"/>
    </row>
    <row r="1217" spans="13:65" x14ac:dyDescent="0.25">
      <c r="M1217" s="91"/>
      <c r="N1217" s="91"/>
      <c r="O1217" s="91"/>
      <c r="P1217" s="91"/>
      <c r="R1217" s="91"/>
      <c r="S1217" s="91"/>
      <c r="T1217" s="91"/>
      <c r="U1217" s="91"/>
      <c r="W1217" s="91"/>
      <c r="X1217" s="91"/>
      <c r="Y1217" s="91"/>
      <c r="Z1217" s="91"/>
      <c r="AA1217" s="91"/>
      <c r="AB1217" s="91"/>
      <c r="AC1217" s="91"/>
      <c r="AD1217" s="91"/>
      <c r="AE1217" s="91"/>
      <c r="AF1217" s="91"/>
      <c r="AG1217" s="91"/>
      <c r="AH1217" s="91"/>
      <c r="AI1217" s="91"/>
      <c r="AJ1217" s="91"/>
      <c r="AK1217" s="91"/>
      <c r="AL1217" s="91"/>
      <c r="AM1217" s="91"/>
      <c r="AN1217" s="91"/>
      <c r="AO1217" s="91"/>
      <c r="AP1217" s="91"/>
      <c r="AQ1217" s="91"/>
      <c r="AR1217" s="91"/>
      <c r="AS1217" s="91"/>
      <c r="AT1217" s="91"/>
      <c r="AU1217" s="91"/>
      <c r="AV1217" s="91"/>
      <c r="AW1217" s="91"/>
      <c r="AX1217" s="91"/>
      <c r="AY1217" s="91"/>
      <c r="AZ1217" s="91"/>
      <c r="BA1217" s="91"/>
      <c r="BB1217" s="91"/>
      <c r="BC1217" s="91"/>
      <c r="BD1217" s="91"/>
      <c r="BE1217" s="91"/>
      <c r="BF1217" s="91"/>
      <c r="BG1217" s="91"/>
      <c r="BH1217" s="91"/>
      <c r="BI1217" s="91"/>
      <c r="BJ1217" s="91"/>
      <c r="BK1217" s="91"/>
      <c r="BL1217" s="91"/>
      <c r="BM1217" s="91"/>
    </row>
    <row r="1218" spans="13:65" x14ac:dyDescent="0.25">
      <c r="M1218" s="91"/>
      <c r="N1218" s="91"/>
      <c r="O1218" s="91"/>
      <c r="P1218" s="91"/>
      <c r="R1218" s="91"/>
      <c r="S1218" s="91"/>
      <c r="T1218" s="91"/>
      <c r="U1218" s="91"/>
      <c r="W1218" s="91"/>
      <c r="X1218" s="91"/>
      <c r="Y1218" s="91"/>
      <c r="Z1218" s="91"/>
      <c r="AA1218" s="91"/>
      <c r="AB1218" s="91"/>
      <c r="AC1218" s="91"/>
      <c r="AD1218" s="91"/>
      <c r="AE1218" s="91"/>
      <c r="AF1218" s="91"/>
      <c r="AG1218" s="91"/>
      <c r="AH1218" s="91"/>
      <c r="AI1218" s="91"/>
      <c r="AJ1218" s="91"/>
      <c r="AK1218" s="91"/>
      <c r="AL1218" s="91"/>
      <c r="AM1218" s="91"/>
      <c r="AN1218" s="91"/>
      <c r="AO1218" s="91"/>
      <c r="AP1218" s="91"/>
      <c r="AQ1218" s="91"/>
      <c r="AR1218" s="91"/>
      <c r="AS1218" s="91"/>
      <c r="AT1218" s="91"/>
      <c r="AU1218" s="91"/>
      <c r="AV1218" s="91"/>
      <c r="AW1218" s="91"/>
      <c r="AX1218" s="91"/>
      <c r="AY1218" s="91"/>
      <c r="AZ1218" s="91"/>
      <c r="BA1218" s="91"/>
      <c r="BB1218" s="91"/>
      <c r="BC1218" s="91"/>
      <c r="BD1218" s="91"/>
      <c r="BE1218" s="91"/>
      <c r="BF1218" s="91"/>
      <c r="BG1218" s="91"/>
      <c r="BH1218" s="91"/>
      <c r="BI1218" s="91"/>
      <c r="BJ1218" s="91"/>
      <c r="BK1218" s="91"/>
      <c r="BL1218" s="91"/>
      <c r="BM1218" s="91"/>
    </row>
    <row r="1219" spans="13:65" x14ac:dyDescent="0.25">
      <c r="M1219" s="91"/>
      <c r="N1219" s="91"/>
      <c r="O1219" s="91"/>
      <c r="P1219" s="91"/>
      <c r="R1219" s="91"/>
      <c r="S1219" s="91"/>
      <c r="T1219" s="91"/>
      <c r="U1219" s="91"/>
      <c r="W1219" s="91"/>
      <c r="X1219" s="91"/>
      <c r="Y1219" s="91"/>
      <c r="Z1219" s="91"/>
      <c r="AA1219" s="91"/>
      <c r="AB1219" s="91"/>
      <c r="AC1219" s="91"/>
      <c r="AD1219" s="91"/>
      <c r="AE1219" s="91"/>
      <c r="AF1219" s="91"/>
      <c r="AG1219" s="91"/>
      <c r="AH1219" s="91"/>
      <c r="AI1219" s="91"/>
      <c r="AJ1219" s="91"/>
      <c r="AK1219" s="91"/>
      <c r="AL1219" s="91"/>
      <c r="AM1219" s="91"/>
      <c r="AN1219" s="91"/>
      <c r="AO1219" s="91"/>
      <c r="AP1219" s="91"/>
      <c r="AQ1219" s="91"/>
      <c r="AR1219" s="91"/>
      <c r="AS1219" s="91"/>
      <c r="AT1219" s="91"/>
      <c r="AU1219" s="91"/>
      <c r="AV1219" s="91"/>
      <c r="AW1219" s="91"/>
      <c r="AX1219" s="91"/>
      <c r="AY1219" s="91"/>
      <c r="AZ1219" s="91"/>
      <c r="BA1219" s="91"/>
      <c r="BB1219" s="91"/>
      <c r="BC1219" s="91"/>
      <c r="BD1219" s="91"/>
      <c r="BE1219" s="91"/>
      <c r="BF1219" s="91"/>
      <c r="BG1219" s="91"/>
      <c r="BH1219" s="91"/>
      <c r="BI1219" s="91"/>
      <c r="BJ1219" s="91"/>
      <c r="BK1219" s="91"/>
      <c r="BL1219" s="91"/>
      <c r="BM1219" s="91"/>
    </row>
    <row r="1220" spans="13:65" x14ac:dyDescent="0.25">
      <c r="M1220" s="91"/>
      <c r="N1220" s="91"/>
      <c r="O1220" s="91"/>
      <c r="P1220" s="91"/>
      <c r="R1220" s="91"/>
      <c r="S1220" s="91"/>
      <c r="T1220" s="91"/>
      <c r="U1220" s="91"/>
      <c r="W1220" s="91"/>
      <c r="X1220" s="91"/>
      <c r="Y1220" s="91"/>
      <c r="Z1220" s="91"/>
      <c r="AA1220" s="91"/>
      <c r="AB1220" s="91"/>
      <c r="AC1220" s="91"/>
      <c r="AD1220" s="91"/>
      <c r="AE1220" s="91"/>
      <c r="AF1220" s="91"/>
      <c r="AG1220" s="91"/>
      <c r="AH1220" s="91"/>
      <c r="AI1220" s="91"/>
      <c r="AJ1220" s="91"/>
      <c r="AK1220" s="91"/>
      <c r="AL1220" s="91"/>
      <c r="AM1220" s="91"/>
      <c r="AN1220" s="91"/>
      <c r="AO1220" s="91"/>
      <c r="AP1220" s="91"/>
      <c r="AQ1220" s="91"/>
      <c r="AR1220" s="91"/>
      <c r="AS1220" s="91"/>
      <c r="AT1220" s="91"/>
      <c r="AU1220" s="91"/>
      <c r="AV1220" s="91"/>
      <c r="AW1220" s="91"/>
      <c r="AX1220" s="91"/>
      <c r="AY1220" s="91"/>
      <c r="AZ1220" s="91"/>
      <c r="BA1220" s="91"/>
      <c r="BB1220" s="91"/>
      <c r="BC1220" s="91"/>
      <c r="BD1220" s="91"/>
      <c r="BE1220" s="91"/>
      <c r="BF1220" s="91"/>
      <c r="BG1220" s="91"/>
      <c r="BH1220" s="91"/>
      <c r="BI1220" s="91"/>
      <c r="BJ1220" s="91"/>
      <c r="BK1220" s="91"/>
      <c r="BL1220" s="91"/>
      <c r="BM1220" s="91"/>
    </row>
    <row r="1221" spans="13:65" x14ac:dyDescent="0.25">
      <c r="M1221" s="91"/>
      <c r="N1221" s="91"/>
      <c r="O1221" s="91"/>
      <c r="P1221" s="91"/>
      <c r="R1221" s="91"/>
      <c r="S1221" s="91"/>
      <c r="T1221" s="91"/>
      <c r="U1221" s="91"/>
      <c r="W1221" s="91"/>
      <c r="X1221" s="91"/>
      <c r="Y1221" s="91"/>
      <c r="Z1221" s="91"/>
      <c r="AA1221" s="91"/>
      <c r="AB1221" s="91"/>
      <c r="AC1221" s="91"/>
      <c r="AD1221" s="91"/>
      <c r="AE1221" s="91"/>
      <c r="AF1221" s="91"/>
      <c r="AG1221" s="91"/>
      <c r="AH1221" s="91"/>
      <c r="AI1221" s="91"/>
      <c r="AJ1221" s="91"/>
      <c r="AK1221" s="91"/>
      <c r="AL1221" s="91"/>
      <c r="AM1221" s="91"/>
      <c r="AN1221" s="91"/>
      <c r="AO1221" s="91"/>
      <c r="AP1221" s="91"/>
      <c r="AQ1221" s="91"/>
      <c r="AR1221" s="91"/>
      <c r="AS1221" s="91"/>
      <c r="AT1221" s="91"/>
      <c r="AU1221" s="91"/>
      <c r="AV1221" s="91"/>
      <c r="AW1221" s="91"/>
      <c r="AX1221" s="91"/>
      <c r="AY1221" s="91"/>
      <c r="AZ1221" s="91"/>
      <c r="BA1221" s="91"/>
      <c r="BB1221" s="91"/>
      <c r="BC1221" s="91"/>
      <c r="BD1221" s="91"/>
      <c r="BE1221" s="91"/>
      <c r="BF1221" s="91"/>
      <c r="BG1221" s="91"/>
      <c r="BH1221" s="91"/>
      <c r="BI1221" s="91"/>
      <c r="BJ1221" s="91"/>
      <c r="BK1221" s="91"/>
      <c r="BL1221" s="91"/>
      <c r="BM1221" s="91"/>
    </row>
    <row r="1222" spans="13:65" x14ac:dyDescent="0.25">
      <c r="M1222" s="91"/>
      <c r="N1222" s="91"/>
      <c r="O1222" s="91"/>
      <c r="P1222" s="91"/>
      <c r="R1222" s="91"/>
      <c r="S1222" s="91"/>
      <c r="T1222" s="91"/>
      <c r="U1222" s="91"/>
      <c r="W1222" s="91"/>
      <c r="X1222" s="91"/>
      <c r="Y1222" s="91"/>
      <c r="Z1222" s="91"/>
      <c r="AA1222" s="91"/>
      <c r="AB1222" s="91"/>
      <c r="AC1222" s="91"/>
      <c r="AD1222" s="91"/>
      <c r="AE1222" s="91"/>
      <c r="AF1222" s="91"/>
      <c r="AG1222" s="91"/>
      <c r="AH1222" s="91"/>
      <c r="AI1222" s="91"/>
      <c r="AJ1222" s="91"/>
      <c r="AK1222" s="91"/>
      <c r="AL1222" s="91"/>
      <c r="AM1222" s="91"/>
      <c r="AN1222" s="91"/>
      <c r="AO1222" s="91"/>
      <c r="AP1222" s="91"/>
      <c r="AQ1222" s="91"/>
      <c r="AR1222" s="91"/>
      <c r="AS1222" s="91"/>
      <c r="AT1222" s="91"/>
      <c r="AU1222" s="91"/>
      <c r="AV1222" s="91"/>
      <c r="AW1222" s="91"/>
      <c r="AX1222" s="91"/>
      <c r="AY1222" s="91"/>
      <c r="AZ1222" s="91"/>
      <c r="BA1222" s="91"/>
      <c r="BB1222" s="91"/>
      <c r="BC1222" s="91"/>
      <c r="BD1222" s="91"/>
      <c r="BE1222" s="91"/>
      <c r="BF1222" s="91"/>
      <c r="BG1222" s="91"/>
      <c r="BH1222" s="91"/>
      <c r="BI1222" s="91"/>
      <c r="BJ1222" s="91"/>
      <c r="BK1222" s="91"/>
      <c r="BL1222" s="91"/>
      <c r="BM1222" s="91"/>
    </row>
    <row r="1223" spans="13:65" x14ac:dyDescent="0.25">
      <c r="M1223" s="91"/>
      <c r="N1223" s="91"/>
      <c r="O1223" s="91"/>
      <c r="P1223" s="91"/>
      <c r="R1223" s="91"/>
      <c r="S1223" s="91"/>
      <c r="T1223" s="91"/>
      <c r="U1223" s="91"/>
      <c r="W1223" s="91"/>
      <c r="X1223" s="91"/>
      <c r="Y1223" s="91"/>
      <c r="Z1223" s="91"/>
      <c r="AA1223" s="91"/>
      <c r="AB1223" s="91"/>
      <c r="AC1223" s="91"/>
      <c r="AD1223" s="91"/>
      <c r="AE1223" s="91"/>
      <c r="AF1223" s="91"/>
      <c r="AG1223" s="91"/>
      <c r="AH1223" s="91"/>
      <c r="AI1223" s="91"/>
      <c r="AJ1223" s="91"/>
      <c r="AK1223" s="91"/>
      <c r="AL1223" s="91"/>
      <c r="AM1223" s="91"/>
      <c r="AN1223" s="91"/>
      <c r="AO1223" s="91"/>
      <c r="AP1223" s="91"/>
      <c r="AQ1223" s="91"/>
      <c r="AR1223" s="91"/>
      <c r="AS1223" s="91"/>
      <c r="AT1223" s="91"/>
      <c r="AU1223" s="91"/>
      <c r="AV1223" s="91"/>
      <c r="AW1223" s="91"/>
      <c r="AX1223" s="91"/>
      <c r="AY1223" s="91"/>
      <c r="AZ1223" s="91"/>
      <c r="BA1223" s="91"/>
      <c r="BB1223" s="91"/>
      <c r="BC1223" s="91"/>
      <c r="BD1223" s="91"/>
      <c r="BE1223" s="91"/>
      <c r="BF1223" s="91"/>
      <c r="BG1223" s="91"/>
      <c r="BH1223" s="91"/>
      <c r="BI1223" s="91"/>
      <c r="BJ1223" s="91"/>
      <c r="BK1223" s="91"/>
      <c r="BL1223" s="91"/>
      <c r="BM1223" s="91"/>
    </row>
    <row r="1224" spans="13:65" x14ac:dyDescent="0.25">
      <c r="M1224" s="91"/>
      <c r="N1224" s="91"/>
      <c r="O1224" s="91"/>
      <c r="P1224" s="91"/>
      <c r="R1224" s="91"/>
      <c r="S1224" s="91"/>
      <c r="T1224" s="91"/>
      <c r="U1224" s="91"/>
      <c r="W1224" s="91"/>
      <c r="X1224" s="91"/>
      <c r="Y1224" s="91"/>
      <c r="Z1224" s="91"/>
      <c r="AA1224" s="91"/>
      <c r="AB1224" s="91"/>
      <c r="AC1224" s="91"/>
      <c r="AD1224" s="91"/>
      <c r="AE1224" s="91"/>
      <c r="AF1224" s="91"/>
      <c r="AG1224" s="91"/>
      <c r="AH1224" s="91"/>
      <c r="AI1224" s="91"/>
      <c r="AJ1224" s="91"/>
      <c r="AK1224" s="91"/>
      <c r="AL1224" s="91"/>
      <c r="AM1224" s="91"/>
      <c r="AN1224" s="91"/>
      <c r="AO1224" s="91"/>
      <c r="AP1224" s="91"/>
      <c r="AQ1224" s="91"/>
      <c r="AR1224" s="91"/>
      <c r="AS1224" s="91"/>
      <c r="AT1224" s="91"/>
      <c r="AU1224" s="91"/>
      <c r="AV1224" s="91"/>
      <c r="AW1224" s="91"/>
      <c r="AX1224" s="91"/>
      <c r="AY1224" s="91"/>
      <c r="AZ1224" s="91"/>
      <c r="BA1224" s="91"/>
      <c r="BB1224" s="91"/>
      <c r="BC1224" s="91"/>
      <c r="BD1224" s="91"/>
      <c r="BE1224" s="91"/>
      <c r="BF1224" s="91"/>
      <c r="BG1224" s="91"/>
      <c r="BH1224" s="91"/>
      <c r="BI1224" s="91"/>
      <c r="BJ1224" s="91"/>
      <c r="BK1224" s="91"/>
      <c r="BL1224" s="91"/>
      <c r="BM1224" s="91"/>
    </row>
    <row r="1225" spans="13:65" x14ac:dyDescent="0.25">
      <c r="M1225" s="91"/>
      <c r="N1225" s="91"/>
      <c r="O1225" s="91"/>
      <c r="P1225" s="91"/>
      <c r="R1225" s="91"/>
      <c r="S1225" s="91"/>
      <c r="T1225" s="91"/>
      <c r="U1225" s="91"/>
      <c r="W1225" s="91"/>
      <c r="X1225" s="91"/>
      <c r="Y1225" s="91"/>
      <c r="Z1225" s="91"/>
      <c r="AA1225" s="91"/>
      <c r="AB1225" s="91"/>
      <c r="AC1225" s="91"/>
      <c r="AD1225" s="91"/>
      <c r="AE1225" s="91"/>
      <c r="AF1225" s="91"/>
      <c r="AG1225" s="91"/>
      <c r="AH1225" s="91"/>
      <c r="AI1225" s="91"/>
      <c r="AJ1225" s="91"/>
      <c r="AK1225" s="91"/>
      <c r="AL1225" s="91"/>
      <c r="AM1225" s="91"/>
      <c r="AN1225" s="91"/>
      <c r="AO1225" s="91"/>
      <c r="AP1225" s="91"/>
      <c r="AQ1225" s="91"/>
      <c r="AR1225" s="91"/>
      <c r="AS1225" s="91"/>
      <c r="AT1225" s="91"/>
      <c r="AU1225" s="91"/>
      <c r="AV1225" s="91"/>
      <c r="AW1225" s="91"/>
      <c r="AX1225" s="91"/>
      <c r="AY1225" s="91"/>
      <c r="AZ1225" s="91"/>
      <c r="BA1225" s="91"/>
      <c r="BB1225" s="91"/>
      <c r="BC1225" s="91"/>
      <c r="BD1225" s="91"/>
      <c r="BE1225" s="91"/>
      <c r="BF1225" s="91"/>
      <c r="BG1225" s="91"/>
      <c r="BH1225" s="91"/>
      <c r="BI1225" s="91"/>
      <c r="BJ1225" s="91"/>
      <c r="BK1225" s="91"/>
      <c r="BL1225" s="91"/>
      <c r="BM1225" s="91"/>
    </row>
    <row r="1226" spans="13:65" x14ac:dyDescent="0.25">
      <c r="M1226" s="91"/>
      <c r="N1226" s="91"/>
      <c r="O1226" s="91"/>
      <c r="P1226" s="91"/>
      <c r="R1226" s="91"/>
      <c r="S1226" s="91"/>
      <c r="T1226" s="91"/>
      <c r="U1226" s="91"/>
      <c r="W1226" s="91"/>
      <c r="X1226" s="91"/>
      <c r="Y1226" s="91"/>
      <c r="Z1226" s="91"/>
      <c r="AA1226" s="91"/>
      <c r="AB1226" s="91"/>
      <c r="AC1226" s="91"/>
      <c r="AD1226" s="91"/>
      <c r="AE1226" s="91"/>
      <c r="AF1226" s="91"/>
      <c r="AG1226" s="91"/>
      <c r="AH1226" s="91"/>
      <c r="AI1226" s="91"/>
      <c r="AJ1226" s="91"/>
      <c r="AK1226" s="91"/>
      <c r="AL1226" s="91"/>
      <c r="AM1226" s="91"/>
      <c r="AN1226" s="91"/>
      <c r="AO1226" s="91"/>
      <c r="AP1226" s="91"/>
      <c r="AQ1226" s="91"/>
      <c r="AR1226" s="91"/>
      <c r="AS1226" s="91"/>
      <c r="AT1226" s="91"/>
      <c r="AU1226" s="91"/>
      <c r="AV1226" s="91"/>
      <c r="AW1226" s="91"/>
      <c r="AX1226" s="91"/>
      <c r="AY1226" s="91"/>
      <c r="AZ1226" s="91"/>
      <c r="BA1226" s="91"/>
      <c r="BB1226" s="91"/>
      <c r="BC1226" s="91"/>
      <c r="BD1226" s="91"/>
      <c r="BE1226" s="91"/>
      <c r="BF1226" s="91"/>
      <c r="BG1226" s="91"/>
      <c r="BH1226" s="91"/>
      <c r="BI1226" s="91"/>
      <c r="BJ1226" s="91"/>
      <c r="BK1226" s="91"/>
      <c r="BL1226" s="91"/>
      <c r="BM1226" s="91"/>
    </row>
    <row r="1227" spans="13:65" x14ac:dyDescent="0.25">
      <c r="M1227" s="91"/>
      <c r="N1227" s="91"/>
      <c r="O1227" s="91"/>
      <c r="P1227" s="91"/>
      <c r="R1227" s="91"/>
      <c r="S1227" s="91"/>
      <c r="T1227" s="91"/>
      <c r="U1227" s="91"/>
      <c r="W1227" s="91"/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91"/>
      <c r="AH1227" s="91"/>
      <c r="AI1227" s="91"/>
      <c r="AJ1227" s="91"/>
      <c r="AK1227" s="91"/>
      <c r="AL1227" s="91"/>
      <c r="AM1227" s="91"/>
      <c r="AN1227" s="91"/>
      <c r="AO1227" s="91"/>
      <c r="AP1227" s="91"/>
      <c r="AQ1227" s="91"/>
      <c r="AR1227" s="91"/>
      <c r="AS1227" s="91"/>
      <c r="AT1227" s="91"/>
      <c r="AU1227" s="91"/>
      <c r="AV1227" s="91"/>
      <c r="AW1227" s="91"/>
      <c r="AX1227" s="91"/>
      <c r="AY1227" s="91"/>
      <c r="AZ1227" s="91"/>
      <c r="BA1227" s="91"/>
      <c r="BB1227" s="91"/>
      <c r="BC1227" s="91"/>
      <c r="BD1227" s="91"/>
      <c r="BE1227" s="91"/>
      <c r="BF1227" s="91"/>
      <c r="BG1227" s="91"/>
      <c r="BH1227" s="91"/>
      <c r="BI1227" s="91"/>
      <c r="BJ1227" s="91"/>
      <c r="BK1227" s="91"/>
      <c r="BL1227" s="91"/>
      <c r="BM1227" s="91"/>
    </row>
    <row r="1228" spans="13:65" x14ac:dyDescent="0.25">
      <c r="M1228" s="91"/>
      <c r="N1228" s="91"/>
      <c r="O1228" s="91"/>
      <c r="P1228" s="91"/>
      <c r="R1228" s="91"/>
      <c r="S1228" s="91"/>
      <c r="T1228" s="91"/>
      <c r="U1228" s="91"/>
      <c r="W1228" s="91"/>
      <c r="X1228" s="91"/>
      <c r="Y1228" s="91"/>
      <c r="Z1228" s="91"/>
      <c r="AA1228" s="91"/>
      <c r="AB1228" s="91"/>
      <c r="AC1228" s="91"/>
      <c r="AD1228" s="91"/>
      <c r="AE1228" s="91"/>
      <c r="AF1228" s="91"/>
      <c r="AG1228" s="91"/>
      <c r="AH1228" s="91"/>
      <c r="AI1228" s="91"/>
      <c r="AJ1228" s="91"/>
      <c r="AK1228" s="91"/>
      <c r="AL1228" s="91"/>
      <c r="AM1228" s="91"/>
      <c r="AN1228" s="91"/>
      <c r="AO1228" s="91"/>
      <c r="AP1228" s="91"/>
      <c r="AQ1228" s="91"/>
      <c r="AR1228" s="91"/>
      <c r="AS1228" s="91"/>
      <c r="AT1228" s="91"/>
      <c r="AU1228" s="91"/>
      <c r="AV1228" s="91"/>
      <c r="AW1228" s="91"/>
      <c r="AX1228" s="91"/>
      <c r="AY1228" s="91"/>
      <c r="AZ1228" s="91"/>
      <c r="BA1228" s="91"/>
      <c r="BB1228" s="91"/>
      <c r="BC1228" s="91"/>
      <c r="BD1228" s="91"/>
      <c r="BE1228" s="91"/>
      <c r="BF1228" s="91"/>
      <c r="BG1228" s="91"/>
      <c r="BH1228" s="91"/>
      <c r="BI1228" s="91"/>
      <c r="BJ1228" s="91"/>
      <c r="BK1228" s="91"/>
      <c r="BL1228" s="91"/>
      <c r="BM1228" s="91"/>
    </row>
    <row r="1229" spans="13:65" x14ac:dyDescent="0.25">
      <c r="M1229" s="91"/>
      <c r="N1229" s="91"/>
      <c r="O1229" s="91"/>
      <c r="P1229" s="91"/>
      <c r="R1229" s="91"/>
      <c r="S1229" s="91"/>
      <c r="T1229" s="91"/>
      <c r="U1229" s="91"/>
      <c r="W1229" s="91"/>
      <c r="X1229" s="91"/>
      <c r="Y1229" s="91"/>
      <c r="Z1229" s="91"/>
      <c r="AA1229" s="91"/>
      <c r="AB1229" s="91"/>
      <c r="AC1229" s="91"/>
      <c r="AD1229" s="91"/>
      <c r="AE1229" s="91"/>
      <c r="AF1229" s="91"/>
      <c r="AG1229" s="91"/>
      <c r="AH1229" s="91"/>
      <c r="AI1229" s="91"/>
      <c r="AJ1229" s="91"/>
      <c r="AK1229" s="91"/>
      <c r="AL1229" s="91"/>
      <c r="AM1229" s="91"/>
      <c r="AN1229" s="91"/>
      <c r="AO1229" s="91"/>
      <c r="AP1229" s="91"/>
      <c r="AQ1229" s="91"/>
      <c r="AR1229" s="91"/>
      <c r="AS1229" s="91"/>
      <c r="AT1229" s="91"/>
      <c r="AU1229" s="91"/>
      <c r="AV1229" s="91"/>
      <c r="AW1229" s="91"/>
      <c r="AX1229" s="91"/>
      <c r="AY1229" s="91"/>
      <c r="AZ1229" s="91"/>
      <c r="BA1229" s="91"/>
      <c r="BB1229" s="91"/>
      <c r="BC1229" s="91"/>
      <c r="BD1229" s="91"/>
      <c r="BE1229" s="91"/>
      <c r="BF1229" s="91"/>
      <c r="BG1229" s="91"/>
      <c r="BH1229" s="91"/>
      <c r="BI1229" s="91"/>
      <c r="BJ1229" s="91"/>
      <c r="BK1229" s="91"/>
      <c r="BL1229" s="91"/>
      <c r="BM1229" s="91"/>
    </row>
    <row r="1230" spans="13:65" x14ac:dyDescent="0.25">
      <c r="M1230" s="91"/>
      <c r="N1230" s="91"/>
      <c r="O1230" s="91"/>
      <c r="P1230" s="91"/>
      <c r="R1230" s="91"/>
      <c r="S1230" s="91"/>
      <c r="T1230" s="91"/>
      <c r="U1230" s="91"/>
      <c r="W1230" s="91"/>
      <c r="X1230" s="91"/>
      <c r="Y1230" s="91"/>
      <c r="Z1230" s="91"/>
      <c r="AA1230" s="91"/>
      <c r="AB1230" s="91"/>
      <c r="AC1230" s="91"/>
      <c r="AD1230" s="91"/>
      <c r="AE1230" s="91"/>
      <c r="AF1230" s="91"/>
      <c r="AG1230" s="91"/>
      <c r="AH1230" s="91"/>
      <c r="AI1230" s="91"/>
      <c r="AJ1230" s="91"/>
      <c r="AK1230" s="91"/>
      <c r="AL1230" s="91"/>
      <c r="AM1230" s="91"/>
      <c r="AN1230" s="91"/>
      <c r="AO1230" s="91"/>
      <c r="AP1230" s="91"/>
      <c r="AQ1230" s="91"/>
      <c r="AR1230" s="91"/>
      <c r="AS1230" s="91"/>
      <c r="AT1230" s="91"/>
      <c r="AU1230" s="91"/>
      <c r="AV1230" s="91"/>
      <c r="AW1230" s="91"/>
      <c r="AX1230" s="91"/>
      <c r="AY1230" s="91"/>
      <c r="AZ1230" s="91"/>
      <c r="BA1230" s="91"/>
      <c r="BB1230" s="91"/>
      <c r="BC1230" s="91"/>
      <c r="BD1230" s="91"/>
      <c r="BE1230" s="91"/>
      <c r="BF1230" s="91"/>
      <c r="BG1230" s="91"/>
      <c r="BH1230" s="91"/>
      <c r="BI1230" s="91"/>
      <c r="BJ1230" s="91"/>
      <c r="BK1230" s="91"/>
      <c r="BL1230" s="91"/>
      <c r="BM1230" s="91"/>
    </row>
    <row r="1231" spans="13:65" x14ac:dyDescent="0.25">
      <c r="M1231" s="91"/>
      <c r="N1231" s="91"/>
      <c r="O1231" s="91"/>
      <c r="P1231" s="91"/>
      <c r="R1231" s="91"/>
      <c r="S1231" s="91"/>
      <c r="T1231" s="91"/>
      <c r="U1231" s="91"/>
      <c r="W1231" s="91"/>
      <c r="X1231" s="91"/>
      <c r="Y1231" s="91"/>
      <c r="Z1231" s="91"/>
      <c r="AA1231" s="91"/>
      <c r="AB1231" s="91"/>
      <c r="AC1231" s="91"/>
      <c r="AD1231" s="91"/>
      <c r="AE1231" s="91"/>
      <c r="AF1231" s="91"/>
      <c r="AG1231" s="91"/>
      <c r="AH1231" s="91"/>
      <c r="AI1231" s="91"/>
      <c r="AJ1231" s="91"/>
      <c r="AK1231" s="91"/>
      <c r="AL1231" s="91"/>
      <c r="AM1231" s="91"/>
      <c r="AN1231" s="91"/>
      <c r="AO1231" s="91"/>
      <c r="AP1231" s="91"/>
      <c r="AQ1231" s="91"/>
      <c r="AR1231" s="91"/>
      <c r="AS1231" s="91"/>
      <c r="AT1231" s="91"/>
      <c r="AU1231" s="91"/>
      <c r="AV1231" s="91"/>
      <c r="AW1231" s="91"/>
      <c r="AX1231" s="91"/>
      <c r="AY1231" s="91"/>
      <c r="AZ1231" s="91"/>
      <c r="BA1231" s="91"/>
      <c r="BB1231" s="91"/>
      <c r="BC1231" s="91"/>
      <c r="BD1231" s="91"/>
      <c r="BE1231" s="91"/>
      <c r="BF1231" s="91"/>
      <c r="BG1231" s="91"/>
      <c r="BH1231" s="91"/>
      <c r="BI1231" s="91"/>
      <c r="BJ1231" s="91"/>
      <c r="BK1231" s="91"/>
      <c r="BL1231" s="91"/>
      <c r="BM1231" s="91"/>
    </row>
    <row r="1232" spans="13:65" x14ac:dyDescent="0.25">
      <c r="M1232" s="91"/>
      <c r="N1232" s="91"/>
      <c r="O1232" s="91"/>
      <c r="P1232" s="91"/>
      <c r="R1232" s="91"/>
      <c r="S1232" s="91"/>
      <c r="T1232" s="91"/>
      <c r="U1232" s="91"/>
      <c r="W1232" s="91"/>
      <c r="X1232" s="91"/>
      <c r="Y1232" s="91"/>
      <c r="Z1232" s="91"/>
      <c r="AA1232" s="91"/>
      <c r="AB1232" s="91"/>
      <c r="AC1232" s="91"/>
      <c r="AD1232" s="91"/>
      <c r="AE1232" s="91"/>
      <c r="AF1232" s="91"/>
      <c r="AG1232" s="91"/>
      <c r="AH1232" s="91"/>
      <c r="AI1232" s="91"/>
      <c r="AJ1232" s="91"/>
      <c r="AK1232" s="91"/>
      <c r="AL1232" s="91"/>
      <c r="AM1232" s="91"/>
      <c r="AN1232" s="91"/>
      <c r="AO1232" s="91"/>
      <c r="AP1232" s="91"/>
      <c r="AQ1232" s="91"/>
      <c r="AR1232" s="91"/>
      <c r="AS1232" s="91"/>
      <c r="AT1232" s="91"/>
      <c r="AU1232" s="91"/>
      <c r="AV1232" s="91"/>
      <c r="AW1232" s="91"/>
      <c r="AX1232" s="91"/>
      <c r="AY1232" s="91"/>
      <c r="AZ1232" s="91"/>
      <c r="BA1232" s="91"/>
      <c r="BB1232" s="91"/>
      <c r="BC1232" s="91"/>
      <c r="BD1232" s="91"/>
      <c r="BE1232" s="91"/>
      <c r="BF1232" s="91"/>
      <c r="BG1232" s="91"/>
      <c r="BH1232" s="91"/>
      <c r="BI1232" s="91"/>
      <c r="BJ1232" s="91"/>
      <c r="BK1232" s="91"/>
      <c r="BL1232" s="91"/>
      <c r="BM1232" s="91"/>
    </row>
    <row r="1233" spans="13:65" x14ac:dyDescent="0.25">
      <c r="M1233" s="91"/>
      <c r="N1233" s="91"/>
      <c r="O1233" s="91"/>
      <c r="P1233" s="91"/>
      <c r="R1233" s="91"/>
      <c r="S1233" s="91"/>
      <c r="T1233" s="91"/>
      <c r="U1233" s="91"/>
      <c r="W1233" s="91"/>
      <c r="X1233" s="91"/>
      <c r="Y1233" s="91"/>
      <c r="Z1233" s="91"/>
      <c r="AA1233" s="91"/>
      <c r="AB1233" s="91"/>
      <c r="AC1233" s="91"/>
      <c r="AD1233" s="91"/>
      <c r="AE1233" s="91"/>
      <c r="AF1233" s="91"/>
      <c r="AG1233" s="91"/>
      <c r="AH1233" s="91"/>
      <c r="AI1233" s="91"/>
      <c r="AJ1233" s="91"/>
      <c r="AK1233" s="91"/>
      <c r="AL1233" s="91"/>
      <c r="AM1233" s="91"/>
      <c r="AN1233" s="91"/>
      <c r="AO1233" s="91"/>
      <c r="AP1233" s="91"/>
      <c r="AQ1233" s="91"/>
      <c r="AR1233" s="91"/>
      <c r="AS1233" s="91"/>
      <c r="AT1233" s="91"/>
      <c r="AU1233" s="91"/>
      <c r="AV1233" s="91"/>
      <c r="AW1233" s="91"/>
      <c r="AX1233" s="91"/>
      <c r="AY1233" s="91"/>
      <c r="AZ1233" s="91"/>
      <c r="BA1233" s="91"/>
      <c r="BB1233" s="91"/>
      <c r="BC1233" s="91"/>
      <c r="BD1233" s="91"/>
      <c r="BE1233" s="91"/>
      <c r="BF1233" s="91"/>
      <c r="BG1233" s="91"/>
      <c r="BH1233" s="91"/>
      <c r="BI1233" s="91"/>
      <c r="BJ1233" s="91"/>
      <c r="BK1233" s="91"/>
      <c r="BL1233" s="91"/>
      <c r="BM1233" s="91"/>
    </row>
    <row r="1234" spans="13:65" x14ac:dyDescent="0.25">
      <c r="M1234" s="91"/>
      <c r="N1234" s="91"/>
      <c r="O1234" s="91"/>
      <c r="P1234" s="91"/>
      <c r="R1234" s="91"/>
      <c r="S1234" s="91"/>
      <c r="T1234" s="91"/>
      <c r="U1234" s="91"/>
      <c r="W1234" s="91"/>
      <c r="X1234" s="91"/>
      <c r="Y1234" s="91"/>
      <c r="Z1234" s="91"/>
      <c r="AA1234" s="91"/>
      <c r="AB1234" s="91"/>
      <c r="AC1234" s="91"/>
      <c r="AD1234" s="91"/>
      <c r="AE1234" s="91"/>
      <c r="AF1234" s="91"/>
      <c r="AG1234" s="91"/>
      <c r="AH1234" s="91"/>
      <c r="AI1234" s="91"/>
      <c r="AJ1234" s="91"/>
      <c r="AK1234" s="91"/>
      <c r="AL1234" s="91"/>
      <c r="AM1234" s="91"/>
      <c r="AN1234" s="91"/>
      <c r="AO1234" s="91"/>
      <c r="AP1234" s="91"/>
      <c r="AQ1234" s="91"/>
      <c r="AR1234" s="91"/>
      <c r="AS1234" s="91"/>
      <c r="AT1234" s="91"/>
      <c r="AU1234" s="91"/>
      <c r="AV1234" s="91"/>
      <c r="AW1234" s="91"/>
      <c r="AX1234" s="91"/>
      <c r="AY1234" s="91"/>
      <c r="AZ1234" s="91"/>
      <c r="BA1234" s="91"/>
      <c r="BB1234" s="91"/>
      <c r="BC1234" s="91"/>
      <c r="BD1234" s="91"/>
      <c r="BE1234" s="91"/>
      <c r="BF1234" s="91"/>
      <c r="BG1234" s="91"/>
      <c r="BH1234" s="91"/>
      <c r="BI1234" s="91"/>
      <c r="BJ1234" s="91"/>
      <c r="BK1234" s="91"/>
      <c r="BL1234" s="91"/>
      <c r="BM1234" s="91"/>
    </row>
    <row r="1235" spans="13:65" x14ac:dyDescent="0.25">
      <c r="M1235" s="91"/>
      <c r="N1235" s="91"/>
      <c r="O1235" s="91"/>
      <c r="P1235" s="91"/>
      <c r="R1235" s="91"/>
      <c r="S1235" s="91"/>
      <c r="T1235" s="91"/>
      <c r="U1235" s="91"/>
      <c r="W1235" s="91"/>
      <c r="X1235" s="91"/>
      <c r="Y1235" s="91"/>
      <c r="Z1235" s="91"/>
      <c r="AA1235" s="91"/>
      <c r="AB1235" s="91"/>
      <c r="AC1235" s="91"/>
      <c r="AD1235" s="91"/>
      <c r="AE1235" s="91"/>
      <c r="AF1235" s="91"/>
      <c r="AG1235" s="91"/>
      <c r="AH1235" s="91"/>
      <c r="AI1235" s="91"/>
      <c r="AJ1235" s="91"/>
      <c r="AK1235" s="91"/>
      <c r="AL1235" s="91"/>
      <c r="AM1235" s="91"/>
      <c r="AN1235" s="91"/>
      <c r="AO1235" s="91"/>
      <c r="AP1235" s="91"/>
      <c r="AQ1235" s="91"/>
      <c r="AR1235" s="91"/>
      <c r="AS1235" s="91"/>
      <c r="AT1235" s="91"/>
      <c r="AU1235" s="91"/>
      <c r="AV1235" s="91"/>
      <c r="AW1235" s="91"/>
      <c r="AX1235" s="91"/>
      <c r="AY1235" s="91"/>
      <c r="AZ1235" s="91"/>
      <c r="BA1235" s="91"/>
      <c r="BB1235" s="91"/>
      <c r="BC1235" s="91"/>
      <c r="BD1235" s="91"/>
      <c r="BE1235" s="91"/>
      <c r="BF1235" s="91"/>
      <c r="BG1235" s="91"/>
      <c r="BH1235" s="91"/>
      <c r="BI1235" s="91"/>
      <c r="BJ1235" s="91"/>
      <c r="BK1235" s="91"/>
      <c r="BL1235" s="91"/>
      <c r="BM1235" s="91"/>
    </row>
    <row r="1236" spans="13:65" x14ac:dyDescent="0.25">
      <c r="M1236" s="91"/>
      <c r="N1236" s="91"/>
      <c r="O1236" s="91"/>
      <c r="P1236" s="91"/>
      <c r="R1236" s="91"/>
      <c r="S1236" s="91"/>
      <c r="T1236" s="91"/>
      <c r="U1236" s="91"/>
      <c r="W1236" s="91"/>
      <c r="X1236" s="91"/>
      <c r="Y1236" s="91"/>
      <c r="Z1236" s="91"/>
      <c r="AA1236" s="91"/>
      <c r="AB1236" s="91"/>
      <c r="AC1236" s="91"/>
      <c r="AD1236" s="91"/>
      <c r="AE1236" s="91"/>
      <c r="AF1236" s="91"/>
      <c r="AG1236" s="91"/>
      <c r="AH1236" s="91"/>
      <c r="AI1236" s="91"/>
      <c r="AJ1236" s="91"/>
      <c r="AK1236" s="91"/>
      <c r="AL1236" s="91"/>
      <c r="AM1236" s="91"/>
      <c r="AN1236" s="91"/>
      <c r="AO1236" s="91"/>
      <c r="AP1236" s="91"/>
      <c r="AQ1236" s="91"/>
      <c r="AR1236" s="91"/>
      <c r="AS1236" s="91"/>
      <c r="AT1236" s="91"/>
      <c r="AU1236" s="91"/>
      <c r="AV1236" s="91"/>
      <c r="AW1236" s="91"/>
      <c r="AX1236" s="91"/>
      <c r="AY1236" s="91"/>
      <c r="AZ1236" s="91"/>
      <c r="BA1236" s="91"/>
      <c r="BB1236" s="91"/>
      <c r="BC1236" s="91"/>
      <c r="BD1236" s="91"/>
      <c r="BE1236" s="91"/>
      <c r="BF1236" s="91"/>
      <c r="BG1236" s="91"/>
      <c r="BH1236" s="91"/>
      <c r="BI1236" s="91"/>
      <c r="BJ1236" s="91"/>
      <c r="BK1236" s="91"/>
      <c r="BL1236" s="91"/>
      <c r="BM1236" s="91"/>
    </row>
    <row r="1237" spans="13:65" x14ac:dyDescent="0.25">
      <c r="M1237" s="91"/>
      <c r="N1237" s="91"/>
      <c r="O1237" s="91"/>
      <c r="P1237" s="91"/>
      <c r="R1237" s="91"/>
      <c r="S1237" s="91"/>
      <c r="T1237" s="91"/>
      <c r="U1237" s="91"/>
      <c r="W1237" s="91"/>
      <c r="X1237" s="91"/>
      <c r="Y1237" s="91"/>
      <c r="Z1237" s="91"/>
      <c r="AA1237" s="91"/>
      <c r="AB1237" s="91"/>
      <c r="AC1237" s="91"/>
      <c r="AD1237" s="91"/>
      <c r="AE1237" s="91"/>
      <c r="AF1237" s="91"/>
      <c r="AG1237" s="91"/>
      <c r="AH1237" s="91"/>
      <c r="AI1237" s="91"/>
      <c r="AJ1237" s="91"/>
      <c r="AK1237" s="91"/>
      <c r="AL1237" s="91"/>
      <c r="AM1237" s="91"/>
      <c r="AN1237" s="91"/>
      <c r="AO1237" s="91"/>
      <c r="AP1237" s="91"/>
      <c r="AQ1237" s="91"/>
      <c r="AR1237" s="91"/>
      <c r="AS1237" s="91"/>
      <c r="AT1237" s="91"/>
      <c r="AU1237" s="91"/>
      <c r="AV1237" s="91"/>
      <c r="AW1237" s="91"/>
      <c r="AX1237" s="91"/>
      <c r="AY1237" s="91"/>
      <c r="AZ1237" s="91"/>
      <c r="BA1237" s="91"/>
      <c r="BB1237" s="91"/>
      <c r="BC1237" s="91"/>
      <c r="BD1237" s="91"/>
      <c r="BE1237" s="91"/>
      <c r="BF1237" s="91"/>
      <c r="BG1237" s="91"/>
      <c r="BH1237" s="91"/>
      <c r="BI1237" s="91"/>
      <c r="BJ1237" s="91"/>
      <c r="BK1237" s="91"/>
      <c r="BL1237" s="91"/>
      <c r="BM1237" s="91"/>
    </row>
    <row r="1238" spans="13:65" x14ac:dyDescent="0.25">
      <c r="M1238" s="91"/>
      <c r="N1238" s="91"/>
      <c r="O1238" s="91"/>
      <c r="P1238" s="91"/>
      <c r="R1238" s="91"/>
      <c r="S1238" s="91"/>
      <c r="T1238" s="91"/>
      <c r="U1238" s="91"/>
      <c r="W1238" s="91"/>
      <c r="X1238" s="91"/>
      <c r="Y1238" s="91"/>
      <c r="Z1238" s="91"/>
      <c r="AA1238" s="91"/>
      <c r="AB1238" s="91"/>
      <c r="AC1238" s="91"/>
      <c r="AD1238" s="91"/>
      <c r="AE1238" s="91"/>
      <c r="AF1238" s="91"/>
      <c r="AG1238" s="91"/>
      <c r="AH1238" s="91"/>
      <c r="AI1238" s="91"/>
      <c r="AJ1238" s="91"/>
      <c r="AK1238" s="91"/>
      <c r="AL1238" s="91"/>
      <c r="AM1238" s="91"/>
      <c r="AN1238" s="91"/>
      <c r="AO1238" s="91"/>
      <c r="AP1238" s="91"/>
      <c r="AQ1238" s="91"/>
      <c r="AR1238" s="91"/>
      <c r="AS1238" s="91"/>
      <c r="AT1238" s="91"/>
      <c r="AU1238" s="91"/>
      <c r="AV1238" s="91"/>
      <c r="AW1238" s="91"/>
      <c r="AX1238" s="91"/>
      <c r="AY1238" s="91"/>
      <c r="AZ1238" s="91"/>
      <c r="BA1238" s="91"/>
      <c r="BB1238" s="91"/>
      <c r="BC1238" s="91"/>
      <c r="BD1238" s="91"/>
      <c r="BE1238" s="91"/>
      <c r="BF1238" s="91"/>
      <c r="BG1238" s="91"/>
      <c r="BH1238" s="91"/>
      <c r="BI1238" s="91"/>
      <c r="BJ1238" s="91"/>
      <c r="BK1238" s="91"/>
      <c r="BL1238" s="91"/>
      <c r="BM1238" s="91"/>
    </row>
    <row r="1239" spans="13:65" x14ac:dyDescent="0.25">
      <c r="M1239" s="91"/>
      <c r="N1239" s="91"/>
      <c r="O1239" s="91"/>
      <c r="P1239" s="91"/>
      <c r="R1239" s="91"/>
      <c r="S1239" s="91"/>
      <c r="T1239" s="91"/>
      <c r="U1239" s="91"/>
      <c r="W1239" s="91"/>
      <c r="X1239" s="91"/>
      <c r="Y1239" s="91"/>
      <c r="Z1239" s="91"/>
      <c r="AA1239" s="91"/>
      <c r="AB1239" s="91"/>
      <c r="AC1239" s="91"/>
      <c r="AD1239" s="91"/>
      <c r="AE1239" s="91"/>
      <c r="AF1239" s="91"/>
      <c r="AG1239" s="91"/>
      <c r="AH1239" s="91"/>
      <c r="AI1239" s="91"/>
      <c r="AJ1239" s="91"/>
      <c r="AK1239" s="91"/>
      <c r="AL1239" s="91"/>
      <c r="AM1239" s="91"/>
      <c r="AN1239" s="91"/>
      <c r="AO1239" s="91"/>
      <c r="AP1239" s="91"/>
      <c r="AQ1239" s="91"/>
      <c r="AR1239" s="91"/>
      <c r="AS1239" s="91"/>
      <c r="AT1239" s="91"/>
      <c r="AU1239" s="91"/>
      <c r="AV1239" s="91"/>
      <c r="AW1239" s="91"/>
      <c r="AX1239" s="91"/>
      <c r="AY1239" s="91"/>
      <c r="AZ1239" s="91"/>
      <c r="BA1239" s="91"/>
      <c r="BB1239" s="91"/>
      <c r="BC1239" s="91"/>
      <c r="BD1239" s="91"/>
      <c r="BE1239" s="91"/>
      <c r="BF1239" s="91"/>
      <c r="BG1239" s="91"/>
      <c r="BH1239" s="91"/>
      <c r="BI1239" s="91"/>
      <c r="BJ1239" s="91"/>
      <c r="BK1239" s="91"/>
      <c r="BL1239" s="91"/>
      <c r="BM1239" s="91"/>
    </row>
    <row r="1240" spans="13:65" x14ac:dyDescent="0.25">
      <c r="M1240" s="91"/>
      <c r="N1240" s="91"/>
      <c r="O1240" s="91"/>
      <c r="P1240" s="91"/>
      <c r="R1240" s="91"/>
      <c r="S1240" s="91"/>
      <c r="T1240" s="91"/>
      <c r="U1240" s="91"/>
      <c r="W1240" s="91"/>
      <c r="X1240" s="91"/>
      <c r="Y1240" s="91"/>
      <c r="Z1240" s="91"/>
      <c r="AA1240" s="91"/>
      <c r="AB1240" s="91"/>
      <c r="AC1240" s="91"/>
      <c r="AD1240" s="91"/>
      <c r="AE1240" s="91"/>
      <c r="AF1240" s="91"/>
      <c r="AG1240" s="91"/>
      <c r="AH1240" s="91"/>
      <c r="AI1240" s="91"/>
      <c r="AJ1240" s="91"/>
      <c r="AK1240" s="91"/>
      <c r="AL1240" s="91"/>
      <c r="AM1240" s="91"/>
      <c r="AN1240" s="91"/>
      <c r="AO1240" s="91"/>
      <c r="AP1240" s="91"/>
      <c r="AQ1240" s="91"/>
      <c r="AR1240" s="91"/>
      <c r="AS1240" s="91"/>
      <c r="AT1240" s="91"/>
      <c r="AU1240" s="91"/>
      <c r="AV1240" s="91"/>
      <c r="AW1240" s="91"/>
      <c r="AX1240" s="91"/>
      <c r="AY1240" s="91"/>
      <c r="AZ1240" s="91"/>
      <c r="BA1240" s="91"/>
      <c r="BB1240" s="91"/>
      <c r="BC1240" s="91"/>
      <c r="BD1240" s="91"/>
      <c r="BE1240" s="91"/>
      <c r="BF1240" s="91"/>
      <c r="BG1240" s="91"/>
      <c r="BH1240" s="91"/>
      <c r="BI1240" s="91"/>
      <c r="BJ1240" s="91"/>
      <c r="BK1240" s="91"/>
      <c r="BL1240" s="91"/>
      <c r="BM1240" s="91"/>
    </row>
    <row r="1241" spans="13:65" x14ac:dyDescent="0.25">
      <c r="M1241" s="91"/>
      <c r="N1241" s="91"/>
      <c r="O1241" s="91"/>
      <c r="P1241" s="91"/>
      <c r="R1241" s="91"/>
      <c r="S1241" s="91"/>
      <c r="T1241" s="91"/>
      <c r="U1241" s="91"/>
      <c r="W1241" s="91"/>
      <c r="X1241" s="91"/>
      <c r="Y1241" s="91"/>
      <c r="Z1241" s="91"/>
      <c r="AA1241" s="91"/>
      <c r="AB1241" s="91"/>
      <c r="AC1241" s="91"/>
      <c r="AD1241" s="91"/>
      <c r="AE1241" s="91"/>
      <c r="AF1241" s="91"/>
      <c r="AG1241" s="91"/>
      <c r="AH1241" s="91"/>
      <c r="AI1241" s="91"/>
      <c r="AJ1241" s="91"/>
      <c r="AK1241" s="91"/>
      <c r="AL1241" s="91"/>
      <c r="AM1241" s="91"/>
      <c r="AN1241" s="91"/>
      <c r="AO1241" s="91"/>
      <c r="AP1241" s="91"/>
      <c r="AQ1241" s="91"/>
      <c r="AR1241" s="91"/>
      <c r="AS1241" s="91"/>
      <c r="AT1241" s="91"/>
      <c r="AU1241" s="91"/>
      <c r="AV1241" s="91"/>
      <c r="AW1241" s="91"/>
      <c r="AX1241" s="91"/>
      <c r="AY1241" s="91"/>
      <c r="AZ1241" s="91"/>
      <c r="BA1241" s="91"/>
      <c r="BB1241" s="91"/>
      <c r="BC1241" s="91"/>
      <c r="BD1241" s="91"/>
      <c r="BE1241" s="91"/>
      <c r="BF1241" s="91"/>
      <c r="BG1241" s="91"/>
      <c r="BH1241" s="91"/>
      <c r="BI1241" s="91"/>
      <c r="BJ1241" s="91"/>
      <c r="BK1241" s="91"/>
      <c r="BL1241" s="91"/>
      <c r="BM1241" s="91"/>
    </row>
    <row r="1242" spans="13:65" x14ac:dyDescent="0.25">
      <c r="M1242" s="91"/>
      <c r="N1242" s="91"/>
      <c r="O1242" s="91"/>
      <c r="P1242" s="91"/>
      <c r="R1242" s="91"/>
      <c r="S1242" s="91"/>
      <c r="T1242" s="91"/>
      <c r="U1242" s="91"/>
      <c r="W1242" s="91"/>
      <c r="X1242" s="91"/>
      <c r="Y1242" s="91"/>
      <c r="Z1242" s="91"/>
      <c r="AA1242" s="91"/>
      <c r="AB1242" s="91"/>
      <c r="AC1242" s="91"/>
      <c r="AD1242" s="91"/>
      <c r="AE1242" s="91"/>
      <c r="AF1242" s="91"/>
      <c r="AG1242" s="91"/>
      <c r="AH1242" s="91"/>
      <c r="AI1242" s="91"/>
      <c r="AJ1242" s="91"/>
      <c r="AK1242" s="91"/>
      <c r="AL1242" s="91"/>
      <c r="AM1242" s="91"/>
      <c r="AN1242" s="91"/>
      <c r="AO1242" s="91"/>
      <c r="AP1242" s="91"/>
      <c r="AQ1242" s="91"/>
      <c r="AR1242" s="91"/>
      <c r="AS1242" s="91"/>
      <c r="AT1242" s="91"/>
      <c r="AU1242" s="91"/>
      <c r="AV1242" s="91"/>
      <c r="AW1242" s="91"/>
      <c r="AX1242" s="91"/>
      <c r="AY1242" s="91"/>
      <c r="AZ1242" s="91"/>
      <c r="BA1242" s="91"/>
      <c r="BB1242" s="91"/>
      <c r="BC1242" s="91"/>
      <c r="BD1242" s="91"/>
      <c r="BE1242" s="91"/>
      <c r="BF1242" s="91"/>
      <c r="BG1242" s="91"/>
      <c r="BH1242" s="91"/>
      <c r="BI1242" s="91"/>
      <c r="BJ1242" s="91"/>
      <c r="BK1242" s="91"/>
      <c r="BL1242" s="91"/>
      <c r="BM1242" s="91"/>
    </row>
    <row r="1243" spans="13:65" x14ac:dyDescent="0.25">
      <c r="M1243" s="91"/>
      <c r="N1243" s="91"/>
      <c r="O1243" s="91"/>
      <c r="P1243" s="91"/>
      <c r="R1243" s="91"/>
      <c r="S1243" s="91"/>
      <c r="T1243" s="91"/>
      <c r="U1243" s="91"/>
      <c r="W1243" s="91"/>
      <c r="X1243" s="91"/>
      <c r="Y1243" s="91"/>
      <c r="Z1243" s="91"/>
      <c r="AA1243" s="91"/>
      <c r="AB1243" s="91"/>
      <c r="AC1243" s="91"/>
      <c r="AD1243" s="91"/>
      <c r="AE1243" s="91"/>
      <c r="AF1243" s="91"/>
      <c r="AG1243" s="91"/>
      <c r="AH1243" s="91"/>
      <c r="AI1243" s="91"/>
      <c r="AJ1243" s="91"/>
      <c r="AK1243" s="91"/>
      <c r="AL1243" s="91"/>
      <c r="AM1243" s="91"/>
      <c r="AN1243" s="91"/>
      <c r="AO1243" s="91"/>
      <c r="AP1243" s="91"/>
      <c r="AQ1243" s="91"/>
      <c r="AR1243" s="91"/>
      <c r="AS1243" s="91"/>
      <c r="AT1243" s="91"/>
      <c r="AU1243" s="91"/>
      <c r="AV1243" s="91"/>
      <c r="AW1243" s="91"/>
      <c r="AX1243" s="91"/>
      <c r="AY1243" s="91"/>
      <c r="AZ1243" s="91"/>
      <c r="BA1243" s="91"/>
      <c r="BB1243" s="91"/>
      <c r="BC1243" s="91"/>
      <c r="BD1243" s="91"/>
      <c r="BE1243" s="91"/>
      <c r="BF1243" s="91"/>
      <c r="BG1243" s="91"/>
      <c r="BH1243" s="91"/>
      <c r="BI1243" s="91"/>
      <c r="BJ1243" s="91"/>
      <c r="BK1243" s="91"/>
      <c r="BL1243" s="91"/>
      <c r="BM1243" s="91"/>
    </row>
    <row r="1244" spans="13:65" x14ac:dyDescent="0.25">
      <c r="M1244" s="91"/>
      <c r="N1244" s="91"/>
      <c r="O1244" s="91"/>
      <c r="P1244" s="91"/>
      <c r="R1244" s="91"/>
      <c r="S1244" s="91"/>
      <c r="T1244" s="91"/>
      <c r="U1244" s="91"/>
      <c r="W1244" s="91"/>
      <c r="X1244" s="91"/>
      <c r="Y1244" s="91"/>
      <c r="Z1244" s="91"/>
      <c r="AA1244" s="91"/>
      <c r="AB1244" s="91"/>
      <c r="AC1244" s="91"/>
      <c r="AD1244" s="91"/>
      <c r="AE1244" s="91"/>
      <c r="AF1244" s="91"/>
      <c r="AG1244" s="91"/>
      <c r="AH1244" s="91"/>
      <c r="AI1244" s="91"/>
      <c r="AJ1244" s="91"/>
      <c r="AK1244" s="91"/>
      <c r="AL1244" s="91"/>
      <c r="AM1244" s="91"/>
      <c r="AN1244" s="91"/>
      <c r="AO1244" s="91"/>
      <c r="AP1244" s="91"/>
      <c r="AQ1244" s="91"/>
      <c r="AR1244" s="91"/>
      <c r="AS1244" s="91"/>
      <c r="AT1244" s="91"/>
      <c r="AU1244" s="91"/>
      <c r="AV1244" s="91"/>
      <c r="AW1244" s="91"/>
      <c r="AX1244" s="91"/>
      <c r="AY1244" s="91"/>
      <c r="AZ1244" s="91"/>
      <c r="BA1244" s="91"/>
      <c r="BB1244" s="91"/>
      <c r="BC1244" s="91"/>
      <c r="BD1244" s="91"/>
      <c r="BE1244" s="91"/>
      <c r="BF1244" s="91"/>
      <c r="BG1244" s="91"/>
      <c r="BH1244" s="91"/>
      <c r="BI1244" s="91"/>
      <c r="BJ1244" s="91"/>
      <c r="BK1244" s="91"/>
      <c r="BL1244" s="91"/>
      <c r="BM1244" s="91"/>
    </row>
    <row r="1245" spans="13:65" x14ac:dyDescent="0.25">
      <c r="M1245" s="91"/>
      <c r="N1245" s="91"/>
      <c r="O1245" s="91"/>
      <c r="P1245" s="91"/>
      <c r="R1245" s="91"/>
      <c r="S1245" s="91"/>
      <c r="T1245" s="91"/>
      <c r="U1245" s="91"/>
      <c r="W1245" s="91"/>
      <c r="X1245" s="91"/>
      <c r="Y1245" s="91"/>
      <c r="Z1245" s="91"/>
      <c r="AA1245" s="91"/>
      <c r="AB1245" s="91"/>
      <c r="AC1245" s="91"/>
      <c r="AD1245" s="91"/>
      <c r="AE1245" s="91"/>
      <c r="AF1245" s="91"/>
      <c r="AG1245" s="91"/>
      <c r="AH1245" s="91"/>
      <c r="AI1245" s="91"/>
      <c r="AJ1245" s="91"/>
      <c r="AK1245" s="91"/>
      <c r="AL1245" s="91"/>
      <c r="AM1245" s="91"/>
      <c r="AN1245" s="91"/>
      <c r="AO1245" s="91"/>
      <c r="AP1245" s="91"/>
      <c r="AQ1245" s="91"/>
      <c r="AR1245" s="91"/>
      <c r="AS1245" s="91"/>
      <c r="AT1245" s="91"/>
      <c r="AU1245" s="91"/>
      <c r="AV1245" s="91"/>
      <c r="AW1245" s="91"/>
      <c r="AX1245" s="91"/>
      <c r="AY1245" s="91"/>
      <c r="AZ1245" s="91"/>
      <c r="BA1245" s="91"/>
      <c r="BB1245" s="91"/>
      <c r="BC1245" s="91"/>
      <c r="BD1245" s="91"/>
      <c r="BE1245" s="91"/>
      <c r="BF1245" s="91"/>
      <c r="BG1245" s="91"/>
      <c r="BH1245" s="91"/>
      <c r="BI1245" s="91"/>
      <c r="BJ1245" s="91"/>
      <c r="BK1245" s="91"/>
      <c r="BL1245" s="91"/>
      <c r="BM1245" s="91"/>
    </row>
    <row r="1246" spans="13:65" x14ac:dyDescent="0.25">
      <c r="M1246" s="91"/>
      <c r="N1246" s="91"/>
      <c r="O1246" s="91"/>
      <c r="P1246" s="91"/>
      <c r="R1246" s="91"/>
      <c r="S1246" s="91"/>
      <c r="T1246" s="91"/>
      <c r="U1246" s="91"/>
      <c r="W1246" s="91"/>
      <c r="X1246" s="91"/>
      <c r="Y1246" s="91"/>
      <c r="Z1246" s="91"/>
      <c r="AA1246" s="91"/>
      <c r="AB1246" s="91"/>
      <c r="AC1246" s="91"/>
      <c r="AD1246" s="91"/>
      <c r="AE1246" s="91"/>
      <c r="AF1246" s="91"/>
      <c r="AG1246" s="91"/>
      <c r="AH1246" s="91"/>
      <c r="AI1246" s="91"/>
      <c r="AJ1246" s="91"/>
      <c r="AK1246" s="91"/>
      <c r="AL1246" s="91"/>
      <c r="AM1246" s="91"/>
      <c r="AN1246" s="91"/>
      <c r="AO1246" s="91"/>
      <c r="AP1246" s="91"/>
      <c r="AQ1246" s="91"/>
      <c r="AR1246" s="91"/>
      <c r="AS1246" s="91"/>
      <c r="AT1246" s="91"/>
      <c r="AU1246" s="91"/>
      <c r="AV1246" s="91"/>
      <c r="AW1246" s="91"/>
      <c r="AX1246" s="91"/>
      <c r="AY1246" s="91"/>
      <c r="AZ1246" s="91"/>
      <c r="BA1246" s="91"/>
      <c r="BB1246" s="91"/>
      <c r="BC1246" s="91"/>
      <c r="BD1246" s="91"/>
      <c r="BE1246" s="91"/>
      <c r="BF1246" s="91"/>
      <c r="BG1246" s="91"/>
      <c r="BH1246" s="91"/>
      <c r="BI1246" s="91"/>
      <c r="BJ1246" s="91"/>
      <c r="BK1246" s="91"/>
      <c r="BL1246" s="91"/>
      <c r="BM1246" s="91"/>
    </row>
    <row r="1247" spans="13:65" x14ac:dyDescent="0.25">
      <c r="M1247" s="91"/>
      <c r="N1247" s="91"/>
      <c r="O1247" s="91"/>
      <c r="P1247" s="91"/>
      <c r="R1247" s="91"/>
      <c r="S1247" s="91"/>
      <c r="T1247" s="91"/>
      <c r="U1247" s="91"/>
      <c r="W1247" s="91"/>
      <c r="X1247" s="91"/>
      <c r="Y1247" s="91"/>
      <c r="Z1247" s="91"/>
      <c r="AA1247" s="91"/>
      <c r="AB1247" s="91"/>
      <c r="AC1247" s="91"/>
      <c r="AD1247" s="91"/>
      <c r="AE1247" s="91"/>
      <c r="AF1247" s="91"/>
      <c r="AG1247" s="91"/>
      <c r="AH1247" s="91"/>
      <c r="AI1247" s="91"/>
      <c r="AJ1247" s="91"/>
      <c r="AK1247" s="91"/>
      <c r="AL1247" s="91"/>
      <c r="AM1247" s="91"/>
      <c r="AN1247" s="91"/>
      <c r="AO1247" s="91"/>
      <c r="AP1247" s="91"/>
      <c r="AQ1247" s="91"/>
      <c r="AR1247" s="91"/>
      <c r="AS1247" s="91"/>
      <c r="AT1247" s="91"/>
      <c r="AU1247" s="91"/>
      <c r="AV1247" s="91"/>
      <c r="AW1247" s="91"/>
      <c r="AX1247" s="91"/>
      <c r="AY1247" s="91"/>
      <c r="AZ1247" s="91"/>
      <c r="BA1247" s="91"/>
      <c r="BB1247" s="91"/>
      <c r="BC1247" s="91"/>
      <c r="BD1247" s="91"/>
      <c r="BE1247" s="91"/>
      <c r="BF1247" s="91"/>
      <c r="BG1247" s="91"/>
      <c r="BH1247" s="91"/>
      <c r="BI1247" s="91"/>
      <c r="BJ1247" s="91"/>
      <c r="BK1247" s="91"/>
      <c r="BL1247" s="91"/>
      <c r="BM1247" s="91"/>
    </row>
    <row r="1248" spans="13:65" x14ac:dyDescent="0.25">
      <c r="M1248" s="91"/>
      <c r="N1248" s="91"/>
      <c r="O1248" s="91"/>
      <c r="P1248" s="91"/>
      <c r="R1248" s="91"/>
      <c r="S1248" s="91"/>
      <c r="T1248" s="91"/>
      <c r="U1248" s="91"/>
      <c r="W1248" s="91"/>
      <c r="X1248" s="91"/>
      <c r="Y1248" s="91"/>
      <c r="Z1248" s="91"/>
      <c r="AA1248" s="91"/>
      <c r="AB1248" s="91"/>
      <c r="AC1248" s="91"/>
      <c r="AD1248" s="91"/>
      <c r="AE1248" s="91"/>
      <c r="AF1248" s="91"/>
      <c r="AG1248" s="91"/>
      <c r="AH1248" s="91"/>
      <c r="AI1248" s="91"/>
      <c r="AJ1248" s="91"/>
      <c r="AK1248" s="91"/>
      <c r="AL1248" s="91"/>
      <c r="AM1248" s="91"/>
      <c r="AN1248" s="91"/>
      <c r="AO1248" s="91"/>
      <c r="AP1248" s="91"/>
      <c r="AQ1248" s="91"/>
      <c r="AR1248" s="91"/>
      <c r="AS1248" s="91"/>
      <c r="AT1248" s="91"/>
      <c r="AU1248" s="91"/>
      <c r="AV1248" s="91"/>
      <c r="AW1248" s="91"/>
      <c r="AX1248" s="91"/>
      <c r="AY1248" s="91"/>
      <c r="AZ1248" s="91"/>
      <c r="BA1248" s="91"/>
      <c r="BB1248" s="91"/>
      <c r="BC1248" s="91"/>
      <c r="BD1248" s="91"/>
      <c r="BE1248" s="91"/>
      <c r="BF1248" s="91"/>
      <c r="BG1248" s="91"/>
      <c r="BH1248" s="91"/>
      <c r="BI1248" s="91"/>
      <c r="BJ1248" s="91"/>
      <c r="BK1248" s="91"/>
      <c r="BL1248" s="91"/>
      <c r="BM1248" s="91"/>
    </row>
    <row r="1249" spans="13:65" x14ac:dyDescent="0.25">
      <c r="M1249" s="91"/>
      <c r="N1249" s="91"/>
      <c r="O1249" s="91"/>
      <c r="P1249" s="91"/>
      <c r="R1249" s="91"/>
      <c r="S1249" s="91"/>
      <c r="T1249" s="91"/>
      <c r="U1249" s="91"/>
      <c r="W1249" s="91"/>
      <c r="X1249" s="91"/>
      <c r="Y1249" s="91"/>
      <c r="Z1249" s="91"/>
      <c r="AA1249" s="91"/>
      <c r="AB1249" s="91"/>
      <c r="AC1249" s="91"/>
      <c r="AD1249" s="91"/>
      <c r="AE1249" s="91"/>
      <c r="AF1249" s="91"/>
      <c r="AG1249" s="91"/>
      <c r="AH1249" s="91"/>
      <c r="AI1249" s="91"/>
      <c r="AJ1249" s="91"/>
      <c r="AK1249" s="91"/>
      <c r="AL1249" s="91"/>
      <c r="AM1249" s="91"/>
      <c r="AN1249" s="91"/>
      <c r="AO1249" s="91"/>
      <c r="AP1249" s="91"/>
      <c r="AQ1249" s="91"/>
      <c r="AR1249" s="91"/>
      <c r="AS1249" s="91"/>
      <c r="AT1249" s="91"/>
      <c r="AU1249" s="91"/>
      <c r="AV1249" s="91"/>
      <c r="AW1249" s="91"/>
      <c r="AX1249" s="91"/>
      <c r="AY1249" s="91"/>
      <c r="AZ1249" s="91"/>
      <c r="BA1249" s="91"/>
      <c r="BB1249" s="91"/>
      <c r="BC1249" s="91"/>
      <c r="BD1249" s="91"/>
      <c r="BE1249" s="91"/>
      <c r="BF1249" s="91"/>
      <c r="BG1249" s="91"/>
      <c r="BH1249" s="91"/>
      <c r="BI1249" s="91"/>
      <c r="BJ1249" s="91"/>
      <c r="BK1249" s="91"/>
      <c r="BL1249" s="91"/>
      <c r="BM1249" s="91"/>
    </row>
    <row r="1250" spans="13:65" x14ac:dyDescent="0.25">
      <c r="M1250" s="91"/>
      <c r="N1250" s="91"/>
      <c r="O1250" s="91"/>
      <c r="P1250" s="91"/>
      <c r="R1250" s="91"/>
      <c r="S1250" s="91"/>
      <c r="T1250" s="91"/>
      <c r="U1250" s="91"/>
      <c r="W1250" s="91"/>
      <c r="X1250" s="91"/>
      <c r="Y1250" s="91"/>
      <c r="Z1250" s="91"/>
      <c r="AA1250" s="91"/>
      <c r="AB1250" s="91"/>
      <c r="AC1250" s="91"/>
      <c r="AD1250" s="91"/>
      <c r="AE1250" s="91"/>
      <c r="AF1250" s="91"/>
      <c r="AG1250" s="91"/>
      <c r="AH1250" s="91"/>
      <c r="AI1250" s="91"/>
      <c r="AJ1250" s="91"/>
      <c r="AK1250" s="91"/>
      <c r="AL1250" s="91"/>
      <c r="AM1250" s="91"/>
      <c r="AN1250" s="91"/>
      <c r="AO1250" s="91"/>
      <c r="AP1250" s="91"/>
      <c r="AQ1250" s="91"/>
      <c r="AR1250" s="91"/>
      <c r="AS1250" s="91"/>
      <c r="AT1250" s="91"/>
      <c r="AU1250" s="91"/>
      <c r="AV1250" s="91"/>
      <c r="AW1250" s="91"/>
      <c r="AX1250" s="91"/>
      <c r="AY1250" s="91"/>
      <c r="AZ1250" s="91"/>
      <c r="BA1250" s="91"/>
      <c r="BB1250" s="91"/>
      <c r="BC1250" s="91"/>
      <c r="BD1250" s="91"/>
      <c r="BE1250" s="91"/>
      <c r="BF1250" s="91"/>
      <c r="BG1250" s="91"/>
      <c r="BH1250" s="91"/>
      <c r="BI1250" s="91"/>
      <c r="BJ1250" s="91"/>
      <c r="BK1250" s="91"/>
      <c r="BL1250" s="91"/>
      <c r="BM1250" s="91"/>
    </row>
    <row r="1251" spans="13:65" x14ac:dyDescent="0.25">
      <c r="M1251" s="91"/>
      <c r="N1251" s="91"/>
      <c r="O1251" s="91"/>
      <c r="P1251" s="91"/>
      <c r="R1251" s="91"/>
      <c r="S1251" s="91"/>
      <c r="T1251" s="91"/>
      <c r="U1251" s="91"/>
      <c r="W1251" s="91"/>
      <c r="X1251" s="91"/>
      <c r="Y1251" s="91"/>
      <c r="Z1251" s="91"/>
      <c r="AA1251" s="91"/>
      <c r="AB1251" s="91"/>
      <c r="AC1251" s="91"/>
      <c r="AD1251" s="91"/>
      <c r="AE1251" s="91"/>
      <c r="AF1251" s="91"/>
      <c r="AG1251" s="91"/>
      <c r="AH1251" s="91"/>
      <c r="AI1251" s="91"/>
      <c r="AJ1251" s="91"/>
      <c r="AK1251" s="91"/>
      <c r="AL1251" s="91"/>
      <c r="AM1251" s="91"/>
      <c r="AN1251" s="91"/>
      <c r="AO1251" s="91"/>
      <c r="AP1251" s="91"/>
      <c r="AQ1251" s="91"/>
      <c r="AR1251" s="91"/>
      <c r="AS1251" s="91"/>
      <c r="AT1251" s="91"/>
      <c r="AU1251" s="91"/>
      <c r="AV1251" s="91"/>
      <c r="AW1251" s="91"/>
      <c r="AX1251" s="91"/>
      <c r="AY1251" s="91"/>
      <c r="AZ1251" s="91"/>
      <c r="BA1251" s="91"/>
      <c r="BB1251" s="91"/>
      <c r="BC1251" s="91"/>
      <c r="BD1251" s="91"/>
      <c r="BE1251" s="91"/>
      <c r="BF1251" s="91"/>
      <c r="BG1251" s="91"/>
      <c r="BH1251" s="91"/>
      <c r="BI1251" s="91"/>
      <c r="BJ1251" s="91"/>
      <c r="BK1251" s="91"/>
      <c r="BL1251" s="91"/>
      <c r="BM1251" s="91"/>
    </row>
    <row r="1252" spans="13:65" x14ac:dyDescent="0.25">
      <c r="M1252" s="91"/>
      <c r="N1252" s="91"/>
      <c r="O1252" s="91"/>
      <c r="P1252" s="91"/>
      <c r="R1252" s="91"/>
      <c r="S1252" s="91"/>
      <c r="T1252" s="91"/>
      <c r="U1252" s="91"/>
      <c r="W1252" s="91"/>
      <c r="X1252" s="91"/>
      <c r="Y1252" s="91"/>
      <c r="Z1252" s="91"/>
      <c r="AA1252" s="91"/>
      <c r="AB1252" s="91"/>
      <c r="AC1252" s="91"/>
      <c r="AD1252" s="91"/>
      <c r="AE1252" s="91"/>
      <c r="AF1252" s="91"/>
      <c r="AG1252" s="91"/>
      <c r="AH1252" s="91"/>
      <c r="AI1252" s="91"/>
      <c r="AJ1252" s="91"/>
      <c r="AK1252" s="91"/>
      <c r="AL1252" s="91"/>
      <c r="AM1252" s="91"/>
      <c r="AN1252" s="91"/>
      <c r="AO1252" s="91"/>
      <c r="AP1252" s="91"/>
      <c r="AQ1252" s="91"/>
      <c r="AR1252" s="91"/>
      <c r="AS1252" s="91"/>
      <c r="AT1252" s="91"/>
      <c r="AU1252" s="91"/>
      <c r="AV1252" s="91"/>
      <c r="AW1252" s="91"/>
      <c r="AX1252" s="91"/>
      <c r="AY1252" s="91"/>
      <c r="AZ1252" s="91"/>
      <c r="BA1252" s="91"/>
      <c r="BB1252" s="91"/>
      <c r="BC1252" s="91"/>
      <c r="BD1252" s="91"/>
      <c r="BE1252" s="91"/>
      <c r="BF1252" s="91"/>
      <c r="BG1252" s="91"/>
      <c r="BH1252" s="91"/>
      <c r="BI1252" s="91"/>
      <c r="BJ1252" s="91"/>
      <c r="BK1252" s="91"/>
      <c r="BL1252" s="91"/>
      <c r="BM1252" s="91"/>
    </row>
    <row r="1253" spans="13:65" x14ac:dyDescent="0.25">
      <c r="M1253" s="91"/>
      <c r="N1253" s="91"/>
      <c r="O1253" s="91"/>
      <c r="P1253" s="91"/>
      <c r="R1253" s="91"/>
      <c r="S1253" s="91"/>
      <c r="T1253" s="91"/>
      <c r="U1253" s="91"/>
      <c r="W1253" s="91"/>
      <c r="X1253" s="91"/>
      <c r="Y1253" s="91"/>
      <c r="Z1253" s="91"/>
      <c r="AA1253" s="91"/>
      <c r="AB1253" s="91"/>
      <c r="AC1253" s="91"/>
      <c r="AD1253" s="91"/>
      <c r="AE1253" s="91"/>
      <c r="AF1253" s="91"/>
      <c r="AG1253" s="91"/>
      <c r="AH1253" s="91"/>
      <c r="AI1253" s="91"/>
      <c r="AJ1253" s="91"/>
      <c r="AK1253" s="91"/>
      <c r="AL1253" s="91"/>
      <c r="AM1253" s="91"/>
      <c r="AN1253" s="91"/>
      <c r="AO1253" s="91"/>
      <c r="AP1253" s="91"/>
      <c r="AQ1253" s="91"/>
      <c r="AR1253" s="91"/>
      <c r="AS1253" s="91"/>
      <c r="AT1253" s="91"/>
      <c r="AU1253" s="91"/>
      <c r="AV1253" s="91"/>
      <c r="AW1253" s="91"/>
      <c r="AX1253" s="91"/>
      <c r="AY1253" s="91"/>
      <c r="AZ1253" s="91"/>
      <c r="BA1253" s="91"/>
      <c r="BB1253" s="91"/>
      <c r="BC1253" s="91"/>
      <c r="BD1253" s="91"/>
      <c r="BE1253" s="91"/>
      <c r="BF1253" s="91"/>
      <c r="BG1253" s="91"/>
      <c r="BH1253" s="91"/>
      <c r="BI1253" s="91"/>
      <c r="BJ1253" s="91"/>
      <c r="BK1253" s="91"/>
      <c r="BL1253" s="91"/>
      <c r="BM1253" s="91"/>
    </row>
    <row r="1254" spans="13:65" x14ac:dyDescent="0.25">
      <c r="M1254" s="91"/>
      <c r="N1254" s="91"/>
      <c r="O1254" s="91"/>
      <c r="P1254" s="91"/>
      <c r="R1254" s="91"/>
      <c r="S1254" s="91"/>
      <c r="T1254" s="91"/>
      <c r="U1254" s="91"/>
      <c r="W1254" s="91"/>
      <c r="X1254" s="91"/>
      <c r="Y1254" s="91"/>
      <c r="Z1254" s="91"/>
      <c r="AA1254" s="91"/>
      <c r="AB1254" s="91"/>
      <c r="AC1254" s="91"/>
      <c r="AD1254" s="91"/>
      <c r="AE1254" s="91"/>
      <c r="AF1254" s="91"/>
      <c r="AG1254" s="91"/>
      <c r="AH1254" s="91"/>
      <c r="AI1254" s="91"/>
      <c r="AJ1254" s="91"/>
      <c r="AK1254" s="91"/>
      <c r="AL1254" s="91"/>
      <c r="AM1254" s="91"/>
      <c r="AN1254" s="91"/>
      <c r="AO1254" s="91"/>
      <c r="AP1254" s="91"/>
      <c r="AQ1254" s="91"/>
      <c r="AR1254" s="91"/>
      <c r="AS1254" s="91"/>
      <c r="AT1254" s="91"/>
      <c r="AU1254" s="91"/>
      <c r="AV1254" s="91"/>
      <c r="AW1254" s="91"/>
      <c r="AX1254" s="91"/>
      <c r="AY1254" s="91"/>
      <c r="AZ1254" s="91"/>
      <c r="BA1254" s="91"/>
      <c r="BB1254" s="91"/>
      <c r="BC1254" s="91"/>
      <c r="BD1254" s="91"/>
      <c r="BE1254" s="91"/>
      <c r="BF1254" s="91"/>
      <c r="BG1254" s="91"/>
      <c r="BH1254" s="91"/>
      <c r="BI1254" s="91"/>
      <c r="BJ1254" s="91"/>
      <c r="BK1254" s="91"/>
      <c r="BL1254" s="91"/>
      <c r="BM1254" s="91"/>
    </row>
    <row r="1255" spans="13:65" x14ac:dyDescent="0.25">
      <c r="M1255" s="91"/>
      <c r="N1255" s="91"/>
      <c r="O1255" s="91"/>
      <c r="P1255" s="91"/>
      <c r="R1255" s="91"/>
      <c r="S1255" s="91"/>
      <c r="T1255" s="91"/>
      <c r="U1255" s="91"/>
      <c r="W1255" s="91"/>
      <c r="X1255" s="91"/>
      <c r="Y1255" s="91"/>
      <c r="Z1255" s="91"/>
      <c r="AA1255" s="91"/>
      <c r="AB1255" s="91"/>
      <c r="AC1255" s="91"/>
      <c r="AD1255" s="91"/>
      <c r="AE1255" s="91"/>
      <c r="AF1255" s="91"/>
      <c r="AG1255" s="91"/>
      <c r="AH1255" s="91"/>
      <c r="AI1255" s="91"/>
      <c r="AJ1255" s="91"/>
      <c r="AK1255" s="91"/>
      <c r="AL1255" s="91"/>
      <c r="AM1255" s="91"/>
      <c r="AN1255" s="91"/>
      <c r="AO1255" s="91"/>
      <c r="AP1255" s="91"/>
      <c r="AQ1255" s="91"/>
      <c r="AR1255" s="91"/>
      <c r="AS1255" s="91"/>
      <c r="AT1255" s="91"/>
      <c r="AU1255" s="91"/>
      <c r="AV1255" s="91"/>
      <c r="AW1255" s="91"/>
      <c r="AX1255" s="91"/>
      <c r="AY1255" s="91"/>
      <c r="AZ1255" s="91"/>
      <c r="BA1255" s="91"/>
      <c r="BB1255" s="91"/>
      <c r="BC1255" s="91"/>
      <c r="BD1255" s="91"/>
      <c r="BE1255" s="91"/>
      <c r="BF1255" s="91"/>
      <c r="BG1255" s="91"/>
      <c r="BH1255" s="91"/>
      <c r="BI1255" s="91"/>
      <c r="BJ1255" s="91"/>
      <c r="BK1255" s="91"/>
      <c r="BL1255" s="91"/>
      <c r="BM1255" s="91"/>
    </row>
    <row r="1256" spans="13:65" x14ac:dyDescent="0.25">
      <c r="M1256" s="91"/>
      <c r="N1256" s="91"/>
      <c r="O1256" s="91"/>
      <c r="P1256" s="91"/>
      <c r="R1256" s="91"/>
      <c r="S1256" s="91"/>
      <c r="T1256" s="91"/>
      <c r="U1256" s="91"/>
      <c r="W1256" s="91"/>
      <c r="X1256" s="91"/>
      <c r="Y1256" s="91"/>
      <c r="Z1256" s="91"/>
      <c r="AA1256" s="91"/>
      <c r="AB1256" s="91"/>
      <c r="AC1256" s="91"/>
      <c r="AD1256" s="91"/>
      <c r="AE1256" s="91"/>
      <c r="AF1256" s="91"/>
      <c r="AG1256" s="91"/>
      <c r="AH1256" s="91"/>
      <c r="AI1256" s="91"/>
      <c r="AJ1256" s="91"/>
      <c r="AK1256" s="91"/>
      <c r="AL1256" s="91"/>
      <c r="AM1256" s="91"/>
      <c r="AN1256" s="91"/>
      <c r="AO1256" s="91"/>
      <c r="AP1256" s="91"/>
      <c r="AQ1256" s="91"/>
      <c r="AR1256" s="91"/>
      <c r="AS1256" s="91"/>
      <c r="AT1256" s="91"/>
      <c r="AU1256" s="91"/>
      <c r="AV1256" s="91"/>
      <c r="AW1256" s="91"/>
      <c r="AX1256" s="91"/>
      <c r="AY1256" s="91"/>
      <c r="AZ1256" s="91"/>
      <c r="BA1256" s="91"/>
      <c r="BB1256" s="91"/>
      <c r="BC1256" s="91"/>
      <c r="BD1256" s="91"/>
      <c r="BE1256" s="91"/>
      <c r="BF1256" s="91"/>
      <c r="BG1256" s="91"/>
      <c r="BH1256" s="91"/>
      <c r="BI1256" s="91"/>
      <c r="BJ1256" s="91"/>
      <c r="BK1256" s="91"/>
      <c r="BL1256" s="91"/>
      <c r="BM1256" s="91"/>
    </row>
    <row r="1257" spans="13:65" x14ac:dyDescent="0.25">
      <c r="M1257" s="91"/>
      <c r="N1257" s="91"/>
      <c r="O1257" s="91"/>
      <c r="P1257" s="91"/>
      <c r="R1257" s="91"/>
      <c r="S1257" s="91"/>
      <c r="T1257" s="91"/>
      <c r="U1257" s="91"/>
      <c r="W1257" s="91"/>
      <c r="X1257" s="91"/>
      <c r="Y1257" s="91"/>
      <c r="Z1257" s="91"/>
      <c r="AA1257" s="91"/>
      <c r="AB1257" s="91"/>
      <c r="AC1257" s="91"/>
      <c r="AD1257" s="91"/>
      <c r="AE1257" s="91"/>
      <c r="AF1257" s="91"/>
      <c r="AG1257" s="91"/>
      <c r="AH1257" s="91"/>
      <c r="AI1257" s="91"/>
      <c r="AJ1257" s="91"/>
      <c r="AK1257" s="91"/>
      <c r="AL1257" s="91"/>
      <c r="AM1257" s="91"/>
      <c r="AN1257" s="91"/>
      <c r="AO1257" s="91"/>
      <c r="AP1257" s="91"/>
      <c r="AQ1257" s="91"/>
      <c r="AR1257" s="91"/>
      <c r="AS1257" s="91"/>
      <c r="AT1257" s="91"/>
      <c r="AU1257" s="91"/>
      <c r="AV1257" s="91"/>
      <c r="AW1257" s="91"/>
      <c r="AX1257" s="91"/>
      <c r="AY1257" s="91"/>
      <c r="AZ1257" s="91"/>
      <c r="BA1257" s="91"/>
      <c r="BB1257" s="91"/>
      <c r="BC1257" s="91"/>
      <c r="BD1257" s="91"/>
      <c r="BE1257" s="91"/>
      <c r="BF1257" s="91"/>
      <c r="BG1257" s="91"/>
      <c r="BH1257" s="91"/>
      <c r="BI1257" s="91"/>
      <c r="BJ1257" s="91"/>
      <c r="BK1257" s="91"/>
      <c r="BL1257" s="91"/>
      <c r="BM1257" s="91"/>
    </row>
    <row r="1258" spans="13:65" x14ac:dyDescent="0.25">
      <c r="M1258" s="91"/>
      <c r="N1258" s="91"/>
      <c r="O1258" s="91"/>
      <c r="P1258" s="91"/>
      <c r="R1258" s="91"/>
      <c r="S1258" s="91"/>
      <c r="T1258" s="91"/>
      <c r="U1258" s="91"/>
      <c r="W1258" s="91"/>
      <c r="X1258" s="91"/>
      <c r="Y1258" s="91"/>
      <c r="Z1258" s="91"/>
      <c r="AA1258" s="91"/>
      <c r="AB1258" s="91"/>
      <c r="AC1258" s="91"/>
      <c r="AD1258" s="91"/>
      <c r="AE1258" s="91"/>
      <c r="AF1258" s="91"/>
      <c r="AG1258" s="91"/>
      <c r="AH1258" s="91"/>
      <c r="AI1258" s="91"/>
      <c r="AJ1258" s="91"/>
      <c r="AK1258" s="91"/>
      <c r="AL1258" s="91"/>
      <c r="AM1258" s="91"/>
      <c r="AN1258" s="91"/>
      <c r="AO1258" s="91"/>
      <c r="AP1258" s="91"/>
      <c r="AQ1258" s="91"/>
      <c r="AR1258" s="91"/>
      <c r="AS1258" s="91"/>
      <c r="AT1258" s="91"/>
      <c r="AU1258" s="91"/>
      <c r="AV1258" s="91"/>
      <c r="AW1258" s="91"/>
      <c r="AX1258" s="91"/>
      <c r="AY1258" s="91"/>
      <c r="AZ1258" s="91"/>
      <c r="BA1258" s="91"/>
      <c r="BB1258" s="91"/>
      <c r="BC1258" s="91"/>
      <c r="BD1258" s="91"/>
      <c r="BE1258" s="91"/>
      <c r="BF1258" s="91"/>
      <c r="BG1258" s="91"/>
      <c r="BH1258" s="91"/>
      <c r="BI1258" s="91"/>
      <c r="BJ1258" s="91"/>
      <c r="BK1258" s="91"/>
      <c r="BL1258" s="91"/>
      <c r="BM1258" s="91"/>
    </row>
    <row r="1259" spans="13:65" x14ac:dyDescent="0.25">
      <c r="M1259" s="91"/>
      <c r="N1259" s="91"/>
      <c r="O1259" s="91"/>
      <c r="P1259" s="91"/>
      <c r="R1259" s="91"/>
      <c r="S1259" s="91"/>
      <c r="T1259" s="91"/>
      <c r="U1259" s="91"/>
      <c r="W1259" s="91"/>
      <c r="X1259" s="91"/>
      <c r="Y1259" s="91"/>
      <c r="Z1259" s="91"/>
      <c r="AA1259" s="91"/>
      <c r="AB1259" s="91"/>
      <c r="AC1259" s="91"/>
      <c r="AD1259" s="91"/>
      <c r="AE1259" s="91"/>
      <c r="AF1259" s="91"/>
      <c r="AG1259" s="91"/>
      <c r="AH1259" s="91"/>
      <c r="AI1259" s="91"/>
      <c r="AJ1259" s="91"/>
      <c r="AK1259" s="91"/>
      <c r="AL1259" s="91"/>
      <c r="AM1259" s="91"/>
      <c r="AN1259" s="91"/>
      <c r="AO1259" s="91"/>
      <c r="AP1259" s="91"/>
      <c r="AQ1259" s="91"/>
      <c r="AR1259" s="91"/>
      <c r="AS1259" s="91"/>
      <c r="AT1259" s="91"/>
      <c r="AU1259" s="91"/>
      <c r="AV1259" s="91"/>
      <c r="AW1259" s="91"/>
      <c r="AX1259" s="91"/>
      <c r="AY1259" s="91"/>
      <c r="AZ1259" s="91"/>
      <c r="BA1259" s="91"/>
      <c r="BB1259" s="91"/>
      <c r="BC1259" s="91"/>
      <c r="BD1259" s="91"/>
      <c r="BE1259" s="91"/>
      <c r="BF1259" s="91"/>
      <c r="BG1259" s="91"/>
      <c r="BH1259" s="91"/>
      <c r="BI1259" s="91"/>
      <c r="BJ1259" s="91"/>
      <c r="BK1259" s="91"/>
      <c r="BL1259" s="91"/>
      <c r="BM1259" s="91"/>
    </row>
    <row r="1260" spans="13:65" x14ac:dyDescent="0.25">
      <c r="M1260" s="91"/>
      <c r="N1260" s="91"/>
      <c r="O1260" s="91"/>
      <c r="P1260" s="91"/>
      <c r="R1260" s="91"/>
      <c r="S1260" s="91"/>
      <c r="T1260" s="91"/>
      <c r="U1260" s="91"/>
      <c r="W1260" s="91"/>
      <c r="X1260" s="91"/>
      <c r="Y1260" s="91"/>
      <c r="Z1260" s="91"/>
      <c r="AA1260" s="91"/>
      <c r="AB1260" s="91"/>
      <c r="AC1260" s="91"/>
      <c r="AD1260" s="91"/>
      <c r="AE1260" s="91"/>
      <c r="AF1260" s="91"/>
      <c r="AG1260" s="91"/>
      <c r="AH1260" s="91"/>
      <c r="AI1260" s="91"/>
      <c r="AJ1260" s="91"/>
      <c r="AK1260" s="91"/>
      <c r="AL1260" s="91"/>
      <c r="AM1260" s="91"/>
      <c r="AN1260" s="91"/>
      <c r="AO1260" s="91"/>
      <c r="AP1260" s="91"/>
      <c r="AQ1260" s="91"/>
      <c r="AR1260" s="91"/>
      <c r="AS1260" s="91"/>
      <c r="AT1260" s="91"/>
      <c r="AU1260" s="91"/>
      <c r="AV1260" s="91"/>
      <c r="AW1260" s="91"/>
      <c r="AX1260" s="91"/>
      <c r="AY1260" s="91"/>
      <c r="AZ1260" s="91"/>
      <c r="BA1260" s="91"/>
      <c r="BB1260" s="91"/>
      <c r="BC1260" s="91"/>
      <c r="BD1260" s="91"/>
      <c r="BE1260" s="91"/>
      <c r="BF1260" s="91"/>
      <c r="BG1260" s="91"/>
      <c r="BH1260" s="91"/>
      <c r="BI1260" s="91"/>
      <c r="BJ1260" s="91"/>
      <c r="BK1260" s="91"/>
      <c r="BL1260" s="91"/>
      <c r="BM1260" s="91"/>
    </row>
    <row r="1261" spans="13:65" x14ac:dyDescent="0.25">
      <c r="M1261" s="91"/>
      <c r="N1261" s="91"/>
      <c r="O1261" s="91"/>
      <c r="P1261" s="91"/>
      <c r="R1261" s="91"/>
      <c r="S1261" s="91"/>
      <c r="T1261" s="91"/>
      <c r="U1261" s="91"/>
      <c r="W1261" s="91"/>
      <c r="X1261" s="91"/>
      <c r="Y1261" s="91"/>
      <c r="Z1261" s="91"/>
      <c r="AA1261" s="91"/>
      <c r="AB1261" s="91"/>
      <c r="AC1261" s="91"/>
      <c r="AD1261" s="91"/>
      <c r="AE1261" s="91"/>
      <c r="AF1261" s="91"/>
      <c r="AG1261" s="91"/>
      <c r="AH1261" s="91"/>
      <c r="AI1261" s="91"/>
      <c r="AJ1261" s="91"/>
      <c r="AK1261" s="91"/>
      <c r="AL1261" s="91"/>
      <c r="AM1261" s="91"/>
      <c r="AN1261" s="91"/>
      <c r="AO1261" s="91"/>
      <c r="AP1261" s="91"/>
      <c r="AQ1261" s="91"/>
      <c r="AR1261" s="91"/>
      <c r="AS1261" s="91"/>
      <c r="AT1261" s="91"/>
      <c r="AU1261" s="91"/>
      <c r="AV1261" s="91"/>
      <c r="AW1261" s="91"/>
      <c r="AX1261" s="91"/>
      <c r="AY1261" s="91"/>
      <c r="AZ1261" s="91"/>
      <c r="BA1261" s="91"/>
      <c r="BB1261" s="91"/>
      <c r="BC1261" s="91"/>
      <c r="BD1261" s="91"/>
      <c r="BE1261" s="91"/>
      <c r="BF1261" s="91"/>
      <c r="BG1261" s="91"/>
      <c r="BH1261" s="91"/>
      <c r="BI1261" s="91"/>
      <c r="BJ1261" s="91"/>
      <c r="BK1261" s="91"/>
      <c r="BL1261" s="91"/>
      <c r="BM1261" s="91"/>
    </row>
    <row r="1262" spans="13:65" x14ac:dyDescent="0.25">
      <c r="M1262" s="91"/>
      <c r="N1262" s="91"/>
      <c r="O1262" s="91"/>
      <c r="P1262" s="91"/>
      <c r="R1262" s="91"/>
      <c r="S1262" s="91"/>
      <c r="T1262" s="91"/>
      <c r="U1262" s="91"/>
      <c r="W1262" s="91"/>
      <c r="X1262" s="91"/>
      <c r="Y1262" s="91"/>
      <c r="Z1262" s="91"/>
      <c r="AA1262" s="91"/>
      <c r="AB1262" s="91"/>
      <c r="AC1262" s="91"/>
      <c r="AD1262" s="91"/>
      <c r="AE1262" s="91"/>
      <c r="AF1262" s="91"/>
      <c r="AG1262" s="91"/>
      <c r="AH1262" s="91"/>
      <c r="AI1262" s="91"/>
      <c r="AJ1262" s="91"/>
      <c r="AK1262" s="91"/>
      <c r="AL1262" s="91"/>
      <c r="AM1262" s="91"/>
      <c r="AN1262" s="91"/>
      <c r="AO1262" s="91"/>
      <c r="AP1262" s="91"/>
      <c r="AQ1262" s="91"/>
      <c r="AR1262" s="91"/>
      <c r="AS1262" s="91"/>
      <c r="AT1262" s="91"/>
      <c r="AU1262" s="91"/>
      <c r="AV1262" s="91"/>
      <c r="AW1262" s="91"/>
      <c r="AX1262" s="91"/>
      <c r="AY1262" s="91"/>
      <c r="AZ1262" s="91"/>
      <c r="BA1262" s="91"/>
      <c r="BB1262" s="91"/>
      <c r="BC1262" s="91"/>
      <c r="BD1262" s="91"/>
      <c r="BE1262" s="91"/>
      <c r="BF1262" s="91"/>
      <c r="BG1262" s="91"/>
      <c r="BH1262" s="91"/>
      <c r="BI1262" s="91"/>
      <c r="BJ1262" s="91"/>
      <c r="BK1262" s="91"/>
      <c r="BL1262" s="91"/>
      <c r="BM1262" s="91"/>
    </row>
    <row r="1263" spans="13:65" x14ac:dyDescent="0.25">
      <c r="M1263" s="91"/>
      <c r="N1263" s="91"/>
      <c r="O1263" s="91"/>
      <c r="P1263" s="91"/>
      <c r="R1263" s="91"/>
      <c r="S1263" s="91"/>
      <c r="T1263" s="91"/>
      <c r="U1263" s="91"/>
      <c r="W1263" s="91"/>
      <c r="X1263" s="91"/>
      <c r="Y1263" s="91"/>
      <c r="Z1263" s="91"/>
      <c r="AA1263" s="91"/>
      <c r="AB1263" s="91"/>
      <c r="AC1263" s="91"/>
      <c r="AD1263" s="91"/>
      <c r="AE1263" s="91"/>
      <c r="AF1263" s="91"/>
      <c r="AG1263" s="91"/>
      <c r="AH1263" s="91"/>
      <c r="AI1263" s="91"/>
      <c r="AJ1263" s="91"/>
      <c r="AK1263" s="91"/>
      <c r="AL1263" s="91"/>
      <c r="AM1263" s="91"/>
      <c r="AN1263" s="91"/>
      <c r="AO1263" s="91"/>
      <c r="AP1263" s="91"/>
      <c r="AQ1263" s="91"/>
      <c r="AR1263" s="91"/>
      <c r="AS1263" s="91"/>
      <c r="AT1263" s="91"/>
      <c r="AU1263" s="91"/>
      <c r="AV1263" s="91"/>
      <c r="AW1263" s="91"/>
      <c r="AX1263" s="91"/>
      <c r="AY1263" s="91"/>
      <c r="AZ1263" s="91"/>
      <c r="BA1263" s="91"/>
      <c r="BB1263" s="91"/>
      <c r="BC1263" s="91"/>
      <c r="BD1263" s="91"/>
      <c r="BE1263" s="91"/>
      <c r="BF1263" s="91"/>
      <c r="BG1263" s="91"/>
      <c r="BH1263" s="91"/>
      <c r="BI1263" s="91"/>
      <c r="BJ1263" s="91"/>
      <c r="BK1263" s="91"/>
      <c r="BL1263" s="91"/>
      <c r="BM1263" s="91"/>
    </row>
    <row r="1264" spans="13:65" x14ac:dyDescent="0.25">
      <c r="M1264" s="91"/>
      <c r="N1264" s="91"/>
      <c r="O1264" s="91"/>
      <c r="P1264" s="91"/>
      <c r="R1264" s="91"/>
      <c r="S1264" s="91"/>
      <c r="T1264" s="91"/>
      <c r="U1264" s="91"/>
      <c r="W1264" s="91"/>
      <c r="X1264" s="91"/>
      <c r="Y1264" s="91"/>
      <c r="Z1264" s="91"/>
      <c r="AA1264" s="91"/>
      <c r="AB1264" s="91"/>
      <c r="AC1264" s="91"/>
      <c r="AD1264" s="91"/>
      <c r="AE1264" s="91"/>
      <c r="AF1264" s="91"/>
      <c r="AG1264" s="91"/>
      <c r="AH1264" s="91"/>
      <c r="AI1264" s="91"/>
      <c r="AJ1264" s="91"/>
      <c r="AK1264" s="91"/>
      <c r="AL1264" s="91"/>
      <c r="AM1264" s="91"/>
      <c r="AN1264" s="91"/>
      <c r="AO1264" s="91"/>
      <c r="AP1264" s="91"/>
      <c r="AQ1264" s="91"/>
      <c r="AR1264" s="91"/>
      <c r="AS1264" s="91"/>
      <c r="AT1264" s="91"/>
      <c r="AU1264" s="91"/>
      <c r="AV1264" s="91"/>
      <c r="AW1264" s="91"/>
      <c r="AX1264" s="91"/>
      <c r="AY1264" s="91"/>
      <c r="AZ1264" s="91"/>
      <c r="BA1264" s="91"/>
      <c r="BB1264" s="91"/>
      <c r="BC1264" s="91"/>
      <c r="BD1264" s="91"/>
      <c r="BE1264" s="91"/>
      <c r="BF1264" s="91"/>
      <c r="BG1264" s="91"/>
      <c r="BH1264" s="91"/>
      <c r="BI1264" s="91"/>
      <c r="BJ1264" s="91"/>
      <c r="BK1264" s="91"/>
      <c r="BL1264" s="91"/>
      <c r="BM1264" s="91"/>
    </row>
    <row r="1265" spans="13:65" x14ac:dyDescent="0.25">
      <c r="M1265" s="91"/>
      <c r="N1265" s="91"/>
      <c r="O1265" s="91"/>
      <c r="P1265" s="91"/>
      <c r="R1265" s="91"/>
      <c r="S1265" s="91"/>
      <c r="T1265" s="91"/>
      <c r="U1265" s="91"/>
      <c r="W1265" s="91"/>
      <c r="X1265" s="91"/>
      <c r="Y1265" s="91"/>
      <c r="Z1265" s="91"/>
      <c r="AA1265" s="91"/>
      <c r="AB1265" s="91"/>
      <c r="AC1265" s="91"/>
      <c r="AD1265" s="91"/>
      <c r="AE1265" s="91"/>
      <c r="AF1265" s="91"/>
      <c r="AG1265" s="91"/>
      <c r="AH1265" s="91"/>
      <c r="AI1265" s="91"/>
      <c r="AJ1265" s="91"/>
      <c r="AK1265" s="91"/>
      <c r="AL1265" s="91"/>
      <c r="AM1265" s="91"/>
      <c r="AN1265" s="91"/>
      <c r="AO1265" s="91"/>
      <c r="AP1265" s="91"/>
      <c r="AQ1265" s="91"/>
      <c r="AR1265" s="91"/>
      <c r="AS1265" s="91"/>
      <c r="AT1265" s="91"/>
      <c r="AU1265" s="91"/>
      <c r="AV1265" s="91"/>
      <c r="AW1265" s="91"/>
      <c r="AX1265" s="91"/>
      <c r="AY1265" s="91"/>
      <c r="AZ1265" s="91"/>
      <c r="BA1265" s="91"/>
      <c r="BB1265" s="91"/>
      <c r="BC1265" s="91"/>
      <c r="BD1265" s="91"/>
      <c r="BE1265" s="91"/>
      <c r="BF1265" s="91"/>
      <c r="BG1265" s="91"/>
      <c r="BH1265" s="91"/>
      <c r="BI1265" s="91"/>
      <c r="BJ1265" s="91"/>
      <c r="BK1265" s="91"/>
      <c r="BL1265" s="91"/>
      <c r="BM1265" s="91"/>
    </row>
    <row r="1266" spans="13:65" x14ac:dyDescent="0.25">
      <c r="M1266" s="91"/>
      <c r="N1266" s="91"/>
      <c r="O1266" s="91"/>
      <c r="P1266" s="91"/>
      <c r="R1266" s="91"/>
      <c r="S1266" s="91"/>
      <c r="T1266" s="91"/>
      <c r="U1266" s="91"/>
      <c r="W1266" s="91"/>
      <c r="X1266" s="91"/>
      <c r="Y1266" s="91"/>
      <c r="Z1266" s="91"/>
      <c r="AA1266" s="91"/>
      <c r="AB1266" s="91"/>
      <c r="AC1266" s="91"/>
      <c r="AD1266" s="91"/>
      <c r="AE1266" s="91"/>
      <c r="AF1266" s="91"/>
      <c r="AG1266" s="91"/>
      <c r="AH1266" s="91"/>
      <c r="AI1266" s="91"/>
      <c r="AJ1266" s="91"/>
      <c r="AK1266" s="91"/>
      <c r="AL1266" s="91"/>
      <c r="AM1266" s="91"/>
      <c r="AN1266" s="91"/>
      <c r="AO1266" s="91"/>
      <c r="AP1266" s="91"/>
      <c r="AQ1266" s="91"/>
      <c r="AR1266" s="91"/>
      <c r="AS1266" s="91"/>
      <c r="AT1266" s="91"/>
      <c r="AU1266" s="91"/>
      <c r="AV1266" s="91"/>
      <c r="AW1266" s="91"/>
      <c r="AX1266" s="91"/>
      <c r="AY1266" s="91"/>
      <c r="AZ1266" s="91"/>
      <c r="BA1266" s="91"/>
      <c r="BB1266" s="91"/>
      <c r="BC1266" s="91"/>
      <c r="BD1266" s="91"/>
      <c r="BE1266" s="91"/>
      <c r="BF1266" s="91"/>
      <c r="BG1266" s="91"/>
      <c r="BH1266" s="91"/>
      <c r="BI1266" s="91"/>
      <c r="BJ1266" s="91"/>
      <c r="BK1266" s="91"/>
      <c r="BL1266" s="91"/>
      <c r="BM1266" s="91"/>
    </row>
    <row r="1267" spans="13:65" x14ac:dyDescent="0.25">
      <c r="M1267" s="91"/>
      <c r="N1267" s="91"/>
      <c r="O1267" s="91"/>
      <c r="P1267" s="91"/>
      <c r="R1267" s="91"/>
      <c r="S1267" s="91"/>
      <c r="T1267" s="91"/>
      <c r="U1267" s="91"/>
      <c r="W1267" s="91"/>
      <c r="X1267" s="91"/>
      <c r="Y1267" s="91"/>
      <c r="Z1267" s="91"/>
      <c r="AA1267" s="91"/>
      <c r="AB1267" s="91"/>
      <c r="AC1267" s="91"/>
      <c r="AD1267" s="91"/>
      <c r="AE1267" s="91"/>
      <c r="AF1267" s="91"/>
      <c r="AG1267" s="91"/>
      <c r="AH1267" s="91"/>
      <c r="AI1267" s="91"/>
      <c r="AJ1267" s="91"/>
      <c r="AK1267" s="91"/>
      <c r="AL1267" s="91"/>
      <c r="AM1267" s="91"/>
      <c r="AN1267" s="91"/>
      <c r="AO1267" s="91"/>
      <c r="AP1267" s="91"/>
      <c r="AQ1267" s="91"/>
      <c r="AR1267" s="91"/>
      <c r="AS1267" s="91"/>
      <c r="AT1267" s="91"/>
      <c r="AU1267" s="91"/>
      <c r="AV1267" s="91"/>
      <c r="AW1267" s="91"/>
      <c r="AX1267" s="91"/>
      <c r="AY1267" s="91"/>
      <c r="AZ1267" s="91"/>
      <c r="BA1267" s="91"/>
      <c r="BB1267" s="91"/>
      <c r="BC1267" s="91"/>
      <c r="BD1267" s="91"/>
      <c r="BE1267" s="91"/>
      <c r="BF1267" s="91"/>
      <c r="BG1267" s="91"/>
      <c r="BH1267" s="91"/>
      <c r="BI1267" s="91"/>
      <c r="BJ1267" s="91"/>
      <c r="BK1267" s="91"/>
      <c r="BL1267" s="91"/>
      <c r="BM1267" s="91"/>
    </row>
    <row r="1268" spans="13:65" x14ac:dyDescent="0.25">
      <c r="M1268" s="91"/>
      <c r="N1268" s="91"/>
      <c r="O1268" s="91"/>
      <c r="P1268" s="91"/>
      <c r="R1268" s="91"/>
      <c r="S1268" s="91"/>
      <c r="T1268" s="91"/>
      <c r="U1268" s="91"/>
      <c r="W1268" s="91"/>
      <c r="X1268" s="91"/>
      <c r="Y1268" s="91"/>
      <c r="Z1268" s="91"/>
      <c r="AA1268" s="91"/>
      <c r="AB1268" s="91"/>
      <c r="AC1268" s="91"/>
      <c r="AD1268" s="91"/>
      <c r="AE1268" s="91"/>
      <c r="AF1268" s="91"/>
      <c r="AG1268" s="91"/>
      <c r="AH1268" s="91"/>
      <c r="AI1268" s="91"/>
      <c r="AJ1268" s="91"/>
      <c r="AK1268" s="91"/>
      <c r="AL1268" s="91"/>
      <c r="AM1268" s="91"/>
      <c r="AN1268" s="91"/>
      <c r="AO1268" s="91"/>
      <c r="AP1268" s="91"/>
      <c r="AQ1268" s="91"/>
      <c r="AR1268" s="91"/>
      <c r="AS1268" s="91"/>
      <c r="AT1268" s="91"/>
      <c r="AU1268" s="91"/>
      <c r="AV1268" s="91"/>
      <c r="AW1268" s="91"/>
      <c r="AX1268" s="91"/>
      <c r="AY1268" s="91"/>
      <c r="AZ1268" s="91"/>
      <c r="BA1268" s="91"/>
      <c r="BB1268" s="91"/>
      <c r="BC1268" s="91"/>
      <c r="BD1268" s="91"/>
      <c r="BE1268" s="91"/>
      <c r="BF1268" s="91"/>
      <c r="BG1268" s="91"/>
      <c r="BH1268" s="91"/>
      <c r="BI1268" s="91"/>
      <c r="BJ1268" s="91"/>
      <c r="BK1268" s="91"/>
      <c r="BL1268" s="91"/>
      <c r="BM1268" s="91"/>
    </row>
    <row r="1269" spans="13:65" x14ac:dyDescent="0.25">
      <c r="M1269" s="91"/>
      <c r="N1269" s="91"/>
      <c r="O1269" s="91"/>
      <c r="P1269" s="91"/>
      <c r="R1269" s="91"/>
      <c r="S1269" s="91"/>
      <c r="T1269" s="91"/>
      <c r="U1269" s="91"/>
      <c r="W1269" s="91"/>
      <c r="X1269" s="91"/>
      <c r="Y1269" s="91"/>
      <c r="Z1269" s="91"/>
      <c r="AA1269" s="91"/>
      <c r="AB1269" s="91"/>
      <c r="AC1269" s="91"/>
      <c r="AD1269" s="91"/>
      <c r="AE1269" s="91"/>
      <c r="AF1269" s="91"/>
      <c r="AG1269" s="91"/>
      <c r="AH1269" s="91"/>
      <c r="AI1269" s="91"/>
      <c r="AJ1269" s="91"/>
      <c r="AK1269" s="91"/>
      <c r="AL1269" s="91"/>
      <c r="AM1269" s="91"/>
      <c r="AN1269" s="91"/>
      <c r="AO1269" s="91"/>
      <c r="AP1269" s="91"/>
      <c r="AQ1269" s="91"/>
      <c r="AR1269" s="91"/>
      <c r="AS1269" s="91"/>
      <c r="AT1269" s="91"/>
      <c r="AU1269" s="91"/>
      <c r="AV1269" s="91"/>
      <c r="AW1269" s="91"/>
      <c r="AX1269" s="91"/>
      <c r="AY1269" s="91"/>
      <c r="AZ1269" s="91"/>
      <c r="BA1269" s="91"/>
      <c r="BB1269" s="91"/>
      <c r="BC1269" s="91"/>
      <c r="BD1269" s="91"/>
      <c r="BE1269" s="91"/>
      <c r="BF1269" s="91"/>
      <c r="BG1269" s="91"/>
      <c r="BH1269" s="91"/>
      <c r="BI1269" s="91"/>
      <c r="BJ1269" s="91"/>
      <c r="BK1269" s="91"/>
      <c r="BL1269" s="91"/>
      <c r="BM1269" s="91"/>
    </row>
    <row r="1270" spans="13:65" x14ac:dyDescent="0.25">
      <c r="M1270" s="91"/>
      <c r="N1270" s="91"/>
      <c r="O1270" s="91"/>
      <c r="P1270" s="91"/>
      <c r="R1270" s="91"/>
      <c r="S1270" s="91"/>
      <c r="T1270" s="91"/>
      <c r="U1270" s="91"/>
      <c r="W1270" s="91"/>
      <c r="X1270" s="91"/>
      <c r="Y1270" s="91"/>
      <c r="Z1270" s="91"/>
      <c r="AA1270" s="91"/>
      <c r="AB1270" s="91"/>
      <c r="AC1270" s="91"/>
      <c r="AD1270" s="91"/>
      <c r="AE1270" s="91"/>
      <c r="AF1270" s="91"/>
      <c r="AG1270" s="91"/>
      <c r="AH1270" s="91"/>
      <c r="AI1270" s="91"/>
      <c r="AJ1270" s="91"/>
      <c r="AK1270" s="91"/>
      <c r="AL1270" s="91"/>
      <c r="AM1270" s="91"/>
      <c r="AN1270" s="91"/>
      <c r="AO1270" s="91"/>
      <c r="AP1270" s="91"/>
      <c r="AQ1270" s="91"/>
      <c r="AR1270" s="91"/>
      <c r="AS1270" s="91"/>
      <c r="AT1270" s="91"/>
      <c r="AU1270" s="91"/>
      <c r="AV1270" s="91"/>
      <c r="AW1270" s="91"/>
      <c r="AX1270" s="91"/>
      <c r="AY1270" s="91"/>
      <c r="AZ1270" s="91"/>
      <c r="BA1270" s="91"/>
      <c r="BB1270" s="91"/>
      <c r="BC1270" s="91"/>
      <c r="BD1270" s="91"/>
      <c r="BE1270" s="91"/>
      <c r="BF1270" s="91"/>
      <c r="BG1270" s="91"/>
      <c r="BH1270" s="91"/>
      <c r="BI1270" s="91"/>
      <c r="BJ1270" s="91"/>
      <c r="BK1270" s="91"/>
      <c r="BL1270" s="91"/>
      <c r="BM1270" s="91"/>
    </row>
    <row r="1271" spans="13:65" x14ac:dyDescent="0.25">
      <c r="M1271" s="91"/>
      <c r="N1271" s="91"/>
      <c r="O1271" s="91"/>
      <c r="P1271" s="91"/>
      <c r="R1271" s="91"/>
      <c r="S1271" s="91"/>
      <c r="T1271" s="91"/>
      <c r="U1271" s="91"/>
      <c r="W1271" s="91"/>
      <c r="X1271" s="91"/>
      <c r="Y1271" s="91"/>
      <c r="Z1271" s="91"/>
      <c r="AA1271" s="91"/>
      <c r="AB1271" s="91"/>
      <c r="AC1271" s="91"/>
      <c r="AD1271" s="91"/>
      <c r="AE1271" s="91"/>
      <c r="AF1271" s="91"/>
      <c r="AG1271" s="91"/>
      <c r="AH1271" s="91"/>
      <c r="AI1271" s="91"/>
      <c r="AJ1271" s="91"/>
      <c r="AK1271" s="91"/>
      <c r="AL1271" s="91"/>
      <c r="AM1271" s="91"/>
      <c r="AN1271" s="91"/>
      <c r="AO1271" s="91"/>
      <c r="AP1271" s="91"/>
      <c r="AQ1271" s="91"/>
      <c r="AR1271" s="91"/>
      <c r="AS1271" s="91"/>
      <c r="AT1271" s="91"/>
      <c r="AU1271" s="91"/>
      <c r="AV1271" s="91"/>
      <c r="AW1271" s="91"/>
      <c r="AX1271" s="91"/>
      <c r="AY1271" s="91"/>
      <c r="AZ1271" s="91"/>
      <c r="BA1271" s="91"/>
      <c r="BB1271" s="91"/>
      <c r="BC1271" s="91"/>
      <c r="BD1271" s="91"/>
      <c r="BE1271" s="91"/>
      <c r="BF1271" s="91"/>
      <c r="BG1271" s="91"/>
      <c r="BH1271" s="91"/>
      <c r="BI1271" s="91"/>
      <c r="BJ1271" s="91"/>
      <c r="BK1271" s="91"/>
      <c r="BL1271" s="91"/>
      <c r="BM1271" s="91"/>
    </row>
    <row r="1272" spans="13:65" x14ac:dyDescent="0.25">
      <c r="M1272" s="91"/>
      <c r="N1272" s="91"/>
      <c r="O1272" s="91"/>
      <c r="P1272" s="91"/>
      <c r="R1272" s="91"/>
      <c r="S1272" s="91"/>
      <c r="T1272" s="91"/>
      <c r="U1272" s="91"/>
      <c r="W1272" s="91"/>
      <c r="X1272" s="91"/>
      <c r="Y1272" s="91"/>
      <c r="Z1272" s="91"/>
      <c r="AA1272" s="91"/>
      <c r="AB1272" s="91"/>
      <c r="AC1272" s="91"/>
      <c r="AD1272" s="91"/>
      <c r="AE1272" s="91"/>
      <c r="AF1272" s="91"/>
      <c r="AG1272" s="91"/>
      <c r="AH1272" s="91"/>
      <c r="AI1272" s="91"/>
      <c r="AJ1272" s="91"/>
      <c r="AK1272" s="91"/>
      <c r="AL1272" s="91"/>
      <c r="AM1272" s="91"/>
      <c r="AN1272" s="91"/>
      <c r="AO1272" s="91"/>
      <c r="AP1272" s="91"/>
      <c r="AQ1272" s="91"/>
      <c r="AR1272" s="91"/>
      <c r="AS1272" s="91"/>
      <c r="AT1272" s="91"/>
      <c r="AU1272" s="91"/>
      <c r="AV1272" s="91"/>
      <c r="AW1272" s="91"/>
      <c r="AX1272" s="91"/>
      <c r="AY1272" s="91"/>
      <c r="AZ1272" s="91"/>
      <c r="BA1272" s="91"/>
      <c r="BB1272" s="91"/>
      <c r="BC1272" s="91"/>
      <c r="BD1272" s="91"/>
      <c r="BE1272" s="91"/>
      <c r="BF1272" s="91"/>
      <c r="BG1272" s="91"/>
      <c r="BH1272" s="91"/>
      <c r="BI1272" s="91"/>
      <c r="BJ1272" s="91"/>
      <c r="BK1272" s="91"/>
      <c r="BL1272" s="91"/>
      <c r="BM1272" s="91"/>
    </row>
    <row r="1273" spans="13:65" x14ac:dyDescent="0.25">
      <c r="M1273" s="91"/>
      <c r="N1273" s="91"/>
      <c r="O1273" s="91"/>
      <c r="P1273" s="91"/>
      <c r="R1273" s="91"/>
      <c r="S1273" s="91"/>
      <c r="T1273" s="91"/>
      <c r="U1273" s="91"/>
      <c r="W1273" s="91"/>
      <c r="X1273" s="91"/>
      <c r="Y1273" s="91"/>
      <c r="Z1273" s="91"/>
      <c r="AA1273" s="91"/>
      <c r="AB1273" s="91"/>
      <c r="AC1273" s="91"/>
      <c r="AD1273" s="91"/>
      <c r="AE1273" s="91"/>
      <c r="AF1273" s="91"/>
      <c r="AG1273" s="91"/>
      <c r="AH1273" s="91"/>
      <c r="AI1273" s="91"/>
      <c r="AJ1273" s="91"/>
      <c r="AK1273" s="91"/>
      <c r="AL1273" s="91"/>
      <c r="AM1273" s="91"/>
      <c r="AN1273" s="91"/>
      <c r="AO1273" s="91"/>
      <c r="AP1273" s="91"/>
      <c r="AQ1273" s="91"/>
      <c r="AR1273" s="91"/>
      <c r="AS1273" s="91"/>
      <c r="AT1273" s="91"/>
      <c r="AU1273" s="91"/>
      <c r="AV1273" s="91"/>
      <c r="AW1273" s="91"/>
      <c r="AX1273" s="91"/>
      <c r="AY1273" s="91"/>
      <c r="AZ1273" s="91"/>
      <c r="BA1273" s="91"/>
      <c r="BB1273" s="91"/>
      <c r="BC1273" s="91"/>
      <c r="BD1273" s="91"/>
      <c r="BE1273" s="91"/>
      <c r="BF1273" s="91"/>
      <c r="BG1273" s="91"/>
      <c r="BH1273" s="91"/>
      <c r="BI1273" s="91"/>
      <c r="BJ1273" s="91"/>
      <c r="BK1273" s="91"/>
      <c r="BL1273" s="91"/>
      <c r="BM1273" s="91"/>
    </row>
    <row r="1274" spans="13:65" x14ac:dyDescent="0.25">
      <c r="M1274" s="91"/>
      <c r="N1274" s="91"/>
      <c r="O1274" s="91"/>
      <c r="P1274" s="91"/>
      <c r="R1274" s="91"/>
      <c r="S1274" s="91"/>
      <c r="T1274" s="91"/>
      <c r="U1274" s="91"/>
      <c r="W1274" s="91"/>
      <c r="X1274" s="91"/>
      <c r="Y1274" s="91"/>
      <c r="Z1274" s="91"/>
      <c r="AA1274" s="91"/>
      <c r="AB1274" s="91"/>
      <c r="AC1274" s="91"/>
      <c r="AD1274" s="91"/>
      <c r="AE1274" s="91"/>
      <c r="AF1274" s="91"/>
      <c r="AG1274" s="91"/>
      <c r="AH1274" s="91"/>
      <c r="AI1274" s="91"/>
      <c r="AJ1274" s="91"/>
      <c r="AK1274" s="91"/>
      <c r="AL1274" s="91"/>
      <c r="AM1274" s="91"/>
      <c r="AN1274" s="91"/>
      <c r="AO1274" s="91"/>
      <c r="AP1274" s="91"/>
      <c r="AQ1274" s="91"/>
      <c r="AR1274" s="91"/>
      <c r="AS1274" s="91"/>
      <c r="AT1274" s="91"/>
      <c r="AU1274" s="91"/>
      <c r="AV1274" s="91"/>
      <c r="AW1274" s="91"/>
      <c r="AX1274" s="91"/>
      <c r="AY1274" s="91"/>
      <c r="AZ1274" s="91"/>
      <c r="BA1274" s="91"/>
      <c r="BB1274" s="91"/>
      <c r="BC1274" s="91"/>
      <c r="BD1274" s="91"/>
      <c r="BE1274" s="91"/>
      <c r="BF1274" s="91"/>
      <c r="BG1274" s="91"/>
      <c r="BH1274" s="91"/>
      <c r="BI1274" s="91"/>
      <c r="BJ1274" s="91"/>
      <c r="BK1274" s="91"/>
      <c r="BL1274" s="91"/>
      <c r="BM1274" s="91"/>
    </row>
    <row r="1275" spans="13:65" x14ac:dyDescent="0.25">
      <c r="M1275" s="91"/>
      <c r="N1275" s="91"/>
      <c r="O1275" s="91"/>
      <c r="P1275" s="91"/>
      <c r="R1275" s="91"/>
      <c r="S1275" s="91"/>
      <c r="T1275" s="91"/>
      <c r="U1275" s="91"/>
      <c r="W1275" s="91"/>
      <c r="X1275" s="91"/>
      <c r="Y1275" s="91"/>
      <c r="Z1275" s="91"/>
      <c r="AA1275" s="91"/>
      <c r="AB1275" s="91"/>
      <c r="AC1275" s="91"/>
      <c r="AD1275" s="91"/>
      <c r="AE1275" s="91"/>
      <c r="AF1275" s="91"/>
      <c r="AG1275" s="91"/>
      <c r="AH1275" s="91"/>
      <c r="AI1275" s="91"/>
      <c r="AJ1275" s="91"/>
      <c r="AK1275" s="91"/>
      <c r="AL1275" s="91"/>
      <c r="AM1275" s="91"/>
      <c r="AN1275" s="91"/>
      <c r="AO1275" s="91"/>
      <c r="AP1275" s="91"/>
      <c r="AQ1275" s="91"/>
      <c r="AR1275" s="91"/>
      <c r="AS1275" s="91"/>
      <c r="AT1275" s="91"/>
      <c r="AU1275" s="91"/>
      <c r="AV1275" s="91"/>
      <c r="AW1275" s="91"/>
      <c r="AX1275" s="91"/>
      <c r="AY1275" s="91"/>
      <c r="AZ1275" s="91"/>
      <c r="BA1275" s="91"/>
      <c r="BB1275" s="91"/>
      <c r="BC1275" s="91"/>
      <c r="BD1275" s="91"/>
      <c r="BE1275" s="91"/>
      <c r="BF1275" s="91"/>
      <c r="BG1275" s="91"/>
      <c r="BH1275" s="91"/>
      <c r="BI1275" s="91"/>
      <c r="BJ1275" s="91"/>
      <c r="BK1275" s="91"/>
      <c r="BL1275" s="91"/>
      <c r="BM1275" s="91"/>
    </row>
    <row r="1276" spans="13:65" x14ac:dyDescent="0.25">
      <c r="M1276" s="91"/>
      <c r="N1276" s="91"/>
      <c r="O1276" s="91"/>
      <c r="P1276" s="91"/>
      <c r="R1276" s="91"/>
      <c r="S1276" s="91"/>
      <c r="T1276" s="91"/>
      <c r="U1276" s="91"/>
      <c r="W1276" s="91"/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91"/>
      <c r="AH1276" s="91"/>
      <c r="AI1276" s="91"/>
      <c r="AJ1276" s="91"/>
      <c r="AK1276" s="91"/>
      <c r="AL1276" s="91"/>
      <c r="AM1276" s="91"/>
      <c r="AN1276" s="91"/>
      <c r="AO1276" s="91"/>
      <c r="AP1276" s="91"/>
      <c r="AQ1276" s="91"/>
      <c r="AR1276" s="91"/>
      <c r="AS1276" s="91"/>
      <c r="AT1276" s="91"/>
      <c r="AU1276" s="91"/>
      <c r="AV1276" s="91"/>
      <c r="AW1276" s="91"/>
      <c r="AX1276" s="91"/>
      <c r="AY1276" s="91"/>
      <c r="AZ1276" s="91"/>
      <c r="BA1276" s="91"/>
      <c r="BB1276" s="91"/>
      <c r="BC1276" s="91"/>
      <c r="BD1276" s="91"/>
      <c r="BE1276" s="91"/>
      <c r="BF1276" s="91"/>
      <c r="BG1276" s="91"/>
      <c r="BH1276" s="91"/>
      <c r="BI1276" s="91"/>
      <c r="BJ1276" s="91"/>
      <c r="BK1276" s="91"/>
      <c r="BL1276" s="91"/>
      <c r="BM1276" s="91"/>
    </row>
    <row r="1277" spans="13:65" x14ac:dyDescent="0.25">
      <c r="M1277" s="91"/>
      <c r="N1277" s="91"/>
      <c r="O1277" s="91"/>
      <c r="P1277" s="91"/>
      <c r="R1277" s="91"/>
      <c r="S1277" s="91"/>
      <c r="T1277" s="91"/>
      <c r="U1277" s="91"/>
      <c r="W1277" s="91"/>
      <c r="X1277" s="91"/>
      <c r="Y1277" s="91"/>
      <c r="Z1277" s="91"/>
      <c r="AA1277" s="91"/>
      <c r="AB1277" s="91"/>
      <c r="AC1277" s="91"/>
      <c r="AD1277" s="91"/>
      <c r="AE1277" s="91"/>
      <c r="AF1277" s="91"/>
      <c r="AG1277" s="91"/>
      <c r="AH1277" s="91"/>
      <c r="AI1277" s="91"/>
      <c r="AJ1277" s="91"/>
      <c r="AK1277" s="91"/>
      <c r="AL1277" s="91"/>
      <c r="AM1277" s="91"/>
      <c r="AN1277" s="91"/>
      <c r="AO1277" s="91"/>
      <c r="AP1277" s="91"/>
      <c r="AQ1277" s="91"/>
      <c r="AR1277" s="91"/>
      <c r="AS1277" s="91"/>
      <c r="AT1277" s="91"/>
      <c r="AU1277" s="91"/>
      <c r="AV1277" s="91"/>
      <c r="AW1277" s="91"/>
      <c r="AX1277" s="91"/>
      <c r="AY1277" s="91"/>
      <c r="AZ1277" s="91"/>
      <c r="BA1277" s="91"/>
      <c r="BB1277" s="91"/>
      <c r="BC1277" s="91"/>
      <c r="BD1277" s="91"/>
      <c r="BE1277" s="91"/>
      <c r="BF1277" s="91"/>
      <c r="BG1277" s="91"/>
      <c r="BH1277" s="91"/>
      <c r="BI1277" s="91"/>
      <c r="BJ1277" s="91"/>
      <c r="BK1277" s="91"/>
      <c r="BL1277" s="91"/>
      <c r="BM1277" s="91"/>
    </row>
    <row r="1278" spans="13:65" x14ac:dyDescent="0.25">
      <c r="M1278" s="91"/>
      <c r="N1278" s="91"/>
      <c r="O1278" s="91"/>
      <c r="P1278" s="91"/>
      <c r="R1278" s="91"/>
      <c r="S1278" s="91"/>
      <c r="T1278" s="91"/>
      <c r="U1278" s="91"/>
      <c r="W1278" s="91"/>
      <c r="X1278" s="91"/>
      <c r="Y1278" s="91"/>
      <c r="Z1278" s="91"/>
      <c r="AA1278" s="91"/>
      <c r="AB1278" s="91"/>
      <c r="AC1278" s="91"/>
      <c r="AD1278" s="91"/>
      <c r="AE1278" s="91"/>
      <c r="AF1278" s="91"/>
      <c r="AG1278" s="91"/>
      <c r="AH1278" s="91"/>
      <c r="AI1278" s="91"/>
      <c r="AJ1278" s="91"/>
      <c r="AK1278" s="91"/>
      <c r="AL1278" s="91"/>
      <c r="AM1278" s="91"/>
      <c r="AN1278" s="91"/>
      <c r="AO1278" s="91"/>
      <c r="AP1278" s="91"/>
      <c r="AQ1278" s="91"/>
      <c r="AR1278" s="91"/>
      <c r="AS1278" s="91"/>
      <c r="AT1278" s="91"/>
      <c r="AU1278" s="91"/>
      <c r="AV1278" s="91"/>
      <c r="AW1278" s="91"/>
      <c r="AX1278" s="91"/>
      <c r="AY1278" s="91"/>
      <c r="AZ1278" s="91"/>
      <c r="BA1278" s="91"/>
      <c r="BB1278" s="91"/>
      <c r="BC1278" s="91"/>
      <c r="BD1278" s="91"/>
      <c r="BE1278" s="91"/>
      <c r="BF1278" s="91"/>
      <c r="BG1278" s="91"/>
      <c r="BH1278" s="91"/>
      <c r="BI1278" s="91"/>
      <c r="BJ1278" s="91"/>
      <c r="BK1278" s="91"/>
      <c r="BL1278" s="91"/>
      <c r="BM1278" s="91"/>
    </row>
    <row r="1279" spans="13:65" x14ac:dyDescent="0.25">
      <c r="M1279" s="91"/>
      <c r="N1279" s="91"/>
      <c r="O1279" s="91"/>
      <c r="P1279" s="91"/>
      <c r="R1279" s="91"/>
      <c r="S1279" s="91"/>
      <c r="T1279" s="91"/>
      <c r="U1279" s="91"/>
      <c r="W1279" s="91"/>
      <c r="X1279" s="91"/>
      <c r="Y1279" s="91"/>
      <c r="Z1279" s="91"/>
      <c r="AA1279" s="91"/>
      <c r="AB1279" s="91"/>
      <c r="AC1279" s="91"/>
      <c r="AD1279" s="91"/>
      <c r="AE1279" s="91"/>
      <c r="AF1279" s="91"/>
      <c r="AG1279" s="91"/>
      <c r="AH1279" s="91"/>
      <c r="AI1279" s="91"/>
      <c r="AJ1279" s="91"/>
      <c r="AK1279" s="91"/>
      <c r="AL1279" s="91"/>
      <c r="AM1279" s="91"/>
      <c r="AN1279" s="91"/>
      <c r="AO1279" s="91"/>
      <c r="AP1279" s="91"/>
      <c r="AQ1279" s="91"/>
      <c r="AR1279" s="91"/>
      <c r="AS1279" s="91"/>
      <c r="AT1279" s="91"/>
      <c r="AU1279" s="91"/>
      <c r="AV1279" s="91"/>
      <c r="AW1279" s="91"/>
      <c r="AX1279" s="91"/>
      <c r="AY1279" s="91"/>
      <c r="AZ1279" s="91"/>
      <c r="BA1279" s="91"/>
      <c r="BB1279" s="91"/>
      <c r="BC1279" s="91"/>
      <c r="BD1279" s="91"/>
      <c r="BE1279" s="91"/>
      <c r="BF1279" s="91"/>
      <c r="BG1279" s="91"/>
      <c r="BH1279" s="91"/>
      <c r="BI1279" s="91"/>
      <c r="BJ1279" s="91"/>
      <c r="BK1279" s="91"/>
      <c r="BL1279" s="91"/>
      <c r="BM1279" s="91"/>
    </row>
    <row r="1280" spans="13:65" x14ac:dyDescent="0.25">
      <c r="M1280" s="91"/>
      <c r="N1280" s="91"/>
      <c r="O1280" s="91"/>
      <c r="P1280" s="91"/>
      <c r="R1280" s="91"/>
      <c r="S1280" s="91"/>
      <c r="T1280" s="91"/>
      <c r="U1280" s="91"/>
      <c r="W1280" s="91"/>
      <c r="X1280" s="91"/>
      <c r="Y1280" s="91"/>
      <c r="Z1280" s="91"/>
      <c r="AA1280" s="91"/>
      <c r="AB1280" s="91"/>
      <c r="AC1280" s="91"/>
      <c r="AD1280" s="91"/>
      <c r="AE1280" s="91"/>
      <c r="AF1280" s="91"/>
      <c r="AG1280" s="91"/>
      <c r="AH1280" s="91"/>
      <c r="AI1280" s="91"/>
      <c r="AJ1280" s="91"/>
      <c r="AK1280" s="91"/>
      <c r="AL1280" s="91"/>
      <c r="AM1280" s="91"/>
      <c r="AN1280" s="91"/>
      <c r="AO1280" s="91"/>
      <c r="AP1280" s="91"/>
      <c r="AQ1280" s="91"/>
      <c r="AR1280" s="91"/>
      <c r="AS1280" s="91"/>
      <c r="AT1280" s="91"/>
      <c r="AU1280" s="91"/>
      <c r="AV1280" s="91"/>
      <c r="AW1280" s="91"/>
      <c r="AX1280" s="91"/>
      <c r="AY1280" s="91"/>
      <c r="AZ1280" s="91"/>
      <c r="BA1280" s="91"/>
      <c r="BB1280" s="91"/>
      <c r="BC1280" s="91"/>
      <c r="BD1280" s="91"/>
      <c r="BE1280" s="91"/>
      <c r="BF1280" s="91"/>
      <c r="BG1280" s="91"/>
      <c r="BH1280" s="91"/>
      <c r="BI1280" s="91"/>
      <c r="BJ1280" s="91"/>
      <c r="BK1280" s="91"/>
      <c r="BL1280" s="91"/>
      <c r="BM1280" s="91"/>
    </row>
    <row r="1281" spans="13:65" x14ac:dyDescent="0.25">
      <c r="M1281" s="91"/>
      <c r="N1281" s="91"/>
      <c r="O1281" s="91"/>
      <c r="P1281" s="91"/>
      <c r="R1281" s="91"/>
      <c r="S1281" s="91"/>
      <c r="T1281" s="91"/>
      <c r="U1281" s="91"/>
      <c r="W1281" s="91"/>
      <c r="X1281" s="91"/>
      <c r="Y1281" s="91"/>
      <c r="Z1281" s="91"/>
      <c r="AA1281" s="91"/>
      <c r="AB1281" s="91"/>
      <c r="AC1281" s="91"/>
      <c r="AD1281" s="91"/>
      <c r="AE1281" s="91"/>
      <c r="AF1281" s="91"/>
      <c r="AG1281" s="91"/>
      <c r="AH1281" s="91"/>
      <c r="AI1281" s="91"/>
      <c r="AJ1281" s="91"/>
      <c r="AK1281" s="91"/>
      <c r="AL1281" s="91"/>
      <c r="AM1281" s="91"/>
      <c r="AN1281" s="91"/>
      <c r="AO1281" s="91"/>
      <c r="AP1281" s="91"/>
      <c r="AQ1281" s="91"/>
      <c r="AR1281" s="91"/>
      <c r="AS1281" s="91"/>
      <c r="AT1281" s="91"/>
      <c r="AU1281" s="91"/>
      <c r="AV1281" s="91"/>
      <c r="AW1281" s="91"/>
      <c r="AX1281" s="91"/>
      <c r="AY1281" s="91"/>
      <c r="AZ1281" s="91"/>
      <c r="BA1281" s="91"/>
      <c r="BB1281" s="91"/>
      <c r="BC1281" s="91"/>
      <c r="BD1281" s="91"/>
      <c r="BE1281" s="91"/>
      <c r="BF1281" s="91"/>
      <c r="BG1281" s="91"/>
      <c r="BH1281" s="91"/>
      <c r="BI1281" s="91"/>
      <c r="BJ1281" s="91"/>
      <c r="BK1281" s="91"/>
      <c r="BL1281" s="91"/>
      <c r="BM1281" s="91"/>
    </row>
    <row r="1282" spans="13:65" x14ac:dyDescent="0.25">
      <c r="M1282" s="91"/>
      <c r="N1282" s="91"/>
      <c r="O1282" s="91"/>
      <c r="P1282" s="91"/>
      <c r="R1282" s="91"/>
      <c r="S1282" s="91"/>
      <c r="T1282" s="91"/>
      <c r="U1282" s="91"/>
      <c r="W1282" s="91"/>
      <c r="X1282" s="91"/>
      <c r="Y1282" s="91"/>
      <c r="Z1282" s="91"/>
      <c r="AA1282" s="91"/>
      <c r="AB1282" s="91"/>
      <c r="AC1282" s="91"/>
      <c r="AD1282" s="91"/>
      <c r="AE1282" s="91"/>
      <c r="AF1282" s="91"/>
      <c r="AG1282" s="91"/>
      <c r="AH1282" s="91"/>
      <c r="AI1282" s="91"/>
      <c r="AJ1282" s="91"/>
      <c r="AK1282" s="91"/>
      <c r="AL1282" s="91"/>
      <c r="AM1282" s="91"/>
      <c r="AN1282" s="91"/>
      <c r="AO1282" s="91"/>
      <c r="AP1282" s="91"/>
      <c r="AQ1282" s="91"/>
      <c r="AR1282" s="91"/>
      <c r="AS1282" s="91"/>
      <c r="AT1282" s="91"/>
      <c r="AU1282" s="91"/>
      <c r="AV1282" s="91"/>
      <c r="AW1282" s="91"/>
      <c r="AX1282" s="91"/>
      <c r="AY1282" s="91"/>
      <c r="AZ1282" s="91"/>
      <c r="BA1282" s="91"/>
      <c r="BB1282" s="91"/>
      <c r="BC1282" s="91"/>
      <c r="BD1282" s="91"/>
      <c r="BE1282" s="91"/>
      <c r="BF1282" s="91"/>
      <c r="BG1282" s="91"/>
      <c r="BH1282" s="91"/>
      <c r="BI1282" s="91"/>
      <c r="BJ1282" s="91"/>
      <c r="BK1282" s="91"/>
      <c r="BL1282" s="91"/>
      <c r="BM1282" s="91"/>
    </row>
    <row r="1283" spans="13:65" x14ac:dyDescent="0.25">
      <c r="M1283" s="91"/>
      <c r="N1283" s="91"/>
      <c r="O1283" s="91"/>
      <c r="P1283" s="91"/>
      <c r="R1283" s="91"/>
      <c r="S1283" s="91"/>
      <c r="T1283" s="91"/>
      <c r="U1283" s="91"/>
      <c r="W1283" s="91"/>
      <c r="X1283" s="91"/>
      <c r="Y1283" s="91"/>
      <c r="Z1283" s="91"/>
      <c r="AA1283" s="91"/>
      <c r="AB1283" s="91"/>
      <c r="AC1283" s="91"/>
      <c r="AD1283" s="91"/>
      <c r="AE1283" s="91"/>
      <c r="AF1283" s="91"/>
      <c r="AG1283" s="91"/>
      <c r="AH1283" s="91"/>
      <c r="AI1283" s="91"/>
      <c r="AJ1283" s="91"/>
      <c r="AK1283" s="91"/>
      <c r="AL1283" s="91"/>
      <c r="AM1283" s="91"/>
      <c r="AN1283" s="91"/>
      <c r="AO1283" s="91"/>
      <c r="AP1283" s="91"/>
      <c r="AQ1283" s="91"/>
      <c r="AR1283" s="91"/>
      <c r="AS1283" s="91"/>
      <c r="AT1283" s="91"/>
      <c r="AU1283" s="91"/>
      <c r="AV1283" s="91"/>
      <c r="AW1283" s="91"/>
      <c r="AX1283" s="91"/>
      <c r="AY1283" s="91"/>
      <c r="AZ1283" s="91"/>
      <c r="BA1283" s="91"/>
      <c r="BB1283" s="91"/>
      <c r="BC1283" s="91"/>
      <c r="BD1283" s="91"/>
      <c r="BE1283" s="91"/>
      <c r="BF1283" s="91"/>
      <c r="BG1283" s="91"/>
      <c r="BH1283" s="91"/>
      <c r="BI1283" s="91"/>
      <c r="BJ1283" s="91"/>
      <c r="BK1283" s="91"/>
      <c r="BL1283" s="91"/>
      <c r="BM1283" s="91"/>
    </row>
    <row r="1284" spans="13:65" x14ac:dyDescent="0.25">
      <c r="M1284" s="91"/>
      <c r="N1284" s="91"/>
      <c r="O1284" s="91"/>
      <c r="P1284" s="91"/>
      <c r="R1284" s="91"/>
      <c r="S1284" s="91"/>
      <c r="T1284" s="91"/>
      <c r="U1284" s="91"/>
      <c r="W1284" s="91"/>
      <c r="X1284" s="91"/>
      <c r="Y1284" s="91"/>
      <c r="Z1284" s="91"/>
      <c r="AA1284" s="91"/>
      <c r="AB1284" s="91"/>
      <c r="AC1284" s="91"/>
      <c r="AD1284" s="91"/>
      <c r="AE1284" s="91"/>
      <c r="AF1284" s="91"/>
      <c r="AG1284" s="91"/>
      <c r="AH1284" s="91"/>
      <c r="AI1284" s="91"/>
      <c r="AJ1284" s="91"/>
      <c r="AK1284" s="91"/>
      <c r="AL1284" s="91"/>
      <c r="AM1284" s="91"/>
      <c r="AN1284" s="91"/>
      <c r="AO1284" s="91"/>
      <c r="AP1284" s="91"/>
      <c r="AQ1284" s="91"/>
      <c r="AR1284" s="91"/>
      <c r="AS1284" s="91"/>
      <c r="AT1284" s="91"/>
      <c r="AU1284" s="91"/>
      <c r="AV1284" s="91"/>
      <c r="AW1284" s="91"/>
      <c r="AX1284" s="91"/>
      <c r="AY1284" s="91"/>
      <c r="AZ1284" s="91"/>
      <c r="BA1284" s="91"/>
      <c r="BB1284" s="91"/>
      <c r="BC1284" s="91"/>
      <c r="BD1284" s="91"/>
      <c r="BE1284" s="91"/>
      <c r="BF1284" s="91"/>
      <c r="BG1284" s="91"/>
      <c r="BH1284" s="91"/>
      <c r="BI1284" s="91"/>
      <c r="BJ1284" s="91"/>
      <c r="BK1284" s="91"/>
      <c r="BL1284" s="91"/>
      <c r="BM1284" s="91"/>
    </row>
    <row r="1285" spans="13:65" x14ac:dyDescent="0.25">
      <c r="M1285" s="91"/>
      <c r="N1285" s="91"/>
      <c r="O1285" s="91"/>
      <c r="P1285" s="91"/>
      <c r="R1285" s="91"/>
      <c r="S1285" s="91"/>
      <c r="T1285" s="91"/>
      <c r="U1285" s="91"/>
      <c r="W1285" s="91"/>
      <c r="X1285" s="91"/>
      <c r="Y1285" s="91"/>
      <c r="Z1285" s="91"/>
      <c r="AA1285" s="91"/>
      <c r="AB1285" s="91"/>
      <c r="AC1285" s="91"/>
      <c r="AD1285" s="91"/>
      <c r="AE1285" s="91"/>
      <c r="AF1285" s="91"/>
      <c r="AG1285" s="91"/>
      <c r="AH1285" s="91"/>
      <c r="AI1285" s="91"/>
      <c r="AJ1285" s="91"/>
      <c r="AK1285" s="91"/>
      <c r="AL1285" s="91"/>
      <c r="AM1285" s="91"/>
      <c r="AN1285" s="91"/>
      <c r="AO1285" s="91"/>
      <c r="AP1285" s="91"/>
      <c r="AQ1285" s="91"/>
      <c r="AR1285" s="91"/>
      <c r="AS1285" s="91"/>
      <c r="AT1285" s="91"/>
      <c r="AU1285" s="91"/>
      <c r="AV1285" s="91"/>
      <c r="AW1285" s="91"/>
      <c r="AX1285" s="91"/>
      <c r="AY1285" s="91"/>
      <c r="AZ1285" s="91"/>
      <c r="BA1285" s="91"/>
      <c r="BB1285" s="91"/>
      <c r="BC1285" s="91"/>
      <c r="BD1285" s="91"/>
      <c r="BE1285" s="91"/>
      <c r="BF1285" s="91"/>
      <c r="BG1285" s="91"/>
      <c r="BH1285" s="91"/>
      <c r="BI1285" s="91"/>
      <c r="BJ1285" s="91"/>
      <c r="BK1285" s="91"/>
      <c r="BL1285" s="91"/>
      <c r="BM1285" s="91"/>
    </row>
    <row r="1286" spans="13:65" x14ac:dyDescent="0.25">
      <c r="M1286" s="91"/>
      <c r="N1286" s="91"/>
      <c r="O1286" s="91"/>
      <c r="P1286" s="91"/>
      <c r="R1286" s="91"/>
      <c r="S1286" s="91"/>
      <c r="T1286" s="91"/>
      <c r="U1286" s="91"/>
      <c r="W1286" s="91"/>
      <c r="X1286" s="91"/>
      <c r="Y1286" s="91"/>
      <c r="Z1286" s="91"/>
      <c r="AA1286" s="91"/>
      <c r="AB1286" s="91"/>
      <c r="AC1286" s="91"/>
      <c r="AD1286" s="91"/>
      <c r="AE1286" s="91"/>
      <c r="AF1286" s="91"/>
      <c r="AG1286" s="91"/>
      <c r="AH1286" s="91"/>
      <c r="AI1286" s="91"/>
      <c r="AJ1286" s="91"/>
      <c r="AK1286" s="91"/>
      <c r="AL1286" s="91"/>
      <c r="AM1286" s="91"/>
      <c r="AN1286" s="91"/>
      <c r="AO1286" s="91"/>
      <c r="AP1286" s="91"/>
      <c r="AQ1286" s="91"/>
      <c r="AR1286" s="91"/>
      <c r="AS1286" s="91"/>
      <c r="AT1286" s="91"/>
      <c r="AU1286" s="91"/>
      <c r="AV1286" s="91"/>
      <c r="AW1286" s="91"/>
      <c r="AX1286" s="91"/>
      <c r="AY1286" s="91"/>
      <c r="AZ1286" s="91"/>
      <c r="BA1286" s="91"/>
      <c r="BB1286" s="91"/>
      <c r="BC1286" s="91"/>
      <c r="BD1286" s="91"/>
      <c r="BE1286" s="91"/>
      <c r="BF1286" s="91"/>
      <c r="BG1286" s="91"/>
      <c r="BH1286" s="91"/>
      <c r="BI1286" s="91"/>
      <c r="BJ1286" s="91"/>
      <c r="BK1286" s="91"/>
      <c r="BL1286" s="91"/>
      <c r="BM1286" s="91"/>
    </row>
    <row r="1287" spans="13:65" x14ac:dyDescent="0.25">
      <c r="M1287" s="91"/>
      <c r="N1287" s="91"/>
      <c r="O1287" s="91"/>
      <c r="P1287" s="91"/>
      <c r="R1287" s="91"/>
      <c r="S1287" s="91"/>
      <c r="T1287" s="91"/>
      <c r="U1287" s="91"/>
      <c r="W1287" s="91"/>
      <c r="X1287" s="91"/>
      <c r="Y1287" s="91"/>
      <c r="Z1287" s="91"/>
      <c r="AA1287" s="91"/>
      <c r="AB1287" s="91"/>
      <c r="AC1287" s="91"/>
      <c r="AD1287" s="91"/>
      <c r="AE1287" s="91"/>
      <c r="AF1287" s="91"/>
      <c r="AG1287" s="91"/>
      <c r="AH1287" s="91"/>
      <c r="AI1287" s="91"/>
      <c r="AJ1287" s="91"/>
      <c r="AK1287" s="91"/>
      <c r="AL1287" s="91"/>
      <c r="AM1287" s="91"/>
      <c r="AN1287" s="91"/>
      <c r="AO1287" s="91"/>
      <c r="AP1287" s="91"/>
      <c r="AQ1287" s="91"/>
      <c r="AR1287" s="91"/>
      <c r="AS1287" s="91"/>
      <c r="AT1287" s="91"/>
      <c r="AU1287" s="91"/>
      <c r="AV1287" s="91"/>
      <c r="AW1287" s="91"/>
      <c r="AX1287" s="91"/>
      <c r="AY1287" s="91"/>
      <c r="AZ1287" s="91"/>
      <c r="BA1287" s="91"/>
      <c r="BB1287" s="91"/>
      <c r="BC1287" s="91"/>
      <c r="BD1287" s="91"/>
      <c r="BE1287" s="91"/>
      <c r="BF1287" s="91"/>
      <c r="BG1287" s="91"/>
      <c r="BH1287" s="91"/>
      <c r="BI1287" s="91"/>
      <c r="BJ1287" s="91"/>
      <c r="BK1287" s="91"/>
      <c r="BL1287" s="91"/>
      <c r="BM1287" s="91"/>
    </row>
    <row r="1288" spans="13:65" x14ac:dyDescent="0.25">
      <c r="M1288" s="91"/>
      <c r="N1288" s="91"/>
      <c r="O1288" s="91"/>
      <c r="P1288" s="91"/>
      <c r="R1288" s="91"/>
      <c r="S1288" s="91"/>
      <c r="T1288" s="91"/>
      <c r="U1288" s="91"/>
      <c r="W1288" s="91"/>
      <c r="X1288" s="91"/>
      <c r="Y1288" s="91"/>
      <c r="Z1288" s="91"/>
      <c r="AA1288" s="91"/>
      <c r="AB1288" s="91"/>
      <c r="AC1288" s="91"/>
      <c r="AD1288" s="91"/>
      <c r="AE1288" s="91"/>
      <c r="AF1288" s="91"/>
      <c r="AG1288" s="91"/>
      <c r="AH1288" s="91"/>
      <c r="AI1288" s="91"/>
      <c r="AJ1288" s="91"/>
      <c r="AK1288" s="91"/>
      <c r="AL1288" s="91"/>
      <c r="AM1288" s="91"/>
      <c r="AN1288" s="91"/>
      <c r="AO1288" s="91"/>
      <c r="AP1288" s="91"/>
      <c r="AQ1288" s="91"/>
      <c r="AR1288" s="91"/>
      <c r="AS1288" s="91"/>
      <c r="AT1288" s="91"/>
      <c r="AU1288" s="91"/>
      <c r="AV1288" s="91"/>
      <c r="AW1288" s="91"/>
      <c r="AX1288" s="91"/>
      <c r="AY1288" s="91"/>
      <c r="AZ1288" s="91"/>
      <c r="BA1288" s="91"/>
      <c r="BB1288" s="91"/>
      <c r="BC1288" s="91"/>
      <c r="BD1288" s="91"/>
      <c r="BE1288" s="91"/>
      <c r="BF1288" s="91"/>
      <c r="BG1288" s="91"/>
      <c r="BH1288" s="91"/>
      <c r="BI1288" s="91"/>
      <c r="BJ1288" s="91"/>
      <c r="BK1288" s="91"/>
      <c r="BL1288" s="91"/>
      <c r="BM1288" s="91"/>
    </row>
    <row r="1289" spans="13:65" x14ac:dyDescent="0.25">
      <c r="M1289" s="91"/>
      <c r="N1289" s="91"/>
      <c r="O1289" s="91"/>
      <c r="P1289" s="91"/>
      <c r="R1289" s="91"/>
      <c r="S1289" s="91"/>
      <c r="T1289" s="91"/>
      <c r="U1289" s="91"/>
      <c r="W1289" s="91"/>
      <c r="X1289" s="91"/>
      <c r="Y1289" s="91"/>
      <c r="Z1289" s="91"/>
      <c r="AA1289" s="91"/>
      <c r="AB1289" s="91"/>
      <c r="AC1289" s="91"/>
      <c r="AD1289" s="91"/>
      <c r="AE1289" s="91"/>
      <c r="AF1289" s="91"/>
      <c r="AG1289" s="91"/>
      <c r="AH1289" s="91"/>
      <c r="AI1289" s="91"/>
      <c r="AJ1289" s="91"/>
      <c r="AK1289" s="91"/>
      <c r="AL1289" s="91"/>
      <c r="AM1289" s="91"/>
      <c r="AN1289" s="91"/>
      <c r="AO1289" s="91"/>
      <c r="AP1289" s="91"/>
      <c r="AQ1289" s="91"/>
      <c r="AR1289" s="91"/>
      <c r="AS1289" s="91"/>
      <c r="AT1289" s="91"/>
      <c r="AU1289" s="91"/>
      <c r="AV1289" s="91"/>
      <c r="AW1289" s="91"/>
      <c r="AX1289" s="91"/>
      <c r="AY1289" s="91"/>
      <c r="AZ1289" s="91"/>
      <c r="BA1289" s="91"/>
      <c r="BB1289" s="91"/>
      <c r="BC1289" s="91"/>
      <c r="BD1289" s="91"/>
      <c r="BE1289" s="91"/>
      <c r="BF1289" s="91"/>
      <c r="BG1289" s="91"/>
      <c r="BH1289" s="91"/>
      <c r="BI1289" s="91"/>
      <c r="BJ1289" s="91"/>
      <c r="BK1289" s="91"/>
      <c r="BL1289" s="91"/>
      <c r="BM1289" s="91"/>
    </row>
    <row r="1290" spans="13:65" x14ac:dyDescent="0.25">
      <c r="M1290" s="91"/>
      <c r="N1290" s="91"/>
      <c r="O1290" s="91"/>
      <c r="P1290" s="91"/>
      <c r="R1290" s="91"/>
      <c r="S1290" s="91"/>
      <c r="T1290" s="91"/>
      <c r="U1290" s="91"/>
      <c r="W1290" s="91"/>
      <c r="X1290" s="91"/>
      <c r="Y1290" s="91"/>
      <c r="Z1290" s="91"/>
      <c r="AA1290" s="91"/>
      <c r="AB1290" s="91"/>
      <c r="AC1290" s="91"/>
      <c r="AD1290" s="91"/>
      <c r="AE1290" s="91"/>
      <c r="AF1290" s="91"/>
      <c r="AG1290" s="91"/>
      <c r="AH1290" s="91"/>
      <c r="AI1290" s="91"/>
      <c r="AJ1290" s="91"/>
      <c r="AK1290" s="91"/>
      <c r="AL1290" s="91"/>
      <c r="AM1290" s="91"/>
      <c r="AN1290" s="91"/>
      <c r="AO1290" s="91"/>
      <c r="AP1290" s="91"/>
      <c r="AQ1290" s="91"/>
      <c r="AR1290" s="91"/>
      <c r="AS1290" s="91"/>
      <c r="AT1290" s="91"/>
      <c r="AU1290" s="91"/>
      <c r="AV1290" s="91"/>
      <c r="AW1290" s="91"/>
      <c r="AX1290" s="91"/>
      <c r="AY1290" s="91"/>
      <c r="AZ1290" s="91"/>
      <c r="BA1290" s="91"/>
      <c r="BB1290" s="91"/>
      <c r="BC1290" s="91"/>
      <c r="BD1290" s="91"/>
      <c r="BE1290" s="91"/>
      <c r="BF1290" s="91"/>
      <c r="BG1290" s="91"/>
      <c r="BH1290" s="91"/>
      <c r="BI1290" s="91"/>
      <c r="BJ1290" s="91"/>
      <c r="BK1290" s="91"/>
      <c r="BL1290" s="91"/>
      <c r="BM1290" s="91"/>
    </row>
    <row r="1291" spans="13:65" x14ac:dyDescent="0.25">
      <c r="M1291" s="91"/>
      <c r="N1291" s="91"/>
      <c r="O1291" s="91"/>
      <c r="P1291" s="91"/>
      <c r="R1291" s="91"/>
      <c r="S1291" s="91"/>
      <c r="T1291" s="91"/>
      <c r="U1291" s="91"/>
      <c r="W1291" s="91"/>
      <c r="X1291" s="91"/>
      <c r="Y1291" s="91"/>
      <c r="Z1291" s="91"/>
      <c r="AA1291" s="91"/>
      <c r="AB1291" s="91"/>
      <c r="AC1291" s="91"/>
      <c r="AD1291" s="91"/>
      <c r="AE1291" s="91"/>
      <c r="AF1291" s="91"/>
      <c r="AG1291" s="91"/>
      <c r="AH1291" s="91"/>
      <c r="AI1291" s="91"/>
      <c r="AJ1291" s="91"/>
      <c r="AK1291" s="91"/>
      <c r="AL1291" s="91"/>
      <c r="AM1291" s="91"/>
      <c r="AN1291" s="91"/>
      <c r="AO1291" s="91"/>
      <c r="AP1291" s="91"/>
      <c r="AQ1291" s="91"/>
      <c r="AR1291" s="91"/>
      <c r="AS1291" s="91"/>
      <c r="AT1291" s="91"/>
      <c r="AU1291" s="91"/>
      <c r="AV1291" s="91"/>
      <c r="AW1291" s="91"/>
      <c r="AX1291" s="91"/>
      <c r="AY1291" s="91"/>
      <c r="AZ1291" s="91"/>
      <c r="BA1291" s="91"/>
      <c r="BB1291" s="91"/>
      <c r="BC1291" s="91"/>
      <c r="BD1291" s="91"/>
      <c r="BE1291" s="91"/>
      <c r="BF1291" s="91"/>
      <c r="BG1291" s="91"/>
      <c r="BH1291" s="91"/>
      <c r="BI1291" s="91"/>
      <c r="BJ1291" s="91"/>
      <c r="BK1291" s="91"/>
      <c r="BL1291" s="91"/>
      <c r="BM1291" s="91"/>
    </row>
    <row r="1292" spans="13:65" x14ac:dyDescent="0.25">
      <c r="M1292" s="91"/>
      <c r="N1292" s="91"/>
      <c r="O1292" s="91"/>
      <c r="P1292" s="91"/>
      <c r="R1292" s="91"/>
      <c r="S1292" s="91"/>
      <c r="T1292" s="91"/>
      <c r="U1292" s="91"/>
      <c r="W1292" s="91"/>
      <c r="X1292" s="91"/>
      <c r="Y1292" s="91"/>
      <c r="Z1292" s="91"/>
      <c r="AA1292" s="91"/>
      <c r="AB1292" s="91"/>
      <c r="AC1292" s="91"/>
      <c r="AD1292" s="91"/>
      <c r="AE1292" s="91"/>
      <c r="AF1292" s="91"/>
      <c r="AG1292" s="91"/>
      <c r="AH1292" s="91"/>
      <c r="AI1292" s="91"/>
      <c r="AJ1292" s="91"/>
      <c r="AK1292" s="91"/>
      <c r="AL1292" s="91"/>
      <c r="AM1292" s="91"/>
      <c r="AN1292" s="91"/>
      <c r="AO1292" s="91"/>
      <c r="AP1292" s="91"/>
      <c r="AQ1292" s="91"/>
      <c r="AR1292" s="91"/>
      <c r="AS1292" s="91"/>
      <c r="AT1292" s="91"/>
      <c r="AU1292" s="91"/>
      <c r="AV1292" s="91"/>
      <c r="AW1292" s="91"/>
      <c r="AX1292" s="91"/>
      <c r="AY1292" s="91"/>
      <c r="AZ1292" s="91"/>
      <c r="BA1292" s="91"/>
      <c r="BB1292" s="91"/>
      <c r="BC1292" s="91"/>
      <c r="BD1292" s="91"/>
      <c r="BE1292" s="91"/>
      <c r="BF1292" s="91"/>
      <c r="BG1292" s="91"/>
      <c r="BH1292" s="91"/>
      <c r="BI1292" s="91"/>
      <c r="BJ1292" s="91"/>
      <c r="BK1292" s="91"/>
      <c r="BL1292" s="91"/>
      <c r="BM1292" s="91"/>
    </row>
    <row r="1293" spans="13:65" x14ac:dyDescent="0.25">
      <c r="M1293" s="91"/>
      <c r="N1293" s="91"/>
      <c r="O1293" s="91"/>
      <c r="P1293" s="91"/>
      <c r="R1293" s="91"/>
      <c r="S1293" s="91"/>
      <c r="T1293" s="91"/>
      <c r="U1293" s="91"/>
      <c r="W1293" s="91"/>
      <c r="X1293" s="91"/>
      <c r="Y1293" s="91"/>
      <c r="Z1293" s="91"/>
      <c r="AA1293" s="91"/>
      <c r="AB1293" s="91"/>
      <c r="AC1293" s="91"/>
      <c r="AD1293" s="91"/>
      <c r="AE1293" s="91"/>
      <c r="AF1293" s="91"/>
      <c r="AG1293" s="91"/>
      <c r="AH1293" s="91"/>
      <c r="AI1293" s="91"/>
      <c r="AJ1293" s="91"/>
      <c r="AK1293" s="91"/>
      <c r="AL1293" s="91"/>
      <c r="AM1293" s="91"/>
      <c r="AN1293" s="91"/>
      <c r="AO1293" s="91"/>
      <c r="AP1293" s="91"/>
      <c r="AQ1293" s="91"/>
      <c r="AR1293" s="91"/>
      <c r="AS1293" s="91"/>
      <c r="AT1293" s="91"/>
      <c r="AU1293" s="91"/>
      <c r="AV1293" s="91"/>
      <c r="AW1293" s="91"/>
      <c r="AX1293" s="91"/>
      <c r="AY1293" s="91"/>
      <c r="AZ1293" s="91"/>
      <c r="BA1293" s="91"/>
      <c r="BB1293" s="91"/>
      <c r="BC1293" s="91"/>
      <c r="BD1293" s="91"/>
      <c r="BE1293" s="91"/>
      <c r="BF1293" s="91"/>
      <c r="BG1293" s="91"/>
      <c r="BH1293" s="91"/>
      <c r="BI1293" s="91"/>
      <c r="BJ1293" s="91"/>
      <c r="BK1293" s="91"/>
      <c r="BL1293" s="91"/>
      <c r="BM1293" s="91"/>
    </row>
    <row r="1294" spans="13:65" x14ac:dyDescent="0.25">
      <c r="M1294" s="91"/>
      <c r="N1294" s="91"/>
      <c r="O1294" s="91"/>
      <c r="P1294" s="91"/>
      <c r="R1294" s="91"/>
      <c r="S1294" s="91"/>
      <c r="T1294" s="91"/>
      <c r="U1294" s="91"/>
      <c r="W1294" s="91"/>
      <c r="X1294" s="91"/>
      <c r="Y1294" s="91"/>
      <c r="Z1294" s="91"/>
      <c r="AA1294" s="91"/>
      <c r="AB1294" s="91"/>
      <c r="AC1294" s="91"/>
      <c r="AD1294" s="91"/>
      <c r="AE1294" s="91"/>
      <c r="AF1294" s="91"/>
      <c r="AG1294" s="91"/>
      <c r="AH1294" s="91"/>
      <c r="AI1294" s="91"/>
      <c r="AJ1294" s="91"/>
      <c r="AK1294" s="91"/>
      <c r="AL1294" s="91"/>
      <c r="AM1294" s="91"/>
      <c r="AN1294" s="91"/>
      <c r="AO1294" s="91"/>
      <c r="AP1294" s="91"/>
      <c r="AQ1294" s="91"/>
      <c r="AR1294" s="91"/>
      <c r="AS1294" s="91"/>
      <c r="AT1294" s="91"/>
      <c r="AU1294" s="91"/>
      <c r="AV1294" s="91"/>
      <c r="AW1294" s="91"/>
      <c r="AX1294" s="91"/>
      <c r="AY1294" s="91"/>
      <c r="AZ1294" s="91"/>
      <c r="BA1294" s="91"/>
      <c r="BB1294" s="91"/>
      <c r="BC1294" s="91"/>
      <c r="BD1294" s="91"/>
      <c r="BE1294" s="91"/>
      <c r="BF1294" s="91"/>
      <c r="BG1294" s="91"/>
      <c r="BH1294" s="91"/>
      <c r="BI1294" s="91"/>
      <c r="BJ1294" s="91"/>
      <c r="BK1294" s="91"/>
      <c r="BL1294" s="91"/>
      <c r="BM1294" s="91"/>
    </row>
    <row r="1295" spans="13:65" x14ac:dyDescent="0.25">
      <c r="M1295" s="91"/>
      <c r="N1295" s="91"/>
      <c r="O1295" s="91"/>
      <c r="P1295" s="91"/>
      <c r="R1295" s="91"/>
      <c r="S1295" s="91"/>
      <c r="T1295" s="91"/>
      <c r="U1295" s="91"/>
      <c r="W1295" s="91"/>
      <c r="X1295" s="91"/>
      <c r="Y1295" s="91"/>
      <c r="Z1295" s="91"/>
      <c r="AA1295" s="91"/>
      <c r="AB1295" s="91"/>
      <c r="AC1295" s="91"/>
      <c r="AD1295" s="91"/>
      <c r="AE1295" s="91"/>
      <c r="AF1295" s="91"/>
      <c r="AG1295" s="91"/>
      <c r="AH1295" s="91"/>
      <c r="AI1295" s="91"/>
      <c r="AJ1295" s="91"/>
      <c r="AK1295" s="91"/>
      <c r="AL1295" s="91"/>
      <c r="AM1295" s="91"/>
      <c r="AN1295" s="91"/>
      <c r="AO1295" s="91"/>
      <c r="AP1295" s="91"/>
      <c r="AQ1295" s="91"/>
      <c r="AR1295" s="91"/>
      <c r="AS1295" s="91"/>
      <c r="AT1295" s="91"/>
      <c r="AU1295" s="91"/>
      <c r="AV1295" s="91"/>
      <c r="AW1295" s="91"/>
      <c r="AX1295" s="91"/>
      <c r="AY1295" s="91"/>
      <c r="AZ1295" s="91"/>
      <c r="BA1295" s="91"/>
      <c r="BB1295" s="91"/>
      <c r="BC1295" s="91"/>
      <c r="BD1295" s="91"/>
      <c r="BE1295" s="91"/>
      <c r="BF1295" s="91"/>
      <c r="BG1295" s="91"/>
      <c r="BH1295" s="91"/>
      <c r="BI1295" s="91"/>
      <c r="BJ1295" s="91"/>
      <c r="BK1295" s="91"/>
      <c r="BL1295" s="91"/>
      <c r="BM1295" s="91"/>
    </row>
    <row r="1296" spans="13:65" x14ac:dyDescent="0.25">
      <c r="M1296" s="91"/>
      <c r="N1296" s="91"/>
      <c r="O1296" s="91"/>
      <c r="P1296" s="91"/>
      <c r="R1296" s="91"/>
      <c r="S1296" s="91"/>
      <c r="T1296" s="91"/>
      <c r="U1296" s="91"/>
      <c r="W1296" s="91"/>
      <c r="X1296" s="91"/>
      <c r="Y1296" s="91"/>
      <c r="Z1296" s="91"/>
      <c r="AA1296" s="91"/>
      <c r="AB1296" s="91"/>
      <c r="AC1296" s="91"/>
      <c r="AD1296" s="91"/>
      <c r="AE1296" s="91"/>
      <c r="AF1296" s="91"/>
      <c r="AG1296" s="91"/>
      <c r="AH1296" s="91"/>
      <c r="AI1296" s="91"/>
      <c r="AJ1296" s="91"/>
      <c r="AK1296" s="91"/>
      <c r="AL1296" s="91"/>
      <c r="AM1296" s="91"/>
      <c r="AN1296" s="91"/>
      <c r="AO1296" s="91"/>
      <c r="AP1296" s="91"/>
      <c r="AQ1296" s="91"/>
      <c r="AR1296" s="91"/>
      <c r="AS1296" s="91"/>
      <c r="AT1296" s="91"/>
      <c r="AU1296" s="91"/>
      <c r="AV1296" s="91"/>
      <c r="AW1296" s="91"/>
      <c r="AX1296" s="91"/>
      <c r="AY1296" s="91"/>
      <c r="AZ1296" s="91"/>
      <c r="BA1296" s="91"/>
      <c r="BB1296" s="91"/>
      <c r="BC1296" s="91"/>
      <c r="BD1296" s="91"/>
      <c r="BE1296" s="91"/>
      <c r="BF1296" s="91"/>
      <c r="BG1296" s="91"/>
      <c r="BH1296" s="91"/>
      <c r="BI1296" s="91"/>
      <c r="BJ1296" s="91"/>
      <c r="BK1296" s="91"/>
      <c r="BL1296" s="91"/>
      <c r="BM1296" s="91"/>
    </row>
    <row r="1297" spans="13:65" x14ac:dyDescent="0.25">
      <c r="M1297" s="91"/>
      <c r="N1297" s="91"/>
      <c r="O1297" s="91"/>
      <c r="P1297" s="91"/>
      <c r="R1297" s="91"/>
      <c r="S1297" s="91"/>
      <c r="T1297" s="91"/>
      <c r="U1297" s="91"/>
      <c r="W1297" s="91"/>
      <c r="X1297" s="91"/>
      <c r="Y1297" s="91"/>
      <c r="Z1297" s="91"/>
      <c r="AA1297" s="91"/>
      <c r="AB1297" s="91"/>
      <c r="AC1297" s="91"/>
      <c r="AD1297" s="91"/>
      <c r="AE1297" s="91"/>
      <c r="AF1297" s="91"/>
      <c r="AG1297" s="91"/>
      <c r="AH1297" s="91"/>
      <c r="AI1297" s="91"/>
      <c r="AJ1297" s="91"/>
      <c r="AK1297" s="91"/>
      <c r="AL1297" s="91"/>
      <c r="AM1297" s="91"/>
      <c r="AN1297" s="91"/>
      <c r="AO1297" s="91"/>
      <c r="AP1297" s="91"/>
      <c r="AQ1297" s="91"/>
      <c r="AR1297" s="91"/>
      <c r="AS1297" s="91"/>
      <c r="AT1297" s="91"/>
      <c r="AU1297" s="91"/>
      <c r="AV1297" s="91"/>
      <c r="AW1297" s="91"/>
      <c r="AX1297" s="91"/>
      <c r="AY1297" s="91"/>
      <c r="AZ1297" s="91"/>
      <c r="BA1297" s="91"/>
      <c r="BB1297" s="91"/>
      <c r="BC1297" s="91"/>
      <c r="BD1297" s="91"/>
      <c r="BE1297" s="91"/>
      <c r="BF1297" s="91"/>
      <c r="BG1297" s="91"/>
      <c r="BH1297" s="91"/>
      <c r="BI1297" s="91"/>
      <c r="BJ1297" s="91"/>
      <c r="BK1297" s="91"/>
      <c r="BL1297" s="91"/>
      <c r="BM1297" s="91"/>
    </row>
    <row r="1298" spans="13:65" x14ac:dyDescent="0.25">
      <c r="M1298" s="91"/>
      <c r="N1298" s="91"/>
      <c r="O1298" s="91"/>
      <c r="P1298" s="91"/>
      <c r="R1298" s="91"/>
      <c r="S1298" s="91"/>
      <c r="T1298" s="91"/>
      <c r="U1298" s="91"/>
      <c r="W1298" s="91"/>
      <c r="X1298" s="91"/>
      <c r="Y1298" s="91"/>
      <c r="Z1298" s="91"/>
      <c r="AA1298" s="91"/>
      <c r="AB1298" s="91"/>
      <c r="AC1298" s="91"/>
      <c r="AD1298" s="91"/>
      <c r="AE1298" s="91"/>
      <c r="AF1298" s="91"/>
      <c r="AG1298" s="91"/>
      <c r="AH1298" s="91"/>
      <c r="AI1298" s="91"/>
      <c r="AJ1298" s="91"/>
      <c r="AK1298" s="91"/>
      <c r="AL1298" s="91"/>
      <c r="AM1298" s="91"/>
      <c r="AN1298" s="91"/>
      <c r="AO1298" s="91"/>
      <c r="AP1298" s="91"/>
      <c r="AQ1298" s="91"/>
      <c r="AR1298" s="91"/>
      <c r="AS1298" s="91"/>
      <c r="AT1298" s="91"/>
      <c r="AU1298" s="91"/>
      <c r="AV1298" s="91"/>
      <c r="AW1298" s="91"/>
      <c r="AX1298" s="91"/>
      <c r="AY1298" s="91"/>
      <c r="AZ1298" s="91"/>
      <c r="BA1298" s="91"/>
      <c r="BB1298" s="91"/>
      <c r="BC1298" s="91"/>
      <c r="BD1298" s="91"/>
      <c r="BE1298" s="91"/>
      <c r="BF1298" s="91"/>
      <c r="BG1298" s="91"/>
      <c r="BH1298" s="91"/>
      <c r="BI1298" s="91"/>
      <c r="BJ1298" s="91"/>
      <c r="BK1298" s="91"/>
      <c r="BL1298" s="91"/>
      <c r="BM1298" s="91"/>
    </row>
    <row r="1299" spans="13:65" x14ac:dyDescent="0.25">
      <c r="M1299" s="91"/>
      <c r="N1299" s="91"/>
      <c r="O1299" s="91"/>
      <c r="P1299" s="91"/>
      <c r="R1299" s="91"/>
      <c r="S1299" s="91"/>
      <c r="T1299" s="91"/>
      <c r="U1299" s="91"/>
      <c r="W1299" s="91"/>
      <c r="X1299" s="91"/>
      <c r="Y1299" s="91"/>
      <c r="Z1299" s="91"/>
      <c r="AA1299" s="91"/>
      <c r="AB1299" s="91"/>
      <c r="AC1299" s="91"/>
      <c r="AD1299" s="91"/>
      <c r="AE1299" s="91"/>
      <c r="AF1299" s="91"/>
      <c r="AG1299" s="91"/>
      <c r="AH1299" s="91"/>
      <c r="AI1299" s="91"/>
      <c r="AJ1299" s="91"/>
      <c r="AK1299" s="91"/>
      <c r="AL1299" s="91"/>
      <c r="AM1299" s="91"/>
      <c r="AN1299" s="91"/>
      <c r="AO1299" s="91"/>
      <c r="AP1299" s="91"/>
      <c r="AQ1299" s="91"/>
      <c r="AR1299" s="91"/>
      <c r="AS1299" s="91"/>
      <c r="AT1299" s="91"/>
      <c r="AU1299" s="91"/>
      <c r="AV1299" s="91"/>
      <c r="AW1299" s="91"/>
      <c r="AX1299" s="91"/>
      <c r="AY1299" s="91"/>
      <c r="AZ1299" s="91"/>
      <c r="BA1299" s="91"/>
      <c r="BB1299" s="91"/>
      <c r="BC1299" s="91"/>
      <c r="BD1299" s="91"/>
      <c r="BE1299" s="91"/>
      <c r="BF1299" s="91"/>
      <c r="BG1299" s="91"/>
      <c r="BH1299" s="91"/>
      <c r="BI1299" s="91"/>
      <c r="BJ1299" s="91"/>
      <c r="BK1299" s="91"/>
      <c r="BL1299" s="91"/>
      <c r="BM1299" s="91"/>
    </row>
    <row r="1300" spans="13:65" x14ac:dyDescent="0.25">
      <c r="M1300" s="91"/>
      <c r="N1300" s="91"/>
      <c r="O1300" s="91"/>
      <c r="P1300" s="91"/>
      <c r="R1300" s="91"/>
      <c r="S1300" s="91"/>
      <c r="T1300" s="91"/>
      <c r="U1300" s="91"/>
      <c r="W1300" s="91"/>
      <c r="X1300" s="91"/>
      <c r="Y1300" s="91"/>
      <c r="Z1300" s="91"/>
      <c r="AA1300" s="91"/>
      <c r="AB1300" s="91"/>
      <c r="AC1300" s="91"/>
      <c r="AD1300" s="91"/>
      <c r="AE1300" s="91"/>
      <c r="AF1300" s="91"/>
      <c r="AG1300" s="91"/>
      <c r="AH1300" s="91"/>
      <c r="AI1300" s="91"/>
      <c r="AJ1300" s="91"/>
      <c r="AK1300" s="91"/>
      <c r="AL1300" s="91"/>
      <c r="AM1300" s="91"/>
      <c r="AN1300" s="91"/>
      <c r="AO1300" s="91"/>
      <c r="AP1300" s="91"/>
      <c r="AQ1300" s="91"/>
      <c r="AR1300" s="91"/>
      <c r="AS1300" s="91"/>
      <c r="AT1300" s="91"/>
      <c r="AU1300" s="91"/>
      <c r="AV1300" s="91"/>
      <c r="AW1300" s="91"/>
      <c r="AX1300" s="91"/>
      <c r="AY1300" s="91"/>
      <c r="AZ1300" s="91"/>
      <c r="BA1300" s="91"/>
      <c r="BB1300" s="91"/>
      <c r="BC1300" s="91"/>
      <c r="BD1300" s="91"/>
      <c r="BE1300" s="91"/>
      <c r="BF1300" s="91"/>
      <c r="BG1300" s="91"/>
      <c r="BH1300" s="91"/>
      <c r="BI1300" s="91"/>
      <c r="BJ1300" s="91"/>
      <c r="BK1300" s="91"/>
      <c r="BL1300" s="91"/>
      <c r="BM1300" s="91"/>
    </row>
    <row r="1301" spans="13:65" x14ac:dyDescent="0.25">
      <c r="M1301" s="91"/>
      <c r="N1301" s="91"/>
      <c r="O1301" s="91"/>
      <c r="P1301" s="91"/>
      <c r="R1301" s="91"/>
      <c r="S1301" s="91"/>
      <c r="T1301" s="91"/>
      <c r="U1301" s="91"/>
      <c r="W1301" s="91"/>
      <c r="X1301" s="91"/>
      <c r="Y1301" s="91"/>
      <c r="Z1301" s="91"/>
      <c r="AA1301" s="91"/>
      <c r="AB1301" s="91"/>
      <c r="AC1301" s="91"/>
      <c r="AD1301" s="91"/>
      <c r="AE1301" s="91"/>
      <c r="AF1301" s="91"/>
      <c r="AG1301" s="91"/>
      <c r="AH1301" s="91"/>
      <c r="AI1301" s="91"/>
      <c r="AJ1301" s="91"/>
      <c r="AK1301" s="91"/>
      <c r="AL1301" s="91"/>
      <c r="AM1301" s="91"/>
      <c r="AN1301" s="91"/>
      <c r="AO1301" s="91"/>
      <c r="AP1301" s="91"/>
      <c r="AQ1301" s="91"/>
      <c r="AR1301" s="91"/>
      <c r="AS1301" s="91"/>
      <c r="AT1301" s="91"/>
      <c r="AU1301" s="91"/>
      <c r="AV1301" s="91"/>
      <c r="AW1301" s="91"/>
      <c r="AX1301" s="91"/>
      <c r="AY1301" s="91"/>
      <c r="AZ1301" s="91"/>
      <c r="BA1301" s="91"/>
      <c r="BB1301" s="91"/>
      <c r="BC1301" s="91"/>
      <c r="BD1301" s="91"/>
      <c r="BE1301" s="91"/>
      <c r="BF1301" s="91"/>
      <c r="BG1301" s="91"/>
      <c r="BH1301" s="91"/>
      <c r="BI1301" s="91"/>
      <c r="BJ1301" s="91"/>
      <c r="BK1301" s="91"/>
      <c r="BL1301" s="91"/>
      <c r="BM1301" s="91"/>
    </row>
    <row r="1302" spans="13:65" x14ac:dyDescent="0.25">
      <c r="M1302" s="91"/>
      <c r="N1302" s="91"/>
      <c r="O1302" s="91"/>
      <c r="P1302" s="91"/>
      <c r="R1302" s="91"/>
      <c r="S1302" s="91"/>
      <c r="T1302" s="91"/>
      <c r="U1302" s="91"/>
      <c r="W1302" s="91"/>
      <c r="X1302" s="91"/>
      <c r="Y1302" s="91"/>
      <c r="Z1302" s="91"/>
      <c r="AA1302" s="91"/>
      <c r="AB1302" s="91"/>
      <c r="AC1302" s="91"/>
      <c r="AD1302" s="91"/>
      <c r="AE1302" s="91"/>
      <c r="AF1302" s="91"/>
      <c r="AG1302" s="91"/>
      <c r="AH1302" s="91"/>
      <c r="AI1302" s="91"/>
      <c r="AJ1302" s="91"/>
      <c r="AK1302" s="91"/>
      <c r="AL1302" s="91"/>
      <c r="AM1302" s="91"/>
      <c r="AN1302" s="91"/>
      <c r="AO1302" s="91"/>
      <c r="AP1302" s="91"/>
      <c r="AQ1302" s="91"/>
      <c r="AR1302" s="91"/>
      <c r="AS1302" s="91"/>
      <c r="AT1302" s="91"/>
      <c r="AU1302" s="91"/>
      <c r="AV1302" s="91"/>
      <c r="AW1302" s="91"/>
      <c r="AX1302" s="91"/>
      <c r="AY1302" s="91"/>
      <c r="AZ1302" s="91"/>
      <c r="BA1302" s="91"/>
      <c r="BB1302" s="91"/>
      <c r="BC1302" s="91"/>
      <c r="BD1302" s="91"/>
      <c r="BE1302" s="91"/>
      <c r="BF1302" s="91"/>
      <c r="BG1302" s="91"/>
      <c r="BH1302" s="91"/>
      <c r="BI1302" s="91"/>
      <c r="BJ1302" s="91"/>
      <c r="BK1302" s="91"/>
      <c r="BL1302" s="91"/>
      <c r="BM1302" s="91"/>
    </row>
    <row r="1303" spans="13:65" x14ac:dyDescent="0.25">
      <c r="M1303" s="91"/>
      <c r="N1303" s="91"/>
      <c r="O1303" s="91"/>
      <c r="P1303" s="91"/>
      <c r="R1303" s="91"/>
      <c r="S1303" s="91"/>
      <c r="T1303" s="91"/>
      <c r="U1303" s="91"/>
      <c r="W1303" s="91"/>
      <c r="X1303" s="91"/>
      <c r="Y1303" s="91"/>
      <c r="Z1303" s="91"/>
      <c r="AA1303" s="91"/>
      <c r="AB1303" s="91"/>
      <c r="AC1303" s="91"/>
      <c r="AD1303" s="91"/>
      <c r="AE1303" s="91"/>
      <c r="AF1303" s="91"/>
      <c r="AG1303" s="91"/>
      <c r="AH1303" s="91"/>
      <c r="AI1303" s="91"/>
      <c r="AJ1303" s="91"/>
      <c r="AK1303" s="91"/>
      <c r="AL1303" s="91"/>
      <c r="AM1303" s="91"/>
      <c r="AN1303" s="91"/>
      <c r="AO1303" s="91"/>
      <c r="AP1303" s="91"/>
      <c r="AQ1303" s="91"/>
      <c r="AR1303" s="91"/>
      <c r="AS1303" s="91"/>
      <c r="AT1303" s="91"/>
      <c r="AU1303" s="91"/>
      <c r="AV1303" s="91"/>
      <c r="AW1303" s="91"/>
      <c r="AX1303" s="91"/>
      <c r="AY1303" s="91"/>
      <c r="AZ1303" s="91"/>
      <c r="BA1303" s="91"/>
      <c r="BB1303" s="91"/>
      <c r="BC1303" s="91"/>
      <c r="BD1303" s="91"/>
      <c r="BE1303" s="91"/>
      <c r="BF1303" s="91"/>
      <c r="BG1303" s="91"/>
      <c r="BH1303" s="91"/>
      <c r="BI1303" s="91"/>
      <c r="BJ1303" s="91"/>
      <c r="BK1303" s="91"/>
      <c r="BL1303" s="91"/>
      <c r="BM1303" s="91"/>
    </row>
    <row r="1304" spans="13:65" x14ac:dyDescent="0.25">
      <c r="M1304" s="91"/>
      <c r="N1304" s="91"/>
      <c r="O1304" s="91"/>
      <c r="P1304" s="91"/>
      <c r="R1304" s="91"/>
      <c r="S1304" s="91"/>
      <c r="T1304" s="91"/>
      <c r="U1304" s="91"/>
      <c r="W1304" s="91"/>
      <c r="X1304" s="91"/>
      <c r="Y1304" s="91"/>
      <c r="Z1304" s="91"/>
      <c r="AA1304" s="91"/>
      <c r="AB1304" s="91"/>
      <c r="AC1304" s="91"/>
      <c r="AD1304" s="91"/>
      <c r="AE1304" s="91"/>
      <c r="AF1304" s="91"/>
      <c r="AG1304" s="91"/>
      <c r="AH1304" s="91"/>
      <c r="AI1304" s="91"/>
      <c r="AJ1304" s="91"/>
      <c r="AK1304" s="91"/>
      <c r="AL1304" s="91"/>
      <c r="AM1304" s="91"/>
      <c r="AN1304" s="91"/>
      <c r="AO1304" s="91"/>
      <c r="AP1304" s="91"/>
      <c r="AQ1304" s="91"/>
      <c r="AR1304" s="91"/>
      <c r="AS1304" s="91"/>
      <c r="AT1304" s="91"/>
      <c r="AU1304" s="91"/>
      <c r="AV1304" s="91"/>
      <c r="AW1304" s="91"/>
      <c r="AX1304" s="91"/>
      <c r="AY1304" s="91"/>
      <c r="AZ1304" s="91"/>
      <c r="BA1304" s="91"/>
      <c r="BB1304" s="91"/>
      <c r="BC1304" s="91"/>
      <c r="BD1304" s="91"/>
      <c r="BE1304" s="91"/>
      <c r="BF1304" s="91"/>
      <c r="BG1304" s="91"/>
      <c r="BH1304" s="91"/>
      <c r="BI1304" s="91"/>
      <c r="BJ1304" s="91"/>
      <c r="BK1304" s="91"/>
      <c r="BL1304" s="91"/>
      <c r="BM1304" s="91"/>
    </row>
    <row r="1305" spans="13:65" x14ac:dyDescent="0.25">
      <c r="M1305" s="91"/>
      <c r="N1305" s="91"/>
      <c r="O1305" s="91"/>
      <c r="P1305" s="91"/>
      <c r="R1305" s="91"/>
      <c r="S1305" s="91"/>
      <c r="T1305" s="91"/>
      <c r="U1305" s="91"/>
      <c r="W1305" s="91"/>
      <c r="X1305" s="91"/>
      <c r="Y1305" s="91"/>
      <c r="Z1305" s="91"/>
      <c r="AA1305" s="91"/>
      <c r="AB1305" s="91"/>
      <c r="AC1305" s="91"/>
      <c r="AD1305" s="91"/>
      <c r="AE1305" s="91"/>
      <c r="AF1305" s="91"/>
      <c r="AG1305" s="91"/>
      <c r="AH1305" s="91"/>
      <c r="AI1305" s="91"/>
      <c r="AJ1305" s="91"/>
      <c r="AK1305" s="91"/>
      <c r="AL1305" s="91"/>
      <c r="AM1305" s="91"/>
      <c r="AN1305" s="91"/>
      <c r="AO1305" s="91"/>
      <c r="AP1305" s="91"/>
      <c r="AQ1305" s="91"/>
      <c r="AR1305" s="91"/>
      <c r="AS1305" s="91"/>
      <c r="AT1305" s="91"/>
      <c r="AU1305" s="91"/>
      <c r="AV1305" s="91"/>
      <c r="AW1305" s="91"/>
      <c r="AX1305" s="91"/>
      <c r="AY1305" s="91"/>
      <c r="AZ1305" s="91"/>
      <c r="BA1305" s="91"/>
      <c r="BB1305" s="91"/>
      <c r="BC1305" s="91"/>
      <c r="BD1305" s="91"/>
      <c r="BE1305" s="91"/>
      <c r="BF1305" s="91"/>
      <c r="BG1305" s="91"/>
      <c r="BH1305" s="91"/>
      <c r="BI1305" s="91"/>
      <c r="BJ1305" s="91"/>
      <c r="BK1305" s="91"/>
      <c r="BL1305" s="91"/>
      <c r="BM1305" s="91"/>
    </row>
    <row r="1306" spans="13:65" x14ac:dyDescent="0.25">
      <c r="M1306" s="91"/>
      <c r="N1306" s="91"/>
      <c r="O1306" s="91"/>
      <c r="P1306" s="91"/>
      <c r="R1306" s="91"/>
      <c r="S1306" s="91"/>
      <c r="T1306" s="91"/>
      <c r="U1306" s="91"/>
      <c r="W1306" s="91"/>
      <c r="X1306" s="91"/>
      <c r="Y1306" s="91"/>
      <c r="Z1306" s="91"/>
      <c r="AA1306" s="91"/>
      <c r="AB1306" s="91"/>
      <c r="AC1306" s="91"/>
      <c r="AD1306" s="91"/>
      <c r="AE1306" s="91"/>
      <c r="AF1306" s="91"/>
      <c r="AG1306" s="91"/>
      <c r="AH1306" s="91"/>
      <c r="AI1306" s="91"/>
      <c r="AJ1306" s="91"/>
      <c r="AK1306" s="91"/>
      <c r="AL1306" s="91"/>
      <c r="AM1306" s="91"/>
      <c r="AN1306" s="91"/>
      <c r="AO1306" s="91"/>
      <c r="AP1306" s="91"/>
      <c r="AQ1306" s="91"/>
      <c r="AR1306" s="91"/>
      <c r="AS1306" s="91"/>
      <c r="AT1306" s="91"/>
      <c r="AU1306" s="91"/>
      <c r="AV1306" s="91"/>
      <c r="AW1306" s="91"/>
      <c r="AX1306" s="91"/>
      <c r="AY1306" s="91"/>
      <c r="AZ1306" s="91"/>
      <c r="BA1306" s="91"/>
      <c r="BB1306" s="91"/>
      <c r="BC1306" s="91"/>
      <c r="BD1306" s="91"/>
      <c r="BE1306" s="91"/>
      <c r="BF1306" s="91"/>
      <c r="BG1306" s="91"/>
      <c r="BH1306" s="91"/>
      <c r="BI1306" s="91"/>
      <c r="BJ1306" s="91"/>
      <c r="BK1306" s="91"/>
      <c r="BL1306" s="91"/>
      <c r="BM1306" s="91"/>
    </row>
    <row r="1307" spans="13:65" x14ac:dyDescent="0.25">
      <c r="M1307" s="91"/>
      <c r="N1307" s="91"/>
      <c r="O1307" s="91"/>
      <c r="P1307" s="91"/>
      <c r="R1307" s="91"/>
      <c r="S1307" s="91"/>
      <c r="T1307" s="91"/>
      <c r="U1307" s="91"/>
      <c r="W1307" s="91"/>
      <c r="X1307" s="91"/>
      <c r="Y1307" s="91"/>
      <c r="Z1307" s="91"/>
      <c r="AA1307" s="91"/>
      <c r="AB1307" s="91"/>
      <c r="AC1307" s="91"/>
      <c r="AD1307" s="91"/>
      <c r="AE1307" s="91"/>
      <c r="AF1307" s="91"/>
      <c r="AG1307" s="91"/>
      <c r="AH1307" s="91"/>
      <c r="AI1307" s="91"/>
      <c r="AJ1307" s="91"/>
      <c r="AK1307" s="91"/>
      <c r="AL1307" s="91"/>
      <c r="AM1307" s="91"/>
      <c r="AN1307" s="91"/>
      <c r="AO1307" s="91"/>
      <c r="AP1307" s="91"/>
      <c r="AQ1307" s="91"/>
      <c r="AR1307" s="91"/>
      <c r="AS1307" s="91"/>
      <c r="AT1307" s="91"/>
      <c r="AU1307" s="91"/>
      <c r="AV1307" s="91"/>
      <c r="AW1307" s="91"/>
      <c r="AX1307" s="91"/>
      <c r="AY1307" s="91"/>
      <c r="AZ1307" s="91"/>
      <c r="BA1307" s="91"/>
      <c r="BB1307" s="91"/>
      <c r="BC1307" s="91"/>
      <c r="BD1307" s="91"/>
      <c r="BE1307" s="91"/>
      <c r="BF1307" s="91"/>
      <c r="BG1307" s="91"/>
      <c r="BH1307" s="91"/>
      <c r="BI1307" s="91"/>
      <c r="BJ1307" s="91"/>
      <c r="BK1307" s="91"/>
      <c r="BL1307" s="91"/>
      <c r="BM1307" s="91"/>
    </row>
    <row r="1308" spans="13:65" x14ac:dyDescent="0.25">
      <c r="M1308" s="91"/>
      <c r="N1308" s="91"/>
      <c r="O1308" s="91"/>
      <c r="P1308" s="91"/>
      <c r="R1308" s="91"/>
      <c r="S1308" s="91"/>
      <c r="T1308" s="91"/>
      <c r="U1308" s="91"/>
      <c r="W1308" s="91"/>
      <c r="X1308" s="91"/>
      <c r="Y1308" s="91"/>
      <c r="Z1308" s="91"/>
      <c r="AA1308" s="91"/>
      <c r="AB1308" s="91"/>
      <c r="AC1308" s="91"/>
      <c r="AD1308" s="91"/>
      <c r="AE1308" s="91"/>
      <c r="AF1308" s="91"/>
      <c r="AG1308" s="91"/>
      <c r="AH1308" s="91"/>
      <c r="AI1308" s="91"/>
      <c r="AJ1308" s="91"/>
      <c r="AK1308" s="91"/>
      <c r="AL1308" s="91"/>
      <c r="AM1308" s="91"/>
      <c r="AN1308" s="91"/>
      <c r="AO1308" s="91"/>
      <c r="AP1308" s="91"/>
      <c r="AQ1308" s="91"/>
      <c r="AR1308" s="91"/>
      <c r="AS1308" s="91"/>
      <c r="AT1308" s="91"/>
      <c r="AU1308" s="91"/>
      <c r="AV1308" s="91"/>
      <c r="AW1308" s="91"/>
      <c r="AX1308" s="91"/>
      <c r="AY1308" s="91"/>
      <c r="AZ1308" s="91"/>
      <c r="BA1308" s="91"/>
      <c r="BB1308" s="91"/>
      <c r="BC1308" s="91"/>
      <c r="BD1308" s="91"/>
      <c r="BE1308" s="91"/>
      <c r="BF1308" s="91"/>
      <c r="BG1308" s="91"/>
      <c r="BH1308" s="91"/>
      <c r="BI1308" s="91"/>
      <c r="BJ1308" s="91"/>
      <c r="BK1308" s="91"/>
      <c r="BL1308" s="91"/>
      <c r="BM1308" s="91"/>
    </row>
    <row r="1309" spans="13:65" x14ac:dyDescent="0.25">
      <c r="M1309" s="91"/>
      <c r="N1309" s="91"/>
      <c r="O1309" s="91"/>
      <c r="P1309" s="91"/>
      <c r="R1309" s="91"/>
      <c r="S1309" s="91"/>
      <c r="T1309" s="91"/>
      <c r="U1309" s="91"/>
      <c r="W1309" s="91"/>
      <c r="X1309" s="91"/>
      <c r="Y1309" s="91"/>
      <c r="Z1309" s="91"/>
      <c r="AA1309" s="91"/>
      <c r="AB1309" s="91"/>
      <c r="AC1309" s="91"/>
      <c r="AD1309" s="91"/>
      <c r="AE1309" s="91"/>
      <c r="AF1309" s="91"/>
      <c r="AG1309" s="91"/>
      <c r="AH1309" s="91"/>
      <c r="AI1309" s="91"/>
      <c r="AJ1309" s="91"/>
      <c r="AK1309" s="91"/>
      <c r="AL1309" s="91"/>
      <c r="AM1309" s="91"/>
      <c r="AN1309" s="91"/>
      <c r="AO1309" s="91"/>
      <c r="AP1309" s="91"/>
      <c r="AQ1309" s="91"/>
      <c r="AR1309" s="91"/>
      <c r="AS1309" s="91"/>
      <c r="AT1309" s="91"/>
      <c r="AU1309" s="91"/>
      <c r="AV1309" s="91"/>
      <c r="AW1309" s="91"/>
      <c r="AX1309" s="91"/>
      <c r="AY1309" s="91"/>
      <c r="AZ1309" s="91"/>
      <c r="BA1309" s="91"/>
      <c r="BB1309" s="91"/>
      <c r="BC1309" s="91"/>
      <c r="BD1309" s="91"/>
      <c r="BE1309" s="91"/>
      <c r="BF1309" s="91"/>
      <c r="BG1309" s="91"/>
      <c r="BH1309" s="91"/>
      <c r="BI1309" s="91"/>
      <c r="BJ1309" s="91"/>
      <c r="BK1309" s="91"/>
      <c r="BL1309" s="91"/>
      <c r="BM1309" s="91"/>
    </row>
    <row r="1310" spans="13:65" x14ac:dyDescent="0.25">
      <c r="M1310" s="91"/>
      <c r="N1310" s="91"/>
      <c r="O1310" s="91"/>
      <c r="P1310" s="91"/>
      <c r="R1310" s="91"/>
      <c r="S1310" s="91"/>
      <c r="T1310" s="91"/>
      <c r="U1310" s="91"/>
      <c r="W1310" s="91"/>
      <c r="X1310" s="91"/>
      <c r="Y1310" s="91"/>
      <c r="Z1310" s="91"/>
      <c r="AA1310" s="91"/>
      <c r="AB1310" s="91"/>
      <c r="AC1310" s="91"/>
      <c r="AD1310" s="91"/>
      <c r="AE1310" s="91"/>
      <c r="AF1310" s="91"/>
      <c r="AG1310" s="91"/>
      <c r="AH1310" s="91"/>
      <c r="AI1310" s="91"/>
      <c r="AJ1310" s="91"/>
      <c r="AK1310" s="91"/>
      <c r="AL1310" s="91"/>
      <c r="AM1310" s="91"/>
      <c r="AN1310" s="91"/>
      <c r="AO1310" s="91"/>
      <c r="AP1310" s="91"/>
      <c r="AQ1310" s="91"/>
      <c r="AR1310" s="91"/>
      <c r="AS1310" s="91"/>
      <c r="AT1310" s="91"/>
      <c r="AU1310" s="91"/>
      <c r="AV1310" s="91"/>
      <c r="AW1310" s="91"/>
      <c r="AX1310" s="91"/>
      <c r="AY1310" s="91"/>
      <c r="AZ1310" s="91"/>
      <c r="BA1310" s="91"/>
      <c r="BB1310" s="91"/>
      <c r="BC1310" s="91"/>
      <c r="BD1310" s="91"/>
      <c r="BE1310" s="91"/>
      <c r="BF1310" s="91"/>
      <c r="BG1310" s="91"/>
      <c r="BH1310" s="91"/>
      <c r="BI1310" s="91"/>
      <c r="BJ1310" s="91"/>
      <c r="BK1310" s="91"/>
      <c r="BL1310" s="91"/>
      <c r="BM1310" s="91"/>
    </row>
    <row r="1311" spans="13:65" x14ac:dyDescent="0.25">
      <c r="M1311" s="91"/>
      <c r="N1311" s="91"/>
      <c r="O1311" s="91"/>
      <c r="P1311" s="91"/>
      <c r="R1311" s="91"/>
      <c r="S1311" s="91"/>
      <c r="T1311" s="91"/>
      <c r="U1311" s="91"/>
      <c r="W1311" s="91"/>
      <c r="X1311" s="91"/>
      <c r="Y1311" s="91"/>
      <c r="Z1311" s="91"/>
      <c r="AA1311" s="91"/>
      <c r="AB1311" s="91"/>
      <c r="AC1311" s="91"/>
      <c r="AD1311" s="91"/>
      <c r="AE1311" s="91"/>
      <c r="AF1311" s="91"/>
      <c r="AG1311" s="91"/>
      <c r="AH1311" s="91"/>
      <c r="AI1311" s="91"/>
      <c r="AJ1311" s="91"/>
      <c r="AK1311" s="91"/>
      <c r="AL1311" s="91"/>
      <c r="AM1311" s="91"/>
      <c r="AN1311" s="91"/>
      <c r="AO1311" s="91"/>
      <c r="AP1311" s="91"/>
      <c r="AQ1311" s="91"/>
      <c r="AR1311" s="91"/>
      <c r="AS1311" s="91"/>
      <c r="AT1311" s="91"/>
      <c r="AU1311" s="91"/>
      <c r="AV1311" s="91"/>
      <c r="AW1311" s="91"/>
      <c r="AX1311" s="91"/>
      <c r="AY1311" s="91"/>
      <c r="AZ1311" s="91"/>
      <c r="BA1311" s="91"/>
      <c r="BB1311" s="91"/>
      <c r="BC1311" s="91"/>
      <c r="BD1311" s="91"/>
      <c r="BE1311" s="91"/>
      <c r="BF1311" s="91"/>
      <c r="BG1311" s="91"/>
      <c r="BH1311" s="91"/>
      <c r="BI1311" s="91"/>
      <c r="BJ1311" s="91"/>
      <c r="BK1311" s="91"/>
      <c r="BL1311" s="91"/>
      <c r="BM1311" s="91"/>
    </row>
    <row r="1312" spans="13:65" x14ac:dyDescent="0.25">
      <c r="M1312" s="91"/>
      <c r="N1312" s="91"/>
      <c r="O1312" s="91"/>
      <c r="P1312" s="91"/>
      <c r="R1312" s="91"/>
      <c r="S1312" s="91"/>
      <c r="T1312" s="91"/>
      <c r="U1312" s="91"/>
      <c r="W1312" s="91"/>
      <c r="X1312" s="91"/>
      <c r="Y1312" s="91"/>
      <c r="Z1312" s="91"/>
      <c r="AA1312" s="91"/>
      <c r="AB1312" s="91"/>
      <c r="AC1312" s="91"/>
      <c r="AD1312" s="91"/>
      <c r="AE1312" s="91"/>
      <c r="AF1312" s="91"/>
      <c r="AG1312" s="91"/>
      <c r="AH1312" s="91"/>
      <c r="AI1312" s="91"/>
      <c r="AJ1312" s="91"/>
      <c r="AK1312" s="91"/>
      <c r="AL1312" s="91"/>
      <c r="AM1312" s="91"/>
      <c r="AN1312" s="91"/>
      <c r="AO1312" s="91"/>
      <c r="AP1312" s="91"/>
      <c r="AQ1312" s="91"/>
      <c r="AR1312" s="91"/>
      <c r="AS1312" s="91"/>
      <c r="AT1312" s="91"/>
      <c r="AU1312" s="91"/>
      <c r="AV1312" s="91"/>
      <c r="AW1312" s="91"/>
      <c r="AX1312" s="91"/>
      <c r="AY1312" s="91"/>
      <c r="AZ1312" s="91"/>
      <c r="BA1312" s="91"/>
      <c r="BB1312" s="91"/>
      <c r="BC1312" s="91"/>
      <c r="BD1312" s="91"/>
      <c r="BE1312" s="91"/>
      <c r="BF1312" s="91"/>
      <c r="BG1312" s="91"/>
      <c r="BH1312" s="91"/>
      <c r="BI1312" s="91"/>
      <c r="BJ1312" s="91"/>
      <c r="BK1312" s="91"/>
      <c r="BL1312" s="91"/>
      <c r="BM1312" s="91"/>
    </row>
    <row r="1313" spans="13:65" x14ac:dyDescent="0.25">
      <c r="M1313" s="91"/>
      <c r="N1313" s="91"/>
      <c r="O1313" s="91"/>
      <c r="P1313" s="91"/>
      <c r="R1313" s="91"/>
      <c r="S1313" s="91"/>
      <c r="T1313" s="91"/>
      <c r="U1313" s="91"/>
      <c r="W1313" s="91"/>
      <c r="X1313" s="91"/>
      <c r="Y1313" s="91"/>
      <c r="Z1313" s="91"/>
      <c r="AA1313" s="91"/>
      <c r="AB1313" s="91"/>
      <c r="AC1313" s="91"/>
      <c r="AD1313" s="91"/>
      <c r="AE1313" s="91"/>
      <c r="AF1313" s="91"/>
      <c r="AG1313" s="91"/>
      <c r="AH1313" s="91"/>
      <c r="AI1313" s="91"/>
      <c r="AJ1313" s="91"/>
      <c r="AK1313" s="91"/>
      <c r="AL1313" s="91"/>
      <c r="AM1313" s="91"/>
      <c r="AN1313" s="91"/>
      <c r="AO1313" s="91"/>
      <c r="AP1313" s="91"/>
      <c r="AQ1313" s="91"/>
      <c r="AR1313" s="91"/>
      <c r="AS1313" s="91"/>
      <c r="AT1313" s="91"/>
      <c r="AU1313" s="91"/>
      <c r="AV1313" s="91"/>
      <c r="AW1313" s="91"/>
      <c r="AX1313" s="91"/>
      <c r="AY1313" s="91"/>
      <c r="AZ1313" s="91"/>
      <c r="BA1313" s="91"/>
      <c r="BB1313" s="91"/>
      <c r="BC1313" s="91"/>
      <c r="BD1313" s="91"/>
      <c r="BE1313" s="91"/>
      <c r="BF1313" s="91"/>
      <c r="BG1313" s="91"/>
      <c r="BH1313" s="91"/>
      <c r="BI1313" s="91"/>
      <c r="BJ1313" s="91"/>
      <c r="BK1313" s="91"/>
      <c r="BL1313" s="91"/>
      <c r="BM1313" s="91"/>
    </row>
    <row r="1314" spans="13:65" x14ac:dyDescent="0.25">
      <c r="M1314" s="91"/>
      <c r="N1314" s="91"/>
      <c r="O1314" s="91"/>
      <c r="P1314" s="91"/>
      <c r="R1314" s="91"/>
      <c r="S1314" s="91"/>
      <c r="T1314" s="91"/>
      <c r="U1314" s="91"/>
      <c r="W1314" s="91"/>
      <c r="X1314" s="91"/>
      <c r="Y1314" s="91"/>
      <c r="Z1314" s="91"/>
      <c r="AA1314" s="91"/>
      <c r="AB1314" s="91"/>
      <c r="AC1314" s="91"/>
      <c r="AD1314" s="91"/>
      <c r="AE1314" s="91"/>
      <c r="AF1314" s="91"/>
      <c r="AG1314" s="91"/>
      <c r="AH1314" s="91"/>
      <c r="AI1314" s="91"/>
      <c r="AJ1314" s="91"/>
      <c r="AK1314" s="91"/>
      <c r="AL1314" s="91"/>
      <c r="AM1314" s="91"/>
      <c r="AN1314" s="91"/>
      <c r="AO1314" s="91"/>
      <c r="AP1314" s="91"/>
      <c r="AQ1314" s="91"/>
      <c r="AR1314" s="91"/>
      <c r="AS1314" s="91"/>
      <c r="AT1314" s="91"/>
      <c r="AU1314" s="91"/>
      <c r="AV1314" s="91"/>
      <c r="AW1314" s="91"/>
      <c r="AX1314" s="91"/>
      <c r="AY1314" s="91"/>
      <c r="AZ1314" s="91"/>
      <c r="BA1314" s="91"/>
      <c r="BB1314" s="91"/>
      <c r="BC1314" s="91"/>
      <c r="BD1314" s="91"/>
      <c r="BE1314" s="91"/>
      <c r="BF1314" s="91"/>
      <c r="BG1314" s="91"/>
      <c r="BH1314" s="91"/>
      <c r="BI1314" s="91"/>
      <c r="BJ1314" s="91"/>
      <c r="BK1314" s="91"/>
      <c r="BL1314" s="91"/>
      <c r="BM1314" s="91"/>
    </row>
    <row r="1315" spans="13:65" x14ac:dyDescent="0.25">
      <c r="M1315" s="91"/>
      <c r="N1315" s="91"/>
      <c r="O1315" s="91"/>
      <c r="P1315" s="91"/>
      <c r="R1315" s="91"/>
      <c r="S1315" s="91"/>
      <c r="T1315" s="91"/>
      <c r="U1315" s="91"/>
      <c r="W1315" s="91"/>
      <c r="X1315" s="91"/>
      <c r="Y1315" s="91"/>
      <c r="Z1315" s="91"/>
      <c r="AA1315" s="91"/>
      <c r="AB1315" s="91"/>
      <c r="AC1315" s="91"/>
      <c r="AD1315" s="91"/>
      <c r="AE1315" s="91"/>
      <c r="AF1315" s="91"/>
      <c r="AG1315" s="91"/>
      <c r="AH1315" s="91"/>
      <c r="AI1315" s="91"/>
      <c r="AJ1315" s="91"/>
      <c r="AK1315" s="91"/>
      <c r="AL1315" s="91"/>
      <c r="AM1315" s="91"/>
      <c r="AN1315" s="91"/>
      <c r="AO1315" s="91"/>
      <c r="AP1315" s="91"/>
      <c r="AQ1315" s="91"/>
      <c r="AR1315" s="91"/>
      <c r="AS1315" s="91"/>
      <c r="AT1315" s="91"/>
      <c r="AU1315" s="91"/>
      <c r="AV1315" s="91"/>
      <c r="AW1315" s="91"/>
      <c r="AX1315" s="91"/>
      <c r="AY1315" s="91"/>
      <c r="AZ1315" s="91"/>
      <c r="BA1315" s="91"/>
      <c r="BB1315" s="91"/>
      <c r="BC1315" s="91"/>
      <c r="BD1315" s="91"/>
      <c r="BE1315" s="91"/>
      <c r="BF1315" s="91"/>
      <c r="BG1315" s="91"/>
      <c r="BH1315" s="91"/>
      <c r="BI1315" s="91"/>
      <c r="BJ1315" s="91"/>
      <c r="BK1315" s="91"/>
      <c r="BL1315" s="91"/>
      <c r="BM1315" s="91"/>
    </row>
    <row r="1316" spans="13:65" x14ac:dyDescent="0.25">
      <c r="M1316" s="91"/>
      <c r="N1316" s="91"/>
      <c r="O1316" s="91"/>
      <c r="P1316" s="91"/>
      <c r="R1316" s="91"/>
      <c r="S1316" s="91"/>
      <c r="T1316" s="91"/>
      <c r="U1316" s="91"/>
      <c r="W1316" s="91"/>
      <c r="X1316" s="91"/>
      <c r="Y1316" s="91"/>
      <c r="Z1316" s="91"/>
      <c r="AA1316" s="91"/>
      <c r="AB1316" s="91"/>
      <c r="AC1316" s="91"/>
      <c r="AD1316" s="91"/>
      <c r="AE1316" s="91"/>
      <c r="AF1316" s="91"/>
      <c r="AG1316" s="91"/>
      <c r="AH1316" s="91"/>
      <c r="AI1316" s="91"/>
      <c r="AJ1316" s="91"/>
      <c r="AK1316" s="91"/>
      <c r="AL1316" s="91"/>
      <c r="AM1316" s="91"/>
      <c r="AN1316" s="91"/>
      <c r="AO1316" s="91"/>
      <c r="AP1316" s="91"/>
      <c r="AQ1316" s="91"/>
      <c r="AR1316" s="91"/>
      <c r="AS1316" s="91"/>
      <c r="AT1316" s="91"/>
      <c r="AU1316" s="91"/>
      <c r="AV1316" s="91"/>
      <c r="AW1316" s="91"/>
      <c r="AX1316" s="91"/>
      <c r="AY1316" s="91"/>
      <c r="AZ1316" s="91"/>
      <c r="BA1316" s="91"/>
      <c r="BB1316" s="91"/>
      <c r="BC1316" s="91"/>
      <c r="BD1316" s="91"/>
      <c r="BE1316" s="91"/>
      <c r="BF1316" s="91"/>
      <c r="BG1316" s="91"/>
      <c r="BH1316" s="91"/>
      <c r="BI1316" s="91"/>
      <c r="BJ1316" s="91"/>
      <c r="BK1316" s="91"/>
      <c r="BL1316" s="91"/>
      <c r="BM1316" s="91"/>
    </row>
    <row r="1317" spans="13:65" x14ac:dyDescent="0.25">
      <c r="M1317" s="91"/>
      <c r="N1317" s="91"/>
      <c r="O1317" s="91"/>
      <c r="P1317" s="91"/>
      <c r="R1317" s="91"/>
      <c r="S1317" s="91"/>
      <c r="T1317" s="91"/>
      <c r="U1317" s="91"/>
      <c r="W1317" s="91"/>
      <c r="X1317" s="91"/>
      <c r="Y1317" s="91"/>
      <c r="Z1317" s="91"/>
      <c r="AA1317" s="91"/>
      <c r="AB1317" s="91"/>
      <c r="AC1317" s="91"/>
      <c r="AD1317" s="91"/>
      <c r="AE1317" s="91"/>
      <c r="AF1317" s="91"/>
      <c r="AG1317" s="91"/>
      <c r="AH1317" s="91"/>
      <c r="AI1317" s="91"/>
      <c r="AJ1317" s="91"/>
      <c r="AK1317" s="91"/>
      <c r="AL1317" s="91"/>
      <c r="AM1317" s="91"/>
      <c r="AN1317" s="91"/>
      <c r="AO1317" s="91"/>
      <c r="AP1317" s="91"/>
      <c r="AQ1317" s="91"/>
      <c r="AR1317" s="91"/>
      <c r="AS1317" s="91"/>
      <c r="AT1317" s="91"/>
      <c r="AU1317" s="91"/>
      <c r="AV1317" s="91"/>
      <c r="AW1317" s="91"/>
      <c r="AX1317" s="91"/>
      <c r="AY1317" s="91"/>
      <c r="AZ1317" s="91"/>
      <c r="BA1317" s="91"/>
      <c r="BB1317" s="91"/>
      <c r="BC1317" s="91"/>
      <c r="BD1317" s="91"/>
      <c r="BE1317" s="91"/>
      <c r="BF1317" s="91"/>
      <c r="BG1317" s="91"/>
      <c r="BH1317" s="91"/>
      <c r="BI1317" s="91"/>
      <c r="BJ1317" s="91"/>
      <c r="BK1317" s="91"/>
      <c r="BL1317" s="91"/>
      <c r="BM1317" s="91"/>
    </row>
    <row r="1318" spans="13:65" x14ac:dyDescent="0.25">
      <c r="M1318" s="91"/>
      <c r="N1318" s="91"/>
      <c r="O1318" s="91"/>
      <c r="P1318" s="91"/>
      <c r="R1318" s="91"/>
      <c r="S1318" s="91"/>
      <c r="T1318" s="91"/>
      <c r="U1318" s="91"/>
      <c r="W1318" s="91"/>
      <c r="X1318" s="91"/>
      <c r="Y1318" s="91"/>
      <c r="Z1318" s="91"/>
      <c r="AA1318" s="91"/>
      <c r="AB1318" s="91"/>
      <c r="AC1318" s="91"/>
      <c r="AD1318" s="91"/>
      <c r="AE1318" s="91"/>
      <c r="AF1318" s="91"/>
      <c r="AG1318" s="91"/>
      <c r="AH1318" s="91"/>
      <c r="AI1318" s="91"/>
      <c r="AJ1318" s="91"/>
      <c r="AK1318" s="91"/>
      <c r="AL1318" s="91"/>
      <c r="AM1318" s="91"/>
      <c r="AN1318" s="91"/>
      <c r="AO1318" s="91"/>
      <c r="AP1318" s="91"/>
      <c r="AQ1318" s="91"/>
      <c r="AR1318" s="91"/>
      <c r="AS1318" s="91"/>
      <c r="AT1318" s="91"/>
      <c r="AU1318" s="91"/>
      <c r="AV1318" s="91"/>
      <c r="AW1318" s="91"/>
      <c r="AX1318" s="91"/>
      <c r="AY1318" s="91"/>
      <c r="AZ1318" s="91"/>
      <c r="BA1318" s="91"/>
      <c r="BB1318" s="91"/>
      <c r="BC1318" s="91"/>
      <c r="BD1318" s="91"/>
      <c r="BE1318" s="91"/>
      <c r="BF1318" s="91"/>
      <c r="BG1318" s="91"/>
      <c r="BH1318" s="91"/>
      <c r="BI1318" s="91"/>
      <c r="BJ1318" s="91"/>
      <c r="BK1318" s="91"/>
      <c r="BL1318" s="91"/>
      <c r="BM1318" s="91"/>
    </row>
    <row r="1319" spans="13:65" x14ac:dyDescent="0.25">
      <c r="M1319" s="91"/>
      <c r="N1319" s="91"/>
      <c r="O1319" s="91"/>
      <c r="P1319" s="91"/>
      <c r="R1319" s="91"/>
      <c r="S1319" s="91"/>
      <c r="T1319" s="91"/>
      <c r="U1319" s="91"/>
      <c r="W1319" s="91"/>
      <c r="X1319" s="91"/>
      <c r="Y1319" s="91"/>
      <c r="Z1319" s="91"/>
      <c r="AA1319" s="91"/>
      <c r="AB1319" s="91"/>
      <c r="AC1319" s="91"/>
      <c r="AD1319" s="91"/>
      <c r="AE1319" s="91"/>
      <c r="AF1319" s="91"/>
      <c r="AG1319" s="91"/>
      <c r="AH1319" s="91"/>
      <c r="AI1319" s="91"/>
      <c r="AJ1319" s="91"/>
      <c r="AK1319" s="91"/>
      <c r="AL1319" s="91"/>
      <c r="AM1319" s="91"/>
      <c r="AN1319" s="91"/>
      <c r="AO1319" s="91"/>
      <c r="AP1319" s="91"/>
      <c r="AQ1319" s="91"/>
      <c r="AR1319" s="91"/>
      <c r="AS1319" s="91"/>
      <c r="AT1319" s="91"/>
      <c r="AU1319" s="91"/>
      <c r="AV1319" s="91"/>
      <c r="AW1319" s="91"/>
      <c r="AX1319" s="91"/>
      <c r="AY1319" s="91"/>
      <c r="AZ1319" s="91"/>
      <c r="BA1319" s="91"/>
      <c r="BB1319" s="91"/>
      <c r="BC1319" s="91"/>
      <c r="BD1319" s="91"/>
      <c r="BE1319" s="91"/>
      <c r="BF1319" s="91"/>
      <c r="BG1319" s="91"/>
      <c r="BH1319" s="91"/>
      <c r="BI1319" s="91"/>
      <c r="BJ1319" s="91"/>
      <c r="BK1319" s="91"/>
      <c r="BL1319" s="91"/>
      <c r="BM1319" s="91"/>
    </row>
    <row r="1320" spans="13:65" x14ac:dyDescent="0.25">
      <c r="M1320" s="91"/>
      <c r="N1320" s="91"/>
      <c r="O1320" s="91"/>
      <c r="P1320" s="91"/>
      <c r="R1320" s="91"/>
      <c r="S1320" s="91"/>
      <c r="T1320" s="91"/>
      <c r="U1320" s="91"/>
      <c r="W1320" s="91"/>
      <c r="X1320" s="91"/>
      <c r="Y1320" s="91"/>
      <c r="Z1320" s="91"/>
      <c r="AA1320" s="91"/>
      <c r="AB1320" s="91"/>
      <c r="AC1320" s="91"/>
      <c r="AD1320" s="91"/>
      <c r="AE1320" s="91"/>
      <c r="AF1320" s="91"/>
      <c r="AG1320" s="91"/>
      <c r="AH1320" s="91"/>
      <c r="AI1320" s="91"/>
      <c r="AJ1320" s="91"/>
      <c r="AK1320" s="91"/>
      <c r="AL1320" s="91"/>
      <c r="AM1320" s="91"/>
      <c r="AN1320" s="91"/>
      <c r="AO1320" s="91"/>
      <c r="AP1320" s="91"/>
      <c r="AQ1320" s="91"/>
      <c r="AR1320" s="91"/>
      <c r="AS1320" s="91"/>
      <c r="AT1320" s="91"/>
      <c r="AU1320" s="91"/>
      <c r="AV1320" s="91"/>
      <c r="AW1320" s="91"/>
      <c r="AX1320" s="91"/>
      <c r="AY1320" s="91"/>
      <c r="AZ1320" s="91"/>
      <c r="BA1320" s="91"/>
      <c r="BB1320" s="91"/>
      <c r="BC1320" s="91"/>
      <c r="BD1320" s="91"/>
      <c r="BE1320" s="91"/>
      <c r="BF1320" s="91"/>
      <c r="BG1320" s="91"/>
      <c r="BH1320" s="91"/>
      <c r="BI1320" s="91"/>
      <c r="BJ1320" s="91"/>
      <c r="BK1320" s="91"/>
      <c r="BL1320" s="91"/>
      <c r="BM1320" s="91"/>
    </row>
    <row r="1321" spans="13:65" x14ac:dyDescent="0.25">
      <c r="M1321" s="91"/>
      <c r="N1321" s="91"/>
      <c r="O1321" s="91"/>
      <c r="P1321" s="91"/>
      <c r="R1321" s="91"/>
      <c r="S1321" s="91"/>
      <c r="T1321" s="91"/>
      <c r="U1321" s="91"/>
      <c r="W1321" s="91"/>
      <c r="X1321" s="91"/>
      <c r="Y1321" s="91"/>
      <c r="Z1321" s="91"/>
      <c r="AA1321" s="91"/>
      <c r="AB1321" s="91"/>
      <c r="AC1321" s="91"/>
      <c r="AD1321" s="91"/>
      <c r="AE1321" s="91"/>
      <c r="AF1321" s="91"/>
      <c r="AG1321" s="91"/>
      <c r="AH1321" s="91"/>
      <c r="AI1321" s="91"/>
      <c r="AJ1321" s="91"/>
      <c r="AK1321" s="91"/>
      <c r="AL1321" s="91"/>
      <c r="AM1321" s="91"/>
      <c r="AN1321" s="91"/>
      <c r="AO1321" s="91"/>
      <c r="AP1321" s="91"/>
      <c r="AQ1321" s="91"/>
      <c r="AR1321" s="91"/>
      <c r="AS1321" s="91"/>
      <c r="AT1321" s="91"/>
      <c r="AU1321" s="91"/>
      <c r="AV1321" s="91"/>
      <c r="AW1321" s="91"/>
      <c r="AX1321" s="91"/>
      <c r="AY1321" s="91"/>
      <c r="AZ1321" s="91"/>
      <c r="BA1321" s="91"/>
      <c r="BB1321" s="91"/>
      <c r="BC1321" s="91"/>
      <c r="BD1321" s="91"/>
      <c r="BE1321" s="91"/>
      <c r="BF1321" s="91"/>
      <c r="BG1321" s="91"/>
      <c r="BH1321" s="91"/>
      <c r="BI1321" s="91"/>
      <c r="BJ1321" s="91"/>
      <c r="BK1321" s="91"/>
      <c r="BL1321" s="91"/>
      <c r="BM1321" s="91"/>
    </row>
    <row r="1322" spans="13:65" x14ac:dyDescent="0.25">
      <c r="M1322" s="91"/>
      <c r="N1322" s="91"/>
      <c r="O1322" s="91"/>
      <c r="P1322" s="91"/>
      <c r="R1322" s="91"/>
      <c r="S1322" s="91"/>
      <c r="T1322" s="91"/>
      <c r="U1322" s="91"/>
      <c r="W1322" s="91"/>
      <c r="X1322" s="91"/>
      <c r="Y1322" s="91"/>
      <c r="Z1322" s="91"/>
      <c r="AA1322" s="91"/>
      <c r="AB1322" s="91"/>
      <c r="AC1322" s="91"/>
      <c r="AD1322" s="91"/>
      <c r="AE1322" s="91"/>
      <c r="AF1322" s="91"/>
      <c r="AG1322" s="91"/>
      <c r="AH1322" s="91"/>
      <c r="AI1322" s="91"/>
      <c r="AJ1322" s="91"/>
      <c r="AK1322" s="91"/>
      <c r="AL1322" s="91"/>
      <c r="AM1322" s="91"/>
      <c r="AN1322" s="91"/>
      <c r="AO1322" s="91"/>
      <c r="AP1322" s="91"/>
      <c r="AQ1322" s="91"/>
      <c r="AR1322" s="91"/>
      <c r="AS1322" s="91"/>
      <c r="AT1322" s="91"/>
      <c r="AU1322" s="91"/>
      <c r="AV1322" s="91"/>
      <c r="AW1322" s="91"/>
      <c r="AX1322" s="91"/>
      <c r="AY1322" s="91"/>
      <c r="AZ1322" s="91"/>
      <c r="BA1322" s="91"/>
      <c r="BB1322" s="91"/>
      <c r="BC1322" s="91"/>
      <c r="BD1322" s="91"/>
      <c r="BE1322" s="91"/>
      <c r="BF1322" s="91"/>
      <c r="BG1322" s="91"/>
      <c r="BH1322" s="91"/>
      <c r="BI1322" s="91"/>
      <c r="BJ1322" s="91"/>
      <c r="BK1322" s="91"/>
      <c r="BL1322" s="91"/>
      <c r="BM1322" s="91"/>
    </row>
    <row r="1323" spans="13:65" x14ac:dyDescent="0.25">
      <c r="M1323" s="91"/>
      <c r="N1323" s="91"/>
      <c r="O1323" s="91"/>
      <c r="P1323" s="91"/>
      <c r="R1323" s="91"/>
      <c r="S1323" s="91"/>
      <c r="T1323" s="91"/>
      <c r="U1323" s="91"/>
      <c r="W1323" s="91"/>
      <c r="X1323" s="91"/>
      <c r="Y1323" s="91"/>
      <c r="Z1323" s="91"/>
      <c r="AA1323" s="91"/>
      <c r="AB1323" s="91"/>
      <c r="AC1323" s="91"/>
      <c r="AD1323" s="91"/>
      <c r="AE1323" s="91"/>
      <c r="AF1323" s="91"/>
      <c r="AG1323" s="91"/>
      <c r="AH1323" s="91"/>
      <c r="AI1323" s="91"/>
      <c r="AJ1323" s="91"/>
      <c r="AK1323" s="91"/>
      <c r="AL1323" s="91"/>
      <c r="AM1323" s="91"/>
      <c r="AN1323" s="91"/>
      <c r="AO1323" s="91"/>
      <c r="AP1323" s="91"/>
      <c r="AQ1323" s="91"/>
      <c r="AR1323" s="91"/>
      <c r="AS1323" s="91"/>
      <c r="AT1323" s="91"/>
      <c r="AU1323" s="91"/>
      <c r="AV1323" s="91"/>
      <c r="AW1323" s="91"/>
      <c r="AX1323" s="91"/>
      <c r="AY1323" s="91"/>
      <c r="AZ1323" s="91"/>
      <c r="BA1323" s="91"/>
      <c r="BB1323" s="91"/>
      <c r="BC1323" s="91"/>
      <c r="BD1323" s="91"/>
      <c r="BE1323" s="91"/>
      <c r="BF1323" s="91"/>
      <c r="BG1323" s="91"/>
      <c r="BH1323" s="91"/>
      <c r="BI1323" s="91"/>
      <c r="BJ1323" s="91"/>
      <c r="BK1323" s="91"/>
      <c r="BL1323" s="91"/>
      <c r="BM1323" s="91"/>
    </row>
    <row r="1324" spans="13:65" x14ac:dyDescent="0.25">
      <c r="M1324" s="91"/>
      <c r="N1324" s="91"/>
      <c r="O1324" s="91"/>
      <c r="P1324" s="91"/>
      <c r="R1324" s="91"/>
      <c r="S1324" s="91"/>
      <c r="T1324" s="91"/>
      <c r="U1324" s="91"/>
      <c r="W1324" s="91"/>
      <c r="X1324" s="91"/>
      <c r="Y1324" s="91"/>
      <c r="Z1324" s="91"/>
      <c r="AA1324" s="91"/>
      <c r="AB1324" s="91"/>
      <c r="AC1324" s="91"/>
      <c r="AD1324" s="91"/>
      <c r="AE1324" s="91"/>
      <c r="AF1324" s="91"/>
      <c r="AG1324" s="91"/>
      <c r="AH1324" s="91"/>
      <c r="AI1324" s="91"/>
      <c r="AJ1324" s="91"/>
      <c r="AK1324" s="91"/>
      <c r="AL1324" s="91"/>
      <c r="AM1324" s="91"/>
      <c r="AN1324" s="91"/>
      <c r="AO1324" s="91"/>
      <c r="AP1324" s="91"/>
      <c r="AQ1324" s="91"/>
      <c r="AR1324" s="91"/>
      <c r="AS1324" s="91"/>
      <c r="AT1324" s="91"/>
      <c r="AU1324" s="91"/>
      <c r="AV1324" s="91"/>
      <c r="AW1324" s="91"/>
      <c r="AX1324" s="91"/>
      <c r="AY1324" s="91"/>
      <c r="AZ1324" s="91"/>
      <c r="BA1324" s="91"/>
      <c r="BB1324" s="91"/>
      <c r="BC1324" s="91"/>
      <c r="BD1324" s="91"/>
      <c r="BE1324" s="91"/>
      <c r="BF1324" s="91"/>
      <c r="BG1324" s="91"/>
      <c r="BH1324" s="91"/>
      <c r="BI1324" s="91"/>
      <c r="BJ1324" s="91"/>
      <c r="BK1324" s="91"/>
      <c r="BL1324" s="91"/>
      <c r="BM1324" s="91"/>
    </row>
    <row r="1325" spans="13:65" x14ac:dyDescent="0.25">
      <c r="M1325" s="91"/>
      <c r="N1325" s="91"/>
      <c r="O1325" s="91"/>
      <c r="P1325" s="91"/>
      <c r="R1325" s="91"/>
      <c r="S1325" s="91"/>
      <c r="T1325" s="91"/>
      <c r="U1325" s="91"/>
      <c r="W1325" s="91"/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91"/>
      <c r="AH1325" s="91"/>
      <c r="AI1325" s="91"/>
      <c r="AJ1325" s="91"/>
      <c r="AK1325" s="91"/>
      <c r="AL1325" s="91"/>
      <c r="AM1325" s="91"/>
      <c r="AN1325" s="91"/>
      <c r="AO1325" s="91"/>
      <c r="AP1325" s="91"/>
      <c r="AQ1325" s="91"/>
      <c r="AR1325" s="91"/>
      <c r="AS1325" s="91"/>
      <c r="AT1325" s="91"/>
      <c r="AU1325" s="91"/>
      <c r="AV1325" s="91"/>
      <c r="AW1325" s="91"/>
      <c r="AX1325" s="91"/>
      <c r="AY1325" s="91"/>
      <c r="AZ1325" s="91"/>
      <c r="BA1325" s="91"/>
      <c r="BB1325" s="91"/>
      <c r="BC1325" s="91"/>
      <c r="BD1325" s="91"/>
      <c r="BE1325" s="91"/>
      <c r="BF1325" s="91"/>
      <c r="BG1325" s="91"/>
      <c r="BH1325" s="91"/>
      <c r="BI1325" s="91"/>
      <c r="BJ1325" s="91"/>
      <c r="BK1325" s="91"/>
      <c r="BL1325" s="91"/>
      <c r="BM1325" s="91"/>
    </row>
    <row r="1326" spans="13:65" x14ac:dyDescent="0.25">
      <c r="M1326" s="91"/>
      <c r="N1326" s="91"/>
      <c r="O1326" s="91"/>
      <c r="P1326" s="91"/>
      <c r="R1326" s="91"/>
      <c r="S1326" s="91"/>
      <c r="T1326" s="91"/>
      <c r="U1326" s="91"/>
      <c r="W1326" s="91"/>
      <c r="X1326" s="91"/>
      <c r="Y1326" s="91"/>
      <c r="Z1326" s="91"/>
      <c r="AA1326" s="91"/>
      <c r="AB1326" s="91"/>
      <c r="AC1326" s="91"/>
      <c r="AD1326" s="91"/>
      <c r="AE1326" s="91"/>
      <c r="AF1326" s="91"/>
      <c r="AG1326" s="91"/>
      <c r="AH1326" s="91"/>
      <c r="AI1326" s="91"/>
      <c r="AJ1326" s="91"/>
      <c r="AK1326" s="91"/>
      <c r="AL1326" s="91"/>
      <c r="AM1326" s="91"/>
      <c r="AN1326" s="91"/>
      <c r="AO1326" s="91"/>
      <c r="AP1326" s="91"/>
      <c r="AQ1326" s="91"/>
      <c r="AR1326" s="91"/>
      <c r="AS1326" s="91"/>
      <c r="AT1326" s="91"/>
      <c r="AU1326" s="91"/>
      <c r="AV1326" s="91"/>
      <c r="AW1326" s="91"/>
      <c r="AX1326" s="91"/>
      <c r="AY1326" s="91"/>
      <c r="AZ1326" s="91"/>
      <c r="BA1326" s="91"/>
      <c r="BB1326" s="91"/>
      <c r="BC1326" s="91"/>
      <c r="BD1326" s="91"/>
      <c r="BE1326" s="91"/>
      <c r="BF1326" s="91"/>
      <c r="BG1326" s="91"/>
      <c r="BH1326" s="91"/>
      <c r="BI1326" s="91"/>
      <c r="BJ1326" s="91"/>
      <c r="BK1326" s="91"/>
      <c r="BL1326" s="91"/>
      <c r="BM1326" s="91"/>
    </row>
    <row r="1327" spans="13:65" x14ac:dyDescent="0.25">
      <c r="M1327" s="91"/>
      <c r="N1327" s="91"/>
      <c r="O1327" s="91"/>
      <c r="P1327" s="91"/>
      <c r="R1327" s="91"/>
      <c r="S1327" s="91"/>
      <c r="T1327" s="91"/>
      <c r="U1327" s="91"/>
      <c r="W1327" s="91"/>
      <c r="X1327" s="91"/>
      <c r="Y1327" s="91"/>
      <c r="Z1327" s="91"/>
      <c r="AA1327" s="91"/>
      <c r="AB1327" s="91"/>
      <c r="AC1327" s="91"/>
      <c r="AD1327" s="91"/>
      <c r="AE1327" s="91"/>
      <c r="AF1327" s="91"/>
      <c r="AG1327" s="91"/>
      <c r="AH1327" s="91"/>
      <c r="AI1327" s="91"/>
      <c r="AJ1327" s="91"/>
      <c r="AK1327" s="91"/>
      <c r="AL1327" s="91"/>
      <c r="AM1327" s="91"/>
      <c r="AN1327" s="91"/>
      <c r="AO1327" s="91"/>
      <c r="AP1327" s="91"/>
      <c r="AQ1327" s="91"/>
      <c r="AR1327" s="91"/>
      <c r="AS1327" s="91"/>
      <c r="AT1327" s="91"/>
      <c r="AU1327" s="91"/>
      <c r="AV1327" s="91"/>
      <c r="AW1327" s="91"/>
      <c r="AX1327" s="91"/>
      <c r="AY1327" s="91"/>
      <c r="AZ1327" s="91"/>
      <c r="BA1327" s="91"/>
      <c r="BB1327" s="91"/>
      <c r="BC1327" s="91"/>
      <c r="BD1327" s="91"/>
      <c r="BE1327" s="91"/>
      <c r="BF1327" s="91"/>
      <c r="BG1327" s="91"/>
      <c r="BH1327" s="91"/>
      <c r="BI1327" s="91"/>
      <c r="BJ1327" s="91"/>
      <c r="BK1327" s="91"/>
      <c r="BL1327" s="91"/>
      <c r="BM1327" s="91"/>
    </row>
    <row r="1328" spans="13:65" x14ac:dyDescent="0.25">
      <c r="M1328" s="91"/>
      <c r="N1328" s="91"/>
      <c r="O1328" s="91"/>
      <c r="P1328" s="91"/>
      <c r="R1328" s="91"/>
      <c r="S1328" s="91"/>
      <c r="T1328" s="91"/>
      <c r="U1328" s="91"/>
      <c r="W1328" s="91"/>
      <c r="X1328" s="91"/>
      <c r="Y1328" s="91"/>
      <c r="Z1328" s="91"/>
      <c r="AA1328" s="91"/>
      <c r="AB1328" s="91"/>
      <c r="AC1328" s="91"/>
      <c r="AD1328" s="91"/>
      <c r="AE1328" s="91"/>
      <c r="AF1328" s="91"/>
      <c r="AG1328" s="91"/>
      <c r="AH1328" s="91"/>
      <c r="AI1328" s="91"/>
      <c r="AJ1328" s="91"/>
      <c r="AK1328" s="91"/>
      <c r="AL1328" s="91"/>
      <c r="AM1328" s="91"/>
      <c r="AN1328" s="91"/>
      <c r="AO1328" s="91"/>
      <c r="AP1328" s="91"/>
      <c r="AQ1328" s="91"/>
      <c r="AR1328" s="91"/>
      <c r="AS1328" s="91"/>
      <c r="AT1328" s="91"/>
      <c r="AU1328" s="91"/>
      <c r="AV1328" s="91"/>
      <c r="AW1328" s="91"/>
      <c r="AX1328" s="91"/>
      <c r="AY1328" s="91"/>
      <c r="AZ1328" s="91"/>
      <c r="BA1328" s="91"/>
      <c r="BB1328" s="91"/>
      <c r="BC1328" s="91"/>
      <c r="BD1328" s="91"/>
      <c r="BE1328" s="91"/>
      <c r="BF1328" s="91"/>
      <c r="BG1328" s="91"/>
      <c r="BH1328" s="91"/>
      <c r="BI1328" s="91"/>
      <c r="BJ1328" s="91"/>
      <c r="BK1328" s="91"/>
      <c r="BL1328" s="91"/>
      <c r="BM1328" s="91"/>
    </row>
    <row r="1329" spans="13:65" x14ac:dyDescent="0.25">
      <c r="M1329" s="91"/>
      <c r="N1329" s="91"/>
      <c r="O1329" s="91"/>
      <c r="P1329" s="91"/>
      <c r="R1329" s="91"/>
      <c r="S1329" s="91"/>
      <c r="T1329" s="91"/>
      <c r="U1329" s="91"/>
      <c r="W1329" s="91"/>
      <c r="X1329" s="91"/>
      <c r="Y1329" s="91"/>
      <c r="Z1329" s="91"/>
      <c r="AA1329" s="91"/>
      <c r="AB1329" s="91"/>
      <c r="AC1329" s="91"/>
      <c r="AD1329" s="91"/>
      <c r="AE1329" s="91"/>
      <c r="AF1329" s="91"/>
      <c r="AG1329" s="91"/>
      <c r="AH1329" s="91"/>
      <c r="AI1329" s="91"/>
      <c r="AJ1329" s="91"/>
      <c r="AK1329" s="91"/>
      <c r="AL1329" s="91"/>
      <c r="AM1329" s="91"/>
      <c r="AN1329" s="91"/>
      <c r="AO1329" s="91"/>
      <c r="AP1329" s="91"/>
      <c r="AQ1329" s="91"/>
      <c r="AR1329" s="91"/>
      <c r="AS1329" s="91"/>
      <c r="AT1329" s="91"/>
      <c r="AU1329" s="91"/>
      <c r="AV1329" s="91"/>
      <c r="AW1329" s="91"/>
      <c r="AX1329" s="91"/>
      <c r="AY1329" s="91"/>
      <c r="AZ1329" s="91"/>
      <c r="BA1329" s="91"/>
      <c r="BB1329" s="91"/>
      <c r="BC1329" s="91"/>
      <c r="BD1329" s="91"/>
      <c r="BE1329" s="91"/>
      <c r="BF1329" s="91"/>
      <c r="BG1329" s="91"/>
      <c r="BH1329" s="91"/>
      <c r="BI1329" s="91"/>
      <c r="BJ1329" s="91"/>
      <c r="BK1329" s="91"/>
      <c r="BL1329" s="91"/>
      <c r="BM1329" s="91"/>
    </row>
    <row r="1330" spans="13:65" x14ac:dyDescent="0.25">
      <c r="M1330" s="91"/>
      <c r="N1330" s="91"/>
      <c r="O1330" s="91"/>
      <c r="P1330" s="91"/>
      <c r="R1330" s="91"/>
      <c r="S1330" s="91"/>
      <c r="T1330" s="91"/>
      <c r="U1330" s="91"/>
      <c r="W1330" s="91"/>
      <c r="X1330" s="91"/>
      <c r="Y1330" s="91"/>
      <c r="Z1330" s="91"/>
      <c r="AA1330" s="91"/>
      <c r="AB1330" s="91"/>
      <c r="AC1330" s="91"/>
      <c r="AD1330" s="91"/>
      <c r="AE1330" s="91"/>
      <c r="AF1330" s="91"/>
      <c r="AG1330" s="91"/>
      <c r="AH1330" s="91"/>
      <c r="AI1330" s="91"/>
      <c r="AJ1330" s="91"/>
      <c r="AK1330" s="91"/>
      <c r="AL1330" s="91"/>
      <c r="AM1330" s="91"/>
      <c r="AN1330" s="91"/>
      <c r="AO1330" s="91"/>
      <c r="AP1330" s="91"/>
      <c r="AQ1330" s="91"/>
      <c r="AR1330" s="91"/>
      <c r="AS1330" s="91"/>
      <c r="AT1330" s="91"/>
      <c r="AU1330" s="91"/>
      <c r="AV1330" s="91"/>
      <c r="AW1330" s="91"/>
      <c r="AX1330" s="91"/>
      <c r="AY1330" s="91"/>
      <c r="AZ1330" s="91"/>
      <c r="BA1330" s="91"/>
      <c r="BB1330" s="91"/>
      <c r="BC1330" s="91"/>
      <c r="BD1330" s="91"/>
      <c r="BE1330" s="91"/>
      <c r="BF1330" s="91"/>
      <c r="BG1330" s="91"/>
      <c r="BH1330" s="91"/>
      <c r="BI1330" s="91"/>
      <c r="BJ1330" s="91"/>
      <c r="BK1330" s="91"/>
      <c r="BL1330" s="91"/>
      <c r="BM1330" s="91"/>
    </row>
    <row r="1331" spans="13:65" x14ac:dyDescent="0.25">
      <c r="M1331" s="91"/>
      <c r="N1331" s="91"/>
      <c r="O1331" s="91"/>
      <c r="P1331" s="91"/>
      <c r="R1331" s="91"/>
      <c r="S1331" s="91"/>
      <c r="T1331" s="91"/>
      <c r="U1331" s="91"/>
      <c r="W1331" s="91"/>
      <c r="X1331" s="91"/>
      <c r="Y1331" s="91"/>
      <c r="Z1331" s="91"/>
      <c r="AA1331" s="91"/>
      <c r="AB1331" s="91"/>
      <c r="AC1331" s="91"/>
      <c r="AD1331" s="91"/>
      <c r="AE1331" s="91"/>
      <c r="AF1331" s="91"/>
      <c r="AG1331" s="91"/>
      <c r="AH1331" s="91"/>
      <c r="AI1331" s="91"/>
      <c r="AJ1331" s="91"/>
      <c r="AK1331" s="91"/>
      <c r="AL1331" s="91"/>
      <c r="AM1331" s="91"/>
      <c r="AN1331" s="91"/>
      <c r="AO1331" s="91"/>
      <c r="AP1331" s="91"/>
      <c r="AQ1331" s="91"/>
      <c r="AR1331" s="91"/>
      <c r="AS1331" s="91"/>
      <c r="AT1331" s="91"/>
      <c r="AU1331" s="91"/>
      <c r="AV1331" s="91"/>
      <c r="AW1331" s="91"/>
      <c r="AX1331" s="91"/>
      <c r="AY1331" s="91"/>
      <c r="AZ1331" s="91"/>
      <c r="BA1331" s="91"/>
      <c r="BB1331" s="91"/>
      <c r="BC1331" s="91"/>
      <c r="BD1331" s="91"/>
      <c r="BE1331" s="91"/>
      <c r="BF1331" s="91"/>
      <c r="BG1331" s="91"/>
      <c r="BH1331" s="91"/>
      <c r="BI1331" s="91"/>
      <c r="BJ1331" s="91"/>
      <c r="BK1331" s="91"/>
      <c r="BL1331" s="91"/>
      <c r="BM1331" s="91"/>
    </row>
    <row r="1332" spans="13:65" x14ac:dyDescent="0.25">
      <c r="M1332" s="91"/>
      <c r="N1332" s="91"/>
      <c r="O1332" s="91"/>
      <c r="P1332" s="91"/>
      <c r="R1332" s="91"/>
      <c r="S1332" s="91"/>
      <c r="T1332" s="91"/>
      <c r="U1332" s="91"/>
      <c r="W1332" s="91"/>
      <c r="X1332" s="91"/>
      <c r="Y1332" s="91"/>
      <c r="Z1332" s="91"/>
      <c r="AA1332" s="91"/>
      <c r="AB1332" s="91"/>
      <c r="AC1332" s="91"/>
      <c r="AD1332" s="91"/>
      <c r="AE1332" s="91"/>
      <c r="AF1332" s="91"/>
      <c r="AG1332" s="91"/>
      <c r="AH1332" s="91"/>
      <c r="AI1332" s="91"/>
      <c r="AJ1332" s="91"/>
      <c r="AK1332" s="91"/>
      <c r="AL1332" s="91"/>
      <c r="AM1332" s="91"/>
      <c r="AN1332" s="91"/>
      <c r="AO1332" s="91"/>
      <c r="AP1332" s="91"/>
      <c r="AQ1332" s="91"/>
      <c r="AR1332" s="91"/>
      <c r="AS1332" s="91"/>
      <c r="AT1332" s="91"/>
      <c r="AU1332" s="91"/>
      <c r="AV1332" s="91"/>
      <c r="AW1332" s="91"/>
      <c r="AX1332" s="91"/>
      <c r="AY1332" s="91"/>
      <c r="AZ1332" s="91"/>
      <c r="BA1332" s="91"/>
      <c r="BB1332" s="91"/>
      <c r="BC1332" s="91"/>
      <c r="BD1332" s="91"/>
      <c r="BE1332" s="91"/>
      <c r="BF1332" s="91"/>
      <c r="BG1332" s="91"/>
      <c r="BH1332" s="91"/>
      <c r="BI1332" s="91"/>
      <c r="BJ1332" s="91"/>
      <c r="BK1332" s="91"/>
      <c r="BL1332" s="91"/>
      <c r="BM1332" s="91"/>
    </row>
    <row r="1333" spans="13:65" x14ac:dyDescent="0.25">
      <c r="M1333" s="91"/>
      <c r="N1333" s="91"/>
      <c r="O1333" s="91"/>
      <c r="P1333" s="91"/>
      <c r="R1333" s="91"/>
      <c r="S1333" s="91"/>
      <c r="T1333" s="91"/>
      <c r="U1333" s="91"/>
      <c r="W1333" s="91"/>
      <c r="X1333" s="91"/>
      <c r="Y1333" s="91"/>
      <c r="Z1333" s="91"/>
      <c r="AA1333" s="91"/>
      <c r="AB1333" s="91"/>
      <c r="AC1333" s="91"/>
      <c r="AD1333" s="91"/>
      <c r="AE1333" s="91"/>
      <c r="AF1333" s="91"/>
      <c r="AG1333" s="91"/>
      <c r="AH1333" s="91"/>
      <c r="AI1333" s="91"/>
      <c r="AJ1333" s="91"/>
      <c r="AK1333" s="91"/>
      <c r="AL1333" s="91"/>
      <c r="AM1333" s="91"/>
      <c r="AN1333" s="91"/>
      <c r="AO1333" s="91"/>
      <c r="AP1333" s="91"/>
      <c r="AQ1333" s="91"/>
      <c r="AR1333" s="91"/>
      <c r="AS1333" s="91"/>
      <c r="AT1333" s="91"/>
      <c r="AU1333" s="91"/>
      <c r="AV1333" s="91"/>
      <c r="AW1333" s="91"/>
      <c r="AX1333" s="91"/>
      <c r="AY1333" s="91"/>
      <c r="AZ1333" s="91"/>
      <c r="BA1333" s="91"/>
      <c r="BB1333" s="91"/>
      <c r="BC1333" s="91"/>
      <c r="BD1333" s="91"/>
      <c r="BE1333" s="91"/>
      <c r="BF1333" s="91"/>
      <c r="BG1333" s="91"/>
      <c r="BH1333" s="91"/>
      <c r="BI1333" s="91"/>
      <c r="BJ1333" s="91"/>
      <c r="BK1333" s="91"/>
      <c r="BL1333" s="91"/>
      <c r="BM1333" s="91"/>
    </row>
    <row r="1334" spans="13:65" x14ac:dyDescent="0.25">
      <c r="M1334" s="91"/>
      <c r="N1334" s="91"/>
      <c r="O1334" s="91"/>
      <c r="P1334" s="91"/>
      <c r="R1334" s="91"/>
      <c r="S1334" s="91"/>
      <c r="T1334" s="91"/>
      <c r="U1334" s="91"/>
      <c r="W1334" s="91"/>
      <c r="X1334" s="91"/>
      <c r="Y1334" s="91"/>
      <c r="Z1334" s="91"/>
      <c r="AA1334" s="91"/>
      <c r="AB1334" s="91"/>
      <c r="AC1334" s="91"/>
      <c r="AD1334" s="91"/>
      <c r="AE1334" s="91"/>
      <c r="AF1334" s="91"/>
      <c r="AG1334" s="91"/>
      <c r="AH1334" s="91"/>
      <c r="AI1334" s="91"/>
      <c r="AJ1334" s="91"/>
      <c r="AK1334" s="91"/>
      <c r="AL1334" s="91"/>
      <c r="AM1334" s="91"/>
      <c r="AN1334" s="91"/>
      <c r="AO1334" s="91"/>
      <c r="AP1334" s="91"/>
      <c r="AQ1334" s="91"/>
      <c r="AR1334" s="91"/>
      <c r="AS1334" s="91"/>
      <c r="AT1334" s="91"/>
      <c r="AU1334" s="91"/>
      <c r="AV1334" s="91"/>
      <c r="AW1334" s="91"/>
      <c r="AX1334" s="91"/>
      <c r="AY1334" s="91"/>
      <c r="AZ1334" s="91"/>
      <c r="BA1334" s="91"/>
      <c r="BB1334" s="91"/>
      <c r="BC1334" s="91"/>
      <c r="BD1334" s="91"/>
      <c r="BE1334" s="91"/>
      <c r="BF1334" s="91"/>
      <c r="BG1334" s="91"/>
      <c r="BH1334" s="91"/>
      <c r="BI1334" s="91"/>
      <c r="BJ1334" s="91"/>
      <c r="BK1334" s="91"/>
      <c r="BL1334" s="91"/>
      <c r="BM1334" s="91"/>
    </row>
    <row r="1335" spans="13:65" x14ac:dyDescent="0.25">
      <c r="M1335" s="91"/>
      <c r="N1335" s="91"/>
      <c r="O1335" s="91"/>
      <c r="P1335" s="91"/>
      <c r="R1335" s="91"/>
      <c r="S1335" s="91"/>
      <c r="T1335" s="91"/>
      <c r="U1335" s="91"/>
      <c r="W1335" s="91"/>
      <c r="X1335" s="91"/>
      <c r="Y1335" s="91"/>
      <c r="Z1335" s="91"/>
      <c r="AA1335" s="91"/>
      <c r="AB1335" s="91"/>
      <c r="AC1335" s="91"/>
      <c r="AD1335" s="91"/>
      <c r="AE1335" s="91"/>
      <c r="AF1335" s="91"/>
      <c r="AG1335" s="91"/>
      <c r="AH1335" s="91"/>
      <c r="AI1335" s="91"/>
      <c r="AJ1335" s="91"/>
      <c r="AK1335" s="91"/>
      <c r="AL1335" s="91"/>
      <c r="AM1335" s="91"/>
      <c r="AN1335" s="91"/>
      <c r="AO1335" s="91"/>
      <c r="AP1335" s="91"/>
      <c r="AQ1335" s="91"/>
      <c r="AR1335" s="91"/>
      <c r="AS1335" s="91"/>
      <c r="AT1335" s="91"/>
      <c r="AU1335" s="91"/>
      <c r="AV1335" s="91"/>
      <c r="AW1335" s="91"/>
      <c r="AX1335" s="91"/>
      <c r="AY1335" s="91"/>
      <c r="AZ1335" s="91"/>
      <c r="BA1335" s="91"/>
      <c r="BB1335" s="91"/>
      <c r="BC1335" s="91"/>
      <c r="BD1335" s="91"/>
      <c r="BE1335" s="91"/>
      <c r="BF1335" s="91"/>
      <c r="BG1335" s="91"/>
      <c r="BH1335" s="91"/>
      <c r="BI1335" s="91"/>
      <c r="BJ1335" s="91"/>
      <c r="BK1335" s="91"/>
      <c r="BL1335" s="91"/>
      <c r="BM1335" s="91"/>
    </row>
    <row r="1336" spans="13:65" x14ac:dyDescent="0.25">
      <c r="M1336" s="91"/>
      <c r="N1336" s="91"/>
      <c r="O1336" s="91"/>
      <c r="P1336" s="91"/>
      <c r="R1336" s="91"/>
      <c r="S1336" s="91"/>
      <c r="T1336" s="91"/>
      <c r="U1336" s="91"/>
      <c r="W1336" s="91"/>
      <c r="X1336" s="91"/>
      <c r="Y1336" s="91"/>
      <c r="Z1336" s="91"/>
      <c r="AA1336" s="91"/>
      <c r="AB1336" s="91"/>
      <c r="AC1336" s="91"/>
      <c r="AD1336" s="91"/>
      <c r="AE1336" s="91"/>
      <c r="AF1336" s="91"/>
      <c r="AG1336" s="91"/>
      <c r="AH1336" s="91"/>
      <c r="AI1336" s="91"/>
      <c r="AJ1336" s="91"/>
      <c r="AK1336" s="91"/>
      <c r="AL1336" s="91"/>
      <c r="AM1336" s="91"/>
      <c r="AN1336" s="91"/>
      <c r="AO1336" s="91"/>
      <c r="AP1336" s="91"/>
      <c r="AQ1336" s="91"/>
      <c r="AR1336" s="91"/>
      <c r="AS1336" s="91"/>
      <c r="AT1336" s="91"/>
      <c r="AU1336" s="91"/>
      <c r="AV1336" s="91"/>
      <c r="AW1336" s="91"/>
      <c r="AX1336" s="91"/>
      <c r="AY1336" s="91"/>
      <c r="AZ1336" s="91"/>
      <c r="BA1336" s="91"/>
      <c r="BB1336" s="91"/>
      <c r="BC1336" s="91"/>
      <c r="BD1336" s="91"/>
      <c r="BE1336" s="91"/>
      <c r="BF1336" s="91"/>
      <c r="BG1336" s="91"/>
      <c r="BH1336" s="91"/>
      <c r="BI1336" s="91"/>
      <c r="BJ1336" s="91"/>
      <c r="BK1336" s="91"/>
      <c r="BL1336" s="91"/>
      <c r="BM1336" s="91"/>
    </row>
    <row r="1337" spans="13:65" x14ac:dyDescent="0.25">
      <c r="M1337" s="91"/>
      <c r="N1337" s="91"/>
      <c r="O1337" s="91"/>
      <c r="P1337" s="91"/>
      <c r="R1337" s="91"/>
      <c r="S1337" s="91"/>
      <c r="T1337" s="91"/>
      <c r="U1337" s="91"/>
      <c r="W1337" s="91"/>
      <c r="X1337" s="91"/>
      <c r="Y1337" s="91"/>
      <c r="Z1337" s="91"/>
      <c r="AA1337" s="91"/>
      <c r="AB1337" s="91"/>
      <c r="AC1337" s="91"/>
      <c r="AD1337" s="91"/>
      <c r="AE1337" s="91"/>
      <c r="AF1337" s="91"/>
      <c r="AG1337" s="91"/>
      <c r="AH1337" s="91"/>
      <c r="AI1337" s="91"/>
      <c r="AJ1337" s="91"/>
      <c r="AK1337" s="91"/>
      <c r="AL1337" s="91"/>
      <c r="AM1337" s="91"/>
      <c r="AN1337" s="91"/>
      <c r="AO1337" s="91"/>
      <c r="AP1337" s="91"/>
      <c r="AQ1337" s="91"/>
      <c r="AR1337" s="91"/>
      <c r="AS1337" s="91"/>
      <c r="AT1337" s="91"/>
      <c r="AU1337" s="91"/>
      <c r="AV1337" s="91"/>
      <c r="AW1337" s="91"/>
      <c r="AX1337" s="91"/>
      <c r="AY1337" s="91"/>
      <c r="AZ1337" s="91"/>
      <c r="BA1337" s="91"/>
      <c r="BB1337" s="91"/>
      <c r="BC1337" s="91"/>
      <c r="BD1337" s="91"/>
      <c r="BE1337" s="91"/>
      <c r="BF1337" s="91"/>
      <c r="BG1337" s="91"/>
      <c r="BH1337" s="91"/>
      <c r="BI1337" s="91"/>
      <c r="BJ1337" s="91"/>
      <c r="BK1337" s="91"/>
      <c r="BL1337" s="91"/>
      <c r="BM1337" s="91"/>
    </row>
    <row r="1338" spans="13:65" x14ac:dyDescent="0.25">
      <c r="M1338" s="91"/>
      <c r="N1338" s="91"/>
      <c r="O1338" s="91"/>
      <c r="P1338" s="91"/>
      <c r="R1338" s="91"/>
      <c r="S1338" s="91"/>
      <c r="T1338" s="91"/>
      <c r="U1338" s="91"/>
      <c r="W1338" s="91"/>
      <c r="X1338" s="91"/>
      <c r="Y1338" s="91"/>
      <c r="Z1338" s="91"/>
      <c r="AA1338" s="91"/>
      <c r="AB1338" s="91"/>
      <c r="AC1338" s="91"/>
      <c r="AD1338" s="91"/>
      <c r="AE1338" s="91"/>
      <c r="AF1338" s="91"/>
      <c r="AG1338" s="91"/>
      <c r="AH1338" s="91"/>
      <c r="AI1338" s="91"/>
      <c r="AJ1338" s="91"/>
      <c r="AK1338" s="91"/>
      <c r="AL1338" s="91"/>
      <c r="AM1338" s="91"/>
      <c r="AN1338" s="91"/>
      <c r="AO1338" s="91"/>
      <c r="AP1338" s="91"/>
      <c r="AQ1338" s="91"/>
      <c r="AR1338" s="91"/>
      <c r="AS1338" s="91"/>
      <c r="AT1338" s="91"/>
      <c r="AU1338" s="91"/>
      <c r="AV1338" s="91"/>
      <c r="AW1338" s="91"/>
      <c r="AX1338" s="91"/>
      <c r="AY1338" s="91"/>
      <c r="AZ1338" s="91"/>
      <c r="BA1338" s="91"/>
      <c r="BB1338" s="91"/>
      <c r="BC1338" s="91"/>
      <c r="BD1338" s="91"/>
      <c r="BE1338" s="91"/>
      <c r="BF1338" s="91"/>
      <c r="BG1338" s="91"/>
      <c r="BH1338" s="91"/>
      <c r="BI1338" s="91"/>
      <c r="BJ1338" s="91"/>
      <c r="BK1338" s="91"/>
      <c r="BL1338" s="91"/>
      <c r="BM1338" s="91"/>
    </row>
    <row r="1339" spans="13:65" x14ac:dyDescent="0.25">
      <c r="M1339" s="91"/>
      <c r="N1339" s="91"/>
      <c r="O1339" s="91"/>
      <c r="P1339" s="91"/>
      <c r="R1339" s="91"/>
      <c r="S1339" s="91"/>
      <c r="T1339" s="91"/>
      <c r="U1339" s="91"/>
      <c r="W1339" s="91"/>
      <c r="X1339" s="91"/>
      <c r="Y1339" s="91"/>
      <c r="Z1339" s="91"/>
      <c r="AA1339" s="91"/>
      <c r="AB1339" s="91"/>
      <c r="AC1339" s="91"/>
      <c r="AD1339" s="91"/>
      <c r="AE1339" s="91"/>
      <c r="AF1339" s="91"/>
      <c r="AG1339" s="91"/>
      <c r="AH1339" s="91"/>
      <c r="AI1339" s="91"/>
      <c r="AJ1339" s="91"/>
      <c r="AK1339" s="91"/>
      <c r="AL1339" s="91"/>
      <c r="AM1339" s="91"/>
      <c r="AN1339" s="91"/>
      <c r="AO1339" s="91"/>
      <c r="AP1339" s="91"/>
      <c r="AQ1339" s="91"/>
      <c r="AR1339" s="91"/>
      <c r="AS1339" s="91"/>
      <c r="AT1339" s="91"/>
      <c r="AU1339" s="91"/>
      <c r="AV1339" s="91"/>
      <c r="AW1339" s="91"/>
      <c r="AX1339" s="91"/>
      <c r="AY1339" s="91"/>
      <c r="AZ1339" s="91"/>
      <c r="BA1339" s="91"/>
      <c r="BB1339" s="91"/>
      <c r="BC1339" s="91"/>
      <c r="BD1339" s="91"/>
      <c r="BE1339" s="91"/>
      <c r="BF1339" s="91"/>
      <c r="BG1339" s="91"/>
      <c r="BH1339" s="91"/>
      <c r="BI1339" s="91"/>
      <c r="BJ1339" s="91"/>
      <c r="BK1339" s="91"/>
      <c r="BL1339" s="91"/>
      <c r="BM1339" s="91"/>
    </row>
    <row r="1340" spans="13:65" x14ac:dyDescent="0.25">
      <c r="M1340" s="91"/>
      <c r="N1340" s="91"/>
      <c r="O1340" s="91"/>
      <c r="P1340" s="91"/>
      <c r="R1340" s="91"/>
      <c r="S1340" s="91"/>
      <c r="T1340" s="91"/>
      <c r="U1340" s="91"/>
      <c r="W1340" s="91"/>
      <c r="X1340" s="91"/>
      <c r="Y1340" s="91"/>
      <c r="Z1340" s="91"/>
      <c r="AA1340" s="91"/>
      <c r="AB1340" s="91"/>
      <c r="AC1340" s="91"/>
      <c r="AD1340" s="91"/>
      <c r="AE1340" s="91"/>
      <c r="AF1340" s="91"/>
      <c r="AG1340" s="91"/>
      <c r="AH1340" s="91"/>
      <c r="AI1340" s="91"/>
      <c r="AJ1340" s="91"/>
      <c r="AK1340" s="91"/>
      <c r="AL1340" s="91"/>
      <c r="AM1340" s="91"/>
      <c r="AN1340" s="91"/>
      <c r="AO1340" s="91"/>
      <c r="AP1340" s="91"/>
      <c r="AQ1340" s="91"/>
      <c r="AR1340" s="91"/>
      <c r="AS1340" s="91"/>
      <c r="AT1340" s="91"/>
      <c r="AU1340" s="91"/>
      <c r="AV1340" s="91"/>
      <c r="AW1340" s="91"/>
      <c r="AX1340" s="91"/>
      <c r="AY1340" s="91"/>
      <c r="AZ1340" s="91"/>
      <c r="BA1340" s="91"/>
      <c r="BB1340" s="91"/>
      <c r="BC1340" s="91"/>
      <c r="BD1340" s="91"/>
      <c r="BE1340" s="91"/>
      <c r="BF1340" s="91"/>
      <c r="BG1340" s="91"/>
      <c r="BH1340" s="91"/>
      <c r="BI1340" s="91"/>
      <c r="BJ1340" s="91"/>
      <c r="BK1340" s="91"/>
      <c r="BL1340" s="91"/>
      <c r="BM1340" s="91"/>
    </row>
    <row r="1341" spans="13:65" x14ac:dyDescent="0.25">
      <c r="M1341" s="91"/>
      <c r="N1341" s="91"/>
      <c r="O1341" s="91"/>
      <c r="P1341" s="91"/>
      <c r="R1341" s="91"/>
      <c r="S1341" s="91"/>
      <c r="T1341" s="91"/>
      <c r="U1341" s="91"/>
      <c r="W1341" s="91"/>
      <c r="X1341" s="91"/>
      <c r="Y1341" s="91"/>
      <c r="Z1341" s="91"/>
      <c r="AA1341" s="91"/>
      <c r="AB1341" s="91"/>
      <c r="AC1341" s="91"/>
      <c r="AD1341" s="91"/>
      <c r="AE1341" s="91"/>
      <c r="AF1341" s="91"/>
      <c r="AG1341" s="91"/>
      <c r="AH1341" s="91"/>
      <c r="AI1341" s="91"/>
      <c r="AJ1341" s="91"/>
      <c r="AK1341" s="91"/>
      <c r="AL1341" s="91"/>
      <c r="AM1341" s="91"/>
      <c r="AN1341" s="91"/>
      <c r="AO1341" s="91"/>
      <c r="AP1341" s="91"/>
      <c r="AQ1341" s="91"/>
      <c r="AR1341" s="91"/>
      <c r="AS1341" s="91"/>
      <c r="AT1341" s="91"/>
      <c r="AU1341" s="91"/>
      <c r="AV1341" s="91"/>
      <c r="AW1341" s="91"/>
      <c r="AX1341" s="91"/>
      <c r="AY1341" s="91"/>
      <c r="AZ1341" s="91"/>
      <c r="BA1341" s="91"/>
      <c r="BB1341" s="91"/>
      <c r="BC1341" s="91"/>
      <c r="BD1341" s="91"/>
      <c r="BE1341" s="91"/>
      <c r="BF1341" s="91"/>
      <c r="BG1341" s="91"/>
      <c r="BH1341" s="91"/>
      <c r="BI1341" s="91"/>
      <c r="BJ1341" s="91"/>
      <c r="BK1341" s="91"/>
      <c r="BL1341" s="91"/>
      <c r="BM1341" s="91"/>
    </row>
    <row r="1342" spans="13:65" x14ac:dyDescent="0.25">
      <c r="M1342" s="91"/>
      <c r="N1342" s="91"/>
      <c r="O1342" s="91"/>
      <c r="P1342" s="91"/>
      <c r="R1342" s="91"/>
      <c r="S1342" s="91"/>
      <c r="T1342" s="91"/>
      <c r="U1342" s="91"/>
      <c r="W1342" s="91"/>
      <c r="X1342" s="91"/>
      <c r="Y1342" s="91"/>
      <c r="Z1342" s="91"/>
      <c r="AA1342" s="91"/>
      <c r="AB1342" s="91"/>
      <c r="AC1342" s="91"/>
      <c r="AD1342" s="91"/>
      <c r="AE1342" s="91"/>
      <c r="AF1342" s="91"/>
      <c r="AG1342" s="91"/>
      <c r="AH1342" s="91"/>
      <c r="AI1342" s="91"/>
      <c r="AJ1342" s="91"/>
      <c r="AK1342" s="91"/>
      <c r="AL1342" s="91"/>
      <c r="AM1342" s="91"/>
      <c r="AN1342" s="91"/>
      <c r="AO1342" s="91"/>
      <c r="AP1342" s="91"/>
      <c r="AQ1342" s="91"/>
      <c r="AR1342" s="91"/>
      <c r="AS1342" s="91"/>
      <c r="AT1342" s="91"/>
      <c r="AU1342" s="91"/>
      <c r="AV1342" s="91"/>
      <c r="AW1342" s="91"/>
      <c r="AX1342" s="91"/>
      <c r="AY1342" s="91"/>
      <c r="AZ1342" s="91"/>
      <c r="BA1342" s="91"/>
      <c r="BB1342" s="91"/>
      <c r="BC1342" s="91"/>
      <c r="BD1342" s="91"/>
      <c r="BE1342" s="91"/>
      <c r="BF1342" s="91"/>
      <c r="BG1342" s="91"/>
      <c r="BH1342" s="91"/>
      <c r="BI1342" s="91"/>
      <c r="BJ1342" s="91"/>
      <c r="BK1342" s="91"/>
      <c r="BL1342" s="91"/>
      <c r="BM1342" s="91"/>
    </row>
    <row r="1343" spans="13:65" x14ac:dyDescent="0.25">
      <c r="M1343" s="91"/>
      <c r="N1343" s="91"/>
      <c r="O1343" s="91"/>
      <c r="P1343" s="91"/>
      <c r="R1343" s="91"/>
      <c r="S1343" s="91"/>
      <c r="T1343" s="91"/>
      <c r="U1343" s="91"/>
      <c r="W1343" s="91"/>
      <c r="X1343" s="91"/>
      <c r="Y1343" s="91"/>
      <c r="Z1343" s="91"/>
      <c r="AA1343" s="91"/>
      <c r="AB1343" s="91"/>
      <c r="AC1343" s="91"/>
      <c r="AD1343" s="91"/>
      <c r="AE1343" s="91"/>
      <c r="AF1343" s="91"/>
      <c r="AG1343" s="91"/>
      <c r="AH1343" s="91"/>
      <c r="AI1343" s="91"/>
      <c r="AJ1343" s="91"/>
      <c r="AK1343" s="91"/>
      <c r="AL1343" s="91"/>
      <c r="AM1343" s="91"/>
      <c r="AN1343" s="91"/>
      <c r="AO1343" s="91"/>
      <c r="AP1343" s="91"/>
      <c r="AQ1343" s="91"/>
      <c r="AR1343" s="91"/>
      <c r="AS1343" s="91"/>
      <c r="AT1343" s="91"/>
      <c r="AU1343" s="91"/>
      <c r="AV1343" s="91"/>
      <c r="AW1343" s="91"/>
      <c r="AX1343" s="91"/>
      <c r="AY1343" s="91"/>
      <c r="AZ1343" s="91"/>
      <c r="BA1343" s="91"/>
      <c r="BB1343" s="91"/>
      <c r="BC1343" s="91"/>
      <c r="BD1343" s="91"/>
      <c r="BE1343" s="91"/>
      <c r="BF1343" s="91"/>
      <c r="BG1343" s="91"/>
      <c r="BH1343" s="91"/>
      <c r="BI1343" s="91"/>
      <c r="BJ1343" s="91"/>
      <c r="BK1343" s="91"/>
      <c r="BL1343" s="91"/>
      <c r="BM1343" s="91"/>
    </row>
    <row r="1344" spans="13:65" x14ac:dyDescent="0.25">
      <c r="M1344" s="91"/>
      <c r="N1344" s="91"/>
      <c r="O1344" s="91"/>
      <c r="P1344" s="91"/>
      <c r="R1344" s="91"/>
      <c r="S1344" s="91"/>
      <c r="T1344" s="91"/>
      <c r="U1344" s="91"/>
      <c r="W1344" s="91"/>
      <c r="X1344" s="91"/>
      <c r="Y1344" s="91"/>
      <c r="Z1344" s="91"/>
      <c r="AA1344" s="91"/>
      <c r="AB1344" s="91"/>
      <c r="AC1344" s="91"/>
      <c r="AD1344" s="91"/>
      <c r="AE1344" s="91"/>
      <c r="AF1344" s="91"/>
      <c r="AG1344" s="91"/>
      <c r="AH1344" s="91"/>
      <c r="AI1344" s="91"/>
      <c r="AJ1344" s="91"/>
      <c r="AK1344" s="91"/>
      <c r="AL1344" s="91"/>
      <c r="AM1344" s="91"/>
      <c r="AN1344" s="91"/>
      <c r="AO1344" s="91"/>
      <c r="AP1344" s="91"/>
      <c r="AQ1344" s="91"/>
      <c r="AR1344" s="91"/>
      <c r="AS1344" s="91"/>
      <c r="AT1344" s="91"/>
      <c r="AU1344" s="91"/>
      <c r="AV1344" s="91"/>
      <c r="AW1344" s="91"/>
      <c r="AX1344" s="91"/>
      <c r="AY1344" s="91"/>
      <c r="AZ1344" s="91"/>
      <c r="BA1344" s="91"/>
      <c r="BB1344" s="91"/>
      <c r="BC1344" s="91"/>
      <c r="BD1344" s="91"/>
      <c r="BE1344" s="91"/>
      <c r="BF1344" s="91"/>
      <c r="BG1344" s="91"/>
      <c r="BH1344" s="91"/>
      <c r="BI1344" s="91"/>
      <c r="BJ1344" s="91"/>
      <c r="BK1344" s="91"/>
      <c r="BL1344" s="91"/>
      <c r="BM1344" s="91"/>
    </row>
    <row r="1345" spans="13:65" x14ac:dyDescent="0.25">
      <c r="M1345" s="91"/>
      <c r="N1345" s="91"/>
      <c r="O1345" s="91"/>
      <c r="P1345" s="91"/>
      <c r="R1345" s="91"/>
      <c r="S1345" s="91"/>
      <c r="T1345" s="91"/>
      <c r="U1345" s="91"/>
      <c r="W1345" s="91"/>
      <c r="X1345" s="91"/>
      <c r="Y1345" s="91"/>
      <c r="Z1345" s="91"/>
      <c r="AA1345" s="91"/>
      <c r="AB1345" s="91"/>
      <c r="AC1345" s="91"/>
      <c r="AD1345" s="91"/>
      <c r="AE1345" s="91"/>
      <c r="AF1345" s="91"/>
      <c r="AG1345" s="91"/>
      <c r="AH1345" s="91"/>
      <c r="AI1345" s="91"/>
      <c r="AJ1345" s="91"/>
      <c r="AK1345" s="91"/>
      <c r="AL1345" s="91"/>
      <c r="AM1345" s="91"/>
      <c r="AN1345" s="91"/>
      <c r="AO1345" s="91"/>
      <c r="AP1345" s="91"/>
      <c r="AQ1345" s="91"/>
      <c r="AR1345" s="91"/>
      <c r="AS1345" s="91"/>
      <c r="AT1345" s="91"/>
      <c r="AU1345" s="91"/>
      <c r="AV1345" s="91"/>
      <c r="AW1345" s="91"/>
      <c r="AX1345" s="91"/>
      <c r="AY1345" s="91"/>
      <c r="AZ1345" s="91"/>
      <c r="BA1345" s="91"/>
      <c r="BB1345" s="91"/>
      <c r="BC1345" s="91"/>
      <c r="BD1345" s="91"/>
      <c r="BE1345" s="91"/>
      <c r="BF1345" s="91"/>
      <c r="BG1345" s="91"/>
      <c r="BH1345" s="91"/>
      <c r="BI1345" s="91"/>
      <c r="BJ1345" s="91"/>
      <c r="BK1345" s="91"/>
      <c r="BL1345" s="91"/>
      <c r="BM1345" s="91"/>
    </row>
    <row r="1346" spans="13:65" x14ac:dyDescent="0.25">
      <c r="M1346" s="91"/>
      <c r="N1346" s="91"/>
      <c r="O1346" s="91"/>
      <c r="P1346" s="91"/>
      <c r="R1346" s="91"/>
      <c r="S1346" s="91"/>
      <c r="T1346" s="91"/>
      <c r="U1346" s="91"/>
      <c r="W1346" s="91"/>
      <c r="X1346" s="91"/>
      <c r="Y1346" s="91"/>
      <c r="Z1346" s="91"/>
      <c r="AA1346" s="91"/>
      <c r="AB1346" s="91"/>
      <c r="AC1346" s="91"/>
      <c r="AD1346" s="91"/>
      <c r="AE1346" s="91"/>
      <c r="AF1346" s="91"/>
      <c r="AG1346" s="91"/>
      <c r="AH1346" s="91"/>
      <c r="AI1346" s="91"/>
      <c r="AJ1346" s="91"/>
      <c r="AK1346" s="91"/>
      <c r="AL1346" s="91"/>
      <c r="AM1346" s="91"/>
      <c r="AN1346" s="91"/>
      <c r="AO1346" s="91"/>
      <c r="AP1346" s="91"/>
      <c r="AQ1346" s="91"/>
      <c r="AR1346" s="91"/>
      <c r="AS1346" s="91"/>
      <c r="AT1346" s="91"/>
      <c r="AU1346" s="91"/>
      <c r="AV1346" s="91"/>
      <c r="AW1346" s="91"/>
      <c r="AX1346" s="91"/>
      <c r="AY1346" s="91"/>
      <c r="AZ1346" s="91"/>
      <c r="BA1346" s="91"/>
      <c r="BB1346" s="91"/>
      <c r="BC1346" s="91"/>
      <c r="BD1346" s="91"/>
      <c r="BE1346" s="91"/>
      <c r="BF1346" s="91"/>
      <c r="BG1346" s="91"/>
      <c r="BH1346" s="91"/>
      <c r="BI1346" s="91"/>
      <c r="BJ1346" s="91"/>
      <c r="BK1346" s="91"/>
      <c r="BL1346" s="91"/>
      <c r="BM1346" s="91"/>
    </row>
    <row r="1347" spans="13:65" x14ac:dyDescent="0.25">
      <c r="M1347" s="91"/>
      <c r="N1347" s="91"/>
      <c r="O1347" s="91"/>
      <c r="P1347" s="91"/>
      <c r="R1347" s="91"/>
      <c r="S1347" s="91"/>
      <c r="T1347" s="91"/>
      <c r="U1347" s="91"/>
      <c r="W1347" s="91"/>
      <c r="X1347" s="91"/>
      <c r="Y1347" s="91"/>
      <c r="Z1347" s="91"/>
      <c r="AA1347" s="91"/>
      <c r="AB1347" s="91"/>
      <c r="AC1347" s="91"/>
      <c r="AD1347" s="91"/>
      <c r="AE1347" s="91"/>
      <c r="AF1347" s="91"/>
      <c r="AG1347" s="91"/>
      <c r="AH1347" s="91"/>
      <c r="AI1347" s="91"/>
      <c r="AJ1347" s="91"/>
      <c r="AK1347" s="91"/>
      <c r="AL1347" s="91"/>
      <c r="AM1347" s="91"/>
      <c r="AN1347" s="91"/>
      <c r="AO1347" s="91"/>
      <c r="AP1347" s="91"/>
      <c r="AQ1347" s="91"/>
      <c r="AR1347" s="91"/>
      <c r="AS1347" s="91"/>
      <c r="AT1347" s="91"/>
      <c r="AU1347" s="91"/>
      <c r="AV1347" s="91"/>
      <c r="AW1347" s="91"/>
      <c r="AX1347" s="91"/>
      <c r="AY1347" s="91"/>
      <c r="AZ1347" s="91"/>
      <c r="BA1347" s="91"/>
      <c r="BB1347" s="91"/>
      <c r="BC1347" s="91"/>
      <c r="BD1347" s="91"/>
      <c r="BE1347" s="91"/>
      <c r="BF1347" s="91"/>
      <c r="BG1347" s="91"/>
      <c r="BH1347" s="91"/>
      <c r="BI1347" s="91"/>
      <c r="BJ1347" s="91"/>
      <c r="BK1347" s="91"/>
      <c r="BL1347" s="91"/>
      <c r="BM1347" s="91"/>
    </row>
    <row r="1348" spans="13:65" x14ac:dyDescent="0.25">
      <c r="M1348" s="91"/>
      <c r="N1348" s="91"/>
      <c r="O1348" s="91"/>
      <c r="P1348" s="91"/>
      <c r="R1348" s="91"/>
      <c r="S1348" s="91"/>
      <c r="T1348" s="91"/>
      <c r="U1348" s="91"/>
      <c r="W1348" s="91"/>
      <c r="X1348" s="91"/>
      <c r="Y1348" s="91"/>
      <c r="Z1348" s="91"/>
      <c r="AA1348" s="91"/>
      <c r="AB1348" s="91"/>
      <c r="AC1348" s="91"/>
      <c r="AD1348" s="91"/>
      <c r="AE1348" s="91"/>
      <c r="AF1348" s="91"/>
      <c r="AG1348" s="91"/>
      <c r="AH1348" s="91"/>
      <c r="AI1348" s="91"/>
      <c r="AJ1348" s="91"/>
      <c r="AK1348" s="91"/>
      <c r="AL1348" s="91"/>
      <c r="AM1348" s="91"/>
      <c r="AN1348" s="91"/>
      <c r="AO1348" s="91"/>
      <c r="AP1348" s="91"/>
      <c r="AQ1348" s="91"/>
      <c r="AR1348" s="91"/>
      <c r="AS1348" s="91"/>
      <c r="AT1348" s="91"/>
      <c r="AU1348" s="91"/>
      <c r="AV1348" s="91"/>
      <c r="AW1348" s="91"/>
      <c r="AX1348" s="91"/>
      <c r="AY1348" s="91"/>
      <c r="AZ1348" s="91"/>
      <c r="BA1348" s="91"/>
      <c r="BB1348" s="91"/>
      <c r="BC1348" s="91"/>
      <c r="BD1348" s="91"/>
      <c r="BE1348" s="91"/>
      <c r="BF1348" s="91"/>
      <c r="BG1348" s="91"/>
      <c r="BH1348" s="91"/>
      <c r="BI1348" s="91"/>
      <c r="BJ1348" s="91"/>
      <c r="BK1348" s="91"/>
      <c r="BL1348" s="91"/>
      <c r="BM1348" s="91"/>
    </row>
    <row r="1349" spans="13:65" x14ac:dyDescent="0.25">
      <c r="M1349" s="91"/>
      <c r="N1349" s="91"/>
      <c r="O1349" s="91"/>
      <c r="P1349" s="91"/>
      <c r="R1349" s="91"/>
      <c r="S1349" s="91"/>
      <c r="T1349" s="91"/>
      <c r="U1349" s="91"/>
      <c r="W1349" s="91"/>
      <c r="X1349" s="91"/>
      <c r="Y1349" s="91"/>
      <c r="Z1349" s="91"/>
      <c r="AA1349" s="91"/>
      <c r="AB1349" s="91"/>
      <c r="AC1349" s="91"/>
      <c r="AD1349" s="91"/>
      <c r="AE1349" s="91"/>
      <c r="AF1349" s="91"/>
      <c r="AG1349" s="91"/>
      <c r="AH1349" s="91"/>
      <c r="AI1349" s="91"/>
      <c r="AJ1349" s="91"/>
      <c r="AK1349" s="91"/>
      <c r="AL1349" s="91"/>
      <c r="AM1349" s="91"/>
      <c r="AN1349" s="91"/>
      <c r="AO1349" s="91"/>
      <c r="AP1349" s="91"/>
      <c r="AQ1349" s="91"/>
      <c r="AR1349" s="91"/>
      <c r="AS1349" s="91"/>
      <c r="AT1349" s="91"/>
      <c r="AU1349" s="91"/>
      <c r="AV1349" s="91"/>
      <c r="AW1349" s="91"/>
      <c r="AX1349" s="91"/>
      <c r="AY1349" s="91"/>
      <c r="AZ1349" s="91"/>
      <c r="BA1349" s="91"/>
      <c r="BB1349" s="91"/>
      <c r="BC1349" s="91"/>
      <c r="BD1349" s="91"/>
      <c r="BE1349" s="91"/>
      <c r="BF1349" s="91"/>
      <c r="BG1349" s="91"/>
      <c r="BH1349" s="91"/>
      <c r="BI1349" s="91"/>
      <c r="BJ1349" s="91"/>
      <c r="BK1349" s="91"/>
      <c r="BL1349" s="91"/>
      <c r="BM1349" s="91"/>
    </row>
    <row r="1350" spans="13:65" x14ac:dyDescent="0.25">
      <c r="M1350" s="91"/>
      <c r="N1350" s="91"/>
      <c r="O1350" s="91"/>
      <c r="P1350" s="91"/>
      <c r="R1350" s="91"/>
      <c r="S1350" s="91"/>
      <c r="T1350" s="91"/>
      <c r="U1350" s="91"/>
      <c r="W1350" s="91"/>
      <c r="X1350" s="91"/>
      <c r="Y1350" s="91"/>
      <c r="Z1350" s="91"/>
      <c r="AA1350" s="91"/>
      <c r="AB1350" s="91"/>
      <c r="AC1350" s="91"/>
      <c r="AD1350" s="91"/>
      <c r="AE1350" s="91"/>
      <c r="AF1350" s="91"/>
      <c r="AG1350" s="91"/>
      <c r="AH1350" s="91"/>
      <c r="AI1350" s="91"/>
      <c r="AJ1350" s="91"/>
      <c r="AK1350" s="91"/>
      <c r="AL1350" s="91"/>
      <c r="AM1350" s="91"/>
      <c r="AN1350" s="91"/>
      <c r="AO1350" s="91"/>
      <c r="AP1350" s="91"/>
      <c r="AQ1350" s="91"/>
      <c r="AR1350" s="91"/>
      <c r="AS1350" s="91"/>
      <c r="AT1350" s="91"/>
      <c r="AU1350" s="91"/>
      <c r="AV1350" s="91"/>
      <c r="AW1350" s="91"/>
      <c r="AX1350" s="91"/>
      <c r="AY1350" s="91"/>
      <c r="AZ1350" s="91"/>
      <c r="BA1350" s="91"/>
      <c r="BB1350" s="91"/>
      <c r="BC1350" s="91"/>
      <c r="BD1350" s="91"/>
      <c r="BE1350" s="91"/>
      <c r="BF1350" s="91"/>
      <c r="BG1350" s="91"/>
      <c r="BH1350" s="91"/>
      <c r="BI1350" s="91"/>
      <c r="BJ1350" s="91"/>
      <c r="BK1350" s="91"/>
      <c r="BL1350" s="91"/>
      <c r="BM1350" s="91"/>
    </row>
    <row r="1351" spans="13:65" x14ac:dyDescent="0.25">
      <c r="M1351" s="91"/>
      <c r="N1351" s="91"/>
      <c r="O1351" s="91"/>
      <c r="P1351" s="91"/>
      <c r="R1351" s="91"/>
      <c r="S1351" s="91"/>
      <c r="T1351" s="91"/>
      <c r="U1351" s="91"/>
      <c r="W1351" s="91"/>
      <c r="X1351" s="91"/>
      <c r="Y1351" s="91"/>
      <c r="Z1351" s="91"/>
      <c r="AA1351" s="91"/>
      <c r="AB1351" s="91"/>
      <c r="AC1351" s="91"/>
      <c r="AD1351" s="91"/>
      <c r="AE1351" s="91"/>
      <c r="AF1351" s="91"/>
      <c r="AG1351" s="91"/>
      <c r="AH1351" s="91"/>
      <c r="AI1351" s="91"/>
      <c r="AJ1351" s="91"/>
      <c r="AK1351" s="91"/>
      <c r="AL1351" s="91"/>
      <c r="AM1351" s="91"/>
      <c r="AN1351" s="91"/>
      <c r="AO1351" s="91"/>
      <c r="AP1351" s="91"/>
      <c r="AQ1351" s="91"/>
      <c r="AR1351" s="91"/>
      <c r="AS1351" s="91"/>
      <c r="AT1351" s="91"/>
      <c r="AU1351" s="91"/>
      <c r="AV1351" s="91"/>
      <c r="AW1351" s="91"/>
      <c r="AX1351" s="91"/>
      <c r="AY1351" s="91"/>
      <c r="AZ1351" s="91"/>
      <c r="BA1351" s="91"/>
      <c r="BB1351" s="91"/>
      <c r="BC1351" s="91"/>
      <c r="BD1351" s="91"/>
      <c r="BE1351" s="91"/>
      <c r="BF1351" s="91"/>
      <c r="BG1351" s="91"/>
      <c r="BH1351" s="91"/>
      <c r="BI1351" s="91"/>
      <c r="BJ1351" s="91"/>
      <c r="BK1351" s="91"/>
      <c r="BL1351" s="91"/>
      <c r="BM1351" s="91"/>
    </row>
    <row r="1352" spans="13:65" x14ac:dyDescent="0.25">
      <c r="M1352" s="91"/>
      <c r="N1352" s="91"/>
      <c r="O1352" s="91"/>
      <c r="P1352" s="91"/>
      <c r="R1352" s="91"/>
      <c r="S1352" s="91"/>
      <c r="T1352" s="91"/>
      <c r="U1352" s="91"/>
      <c r="W1352" s="91"/>
      <c r="X1352" s="91"/>
      <c r="Y1352" s="91"/>
      <c r="Z1352" s="91"/>
      <c r="AA1352" s="91"/>
      <c r="AB1352" s="91"/>
      <c r="AC1352" s="91"/>
      <c r="AD1352" s="91"/>
      <c r="AE1352" s="91"/>
      <c r="AF1352" s="91"/>
      <c r="AG1352" s="91"/>
      <c r="AH1352" s="91"/>
      <c r="AI1352" s="91"/>
      <c r="AJ1352" s="91"/>
      <c r="AK1352" s="91"/>
      <c r="AL1352" s="91"/>
      <c r="AM1352" s="91"/>
      <c r="AN1352" s="91"/>
      <c r="AO1352" s="91"/>
      <c r="AP1352" s="91"/>
      <c r="AQ1352" s="91"/>
      <c r="AR1352" s="91"/>
      <c r="AS1352" s="91"/>
      <c r="AT1352" s="91"/>
      <c r="AU1352" s="91"/>
      <c r="AV1352" s="91"/>
      <c r="AW1352" s="91"/>
      <c r="AX1352" s="91"/>
      <c r="AY1352" s="91"/>
      <c r="AZ1352" s="91"/>
      <c r="BA1352" s="91"/>
      <c r="BB1352" s="91"/>
      <c r="BC1352" s="91"/>
      <c r="BD1352" s="91"/>
      <c r="BE1352" s="91"/>
      <c r="BF1352" s="91"/>
      <c r="BG1352" s="91"/>
      <c r="BH1352" s="91"/>
      <c r="BI1352" s="91"/>
      <c r="BJ1352" s="91"/>
      <c r="BK1352" s="91"/>
      <c r="BL1352" s="91"/>
      <c r="BM1352" s="91"/>
    </row>
    <row r="1353" spans="13:65" x14ac:dyDescent="0.25">
      <c r="M1353" s="91"/>
      <c r="N1353" s="91"/>
      <c r="O1353" s="91"/>
      <c r="P1353" s="91"/>
      <c r="R1353" s="91"/>
      <c r="S1353" s="91"/>
      <c r="T1353" s="91"/>
      <c r="U1353" s="91"/>
      <c r="W1353" s="91"/>
      <c r="X1353" s="91"/>
      <c r="Y1353" s="91"/>
      <c r="Z1353" s="91"/>
      <c r="AA1353" s="91"/>
      <c r="AB1353" s="91"/>
      <c r="AC1353" s="91"/>
      <c r="AD1353" s="91"/>
      <c r="AE1353" s="91"/>
      <c r="AF1353" s="91"/>
      <c r="AG1353" s="91"/>
      <c r="AH1353" s="91"/>
      <c r="AI1353" s="91"/>
      <c r="AJ1353" s="91"/>
      <c r="AK1353" s="91"/>
      <c r="AL1353" s="91"/>
      <c r="AM1353" s="91"/>
      <c r="AN1353" s="91"/>
      <c r="AO1353" s="91"/>
      <c r="AP1353" s="91"/>
      <c r="AQ1353" s="91"/>
      <c r="AR1353" s="91"/>
      <c r="AS1353" s="91"/>
      <c r="AT1353" s="91"/>
      <c r="AU1353" s="91"/>
      <c r="AV1353" s="91"/>
      <c r="AW1353" s="91"/>
      <c r="AX1353" s="91"/>
      <c r="AY1353" s="91"/>
      <c r="AZ1353" s="91"/>
      <c r="BA1353" s="91"/>
      <c r="BB1353" s="91"/>
      <c r="BC1353" s="91"/>
      <c r="BD1353" s="91"/>
      <c r="BE1353" s="91"/>
      <c r="BF1353" s="91"/>
      <c r="BG1353" s="91"/>
      <c r="BH1353" s="91"/>
      <c r="BI1353" s="91"/>
      <c r="BJ1353" s="91"/>
      <c r="BK1353" s="91"/>
      <c r="BL1353" s="91"/>
      <c r="BM1353" s="91"/>
    </row>
    <row r="1354" spans="13:65" x14ac:dyDescent="0.25">
      <c r="M1354" s="91"/>
      <c r="N1354" s="91"/>
      <c r="O1354" s="91"/>
      <c r="P1354" s="91"/>
      <c r="R1354" s="91"/>
      <c r="S1354" s="91"/>
      <c r="T1354" s="91"/>
      <c r="U1354" s="91"/>
      <c r="W1354" s="91"/>
      <c r="X1354" s="91"/>
      <c r="Y1354" s="91"/>
      <c r="Z1354" s="91"/>
      <c r="AA1354" s="91"/>
      <c r="AB1354" s="91"/>
      <c r="AC1354" s="91"/>
      <c r="AD1354" s="91"/>
      <c r="AE1354" s="91"/>
      <c r="AF1354" s="91"/>
      <c r="AG1354" s="91"/>
      <c r="AH1354" s="91"/>
      <c r="AI1354" s="91"/>
      <c r="AJ1354" s="91"/>
      <c r="AK1354" s="91"/>
      <c r="AL1354" s="91"/>
      <c r="AM1354" s="91"/>
      <c r="AN1354" s="91"/>
      <c r="AO1354" s="91"/>
      <c r="AP1354" s="91"/>
      <c r="AQ1354" s="91"/>
      <c r="AR1354" s="91"/>
      <c r="AS1354" s="91"/>
      <c r="AT1354" s="91"/>
      <c r="AU1354" s="91"/>
      <c r="AV1354" s="91"/>
      <c r="AW1354" s="91"/>
      <c r="AX1354" s="91"/>
      <c r="AY1354" s="91"/>
      <c r="AZ1354" s="91"/>
      <c r="BA1354" s="91"/>
      <c r="BB1354" s="91"/>
      <c r="BC1354" s="91"/>
      <c r="BD1354" s="91"/>
      <c r="BE1354" s="91"/>
      <c r="BF1354" s="91"/>
      <c r="BG1354" s="91"/>
      <c r="BH1354" s="91"/>
      <c r="BI1354" s="91"/>
      <c r="BJ1354" s="91"/>
      <c r="BK1354" s="91"/>
      <c r="BL1354" s="91"/>
      <c r="BM1354" s="91"/>
    </row>
    <row r="1355" spans="13:65" x14ac:dyDescent="0.25">
      <c r="M1355" s="91"/>
      <c r="N1355" s="91"/>
      <c r="O1355" s="91"/>
      <c r="P1355" s="91"/>
      <c r="R1355" s="91"/>
      <c r="S1355" s="91"/>
      <c r="T1355" s="91"/>
      <c r="U1355" s="91"/>
      <c r="W1355" s="91"/>
      <c r="X1355" s="91"/>
      <c r="Y1355" s="91"/>
      <c r="Z1355" s="91"/>
      <c r="AA1355" s="91"/>
      <c r="AB1355" s="91"/>
      <c r="AC1355" s="91"/>
      <c r="AD1355" s="91"/>
      <c r="AE1355" s="91"/>
      <c r="AF1355" s="91"/>
      <c r="AG1355" s="91"/>
      <c r="AH1355" s="91"/>
      <c r="AI1355" s="91"/>
      <c r="AJ1355" s="91"/>
      <c r="AK1355" s="91"/>
      <c r="AL1355" s="91"/>
      <c r="AM1355" s="91"/>
      <c r="AN1355" s="91"/>
      <c r="AO1355" s="91"/>
      <c r="AP1355" s="91"/>
      <c r="AQ1355" s="91"/>
      <c r="AR1355" s="91"/>
      <c r="AS1355" s="91"/>
      <c r="AT1355" s="91"/>
      <c r="AU1355" s="91"/>
      <c r="AV1355" s="91"/>
      <c r="AW1355" s="91"/>
      <c r="AX1355" s="91"/>
      <c r="AY1355" s="91"/>
      <c r="AZ1355" s="91"/>
      <c r="BA1355" s="91"/>
      <c r="BB1355" s="91"/>
      <c r="BC1355" s="91"/>
      <c r="BD1355" s="91"/>
      <c r="BE1355" s="91"/>
      <c r="BF1355" s="91"/>
      <c r="BG1355" s="91"/>
      <c r="BH1355" s="91"/>
      <c r="BI1355" s="91"/>
      <c r="BJ1355" s="91"/>
      <c r="BK1355" s="91"/>
      <c r="BL1355" s="91"/>
      <c r="BM1355" s="91"/>
    </row>
    <row r="1356" spans="13:65" x14ac:dyDescent="0.25">
      <c r="M1356" s="91"/>
      <c r="N1356" s="91"/>
      <c r="O1356" s="91"/>
      <c r="P1356" s="91"/>
      <c r="R1356" s="91"/>
      <c r="S1356" s="91"/>
      <c r="T1356" s="91"/>
      <c r="U1356" s="91"/>
      <c r="W1356" s="91"/>
      <c r="X1356" s="91"/>
      <c r="Y1356" s="91"/>
      <c r="Z1356" s="91"/>
      <c r="AA1356" s="91"/>
      <c r="AB1356" s="91"/>
      <c r="AC1356" s="91"/>
      <c r="AD1356" s="91"/>
      <c r="AE1356" s="91"/>
      <c r="AF1356" s="91"/>
      <c r="AG1356" s="91"/>
      <c r="AH1356" s="91"/>
      <c r="AI1356" s="91"/>
      <c r="AJ1356" s="91"/>
      <c r="AK1356" s="91"/>
      <c r="AL1356" s="91"/>
      <c r="AM1356" s="91"/>
      <c r="AN1356" s="91"/>
      <c r="AO1356" s="91"/>
      <c r="AP1356" s="91"/>
      <c r="AQ1356" s="91"/>
      <c r="AR1356" s="91"/>
      <c r="AS1356" s="91"/>
      <c r="AT1356" s="91"/>
      <c r="AU1356" s="91"/>
      <c r="AV1356" s="91"/>
      <c r="AW1356" s="91"/>
      <c r="AX1356" s="91"/>
      <c r="AY1356" s="91"/>
      <c r="AZ1356" s="91"/>
      <c r="BA1356" s="91"/>
      <c r="BB1356" s="91"/>
      <c r="BC1356" s="91"/>
      <c r="BD1356" s="91"/>
      <c r="BE1356" s="91"/>
      <c r="BF1356" s="91"/>
      <c r="BG1356" s="91"/>
      <c r="BH1356" s="91"/>
      <c r="BI1356" s="91"/>
      <c r="BJ1356" s="91"/>
      <c r="BK1356" s="91"/>
      <c r="BL1356" s="91"/>
      <c r="BM1356" s="91"/>
    </row>
    <row r="1357" spans="13:65" x14ac:dyDescent="0.25">
      <c r="M1357" s="91"/>
      <c r="N1357" s="91"/>
      <c r="O1357" s="91"/>
      <c r="P1357" s="91"/>
      <c r="R1357" s="91"/>
      <c r="S1357" s="91"/>
      <c r="T1357" s="91"/>
      <c r="U1357" s="91"/>
      <c r="W1357" s="91"/>
      <c r="X1357" s="91"/>
      <c r="Y1357" s="91"/>
      <c r="Z1357" s="91"/>
      <c r="AA1357" s="91"/>
      <c r="AB1357" s="91"/>
      <c r="AC1357" s="91"/>
      <c r="AD1357" s="91"/>
      <c r="AE1357" s="91"/>
      <c r="AF1357" s="91"/>
      <c r="AG1357" s="91"/>
      <c r="AH1357" s="91"/>
      <c r="AI1357" s="91"/>
      <c r="AJ1357" s="91"/>
      <c r="AK1357" s="91"/>
      <c r="AL1357" s="91"/>
      <c r="AM1357" s="91"/>
      <c r="AN1357" s="91"/>
      <c r="AO1357" s="91"/>
      <c r="AP1357" s="91"/>
      <c r="AQ1357" s="91"/>
      <c r="AR1357" s="91"/>
      <c r="AS1357" s="91"/>
      <c r="AT1357" s="91"/>
      <c r="AU1357" s="91"/>
      <c r="AV1357" s="91"/>
      <c r="AW1357" s="91"/>
      <c r="AX1357" s="91"/>
      <c r="AY1357" s="91"/>
      <c r="AZ1357" s="91"/>
      <c r="BA1357" s="91"/>
      <c r="BB1357" s="91"/>
      <c r="BC1357" s="91"/>
      <c r="BD1357" s="91"/>
      <c r="BE1357" s="91"/>
      <c r="BF1357" s="91"/>
      <c r="BG1357" s="91"/>
      <c r="BH1357" s="91"/>
      <c r="BI1357" s="91"/>
      <c r="BJ1357" s="91"/>
      <c r="BK1357" s="91"/>
      <c r="BL1357" s="91"/>
      <c r="BM1357" s="91"/>
    </row>
    <row r="1358" spans="13:65" x14ac:dyDescent="0.25">
      <c r="M1358" s="91"/>
      <c r="N1358" s="91"/>
      <c r="O1358" s="91"/>
      <c r="P1358" s="91"/>
      <c r="R1358" s="91"/>
      <c r="S1358" s="91"/>
      <c r="T1358" s="91"/>
      <c r="U1358" s="91"/>
      <c r="W1358" s="91"/>
      <c r="X1358" s="91"/>
      <c r="Y1358" s="91"/>
      <c r="Z1358" s="91"/>
      <c r="AA1358" s="91"/>
      <c r="AB1358" s="91"/>
      <c r="AC1358" s="91"/>
      <c r="AD1358" s="91"/>
      <c r="AE1358" s="91"/>
      <c r="AF1358" s="91"/>
      <c r="AG1358" s="91"/>
      <c r="AH1358" s="91"/>
      <c r="AI1358" s="91"/>
      <c r="AJ1358" s="91"/>
      <c r="AK1358" s="91"/>
      <c r="AL1358" s="91"/>
      <c r="AM1358" s="91"/>
      <c r="AN1358" s="91"/>
      <c r="AO1358" s="91"/>
      <c r="AP1358" s="91"/>
      <c r="AQ1358" s="91"/>
      <c r="AR1358" s="91"/>
      <c r="AS1358" s="91"/>
      <c r="AT1358" s="91"/>
      <c r="AU1358" s="91"/>
      <c r="AV1358" s="91"/>
      <c r="AW1358" s="91"/>
      <c r="AX1358" s="91"/>
      <c r="AY1358" s="91"/>
      <c r="AZ1358" s="91"/>
      <c r="BA1358" s="91"/>
      <c r="BB1358" s="91"/>
      <c r="BC1358" s="91"/>
      <c r="BD1358" s="91"/>
      <c r="BE1358" s="91"/>
      <c r="BF1358" s="91"/>
      <c r="BG1358" s="91"/>
      <c r="BH1358" s="91"/>
      <c r="BI1358" s="91"/>
      <c r="BJ1358" s="91"/>
      <c r="BK1358" s="91"/>
      <c r="BL1358" s="91"/>
      <c r="BM1358" s="91"/>
    </row>
    <row r="1359" spans="13:65" x14ac:dyDescent="0.25">
      <c r="M1359" s="91"/>
      <c r="N1359" s="91"/>
      <c r="O1359" s="91"/>
      <c r="P1359" s="91"/>
      <c r="R1359" s="91"/>
      <c r="S1359" s="91"/>
      <c r="T1359" s="91"/>
      <c r="U1359" s="91"/>
      <c r="W1359" s="91"/>
      <c r="X1359" s="91"/>
      <c r="Y1359" s="91"/>
      <c r="Z1359" s="91"/>
      <c r="AA1359" s="91"/>
      <c r="AB1359" s="91"/>
      <c r="AC1359" s="91"/>
      <c r="AD1359" s="91"/>
      <c r="AE1359" s="91"/>
      <c r="AF1359" s="91"/>
      <c r="AG1359" s="91"/>
      <c r="AH1359" s="91"/>
      <c r="AI1359" s="91"/>
      <c r="AJ1359" s="91"/>
      <c r="AK1359" s="91"/>
      <c r="AL1359" s="91"/>
      <c r="AM1359" s="91"/>
      <c r="AN1359" s="91"/>
      <c r="AO1359" s="91"/>
      <c r="AP1359" s="91"/>
      <c r="AQ1359" s="91"/>
      <c r="AR1359" s="91"/>
      <c r="AS1359" s="91"/>
      <c r="AT1359" s="91"/>
      <c r="AU1359" s="91"/>
      <c r="AV1359" s="91"/>
      <c r="AW1359" s="91"/>
      <c r="AX1359" s="91"/>
      <c r="AY1359" s="91"/>
      <c r="AZ1359" s="91"/>
      <c r="BA1359" s="91"/>
      <c r="BB1359" s="91"/>
      <c r="BC1359" s="91"/>
      <c r="BD1359" s="91"/>
      <c r="BE1359" s="91"/>
      <c r="BF1359" s="91"/>
      <c r="BG1359" s="91"/>
      <c r="BH1359" s="91"/>
      <c r="BI1359" s="91"/>
      <c r="BJ1359" s="91"/>
      <c r="BK1359" s="91"/>
      <c r="BL1359" s="91"/>
      <c r="BM1359" s="91"/>
    </row>
    <row r="1360" spans="13:65" x14ac:dyDescent="0.25">
      <c r="M1360" s="91"/>
      <c r="N1360" s="91"/>
      <c r="O1360" s="91"/>
      <c r="P1360" s="91"/>
      <c r="R1360" s="91"/>
      <c r="S1360" s="91"/>
      <c r="T1360" s="91"/>
      <c r="U1360" s="91"/>
      <c r="W1360" s="91"/>
      <c r="X1360" s="91"/>
      <c r="Y1360" s="91"/>
      <c r="Z1360" s="91"/>
      <c r="AA1360" s="91"/>
      <c r="AB1360" s="91"/>
      <c r="AC1360" s="91"/>
      <c r="AD1360" s="91"/>
      <c r="AE1360" s="91"/>
      <c r="AF1360" s="91"/>
      <c r="AG1360" s="91"/>
      <c r="AH1360" s="91"/>
      <c r="AI1360" s="91"/>
      <c r="AJ1360" s="91"/>
      <c r="AK1360" s="91"/>
      <c r="AL1360" s="91"/>
      <c r="AM1360" s="91"/>
      <c r="AN1360" s="91"/>
      <c r="AO1360" s="91"/>
      <c r="AP1360" s="91"/>
      <c r="AQ1360" s="91"/>
      <c r="AR1360" s="91"/>
      <c r="AS1360" s="91"/>
      <c r="AT1360" s="91"/>
      <c r="AU1360" s="91"/>
      <c r="AV1360" s="91"/>
      <c r="AW1360" s="91"/>
      <c r="AX1360" s="91"/>
      <c r="AY1360" s="91"/>
      <c r="AZ1360" s="91"/>
      <c r="BA1360" s="91"/>
      <c r="BB1360" s="91"/>
      <c r="BC1360" s="91"/>
      <c r="BD1360" s="91"/>
      <c r="BE1360" s="91"/>
      <c r="BF1360" s="91"/>
      <c r="BG1360" s="91"/>
      <c r="BH1360" s="91"/>
      <c r="BI1360" s="91"/>
      <c r="BJ1360" s="91"/>
      <c r="BK1360" s="91"/>
      <c r="BL1360" s="91"/>
      <c r="BM1360" s="91"/>
    </row>
    <row r="1361" spans="13:65" x14ac:dyDescent="0.25">
      <c r="M1361" s="91"/>
      <c r="N1361" s="91"/>
      <c r="O1361" s="91"/>
      <c r="P1361" s="91"/>
      <c r="R1361" s="91"/>
      <c r="S1361" s="91"/>
      <c r="T1361" s="91"/>
      <c r="U1361" s="91"/>
      <c r="W1361" s="91"/>
      <c r="X1361" s="91"/>
      <c r="Y1361" s="91"/>
      <c r="Z1361" s="91"/>
      <c r="AA1361" s="91"/>
      <c r="AB1361" s="91"/>
      <c r="AC1361" s="91"/>
      <c r="AD1361" s="91"/>
      <c r="AE1361" s="91"/>
      <c r="AF1361" s="91"/>
      <c r="AG1361" s="91"/>
      <c r="AH1361" s="91"/>
      <c r="AI1361" s="91"/>
      <c r="AJ1361" s="91"/>
      <c r="AK1361" s="91"/>
      <c r="AL1361" s="91"/>
      <c r="AM1361" s="91"/>
      <c r="AN1361" s="91"/>
      <c r="AO1361" s="91"/>
      <c r="AP1361" s="91"/>
      <c r="AQ1361" s="91"/>
      <c r="AR1361" s="91"/>
      <c r="AS1361" s="91"/>
      <c r="AT1361" s="91"/>
      <c r="AU1361" s="91"/>
      <c r="AV1361" s="91"/>
      <c r="AW1361" s="91"/>
      <c r="AX1361" s="91"/>
      <c r="AY1361" s="91"/>
      <c r="AZ1361" s="91"/>
      <c r="BA1361" s="91"/>
      <c r="BB1361" s="91"/>
      <c r="BC1361" s="91"/>
      <c r="BD1361" s="91"/>
      <c r="BE1361" s="91"/>
      <c r="BF1361" s="91"/>
      <c r="BG1361" s="91"/>
      <c r="BH1361" s="91"/>
      <c r="BI1361" s="91"/>
      <c r="BJ1361" s="91"/>
      <c r="BK1361" s="91"/>
      <c r="BL1361" s="91"/>
      <c r="BM1361" s="91"/>
    </row>
    <row r="1362" spans="13:65" x14ac:dyDescent="0.25">
      <c r="M1362" s="91"/>
      <c r="N1362" s="91"/>
      <c r="O1362" s="91"/>
      <c r="P1362" s="91"/>
      <c r="R1362" s="91"/>
      <c r="S1362" s="91"/>
      <c r="T1362" s="91"/>
      <c r="U1362" s="91"/>
      <c r="W1362" s="91"/>
      <c r="X1362" s="91"/>
      <c r="Y1362" s="91"/>
      <c r="Z1362" s="91"/>
      <c r="AA1362" s="91"/>
      <c r="AB1362" s="91"/>
      <c r="AC1362" s="91"/>
      <c r="AD1362" s="91"/>
      <c r="AE1362" s="91"/>
      <c r="AF1362" s="91"/>
      <c r="AG1362" s="91"/>
      <c r="AH1362" s="91"/>
      <c r="AI1362" s="91"/>
      <c r="AJ1362" s="91"/>
      <c r="AK1362" s="91"/>
      <c r="AL1362" s="91"/>
      <c r="AM1362" s="91"/>
      <c r="AN1362" s="91"/>
      <c r="AO1362" s="91"/>
      <c r="AP1362" s="91"/>
      <c r="AQ1362" s="91"/>
      <c r="AR1362" s="91"/>
      <c r="AS1362" s="91"/>
      <c r="AT1362" s="91"/>
      <c r="AU1362" s="91"/>
      <c r="AV1362" s="91"/>
      <c r="AW1362" s="91"/>
      <c r="AX1362" s="91"/>
      <c r="AY1362" s="91"/>
      <c r="AZ1362" s="91"/>
      <c r="BA1362" s="91"/>
      <c r="BB1362" s="91"/>
      <c r="BC1362" s="91"/>
      <c r="BD1362" s="91"/>
      <c r="BE1362" s="91"/>
      <c r="BF1362" s="91"/>
      <c r="BG1362" s="91"/>
      <c r="BH1362" s="91"/>
      <c r="BI1362" s="91"/>
      <c r="BJ1362" s="91"/>
      <c r="BK1362" s="91"/>
      <c r="BL1362" s="91"/>
      <c r="BM1362" s="91"/>
    </row>
    <row r="1363" spans="13:65" x14ac:dyDescent="0.25">
      <c r="M1363" s="91"/>
      <c r="N1363" s="91"/>
      <c r="O1363" s="91"/>
      <c r="P1363" s="91"/>
      <c r="R1363" s="91"/>
      <c r="S1363" s="91"/>
      <c r="T1363" s="91"/>
      <c r="U1363" s="91"/>
      <c r="W1363" s="91"/>
      <c r="X1363" s="91"/>
      <c r="Y1363" s="91"/>
      <c r="Z1363" s="91"/>
      <c r="AA1363" s="91"/>
      <c r="AB1363" s="91"/>
      <c r="AC1363" s="91"/>
      <c r="AD1363" s="91"/>
      <c r="AE1363" s="91"/>
      <c r="AF1363" s="91"/>
      <c r="AG1363" s="91"/>
      <c r="AH1363" s="91"/>
      <c r="AI1363" s="91"/>
      <c r="AJ1363" s="91"/>
      <c r="AK1363" s="91"/>
      <c r="AL1363" s="91"/>
      <c r="AM1363" s="91"/>
      <c r="AN1363" s="91"/>
      <c r="AO1363" s="91"/>
      <c r="AP1363" s="91"/>
      <c r="AQ1363" s="91"/>
      <c r="AR1363" s="91"/>
      <c r="AS1363" s="91"/>
      <c r="AT1363" s="91"/>
      <c r="AU1363" s="91"/>
      <c r="AV1363" s="91"/>
      <c r="AW1363" s="91"/>
      <c r="AX1363" s="91"/>
      <c r="AY1363" s="91"/>
      <c r="AZ1363" s="91"/>
      <c r="BA1363" s="91"/>
      <c r="BB1363" s="91"/>
      <c r="BC1363" s="91"/>
      <c r="BD1363" s="91"/>
      <c r="BE1363" s="91"/>
      <c r="BF1363" s="91"/>
      <c r="BG1363" s="91"/>
      <c r="BH1363" s="91"/>
      <c r="BI1363" s="91"/>
      <c r="BJ1363" s="91"/>
      <c r="BK1363" s="91"/>
      <c r="BL1363" s="91"/>
      <c r="BM1363" s="91"/>
    </row>
    <row r="1364" spans="13:65" x14ac:dyDescent="0.25">
      <c r="M1364" s="91"/>
      <c r="N1364" s="91"/>
      <c r="O1364" s="91"/>
      <c r="P1364" s="91"/>
      <c r="R1364" s="91"/>
      <c r="S1364" s="91"/>
      <c r="T1364" s="91"/>
      <c r="U1364" s="91"/>
      <c r="W1364" s="91"/>
      <c r="X1364" s="91"/>
      <c r="Y1364" s="91"/>
      <c r="Z1364" s="91"/>
      <c r="AA1364" s="91"/>
      <c r="AB1364" s="91"/>
      <c r="AC1364" s="91"/>
      <c r="AD1364" s="91"/>
      <c r="AE1364" s="91"/>
      <c r="AF1364" s="91"/>
      <c r="AG1364" s="91"/>
      <c r="AH1364" s="91"/>
      <c r="AI1364" s="91"/>
      <c r="AJ1364" s="91"/>
      <c r="AK1364" s="91"/>
      <c r="AL1364" s="91"/>
      <c r="AM1364" s="91"/>
      <c r="AN1364" s="91"/>
      <c r="AO1364" s="91"/>
      <c r="AP1364" s="91"/>
      <c r="AQ1364" s="91"/>
      <c r="AR1364" s="91"/>
      <c r="AS1364" s="91"/>
      <c r="AT1364" s="91"/>
      <c r="AU1364" s="91"/>
      <c r="AV1364" s="91"/>
      <c r="AW1364" s="91"/>
      <c r="AX1364" s="91"/>
      <c r="AY1364" s="91"/>
      <c r="AZ1364" s="91"/>
      <c r="BA1364" s="91"/>
      <c r="BB1364" s="91"/>
      <c r="BC1364" s="91"/>
      <c r="BD1364" s="91"/>
      <c r="BE1364" s="91"/>
      <c r="BF1364" s="91"/>
      <c r="BG1364" s="91"/>
      <c r="BH1364" s="91"/>
      <c r="BI1364" s="91"/>
      <c r="BJ1364" s="91"/>
      <c r="BK1364" s="91"/>
      <c r="BL1364" s="91"/>
      <c r="BM1364" s="91"/>
    </row>
    <row r="1365" spans="13:65" x14ac:dyDescent="0.25">
      <c r="M1365" s="91"/>
      <c r="N1365" s="91"/>
      <c r="O1365" s="91"/>
      <c r="P1365" s="91"/>
      <c r="R1365" s="91"/>
      <c r="S1365" s="91"/>
      <c r="T1365" s="91"/>
      <c r="U1365" s="91"/>
      <c r="W1365" s="91"/>
      <c r="X1365" s="91"/>
      <c r="Y1365" s="91"/>
      <c r="Z1365" s="91"/>
      <c r="AA1365" s="91"/>
      <c r="AB1365" s="91"/>
      <c r="AC1365" s="91"/>
      <c r="AD1365" s="91"/>
      <c r="AE1365" s="91"/>
      <c r="AF1365" s="91"/>
      <c r="AG1365" s="91"/>
      <c r="AH1365" s="91"/>
      <c r="AI1365" s="91"/>
      <c r="AJ1365" s="91"/>
      <c r="AK1365" s="91"/>
      <c r="AL1365" s="91"/>
      <c r="AM1365" s="91"/>
      <c r="AN1365" s="91"/>
      <c r="AO1365" s="91"/>
      <c r="AP1365" s="91"/>
      <c r="AQ1365" s="91"/>
      <c r="AR1365" s="91"/>
      <c r="AS1365" s="91"/>
      <c r="AT1365" s="91"/>
      <c r="AU1365" s="91"/>
      <c r="AV1365" s="91"/>
      <c r="AW1365" s="91"/>
      <c r="AX1365" s="91"/>
      <c r="AY1365" s="91"/>
      <c r="AZ1365" s="91"/>
      <c r="BA1365" s="91"/>
      <c r="BB1365" s="91"/>
      <c r="BC1365" s="91"/>
      <c r="BD1365" s="91"/>
      <c r="BE1365" s="91"/>
      <c r="BF1365" s="91"/>
      <c r="BG1365" s="91"/>
      <c r="BH1365" s="91"/>
      <c r="BI1365" s="91"/>
      <c r="BJ1365" s="91"/>
      <c r="BK1365" s="91"/>
      <c r="BL1365" s="91"/>
      <c r="BM1365" s="91"/>
    </row>
    <row r="1366" spans="13:65" x14ac:dyDescent="0.25">
      <c r="M1366" s="91"/>
      <c r="N1366" s="91"/>
      <c r="O1366" s="91"/>
      <c r="P1366" s="91"/>
      <c r="R1366" s="91"/>
      <c r="S1366" s="91"/>
      <c r="T1366" s="91"/>
      <c r="U1366" s="91"/>
      <c r="W1366" s="91"/>
      <c r="X1366" s="91"/>
      <c r="Y1366" s="91"/>
      <c r="Z1366" s="91"/>
      <c r="AA1366" s="91"/>
      <c r="AB1366" s="91"/>
      <c r="AC1366" s="91"/>
      <c r="AD1366" s="91"/>
      <c r="AE1366" s="91"/>
      <c r="AF1366" s="91"/>
      <c r="AG1366" s="91"/>
      <c r="AH1366" s="91"/>
      <c r="AI1366" s="91"/>
      <c r="AJ1366" s="91"/>
      <c r="AK1366" s="91"/>
      <c r="AL1366" s="91"/>
      <c r="AM1366" s="91"/>
      <c r="AN1366" s="91"/>
      <c r="AO1366" s="91"/>
      <c r="AP1366" s="91"/>
      <c r="AQ1366" s="91"/>
      <c r="AR1366" s="91"/>
      <c r="AS1366" s="91"/>
      <c r="AT1366" s="91"/>
      <c r="AU1366" s="91"/>
      <c r="AV1366" s="91"/>
      <c r="AW1366" s="91"/>
      <c r="AX1366" s="91"/>
      <c r="AY1366" s="91"/>
      <c r="AZ1366" s="91"/>
      <c r="BA1366" s="91"/>
      <c r="BB1366" s="91"/>
      <c r="BC1366" s="91"/>
      <c r="BD1366" s="91"/>
      <c r="BE1366" s="91"/>
      <c r="BF1366" s="91"/>
      <c r="BG1366" s="91"/>
      <c r="BH1366" s="91"/>
      <c r="BI1366" s="91"/>
      <c r="BJ1366" s="91"/>
      <c r="BK1366" s="91"/>
      <c r="BL1366" s="91"/>
      <c r="BM1366" s="91"/>
    </row>
    <row r="1367" spans="13:65" x14ac:dyDescent="0.25">
      <c r="M1367" s="91"/>
      <c r="N1367" s="91"/>
      <c r="O1367" s="91"/>
      <c r="P1367" s="91"/>
      <c r="R1367" s="91"/>
      <c r="S1367" s="91"/>
      <c r="T1367" s="91"/>
      <c r="U1367" s="91"/>
      <c r="W1367" s="91"/>
      <c r="X1367" s="91"/>
      <c r="Y1367" s="91"/>
      <c r="Z1367" s="91"/>
      <c r="AA1367" s="91"/>
      <c r="AB1367" s="91"/>
      <c r="AC1367" s="91"/>
      <c r="AD1367" s="91"/>
      <c r="AE1367" s="91"/>
      <c r="AF1367" s="91"/>
      <c r="AG1367" s="91"/>
      <c r="AH1367" s="91"/>
      <c r="AI1367" s="91"/>
      <c r="AJ1367" s="91"/>
      <c r="AK1367" s="91"/>
      <c r="AL1367" s="91"/>
      <c r="AM1367" s="91"/>
      <c r="AN1367" s="91"/>
      <c r="AO1367" s="91"/>
      <c r="AP1367" s="91"/>
      <c r="AQ1367" s="91"/>
      <c r="AR1367" s="91"/>
      <c r="AS1367" s="91"/>
      <c r="AT1367" s="91"/>
      <c r="AU1367" s="91"/>
      <c r="AV1367" s="91"/>
      <c r="AW1367" s="91"/>
      <c r="AX1367" s="91"/>
      <c r="AY1367" s="91"/>
      <c r="AZ1367" s="91"/>
      <c r="BA1367" s="91"/>
      <c r="BB1367" s="91"/>
      <c r="BC1367" s="91"/>
      <c r="BD1367" s="91"/>
      <c r="BE1367" s="91"/>
      <c r="BF1367" s="91"/>
      <c r="BG1367" s="91"/>
      <c r="BH1367" s="91"/>
      <c r="BI1367" s="91"/>
      <c r="BJ1367" s="91"/>
      <c r="BK1367" s="91"/>
      <c r="BL1367" s="91"/>
      <c r="BM1367" s="91"/>
    </row>
    <row r="1368" spans="13:65" x14ac:dyDescent="0.25">
      <c r="M1368" s="91"/>
      <c r="N1368" s="91"/>
      <c r="O1368" s="91"/>
      <c r="P1368" s="91"/>
      <c r="R1368" s="91"/>
      <c r="S1368" s="91"/>
      <c r="T1368" s="91"/>
      <c r="U1368" s="91"/>
      <c r="W1368" s="91"/>
      <c r="X1368" s="91"/>
      <c r="Y1368" s="91"/>
      <c r="Z1368" s="91"/>
      <c r="AA1368" s="91"/>
      <c r="AB1368" s="91"/>
      <c r="AC1368" s="91"/>
      <c r="AD1368" s="91"/>
      <c r="AE1368" s="91"/>
      <c r="AF1368" s="91"/>
      <c r="AG1368" s="91"/>
      <c r="AH1368" s="91"/>
      <c r="AI1368" s="91"/>
      <c r="AJ1368" s="91"/>
      <c r="AK1368" s="91"/>
      <c r="AL1368" s="91"/>
      <c r="AM1368" s="91"/>
      <c r="AN1368" s="91"/>
      <c r="AO1368" s="91"/>
      <c r="AP1368" s="91"/>
      <c r="AQ1368" s="91"/>
      <c r="AR1368" s="91"/>
      <c r="AS1368" s="91"/>
      <c r="AT1368" s="91"/>
      <c r="AU1368" s="91"/>
      <c r="AV1368" s="91"/>
      <c r="AW1368" s="91"/>
      <c r="AX1368" s="91"/>
      <c r="AY1368" s="91"/>
      <c r="AZ1368" s="91"/>
      <c r="BA1368" s="91"/>
      <c r="BB1368" s="91"/>
      <c r="BC1368" s="91"/>
      <c r="BD1368" s="91"/>
      <c r="BE1368" s="91"/>
      <c r="BF1368" s="91"/>
      <c r="BG1368" s="91"/>
      <c r="BH1368" s="91"/>
      <c r="BI1368" s="91"/>
      <c r="BJ1368" s="91"/>
      <c r="BK1368" s="91"/>
      <c r="BL1368" s="91"/>
      <c r="BM1368" s="91"/>
    </row>
    <row r="1369" spans="13:65" x14ac:dyDescent="0.25">
      <c r="M1369" s="91"/>
      <c r="N1369" s="91"/>
      <c r="O1369" s="91"/>
      <c r="P1369" s="91"/>
      <c r="R1369" s="91"/>
      <c r="S1369" s="91"/>
      <c r="T1369" s="91"/>
      <c r="U1369" s="91"/>
      <c r="W1369" s="91"/>
      <c r="X1369" s="91"/>
      <c r="Y1369" s="91"/>
      <c r="Z1369" s="91"/>
      <c r="AA1369" s="91"/>
      <c r="AB1369" s="91"/>
      <c r="AC1369" s="91"/>
      <c r="AD1369" s="91"/>
      <c r="AE1369" s="91"/>
      <c r="AF1369" s="91"/>
      <c r="AG1369" s="91"/>
      <c r="AH1369" s="91"/>
      <c r="AI1369" s="91"/>
      <c r="AJ1369" s="91"/>
      <c r="AK1369" s="91"/>
      <c r="AL1369" s="91"/>
      <c r="AM1369" s="91"/>
      <c r="AN1369" s="91"/>
      <c r="AO1369" s="91"/>
      <c r="AP1369" s="91"/>
      <c r="AQ1369" s="91"/>
      <c r="AR1369" s="91"/>
      <c r="AS1369" s="91"/>
      <c r="AT1369" s="91"/>
      <c r="AU1369" s="91"/>
      <c r="AV1369" s="91"/>
      <c r="AW1369" s="91"/>
      <c r="AX1369" s="91"/>
      <c r="AY1369" s="91"/>
      <c r="AZ1369" s="91"/>
      <c r="BA1369" s="91"/>
      <c r="BB1369" s="91"/>
      <c r="BC1369" s="91"/>
      <c r="BD1369" s="91"/>
      <c r="BE1369" s="91"/>
      <c r="BF1369" s="91"/>
      <c r="BG1369" s="91"/>
      <c r="BH1369" s="91"/>
      <c r="BI1369" s="91"/>
      <c r="BJ1369" s="91"/>
      <c r="BK1369" s="91"/>
      <c r="BL1369" s="91"/>
      <c r="BM1369" s="91"/>
    </row>
    <row r="1370" spans="13:65" x14ac:dyDescent="0.25">
      <c r="M1370" s="91"/>
      <c r="N1370" s="91"/>
      <c r="O1370" s="91"/>
      <c r="P1370" s="91"/>
      <c r="R1370" s="91"/>
      <c r="S1370" s="91"/>
      <c r="T1370" s="91"/>
      <c r="U1370" s="91"/>
      <c r="W1370" s="91"/>
      <c r="X1370" s="91"/>
      <c r="Y1370" s="91"/>
      <c r="Z1370" s="91"/>
      <c r="AA1370" s="91"/>
      <c r="AB1370" s="91"/>
      <c r="AC1370" s="91"/>
      <c r="AD1370" s="91"/>
      <c r="AE1370" s="91"/>
      <c r="AF1370" s="91"/>
      <c r="AG1370" s="91"/>
      <c r="AH1370" s="91"/>
      <c r="AI1370" s="91"/>
      <c r="AJ1370" s="91"/>
      <c r="AK1370" s="91"/>
      <c r="AL1370" s="91"/>
      <c r="AM1370" s="91"/>
      <c r="AN1370" s="91"/>
      <c r="AO1370" s="91"/>
      <c r="AP1370" s="91"/>
      <c r="AQ1370" s="91"/>
      <c r="AR1370" s="91"/>
      <c r="AS1370" s="91"/>
      <c r="AT1370" s="91"/>
      <c r="AU1370" s="91"/>
      <c r="AV1370" s="91"/>
      <c r="AW1370" s="91"/>
      <c r="AX1370" s="91"/>
      <c r="AY1370" s="91"/>
      <c r="AZ1370" s="91"/>
      <c r="BA1370" s="91"/>
      <c r="BB1370" s="91"/>
      <c r="BC1370" s="91"/>
      <c r="BD1370" s="91"/>
      <c r="BE1370" s="91"/>
      <c r="BF1370" s="91"/>
      <c r="BG1370" s="91"/>
      <c r="BH1370" s="91"/>
      <c r="BI1370" s="91"/>
      <c r="BJ1370" s="91"/>
      <c r="BK1370" s="91"/>
      <c r="BL1370" s="91"/>
      <c r="BM1370" s="91"/>
    </row>
    <row r="1371" spans="13:65" x14ac:dyDescent="0.25">
      <c r="M1371" s="91"/>
      <c r="N1371" s="91"/>
      <c r="O1371" s="91"/>
      <c r="P1371" s="91"/>
      <c r="R1371" s="91"/>
      <c r="S1371" s="91"/>
      <c r="T1371" s="91"/>
      <c r="U1371" s="91"/>
      <c r="W1371" s="91"/>
      <c r="X1371" s="91"/>
      <c r="Y1371" s="91"/>
      <c r="Z1371" s="91"/>
      <c r="AA1371" s="91"/>
      <c r="AB1371" s="91"/>
      <c r="AC1371" s="91"/>
      <c r="AD1371" s="91"/>
      <c r="AE1371" s="91"/>
      <c r="AF1371" s="91"/>
      <c r="AG1371" s="91"/>
      <c r="AH1371" s="91"/>
      <c r="AI1371" s="91"/>
      <c r="AJ1371" s="91"/>
      <c r="AK1371" s="91"/>
      <c r="AL1371" s="91"/>
      <c r="AM1371" s="91"/>
      <c r="AN1371" s="91"/>
      <c r="AO1371" s="91"/>
      <c r="AP1371" s="91"/>
      <c r="AQ1371" s="91"/>
      <c r="AR1371" s="91"/>
      <c r="AS1371" s="91"/>
      <c r="AT1371" s="91"/>
      <c r="AU1371" s="91"/>
      <c r="AV1371" s="91"/>
      <c r="AW1371" s="91"/>
      <c r="AX1371" s="91"/>
      <c r="AY1371" s="91"/>
      <c r="AZ1371" s="91"/>
      <c r="BA1371" s="91"/>
      <c r="BB1371" s="91"/>
      <c r="BC1371" s="91"/>
      <c r="BD1371" s="91"/>
      <c r="BE1371" s="91"/>
      <c r="BF1371" s="91"/>
      <c r="BG1371" s="91"/>
      <c r="BH1371" s="91"/>
      <c r="BI1371" s="91"/>
      <c r="BJ1371" s="91"/>
      <c r="BK1371" s="91"/>
      <c r="BL1371" s="91"/>
      <c r="BM1371" s="91"/>
    </row>
    <row r="1372" spans="13:65" x14ac:dyDescent="0.25">
      <c r="M1372" s="91"/>
      <c r="N1372" s="91"/>
      <c r="O1372" s="91"/>
      <c r="P1372" s="91"/>
      <c r="R1372" s="91"/>
      <c r="S1372" s="91"/>
      <c r="T1372" s="91"/>
      <c r="U1372" s="91"/>
      <c r="W1372" s="91"/>
      <c r="X1372" s="91"/>
      <c r="Y1372" s="91"/>
      <c r="Z1372" s="91"/>
      <c r="AA1372" s="91"/>
      <c r="AB1372" s="91"/>
      <c r="AC1372" s="91"/>
      <c r="AD1372" s="91"/>
      <c r="AE1372" s="91"/>
      <c r="AF1372" s="91"/>
      <c r="AG1372" s="91"/>
      <c r="AH1372" s="91"/>
      <c r="AI1372" s="91"/>
      <c r="AJ1372" s="91"/>
      <c r="AK1372" s="91"/>
      <c r="AL1372" s="91"/>
      <c r="AM1372" s="91"/>
      <c r="AN1372" s="91"/>
      <c r="AO1372" s="91"/>
      <c r="AP1372" s="91"/>
      <c r="AQ1372" s="91"/>
      <c r="AR1372" s="91"/>
      <c r="AS1372" s="91"/>
      <c r="AT1372" s="91"/>
      <c r="AU1372" s="91"/>
      <c r="AV1372" s="91"/>
      <c r="AW1372" s="91"/>
      <c r="AX1372" s="91"/>
      <c r="AY1372" s="91"/>
      <c r="AZ1372" s="91"/>
      <c r="BA1372" s="91"/>
      <c r="BB1372" s="91"/>
      <c r="BC1372" s="91"/>
      <c r="BD1372" s="91"/>
      <c r="BE1372" s="91"/>
      <c r="BF1372" s="91"/>
      <c r="BG1372" s="91"/>
      <c r="BH1372" s="91"/>
      <c r="BI1372" s="91"/>
      <c r="BJ1372" s="91"/>
      <c r="BK1372" s="91"/>
      <c r="BL1372" s="91"/>
      <c r="BM1372" s="91"/>
    </row>
    <row r="1373" spans="13:65" x14ac:dyDescent="0.25">
      <c r="M1373" s="91"/>
      <c r="N1373" s="91"/>
      <c r="O1373" s="91"/>
      <c r="P1373" s="91"/>
      <c r="R1373" s="91"/>
      <c r="S1373" s="91"/>
      <c r="T1373" s="91"/>
      <c r="U1373" s="91"/>
      <c r="W1373" s="91"/>
      <c r="X1373" s="91"/>
      <c r="Y1373" s="91"/>
      <c r="Z1373" s="91"/>
      <c r="AA1373" s="91"/>
      <c r="AB1373" s="91"/>
      <c r="AC1373" s="91"/>
      <c r="AD1373" s="91"/>
      <c r="AE1373" s="91"/>
      <c r="AF1373" s="91"/>
      <c r="AG1373" s="91"/>
      <c r="AH1373" s="91"/>
      <c r="AI1373" s="91"/>
      <c r="AJ1373" s="91"/>
      <c r="AK1373" s="91"/>
      <c r="AL1373" s="91"/>
      <c r="AM1373" s="91"/>
      <c r="AN1373" s="91"/>
      <c r="AO1373" s="91"/>
      <c r="AP1373" s="91"/>
      <c r="AQ1373" s="91"/>
      <c r="AR1373" s="91"/>
      <c r="AS1373" s="91"/>
      <c r="AT1373" s="91"/>
      <c r="AU1373" s="91"/>
      <c r="AV1373" s="91"/>
      <c r="AW1373" s="91"/>
      <c r="AX1373" s="91"/>
      <c r="AY1373" s="91"/>
      <c r="AZ1373" s="91"/>
      <c r="BA1373" s="91"/>
      <c r="BB1373" s="91"/>
      <c r="BC1373" s="91"/>
      <c r="BD1373" s="91"/>
      <c r="BE1373" s="91"/>
      <c r="BF1373" s="91"/>
      <c r="BG1373" s="91"/>
      <c r="BH1373" s="91"/>
      <c r="BI1373" s="91"/>
      <c r="BJ1373" s="91"/>
      <c r="BK1373" s="91"/>
      <c r="BL1373" s="91"/>
      <c r="BM1373" s="91"/>
    </row>
    <row r="1374" spans="13:65" x14ac:dyDescent="0.25">
      <c r="M1374" s="91"/>
      <c r="N1374" s="91"/>
      <c r="O1374" s="91"/>
      <c r="P1374" s="91"/>
      <c r="R1374" s="91"/>
      <c r="S1374" s="91"/>
      <c r="T1374" s="91"/>
      <c r="U1374" s="91"/>
      <c r="W1374" s="91"/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91"/>
      <c r="AH1374" s="91"/>
      <c r="AI1374" s="91"/>
      <c r="AJ1374" s="91"/>
      <c r="AK1374" s="91"/>
      <c r="AL1374" s="91"/>
      <c r="AM1374" s="91"/>
      <c r="AN1374" s="91"/>
      <c r="AO1374" s="91"/>
      <c r="AP1374" s="91"/>
      <c r="AQ1374" s="91"/>
      <c r="AR1374" s="91"/>
      <c r="AS1374" s="91"/>
      <c r="AT1374" s="91"/>
      <c r="AU1374" s="91"/>
      <c r="AV1374" s="91"/>
      <c r="AW1374" s="91"/>
      <c r="AX1374" s="91"/>
      <c r="AY1374" s="91"/>
      <c r="AZ1374" s="91"/>
      <c r="BA1374" s="91"/>
      <c r="BB1374" s="91"/>
      <c r="BC1374" s="91"/>
      <c r="BD1374" s="91"/>
      <c r="BE1374" s="91"/>
      <c r="BF1374" s="91"/>
      <c r="BG1374" s="91"/>
      <c r="BH1374" s="91"/>
      <c r="BI1374" s="91"/>
      <c r="BJ1374" s="91"/>
      <c r="BK1374" s="91"/>
      <c r="BL1374" s="91"/>
      <c r="BM1374" s="91"/>
    </row>
    <row r="1375" spans="13:65" x14ac:dyDescent="0.25">
      <c r="M1375" s="91"/>
      <c r="N1375" s="91"/>
      <c r="O1375" s="91"/>
      <c r="P1375" s="91"/>
      <c r="R1375" s="91"/>
      <c r="S1375" s="91"/>
      <c r="T1375" s="91"/>
      <c r="U1375" s="91"/>
      <c r="W1375" s="91"/>
      <c r="X1375" s="91"/>
      <c r="Y1375" s="91"/>
      <c r="Z1375" s="91"/>
      <c r="AA1375" s="91"/>
      <c r="AB1375" s="91"/>
      <c r="AC1375" s="91"/>
      <c r="AD1375" s="91"/>
      <c r="AE1375" s="91"/>
      <c r="AF1375" s="91"/>
      <c r="AG1375" s="91"/>
      <c r="AH1375" s="91"/>
      <c r="AI1375" s="91"/>
      <c r="AJ1375" s="91"/>
      <c r="AK1375" s="91"/>
      <c r="AL1375" s="91"/>
      <c r="AM1375" s="91"/>
      <c r="AN1375" s="91"/>
      <c r="AO1375" s="91"/>
      <c r="AP1375" s="91"/>
      <c r="AQ1375" s="91"/>
      <c r="AR1375" s="91"/>
      <c r="AS1375" s="91"/>
      <c r="AT1375" s="91"/>
      <c r="AU1375" s="91"/>
      <c r="AV1375" s="91"/>
      <c r="AW1375" s="91"/>
      <c r="AX1375" s="91"/>
      <c r="AY1375" s="91"/>
      <c r="AZ1375" s="91"/>
      <c r="BA1375" s="91"/>
      <c r="BB1375" s="91"/>
      <c r="BC1375" s="91"/>
      <c r="BD1375" s="91"/>
      <c r="BE1375" s="91"/>
      <c r="BF1375" s="91"/>
      <c r="BG1375" s="91"/>
      <c r="BH1375" s="91"/>
      <c r="BI1375" s="91"/>
      <c r="BJ1375" s="91"/>
      <c r="BK1375" s="91"/>
      <c r="BL1375" s="91"/>
      <c r="BM1375" s="91"/>
    </row>
    <row r="1376" spans="13:65" x14ac:dyDescent="0.25">
      <c r="M1376" s="91"/>
      <c r="N1376" s="91"/>
      <c r="O1376" s="91"/>
      <c r="P1376" s="91"/>
      <c r="R1376" s="91"/>
      <c r="S1376" s="91"/>
      <c r="T1376" s="91"/>
      <c r="U1376" s="91"/>
      <c r="W1376" s="91"/>
      <c r="X1376" s="91"/>
      <c r="Y1376" s="91"/>
      <c r="Z1376" s="91"/>
      <c r="AA1376" s="91"/>
      <c r="AB1376" s="91"/>
      <c r="AC1376" s="91"/>
      <c r="AD1376" s="91"/>
      <c r="AE1376" s="91"/>
      <c r="AF1376" s="91"/>
      <c r="AG1376" s="91"/>
      <c r="AH1376" s="91"/>
      <c r="AI1376" s="91"/>
      <c r="AJ1376" s="91"/>
      <c r="AK1376" s="91"/>
      <c r="AL1376" s="91"/>
      <c r="AM1376" s="91"/>
      <c r="AN1376" s="91"/>
      <c r="AO1376" s="91"/>
      <c r="AP1376" s="91"/>
      <c r="AQ1376" s="91"/>
      <c r="AR1376" s="91"/>
      <c r="AS1376" s="91"/>
      <c r="AT1376" s="91"/>
      <c r="AU1376" s="91"/>
      <c r="AV1376" s="91"/>
      <c r="AW1376" s="91"/>
      <c r="AX1376" s="91"/>
      <c r="AY1376" s="91"/>
      <c r="AZ1376" s="91"/>
      <c r="BA1376" s="91"/>
      <c r="BB1376" s="91"/>
      <c r="BC1376" s="91"/>
      <c r="BD1376" s="91"/>
      <c r="BE1376" s="91"/>
      <c r="BF1376" s="91"/>
      <c r="BG1376" s="91"/>
      <c r="BH1376" s="91"/>
      <c r="BI1376" s="91"/>
      <c r="BJ1376" s="91"/>
      <c r="BK1376" s="91"/>
      <c r="BL1376" s="91"/>
      <c r="BM1376" s="91"/>
    </row>
    <row r="1377" spans="13:65" x14ac:dyDescent="0.25">
      <c r="M1377" s="91"/>
      <c r="N1377" s="91"/>
      <c r="O1377" s="91"/>
      <c r="P1377" s="91"/>
      <c r="R1377" s="91"/>
      <c r="S1377" s="91"/>
      <c r="T1377" s="91"/>
      <c r="U1377" s="91"/>
      <c r="W1377" s="91"/>
      <c r="X1377" s="91"/>
      <c r="Y1377" s="91"/>
      <c r="Z1377" s="91"/>
      <c r="AA1377" s="91"/>
      <c r="AB1377" s="91"/>
      <c r="AC1377" s="91"/>
      <c r="AD1377" s="91"/>
      <c r="AE1377" s="91"/>
      <c r="AF1377" s="91"/>
      <c r="AG1377" s="91"/>
      <c r="AH1377" s="91"/>
      <c r="AI1377" s="91"/>
      <c r="AJ1377" s="91"/>
      <c r="AK1377" s="91"/>
      <c r="AL1377" s="91"/>
      <c r="AM1377" s="91"/>
      <c r="AN1377" s="91"/>
      <c r="AO1377" s="91"/>
      <c r="AP1377" s="91"/>
      <c r="AQ1377" s="91"/>
      <c r="AR1377" s="91"/>
      <c r="AS1377" s="91"/>
      <c r="AT1377" s="91"/>
      <c r="AU1377" s="91"/>
      <c r="AV1377" s="91"/>
      <c r="AW1377" s="91"/>
      <c r="AX1377" s="91"/>
      <c r="AY1377" s="91"/>
      <c r="AZ1377" s="91"/>
      <c r="BA1377" s="91"/>
      <c r="BB1377" s="91"/>
      <c r="BC1377" s="91"/>
      <c r="BD1377" s="91"/>
      <c r="BE1377" s="91"/>
      <c r="BF1377" s="91"/>
      <c r="BG1377" s="91"/>
      <c r="BH1377" s="91"/>
      <c r="BI1377" s="91"/>
      <c r="BJ1377" s="91"/>
      <c r="BK1377" s="91"/>
      <c r="BL1377" s="91"/>
      <c r="BM1377" s="91"/>
    </row>
    <row r="1378" spans="13:65" x14ac:dyDescent="0.25">
      <c r="M1378" s="91"/>
      <c r="N1378" s="91"/>
      <c r="O1378" s="91"/>
      <c r="P1378" s="91"/>
      <c r="R1378" s="91"/>
      <c r="S1378" s="91"/>
      <c r="T1378" s="91"/>
      <c r="U1378" s="91"/>
      <c r="W1378" s="91"/>
      <c r="X1378" s="91"/>
      <c r="Y1378" s="91"/>
      <c r="Z1378" s="91"/>
      <c r="AA1378" s="91"/>
      <c r="AB1378" s="91"/>
      <c r="AC1378" s="91"/>
      <c r="AD1378" s="91"/>
      <c r="AE1378" s="91"/>
      <c r="AF1378" s="91"/>
      <c r="AG1378" s="91"/>
      <c r="AH1378" s="91"/>
      <c r="AI1378" s="91"/>
      <c r="AJ1378" s="91"/>
      <c r="AK1378" s="91"/>
      <c r="AL1378" s="91"/>
      <c r="AM1378" s="91"/>
      <c r="AN1378" s="91"/>
      <c r="AO1378" s="91"/>
      <c r="AP1378" s="91"/>
      <c r="AQ1378" s="91"/>
      <c r="AR1378" s="91"/>
      <c r="AS1378" s="91"/>
      <c r="AT1378" s="91"/>
      <c r="AU1378" s="91"/>
      <c r="AV1378" s="91"/>
      <c r="AW1378" s="91"/>
      <c r="AX1378" s="91"/>
      <c r="AY1378" s="91"/>
      <c r="AZ1378" s="91"/>
      <c r="BA1378" s="91"/>
      <c r="BB1378" s="91"/>
      <c r="BC1378" s="91"/>
      <c r="BD1378" s="91"/>
      <c r="BE1378" s="91"/>
      <c r="BF1378" s="91"/>
      <c r="BG1378" s="91"/>
      <c r="BH1378" s="91"/>
      <c r="BI1378" s="91"/>
      <c r="BJ1378" s="91"/>
      <c r="BK1378" s="91"/>
      <c r="BL1378" s="91"/>
      <c r="BM1378" s="91"/>
    </row>
    <row r="1379" spans="13:65" x14ac:dyDescent="0.25">
      <c r="M1379" s="91"/>
      <c r="N1379" s="91"/>
      <c r="O1379" s="91"/>
      <c r="P1379" s="91"/>
      <c r="R1379" s="91"/>
      <c r="S1379" s="91"/>
      <c r="T1379" s="91"/>
      <c r="U1379" s="91"/>
      <c r="W1379" s="91"/>
      <c r="X1379" s="91"/>
      <c r="Y1379" s="91"/>
      <c r="Z1379" s="91"/>
      <c r="AA1379" s="91"/>
      <c r="AB1379" s="91"/>
      <c r="AC1379" s="91"/>
      <c r="AD1379" s="91"/>
      <c r="AE1379" s="91"/>
      <c r="AF1379" s="91"/>
      <c r="AG1379" s="91"/>
      <c r="AH1379" s="91"/>
      <c r="AI1379" s="91"/>
      <c r="AJ1379" s="91"/>
      <c r="AK1379" s="91"/>
      <c r="AL1379" s="91"/>
      <c r="AM1379" s="91"/>
      <c r="AN1379" s="91"/>
      <c r="AO1379" s="91"/>
      <c r="AP1379" s="91"/>
      <c r="AQ1379" s="91"/>
      <c r="AR1379" s="91"/>
      <c r="AS1379" s="91"/>
      <c r="AT1379" s="91"/>
      <c r="AU1379" s="91"/>
      <c r="AV1379" s="91"/>
      <c r="AW1379" s="91"/>
      <c r="AX1379" s="91"/>
      <c r="AY1379" s="91"/>
      <c r="AZ1379" s="91"/>
      <c r="BA1379" s="91"/>
      <c r="BB1379" s="91"/>
      <c r="BC1379" s="91"/>
      <c r="BD1379" s="91"/>
      <c r="BE1379" s="91"/>
      <c r="BF1379" s="91"/>
      <c r="BG1379" s="91"/>
      <c r="BH1379" s="91"/>
      <c r="BI1379" s="91"/>
      <c r="BJ1379" s="91"/>
      <c r="BK1379" s="91"/>
      <c r="BL1379" s="91"/>
      <c r="BM1379" s="91"/>
    </row>
    <row r="1380" spans="13:65" x14ac:dyDescent="0.25">
      <c r="M1380" s="91"/>
      <c r="N1380" s="91"/>
      <c r="O1380" s="91"/>
      <c r="P1380" s="91"/>
      <c r="R1380" s="91"/>
      <c r="S1380" s="91"/>
      <c r="T1380" s="91"/>
      <c r="U1380" s="91"/>
      <c r="W1380" s="91"/>
      <c r="X1380" s="91"/>
      <c r="Y1380" s="91"/>
      <c r="Z1380" s="91"/>
      <c r="AA1380" s="91"/>
      <c r="AB1380" s="91"/>
      <c r="AC1380" s="91"/>
      <c r="AD1380" s="91"/>
      <c r="AE1380" s="91"/>
      <c r="AF1380" s="91"/>
      <c r="AG1380" s="91"/>
      <c r="AH1380" s="91"/>
      <c r="AI1380" s="91"/>
      <c r="AJ1380" s="91"/>
      <c r="AK1380" s="91"/>
      <c r="AL1380" s="91"/>
      <c r="AM1380" s="91"/>
      <c r="AN1380" s="91"/>
      <c r="AO1380" s="91"/>
      <c r="AP1380" s="91"/>
      <c r="AQ1380" s="91"/>
      <c r="AR1380" s="91"/>
      <c r="AS1380" s="91"/>
      <c r="AT1380" s="91"/>
      <c r="AU1380" s="91"/>
      <c r="AV1380" s="91"/>
      <c r="AW1380" s="91"/>
      <c r="AX1380" s="91"/>
      <c r="AY1380" s="91"/>
      <c r="AZ1380" s="91"/>
      <c r="BA1380" s="91"/>
      <c r="BB1380" s="91"/>
      <c r="BC1380" s="91"/>
      <c r="BD1380" s="91"/>
      <c r="BE1380" s="91"/>
      <c r="BF1380" s="91"/>
      <c r="BG1380" s="91"/>
      <c r="BH1380" s="91"/>
      <c r="BI1380" s="91"/>
      <c r="BJ1380" s="91"/>
      <c r="BK1380" s="91"/>
      <c r="BL1380" s="91"/>
      <c r="BM1380" s="91"/>
    </row>
    <row r="1381" spans="13:65" x14ac:dyDescent="0.25">
      <c r="M1381" s="91"/>
      <c r="N1381" s="91"/>
      <c r="O1381" s="91"/>
      <c r="P1381" s="91"/>
      <c r="R1381" s="91"/>
      <c r="S1381" s="91"/>
      <c r="T1381" s="91"/>
      <c r="U1381" s="91"/>
      <c r="W1381" s="91"/>
      <c r="X1381" s="91"/>
      <c r="Y1381" s="91"/>
      <c r="Z1381" s="91"/>
      <c r="AA1381" s="91"/>
      <c r="AB1381" s="91"/>
      <c r="AC1381" s="91"/>
      <c r="AD1381" s="91"/>
      <c r="AE1381" s="91"/>
      <c r="AF1381" s="91"/>
      <c r="AG1381" s="91"/>
      <c r="AH1381" s="91"/>
      <c r="AI1381" s="91"/>
      <c r="AJ1381" s="91"/>
      <c r="AK1381" s="91"/>
      <c r="AL1381" s="91"/>
      <c r="AM1381" s="91"/>
      <c r="AN1381" s="91"/>
      <c r="AO1381" s="91"/>
      <c r="AP1381" s="91"/>
      <c r="AQ1381" s="91"/>
      <c r="AR1381" s="91"/>
      <c r="AS1381" s="91"/>
      <c r="AT1381" s="91"/>
      <c r="AU1381" s="91"/>
      <c r="AV1381" s="91"/>
      <c r="AW1381" s="91"/>
      <c r="AX1381" s="91"/>
      <c r="AY1381" s="91"/>
      <c r="AZ1381" s="91"/>
      <c r="BA1381" s="91"/>
      <c r="BB1381" s="91"/>
      <c r="BC1381" s="91"/>
      <c r="BD1381" s="91"/>
      <c r="BE1381" s="91"/>
      <c r="BF1381" s="91"/>
      <c r="BG1381" s="91"/>
      <c r="BH1381" s="91"/>
      <c r="BI1381" s="91"/>
      <c r="BJ1381" s="91"/>
      <c r="BK1381" s="91"/>
      <c r="BL1381" s="91"/>
      <c r="BM1381" s="91"/>
    </row>
    <row r="1382" spans="13:65" x14ac:dyDescent="0.25">
      <c r="M1382" s="91"/>
      <c r="N1382" s="91"/>
      <c r="O1382" s="91"/>
      <c r="P1382" s="91"/>
      <c r="R1382" s="91"/>
      <c r="S1382" s="91"/>
      <c r="T1382" s="91"/>
      <c r="U1382" s="91"/>
      <c r="W1382" s="91"/>
      <c r="X1382" s="91"/>
      <c r="Y1382" s="91"/>
      <c r="Z1382" s="91"/>
      <c r="AA1382" s="91"/>
      <c r="AB1382" s="91"/>
      <c r="AC1382" s="91"/>
      <c r="AD1382" s="91"/>
      <c r="AE1382" s="91"/>
      <c r="AF1382" s="91"/>
      <c r="AG1382" s="91"/>
      <c r="AH1382" s="91"/>
      <c r="AI1382" s="91"/>
      <c r="AJ1382" s="91"/>
      <c r="AK1382" s="91"/>
      <c r="AL1382" s="91"/>
      <c r="AM1382" s="91"/>
      <c r="AN1382" s="91"/>
      <c r="AO1382" s="91"/>
      <c r="AP1382" s="91"/>
      <c r="AQ1382" s="91"/>
      <c r="AR1382" s="91"/>
      <c r="AS1382" s="91"/>
      <c r="AT1382" s="91"/>
      <c r="AU1382" s="91"/>
      <c r="AV1382" s="91"/>
      <c r="AW1382" s="91"/>
      <c r="AX1382" s="91"/>
      <c r="AY1382" s="91"/>
      <c r="AZ1382" s="91"/>
      <c r="BA1382" s="91"/>
      <c r="BB1382" s="91"/>
      <c r="BC1382" s="91"/>
      <c r="BD1382" s="91"/>
      <c r="BE1382" s="91"/>
      <c r="BF1382" s="91"/>
      <c r="BG1382" s="91"/>
      <c r="BH1382" s="91"/>
      <c r="BI1382" s="91"/>
      <c r="BJ1382" s="91"/>
      <c r="BK1382" s="91"/>
      <c r="BL1382" s="91"/>
      <c r="BM1382" s="91"/>
    </row>
    <row r="1383" spans="13:65" x14ac:dyDescent="0.25">
      <c r="M1383" s="91"/>
      <c r="N1383" s="91"/>
      <c r="O1383" s="91"/>
      <c r="P1383" s="91"/>
      <c r="R1383" s="91"/>
      <c r="S1383" s="91"/>
      <c r="T1383" s="91"/>
      <c r="U1383" s="91"/>
      <c r="W1383" s="91"/>
      <c r="X1383" s="91"/>
      <c r="Y1383" s="91"/>
      <c r="Z1383" s="91"/>
      <c r="AA1383" s="91"/>
      <c r="AB1383" s="91"/>
      <c r="AC1383" s="91"/>
      <c r="AD1383" s="91"/>
      <c r="AE1383" s="91"/>
      <c r="AF1383" s="91"/>
      <c r="AG1383" s="91"/>
      <c r="AH1383" s="91"/>
      <c r="AI1383" s="91"/>
      <c r="AJ1383" s="91"/>
      <c r="AK1383" s="91"/>
      <c r="AL1383" s="91"/>
      <c r="AM1383" s="91"/>
      <c r="AN1383" s="91"/>
      <c r="AO1383" s="91"/>
      <c r="AP1383" s="91"/>
      <c r="AQ1383" s="91"/>
      <c r="AR1383" s="91"/>
      <c r="AS1383" s="91"/>
      <c r="AT1383" s="91"/>
      <c r="AU1383" s="91"/>
      <c r="AV1383" s="91"/>
      <c r="AW1383" s="91"/>
      <c r="AX1383" s="91"/>
      <c r="AY1383" s="91"/>
      <c r="AZ1383" s="91"/>
      <c r="BA1383" s="91"/>
      <c r="BB1383" s="91"/>
      <c r="BC1383" s="91"/>
      <c r="BD1383" s="91"/>
      <c r="BE1383" s="91"/>
      <c r="BF1383" s="91"/>
      <c r="BG1383" s="91"/>
      <c r="BH1383" s="91"/>
      <c r="BI1383" s="91"/>
      <c r="BJ1383" s="91"/>
      <c r="BK1383" s="91"/>
      <c r="BL1383" s="91"/>
      <c r="BM1383" s="91"/>
    </row>
    <row r="1384" spans="13:65" x14ac:dyDescent="0.25">
      <c r="M1384" s="91"/>
      <c r="N1384" s="91"/>
      <c r="O1384" s="91"/>
      <c r="P1384" s="91"/>
      <c r="R1384" s="91"/>
      <c r="S1384" s="91"/>
      <c r="T1384" s="91"/>
      <c r="U1384" s="91"/>
      <c r="W1384" s="91"/>
      <c r="X1384" s="91"/>
      <c r="Y1384" s="91"/>
      <c r="Z1384" s="91"/>
      <c r="AA1384" s="91"/>
      <c r="AB1384" s="91"/>
      <c r="AC1384" s="91"/>
      <c r="AD1384" s="91"/>
      <c r="AE1384" s="91"/>
      <c r="AF1384" s="91"/>
      <c r="AG1384" s="91"/>
      <c r="AH1384" s="91"/>
      <c r="AI1384" s="91"/>
      <c r="AJ1384" s="91"/>
      <c r="AK1384" s="91"/>
      <c r="AL1384" s="91"/>
      <c r="AM1384" s="91"/>
      <c r="AN1384" s="91"/>
      <c r="AO1384" s="91"/>
      <c r="AP1384" s="91"/>
      <c r="AQ1384" s="91"/>
      <c r="AR1384" s="91"/>
      <c r="AS1384" s="91"/>
      <c r="AT1384" s="91"/>
      <c r="AU1384" s="91"/>
      <c r="AV1384" s="91"/>
      <c r="AW1384" s="91"/>
      <c r="AX1384" s="91"/>
      <c r="AY1384" s="91"/>
      <c r="AZ1384" s="91"/>
      <c r="BA1384" s="91"/>
      <c r="BB1384" s="91"/>
      <c r="BC1384" s="91"/>
      <c r="BD1384" s="91"/>
      <c r="BE1384" s="91"/>
      <c r="BF1384" s="91"/>
      <c r="BG1384" s="91"/>
      <c r="BH1384" s="91"/>
      <c r="BI1384" s="91"/>
      <c r="BJ1384" s="91"/>
      <c r="BK1384" s="91"/>
      <c r="BL1384" s="91"/>
      <c r="BM1384" s="91"/>
    </row>
    <row r="1385" spans="13:65" x14ac:dyDescent="0.25">
      <c r="M1385" s="91"/>
      <c r="N1385" s="91"/>
      <c r="O1385" s="91"/>
      <c r="P1385" s="91"/>
      <c r="R1385" s="91"/>
      <c r="S1385" s="91"/>
      <c r="T1385" s="91"/>
      <c r="U1385" s="91"/>
      <c r="W1385" s="91"/>
      <c r="X1385" s="91"/>
      <c r="Y1385" s="91"/>
      <c r="Z1385" s="91"/>
      <c r="AA1385" s="91"/>
      <c r="AB1385" s="91"/>
      <c r="AC1385" s="91"/>
      <c r="AD1385" s="91"/>
      <c r="AE1385" s="91"/>
      <c r="AF1385" s="91"/>
      <c r="AG1385" s="91"/>
      <c r="AH1385" s="91"/>
      <c r="AI1385" s="91"/>
      <c r="AJ1385" s="91"/>
      <c r="AK1385" s="91"/>
      <c r="AL1385" s="91"/>
      <c r="AM1385" s="91"/>
      <c r="AN1385" s="91"/>
      <c r="AO1385" s="91"/>
      <c r="AP1385" s="91"/>
      <c r="AQ1385" s="91"/>
      <c r="AR1385" s="91"/>
      <c r="AS1385" s="91"/>
      <c r="AT1385" s="91"/>
      <c r="AU1385" s="91"/>
      <c r="AV1385" s="91"/>
      <c r="AW1385" s="91"/>
      <c r="AX1385" s="91"/>
      <c r="AY1385" s="91"/>
      <c r="AZ1385" s="91"/>
      <c r="BA1385" s="91"/>
      <c r="BB1385" s="91"/>
      <c r="BC1385" s="91"/>
      <c r="BD1385" s="91"/>
      <c r="BE1385" s="91"/>
      <c r="BF1385" s="91"/>
      <c r="BG1385" s="91"/>
      <c r="BH1385" s="91"/>
      <c r="BI1385" s="91"/>
      <c r="BJ1385" s="91"/>
      <c r="BK1385" s="91"/>
      <c r="BL1385" s="91"/>
      <c r="BM1385" s="91"/>
    </row>
    <row r="1386" spans="13:65" x14ac:dyDescent="0.25">
      <c r="M1386" s="91"/>
      <c r="N1386" s="91"/>
      <c r="O1386" s="91"/>
      <c r="P1386" s="91"/>
      <c r="R1386" s="91"/>
      <c r="S1386" s="91"/>
      <c r="T1386" s="91"/>
      <c r="U1386" s="91"/>
      <c r="W1386" s="91"/>
      <c r="X1386" s="91"/>
      <c r="Y1386" s="91"/>
      <c r="Z1386" s="91"/>
      <c r="AA1386" s="91"/>
      <c r="AB1386" s="91"/>
      <c r="AC1386" s="91"/>
      <c r="AD1386" s="91"/>
      <c r="AE1386" s="91"/>
      <c r="AF1386" s="91"/>
      <c r="AG1386" s="91"/>
      <c r="AH1386" s="91"/>
      <c r="AI1386" s="91"/>
      <c r="AJ1386" s="91"/>
      <c r="AK1386" s="91"/>
      <c r="AL1386" s="91"/>
      <c r="AM1386" s="91"/>
      <c r="AN1386" s="91"/>
      <c r="AO1386" s="91"/>
      <c r="AP1386" s="91"/>
      <c r="AQ1386" s="91"/>
      <c r="AR1386" s="91"/>
      <c r="AS1386" s="91"/>
      <c r="AT1386" s="91"/>
      <c r="AU1386" s="91"/>
      <c r="AV1386" s="91"/>
      <c r="AW1386" s="91"/>
      <c r="AX1386" s="91"/>
      <c r="AY1386" s="91"/>
      <c r="AZ1386" s="91"/>
      <c r="BA1386" s="91"/>
      <c r="BB1386" s="91"/>
      <c r="BC1386" s="91"/>
      <c r="BD1386" s="91"/>
      <c r="BE1386" s="91"/>
      <c r="BF1386" s="91"/>
      <c r="BG1386" s="91"/>
      <c r="BH1386" s="91"/>
      <c r="BI1386" s="91"/>
      <c r="BJ1386" s="91"/>
      <c r="BK1386" s="91"/>
      <c r="BL1386" s="91"/>
      <c r="BM1386" s="91"/>
    </row>
    <row r="1387" spans="13:65" x14ac:dyDescent="0.25">
      <c r="M1387" s="91"/>
      <c r="N1387" s="91"/>
      <c r="O1387" s="91"/>
      <c r="P1387" s="91"/>
      <c r="R1387" s="91"/>
      <c r="S1387" s="91"/>
      <c r="T1387" s="91"/>
      <c r="U1387" s="91"/>
      <c r="W1387" s="91"/>
      <c r="X1387" s="91"/>
      <c r="Y1387" s="91"/>
      <c r="Z1387" s="91"/>
      <c r="AA1387" s="91"/>
      <c r="AB1387" s="91"/>
      <c r="AC1387" s="91"/>
      <c r="AD1387" s="91"/>
      <c r="AE1387" s="91"/>
      <c r="AF1387" s="91"/>
      <c r="AG1387" s="91"/>
      <c r="AH1387" s="91"/>
      <c r="AI1387" s="91"/>
      <c r="AJ1387" s="91"/>
      <c r="AK1387" s="91"/>
      <c r="AL1387" s="91"/>
      <c r="AM1387" s="91"/>
      <c r="AN1387" s="91"/>
      <c r="AO1387" s="91"/>
      <c r="AP1387" s="91"/>
      <c r="AQ1387" s="91"/>
      <c r="AR1387" s="91"/>
      <c r="AS1387" s="91"/>
      <c r="AT1387" s="91"/>
      <c r="AU1387" s="91"/>
      <c r="AV1387" s="91"/>
      <c r="AW1387" s="91"/>
      <c r="AX1387" s="91"/>
      <c r="AY1387" s="91"/>
      <c r="AZ1387" s="91"/>
      <c r="BA1387" s="91"/>
      <c r="BB1387" s="91"/>
      <c r="BC1387" s="91"/>
      <c r="BD1387" s="91"/>
      <c r="BE1387" s="91"/>
      <c r="BF1387" s="91"/>
      <c r="BG1387" s="91"/>
      <c r="BH1387" s="91"/>
      <c r="BI1387" s="91"/>
      <c r="BJ1387" s="91"/>
      <c r="BK1387" s="91"/>
      <c r="BL1387" s="91"/>
      <c r="BM1387" s="91"/>
    </row>
    <row r="1388" spans="13:65" x14ac:dyDescent="0.25">
      <c r="M1388" s="91"/>
      <c r="N1388" s="91"/>
      <c r="O1388" s="91"/>
      <c r="P1388" s="91"/>
      <c r="R1388" s="91"/>
      <c r="S1388" s="91"/>
      <c r="T1388" s="91"/>
      <c r="U1388" s="91"/>
      <c r="W1388" s="91"/>
      <c r="X1388" s="91"/>
      <c r="Y1388" s="91"/>
      <c r="Z1388" s="91"/>
      <c r="AA1388" s="91"/>
      <c r="AB1388" s="91"/>
      <c r="AC1388" s="91"/>
      <c r="AD1388" s="91"/>
      <c r="AE1388" s="91"/>
      <c r="AF1388" s="91"/>
      <c r="AG1388" s="91"/>
      <c r="AH1388" s="91"/>
      <c r="AI1388" s="91"/>
      <c r="AJ1388" s="91"/>
      <c r="AK1388" s="91"/>
      <c r="AL1388" s="91"/>
      <c r="AM1388" s="91"/>
      <c r="AN1388" s="91"/>
      <c r="AO1388" s="91"/>
      <c r="AP1388" s="91"/>
      <c r="AQ1388" s="91"/>
      <c r="AR1388" s="91"/>
      <c r="AS1388" s="91"/>
      <c r="AT1388" s="91"/>
      <c r="AU1388" s="91"/>
      <c r="AV1388" s="91"/>
      <c r="AW1388" s="91"/>
      <c r="AX1388" s="91"/>
      <c r="AY1388" s="91"/>
      <c r="AZ1388" s="91"/>
      <c r="BA1388" s="91"/>
      <c r="BB1388" s="91"/>
      <c r="BC1388" s="91"/>
      <c r="BD1388" s="91"/>
      <c r="BE1388" s="91"/>
      <c r="BF1388" s="91"/>
      <c r="BG1388" s="91"/>
      <c r="BH1388" s="91"/>
      <c r="BI1388" s="91"/>
      <c r="BJ1388" s="91"/>
      <c r="BK1388" s="91"/>
      <c r="BL1388" s="91"/>
      <c r="BM1388" s="91"/>
    </row>
    <row r="1389" spans="13:65" x14ac:dyDescent="0.25">
      <c r="M1389" s="91"/>
      <c r="N1389" s="91"/>
      <c r="O1389" s="91"/>
      <c r="P1389" s="91"/>
      <c r="R1389" s="91"/>
      <c r="S1389" s="91"/>
      <c r="T1389" s="91"/>
      <c r="U1389" s="91"/>
      <c r="W1389" s="91"/>
      <c r="X1389" s="91"/>
      <c r="Y1389" s="91"/>
      <c r="Z1389" s="91"/>
      <c r="AA1389" s="91"/>
      <c r="AB1389" s="91"/>
      <c r="AC1389" s="91"/>
      <c r="AD1389" s="91"/>
      <c r="AE1389" s="91"/>
      <c r="AF1389" s="91"/>
      <c r="AG1389" s="91"/>
      <c r="AH1389" s="91"/>
      <c r="AI1389" s="91"/>
      <c r="AJ1389" s="91"/>
      <c r="AK1389" s="91"/>
      <c r="AL1389" s="91"/>
      <c r="AM1389" s="91"/>
      <c r="AN1389" s="91"/>
      <c r="AO1389" s="91"/>
      <c r="AP1389" s="91"/>
      <c r="AQ1389" s="91"/>
      <c r="AR1389" s="91"/>
      <c r="AS1389" s="91"/>
      <c r="AT1389" s="91"/>
      <c r="AU1389" s="91"/>
      <c r="AV1389" s="91"/>
      <c r="AW1389" s="91"/>
      <c r="AX1389" s="91"/>
      <c r="AY1389" s="91"/>
      <c r="AZ1389" s="91"/>
      <c r="BA1389" s="91"/>
      <c r="BB1389" s="91"/>
      <c r="BC1389" s="91"/>
      <c r="BD1389" s="91"/>
      <c r="BE1389" s="91"/>
      <c r="BF1389" s="91"/>
      <c r="BG1389" s="91"/>
      <c r="BH1389" s="91"/>
      <c r="BI1389" s="91"/>
      <c r="BJ1389" s="91"/>
      <c r="BK1389" s="91"/>
      <c r="BL1389" s="91"/>
      <c r="BM1389" s="91"/>
    </row>
    <row r="1390" spans="13:65" x14ac:dyDescent="0.25">
      <c r="M1390" s="91"/>
      <c r="N1390" s="91"/>
      <c r="O1390" s="91"/>
      <c r="P1390" s="91"/>
      <c r="R1390" s="91"/>
      <c r="S1390" s="91"/>
      <c r="T1390" s="91"/>
      <c r="U1390" s="91"/>
      <c r="W1390" s="91"/>
      <c r="X1390" s="91"/>
      <c r="Y1390" s="91"/>
      <c r="Z1390" s="91"/>
      <c r="AA1390" s="91"/>
      <c r="AB1390" s="91"/>
      <c r="AC1390" s="91"/>
      <c r="AD1390" s="91"/>
      <c r="AE1390" s="91"/>
      <c r="AF1390" s="91"/>
      <c r="AG1390" s="91"/>
      <c r="AH1390" s="91"/>
      <c r="AI1390" s="91"/>
      <c r="AJ1390" s="91"/>
      <c r="AK1390" s="91"/>
      <c r="AL1390" s="91"/>
      <c r="AM1390" s="91"/>
      <c r="AN1390" s="91"/>
      <c r="AO1390" s="91"/>
      <c r="AP1390" s="91"/>
      <c r="AQ1390" s="91"/>
      <c r="AR1390" s="91"/>
      <c r="AS1390" s="91"/>
      <c r="AT1390" s="91"/>
      <c r="AU1390" s="91"/>
      <c r="AV1390" s="91"/>
      <c r="AW1390" s="91"/>
      <c r="AX1390" s="91"/>
      <c r="AY1390" s="91"/>
      <c r="AZ1390" s="91"/>
      <c r="BA1390" s="91"/>
      <c r="BB1390" s="91"/>
      <c r="BC1390" s="91"/>
      <c r="BD1390" s="91"/>
      <c r="BE1390" s="91"/>
      <c r="BF1390" s="91"/>
      <c r="BG1390" s="91"/>
      <c r="BH1390" s="91"/>
      <c r="BI1390" s="91"/>
      <c r="BJ1390" s="91"/>
      <c r="BK1390" s="91"/>
      <c r="BL1390" s="91"/>
      <c r="BM1390" s="91"/>
    </row>
    <row r="1391" spans="13:65" x14ac:dyDescent="0.25">
      <c r="M1391" s="91"/>
      <c r="N1391" s="91"/>
      <c r="O1391" s="91"/>
      <c r="P1391" s="91"/>
      <c r="R1391" s="91"/>
      <c r="S1391" s="91"/>
      <c r="T1391" s="91"/>
      <c r="U1391" s="91"/>
      <c r="W1391" s="91"/>
      <c r="X1391" s="91"/>
      <c r="Y1391" s="91"/>
      <c r="Z1391" s="91"/>
      <c r="AA1391" s="91"/>
      <c r="AB1391" s="91"/>
      <c r="AC1391" s="91"/>
      <c r="AD1391" s="91"/>
      <c r="AE1391" s="91"/>
      <c r="AF1391" s="91"/>
      <c r="AG1391" s="91"/>
      <c r="AH1391" s="91"/>
      <c r="AI1391" s="91"/>
      <c r="AJ1391" s="91"/>
      <c r="AK1391" s="91"/>
      <c r="AL1391" s="91"/>
      <c r="AM1391" s="91"/>
      <c r="AN1391" s="91"/>
      <c r="AO1391" s="91"/>
      <c r="AP1391" s="91"/>
      <c r="AQ1391" s="91"/>
      <c r="AR1391" s="91"/>
      <c r="AS1391" s="91"/>
      <c r="AT1391" s="91"/>
      <c r="AU1391" s="91"/>
      <c r="AV1391" s="91"/>
      <c r="AW1391" s="91"/>
      <c r="AX1391" s="91"/>
      <c r="AY1391" s="91"/>
      <c r="AZ1391" s="91"/>
      <c r="BA1391" s="91"/>
      <c r="BB1391" s="91"/>
      <c r="BC1391" s="91"/>
      <c r="BD1391" s="91"/>
      <c r="BE1391" s="91"/>
      <c r="BF1391" s="91"/>
      <c r="BG1391" s="91"/>
      <c r="BH1391" s="91"/>
      <c r="BI1391" s="91"/>
      <c r="BJ1391" s="91"/>
      <c r="BK1391" s="91"/>
      <c r="BL1391" s="91"/>
      <c r="BM1391" s="91"/>
    </row>
    <row r="1392" spans="13:65" x14ac:dyDescent="0.25">
      <c r="M1392" s="91"/>
      <c r="N1392" s="91"/>
      <c r="O1392" s="91"/>
      <c r="P1392" s="91"/>
      <c r="R1392" s="91"/>
      <c r="S1392" s="91"/>
      <c r="T1392" s="91"/>
      <c r="U1392" s="91"/>
      <c r="W1392" s="91"/>
      <c r="X1392" s="91"/>
      <c r="Y1392" s="91"/>
      <c r="Z1392" s="91"/>
      <c r="AA1392" s="91"/>
      <c r="AB1392" s="91"/>
      <c r="AC1392" s="91"/>
      <c r="AD1392" s="91"/>
      <c r="AE1392" s="91"/>
      <c r="AF1392" s="91"/>
      <c r="AG1392" s="91"/>
      <c r="AH1392" s="91"/>
      <c r="AI1392" s="91"/>
      <c r="AJ1392" s="91"/>
      <c r="AK1392" s="91"/>
      <c r="AL1392" s="91"/>
      <c r="AM1392" s="91"/>
      <c r="AN1392" s="91"/>
      <c r="AO1392" s="91"/>
      <c r="AP1392" s="91"/>
      <c r="AQ1392" s="91"/>
      <c r="AR1392" s="91"/>
      <c r="AS1392" s="91"/>
      <c r="AT1392" s="91"/>
      <c r="AU1392" s="91"/>
      <c r="AV1392" s="91"/>
      <c r="AW1392" s="91"/>
      <c r="AX1392" s="91"/>
      <c r="AY1392" s="91"/>
      <c r="AZ1392" s="91"/>
      <c r="BA1392" s="91"/>
      <c r="BB1392" s="91"/>
      <c r="BC1392" s="91"/>
      <c r="BD1392" s="91"/>
      <c r="BE1392" s="91"/>
      <c r="BF1392" s="91"/>
      <c r="BG1392" s="91"/>
      <c r="BH1392" s="91"/>
      <c r="BI1392" s="91"/>
      <c r="BJ1392" s="91"/>
      <c r="BK1392" s="91"/>
      <c r="BL1392" s="91"/>
      <c r="BM1392" s="91"/>
    </row>
    <row r="1393" spans="13:65" x14ac:dyDescent="0.25">
      <c r="M1393" s="91"/>
      <c r="N1393" s="91"/>
      <c r="O1393" s="91"/>
      <c r="P1393" s="91"/>
      <c r="R1393" s="91"/>
      <c r="S1393" s="91"/>
      <c r="T1393" s="91"/>
      <c r="U1393" s="91"/>
      <c r="W1393" s="91"/>
      <c r="X1393" s="91"/>
      <c r="Y1393" s="91"/>
      <c r="Z1393" s="91"/>
      <c r="AA1393" s="91"/>
      <c r="AB1393" s="91"/>
      <c r="AC1393" s="91"/>
      <c r="AD1393" s="91"/>
      <c r="AE1393" s="91"/>
      <c r="AF1393" s="91"/>
      <c r="AG1393" s="91"/>
      <c r="AH1393" s="91"/>
      <c r="AI1393" s="91"/>
      <c r="AJ1393" s="91"/>
      <c r="AK1393" s="91"/>
      <c r="AL1393" s="91"/>
      <c r="AM1393" s="91"/>
      <c r="AN1393" s="91"/>
      <c r="AO1393" s="91"/>
      <c r="AP1393" s="91"/>
      <c r="AQ1393" s="91"/>
      <c r="AR1393" s="91"/>
      <c r="AS1393" s="91"/>
      <c r="AT1393" s="91"/>
      <c r="AU1393" s="91"/>
      <c r="AV1393" s="91"/>
      <c r="AW1393" s="91"/>
      <c r="AX1393" s="91"/>
      <c r="AY1393" s="91"/>
      <c r="AZ1393" s="91"/>
      <c r="BA1393" s="91"/>
      <c r="BB1393" s="91"/>
      <c r="BC1393" s="91"/>
      <c r="BD1393" s="91"/>
      <c r="BE1393" s="91"/>
      <c r="BF1393" s="91"/>
      <c r="BG1393" s="91"/>
      <c r="BH1393" s="91"/>
      <c r="BI1393" s="91"/>
      <c r="BJ1393" s="91"/>
      <c r="BK1393" s="91"/>
      <c r="BL1393" s="91"/>
      <c r="BM1393" s="91"/>
    </row>
    <row r="1394" spans="13:65" x14ac:dyDescent="0.25">
      <c r="M1394" s="91"/>
      <c r="N1394" s="91"/>
      <c r="O1394" s="91"/>
      <c r="P1394" s="91"/>
      <c r="R1394" s="91"/>
      <c r="S1394" s="91"/>
      <c r="T1394" s="91"/>
      <c r="U1394" s="91"/>
      <c r="W1394" s="91"/>
      <c r="X1394" s="91"/>
      <c r="Y1394" s="91"/>
      <c r="Z1394" s="91"/>
      <c r="AA1394" s="91"/>
      <c r="AB1394" s="91"/>
      <c r="AC1394" s="91"/>
      <c r="AD1394" s="91"/>
      <c r="AE1394" s="91"/>
      <c r="AF1394" s="91"/>
      <c r="AG1394" s="91"/>
      <c r="AH1394" s="91"/>
      <c r="AI1394" s="91"/>
      <c r="AJ1394" s="91"/>
      <c r="AK1394" s="91"/>
      <c r="AL1394" s="91"/>
      <c r="AM1394" s="91"/>
      <c r="AN1394" s="91"/>
      <c r="AO1394" s="91"/>
      <c r="AP1394" s="91"/>
      <c r="AQ1394" s="91"/>
      <c r="AR1394" s="91"/>
      <c r="AS1394" s="91"/>
      <c r="AT1394" s="91"/>
      <c r="AU1394" s="91"/>
      <c r="AV1394" s="91"/>
      <c r="AW1394" s="91"/>
      <c r="AX1394" s="91"/>
      <c r="AY1394" s="91"/>
      <c r="AZ1394" s="91"/>
      <c r="BA1394" s="91"/>
      <c r="BB1394" s="91"/>
      <c r="BC1394" s="91"/>
      <c r="BD1394" s="91"/>
      <c r="BE1394" s="91"/>
      <c r="BF1394" s="91"/>
      <c r="BG1394" s="91"/>
      <c r="BH1394" s="91"/>
      <c r="BI1394" s="91"/>
      <c r="BJ1394" s="91"/>
      <c r="BK1394" s="91"/>
      <c r="BL1394" s="91"/>
      <c r="BM1394" s="91"/>
    </row>
    <row r="1395" spans="13:65" x14ac:dyDescent="0.25">
      <c r="M1395" s="91"/>
      <c r="N1395" s="91"/>
      <c r="O1395" s="91"/>
      <c r="P1395" s="91"/>
      <c r="R1395" s="91"/>
      <c r="S1395" s="91"/>
      <c r="T1395" s="91"/>
      <c r="U1395" s="91"/>
      <c r="W1395" s="91"/>
      <c r="X1395" s="91"/>
      <c r="Y1395" s="91"/>
      <c r="Z1395" s="91"/>
      <c r="AA1395" s="91"/>
      <c r="AB1395" s="91"/>
      <c r="AC1395" s="91"/>
      <c r="AD1395" s="91"/>
      <c r="AE1395" s="91"/>
      <c r="AF1395" s="91"/>
      <c r="AG1395" s="91"/>
      <c r="AH1395" s="91"/>
      <c r="AI1395" s="91"/>
      <c r="AJ1395" s="91"/>
      <c r="AK1395" s="91"/>
      <c r="AL1395" s="91"/>
      <c r="AM1395" s="91"/>
      <c r="AN1395" s="91"/>
      <c r="AO1395" s="91"/>
      <c r="AP1395" s="91"/>
      <c r="AQ1395" s="91"/>
      <c r="AR1395" s="91"/>
      <c r="AS1395" s="91"/>
      <c r="AT1395" s="91"/>
      <c r="AU1395" s="91"/>
      <c r="AV1395" s="91"/>
      <c r="AW1395" s="91"/>
      <c r="AX1395" s="91"/>
      <c r="AY1395" s="91"/>
      <c r="AZ1395" s="91"/>
      <c r="BA1395" s="91"/>
      <c r="BB1395" s="91"/>
      <c r="BC1395" s="91"/>
      <c r="BD1395" s="91"/>
      <c r="BE1395" s="91"/>
      <c r="BF1395" s="91"/>
      <c r="BG1395" s="91"/>
      <c r="BH1395" s="91"/>
      <c r="BI1395" s="91"/>
      <c r="BJ1395" s="91"/>
      <c r="BK1395" s="91"/>
      <c r="BL1395" s="91"/>
      <c r="BM1395" s="91"/>
    </row>
    <row r="1396" spans="13:65" x14ac:dyDescent="0.25">
      <c r="M1396" s="91"/>
      <c r="N1396" s="91"/>
      <c r="O1396" s="91"/>
      <c r="P1396" s="91"/>
      <c r="R1396" s="91"/>
      <c r="S1396" s="91"/>
      <c r="T1396" s="91"/>
      <c r="U1396" s="91"/>
      <c r="W1396" s="91"/>
      <c r="X1396" s="91"/>
      <c r="Y1396" s="91"/>
      <c r="Z1396" s="91"/>
      <c r="AA1396" s="91"/>
      <c r="AB1396" s="91"/>
      <c r="AC1396" s="91"/>
      <c r="AD1396" s="91"/>
      <c r="AE1396" s="91"/>
      <c r="AF1396" s="91"/>
      <c r="AG1396" s="91"/>
      <c r="AH1396" s="91"/>
      <c r="AI1396" s="91"/>
      <c r="AJ1396" s="91"/>
      <c r="AK1396" s="91"/>
      <c r="AL1396" s="91"/>
      <c r="AM1396" s="91"/>
      <c r="AN1396" s="91"/>
      <c r="AO1396" s="91"/>
      <c r="AP1396" s="91"/>
      <c r="AQ1396" s="91"/>
      <c r="AR1396" s="91"/>
      <c r="AS1396" s="91"/>
      <c r="AT1396" s="91"/>
      <c r="AU1396" s="91"/>
      <c r="AV1396" s="91"/>
      <c r="AW1396" s="91"/>
      <c r="AX1396" s="91"/>
      <c r="AY1396" s="91"/>
      <c r="AZ1396" s="91"/>
      <c r="BA1396" s="91"/>
      <c r="BB1396" s="91"/>
      <c r="BC1396" s="91"/>
      <c r="BD1396" s="91"/>
      <c r="BE1396" s="91"/>
      <c r="BF1396" s="91"/>
      <c r="BG1396" s="91"/>
      <c r="BH1396" s="91"/>
      <c r="BI1396" s="91"/>
      <c r="BJ1396" s="91"/>
      <c r="BK1396" s="91"/>
      <c r="BL1396" s="91"/>
      <c r="BM1396" s="91"/>
    </row>
    <row r="1397" spans="13:65" x14ac:dyDescent="0.25">
      <c r="M1397" s="91"/>
      <c r="N1397" s="91"/>
      <c r="O1397" s="91"/>
      <c r="P1397" s="91"/>
      <c r="R1397" s="91"/>
      <c r="S1397" s="91"/>
      <c r="T1397" s="91"/>
      <c r="U1397" s="91"/>
      <c r="W1397" s="91"/>
      <c r="X1397" s="91"/>
      <c r="Y1397" s="91"/>
      <c r="Z1397" s="91"/>
      <c r="AA1397" s="91"/>
      <c r="AB1397" s="91"/>
      <c r="AC1397" s="91"/>
      <c r="AD1397" s="91"/>
      <c r="AE1397" s="91"/>
      <c r="AF1397" s="91"/>
      <c r="AG1397" s="91"/>
      <c r="AH1397" s="91"/>
      <c r="AI1397" s="91"/>
      <c r="AJ1397" s="91"/>
      <c r="AK1397" s="91"/>
      <c r="AL1397" s="91"/>
      <c r="AM1397" s="91"/>
      <c r="AN1397" s="91"/>
      <c r="AO1397" s="91"/>
      <c r="AP1397" s="91"/>
      <c r="AQ1397" s="91"/>
      <c r="AR1397" s="91"/>
      <c r="AS1397" s="91"/>
      <c r="AT1397" s="91"/>
      <c r="AU1397" s="91"/>
      <c r="AV1397" s="91"/>
      <c r="AW1397" s="91"/>
      <c r="AX1397" s="91"/>
      <c r="AY1397" s="91"/>
      <c r="AZ1397" s="91"/>
      <c r="BA1397" s="91"/>
      <c r="BB1397" s="91"/>
      <c r="BC1397" s="91"/>
      <c r="BD1397" s="91"/>
      <c r="BE1397" s="91"/>
      <c r="BF1397" s="91"/>
      <c r="BG1397" s="91"/>
      <c r="BH1397" s="91"/>
      <c r="BI1397" s="91"/>
      <c r="BJ1397" s="91"/>
      <c r="BK1397" s="91"/>
      <c r="BL1397" s="91"/>
      <c r="BM1397" s="91"/>
    </row>
    <row r="1398" spans="13:65" x14ac:dyDescent="0.25">
      <c r="M1398" s="91"/>
      <c r="N1398" s="91"/>
      <c r="O1398" s="91"/>
      <c r="P1398" s="91"/>
      <c r="R1398" s="91"/>
      <c r="S1398" s="91"/>
      <c r="T1398" s="91"/>
      <c r="U1398" s="91"/>
      <c r="W1398" s="91"/>
      <c r="X1398" s="91"/>
      <c r="Y1398" s="91"/>
      <c r="Z1398" s="91"/>
      <c r="AA1398" s="91"/>
      <c r="AB1398" s="91"/>
      <c r="AC1398" s="91"/>
      <c r="AD1398" s="91"/>
      <c r="AE1398" s="91"/>
      <c r="AF1398" s="91"/>
      <c r="AG1398" s="91"/>
      <c r="AH1398" s="91"/>
      <c r="AI1398" s="91"/>
      <c r="AJ1398" s="91"/>
      <c r="AK1398" s="91"/>
      <c r="AL1398" s="91"/>
      <c r="AM1398" s="91"/>
      <c r="AN1398" s="91"/>
      <c r="AO1398" s="91"/>
      <c r="AP1398" s="91"/>
      <c r="AQ1398" s="91"/>
      <c r="AR1398" s="91"/>
      <c r="AS1398" s="91"/>
      <c r="AT1398" s="91"/>
      <c r="AU1398" s="91"/>
      <c r="AV1398" s="91"/>
      <c r="AW1398" s="91"/>
      <c r="AX1398" s="91"/>
      <c r="AY1398" s="91"/>
      <c r="AZ1398" s="91"/>
      <c r="BA1398" s="91"/>
      <c r="BB1398" s="91"/>
      <c r="BC1398" s="91"/>
      <c r="BD1398" s="91"/>
      <c r="BE1398" s="91"/>
      <c r="BF1398" s="91"/>
      <c r="BG1398" s="91"/>
      <c r="BH1398" s="91"/>
      <c r="BI1398" s="91"/>
      <c r="BJ1398" s="91"/>
      <c r="BK1398" s="91"/>
      <c r="BL1398" s="91"/>
      <c r="BM1398" s="91"/>
    </row>
    <row r="1399" spans="13:65" x14ac:dyDescent="0.25">
      <c r="M1399" s="91"/>
      <c r="N1399" s="91"/>
      <c r="O1399" s="91"/>
      <c r="P1399" s="91"/>
      <c r="R1399" s="91"/>
      <c r="S1399" s="91"/>
      <c r="T1399" s="91"/>
      <c r="U1399" s="91"/>
      <c r="W1399" s="91"/>
      <c r="X1399" s="91"/>
      <c r="Y1399" s="91"/>
      <c r="Z1399" s="91"/>
      <c r="AA1399" s="91"/>
      <c r="AB1399" s="91"/>
      <c r="AC1399" s="91"/>
      <c r="AD1399" s="91"/>
      <c r="AE1399" s="91"/>
      <c r="AF1399" s="91"/>
      <c r="AG1399" s="91"/>
      <c r="AH1399" s="91"/>
      <c r="AI1399" s="91"/>
      <c r="AJ1399" s="91"/>
      <c r="AK1399" s="91"/>
      <c r="AL1399" s="91"/>
      <c r="AM1399" s="91"/>
      <c r="AN1399" s="91"/>
      <c r="AO1399" s="91"/>
      <c r="AP1399" s="91"/>
      <c r="AQ1399" s="91"/>
      <c r="AR1399" s="91"/>
      <c r="AS1399" s="91"/>
      <c r="AT1399" s="91"/>
      <c r="AU1399" s="91"/>
      <c r="AV1399" s="91"/>
      <c r="AW1399" s="91"/>
      <c r="AX1399" s="91"/>
      <c r="AY1399" s="91"/>
      <c r="AZ1399" s="91"/>
      <c r="BA1399" s="91"/>
      <c r="BB1399" s="91"/>
      <c r="BC1399" s="91"/>
      <c r="BD1399" s="91"/>
      <c r="BE1399" s="91"/>
      <c r="BF1399" s="91"/>
      <c r="BG1399" s="91"/>
      <c r="BH1399" s="91"/>
      <c r="BI1399" s="91"/>
      <c r="BJ1399" s="91"/>
      <c r="BK1399" s="91"/>
      <c r="BL1399" s="91"/>
      <c r="BM1399" s="91"/>
    </row>
    <row r="1400" spans="13:65" x14ac:dyDescent="0.25">
      <c r="M1400" s="91"/>
      <c r="N1400" s="91"/>
      <c r="O1400" s="91"/>
      <c r="P1400" s="91"/>
      <c r="R1400" s="91"/>
      <c r="S1400" s="91"/>
      <c r="T1400" s="91"/>
      <c r="U1400" s="91"/>
      <c r="W1400" s="91"/>
      <c r="X1400" s="91"/>
      <c r="Y1400" s="91"/>
      <c r="Z1400" s="91"/>
      <c r="AA1400" s="91"/>
      <c r="AB1400" s="91"/>
      <c r="AC1400" s="91"/>
      <c r="AD1400" s="91"/>
      <c r="AE1400" s="91"/>
      <c r="AF1400" s="91"/>
      <c r="AG1400" s="91"/>
      <c r="AH1400" s="91"/>
      <c r="AI1400" s="91"/>
      <c r="AJ1400" s="91"/>
      <c r="AK1400" s="91"/>
      <c r="AL1400" s="91"/>
      <c r="AM1400" s="91"/>
      <c r="AN1400" s="91"/>
      <c r="AO1400" s="91"/>
      <c r="AP1400" s="91"/>
      <c r="AQ1400" s="91"/>
      <c r="AR1400" s="91"/>
      <c r="AS1400" s="91"/>
      <c r="AT1400" s="91"/>
      <c r="AU1400" s="91"/>
      <c r="AV1400" s="91"/>
      <c r="AW1400" s="91"/>
      <c r="AX1400" s="91"/>
      <c r="AY1400" s="91"/>
      <c r="AZ1400" s="91"/>
      <c r="BA1400" s="91"/>
      <c r="BB1400" s="91"/>
      <c r="BC1400" s="91"/>
      <c r="BD1400" s="91"/>
      <c r="BE1400" s="91"/>
      <c r="BF1400" s="91"/>
      <c r="BG1400" s="91"/>
      <c r="BH1400" s="91"/>
      <c r="BI1400" s="91"/>
      <c r="BJ1400" s="91"/>
      <c r="BK1400" s="91"/>
      <c r="BL1400" s="91"/>
      <c r="BM1400" s="91"/>
    </row>
    <row r="1401" spans="13:65" x14ac:dyDescent="0.25">
      <c r="M1401" s="91"/>
      <c r="N1401" s="91"/>
      <c r="O1401" s="91"/>
      <c r="P1401" s="91"/>
      <c r="R1401" s="91"/>
      <c r="S1401" s="91"/>
      <c r="T1401" s="91"/>
      <c r="U1401" s="91"/>
      <c r="W1401" s="91"/>
      <c r="X1401" s="91"/>
      <c r="Y1401" s="91"/>
      <c r="Z1401" s="91"/>
      <c r="AA1401" s="91"/>
      <c r="AB1401" s="91"/>
      <c r="AC1401" s="91"/>
      <c r="AD1401" s="91"/>
      <c r="AE1401" s="91"/>
      <c r="AF1401" s="91"/>
      <c r="AG1401" s="91"/>
      <c r="AH1401" s="91"/>
      <c r="AI1401" s="91"/>
      <c r="AJ1401" s="91"/>
      <c r="AK1401" s="91"/>
      <c r="AL1401" s="91"/>
      <c r="AM1401" s="91"/>
      <c r="AN1401" s="91"/>
      <c r="AO1401" s="91"/>
      <c r="AP1401" s="91"/>
      <c r="AQ1401" s="91"/>
      <c r="AR1401" s="91"/>
      <c r="AS1401" s="91"/>
      <c r="AT1401" s="91"/>
      <c r="AU1401" s="91"/>
      <c r="AV1401" s="91"/>
      <c r="AW1401" s="91"/>
      <c r="AX1401" s="91"/>
      <c r="AY1401" s="91"/>
      <c r="AZ1401" s="91"/>
      <c r="BA1401" s="91"/>
      <c r="BB1401" s="91"/>
      <c r="BC1401" s="91"/>
      <c r="BD1401" s="91"/>
      <c r="BE1401" s="91"/>
      <c r="BF1401" s="91"/>
      <c r="BG1401" s="91"/>
      <c r="BH1401" s="91"/>
      <c r="BI1401" s="91"/>
      <c r="BJ1401" s="91"/>
      <c r="BK1401" s="91"/>
      <c r="BL1401" s="91"/>
      <c r="BM1401" s="91"/>
    </row>
    <row r="1402" spans="13:65" x14ac:dyDescent="0.25">
      <c r="M1402" s="91"/>
      <c r="N1402" s="91"/>
      <c r="O1402" s="91"/>
      <c r="P1402" s="91"/>
      <c r="R1402" s="91"/>
      <c r="S1402" s="91"/>
      <c r="T1402" s="91"/>
      <c r="U1402" s="91"/>
      <c r="W1402" s="91"/>
      <c r="X1402" s="91"/>
      <c r="Y1402" s="91"/>
      <c r="Z1402" s="91"/>
      <c r="AA1402" s="91"/>
      <c r="AB1402" s="91"/>
      <c r="AC1402" s="91"/>
      <c r="AD1402" s="91"/>
      <c r="AE1402" s="91"/>
      <c r="AF1402" s="91"/>
      <c r="AG1402" s="91"/>
      <c r="AH1402" s="91"/>
      <c r="AI1402" s="91"/>
      <c r="AJ1402" s="91"/>
      <c r="AK1402" s="91"/>
      <c r="AL1402" s="91"/>
      <c r="AM1402" s="91"/>
      <c r="AN1402" s="91"/>
      <c r="AO1402" s="91"/>
      <c r="AP1402" s="91"/>
      <c r="AQ1402" s="91"/>
      <c r="AR1402" s="91"/>
      <c r="AS1402" s="91"/>
      <c r="AT1402" s="91"/>
      <c r="AU1402" s="91"/>
      <c r="AV1402" s="91"/>
      <c r="AW1402" s="91"/>
      <c r="AX1402" s="91"/>
      <c r="AY1402" s="91"/>
      <c r="AZ1402" s="91"/>
      <c r="BA1402" s="91"/>
      <c r="BB1402" s="91"/>
      <c r="BC1402" s="91"/>
      <c r="BD1402" s="91"/>
      <c r="BE1402" s="91"/>
      <c r="BF1402" s="91"/>
      <c r="BG1402" s="91"/>
      <c r="BH1402" s="91"/>
      <c r="BI1402" s="91"/>
      <c r="BJ1402" s="91"/>
      <c r="BK1402" s="91"/>
      <c r="BL1402" s="91"/>
      <c r="BM1402" s="91"/>
    </row>
    <row r="1403" spans="13:65" x14ac:dyDescent="0.25">
      <c r="M1403" s="91"/>
      <c r="N1403" s="91"/>
      <c r="O1403" s="91"/>
      <c r="P1403" s="91"/>
      <c r="R1403" s="91"/>
      <c r="S1403" s="91"/>
      <c r="T1403" s="91"/>
      <c r="U1403" s="91"/>
      <c r="W1403" s="91"/>
      <c r="X1403" s="91"/>
      <c r="Y1403" s="91"/>
      <c r="Z1403" s="91"/>
      <c r="AA1403" s="91"/>
      <c r="AB1403" s="91"/>
      <c r="AC1403" s="91"/>
      <c r="AD1403" s="91"/>
      <c r="AE1403" s="91"/>
      <c r="AF1403" s="91"/>
      <c r="AG1403" s="91"/>
      <c r="AH1403" s="91"/>
      <c r="AI1403" s="91"/>
      <c r="AJ1403" s="91"/>
      <c r="AK1403" s="91"/>
      <c r="AL1403" s="91"/>
      <c r="AM1403" s="91"/>
      <c r="AN1403" s="91"/>
      <c r="AO1403" s="91"/>
      <c r="AP1403" s="91"/>
      <c r="AQ1403" s="91"/>
      <c r="AR1403" s="91"/>
      <c r="AS1403" s="91"/>
      <c r="AT1403" s="91"/>
      <c r="AU1403" s="91"/>
      <c r="AV1403" s="91"/>
      <c r="AW1403" s="91"/>
      <c r="AX1403" s="91"/>
      <c r="AY1403" s="91"/>
      <c r="AZ1403" s="91"/>
      <c r="BA1403" s="91"/>
      <c r="BB1403" s="91"/>
      <c r="BC1403" s="91"/>
      <c r="BD1403" s="91"/>
      <c r="BE1403" s="91"/>
      <c r="BF1403" s="91"/>
      <c r="BG1403" s="91"/>
      <c r="BH1403" s="91"/>
      <c r="BI1403" s="91"/>
      <c r="BJ1403" s="91"/>
      <c r="BK1403" s="91"/>
      <c r="BL1403" s="91"/>
      <c r="BM1403" s="91"/>
    </row>
    <row r="1404" spans="13:65" x14ac:dyDescent="0.25">
      <c r="M1404" s="91"/>
      <c r="N1404" s="91"/>
      <c r="O1404" s="91"/>
      <c r="P1404" s="91"/>
      <c r="R1404" s="91"/>
      <c r="S1404" s="91"/>
      <c r="T1404" s="91"/>
      <c r="U1404" s="91"/>
      <c r="W1404" s="91"/>
      <c r="X1404" s="91"/>
      <c r="Y1404" s="91"/>
      <c r="Z1404" s="91"/>
      <c r="AA1404" s="91"/>
      <c r="AB1404" s="91"/>
      <c r="AC1404" s="91"/>
      <c r="AD1404" s="91"/>
      <c r="AE1404" s="91"/>
      <c r="AF1404" s="91"/>
      <c r="AG1404" s="91"/>
      <c r="AH1404" s="91"/>
      <c r="AI1404" s="91"/>
      <c r="AJ1404" s="91"/>
      <c r="AK1404" s="91"/>
      <c r="AL1404" s="91"/>
      <c r="AM1404" s="91"/>
      <c r="AN1404" s="91"/>
      <c r="AO1404" s="91"/>
      <c r="AP1404" s="91"/>
      <c r="AQ1404" s="91"/>
      <c r="AR1404" s="91"/>
      <c r="AS1404" s="91"/>
      <c r="AT1404" s="91"/>
      <c r="AU1404" s="91"/>
      <c r="AV1404" s="91"/>
      <c r="AW1404" s="91"/>
      <c r="AX1404" s="91"/>
      <c r="AY1404" s="91"/>
      <c r="AZ1404" s="91"/>
      <c r="BA1404" s="91"/>
      <c r="BB1404" s="91"/>
      <c r="BC1404" s="91"/>
      <c r="BD1404" s="91"/>
      <c r="BE1404" s="91"/>
      <c r="BF1404" s="91"/>
      <c r="BG1404" s="91"/>
      <c r="BH1404" s="91"/>
      <c r="BI1404" s="91"/>
      <c r="BJ1404" s="91"/>
      <c r="BK1404" s="91"/>
      <c r="BL1404" s="91"/>
      <c r="BM1404" s="91"/>
    </row>
    <row r="1405" spans="13:65" x14ac:dyDescent="0.25">
      <c r="M1405" s="91"/>
      <c r="N1405" s="91"/>
      <c r="O1405" s="91"/>
      <c r="P1405" s="91"/>
      <c r="R1405" s="91"/>
      <c r="S1405" s="91"/>
      <c r="T1405" s="91"/>
      <c r="U1405" s="91"/>
      <c r="W1405" s="91"/>
      <c r="X1405" s="91"/>
      <c r="Y1405" s="91"/>
      <c r="Z1405" s="91"/>
      <c r="AA1405" s="91"/>
      <c r="AB1405" s="91"/>
      <c r="AC1405" s="91"/>
      <c r="AD1405" s="91"/>
      <c r="AE1405" s="91"/>
      <c r="AF1405" s="91"/>
      <c r="AG1405" s="91"/>
      <c r="AH1405" s="91"/>
      <c r="AI1405" s="91"/>
      <c r="AJ1405" s="91"/>
      <c r="AK1405" s="91"/>
      <c r="AL1405" s="91"/>
      <c r="AM1405" s="91"/>
      <c r="AN1405" s="91"/>
      <c r="AO1405" s="91"/>
      <c r="AP1405" s="91"/>
      <c r="AQ1405" s="91"/>
      <c r="AR1405" s="91"/>
      <c r="AS1405" s="91"/>
      <c r="AT1405" s="91"/>
      <c r="AU1405" s="91"/>
      <c r="AV1405" s="91"/>
      <c r="AW1405" s="91"/>
      <c r="AX1405" s="91"/>
      <c r="AY1405" s="91"/>
      <c r="AZ1405" s="91"/>
      <c r="BA1405" s="91"/>
      <c r="BB1405" s="91"/>
      <c r="BC1405" s="91"/>
      <c r="BD1405" s="91"/>
      <c r="BE1405" s="91"/>
      <c r="BF1405" s="91"/>
      <c r="BG1405" s="91"/>
      <c r="BH1405" s="91"/>
      <c r="BI1405" s="91"/>
      <c r="BJ1405" s="91"/>
      <c r="BK1405" s="91"/>
      <c r="BL1405" s="91"/>
      <c r="BM1405" s="91"/>
    </row>
    <row r="1406" spans="13:65" x14ac:dyDescent="0.25">
      <c r="M1406" s="91"/>
      <c r="N1406" s="91"/>
      <c r="O1406" s="91"/>
      <c r="P1406" s="91"/>
      <c r="R1406" s="91"/>
      <c r="S1406" s="91"/>
      <c r="T1406" s="91"/>
      <c r="U1406" s="91"/>
      <c r="W1406" s="91"/>
      <c r="X1406" s="91"/>
      <c r="Y1406" s="91"/>
      <c r="Z1406" s="91"/>
      <c r="AA1406" s="91"/>
      <c r="AB1406" s="91"/>
      <c r="AC1406" s="91"/>
      <c r="AD1406" s="91"/>
      <c r="AE1406" s="91"/>
      <c r="AF1406" s="91"/>
      <c r="AG1406" s="91"/>
      <c r="AH1406" s="91"/>
      <c r="AI1406" s="91"/>
      <c r="AJ1406" s="91"/>
      <c r="AK1406" s="91"/>
      <c r="AL1406" s="91"/>
      <c r="AM1406" s="91"/>
      <c r="AN1406" s="91"/>
      <c r="AO1406" s="91"/>
      <c r="AP1406" s="91"/>
      <c r="AQ1406" s="91"/>
      <c r="AR1406" s="91"/>
      <c r="AS1406" s="91"/>
      <c r="AT1406" s="91"/>
      <c r="AU1406" s="91"/>
      <c r="AV1406" s="91"/>
      <c r="AW1406" s="91"/>
      <c r="AX1406" s="91"/>
      <c r="AY1406" s="91"/>
      <c r="AZ1406" s="91"/>
      <c r="BA1406" s="91"/>
      <c r="BB1406" s="91"/>
      <c r="BC1406" s="91"/>
      <c r="BD1406" s="91"/>
      <c r="BE1406" s="91"/>
      <c r="BF1406" s="91"/>
      <c r="BG1406" s="91"/>
      <c r="BH1406" s="91"/>
      <c r="BI1406" s="91"/>
      <c r="BJ1406" s="91"/>
      <c r="BK1406" s="91"/>
      <c r="BL1406" s="91"/>
      <c r="BM1406" s="91"/>
    </row>
    <row r="1407" spans="13:65" x14ac:dyDescent="0.25">
      <c r="M1407" s="91"/>
      <c r="N1407" s="91"/>
      <c r="O1407" s="91"/>
      <c r="P1407" s="91"/>
      <c r="R1407" s="91"/>
      <c r="S1407" s="91"/>
      <c r="T1407" s="91"/>
      <c r="U1407" s="91"/>
      <c r="W1407" s="91"/>
      <c r="X1407" s="91"/>
      <c r="Y1407" s="91"/>
      <c r="Z1407" s="91"/>
      <c r="AA1407" s="91"/>
      <c r="AB1407" s="91"/>
      <c r="AC1407" s="91"/>
      <c r="AD1407" s="91"/>
      <c r="AE1407" s="91"/>
      <c r="AF1407" s="91"/>
      <c r="AG1407" s="91"/>
      <c r="AH1407" s="91"/>
      <c r="AI1407" s="91"/>
      <c r="AJ1407" s="91"/>
      <c r="AK1407" s="91"/>
      <c r="AL1407" s="91"/>
      <c r="AM1407" s="91"/>
      <c r="AN1407" s="91"/>
      <c r="AO1407" s="91"/>
      <c r="AP1407" s="91"/>
      <c r="AQ1407" s="91"/>
      <c r="AR1407" s="91"/>
      <c r="AS1407" s="91"/>
      <c r="AT1407" s="91"/>
      <c r="AU1407" s="91"/>
      <c r="AV1407" s="91"/>
      <c r="AW1407" s="91"/>
      <c r="AX1407" s="91"/>
      <c r="AY1407" s="91"/>
      <c r="AZ1407" s="91"/>
      <c r="BA1407" s="91"/>
      <c r="BB1407" s="91"/>
      <c r="BC1407" s="91"/>
      <c r="BD1407" s="91"/>
      <c r="BE1407" s="91"/>
      <c r="BF1407" s="91"/>
      <c r="BG1407" s="91"/>
      <c r="BH1407" s="91"/>
      <c r="BI1407" s="91"/>
      <c r="BJ1407" s="91"/>
      <c r="BK1407" s="91"/>
      <c r="BL1407" s="91"/>
      <c r="BM1407" s="91"/>
    </row>
    <row r="1408" spans="13:65" x14ac:dyDescent="0.25">
      <c r="M1408" s="91"/>
      <c r="N1408" s="91"/>
      <c r="O1408" s="91"/>
      <c r="P1408" s="91"/>
      <c r="R1408" s="91"/>
      <c r="S1408" s="91"/>
      <c r="T1408" s="91"/>
      <c r="U1408" s="91"/>
      <c r="W1408" s="91"/>
      <c r="X1408" s="91"/>
      <c r="Y1408" s="91"/>
      <c r="Z1408" s="91"/>
      <c r="AA1408" s="91"/>
      <c r="AB1408" s="91"/>
      <c r="AC1408" s="91"/>
      <c r="AD1408" s="91"/>
      <c r="AE1408" s="91"/>
      <c r="AF1408" s="91"/>
      <c r="AG1408" s="91"/>
      <c r="AH1408" s="91"/>
      <c r="AI1408" s="91"/>
      <c r="AJ1408" s="91"/>
      <c r="AK1408" s="91"/>
      <c r="AL1408" s="91"/>
      <c r="AM1408" s="91"/>
      <c r="AN1408" s="91"/>
      <c r="AO1408" s="91"/>
      <c r="AP1408" s="91"/>
      <c r="AQ1408" s="91"/>
      <c r="AR1408" s="91"/>
      <c r="AS1408" s="91"/>
      <c r="AT1408" s="91"/>
      <c r="AU1408" s="91"/>
      <c r="AV1408" s="91"/>
      <c r="AW1408" s="91"/>
      <c r="AX1408" s="91"/>
      <c r="AY1408" s="91"/>
      <c r="AZ1408" s="91"/>
      <c r="BA1408" s="91"/>
      <c r="BB1408" s="91"/>
      <c r="BC1408" s="91"/>
      <c r="BD1408" s="91"/>
      <c r="BE1408" s="91"/>
      <c r="BF1408" s="91"/>
      <c r="BG1408" s="91"/>
      <c r="BH1408" s="91"/>
      <c r="BI1408" s="91"/>
      <c r="BJ1408" s="91"/>
      <c r="BK1408" s="91"/>
      <c r="BL1408" s="91"/>
      <c r="BM1408" s="91"/>
    </row>
    <row r="1409" spans="13:65" x14ac:dyDescent="0.25">
      <c r="M1409" s="91"/>
      <c r="N1409" s="91"/>
      <c r="O1409" s="91"/>
      <c r="P1409" s="91"/>
      <c r="R1409" s="91"/>
      <c r="S1409" s="91"/>
      <c r="T1409" s="91"/>
      <c r="U1409" s="91"/>
      <c r="W1409" s="91"/>
      <c r="X1409" s="91"/>
      <c r="Y1409" s="91"/>
      <c r="Z1409" s="91"/>
      <c r="AA1409" s="91"/>
      <c r="AB1409" s="91"/>
      <c r="AC1409" s="91"/>
      <c r="AD1409" s="91"/>
      <c r="AE1409" s="91"/>
      <c r="AF1409" s="91"/>
      <c r="AG1409" s="91"/>
      <c r="AH1409" s="91"/>
      <c r="AI1409" s="91"/>
      <c r="AJ1409" s="91"/>
      <c r="AK1409" s="91"/>
      <c r="AL1409" s="91"/>
      <c r="AM1409" s="91"/>
      <c r="AN1409" s="91"/>
      <c r="AO1409" s="91"/>
      <c r="AP1409" s="91"/>
      <c r="AQ1409" s="91"/>
      <c r="AR1409" s="91"/>
      <c r="AS1409" s="91"/>
      <c r="AT1409" s="91"/>
      <c r="AU1409" s="91"/>
      <c r="AV1409" s="91"/>
      <c r="AW1409" s="91"/>
      <c r="AX1409" s="91"/>
      <c r="AY1409" s="91"/>
      <c r="AZ1409" s="91"/>
      <c r="BA1409" s="91"/>
      <c r="BB1409" s="91"/>
      <c r="BC1409" s="91"/>
      <c r="BD1409" s="91"/>
      <c r="BE1409" s="91"/>
      <c r="BF1409" s="91"/>
      <c r="BG1409" s="91"/>
      <c r="BH1409" s="91"/>
      <c r="BI1409" s="91"/>
      <c r="BJ1409" s="91"/>
      <c r="BK1409" s="91"/>
      <c r="BL1409" s="91"/>
      <c r="BM1409" s="91"/>
    </row>
    <row r="1410" spans="13:65" x14ac:dyDescent="0.25">
      <c r="M1410" s="91"/>
      <c r="N1410" s="91"/>
      <c r="O1410" s="91"/>
      <c r="P1410" s="91"/>
      <c r="R1410" s="91"/>
      <c r="S1410" s="91"/>
      <c r="T1410" s="91"/>
      <c r="U1410" s="91"/>
      <c r="W1410" s="91"/>
      <c r="X1410" s="91"/>
      <c r="Y1410" s="91"/>
      <c r="Z1410" s="91"/>
      <c r="AA1410" s="91"/>
      <c r="AB1410" s="91"/>
      <c r="AC1410" s="91"/>
      <c r="AD1410" s="91"/>
      <c r="AE1410" s="91"/>
      <c r="AF1410" s="91"/>
      <c r="AG1410" s="91"/>
      <c r="AH1410" s="91"/>
      <c r="AI1410" s="91"/>
      <c r="AJ1410" s="91"/>
      <c r="AK1410" s="91"/>
      <c r="AL1410" s="91"/>
      <c r="AM1410" s="91"/>
      <c r="AN1410" s="91"/>
      <c r="AO1410" s="91"/>
      <c r="AP1410" s="91"/>
      <c r="AQ1410" s="91"/>
      <c r="AR1410" s="91"/>
      <c r="AS1410" s="91"/>
      <c r="AT1410" s="91"/>
      <c r="AU1410" s="91"/>
      <c r="AV1410" s="91"/>
      <c r="AW1410" s="91"/>
      <c r="AX1410" s="91"/>
      <c r="AY1410" s="91"/>
      <c r="AZ1410" s="91"/>
      <c r="BA1410" s="91"/>
      <c r="BB1410" s="91"/>
      <c r="BC1410" s="91"/>
      <c r="BD1410" s="91"/>
      <c r="BE1410" s="91"/>
      <c r="BF1410" s="91"/>
      <c r="BG1410" s="91"/>
      <c r="BH1410" s="91"/>
      <c r="BI1410" s="91"/>
      <c r="BJ1410" s="91"/>
      <c r="BK1410" s="91"/>
      <c r="BL1410" s="91"/>
      <c r="BM1410" s="91"/>
    </row>
    <row r="1411" spans="13:65" x14ac:dyDescent="0.25">
      <c r="M1411" s="91"/>
      <c r="N1411" s="91"/>
      <c r="O1411" s="91"/>
      <c r="P1411" s="91"/>
      <c r="R1411" s="91"/>
      <c r="S1411" s="91"/>
      <c r="T1411" s="91"/>
      <c r="U1411" s="91"/>
      <c r="W1411" s="91"/>
      <c r="X1411" s="91"/>
      <c r="Y1411" s="91"/>
      <c r="Z1411" s="91"/>
      <c r="AA1411" s="91"/>
      <c r="AB1411" s="91"/>
      <c r="AC1411" s="91"/>
      <c r="AD1411" s="91"/>
      <c r="AE1411" s="91"/>
      <c r="AF1411" s="91"/>
      <c r="AG1411" s="91"/>
      <c r="AH1411" s="91"/>
      <c r="AI1411" s="91"/>
      <c r="AJ1411" s="91"/>
      <c r="AK1411" s="91"/>
      <c r="AL1411" s="91"/>
      <c r="AM1411" s="91"/>
      <c r="AN1411" s="91"/>
      <c r="AO1411" s="91"/>
      <c r="AP1411" s="91"/>
      <c r="AQ1411" s="91"/>
      <c r="AR1411" s="91"/>
      <c r="AS1411" s="91"/>
      <c r="AT1411" s="91"/>
      <c r="AU1411" s="91"/>
      <c r="AV1411" s="91"/>
      <c r="AW1411" s="91"/>
      <c r="AX1411" s="91"/>
      <c r="AY1411" s="91"/>
      <c r="AZ1411" s="91"/>
      <c r="BA1411" s="91"/>
      <c r="BB1411" s="91"/>
      <c r="BC1411" s="91"/>
      <c r="BD1411" s="91"/>
      <c r="BE1411" s="91"/>
      <c r="BF1411" s="91"/>
      <c r="BG1411" s="91"/>
      <c r="BH1411" s="91"/>
      <c r="BI1411" s="91"/>
      <c r="BJ1411" s="91"/>
      <c r="BK1411" s="91"/>
      <c r="BL1411" s="91"/>
      <c r="BM1411" s="91"/>
    </row>
    <row r="1412" spans="13:65" x14ac:dyDescent="0.25">
      <c r="M1412" s="91"/>
      <c r="N1412" s="91"/>
      <c r="O1412" s="91"/>
      <c r="P1412" s="91"/>
      <c r="R1412" s="91"/>
      <c r="S1412" s="91"/>
      <c r="T1412" s="91"/>
      <c r="U1412" s="91"/>
      <c r="W1412" s="91"/>
      <c r="X1412" s="91"/>
      <c r="Y1412" s="91"/>
      <c r="Z1412" s="91"/>
      <c r="AA1412" s="91"/>
      <c r="AB1412" s="91"/>
      <c r="AC1412" s="91"/>
      <c r="AD1412" s="91"/>
      <c r="AE1412" s="91"/>
      <c r="AF1412" s="91"/>
      <c r="AG1412" s="91"/>
      <c r="AH1412" s="91"/>
      <c r="AI1412" s="91"/>
      <c r="AJ1412" s="91"/>
      <c r="AK1412" s="91"/>
      <c r="AL1412" s="91"/>
      <c r="AM1412" s="91"/>
      <c r="AN1412" s="91"/>
      <c r="AO1412" s="91"/>
      <c r="AP1412" s="91"/>
      <c r="AQ1412" s="91"/>
      <c r="AR1412" s="91"/>
      <c r="AS1412" s="91"/>
      <c r="AT1412" s="91"/>
      <c r="AU1412" s="91"/>
      <c r="AV1412" s="91"/>
      <c r="AW1412" s="91"/>
      <c r="AX1412" s="91"/>
      <c r="AY1412" s="91"/>
      <c r="AZ1412" s="91"/>
      <c r="BA1412" s="91"/>
      <c r="BB1412" s="91"/>
      <c r="BC1412" s="91"/>
      <c r="BD1412" s="91"/>
      <c r="BE1412" s="91"/>
      <c r="BF1412" s="91"/>
      <c r="BG1412" s="91"/>
      <c r="BH1412" s="91"/>
      <c r="BI1412" s="91"/>
      <c r="BJ1412" s="91"/>
      <c r="BK1412" s="91"/>
      <c r="BL1412" s="91"/>
      <c r="BM1412" s="91"/>
    </row>
    <row r="1413" spans="13:65" x14ac:dyDescent="0.25">
      <c r="M1413" s="91"/>
      <c r="N1413" s="91"/>
      <c r="O1413" s="91"/>
      <c r="P1413" s="91"/>
      <c r="R1413" s="91"/>
      <c r="S1413" s="91"/>
      <c r="T1413" s="91"/>
      <c r="U1413" s="91"/>
      <c r="W1413" s="91"/>
      <c r="X1413" s="91"/>
      <c r="Y1413" s="91"/>
      <c r="Z1413" s="91"/>
      <c r="AA1413" s="91"/>
      <c r="AB1413" s="91"/>
      <c r="AC1413" s="91"/>
      <c r="AD1413" s="91"/>
      <c r="AE1413" s="91"/>
      <c r="AF1413" s="91"/>
      <c r="AG1413" s="91"/>
      <c r="AH1413" s="91"/>
      <c r="AI1413" s="91"/>
      <c r="AJ1413" s="91"/>
      <c r="AK1413" s="91"/>
      <c r="AL1413" s="91"/>
      <c r="AM1413" s="91"/>
      <c r="AN1413" s="91"/>
      <c r="AO1413" s="91"/>
      <c r="AP1413" s="91"/>
      <c r="AQ1413" s="91"/>
      <c r="AR1413" s="91"/>
      <c r="AS1413" s="91"/>
      <c r="AT1413" s="91"/>
      <c r="AU1413" s="91"/>
      <c r="AV1413" s="91"/>
      <c r="AW1413" s="91"/>
      <c r="AX1413" s="91"/>
      <c r="AY1413" s="91"/>
      <c r="AZ1413" s="91"/>
      <c r="BA1413" s="91"/>
      <c r="BB1413" s="91"/>
      <c r="BC1413" s="91"/>
      <c r="BD1413" s="91"/>
      <c r="BE1413" s="91"/>
      <c r="BF1413" s="91"/>
      <c r="BG1413" s="91"/>
      <c r="BH1413" s="91"/>
      <c r="BI1413" s="91"/>
      <c r="BJ1413" s="91"/>
      <c r="BK1413" s="91"/>
      <c r="BL1413" s="91"/>
      <c r="BM1413" s="91"/>
    </row>
    <row r="1414" spans="13:65" x14ac:dyDescent="0.25">
      <c r="M1414" s="91"/>
      <c r="N1414" s="91"/>
      <c r="O1414" s="91"/>
      <c r="P1414" s="91"/>
      <c r="R1414" s="91"/>
      <c r="S1414" s="91"/>
      <c r="T1414" s="91"/>
      <c r="U1414" s="91"/>
      <c r="W1414" s="91"/>
      <c r="X1414" s="91"/>
      <c r="Y1414" s="91"/>
      <c r="Z1414" s="91"/>
      <c r="AA1414" s="91"/>
      <c r="AB1414" s="91"/>
      <c r="AC1414" s="91"/>
      <c r="AD1414" s="91"/>
      <c r="AE1414" s="91"/>
      <c r="AF1414" s="91"/>
      <c r="AG1414" s="91"/>
      <c r="AH1414" s="91"/>
      <c r="AI1414" s="91"/>
      <c r="AJ1414" s="91"/>
      <c r="AK1414" s="91"/>
      <c r="AL1414" s="91"/>
      <c r="AM1414" s="91"/>
      <c r="AN1414" s="91"/>
      <c r="AO1414" s="91"/>
      <c r="AP1414" s="91"/>
      <c r="AQ1414" s="91"/>
      <c r="AR1414" s="91"/>
      <c r="AS1414" s="91"/>
      <c r="AT1414" s="91"/>
      <c r="AU1414" s="91"/>
      <c r="AV1414" s="91"/>
      <c r="AW1414" s="91"/>
      <c r="AX1414" s="91"/>
      <c r="AY1414" s="91"/>
      <c r="AZ1414" s="91"/>
      <c r="BA1414" s="91"/>
      <c r="BB1414" s="91"/>
      <c r="BC1414" s="91"/>
      <c r="BD1414" s="91"/>
      <c r="BE1414" s="91"/>
      <c r="BF1414" s="91"/>
      <c r="BG1414" s="91"/>
      <c r="BH1414" s="91"/>
      <c r="BI1414" s="91"/>
      <c r="BJ1414" s="91"/>
      <c r="BK1414" s="91"/>
      <c r="BL1414" s="91"/>
      <c r="BM1414" s="91"/>
    </row>
    <row r="1415" spans="13:65" x14ac:dyDescent="0.25">
      <c r="M1415" s="91"/>
      <c r="N1415" s="91"/>
      <c r="O1415" s="91"/>
      <c r="P1415" s="91"/>
      <c r="R1415" s="91"/>
      <c r="S1415" s="91"/>
      <c r="T1415" s="91"/>
      <c r="U1415" s="91"/>
      <c r="W1415" s="91"/>
      <c r="X1415" s="91"/>
      <c r="Y1415" s="91"/>
      <c r="Z1415" s="91"/>
      <c r="AA1415" s="91"/>
      <c r="AB1415" s="91"/>
      <c r="AC1415" s="91"/>
      <c r="AD1415" s="91"/>
      <c r="AE1415" s="91"/>
      <c r="AF1415" s="91"/>
      <c r="AG1415" s="91"/>
      <c r="AH1415" s="91"/>
      <c r="AI1415" s="91"/>
      <c r="AJ1415" s="91"/>
      <c r="AK1415" s="91"/>
      <c r="AL1415" s="91"/>
      <c r="AM1415" s="91"/>
      <c r="AN1415" s="91"/>
      <c r="AO1415" s="91"/>
      <c r="AP1415" s="91"/>
      <c r="AQ1415" s="91"/>
      <c r="AR1415" s="91"/>
      <c r="AS1415" s="91"/>
      <c r="AT1415" s="91"/>
      <c r="AU1415" s="91"/>
      <c r="AV1415" s="91"/>
      <c r="AW1415" s="91"/>
      <c r="AX1415" s="91"/>
      <c r="AY1415" s="91"/>
      <c r="AZ1415" s="91"/>
      <c r="BA1415" s="91"/>
      <c r="BB1415" s="91"/>
      <c r="BC1415" s="91"/>
      <c r="BD1415" s="91"/>
      <c r="BE1415" s="91"/>
      <c r="BF1415" s="91"/>
      <c r="BG1415" s="91"/>
      <c r="BH1415" s="91"/>
      <c r="BI1415" s="91"/>
      <c r="BJ1415" s="91"/>
      <c r="BK1415" s="91"/>
      <c r="BL1415" s="91"/>
      <c r="BM1415" s="91"/>
    </row>
    <row r="1416" spans="13:65" x14ac:dyDescent="0.25">
      <c r="M1416" s="91"/>
      <c r="N1416" s="91"/>
      <c r="O1416" s="91"/>
      <c r="P1416" s="91"/>
      <c r="R1416" s="91"/>
      <c r="S1416" s="91"/>
      <c r="T1416" s="91"/>
      <c r="U1416" s="91"/>
      <c r="W1416" s="91"/>
      <c r="X1416" s="91"/>
      <c r="Y1416" s="91"/>
      <c r="Z1416" s="91"/>
      <c r="AA1416" s="91"/>
      <c r="AB1416" s="91"/>
      <c r="AC1416" s="91"/>
      <c r="AD1416" s="91"/>
      <c r="AE1416" s="91"/>
      <c r="AF1416" s="91"/>
      <c r="AG1416" s="91"/>
      <c r="AH1416" s="91"/>
      <c r="AI1416" s="91"/>
      <c r="AJ1416" s="91"/>
      <c r="AK1416" s="91"/>
      <c r="AL1416" s="91"/>
      <c r="AM1416" s="91"/>
      <c r="AN1416" s="91"/>
      <c r="AO1416" s="91"/>
      <c r="AP1416" s="91"/>
      <c r="AQ1416" s="91"/>
      <c r="AR1416" s="91"/>
      <c r="AS1416" s="91"/>
      <c r="AT1416" s="91"/>
      <c r="AU1416" s="91"/>
      <c r="AV1416" s="91"/>
      <c r="AW1416" s="91"/>
      <c r="AX1416" s="91"/>
      <c r="AY1416" s="91"/>
      <c r="AZ1416" s="91"/>
      <c r="BA1416" s="91"/>
      <c r="BB1416" s="91"/>
      <c r="BC1416" s="91"/>
      <c r="BD1416" s="91"/>
      <c r="BE1416" s="91"/>
      <c r="BF1416" s="91"/>
      <c r="BG1416" s="91"/>
      <c r="BH1416" s="91"/>
      <c r="BI1416" s="91"/>
      <c r="BJ1416" s="91"/>
      <c r="BK1416" s="91"/>
      <c r="BL1416" s="91"/>
      <c r="BM1416" s="91"/>
    </row>
    <row r="1417" spans="13:65" x14ac:dyDescent="0.25">
      <c r="M1417" s="91"/>
      <c r="N1417" s="91"/>
      <c r="O1417" s="91"/>
      <c r="P1417" s="91"/>
      <c r="R1417" s="91"/>
      <c r="S1417" s="91"/>
      <c r="T1417" s="91"/>
      <c r="U1417" s="91"/>
      <c r="W1417" s="91"/>
      <c r="X1417" s="91"/>
      <c r="Y1417" s="91"/>
      <c r="Z1417" s="91"/>
      <c r="AA1417" s="91"/>
      <c r="AB1417" s="91"/>
      <c r="AC1417" s="91"/>
      <c r="AD1417" s="91"/>
      <c r="AE1417" s="91"/>
      <c r="AF1417" s="91"/>
      <c r="AG1417" s="91"/>
      <c r="AH1417" s="91"/>
      <c r="AI1417" s="91"/>
      <c r="AJ1417" s="91"/>
      <c r="AK1417" s="91"/>
      <c r="AL1417" s="91"/>
      <c r="AM1417" s="91"/>
      <c r="AN1417" s="91"/>
      <c r="AO1417" s="91"/>
      <c r="AP1417" s="91"/>
      <c r="AQ1417" s="91"/>
      <c r="AR1417" s="91"/>
      <c r="AS1417" s="91"/>
      <c r="AT1417" s="91"/>
      <c r="AU1417" s="91"/>
      <c r="AV1417" s="91"/>
      <c r="AW1417" s="91"/>
      <c r="AX1417" s="91"/>
      <c r="AY1417" s="91"/>
      <c r="AZ1417" s="91"/>
      <c r="BA1417" s="91"/>
      <c r="BB1417" s="91"/>
      <c r="BC1417" s="91"/>
      <c r="BD1417" s="91"/>
      <c r="BE1417" s="91"/>
      <c r="BF1417" s="91"/>
      <c r="BG1417" s="91"/>
      <c r="BH1417" s="91"/>
      <c r="BI1417" s="91"/>
      <c r="BJ1417" s="91"/>
      <c r="BK1417" s="91"/>
      <c r="BL1417" s="91"/>
      <c r="BM1417" s="91"/>
    </row>
    <row r="1418" spans="13:65" x14ac:dyDescent="0.25">
      <c r="M1418" s="91"/>
      <c r="N1418" s="91"/>
      <c r="O1418" s="91"/>
      <c r="P1418" s="91"/>
      <c r="R1418" s="91"/>
      <c r="S1418" s="91"/>
      <c r="T1418" s="91"/>
      <c r="U1418" s="91"/>
      <c r="W1418" s="91"/>
      <c r="X1418" s="91"/>
      <c r="Y1418" s="91"/>
      <c r="Z1418" s="91"/>
      <c r="AA1418" s="91"/>
      <c r="AB1418" s="91"/>
      <c r="AC1418" s="91"/>
      <c r="AD1418" s="91"/>
      <c r="AE1418" s="91"/>
      <c r="AF1418" s="91"/>
      <c r="AG1418" s="91"/>
      <c r="AH1418" s="91"/>
      <c r="AI1418" s="91"/>
      <c r="AJ1418" s="91"/>
      <c r="AK1418" s="91"/>
      <c r="AL1418" s="91"/>
      <c r="AM1418" s="91"/>
      <c r="AN1418" s="91"/>
      <c r="AO1418" s="91"/>
      <c r="AP1418" s="91"/>
      <c r="AQ1418" s="91"/>
      <c r="AR1418" s="91"/>
      <c r="AS1418" s="91"/>
      <c r="AT1418" s="91"/>
      <c r="AU1418" s="91"/>
      <c r="AV1418" s="91"/>
      <c r="AW1418" s="91"/>
      <c r="AX1418" s="91"/>
      <c r="AY1418" s="91"/>
      <c r="AZ1418" s="91"/>
      <c r="BA1418" s="91"/>
      <c r="BB1418" s="91"/>
      <c r="BC1418" s="91"/>
      <c r="BD1418" s="91"/>
      <c r="BE1418" s="91"/>
      <c r="BF1418" s="91"/>
      <c r="BG1418" s="91"/>
      <c r="BH1418" s="91"/>
      <c r="BI1418" s="91"/>
      <c r="BJ1418" s="91"/>
      <c r="BK1418" s="91"/>
      <c r="BL1418" s="91"/>
      <c r="BM1418" s="91"/>
    </row>
    <row r="1419" spans="13:65" x14ac:dyDescent="0.25">
      <c r="M1419" s="91"/>
      <c r="N1419" s="91"/>
      <c r="O1419" s="91"/>
      <c r="P1419" s="91"/>
      <c r="R1419" s="91"/>
      <c r="S1419" s="91"/>
      <c r="T1419" s="91"/>
      <c r="U1419" s="91"/>
      <c r="W1419" s="91"/>
      <c r="X1419" s="91"/>
      <c r="Y1419" s="91"/>
      <c r="Z1419" s="91"/>
      <c r="AA1419" s="91"/>
      <c r="AB1419" s="91"/>
      <c r="AC1419" s="91"/>
      <c r="AD1419" s="91"/>
      <c r="AE1419" s="91"/>
      <c r="AF1419" s="91"/>
      <c r="AG1419" s="91"/>
      <c r="AH1419" s="91"/>
      <c r="AI1419" s="91"/>
      <c r="AJ1419" s="91"/>
      <c r="AK1419" s="91"/>
      <c r="AL1419" s="91"/>
      <c r="AM1419" s="91"/>
      <c r="AN1419" s="91"/>
      <c r="AO1419" s="91"/>
      <c r="AP1419" s="91"/>
      <c r="AQ1419" s="91"/>
      <c r="AR1419" s="91"/>
      <c r="AS1419" s="91"/>
      <c r="AT1419" s="91"/>
      <c r="AU1419" s="91"/>
      <c r="AV1419" s="91"/>
      <c r="AW1419" s="91"/>
      <c r="AX1419" s="91"/>
      <c r="AY1419" s="91"/>
      <c r="AZ1419" s="91"/>
      <c r="BA1419" s="91"/>
      <c r="BB1419" s="91"/>
      <c r="BC1419" s="91"/>
      <c r="BD1419" s="91"/>
      <c r="BE1419" s="91"/>
      <c r="BF1419" s="91"/>
      <c r="BG1419" s="91"/>
      <c r="BH1419" s="91"/>
      <c r="BI1419" s="91"/>
      <c r="BJ1419" s="91"/>
      <c r="BK1419" s="91"/>
      <c r="BL1419" s="91"/>
      <c r="BM1419" s="91"/>
    </row>
    <row r="1420" spans="13:65" x14ac:dyDescent="0.25">
      <c r="M1420" s="91"/>
      <c r="N1420" s="91"/>
      <c r="O1420" s="91"/>
      <c r="P1420" s="91"/>
      <c r="R1420" s="91"/>
      <c r="S1420" s="91"/>
      <c r="T1420" s="91"/>
      <c r="U1420" s="91"/>
      <c r="W1420" s="91"/>
      <c r="X1420" s="91"/>
      <c r="Y1420" s="91"/>
      <c r="Z1420" s="91"/>
      <c r="AA1420" s="91"/>
      <c r="AB1420" s="91"/>
      <c r="AC1420" s="91"/>
      <c r="AD1420" s="91"/>
      <c r="AE1420" s="91"/>
      <c r="AF1420" s="91"/>
      <c r="AG1420" s="91"/>
      <c r="AH1420" s="91"/>
      <c r="AI1420" s="91"/>
      <c r="AJ1420" s="91"/>
      <c r="AK1420" s="91"/>
      <c r="AL1420" s="91"/>
      <c r="AM1420" s="91"/>
      <c r="AN1420" s="91"/>
      <c r="AO1420" s="91"/>
      <c r="AP1420" s="91"/>
      <c r="AQ1420" s="91"/>
      <c r="AR1420" s="91"/>
      <c r="AS1420" s="91"/>
      <c r="AT1420" s="91"/>
      <c r="AU1420" s="91"/>
      <c r="AV1420" s="91"/>
      <c r="AW1420" s="91"/>
      <c r="AX1420" s="91"/>
      <c r="AY1420" s="91"/>
      <c r="AZ1420" s="91"/>
      <c r="BA1420" s="91"/>
      <c r="BB1420" s="91"/>
      <c r="BC1420" s="91"/>
      <c r="BD1420" s="91"/>
      <c r="BE1420" s="91"/>
      <c r="BF1420" s="91"/>
      <c r="BG1420" s="91"/>
      <c r="BH1420" s="91"/>
      <c r="BI1420" s="91"/>
      <c r="BJ1420" s="91"/>
      <c r="BK1420" s="91"/>
      <c r="BL1420" s="91"/>
      <c r="BM1420" s="91"/>
    </row>
    <row r="1421" spans="13:65" x14ac:dyDescent="0.25">
      <c r="M1421" s="91"/>
      <c r="N1421" s="91"/>
      <c r="O1421" s="91"/>
      <c r="P1421" s="91"/>
      <c r="R1421" s="91"/>
      <c r="S1421" s="91"/>
      <c r="T1421" s="91"/>
      <c r="U1421" s="91"/>
      <c r="W1421" s="91"/>
      <c r="X1421" s="91"/>
      <c r="Y1421" s="91"/>
      <c r="Z1421" s="91"/>
      <c r="AA1421" s="91"/>
      <c r="AB1421" s="91"/>
      <c r="AC1421" s="91"/>
      <c r="AD1421" s="91"/>
      <c r="AE1421" s="91"/>
      <c r="AF1421" s="91"/>
      <c r="AG1421" s="91"/>
      <c r="AH1421" s="91"/>
      <c r="AI1421" s="91"/>
      <c r="AJ1421" s="91"/>
      <c r="AK1421" s="91"/>
      <c r="AL1421" s="91"/>
      <c r="AM1421" s="91"/>
      <c r="AN1421" s="91"/>
      <c r="AO1421" s="91"/>
      <c r="AP1421" s="91"/>
      <c r="AQ1421" s="91"/>
      <c r="AR1421" s="91"/>
      <c r="AS1421" s="91"/>
      <c r="AT1421" s="91"/>
      <c r="AU1421" s="91"/>
      <c r="AV1421" s="91"/>
      <c r="AW1421" s="91"/>
      <c r="AX1421" s="91"/>
      <c r="AY1421" s="91"/>
      <c r="AZ1421" s="91"/>
      <c r="BA1421" s="91"/>
      <c r="BB1421" s="91"/>
      <c r="BC1421" s="91"/>
      <c r="BD1421" s="91"/>
      <c r="BE1421" s="91"/>
      <c r="BF1421" s="91"/>
      <c r="BG1421" s="91"/>
      <c r="BH1421" s="91"/>
      <c r="BI1421" s="91"/>
      <c r="BJ1421" s="91"/>
      <c r="BK1421" s="91"/>
      <c r="BL1421" s="91"/>
      <c r="BM1421" s="91"/>
    </row>
    <row r="1422" spans="13:65" x14ac:dyDescent="0.25">
      <c r="M1422" s="91"/>
      <c r="N1422" s="91"/>
      <c r="O1422" s="91"/>
      <c r="P1422" s="91"/>
      <c r="R1422" s="91"/>
      <c r="S1422" s="91"/>
      <c r="T1422" s="91"/>
      <c r="U1422" s="91"/>
      <c r="W1422" s="91"/>
      <c r="X1422" s="91"/>
      <c r="Y1422" s="91"/>
      <c r="Z1422" s="91"/>
      <c r="AA1422" s="91"/>
      <c r="AB1422" s="91"/>
      <c r="AC1422" s="91"/>
      <c r="AD1422" s="91"/>
      <c r="AE1422" s="91"/>
      <c r="AF1422" s="91"/>
      <c r="AG1422" s="91"/>
      <c r="AH1422" s="91"/>
      <c r="AI1422" s="91"/>
      <c r="AJ1422" s="91"/>
      <c r="AK1422" s="91"/>
      <c r="AL1422" s="91"/>
      <c r="AM1422" s="91"/>
      <c r="AN1422" s="91"/>
      <c r="AO1422" s="91"/>
      <c r="AP1422" s="91"/>
      <c r="AQ1422" s="91"/>
      <c r="AR1422" s="91"/>
      <c r="AS1422" s="91"/>
      <c r="AT1422" s="91"/>
      <c r="AU1422" s="91"/>
      <c r="AV1422" s="91"/>
      <c r="AW1422" s="91"/>
      <c r="AX1422" s="91"/>
      <c r="AY1422" s="91"/>
      <c r="AZ1422" s="91"/>
      <c r="BA1422" s="91"/>
      <c r="BB1422" s="91"/>
      <c r="BC1422" s="91"/>
      <c r="BD1422" s="91"/>
      <c r="BE1422" s="91"/>
      <c r="BF1422" s="91"/>
      <c r="BG1422" s="91"/>
      <c r="BH1422" s="91"/>
      <c r="BI1422" s="91"/>
      <c r="BJ1422" s="91"/>
      <c r="BK1422" s="91"/>
      <c r="BL1422" s="91"/>
      <c r="BM1422" s="91"/>
    </row>
    <row r="1423" spans="13:65" x14ac:dyDescent="0.25">
      <c r="M1423" s="91"/>
      <c r="N1423" s="91"/>
      <c r="O1423" s="91"/>
      <c r="P1423" s="91"/>
      <c r="R1423" s="91"/>
      <c r="S1423" s="91"/>
      <c r="T1423" s="91"/>
      <c r="U1423" s="91"/>
      <c r="W1423" s="91"/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91"/>
      <c r="AH1423" s="91"/>
      <c r="AI1423" s="91"/>
      <c r="AJ1423" s="91"/>
      <c r="AK1423" s="91"/>
      <c r="AL1423" s="91"/>
      <c r="AM1423" s="91"/>
      <c r="AN1423" s="91"/>
      <c r="AO1423" s="91"/>
      <c r="AP1423" s="91"/>
      <c r="AQ1423" s="91"/>
      <c r="AR1423" s="91"/>
      <c r="AS1423" s="91"/>
      <c r="AT1423" s="91"/>
      <c r="AU1423" s="91"/>
      <c r="AV1423" s="91"/>
      <c r="AW1423" s="91"/>
      <c r="AX1423" s="91"/>
      <c r="AY1423" s="91"/>
      <c r="AZ1423" s="91"/>
      <c r="BA1423" s="91"/>
      <c r="BB1423" s="91"/>
      <c r="BC1423" s="91"/>
      <c r="BD1423" s="91"/>
      <c r="BE1423" s="91"/>
      <c r="BF1423" s="91"/>
      <c r="BG1423" s="91"/>
      <c r="BH1423" s="91"/>
      <c r="BI1423" s="91"/>
      <c r="BJ1423" s="91"/>
      <c r="BK1423" s="91"/>
      <c r="BL1423" s="91"/>
      <c r="BM1423" s="91"/>
    </row>
    <row r="1424" spans="13:65" x14ac:dyDescent="0.25">
      <c r="M1424" s="91"/>
      <c r="N1424" s="91"/>
      <c r="O1424" s="91"/>
      <c r="P1424" s="91"/>
      <c r="R1424" s="91"/>
      <c r="S1424" s="91"/>
      <c r="T1424" s="91"/>
      <c r="U1424" s="91"/>
      <c r="W1424" s="91"/>
      <c r="X1424" s="91"/>
      <c r="Y1424" s="91"/>
      <c r="Z1424" s="91"/>
      <c r="AA1424" s="91"/>
      <c r="AB1424" s="91"/>
      <c r="AC1424" s="91"/>
      <c r="AD1424" s="91"/>
      <c r="AE1424" s="91"/>
      <c r="AF1424" s="91"/>
      <c r="AG1424" s="91"/>
      <c r="AH1424" s="91"/>
      <c r="AI1424" s="91"/>
      <c r="AJ1424" s="91"/>
      <c r="AK1424" s="91"/>
      <c r="AL1424" s="91"/>
      <c r="AM1424" s="91"/>
      <c r="AN1424" s="91"/>
      <c r="AO1424" s="91"/>
      <c r="AP1424" s="91"/>
      <c r="AQ1424" s="91"/>
      <c r="AR1424" s="91"/>
      <c r="AS1424" s="91"/>
      <c r="AT1424" s="91"/>
      <c r="AU1424" s="91"/>
      <c r="AV1424" s="91"/>
      <c r="AW1424" s="91"/>
      <c r="AX1424" s="91"/>
      <c r="AY1424" s="91"/>
      <c r="AZ1424" s="91"/>
      <c r="BA1424" s="91"/>
      <c r="BB1424" s="91"/>
      <c r="BC1424" s="91"/>
      <c r="BD1424" s="91"/>
      <c r="BE1424" s="91"/>
      <c r="BF1424" s="91"/>
      <c r="BG1424" s="91"/>
      <c r="BH1424" s="91"/>
      <c r="BI1424" s="91"/>
      <c r="BJ1424" s="91"/>
      <c r="BK1424" s="91"/>
      <c r="BL1424" s="91"/>
      <c r="BM1424" s="91"/>
    </row>
    <row r="1425" spans="13:65" x14ac:dyDescent="0.25">
      <c r="M1425" s="91"/>
      <c r="N1425" s="91"/>
      <c r="O1425" s="91"/>
      <c r="P1425" s="91"/>
      <c r="R1425" s="91"/>
      <c r="S1425" s="91"/>
      <c r="T1425" s="91"/>
      <c r="U1425" s="91"/>
      <c r="W1425" s="91"/>
      <c r="X1425" s="91"/>
      <c r="Y1425" s="91"/>
      <c r="Z1425" s="91"/>
      <c r="AA1425" s="91"/>
      <c r="AB1425" s="91"/>
      <c r="AC1425" s="91"/>
      <c r="AD1425" s="91"/>
      <c r="AE1425" s="91"/>
      <c r="AF1425" s="91"/>
      <c r="AG1425" s="91"/>
      <c r="AH1425" s="91"/>
      <c r="AI1425" s="91"/>
      <c r="AJ1425" s="91"/>
      <c r="AK1425" s="91"/>
      <c r="AL1425" s="91"/>
      <c r="AM1425" s="91"/>
      <c r="AN1425" s="91"/>
      <c r="AO1425" s="91"/>
      <c r="AP1425" s="91"/>
      <c r="AQ1425" s="91"/>
      <c r="AR1425" s="91"/>
      <c r="AS1425" s="91"/>
      <c r="AT1425" s="91"/>
      <c r="AU1425" s="91"/>
      <c r="AV1425" s="91"/>
      <c r="AW1425" s="91"/>
      <c r="AX1425" s="91"/>
      <c r="AY1425" s="91"/>
      <c r="AZ1425" s="91"/>
      <c r="BA1425" s="91"/>
      <c r="BB1425" s="91"/>
      <c r="BC1425" s="91"/>
      <c r="BD1425" s="91"/>
      <c r="BE1425" s="91"/>
      <c r="BF1425" s="91"/>
      <c r="BG1425" s="91"/>
      <c r="BH1425" s="91"/>
      <c r="BI1425" s="91"/>
      <c r="BJ1425" s="91"/>
      <c r="BK1425" s="91"/>
      <c r="BL1425" s="91"/>
      <c r="BM1425" s="91"/>
    </row>
    <row r="1426" spans="13:65" x14ac:dyDescent="0.25">
      <c r="M1426" s="91"/>
      <c r="N1426" s="91"/>
      <c r="O1426" s="91"/>
      <c r="P1426" s="91"/>
      <c r="R1426" s="91"/>
      <c r="S1426" s="91"/>
      <c r="T1426" s="91"/>
      <c r="U1426" s="91"/>
      <c r="W1426" s="91"/>
      <c r="X1426" s="91"/>
      <c r="Y1426" s="91"/>
      <c r="Z1426" s="91"/>
      <c r="AA1426" s="91"/>
      <c r="AB1426" s="91"/>
      <c r="AC1426" s="91"/>
      <c r="AD1426" s="91"/>
      <c r="AE1426" s="91"/>
      <c r="AF1426" s="91"/>
      <c r="AG1426" s="91"/>
      <c r="AH1426" s="91"/>
      <c r="AI1426" s="91"/>
      <c r="AJ1426" s="91"/>
      <c r="AK1426" s="91"/>
      <c r="AL1426" s="91"/>
      <c r="AM1426" s="91"/>
      <c r="AN1426" s="91"/>
      <c r="AO1426" s="91"/>
      <c r="AP1426" s="91"/>
      <c r="AQ1426" s="91"/>
      <c r="AR1426" s="91"/>
      <c r="AS1426" s="91"/>
      <c r="AT1426" s="91"/>
      <c r="AU1426" s="91"/>
      <c r="AV1426" s="91"/>
      <c r="AW1426" s="91"/>
      <c r="AX1426" s="91"/>
      <c r="AY1426" s="91"/>
      <c r="AZ1426" s="91"/>
      <c r="BA1426" s="91"/>
      <c r="BB1426" s="91"/>
      <c r="BC1426" s="91"/>
      <c r="BD1426" s="91"/>
      <c r="BE1426" s="91"/>
      <c r="BF1426" s="91"/>
      <c r="BG1426" s="91"/>
      <c r="BH1426" s="91"/>
      <c r="BI1426" s="91"/>
      <c r="BJ1426" s="91"/>
      <c r="BK1426" s="91"/>
      <c r="BL1426" s="91"/>
      <c r="BM1426" s="91"/>
    </row>
    <row r="1427" spans="13:65" x14ac:dyDescent="0.25">
      <c r="M1427" s="91"/>
      <c r="N1427" s="91"/>
      <c r="O1427" s="91"/>
      <c r="P1427" s="91"/>
      <c r="R1427" s="91"/>
      <c r="S1427" s="91"/>
      <c r="T1427" s="91"/>
      <c r="U1427" s="91"/>
      <c r="W1427" s="91"/>
      <c r="X1427" s="91"/>
      <c r="Y1427" s="91"/>
      <c r="Z1427" s="91"/>
      <c r="AA1427" s="91"/>
      <c r="AB1427" s="91"/>
      <c r="AC1427" s="91"/>
      <c r="AD1427" s="91"/>
      <c r="AE1427" s="91"/>
      <c r="AF1427" s="91"/>
      <c r="AG1427" s="91"/>
      <c r="AH1427" s="91"/>
      <c r="AI1427" s="91"/>
      <c r="AJ1427" s="91"/>
      <c r="AK1427" s="91"/>
      <c r="AL1427" s="91"/>
      <c r="AM1427" s="91"/>
      <c r="AN1427" s="91"/>
      <c r="AO1427" s="91"/>
      <c r="AP1427" s="91"/>
      <c r="AQ1427" s="91"/>
      <c r="AR1427" s="91"/>
      <c r="AS1427" s="91"/>
      <c r="AT1427" s="91"/>
      <c r="AU1427" s="91"/>
      <c r="AV1427" s="91"/>
      <c r="AW1427" s="91"/>
      <c r="AX1427" s="91"/>
      <c r="AY1427" s="91"/>
      <c r="AZ1427" s="91"/>
      <c r="BA1427" s="91"/>
      <c r="BB1427" s="91"/>
      <c r="BC1427" s="91"/>
      <c r="BD1427" s="91"/>
      <c r="BE1427" s="91"/>
      <c r="BF1427" s="91"/>
      <c r="BG1427" s="91"/>
      <c r="BH1427" s="91"/>
      <c r="BI1427" s="91"/>
      <c r="BJ1427" s="91"/>
      <c r="BK1427" s="91"/>
      <c r="BL1427" s="91"/>
      <c r="BM1427" s="91"/>
    </row>
    <row r="1428" spans="13:65" x14ac:dyDescent="0.25">
      <c r="M1428" s="91"/>
      <c r="N1428" s="91"/>
      <c r="O1428" s="91"/>
      <c r="P1428" s="91"/>
      <c r="R1428" s="91"/>
      <c r="S1428" s="91"/>
      <c r="T1428" s="91"/>
      <c r="U1428" s="91"/>
      <c r="W1428" s="91"/>
      <c r="X1428" s="91"/>
      <c r="Y1428" s="91"/>
      <c r="Z1428" s="91"/>
      <c r="AA1428" s="91"/>
      <c r="AB1428" s="91"/>
      <c r="AC1428" s="91"/>
      <c r="AD1428" s="91"/>
      <c r="AE1428" s="91"/>
      <c r="AF1428" s="91"/>
      <c r="AG1428" s="91"/>
      <c r="AH1428" s="91"/>
      <c r="AI1428" s="91"/>
      <c r="AJ1428" s="91"/>
      <c r="AK1428" s="91"/>
      <c r="AL1428" s="91"/>
      <c r="AM1428" s="91"/>
      <c r="AN1428" s="91"/>
      <c r="AO1428" s="91"/>
      <c r="AP1428" s="91"/>
      <c r="AQ1428" s="91"/>
      <c r="AR1428" s="91"/>
      <c r="AS1428" s="91"/>
      <c r="AT1428" s="91"/>
      <c r="AU1428" s="91"/>
      <c r="AV1428" s="91"/>
      <c r="AW1428" s="91"/>
      <c r="AX1428" s="91"/>
      <c r="AY1428" s="91"/>
      <c r="AZ1428" s="91"/>
      <c r="BA1428" s="91"/>
      <c r="BB1428" s="91"/>
      <c r="BC1428" s="91"/>
      <c r="BD1428" s="91"/>
      <c r="BE1428" s="91"/>
      <c r="BF1428" s="91"/>
      <c r="BG1428" s="91"/>
      <c r="BH1428" s="91"/>
      <c r="BI1428" s="91"/>
      <c r="BJ1428" s="91"/>
      <c r="BK1428" s="91"/>
      <c r="BL1428" s="91"/>
      <c r="BM1428" s="91"/>
    </row>
    <row r="1429" spans="13:65" x14ac:dyDescent="0.25">
      <c r="M1429" s="91"/>
      <c r="N1429" s="91"/>
      <c r="O1429" s="91"/>
      <c r="P1429" s="91"/>
      <c r="R1429" s="91"/>
      <c r="S1429" s="91"/>
      <c r="T1429" s="91"/>
      <c r="U1429" s="91"/>
      <c r="W1429" s="91"/>
      <c r="X1429" s="91"/>
      <c r="Y1429" s="91"/>
      <c r="Z1429" s="91"/>
      <c r="AA1429" s="91"/>
      <c r="AB1429" s="91"/>
      <c r="AC1429" s="91"/>
      <c r="AD1429" s="91"/>
      <c r="AE1429" s="91"/>
      <c r="AF1429" s="91"/>
      <c r="AG1429" s="91"/>
      <c r="AH1429" s="91"/>
      <c r="AI1429" s="91"/>
      <c r="AJ1429" s="91"/>
      <c r="AK1429" s="91"/>
      <c r="AL1429" s="91"/>
      <c r="AM1429" s="91"/>
      <c r="AN1429" s="91"/>
      <c r="AO1429" s="91"/>
      <c r="AP1429" s="91"/>
      <c r="AQ1429" s="91"/>
      <c r="AR1429" s="91"/>
      <c r="AS1429" s="91"/>
      <c r="AT1429" s="91"/>
      <c r="AU1429" s="91"/>
      <c r="AV1429" s="91"/>
      <c r="AW1429" s="91"/>
      <c r="AX1429" s="91"/>
      <c r="AY1429" s="91"/>
      <c r="AZ1429" s="91"/>
      <c r="BA1429" s="91"/>
      <c r="BB1429" s="91"/>
      <c r="BC1429" s="91"/>
      <c r="BD1429" s="91"/>
      <c r="BE1429" s="91"/>
      <c r="BF1429" s="91"/>
      <c r="BG1429" s="91"/>
      <c r="BH1429" s="91"/>
      <c r="BI1429" s="91"/>
      <c r="BJ1429" s="91"/>
      <c r="BK1429" s="91"/>
      <c r="BL1429" s="91"/>
      <c r="BM1429" s="91"/>
    </row>
    <row r="1430" spans="13:65" x14ac:dyDescent="0.25">
      <c r="M1430" s="91"/>
      <c r="N1430" s="91"/>
      <c r="O1430" s="91"/>
      <c r="P1430" s="91"/>
      <c r="R1430" s="91"/>
      <c r="S1430" s="91"/>
      <c r="T1430" s="91"/>
      <c r="U1430" s="91"/>
      <c r="W1430" s="91"/>
      <c r="X1430" s="91"/>
      <c r="Y1430" s="91"/>
      <c r="Z1430" s="91"/>
      <c r="AA1430" s="91"/>
      <c r="AB1430" s="91"/>
      <c r="AC1430" s="91"/>
      <c r="AD1430" s="91"/>
      <c r="AE1430" s="91"/>
      <c r="AF1430" s="91"/>
      <c r="AG1430" s="91"/>
      <c r="AH1430" s="91"/>
      <c r="AI1430" s="91"/>
      <c r="AJ1430" s="91"/>
      <c r="AK1430" s="91"/>
      <c r="AL1430" s="91"/>
      <c r="AM1430" s="91"/>
      <c r="AN1430" s="91"/>
      <c r="AO1430" s="91"/>
      <c r="AP1430" s="91"/>
      <c r="AQ1430" s="91"/>
      <c r="AR1430" s="91"/>
      <c r="AS1430" s="91"/>
      <c r="AT1430" s="91"/>
      <c r="AU1430" s="91"/>
      <c r="AV1430" s="91"/>
      <c r="AW1430" s="91"/>
      <c r="AX1430" s="91"/>
      <c r="AY1430" s="91"/>
      <c r="AZ1430" s="91"/>
      <c r="BA1430" s="91"/>
      <c r="BB1430" s="91"/>
      <c r="BC1430" s="91"/>
      <c r="BD1430" s="91"/>
      <c r="BE1430" s="91"/>
      <c r="BF1430" s="91"/>
      <c r="BG1430" s="91"/>
      <c r="BH1430" s="91"/>
      <c r="BI1430" s="91"/>
      <c r="BJ1430" s="91"/>
      <c r="BK1430" s="91"/>
      <c r="BL1430" s="91"/>
      <c r="BM1430" s="91"/>
    </row>
    <row r="1431" spans="13:65" x14ac:dyDescent="0.25">
      <c r="M1431" s="91"/>
      <c r="N1431" s="91"/>
      <c r="O1431" s="91"/>
      <c r="P1431" s="91"/>
      <c r="R1431" s="91"/>
      <c r="S1431" s="91"/>
      <c r="T1431" s="91"/>
      <c r="U1431" s="91"/>
      <c r="W1431" s="91"/>
      <c r="X1431" s="91"/>
      <c r="Y1431" s="91"/>
      <c r="Z1431" s="91"/>
      <c r="AA1431" s="91"/>
      <c r="AB1431" s="91"/>
      <c r="AC1431" s="91"/>
      <c r="AD1431" s="91"/>
      <c r="AE1431" s="91"/>
      <c r="AF1431" s="91"/>
      <c r="AG1431" s="91"/>
      <c r="AH1431" s="91"/>
      <c r="AI1431" s="91"/>
      <c r="AJ1431" s="91"/>
      <c r="AK1431" s="91"/>
      <c r="AL1431" s="91"/>
      <c r="AM1431" s="91"/>
      <c r="AN1431" s="91"/>
      <c r="AO1431" s="91"/>
      <c r="AP1431" s="91"/>
      <c r="AQ1431" s="91"/>
      <c r="AR1431" s="91"/>
      <c r="AS1431" s="91"/>
      <c r="AT1431" s="91"/>
      <c r="AU1431" s="91"/>
      <c r="AV1431" s="91"/>
      <c r="AW1431" s="91"/>
      <c r="AX1431" s="91"/>
      <c r="AY1431" s="91"/>
      <c r="AZ1431" s="91"/>
      <c r="BA1431" s="91"/>
      <c r="BB1431" s="91"/>
      <c r="BC1431" s="91"/>
      <c r="BD1431" s="91"/>
      <c r="BE1431" s="91"/>
      <c r="BF1431" s="91"/>
      <c r="BG1431" s="91"/>
      <c r="BH1431" s="91"/>
      <c r="BI1431" s="91"/>
      <c r="BJ1431" s="91"/>
      <c r="BK1431" s="91"/>
      <c r="BL1431" s="91"/>
      <c r="BM1431" s="91"/>
    </row>
    <row r="1432" spans="13:65" x14ac:dyDescent="0.25">
      <c r="M1432" s="91"/>
      <c r="N1432" s="91"/>
      <c r="O1432" s="91"/>
      <c r="P1432" s="91"/>
      <c r="R1432" s="91"/>
      <c r="S1432" s="91"/>
      <c r="T1432" s="91"/>
      <c r="U1432" s="91"/>
      <c r="W1432" s="91"/>
      <c r="X1432" s="91"/>
      <c r="Y1432" s="91"/>
      <c r="Z1432" s="91"/>
      <c r="AA1432" s="91"/>
      <c r="AB1432" s="91"/>
      <c r="AC1432" s="91"/>
      <c r="AD1432" s="91"/>
      <c r="AE1432" s="91"/>
      <c r="AF1432" s="91"/>
      <c r="AG1432" s="91"/>
      <c r="AH1432" s="91"/>
      <c r="AI1432" s="91"/>
      <c r="AJ1432" s="91"/>
      <c r="AK1432" s="91"/>
      <c r="AL1432" s="91"/>
      <c r="AM1432" s="91"/>
      <c r="AN1432" s="91"/>
      <c r="AO1432" s="91"/>
      <c r="AP1432" s="91"/>
      <c r="AQ1432" s="91"/>
      <c r="AR1432" s="91"/>
      <c r="AS1432" s="91"/>
      <c r="AT1432" s="91"/>
      <c r="AU1432" s="91"/>
      <c r="AV1432" s="91"/>
      <c r="AW1432" s="91"/>
      <c r="AX1432" s="91"/>
      <c r="AY1432" s="91"/>
      <c r="AZ1432" s="91"/>
      <c r="BA1432" s="91"/>
      <c r="BB1432" s="91"/>
      <c r="BC1432" s="91"/>
      <c r="BD1432" s="91"/>
      <c r="BE1432" s="91"/>
      <c r="BF1432" s="91"/>
      <c r="BG1432" s="91"/>
      <c r="BH1432" s="91"/>
      <c r="BI1432" s="91"/>
      <c r="BJ1432" s="91"/>
      <c r="BK1432" s="91"/>
      <c r="BL1432" s="91"/>
      <c r="BM1432" s="91"/>
    </row>
    <row r="1433" spans="13:65" x14ac:dyDescent="0.25">
      <c r="M1433" s="91"/>
      <c r="N1433" s="91"/>
      <c r="O1433" s="91"/>
      <c r="P1433" s="91"/>
      <c r="R1433" s="91"/>
      <c r="S1433" s="91"/>
      <c r="T1433" s="91"/>
      <c r="U1433" s="91"/>
      <c r="W1433" s="91"/>
      <c r="X1433" s="91"/>
      <c r="Y1433" s="91"/>
      <c r="Z1433" s="91"/>
      <c r="AA1433" s="91"/>
      <c r="AB1433" s="91"/>
      <c r="AC1433" s="91"/>
      <c r="AD1433" s="91"/>
      <c r="AE1433" s="91"/>
      <c r="AF1433" s="91"/>
      <c r="AG1433" s="91"/>
      <c r="AH1433" s="91"/>
      <c r="AI1433" s="91"/>
      <c r="AJ1433" s="91"/>
      <c r="AK1433" s="91"/>
      <c r="AL1433" s="91"/>
      <c r="AM1433" s="91"/>
      <c r="AN1433" s="91"/>
      <c r="AO1433" s="91"/>
      <c r="AP1433" s="91"/>
      <c r="AQ1433" s="91"/>
      <c r="AR1433" s="91"/>
      <c r="AS1433" s="91"/>
      <c r="AT1433" s="91"/>
      <c r="AU1433" s="91"/>
      <c r="AV1433" s="91"/>
      <c r="AW1433" s="91"/>
      <c r="AX1433" s="91"/>
      <c r="AY1433" s="91"/>
      <c r="AZ1433" s="91"/>
      <c r="BA1433" s="91"/>
      <c r="BB1433" s="91"/>
      <c r="BC1433" s="91"/>
      <c r="BD1433" s="91"/>
      <c r="BE1433" s="91"/>
      <c r="BF1433" s="91"/>
      <c r="BG1433" s="91"/>
      <c r="BH1433" s="91"/>
      <c r="BI1433" s="91"/>
      <c r="BJ1433" s="91"/>
      <c r="BK1433" s="91"/>
      <c r="BL1433" s="91"/>
      <c r="BM1433" s="91"/>
    </row>
    <row r="1434" spans="13:65" x14ac:dyDescent="0.25">
      <c r="M1434" s="91"/>
      <c r="N1434" s="91"/>
      <c r="O1434" s="91"/>
      <c r="P1434" s="91"/>
      <c r="R1434" s="91"/>
      <c r="S1434" s="91"/>
      <c r="T1434" s="91"/>
      <c r="U1434" s="91"/>
      <c r="W1434" s="91"/>
      <c r="X1434" s="91"/>
      <c r="Y1434" s="91"/>
      <c r="Z1434" s="91"/>
      <c r="AA1434" s="91"/>
      <c r="AB1434" s="91"/>
      <c r="AC1434" s="91"/>
      <c r="AD1434" s="91"/>
      <c r="AE1434" s="91"/>
      <c r="AF1434" s="91"/>
      <c r="AG1434" s="91"/>
      <c r="AH1434" s="91"/>
      <c r="AI1434" s="91"/>
      <c r="AJ1434" s="91"/>
      <c r="AK1434" s="91"/>
      <c r="AL1434" s="91"/>
      <c r="AM1434" s="91"/>
      <c r="AN1434" s="91"/>
      <c r="AO1434" s="91"/>
      <c r="AP1434" s="91"/>
      <c r="AQ1434" s="91"/>
      <c r="AR1434" s="91"/>
      <c r="AS1434" s="91"/>
      <c r="AT1434" s="91"/>
      <c r="AU1434" s="91"/>
      <c r="AV1434" s="91"/>
      <c r="AW1434" s="91"/>
      <c r="AX1434" s="91"/>
      <c r="AY1434" s="91"/>
      <c r="AZ1434" s="91"/>
      <c r="BA1434" s="91"/>
      <c r="BB1434" s="91"/>
      <c r="BC1434" s="91"/>
      <c r="BD1434" s="91"/>
      <c r="BE1434" s="91"/>
      <c r="BF1434" s="91"/>
      <c r="BG1434" s="91"/>
      <c r="BH1434" s="91"/>
      <c r="BI1434" s="91"/>
      <c r="BJ1434" s="91"/>
      <c r="BK1434" s="91"/>
      <c r="BL1434" s="91"/>
      <c r="BM1434" s="91"/>
    </row>
    <row r="1435" spans="13:65" x14ac:dyDescent="0.25">
      <c r="M1435" s="91"/>
      <c r="N1435" s="91"/>
      <c r="O1435" s="91"/>
      <c r="P1435" s="91"/>
      <c r="R1435" s="91"/>
      <c r="S1435" s="91"/>
      <c r="T1435" s="91"/>
      <c r="U1435" s="91"/>
      <c r="W1435" s="91"/>
      <c r="X1435" s="91"/>
      <c r="Y1435" s="91"/>
      <c r="Z1435" s="91"/>
      <c r="AA1435" s="91"/>
      <c r="AB1435" s="91"/>
      <c r="AC1435" s="91"/>
      <c r="AD1435" s="91"/>
      <c r="AE1435" s="91"/>
      <c r="AF1435" s="91"/>
      <c r="AG1435" s="91"/>
      <c r="AH1435" s="91"/>
      <c r="AI1435" s="91"/>
      <c r="AJ1435" s="91"/>
      <c r="AK1435" s="91"/>
      <c r="AL1435" s="91"/>
      <c r="AM1435" s="91"/>
      <c r="AN1435" s="91"/>
      <c r="AO1435" s="91"/>
      <c r="AP1435" s="91"/>
      <c r="AQ1435" s="91"/>
      <c r="AR1435" s="91"/>
      <c r="AS1435" s="91"/>
      <c r="AT1435" s="91"/>
      <c r="AU1435" s="91"/>
      <c r="AV1435" s="91"/>
      <c r="AW1435" s="91"/>
      <c r="AX1435" s="91"/>
      <c r="AY1435" s="91"/>
      <c r="AZ1435" s="91"/>
      <c r="BA1435" s="91"/>
      <c r="BB1435" s="91"/>
      <c r="BC1435" s="91"/>
      <c r="BD1435" s="91"/>
      <c r="BE1435" s="91"/>
      <c r="BF1435" s="91"/>
      <c r="BG1435" s="91"/>
      <c r="BH1435" s="91"/>
      <c r="BI1435" s="91"/>
      <c r="BJ1435" s="91"/>
      <c r="BK1435" s="91"/>
      <c r="BL1435" s="91"/>
      <c r="BM1435" s="91"/>
    </row>
    <row r="1436" spans="13:65" x14ac:dyDescent="0.25">
      <c r="M1436" s="91"/>
      <c r="N1436" s="91"/>
      <c r="O1436" s="91"/>
      <c r="P1436" s="91"/>
      <c r="R1436" s="91"/>
      <c r="S1436" s="91"/>
      <c r="T1436" s="91"/>
      <c r="U1436" s="91"/>
      <c r="W1436" s="91"/>
      <c r="X1436" s="91"/>
      <c r="Y1436" s="91"/>
      <c r="Z1436" s="91"/>
      <c r="AA1436" s="91"/>
      <c r="AB1436" s="91"/>
      <c r="AC1436" s="91"/>
      <c r="AD1436" s="91"/>
      <c r="AE1436" s="91"/>
      <c r="AF1436" s="91"/>
      <c r="AG1436" s="91"/>
      <c r="AH1436" s="91"/>
      <c r="AI1436" s="91"/>
      <c r="AJ1436" s="91"/>
      <c r="AK1436" s="91"/>
      <c r="AL1436" s="91"/>
      <c r="AM1436" s="91"/>
      <c r="AN1436" s="91"/>
      <c r="AO1436" s="91"/>
      <c r="AP1436" s="91"/>
      <c r="AQ1436" s="91"/>
      <c r="AR1436" s="91"/>
      <c r="AS1436" s="91"/>
      <c r="AT1436" s="91"/>
      <c r="AU1436" s="91"/>
      <c r="AV1436" s="91"/>
      <c r="AW1436" s="91"/>
      <c r="AX1436" s="91"/>
      <c r="AY1436" s="91"/>
      <c r="AZ1436" s="91"/>
      <c r="BA1436" s="91"/>
      <c r="BB1436" s="91"/>
      <c r="BC1436" s="91"/>
      <c r="BD1436" s="91"/>
      <c r="BE1436" s="91"/>
      <c r="BF1436" s="91"/>
      <c r="BG1436" s="91"/>
      <c r="BH1436" s="91"/>
      <c r="BI1436" s="91"/>
      <c r="BJ1436" s="91"/>
      <c r="BK1436" s="91"/>
      <c r="BL1436" s="91"/>
      <c r="BM1436" s="91"/>
    </row>
    <row r="1437" spans="13:65" x14ac:dyDescent="0.25">
      <c r="M1437" s="91"/>
      <c r="N1437" s="91"/>
      <c r="O1437" s="91"/>
      <c r="P1437" s="91"/>
      <c r="R1437" s="91"/>
      <c r="S1437" s="91"/>
      <c r="T1437" s="91"/>
      <c r="U1437" s="91"/>
      <c r="W1437" s="91"/>
      <c r="X1437" s="91"/>
      <c r="Y1437" s="91"/>
      <c r="Z1437" s="91"/>
      <c r="AA1437" s="91"/>
      <c r="AB1437" s="91"/>
      <c r="AC1437" s="91"/>
      <c r="AD1437" s="91"/>
      <c r="AE1437" s="91"/>
      <c r="AF1437" s="91"/>
      <c r="AG1437" s="91"/>
      <c r="AH1437" s="91"/>
      <c r="AI1437" s="91"/>
      <c r="AJ1437" s="91"/>
      <c r="AK1437" s="91"/>
      <c r="AL1437" s="91"/>
      <c r="AM1437" s="91"/>
      <c r="AN1437" s="91"/>
      <c r="AO1437" s="91"/>
      <c r="AP1437" s="91"/>
      <c r="AQ1437" s="91"/>
      <c r="AR1437" s="91"/>
      <c r="AS1437" s="91"/>
      <c r="AT1437" s="91"/>
      <c r="AU1437" s="91"/>
      <c r="AV1437" s="91"/>
      <c r="AW1437" s="91"/>
      <c r="AX1437" s="91"/>
      <c r="AY1437" s="91"/>
      <c r="AZ1437" s="91"/>
      <c r="BA1437" s="91"/>
      <c r="BB1437" s="91"/>
      <c r="BC1437" s="91"/>
      <c r="BD1437" s="91"/>
      <c r="BE1437" s="91"/>
      <c r="BF1437" s="91"/>
      <c r="BG1437" s="91"/>
      <c r="BH1437" s="91"/>
      <c r="BI1437" s="91"/>
      <c r="BJ1437" s="91"/>
      <c r="BK1437" s="91"/>
      <c r="BL1437" s="91"/>
      <c r="BM1437" s="91"/>
    </row>
    <row r="1438" spans="13:65" x14ac:dyDescent="0.25">
      <c r="M1438" s="91"/>
      <c r="N1438" s="91"/>
      <c r="O1438" s="91"/>
      <c r="P1438" s="91"/>
      <c r="R1438" s="91"/>
      <c r="S1438" s="91"/>
      <c r="T1438" s="91"/>
      <c r="U1438" s="91"/>
      <c r="W1438" s="91"/>
      <c r="X1438" s="91"/>
      <c r="Y1438" s="91"/>
      <c r="Z1438" s="91"/>
      <c r="AA1438" s="91"/>
      <c r="AB1438" s="91"/>
      <c r="AC1438" s="91"/>
      <c r="AD1438" s="91"/>
      <c r="AE1438" s="91"/>
      <c r="AF1438" s="91"/>
      <c r="AG1438" s="91"/>
      <c r="AH1438" s="91"/>
      <c r="AI1438" s="91"/>
      <c r="AJ1438" s="91"/>
      <c r="AK1438" s="91"/>
      <c r="AL1438" s="91"/>
      <c r="AM1438" s="91"/>
      <c r="AN1438" s="91"/>
      <c r="AO1438" s="91"/>
      <c r="AP1438" s="91"/>
      <c r="AQ1438" s="91"/>
      <c r="AR1438" s="91"/>
      <c r="AS1438" s="91"/>
      <c r="AT1438" s="91"/>
      <c r="AU1438" s="91"/>
      <c r="AV1438" s="91"/>
      <c r="AW1438" s="91"/>
      <c r="AX1438" s="91"/>
      <c r="AY1438" s="91"/>
      <c r="AZ1438" s="91"/>
      <c r="BA1438" s="91"/>
      <c r="BB1438" s="91"/>
      <c r="BC1438" s="91"/>
      <c r="BD1438" s="91"/>
      <c r="BE1438" s="91"/>
      <c r="BF1438" s="91"/>
      <c r="BG1438" s="91"/>
      <c r="BH1438" s="91"/>
      <c r="BI1438" s="91"/>
      <c r="BJ1438" s="91"/>
      <c r="BK1438" s="91"/>
      <c r="BL1438" s="91"/>
      <c r="BM1438" s="91"/>
    </row>
    <row r="1439" spans="13:65" x14ac:dyDescent="0.25">
      <c r="M1439" s="91"/>
      <c r="N1439" s="91"/>
      <c r="O1439" s="91"/>
      <c r="P1439" s="91"/>
      <c r="R1439" s="91"/>
      <c r="S1439" s="91"/>
      <c r="T1439" s="91"/>
      <c r="U1439" s="91"/>
      <c r="W1439" s="91"/>
      <c r="X1439" s="91"/>
      <c r="Y1439" s="91"/>
      <c r="Z1439" s="91"/>
      <c r="AA1439" s="91"/>
      <c r="AB1439" s="91"/>
      <c r="AC1439" s="91"/>
      <c r="AD1439" s="91"/>
      <c r="AE1439" s="91"/>
      <c r="AF1439" s="91"/>
      <c r="AG1439" s="91"/>
      <c r="AH1439" s="91"/>
      <c r="AI1439" s="91"/>
      <c r="AJ1439" s="91"/>
      <c r="AK1439" s="91"/>
      <c r="AL1439" s="91"/>
      <c r="AM1439" s="91"/>
      <c r="AN1439" s="91"/>
      <c r="AO1439" s="91"/>
      <c r="AP1439" s="91"/>
      <c r="AQ1439" s="91"/>
      <c r="AR1439" s="91"/>
      <c r="AS1439" s="91"/>
      <c r="AT1439" s="91"/>
      <c r="AU1439" s="91"/>
      <c r="AV1439" s="91"/>
      <c r="AW1439" s="91"/>
      <c r="AX1439" s="91"/>
      <c r="AY1439" s="91"/>
      <c r="AZ1439" s="91"/>
      <c r="BA1439" s="91"/>
      <c r="BB1439" s="91"/>
      <c r="BC1439" s="91"/>
      <c r="BD1439" s="91"/>
      <c r="BE1439" s="91"/>
      <c r="BF1439" s="91"/>
      <c r="BG1439" s="91"/>
      <c r="BH1439" s="91"/>
      <c r="BI1439" s="91"/>
      <c r="BJ1439" s="91"/>
      <c r="BK1439" s="91"/>
      <c r="BL1439" s="91"/>
      <c r="BM1439" s="91"/>
    </row>
    <row r="1440" spans="13:65" x14ac:dyDescent="0.25">
      <c r="M1440" s="91"/>
      <c r="N1440" s="91"/>
      <c r="O1440" s="91"/>
      <c r="P1440" s="91"/>
      <c r="R1440" s="91"/>
      <c r="S1440" s="91"/>
      <c r="T1440" s="91"/>
      <c r="U1440" s="91"/>
      <c r="W1440" s="91"/>
      <c r="X1440" s="91"/>
      <c r="Y1440" s="91"/>
      <c r="Z1440" s="91"/>
      <c r="AA1440" s="91"/>
      <c r="AB1440" s="91"/>
      <c r="AC1440" s="91"/>
      <c r="AD1440" s="91"/>
      <c r="AE1440" s="91"/>
      <c r="AF1440" s="91"/>
      <c r="AG1440" s="91"/>
      <c r="AH1440" s="91"/>
      <c r="AI1440" s="91"/>
      <c r="AJ1440" s="91"/>
      <c r="AK1440" s="91"/>
      <c r="AL1440" s="91"/>
      <c r="AM1440" s="91"/>
      <c r="AN1440" s="91"/>
      <c r="AO1440" s="91"/>
      <c r="AP1440" s="91"/>
      <c r="AQ1440" s="91"/>
      <c r="AR1440" s="91"/>
      <c r="AS1440" s="91"/>
      <c r="AT1440" s="91"/>
      <c r="AU1440" s="91"/>
      <c r="AV1440" s="91"/>
      <c r="AW1440" s="91"/>
      <c r="AX1440" s="91"/>
      <c r="AY1440" s="91"/>
      <c r="AZ1440" s="91"/>
      <c r="BA1440" s="91"/>
      <c r="BB1440" s="91"/>
      <c r="BC1440" s="91"/>
      <c r="BD1440" s="91"/>
      <c r="BE1440" s="91"/>
      <c r="BF1440" s="91"/>
      <c r="BG1440" s="91"/>
      <c r="BH1440" s="91"/>
      <c r="BI1440" s="91"/>
      <c r="BJ1440" s="91"/>
      <c r="BK1440" s="91"/>
      <c r="BL1440" s="91"/>
      <c r="BM1440" s="91"/>
    </row>
    <row r="1441" spans="13:65" x14ac:dyDescent="0.25">
      <c r="M1441" s="91"/>
      <c r="N1441" s="91"/>
      <c r="O1441" s="91"/>
      <c r="P1441" s="91"/>
      <c r="R1441" s="91"/>
      <c r="S1441" s="91"/>
      <c r="T1441" s="91"/>
      <c r="U1441" s="91"/>
      <c r="W1441" s="91"/>
      <c r="X1441" s="91"/>
      <c r="Y1441" s="91"/>
      <c r="Z1441" s="91"/>
      <c r="AA1441" s="91"/>
      <c r="AB1441" s="91"/>
      <c r="AC1441" s="91"/>
      <c r="AD1441" s="91"/>
      <c r="AE1441" s="91"/>
      <c r="AF1441" s="91"/>
      <c r="AG1441" s="91"/>
      <c r="AH1441" s="91"/>
      <c r="AI1441" s="91"/>
      <c r="AJ1441" s="91"/>
      <c r="AK1441" s="91"/>
      <c r="AL1441" s="91"/>
      <c r="AM1441" s="91"/>
      <c r="AN1441" s="91"/>
      <c r="AO1441" s="91"/>
      <c r="AP1441" s="91"/>
      <c r="AQ1441" s="91"/>
      <c r="AR1441" s="91"/>
      <c r="AS1441" s="91"/>
      <c r="AT1441" s="91"/>
      <c r="AU1441" s="91"/>
      <c r="AV1441" s="91"/>
      <c r="AW1441" s="91"/>
      <c r="AX1441" s="91"/>
      <c r="AY1441" s="91"/>
      <c r="AZ1441" s="91"/>
      <c r="BA1441" s="91"/>
      <c r="BB1441" s="91"/>
      <c r="BC1441" s="91"/>
      <c r="BD1441" s="91"/>
      <c r="BE1441" s="91"/>
      <c r="BF1441" s="91"/>
      <c r="BG1441" s="91"/>
      <c r="BH1441" s="91"/>
      <c r="BI1441" s="91"/>
      <c r="BJ1441" s="91"/>
      <c r="BK1441" s="91"/>
      <c r="BL1441" s="91"/>
      <c r="BM1441" s="91"/>
    </row>
    <row r="1442" spans="13:65" x14ac:dyDescent="0.25">
      <c r="M1442" s="91"/>
      <c r="N1442" s="91"/>
      <c r="O1442" s="91"/>
      <c r="P1442" s="91"/>
      <c r="R1442" s="91"/>
      <c r="S1442" s="91"/>
      <c r="T1442" s="91"/>
      <c r="U1442" s="91"/>
      <c r="W1442" s="91"/>
      <c r="X1442" s="91"/>
      <c r="Y1442" s="91"/>
      <c r="Z1442" s="91"/>
      <c r="AA1442" s="91"/>
      <c r="AB1442" s="91"/>
      <c r="AC1442" s="91"/>
      <c r="AD1442" s="91"/>
      <c r="AE1442" s="91"/>
      <c r="AF1442" s="91"/>
      <c r="AG1442" s="91"/>
      <c r="AH1442" s="91"/>
      <c r="AI1442" s="91"/>
      <c r="AJ1442" s="91"/>
      <c r="AK1442" s="91"/>
      <c r="AL1442" s="91"/>
      <c r="AM1442" s="91"/>
      <c r="AN1442" s="91"/>
      <c r="AO1442" s="91"/>
      <c r="AP1442" s="91"/>
      <c r="AQ1442" s="91"/>
      <c r="AR1442" s="91"/>
      <c r="AS1442" s="91"/>
      <c r="AT1442" s="91"/>
      <c r="AU1442" s="91"/>
      <c r="AV1442" s="91"/>
      <c r="AW1442" s="91"/>
      <c r="AX1442" s="91"/>
      <c r="AY1442" s="91"/>
      <c r="AZ1442" s="91"/>
      <c r="BA1442" s="91"/>
      <c r="BB1442" s="91"/>
      <c r="BC1442" s="91"/>
      <c r="BD1442" s="91"/>
      <c r="BE1442" s="91"/>
      <c r="BF1442" s="91"/>
      <c r="BG1442" s="91"/>
      <c r="BH1442" s="91"/>
      <c r="BI1442" s="91"/>
      <c r="BJ1442" s="91"/>
      <c r="BK1442" s="91"/>
      <c r="BL1442" s="91"/>
      <c r="BM1442" s="91"/>
    </row>
    <row r="1443" spans="13:65" x14ac:dyDescent="0.25">
      <c r="M1443" s="91"/>
      <c r="N1443" s="91"/>
      <c r="O1443" s="91"/>
      <c r="P1443" s="91"/>
      <c r="R1443" s="91"/>
      <c r="S1443" s="91"/>
      <c r="T1443" s="91"/>
      <c r="U1443" s="91"/>
      <c r="W1443" s="91"/>
      <c r="X1443" s="91"/>
      <c r="Y1443" s="91"/>
      <c r="Z1443" s="91"/>
      <c r="AA1443" s="91"/>
      <c r="AB1443" s="91"/>
      <c r="AC1443" s="91"/>
      <c r="AD1443" s="91"/>
      <c r="AE1443" s="91"/>
      <c r="AF1443" s="91"/>
      <c r="AG1443" s="91"/>
      <c r="AH1443" s="91"/>
      <c r="AI1443" s="91"/>
      <c r="AJ1443" s="91"/>
      <c r="AK1443" s="91"/>
      <c r="AL1443" s="91"/>
      <c r="AM1443" s="91"/>
      <c r="AN1443" s="91"/>
      <c r="AO1443" s="91"/>
      <c r="AP1443" s="91"/>
      <c r="AQ1443" s="91"/>
      <c r="AR1443" s="91"/>
      <c r="AS1443" s="91"/>
      <c r="AT1443" s="91"/>
      <c r="AU1443" s="91"/>
      <c r="AV1443" s="91"/>
      <c r="AW1443" s="91"/>
      <c r="AX1443" s="91"/>
      <c r="AY1443" s="91"/>
      <c r="AZ1443" s="91"/>
      <c r="BA1443" s="91"/>
      <c r="BB1443" s="91"/>
      <c r="BC1443" s="91"/>
      <c r="BD1443" s="91"/>
      <c r="BE1443" s="91"/>
      <c r="BF1443" s="91"/>
      <c r="BG1443" s="91"/>
      <c r="BH1443" s="91"/>
      <c r="BI1443" s="91"/>
      <c r="BJ1443" s="91"/>
      <c r="BK1443" s="91"/>
      <c r="BL1443" s="91"/>
      <c r="BM1443" s="91"/>
    </row>
    <row r="1444" spans="13:65" x14ac:dyDescent="0.25">
      <c r="M1444" s="91"/>
      <c r="N1444" s="91"/>
      <c r="O1444" s="91"/>
      <c r="P1444" s="91"/>
      <c r="R1444" s="91"/>
      <c r="S1444" s="91"/>
      <c r="T1444" s="91"/>
      <c r="U1444" s="91"/>
      <c r="W1444" s="91"/>
      <c r="X1444" s="91"/>
      <c r="Y1444" s="91"/>
      <c r="Z1444" s="91"/>
      <c r="AA1444" s="91"/>
      <c r="AB1444" s="91"/>
      <c r="AC1444" s="91"/>
      <c r="AD1444" s="91"/>
      <c r="AE1444" s="91"/>
      <c r="AF1444" s="91"/>
      <c r="AG1444" s="91"/>
      <c r="AH1444" s="91"/>
      <c r="AI1444" s="91"/>
      <c r="AJ1444" s="91"/>
      <c r="AK1444" s="91"/>
      <c r="AL1444" s="91"/>
      <c r="AM1444" s="91"/>
      <c r="AN1444" s="91"/>
      <c r="AO1444" s="91"/>
      <c r="AP1444" s="91"/>
      <c r="AQ1444" s="91"/>
      <c r="AR1444" s="91"/>
      <c r="AS1444" s="91"/>
      <c r="AT1444" s="91"/>
      <c r="AU1444" s="91"/>
      <c r="AV1444" s="91"/>
      <c r="AW1444" s="91"/>
      <c r="AX1444" s="91"/>
      <c r="AY1444" s="91"/>
      <c r="AZ1444" s="91"/>
      <c r="BA1444" s="91"/>
      <c r="BB1444" s="91"/>
      <c r="BC1444" s="91"/>
      <c r="BD1444" s="91"/>
      <c r="BE1444" s="91"/>
      <c r="BF1444" s="91"/>
      <c r="BG1444" s="91"/>
      <c r="BH1444" s="91"/>
      <c r="BI1444" s="91"/>
      <c r="BJ1444" s="91"/>
      <c r="BK1444" s="91"/>
      <c r="BL1444" s="91"/>
      <c r="BM1444" s="91"/>
    </row>
    <row r="1445" spans="13:65" x14ac:dyDescent="0.25">
      <c r="M1445" s="91"/>
      <c r="N1445" s="91"/>
      <c r="O1445" s="91"/>
      <c r="P1445" s="91"/>
      <c r="R1445" s="91"/>
      <c r="S1445" s="91"/>
      <c r="T1445" s="91"/>
      <c r="U1445" s="91"/>
      <c r="W1445" s="91"/>
      <c r="X1445" s="91"/>
      <c r="Y1445" s="91"/>
      <c r="Z1445" s="91"/>
      <c r="AA1445" s="91"/>
      <c r="AB1445" s="91"/>
      <c r="AC1445" s="91"/>
      <c r="AD1445" s="91"/>
      <c r="AE1445" s="91"/>
      <c r="AF1445" s="91"/>
      <c r="AG1445" s="91"/>
      <c r="AH1445" s="91"/>
      <c r="AI1445" s="91"/>
      <c r="AJ1445" s="91"/>
      <c r="AK1445" s="91"/>
      <c r="AL1445" s="91"/>
      <c r="AM1445" s="91"/>
      <c r="AN1445" s="91"/>
      <c r="AO1445" s="91"/>
      <c r="AP1445" s="91"/>
      <c r="AQ1445" s="91"/>
      <c r="AR1445" s="91"/>
      <c r="AS1445" s="91"/>
      <c r="AT1445" s="91"/>
      <c r="AU1445" s="91"/>
      <c r="AV1445" s="91"/>
      <c r="AW1445" s="91"/>
      <c r="AX1445" s="91"/>
      <c r="AY1445" s="91"/>
      <c r="AZ1445" s="91"/>
      <c r="BA1445" s="91"/>
      <c r="BB1445" s="91"/>
      <c r="BC1445" s="91"/>
      <c r="BD1445" s="91"/>
      <c r="BE1445" s="91"/>
      <c r="BF1445" s="91"/>
      <c r="BG1445" s="91"/>
      <c r="BH1445" s="91"/>
      <c r="BI1445" s="91"/>
      <c r="BJ1445" s="91"/>
      <c r="BK1445" s="91"/>
      <c r="BL1445" s="91"/>
      <c r="BM1445" s="91"/>
    </row>
    <row r="1446" spans="13:65" x14ac:dyDescent="0.25">
      <c r="M1446" s="91"/>
      <c r="N1446" s="91"/>
      <c r="O1446" s="91"/>
      <c r="P1446" s="91"/>
      <c r="R1446" s="91"/>
      <c r="S1446" s="91"/>
      <c r="T1446" s="91"/>
      <c r="U1446" s="91"/>
      <c r="W1446" s="91"/>
      <c r="X1446" s="91"/>
      <c r="Y1446" s="91"/>
      <c r="Z1446" s="91"/>
      <c r="AA1446" s="91"/>
      <c r="AB1446" s="91"/>
      <c r="AC1446" s="91"/>
      <c r="AD1446" s="91"/>
      <c r="AE1446" s="91"/>
      <c r="AF1446" s="91"/>
      <c r="AG1446" s="91"/>
      <c r="AH1446" s="91"/>
      <c r="AI1446" s="91"/>
      <c r="AJ1446" s="91"/>
      <c r="AK1446" s="91"/>
      <c r="AL1446" s="91"/>
      <c r="AM1446" s="91"/>
      <c r="AN1446" s="91"/>
      <c r="AO1446" s="91"/>
      <c r="AP1446" s="91"/>
      <c r="AQ1446" s="91"/>
      <c r="AR1446" s="91"/>
      <c r="AS1446" s="91"/>
      <c r="AT1446" s="91"/>
      <c r="AU1446" s="91"/>
      <c r="AV1446" s="91"/>
      <c r="AW1446" s="91"/>
      <c r="AX1446" s="91"/>
      <c r="AY1446" s="91"/>
      <c r="AZ1446" s="91"/>
      <c r="BA1446" s="91"/>
      <c r="BB1446" s="91"/>
      <c r="BC1446" s="91"/>
      <c r="BD1446" s="91"/>
      <c r="BE1446" s="91"/>
      <c r="BF1446" s="91"/>
      <c r="BG1446" s="91"/>
      <c r="BH1446" s="91"/>
      <c r="BI1446" s="91"/>
      <c r="BJ1446" s="91"/>
      <c r="BK1446" s="91"/>
      <c r="BL1446" s="91"/>
      <c r="BM1446" s="91"/>
    </row>
    <row r="1447" spans="13:65" x14ac:dyDescent="0.25">
      <c r="M1447" s="91"/>
      <c r="N1447" s="91"/>
      <c r="O1447" s="91"/>
      <c r="P1447" s="91"/>
      <c r="R1447" s="91"/>
      <c r="S1447" s="91"/>
      <c r="T1447" s="91"/>
      <c r="U1447" s="91"/>
      <c r="W1447" s="91"/>
      <c r="X1447" s="91"/>
      <c r="Y1447" s="91"/>
      <c r="Z1447" s="91"/>
      <c r="AA1447" s="91"/>
      <c r="AB1447" s="91"/>
      <c r="AC1447" s="91"/>
      <c r="AD1447" s="91"/>
      <c r="AE1447" s="91"/>
      <c r="AF1447" s="91"/>
      <c r="AG1447" s="91"/>
      <c r="AH1447" s="91"/>
      <c r="AI1447" s="91"/>
      <c r="AJ1447" s="91"/>
      <c r="AK1447" s="91"/>
      <c r="AL1447" s="91"/>
      <c r="AM1447" s="91"/>
      <c r="AN1447" s="91"/>
      <c r="AO1447" s="91"/>
      <c r="AP1447" s="91"/>
      <c r="AQ1447" s="91"/>
      <c r="AR1447" s="91"/>
      <c r="AS1447" s="91"/>
      <c r="AT1447" s="91"/>
      <c r="AU1447" s="91"/>
      <c r="AV1447" s="91"/>
      <c r="AW1447" s="91"/>
      <c r="AX1447" s="91"/>
      <c r="AY1447" s="91"/>
      <c r="AZ1447" s="91"/>
      <c r="BA1447" s="91"/>
      <c r="BB1447" s="91"/>
      <c r="BC1447" s="91"/>
      <c r="BD1447" s="91"/>
      <c r="BE1447" s="91"/>
      <c r="BF1447" s="91"/>
      <c r="BG1447" s="91"/>
      <c r="BH1447" s="91"/>
      <c r="BI1447" s="91"/>
      <c r="BJ1447" s="91"/>
      <c r="BK1447" s="91"/>
      <c r="BL1447" s="91"/>
      <c r="BM1447" s="91"/>
    </row>
    <row r="1448" spans="13:65" x14ac:dyDescent="0.25">
      <c r="M1448" s="91"/>
      <c r="N1448" s="91"/>
      <c r="O1448" s="91"/>
      <c r="P1448" s="91"/>
      <c r="R1448" s="91"/>
      <c r="S1448" s="91"/>
      <c r="T1448" s="91"/>
      <c r="U1448" s="91"/>
      <c r="W1448" s="91"/>
      <c r="X1448" s="91"/>
      <c r="Y1448" s="91"/>
      <c r="Z1448" s="91"/>
      <c r="AA1448" s="91"/>
      <c r="AB1448" s="91"/>
      <c r="AC1448" s="91"/>
      <c r="AD1448" s="91"/>
      <c r="AE1448" s="91"/>
      <c r="AF1448" s="91"/>
      <c r="AG1448" s="91"/>
      <c r="AH1448" s="91"/>
      <c r="AI1448" s="91"/>
      <c r="AJ1448" s="91"/>
      <c r="AK1448" s="91"/>
      <c r="AL1448" s="91"/>
      <c r="AM1448" s="91"/>
      <c r="AN1448" s="91"/>
      <c r="AO1448" s="91"/>
      <c r="AP1448" s="91"/>
      <c r="AQ1448" s="91"/>
      <c r="AR1448" s="91"/>
      <c r="AS1448" s="91"/>
      <c r="AT1448" s="91"/>
      <c r="AU1448" s="91"/>
      <c r="AV1448" s="91"/>
      <c r="AW1448" s="91"/>
      <c r="AX1448" s="91"/>
      <c r="AY1448" s="91"/>
      <c r="AZ1448" s="91"/>
      <c r="BA1448" s="91"/>
      <c r="BB1448" s="91"/>
      <c r="BC1448" s="91"/>
      <c r="BD1448" s="91"/>
      <c r="BE1448" s="91"/>
      <c r="BF1448" s="91"/>
      <c r="BG1448" s="91"/>
      <c r="BH1448" s="91"/>
      <c r="BI1448" s="91"/>
      <c r="BJ1448" s="91"/>
      <c r="BK1448" s="91"/>
      <c r="BL1448" s="91"/>
      <c r="BM1448" s="91"/>
    </row>
    <row r="1449" spans="13:65" x14ac:dyDescent="0.25">
      <c r="M1449" s="91"/>
      <c r="N1449" s="91"/>
      <c r="O1449" s="91"/>
      <c r="P1449" s="91"/>
      <c r="R1449" s="91"/>
      <c r="S1449" s="91"/>
      <c r="T1449" s="91"/>
      <c r="U1449" s="91"/>
      <c r="W1449" s="91"/>
      <c r="X1449" s="91"/>
      <c r="Y1449" s="91"/>
      <c r="Z1449" s="91"/>
      <c r="AA1449" s="91"/>
      <c r="AB1449" s="91"/>
      <c r="AC1449" s="91"/>
      <c r="AD1449" s="91"/>
      <c r="AE1449" s="91"/>
      <c r="AF1449" s="91"/>
      <c r="AG1449" s="91"/>
      <c r="AH1449" s="91"/>
      <c r="AI1449" s="91"/>
      <c r="AJ1449" s="91"/>
      <c r="AK1449" s="91"/>
      <c r="AL1449" s="91"/>
      <c r="AM1449" s="91"/>
      <c r="AN1449" s="91"/>
      <c r="AO1449" s="91"/>
      <c r="AP1449" s="91"/>
      <c r="AQ1449" s="91"/>
      <c r="AR1449" s="91"/>
      <c r="AS1449" s="91"/>
      <c r="AT1449" s="91"/>
      <c r="AU1449" s="91"/>
      <c r="AV1449" s="91"/>
      <c r="AW1449" s="91"/>
      <c r="AX1449" s="91"/>
      <c r="AY1449" s="91"/>
      <c r="AZ1449" s="91"/>
      <c r="BA1449" s="91"/>
      <c r="BB1449" s="91"/>
      <c r="BC1449" s="91"/>
      <c r="BD1449" s="91"/>
      <c r="BE1449" s="91"/>
      <c r="BF1449" s="91"/>
      <c r="BG1449" s="91"/>
      <c r="BH1449" s="91"/>
      <c r="BI1449" s="91"/>
      <c r="BJ1449" s="91"/>
      <c r="BK1449" s="91"/>
      <c r="BL1449" s="91"/>
      <c r="BM1449" s="91"/>
    </row>
    <row r="1450" spans="13:65" x14ac:dyDescent="0.25">
      <c r="M1450" s="91"/>
      <c r="N1450" s="91"/>
      <c r="O1450" s="91"/>
      <c r="P1450" s="91"/>
      <c r="R1450" s="91"/>
      <c r="S1450" s="91"/>
      <c r="T1450" s="91"/>
      <c r="U1450" s="91"/>
      <c r="W1450" s="91"/>
      <c r="X1450" s="91"/>
      <c r="Y1450" s="91"/>
      <c r="Z1450" s="91"/>
      <c r="AA1450" s="91"/>
      <c r="AB1450" s="91"/>
      <c r="AC1450" s="91"/>
      <c r="AD1450" s="91"/>
      <c r="AE1450" s="91"/>
      <c r="AF1450" s="91"/>
      <c r="AG1450" s="91"/>
      <c r="AH1450" s="91"/>
      <c r="AI1450" s="91"/>
      <c r="AJ1450" s="91"/>
      <c r="AK1450" s="91"/>
      <c r="AL1450" s="91"/>
      <c r="AM1450" s="91"/>
      <c r="AN1450" s="91"/>
      <c r="AO1450" s="91"/>
      <c r="AP1450" s="91"/>
      <c r="AQ1450" s="91"/>
      <c r="AR1450" s="91"/>
      <c r="AS1450" s="91"/>
      <c r="AT1450" s="91"/>
      <c r="AU1450" s="91"/>
      <c r="AV1450" s="91"/>
      <c r="AW1450" s="91"/>
      <c r="AX1450" s="91"/>
      <c r="AY1450" s="91"/>
      <c r="AZ1450" s="91"/>
      <c r="BA1450" s="91"/>
      <c r="BB1450" s="91"/>
      <c r="BC1450" s="91"/>
      <c r="BD1450" s="91"/>
      <c r="BE1450" s="91"/>
      <c r="BF1450" s="91"/>
      <c r="BG1450" s="91"/>
      <c r="BH1450" s="91"/>
      <c r="BI1450" s="91"/>
      <c r="BJ1450" s="91"/>
      <c r="BK1450" s="91"/>
      <c r="BL1450" s="91"/>
      <c r="BM1450" s="91"/>
    </row>
    <row r="1451" spans="13:65" x14ac:dyDescent="0.25">
      <c r="M1451" s="91"/>
      <c r="N1451" s="91"/>
      <c r="O1451" s="91"/>
      <c r="P1451" s="91"/>
      <c r="R1451" s="91"/>
      <c r="S1451" s="91"/>
      <c r="T1451" s="91"/>
      <c r="U1451" s="91"/>
      <c r="W1451" s="91"/>
      <c r="X1451" s="91"/>
      <c r="Y1451" s="91"/>
      <c r="Z1451" s="91"/>
      <c r="AA1451" s="91"/>
      <c r="AB1451" s="91"/>
      <c r="AC1451" s="91"/>
      <c r="AD1451" s="91"/>
      <c r="AE1451" s="91"/>
      <c r="AF1451" s="91"/>
      <c r="AG1451" s="91"/>
      <c r="AH1451" s="91"/>
      <c r="AI1451" s="91"/>
      <c r="AJ1451" s="91"/>
      <c r="AK1451" s="91"/>
      <c r="AL1451" s="91"/>
      <c r="AM1451" s="91"/>
      <c r="AN1451" s="91"/>
      <c r="AO1451" s="91"/>
      <c r="AP1451" s="91"/>
      <c r="AQ1451" s="91"/>
      <c r="AR1451" s="91"/>
      <c r="AS1451" s="91"/>
      <c r="AT1451" s="91"/>
      <c r="AU1451" s="91"/>
      <c r="AV1451" s="91"/>
      <c r="AW1451" s="91"/>
      <c r="AX1451" s="91"/>
      <c r="AY1451" s="91"/>
      <c r="AZ1451" s="91"/>
      <c r="BA1451" s="91"/>
      <c r="BB1451" s="91"/>
      <c r="BC1451" s="91"/>
      <c r="BD1451" s="91"/>
      <c r="BE1451" s="91"/>
      <c r="BF1451" s="91"/>
      <c r="BG1451" s="91"/>
      <c r="BH1451" s="91"/>
      <c r="BI1451" s="91"/>
      <c r="BJ1451" s="91"/>
      <c r="BK1451" s="91"/>
      <c r="BL1451" s="91"/>
      <c r="BM1451" s="91"/>
    </row>
    <row r="1452" spans="13:65" x14ac:dyDescent="0.25">
      <c r="M1452" s="91"/>
      <c r="N1452" s="91"/>
      <c r="O1452" s="91"/>
      <c r="P1452" s="91"/>
      <c r="R1452" s="91"/>
      <c r="S1452" s="91"/>
      <c r="T1452" s="91"/>
      <c r="U1452" s="91"/>
      <c r="W1452" s="91"/>
      <c r="X1452" s="91"/>
      <c r="Y1452" s="91"/>
      <c r="Z1452" s="91"/>
      <c r="AA1452" s="91"/>
      <c r="AB1452" s="91"/>
      <c r="AC1452" s="91"/>
      <c r="AD1452" s="91"/>
      <c r="AE1452" s="91"/>
      <c r="AF1452" s="91"/>
      <c r="AG1452" s="91"/>
      <c r="AH1452" s="91"/>
      <c r="AI1452" s="91"/>
      <c r="AJ1452" s="91"/>
      <c r="AK1452" s="91"/>
      <c r="AL1452" s="91"/>
      <c r="AM1452" s="91"/>
      <c r="AN1452" s="91"/>
      <c r="AO1452" s="91"/>
      <c r="AP1452" s="91"/>
      <c r="AQ1452" s="91"/>
      <c r="AR1452" s="91"/>
      <c r="AS1452" s="91"/>
      <c r="AT1452" s="91"/>
      <c r="AU1452" s="91"/>
      <c r="AV1452" s="91"/>
      <c r="AW1452" s="91"/>
      <c r="AX1452" s="91"/>
      <c r="AY1452" s="91"/>
      <c r="AZ1452" s="91"/>
      <c r="BA1452" s="91"/>
      <c r="BB1452" s="91"/>
      <c r="BC1452" s="91"/>
      <c r="BD1452" s="91"/>
      <c r="BE1452" s="91"/>
      <c r="BF1452" s="91"/>
      <c r="BG1452" s="91"/>
      <c r="BH1452" s="91"/>
      <c r="BI1452" s="91"/>
      <c r="BJ1452" s="91"/>
      <c r="BK1452" s="91"/>
      <c r="BL1452" s="91"/>
      <c r="BM1452" s="91"/>
    </row>
    <row r="1453" spans="13:65" x14ac:dyDescent="0.25">
      <c r="M1453" s="91"/>
      <c r="N1453" s="91"/>
      <c r="O1453" s="91"/>
      <c r="P1453" s="91"/>
      <c r="R1453" s="91"/>
      <c r="S1453" s="91"/>
      <c r="T1453" s="91"/>
      <c r="U1453" s="91"/>
      <c r="W1453" s="91"/>
      <c r="X1453" s="91"/>
      <c r="Y1453" s="91"/>
      <c r="Z1453" s="91"/>
      <c r="AA1453" s="91"/>
      <c r="AB1453" s="91"/>
      <c r="AC1453" s="91"/>
      <c r="AD1453" s="91"/>
      <c r="AE1453" s="91"/>
      <c r="AF1453" s="91"/>
      <c r="AG1453" s="91"/>
      <c r="AH1453" s="91"/>
      <c r="AI1453" s="91"/>
      <c r="AJ1453" s="91"/>
      <c r="AK1453" s="91"/>
      <c r="AL1453" s="91"/>
      <c r="AM1453" s="91"/>
      <c r="AN1453" s="91"/>
      <c r="AO1453" s="91"/>
      <c r="AP1453" s="91"/>
      <c r="AQ1453" s="91"/>
      <c r="AR1453" s="91"/>
      <c r="AS1453" s="91"/>
      <c r="AT1453" s="91"/>
      <c r="AU1453" s="91"/>
      <c r="AV1453" s="91"/>
      <c r="AW1453" s="91"/>
      <c r="AX1453" s="91"/>
      <c r="AY1453" s="91"/>
      <c r="AZ1453" s="91"/>
      <c r="BA1453" s="91"/>
      <c r="BB1453" s="91"/>
      <c r="BC1453" s="91"/>
      <c r="BD1453" s="91"/>
      <c r="BE1453" s="91"/>
      <c r="BF1453" s="91"/>
      <c r="BG1453" s="91"/>
      <c r="BH1453" s="91"/>
      <c r="BI1453" s="91"/>
      <c r="BJ1453" s="91"/>
      <c r="BK1453" s="91"/>
      <c r="BL1453" s="91"/>
      <c r="BM1453" s="91"/>
    </row>
    <row r="1454" spans="13:65" x14ac:dyDescent="0.25">
      <c r="M1454" s="91"/>
      <c r="N1454" s="91"/>
      <c r="O1454" s="91"/>
      <c r="P1454" s="91"/>
      <c r="R1454" s="91"/>
      <c r="S1454" s="91"/>
      <c r="T1454" s="91"/>
      <c r="U1454" s="91"/>
      <c r="W1454" s="91"/>
      <c r="X1454" s="91"/>
      <c r="Y1454" s="91"/>
      <c r="Z1454" s="91"/>
      <c r="AA1454" s="91"/>
      <c r="AB1454" s="91"/>
      <c r="AC1454" s="91"/>
      <c r="AD1454" s="91"/>
      <c r="AE1454" s="91"/>
      <c r="AF1454" s="91"/>
      <c r="AG1454" s="91"/>
      <c r="AH1454" s="91"/>
      <c r="AI1454" s="91"/>
      <c r="AJ1454" s="91"/>
      <c r="AK1454" s="91"/>
      <c r="AL1454" s="91"/>
      <c r="AM1454" s="91"/>
      <c r="AN1454" s="91"/>
      <c r="AO1454" s="91"/>
      <c r="AP1454" s="91"/>
      <c r="AQ1454" s="91"/>
      <c r="AR1454" s="91"/>
      <c r="AS1454" s="91"/>
      <c r="AT1454" s="91"/>
      <c r="AU1454" s="91"/>
      <c r="AV1454" s="91"/>
      <c r="AW1454" s="91"/>
      <c r="AX1454" s="91"/>
      <c r="AY1454" s="91"/>
      <c r="AZ1454" s="91"/>
      <c r="BA1454" s="91"/>
      <c r="BB1454" s="91"/>
      <c r="BC1454" s="91"/>
      <c r="BD1454" s="91"/>
      <c r="BE1454" s="91"/>
      <c r="BF1454" s="91"/>
      <c r="BG1454" s="91"/>
      <c r="BH1454" s="91"/>
      <c r="BI1454" s="91"/>
      <c r="BJ1454" s="91"/>
      <c r="BK1454" s="91"/>
      <c r="BL1454" s="91"/>
      <c r="BM1454" s="91"/>
    </row>
    <row r="1455" spans="13:65" x14ac:dyDescent="0.25">
      <c r="M1455" s="91"/>
      <c r="N1455" s="91"/>
      <c r="O1455" s="91"/>
      <c r="P1455" s="91"/>
      <c r="R1455" s="91"/>
      <c r="S1455" s="91"/>
      <c r="T1455" s="91"/>
      <c r="U1455" s="91"/>
      <c r="W1455" s="91"/>
      <c r="X1455" s="91"/>
      <c r="Y1455" s="91"/>
      <c r="Z1455" s="91"/>
      <c r="AA1455" s="91"/>
      <c r="AB1455" s="91"/>
      <c r="AC1455" s="91"/>
      <c r="AD1455" s="91"/>
      <c r="AE1455" s="91"/>
      <c r="AF1455" s="91"/>
      <c r="AG1455" s="91"/>
      <c r="AH1455" s="91"/>
      <c r="AI1455" s="91"/>
      <c r="AJ1455" s="91"/>
      <c r="AK1455" s="91"/>
      <c r="AL1455" s="91"/>
      <c r="AM1455" s="91"/>
      <c r="AN1455" s="91"/>
      <c r="AO1455" s="91"/>
      <c r="AP1455" s="91"/>
      <c r="AQ1455" s="91"/>
      <c r="AR1455" s="91"/>
      <c r="AS1455" s="91"/>
      <c r="AT1455" s="91"/>
      <c r="AU1455" s="91"/>
      <c r="AV1455" s="91"/>
      <c r="AW1455" s="91"/>
      <c r="AX1455" s="91"/>
      <c r="AY1455" s="91"/>
      <c r="AZ1455" s="91"/>
      <c r="BA1455" s="91"/>
      <c r="BB1455" s="91"/>
      <c r="BC1455" s="91"/>
      <c r="BD1455" s="91"/>
      <c r="BE1455" s="91"/>
      <c r="BF1455" s="91"/>
      <c r="BG1455" s="91"/>
      <c r="BH1455" s="91"/>
      <c r="BI1455" s="91"/>
      <c r="BJ1455" s="91"/>
      <c r="BK1455" s="91"/>
      <c r="BL1455" s="91"/>
      <c r="BM1455" s="91"/>
    </row>
    <row r="1456" spans="13:65" x14ac:dyDescent="0.25">
      <c r="M1456" s="91"/>
      <c r="N1456" s="91"/>
      <c r="O1456" s="91"/>
      <c r="P1456" s="91"/>
      <c r="R1456" s="91"/>
      <c r="S1456" s="91"/>
      <c r="T1456" s="91"/>
      <c r="U1456" s="91"/>
      <c r="W1456" s="91"/>
      <c r="X1456" s="91"/>
      <c r="Y1456" s="91"/>
      <c r="Z1456" s="91"/>
      <c r="AA1456" s="91"/>
      <c r="AB1456" s="91"/>
      <c r="AC1456" s="91"/>
      <c r="AD1456" s="91"/>
      <c r="AE1456" s="91"/>
      <c r="AF1456" s="91"/>
      <c r="AG1456" s="91"/>
      <c r="AH1456" s="91"/>
      <c r="AI1456" s="91"/>
      <c r="AJ1456" s="91"/>
      <c r="AK1456" s="91"/>
      <c r="AL1456" s="91"/>
      <c r="AM1456" s="91"/>
      <c r="AN1456" s="91"/>
      <c r="AO1456" s="91"/>
      <c r="AP1456" s="91"/>
      <c r="AQ1456" s="91"/>
      <c r="AR1456" s="91"/>
      <c r="AS1456" s="91"/>
      <c r="AT1456" s="91"/>
      <c r="AU1456" s="91"/>
      <c r="AV1456" s="91"/>
      <c r="AW1456" s="91"/>
      <c r="AX1456" s="91"/>
      <c r="AY1456" s="91"/>
      <c r="AZ1456" s="91"/>
      <c r="BA1456" s="91"/>
      <c r="BB1456" s="91"/>
      <c r="BC1456" s="91"/>
      <c r="BD1456" s="91"/>
      <c r="BE1456" s="91"/>
      <c r="BF1456" s="91"/>
      <c r="BG1456" s="91"/>
      <c r="BH1456" s="91"/>
      <c r="BI1456" s="91"/>
      <c r="BJ1456" s="91"/>
      <c r="BK1456" s="91"/>
      <c r="BL1456" s="91"/>
      <c r="BM1456" s="91"/>
    </row>
    <row r="1457" spans="13:65" x14ac:dyDescent="0.25">
      <c r="M1457" s="91"/>
      <c r="N1457" s="91"/>
      <c r="O1457" s="91"/>
      <c r="P1457" s="91"/>
      <c r="R1457" s="91"/>
      <c r="S1457" s="91"/>
      <c r="T1457" s="91"/>
      <c r="U1457" s="91"/>
      <c r="W1457" s="91"/>
      <c r="X1457" s="91"/>
      <c r="Y1457" s="91"/>
      <c r="Z1457" s="91"/>
      <c r="AA1457" s="91"/>
      <c r="AB1457" s="91"/>
      <c r="AC1457" s="91"/>
      <c r="AD1457" s="91"/>
      <c r="AE1457" s="91"/>
      <c r="AF1457" s="91"/>
      <c r="AG1457" s="91"/>
      <c r="AH1457" s="91"/>
      <c r="AI1457" s="91"/>
      <c r="AJ1457" s="91"/>
      <c r="AK1457" s="91"/>
      <c r="AL1457" s="91"/>
      <c r="AM1457" s="91"/>
      <c r="AN1457" s="91"/>
      <c r="AO1457" s="91"/>
      <c r="AP1457" s="91"/>
      <c r="AQ1457" s="91"/>
      <c r="AR1457" s="91"/>
      <c r="AS1457" s="91"/>
      <c r="AT1457" s="91"/>
      <c r="AU1457" s="91"/>
      <c r="AV1457" s="91"/>
      <c r="AW1457" s="91"/>
      <c r="AX1457" s="91"/>
      <c r="AY1457" s="91"/>
      <c r="AZ1457" s="91"/>
      <c r="BA1457" s="91"/>
      <c r="BB1457" s="91"/>
      <c r="BC1457" s="91"/>
      <c r="BD1457" s="91"/>
      <c r="BE1457" s="91"/>
      <c r="BF1457" s="91"/>
      <c r="BG1457" s="91"/>
      <c r="BH1457" s="91"/>
      <c r="BI1457" s="91"/>
      <c r="BJ1457" s="91"/>
      <c r="BK1457" s="91"/>
      <c r="BL1457" s="91"/>
      <c r="BM1457" s="91"/>
    </row>
    <row r="1458" spans="13:65" x14ac:dyDescent="0.25">
      <c r="M1458" s="91"/>
      <c r="N1458" s="91"/>
      <c r="O1458" s="91"/>
      <c r="P1458" s="91"/>
      <c r="R1458" s="91"/>
      <c r="S1458" s="91"/>
      <c r="T1458" s="91"/>
      <c r="U1458" s="91"/>
      <c r="W1458" s="91"/>
      <c r="X1458" s="91"/>
      <c r="Y1458" s="91"/>
      <c r="Z1458" s="91"/>
      <c r="AA1458" s="91"/>
      <c r="AB1458" s="91"/>
      <c r="AC1458" s="91"/>
      <c r="AD1458" s="91"/>
      <c r="AE1458" s="91"/>
      <c r="AF1458" s="91"/>
      <c r="AG1458" s="91"/>
      <c r="AH1458" s="91"/>
      <c r="AI1458" s="91"/>
      <c r="AJ1458" s="91"/>
      <c r="AK1458" s="91"/>
      <c r="AL1458" s="91"/>
      <c r="AM1458" s="91"/>
      <c r="AN1458" s="91"/>
      <c r="AO1458" s="91"/>
      <c r="AP1458" s="91"/>
      <c r="AQ1458" s="91"/>
      <c r="AR1458" s="91"/>
      <c r="AS1458" s="91"/>
      <c r="AT1458" s="91"/>
      <c r="AU1458" s="91"/>
      <c r="AV1458" s="91"/>
      <c r="AW1458" s="91"/>
      <c r="AX1458" s="91"/>
      <c r="AY1458" s="91"/>
      <c r="AZ1458" s="91"/>
      <c r="BA1458" s="91"/>
      <c r="BB1458" s="91"/>
      <c r="BC1458" s="91"/>
      <c r="BD1458" s="91"/>
      <c r="BE1458" s="91"/>
      <c r="BF1458" s="91"/>
      <c r="BG1458" s="91"/>
      <c r="BH1458" s="91"/>
      <c r="BI1458" s="91"/>
      <c r="BJ1458" s="91"/>
      <c r="BK1458" s="91"/>
      <c r="BL1458" s="91"/>
      <c r="BM1458" s="91"/>
    </row>
    <row r="1459" spans="13:65" x14ac:dyDescent="0.25">
      <c r="M1459" s="91"/>
      <c r="N1459" s="91"/>
      <c r="O1459" s="91"/>
      <c r="P1459" s="91"/>
      <c r="R1459" s="91"/>
      <c r="S1459" s="91"/>
      <c r="T1459" s="91"/>
      <c r="U1459" s="91"/>
      <c r="W1459" s="91"/>
      <c r="X1459" s="91"/>
      <c r="Y1459" s="91"/>
      <c r="Z1459" s="91"/>
      <c r="AA1459" s="91"/>
      <c r="AB1459" s="91"/>
      <c r="AC1459" s="91"/>
      <c r="AD1459" s="91"/>
      <c r="AE1459" s="91"/>
      <c r="AF1459" s="91"/>
      <c r="AG1459" s="91"/>
      <c r="AH1459" s="91"/>
      <c r="AI1459" s="91"/>
      <c r="AJ1459" s="91"/>
      <c r="AK1459" s="91"/>
      <c r="AL1459" s="91"/>
      <c r="AM1459" s="91"/>
      <c r="AN1459" s="91"/>
      <c r="AO1459" s="91"/>
      <c r="AP1459" s="91"/>
      <c r="AQ1459" s="91"/>
      <c r="AR1459" s="91"/>
      <c r="AS1459" s="91"/>
      <c r="AT1459" s="91"/>
      <c r="AU1459" s="91"/>
      <c r="AV1459" s="91"/>
      <c r="AW1459" s="91"/>
      <c r="AX1459" s="91"/>
      <c r="AY1459" s="91"/>
      <c r="AZ1459" s="91"/>
      <c r="BA1459" s="91"/>
      <c r="BB1459" s="91"/>
      <c r="BC1459" s="91"/>
      <c r="BD1459" s="91"/>
      <c r="BE1459" s="91"/>
      <c r="BF1459" s="91"/>
      <c r="BG1459" s="91"/>
      <c r="BH1459" s="91"/>
      <c r="BI1459" s="91"/>
      <c r="BJ1459" s="91"/>
      <c r="BK1459" s="91"/>
      <c r="BL1459" s="91"/>
      <c r="BM1459" s="91"/>
    </row>
    <row r="1460" spans="13:65" x14ac:dyDescent="0.25">
      <c r="M1460" s="91"/>
      <c r="N1460" s="91"/>
      <c r="O1460" s="91"/>
      <c r="P1460" s="91"/>
      <c r="R1460" s="91"/>
      <c r="S1460" s="91"/>
      <c r="T1460" s="91"/>
      <c r="U1460" s="91"/>
      <c r="W1460" s="91"/>
      <c r="X1460" s="91"/>
      <c r="Y1460" s="91"/>
      <c r="Z1460" s="91"/>
      <c r="AA1460" s="91"/>
      <c r="AB1460" s="91"/>
      <c r="AC1460" s="91"/>
      <c r="AD1460" s="91"/>
      <c r="AE1460" s="91"/>
      <c r="AF1460" s="91"/>
      <c r="AG1460" s="91"/>
      <c r="AH1460" s="91"/>
      <c r="AI1460" s="91"/>
      <c r="AJ1460" s="91"/>
      <c r="AK1460" s="91"/>
      <c r="AL1460" s="91"/>
      <c r="AM1460" s="91"/>
      <c r="AN1460" s="91"/>
      <c r="AO1460" s="91"/>
      <c r="AP1460" s="91"/>
      <c r="AQ1460" s="91"/>
      <c r="AR1460" s="91"/>
      <c r="AS1460" s="91"/>
      <c r="AT1460" s="91"/>
      <c r="AU1460" s="91"/>
      <c r="AV1460" s="91"/>
      <c r="AW1460" s="91"/>
      <c r="AX1460" s="91"/>
      <c r="AY1460" s="91"/>
      <c r="AZ1460" s="91"/>
      <c r="BA1460" s="91"/>
      <c r="BB1460" s="91"/>
      <c r="BC1460" s="91"/>
      <c r="BD1460" s="91"/>
      <c r="BE1460" s="91"/>
      <c r="BF1460" s="91"/>
      <c r="BG1460" s="91"/>
      <c r="BH1460" s="91"/>
      <c r="BI1460" s="91"/>
      <c r="BJ1460" s="91"/>
      <c r="BK1460" s="91"/>
      <c r="BL1460" s="91"/>
      <c r="BM1460" s="91"/>
    </row>
    <row r="1461" spans="13:65" x14ac:dyDescent="0.25">
      <c r="M1461" s="91"/>
      <c r="N1461" s="91"/>
      <c r="O1461" s="91"/>
      <c r="P1461" s="91"/>
      <c r="R1461" s="91"/>
      <c r="S1461" s="91"/>
      <c r="T1461" s="91"/>
      <c r="U1461" s="91"/>
      <c r="W1461" s="91"/>
      <c r="X1461" s="91"/>
      <c r="Y1461" s="91"/>
      <c r="Z1461" s="91"/>
      <c r="AA1461" s="91"/>
      <c r="AB1461" s="91"/>
      <c r="AC1461" s="91"/>
      <c r="AD1461" s="91"/>
      <c r="AE1461" s="91"/>
      <c r="AF1461" s="91"/>
      <c r="AG1461" s="91"/>
      <c r="AH1461" s="91"/>
      <c r="AI1461" s="91"/>
      <c r="AJ1461" s="91"/>
      <c r="AK1461" s="91"/>
      <c r="AL1461" s="91"/>
      <c r="AM1461" s="91"/>
      <c r="AN1461" s="91"/>
      <c r="AO1461" s="91"/>
      <c r="AP1461" s="91"/>
      <c r="AQ1461" s="91"/>
      <c r="AR1461" s="91"/>
      <c r="AS1461" s="91"/>
      <c r="AT1461" s="91"/>
      <c r="AU1461" s="91"/>
      <c r="AV1461" s="91"/>
      <c r="AW1461" s="91"/>
      <c r="AX1461" s="91"/>
      <c r="AY1461" s="91"/>
      <c r="AZ1461" s="91"/>
      <c r="BA1461" s="91"/>
      <c r="BB1461" s="91"/>
      <c r="BC1461" s="91"/>
      <c r="BD1461" s="91"/>
      <c r="BE1461" s="91"/>
      <c r="BF1461" s="91"/>
      <c r="BG1461" s="91"/>
      <c r="BH1461" s="91"/>
      <c r="BI1461" s="91"/>
      <c r="BJ1461" s="91"/>
      <c r="BK1461" s="91"/>
      <c r="BL1461" s="91"/>
      <c r="BM1461" s="91"/>
    </row>
    <row r="1462" spans="13:65" x14ac:dyDescent="0.25">
      <c r="M1462" s="91"/>
      <c r="N1462" s="91"/>
      <c r="O1462" s="91"/>
      <c r="P1462" s="91"/>
      <c r="R1462" s="91"/>
      <c r="S1462" s="91"/>
      <c r="T1462" s="91"/>
      <c r="U1462" s="91"/>
      <c r="W1462" s="91"/>
      <c r="X1462" s="91"/>
      <c r="Y1462" s="91"/>
      <c r="Z1462" s="91"/>
      <c r="AA1462" s="91"/>
      <c r="AB1462" s="91"/>
      <c r="AC1462" s="91"/>
      <c r="AD1462" s="91"/>
      <c r="AE1462" s="91"/>
      <c r="AF1462" s="91"/>
      <c r="AG1462" s="91"/>
      <c r="AH1462" s="91"/>
      <c r="AI1462" s="91"/>
      <c r="AJ1462" s="91"/>
      <c r="AK1462" s="91"/>
      <c r="AL1462" s="91"/>
      <c r="AM1462" s="91"/>
      <c r="AN1462" s="91"/>
      <c r="AO1462" s="91"/>
      <c r="AP1462" s="91"/>
      <c r="AQ1462" s="91"/>
      <c r="AR1462" s="91"/>
      <c r="AS1462" s="91"/>
      <c r="AT1462" s="91"/>
      <c r="AU1462" s="91"/>
      <c r="AV1462" s="91"/>
      <c r="AW1462" s="91"/>
      <c r="AX1462" s="91"/>
      <c r="AY1462" s="91"/>
      <c r="AZ1462" s="91"/>
      <c r="BA1462" s="91"/>
      <c r="BB1462" s="91"/>
      <c r="BC1462" s="91"/>
      <c r="BD1462" s="91"/>
      <c r="BE1462" s="91"/>
      <c r="BF1462" s="91"/>
      <c r="BG1462" s="91"/>
      <c r="BH1462" s="91"/>
      <c r="BI1462" s="91"/>
      <c r="BJ1462" s="91"/>
      <c r="BK1462" s="91"/>
      <c r="BL1462" s="91"/>
      <c r="BM1462" s="91"/>
    </row>
    <row r="1463" spans="13:65" x14ac:dyDescent="0.25">
      <c r="M1463" s="91"/>
      <c r="N1463" s="91"/>
      <c r="O1463" s="91"/>
      <c r="P1463" s="91"/>
      <c r="R1463" s="91"/>
      <c r="S1463" s="91"/>
      <c r="T1463" s="91"/>
      <c r="U1463" s="91"/>
      <c r="W1463" s="91"/>
      <c r="X1463" s="91"/>
      <c r="Y1463" s="91"/>
      <c r="Z1463" s="91"/>
      <c r="AA1463" s="91"/>
      <c r="AB1463" s="91"/>
      <c r="AC1463" s="91"/>
      <c r="AD1463" s="91"/>
      <c r="AE1463" s="91"/>
      <c r="AF1463" s="91"/>
      <c r="AG1463" s="91"/>
      <c r="AH1463" s="91"/>
      <c r="AI1463" s="91"/>
      <c r="AJ1463" s="91"/>
      <c r="AK1463" s="91"/>
      <c r="AL1463" s="91"/>
      <c r="AM1463" s="91"/>
      <c r="AN1463" s="91"/>
      <c r="AO1463" s="91"/>
      <c r="AP1463" s="91"/>
      <c r="AQ1463" s="91"/>
      <c r="AR1463" s="91"/>
      <c r="AS1463" s="91"/>
      <c r="AT1463" s="91"/>
      <c r="AU1463" s="91"/>
      <c r="AV1463" s="91"/>
      <c r="AW1463" s="91"/>
      <c r="AX1463" s="91"/>
      <c r="AY1463" s="91"/>
      <c r="AZ1463" s="91"/>
      <c r="BA1463" s="91"/>
      <c r="BB1463" s="91"/>
      <c r="BC1463" s="91"/>
      <c r="BD1463" s="91"/>
      <c r="BE1463" s="91"/>
      <c r="BF1463" s="91"/>
      <c r="BG1463" s="91"/>
      <c r="BH1463" s="91"/>
      <c r="BI1463" s="91"/>
      <c r="BJ1463" s="91"/>
      <c r="BK1463" s="91"/>
      <c r="BL1463" s="91"/>
      <c r="BM1463" s="91"/>
    </row>
    <row r="1464" spans="13:65" x14ac:dyDescent="0.25">
      <c r="M1464" s="91"/>
      <c r="N1464" s="91"/>
      <c r="O1464" s="91"/>
      <c r="P1464" s="91"/>
      <c r="R1464" s="91"/>
      <c r="S1464" s="91"/>
      <c r="T1464" s="91"/>
      <c r="U1464" s="91"/>
      <c r="W1464" s="91"/>
      <c r="X1464" s="91"/>
      <c r="Y1464" s="91"/>
      <c r="Z1464" s="91"/>
      <c r="AA1464" s="91"/>
      <c r="AB1464" s="91"/>
      <c r="AC1464" s="91"/>
      <c r="AD1464" s="91"/>
      <c r="AE1464" s="91"/>
      <c r="AF1464" s="91"/>
      <c r="AG1464" s="91"/>
      <c r="AH1464" s="91"/>
      <c r="AI1464" s="91"/>
      <c r="AJ1464" s="91"/>
      <c r="AK1464" s="91"/>
      <c r="AL1464" s="91"/>
      <c r="AM1464" s="91"/>
      <c r="AN1464" s="91"/>
      <c r="AO1464" s="91"/>
      <c r="AP1464" s="91"/>
      <c r="AQ1464" s="91"/>
      <c r="AR1464" s="91"/>
      <c r="AS1464" s="91"/>
      <c r="AT1464" s="91"/>
      <c r="AU1464" s="91"/>
      <c r="AV1464" s="91"/>
      <c r="AW1464" s="91"/>
      <c r="AX1464" s="91"/>
      <c r="AY1464" s="91"/>
      <c r="AZ1464" s="91"/>
      <c r="BA1464" s="91"/>
      <c r="BB1464" s="91"/>
      <c r="BC1464" s="91"/>
      <c r="BD1464" s="91"/>
      <c r="BE1464" s="91"/>
      <c r="BF1464" s="91"/>
      <c r="BG1464" s="91"/>
      <c r="BH1464" s="91"/>
      <c r="BI1464" s="91"/>
      <c r="BJ1464" s="91"/>
      <c r="BK1464" s="91"/>
      <c r="BL1464" s="91"/>
      <c r="BM1464" s="91"/>
    </row>
    <row r="1465" spans="13:65" x14ac:dyDescent="0.25">
      <c r="M1465" s="91"/>
      <c r="N1465" s="91"/>
      <c r="O1465" s="91"/>
      <c r="P1465" s="91"/>
      <c r="R1465" s="91"/>
      <c r="S1465" s="91"/>
      <c r="T1465" s="91"/>
      <c r="U1465" s="91"/>
      <c r="W1465" s="91"/>
      <c r="X1465" s="91"/>
      <c r="Y1465" s="91"/>
      <c r="Z1465" s="91"/>
      <c r="AA1465" s="91"/>
      <c r="AB1465" s="91"/>
      <c r="AC1465" s="91"/>
      <c r="AD1465" s="91"/>
      <c r="AE1465" s="91"/>
      <c r="AF1465" s="91"/>
      <c r="AG1465" s="91"/>
      <c r="AH1465" s="91"/>
      <c r="AI1465" s="91"/>
      <c r="AJ1465" s="91"/>
      <c r="AK1465" s="91"/>
      <c r="AL1465" s="91"/>
      <c r="AM1465" s="91"/>
      <c r="AN1465" s="91"/>
      <c r="AO1465" s="91"/>
      <c r="AP1465" s="91"/>
      <c r="AQ1465" s="91"/>
      <c r="AR1465" s="91"/>
      <c r="AS1465" s="91"/>
      <c r="AT1465" s="91"/>
      <c r="AU1465" s="91"/>
      <c r="AV1465" s="91"/>
      <c r="AW1465" s="91"/>
      <c r="AX1465" s="91"/>
      <c r="AY1465" s="91"/>
      <c r="AZ1465" s="91"/>
      <c r="BA1465" s="91"/>
      <c r="BB1465" s="91"/>
      <c r="BC1465" s="91"/>
      <c r="BD1465" s="91"/>
      <c r="BE1465" s="91"/>
      <c r="BF1465" s="91"/>
      <c r="BG1465" s="91"/>
      <c r="BH1465" s="91"/>
      <c r="BI1465" s="91"/>
      <c r="BJ1465" s="91"/>
      <c r="BK1465" s="91"/>
      <c r="BL1465" s="91"/>
      <c r="BM1465" s="91"/>
    </row>
    <row r="1466" spans="13:65" x14ac:dyDescent="0.25">
      <c r="M1466" s="91"/>
      <c r="N1466" s="91"/>
      <c r="O1466" s="91"/>
      <c r="P1466" s="91"/>
      <c r="R1466" s="91"/>
      <c r="S1466" s="91"/>
      <c r="T1466" s="91"/>
      <c r="U1466" s="91"/>
      <c r="W1466" s="91"/>
      <c r="X1466" s="91"/>
      <c r="Y1466" s="91"/>
      <c r="Z1466" s="91"/>
      <c r="AA1466" s="91"/>
      <c r="AB1466" s="91"/>
      <c r="AC1466" s="91"/>
      <c r="AD1466" s="91"/>
      <c r="AE1466" s="91"/>
      <c r="AF1466" s="91"/>
      <c r="AG1466" s="91"/>
      <c r="AH1466" s="91"/>
      <c r="AI1466" s="91"/>
      <c r="AJ1466" s="91"/>
      <c r="AK1466" s="91"/>
      <c r="AL1466" s="91"/>
      <c r="AM1466" s="91"/>
      <c r="AN1466" s="91"/>
      <c r="AO1466" s="91"/>
      <c r="AP1466" s="91"/>
      <c r="AQ1466" s="91"/>
      <c r="AR1466" s="91"/>
      <c r="AS1466" s="91"/>
      <c r="AT1466" s="91"/>
      <c r="AU1466" s="91"/>
      <c r="AV1466" s="91"/>
      <c r="AW1466" s="91"/>
      <c r="AX1466" s="91"/>
      <c r="AY1466" s="91"/>
      <c r="AZ1466" s="91"/>
      <c r="BA1466" s="91"/>
      <c r="BB1466" s="91"/>
      <c r="BC1466" s="91"/>
      <c r="BD1466" s="91"/>
      <c r="BE1466" s="91"/>
      <c r="BF1466" s="91"/>
      <c r="BG1466" s="91"/>
      <c r="BH1466" s="91"/>
      <c r="BI1466" s="91"/>
      <c r="BJ1466" s="91"/>
      <c r="BK1466" s="91"/>
      <c r="BL1466" s="91"/>
      <c r="BM1466" s="91"/>
    </row>
    <row r="1467" spans="13:65" x14ac:dyDescent="0.25">
      <c r="M1467" s="91"/>
      <c r="N1467" s="91"/>
      <c r="O1467" s="91"/>
      <c r="P1467" s="91"/>
      <c r="R1467" s="91"/>
      <c r="S1467" s="91"/>
      <c r="T1467" s="91"/>
      <c r="U1467" s="91"/>
      <c r="W1467" s="91"/>
      <c r="X1467" s="91"/>
      <c r="Y1467" s="91"/>
      <c r="Z1467" s="91"/>
      <c r="AA1467" s="91"/>
      <c r="AB1467" s="91"/>
      <c r="AC1467" s="91"/>
      <c r="AD1467" s="91"/>
      <c r="AE1467" s="91"/>
      <c r="AF1467" s="91"/>
      <c r="AG1467" s="91"/>
      <c r="AH1467" s="91"/>
      <c r="AI1467" s="91"/>
      <c r="AJ1467" s="91"/>
      <c r="AK1467" s="91"/>
      <c r="AL1467" s="91"/>
      <c r="AM1467" s="91"/>
      <c r="AN1467" s="91"/>
      <c r="AO1467" s="91"/>
      <c r="AP1467" s="91"/>
      <c r="AQ1467" s="91"/>
      <c r="AR1467" s="91"/>
      <c r="AS1467" s="91"/>
      <c r="AT1467" s="91"/>
      <c r="AU1467" s="91"/>
      <c r="AV1467" s="91"/>
      <c r="AW1467" s="91"/>
      <c r="AX1467" s="91"/>
      <c r="AY1467" s="91"/>
      <c r="AZ1467" s="91"/>
      <c r="BA1467" s="91"/>
      <c r="BB1467" s="91"/>
      <c r="BC1467" s="91"/>
      <c r="BD1467" s="91"/>
      <c r="BE1467" s="91"/>
      <c r="BF1467" s="91"/>
      <c r="BG1467" s="91"/>
      <c r="BH1467" s="91"/>
      <c r="BI1467" s="91"/>
      <c r="BJ1467" s="91"/>
      <c r="BK1467" s="91"/>
      <c r="BL1467" s="91"/>
      <c r="BM1467" s="91"/>
    </row>
    <row r="1468" spans="13:65" x14ac:dyDescent="0.25">
      <c r="M1468" s="91"/>
      <c r="N1468" s="91"/>
      <c r="O1468" s="91"/>
      <c r="P1468" s="91"/>
      <c r="R1468" s="91"/>
      <c r="S1468" s="91"/>
      <c r="T1468" s="91"/>
      <c r="U1468" s="91"/>
      <c r="W1468" s="91"/>
      <c r="X1468" s="91"/>
      <c r="Y1468" s="91"/>
      <c r="Z1468" s="91"/>
      <c r="AA1468" s="91"/>
      <c r="AB1468" s="91"/>
      <c r="AC1468" s="91"/>
      <c r="AD1468" s="91"/>
      <c r="AE1468" s="91"/>
      <c r="AF1468" s="91"/>
      <c r="AG1468" s="91"/>
      <c r="AH1468" s="91"/>
      <c r="AI1468" s="91"/>
      <c r="AJ1468" s="91"/>
      <c r="AK1468" s="91"/>
      <c r="AL1468" s="91"/>
      <c r="AM1468" s="91"/>
      <c r="AN1468" s="91"/>
      <c r="AO1468" s="91"/>
      <c r="AP1468" s="91"/>
      <c r="AQ1468" s="91"/>
      <c r="AR1468" s="91"/>
      <c r="AS1468" s="91"/>
      <c r="AT1468" s="91"/>
      <c r="AU1468" s="91"/>
      <c r="AV1468" s="91"/>
      <c r="AW1468" s="91"/>
      <c r="AX1468" s="91"/>
      <c r="AY1468" s="91"/>
      <c r="AZ1468" s="91"/>
      <c r="BA1468" s="91"/>
      <c r="BB1468" s="91"/>
      <c r="BC1468" s="91"/>
      <c r="BD1468" s="91"/>
      <c r="BE1468" s="91"/>
      <c r="BF1468" s="91"/>
      <c r="BG1468" s="91"/>
      <c r="BH1468" s="91"/>
      <c r="BI1468" s="91"/>
      <c r="BJ1468" s="91"/>
      <c r="BK1468" s="91"/>
      <c r="BL1468" s="91"/>
      <c r="BM1468" s="91"/>
    </row>
    <row r="1469" spans="13:65" x14ac:dyDescent="0.25">
      <c r="M1469" s="91"/>
      <c r="N1469" s="91"/>
      <c r="O1469" s="91"/>
      <c r="P1469" s="91"/>
      <c r="R1469" s="91"/>
      <c r="S1469" s="91"/>
      <c r="T1469" s="91"/>
      <c r="U1469" s="91"/>
      <c r="W1469" s="91"/>
      <c r="X1469" s="91"/>
      <c r="Y1469" s="91"/>
      <c r="Z1469" s="91"/>
      <c r="AA1469" s="91"/>
      <c r="AB1469" s="91"/>
      <c r="AC1469" s="91"/>
      <c r="AD1469" s="91"/>
      <c r="AE1469" s="91"/>
      <c r="AF1469" s="91"/>
      <c r="AG1469" s="91"/>
      <c r="AH1469" s="91"/>
      <c r="AI1469" s="91"/>
      <c r="AJ1469" s="91"/>
      <c r="AK1469" s="91"/>
      <c r="AL1469" s="91"/>
      <c r="AM1469" s="91"/>
      <c r="AN1469" s="91"/>
      <c r="AO1469" s="91"/>
      <c r="AP1469" s="91"/>
      <c r="AQ1469" s="91"/>
      <c r="AR1469" s="91"/>
      <c r="AS1469" s="91"/>
      <c r="AT1469" s="91"/>
      <c r="AU1469" s="91"/>
      <c r="AV1469" s="91"/>
      <c r="AW1469" s="91"/>
      <c r="AX1469" s="91"/>
      <c r="AY1469" s="91"/>
      <c r="AZ1469" s="91"/>
      <c r="BA1469" s="91"/>
      <c r="BB1469" s="91"/>
      <c r="BC1469" s="91"/>
      <c r="BD1469" s="91"/>
      <c r="BE1469" s="91"/>
      <c r="BF1469" s="91"/>
      <c r="BG1469" s="91"/>
      <c r="BH1469" s="91"/>
      <c r="BI1469" s="91"/>
      <c r="BJ1469" s="91"/>
      <c r="BK1469" s="91"/>
      <c r="BL1469" s="91"/>
      <c r="BM1469" s="91"/>
    </row>
    <row r="1470" spans="13:65" x14ac:dyDescent="0.25">
      <c r="M1470" s="91"/>
      <c r="N1470" s="91"/>
      <c r="O1470" s="91"/>
      <c r="P1470" s="91"/>
      <c r="R1470" s="91"/>
      <c r="S1470" s="91"/>
      <c r="T1470" s="91"/>
      <c r="U1470" s="91"/>
      <c r="W1470" s="91"/>
      <c r="X1470" s="91"/>
      <c r="Y1470" s="91"/>
      <c r="Z1470" s="91"/>
      <c r="AA1470" s="91"/>
      <c r="AB1470" s="91"/>
      <c r="AC1470" s="91"/>
      <c r="AD1470" s="91"/>
      <c r="AE1470" s="91"/>
      <c r="AF1470" s="91"/>
      <c r="AG1470" s="91"/>
      <c r="AH1470" s="91"/>
      <c r="AI1470" s="91"/>
      <c r="AJ1470" s="91"/>
      <c r="AK1470" s="91"/>
      <c r="AL1470" s="91"/>
      <c r="AM1470" s="91"/>
      <c r="AN1470" s="91"/>
      <c r="AO1470" s="91"/>
      <c r="AP1470" s="91"/>
      <c r="AQ1470" s="91"/>
      <c r="AR1470" s="91"/>
      <c r="AS1470" s="91"/>
      <c r="AT1470" s="91"/>
      <c r="AU1470" s="91"/>
      <c r="AV1470" s="91"/>
      <c r="AW1470" s="91"/>
      <c r="AX1470" s="91"/>
      <c r="AY1470" s="91"/>
      <c r="AZ1470" s="91"/>
      <c r="BA1470" s="91"/>
      <c r="BB1470" s="91"/>
      <c r="BC1470" s="91"/>
      <c r="BD1470" s="91"/>
      <c r="BE1470" s="91"/>
      <c r="BF1470" s="91"/>
      <c r="BG1470" s="91"/>
      <c r="BH1470" s="91"/>
      <c r="BI1470" s="91"/>
      <c r="BJ1470" s="91"/>
      <c r="BK1470" s="91"/>
      <c r="BL1470" s="91"/>
      <c r="BM1470" s="91"/>
    </row>
    <row r="1471" spans="13:65" x14ac:dyDescent="0.25">
      <c r="M1471" s="91"/>
      <c r="N1471" s="91"/>
      <c r="O1471" s="91"/>
      <c r="P1471" s="91"/>
      <c r="R1471" s="91"/>
      <c r="S1471" s="91"/>
      <c r="T1471" s="91"/>
      <c r="U1471" s="91"/>
      <c r="W1471" s="91"/>
      <c r="X1471" s="91"/>
      <c r="Y1471" s="91"/>
      <c r="Z1471" s="91"/>
      <c r="AA1471" s="91"/>
      <c r="AB1471" s="91"/>
      <c r="AC1471" s="91"/>
      <c r="AD1471" s="91"/>
      <c r="AE1471" s="91"/>
      <c r="AF1471" s="91"/>
      <c r="AG1471" s="91"/>
      <c r="AH1471" s="91"/>
      <c r="AI1471" s="91"/>
      <c r="AJ1471" s="91"/>
      <c r="AK1471" s="91"/>
      <c r="AL1471" s="91"/>
      <c r="AM1471" s="91"/>
      <c r="AN1471" s="91"/>
      <c r="AO1471" s="91"/>
      <c r="AP1471" s="91"/>
      <c r="AQ1471" s="91"/>
      <c r="AR1471" s="91"/>
      <c r="AS1471" s="91"/>
      <c r="AT1471" s="91"/>
      <c r="AU1471" s="91"/>
      <c r="AV1471" s="91"/>
      <c r="AW1471" s="91"/>
      <c r="AX1471" s="91"/>
      <c r="AY1471" s="91"/>
      <c r="AZ1471" s="91"/>
      <c r="BA1471" s="91"/>
      <c r="BB1471" s="91"/>
      <c r="BC1471" s="91"/>
      <c r="BD1471" s="91"/>
      <c r="BE1471" s="91"/>
      <c r="BF1471" s="91"/>
      <c r="BG1471" s="91"/>
      <c r="BH1471" s="91"/>
      <c r="BI1471" s="91"/>
      <c r="BJ1471" s="91"/>
      <c r="BK1471" s="91"/>
      <c r="BL1471" s="91"/>
      <c r="BM1471" s="91"/>
    </row>
    <row r="1472" spans="13:65" x14ac:dyDescent="0.25">
      <c r="M1472" s="91"/>
      <c r="N1472" s="91"/>
      <c r="O1472" s="91"/>
      <c r="P1472" s="91"/>
      <c r="R1472" s="91"/>
      <c r="S1472" s="91"/>
      <c r="T1472" s="91"/>
      <c r="U1472" s="91"/>
      <c r="W1472" s="91"/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91"/>
      <c r="AH1472" s="91"/>
      <c r="AI1472" s="91"/>
      <c r="AJ1472" s="91"/>
      <c r="AK1472" s="91"/>
      <c r="AL1472" s="91"/>
      <c r="AM1472" s="91"/>
      <c r="AN1472" s="91"/>
      <c r="AO1472" s="91"/>
      <c r="AP1472" s="91"/>
      <c r="AQ1472" s="91"/>
      <c r="AR1472" s="91"/>
      <c r="AS1472" s="91"/>
      <c r="AT1472" s="91"/>
      <c r="AU1472" s="91"/>
      <c r="AV1472" s="91"/>
      <c r="AW1472" s="91"/>
      <c r="AX1472" s="91"/>
      <c r="AY1472" s="91"/>
      <c r="AZ1472" s="91"/>
      <c r="BA1472" s="91"/>
      <c r="BB1472" s="91"/>
      <c r="BC1472" s="91"/>
      <c r="BD1472" s="91"/>
      <c r="BE1472" s="91"/>
      <c r="BF1472" s="91"/>
      <c r="BG1472" s="91"/>
      <c r="BH1472" s="91"/>
      <c r="BI1472" s="91"/>
      <c r="BJ1472" s="91"/>
      <c r="BK1472" s="91"/>
      <c r="BL1472" s="91"/>
      <c r="BM1472" s="91"/>
    </row>
    <row r="1473" spans="13:65" x14ac:dyDescent="0.25">
      <c r="M1473" s="91"/>
      <c r="N1473" s="91"/>
      <c r="O1473" s="91"/>
      <c r="P1473" s="91"/>
      <c r="R1473" s="91"/>
      <c r="S1473" s="91"/>
      <c r="T1473" s="91"/>
      <c r="U1473" s="91"/>
      <c r="W1473" s="91"/>
      <c r="X1473" s="91"/>
      <c r="Y1473" s="91"/>
      <c r="Z1473" s="91"/>
      <c r="AA1473" s="91"/>
      <c r="AB1473" s="91"/>
      <c r="AC1473" s="91"/>
      <c r="AD1473" s="91"/>
      <c r="AE1473" s="91"/>
      <c r="AF1473" s="91"/>
      <c r="AG1473" s="91"/>
      <c r="AH1473" s="91"/>
      <c r="AI1473" s="91"/>
      <c r="AJ1473" s="91"/>
      <c r="AK1473" s="91"/>
      <c r="AL1473" s="91"/>
      <c r="AM1473" s="91"/>
      <c r="AN1473" s="91"/>
      <c r="AO1473" s="91"/>
      <c r="AP1473" s="91"/>
      <c r="AQ1473" s="91"/>
      <c r="AR1473" s="91"/>
      <c r="AS1473" s="91"/>
      <c r="AT1473" s="91"/>
      <c r="AU1473" s="91"/>
      <c r="AV1473" s="91"/>
      <c r="AW1473" s="91"/>
      <c r="AX1473" s="91"/>
      <c r="AY1473" s="91"/>
      <c r="AZ1473" s="91"/>
      <c r="BA1473" s="91"/>
      <c r="BB1473" s="91"/>
      <c r="BC1473" s="91"/>
      <c r="BD1473" s="91"/>
      <c r="BE1473" s="91"/>
      <c r="BF1473" s="91"/>
      <c r="BG1473" s="91"/>
      <c r="BH1473" s="91"/>
      <c r="BI1473" s="91"/>
      <c r="BJ1473" s="91"/>
      <c r="BK1473" s="91"/>
      <c r="BL1473" s="91"/>
      <c r="BM1473" s="91"/>
    </row>
    <row r="1474" spans="13:65" x14ac:dyDescent="0.25">
      <c r="M1474" s="91"/>
      <c r="N1474" s="91"/>
      <c r="O1474" s="91"/>
      <c r="P1474" s="91"/>
      <c r="R1474" s="91"/>
      <c r="S1474" s="91"/>
      <c r="T1474" s="91"/>
      <c r="U1474" s="91"/>
      <c r="W1474" s="91"/>
      <c r="X1474" s="91"/>
      <c r="Y1474" s="91"/>
      <c r="Z1474" s="91"/>
      <c r="AA1474" s="91"/>
      <c r="AB1474" s="91"/>
      <c r="AC1474" s="91"/>
      <c r="AD1474" s="91"/>
      <c r="AE1474" s="91"/>
      <c r="AF1474" s="91"/>
      <c r="AG1474" s="91"/>
      <c r="AH1474" s="91"/>
      <c r="AI1474" s="91"/>
      <c r="AJ1474" s="91"/>
      <c r="AK1474" s="91"/>
      <c r="AL1474" s="91"/>
      <c r="AM1474" s="91"/>
      <c r="AN1474" s="91"/>
      <c r="AO1474" s="91"/>
      <c r="AP1474" s="91"/>
      <c r="AQ1474" s="91"/>
      <c r="AR1474" s="91"/>
      <c r="AS1474" s="91"/>
      <c r="AT1474" s="91"/>
      <c r="AU1474" s="91"/>
      <c r="AV1474" s="91"/>
      <c r="AW1474" s="91"/>
      <c r="AX1474" s="91"/>
      <c r="AY1474" s="91"/>
      <c r="AZ1474" s="91"/>
      <c r="BA1474" s="91"/>
      <c r="BB1474" s="91"/>
      <c r="BC1474" s="91"/>
      <c r="BD1474" s="91"/>
      <c r="BE1474" s="91"/>
      <c r="BF1474" s="91"/>
      <c r="BG1474" s="91"/>
      <c r="BH1474" s="91"/>
      <c r="BI1474" s="91"/>
      <c r="BJ1474" s="91"/>
      <c r="BK1474" s="91"/>
      <c r="BL1474" s="91"/>
      <c r="BM1474" s="91"/>
    </row>
    <row r="1475" spans="13:65" x14ac:dyDescent="0.25">
      <c r="M1475" s="91"/>
      <c r="N1475" s="91"/>
      <c r="O1475" s="91"/>
      <c r="P1475" s="91"/>
      <c r="R1475" s="91"/>
      <c r="S1475" s="91"/>
      <c r="T1475" s="91"/>
      <c r="U1475" s="91"/>
      <c r="W1475" s="91"/>
      <c r="X1475" s="91"/>
      <c r="Y1475" s="91"/>
      <c r="Z1475" s="91"/>
      <c r="AA1475" s="91"/>
      <c r="AB1475" s="91"/>
      <c r="AC1475" s="91"/>
      <c r="AD1475" s="91"/>
      <c r="AE1475" s="91"/>
      <c r="AF1475" s="91"/>
      <c r="AG1475" s="91"/>
      <c r="AH1475" s="91"/>
      <c r="AI1475" s="91"/>
      <c r="AJ1475" s="91"/>
      <c r="AK1475" s="91"/>
      <c r="AL1475" s="91"/>
      <c r="AM1475" s="91"/>
      <c r="AN1475" s="91"/>
      <c r="AO1475" s="91"/>
      <c r="AP1475" s="91"/>
      <c r="AQ1475" s="91"/>
      <c r="AR1475" s="91"/>
      <c r="AS1475" s="91"/>
      <c r="AT1475" s="91"/>
      <c r="AU1475" s="91"/>
      <c r="AV1475" s="91"/>
      <c r="AW1475" s="91"/>
      <c r="AX1475" s="91"/>
      <c r="AY1475" s="91"/>
      <c r="AZ1475" s="91"/>
      <c r="BA1475" s="91"/>
      <c r="BB1475" s="91"/>
      <c r="BC1475" s="91"/>
      <c r="BD1475" s="91"/>
      <c r="BE1475" s="91"/>
      <c r="BF1475" s="91"/>
      <c r="BG1475" s="91"/>
      <c r="BH1475" s="91"/>
      <c r="BI1475" s="91"/>
      <c r="BJ1475" s="91"/>
      <c r="BK1475" s="91"/>
      <c r="BL1475" s="91"/>
      <c r="BM1475" s="91"/>
    </row>
    <row r="1476" spans="13:65" x14ac:dyDescent="0.25">
      <c r="M1476" s="91"/>
      <c r="N1476" s="91"/>
      <c r="O1476" s="91"/>
      <c r="P1476" s="91"/>
      <c r="R1476" s="91"/>
      <c r="S1476" s="91"/>
      <c r="T1476" s="91"/>
      <c r="U1476" s="91"/>
      <c r="W1476" s="91"/>
      <c r="X1476" s="91"/>
      <c r="Y1476" s="91"/>
      <c r="Z1476" s="91"/>
      <c r="AA1476" s="91"/>
      <c r="AB1476" s="91"/>
      <c r="AC1476" s="91"/>
      <c r="AD1476" s="91"/>
      <c r="AE1476" s="91"/>
      <c r="AF1476" s="91"/>
      <c r="AG1476" s="91"/>
      <c r="AH1476" s="91"/>
      <c r="AI1476" s="91"/>
      <c r="AJ1476" s="91"/>
      <c r="AK1476" s="91"/>
      <c r="AL1476" s="91"/>
      <c r="AM1476" s="91"/>
      <c r="AN1476" s="91"/>
      <c r="AO1476" s="91"/>
      <c r="AP1476" s="91"/>
      <c r="AQ1476" s="91"/>
      <c r="AR1476" s="91"/>
      <c r="AS1476" s="91"/>
      <c r="AT1476" s="91"/>
      <c r="AU1476" s="91"/>
      <c r="AV1476" s="91"/>
      <c r="AW1476" s="91"/>
      <c r="AX1476" s="91"/>
      <c r="AY1476" s="91"/>
      <c r="AZ1476" s="91"/>
      <c r="BA1476" s="91"/>
      <c r="BB1476" s="91"/>
      <c r="BC1476" s="91"/>
      <c r="BD1476" s="91"/>
      <c r="BE1476" s="91"/>
      <c r="BF1476" s="91"/>
      <c r="BG1476" s="91"/>
      <c r="BH1476" s="91"/>
      <c r="BI1476" s="91"/>
      <c r="BJ1476" s="91"/>
      <c r="BK1476" s="91"/>
      <c r="BL1476" s="91"/>
      <c r="BM1476" s="91"/>
    </row>
    <row r="1477" spans="13:65" x14ac:dyDescent="0.25">
      <c r="M1477" s="91"/>
      <c r="N1477" s="91"/>
      <c r="O1477" s="91"/>
      <c r="P1477" s="91"/>
      <c r="R1477" s="91"/>
      <c r="S1477" s="91"/>
      <c r="T1477" s="91"/>
      <c r="U1477" s="91"/>
      <c r="W1477" s="91"/>
      <c r="X1477" s="91"/>
      <c r="Y1477" s="91"/>
      <c r="Z1477" s="91"/>
      <c r="AA1477" s="91"/>
      <c r="AB1477" s="91"/>
      <c r="AC1477" s="91"/>
      <c r="AD1477" s="91"/>
      <c r="AE1477" s="91"/>
      <c r="AF1477" s="91"/>
      <c r="AG1477" s="91"/>
      <c r="AH1477" s="91"/>
      <c r="AI1477" s="91"/>
      <c r="AJ1477" s="91"/>
      <c r="AK1477" s="91"/>
      <c r="AL1477" s="91"/>
      <c r="AM1477" s="91"/>
      <c r="AN1477" s="91"/>
      <c r="AO1477" s="91"/>
      <c r="AP1477" s="91"/>
      <c r="AQ1477" s="91"/>
      <c r="AR1477" s="91"/>
      <c r="AS1477" s="91"/>
      <c r="AT1477" s="91"/>
      <c r="AU1477" s="91"/>
      <c r="AV1477" s="91"/>
      <c r="AW1477" s="91"/>
      <c r="AX1477" s="91"/>
      <c r="AY1477" s="91"/>
      <c r="AZ1477" s="91"/>
      <c r="BA1477" s="91"/>
      <c r="BB1477" s="91"/>
      <c r="BC1477" s="91"/>
      <c r="BD1477" s="91"/>
      <c r="BE1477" s="91"/>
      <c r="BF1477" s="91"/>
      <c r="BG1477" s="91"/>
      <c r="BH1477" s="91"/>
      <c r="BI1477" s="91"/>
      <c r="BJ1477" s="91"/>
      <c r="BK1477" s="91"/>
      <c r="BL1477" s="91"/>
      <c r="BM1477" s="91"/>
    </row>
    <row r="1478" spans="13:65" x14ac:dyDescent="0.25">
      <c r="M1478" s="91"/>
      <c r="N1478" s="91"/>
      <c r="O1478" s="91"/>
      <c r="P1478" s="91"/>
      <c r="R1478" s="91"/>
      <c r="S1478" s="91"/>
      <c r="T1478" s="91"/>
      <c r="U1478" s="91"/>
      <c r="W1478" s="91"/>
      <c r="X1478" s="91"/>
      <c r="Y1478" s="91"/>
      <c r="Z1478" s="91"/>
      <c r="AA1478" s="91"/>
      <c r="AB1478" s="91"/>
      <c r="AC1478" s="91"/>
      <c r="AD1478" s="91"/>
      <c r="AE1478" s="91"/>
      <c r="AF1478" s="91"/>
      <c r="AG1478" s="91"/>
      <c r="AH1478" s="91"/>
      <c r="AI1478" s="91"/>
      <c r="AJ1478" s="91"/>
      <c r="AK1478" s="91"/>
      <c r="AL1478" s="91"/>
      <c r="AM1478" s="91"/>
      <c r="AN1478" s="91"/>
      <c r="AO1478" s="91"/>
      <c r="AP1478" s="91"/>
      <c r="AQ1478" s="91"/>
      <c r="AR1478" s="91"/>
      <c r="AS1478" s="91"/>
      <c r="AT1478" s="91"/>
      <c r="AU1478" s="91"/>
      <c r="AV1478" s="91"/>
      <c r="AW1478" s="91"/>
      <c r="AX1478" s="91"/>
      <c r="AY1478" s="91"/>
      <c r="AZ1478" s="91"/>
      <c r="BA1478" s="91"/>
      <c r="BB1478" s="91"/>
      <c r="BC1478" s="91"/>
      <c r="BD1478" s="91"/>
      <c r="BE1478" s="91"/>
      <c r="BF1478" s="91"/>
      <c r="BG1478" s="91"/>
      <c r="BH1478" s="91"/>
      <c r="BI1478" s="91"/>
      <c r="BJ1478" s="91"/>
      <c r="BK1478" s="91"/>
      <c r="BL1478" s="91"/>
      <c r="BM1478" s="91"/>
    </row>
    <row r="1479" spans="13:65" x14ac:dyDescent="0.25">
      <c r="M1479" s="91"/>
      <c r="N1479" s="91"/>
      <c r="O1479" s="91"/>
      <c r="P1479" s="91"/>
      <c r="R1479" s="91"/>
      <c r="S1479" s="91"/>
      <c r="T1479" s="91"/>
      <c r="U1479" s="91"/>
      <c r="W1479" s="91"/>
      <c r="X1479" s="91"/>
      <c r="Y1479" s="91"/>
      <c r="Z1479" s="91"/>
      <c r="AA1479" s="91"/>
      <c r="AB1479" s="91"/>
      <c r="AC1479" s="91"/>
      <c r="AD1479" s="91"/>
      <c r="AE1479" s="91"/>
      <c r="AF1479" s="91"/>
      <c r="AG1479" s="91"/>
      <c r="AH1479" s="91"/>
      <c r="AI1479" s="91"/>
      <c r="AJ1479" s="91"/>
      <c r="AK1479" s="91"/>
      <c r="AL1479" s="91"/>
      <c r="AM1479" s="91"/>
      <c r="AN1479" s="91"/>
      <c r="AO1479" s="91"/>
      <c r="AP1479" s="91"/>
      <c r="AQ1479" s="91"/>
      <c r="AR1479" s="91"/>
      <c r="AS1479" s="91"/>
      <c r="AT1479" s="91"/>
      <c r="AU1479" s="91"/>
      <c r="AV1479" s="91"/>
      <c r="AW1479" s="91"/>
      <c r="AX1479" s="91"/>
      <c r="AY1479" s="91"/>
      <c r="AZ1479" s="91"/>
      <c r="BA1479" s="91"/>
      <c r="BB1479" s="91"/>
      <c r="BC1479" s="91"/>
      <c r="BD1479" s="91"/>
      <c r="BE1479" s="91"/>
      <c r="BF1479" s="91"/>
      <c r="BG1479" s="91"/>
      <c r="BH1479" s="91"/>
      <c r="BI1479" s="91"/>
      <c r="BJ1479" s="91"/>
      <c r="BK1479" s="91"/>
      <c r="BL1479" s="91"/>
      <c r="BM1479" s="91"/>
    </row>
    <row r="1480" spans="13:65" x14ac:dyDescent="0.25">
      <c r="M1480" s="91"/>
      <c r="N1480" s="91"/>
      <c r="O1480" s="91"/>
      <c r="P1480" s="91"/>
      <c r="R1480" s="91"/>
      <c r="S1480" s="91"/>
      <c r="T1480" s="91"/>
      <c r="U1480" s="91"/>
      <c r="W1480" s="91"/>
      <c r="X1480" s="91"/>
      <c r="Y1480" s="91"/>
      <c r="Z1480" s="91"/>
      <c r="AA1480" s="91"/>
      <c r="AB1480" s="91"/>
      <c r="AC1480" s="91"/>
      <c r="AD1480" s="91"/>
      <c r="AE1480" s="91"/>
      <c r="AF1480" s="91"/>
      <c r="AG1480" s="91"/>
      <c r="AH1480" s="91"/>
      <c r="AI1480" s="91"/>
      <c r="AJ1480" s="91"/>
      <c r="AK1480" s="91"/>
      <c r="AL1480" s="91"/>
      <c r="AM1480" s="91"/>
      <c r="AN1480" s="91"/>
      <c r="AO1480" s="91"/>
      <c r="AP1480" s="91"/>
      <c r="AQ1480" s="91"/>
      <c r="AR1480" s="91"/>
      <c r="AS1480" s="91"/>
      <c r="AT1480" s="91"/>
      <c r="AU1480" s="91"/>
      <c r="AV1480" s="91"/>
      <c r="AW1480" s="91"/>
      <c r="AX1480" s="91"/>
      <c r="AY1480" s="91"/>
      <c r="AZ1480" s="91"/>
      <c r="BA1480" s="91"/>
      <c r="BB1480" s="91"/>
      <c r="BC1480" s="91"/>
      <c r="BD1480" s="91"/>
      <c r="BE1480" s="91"/>
      <c r="BF1480" s="91"/>
      <c r="BG1480" s="91"/>
      <c r="BH1480" s="91"/>
      <c r="BI1480" s="91"/>
      <c r="BJ1480" s="91"/>
      <c r="BK1480" s="91"/>
      <c r="BL1480" s="91"/>
      <c r="BM1480" s="91"/>
    </row>
    <row r="1481" spans="13:65" x14ac:dyDescent="0.25">
      <c r="M1481" s="91"/>
      <c r="N1481" s="91"/>
      <c r="O1481" s="91"/>
      <c r="P1481" s="91"/>
      <c r="R1481" s="91"/>
      <c r="S1481" s="91"/>
      <c r="T1481" s="91"/>
      <c r="U1481" s="91"/>
      <c r="W1481" s="91"/>
      <c r="X1481" s="91"/>
      <c r="Y1481" s="91"/>
      <c r="Z1481" s="91"/>
      <c r="AA1481" s="91"/>
      <c r="AB1481" s="91"/>
      <c r="AC1481" s="91"/>
      <c r="AD1481" s="91"/>
      <c r="AE1481" s="91"/>
      <c r="AF1481" s="91"/>
      <c r="AG1481" s="91"/>
      <c r="AH1481" s="91"/>
      <c r="AI1481" s="91"/>
      <c r="AJ1481" s="91"/>
      <c r="AK1481" s="91"/>
      <c r="AL1481" s="91"/>
      <c r="AM1481" s="91"/>
      <c r="AN1481" s="91"/>
      <c r="AO1481" s="91"/>
      <c r="AP1481" s="91"/>
      <c r="AQ1481" s="91"/>
      <c r="AR1481" s="91"/>
      <c r="AS1481" s="91"/>
      <c r="AT1481" s="91"/>
      <c r="AU1481" s="91"/>
      <c r="AV1481" s="91"/>
      <c r="AW1481" s="91"/>
      <c r="AX1481" s="91"/>
      <c r="AY1481" s="91"/>
      <c r="AZ1481" s="91"/>
      <c r="BA1481" s="91"/>
      <c r="BB1481" s="91"/>
      <c r="BC1481" s="91"/>
      <c r="BD1481" s="91"/>
      <c r="BE1481" s="91"/>
      <c r="BF1481" s="91"/>
      <c r="BG1481" s="91"/>
      <c r="BH1481" s="91"/>
      <c r="BI1481" s="91"/>
      <c r="BJ1481" s="91"/>
      <c r="BK1481" s="91"/>
      <c r="BL1481" s="91"/>
      <c r="BM1481" s="91"/>
    </row>
    <row r="1482" spans="13:65" x14ac:dyDescent="0.25">
      <c r="M1482" s="91"/>
      <c r="N1482" s="91"/>
      <c r="O1482" s="91"/>
      <c r="P1482" s="91"/>
      <c r="R1482" s="91"/>
      <c r="S1482" s="91"/>
      <c r="T1482" s="91"/>
      <c r="U1482" s="91"/>
      <c r="W1482" s="91"/>
      <c r="X1482" s="91"/>
      <c r="Y1482" s="91"/>
      <c r="Z1482" s="91"/>
      <c r="AA1482" s="91"/>
      <c r="AB1482" s="91"/>
      <c r="AC1482" s="91"/>
      <c r="AD1482" s="91"/>
      <c r="AE1482" s="91"/>
      <c r="AF1482" s="91"/>
      <c r="AG1482" s="91"/>
      <c r="AH1482" s="91"/>
      <c r="AI1482" s="91"/>
      <c r="AJ1482" s="91"/>
      <c r="AK1482" s="91"/>
      <c r="AL1482" s="91"/>
      <c r="AM1482" s="91"/>
      <c r="AN1482" s="91"/>
      <c r="AO1482" s="91"/>
      <c r="AP1482" s="91"/>
      <c r="AQ1482" s="91"/>
      <c r="AR1482" s="91"/>
      <c r="AS1482" s="91"/>
      <c r="AT1482" s="91"/>
      <c r="AU1482" s="91"/>
      <c r="AV1482" s="91"/>
      <c r="AW1482" s="91"/>
      <c r="AX1482" s="91"/>
      <c r="AY1482" s="91"/>
      <c r="AZ1482" s="91"/>
      <c r="BA1482" s="91"/>
      <c r="BB1482" s="91"/>
      <c r="BC1482" s="91"/>
      <c r="BD1482" s="91"/>
      <c r="BE1482" s="91"/>
      <c r="BF1482" s="91"/>
      <c r="BG1482" s="91"/>
      <c r="BH1482" s="91"/>
      <c r="BI1482" s="91"/>
      <c r="BJ1482" s="91"/>
      <c r="BK1482" s="91"/>
      <c r="BL1482" s="91"/>
      <c r="BM1482" s="91"/>
    </row>
    <row r="1483" spans="13:65" x14ac:dyDescent="0.25">
      <c r="M1483" s="91"/>
      <c r="N1483" s="91"/>
      <c r="O1483" s="91"/>
      <c r="P1483" s="91"/>
      <c r="R1483" s="91"/>
      <c r="S1483" s="91"/>
      <c r="T1483" s="91"/>
      <c r="U1483" s="91"/>
      <c r="W1483" s="91"/>
      <c r="X1483" s="91"/>
      <c r="Y1483" s="91"/>
      <c r="Z1483" s="91"/>
      <c r="AA1483" s="91"/>
      <c r="AB1483" s="91"/>
      <c r="AC1483" s="91"/>
      <c r="AD1483" s="91"/>
      <c r="AE1483" s="91"/>
      <c r="AF1483" s="91"/>
      <c r="AG1483" s="91"/>
      <c r="AH1483" s="91"/>
      <c r="AI1483" s="91"/>
      <c r="AJ1483" s="91"/>
      <c r="AK1483" s="91"/>
      <c r="AL1483" s="91"/>
      <c r="AM1483" s="91"/>
      <c r="AN1483" s="91"/>
      <c r="AO1483" s="91"/>
      <c r="AP1483" s="91"/>
      <c r="AQ1483" s="91"/>
      <c r="AR1483" s="91"/>
      <c r="AS1483" s="91"/>
      <c r="AT1483" s="91"/>
      <c r="AU1483" s="91"/>
      <c r="AV1483" s="91"/>
      <c r="AW1483" s="91"/>
      <c r="AX1483" s="91"/>
      <c r="AY1483" s="91"/>
      <c r="AZ1483" s="91"/>
      <c r="BA1483" s="91"/>
      <c r="BB1483" s="91"/>
      <c r="BC1483" s="91"/>
      <c r="BD1483" s="91"/>
      <c r="BE1483" s="91"/>
      <c r="BF1483" s="91"/>
      <c r="BG1483" s="91"/>
      <c r="BH1483" s="91"/>
      <c r="BI1483" s="91"/>
      <c r="BJ1483" s="91"/>
      <c r="BK1483" s="91"/>
      <c r="BL1483" s="91"/>
      <c r="BM1483" s="91"/>
    </row>
    <row r="1484" spans="13:65" x14ac:dyDescent="0.25">
      <c r="M1484" s="91"/>
      <c r="N1484" s="91"/>
      <c r="O1484" s="91"/>
      <c r="P1484" s="91"/>
      <c r="R1484" s="91"/>
      <c r="S1484" s="91"/>
      <c r="T1484" s="91"/>
      <c r="U1484" s="91"/>
      <c r="W1484" s="91"/>
      <c r="X1484" s="91"/>
      <c r="Y1484" s="91"/>
      <c r="Z1484" s="91"/>
      <c r="AA1484" s="91"/>
      <c r="AB1484" s="91"/>
      <c r="AC1484" s="91"/>
      <c r="AD1484" s="91"/>
      <c r="AE1484" s="91"/>
      <c r="AF1484" s="91"/>
      <c r="AG1484" s="91"/>
      <c r="AH1484" s="91"/>
      <c r="AI1484" s="91"/>
      <c r="AJ1484" s="91"/>
      <c r="AK1484" s="91"/>
      <c r="AL1484" s="91"/>
      <c r="AM1484" s="91"/>
      <c r="AN1484" s="91"/>
      <c r="AO1484" s="91"/>
      <c r="AP1484" s="91"/>
      <c r="AQ1484" s="91"/>
      <c r="AR1484" s="91"/>
      <c r="AS1484" s="91"/>
      <c r="AT1484" s="91"/>
      <c r="AU1484" s="91"/>
      <c r="AV1484" s="91"/>
      <c r="AW1484" s="91"/>
      <c r="AX1484" s="91"/>
      <c r="AY1484" s="91"/>
      <c r="AZ1484" s="91"/>
      <c r="BA1484" s="91"/>
      <c r="BB1484" s="91"/>
      <c r="BC1484" s="91"/>
      <c r="BD1484" s="91"/>
      <c r="BE1484" s="91"/>
      <c r="BF1484" s="91"/>
      <c r="BG1484" s="91"/>
      <c r="BH1484" s="91"/>
      <c r="BI1484" s="91"/>
      <c r="BJ1484" s="91"/>
      <c r="BK1484" s="91"/>
      <c r="BL1484" s="91"/>
      <c r="BM1484" s="91"/>
    </row>
    <row r="1485" spans="13:65" x14ac:dyDescent="0.25">
      <c r="M1485" s="91"/>
      <c r="N1485" s="91"/>
      <c r="O1485" s="91"/>
      <c r="P1485" s="91"/>
      <c r="R1485" s="91"/>
      <c r="S1485" s="91"/>
      <c r="T1485" s="91"/>
      <c r="U1485" s="91"/>
      <c r="W1485" s="91"/>
      <c r="X1485" s="91"/>
      <c r="Y1485" s="91"/>
      <c r="Z1485" s="91"/>
      <c r="AA1485" s="91"/>
      <c r="AB1485" s="91"/>
      <c r="AC1485" s="91"/>
      <c r="AD1485" s="91"/>
      <c r="AE1485" s="91"/>
      <c r="AF1485" s="91"/>
      <c r="AG1485" s="91"/>
      <c r="AH1485" s="91"/>
      <c r="AI1485" s="91"/>
      <c r="AJ1485" s="91"/>
      <c r="AK1485" s="91"/>
      <c r="AL1485" s="91"/>
      <c r="AM1485" s="91"/>
      <c r="AN1485" s="91"/>
      <c r="AO1485" s="91"/>
      <c r="AP1485" s="91"/>
      <c r="AQ1485" s="91"/>
      <c r="AR1485" s="91"/>
      <c r="AS1485" s="91"/>
      <c r="AT1485" s="91"/>
      <c r="AU1485" s="91"/>
      <c r="AV1485" s="91"/>
      <c r="AW1485" s="91"/>
      <c r="AX1485" s="91"/>
      <c r="AY1485" s="91"/>
      <c r="AZ1485" s="91"/>
      <c r="BA1485" s="91"/>
      <c r="BB1485" s="91"/>
      <c r="BC1485" s="91"/>
      <c r="BD1485" s="91"/>
      <c r="BE1485" s="91"/>
      <c r="BF1485" s="91"/>
      <c r="BG1485" s="91"/>
      <c r="BH1485" s="91"/>
      <c r="BI1485" s="91"/>
      <c r="BJ1485" s="91"/>
      <c r="BK1485" s="91"/>
      <c r="BL1485" s="91"/>
      <c r="BM1485" s="91"/>
    </row>
    <row r="1486" spans="13:65" x14ac:dyDescent="0.25">
      <c r="M1486" s="91"/>
      <c r="N1486" s="91"/>
      <c r="O1486" s="91"/>
      <c r="P1486" s="91"/>
      <c r="R1486" s="91"/>
      <c r="S1486" s="91"/>
      <c r="T1486" s="91"/>
      <c r="U1486" s="91"/>
      <c r="W1486" s="91"/>
      <c r="X1486" s="91"/>
      <c r="Y1486" s="91"/>
      <c r="Z1486" s="91"/>
      <c r="AA1486" s="91"/>
      <c r="AB1486" s="91"/>
      <c r="AC1486" s="91"/>
      <c r="AD1486" s="91"/>
      <c r="AE1486" s="91"/>
      <c r="AF1486" s="91"/>
      <c r="AG1486" s="91"/>
      <c r="AH1486" s="91"/>
      <c r="AI1486" s="91"/>
      <c r="AJ1486" s="91"/>
      <c r="AK1486" s="91"/>
      <c r="AL1486" s="91"/>
      <c r="AM1486" s="91"/>
      <c r="AN1486" s="91"/>
      <c r="AO1486" s="91"/>
      <c r="AP1486" s="91"/>
      <c r="AQ1486" s="91"/>
      <c r="AR1486" s="91"/>
      <c r="AS1486" s="91"/>
      <c r="AT1486" s="91"/>
      <c r="AU1486" s="91"/>
      <c r="AV1486" s="91"/>
      <c r="AW1486" s="91"/>
      <c r="AX1486" s="91"/>
      <c r="AY1486" s="91"/>
      <c r="AZ1486" s="91"/>
      <c r="BA1486" s="91"/>
      <c r="BB1486" s="91"/>
      <c r="BC1486" s="91"/>
      <c r="BD1486" s="91"/>
      <c r="BE1486" s="91"/>
      <c r="BF1486" s="91"/>
      <c r="BG1486" s="91"/>
      <c r="BH1486" s="91"/>
      <c r="BI1486" s="91"/>
      <c r="BJ1486" s="91"/>
      <c r="BK1486" s="91"/>
      <c r="BL1486" s="91"/>
      <c r="BM1486" s="91"/>
    </row>
    <row r="1487" spans="13:65" x14ac:dyDescent="0.25">
      <c r="M1487" s="91"/>
      <c r="N1487" s="91"/>
      <c r="O1487" s="91"/>
      <c r="P1487" s="91"/>
      <c r="R1487" s="91"/>
      <c r="S1487" s="91"/>
      <c r="T1487" s="91"/>
      <c r="U1487" s="91"/>
      <c r="W1487" s="91"/>
      <c r="X1487" s="91"/>
      <c r="Y1487" s="91"/>
      <c r="Z1487" s="91"/>
      <c r="AA1487" s="91"/>
      <c r="AB1487" s="91"/>
      <c r="AC1487" s="91"/>
      <c r="AD1487" s="91"/>
      <c r="AE1487" s="91"/>
      <c r="AF1487" s="91"/>
      <c r="AG1487" s="91"/>
      <c r="AH1487" s="91"/>
      <c r="AI1487" s="91"/>
      <c r="AJ1487" s="91"/>
      <c r="AK1487" s="91"/>
      <c r="AL1487" s="91"/>
      <c r="AM1487" s="91"/>
      <c r="AN1487" s="91"/>
      <c r="AO1487" s="91"/>
      <c r="AP1487" s="91"/>
      <c r="AQ1487" s="91"/>
      <c r="AR1487" s="91"/>
      <c r="AS1487" s="91"/>
      <c r="AT1487" s="91"/>
      <c r="AU1487" s="91"/>
      <c r="AV1487" s="91"/>
      <c r="AW1487" s="91"/>
      <c r="AX1487" s="91"/>
      <c r="AY1487" s="91"/>
      <c r="AZ1487" s="91"/>
      <c r="BA1487" s="91"/>
      <c r="BB1487" s="91"/>
      <c r="BC1487" s="91"/>
      <c r="BD1487" s="91"/>
      <c r="BE1487" s="91"/>
      <c r="BF1487" s="91"/>
      <c r="BG1487" s="91"/>
      <c r="BH1487" s="91"/>
      <c r="BI1487" s="91"/>
      <c r="BJ1487" s="91"/>
      <c r="BK1487" s="91"/>
      <c r="BL1487" s="91"/>
      <c r="BM1487" s="91"/>
    </row>
    <row r="1488" spans="13:65" x14ac:dyDescent="0.25">
      <c r="M1488" s="91"/>
      <c r="N1488" s="91"/>
      <c r="O1488" s="91"/>
      <c r="P1488" s="91"/>
      <c r="R1488" s="91"/>
      <c r="S1488" s="91"/>
      <c r="T1488" s="91"/>
      <c r="U1488" s="91"/>
      <c r="W1488" s="91"/>
      <c r="X1488" s="91"/>
      <c r="Y1488" s="91"/>
      <c r="Z1488" s="91"/>
      <c r="AA1488" s="91"/>
      <c r="AB1488" s="91"/>
      <c r="AC1488" s="91"/>
      <c r="AD1488" s="91"/>
      <c r="AE1488" s="91"/>
      <c r="AF1488" s="91"/>
      <c r="AG1488" s="91"/>
      <c r="AH1488" s="91"/>
      <c r="AI1488" s="91"/>
      <c r="AJ1488" s="91"/>
      <c r="AK1488" s="91"/>
      <c r="AL1488" s="91"/>
      <c r="AM1488" s="91"/>
      <c r="AN1488" s="91"/>
      <c r="AO1488" s="91"/>
      <c r="AP1488" s="91"/>
      <c r="AQ1488" s="91"/>
      <c r="AR1488" s="91"/>
      <c r="AS1488" s="91"/>
      <c r="AT1488" s="91"/>
      <c r="AU1488" s="91"/>
      <c r="AV1488" s="91"/>
      <c r="AW1488" s="91"/>
      <c r="AX1488" s="91"/>
      <c r="AY1488" s="91"/>
      <c r="AZ1488" s="91"/>
      <c r="BA1488" s="91"/>
      <c r="BB1488" s="91"/>
      <c r="BC1488" s="91"/>
      <c r="BD1488" s="91"/>
      <c r="BE1488" s="91"/>
      <c r="BF1488" s="91"/>
      <c r="BG1488" s="91"/>
      <c r="BH1488" s="91"/>
      <c r="BI1488" s="91"/>
      <c r="BJ1488" s="91"/>
      <c r="BK1488" s="91"/>
      <c r="BL1488" s="91"/>
      <c r="BM1488" s="91"/>
    </row>
    <row r="1489" spans="13:65" x14ac:dyDescent="0.25">
      <c r="M1489" s="91"/>
      <c r="N1489" s="91"/>
      <c r="O1489" s="91"/>
      <c r="P1489" s="91"/>
      <c r="R1489" s="91"/>
      <c r="S1489" s="91"/>
      <c r="T1489" s="91"/>
      <c r="U1489" s="91"/>
      <c r="W1489" s="91"/>
      <c r="X1489" s="91"/>
      <c r="Y1489" s="91"/>
      <c r="Z1489" s="91"/>
      <c r="AA1489" s="91"/>
      <c r="AB1489" s="91"/>
      <c r="AC1489" s="91"/>
      <c r="AD1489" s="91"/>
      <c r="AE1489" s="91"/>
      <c r="AF1489" s="91"/>
      <c r="AG1489" s="91"/>
      <c r="AH1489" s="91"/>
      <c r="AI1489" s="91"/>
      <c r="AJ1489" s="91"/>
      <c r="AK1489" s="91"/>
      <c r="AL1489" s="91"/>
      <c r="AM1489" s="91"/>
      <c r="AN1489" s="91"/>
      <c r="AO1489" s="91"/>
      <c r="AP1489" s="91"/>
      <c r="AQ1489" s="91"/>
      <c r="AR1489" s="91"/>
      <c r="AS1489" s="91"/>
      <c r="AT1489" s="91"/>
      <c r="AU1489" s="91"/>
      <c r="AV1489" s="91"/>
      <c r="AW1489" s="91"/>
      <c r="AX1489" s="91"/>
      <c r="AY1489" s="91"/>
      <c r="AZ1489" s="91"/>
      <c r="BA1489" s="91"/>
      <c r="BB1489" s="91"/>
      <c r="BC1489" s="91"/>
      <c r="BD1489" s="91"/>
      <c r="BE1489" s="91"/>
      <c r="BF1489" s="91"/>
      <c r="BG1489" s="91"/>
      <c r="BH1489" s="91"/>
      <c r="BI1489" s="91"/>
      <c r="BJ1489" s="91"/>
      <c r="BK1489" s="91"/>
      <c r="BL1489" s="91"/>
      <c r="BM1489" s="91"/>
    </row>
    <row r="1490" spans="13:65" x14ac:dyDescent="0.25">
      <c r="M1490" s="91"/>
      <c r="N1490" s="91"/>
      <c r="O1490" s="91"/>
      <c r="P1490" s="91"/>
      <c r="R1490" s="91"/>
      <c r="S1490" s="91"/>
      <c r="T1490" s="91"/>
      <c r="U1490" s="91"/>
      <c r="W1490" s="91"/>
      <c r="X1490" s="91"/>
      <c r="Y1490" s="91"/>
      <c r="Z1490" s="91"/>
      <c r="AA1490" s="91"/>
      <c r="AB1490" s="91"/>
      <c r="AC1490" s="91"/>
      <c r="AD1490" s="91"/>
      <c r="AE1490" s="91"/>
      <c r="AF1490" s="91"/>
      <c r="AG1490" s="91"/>
      <c r="AH1490" s="91"/>
      <c r="AI1490" s="91"/>
      <c r="AJ1490" s="91"/>
      <c r="AK1490" s="91"/>
      <c r="AL1490" s="91"/>
      <c r="AM1490" s="91"/>
      <c r="AN1490" s="91"/>
      <c r="AO1490" s="91"/>
      <c r="AP1490" s="91"/>
      <c r="AQ1490" s="91"/>
      <c r="AR1490" s="91"/>
      <c r="AS1490" s="91"/>
      <c r="AT1490" s="91"/>
      <c r="AU1490" s="91"/>
      <c r="AV1490" s="91"/>
      <c r="AW1490" s="91"/>
      <c r="AX1490" s="91"/>
      <c r="AY1490" s="91"/>
      <c r="AZ1490" s="91"/>
      <c r="BA1490" s="91"/>
      <c r="BB1490" s="91"/>
      <c r="BC1490" s="91"/>
      <c r="BD1490" s="91"/>
      <c r="BE1490" s="91"/>
      <c r="BF1490" s="91"/>
      <c r="BG1490" s="91"/>
      <c r="BH1490" s="91"/>
      <c r="BI1490" s="91"/>
      <c r="BJ1490" s="91"/>
      <c r="BK1490" s="91"/>
      <c r="BL1490" s="91"/>
      <c r="BM1490" s="91"/>
    </row>
    <row r="1491" spans="13:65" x14ac:dyDescent="0.25">
      <c r="M1491" s="91"/>
      <c r="N1491" s="91"/>
      <c r="O1491" s="91"/>
      <c r="P1491" s="91"/>
      <c r="R1491" s="91"/>
      <c r="S1491" s="91"/>
      <c r="T1491" s="91"/>
      <c r="U1491" s="91"/>
      <c r="W1491" s="91"/>
      <c r="X1491" s="91"/>
      <c r="Y1491" s="91"/>
      <c r="Z1491" s="91"/>
      <c r="AA1491" s="91"/>
      <c r="AB1491" s="91"/>
      <c r="AC1491" s="91"/>
      <c r="AD1491" s="91"/>
      <c r="AE1491" s="91"/>
      <c r="AF1491" s="91"/>
      <c r="AG1491" s="91"/>
      <c r="AH1491" s="91"/>
      <c r="AI1491" s="91"/>
      <c r="AJ1491" s="91"/>
      <c r="AK1491" s="91"/>
      <c r="AL1491" s="91"/>
      <c r="AM1491" s="91"/>
      <c r="AN1491" s="91"/>
      <c r="AO1491" s="91"/>
      <c r="AP1491" s="91"/>
      <c r="AQ1491" s="91"/>
      <c r="AR1491" s="91"/>
      <c r="AS1491" s="91"/>
      <c r="AT1491" s="91"/>
      <c r="AU1491" s="91"/>
      <c r="AV1491" s="91"/>
      <c r="AW1491" s="91"/>
      <c r="AX1491" s="91"/>
      <c r="AY1491" s="91"/>
      <c r="AZ1491" s="91"/>
      <c r="BA1491" s="91"/>
      <c r="BB1491" s="91"/>
      <c r="BC1491" s="91"/>
      <c r="BD1491" s="91"/>
      <c r="BE1491" s="91"/>
      <c r="BF1491" s="91"/>
      <c r="BG1491" s="91"/>
      <c r="BH1491" s="91"/>
      <c r="BI1491" s="91"/>
      <c r="BJ1491" s="91"/>
      <c r="BK1491" s="91"/>
      <c r="BL1491" s="91"/>
      <c r="BM1491" s="91"/>
    </row>
    <row r="1492" spans="13:65" x14ac:dyDescent="0.25">
      <c r="M1492" s="91"/>
      <c r="N1492" s="91"/>
      <c r="O1492" s="91"/>
      <c r="P1492" s="91"/>
      <c r="R1492" s="91"/>
      <c r="S1492" s="91"/>
      <c r="T1492" s="91"/>
      <c r="U1492" s="91"/>
      <c r="W1492" s="91"/>
      <c r="X1492" s="91"/>
      <c r="Y1492" s="91"/>
      <c r="Z1492" s="91"/>
      <c r="AA1492" s="91"/>
      <c r="AB1492" s="91"/>
      <c r="AC1492" s="91"/>
      <c r="AD1492" s="91"/>
      <c r="AE1492" s="91"/>
      <c r="AF1492" s="91"/>
      <c r="AG1492" s="91"/>
      <c r="AH1492" s="91"/>
      <c r="AI1492" s="91"/>
      <c r="AJ1492" s="91"/>
      <c r="AK1492" s="91"/>
      <c r="AL1492" s="91"/>
      <c r="AM1492" s="91"/>
      <c r="AN1492" s="91"/>
      <c r="AO1492" s="91"/>
      <c r="AP1492" s="91"/>
      <c r="AQ1492" s="91"/>
      <c r="AR1492" s="91"/>
      <c r="AS1492" s="91"/>
      <c r="AT1492" s="91"/>
      <c r="AU1492" s="91"/>
      <c r="AV1492" s="91"/>
      <c r="AW1492" s="91"/>
      <c r="AX1492" s="91"/>
      <c r="AY1492" s="91"/>
      <c r="AZ1492" s="91"/>
      <c r="BA1492" s="91"/>
      <c r="BB1492" s="91"/>
      <c r="BC1492" s="91"/>
      <c r="BD1492" s="91"/>
      <c r="BE1492" s="91"/>
      <c r="BF1492" s="91"/>
      <c r="BG1492" s="91"/>
      <c r="BH1492" s="91"/>
      <c r="BI1492" s="91"/>
      <c r="BJ1492" s="91"/>
      <c r="BK1492" s="91"/>
      <c r="BL1492" s="91"/>
      <c r="BM1492" s="91"/>
    </row>
    <row r="1493" spans="13:65" x14ac:dyDescent="0.25">
      <c r="M1493" s="91"/>
      <c r="N1493" s="91"/>
      <c r="O1493" s="91"/>
      <c r="P1493" s="91"/>
      <c r="R1493" s="91"/>
      <c r="S1493" s="91"/>
      <c r="T1493" s="91"/>
      <c r="U1493" s="91"/>
      <c r="W1493" s="91"/>
      <c r="X1493" s="91"/>
      <c r="Y1493" s="91"/>
      <c r="Z1493" s="91"/>
      <c r="AA1493" s="91"/>
      <c r="AB1493" s="91"/>
      <c r="AC1493" s="91"/>
      <c r="AD1493" s="91"/>
      <c r="AE1493" s="91"/>
      <c r="AF1493" s="91"/>
      <c r="AG1493" s="91"/>
      <c r="AH1493" s="91"/>
      <c r="AI1493" s="91"/>
      <c r="AJ1493" s="91"/>
      <c r="AK1493" s="91"/>
      <c r="AL1493" s="91"/>
      <c r="AM1493" s="91"/>
      <c r="AN1493" s="91"/>
      <c r="AO1493" s="91"/>
      <c r="AP1493" s="91"/>
      <c r="AQ1493" s="91"/>
      <c r="AR1493" s="91"/>
      <c r="AS1493" s="91"/>
      <c r="AT1493" s="91"/>
      <c r="AU1493" s="91"/>
      <c r="AV1493" s="91"/>
      <c r="AW1493" s="91"/>
      <c r="AX1493" s="91"/>
      <c r="AY1493" s="91"/>
      <c r="AZ1493" s="91"/>
      <c r="BA1493" s="91"/>
      <c r="BB1493" s="91"/>
      <c r="BC1493" s="91"/>
      <c r="BD1493" s="91"/>
      <c r="BE1493" s="91"/>
      <c r="BF1493" s="91"/>
      <c r="BG1493" s="91"/>
      <c r="BH1493" s="91"/>
      <c r="BI1493" s="91"/>
      <c r="BJ1493" s="91"/>
      <c r="BK1493" s="91"/>
      <c r="BL1493" s="91"/>
      <c r="BM1493" s="91"/>
    </row>
    <row r="1494" spans="13:65" x14ac:dyDescent="0.25">
      <c r="M1494" s="91"/>
      <c r="N1494" s="91"/>
      <c r="O1494" s="91"/>
      <c r="P1494" s="91"/>
      <c r="R1494" s="91"/>
      <c r="S1494" s="91"/>
      <c r="T1494" s="91"/>
      <c r="U1494" s="91"/>
      <c r="W1494" s="91"/>
      <c r="X1494" s="91"/>
      <c r="Y1494" s="91"/>
      <c r="Z1494" s="91"/>
      <c r="AA1494" s="91"/>
      <c r="AB1494" s="91"/>
      <c r="AC1494" s="91"/>
      <c r="AD1494" s="91"/>
      <c r="AE1494" s="91"/>
      <c r="AF1494" s="91"/>
      <c r="AG1494" s="91"/>
      <c r="AH1494" s="91"/>
      <c r="AI1494" s="91"/>
      <c r="AJ1494" s="91"/>
      <c r="AK1494" s="91"/>
      <c r="AL1494" s="91"/>
      <c r="AM1494" s="91"/>
      <c r="AN1494" s="91"/>
      <c r="AO1494" s="91"/>
      <c r="AP1494" s="91"/>
      <c r="AQ1494" s="91"/>
      <c r="AR1494" s="91"/>
      <c r="AS1494" s="91"/>
      <c r="AT1494" s="91"/>
      <c r="AU1494" s="91"/>
      <c r="AV1494" s="91"/>
      <c r="AW1494" s="91"/>
      <c r="AX1494" s="91"/>
      <c r="AY1494" s="91"/>
      <c r="AZ1494" s="91"/>
      <c r="BA1494" s="91"/>
      <c r="BB1494" s="91"/>
      <c r="BC1494" s="91"/>
      <c r="BD1494" s="91"/>
      <c r="BE1494" s="91"/>
      <c r="BF1494" s="91"/>
      <c r="BG1494" s="91"/>
      <c r="BH1494" s="91"/>
      <c r="BI1494" s="91"/>
      <c r="BJ1494" s="91"/>
      <c r="BK1494" s="91"/>
      <c r="BL1494" s="91"/>
      <c r="BM1494" s="91"/>
    </row>
    <row r="1495" spans="13:65" x14ac:dyDescent="0.25">
      <c r="M1495" s="91"/>
      <c r="N1495" s="91"/>
      <c r="O1495" s="91"/>
      <c r="P1495" s="91"/>
      <c r="R1495" s="91"/>
      <c r="S1495" s="91"/>
      <c r="T1495" s="91"/>
      <c r="U1495" s="91"/>
      <c r="W1495" s="91"/>
      <c r="X1495" s="91"/>
      <c r="Y1495" s="91"/>
      <c r="Z1495" s="91"/>
      <c r="AA1495" s="91"/>
      <c r="AB1495" s="91"/>
      <c r="AC1495" s="91"/>
      <c r="AD1495" s="91"/>
      <c r="AE1495" s="91"/>
      <c r="AF1495" s="91"/>
      <c r="AG1495" s="91"/>
      <c r="AH1495" s="91"/>
      <c r="AI1495" s="91"/>
      <c r="AJ1495" s="91"/>
      <c r="AK1495" s="91"/>
      <c r="AL1495" s="91"/>
      <c r="AM1495" s="91"/>
      <c r="AN1495" s="91"/>
      <c r="AO1495" s="91"/>
      <c r="AP1495" s="91"/>
      <c r="AQ1495" s="91"/>
      <c r="AR1495" s="91"/>
      <c r="AS1495" s="91"/>
      <c r="AT1495" s="91"/>
      <c r="AU1495" s="91"/>
      <c r="AV1495" s="91"/>
      <c r="AW1495" s="91"/>
      <c r="AX1495" s="91"/>
      <c r="AY1495" s="91"/>
      <c r="AZ1495" s="91"/>
      <c r="BA1495" s="91"/>
      <c r="BB1495" s="91"/>
      <c r="BC1495" s="91"/>
      <c r="BD1495" s="91"/>
      <c r="BE1495" s="91"/>
      <c r="BF1495" s="91"/>
      <c r="BG1495" s="91"/>
      <c r="BH1495" s="91"/>
      <c r="BI1495" s="91"/>
      <c r="BJ1495" s="91"/>
      <c r="BK1495" s="91"/>
      <c r="BL1495" s="91"/>
      <c r="BM1495" s="91"/>
    </row>
    <row r="1496" spans="13:65" x14ac:dyDescent="0.25">
      <c r="M1496" s="91"/>
      <c r="N1496" s="91"/>
      <c r="O1496" s="91"/>
      <c r="P1496" s="91"/>
      <c r="R1496" s="91"/>
      <c r="S1496" s="91"/>
      <c r="T1496" s="91"/>
      <c r="U1496" s="91"/>
      <c r="W1496" s="91"/>
      <c r="X1496" s="91"/>
      <c r="Y1496" s="91"/>
      <c r="Z1496" s="91"/>
      <c r="AA1496" s="91"/>
      <c r="AB1496" s="91"/>
      <c r="AC1496" s="91"/>
      <c r="AD1496" s="91"/>
      <c r="AE1496" s="91"/>
      <c r="AF1496" s="91"/>
      <c r="AG1496" s="91"/>
      <c r="AH1496" s="91"/>
      <c r="AI1496" s="91"/>
      <c r="AJ1496" s="91"/>
      <c r="AK1496" s="91"/>
      <c r="AL1496" s="91"/>
      <c r="AM1496" s="91"/>
      <c r="AN1496" s="91"/>
      <c r="AO1496" s="91"/>
      <c r="AP1496" s="91"/>
      <c r="AQ1496" s="91"/>
      <c r="AR1496" s="91"/>
      <c r="AS1496" s="91"/>
      <c r="AT1496" s="91"/>
      <c r="AU1496" s="91"/>
      <c r="AV1496" s="91"/>
      <c r="AW1496" s="91"/>
      <c r="AX1496" s="91"/>
      <c r="AY1496" s="91"/>
      <c r="AZ1496" s="91"/>
      <c r="BA1496" s="91"/>
      <c r="BB1496" s="91"/>
      <c r="BC1496" s="91"/>
      <c r="BD1496" s="91"/>
      <c r="BE1496" s="91"/>
      <c r="BF1496" s="91"/>
      <c r="BG1496" s="91"/>
      <c r="BH1496" s="91"/>
      <c r="BI1496" s="91"/>
      <c r="BJ1496" s="91"/>
      <c r="BK1496" s="91"/>
      <c r="BL1496" s="91"/>
      <c r="BM1496" s="91"/>
    </row>
    <row r="1497" spans="13:65" x14ac:dyDescent="0.25">
      <c r="M1497" s="91"/>
      <c r="N1497" s="91"/>
      <c r="O1497" s="91"/>
      <c r="P1497" s="91"/>
      <c r="R1497" s="91"/>
      <c r="S1497" s="91"/>
      <c r="T1497" s="91"/>
      <c r="U1497" s="91"/>
      <c r="W1497" s="91"/>
      <c r="X1497" s="91"/>
      <c r="Y1497" s="91"/>
      <c r="Z1497" s="91"/>
      <c r="AA1497" s="91"/>
      <c r="AB1497" s="91"/>
      <c r="AC1497" s="91"/>
      <c r="AD1497" s="91"/>
      <c r="AE1497" s="91"/>
      <c r="AF1497" s="91"/>
      <c r="AG1497" s="91"/>
      <c r="AH1497" s="91"/>
      <c r="AI1497" s="91"/>
      <c r="AJ1497" s="91"/>
      <c r="AK1497" s="91"/>
      <c r="AL1497" s="91"/>
      <c r="AM1497" s="91"/>
      <c r="AN1497" s="91"/>
      <c r="AO1497" s="91"/>
      <c r="AP1497" s="91"/>
      <c r="AQ1497" s="91"/>
      <c r="AR1497" s="91"/>
      <c r="AS1497" s="91"/>
      <c r="AT1497" s="91"/>
      <c r="AU1497" s="91"/>
      <c r="AV1497" s="91"/>
      <c r="AW1497" s="91"/>
      <c r="AX1497" s="91"/>
      <c r="AY1497" s="91"/>
      <c r="AZ1497" s="91"/>
      <c r="BA1497" s="91"/>
      <c r="BB1497" s="91"/>
      <c r="BC1497" s="91"/>
      <c r="BD1497" s="91"/>
      <c r="BE1497" s="91"/>
      <c r="BF1497" s="91"/>
      <c r="BG1497" s="91"/>
      <c r="BH1497" s="91"/>
      <c r="BI1497" s="91"/>
      <c r="BJ1497" s="91"/>
      <c r="BK1497" s="91"/>
      <c r="BL1497" s="91"/>
      <c r="BM1497" s="91"/>
    </row>
    <row r="1498" spans="13:65" x14ac:dyDescent="0.25">
      <c r="M1498" s="91"/>
      <c r="N1498" s="91"/>
      <c r="O1498" s="91"/>
      <c r="P1498" s="91"/>
      <c r="R1498" s="91"/>
      <c r="S1498" s="91"/>
      <c r="T1498" s="91"/>
      <c r="U1498" s="91"/>
      <c r="W1498" s="91"/>
      <c r="X1498" s="91"/>
      <c r="Y1498" s="91"/>
      <c r="Z1498" s="91"/>
      <c r="AA1498" s="91"/>
      <c r="AB1498" s="91"/>
      <c r="AC1498" s="91"/>
      <c r="AD1498" s="91"/>
      <c r="AE1498" s="91"/>
      <c r="AF1498" s="91"/>
      <c r="AG1498" s="91"/>
      <c r="AH1498" s="91"/>
      <c r="AI1498" s="91"/>
      <c r="AJ1498" s="91"/>
      <c r="AK1498" s="91"/>
      <c r="AL1498" s="91"/>
      <c r="AM1498" s="91"/>
      <c r="AN1498" s="91"/>
      <c r="AO1498" s="91"/>
      <c r="AP1498" s="91"/>
      <c r="AQ1498" s="91"/>
      <c r="AR1498" s="91"/>
      <c r="AS1498" s="91"/>
      <c r="AT1498" s="91"/>
      <c r="AU1498" s="91"/>
      <c r="AV1498" s="91"/>
      <c r="AW1498" s="91"/>
      <c r="AX1498" s="91"/>
      <c r="AY1498" s="91"/>
      <c r="AZ1498" s="91"/>
      <c r="BA1498" s="91"/>
      <c r="BB1498" s="91"/>
      <c r="BC1498" s="91"/>
      <c r="BD1498" s="91"/>
      <c r="BE1498" s="91"/>
      <c r="BF1498" s="91"/>
      <c r="BG1498" s="91"/>
      <c r="BH1498" s="91"/>
      <c r="BI1498" s="91"/>
      <c r="BJ1498" s="91"/>
      <c r="BK1498" s="91"/>
      <c r="BL1498" s="91"/>
      <c r="BM1498" s="91"/>
    </row>
    <row r="1499" spans="13:65" x14ac:dyDescent="0.25">
      <c r="M1499" s="91"/>
      <c r="N1499" s="91"/>
      <c r="O1499" s="91"/>
      <c r="P1499" s="91"/>
      <c r="R1499" s="91"/>
      <c r="S1499" s="91"/>
      <c r="T1499" s="91"/>
      <c r="U1499" s="91"/>
      <c r="W1499" s="91"/>
      <c r="X1499" s="91"/>
      <c r="Y1499" s="91"/>
      <c r="Z1499" s="91"/>
      <c r="AA1499" s="91"/>
      <c r="AB1499" s="91"/>
      <c r="AC1499" s="91"/>
      <c r="AD1499" s="91"/>
      <c r="AE1499" s="91"/>
      <c r="AF1499" s="91"/>
      <c r="AG1499" s="91"/>
      <c r="AH1499" s="91"/>
      <c r="AI1499" s="91"/>
      <c r="AJ1499" s="91"/>
      <c r="AK1499" s="91"/>
      <c r="AL1499" s="91"/>
      <c r="AM1499" s="91"/>
      <c r="AN1499" s="91"/>
      <c r="AO1499" s="91"/>
      <c r="AP1499" s="91"/>
      <c r="AQ1499" s="91"/>
      <c r="AR1499" s="91"/>
      <c r="AS1499" s="91"/>
      <c r="AT1499" s="91"/>
      <c r="AU1499" s="91"/>
      <c r="AV1499" s="91"/>
      <c r="AW1499" s="91"/>
      <c r="AX1499" s="91"/>
      <c r="AY1499" s="91"/>
      <c r="AZ1499" s="91"/>
      <c r="BA1499" s="91"/>
      <c r="BB1499" s="91"/>
      <c r="BC1499" s="91"/>
      <c r="BD1499" s="91"/>
      <c r="BE1499" s="91"/>
      <c r="BF1499" s="91"/>
      <c r="BG1499" s="91"/>
      <c r="BH1499" s="91"/>
      <c r="BI1499" s="91"/>
      <c r="BJ1499" s="91"/>
      <c r="BK1499" s="91"/>
      <c r="BL1499" s="91"/>
      <c r="BM1499" s="91"/>
    </row>
    <row r="1500" spans="13:65" x14ac:dyDescent="0.25">
      <c r="M1500" s="91"/>
      <c r="N1500" s="91"/>
      <c r="O1500" s="91"/>
      <c r="P1500" s="91"/>
      <c r="R1500" s="91"/>
      <c r="S1500" s="91"/>
      <c r="T1500" s="91"/>
      <c r="U1500" s="91"/>
      <c r="W1500" s="91"/>
      <c r="X1500" s="91"/>
      <c r="Y1500" s="91"/>
      <c r="Z1500" s="91"/>
      <c r="AA1500" s="91"/>
      <c r="AB1500" s="91"/>
      <c r="AC1500" s="91"/>
      <c r="AD1500" s="91"/>
      <c r="AE1500" s="91"/>
      <c r="AF1500" s="91"/>
      <c r="AG1500" s="91"/>
      <c r="AH1500" s="91"/>
      <c r="AI1500" s="91"/>
      <c r="AJ1500" s="91"/>
      <c r="AK1500" s="91"/>
      <c r="AL1500" s="91"/>
      <c r="AM1500" s="91"/>
      <c r="AN1500" s="91"/>
      <c r="AO1500" s="91"/>
      <c r="AP1500" s="91"/>
      <c r="AQ1500" s="91"/>
      <c r="AR1500" s="91"/>
      <c r="AS1500" s="91"/>
      <c r="AT1500" s="91"/>
      <c r="AU1500" s="91"/>
      <c r="AV1500" s="91"/>
      <c r="AW1500" s="91"/>
      <c r="AX1500" s="91"/>
      <c r="AY1500" s="91"/>
      <c r="AZ1500" s="91"/>
      <c r="BA1500" s="91"/>
      <c r="BB1500" s="91"/>
      <c r="BC1500" s="91"/>
      <c r="BD1500" s="91"/>
      <c r="BE1500" s="91"/>
      <c r="BF1500" s="91"/>
      <c r="BG1500" s="91"/>
      <c r="BH1500" s="91"/>
      <c r="BI1500" s="91"/>
      <c r="BJ1500" s="91"/>
      <c r="BK1500" s="91"/>
      <c r="BL1500" s="91"/>
      <c r="BM1500" s="91"/>
    </row>
    <row r="1501" spans="13:65" x14ac:dyDescent="0.25">
      <c r="M1501" s="91"/>
      <c r="N1501" s="91"/>
      <c r="O1501" s="91"/>
      <c r="P1501" s="91"/>
      <c r="R1501" s="91"/>
      <c r="S1501" s="91"/>
      <c r="T1501" s="91"/>
      <c r="U1501" s="91"/>
      <c r="W1501" s="91"/>
      <c r="X1501" s="91"/>
      <c r="Y1501" s="91"/>
      <c r="Z1501" s="91"/>
      <c r="AA1501" s="91"/>
      <c r="AB1501" s="91"/>
      <c r="AC1501" s="91"/>
      <c r="AD1501" s="91"/>
      <c r="AE1501" s="91"/>
      <c r="AF1501" s="91"/>
      <c r="AG1501" s="91"/>
      <c r="AH1501" s="91"/>
      <c r="AI1501" s="91"/>
      <c r="AJ1501" s="91"/>
      <c r="AK1501" s="91"/>
      <c r="AL1501" s="91"/>
      <c r="AM1501" s="91"/>
      <c r="AN1501" s="91"/>
      <c r="AO1501" s="91"/>
      <c r="AP1501" s="91"/>
      <c r="AQ1501" s="91"/>
      <c r="AR1501" s="91"/>
      <c r="AS1501" s="91"/>
      <c r="AT1501" s="91"/>
      <c r="AU1501" s="91"/>
      <c r="AV1501" s="91"/>
      <c r="AW1501" s="91"/>
      <c r="AX1501" s="91"/>
      <c r="AY1501" s="91"/>
      <c r="AZ1501" s="91"/>
      <c r="BA1501" s="91"/>
      <c r="BB1501" s="91"/>
      <c r="BC1501" s="91"/>
      <c r="BD1501" s="91"/>
      <c r="BE1501" s="91"/>
      <c r="BF1501" s="91"/>
      <c r="BG1501" s="91"/>
      <c r="BH1501" s="91"/>
      <c r="BI1501" s="91"/>
      <c r="BJ1501" s="91"/>
      <c r="BK1501" s="91"/>
      <c r="BL1501" s="91"/>
      <c r="BM1501" s="91"/>
    </row>
    <row r="1502" spans="13:65" x14ac:dyDescent="0.25">
      <c r="M1502" s="91"/>
      <c r="N1502" s="91"/>
      <c r="O1502" s="91"/>
      <c r="P1502" s="91"/>
      <c r="R1502" s="91"/>
      <c r="S1502" s="91"/>
      <c r="T1502" s="91"/>
      <c r="U1502" s="91"/>
      <c r="W1502" s="91"/>
      <c r="X1502" s="91"/>
      <c r="Y1502" s="91"/>
      <c r="Z1502" s="91"/>
      <c r="AA1502" s="91"/>
      <c r="AB1502" s="91"/>
      <c r="AC1502" s="91"/>
      <c r="AD1502" s="91"/>
      <c r="AE1502" s="91"/>
      <c r="AF1502" s="91"/>
      <c r="AG1502" s="91"/>
      <c r="AH1502" s="91"/>
      <c r="AI1502" s="91"/>
      <c r="AJ1502" s="91"/>
      <c r="AK1502" s="91"/>
      <c r="AL1502" s="91"/>
      <c r="AM1502" s="91"/>
      <c r="AN1502" s="91"/>
      <c r="AO1502" s="91"/>
      <c r="AP1502" s="91"/>
      <c r="AQ1502" s="91"/>
      <c r="AR1502" s="91"/>
      <c r="AS1502" s="91"/>
      <c r="AT1502" s="91"/>
      <c r="AU1502" s="91"/>
      <c r="AV1502" s="91"/>
      <c r="AW1502" s="91"/>
      <c r="AX1502" s="91"/>
      <c r="AY1502" s="91"/>
      <c r="AZ1502" s="91"/>
      <c r="BA1502" s="91"/>
      <c r="BB1502" s="91"/>
      <c r="BC1502" s="91"/>
      <c r="BD1502" s="91"/>
      <c r="BE1502" s="91"/>
      <c r="BF1502" s="91"/>
      <c r="BG1502" s="91"/>
      <c r="BH1502" s="91"/>
      <c r="BI1502" s="91"/>
      <c r="BJ1502" s="91"/>
      <c r="BK1502" s="91"/>
      <c r="BL1502" s="91"/>
      <c r="BM1502" s="91"/>
    </row>
    <row r="1503" spans="13:65" x14ac:dyDescent="0.25">
      <c r="M1503" s="91"/>
      <c r="N1503" s="91"/>
      <c r="O1503" s="91"/>
      <c r="P1503" s="91"/>
      <c r="R1503" s="91"/>
      <c r="S1503" s="91"/>
      <c r="T1503" s="91"/>
      <c r="U1503" s="91"/>
      <c r="W1503" s="91"/>
      <c r="X1503" s="91"/>
      <c r="Y1503" s="91"/>
      <c r="Z1503" s="91"/>
      <c r="AA1503" s="91"/>
      <c r="AB1503" s="91"/>
      <c r="AC1503" s="91"/>
      <c r="AD1503" s="91"/>
      <c r="AE1503" s="91"/>
      <c r="AF1503" s="91"/>
      <c r="AG1503" s="91"/>
      <c r="AH1503" s="91"/>
      <c r="AI1503" s="91"/>
      <c r="AJ1503" s="91"/>
      <c r="AK1503" s="91"/>
      <c r="AL1503" s="91"/>
      <c r="AM1503" s="91"/>
      <c r="AN1503" s="91"/>
      <c r="AO1503" s="91"/>
      <c r="AP1503" s="91"/>
      <c r="AQ1503" s="91"/>
      <c r="AR1503" s="91"/>
      <c r="AS1503" s="91"/>
      <c r="AT1503" s="91"/>
      <c r="AU1503" s="91"/>
      <c r="AV1503" s="91"/>
      <c r="AW1503" s="91"/>
      <c r="AX1503" s="91"/>
      <c r="AY1503" s="91"/>
      <c r="AZ1503" s="91"/>
      <c r="BA1503" s="91"/>
      <c r="BB1503" s="91"/>
      <c r="BC1503" s="91"/>
      <c r="BD1503" s="91"/>
      <c r="BE1503" s="91"/>
      <c r="BF1503" s="91"/>
      <c r="BG1503" s="91"/>
      <c r="BH1503" s="91"/>
      <c r="BI1503" s="91"/>
      <c r="BJ1503" s="91"/>
      <c r="BK1503" s="91"/>
      <c r="BL1503" s="91"/>
      <c r="BM1503" s="91"/>
    </row>
    <row r="1504" spans="13:65" x14ac:dyDescent="0.25">
      <c r="M1504" s="91"/>
      <c r="N1504" s="91"/>
      <c r="O1504" s="91"/>
      <c r="P1504" s="91"/>
      <c r="R1504" s="91"/>
      <c r="S1504" s="91"/>
      <c r="T1504" s="91"/>
      <c r="U1504" s="91"/>
      <c r="W1504" s="91"/>
      <c r="X1504" s="91"/>
      <c r="Y1504" s="91"/>
      <c r="Z1504" s="91"/>
      <c r="AA1504" s="91"/>
      <c r="AB1504" s="91"/>
      <c r="AC1504" s="91"/>
      <c r="AD1504" s="91"/>
      <c r="AE1504" s="91"/>
      <c r="AF1504" s="91"/>
      <c r="AG1504" s="91"/>
      <c r="AH1504" s="91"/>
      <c r="AI1504" s="91"/>
      <c r="AJ1504" s="91"/>
      <c r="AK1504" s="91"/>
      <c r="AL1504" s="91"/>
      <c r="AM1504" s="91"/>
      <c r="AN1504" s="91"/>
      <c r="AO1504" s="91"/>
      <c r="AP1504" s="91"/>
      <c r="AQ1504" s="91"/>
      <c r="AR1504" s="91"/>
      <c r="AS1504" s="91"/>
      <c r="AT1504" s="91"/>
      <c r="AU1504" s="91"/>
      <c r="AV1504" s="91"/>
      <c r="AW1504" s="91"/>
      <c r="AX1504" s="91"/>
      <c r="AY1504" s="91"/>
      <c r="AZ1504" s="91"/>
      <c r="BA1504" s="91"/>
      <c r="BB1504" s="91"/>
      <c r="BC1504" s="91"/>
      <c r="BD1504" s="91"/>
      <c r="BE1504" s="91"/>
      <c r="BF1504" s="91"/>
      <c r="BG1504" s="91"/>
      <c r="BH1504" s="91"/>
      <c r="BI1504" s="91"/>
      <c r="BJ1504" s="91"/>
      <c r="BK1504" s="91"/>
      <c r="BL1504" s="91"/>
      <c r="BM1504" s="91"/>
    </row>
    <row r="1505" spans="13:65" x14ac:dyDescent="0.25">
      <c r="M1505" s="91"/>
      <c r="N1505" s="91"/>
      <c r="O1505" s="91"/>
      <c r="P1505" s="91"/>
      <c r="R1505" s="91"/>
      <c r="S1505" s="91"/>
      <c r="T1505" s="91"/>
      <c r="U1505" s="91"/>
      <c r="W1505" s="91"/>
      <c r="X1505" s="91"/>
      <c r="Y1505" s="91"/>
      <c r="Z1505" s="91"/>
      <c r="AA1505" s="91"/>
      <c r="AB1505" s="91"/>
      <c r="AC1505" s="91"/>
      <c r="AD1505" s="91"/>
      <c r="AE1505" s="91"/>
      <c r="AF1505" s="91"/>
      <c r="AG1505" s="91"/>
      <c r="AH1505" s="91"/>
      <c r="AI1505" s="91"/>
      <c r="AJ1505" s="91"/>
      <c r="AK1505" s="91"/>
      <c r="AL1505" s="91"/>
      <c r="AM1505" s="91"/>
      <c r="AN1505" s="91"/>
      <c r="AO1505" s="91"/>
      <c r="AP1505" s="91"/>
      <c r="AQ1505" s="91"/>
      <c r="AR1505" s="91"/>
      <c r="AS1505" s="91"/>
      <c r="AT1505" s="91"/>
      <c r="AU1505" s="91"/>
      <c r="AV1505" s="91"/>
      <c r="AW1505" s="91"/>
      <c r="AX1505" s="91"/>
      <c r="AY1505" s="91"/>
      <c r="AZ1505" s="91"/>
      <c r="BA1505" s="91"/>
      <c r="BB1505" s="91"/>
      <c r="BC1505" s="91"/>
      <c r="BD1505" s="91"/>
      <c r="BE1505" s="91"/>
      <c r="BF1505" s="91"/>
      <c r="BG1505" s="91"/>
      <c r="BH1505" s="91"/>
      <c r="BI1505" s="91"/>
      <c r="BJ1505" s="91"/>
      <c r="BK1505" s="91"/>
      <c r="BL1505" s="91"/>
      <c r="BM1505" s="91"/>
    </row>
    <row r="1506" spans="13:65" x14ac:dyDescent="0.25">
      <c r="M1506" s="91"/>
      <c r="N1506" s="91"/>
      <c r="O1506" s="91"/>
      <c r="P1506" s="91"/>
      <c r="R1506" s="91"/>
      <c r="S1506" s="91"/>
      <c r="T1506" s="91"/>
      <c r="U1506" s="91"/>
      <c r="W1506" s="91"/>
      <c r="X1506" s="91"/>
      <c r="Y1506" s="91"/>
      <c r="Z1506" s="91"/>
      <c r="AA1506" s="91"/>
      <c r="AB1506" s="91"/>
      <c r="AC1506" s="91"/>
      <c r="AD1506" s="91"/>
      <c r="AE1506" s="91"/>
      <c r="AF1506" s="91"/>
      <c r="AG1506" s="91"/>
      <c r="AH1506" s="91"/>
      <c r="AI1506" s="91"/>
      <c r="AJ1506" s="91"/>
      <c r="AK1506" s="91"/>
      <c r="AL1506" s="91"/>
      <c r="AM1506" s="91"/>
      <c r="AN1506" s="91"/>
      <c r="AO1506" s="91"/>
      <c r="AP1506" s="91"/>
      <c r="AQ1506" s="91"/>
      <c r="AR1506" s="91"/>
      <c r="AS1506" s="91"/>
      <c r="AT1506" s="91"/>
      <c r="AU1506" s="91"/>
      <c r="AV1506" s="91"/>
      <c r="AW1506" s="91"/>
      <c r="AX1506" s="91"/>
      <c r="AY1506" s="91"/>
      <c r="AZ1506" s="91"/>
      <c r="BA1506" s="91"/>
      <c r="BB1506" s="91"/>
      <c r="BC1506" s="91"/>
      <c r="BD1506" s="91"/>
      <c r="BE1506" s="91"/>
      <c r="BF1506" s="91"/>
      <c r="BG1506" s="91"/>
      <c r="BH1506" s="91"/>
      <c r="BI1506" s="91"/>
      <c r="BJ1506" s="91"/>
      <c r="BK1506" s="91"/>
      <c r="BL1506" s="91"/>
      <c r="BM1506" s="91"/>
    </row>
    <row r="1507" spans="13:65" x14ac:dyDescent="0.25">
      <c r="M1507" s="91"/>
      <c r="N1507" s="91"/>
      <c r="O1507" s="91"/>
      <c r="P1507" s="91"/>
      <c r="R1507" s="91"/>
      <c r="S1507" s="91"/>
      <c r="T1507" s="91"/>
      <c r="U1507" s="91"/>
      <c r="W1507" s="91"/>
      <c r="X1507" s="91"/>
      <c r="Y1507" s="91"/>
      <c r="Z1507" s="91"/>
      <c r="AA1507" s="91"/>
      <c r="AB1507" s="91"/>
      <c r="AC1507" s="91"/>
      <c r="AD1507" s="91"/>
      <c r="AE1507" s="91"/>
      <c r="AF1507" s="91"/>
      <c r="AG1507" s="91"/>
      <c r="AH1507" s="91"/>
      <c r="AI1507" s="91"/>
      <c r="AJ1507" s="91"/>
      <c r="AK1507" s="91"/>
      <c r="AL1507" s="91"/>
      <c r="AM1507" s="91"/>
      <c r="AN1507" s="91"/>
      <c r="AO1507" s="91"/>
      <c r="AP1507" s="91"/>
      <c r="AQ1507" s="91"/>
      <c r="AR1507" s="91"/>
      <c r="AS1507" s="91"/>
      <c r="AT1507" s="91"/>
      <c r="AU1507" s="91"/>
      <c r="AV1507" s="91"/>
      <c r="AW1507" s="91"/>
      <c r="AX1507" s="91"/>
      <c r="AY1507" s="91"/>
      <c r="AZ1507" s="91"/>
      <c r="BA1507" s="91"/>
      <c r="BB1507" s="91"/>
      <c r="BC1507" s="91"/>
      <c r="BD1507" s="91"/>
      <c r="BE1507" s="91"/>
      <c r="BF1507" s="91"/>
      <c r="BG1507" s="91"/>
      <c r="BH1507" s="91"/>
      <c r="BI1507" s="91"/>
      <c r="BJ1507" s="91"/>
      <c r="BK1507" s="91"/>
      <c r="BL1507" s="91"/>
      <c r="BM1507" s="91"/>
    </row>
    <row r="1508" spans="13:65" x14ac:dyDescent="0.25">
      <c r="M1508" s="91"/>
      <c r="N1508" s="91"/>
      <c r="O1508" s="91"/>
      <c r="P1508" s="91"/>
      <c r="R1508" s="91"/>
      <c r="S1508" s="91"/>
      <c r="T1508" s="91"/>
      <c r="U1508" s="91"/>
      <c r="W1508" s="91"/>
      <c r="X1508" s="91"/>
      <c r="Y1508" s="91"/>
      <c r="Z1508" s="91"/>
      <c r="AA1508" s="91"/>
      <c r="AB1508" s="91"/>
      <c r="AC1508" s="91"/>
      <c r="AD1508" s="91"/>
      <c r="AE1508" s="91"/>
      <c r="AF1508" s="91"/>
      <c r="AG1508" s="91"/>
      <c r="AH1508" s="91"/>
      <c r="AI1508" s="91"/>
      <c r="AJ1508" s="91"/>
      <c r="AK1508" s="91"/>
      <c r="AL1508" s="91"/>
      <c r="AM1508" s="91"/>
      <c r="AN1508" s="91"/>
      <c r="AO1508" s="91"/>
      <c r="AP1508" s="91"/>
      <c r="AQ1508" s="91"/>
      <c r="AR1508" s="91"/>
      <c r="AS1508" s="91"/>
      <c r="AT1508" s="91"/>
      <c r="AU1508" s="91"/>
      <c r="AV1508" s="91"/>
      <c r="AW1508" s="91"/>
      <c r="AX1508" s="91"/>
      <c r="AY1508" s="91"/>
      <c r="AZ1508" s="91"/>
      <c r="BA1508" s="91"/>
      <c r="BB1508" s="91"/>
      <c r="BC1508" s="91"/>
      <c r="BD1508" s="91"/>
      <c r="BE1508" s="91"/>
      <c r="BF1508" s="91"/>
      <c r="BG1508" s="91"/>
      <c r="BH1508" s="91"/>
      <c r="BI1508" s="91"/>
      <c r="BJ1508" s="91"/>
      <c r="BK1508" s="91"/>
      <c r="BL1508" s="91"/>
      <c r="BM1508" s="91"/>
    </row>
    <row r="1509" spans="13:65" x14ac:dyDescent="0.25">
      <c r="M1509" s="91"/>
      <c r="N1509" s="91"/>
      <c r="O1509" s="91"/>
      <c r="P1509" s="91"/>
      <c r="R1509" s="91"/>
      <c r="S1509" s="91"/>
      <c r="T1509" s="91"/>
      <c r="U1509" s="91"/>
      <c r="W1509" s="91"/>
      <c r="X1509" s="91"/>
      <c r="Y1509" s="91"/>
      <c r="Z1509" s="91"/>
      <c r="AA1509" s="91"/>
      <c r="AB1509" s="91"/>
      <c r="AC1509" s="91"/>
      <c r="AD1509" s="91"/>
      <c r="AE1509" s="91"/>
      <c r="AF1509" s="91"/>
      <c r="AG1509" s="91"/>
      <c r="AH1509" s="91"/>
      <c r="AI1509" s="91"/>
      <c r="AJ1509" s="91"/>
      <c r="AK1509" s="91"/>
      <c r="AL1509" s="91"/>
      <c r="AM1509" s="91"/>
      <c r="AN1509" s="91"/>
      <c r="AO1509" s="91"/>
      <c r="AP1509" s="91"/>
      <c r="AQ1509" s="91"/>
      <c r="AR1509" s="91"/>
      <c r="AS1509" s="91"/>
      <c r="AT1509" s="91"/>
      <c r="AU1509" s="91"/>
      <c r="AV1509" s="91"/>
      <c r="AW1509" s="91"/>
      <c r="AX1509" s="91"/>
      <c r="AY1509" s="91"/>
      <c r="AZ1509" s="91"/>
      <c r="BA1509" s="91"/>
      <c r="BB1509" s="91"/>
      <c r="BC1509" s="91"/>
      <c r="BD1509" s="91"/>
      <c r="BE1509" s="91"/>
      <c r="BF1509" s="91"/>
      <c r="BG1509" s="91"/>
      <c r="BH1509" s="91"/>
      <c r="BI1509" s="91"/>
      <c r="BJ1509" s="91"/>
      <c r="BK1509" s="91"/>
      <c r="BL1509" s="91"/>
      <c r="BM1509" s="91"/>
    </row>
    <row r="1510" spans="13:65" x14ac:dyDescent="0.25">
      <c r="M1510" s="91"/>
      <c r="N1510" s="91"/>
      <c r="O1510" s="91"/>
      <c r="P1510" s="91"/>
      <c r="R1510" s="91"/>
      <c r="S1510" s="91"/>
      <c r="T1510" s="91"/>
      <c r="U1510" s="91"/>
      <c r="W1510" s="91"/>
      <c r="X1510" s="91"/>
      <c r="Y1510" s="91"/>
      <c r="Z1510" s="91"/>
      <c r="AA1510" s="91"/>
      <c r="AB1510" s="91"/>
      <c r="AC1510" s="91"/>
      <c r="AD1510" s="91"/>
      <c r="AE1510" s="91"/>
      <c r="AF1510" s="91"/>
      <c r="AG1510" s="91"/>
      <c r="AH1510" s="91"/>
      <c r="AI1510" s="91"/>
      <c r="AJ1510" s="91"/>
      <c r="AK1510" s="91"/>
      <c r="AL1510" s="91"/>
      <c r="AM1510" s="91"/>
      <c r="AN1510" s="91"/>
      <c r="AO1510" s="91"/>
      <c r="AP1510" s="91"/>
      <c r="AQ1510" s="91"/>
      <c r="AR1510" s="91"/>
      <c r="AS1510" s="91"/>
      <c r="AT1510" s="91"/>
      <c r="AU1510" s="91"/>
      <c r="AV1510" s="91"/>
      <c r="AW1510" s="91"/>
      <c r="AX1510" s="91"/>
      <c r="AY1510" s="91"/>
      <c r="AZ1510" s="91"/>
      <c r="BA1510" s="91"/>
      <c r="BB1510" s="91"/>
      <c r="BC1510" s="91"/>
      <c r="BD1510" s="91"/>
      <c r="BE1510" s="91"/>
      <c r="BF1510" s="91"/>
      <c r="BG1510" s="91"/>
      <c r="BH1510" s="91"/>
      <c r="BI1510" s="91"/>
      <c r="BJ1510" s="91"/>
      <c r="BK1510" s="91"/>
      <c r="BL1510" s="91"/>
      <c r="BM1510" s="91"/>
    </row>
    <row r="1511" spans="13:65" x14ac:dyDescent="0.25">
      <c r="M1511" s="91"/>
      <c r="N1511" s="91"/>
      <c r="O1511" s="91"/>
      <c r="P1511" s="91"/>
      <c r="R1511" s="91"/>
      <c r="S1511" s="91"/>
      <c r="T1511" s="91"/>
      <c r="U1511" s="91"/>
      <c r="W1511" s="91"/>
      <c r="X1511" s="91"/>
      <c r="Y1511" s="91"/>
      <c r="Z1511" s="91"/>
      <c r="AA1511" s="91"/>
      <c r="AB1511" s="91"/>
      <c r="AC1511" s="91"/>
      <c r="AD1511" s="91"/>
      <c r="AE1511" s="91"/>
      <c r="AF1511" s="91"/>
      <c r="AG1511" s="91"/>
      <c r="AH1511" s="91"/>
      <c r="AI1511" s="91"/>
      <c r="AJ1511" s="91"/>
      <c r="AK1511" s="91"/>
      <c r="AL1511" s="91"/>
      <c r="AM1511" s="91"/>
      <c r="AN1511" s="91"/>
      <c r="AO1511" s="91"/>
      <c r="AP1511" s="91"/>
      <c r="AQ1511" s="91"/>
      <c r="AR1511" s="91"/>
      <c r="AS1511" s="91"/>
      <c r="AT1511" s="91"/>
      <c r="AU1511" s="91"/>
      <c r="AV1511" s="91"/>
      <c r="AW1511" s="91"/>
      <c r="AX1511" s="91"/>
      <c r="AY1511" s="91"/>
      <c r="AZ1511" s="91"/>
      <c r="BA1511" s="91"/>
      <c r="BB1511" s="91"/>
      <c r="BC1511" s="91"/>
      <c r="BD1511" s="91"/>
      <c r="BE1511" s="91"/>
      <c r="BF1511" s="91"/>
      <c r="BG1511" s="91"/>
      <c r="BH1511" s="91"/>
      <c r="BI1511" s="91"/>
      <c r="BJ1511" s="91"/>
      <c r="BK1511" s="91"/>
      <c r="BL1511" s="91"/>
      <c r="BM1511" s="91"/>
    </row>
    <row r="1512" spans="13:65" x14ac:dyDescent="0.25">
      <c r="M1512" s="91"/>
      <c r="N1512" s="91"/>
      <c r="O1512" s="91"/>
      <c r="P1512" s="91"/>
      <c r="R1512" s="91"/>
      <c r="S1512" s="91"/>
      <c r="T1512" s="91"/>
      <c r="U1512" s="91"/>
      <c r="W1512" s="91"/>
      <c r="X1512" s="91"/>
      <c r="Y1512" s="91"/>
      <c r="Z1512" s="91"/>
      <c r="AA1512" s="91"/>
      <c r="AB1512" s="91"/>
      <c r="AC1512" s="91"/>
      <c r="AD1512" s="91"/>
      <c r="AE1512" s="91"/>
      <c r="AF1512" s="91"/>
      <c r="AG1512" s="91"/>
      <c r="AH1512" s="91"/>
      <c r="AI1512" s="91"/>
      <c r="AJ1512" s="91"/>
      <c r="AK1512" s="91"/>
      <c r="AL1512" s="91"/>
      <c r="AM1512" s="91"/>
      <c r="AN1512" s="91"/>
      <c r="AO1512" s="91"/>
      <c r="AP1512" s="91"/>
      <c r="AQ1512" s="91"/>
      <c r="AR1512" s="91"/>
      <c r="AS1512" s="91"/>
      <c r="AT1512" s="91"/>
      <c r="AU1512" s="91"/>
      <c r="AV1512" s="91"/>
      <c r="AW1512" s="91"/>
      <c r="AX1512" s="91"/>
      <c r="AY1512" s="91"/>
      <c r="AZ1512" s="91"/>
      <c r="BA1512" s="91"/>
      <c r="BB1512" s="91"/>
      <c r="BC1512" s="91"/>
      <c r="BD1512" s="91"/>
      <c r="BE1512" s="91"/>
      <c r="BF1512" s="91"/>
      <c r="BG1512" s="91"/>
      <c r="BH1512" s="91"/>
      <c r="BI1512" s="91"/>
      <c r="BJ1512" s="91"/>
      <c r="BK1512" s="91"/>
      <c r="BL1512" s="91"/>
      <c r="BM1512" s="91"/>
    </row>
    <row r="1513" spans="13:65" x14ac:dyDescent="0.25">
      <c r="M1513" s="91"/>
      <c r="N1513" s="91"/>
      <c r="O1513" s="91"/>
      <c r="P1513" s="91"/>
      <c r="R1513" s="91"/>
      <c r="S1513" s="91"/>
      <c r="T1513" s="91"/>
      <c r="U1513" s="91"/>
      <c r="W1513" s="91"/>
      <c r="X1513" s="91"/>
      <c r="Y1513" s="91"/>
      <c r="Z1513" s="91"/>
      <c r="AA1513" s="91"/>
      <c r="AB1513" s="91"/>
      <c r="AC1513" s="91"/>
      <c r="AD1513" s="91"/>
      <c r="AE1513" s="91"/>
      <c r="AF1513" s="91"/>
      <c r="AG1513" s="91"/>
      <c r="AH1513" s="91"/>
      <c r="AI1513" s="91"/>
      <c r="AJ1513" s="91"/>
      <c r="AK1513" s="91"/>
      <c r="AL1513" s="91"/>
      <c r="AM1513" s="91"/>
      <c r="AN1513" s="91"/>
      <c r="AO1513" s="91"/>
      <c r="AP1513" s="91"/>
      <c r="AQ1513" s="91"/>
      <c r="AR1513" s="91"/>
      <c r="AS1513" s="91"/>
      <c r="AT1513" s="91"/>
      <c r="AU1513" s="91"/>
      <c r="AV1513" s="91"/>
      <c r="AW1513" s="91"/>
      <c r="AX1513" s="91"/>
      <c r="AY1513" s="91"/>
      <c r="AZ1513" s="91"/>
      <c r="BA1513" s="91"/>
      <c r="BB1513" s="91"/>
      <c r="BC1513" s="91"/>
      <c r="BD1513" s="91"/>
      <c r="BE1513" s="91"/>
      <c r="BF1513" s="91"/>
      <c r="BG1513" s="91"/>
      <c r="BH1513" s="91"/>
      <c r="BI1513" s="91"/>
      <c r="BJ1513" s="91"/>
      <c r="BK1513" s="91"/>
      <c r="BL1513" s="91"/>
      <c r="BM1513" s="91"/>
    </row>
    <row r="1514" spans="13:65" x14ac:dyDescent="0.25">
      <c r="M1514" s="91"/>
      <c r="N1514" s="91"/>
      <c r="O1514" s="91"/>
      <c r="P1514" s="91"/>
      <c r="R1514" s="91"/>
      <c r="S1514" s="91"/>
      <c r="T1514" s="91"/>
      <c r="U1514" s="91"/>
      <c r="W1514" s="91"/>
      <c r="X1514" s="91"/>
      <c r="Y1514" s="91"/>
      <c r="Z1514" s="91"/>
      <c r="AA1514" s="91"/>
      <c r="AB1514" s="91"/>
      <c r="AC1514" s="91"/>
      <c r="AD1514" s="91"/>
      <c r="AE1514" s="91"/>
      <c r="AF1514" s="91"/>
      <c r="AG1514" s="91"/>
      <c r="AH1514" s="91"/>
      <c r="AI1514" s="91"/>
      <c r="AJ1514" s="91"/>
      <c r="AK1514" s="91"/>
      <c r="AL1514" s="91"/>
      <c r="AM1514" s="91"/>
      <c r="AN1514" s="91"/>
      <c r="AO1514" s="91"/>
      <c r="AP1514" s="91"/>
      <c r="AQ1514" s="91"/>
      <c r="AR1514" s="91"/>
      <c r="AS1514" s="91"/>
      <c r="AT1514" s="91"/>
      <c r="AU1514" s="91"/>
      <c r="AV1514" s="91"/>
      <c r="AW1514" s="91"/>
      <c r="AX1514" s="91"/>
      <c r="AY1514" s="91"/>
      <c r="AZ1514" s="91"/>
      <c r="BA1514" s="91"/>
      <c r="BB1514" s="91"/>
      <c r="BC1514" s="91"/>
      <c r="BD1514" s="91"/>
      <c r="BE1514" s="91"/>
      <c r="BF1514" s="91"/>
      <c r="BG1514" s="91"/>
      <c r="BH1514" s="91"/>
      <c r="BI1514" s="91"/>
      <c r="BJ1514" s="91"/>
      <c r="BK1514" s="91"/>
      <c r="BL1514" s="91"/>
      <c r="BM1514" s="91"/>
    </row>
    <row r="1515" spans="13:65" x14ac:dyDescent="0.25">
      <c r="M1515" s="91"/>
      <c r="N1515" s="91"/>
      <c r="O1515" s="91"/>
      <c r="P1515" s="91"/>
      <c r="R1515" s="91"/>
      <c r="S1515" s="91"/>
      <c r="T1515" s="91"/>
      <c r="U1515" s="91"/>
      <c r="W1515" s="91"/>
      <c r="X1515" s="91"/>
      <c r="Y1515" s="91"/>
      <c r="Z1515" s="91"/>
      <c r="AA1515" s="91"/>
      <c r="AB1515" s="91"/>
      <c r="AC1515" s="91"/>
      <c r="AD1515" s="91"/>
      <c r="AE1515" s="91"/>
      <c r="AF1515" s="91"/>
      <c r="AG1515" s="91"/>
      <c r="AH1515" s="91"/>
      <c r="AI1515" s="91"/>
      <c r="AJ1515" s="91"/>
      <c r="AK1515" s="91"/>
      <c r="AL1515" s="91"/>
      <c r="AM1515" s="91"/>
      <c r="AN1515" s="91"/>
      <c r="AO1515" s="91"/>
      <c r="AP1515" s="91"/>
      <c r="AQ1515" s="91"/>
      <c r="AR1515" s="91"/>
      <c r="AS1515" s="91"/>
      <c r="AT1515" s="91"/>
      <c r="AU1515" s="91"/>
      <c r="AV1515" s="91"/>
      <c r="AW1515" s="91"/>
      <c r="AX1515" s="91"/>
      <c r="AY1515" s="91"/>
      <c r="AZ1515" s="91"/>
      <c r="BA1515" s="91"/>
      <c r="BB1515" s="91"/>
      <c r="BC1515" s="91"/>
      <c r="BD1515" s="91"/>
      <c r="BE1515" s="91"/>
      <c r="BF1515" s="91"/>
      <c r="BG1515" s="91"/>
      <c r="BH1515" s="91"/>
      <c r="BI1515" s="91"/>
      <c r="BJ1515" s="91"/>
      <c r="BK1515" s="91"/>
      <c r="BL1515" s="91"/>
      <c r="BM1515" s="91"/>
    </row>
    <row r="1516" spans="13:65" x14ac:dyDescent="0.25">
      <c r="M1516" s="91"/>
      <c r="N1516" s="91"/>
      <c r="O1516" s="91"/>
      <c r="P1516" s="91"/>
      <c r="R1516" s="91"/>
      <c r="S1516" s="91"/>
      <c r="T1516" s="91"/>
      <c r="U1516" s="91"/>
      <c r="W1516" s="91"/>
      <c r="X1516" s="91"/>
      <c r="Y1516" s="91"/>
      <c r="Z1516" s="91"/>
      <c r="AA1516" s="91"/>
      <c r="AB1516" s="91"/>
      <c r="AC1516" s="91"/>
      <c r="AD1516" s="91"/>
      <c r="AE1516" s="91"/>
      <c r="AF1516" s="91"/>
      <c r="AG1516" s="91"/>
      <c r="AH1516" s="91"/>
      <c r="AI1516" s="91"/>
      <c r="AJ1516" s="91"/>
      <c r="AK1516" s="91"/>
      <c r="AL1516" s="91"/>
      <c r="AM1516" s="91"/>
      <c r="AN1516" s="91"/>
      <c r="AO1516" s="91"/>
      <c r="AP1516" s="91"/>
      <c r="AQ1516" s="91"/>
      <c r="AR1516" s="91"/>
      <c r="AS1516" s="91"/>
      <c r="AT1516" s="91"/>
      <c r="AU1516" s="91"/>
      <c r="AV1516" s="91"/>
      <c r="AW1516" s="91"/>
      <c r="AX1516" s="91"/>
      <c r="AY1516" s="91"/>
      <c r="AZ1516" s="91"/>
      <c r="BA1516" s="91"/>
      <c r="BB1516" s="91"/>
      <c r="BC1516" s="91"/>
      <c r="BD1516" s="91"/>
      <c r="BE1516" s="91"/>
      <c r="BF1516" s="91"/>
      <c r="BG1516" s="91"/>
      <c r="BH1516" s="91"/>
      <c r="BI1516" s="91"/>
      <c r="BJ1516" s="91"/>
      <c r="BK1516" s="91"/>
      <c r="BL1516" s="91"/>
      <c r="BM1516" s="91"/>
    </row>
    <row r="1517" spans="13:65" x14ac:dyDescent="0.25">
      <c r="M1517" s="91"/>
      <c r="N1517" s="91"/>
      <c r="O1517" s="91"/>
      <c r="P1517" s="91"/>
      <c r="R1517" s="91"/>
      <c r="S1517" s="91"/>
      <c r="T1517" s="91"/>
      <c r="U1517" s="91"/>
      <c r="W1517" s="91"/>
      <c r="X1517" s="91"/>
      <c r="Y1517" s="91"/>
      <c r="Z1517" s="91"/>
      <c r="AA1517" s="91"/>
      <c r="AB1517" s="91"/>
      <c r="AC1517" s="91"/>
      <c r="AD1517" s="91"/>
      <c r="AE1517" s="91"/>
      <c r="AF1517" s="91"/>
      <c r="AG1517" s="91"/>
      <c r="AH1517" s="91"/>
      <c r="AI1517" s="91"/>
      <c r="AJ1517" s="91"/>
      <c r="AK1517" s="91"/>
      <c r="AL1517" s="91"/>
      <c r="AM1517" s="91"/>
      <c r="AN1517" s="91"/>
      <c r="AO1517" s="91"/>
      <c r="AP1517" s="91"/>
      <c r="AQ1517" s="91"/>
      <c r="AR1517" s="91"/>
      <c r="AS1517" s="91"/>
      <c r="AT1517" s="91"/>
      <c r="AU1517" s="91"/>
      <c r="AV1517" s="91"/>
      <c r="AW1517" s="91"/>
      <c r="AX1517" s="91"/>
      <c r="AY1517" s="91"/>
      <c r="AZ1517" s="91"/>
      <c r="BA1517" s="91"/>
      <c r="BB1517" s="91"/>
      <c r="BC1517" s="91"/>
      <c r="BD1517" s="91"/>
      <c r="BE1517" s="91"/>
      <c r="BF1517" s="91"/>
      <c r="BG1517" s="91"/>
      <c r="BH1517" s="91"/>
      <c r="BI1517" s="91"/>
      <c r="BJ1517" s="91"/>
      <c r="BK1517" s="91"/>
      <c r="BL1517" s="91"/>
      <c r="BM1517" s="91"/>
    </row>
    <row r="1518" spans="13:65" x14ac:dyDescent="0.25">
      <c r="M1518" s="91"/>
      <c r="N1518" s="91"/>
      <c r="O1518" s="91"/>
      <c r="P1518" s="91"/>
      <c r="R1518" s="91"/>
      <c r="S1518" s="91"/>
      <c r="T1518" s="91"/>
      <c r="U1518" s="91"/>
      <c r="W1518" s="91"/>
      <c r="X1518" s="91"/>
      <c r="Y1518" s="91"/>
      <c r="Z1518" s="91"/>
      <c r="AA1518" s="91"/>
      <c r="AB1518" s="91"/>
      <c r="AC1518" s="91"/>
      <c r="AD1518" s="91"/>
      <c r="AE1518" s="91"/>
      <c r="AF1518" s="91"/>
      <c r="AG1518" s="91"/>
      <c r="AH1518" s="91"/>
      <c r="AI1518" s="91"/>
      <c r="AJ1518" s="91"/>
      <c r="AK1518" s="91"/>
      <c r="AL1518" s="91"/>
      <c r="AM1518" s="91"/>
      <c r="AN1518" s="91"/>
      <c r="AO1518" s="91"/>
      <c r="AP1518" s="91"/>
      <c r="AQ1518" s="91"/>
      <c r="AR1518" s="91"/>
      <c r="AS1518" s="91"/>
      <c r="AT1518" s="91"/>
      <c r="AU1518" s="91"/>
      <c r="AV1518" s="91"/>
      <c r="AW1518" s="91"/>
      <c r="AX1518" s="91"/>
      <c r="AY1518" s="91"/>
      <c r="AZ1518" s="91"/>
      <c r="BA1518" s="91"/>
      <c r="BB1518" s="91"/>
      <c r="BC1518" s="91"/>
      <c r="BD1518" s="91"/>
      <c r="BE1518" s="91"/>
      <c r="BF1518" s="91"/>
      <c r="BG1518" s="91"/>
      <c r="BH1518" s="91"/>
      <c r="BI1518" s="91"/>
      <c r="BJ1518" s="91"/>
      <c r="BK1518" s="91"/>
      <c r="BL1518" s="91"/>
      <c r="BM1518" s="91"/>
    </row>
    <row r="1519" spans="13:65" x14ac:dyDescent="0.25">
      <c r="M1519" s="91"/>
      <c r="N1519" s="91"/>
      <c r="O1519" s="91"/>
      <c r="P1519" s="91"/>
      <c r="R1519" s="91"/>
      <c r="S1519" s="91"/>
      <c r="T1519" s="91"/>
      <c r="U1519" s="91"/>
      <c r="W1519" s="91"/>
      <c r="X1519" s="91"/>
      <c r="Y1519" s="91"/>
      <c r="Z1519" s="91"/>
      <c r="AA1519" s="91"/>
      <c r="AB1519" s="91"/>
      <c r="AC1519" s="91"/>
      <c r="AD1519" s="91"/>
      <c r="AE1519" s="91"/>
      <c r="AF1519" s="91"/>
      <c r="AG1519" s="91"/>
      <c r="AH1519" s="91"/>
      <c r="AI1519" s="91"/>
      <c r="AJ1519" s="91"/>
      <c r="AK1519" s="91"/>
      <c r="AL1519" s="91"/>
      <c r="AM1519" s="91"/>
      <c r="AN1519" s="91"/>
      <c r="AO1519" s="91"/>
      <c r="AP1519" s="91"/>
      <c r="AQ1519" s="91"/>
      <c r="AR1519" s="91"/>
      <c r="AS1519" s="91"/>
      <c r="AT1519" s="91"/>
      <c r="AU1519" s="91"/>
      <c r="AV1519" s="91"/>
      <c r="AW1519" s="91"/>
      <c r="AX1519" s="91"/>
      <c r="AY1519" s="91"/>
      <c r="AZ1519" s="91"/>
      <c r="BA1519" s="91"/>
      <c r="BB1519" s="91"/>
      <c r="BC1519" s="91"/>
      <c r="BD1519" s="91"/>
      <c r="BE1519" s="91"/>
      <c r="BF1519" s="91"/>
      <c r="BG1519" s="91"/>
      <c r="BH1519" s="91"/>
      <c r="BI1519" s="91"/>
      <c r="BJ1519" s="91"/>
      <c r="BK1519" s="91"/>
      <c r="BL1519" s="91"/>
      <c r="BM1519" s="91"/>
    </row>
    <row r="1520" spans="13:65" x14ac:dyDescent="0.25">
      <c r="M1520" s="91"/>
      <c r="N1520" s="91"/>
      <c r="O1520" s="91"/>
      <c r="P1520" s="91"/>
      <c r="R1520" s="91"/>
      <c r="S1520" s="91"/>
      <c r="T1520" s="91"/>
      <c r="U1520" s="91"/>
      <c r="W1520" s="91"/>
      <c r="X1520" s="91"/>
      <c r="Y1520" s="91"/>
      <c r="Z1520" s="91"/>
      <c r="AA1520" s="91"/>
      <c r="AB1520" s="91"/>
      <c r="AC1520" s="91"/>
      <c r="AD1520" s="91"/>
      <c r="AE1520" s="91"/>
      <c r="AF1520" s="91"/>
      <c r="AG1520" s="91"/>
      <c r="AH1520" s="91"/>
      <c r="AI1520" s="91"/>
      <c r="AJ1520" s="91"/>
      <c r="AK1520" s="91"/>
      <c r="AL1520" s="91"/>
      <c r="AM1520" s="91"/>
      <c r="AN1520" s="91"/>
      <c r="AO1520" s="91"/>
      <c r="AP1520" s="91"/>
      <c r="AQ1520" s="91"/>
      <c r="AR1520" s="91"/>
      <c r="AS1520" s="91"/>
      <c r="AT1520" s="91"/>
      <c r="AU1520" s="91"/>
      <c r="AV1520" s="91"/>
      <c r="AW1520" s="91"/>
      <c r="AX1520" s="91"/>
      <c r="AY1520" s="91"/>
      <c r="AZ1520" s="91"/>
      <c r="BA1520" s="91"/>
      <c r="BB1520" s="91"/>
      <c r="BC1520" s="91"/>
      <c r="BD1520" s="91"/>
      <c r="BE1520" s="91"/>
      <c r="BF1520" s="91"/>
      <c r="BG1520" s="91"/>
      <c r="BH1520" s="91"/>
      <c r="BI1520" s="91"/>
      <c r="BJ1520" s="91"/>
      <c r="BK1520" s="91"/>
      <c r="BL1520" s="91"/>
      <c r="BM1520" s="91"/>
    </row>
    <row r="1521" spans="13:65" x14ac:dyDescent="0.25">
      <c r="M1521" s="91"/>
      <c r="N1521" s="91"/>
      <c r="O1521" s="91"/>
      <c r="P1521" s="91"/>
      <c r="R1521" s="91"/>
      <c r="S1521" s="91"/>
      <c r="T1521" s="91"/>
      <c r="U1521" s="91"/>
      <c r="W1521" s="91"/>
      <c r="X1521" s="91"/>
      <c r="Y1521" s="91"/>
      <c r="Z1521" s="91"/>
      <c r="AA1521" s="91"/>
      <c r="AB1521" s="91"/>
      <c r="AC1521" s="91"/>
      <c r="AD1521" s="91"/>
      <c r="AE1521" s="91"/>
      <c r="AF1521" s="91"/>
      <c r="AG1521" s="91"/>
      <c r="AH1521" s="91"/>
      <c r="AI1521" s="91"/>
      <c r="AJ1521" s="91"/>
      <c r="AK1521" s="91"/>
      <c r="AL1521" s="91"/>
      <c r="AM1521" s="91"/>
      <c r="AN1521" s="91"/>
      <c r="AO1521" s="91"/>
      <c r="AP1521" s="91"/>
      <c r="AQ1521" s="91"/>
      <c r="AR1521" s="91"/>
      <c r="AS1521" s="91"/>
      <c r="AT1521" s="91"/>
      <c r="AU1521" s="91"/>
      <c r="AV1521" s="91"/>
      <c r="AW1521" s="91"/>
      <c r="AX1521" s="91"/>
      <c r="AY1521" s="91"/>
      <c r="AZ1521" s="91"/>
      <c r="BA1521" s="91"/>
      <c r="BB1521" s="91"/>
      <c r="BC1521" s="91"/>
      <c r="BD1521" s="91"/>
      <c r="BE1521" s="91"/>
      <c r="BF1521" s="91"/>
      <c r="BG1521" s="91"/>
      <c r="BH1521" s="91"/>
      <c r="BI1521" s="91"/>
      <c r="BJ1521" s="91"/>
      <c r="BK1521" s="91"/>
      <c r="BL1521" s="91"/>
      <c r="BM1521" s="91"/>
    </row>
    <row r="1522" spans="13:65" x14ac:dyDescent="0.25">
      <c r="M1522" s="91"/>
      <c r="N1522" s="91"/>
      <c r="O1522" s="91"/>
      <c r="P1522" s="91"/>
      <c r="R1522" s="91"/>
      <c r="S1522" s="91"/>
      <c r="T1522" s="91"/>
      <c r="U1522" s="91"/>
      <c r="W1522" s="91"/>
      <c r="X1522" s="91"/>
      <c r="Y1522" s="91"/>
      <c r="Z1522" s="91"/>
      <c r="AA1522" s="91"/>
      <c r="AB1522" s="91"/>
      <c r="AC1522" s="91"/>
      <c r="AD1522" s="91"/>
      <c r="AE1522" s="91"/>
      <c r="AF1522" s="91"/>
      <c r="AG1522" s="91"/>
      <c r="AH1522" s="91"/>
      <c r="AI1522" s="91"/>
      <c r="AJ1522" s="91"/>
      <c r="AK1522" s="91"/>
      <c r="AL1522" s="91"/>
      <c r="AM1522" s="91"/>
      <c r="AN1522" s="91"/>
      <c r="AO1522" s="91"/>
      <c r="AP1522" s="91"/>
      <c r="AQ1522" s="91"/>
      <c r="AR1522" s="91"/>
      <c r="AS1522" s="91"/>
      <c r="AT1522" s="91"/>
      <c r="AU1522" s="91"/>
      <c r="AV1522" s="91"/>
      <c r="AW1522" s="91"/>
      <c r="AX1522" s="91"/>
      <c r="AY1522" s="91"/>
      <c r="AZ1522" s="91"/>
      <c r="BA1522" s="91"/>
      <c r="BB1522" s="91"/>
      <c r="BC1522" s="91"/>
      <c r="BD1522" s="91"/>
      <c r="BE1522" s="91"/>
      <c r="BF1522" s="91"/>
      <c r="BG1522" s="91"/>
      <c r="BH1522" s="91"/>
      <c r="BI1522" s="91"/>
      <c r="BJ1522" s="91"/>
      <c r="BK1522" s="91"/>
      <c r="BL1522" s="91"/>
      <c r="BM1522" s="91"/>
    </row>
    <row r="1523" spans="13:65" x14ac:dyDescent="0.25">
      <c r="M1523" s="91"/>
      <c r="N1523" s="91"/>
      <c r="O1523" s="91"/>
      <c r="P1523" s="91"/>
      <c r="R1523" s="91"/>
      <c r="S1523" s="91"/>
      <c r="T1523" s="91"/>
      <c r="U1523" s="91"/>
      <c r="W1523" s="91"/>
      <c r="X1523" s="91"/>
      <c r="Y1523" s="91"/>
      <c r="Z1523" s="91"/>
      <c r="AA1523" s="91"/>
      <c r="AB1523" s="91"/>
      <c r="AC1523" s="91"/>
      <c r="AD1523" s="91"/>
      <c r="AE1523" s="91"/>
      <c r="AF1523" s="91"/>
      <c r="AG1523" s="91"/>
      <c r="AH1523" s="91"/>
      <c r="AI1523" s="91"/>
      <c r="AJ1523" s="91"/>
      <c r="AK1523" s="91"/>
      <c r="AL1523" s="91"/>
      <c r="AM1523" s="91"/>
      <c r="AN1523" s="91"/>
      <c r="AO1523" s="91"/>
      <c r="AP1523" s="91"/>
      <c r="AQ1523" s="91"/>
      <c r="AR1523" s="91"/>
      <c r="AS1523" s="91"/>
      <c r="AT1523" s="91"/>
      <c r="AU1523" s="91"/>
      <c r="AV1523" s="91"/>
      <c r="AW1523" s="91"/>
      <c r="AX1523" s="91"/>
      <c r="AY1523" s="91"/>
      <c r="AZ1523" s="91"/>
      <c r="BA1523" s="91"/>
      <c r="BB1523" s="91"/>
      <c r="BC1523" s="91"/>
      <c r="BD1523" s="91"/>
      <c r="BE1523" s="91"/>
      <c r="BF1523" s="91"/>
      <c r="BG1523" s="91"/>
      <c r="BH1523" s="91"/>
      <c r="BI1523" s="91"/>
      <c r="BJ1523" s="91"/>
      <c r="BK1523" s="91"/>
      <c r="BL1523" s="91"/>
      <c r="BM1523" s="91"/>
    </row>
    <row r="1524" spans="13:65" x14ac:dyDescent="0.25">
      <c r="M1524" s="91"/>
      <c r="N1524" s="91"/>
      <c r="O1524" s="91"/>
      <c r="P1524" s="91"/>
      <c r="R1524" s="91"/>
      <c r="S1524" s="91"/>
      <c r="T1524" s="91"/>
      <c r="U1524" s="91"/>
      <c r="W1524" s="91"/>
      <c r="X1524" s="91"/>
      <c r="Y1524" s="91"/>
      <c r="Z1524" s="91"/>
      <c r="AA1524" s="91"/>
      <c r="AB1524" s="91"/>
      <c r="AC1524" s="91"/>
      <c r="AD1524" s="91"/>
      <c r="AE1524" s="91"/>
      <c r="AF1524" s="91"/>
      <c r="AG1524" s="91"/>
      <c r="AH1524" s="91"/>
      <c r="AI1524" s="91"/>
      <c r="AJ1524" s="91"/>
      <c r="AK1524" s="91"/>
      <c r="AL1524" s="91"/>
      <c r="AM1524" s="91"/>
      <c r="AN1524" s="91"/>
      <c r="AO1524" s="91"/>
      <c r="AP1524" s="91"/>
      <c r="AQ1524" s="91"/>
      <c r="AR1524" s="91"/>
      <c r="AS1524" s="91"/>
      <c r="AT1524" s="91"/>
      <c r="AU1524" s="91"/>
      <c r="AV1524" s="91"/>
      <c r="AW1524" s="91"/>
      <c r="AX1524" s="91"/>
      <c r="AY1524" s="91"/>
      <c r="AZ1524" s="91"/>
      <c r="BA1524" s="91"/>
      <c r="BB1524" s="91"/>
      <c r="BC1524" s="91"/>
      <c r="BD1524" s="91"/>
      <c r="BE1524" s="91"/>
      <c r="BF1524" s="91"/>
      <c r="BG1524" s="91"/>
      <c r="BH1524" s="91"/>
      <c r="BI1524" s="91"/>
      <c r="BJ1524" s="91"/>
      <c r="BK1524" s="91"/>
      <c r="BL1524" s="91"/>
      <c r="BM1524" s="91"/>
    </row>
    <row r="1525" spans="13:65" x14ac:dyDescent="0.25">
      <c r="M1525" s="91"/>
      <c r="N1525" s="91"/>
      <c r="O1525" s="91"/>
      <c r="P1525" s="91"/>
      <c r="R1525" s="91"/>
      <c r="S1525" s="91"/>
      <c r="T1525" s="91"/>
      <c r="U1525" s="91"/>
      <c r="W1525" s="91"/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91"/>
      <c r="AH1525" s="91"/>
      <c r="AI1525" s="91"/>
      <c r="AJ1525" s="91"/>
      <c r="AK1525" s="91"/>
      <c r="AL1525" s="91"/>
      <c r="AM1525" s="91"/>
      <c r="AN1525" s="91"/>
      <c r="AO1525" s="91"/>
      <c r="AP1525" s="91"/>
      <c r="AQ1525" s="91"/>
      <c r="AR1525" s="91"/>
      <c r="AS1525" s="91"/>
      <c r="AT1525" s="91"/>
      <c r="AU1525" s="91"/>
      <c r="AV1525" s="91"/>
      <c r="AW1525" s="91"/>
      <c r="AX1525" s="91"/>
      <c r="AY1525" s="91"/>
      <c r="AZ1525" s="91"/>
      <c r="BA1525" s="91"/>
      <c r="BB1525" s="91"/>
      <c r="BC1525" s="91"/>
      <c r="BD1525" s="91"/>
      <c r="BE1525" s="91"/>
      <c r="BF1525" s="91"/>
      <c r="BG1525" s="91"/>
      <c r="BH1525" s="91"/>
      <c r="BI1525" s="91"/>
      <c r="BJ1525" s="91"/>
      <c r="BK1525" s="91"/>
      <c r="BL1525" s="91"/>
      <c r="BM1525" s="91"/>
    </row>
    <row r="1526" spans="13:65" x14ac:dyDescent="0.25">
      <c r="M1526" s="91"/>
      <c r="N1526" s="91"/>
      <c r="O1526" s="91"/>
      <c r="P1526" s="91"/>
      <c r="R1526" s="91"/>
      <c r="S1526" s="91"/>
      <c r="T1526" s="91"/>
      <c r="U1526" s="91"/>
      <c r="W1526" s="91"/>
      <c r="X1526" s="91"/>
      <c r="Y1526" s="91"/>
      <c r="Z1526" s="91"/>
      <c r="AA1526" s="91"/>
      <c r="AB1526" s="91"/>
      <c r="AC1526" s="91"/>
      <c r="AD1526" s="91"/>
      <c r="AE1526" s="91"/>
      <c r="AF1526" s="91"/>
      <c r="AG1526" s="91"/>
      <c r="AH1526" s="91"/>
      <c r="AI1526" s="91"/>
      <c r="AJ1526" s="91"/>
      <c r="AK1526" s="91"/>
      <c r="AL1526" s="91"/>
      <c r="AM1526" s="91"/>
      <c r="AN1526" s="91"/>
      <c r="AO1526" s="91"/>
      <c r="AP1526" s="91"/>
      <c r="AQ1526" s="91"/>
      <c r="AR1526" s="91"/>
      <c r="AS1526" s="91"/>
      <c r="AT1526" s="91"/>
      <c r="AU1526" s="91"/>
      <c r="AV1526" s="91"/>
      <c r="AW1526" s="91"/>
      <c r="AX1526" s="91"/>
      <c r="AY1526" s="91"/>
      <c r="AZ1526" s="91"/>
      <c r="BA1526" s="91"/>
      <c r="BB1526" s="91"/>
      <c r="BC1526" s="91"/>
      <c r="BD1526" s="91"/>
      <c r="BE1526" s="91"/>
      <c r="BF1526" s="91"/>
      <c r="BG1526" s="91"/>
      <c r="BH1526" s="91"/>
      <c r="BI1526" s="91"/>
      <c r="BJ1526" s="91"/>
      <c r="BK1526" s="91"/>
      <c r="BL1526" s="91"/>
      <c r="BM1526" s="91"/>
    </row>
    <row r="1527" spans="13:65" x14ac:dyDescent="0.25">
      <c r="M1527" s="91"/>
      <c r="N1527" s="91"/>
      <c r="O1527" s="91"/>
      <c r="P1527" s="91"/>
      <c r="R1527" s="91"/>
      <c r="S1527" s="91"/>
      <c r="T1527" s="91"/>
      <c r="U1527" s="91"/>
      <c r="W1527" s="91"/>
      <c r="X1527" s="91"/>
      <c r="Y1527" s="91"/>
      <c r="Z1527" s="91"/>
      <c r="AA1527" s="91"/>
      <c r="AB1527" s="91"/>
      <c r="AC1527" s="91"/>
      <c r="AD1527" s="91"/>
      <c r="AE1527" s="91"/>
      <c r="AF1527" s="91"/>
      <c r="AG1527" s="91"/>
      <c r="AH1527" s="91"/>
      <c r="AI1527" s="91"/>
      <c r="AJ1527" s="91"/>
      <c r="AK1527" s="91"/>
      <c r="AL1527" s="91"/>
      <c r="AM1527" s="91"/>
      <c r="AN1527" s="91"/>
      <c r="AO1527" s="91"/>
      <c r="AP1527" s="91"/>
      <c r="AQ1527" s="91"/>
      <c r="AR1527" s="91"/>
      <c r="AS1527" s="91"/>
      <c r="AT1527" s="91"/>
      <c r="AU1527" s="91"/>
      <c r="AV1527" s="91"/>
      <c r="AW1527" s="91"/>
      <c r="AX1527" s="91"/>
      <c r="AY1527" s="91"/>
      <c r="AZ1527" s="91"/>
      <c r="BA1527" s="91"/>
      <c r="BB1527" s="91"/>
      <c r="BC1527" s="91"/>
      <c r="BD1527" s="91"/>
      <c r="BE1527" s="91"/>
      <c r="BF1527" s="91"/>
      <c r="BG1527" s="91"/>
      <c r="BH1527" s="91"/>
      <c r="BI1527" s="91"/>
      <c r="BJ1527" s="91"/>
      <c r="BK1527" s="91"/>
      <c r="BL1527" s="91"/>
      <c r="BM1527" s="91"/>
    </row>
    <row r="1528" spans="13:65" x14ac:dyDescent="0.25">
      <c r="M1528" s="91"/>
      <c r="N1528" s="91"/>
      <c r="O1528" s="91"/>
      <c r="P1528" s="91"/>
      <c r="R1528" s="91"/>
      <c r="S1528" s="91"/>
      <c r="T1528" s="91"/>
      <c r="U1528" s="91"/>
      <c r="W1528" s="91"/>
      <c r="X1528" s="91"/>
      <c r="Y1528" s="91"/>
      <c r="Z1528" s="91"/>
      <c r="AA1528" s="91"/>
      <c r="AB1528" s="91"/>
      <c r="AC1528" s="91"/>
      <c r="AD1528" s="91"/>
      <c r="AE1528" s="91"/>
      <c r="AF1528" s="91"/>
      <c r="AG1528" s="91"/>
      <c r="AH1528" s="91"/>
      <c r="AI1528" s="91"/>
      <c r="AJ1528" s="91"/>
      <c r="AK1528" s="91"/>
      <c r="AL1528" s="91"/>
      <c r="AM1528" s="91"/>
      <c r="AN1528" s="91"/>
      <c r="AO1528" s="91"/>
      <c r="AP1528" s="91"/>
      <c r="AQ1528" s="91"/>
      <c r="AR1528" s="91"/>
      <c r="AS1528" s="91"/>
      <c r="AT1528" s="91"/>
      <c r="AU1528" s="91"/>
      <c r="AV1528" s="91"/>
      <c r="AW1528" s="91"/>
      <c r="AX1528" s="91"/>
      <c r="AY1528" s="91"/>
      <c r="AZ1528" s="91"/>
      <c r="BA1528" s="91"/>
      <c r="BB1528" s="91"/>
      <c r="BC1528" s="91"/>
      <c r="BD1528" s="91"/>
      <c r="BE1528" s="91"/>
      <c r="BF1528" s="91"/>
      <c r="BG1528" s="91"/>
      <c r="BH1528" s="91"/>
      <c r="BI1528" s="91"/>
      <c r="BJ1528" s="91"/>
      <c r="BK1528" s="91"/>
      <c r="BL1528" s="91"/>
      <c r="BM1528" s="91"/>
    </row>
    <row r="1529" spans="13:65" x14ac:dyDescent="0.25">
      <c r="M1529" s="91"/>
      <c r="N1529" s="91"/>
      <c r="O1529" s="91"/>
      <c r="P1529" s="91"/>
      <c r="R1529" s="91"/>
      <c r="S1529" s="91"/>
      <c r="T1529" s="91"/>
      <c r="U1529" s="91"/>
      <c r="W1529" s="91"/>
      <c r="X1529" s="91"/>
      <c r="Y1529" s="91"/>
      <c r="Z1529" s="91"/>
      <c r="AA1529" s="91"/>
      <c r="AB1529" s="91"/>
      <c r="AC1529" s="91"/>
      <c r="AD1529" s="91"/>
      <c r="AE1529" s="91"/>
      <c r="AF1529" s="91"/>
      <c r="AG1529" s="91"/>
      <c r="AH1529" s="91"/>
      <c r="AI1529" s="91"/>
      <c r="AJ1529" s="91"/>
      <c r="AK1529" s="91"/>
      <c r="AL1529" s="91"/>
      <c r="AM1529" s="91"/>
      <c r="AN1529" s="91"/>
      <c r="AO1529" s="91"/>
      <c r="AP1529" s="91"/>
      <c r="AQ1529" s="91"/>
      <c r="AR1529" s="91"/>
      <c r="AS1529" s="91"/>
      <c r="AT1529" s="91"/>
      <c r="AU1529" s="91"/>
      <c r="AV1529" s="91"/>
      <c r="AW1529" s="91"/>
      <c r="AX1529" s="91"/>
      <c r="AY1529" s="91"/>
      <c r="AZ1529" s="91"/>
      <c r="BA1529" s="91"/>
      <c r="BB1529" s="91"/>
      <c r="BC1529" s="91"/>
      <c r="BD1529" s="91"/>
      <c r="BE1529" s="91"/>
      <c r="BF1529" s="91"/>
      <c r="BG1529" s="91"/>
      <c r="BH1529" s="91"/>
      <c r="BI1529" s="91"/>
      <c r="BJ1529" s="91"/>
      <c r="BK1529" s="91"/>
      <c r="BL1529" s="91"/>
      <c r="BM1529" s="91"/>
    </row>
    <row r="1530" spans="13:65" x14ac:dyDescent="0.25">
      <c r="M1530" s="91"/>
      <c r="N1530" s="91"/>
      <c r="O1530" s="91"/>
      <c r="P1530" s="91"/>
      <c r="R1530" s="91"/>
      <c r="S1530" s="91"/>
      <c r="T1530" s="91"/>
      <c r="U1530" s="91"/>
      <c r="W1530" s="91"/>
      <c r="X1530" s="91"/>
      <c r="Y1530" s="91"/>
      <c r="Z1530" s="91"/>
      <c r="AA1530" s="91"/>
      <c r="AB1530" s="91"/>
      <c r="AC1530" s="91"/>
      <c r="AD1530" s="91"/>
      <c r="AE1530" s="91"/>
      <c r="AF1530" s="91"/>
      <c r="AG1530" s="91"/>
      <c r="AH1530" s="91"/>
      <c r="AI1530" s="91"/>
      <c r="AJ1530" s="91"/>
      <c r="AK1530" s="91"/>
      <c r="AL1530" s="91"/>
      <c r="AM1530" s="91"/>
      <c r="AN1530" s="91"/>
      <c r="AO1530" s="91"/>
      <c r="AP1530" s="91"/>
      <c r="AQ1530" s="91"/>
      <c r="AR1530" s="91"/>
      <c r="AS1530" s="91"/>
      <c r="AT1530" s="91"/>
      <c r="AU1530" s="91"/>
      <c r="AV1530" s="91"/>
      <c r="AW1530" s="91"/>
      <c r="AX1530" s="91"/>
      <c r="AY1530" s="91"/>
      <c r="AZ1530" s="91"/>
      <c r="BA1530" s="91"/>
      <c r="BB1530" s="91"/>
      <c r="BC1530" s="91"/>
      <c r="BD1530" s="91"/>
      <c r="BE1530" s="91"/>
      <c r="BF1530" s="91"/>
      <c r="BG1530" s="91"/>
      <c r="BH1530" s="91"/>
      <c r="BI1530" s="91"/>
      <c r="BJ1530" s="91"/>
      <c r="BK1530" s="91"/>
      <c r="BL1530" s="91"/>
      <c r="BM1530" s="91"/>
    </row>
    <row r="1531" spans="13:65" x14ac:dyDescent="0.25">
      <c r="M1531" s="91"/>
      <c r="N1531" s="91"/>
      <c r="O1531" s="91"/>
      <c r="P1531" s="91"/>
      <c r="R1531" s="91"/>
      <c r="S1531" s="91"/>
      <c r="T1531" s="91"/>
      <c r="U1531" s="91"/>
      <c r="W1531" s="91"/>
      <c r="X1531" s="91"/>
      <c r="Y1531" s="91"/>
      <c r="Z1531" s="91"/>
      <c r="AA1531" s="91"/>
      <c r="AB1531" s="91"/>
      <c r="AC1531" s="91"/>
      <c r="AD1531" s="91"/>
      <c r="AE1531" s="91"/>
      <c r="AF1531" s="91"/>
      <c r="AG1531" s="91"/>
      <c r="AH1531" s="91"/>
      <c r="AI1531" s="91"/>
      <c r="AJ1531" s="91"/>
      <c r="AK1531" s="91"/>
      <c r="AL1531" s="91"/>
      <c r="AM1531" s="91"/>
      <c r="AN1531" s="91"/>
      <c r="AO1531" s="91"/>
      <c r="AP1531" s="91"/>
      <c r="AQ1531" s="91"/>
      <c r="AR1531" s="91"/>
      <c r="AS1531" s="91"/>
      <c r="AT1531" s="91"/>
      <c r="AU1531" s="91"/>
      <c r="AV1531" s="91"/>
      <c r="AW1531" s="91"/>
      <c r="AX1531" s="91"/>
      <c r="AY1531" s="91"/>
      <c r="AZ1531" s="91"/>
      <c r="BA1531" s="91"/>
      <c r="BB1531" s="91"/>
      <c r="BC1531" s="91"/>
      <c r="BD1531" s="91"/>
      <c r="BE1531" s="91"/>
      <c r="BF1531" s="91"/>
      <c r="BG1531" s="91"/>
      <c r="BH1531" s="91"/>
      <c r="BI1531" s="91"/>
      <c r="BJ1531" s="91"/>
      <c r="BK1531" s="91"/>
      <c r="BL1531" s="91"/>
      <c r="BM1531" s="91"/>
    </row>
    <row r="1532" spans="13:65" x14ac:dyDescent="0.25">
      <c r="M1532" s="91"/>
      <c r="N1532" s="91"/>
      <c r="O1532" s="91"/>
      <c r="P1532" s="91"/>
      <c r="R1532" s="91"/>
      <c r="S1532" s="91"/>
      <c r="T1532" s="91"/>
      <c r="U1532" s="91"/>
      <c r="W1532" s="91"/>
      <c r="X1532" s="91"/>
      <c r="Y1532" s="91"/>
      <c r="Z1532" s="91"/>
      <c r="AA1532" s="91"/>
      <c r="AB1532" s="91"/>
      <c r="AC1532" s="91"/>
      <c r="AD1532" s="91"/>
      <c r="AE1532" s="91"/>
      <c r="AF1532" s="91"/>
      <c r="AG1532" s="91"/>
      <c r="AH1532" s="91"/>
      <c r="AI1532" s="91"/>
      <c r="AJ1532" s="91"/>
      <c r="AK1532" s="91"/>
      <c r="AL1532" s="91"/>
      <c r="AM1532" s="91"/>
      <c r="AN1532" s="91"/>
      <c r="AO1532" s="91"/>
      <c r="AP1532" s="91"/>
      <c r="AQ1532" s="91"/>
      <c r="AR1532" s="91"/>
      <c r="AS1532" s="91"/>
      <c r="AT1532" s="91"/>
      <c r="AU1532" s="91"/>
      <c r="AV1532" s="91"/>
      <c r="AW1532" s="91"/>
      <c r="AX1532" s="91"/>
      <c r="AY1532" s="91"/>
      <c r="AZ1532" s="91"/>
      <c r="BA1532" s="91"/>
      <c r="BB1532" s="91"/>
      <c r="BC1532" s="91"/>
      <c r="BD1532" s="91"/>
      <c r="BE1532" s="91"/>
      <c r="BF1532" s="91"/>
      <c r="BG1532" s="91"/>
      <c r="BH1532" s="91"/>
      <c r="BI1532" s="91"/>
      <c r="BJ1532" s="91"/>
      <c r="BK1532" s="91"/>
      <c r="BL1532" s="91"/>
      <c r="BM1532" s="91"/>
    </row>
    <row r="1533" spans="13:65" x14ac:dyDescent="0.25">
      <c r="M1533" s="91"/>
      <c r="N1533" s="91"/>
      <c r="O1533" s="91"/>
      <c r="P1533" s="91"/>
      <c r="R1533" s="91"/>
      <c r="S1533" s="91"/>
      <c r="T1533" s="91"/>
      <c r="U1533" s="91"/>
      <c r="W1533" s="91"/>
      <c r="X1533" s="91"/>
      <c r="Y1533" s="91"/>
      <c r="Z1533" s="91"/>
      <c r="AA1533" s="91"/>
      <c r="AB1533" s="91"/>
      <c r="AC1533" s="91"/>
      <c r="AD1533" s="91"/>
      <c r="AE1533" s="91"/>
      <c r="AF1533" s="91"/>
      <c r="AG1533" s="91"/>
      <c r="AH1533" s="91"/>
      <c r="AI1533" s="91"/>
      <c r="AJ1533" s="91"/>
      <c r="AK1533" s="91"/>
      <c r="AL1533" s="91"/>
      <c r="AM1533" s="91"/>
      <c r="AN1533" s="91"/>
      <c r="AO1533" s="91"/>
      <c r="AP1533" s="91"/>
      <c r="AQ1533" s="91"/>
      <c r="AR1533" s="91"/>
      <c r="AS1533" s="91"/>
      <c r="AT1533" s="91"/>
      <c r="AU1533" s="91"/>
      <c r="AV1533" s="91"/>
      <c r="AW1533" s="91"/>
      <c r="AX1533" s="91"/>
      <c r="AY1533" s="91"/>
      <c r="AZ1533" s="91"/>
      <c r="BA1533" s="91"/>
      <c r="BB1533" s="91"/>
      <c r="BC1533" s="91"/>
      <c r="BD1533" s="91"/>
      <c r="BE1533" s="91"/>
      <c r="BF1533" s="91"/>
      <c r="BG1533" s="91"/>
      <c r="BH1533" s="91"/>
      <c r="BI1533" s="91"/>
      <c r="BJ1533" s="91"/>
      <c r="BK1533" s="91"/>
      <c r="BL1533" s="91"/>
      <c r="BM1533" s="91"/>
    </row>
    <row r="1534" spans="13:65" x14ac:dyDescent="0.25">
      <c r="M1534" s="91"/>
      <c r="N1534" s="91"/>
      <c r="O1534" s="91"/>
      <c r="P1534" s="91"/>
      <c r="R1534" s="91"/>
      <c r="S1534" s="91"/>
      <c r="T1534" s="91"/>
      <c r="U1534" s="91"/>
      <c r="W1534" s="91"/>
      <c r="X1534" s="91"/>
      <c r="Y1534" s="91"/>
      <c r="Z1534" s="91"/>
      <c r="AA1534" s="91"/>
      <c r="AB1534" s="91"/>
      <c r="AC1534" s="91"/>
      <c r="AD1534" s="91"/>
      <c r="AE1534" s="91"/>
      <c r="AF1534" s="91"/>
      <c r="AG1534" s="91"/>
      <c r="AH1534" s="91"/>
      <c r="AI1534" s="91"/>
      <c r="AJ1534" s="91"/>
      <c r="AK1534" s="91"/>
      <c r="AL1534" s="91"/>
      <c r="AM1534" s="91"/>
      <c r="AN1534" s="91"/>
      <c r="AO1534" s="91"/>
      <c r="AP1534" s="91"/>
      <c r="AQ1534" s="91"/>
      <c r="AR1534" s="91"/>
      <c r="AS1534" s="91"/>
      <c r="AT1534" s="91"/>
      <c r="AU1534" s="91"/>
      <c r="AV1534" s="91"/>
      <c r="AW1534" s="91"/>
      <c r="AX1534" s="91"/>
      <c r="AY1534" s="91"/>
      <c r="AZ1534" s="91"/>
      <c r="BA1534" s="91"/>
      <c r="BB1534" s="91"/>
      <c r="BC1534" s="91"/>
      <c r="BD1534" s="91"/>
      <c r="BE1534" s="91"/>
      <c r="BF1534" s="91"/>
      <c r="BG1534" s="91"/>
      <c r="BH1534" s="91"/>
      <c r="BI1534" s="91"/>
      <c r="BJ1534" s="91"/>
      <c r="BK1534" s="91"/>
      <c r="BL1534" s="91"/>
      <c r="BM1534" s="91"/>
    </row>
    <row r="1535" spans="13:65" x14ac:dyDescent="0.25">
      <c r="M1535" s="91"/>
      <c r="N1535" s="91"/>
      <c r="O1535" s="91"/>
      <c r="P1535" s="91"/>
      <c r="R1535" s="91"/>
      <c r="S1535" s="91"/>
      <c r="T1535" s="91"/>
      <c r="U1535" s="91"/>
      <c r="W1535" s="91"/>
      <c r="X1535" s="91"/>
      <c r="Y1535" s="91"/>
      <c r="Z1535" s="91"/>
      <c r="AA1535" s="91"/>
      <c r="AB1535" s="91"/>
      <c r="AC1535" s="91"/>
      <c r="AD1535" s="91"/>
      <c r="AE1535" s="91"/>
      <c r="AF1535" s="91"/>
      <c r="AG1535" s="91"/>
      <c r="AH1535" s="91"/>
      <c r="AI1535" s="91"/>
      <c r="AJ1535" s="91"/>
      <c r="AK1535" s="91"/>
      <c r="AL1535" s="91"/>
      <c r="AM1535" s="91"/>
      <c r="AN1535" s="91"/>
      <c r="AO1535" s="91"/>
      <c r="AP1535" s="91"/>
      <c r="AQ1535" s="91"/>
      <c r="AR1535" s="91"/>
      <c r="AS1535" s="91"/>
      <c r="AT1535" s="91"/>
      <c r="AU1535" s="91"/>
      <c r="AV1535" s="91"/>
      <c r="AW1535" s="91"/>
      <c r="AX1535" s="91"/>
      <c r="AY1535" s="91"/>
      <c r="AZ1535" s="91"/>
      <c r="BA1535" s="91"/>
      <c r="BB1535" s="91"/>
      <c r="BC1535" s="91"/>
      <c r="BD1535" s="91"/>
      <c r="BE1535" s="91"/>
      <c r="BF1535" s="91"/>
      <c r="BG1535" s="91"/>
      <c r="BH1535" s="91"/>
      <c r="BI1535" s="91"/>
      <c r="BJ1535" s="91"/>
      <c r="BK1535" s="91"/>
      <c r="BL1535" s="91"/>
      <c r="BM1535" s="91"/>
    </row>
    <row r="1536" spans="13:65" x14ac:dyDescent="0.25">
      <c r="M1536" s="91"/>
      <c r="N1536" s="91"/>
      <c r="O1536" s="91"/>
      <c r="P1536" s="91"/>
      <c r="R1536" s="91"/>
      <c r="S1536" s="91"/>
      <c r="T1536" s="91"/>
      <c r="U1536" s="91"/>
      <c r="W1536" s="91"/>
      <c r="X1536" s="91"/>
      <c r="Y1536" s="91"/>
      <c r="Z1536" s="91"/>
      <c r="AA1536" s="91"/>
      <c r="AB1536" s="91"/>
      <c r="AC1536" s="91"/>
      <c r="AD1536" s="91"/>
      <c r="AE1536" s="91"/>
      <c r="AF1536" s="91"/>
      <c r="AG1536" s="91"/>
      <c r="AH1536" s="91"/>
      <c r="AI1536" s="91"/>
      <c r="AJ1536" s="91"/>
      <c r="AK1536" s="91"/>
      <c r="AL1536" s="91"/>
      <c r="AM1536" s="91"/>
      <c r="AN1536" s="91"/>
      <c r="AO1536" s="91"/>
      <c r="AP1536" s="91"/>
      <c r="AQ1536" s="91"/>
      <c r="AR1536" s="91"/>
      <c r="AS1536" s="91"/>
      <c r="AT1536" s="91"/>
      <c r="AU1536" s="91"/>
      <c r="AV1536" s="91"/>
      <c r="AW1536" s="91"/>
      <c r="AX1536" s="91"/>
      <c r="AY1536" s="91"/>
      <c r="AZ1536" s="91"/>
      <c r="BA1536" s="91"/>
      <c r="BB1536" s="91"/>
      <c r="BC1536" s="91"/>
      <c r="BD1536" s="91"/>
      <c r="BE1536" s="91"/>
      <c r="BF1536" s="91"/>
      <c r="BG1536" s="91"/>
      <c r="BH1536" s="91"/>
      <c r="BI1536" s="91"/>
      <c r="BJ1536" s="91"/>
      <c r="BK1536" s="91"/>
      <c r="BL1536" s="91"/>
      <c r="BM1536" s="91"/>
    </row>
    <row r="1537" spans="13:65" x14ac:dyDescent="0.25">
      <c r="M1537" s="91"/>
      <c r="N1537" s="91"/>
      <c r="O1537" s="91"/>
      <c r="P1537" s="91"/>
      <c r="R1537" s="91"/>
      <c r="S1537" s="91"/>
      <c r="T1537" s="91"/>
      <c r="U1537" s="91"/>
      <c r="W1537" s="91"/>
      <c r="X1537" s="91"/>
      <c r="Y1537" s="91"/>
      <c r="Z1537" s="91"/>
      <c r="AA1537" s="91"/>
      <c r="AB1537" s="91"/>
      <c r="AC1537" s="91"/>
      <c r="AD1537" s="91"/>
      <c r="AE1537" s="91"/>
      <c r="AF1537" s="91"/>
      <c r="AG1537" s="91"/>
      <c r="AH1537" s="91"/>
      <c r="AI1537" s="91"/>
      <c r="AJ1537" s="91"/>
      <c r="AK1537" s="91"/>
      <c r="AL1537" s="91"/>
      <c r="AM1537" s="91"/>
      <c r="AN1537" s="91"/>
      <c r="AO1537" s="91"/>
      <c r="AP1537" s="91"/>
      <c r="AQ1537" s="91"/>
      <c r="AR1537" s="91"/>
      <c r="AS1537" s="91"/>
      <c r="AT1537" s="91"/>
      <c r="AU1537" s="91"/>
      <c r="AV1537" s="91"/>
      <c r="AW1537" s="91"/>
      <c r="AX1537" s="91"/>
      <c r="AY1537" s="91"/>
      <c r="AZ1537" s="91"/>
      <c r="BA1537" s="91"/>
      <c r="BB1537" s="91"/>
      <c r="BC1537" s="91"/>
      <c r="BD1537" s="91"/>
      <c r="BE1537" s="91"/>
      <c r="BF1537" s="91"/>
      <c r="BG1537" s="91"/>
      <c r="BH1537" s="91"/>
      <c r="BI1537" s="91"/>
      <c r="BJ1537" s="91"/>
      <c r="BK1537" s="91"/>
      <c r="BL1537" s="91"/>
      <c r="BM1537" s="91"/>
    </row>
    <row r="1538" spans="13:65" x14ac:dyDescent="0.25">
      <c r="M1538" s="91"/>
      <c r="N1538" s="91"/>
      <c r="O1538" s="91"/>
      <c r="P1538" s="91"/>
      <c r="R1538" s="91"/>
      <c r="S1538" s="91"/>
      <c r="T1538" s="91"/>
      <c r="U1538" s="91"/>
      <c r="W1538" s="91"/>
      <c r="X1538" s="91"/>
      <c r="Y1538" s="91"/>
      <c r="Z1538" s="91"/>
      <c r="AA1538" s="91"/>
      <c r="AB1538" s="91"/>
      <c r="AC1538" s="91"/>
      <c r="AD1538" s="91"/>
      <c r="AE1538" s="91"/>
      <c r="AF1538" s="91"/>
      <c r="AG1538" s="91"/>
      <c r="AH1538" s="91"/>
      <c r="AI1538" s="91"/>
      <c r="AJ1538" s="91"/>
      <c r="AK1538" s="91"/>
      <c r="AL1538" s="91"/>
      <c r="AM1538" s="91"/>
      <c r="AN1538" s="91"/>
      <c r="AO1538" s="91"/>
      <c r="AP1538" s="91"/>
      <c r="AQ1538" s="91"/>
      <c r="AR1538" s="91"/>
      <c r="AS1538" s="91"/>
      <c r="AT1538" s="91"/>
      <c r="AU1538" s="91"/>
      <c r="AV1538" s="91"/>
      <c r="AW1538" s="91"/>
      <c r="AX1538" s="91"/>
      <c r="AY1538" s="91"/>
      <c r="AZ1538" s="91"/>
      <c r="BA1538" s="91"/>
      <c r="BB1538" s="91"/>
      <c r="BC1538" s="91"/>
      <c r="BD1538" s="91"/>
      <c r="BE1538" s="91"/>
      <c r="BF1538" s="91"/>
      <c r="BG1538" s="91"/>
      <c r="BH1538" s="91"/>
      <c r="BI1538" s="91"/>
      <c r="BJ1538" s="91"/>
      <c r="BK1538" s="91"/>
      <c r="BL1538" s="91"/>
      <c r="BM1538" s="91"/>
    </row>
    <row r="1539" spans="13:65" x14ac:dyDescent="0.25">
      <c r="M1539" s="91"/>
      <c r="N1539" s="91"/>
      <c r="O1539" s="91"/>
      <c r="P1539" s="91"/>
      <c r="R1539" s="91"/>
      <c r="S1539" s="91"/>
      <c r="T1539" s="91"/>
      <c r="U1539" s="91"/>
      <c r="W1539" s="91"/>
      <c r="X1539" s="91"/>
      <c r="Y1539" s="91"/>
      <c r="Z1539" s="91"/>
      <c r="AA1539" s="91"/>
      <c r="AB1539" s="91"/>
      <c r="AC1539" s="91"/>
      <c r="AD1539" s="91"/>
      <c r="AE1539" s="91"/>
      <c r="AF1539" s="91"/>
      <c r="AG1539" s="91"/>
      <c r="AH1539" s="91"/>
      <c r="AI1539" s="91"/>
      <c r="AJ1539" s="91"/>
      <c r="AK1539" s="91"/>
      <c r="AL1539" s="91"/>
      <c r="AM1539" s="91"/>
      <c r="AN1539" s="91"/>
      <c r="AO1539" s="91"/>
      <c r="AP1539" s="91"/>
      <c r="AQ1539" s="91"/>
      <c r="AR1539" s="91"/>
      <c r="AS1539" s="91"/>
      <c r="AT1539" s="91"/>
      <c r="AU1539" s="91"/>
      <c r="AV1539" s="91"/>
      <c r="AW1539" s="91"/>
      <c r="AX1539" s="91"/>
      <c r="AY1539" s="91"/>
      <c r="AZ1539" s="91"/>
      <c r="BA1539" s="91"/>
      <c r="BB1539" s="91"/>
      <c r="BC1539" s="91"/>
      <c r="BD1539" s="91"/>
      <c r="BE1539" s="91"/>
      <c r="BF1539" s="91"/>
      <c r="BG1539" s="91"/>
      <c r="BH1539" s="91"/>
      <c r="BI1539" s="91"/>
      <c r="BJ1539" s="91"/>
      <c r="BK1539" s="91"/>
      <c r="BL1539" s="91"/>
      <c r="BM1539" s="91"/>
    </row>
    <row r="1540" spans="13:65" x14ac:dyDescent="0.25">
      <c r="M1540" s="91"/>
      <c r="N1540" s="91"/>
      <c r="O1540" s="91"/>
      <c r="P1540" s="91"/>
      <c r="R1540" s="91"/>
      <c r="S1540" s="91"/>
      <c r="T1540" s="91"/>
      <c r="U1540" s="91"/>
      <c r="W1540" s="91"/>
      <c r="X1540" s="91"/>
      <c r="Y1540" s="91"/>
      <c r="Z1540" s="91"/>
      <c r="AA1540" s="91"/>
      <c r="AB1540" s="91"/>
      <c r="AC1540" s="91"/>
      <c r="AD1540" s="91"/>
      <c r="AE1540" s="91"/>
      <c r="AF1540" s="91"/>
      <c r="AG1540" s="91"/>
      <c r="AH1540" s="91"/>
      <c r="AI1540" s="91"/>
      <c r="AJ1540" s="91"/>
      <c r="AK1540" s="91"/>
      <c r="AL1540" s="91"/>
      <c r="AM1540" s="91"/>
      <c r="AN1540" s="91"/>
      <c r="AO1540" s="91"/>
      <c r="AP1540" s="91"/>
      <c r="AQ1540" s="91"/>
      <c r="AR1540" s="91"/>
      <c r="AS1540" s="91"/>
      <c r="AT1540" s="91"/>
      <c r="AU1540" s="91"/>
      <c r="AV1540" s="91"/>
      <c r="AW1540" s="91"/>
      <c r="AX1540" s="91"/>
      <c r="AY1540" s="91"/>
      <c r="AZ1540" s="91"/>
      <c r="BA1540" s="91"/>
      <c r="BB1540" s="91"/>
      <c r="BC1540" s="91"/>
      <c r="BD1540" s="91"/>
      <c r="BE1540" s="91"/>
      <c r="BF1540" s="91"/>
      <c r="BG1540" s="91"/>
      <c r="BH1540" s="91"/>
      <c r="BI1540" s="91"/>
      <c r="BJ1540" s="91"/>
      <c r="BK1540" s="91"/>
      <c r="BL1540" s="91"/>
      <c r="BM1540" s="91"/>
    </row>
    <row r="1541" spans="13:65" x14ac:dyDescent="0.25">
      <c r="M1541" s="91"/>
      <c r="N1541" s="91"/>
      <c r="O1541" s="91"/>
      <c r="P1541" s="91"/>
      <c r="R1541" s="91"/>
      <c r="S1541" s="91"/>
      <c r="T1541" s="91"/>
      <c r="U1541" s="91"/>
      <c r="W1541" s="91"/>
      <c r="X1541" s="91"/>
      <c r="Y1541" s="91"/>
      <c r="Z1541" s="91"/>
      <c r="AA1541" s="91"/>
      <c r="AB1541" s="91"/>
      <c r="AC1541" s="91"/>
      <c r="AD1541" s="91"/>
      <c r="AE1541" s="91"/>
      <c r="AF1541" s="91"/>
      <c r="AG1541" s="91"/>
      <c r="AH1541" s="91"/>
      <c r="AI1541" s="91"/>
      <c r="AJ1541" s="91"/>
      <c r="AK1541" s="91"/>
      <c r="AL1541" s="91"/>
      <c r="AM1541" s="91"/>
      <c r="AN1541" s="91"/>
      <c r="AO1541" s="91"/>
      <c r="AP1541" s="91"/>
      <c r="AQ1541" s="91"/>
      <c r="AR1541" s="91"/>
      <c r="AS1541" s="91"/>
      <c r="AT1541" s="91"/>
      <c r="AU1541" s="91"/>
      <c r="AV1541" s="91"/>
      <c r="AW1541" s="91"/>
      <c r="AX1541" s="91"/>
      <c r="AY1541" s="91"/>
      <c r="AZ1541" s="91"/>
      <c r="BA1541" s="91"/>
      <c r="BB1541" s="91"/>
      <c r="BC1541" s="91"/>
      <c r="BD1541" s="91"/>
      <c r="BE1541" s="91"/>
      <c r="BF1541" s="91"/>
      <c r="BG1541" s="91"/>
      <c r="BH1541" s="91"/>
      <c r="BI1541" s="91"/>
      <c r="BJ1541" s="91"/>
      <c r="BK1541" s="91"/>
      <c r="BL1541" s="91"/>
      <c r="BM1541" s="91"/>
    </row>
    <row r="1542" spans="13:65" x14ac:dyDescent="0.25">
      <c r="M1542" s="91"/>
      <c r="N1542" s="91"/>
      <c r="O1542" s="91"/>
      <c r="P1542" s="91"/>
      <c r="R1542" s="91"/>
      <c r="S1542" s="91"/>
      <c r="T1542" s="91"/>
      <c r="U1542" s="91"/>
      <c r="W1542" s="91"/>
      <c r="X1542" s="91"/>
      <c r="Y1542" s="91"/>
      <c r="Z1542" s="91"/>
      <c r="AA1542" s="91"/>
      <c r="AB1542" s="91"/>
      <c r="AC1542" s="91"/>
      <c r="AD1542" s="91"/>
      <c r="AE1542" s="91"/>
      <c r="AF1542" s="91"/>
      <c r="AG1542" s="91"/>
      <c r="AH1542" s="91"/>
      <c r="AI1542" s="91"/>
      <c r="AJ1542" s="91"/>
      <c r="AK1542" s="91"/>
      <c r="AL1542" s="91"/>
      <c r="AM1542" s="91"/>
      <c r="AN1542" s="91"/>
      <c r="AO1542" s="91"/>
      <c r="AP1542" s="91"/>
      <c r="AQ1542" s="91"/>
      <c r="AR1542" s="91"/>
      <c r="AS1542" s="91"/>
      <c r="AT1542" s="91"/>
      <c r="AU1542" s="91"/>
      <c r="AV1542" s="91"/>
      <c r="AW1542" s="91"/>
      <c r="AX1542" s="91"/>
      <c r="AY1542" s="91"/>
      <c r="AZ1542" s="91"/>
      <c r="BA1542" s="91"/>
      <c r="BB1542" s="91"/>
      <c r="BC1542" s="91"/>
      <c r="BD1542" s="91"/>
      <c r="BE1542" s="91"/>
      <c r="BF1542" s="91"/>
      <c r="BG1542" s="91"/>
      <c r="BH1542" s="91"/>
      <c r="BI1542" s="91"/>
      <c r="BJ1542" s="91"/>
      <c r="BK1542" s="91"/>
      <c r="BL1542" s="91"/>
      <c r="BM1542" s="91"/>
    </row>
    <row r="1543" spans="13:65" x14ac:dyDescent="0.25">
      <c r="M1543" s="91"/>
      <c r="N1543" s="91"/>
      <c r="O1543" s="91"/>
      <c r="P1543" s="91"/>
      <c r="R1543" s="91"/>
      <c r="S1543" s="91"/>
      <c r="T1543" s="91"/>
      <c r="U1543" s="91"/>
      <c r="W1543" s="91"/>
      <c r="X1543" s="91"/>
      <c r="Y1543" s="91"/>
      <c r="Z1543" s="91"/>
      <c r="AA1543" s="91"/>
      <c r="AB1543" s="91"/>
      <c r="AC1543" s="91"/>
      <c r="AD1543" s="91"/>
      <c r="AE1543" s="91"/>
      <c r="AF1543" s="91"/>
      <c r="AG1543" s="91"/>
      <c r="AH1543" s="91"/>
      <c r="AI1543" s="91"/>
      <c r="AJ1543" s="91"/>
      <c r="AK1543" s="91"/>
      <c r="AL1543" s="91"/>
      <c r="AM1543" s="91"/>
      <c r="AN1543" s="91"/>
      <c r="AO1543" s="91"/>
      <c r="AP1543" s="91"/>
      <c r="AQ1543" s="91"/>
      <c r="AR1543" s="91"/>
      <c r="AS1543" s="91"/>
      <c r="AT1543" s="91"/>
      <c r="AU1543" s="91"/>
      <c r="AV1543" s="91"/>
      <c r="AW1543" s="91"/>
      <c r="AX1543" s="91"/>
      <c r="AY1543" s="91"/>
      <c r="AZ1543" s="91"/>
      <c r="BA1543" s="91"/>
      <c r="BB1543" s="91"/>
      <c r="BC1543" s="91"/>
      <c r="BD1543" s="91"/>
      <c r="BE1543" s="91"/>
      <c r="BF1543" s="91"/>
      <c r="BG1543" s="91"/>
      <c r="BH1543" s="91"/>
      <c r="BI1543" s="91"/>
      <c r="BJ1543" s="91"/>
      <c r="BK1543" s="91"/>
      <c r="BL1543" s="91"/>
      <c r="BM1543" s="91"/>
    </row>
    <row r="1544" spans="13:65" x14ac:dyDescent="0.25">
      <c r="M1544" s="91"/>
      <c r="N1544" s="91"/>
      <c r="O1544" s="91"/>
      <c r="P1544" s="91"/>
      <c r="R1544" s="91"/>
      <c r="S1544" s="91"/>
      <c r="T1544" s="91"/>
      <c r="U1544" s="91"/>
      <c r="W1544" s="91"/>
      <c r="X1544" s="91"/>
      <c r="Y1544" s="91"/>
      <c r="Z1544" s="91"/>
      <c r="AA1544" s="91"/>
      <c r="AB1544" s="91"/>
      <c r="AC1544" s="91"/>
      <c r="AD1544" s="91"/>
      <c r="AE1544" s="91"/>
      <c r="AF1544" s="91"/>
      <c r="AG1544" s="91"/>
      <c r="AH1544" s="91"/>
      <c r="AI1544" s="91"/>
      <c r="AJ1544" s="91"/>
      <c r="AK1544" s="91"/>
      <c r="AL1544" s="91"/>
      <c r="AM1544" s="91"/>
      <c r="AN1544" s="91"/>
      <c r="AO1544" s="91"/>
      <c r="AP1544" s="91"/>
      <c r="AQ1544" s="91"/>
      <c r="AR1544" s="91"/>
      <c r="AS1544" s="91"/>
      <c r="AT1544" s="91"/>
      <c r="AU1544" s="91"/>
      <c r="AV1544" s="91"/>
      <c r="AW1544" s="91"/>
      <c r="AX1544" s="91"/>
      <c r="AY1544" s="91"/>
      <c r="AZ1544" s="91"/>
      <c r="BA1544" s="91"/>
      <c r="BB1544" s="91"/>
      <c r="BC1544" s="91"/>
      <c r="BD1544" s="91"/>
      <c r="BE1544" s="91"/>
      <c r="BF1544" s="91"/>
      <c r="BG1544" s="91"/>
      <c r="BH1544" s="91"/>
      <c r="BI1544" s="91"/>
      <c r="BJ1544" s="91"/>
      <c r="BK1544" s="91"/>
      <c r="BL1544" s="91"/>
      <c r="BM1544" s="91"/>
    </row>
    <row r="1545" spans="13:65" x14ac:dyDescent="0.25">
      <c r="M1545" s="91"/>
      <c r="N1545" s="91"/>
      <c r="O1545" s="91"/>
      <c r="P1545" s="91"/>
      <c r="R1545" s="91"/>
      <c r="S1545" s="91"/>
      <c r="T1545" s="91"/>
      <c r="U1545" s="91"/>
      <c r="W1545" s="91"/>
      <c r="X1545" s="91"/>
      <c r="Y1545" s="91"/>
      <c r="Z1545" s="91"/>
      <c r="AA1545" s="91"/>
      <c r="AB1545" s="91"/>
      <c r="AC1545" s="91"/>
      <c r="AD1545" s="91"/>
      <c r="AE1545" s="91"/>
      <c r="AF1545" s="91"/>
      <c r="AG1545" s="91"/>
      <c r="AH1545" s="91"/>
      <c r="AI1545" s="91"/>
      <c r="AJ1545" s="91"/>
      <c r="AK1545" s="91"/>
      <c r="AL1545" s="91"/>
      <c r="AM1545" s="91"/>
      <c r="AN1545" s="91"/>
      <c r="AO1545" s="91"/>
      <c r="AP1545" s="91"/>
      <c r="AQ1545" s="91"/>
      <c r="AR1545" s="91"/>
      <c r="AS1545" s="91"/>
      <c r="AT1545" s="91"/>
      <c r="AU1545" s="91"/>
      <c r="AV1545" s="91"/>
      <c r="AW1545" s="91"/>
      <c r="AX1545" s="91"/>
      <c r="AY1545" s="91"/>
      <c r="AZ1545" s="91"/>
      <c r="BA1545" s="91"/>
      <c r="BB1545" s="91"/>
      <c r="BC1545" s="91"/>
      <c r="BD1545" s="91"/>
      <c r="BE1545" s="91"/>
      <c r="BF1545" s="91"/>
      <c r="BG1545" s="91"/>
      <c r="BH1545" s="91"/>
      <c r="BI1545" s="91"/>
      <c r="BJ1545" s="91"/>
      <c r="BK1545" s="91"/>
      <c r="BL1545" s="91"/>
      <c r="BM1545" s="91"/>
    </row>
    <row r="1546" spans="13:65" x14ac:dyDescent="0.25">
      <c r="M1546" s="91"/>
      <c r="N1546" s="91"/>
      <c r="O1546" s="91"/>
      <c r="P1546" s="91"/>
      <c r="R1546" s="91"/>
      <c r="S1546" s="91"/>
      <c r="T1546" s="91"/>
      <c r="U1546" s="91"/>
      <c r="W1546" s="91"/>
      <c r="X1546" s="91"/>
      <c r="Y1546" s="91"/>
      <c r="Z1546" s="91"/>
      <c r="AA1546" s="91"/>
      <c r="AB1546" s="91"/>
      <c r="AC1546" s="91"/>
      <c r="AD1546" s="91"/>
      <c r="AE1546" s="91"/>
      <c r="AF1546" s="91"/>
      <c r="AG1546" s="91"/>
      <c r="AH1546" s="91"/>
      <c r="AI1546" s="91"/>
      <c r="AJ1546" s="91"/>
      <c r="AK1546" s="91"/>
      <c r="AL1546" s="91"/>
      <c r="AM1546" s="91"/>
      <c r="AN1546" s="91"/>
      <c r="AO1546" s="91"/>
      <c r="AP1546" s="91"/>
      <c r="AQ1546" s="91"/>
      <c r="AR1546" s="91"/>
      <c r="AS1546" s="91"/>
      <c r="AT1546" s="91"/>
      <c r="AU1546" s="91"/>
      <c r="AV1546" s="91"/>
      <c r="AW1546" s="91"/>
      <c r="AX1546" s="91"/>
      <c r="AY1546" s="91"/>
      <c r="AZ1546" s="91"/>
      <c r="BA1546" s="91"/>
      <c r="BB1546" s="91"/>
      <c r="BC1546" s="91"/>
      <c r="BD1546" s="91"/>
      <c r="BE1546" s="91"/>
      <c r="BF1546" s="91"/>
      <c r="BG1546" s="91"/>
      <c r="BH1546" s="91"/>
      <c r="BI1546" s="91"/>
      <c r="BJ1546" s="91"/>
      <c r="BK1546" s="91"/>
      <c r="BL1546" s="91"/>
      <c r="BM1546" s="91"/>
    </row>
    <row r="1547" spans="13:65" x14ac:dyDescent="0.25">
      <c r="M1547" s="91"/>
      <c r="N1547" s="91"/>
      <c r="O1547" s="91"/>
      <c r="P1547" s="91"/>
      <c r="R1547" s="91"/>
      <c r="S1547" s="91"/>
      <c r="T1547" s="91"/>
      <c r="U1547" s="91"/>
      <c r="W1547" s="91"/>
      <c r="X1547" s="91"/>
      <c r="Y1547" s="91"/>
      <c r="Z1547" s="91"/>
      <c r="AA1547" s="91"/>
      <c r="AB1547" s="91"/>
      <c r="AC1547" s="91"/>
      <c r="AD1547" s="91"/>
      <c r="AE1547" s="91"/>
      <c r="AF1547" s="91"/>
      <c r="AG1547" s="91"/>
      <c r="AH1547" s="91"/>
      <c r="AI1547" s="91"/>
      <c r="AJ1547" s="91"/>
      <c r="AK1547" s="91"/>
      <c r="AL1547" s="91"/>
      <c r="AM1547" s="91"/>
      <c r="AN1547" s="91"/>
      <c r="AO1547" s="91"/>
      <c r="AP1547" s="91"/>
      <c r="AQ1547" s="91"/>
      <c r="AR1547" s="91"/>
      <c r="AS1547" s="91"/>
      <c r="AT1547" s="91"/>
      <c r="AU1547" s="91"/>
      <c r="AV1547" s="91"/>
      <c r="AW1547" s="91"/>
      <c r="AX1547" s="91"/>
      <c r="AY1547" s="91"/>
      <c r="AZ1547" s="91"/>
      <c r="BA1547" s="91"/>
      <c r="BB1547" s="91"/>
      <c r="BC1547" s="91"/>
      <c r="BD1547" s="91"/>
      <c r="BE1547" s="91"/>
      <c r="BF1547" s="91"/>
      <c r="BG1547" s="91"/>
      <c r="BH1547" s="91"/>
      <c r="BI1547" s="91"/>
      <c r="BJ1547" s="91"/>
      <c r="BK1547" s="91"/>
      <c r="BL1547" s="91"/>
      <c r="BM1547" s="91"/>
    </row>
    <row r="1548" spans="13:65" x14ac:dyDescent="0.25">
      <c r="M1548" s="91"/>
      <c r="N1548" s="91"/>
      <c r="O1548" s="91"/>
      <c r="P1548" s="91"/>
      <c r="R1548" s="91"/>
      <c r="S1548" s="91"/>
      <c r="T1548" s="91"/>
      <c r="U1548" s="91"/>
      <c r="W1548" s="91"/>
      <c r="X1548" s="91"/>
      <c r="Y1548" s="91"/>
      <c r="Z1548" s="91"/>
      <c r="AA1548" s="91"/>
      <c r="AB1548" s="91"/>
      <c r="AC1548" s="91"/>
      <c r="AD1548" s="91"/>
      <c r="AE1548" s="91"/>
      <c r="AF1548" s="91"/>
      <c r="AG1548" s="91"/>
      <c r="AH1548" s="91"/>
      <c r="AI1548" s="91"/>
      <c r="AJ1548" s="91"/>
      <c r="AK1548" s="91"/>
      <c r="AL1548" s="91"/>
      <c r="AM1548" s="91"/>
      <c r="AN1548" s="91"/>
      <c r="AO1548" s="91"/>
      <c r="AP1548" s="91"/>
      <c r="AQ1548" s="91"/>
      <c r="AR1548" s="91"/>
      <c r="AS1548" s="91"/>
      <c r="AT1548" s="91"/>
      <c r="AU1548" s="91"/>
      <c r="AV1548" s="91"/>
      <c r="AW1548" s="91"/>
      <c r="AX1548" s="91"/>
      <c r="AY1548" s="91"/>
      <c r="AZ1548" s="91"/>
      <c r="BA1548" s="91"/>
      <c r="BB1548" s="91"/>
      <c r="BC1548" s="91"/>
      <c r="BD1548" s="91"/>
      <c r="BE1548" s="91"/>
      <c r="BF1548" s="91"/>
      <c r="BG1548" s="91"/>
      <c r="BH1548" s="91"/>
      <c r="BI1548" s="91"/>
      <c r="BJ1548" s="91"/>
      <c r="BK1548" s="91"/>
      <c r="BL1548" s="91"/>
      <c r="BM1548" s="91"/>
    </row>
    <row r="1549" spans="13:65" x14ac:dyDescent="0.25">
      <c r="M1549" s="91"/>
      <c r="N1549" s="91"/>
      <c r="O1549" s="91"/>
      <c r="P1549" s="91"/>
      <c r="R1549" s="91"/>
      <c r="S1549" s="91"/>
      <c r="T1549" s="91"/>
      <c r="U1549" s="91"/>
      <c r="W1549" s="91"/>
      <c r="X1549" s="91"/>
      <c r="Y1549" s="91"/>
      <c r="Z1549" s="91"/>
      <c r="AA1549" s="91"/>
      <c r="AB1549" s="91"/>
      <c r="AC1549" s="91"/>
      <c r="AD1549" s="91"/>
      <c r="AE1549" s="91"/>
      <c r="AF1549" s="91"/>
      <c r="AG1549" s="91"/>
      <c r="AH1549" s="91"/>
      <c r="AI1549" s="91"/>
      <c r="AJ1549" s="91"/>
      <c r="AK1549" s="91"/>
      <c r="AL1549" s="91"/>
      <c r="AM1549" s="91"/>
      <c r="AN1549" s="91"/>
      <c r="AO1549" s="91"/>
      <c r="AP1549" s="91"/>
      <c r="AQ1549" s="91"/>
      <c r="AR1549" s="91"/>
      <c r="AS1549" s="91"/>
      <c r="AT1549" s="91"/>
      <c r="AU1549" s="91"/>
      <c r="AV1549" s="91"/>
      <c r="AW1549" s="91"/>
      <c r="AX1549" s="91"/>
      <c r="AY1549" s="91"/>
      <c r="AZ1549" s="91"/>
      <c r="BA1549" s="91"/>
      <c r="BB1549" s="91"/>
      <c r="BC1549" s="91"/>
      <c r="BD1549" s="91"/>
      <c r="BE1549" s="91"/>
      <c r="BF1549" s="91"/>
      <c r="BG1549" s="91"/>
      <c r="BH1549" s="91"/>
      <c r="BI1549" s="91"/>
      <c r="BJ1549" s="91"/>
      <c r="BK1549" s="91"/>
      <c r="BL1549" s="91"/>
      <c r="BM1549" s="91"/>
    </row>
  </sheetData>
  <mergeCells count="1">
    <mergeCell ref="C8:K8"/>
  </mergeCells>
  <conditionalFormatting sqref="M12:P462 R12:U462 W12:Z462 AB12:AE462 AG12:AJ462 AZ12:BC462 BE12:BH46 E12:K462 AL12:AQ462 AS12:AU12 AW12:AX12 AS13:AX462">
    <cfRule type="expression" dxfId="45" priority="4" stopIfTrue="1">
      <formula>$F12="N"</formula>
    </cfRule>
  </conditionalFormatting>
  <conditionalFormatting sqref="M12:P462 R12:U462 W12:Z462 AB12:AE462 AG12:AJ462 AZ12:BC462 BE12:BH462 E12:K462 AL12:AQ462 AS12:AU12 AW12:AX12 AS13:AX462">
    <cfRule type="expression" dxfId="44" priority="3" stopIfTrue="1">
      <formula>$F12="H"</formula>
    </cfRule>
  </conditionalFormatting>
  <conditionalFormatting sqref="AV12">
    <cfRule type="expression" dxfId="43" priority="2" stopIfTrue="1">
      <formula>$F12="N"</formula>
    </cfRule>
  </conditionalFormatting>
  <conditionalFormatting sqref="AV12">
    <cfRule type="expression" dxfId="42" priority="1" stopIfTrue="1">
      <formula>$F12="H"</formula>
    </cfRule>
  </conditionalFormatting>
  <pageMargins left="0.5" right="0.5" top="0.5" bottom="0.5" header="0.25" footer="0.25"/>
  <pageSetup scale="75" orientation="landscape" cellComments="asDisplayed" r:id="rId1"/>
  <headerFooter scaleWithDoc="0">
    <oddFooter>&amp;L&amp;"Arial,Bold"Wohlford Consulting&amp;CAppendix C: Page &amp;P of &amp;N&amp;R&amp;D</oddFooter>
  </headerFooter>
  <rowBreaks count="2" manualBreakCount="2">
    <brk id="53" max="16383" man="1"/>
    <brk id="181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</sheetPr>
  <dimension ref="A1:BN1550"/>
  <sheetViews>
    <sheetView topLeftCell="B1" zoomScaleNormal="100" zoomScaleSheetLayoutView="100" workbookViewId="0">
      <pane xSplit="11" ySplit="11" topLeftCell="M12" activePane="bottomRight" state="frozen"/>
      <selection activeCell="AG44" sqref="AG44"/>
      <selection pane="topRight" activeCell="AG44" sqref="AG44"/>
      <selection pane="bottomLeft" activeCell="AG44" sqref="AG44"/>
      <selection pane="bottomRight" activeCell="E17" sqref="E17"/>
    </sheetView>
  </sheetViews>
  <sheetFormatPr defaultColWidth="8.81640625" defaultRowHeight="12.5" x14ac:dyDescent="0.25"/>
  <cols>
    <col min="1" max="1" width="8.81640625" style="21"/>
    <col min="2" max="2" width="4" style="21" customWidth="1"/>
    <col min="3" max="3" width="6.54296875" style="21" customWidth="1"/>
    <col min="4" max="4" width="11.26953125" style="21" customWidth="1"/>
    <col min="5" max="5" width="61.453125" style="21" customWidth="1"/>
    <col min="6" max="6" width="7.7265625" style="21" hidden="1" customWidth="1"/>
    <col min="7" max="7" width="11.453125" style="21" hidden="1" customWidth="1"/>
    <col min="8" max="8" width="12.453125" style="21" hidden="1" customWidth="1"/>
    <col min="9" max="9" width="9.1796875" style="21" hidden="1" customWidth="1"/>
    <col min="10" max="10" width="12.453125" style="21" hidden="1" customWidth="1"/>
    <col min="11" max="11" width="12.26953125" style="21" hidden="1" customWidth="1"/>
    <col min="12" max="12" width="2.7265625" style="21" customWidth="1"/>
    <col min="13" max="15" width="10.26953125" style="21" hidden="1" customWidth="1"/>
    <col min="16" max="16" width="9.453125" style="21" hidden="1" customWidth="1"/>
    <col min="17" max="17" width="2.7265625" style="21" hidden="1" customWidth="1"/>
    <col min="18" max="20" width="10.81640625" style="21" hidden="1" customWidth="1"/>
    <col min="21" max="21" width="9.453125" style="21" hidden="1" customWidth="1"/>
    <col min="22" max="22" width="2.7265625" style="21" hidden="1" customWidth="1"/>
    <col min="23" max="25" width="11.81640625" style="21" hidden="1" customWidth="1"/>
    <col min="26" max="26" width="9.453125" style="21" hidden="1" customWidth="1"/>
    <col min="27" max="27" width="3" style="21" hidden="1" customWidth="1"/>
    <col min="28" max="28" width="11.26953125" style="21" hidden="1" customWidth="1"/>
    <col min="29" max="29" width="12.453125" style="21" hidden="1" customWidth="1"/>
    <col min="30" max="30" width="10.26953125" style="21" hidden="1" customWidth="1"/>
    <col min="31" max="31" width="9.453125" style="21" hidden="1" customWidth="1"/>
    <col min="32" max="32" width="3" style="21" hidden="1" customWidth="1"/>
    <col min="33" max="34" width="11.26953125" style="21" hidden="1" customWidth="1"/>
    <col min="35" max="35" width="10.26953125" style="21" hidden="1" customWidth="1"/>
    <col min="36" max="36" width="9.453125" style="21" hidden="1" customWidth="1"/>
    <col min="37" max="37" width="2.7265625" style="21" hidden="1" customWidth="1"/>
    <col min="38" max="38" width="10" style="21" customWidth="1"/>
    <col min="39" max="39" width="14.81640625" style="21" customWidth="1"/>
    <col min="40" max="40" width="10" style="21" customWidth="1"/>
    <col min="41" max="41" width="6.1796875" style="21" hidden="1" customWidth="1"/>
    <col min="42" max="42" width="10.1796875" style="21" hidden="1" customWidth="1"/>
    <col min="43" max="43" width="8.453125" style="21" hidden="1" customWidth="1"/>
    <col min="44" max="44" width="2.26953125" style="21" customWidth="1"/>
    <col min="45" max="45" width="9.54296875" style="21" customWidth="1"/>
    <col min="46" max="46" width="16.1796875" style="21" customWidth="1"/>
    <col min="47" max="47" width="10.453125" style="21" customWidth="1"/>
    <col min="48" max="48" width="8.54296875" style="21" hidden="1" customWidth="1"/>
    <col min="49" max="49" width="10.1796875" style="21" hidden="1" customWidth="1"/>
    <col min="50" max="50" width="8.26953125" style="21" hidden="1" customWidth="1"/>
    <col min="51" max="51" width="2.26953125" style="21" customWidth="1"/>
    <col min="52" max="52" width="11.26953125" style="21" hidden="1" customWidth="1"/>
    <col min="53" max="53" width="12.26953125" style="21" hidden="1" customWidth="1"/>
    <col min="54" max="54" width="11.1796875" style="21" hidden="1" customWidth="1"/>
    <col min="55" max="55" width="10.453125" style="21" hidden="1" customWidth="1"/>
    <col min="56" max="56" width="2.453125" style="21" hidden="1" customWidth="1"/>
    <col min="57" max="57" width="11.26953125" style="21" hidden="1" customWidth="1"/>
    <col min="58" max="58" width="13.453125" style="21" hidden="1" customWidth="1"/>
    <col min="59" max="60" width="11.26953125" style="21" hidden="1" customWidth="1"/>
    <col min="61" max="16384" width="8.81640625" style="21"/>
  </cols>
  <sheetData>
    <row r="1" spans="1:66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</row>
    <row r="2" spans="1:66" ht="13" x14ac:dyDescent="0.3">
      <c r="A2" s="42"/>
      <c r="B2" s="42"/>
      <c r="C2" s="67" t="s">
        <v>53</v>
      </c>
      <c r="D2" s="67"/>
      <c r="BI2" s="42"/>
    </row>
    <row r="3" spans="1:66" ht="13" x14ac:dyDescent="0.3">
      <c r="A3" s="42"/>
      <c r="B3" s="42"/>
      <c r="C3" s="28" t="s">
        <v>884</v>
      </c>
      <c r="D3" s="28"/>
      <c r="BI3" s="42"/>
    </row>
    <row r="4" spans="1:66" ht="13" x14ac:dyDescent="0.3">
      <c r="A4" s="42"/>
      <c r="B4" s="42"/>
      <c r="C4" s="68" t="s">
        <v>54</v>
      </c>
      <c r="D4" s="68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BI4" s="42"/>
    </row>
    <row r="5" spans="1:66" ht="13" x14ac:dyDescent="0.3">
      <c r="A5" s="42"/>
      <c r="B5" s="42"/>
      <c r="C5" s="28"/>
      <c r="D5" s="28"/>
      <c r="BI5" s="42"/>
    </row>
    <row r="6" spans="1:66" ht="13" x14ac:dyDescent="0.3">
      <c r="A6" s="42"/>
      <c r="B6" s="42"/>
      <c r="C6" s="28" t="s">
        <v>55</v>
      </c>
      <c r="D6" s="28"/>
      <c r="BI6" s="42"/>
    </row>
    <row r="7" spans="1:66" ht="13.5" thickBot="1" x14ac:dyDescent="0.35">
      <c r="A7" s="42"/>
      <c r="B7" s="42"/>
      <c r="C7" s="28"/>
      <c r="D7" s="28"/>
      <c r="BI7" s="42"/>
    </row>
    <row r="8" spans="1:66" ht="16" thickBot="1" x14ac:dyDescent="0.4">
      <c r="A8" s="42"/>
      <c r="B8" s="42"/>
      <c r="C8" s="644" t="s">
        <v>878</v>
      </c>
      <c r="D8" s="645"/>
      <c r="E8" s="645"/>
      <c r="F8" s="645"/>
      <c r="G8" s="645"/>
      <c r="H8" s="645"/>
      <c r="I8" s="645"/>
      <c r="J8" s="645"/>
      <c r="K8" s="646"/>
      <c r="BI8" s="42"/>
    </row>
    <row r="9" spans="1:66" ht="13.5" thickBot="1" x14ac:dyDescent="0.35">
      <c r="A9" s="42"/>
      <c r="B9" s="42"/>
      <c r="C9" s="1"/>
      <c r="D9" s="1"/>
      <c r="E9" s="2"/>
      <c r="F9" s="2"/>
      <c r="G9" s="7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4"/>
      <c r="BJ9" s="5"/>
      <c r="BK9" s="2"/>
      <c r="BL9" s="6"/>
      <c r="BM9" s="7"/>
      <c r="BN9" s="7"/>
    </row>
    <row r="10" spans="1:66" ht="13.5" thickBot="1" x14ac:dyDescent="0.35">
      <c r="A10" s="42"/>
      <c r="B10" s="42"/>
      <c r="C10" s="637" t="s">
        <v>13</v>
      </c>
      <c r="D10" s="574"/>
      <c r="E10" s="638"/>
      <c r="F10" s="8"/>
      <c r="G10" s="74"/>
      <c r="H10" s="11"/>
      <c r="I10" s="12"/>
      <c r="J10" s="12"/>
      <c r="K10" s="12"/>
      <c r="L10" s="9"/>
      <c r="M10" s="33" t="s">
        <v>14</v>
      </c>
      <c r="N10" s="34"/>
      <c r="O10" s="34"/>
      <c r="P10" s="35"/>
      <c r="Q10" s="9"/>
      <c r="R10" s="33" t="s">
        <v>15</v>
      </c>
      <c r="S10" s="34"/>
      <c r="T10" s="34"/>
      <c r="U10" s="35"/>
      <c r="V10" s="9"/>
      <c r="W10" s="33" t="s">
        <v>16</v>
      </c>
      <c r="X10" s="34"/>
      <c r="Y10" s="34"/>
      <c r="Z10" s="35"/>
      <c r="AA10" s="9"/>
      <c r="AB10" s="10" t="s">
        <v>0</v>
      </c>
      <c r="AC10" s="11"/>
      <c r="AD10" s="12"/>
      <c r="AE10" s="12"/>
      <c r="AF10" s="9"/>
      <c r="AG10" s="10" t="s">
        <v>1</v>
      </c>
      <c r="AH10" s="11"/>
      <c r="AI10" s="12"/>
      <c r="AJ10" s="12"/>
      <c r="AK10" s="9"/>
      <c r="AL10" s="634" t="s">
        <v>17</v>
      </c>
      <c r="AM10" s="576"/>
      <c r="AN10" s="635"/>
      <c r="AO10" s="11"/>
      <c r="AP10" s="11"/>
      <c r="AQ10" s="12"/>
      <c r="AR10" s="9"/>
      <c r="AS10" s="634" t="s">
        <v>18</v>
      </c>
      <c r="AT10" s="576"/>
      <c r="AU10" s="635"/>
      <c r="AV10" s="11"/>
      <c r="AW10" s="11"/>
      <c r="AX10" s="12"/>
      <c r="AY10" s="9"/>
      <c r="AZ10" s="10" t="s">
        <v>48</v>
      </c>
      <c r="BA10" s="11"/>
      <c r="BB10" s="11"/>
      <c r="BC10" s="12"/>
      <c r="BD10" s="9"/>
      <c r="BE10" s="10" t="s">
        <v>2</v>
      </c>
      <c r="BF10" s="11"/>
      <c r="BG10" s="12"/>
      <c r="BH10" s="12"/>
      <c r="BI10" s="13"/>
      <c r="BJ10" s="75"/>
      <c r="BK10" s="16"/>
      <c r="BL10" s="14"/>
      <c r="BM10" s="15"/>
      <c r="BN10" s="15"/>
    </row>
    <row r="11" spans="1:66" ht="78" x14ac:dyDescent="0.3">
      <c r="A11" s="42"/>
      <c r="B11" s="42"/>
      <c r="C11" s="565" t="s">
        <v>20</v>
      </c>
      <c r="D11" s="636" t="s">
        <v>887</v>
      </c>
      <c r="E11" s="565" t="s">
        <v>49</v>
      </c>
      <c r="F11" s="37" t="s">
        <v>50</v>
      </c>
      <c r="G11" s="39" t="s">
        <v>51</v>
      </c>
      <c r="H11" s="37" t="s">
        <v>56</v>
      </c>
      <c r="I11" s="37" t="s">
        <v>57</v>
      </c>
      <c r="J11" s="37" t="s">
        <v>58</v>
      </c>
      <c r="K11" s="37" t="s">
        <v>59</v>
      </c>
      <c r="L11" s="38"/>
      <c r="M11" s="39" t="s">
        <v>33</v>
      </c>
      <c r="N11" s="39" t="s">
        <v>38</v>
      </c>
      <c r="O11" s="39" t="s">
        <v>36</v>
      </c>
      <c r="P11" s="39" t="s">
        <v>5</v>
      </c>
      <c r="Q11" s="38"/>
      <c r="R11" s="39" t="s">
        <v>33</v>
      </c>
      <c r="S11" s="39" t="s">
        <v>38</v>
      </c>
      <c r="T11" s="39" t="s">
        <v>36</v>
      </c>
      <c r="U11" s="39" t="s">
        <v>5</v>
      </c>
      <c r="V11" s="38"/>
      <c r="W11" s="39" t="s">
        <v>33</v>
      </c>
      <c r="X11" s="39" t="s">
        <v>38</v>
      </c>
      <c r="Y11" s="39" t="s">
        <v>36</v>
      </c>
      <c r="Z11" s="39" t="s">
        <v>5</v>
      </c>
      <c r="AA11" s="38"/>
      <c r="AB11" s="39" t="s">
        <v>3</v>
      </c>
      <c r="AC11" s="39" t="s">
        <v>6</v>
      </c>
      <c r="AD11" s="39" t="s">
        <v>4</v>
      </c>
      <c r="AE11" s="39" t="s">
        <v>5</v>
      </c>
      <c r="AF11" s="38"/>
      <c r="AG11" s="39" t="s">
        <v>3</v>
      </c>
      <c r="AH11" s="39" t="s">
        <v>6</v>
      </c>
      <c r="AI11" s="39" t="s">
        <v>4</v>
      </c>
      <c r="AJ11" s="39" t="s">
        <v>5</v>
      </c>
      <c r="AK11" s="38"/>
      <c r="AL11" s="565" t="s">
        <v>39</v>
      </c>
      <c r="AM11" s="563" t="s">
        <v>874</v>
      </c>
      <c r="AN11" s="564" t="s">
        <v>840</v>
      </c>
      <c r="AO11" s="487" t="s">
        <v>843</v>
      </c>
      <c r="AP11" s="39" t="s">
        <v>842</v>
      </c>
      <c r="AQ11" s="39" t="s">
        <v>10</v>
      </c>
      <c r="AR11" s="38"/>
      <c r="AS11" s="565" t="s">
        <v>39</v>
      </c>
      <c r="AT11" s="563" t="s">
        <v>874</v>
      </c>
      <c r="AU11" s="564" t="s">
        <v>840</v>
      </c>
      <c r="AV11" s="487" t="s">
        <v>843</v>
      </c>
      <c r="AW11" s="39" t="s">
        <v>842</v>
      </c>
      <c r="AX11" s="39" t="s">
        <v>10</v>
      </c>
      <c r="AY11" s="38"/>
      <c r="AZ11" s="39" t="s">
        <v>38</v>
      </c>
      <c r="BA11" s="39" t="s">
        <v>40</v>
      </c>
      <c r="BB11" s="39" t="s">
        <v>43</v>
      </c>
      <c r="BC11" s="39" t="s">
        <v>44</v>
      </c>
      <c r="BD11" s="38"/>
      <c r="BE11" s="39" t="s">
        <v>7</v>
      </c>
      <c r="BF11" s="39" t="s">
        <v>8</v>
      </c>
      <c r="BG11" s="41" t="s">
        <v>9</v>
      </c>
      <c r="BH11" s="39" t="s">
        <v>10</v>
      </c>
      <c r="BI11" s="42"/>
      <c r="BJ11" s="76"/>
    </row>
    <row r="12" spans="1:66" ht="13" x14ac:dyDescent="0.25">
      <c r="A12" s="42"/>
      <c r="B12" s="42"/>
      <c r="C12" s="279">
        <v>1</v>
      </c>
      <c r="D12" s="343">
        <v>0</v>
      </c>
      <c r="E12" s="311" t="s">
        <v>558</v>
      </c>
      <c r="F12" s="282" t="s">
        <v>103</v>
      </c>
      <c r="G12" s="283">
        <v>0</v>
      </c>
      <c r="H12" s="284">
        <v>0</v>
      </c>
      <c r="I12" s="284">
        <v>0</v>
      </c>
      <c r="J12" s="284">
        <v>0</v>
      </c>
      <c r="K12" s="284">
        <v>0</v>
      </c>
      <c r="L12" s="285"/>
      <c r="M12" s="286">
        <v>0</v>
      </c>
      <c r="N12" s="287">
        <v>0</v>
      </c>
      <c r="O12" s="287">
        <f t="shared" ref="O12:O75" si="0">+M12-N12</f>
        <v>0</v>
      </c>
      <c r="P12" s="288">
        <f t="shared" ref="P12:P75" si="1">IF(N12&gt;0,M12/N12,0)</f>
        <v>0</v>
      </c>
      <c r="Q12" s="285"/>
      <c r="R12" s="286">
        <v>0</v>
      </c>
      <c r="S12" s="287">
        <v>0</v>
      </c>
      <c r="T12" s="287">
        <f t="shared" ref="T12:T75" si="2">+R12-S12</f>
        <v>0</v>
      </c>
      <c r="U12" s="288">
        <f t="shared" ref="U12:U75" si="3">IF(S12&gt;0,R12/S12,0)</f>
        <v>0</v>
      </c>
      <c r="V12" s="285"/>
      <c r="W12" s="286">
        <f t="shared" ref="W12:X75" si="4">+M12+R12</f>
        <v>0</v>
      </c>
      <c r="X12" s="286">
        <f t="shared" si="4"/>
        <v>0</v>
      </c>
      <c r="Y12" s="287">
        <f t="shared" ref="Y12:Y75" si="5">+W12-X12</f>
        <v>0</v>
      </c>
      <c r="Z12" s="288">
        <f t="shared" ref="Z12:Z75" si="6">IF(X12&gt;0,W12/X12,0)</f>
        <v>0</v>
      </c>
      <c r="AA12" s="289"/>
      <c r="AB12" s="290">
        <f>(+M12*$H12)+(R12*$J12)</f>
        <v>0</v>
      </c>
      <c r="AC12" s="290">
        <f>(+N12*$H12)+(S12*$J12)</f>
        <v>0</v>
      </c>
      <c r="AD12" s="290">
        <f>+AB12-AC12</f>
        <v>0</v>
      </c>
      <c r="AE12" s="288">
        <f>IF(AC12&gt;0,AB12/AC12,0)</f>
        <v>0</v>
      </c>
      <c r="AF12" s="289"/>
      <c r="AG12" s="290">
        <f>(+M12*$I12)+(R12*$K12)</f>
        <v>0</v>
      </c>
      <c r="AH12" s="290">
        <f>(+N12*$I12)+(S12*$K12)</f>
        <v>0</v>
      </c>
      <c r="AI12" s="290">
        <f>+AG12-AH12</f>
        <v>0</v>
      </c>
      <c r="AJ12" s="288">
        <f>IF(AH12&gt;0,AG12/AH12,0)</f>
        <v>0</v>
      </c>
      <c r="AK12" s="289"/>
      <c r="AL12" s="287">
        <f t="shared" ref="AL12:AM27" si="7">+M12</f>
        <v>0</v>
      </c>
      <c r="AM12" s="291">
        <f t="shared" si="7"/>
        <v>0</v>
      </c>
      <c r="AN12" s="538"/>
      <c r="AO12" s="538"/>
      <c r="AP12" s="287">
        <f>+AM12-AL12</f>
        <v>0</v>
      </c>
      <c r="AQ12" s="292">
        <f>IF(AP12=0,0,+IF(AL12&gt;0,+AP12/AL12,"&gt;100%"))</f>
        <v>0</v>
      </c>
      <c r="AR12" s="289"/>
      <c r="AS12" s="287">
        <f>+R12</f>
        <v>0</v>
      </c>
      <c r="AT12" s="291">
        <f>+S12</f>
        <v>0</v>
      </c>
      <c r="AU12" s="538"/>
      <c r="AV12" s="538"/>
      <c r="AW12" s="287">
        <f>+AT12-AS12</f>
        <v>0</v>
      </c>
      <c r="AX12" s="292">
        <f>IF(AW12=0,0,+IF(AS12&gt;0,+AW12/AS12,"&gt;100%"))</f>
        <v>0</v>
      </c>
      <c r="AY12" s="289"/>
      <c r="AZ12" s="287">
        <f>+X12</f>
        <v>0</v>
      </c>
      <c r="BA12" s="287">
        <f t="shared" ref="BA12:BA75" si="8">+AM12+AT12</f>
        <v>0</v>
      </c>
      <c r="BB12" s="287">
        <f>+BA12-AZ12</f>
        <v>0</v>
      </c>
      <c r="BC12" s="288">
        <f>IF(AZ12&gt;0,BA12/AZ12,0)</f>
        <v>0</v>
      </c>
      <c r="BD12" s="293"/>
      <c r="BE12" s="290">
        <f>(+M12*$I12)+(R12*$K12)</f>
        <v>0</v>
      </c>
      <c r="BF12" s="290">
        <f>(+AM12*$I12)+(AT12*$K12)</f>
        <v>0</v>
      </c>
      <c r="BG12" s="290">
        <f>+BF12-BE12</f>
        <v>0</v>
      </c>
      <c r="BH12" s="292">
        <f>IF(BG12=0,0,+IF(BE12&gt;0,+BG12/BE12,"&gt;100%"))</f>
        <v>0</v>
      </c>
      <c r="BI12" s="294"/>
      <c r="BJ12" s="91"/>
      <c r="BK12" s="91"/>
      <c r="BL12" s="91"/>
      <c r="BM12" s="91"/>
      <c r="BN12" s="91"/>
    </row>
    <row r="13" spans="1:66" ht="25" x14ac:dyDescent="0.25">
      <c r="A13" s="42"/>
      <c r="B13" s="42"/>
      <c r="C13" s="295">
        <v>2</v>
      </c>
      <c r="D13" s="344">
        <v>0</v>
      </c>
      <c r="E13" s="311" t="s">
        <v>559</v>
      </c>
      <c r="F13" s="297">
        <v>0</v>
      </c>
      <c r="G13" s="298">
        <v>0</v>
      </c>
      <c r="H13" s="299">
        <v>0</v>
      </c>
      <c r="I13" s="299">
        <v>0</v>
      </c>
      <c r="J13" s="299">
        <v>6000</v>
      </c>
      <c r="K13" s="299">
        <v>6000</v>
      </c>
      <c r="L13" s="300"/>
      <c r="M13" s="301">
        <v>0</v>
      </c>
      <c r="N13" s="302">
        <v>0</v>
      </c>
      <c r="O13" s="302">
        <f t="shared" si="0"/>
        <v>0</v>
      </c>
      <c r="P13" s="303">
        <f t="shared" si="1"/>
        <v>0</v>
      </c>
      <c r="Q13" s="300"/>
      <c r="R13" s="301">
        <v>55</v>
      </c>
      <c r="S13" s="302">
        <v>144.32</v>
      </c>
      <c r="T13" s="302">
        <f t="shared" si="2"/>
        <v>-89.32</v>
      </c>
      <c r="U13" s="303">
        <f t="shared" si="3"/>
        <v>0.38109756097560976</v>
      </c>
      <c r="V13" s="300"/>
      <c r="W13" s="301">
        <f t="shared" si="4"/>
        <v>55</v>
      </c>
      <c r="X13" s="301">
        <f t="shared" si="4"/>
        <v>144.32</v>
      </c>
      <c r="Y13" s="302">
        <f t="shared" si="5"/>
        <v>-89.32</v>
      </c>
      <c r="Z13" s="303">
        <f t="shared" si="6"/>
        <v>0.38109756097560976</v>
      </c>
      <c r="AA13" s="304"/>
      <c r="AB13" s="305">
        <f t="shared" ref="AB13:AC76" si="9">(+M13*$H13)+(R13*$J13)</f>
        <v>330000</v>
      </c>
      <c r="AC13" s="305">
        <f t="shared" si="9"/>
        <v>865920</v>
      </c>
      <c r="AD13" s="305">
        <f t="shared" ref="AD13:AD76" si="10">+AB13-AC13</f>
        <v>-535920</v>
      </c>
      <c r="AE13" s="303">
        <f t="shared" ref="AE13:AE76" si="11">IF(AC13&gt;0,AB13/AC13,0)</f>
        <v>0.38109756097560976</v>
      </c>
      <c r="AF13" s="304"/>
      <c r="AG13" s="305">
        <f t="shared" ref="AG13:AH76" si="12">(+M13*$I13)+(R13*$K13)</f>
        <v>330000</v>
      </c>
      <c r="AH13" s="305">
        <f t="shared" si="12"/>
        <v>865920</v>
      </c>
      <c r="AI13" s="305">
        <f t="shared" ref="AI13:AI76" si="13">+AG13-AH13</f>
        <v>-535920</v>
      </c>
      <c r="AJ13" s="303">
        <f t="shared" ref="AJ13:AJ76" si="14">IF(AH13&gt;0,AG13/AH13,0)</f>
        <v>0.38109756097560976</v>
      </c>
      <c r="AK13" s="304"/>
      <c r="AL13" s="302">
        <f t="shared" si="7"/>
        <v>0</v>
      </c>
      <c r="AM13" s="306">
        <f t="shared" si="7"/>
        <v>0</v>
      </c>
      <c r="AN13" s="539"/>
      <c r="AO13" s="543"/>
      <c r="AP13" s="302">
        <f t="shared" ref="AP13:AP76" si="15">+AM13-AL13</f>
        <v>0</v>
      </c>
      <c r="AQ13" s="307">
        <f t="shared" ref="AQ13:AQ76" si="16">IF(AP13=0,0,+IF(AL13&gt;0,+AP13/AL13,"&gt;100%"))</f>
        <v>0</v>
      </c>
      <c r="AR13" s="304"/>
      <c r="AS13" s="302">
        <f>+R13</f>
        <v>55</v>
      </c>
      <c r="AT13" s="306">
        <f>+S13</f>
        <v>144.32</v>
      </c>
      <c r="AU13" s="539">
        <f>AS13</f>
        <v>55</v>
      </c>
      <c r="AV13" s="541">
        <f t="shared" ref="AV13:AV14" si="17">(AU13-AS13)/AS13</f>
        <v>0</v>
      </c>
      <c r="AW13" s="302">
        <f t="shared" ref="AW13:AW76" si="18">+AT13-AS13</f>
        <v>89.32</v>
      </c>
      <c r="AX13" s="307">
        <f t="shared" ref="AX13:AX76" si="19">IF(AW13=0,0,+IF(AS13&gt;0,+AW13/AS13,"&gt;100%"))</f>
        <v>1.6239999999999999</v>
      </c>
      <c r="AY13" s="304"/>
      <c r="AZ13" s="302">
        <f t="shared" ref="AZ13:AZ76" si="20">+X13</f>
        <v>144.32</v>
      </c>
      <c r="BA13" s="302">
        <f t="shared" si="8"/>
        <v>144.32</v>
      </c>
      <c r="BB13" s="302">
        <f t="shared" ref="BB13:BB76" si="21">+BA13-AZ13</f>
        <v>0</v>
      </c>
      <c r="BC13" s="303">
        <f t="shared" ref="BC13:BC76" si="22">IF(AZ13&gt;0,BA13/AZ13,0)</f>
        <v>1</v>
      </c>
      <c r="BD13" s="308"/>
      <c r="BE13" s="305">
        <f t="shared" ref="BE13:BE76" si="23">(+M13*$I13)+(R13*$K13)</f>
        <v>330000</v>
      </c>
      <c r="BF13" s="305">
        <f t="shared" ref="BF13:BF76" si="24">(+AM13*$I13)+(AT13*$K13)</f>
        <v>865920</v>
      </c>
      <c r="BG13" s="305">
        <f t="shared" ref="BG13:BG76" si="25">+BF13-BE13</f>
        <v>535920</v>
      </c>
      <c r="BH13" s="307">
        <f t="shared" ref="BH13:BH76" si="26">IF(BG13=0,0,+IF(BE13&gt;0,+BG13/BE13,"&gt;100%"))</f>
        <v>1.6240000000000001</v>
      </c>
      <c r="BI13" s="294"/>
      <c r="BJ13" s="91"/>
      <c r="BK13" s="91"/>
      <c r="BL13" s="91"/>
      <c r="BM13" s="91"/>
      <c r="BN13" s="91"/>
    </row>
    <row r="14" spans="1:66" ht="37.5" customHeight="1" x14ac:dyDescent="0.25">
      <c r="A14" s="42"/>
      <c r="B14" s="42"/>
      <c r="C14" s="295">
        <v>3</v>
      </c>
      <c r="D14" s="344">
        <v>0</v>
      </c>
      <c r="E14" s="311" t="s">
        <v>560</v>
      </c>
      <c r="F14" s="297">
        <v>0</v>
      </c>
      <c r="G14" s="298">
        <v>0</v>
      </c>
      <c r="H14" s="299">
        <v>0</v>
      </c>
      <c r="I14" s="299">
        <v>0</v>
      </c>
      <c r="J14" s="299">
        <v>212</v>
      </c>
      <c r="K14" s="299">
        <v>212</v>
      </c>
      <c r="L14" s="300"/>
      <c r="M14" s="301">
        <v>0</v>
      </c>
      <c r="N14" s="302">
        <v>0</v>
      </c>
      <c r="O14" s="302">
        <f t="shared" si="0"/>
        <v>0</v>
      </c>
      <c r="P14" s="303">
        <f t="shared" si="1"/>
        <v>0</v>
      </c>
      <c r="Q14" s="300"/>
      <c r="R14" s="301">
        <v>0</v>
      </c>
      <c r="S14" s="302">
        <v>50.81</v>
      </c>
      <c r="T14" s="302">
        <f t="shared" si="2"/>
        <v>-50.81</v>
      </c>
      <c r="U14" s="303">
        <f t="shared" si="3"/>
        <v>0</v>
      </c>
      <c r="V14" s="300"/>
      <c r="W14" s="301">
        <f t="shared" si="4"/>
        <v>0</v>
      </c>
      <c r="X14" s="301">
        <f t="shared" si="4"/>
        <v>50.81</v>
      </c>
      <c r="Y14" s="302">
        <f t="shared" si="5"/>
        <v>-50.81</v>
      </c>
      <c r="Z14" s="303">
        <f t="shared" si="6"/>
        <v>0</v>
      </c>
      <c r="AA14" s="304"/>
      <c r="AB14" s="305">
        <f t="shared" si="9"/>
        <v>0</v>
      </c>
      <c r="AC14" s="305">
        <f t="shared" si="9"/>
        <v>10771.720000000001</v>
      </c>
      <c r="AD14" s="305">
        <f t="shared" si="10"/>
        <v>-10771.720000000001</v>
      </c>
      <c r="AE14" s="303">
        <f t="shared" si="11"/>
        <v>0</v>
      </c>
      <c r="AF14" s="304"/>
      <c r="AG14" s="305">
        <f t="shared" si="12"/>
        <v>0</v>
      </c>
      <c r="AH14" s="305">
        <f t="shared" si="12"/>
        <v>10771.720000000001</v>
      </c>
      <c r="AI14" s="305">
        <f t="shared" si="13"/>
        <v>-10771.720000000001</v>
      </c>
      <c r="AJ14" s="303">
        <f t="shared" si="14"/>
        <v>0</v>
      </c>
      <c r="AK14" s="304"/>
      <c r="AL14" s="302">
        <f t="shared" si="7"/>
        <v>0</v>
      </c>
      <c r="AM14" s="306">
        <f t="shared" si="7"/>
        <v>0</v>
      </c>
      <c r="AN14" s="539"/>
      <c r="AO14" s="539"/>
      <c r="AP14" s="302">
        <f t="shared" si="15"/>
        <v>0</v>
      </c>
      <c r="AQ14" s="307">
        <f t="shared" si="16"/>
        <v>0</v>
      </c>
      <c r="AR14" s="304"/>
      <c r="AS14" s="302">
        <v>55</v>
      </c>
      <c r="AT14" s="306">
        <f>+S14</f>
        <v>50.81</v>
      </c>
      <c r="AU14" s="539">
        <v>50</v>
      </c>
      <c r="AV14" s="541">
        <f t="shared" si="17"/>
        <v>-9.0909090909090912E-2</v>
      </c>
      <c r="AW14" s="302">
        <f t="shared" si="18"/>
        <v>-4.1899999999999977</v>
      </c>
      <c r="AX14" s="307">
        <f t="shared" si="19"/>
        <v>-7.6181818181818142E-2</v>
      </c>
      <c r="AY14" s="304"/>
      <c r="AZ14" s="302">
        <f t="shared" si="20"/>
        <v>50.81</v>
      </c>
      <c r="BA14" s="302">
        <f t="shared" si="8"/>
        <v>50.81</v>
      </c>
      <c r="BB14" s="302">
        <f t="shared" si="21"/>
        <v>0</v>
      </c>
      <c r="BC14" s="303">
        <f t="shared" si="22"/>
        <v>1</v>
      </c>
      <c r="BD14" s="308"/>
      <c r="BE14" s="305">
        <f t="shared" si="23"/>
        <v>0</v>
      </c>
      <c r="BF14" s="305">
        <f t="shared" si="24"/>
        <v>10771.720000000001</v>
      </c>
      <c r="BG14" s="305">
        <f t="shared" si="25"/>
        <v>10771.720000000001</v>
      </c>
      <c r="BH14" s="307" t="str">
        <f t="shared" si="26"/>
        <v>&gt;100%</v>
      </c>
      <c r="BI14" s="294"/>
      <c r="BJ14" s="91"/>
      <c r="BK14" s="91"/>
      <c r="BL14" s="91"/>
      <c r="BM14" s="91"/>
      <c r="BN14" s="91"/>
    </row>
    <row r="15" spans="1:66" x14ac:dyDescent="0.25">
      <c r="A15" s="42"/>
      <c r="B15" s="42"/>
      <c r="C15" s="295">
        <v>4</v>
      </c>
      <c r="D15" s="344">
        <v>0</v>
      </c>
      <c r="E15" s="311" t="s">
        <v>561</v>
      </c>
      <c r="F15" s="297" t="s">
        <v>181</v>
      </c>
      <c r="G15" s="298">
        <v>0</v>
      </c>
      <c r="H15" s="299">
        <v>0</v>
      </c>
      <c r="I15" s="299">
        <v>0</v>
      </c>
      <c r="J15" s="299">
        <v>0</v>
      </c>
      <c r="K15" s="299">
        <v>0</v>
      </c>
      <c r="L15" s="300"/>
      <c r="M15" s="301">
        <v>0</v>
      </c>
      <c r="N15" s="302">
        <v>0</v>
      </c>
      <c r="O15" s="302">
        <f t="shared" si="0"/>
        <v>0</v>
      </c>
      <c r="P15" s="303">
        <f t="shared" si="1"/>
        <v>0</v>
      </c>
      <c r="Q15" s="300"/>
      <c r="R15" s="301">
        <v>25</v>
      </c>
      <c r="S15" s="302">
        <v>0</v>
      </c>
      <c r="T15" s="302">
        <f t="shared" si="2"/>
        <v>25</v>
      </c>
      <c r="U15" s="303">
        <f t="shared" si="3"/>
        <v>0</v>
      </c>
      <c r="V15" s="300"/>
      <c r="W15" s="301">
        <f t="shared" si="4"/>
        <v>25</v>
      </c>
      <c r="X15" s="301">
        <f t="shared" si="4"/>
        <v>0</v>
      </c>
      <c r="Y15" s="302">
        <f t="shared" si="5"/>
        <v>25</v>
      </c>
      <c r="Z15" s="303">
        <f t="shared" si="6"/>
        <v>0</v>
      </c>
      <c r="AA15" s="304"/>
      <c r="AB15" s="305">
        <f t="shared" si="9"/>
        <v>0</v>
      </c>
      <c r="AC15" s="305">
        <f t="shared" si="9"/>
        <v>0</v>
      </c>
      <c r="AD15" s="305">
        <f t="shared" si="10"/>
        <v>0</v>
      </c>
      <c r="AE15" s="303">
        <f t="shared" si="11"/>
        <v>0</v>
      </c>
      <c r="AF15" s="304"/>
      <c r="AG15" s="305">
        <f t="shared" si="12"/>
        <v>0</v>
      </c>
      <c r="AH15" s="305">
        <f t="shared" si="12"/>
        <v>0</v>
      </c>
      <c r="AI15" s="305">
        <f t="shared" si="13"/>
        <v>0</v>
      </c>
      <c r="AJ15" s="303">
        <f t="shared" si="14"/>
        <v>0</v>
      </c>
      <c r="AK15" s="304"/>
      <c r="AL15" s="302">
        <f t="shared" si="7"/>
        <v>0</v>
      </c>
      <c r="AM15" s="306">
        <f t="shared" si="7"/>
        <v>0</v>
      </c>
      <c r="AN15" s="539"/>
      <c r="AO15" s="539"/>
      <c r="AP15" s="302">
        <f t="shared" si="15"/>
        <v>0</v>
      </c>
      <c r="AQ15" s="307">
        <f t="shared" si="16"/>
        <v>0</v>
      </c>
      <c r="AR15" s="304"/>
      <c r="AS15" s="302">
        <f>+R15</f>
        <v>25</v>
      </c>
      <c r="AT15" s="306">
        <f>+S15</f>
        <v>0</v>
      </c>
      <c r="AU15" s="539"/>
      <c r="AV15" s="539"/>
      <c r="AW15" s="302">
        <f t="shared" si="18"/>
        <v>-25</v>
      </c>
      <c r="AX15" s="307">
        <f t="shared" si="19"/>
        <v>-1</v>
      </c>
      <c r="AY15" s="304"/>
      <c r="AZ15" s="302">
        <f t="shared" si="20"/>
        <v>0</v>
      </c>
      <c r="BA15" s="302">
        <f t="shared" si="8"/>
        <v>0</v>
      </c>
      <c r="BB15" s="302">
        <f t="shared" si="21"/>
        <v>0</v>
      </c>
      <c r="BC15" s="303">
        <f t="shared" si="22"/>
        <v>0</v>
      </c>
      <c r="BD15" s="308"/>
      <c r="BE15" s="305">
        <f t="shared" si="23"/>
        <v>0</v>
      </c>
      <c r="BF15" s="305">
        <f t="shared" si="24"/>
        <v>0</v>
      </c>
      <c r="BG15" s="305">
        <f t="shared" si="25"/>
        <v>0</v>
      </c>
      <c r="BH15" s="307">
        <f t="shared" si="26"/>
        <v>0</v>
      </c>
      <c r="BI15" s="294"/>
      <c r="BJ15" s="91"/>
      <c r="BK15" s="91"/>
      <c r="BL15" s="91"/>
      <c r="BM15" s="91"/>
      <c r="BN15" s="91"/>
    </row>
    <row r="16" spans="1:66" x14ac:dyDescent="0.25">
      <c r="A16" s="42"/>
      <c r="B16" s="42"/>
      <c r="C16" s="295">
        <v>5</v>
      </c>
      <c r="D16" s="344">
        <v>5</v>
      </c>
      <c r="E16" s="311" t="s">
        <v>562</v>
      </c>
      <c r="F16" s="297">
        <v>0</v>
      </c>
      <c r="G16" s="298">
        <v>0</v>
      </c>
      <c r="H16" s="299">
        <v>0</v>
      </c>
      <c r="I16" s="299">
        <v>0</v>
      </c>
      <c r="J16" s="299">
        <v>0</v>
      </c>
      <c r="K16" s="299">
        <v>0</v>
      </c>
      <c r="L16" s="300"/>
      <c r="M16" s="301">
        <v>0</v>
      </c>
      <c r="N16" s="302">
        <v>21.07</v>
      </c>
      <c r="O16" s="302">
        <f t="shared" si="0"/>
        <v>-21.07</v>
      </c>
      <c r="P16" s="303">
        <f t="shared" si="1"/>
        <v>0</v>
      </c>
      <c r="Q16" s="300"/>
      <c r="R16" s="301">
        <v>25</v>
      </c>
      <c r="S16" s="302">
        <v>44.97</v>
      </c>
      <c r="T16" s="302">
        <f t="shared" si="2"/>
        <v>-19.97</v>
      </c>
      <c r="U16" s="303">
        <f t="shared" si="3"/>
        <v>0.55592617300422509</v>
      </c>
      <c r="V16" s="300"/>
      <c r="W16" s="301">
        <f t="shared" si="4"/>
        <v>25</v>
      </c>
      <c r="X16" s="301">
        <f t="shared" si="4"/>
        <v>66.039999999999992</v>
      </c>
      <c r="Y16" s="302">
        <f t="shared" si="5"/>
        <v>-41.039999999999992</v>
      </c>
      <c r="Z16" s="303">
        <f t="shared" si="6"/>
        <v>0.37855844942459121</v>
      </c>
      <c r="AA16" s="304"/>
      <c r="AB16" s="305">
        <f t="shared" si="9"/>
        <v>0</v>
      </c>
      <c r="AC16" s="305">
        <f t="shared" si="9"/>
        <v>0</v>
      </c>
      <c r="AD16" s="305">
        <f t="shared" si="10"/>
        <v>0</v>
      </c>
      <c r="AE16" s="303">
        <f t="shared" si="11"/>
        <v>0</v>
      </c>
      <c r="AF16" s="304"/>
      <c r="AG16" s="305">
        <f t="shared" si="12"/>
        <v>0</v>
      </c>
      <c r="AH16" s="305">
        <f t="shared" si="12"/>
        <v>0</v>
      </c>
      <c r="AI16" s="305">
        <f t="shared" si="13"/>
        <v>0</v>
      </c>
      <c r="AJ16" s="303">
        <f t="shared" si="14"/>
        <v>0</v>
      </c>
      <c r="AK16" s="304"/>
      <c r="AL16" s="302">
        <f t="shared" si="7"/>
        <v>0</v>
      </c>
      <c r="AM16" s="306">
        <f t="shared" si="7"/>
        <v>21.07</v>
      </c>
      <c r="AN16" s="539"/>
      <c r="AO16" s="539"/>
      <c r="AP16" s="302">
        <f t="shared" si="15"/>
        <v>21.07</v>
      </c>
      <c r="AQ16" s="307" t="str">
        <f t="shared" si="16"/>
        <v>&gt;100%</v>
      </c>
      <c r="AR16" s="304"/>
      <c r="AS16" s="302">
        <f>+R16</f>
        <v>25</v>
      </c>
      <c r="AT16" s="306">
        <f>+S16</f>
        <v>44.97</v>
      </c>
      <c r="AU16" s="539">
        <f t="shared" ref="AU16:AU17" si="27">(AS16*16%)+AS16</f>
        <v>29</v>
      </c>
      <c r="AV16" s="541">
        <f t="shared" ref="AV16:AV79" si="28">(AU16-AS16)/AS16</f>
        <v>0.16</v>
      </c>
      <c r="AW16" s="302">
        <f t="shared" si="18"/>
        <v>19.97</v>
      </c>
      <c r="AX16" s="307">
        <f t="shared" si="19"/>
        <v>0.79879999999999995</v>
      </c>
      <c r="AY16" s="304"/>
      <c r="AZ16" s="302">
        <f t="shared" si="20"/>
        <v>66.039999999999992</v>
      </c>
      <c r="BA16" s="302">
        <f t="shared" si="8"/>
        <v>66.039999999999992</v>
      </c>
      <c r="BB16" s="302">
        <f t="shared" si="21"/>
        <v>0</v>
      </c>
      <c r="BC16" s="303">
        <f t="shared" si="22"/>
        <v>1</v>
      </c>
      <c r="BD16" s="308"/>
      <c r="BE16" s="305">
        <f t="shared" si="23"/>
        <v>0</v>
      </c>
      <c r="BF16" s="305">
        <f t="shared" si="24"/>
        <v>0</v>
      </c>
      <c r="BG16" s="305">
        <f t="shared" si="25"/>
        <v>0</v>
      </c>
      <c r="BH16" s="307">
        <f t="shared" si="26"/>
        <v>0</v>
      </c>
      <c r="BI16" s="294"/>
      <c r="BJ16" s="91"/>
      <c r="BK16" s="91"/>
      <c r="BL16" s="91"/>
      <c r="BM16" s="91"/>
      <c r="BN16" s="91"/>
    </row>
    <row r="17" spans="1:66" x14ac:dyDescent="0.25">
      <c r="A17" s="42"/>
      <c r="B17" s="42"/>
      <c r="C17" s="295">
        <v>6</v>
      </c>
      <c r="D17" s="344">
        <v>0</v>
      </c>
      <c r="E17" s="311" t="s">
        <v>892</v>
      </c>
      <c r="F17" s="297">
        <v>0</v>
      </c>
      <c r="G17" s="298">
        <v>0</v>
      </c>
      <c r="H17" s="299">
        <v>32</v>
      </c>
      <c r="I17" s="299">
        <v>32</v>
      </c>
      <c r="J17" s="299">
        <v>0</v>
      </c>
      <c r="K17" s="299">
        <v>0</v>
      </c>
      <c r="L17" s="300"/>
      <c r="M17" s="301">
        <v>110</v>
      </c>
      <c r="N17" s="302">
        <v>131.53</v>
      </c>
      <c r="O17" s="302">
        <f t="shared" si="0"/>
        <v>-21.53</v>
      </c>
      <c r="P17" s="303">
        <f t="shared" si="1"/>
        <v>0.83631110773207629</v>
      </c>
      <c r="Q17" s="300"/>
      <c r="R17" s="301">
        <v>0</v>
      </c>
      <c r="S17" s="302">
        <v>9.91</v>
      </c>
      <c r="T17" s="302">
        <f t="shared" si="2"/>
        <v>-9.91</v>
      </c>
      <c r="U17" s="303">
        <f t="shared" si="3"/>
        <v>0</v>
      </c>
      <c r="V17" s="300"/>
      <c r="W17" s="301">
        <f t="shared" si="4"/>
        <v>110</v>
      </c>
      <c r="X17" s="301">
        <f t="shared" si="4"/>
        <v>141.44</v>
      </c>
      <c r="Y17" s="302">
        <f t="shared" si="5"/>
        <v>-31.439999999999998</v>
      </c>
      <c r="Z17" s="303">
        <f t="shared" si="6"/>
        <v>0.77771493212669685</v>
      </c>
      <c r="AA17" s="304"/>
      <c r="AB17" s="305">
        <f t="shared" si="9"/>
        <v>3520</v>
      </c>
      <c r="AC17" s="305">
        <f t="shared" si="9"/>
        <v>4208.96</v>
      </c>
      <c r="AD17" s="305">
        <f t="shared" si="10"/>
        <v>-688.96</v>
      </c>
      <c r="AE17" s="303">
        <f t="shared" si="11"/>
        <v>0.83631110773207629</v>
      </c>
      <c r="AF17" s="304"/>
      <c r="AG17" s="305">
        <f t="shared" si="12"/>
        <v>3520</v>
      </c>
      <c r="AH17" s="305">
        <f t="shared" si="12"/>
        <v>4208.96</v>
      </c>
      <c r="AI17" s="305">
        <f t="shared" si="13"/>
        <v>-688.96</v>
      </c>
      <c r="AJ17" s="303">
        <f t="shared" si="14"/>
        <v>0.83631110773207629</v>
      </c>
      <c r="AK17" s="304"/>
      <c r="AL17" s="302">
        <f t="shared" si="7"/>
        <v>110</v>
      </c>
      <c r="AM17" s="306">
        <f t="shared" si="7"/>
        <v>131.53</v>
      </c>
      <c r="AN17" s="539">
        <v>131.53</v>
      </c>
      <c r="AO17" s="541">
        <f t="shared" ref="AO17:AO78" si="29">(AN17-AL17)/AL17</f>
        <v>0.19572727272727275</v>
      </c>
      <c r="AP17" s="302">
        <f t="shared" si="15"/>
        <v>21.53</v>
      </c>
      <c r="AQ17" s="307">
        <f t="shared" si="16"/>
        <v>0.19572727272727275</v>
      </c>
      <c r="AR17" s="304"/>
      <c r="AS17" s="302">
        <f t="shared" ref="AS17:AS80" si="30">+R17</f>
        <v>0</v>
      </c>
      <c r="AT17" s="306"/>
      <c r="AU17" s="539">
        <f t="shared" si="27"/>
        <v>0</v>
      </c>
      <c r="AV17" s="541"/>
      <c r="AW17" s="302">
        <f t="shared" si="18"/>
        <v>0</v>
      </c>
      <c r="AX17" s="307">
        <f t="shared" si="19"/>
        <v>0</v>
      </c>
      <c r="AY17" s="304"/>
      <c r="AZ17" s="302">
        <f t="shared" si="20"/>
        <v>141.44</v>
      </c>
      <c r="BA17" s="302">
        <f t="shared" si="8"/>
        <v>131.53</v>
      </c>
      <c r="BB17" s="302">
        <f t="shared" si="21"/>
        <v>-9.9099999999999966</v>
      </c>
      <c r="BC17" s="303">
        <f t="shared" si="22"/>
        <v>0.92993495475113119</v>
      </c>
      <c r="BD17" s="308"/>
      <c r="BE17" s="305">
        <f t="shared" si="23"/>
        <v>3520</v>
      </c>
      <c r="BF17" s="305">
        <f t="shared" si="24"/>
        <v>4208.96</v>
      </c>
      <c r="BG17" s="305">
        <f t="shared" si="25"/>
        <v>688.96</v>
      </c>
      <c r="BH17" s="307">
        <f t="shared" si="26"/>
        <v>0.19572727272727275</v>
      </c>
      <c r="BI17" s="294"/>
      <c r="BJ17" s="91"/>
      <c r="BK17" s="91"/>
      <c r="BL17" s="91"/>
      <c r="BM17" s="91"/>
      <c r="BN17" s="91"/>
    </row>
    <row r="18" spans="1:66" ht="13" x14ac:dyDescent="0.25">
      <c r="A18" s="42"/>
      <c r="B18" s="42"/>
      <c r="C18" s="295">
        <v>7</v>
      </c>
      <c r="D18" s="344">
        <v>0</v>
      </c>
      <c r="E18" s="311" t="s">
        <v>563</v>
      </c>
      <c r="F18" s="297" t="s">
        <v>103</v>
      </c>
      <c r="G18" s="298">
        <v>0</v>
      </c>
      <c r="H18" s="299">
        <v>0</v>
      </c>
      <c r="I18" s="299">
        <v>0</v>
      </c>
      <c r="J18" s="299">
        <v>0</v>
      </c>
      <c r="K18" s="299">
        <v>0</v>
      </c>
      <c r="L18" s="300"/>
      <c r="M18" s="301">
        <v>0</v>
      </c>
      <c r="N18" s="302">
        <v>0</v>
      </c>
      <c r="O18" s="302">
        <f t="shared" si="0"/>
        <v>0</v>
      </c>
      <c r="P18" s="303">
        <f t="shared" si="1"/>
        <v>0</v>
      </c>
      <c r="Q18" s="300"/>
      <c r="R18" s="301">
        <v>0</v>
      </c>
      <c r="S18" s="302">
        <v>0</v>
      </c>
      <c r="T18" s="302">
        <f t="shared" si="2"/>
        <v>0</v>
      </c>
      <c r="U18" s="303">
        <f t="shared" si="3"/>
        <v>0</v>
      </c>
      <c r="V18" s="300"/>
      <c r="W18" s="301">
        <f t="shared" si="4"/>
        <v>0</v>
      </c>
      <c r="X18" s="301">
        <f t="shared" si="4"/>
        <v>0</v>
      </c>
      <c r="Y18" s="302">
        <f t="shared" si="5"/>
        <v>0</v>
      </c>
      <c r="Z18" s="303">
        <f t="shared" si="6"/>
        <v>0</v>
      </c>
      <c r="AA18" s="304"/>
      <c r="AB18" s="305">
        <f t="shared" si="9"/>
        <v>0</v>
      </c>
      <c r="AC18" s="305">
        <f t="shared" si="9"/>
        <v>0</v>
      </c>
      <c r="AD18" s="305">
        <f t="shared" si="10"/>
        <v>0</v>
      </c>
      <c r="AE18" s="303">
        <f t="shared" si="11"/>
        <v>0</v>
      </c>
      <c r="AF18" s="304"/>
      <c r="AG18" s="305">
        <f t="shared" si="12"/>
        <v>0</v>
      </c>
      <c r="AH18" s="305">
        <f t="shared" si="12"/>
        <v>0</v>
      </c>
      <c r="AI18" s="305">
        <f t="shared" si="13"/>
        <v>0</v>
      </c>
      <c r="AJ18" s="303">
        <f t="shared" si="14"/>
        <v>0</v>
      </c>
      <c r="AK18" s="304"/>
      <c r="AL18" s="302">
        <f t="shared" si="7"/>
        <v>0</v>
      </c>
      <c r="AM18" s="306">
        <f t="shared" si="7"/>
        <v>0</v>
      </c>
      <c r="AN18" s="539"/>
      <c r="AO18" s="539"/>
      <c r="AP18" s="302">
        <f t="shared" si="15"/>
        <v>0</v>
      </c>
      <c r="AQ18" s="307">
        <f t="shared" si="16"/>
        <v>0</v>
      </c>
      <c r="AR18" s="304"/>
      <c r="AS18" s="302">
        <f t="shared" si="30"/>
        <v>0</v>
      </c>
      <c r="AT18" s="306">
        <f t="shared" ref="AT18:AT81" si="31">+S18</f>
        <v>0</v>
      </c>
      <c r="AU18" s="539"/>
      <c r="AV18" s="541"/>
      <c r="AW18" s="302">
        <f t="shared" si="18"/>
        <v>0</v>
      </c>
      <c r="AX18" s="307">
        <f t="shared" si="19"/>
        <v>0</v>
      </c>
      <c r="AY18" s="304"/>
      <c r="AZ18" s="302">
        <f t="shared" si="20"/>
        <v>0</v>
      </c>
      <c r="BA18" s="302">
        <f t="shared" si="8"/>
        <v>0</v>
      </c>
      <c r="BB18" s="302">
        <f t="shared" si="21"/>
        <v>0</v>
      </c>
      <c r="BC18" s="303">
        <f t="shared" si="22"/>
        <v>0</v>
      </c>
      <c r="BD18" s="308"/>
      <c r="BE18" s="305">
        <f t="shared" si="23"/>
        <v>0</v>
      </c>
      <c r="BF18" s="305">
        <f t="shared" si="24"/>
        <v>0</v>
      </c>
      <c r="BG18" s="305">
        <f t="shared" si="25"/>
        <v>0</v>
      </c>
      <c r="BH18" s="307">
        <f t="shared" si="26"/>
        <v>0</v>
      </c>
      <c r="BI18" s="294"/>
      <c r="BJ18" s="91"/>
      <c r="BK18" s="91"/>
      <c r="BL18" s="91"/>
      <c r="BM18" s="91"/>
      <c r="BN18" s="91"/>
    </row>
    <row r="19" spans="1:66" x14ac:dyDescent="0.25">
      <c r="A19" s="42"/>
      <c r="B19" s="42"/>
      <c r="C19" s="295">
        <v>8</v>
      </c>
      <c r="D19" s="344">
        <v>17</v>
      </c>
      <c r="E19" s="311" t="s">
        <v>564</v>
      </c>
      <c r="F19" s="297">
        <v>0</v>
      </c>
      <c r="G19" s="298">
        <v>0</v>
      </c>
      <c r="H19" s="299">
        <v>5</v>
      </c>
      <c r="I19" s="299">
        <v>5</v>
      </c>
      <c r="J19" s="299">
        <v>104</v>
      </c>
      <c r="K19" s="299">
        <v>104</v>
      </c>
      <c r="L19" s="300"/>
      <c r="M19" s="301">
        <v>88</v>
      </c>
      <c r="N19" s="302">
        <v>365.96</v>
      </c>
      <c r="O19" s="302">
        <f t="shared" si="0"/>
        <v>-277.95999999999998</v>
      </c>
      <c r="P19" s="303">
        <f t="shared" si="1"/>
        <v>0.24046343862717237</v>
      </c>
      <c r="Q19" s="300"/>
      <c r="R19" s="301">
        <v>190</v>
      </c>
      <c r="S19" s="302">
        <v>172.29</v>
      </c>
      <c r="T19" s="302">
        <f t="shared" si="2"/>
        <v>17.710000000000008</v>
      </c>
      <c r="U19" s="303">
        <f t="shared" si="3"/>
        <v>1.1027918045156422</v>
      </c>
      <c r="V19" s="300"/>
      <c r="W19" s="301">
        <f t="shared" si="4"/>
        <v>278</v>
      </c>
      <c r="X19" s="301">
        <f t="shared" si="4"/>
        <v>538.25</v>
      </c>
      <c r="Y19" s="302">
        <f t="shared" si="5"/>
        <v>-260.25</v>
      </c>
      <c r="Z19" s="303">
        <f t="shared" si="6"/>
        <v>0.51648862052949374</v>
      </c>
      <c r="AA19" s="304"/>
      <c r="AB19" s="305">
        <f t="shared" si="9"/>
        <v>20200</v>
      </c>
      <c r="AC19" s="305">
        <f t="shared" si="9"/>
        <v>19747.96</v>
      </c>
      <c r="AD19" s="305">
        <f t="shared" si="10"/>
        <v>452.04000000000087</v>
      </c>
      <c r="AE19" s="303">
        <f t="shared" si="11"/>
        <v>1.0228904656480973</v>
      </c>
      <c r="AF19" s="304"/>
      <c r="AG19" s="305">
        <f t="shared" si="12"/>
        <v>20200</v>
      </c>
      <c r="AH19" s="305">
        <f t="shared" si="12"/>
        <v>19747.96</v>
      </c>
      <c r="AI19" s="305">
        <f t="shared" si="13"/>
        <v>452.04000000000087</v>
      </c>
      <c r="AJ19" s="303">
        <f t="shared" si="14"/>
        <v>1.0228904656480973</v>
      </c>
      <c r="AK19" s="304"/>
      <c r="AL19" s="302">
        <f t="shared" si="7"/>
        <v>88</v>
      </c>
      <c r="AM19" s="306">
        <f t="shared" si="7"/>
        <v>365.96</v>
      </c>
      <c r="AN19" s="539">
        <f>(AL19*16%)+AL19</f>
        <v>102.08</v>
      </c>
      <c r="AO19" s="541">
        <f t="shared" si="29"/>
        <v>0.15999999999999998</v>
      </c>
      <c r="AP19" s="302">
        <f t="shared" si="15"/>
        <v>277.95999999999998</v>
      </c>
      <c r="AQ19" s="307">
        <f t="shared" si="16"/>
        <v>3.1586363636363632</v>
      </c>
      <c r="AR19" s="304"/>
      <c r="AS19" s="302">
        <f t="shared" si="30"/>
        <v>190</v>
      </c>
      <c r="AT19" s="306">
        <f t="shared" si="31"/>
        <v>172.29</v>
      </c>
      <c r="AU19" s="539">
        <f>AT19</f>
        <v>172.29</v>
      </c>
      <c r="AV19" s="541">
        <f t="shared" si="28"/>
        <v>-9.3210526315789521E-2</v>
      </c>
      <c r="AW19" s="302">
        <f t="shared" si="18"/>
        <v>-17.710000000000008</v>
      </c>
      <c r="AX19" s="307">
        <f t="shared" si="19"/>
        <v>-9.3210526315789521E-2</v>
      </c>
      <c r="AY19" s="304"/>
      <c r="AZ19" s="302">
        <f t="shared" si="20"/>
        <v>538.25</v>
      </c>
      <c r="BA19" s="302">
        <f t="shared" si="8"/>
        <v>538.25</v>
      </c>
      <c r="BB19" s="302">
        <f t="shared" si="21"/>
        <v>0</v>
      </c>
      <c r="BC19" s="303">
        <f t="shared" si="22"/>
        <v>1</v>
      </c>
      <c r="BD19" s="308"/>
      <c r="BE19" s="305">
        <f t="shared" si="23"/>
        <v>20200</v>
      </c>
      <c r="BF19" s="305">
        <f t="shared" si="24"/>
        <v>19747.96</v>
      </c>
      <c r="BG19" s="305">
        <f t="shared" si="25"/>
        <v>-452.04000000000087</v>
      </c>
      <c r="BH19" s="307">
        <f t="shared" si="26"/>
        <v>-2.2378217821782221E-2</v>
      </c>
      <c r="BI19" s="294"/>
      <c r="BJ19" s="91"/>
      <c r="BK19" s="91"/>
      <c r="BL19" s="91"/>
      <c r="BM19" s="91"/>
      <c r="BN19" s="91"/>
    </row>
    <row r="20" spans="1:66" x14ac:dyDescent="0.25">
      <c r="A20" s="42"/>
      <c r="B20" s="42"/>
      <c r="C20" s="295">
        <v>9</v>
      </c>
      <c r="D20" s="344">
        <v>26</v>
      </c>
      <c r="E20" s="311" t="s">
        <v>565</v>
      </c>
      <c r="F20" s="297">
        <v>0</v>
      </c>
      <c r="G20" s="298">
        <v>0</v>
      </c>
      <c r="H20" s="299">
        <v>3</v>
      </c>
      <c r="I20" s="299">
        <v>3</v>
      </c>
      <c r="J20" s="299">
        <v>5</v>
      </c>
      <c r="K20" s="299">
        <v>5</v>
      </c>
      <c r="L20" s="300"/>
      <c r="M20" s="301">
        <v>88</v>
      </c>
      <c r="N20" s="302">
        <v>281.94</v>
      </c>
      <c r="O20" s="302">
        <f t="shared" si="0"/>
        <v>-193.94</v>
      </c>
      <c r="P20" s="303">
        <f t="shared" si="1"/>
        <v>0.31212314676881608</v>
      </c>
      <c r="Q20" s="300"/>
      <c r="R20" s="301">
        <v>97</v>
      </c>
      <c r="S20" s="302">
        <v>43.07</v>
      </c>
      <c r="T20" s="302">
        <f t="shared" si="2"/>
        <v>53.93</v>
      </c>
      <c r="U20" s="303">
        <f t="shared" si="3"/>
        <v>2.2521476665892735</v>
      </c>
      <c r="V20" s="300"/>
      <c r="W20" s="301">
        <f t="shared" si="4"/>
        <v>185</v>
      </c>
      <c r="X20" s="301">
        <f t="shared" si="4"/>
        <v>325.01</v>
      </c>
      <c r="Y20" s="302">
        <f t="shared" si="5"/>
        <v>-140.01</v>
      </c>
      <c r="Z20" s="303">
        <f t="shared" si="6"/>
        <v>0.56921325497677</v>
      </c>
      <c r="AA20" s="304"/>
      <c r="AB20" s="305">
        <f t="shared" si="9"/>
        <v>749</v>
      </c>
      <c r="AC20" s="305">
        <f t="shared" si="9"/>
        <v>1061.1699999999998</v>
      </c>
      <c r="AD20" s="305">
        <f t="shared" si="10"/>
        <v>-312.16999999999985</v>
      </c>
      <c r="AE20" s="303">
        <f t="shared" si="11"/>
        <v>0.70582470292224631</v>
      </c>
      <c r="AF20" s="304"/>
      <c r="AG20" s="305">
        <f t="shared" si="12"/>
        <v>749</v>
      </c>
      <c r="AH20" s="305">
        <f t="shared" si="12"/>
        <v>1061.1699999999998</v>
      </c>
      <c r="AI20" s="305">
        <f t="shared" si="13"/>
        <v>-312.16999999999985</v>
      </c>
      <c r="AJ20" s="303">
        <f t="shared" si="14"/>
        <v>0.70582470292224631</v>
      </c>
      <c r="AK20" s="304"/>
      <c r="AL20" s="302">
        <f t="shared" si="7"/>
        <v>88</v>
      </c>
      <c r="AM20" s="306">
        <f t="shared" si="7"/>
        <v>281.94</v>
      </c>
      <c r="AN20" s="539">
        <f t="shared" ref="AN20:AN29" si="32">(AL20*16%)+AL20</f>
        <v>102.08</v>
      </c>
      <c r="AO20" s="541">
        <f t="shared" si="29"/>
        <v>0.15999999999999998</v>
      </c>
      <c r="AP20" s="302">
        <f t="shared" si="15"/>
        <v>193.94</v>
      </c>
      <c r="AQ20" s="307">
        <f t="shared" si="16"/>
        <v>2.2038636363636361</v>
      </c>
      <c r="AR20" s="304"/>
      <c r="AS20" s="302">
        <f t="shared" si="30"/>
        <v>97</v>
      </c>
      <c r="AT20" s="306">
        <f t="shared" si="31"/>
        <v>43.07</v>
      </c>
      <c r="AU20" s="539">
        <f>AT20</f>
        <v>43.07</v>
      </c>
      <c r="AV20" s="541">
        <f t="shared" si="28"/>
        <v>-0.55597938144329895</v>
      </c>
      <c r="AW20" s="302">
        <f t="shared" si="18"/>
        <v>-53.93</v>
      </c>
      <c r="AX20" s="307">
        <f t="shared" si="19"/>
        <v>-0.55597938144329895</v>
      </c>
      <c r="AY20" s="304"/>
      <c r="AZ20" s="302">
        <f t="shared" si="20"/>
        <v>325.01</v>
      </c>
      <c r="BA20" s="302">
        <f t="shared" si="8"/>
        <v>325.01</v>
      </c>
      <c r="BB20" s="302">
        <f t="shared" si="21"/>
        <v>0</v>
      </c>
      <c r="BC20" s="303">
        <f t="shared" si="22"/>
        <v>1</v>
      </c>
      <c r="BD20" s="308"/>
      <c r="BE20" s="305">
        <f t="shared" si="23"/>
        <v>749</v>
      </c>
      <c r="BF20" s="305">
        <f t="shared" si="24"/>
        <v>1061.1699999999998</v>
      </c>
      <c r="BG20" s="305">
        <f t="shared" si="25"/>
        <v>312.16999999999985</v>
      </c>
      <c r="BH20" s="307">
        <f t="shared" si="26"/>
        <v>0.41678237650200245</v>
      </c>
      <c r="BI20" s="294"/>
      <c r="BJ20" s="91"/>
      <c r="BK20" s="91"/>
      <c r="BL20" s="91"/>
      <c r="BM20" s="91"/>
      <c r="BN20" s="91"/>
    </row>
    <row r="21" spans="1:66" x14ac:dyDescent="0.25">
      <c r="A21" s="42"/>
      <c r="B21" s="42"/>
      <c r="C21" s="295">
        <v>10</v>
      </c>
      <c r="D21" s="344">
        <v>0</v>
      </c>
      <c r="E21" s="296" t="s">
        <v>65</v>
      </c>
      <c r="F21" s="297">
        <v>0</v>
      </c>
      <c r="G21" s="298">
        <v>0</v>
      </c>
      <c r="H21" s="299">
        <v>0</v>
      </c>
      <c r="I21" s="299">
        <v>0</v>
      </c>
      <c r="J21" s="299">
        <v>0</v>
      </c>
      <c r="K21" s="299">
        <v>0</v>
      </c>
      <c r="L21" s="300"/>
      <c r="M21" s="301">
        <v>0</v>
      </c>
      <c r="N21" s="302">
        <v>0</v>
      </c>
      <c r="O21" s="302">
        <f t="shared" si="0"/>
        <v>0</v>
      </c>
      <c r="P21" s="303">
        <f t="shared" si="1"/>
        <v>0</v>
      </c>
      <c r="Q21" s="300"/>
      <c r="R21" s="301">
        <v>0</v>
      </c>
      <c r="S21" s="302">
        <v>0</v>
      </c>
      <c r="T21" s="302">
        <f t="shared" si="2"/>
        <v>0</v>
      </c>
      <c r="U21" s="303">
        <f t="shared" si="3"/>
        <v>0</v>
      </c>
      <c r="V21" s="300"/>
      <c r="W21" s="301">
        <f t="shared" si="4"/>
        <v>0</v>
      </c>
      <c r="X21" s="301">
        <f t="shared" si="4"/>
        <v>0</v>
      </c>
      <c r="Y21" s="302">
        <f t="shared" si="5"/>
        <v>0</v>
      </c>
      <c r="Z21" s="303">
        <f t="shared" si="6"/>
        <v>0</v>
      </c>
      <c r="AA21" s="304"/>
      <c r="AB21" s="305">
        <f t="shared" si="9"/>
        <v>0</v>
      </c>
      <c r="AC21" s="305">
        <f t="shared" si="9"/>
        <v>0</v>
      </c>
      <c r="AD21" s="305">
        <f t="shared" si="10"/>
        <v>0</v>
      </c>
      <c r="AE21" s="303">
        <f t="shared" si="11"/>
        <v>0</v>
      </c>
      <c r="AF21" s="304"/>
      <c r="AG21" s="305">
        <f t="shared" si="12"/>
        <v>0</v>
      </c>
      <c r="AH21" s="305">
        <f t="shared" si="12"/>
        <v>0</v>
      </c>
      <c r="AI21" s="305">
        <f t="shared" si="13"/>
        <v>0</v>
      </c>
      <c r="AJ21" s="303">
        <f t="shared" si="14"/>
        <v>0</v>
      </c>
      <c r="AK21" s="304"/>
      <c r="AL21" s="302">
        <f t="shared" si="7"/>
        <v>0</v>
      </c>
      <c r="AM21" s="306">
        <f t="shared" si="7"/>
        <v>0</v>
      </c>
      <c r="AN21" s="539">
        <f t="shared" si="32"/>
        <v>0</v>
      </c>
      <c r="AO21" s="541"/>
      <c r="AP21" s="302">
        <f t="shared" si="15"/>
        <v>0</v>
      </c>
      <c r="AQ21" s="307">
        <f t="shared" si="16"/>
        <v>0</v>
      </c>
      <c r="AR21" s="304"/>
      <c r="AS21" s="302">
        <f t="shared" si="30"/>
        <v>0</v>
      </c>
      <c r="AT21" s="306">
        <f t="shared" si="31"/>
        <v>0</v>
      </c>
      <c r="AU21" s="539">
        <f t="shared" ref="AU21:AU27" si="33">(AS21*16%)+AS21</f>
        <v>0</v>
      </c>
      <c r="AV21" s="541"/>
      <c r="AW21" s="302">
        <f t="shared" si="18"/>
        <v>0</v>
      </c>
      <c r="AX21" s="307">
        <f t="shared" si="19"/>
        <v>0</v>
      </c>
      <c r="AY21" s="304"/>
      <c r="AZ21" s="302">
        <f t="shared" si="20"/>
        <v>0</v>
      </c>
      <c r="BA21" s="302">
        <f t="shared" si="8"/>
        <v>0</v>
      </c>
      <c r="BB21" s="302">
        <f t="shared" si="21"/>
        <v>0</v>
      </c>
      <c r="BC21" s="303">
        <f t="shared" si="22"/>
        <v>0</v>
      </c>
      <c r="BD21" s="308"/>
      <c r="BE21" s="305">
        <f t="shared" si="23"/>
        <v>0</v>
      </c>
      <c r="BF21" s="305">
        <f t="shared" si="24"/>
        <v>0</v>
      </c>
      <c r="BG21" s="305">
        <f t="shared" si="25"/>
        <v>0</v>
      </c>
      <c r="BH21" s="307">
        <f t="shared" si="26"/>
        <v>0</v>
      </c>
      <c r="BI21" s="294"/>
      <c r="BJ21" s="91"/>
      <c r="BK21" s="91"/>
      <c r="BL21" s="91"/>
      <c r="BM21" s="91"/>
      <c r="BN21" s="91"/>
    </row>
    <row r="22" spans="1:66" x14ac:dyDescent="0.25">
      <c r="A22" s="42"/>
      <c r="B22" s="42"/>
      <c r="C22" s="295">
        <v>11</v>
      </c>
      <c r="D22" s="344">
        <v>27</v>
      </c>
      <c r="E22" s="311" t="s">
        <v>566</v>
      </c>
      <c r="F22" s="297">
        <v>0</v>
      </c>
      <c r="G22" s="298">
        <v>0</v>
      </c>
      <c r="H22" s="299">
        <v>6</v>
      </c>
      <c r="I22" s="299">
        <v>6</v>
      </c>
      <c r="J22" s="299">
        <v>6</v>
      </c>
      <c r="K22" s="299">
        <v>6</v>
      </c>
      <c r="L22" s="300"/>
      <c r="M22" s="301">
        <v>88</v>
      </c>
      <c r="N22" s="302">
        <v>281.94</v>
      </c>
      <c r="O22" s="302">
        <f t="shared" si="0"/>
        <v>-193.94</v>
      </c>
      <c r="P22" s="303">
        <f t="shared" si="1"/>
        <v>0.31212314676881608</v>
      </c>
      <c r="Q22" s="300"/>
      <c r="R22" s="301">
        <v>127</v>
      </c>
      <c r="S22" s="302">
        <v>249.82</v>
      </c>
      <c r="T22" s="302">
        <f t="shared" si="2"/>
        <v>-122.82</v>
      </c>
      <c r="U22" s="303">
        <f t="shared" si="3"/>
        <v>0.5083660235369466</v>
      </c>
      <c r="V22" s="300"/>
      <c r="W22" s="301">
        <f t="shared" si="4"/>
        <v>215</v>
      </c>
      <c r="X22" s="301">
        <f t="shared" si="4"/>
        <v>531.76</v>
      </c>
      <c r="Y22" s="302">
        <f t="shared" si="5"/>
        <v>-316.76</v>
      </c>
      <c r="Z22" s="303">
        <f t="shared" si="6"/>
        <v>0.40431773732510906</v>
      </c>
      <c r="AA22" s="304"/>
      <c r="AB22" s="305">
        <f t="shared" si="9"/>
        <v>1290</v>
      </c>
      <c r="AC22" s="305">
        <f t="shared" si="9"/>
        <v>3190.56</v>
      </c>
      <c r="AD22" s="305">
        <f t="shared" si="10"/>
        <v>-1900.56</v>
      </c>
      <c r="AE22" s="303">
        <f t="shared" si="11"/>
        <v>0.40431773732510906</v>
      </c>
      <c r="AF22" s="304"/>
      <c r="AG22" s="305">
        <f t="shared" si="12"/>
        <v>1290</v>
      </c>
      <c r="AH22" s="305">
        <f t="shared" si="12"/>
        <v>3190.56</v>
      </c>
      <c r="AI22" s="305">
        <f t="shared" si="13"/>
        <v>-1900.56</v>
      </c>
      <c r="AJ22" s="303">
        <f t="shared" si="14"/>
        <v>0.40431773732510906</v>
      </c>
      <c r="AK22" s="304"/>
      <c r="AL22" s="302">
        <f t="shared" si="7"/>
        <v>88</v>
      </c>
      <c r="AM22" s="306">
        <f t="shared" si="7"/>
        <v>281.94</v>
      </c>
      <c r="AN22" s="539">
        <f t="shared" si="32"/>
        <v>102.08</v>
      </c>
      <c r="AO22" s="541">
        <f t="shared" si="29"/>
        <v>0.15999999999999998</v>
      </c>
      <c r="AP22" s="302">
        <f t="shared" si="15"/>
        <v>193.94</v>
      </c>
      <c r="AQ22" s="307">
        <f t="shared" si="16"/>
        <v>2.2038636363636361</v>
      </c>
      <c r="AR22" s="304"/>
      <c r="AS22" s="302">
        <f t="shared" si="30"/>
        <v>127</v>
      </c>
      <c r="AT22" s="306">
        <f t="shared" si="31"/>
        <v>249.82</v>
      </c>
      <c r="AU22" s="539">
        <f t="shared" si="33"/>
        <v>147.32</v>
      </c>
      <c r="AV22" s="541">
        <f t="shared" si="28"/>
        <v>0.15999999999999995</v>
      </c>
      <c r="AW22" s="302">
        <f t="shared" si="18"/>
        <v>122.82</v>
      </c>
      <c r="AX22" s="307">
        <f t="shared" si="19"/>
        <v>0.96708661417322828</v>
      </c>
      <c r="AY22" s="304"/>
      <c r="AZ22" s="302">
        <f t="shared" si="20"/>
        <v>531.76</v>
      </c>
      <c r="BA22" s="302">
        <f t="shared" si="8"/>
        <v>531.76</v>
      </c>
      <c r="BB22" s="302">
        <f t="shared" si="21"/>
        <v>0</v>
      </c>
      <c r="BC22" s="303">
        <f t="shared" si="22"/>
        <v>1</v>
      </c>
      <c r="BD22" s="308"/>
      <c r="BE22" s="305">
        <f t="shared" si="23"/>
        <v>1290</v>
      </c>
      <c r="BF22" s="305">
        <f t="shared" si="24"/>
        <v>3190.56</v>
      </c>
      <c r="BG22" s="305">
        <f t="shared" si="25"/>
        <v>1900.56</v>
      </c>
      <c r="BH22" s="307">
        <f t="shared" si="26"/>
        <v>1.4733023255813953</v>
      </c>
      <c r="BI22" s="294"/>
      <c r="BJ22" s="91"/>
      <c r="BK22" s="91"/>
      <c r="BL22" s="91"/>
      <c r="BM22" s="91"/>
      <c r="BN22" s="91"/>
    </row>
    <row r="23" spans="1:66" x14ac:dyDescent="0.25">
      <c r="A23" s="42"/>
      <c r="B23" s="42"/>
      <c r="C23" s="295">
        <v>12</v>
      </c>
      <c r="D23" s="344">
        <v>28</v>
      </c>
      <c r="E23" s="311" t="s">
        <v>567</v>
      </c>
      <c r="F23" s="297">
        <v>0</v>
      </c>
      <c r="G23" s="298">
        <v>0</v>
      </c>
      <c r="H23" s="299">
        <v>0</v>
      </c>
      <c r="I23" s="299">
        <v>0</v>
      </c>
      <c r="J23" s="299">
        <v>0</v>
      </c>
      <c r="K23" s="299">
        <v>0</v>
      </c>
      <c r="L23" s="300"/>
      <c r="M23" s="301">
        <v>88</v>
      </c>
      <c r="N23" s="302">
        <v>214.09</v>
      </c>
      <c r="O23" s="302">
        <f t="shared" si="0"/>
        <v>-126.09</v>
      </c>
      <c r="P23" s="303">
        <f t="shared" si="1"/>
        <v>0.41104208510439533</v>
      </c>
      <c r="Q23" s="300"/>
      <c r="R23" s="301">
        <v>64</v>
      </c>
      <c r="S23" s="302">
        <v>43.07</v>
      </c>
      <c r="T23" s="302">
        <f t="shared" si="2"/>
        <v>20.93</v>
      </c>
      <c r="U23" s="303">
        <f t="shared" si="3"/>
        <v>1.4859530996052936</v>
      </c>
      <c r="V23" s="300"/>
      <c r="W23" s="301">
        <f t="shared" si="4"/>
        <v>152</v>
      </c>
      <c r="X23" s="301">
        <f t="shared" si="4"/>
        <v>257.16000000000003</v>
      </c>
      <c r="Y23" s="302">
        <f t="shared" si="5"/>
        <v>-105.16000000000003</v>
      </c>
      <c r="Z23" s="303">
        <f t="shared" si="6"/>
        <v>0.59107170633068906</v>
      </c>
      <c r="AA23" s="304"/>
      <c r="AB23" s="305">
        <f t="shared" si="9"/>
        <v>0</v>
      </c>
      <c r="AC23" s="305">
        <f t="shared" si="9"/>
        <v>0</v>
      </c>
      <c r="AD23" s="305">
        <f t="shared" si="10"/>
        <v>0</v>
      </c>
      <c r="AE23" s="303">
        <f t="shared" si="11"/>
        <v>0</v>
      </c>
      <c r="AF23" s="304"/>
      <c r="AG23" s="305">
        <f t="shared" si="12"/>
        <v>0</v>
      </c>
      <c r="AH23" s="305">
        <f t="shared" si="12"/>
        <v>0</v>
      </c>
      <c r="AI23" s="305">
        <f t="shared" si="13"/>
        <v>0</v>
      </c>
      <c r="AJ23" s="303">
        <f t="shared" si="14"/>
        <v>0</v>
      </c>
      <c r="AK23" s="304"/>
      <c r="AL23" s="302">
        <f t="shared" si="7"/>
        <v>88</v>
      </c>
      <c r="AM23" s="306">
        <f t="shared" si="7"/>
        <v>214.09</v>
      </c>
      <c r="AN23" s="539">
        <f t="shared" si="32"/>
        <v>102.08</v>
      </c>
      <c r="AO23" s="541">
        <f t="shared" si="29"/>
        <v>0.15999999999999998</v>
      </c>
      <c r="AP23" s="302">
        <f t="shared" si="15"/>
        <v>126.09</v>
      </c>
      <c r="AQ23" s="307">
        <f t="shared" si="16"/>
        <v>1.4328409090909091</v>
      </c>
      <c r="AR23" s="304"/>
      <c r="AS23" s="302">
        <f t="shared" si="30"/>
        <v>64</v>
      </c>
      <c r="AT23" s="306">
        <f t="shared" si="31"/>
        <v>43.07</v>
      </c>
      <c r="AU23" s="539">
        <f>AT23</f>
        <v>43.07</v>
      </c>
      <c r="AV23" s="541">
        <f t="shared" si="28"/>
        <v>-0.32703125</v>
      </c>
      <c r="AW23" s="302">
        <f t="shared" si="18"/>
        <v>-20.93</v>
      </c>
      <c r="AX23" s="307">
        <f t="shared" si="19"/>
        <v>-0.32703125</v>
      </c>
      <c r="AY23" s="304"/>
      <c r="AZ23" s="302">
        <f t="shared" si="20"/>
        <v>257.16000000000003</v>
      </c>
      <c r="BA23" s="302">
        <f t="shared" si="8"/>
        <v>257.16000000000003</v>
      </c>
      <c r="BB23" s="302">
        <f t="shared" si="21"/>
        <v>0</v>
      </c>
      <c r="BC23" s="303">
        <f t="shared" si="22"/>
        <v>1</v>
      </c>
      <c r="BD23" s="308"/>
      <c r="BE23" s="305">
        <f t="shared" si="23"/>
        <v>0</v>
      </c>
      <c r="BF23" s="305">
        <f t="shared" si="24"/>
        <v>0</v>
      </c>
      <c r="BG23" s="305">
        <f t="shared" si="25"/>
        <v>0</v>
      </c>
      <c r="BH23" s="307">
        <f t="shared" si="26"/>
        <v>0</v>
      </c>
      <c r="BI23" s="294"/>
      <c r="BJ23" s="91"/>
      <c r="BK23" s="91"/>
      <c r="BL23" s="91"/>
      <c r="BM23" s="91"/>
      <c r="BN23" s="91"/>
    </row>
    <row r="24" spans="1:66" x14ac:dyDescent="0.25">
      <c r="A24" s="42"/>
      <c r="B24" s="42"/>
      <c r="C24" s="295">
        <v>13</v>
      </c>
      <c r="D24" s="344">
        <v>29</v>
      </c>
      <c r="E24" s="311" t="s">
        <v>568</v>
      </c>
      <c r="F24" s="297">
        <v>0</v>
      </c>
      <c r="G24" s="298">
        <v>0</v>
      </c>
      <c r="H24" s="299">
        <v>0</v>
      </c>
      <c r="I24" s="299">
        <v>0</v>
      </c>
      <c r="J24" s="299">
        <v>0</v>
      </c>
      <c r="K24" s="299">
        <v>0</v>
      </c>
      <c r="L24" s="300"/>
      <c r="M24" s="301">
        <v>88</v>
      </c>
      <c r="N24" s="302">
        <v>214.09</v>
      </c>
      <c r="O24" s="302">
        <f t="shared" si="0"/>
        <v>-126.09</v>
      </c>
      <c r="P24" s="303">
        <f t="shared" si="1"/>
        <v>0.41104208510439533</v>
      </c>
      <c r="Q24" s="300"/>
      <c r="R24" s="301">
        <v>127</v>
      </c>
      <c r="S24" s="302">
        <v>86.15</v>
      </c>
      <c r="T24" s="302">
        <f t="shared" si="2"/>
        <v>40.849999999999994</v>
      </c>
      <c r="U24" s="303">
        <f t="shared" si="3"/>
        <v>1.4741729541497388</v>
      </c>
      <c r="V24" s="300"/>
      <c r="W24" s="301">
        <f t="shared" si="4"/>
        <v>215</v>
      </c>
      <c r="X24" s="301">
        <f t="shared" si="4"/>
        <v>300.24</v>
      </c>
      <c r="Y24" s="302">
        <f t="shared" si="5"/>
        <v>-85.240000000000009</v>
      </c>
      <c r="Z24" s="303">
        <f t="shared" si="6"/>
        <v>0.71609379163335996</v>
      </c>
      <c r="AA24" s="304"/>
      <c r="AB24" s="305">
        <f t="shared" si="9"/>
        <v>0</v>
      </c>
      <c r="AC24" s="305">
        <f t="shared" si="9"/>
        <v>0</v>
      </c>
      <c r="AD24" s="305">
        <f t="shared" si="10"/>
        <v>0</v>
      </c>
      <c r="AE24" s="303">
        <f t="shared" si="11"/>
        <v>0</v>
      </c>
      <c r="AF24" s="304"/>
      <c r="AG24" s="305">
        <f t="shared" si="12"/>
        <v>0</v>
      </c>
      <c r="AH24" s="305">
        <f t="shared" si="12"/>
        <v>0</v>
      </c>
      <c r="AI24" s="305">
        <f t="shared" si="13"/>
        <v>0</v>
      </c>
      <c r="AJ24" s="303">
        <f t="shared" si="14"/>
        <v>0</v>
      </c>
      <c r="AK24" s="304"/>
      <c r="AL24" s="302">
        <f t="shared" si="7"/>
        <v>88</v>
      </c>
      <c r="AM24" s="306">
        <f t="shared" si="7"/>
        <v>214.09</v>
      </c>
      <c r="AN24" s="539">
        <f t="shared" si="32"/>
        <v>102.08</v>
      </c>
      <c r="AO24" s="541">
        <f t="shared" si="29"/>
        <v>0.15999999999999998</v>
      </c>
      <c r="AP24" s="302">
        <f t="shared" si="15"/>
        <v>126.09</v>
      </c>
      <c r="AQ24" s="307">
        <f t="shared" si="16"/>
        <v>1.4328409090909091</v>
      </c>
      <c r="AR24" s="304"/>
      <c r="AS24" s="302">
        <f t="shared" si="30"/>
        <v>127</v>
      </c>
      <c r="AT24" s="306">
        <f t="shared" si="31"/>
        <v>86.15</v>
      </c>
      <c r="AU24" s="539">
        <f>AT24</f>
        <v>86.15</v>
      </c>
      <c r="AV24" s="541">
        <f t="shared" si="28"/>
        <v>-0.32165354330708656</v>
      </c>
      <c r="AW24" s="302">
        <f t="shared" si="18"/>
        <v>-40.849999999999994</v>
      </c>
      <c r="AX24" s="307">
        <f t="shared" si="19"/>
        <v>-0.32165354330708656</v>
      </c>
      <c r="AY24" s="304"/>
      <c r="AZ24" s="302">
        <f t="shared" si="20"/>
        <v>300.24</v>
      </c>
      <c r="BA24" s="302">
        <f t="shared" si="8"/>
        <v>300.24</v>
      </c>
      <c r="BB24" s="302">
        <f t="shared" si="21"/>
        <v>0</v>
      </c>
      <c r="BC24" s="303">
        <f t="shared" si="22"/>
        <v>1</v>
      </c>
      <c r="BD24" s="308"/>
      <c r="BE24" s="305">
        <f t="shared" si="23"/>
        <v>0</v>
      </c>
      <c r="BF24" s="305">
        <f t="shared" si="24"/>
        <v>0</v>
      </c>
      <c r="BG24" s="305">
        <f t="shared" si="25"/>
        <v>0</v>
      </c>
      <c r="BH24" s="307">
        <f t="shared" si="26"/>
        <v>0</v>
      </c>
      <c r="BI24" s="294"/>
      <c r="BJ24" s="91"/>
      <c r="BK24" s="91"/>
      <c r="BL24" s="91"/>
      <c r="BM24" s="91"/>
      <c r="BN24" s="91"/>
    </row>
    <row r="25" spans="1:66" ht="25" x14ac:dyDescent="0.25">
      <c r="A25" s="42"/>
      <c r="B25" s="42"/>
      <c r="C25" s="295">
        <v>14</v>
      </c>
      <c r="D25" s="344">
        <v>30</v>
      </c>
      <c r="E25" s="311" t="s">
        <v>569</v>
      </c>
      <c r="F25" s="297">
        <v>0</v>
      </c>
      <c r="G25" s="298">
        <v>0</v>
      </c>
      <c r="H25" s="299">
        <v>19</v>
      </c>
      <c r="I25" s="299">
        <v>19</v>
      </c>
      <c r="J25" s="299">
        <v>58</v>
      </c>
      <c r="K25" s="299">
        <v>58</v>
      </c>
      <c r="L25" s="300"/>
      <c r="M25" s="301">
        <v>88</v>
      </c>
      <c r="N25" s="302">
        <v>263.83</v>
      </c>
      <c r="O25" s="302">
        <f t="shared" si="0"/>
        <v>-175.82999999999998</v>
      </c>
      <c r="P25" s="303">
        <f t="shared" si="1"/>
        <v>0.33354811810635637</v>
      </c>
      <c r="Q25" s="300"/>
      <c r="R25" s="301">
        <v>100</v>
      </c>
      <c r="S25" s="302">
        <v>51.69</v>
      </c>
      <c r="T25" s="302">
        <f t="shared" si="2"/>
        <v>48.31</v>
      </c>
      <c r="U25" s="303">
        <f t="shared" si="3"/>
        <v>1.934610176049526</v>
      </c>
      <c r="V25" s="300"/>
      <c r="W25" s="301">
        <f t="shared" si="4"/>
        <v>188</v>
      </c>
      <c r="X25" s="301">
        <f t="shared" si="4"/>
        <v>315.52</v>
      </c>
      <c r="Y25" s="302">
        <f t="shared" si="5"/>
        <v>-127.51999999999998</v>
      </c>
      <c r="Z25" s="303">
        <f t="shared" si="6"/>
        <v>0.59584178498985807</v>
      </c>
      <c r="AA25" s="304"/>
      <c r="AB25" s="305">
        <f t="shared" si="9"/>
        <v>7472</v>
      </c>
      <c r="AC25" s="305">
        <f t="shared" si="9"/>
        <v>8010.7899999999991</v>
      </c>
      <c r="AD25" s="305">
        <f t="shared" si="10"/>
        <v>-538.78999999999905</v>
      </c>
      <c r="AE25" s="303">
        <f t="shared" si="11"/>
        <v>0.93274196427568323</v>
      </c>
      <c r="AF25" s="304"/>
      <c r="AG25" s="305">
        <f t="shared" si="12"/>
        <v>7472</v>
      </c>
      <c r="AH25" s="305">
        <f t="shared" si="12"/>
        <v>8010.7899999999991</v>
      </c>
      <c r="AI25" s="305">
        <f t="shared" si="13"/>
        <v>-538.78999999999905</v>
      </c>
      <c r="AJ25" s="303">
        <f t="shared" si="14"/>
        <v>0.93274196427568323</v>
      </c>
      <c r="AK25" s="304"/>
      <c r="AL25" s="302">
        <f t="shared" si="7"/>
        <v>88</v>
      </c>
      <c r="AM25" s="306">
        <f t="shared" si="7"/>
        <v>263.83</v>
      </c>
      <c r="AN25" s="539">
        <f t="shared" si="32"/>
        <v>102.08</v>
      </c>
      <c r="AO25" s="541">
        <f t="shared" si="29"/>
        <v>0.15999999999999998</v>
      </c>
      <c r="AP25" s="302">
        <f t="shared" si="15"/>
        <v>175.82999999999998</v>
      </c>
      <c r="AQ25" s="307">
        <f t="shared" si="16"/>
        <v>1.9980681818181816</v>
      </c>
      <c r="AR25" s="304"/>
      <c r="AS25" s="302">
        <f t="shared" si="30"/>
        <v>100</v>
      </c>
      <c r="AT25" s="306">
        <f t="shared" si="31"/>
        <v>51.69</v>
      </c>
      <c r="AU25" s="539">
        <f>AT25</f>
        <v>51.69</v>
      </c>
      <c r="AV25" s="541">
        <f t="shared" si="28"/>
        <v>-0.48310000000000003</v>
      </c>
      <c r="AW25" s="302">
        <f t="shared" si="18"/>
        <v>-48.31</v>
      </c>
      <c r="AX25" s="307">
        <f t="shared" si="19"/>
        <v>-0.48310000000000003</v>
      </c>
      <c r="AY25" s="304"/>
      <c r="AZ25" s="302">
        <f t="shared" si="20"/>
        <v>315.52</v>
      </c>
      <c r="BA25" s="302">
        <f t="shared" si="8"/>
        <v>315.52</v>
      </c>
      <c r="BB25" s="302">
        <f t="shared" si="21"/>
        <v>0</v>
      </c>
      <c r="BC25" s="303">
        <f t="shared" si="22"/>
        <v>1</v>
      </c>
      <c r="BD25" s="308"/>
      <c r="BE25" s="305">
        <f t="shared" si="23"/>
        <v>7472</v>
      </c>
      <c r="BF25" s="305">
        <f t="shared" si="24"/>
        <v>8010.7899999999991</v>
      </c>
      <c r="BG25" s="305">
        <f t="shared" si="25"/>
        <v>538.78999999999905</v>
      </c>
      <c r="BH25" s="307">
        <f t="shared" si="26"/>
        <v>7.2107869379014866E-2</v>
      </c>
      <c r="BI25" s="294"/>
      <c r="BJ25" s="91"/>
      <c r="BK25" s="91"/>
      <c r="BL25" s="91"/>
      <c r="BM25" s="91"/>
      <c r="BN25" s="91"/>
    </row>
    <row r="26" spans="1:66" x14ac:dyDescent="0.25">
      <c r="A26" s="42"/>
      <c r="B26" s="42"/>
      <c r="C26" s="295">
        <v>15</v>
      </c>
      <c r="D26" s="344">
        <v>32</v>
      </c>
      <c r="E26" s="311" t="s">
        <v>570</v>
      </c>
      <c r="F26" s="297">
        <v>0</v>
      </c>
      <c r="G26" s="298">
        <v>0</v>
      </c>
      <c r="H26" s="299">
        <v>1</v>
      </c>
      <c r="I26" s="299">
        <v>1</v>
      </c>
      <c r="J26" s="299">
        <v>1506</v>
      </c>
      <c r="K26" s="299">
        <v>1506</v>
      </c>
      <c r="L26" s="300"/>
      <c r="M26" s="301">
        <v>88</v>
      </c>
      <c r="N26" s="302">
        <v>82.73</v>
      </c>
      <c r="O26" s="302">
        <f t="shared" si="0"/>
        <v>5.269999999999996</v>
      </c>
      <c r="P26" s="303">
        <f t="shared" si="1"/>
        <v>1.0637011966638461</v>
      </c>
      <c r="Q26" s="300"/>
      <c r="R26" s="301">
        <v>100</v>
      </c>
      <c r="S26" s="302">
        <v>60.3</v>
      </c>
      <c r="T26" s="302">
        <f t="shared" si="2"/>
        <v>39.700000000000003</v>
      </c>
      <c r="U26" s="303">
        <f t="shared" si="3"/>
        <v>1.6583747927031509</v>
      </c>
      <c r="V26" s="300"/>
      <c r="W26" s="301">
        <f t="shared" si="4"/>
        <v>188</v>
      </c>
      <c r="X26" s="301">
        <f t="shared" si="4"/>
        <v>143.03</v>
      </c>
      <c r="Y26" s="302">
        <f t="shared" si="5"/>
        <v>44.97</v>
      </c>
      <c r="Z26" s="303">
        <f t="shared" si="6"/>
        <v>1.3144095644270433</v>
      </c>
      <c r="AA26" s="304"/>
      <c r="AB26" s="305">
        <f t="shared" si="9"/>
        <v>150688</v>
      </c>
      <c r="AC26" s="305">
        <f t="shared" si="9"/>
        <v>90894.53</v>
      </c>
      <c r="AD26" s="305">
        <f t="shared" si="10"/>
        <v>59793.47</v>
      </c>
      <c r="AE26" s="303">
        <f t="shared" si="11"/>
        <v>1.6578335351973326</v>
      </c>
      <c r="AF26" s="304"/>
      <c r="AG26" s="305">
        <f t="shared" si="12"/>
        <v>150688</v>
      </c>
      <c r="AH26" s="305">
        <f t="shared" si="12"/>
        <v>90894.53</v>
      </c>
      <c r="AI26" s="305">
        <f t="shared" si="13"/>
        <v>59793.47</v>
      </c>
      <c r="AJ26" s="303">
        <f t="shared" si="14"/>
        <v>1.6578335351973326</v>
      </c>
      <c r="AK26" s="304"/>
      <c r="AL26" s="302">
        <f t="shared" si="7"/>
        <v>88</v>
      </c>
      <c r="AM26" s="306">
        <f t="shared" si="7"/>
        <v>82.73</v>
      </c>
      <c r="AN26" s="539">
        <f>AM26</f>
        <v>82.73</v>
      </c>
      <c r="AO26" s="541">
        <f t="shared" si="29"/>
        <v>-5.9886363636363592E-2</v>
      </c>
      <c r="AP26" s="302">
        <f t="shared" si="15"/>
        <v>-5.269999999999996</v>
      </c>
      <c r="AQ26" s="307">
        <f t="shared" si="16"/>
        <v>-5.9886363636363592E-2</v>
      </c>
      <c r="AR26" s="304"/>
      <c r="AS26" s="302">
        <f t="shared" si="30"/>
        <v>100</v>
      </c>
      <c r="AT26" s="306">
        <f t="shared" si="31"/>
        <v>60.3</v>
      </c>
      <c r="AU26" s="539">
        <v>60.3</v>
      </c>
      <c r="AV26" s="541">
        <f t="shared" si="28"/>
        <v>-0.39700000000000002</v>
      </c>
      <c r="AW26" s="302">
        <f t="shared" si="18"/>
        <v>-39.700000000000003</v>
      </c>
      <c r="AX26" s="307">
        <f t="shared" si="19"/>
        <v>-0.39700000000000002</v>
      </c>
      <c r="AY26" s="304"/>
      <c r="AZ26" s="302">
        <f t="shared" si="20"/>
        <v>143.03</v>
      </c>
      <c r="BA26" s="302">
        <f t="shared" si="8"/>
        <v>143.03</v>
      </c>
      <c r="BB26" s="302">
        <f t="shared" si="21"/>
        <v>0</v>
      </c>
      <c r="BC26" s="303">
        <f t="shared" si="22"/>
        <v>1</v>
      </c>
      <c r="BD26" s="308"/>
      <c r="BE26" s="305">
        <f t="shared" si="23"/>
        <v>150688</v>
      </c>
      <c r="BF26" s="305">
        <f t="shared" si="24"/>
        <v>90894.53</v>
      </c>
      <c r="BG26" s="305">
        <f t="shared" si="25"/>
        <v>-59793.47</v>
      </c>
      <c r="BH26" s="307">
        <f t="shared" si="26"/>
        <v>-0.39680312964535996</v>
      </c>
      <c r="BI26" s="294"/>
      <c r="BJ26" s="91"/>
      <c r="BK26" s="91"/>
      <c r="BL26" s="91"/>
      <c r="BM26" s="91"/>
      <c r="BN26" s="91"/>
    </row>
    <row r="27" spans="1:66" x14ac:dyDescent="0.25">
      <c r="A27" s="42"/>
      <c r="B27" s="42"/>
      <c r="C27" s="295">
        <v>16</v>
      </c>
      <c r="D27" s="344">
        <v>0</v>
      </c>
      <c r="E27" s="311" t="s">
        <v>571</v>
      </c>
      <c r="F27" s="297">
        <v>0</v>
      </c>
      <c r="G27" s="298">
        <v>0</v>
      </c>
      <c r="H27" s="299">
        <v>0</v>
      </c>
      <c r="I27" s="299">
        <v>0</v>
      </c>
      <c r="J27" s="299">
        <v>0</v>
      </c>
      <c r="K27" s="299">
        <v>0</v>
      </c>
      <c r="L27" s="300"/>
      <c r="M27" s="301">
        <v>176</v>
      </c>
      <c r="N27" s="302">
        <v>170.89</v>
      </c>
      <c r="O27" s="302">
        <f t="shared" si="0"/>
        <v>5.1100000000000136</v>
      </c>
      <c r="P27" s="303">
        <f t="shared" si="1"/>
        <v>1.0299022763180994</v>
      </c>
      <c r="Q27" s="300"/>
      <c r="R27" s="301">
        <v>0</v>
      </c>
      <c r="S27" s="302">
        <v>0</v>
      </c>
      <c r="T27" s="302">
        <f t="shared" si="2"/>
        <v>0</v>
      </c>
      <c r="U27" s="303">
        <f t="shared" si="3"/>
        <v>0</v>
      </c>
      <c r="V27" s="300"/>
      <c r="W27" s="301">
        <f t="shared" si="4"/>
        <v>176</v>
      </c>
      <c r="X27" s="301">
        <f t="shared" si="4"/>
        <v>170.89</v>
      </c>
      <c r="Y27" s="302">
        <f t="shared" si="5"/>
        <v>5.1100000000000136</v>
      </c>
      <c r="Z27" s="303">
        <f t="shared" si="6"/>
        <v>1.0299022763180994</v>
      </c>
      <c r="AA27" s="304"/>
      <c r="AB27" s="305">
        <f t="shared" si="9"/>
        <v>0</v>
      </c>
      <c r="AC27" s="305">
        <f t="shared" si="9"/>
        <v>0</v>
      </c>
      <c r="AD27" s="305">
        <f t="shared" si="10"/>
        <v>0</v>
      </c>
      <c r="AE27" s="303">
        <f t="shared" si="11"/>
        <v>0</v>
      </c>
      <c r="AF27" s="304"/>
      <c r="AG27" s="305">
        <f t="shared" si="12"/>
        <v>0</v>
      </c>
      <c r="AH27" s="305">
        <f t="shared" si="12"/>
        <v>0</v>
      </c>
      <c r="AI27" s="305">
        <f t="shared" si="13"/>
        <v>0</v>
      </c>
      <c r="AJ27" s="303">
        <f t="shared" si="14"/>
        <v>0</v>
      </c>
      <c r="AK27" s="304"/>
      <c r="AL27" s="302">
        <f t="shared" si="7"/>
        <v>176</v>
      </c>
      <c r="AM27" s="306">
        <f t="shared" si="7"/>
        <v>170.89</v>
      </c>
      <c r="AN27" s="539">
        <f>AM27</f>
        <v>170.89</v>
      </c>
      <c r="AO27" s="541">
        <f t="shared" si="29"/>
        <v>-2.9034090909090985E-2</v>
      </c>
      <c r="AP27" s="302">
        <f t="shared" si="15"/>
        <v>-5.1100000000000136</v>
      </c>
      <c r="AQ27" s="307">
        <f t="shared" si="16"/>
        <v>-2.9034090909090985E-2</v>
      </c>
      <c r="AR27" s="304"/>
      <c r="AS27" s="302">
        <f t="shared" si="30"/>
        <v>0</v>
      </c>
      <c r="AT27" s="306">
        <f t="shared" si="31"/>
        <v>0</v>
      </c>
      <c r="AU27" s="539">
        <f t="shared" si="33"/>
        <v>0</v>
      </c>
      <c r="AV27" s="541"/>
      <c r="AW27" s="302">
        <f t="shared" si="18"/>
        <v>0</v>
      </c>
      <c r="AX27" s="307">
        <f t="shared" si="19"/>
        <v>0</v>
      </c>
      <c r="AY27" s="304"/>
      <c r="AZ27" s="302">
        <f t="shared" si="20"/>
        <v>170.89</v>
      </c>
      <c r="BA27" s="302">
        <f t="shared" si="8"/>
        <v>170.89</v>
      </c>
      <c r="BB27" s="302">
        <f t="shared" si="21"/>
        <v>0</v>
      </c>
      <c r="BC27" s="303">
        <f t="shared" si="22"/>
        <v>1</v>
      </c>
      <c r="BD27" s="308"/>
      <c r="BE27" s="305">
        <f t="shared" si="23"/>
        <v>0</v>
      </c>
      <c r="BF27" s="305">
        <f t="shared" si="24"/>
        <v>0</v>
      </c>
      <c r="BG27" s="305">
        <f t="shared" si="25"/>
        <v>0</v>
      </c>
      <c r="BH27" s="307">
        <f t="shared" si="26"/>
        <v>0</v>
      </c>
      <c r="BI27" s="294"/>
      <c r="BJ27" s="91"/>
      <c r="BK27" s="91"/>
      <c r="BL27" s="91"/>
      <c r="BM27" s="91"/>
      <c r="BN27" s="91"/>
    </row>
    <row r="28" spans="1:66" x14ac:dyDescent="0.25">
      <c r="A28" s="42"/>
      <c r="B28" s="42"/>
      <c r="C28" s="295">
        <v>17</v>
      </c>
      <c r="D28" s="344">
        <v>0</v>
      </c>
      <c r="E28" s="311" t="s">
        <v>572</v>
      </c>
      <c r="F28" s="297">
        <v>0</v>
      </c>
      <c r="G28" s="298">
        <v>0</v>
      </c>
      <c r="H28" s="299">
        <v>0</v>
      </c>
      <c r="I28" s="299">
        <v>0</v>
      </c>
      <c r="J28" s="299">
        <v>0</v>
      </c>
      <c r="K28" s="299">
        <v>0</v>
      </c>
      <c r="L28" s="300"/>
      <c r="M28" s="301">
        <v>0</v>
      </c>
      <c r="N28" s="302">
        <v>0</v>
      </c>
      <c r="O28" s="302">
        <f t="shared" si="0"/>
        <v>0</v>
      </c>
      <c r="P28" s="303">
        <f t="shared" si="1"/>
        <v>0</v>
      </c>
      <c r="Q28" s="300"/>
      <c r="R28" s="301">
        <v>176</v>
      </c>
      <c r="S28" s="302">
        <v>173.29</v>
      </c>
      <c r="T28" s="302">
        <f t="shared" si="2"/>
        <v>2.710000000000008</v>
      </c>
      <c r="U28" s="303">
        <f t="shared" si="3"/>
        <v>1.0156385250158695</v>
      </c>
      <c r="V28" s="300"/>
      <c r="W28" s="301">
        <f t="shared" si="4"/>
        <v>176</v>
      </c>
      <c r="X28" s="301">
        <f t="shared" si="4"/>
        <v>173.29</v>
      </c>
      <c r="Y28" s="302">
        <f t="shared" si="5"/>
        <v>2.710000000000008</v>
      </c>
      <c r="Z28" s="303">
        <f t="shared" si="6"/>
        <v>1.0156385250158695</v>
      </c>
      <c r="AA28" s="304"/>
      <c r="AB28" s="305">
        <f t="shared" si="9"/>
        <v>0</v>
      </c>
      <c r="AC28" s="305">
        <f t="shared" si="9"/>
        <v>0</v>
      </c>
      <c r="AD28" s="305">
        <f t="shared" si="10"/>
        <v>0</v>
      </c>
      <c r="AE28" s="303">
        <f t="shared" si="11"/>
        <v>0</v>
      </c>
      <c r="AF28" s="304"/>
      <c r="AG28" s="305">
        <f t="shared" si="12"/>
        <v>0</v>
      </c>
      <c r="AH28" s="305">
        <f t="shared" si="12"/>
        <v>0</v>
      </c>
      <c r="AI28" s="305">
        <f t="shared" si="13"/>
        <v>0</v>
      </c>
      <c r="AJ28" s="303">
        <f t="shared" si="14"/>
        <v>0</v>
      </c>
      <c r="AK28" s="304"/>
      <c r="AL28" s="302">
        <f t="shared" ref="AL28:AM91" si="34">+M28</f>
        <v>0</v>
      </c>
      <c r="AM28" s="306">
        <f t="shared" si="34"/>
        <v>0</v>
      </c>
      <c r="AN28" s="539">
        <f t="shared" si="32"/>
        <v>0</v>
      </c>
      <c r="AO28" s="541"/>
      <c r="AP28" s="302">
        <f t="shared" si="15"/>
        <v>0</v>
      </c>
      <c r="AQ28" s="307">
        <f t="shared" si="16"/>
        <v>0</v>
      </c>
      <c r="AR28" s="304"/>
      <c r="AS28" s="302">
        <f t="shared" si="30"/>
        <v>176</v>
      </c>
      <c r="AT28" s="306">
        <f t="shared" si="31"/>
        <v>173.29</v>
      </c>
      <c r="AU28" s="539">
        <f>AT28</f>
        <v>173.29</v>
      </c>
      <c r="AV28" s="541">
        <f t="shared" si="28"/>
        <v>-1.5397727272727318E-2</v>
      </c>
      <c r="AW28" s="302">
        <f t="shared" si="18"/>
        <v>-2.710000000000008</v>
      </c>
      <c r="AX28" s="307">
        <f t="shared" si="19"/>
        <v>-1.5397727272727318E-2</v>
      </c>
      <c r="AY28" s="304"/>
      <c r="AZ28" s="302">
        <f t="shared" si="20"/>
        <v>173.29</v>
      </c>
      <c r="BA28" s="302">
        <f t="shared" si="8"/>
        <v>173.29</v>
      </c>
      <c r="BB28" s="302">
        <f t="shared" si="21"/>
        <v>0</v>
      </c>
      <c r="BC28" s="303">
        <f t="shared" si="22"/>
        <v>1</v>
      </c>
      <c r="BD28" s="308"/>
      <c r="BE28" s="305">
        <f t="shared" si="23"/>
        <v>0</v>
      </c>
      <c r="BF28" s="305">
        <f t="shared" si="24"/>
        <v>0</v>
      </c>
      <c r="BG28" s="305">
        <f t="shared" si="25"/>
        <v>0</v>
      </c>
      <c r="BH28" s="307">
        <f t="shared" si="26"/>
        <v>0</v>
      </c>
      <c r="BI28" s="294"/>
      <c r="BJ28" s="91"/>
      <c r="BK28" s="91"/>
      <c r="BL28" s="91"/>
      <c r="BM28" s="91"/>
      <c r="BN28" s="91"/>
    </row>
    <row r="29" spans="1:66" x14ac:dyDescent="0.25">
      <c r="A29" s="42"/>
      <c r="B29" s="42"/>
      <c r="C29" s="295">
        <v>18</v>
      </c>
      <c r="D29" s="344">
        <v>36</v>
      </c>
      <c r="E29" s="311" t="s">
        <v>573</v>
      </c>
      <c r="F29" s="297">
        <v>0</v>
      </c>
      <c r="G29" s="298">
        <v>0</v>
      </c>
      <c r="H29" s="299">
        <v>4</v>
      </c>
      <c r="I29" s="299">
        <v>4</v>
      </c>
      <c r="J29" s="299">
        <v>7</v>
      </c>
      <c r="K29" s="299">
        <v>7</v>
      </c>
      <c r="L29" s="300"/>
      <c r="M29" s="301">
        <v>160</v>
      </c>
      <c r="N29" s="302">
        <v>286.68</v>
      </c>
      <c r="O29" s="302">
        <f t="shared" si="0"/>
        <v>-126.68</v>
      </c>
      <c r="P29" s="303">
        <f t="shared" si="1"/>
        <v>0.55811357611273893</v>
      </c>
      <c r="Q29" s="300"/>
      <c r="R29" s="301">
        <v>108</v>
      </c>
      <c r="S29" s="302">
        <v>129.22</v>
      </c>
      <c r="T29" s="302">
        <f t="shared" si="2"/>
        <v>-21.22</v>
      </c>
      <c r="U29" s="303">
        <f t="shared" si="3"/>
        <v>0.83578393437548371</v>
      </c>
      <c r="V29" s="300"/>
      <c r="W29" s="301">
        <f t="shared" si="4"/>
        <v>268</v>
      </c>
      <c r="X29" s="301">
        <f t="shared" si="4"/>
        <v>415.9</v>
      </c>
      <c r="Y29" s="302">
        <f t="shared" si="5"/>
        <v>-147.89999999999998</v>
      </c>
      <c r="Z29" s="303">
        <f t="shared" si="6"/>
        <v>0.64438566963212318</v>
      </c>
      <c r="AA29" s="304"/>
      <c r="AB29" s="305">
        <f t="shared" si="9"/>
        <v>1396</v>
      </c>
      <c r="AC29" s="305">
        <f t="shared" si="9"/>
        <v>2051.2600000000002</v>
      </c>
      <c r="AD29" s="305">
        <f t="shared" si="10"/>
        <v>-655.26000000000022</v>
      </c>
      <c r="AE29" s="303">
        <f t="shared" si="11"/>
        <v>0.68055731599114688</v>
      </c>
      <c r="AF29" s="304"/>
      <c r="AG29" s="305">
        <f t="shared" si="12"/>
        <v>1396</v>
      </c>
      <c r="AH29" s="305">
        <f t="shared" si="12"/>
        <v>2051.2600000000002</v>
      </c>
      <c r="AI29" s="305">
        <f t="shared" si="13"/>
        <v>-655.26000000000022</v>
      </c>
      <c r="AJ29" s="303">
        <f t="shared" si="14"/>
        <v>0.68055731599114688</v>
      </c>
      <c r="AK29" s="304"/>
      <c r="AL29" s="302">
        <f t="shared" si="34"/>
        <v>160</v>
      </c>
      <c r="AM29" s="306">
        <f t="shared" si="34"/>
        <v>286.68</v>
      </c>
      <c r="AN29" s="539">
        <f t="shared" si="32"/>
        <v>185.6</v>
      </c>
      <c r="AO29" s="541">
        <f t="shared" si="29"/>
        <v>0.15999999999999998</v>
      </c>
      <c r="AP29" s="302">
        <f t="shared" si="15"/>
        <v>126.68</v>
      </c>
      <c r="AQ29" s="307">
        <f t="shared" si="16"/>
        <v>0.79175000000000006</v>
      </c>
      <c r="AR29" s="304"/>
      <c r="AS29" s="302">
        <f t="shared" si="30"/>
        <v>108</v>
      </c>
      <c r="AT29" s="306">
        <f t="shared" si="31"/>
        <v>129.22</v>
      </c>
      <c r="AU29" s="539">
        <v>129.22</v>
      </c>
      <c r="AV29" s="541">
        <f t="shared" si="28"/>
        <v>0.19648148148148148</v>
      </c>
      <c r="AW29" s="302">
        <f t="shared" si="18"/>
        <v>21.22</v>
      </c>
      <c r="AX29" s="307">
        <f t="shared" si="19"/>
        <v>0.19648148148148148</v>
      </c>
      <c r="AY29" s="304"/>
      <c r="AZ29" s="302">
        <f t="shared" si="20"/>
        <v>415.9</v>
      </c>
      <c r="BA29" s="302">
        <f t="shared" si="8"/>
        <v>415.9</v>
      </c>
      <c r="BB29" s="302">
        <f t="shared" si="21"/>
        <v>0</v>
      </c>
      <c r="BC29" s="303">
        <f t="shared" si="22"/>
        <v>1</v>
      </c>
      <c r="BD29" s="308"/>
      <c r="BE29" s="305">
        <f t="shared" si="23"/>
        <v>1396</v>
      </c>
      <c r="BF29" s="305">
        <f t="shared" si="24"/>
        <v>2051.2600000000002</v>
      </c>
      <c r="BG29" s="305">
        <f t="shared" si="25"/>
        <v>655.26000000000022</v>
      </c>
      <c r="BH29" s="307">
        <f t="shared" si="26"/>
        <v>0.46938395415472794</v>
      </c>
      <c r="BI29" s="294"/>
      <c r="BJ29" s="91"/>
      <c r="BK29" s="91"/>
      <c r="BL29" s="91"/>
      <c r="BM29" s="91"/>
      <c r="BN29" s="91"/>
    </row>
    <row r="30" spans="1:66" ht="13" x14ac:dyDescent="0.25">
      <c r="A30" s="42"/>
      <c r="B30" s="42"/>
      <c r="C30" s="295">
        <v>19</v>
      </c>
      <c r="D30" s="344">
        <v>0</v>
      </c>
      <c r="E30" s="311" t="s">
        <v>574</v>
      </c>
      <c r="F30" s="297" t="s">
        <v>103</v>
      </c>
      <c r="G30" s="298">
        <v>0</v>
      </c>
      <c r="H30" s="299">
        <v>0</v>
      </c>
      <c r="I30" s="299">
        <v>0</v>
      </c>
      <c r="J30" s="299">
        <v>0</v>
      </c>
      <c r="K30" s="299">
        <v>0</v>
      </c>
      <c r="L30" s="300"/>
      <c r="M30" s="301">
        <v>0</v>
      </c>
      <c r="N30" s="302">
        <v>0</v>
      </c>
      <c r="O30" s="302">
        <f t="shared" si="0"/>
        <v>0</v>
      </c>
      <c r="P30" s="303">
        <f t="shared" si="1"/>
        <v>0</v>
      </c>
      <c r="Q30" s="300"/>
      <c r="R30" s="301">
        <v>0</v>
      </c>
      <c r="S30" s="302">
        <v>0</v>
      </c>
      <c r="T30" s="302">
        <f t="shared" si="2"/>
        <v>0</v>
      </c>
      <c r="U30" s="303">
        <f t="shared" si="3"/>
        <v>0</v>
      </c>
      <c r="V30" s="300"/>
      <c r="W30" s="301">
        <f t="shared" si="4"/>
        <v>0</v>
      </c>
      <c r="X30" s="301">
        <f t="shared" si="4"/>
        <v>0</v>
      </c>
      <c r="Y30" s="302">
        <f t="shared" si="5"/>
        <v>0</v>
      </c>
      <c r="Z30" s="303">
        <f t="shared" si="6"/>
        <v>0</v>
      </c>
      <c r="AA30" s="304"/>
      <c r="AB30" s="305">
        <f t="shared" si="9"/>
        <v>0</v>
      </c>
      <c r="AC30" s="305">
        <f t="shared" si="9"/>
        <v>0</v>
      </c>
      <c r="AD30" s="305">
        <f t="shared" si="10"/>
        <v>0</v>
      </c>
      <c r="AE30" s="303">
        <f t="shared" si="11"/>
        <v>0</v>
      </c>
      <c r="AF30" s="304"/>
      <c r="AG30" s="305">
        <f t="shared" si="12"/>
        <v>0</v>
      </c>
      <c r="AH30" s="305">
        <f t="shared" si="12"/>
        <v>0</v>
      </c>
      <c r="AI30" s="305">
        <f t="shared" si="13"/>
        <v>0</v>
      </c>
      <c r="AJ30" s="303">
        <f t="shared" si="14"/>
        <v>0</v>
      </c>
      <c r="AK30" s="304"/>
      <c r="AL30" s="302">
        <f t="shared" si="34"/>
        <v>0</v>
      </c>
      <c r="AM30" s="306">
        <f t="shared" si="34"/>
        <v>0</v>
      </c>
      <c r="AN30" s="539"/>
      <c r="AO30" s="541"/>
      <c r="AP30" s="302">
        <f t="shared" si="15"/>
        <v>0</v>
      </c>
      <c r="AQ30" s="307">
        <f t="shared" si="16"/>
        <v>0</v>
      </c>
      <c r="AR30" s="304"/>
      <c r="AS30" s="302">
        <f t="shared" si="30"/>
        <v>0</v>
      </c>
      <c r="AT30" s="306">
        <f t="shared" si="31"/>
        <v>0</v>
      </c>
      <c r="AU30" s="539"/>
      <c r="AV30" s="541"/>
      <c r="AW30" s="302">
        <f t="shared" si="18"/>
        <v>0</v>
      </c>
      <c r="AX30" s="307">
        <f t="shared" si="19"/>
        <v>0</v>
      </c>
      <c r="AY30" s="304"/>
      <c r="AZ30" s="302">
        <f t="shared" si="20"/>
        <v>0</v>
      </c>
      <c r="BA30" s="302">
        <f t="shared" si="8"/>
        <v>0</v>
      </c>
      <c r="BB30" s="302">
        <f t="shared" si="21"/>
        <v>0</v>
      </c>
      <c r="BC30" s="303">
        <f t="shared" si="22"/>
        <v>0</v>
      </c>
      <c r="BD30" s="308"/>
      <c r="BE30" s="305">
        <f t="shared" si="23"/>
        <v>0</v>
      </c>
      <c r="BF30" s="305">
        <f t="shared" si="24"/>
        <v>0</v>
      </c>
      <c r="BG30" s="305">
        <f t="shared" si="25"/>
        <v>0</v>
      </c>
      <c r="BH30" s="307">
        <f t="shared" si="26"/>
        <v>0</v>
      </c>
      <c r="BI30" s="294"/>
      <c r="BJ30" s="91"/>
      <c r="BK30" s="91"/>
      <c r="BL30" s="91"/>
      <c r="BM30" s="91"/>
      <c r="BN30" s="91"/>
    </row>
    <row r="31" spans="1:66" x14ac:dyDescent="0.25">
      <c r="A31" s="42"/>
      <c r="B31" s="42"/>
      <c r="C31" s="295">
        <v>20</v>
      </c>
      <c r="D31" s="344">
        <v>38</v>
      </c>
      <c r="E31" s="311" t="s">
        <v>575</v>
      </c>
      <c r="F31" s="297">
        <v>0</v>
      </c>
      <c r="G31" s="298">
        <v>0</v>
      </c>
      <c r="H31" s="299">
        <v>30</v>
      </c>
      <c r="I31" s="299">
        <v>30</v>
      </c>
      <c r="J31" s="299">
        <v>34</v>
      </c>
      <c r="K31" s="299">
        <v>34</v>
      </c>
      <c r="L31" s="300"/>
      <c r="M31" s="301">
        <v>0</v>
      </c>
      <c r="N31" s="302">
        <v>239.93</v>
      </c>
      <c r="O31" s="302">
        <f t="shared" si="0"/>
        <v>-239.93</v>
      </c>
      <c r="P31" s="303">
        <f t="shared" si="1"/>
        <v>0</v>
      </c>
      <c r="Q31" s="300"/>
      <c r="R31" s="301">
        <v>64</v>
      </c>
      <c r="S31" s="302">
        <v>86.15</v>
      </c>
      <c r="T31" s="302">
        <f t="shared" si="2"/>
        <v>-22.150000000000006</v>
      </c>
      <c r="U31" s="303">
        <f t="shared" si="3"/>
        <v>0.742890307603018</v>
      </c>
      <c r="V31" s="300"/>
      <c r="W31" s="301">
        <f t="shared" si="4"/>
        <v>64</v>
      </c>
      <c r="X31" s="301">
        <f t="shared" si="4"/>
        <v>326.08000000000004</v>
      </c>
      <c r="Y31" s="302">
        <f t="shared" si="5"/>
        <v>-262.08000000000004</v>
      </c>
      <c r="Z31" s="303">
        <f t="shared" si="6"/>
        <v>0.19627085377821391</v>
      </c>
      <c r="AA31" s="304"/>
      <c r="AB31" s="305">
        <f t="shared" si="9"/>
        <v>2176</v>
      </c>
      <c r="AC31" s="305">
        <f t="shared" si="9"/>
        <v>10127</v>
      </c>
      <c r="AD31" s="305">
        <f t="shared" si="10"/>
        <v>-7951</v>
      </c>
      <c r="AE31" s="303">
        <f t="shared" si="11"/>
        <v>0.21487113656561665</v>
      </c>
      <c r="AF31" s="304"/>
      <c r="AG31" s="305">
        <f t="shared" si="12"/>
        <v>2176</v>
      </c>
      <c r="AH31" s="305">
        <f t="shared" si="12"/>
        <v>10127</v>
      </c>
      <c r="AI31" s="305">
        <f t="shared" si="13"/>
        <v>-7951</v>
      </c>
      <c r="AJ31" s="303">
        <f t="shared" si="14"/>
        <v>0.21487113656561665</v>
      </c>
      <c r="AK31" s="304"/>
      <c r="AL31" s="302">
        <v>88</v>
      </c>
      <c r="AM31" s="306">
        <f t="shared" si="34"/>
        <v>239.93</v>
      </c>
      <c r="AN31" s="539">
        <f t="shared" ref="AN31:AN41" si="35">(AL31*16%)+AL31</f>
        <v>102.08</v>
      </c>
      <c r="AO31" s="541">
        <f t="shared" si="29"/>
        <v>0.15999999999999998</v>
      </c>
      <c r="AP31" s="302">
        <f t="shared" si="15"/>
        <v>151.93</v>
      </c>
      <c r="AQ31" s="307">
        <f t="shared" si="16"/>
        <v>1.7264772727272728</v>
      </c>
      <c r="AR31" s="304"/>
      <c r="AS31" s="302">
        <f t="shared" si="30"/>
        <v>64</v>
      </c>
      <c r="AT31" s="306">
        <f t="shared" si="31"/>
        <v>86.15</v>
      </c>
      <c r="AU31" s="539">
        <v>86.15</v>
      </c>
      <c r="AV31" s="541">
        <f t="shared" si="28"/>
        <v>0.34609375000000009</v>
      </c>
      <c r="AW31" s="302">
        <f t="shared" si="18"/>
        <v>22.150000000000006</v>
      </c>
      <c r="AX31" s="307">
        <f t="shared" si="19"/>
        <v>0.34609375000000009</v>
      </c>
      <c r="AY31" s="304"/>
      <c r="AZ31" s="302">
        <f t="shared" si="20"/>
        <v>326.08000000000004</v>
      </c>
      <c r="BA31" s="302">
        <f t="shared" si="8"/>
        <v>326.08000000000004</v>
      </c>
      <c r="BB31" s="302">
        <f t="shared" si="21"/>
        <v>0</v>
      </c>
      <c r="BC31" s="303">
        <f t="shared" si="22"/>
        <v>1</v>
      </c>
      <c r="BD31" s="308"/>
      <c r="BE31" s="305">
        <f t="shared" si="23"/>
        <v>2176</v>
      </c>
      <c r="BF31" s="305">
        <f t="shared" si="24"/>
        <v>10127</v>
      </c>
      <c r="BG31" s="305">
        <f t="shared" si="25"/>
        <v>7951</v>
      </c>
      <c r="BH31" s="307">
        <f t="shared" si="26"/>
        <v>3.6539522058823528</v>
      </c>
      <c r="BI31" s="294"/>
      <c r="BJ31" s="91"/>
      <c r="BK31" s="91"/>
      <c r="BL31" s="91"/>
      <c r="BM31" s="91"/>
      <c r="BN31" s="91"/>
    </row>
    <row r="32" spans="1:66" x14ac:dyDescent="0.25">
      <c r="A32" s="42"/>
      <c r="B32" s="42"/>
      <c r="C32" s="295">
        <v>21</v>
      </c>
      <c r="D32" s="344">
        <v>39</v>
      </c>
      <c r="E32" s="311" t="s">
        <v>576</v>
      </c>
      <c r="F32" s="297">
        <v>0</v>
      </c>
      <c r="G32" s="298">
        <v>0</v>
      </c>
      <c r="H32" s="299">
        <v>13</v>
      </c>
      <c r="I32" s="299">
        <v>13</v>
      </c>
      <c r="J32" s="299">
        <v>284</v>
      </c>
      <c r="K32" s="299">
        <v>284</v>
      </c>
      <c r="L32" s="300"/>
      <c r="M32" s="301">
        <v>88</v>
      </c>
      <c r="N32" s="302">
        <v>153.13999999999999</v>
      </c>
      <c r="O32" s="302">
        <f t="shared" si="0"/>
        <v>-65.139999999999986</v>
      </c>
      <c r="P32" s="303">
        <f t="shared" si="1"/>
        <v>0.5746375865221367</v>
      </c>
      <c r="Q32" s="300"/>
      <c r="R32" s="301">
        <v>95</v>
      </c>
      <c r="S32" s="302">
        <v>43.07</v>
      </c>
      <c r="T32" s="302">
        <f t="shared" si="2"/>
        <v>51.93</v>
      </c>
      <c r="U32" s="303">
        <f t="shared" si="3"/>
        <v>2.2057116322266079</v>
      </c>
      <c r="V32" s="300"/>
      <c r="W32" s="301">
        <f t="shared" si="4"/>
        <v>183</v>
      </c>
      <c r="X32" s="301">
        <f t="shared" si="4"/>
        <v>196.20999999999998</v>
      </c>
      <c r="Y32" s="302">
        <f t="shared" si="5"/>
        <v>-13.20999999999998</v>
      </c>
      <c r="Z32" s="303">
        <f t="shared" si="6"/>
        <v>0.93267417562815358</v>
      </c>
      <c r="AA32" s="304"/>
      <c r="AB32" s="305">
        <f t="shared" si="9"/>
        <v>28124</v>
      </c>
      <c r="AC32" s="305">
        <f t="shared" si="9"/>
        <v>14222.699999999999</v>
      </c>
      <c r="AD32" s="305">
        <f t="shared" si="10"/>
        <v>13901.300000000001</v>
      </c>
      <c r="AE32" s="303">
        <f t="shared" si="11"/>
        <v>1.9774023216407575</v>
      </c>
      <c r="AF32" s="304"/>
      <c r="AG32" s="305">
        <f t="shared" si="12"/>
        <v>28124</v>
      </c>
      <c r="AH32" s="305">
        <f t="shared" si="12"/>
        <v>14222.699999999999</v>
      </c>
      <c r="AI32" s="305">
        <f t="shared" si="13"/>
        <v>13901.300000000001</v>
      </c>
      <c r="AJ32" s="303">
        <f t="shared" si="14"/>
        <v>1.9774023216407575</v>
      </c>
      <c r="AK32" s="304"/>
      <c r="AL32" s="302">
        <f t="shared" si="34"/>
        <v>88</v>
      </c>
      <c r="AM32" s="306">
        <f t="shared" si="34"/>
        <v>153.13999999999999</v>
      </c>
      <c r="AN32" s="539">
        <f t="shared" si="35"/>
        <v>102.08</v>
      </c>
      <c r="AO32" s="541">
        <f t="shared" si="29"/>
        <v>0.15999999999999998</v>
      </c>
      <c r="AP32" s="302">
        <f t="shared" si="15"/>
        <v>65.139999999999986</v>
      </c>
      <c r="AQ32" s="307">
        <f t="shared" si="16"/>
        <v>0.74022727272727262</v>
      </c>
      <c r="AR32" s="304"/>
      <c r="AS32" s="302">
        <f t="shared" si="30"/>
        <v>95</v>
      </c>
      <c r="AT32" s="306">
        <f t="shared" si="31"/>
        <v>43.07</v>
      </c>
      <c r="AU32" s="539">
        <f>AT32</f>
        <v>43.07</v>
      </c>
      <c r="AV32" s="541">
        <f t="shared" si="28"/>
        <v>-0.54663157894736847</v>
      </c>
      <c r="AW32" s="302">
        <f t="shared" si="18"/>
        <v>-51.93</v>
      </c>
      <c r="AX32" s="307">
        <f t="shared" si="19"/>
        <v>-0.54663157894736847</v>
      </c>
      <c r="AY32" s="304"/>
      <c r="AZ32" s="302">
        <f t="shared" si="20"/>
        <v>196.20999999999998</v>
      </c>
      <c r="BA32" s="302">
        <f t="shared" si="8"/>
        <v>196.20999999999998</v>
      </c>
      <c r="BB32" s="302">
        <f t="shared" si="21"/>
        <v>0</v>
      </c>
      <c r="BC32" s="303">
        <f t="shared" si="22"/>
        <v>1</v>
      </c>
      <c r="BD32" s="308"/>
      <c r="BE32" s="305">
        <f t="shared" si="23"/>
        <v>28124</v>
      </c>
      <c r="BF32" s="305">
        <f t="shared" si="24"/>
        <v>14222.699999999999</v>
      </c>
      <c r="BG32" s="305">
        <f t="shared" si="25"/>
        <v>-13901.300000000001</v>
      </c>
      <c r="BH32" s="307">
        <f t="shared" si="26"/>
        <v>-0.49428601905845543</v>
      </c>
      <c r="BI32" s="294"/>
      <c r="BJ32" s="91"/>
      <c r="BK32" s="91"/>
      <c r="BL32" s="91"/>
      <c r="BM32" s="91"/>
      <c r="BN32" s="91"/>
    </row>
    <row r="33" spans="1:66" x14ac:dyDescent="0.25">
      <c r="A33" s="42"/>
      <c r="B33" s="42"/>
      <c r="C33" s="295">
        <v>22</v>
      </c>
      <c r="D33" s="344">
        <v>40</v>
      </c>
      <c r="E33" s="311" t="s">
        <v>577</v>
      </c>
      <c r="F33" s="297">
        <v>0</v>
      </c>
      <c r="G33" s="298">
        <v>0</v>
      </c>
      <c r="H33" s="299">
        <v>0</v>
      </c>
      <c r="I33" s="299">
        <v>0</v>
      </c>
      <c r="J33" s="299">
        <v>0</v>
      </c>
      <c r="K33" s="299">
        <v>0</v>
      </c>
      <c r="L33" s="300"/>
      <c r="M33" s="301">
        <v>0</v>
      </c>
      <c r="N33" s="302">
        <v>145.19</v>
      </c>
      <c r="O33" s="302">
        <f t="shared" si="0"/>
        <v>-145.19</v>
      </c>
      <c r="P33" s="303">
        <f t="shared" si="1"/>
        <v>0</v>
      </c>
      <c r="Q33" s="300"/>
      <c r="R33" s="301">
        <v>22</v>
      </c>
      <c r="S33" s="302">
        <v>43.07</v>
      </c>
      <c r="T33" s="302">
        <f t="shared" si="2"/>
        <v>-21.07</v>
      </c>
      <c r="U33" s="303">
        <f t="shared" si="3"/>
        <v>0.51079637798931976</v>
      </c>
      <c r="V33" s="300"/>
      <c r="W33" s="301">
        <f t="shared" si="4"/>
        <v>22</v>
      </c>
      <c r="X33" s="301">
        <f t="shared" si="4"/>
        <v>188.26</v>
      </c>
      <c r="Y33" s="302">
        <f t="shared" si="5"/>
        <v>-166.26</v>
      </c>
      <c r="Z33" s="303">
        <f t="shared" si="6"/>
        <v>0.11685966216934028</v>
      </c>
      <c r="AA33" s="304"/>
      <c r="AB33" s="305">
        <f t="shared" si="9"/>
        <v>0</v>
      </c>
      <c r="AC33" s="305">
        <f t="shared" si="9"/>
        <v>0</v>
      </c>
      <c r="AD33" s="305">
        <f t="shared" si="10"/>
        <v>0</v>
      </c>
      <c r="AE33" s="303">
        <f t="shared" si="11"/>
        <v>0</v>
      </c>
      <c r="AF33" s="304"/>
      <c r="AG33" s="305">
        <f t="shared" si="12"/>
        <v>0</v>
      </c>
      <c r="AH33" s="305">
        <f t="shared" si="12"/>
        <v>0</v>
      </c>
      <c r="AI33" s="305">
        <f t="shared" si="13"/>
        <v>0</v>
      </c>
      <c r="AJ33" s="303">
        <f t="shared" si="14"/>
        <v>0</v>
      </c>
      <c r="AK33" s="304"/>
      <c r="AL33" s="302">
        <f t="shared" si="34"/>
        <v>0</v>
      </c>
      <c r="AM33" s="306">
        <f t="shared" si="34"/>
        <v>145.19</v>
      </c>
      <c r="AN33" s="539">
        <v>145</v>
      </c>
      <c r="AO33" s="541"/>
      <c r="AP33" s="302">
        <f t="shared" si="15"/>
        <v>145.19</v>
      </c>
      <c r="AQ33" s="307" t="str">
        <f t="shared" si="16"/>
        <v>&gt;100%</v>
      </c>
      <c r="AR33" s="304"/>
      <c r="AS33" s="302">
        <f t="shared" si="30"/>
        <v>22</v>
      </c>
      <c r="AT33" s="306">
        <f t="shared" si="31"/>
        <v>43.07</v>
      </c>
      <c r="AU33" s="539">
        <f t="shared" ref="AU33:AU39" si="36">(AS33*16%)+AS33</f>
        <v>25.52</v>
      </c>
      <c r="AV33" s="541">
        <f t="shared" si="28"/>
        <v>0.15999999999999998</v>
      </c>
      <c r="AW33" s="302">
        <f t="shared" si="18"/>
        <v>21.07</v>
      </c>
      <c r="AX33" s="307">
        <f t="shared" si="19"/>
        <v>0.95772727272727276</v>
      </c>
      <c r="AY33" s="304"/>
      <c r="AZ33" s="302">
        <f t="shared" si="20"/>
        <v>188.26</v>
      </c>
      <c r="BA33" s="302">
        <f t="shared" si="8"/>
        <v>188.26</v>
      </c>
      <c r="BB33" s="302">
        <f t="shared" si="21"/>
        <v>0</v>
      </c>
      <c r="BC33" s="303">
        <f t="shared" si="22"/>
        <v>1</v>
      </c>
      <c r="BD33" s="308"/>
      <c r="BE33" s="305">
        <f t="shared" si="23"/>
        <v>0</v>
      </c>
      <c r="BF33" s="305">
        <f t="shared" si="24"/>
        <v>0</v>
      </c>
      <c r="BG33" s="305">
        <f t="shared" si="25"/>
        <v>0</v>
      </c>
      <c r="BH33" s="307">
        <f t="shared" si="26"/>
        <v>0</v>
      </c>
      <c r="BI33" s="294"/>
      <c r="BJ33" s="91"/>
      <c r="BK33" s="91"/>
      <c r="BL33" s="91"/>
      <c r="BM33" s="91"/>
      <c r="BN33" s="91"/>
    </row>
    <row r="34" spans="1:66" x14ac:dyDescent="0.25">
      <c r="A34" s="42"/>
      <c r="B34" s="42"/>
      <c r="C34" s="295">
        <v>23</v>
      </c>
      <c r="D34" s="344">
        <v>41</v>
      </c>
      <c r="E34" s="311" t="s">
        <v>578</v>
      </c>
      <c r="F34" s="297">
        <v>0</v>
      </c>
      <c r="G34" s="298">
        <v>0</v>
      </c>
      <c r="H34" s="299">
        <v>1</v>
      </c>
      <c r="I34" s="299">
        <v>1</v>
      </c>
      <c r="J34" s="299">
        <v>705</v>
      </c>
      <c r="K34" s="299">
        <v>705</v>
      </c>
      <c r="L34" s="300"/>
      <c r="M34" s="301">
        <v>88</v>
      </c>
      <c r="N34" s="302">
        <v>90.62</v>
      </c>
      <c r="O34" s="302">
        <f t="shared" si="0"/>
        <v>-2.6200000000000045</v>
      </c>
      <c r="P34" s="303">
        <f t="shared" si="1"/>
        <v>0.9710880600308982</v>
      </c>
      <c r="Q34" s="300"/>
      <c r="R34" s="301">
        <v>139</v>
      </c>
      <c r="S34" s="302">
        <v>86.15</v>
      </c>
      <c r="T34" s="302">
        <f t="shared" si="2"/>
        <v>52.849999999999994</v>
      </c>
      <c r="U34" s="303">
        <f t="shared" si="3"/>
        <v>1.6134648868253045</v>
      </c>
      <c r="V34" s="300"/>
      <c r="W34" s="301">
        <f t="shared" si="4"/>
        <v>227</v>
      </c>
      <c r="X34" s="301">
        <f t="shared" si="4"/>
        <v>176.77</v>
      </c>
      <c r="Y34" s="302">
        <f t="shared" si="5"/>
        <v>50.22999999999999</v>
      </c>
      <c r="Z34" s="303">
        <f t="shared" si="6"/>
        <v>1.2841545511116139</v>
      </c>
      <c r="AA34" s="304"/>
      <c r="AB34" s="305">
        <f t="shared" si="9"/>
        <v>98083</v>
      </c>
      <c r="AC34" s="305">
        <f t="shared" si="9"/>
        <v>60826.37000000001</v>
      </c>
      <c r="AD34" s="305">
        <f t="shared" si="10"/>
        <v>37256.62999999999</v>
      </c>
      <c r="AE34" s="303">
        <f t="shared" si="11"/>
        <v>1.6125078645988571</v>
      </c>
      <c r="AF34" s="304"/>
      <c r="AG34" s="305">
        <f t="shared" si="12"/>
        <v>98083</v>
      </c>
      <c r="AH34" s="305">
        <f t="shared" si="12"/>
        <v>60826.37000000001</v>
      </c>
      <c r="AI34" s="305">
        <f t="shared" si="13"/>
        <v>37256.62999999999</v>
      </c>
      <c r="AJ34" s="303">
        <f t="shared" si="14"/>
        <v>1.6125078645988571</v>
      </c>
      <c r="AK34" s="304"/>
      <c r="AL34" s="302">
        <f t="shared" si="34"/>
        <v>88</v>
      </c>
      <c r="AM34" s="306">
        <f t="shared" si="34"/>
        <v>90.62</v>
      </c>
      <c r="AN34" s="539">
        <f>AM34</f>
        <v>90.62</v>
      </c>
      <c r="AO34" s="541">
        <f t="shared" si="29"/>
        <v>2.9772727272727326E-2</v>
      </c>
      <c r="AP34" s="302">
        <f t="shared" si="15"/>
        <v>2.6200000000000045</v>
      </c>
      <c r="AQ34" s="307">
        <f t="shared" si="16"/>
        <v>2.9772727272727326E-2</v>
      </c>
      <c r="AR34" s="304"/>
      <c r="AS34" s="302">
        <f t="shared" si="30"/>
        <v>139</v>
      </c>
      <c r="AT34" s="306">
        <f t="shared" si="31"/>
        <v>86.15</v>
      </c>
      <c r="AU34" s="539">
        <f>AT34</f>
        <v>86.15</v>
      </c>
      <c r="AV34" s="541">
        <f t="shared" si="28"/>
        <v>-0.38021582733812948</v>
      </c>
      <c r="AW34" s="302">
        <f t="shared" si="18"/>
        <v>-52.849999999999994</v>
      </c>
      <c r="AX34" s="307">
        <f t="shared" si="19"/>
        <v>-0.38021582733812948</v>
      </c>
      <c r="AY34" s="304"/>
      <c r="AZ34" s="302">
        <f t="shared" si="20"/>
        <v>176.77</v>
      </c>
      <c r="BA34" s="302">
        <f t="shared" si="8"/>
        <v>176.77</v>
      </c>
      <c r="BB34" s="302">
        <f t="shared" si="21"/>
        <v>0</v>
      </c>
      <c r="BC34" s="303">
        <f t="shared" si="22"/>
        <v>1</v>
      </c>
      <c r="BD34" s="308"/>
      <c r="BE34" s="305">
        <f t="shared" si="23"/>
        <v>98083</v>
      </c>
      <c r="BF34" s="305">
        <f t="shared" si="24"/>
        <v>60826.37000000001</v>
      </c>
      <c r="BG34" s="305">
        <f t="shared" si="25"/>
        <v>-37256.62999999999</v>
      </c>
      <c r="BH34" s="307">
        <f t="shared" si="26"/>
        <v>-0.37984798588950164</v>
      </c>
      <c r="BI34" s="294"/>
      <c r="BJ34" s="91"/>
      <c r="BK34" s="91"/>
      <c r="BL34" s="91"/>
      <c r="BM34" s="91"/>
      <c r="BN34" s="91"/>
    </row>
    <row r="35" spans="1:66" x14ac:dyDescent="0.25">
      <c r="A35" s="42"/>
      <c r="B35" s="42"/>
      <c r="C35" s="295">
        <v>24</v>
      </c>
      <c r="D35" s="344">
        <v>42</v>
      </c>
      <c r="E35" s="311" t="s">
        <v>579</v>
      </c>
      <c r="F35" s="297">
        <v>0</v>
      </c>
      <c r="G35" s="298">
        <v>0</v>
      </c>
      <c r="H35" s="299">
        <v>10</v>
      </c>
      <c r="I35" s="299">
        <v>10</v>
      </c>
      <c r="J35" s="299">
        <v>106</v>
      </c>
      <c r="K35" s="299">
        <v>106</v>
      </c>
      <c r="L35" s="300"/>
      <c r="M35" s="301">
        <v>88</v>
      </c>
      <c r="N35" s="302">
        <v>172.08</v>
      </c>
      <c r="O35" s="302">
        <f t="shared" si="0"/>
        <v>-84.080000000000013</v>
      </c>
      <c r="P35" s="303">
        <f t="shared" si="1"/>
        <v>0.51139005113900504</v>
      </c>
      <c r="Q35" s="300"/>
      <c r="R35" s="301">
        <v>95</v>
      </c>
      <c r="S35" s="302">
        <v>43.07</v>
      </c>
      <c r="T35" s="302">
        <f t="shared" si="2"/>
        <v>51.93</v>
      </c>
      <c r="U35" s="303">
        <f t="shared" si="3"/>
        <v>2.2057116322266079</v>
      </c>
      <c r="V35" s="300"/>
      <c r="W35" s="301">
        <f t="shared" si="4"/>
        <v>183</v>
      </c>
      <c r="X35" s="301">
        <f t="shared" si="4"/>
        <v>215.15</v>
      </c>
      <c r="Y35" s="302">
        <f t="shared" si="5"/>
        <v>-32.150000000000006</v>
      </c>
      <c r="Z35" s="303">
        <f t="shared" si="6"/>
        <v>0.85056937020683243</v>
      </c>
      <c r="AA35" s="304"/>
      <c r="AB35" s="305">
        <f t="shared" si="9"/>
        <v>10950</v>
      </c>
      <c r="AC35" s="305">
        <f t="shared" si="9"/>
        <v>6286.22</v>
      </c>
      <c r="AD35" s="305">
        <f t="shared" si="10"/>
        <v>4663.78</v>
      </c>
      <c r="AE35" s="303">
        <f t="shared" si="11"/>
        <v>1.7419053103454858</v>
      </c>
      <c r="AF35" s="304"/>
      <c r="AG35" s="305">
        <f t="shared" si="12"/>
        <v>10950</v>
      </c>
      <c r="AH35" s="305">
        <f t="shared" si="12"/>
        <v>6286.22</v>
      </c>
      <c r="AI35" s="305">
        <f t="shared" si="13"/>
        <v>4663.78</v>
      </c>
      <c r="AJ35" s="303">
        <f t="shared" si="14"/>
        <v>1.7419053103454858</v>
      </c>
      <c r="AK35" s="304"/>
      <c r="AL35" s="302">
        <f t="shared" si="34"/>
        <v>88</v>
      </c>
      <c r="AM35" s="306">
        <f t="shared" si="34"/>
        <v>172.08</v>
      </c>
      <c r="AN35" s="539">
        <f t="shared" si="35"/>
        <v>102.08</v>
      </c>
      <c r="AO35" s="541">
        <f t="shared" si="29"/>
        <v>0.15999999999999998</v>
      </c>
      <c r="AP35" s="302">
        <f t="shared" si="15"/>
        <v>84.080000000000013</v>
      </c>
      <c r="AQ35" s="307">
        <f t="shared" si="16"/>
        <v>0.95545454545454556</v>
      </c>
      <c r="AR35" s="304"/>
      <c r="AS35" s="302">
        <f t="shared" si="30"/>
        <v>95</v>
      </c>
      <c r="AT35" s="306">
        <f t="shared" si="31"/>
        <v>43.07</v>
      </c>
      <c r="AU35" s="539">
        <f>AT35</f>
        <v>43.07</v>
      </c>
      <c r="AV35" s="541">
        <f t="shared" si="28"/>
        <v>-0.54663157894736847</v>
      </c>
      <c r="AW35" s="302">
        <f t="shared" si="18"/>
        <v>-51.93</v>
      </c>
      <c r="AX35" s="307">
        <f t="shared" si="19"/>
        <v>-0.54663157894736847</v>
      </c>
      <c r="AY35" s="304"/>
      <c r="AZ35" s="302">
        <f t="shared" si="20"/>
        <v>215.15</v>
      </c>
      <c r="BA35" s="302">
        <f t="shared" si="8"/>
        <v>215.15</v>
      </c>
      <c r="BB35" s="302">
        <f t="shared" si="21"/>
        <v>0</v>
      </c>
      <c r="BC35" s="303">
        <f t="shared" si="22"/>
        <v>1</v>
      </c>
      <c r="BD35" s="308"/>
      <c r="BE35" s="305">
        <f t="shared" si="23"/>
        <v>10950</v>
      </c>
      <c r="BF35" s="305">
        <f t="shared" si="24"/>
        <v>6286.22</v>
      </c>
      <c r="BG35" s="305">
        <f t="shared" si="25"/>
        <v>-4663.78</v>
      </c>
      <c r="BH35" s="307">
        <f t="shared" si="26"/>
        <v>-0.42591598173515982</v>
      </c>
      <c r="BI35" s="294"/>
      <c r="BJ35" s="91"/>
      <c r="BK35" s="91"/>
      <c r="BL35" s="91"/>
      <c r="BM35" s="91"/>
      <c r="BN35" s="91"/>
    </row>
    <row r="36" spans="1:66" x14ac:dyDescent="0.25">
      <c r="A36" s="42"/>
      <c r="B36" s="42"/>
      <c r="C36" s="295">
        <v>25</v>
      </c>
      <c r="D36" s="344">
        <v>43</v>
      </c>
      <c r="E36" s="311" t="s">
        <v>580</v>
      </c>
      <c r="F36" s="297">
        <v>0</v>
      </c>
      <c r="G36" s="298">
        <v>0</v>
      </c>
      <c r="H36" s="299">
        <v>9</v>
      </c>
      <c r="I36" s="299">
        <v>9</v>
      </c>
      <c r="J36" s="299">
        <v>19</v>
      </c>
      <c r="K36" s="299">
        <v>19</v>
      </c>
      <c r="L36" s="300"/>
      <c r="M36" s="301">
        <v>0</v>
      </c>
      <c r="N36" s="302">
        <v>43.28</v>
      </c>
      <c r="O36" s="302">
        <f t="shared" si="0"/>
        <v>-43.28</v>
      </c>
      <c r="P36" s="303">
        <f t="shared" si="1"/>
        <v>0</v>
      </c>
      <c r="Q36" s="300"/>
      <c r="R36" s="301">
        <v>36</v>
      </c>
      <c r="S36" s="302">
        <v>34.46</v>
      </c>
      <c r="T36" s="302">
        <f t="shared" si="2"/>
        <v>1.5399999999999991</v>
      </c>
      <c r="U36" s="303">
        <f t="shared" si="3"/>
        <v>1.044689495066744</v>
      </c>
      <c r="V36" s="300"/>
      <c r="W36" s="301">
        <f t="shared" si="4"/>
        <v>36</v>
      </c>
      <c r="X36" s="301">
        <f t="shared" si="4"/>
        <v>77.740000000000009</v>
      </c>
      <c r="Y36" s="302">
        <f t="shared" si="5"/>
        <v>-41.740000000000009</v>
      </c>
      <c r="Z36" s="303">
        <f t="shared" si="6"/>
        <v>0.46308206843323896</v>
      </c>
      <c r="AA36" s="304"/>
      <c r="AB36" s="305">
        <f t="shared" si="9"/>
        <v>684</v>
      </c>
      <c r="AC36" s="305">
        <f t="shared" si="9"/>
        <v>1044.26</v>
      </c>
      <c r="AD36" s="305">
        <f t="shared" si="10"/>
        <v>-360.26</v>
      </c>
      <c r="AE36" s="303">
        <f t="shared" si="11"/>
        <v>0.65500928887441823</v>
      </c>
      <c r="AF36" s="304"/>
      <c r="AG36" s="305">
        <f t="shared" si="12"/>
        <v>684</v>
      </c>
      <c r="AH36" s="305">
        <f t="shared" si="12"/>
        <v>1044.26</v>
      </c>
      <c r="AI36" s="305">
        <f t="shared" si="13"/>
        <v>-360.26</v>
      </c>
      <c r="AJ36" s="303">
        <f t="shared" si="14"/>
        <v>0.65500928887441823</v>
      </c>
      <c r="AK36" s="304"/>
      <c r="AL36" s="302">
        <f t="shared" si="34"/>
        <v>0</v>
      </c>
      <c r="AM36" s="306">
        <f t="shared" si="34"/>
        <v>43.28</v>
      </c>
      <c r="AN36" s="539"/>
      <c r="AO36" s="541"/>
      <c r="AP36" s="302">
        <f t="shared" si="15"/>
        <v>43.28</v>
      </c>
      <c r="AQ36" s="307" t="str">
        <f t="shared" si="16"/>
        <v>&gt;100%</v>
      </c>
      <c r="AR36" s="304"/>
      <c r="AS36" s="302">
        <f t="shared" si="30"/>
        <v>36</v>
      </c>
      <c r="AT36" s="306">
        <f t="shared" si="31"/>
        <v>34.46</v>
      </c>
      <c r="AU36" s="539">
        <f>AT36</f>
        <v>34.46</v>
      </c>
      <c r="AV36" s="541">
        <f t="shared" si="28"/>
        <v>-4.2777777777777755E-2</v>
      </c>
      <c r="AW36" s="302">
        <f t="shared" si="18"/>
        <v>-1.5399999999999991</v>
      </c>
      <c r="AX36" s="307">
        <f t="shared" si="19"/>
        <v>-4.2777777777777755E-2</v>
      </c>
      <c r="AY36" s="304"/>
      <c r="AZ36" s="302">
        <f t="shared" si="20"/>
        <v>77.740000000000009</v>
      </c>
      <c r="BA36" s="302">
        <f t="shared" si="8"/>
        <v>77.740000000000009</v>
      </c>
      <c r="BB36" s="302">
        <f t="shared" si="21"/>
        <v>0</v>
      </c>
      <c r="BC36" s="303">
        <f t="shared" si="22"/>
        <v>1</v>
      </c>
      <c r="BD36" s="308"/>
      <c r="BE36" s="305">
        <f t="shared" si="23"/>
        <v>684</v>
      </c>
      <c r="BF36" s="305">
        <f t="shared" si="24"/>
        <v>1044.26</v>
      </c>
      <c r="BG36" s="305">
        <f t="shared" si="25"/>
        <v>360.26</v>
      </c>
      <c r="BH36" s="307">
        <f t="shared" si="26"/>
        <v>0.52669590643274855</v>
      </c>
      <c r="BI36" s="294"/>
      <c r="BJ36" s="91"/>
      <c r="BK36" s="91"/>
      <c r="BL36" s="91"/>
      <c r="BM36" s="91"/>
      <c r="BN36" s="91"/>
    </row>
    <row r="37" spans="1:66" x14ac:dyDescent="0.25">
      <c r="A37" s="42"/>
      <c r="B37" s="42"/>
      <c r="C37" s="295">
        <v>26</v>
      </c>
      <c r="D37" s="344">
        <v>44</v>
      </c>
      <c r="E37" s="311" t="s">
        <v>581</v>
      </c>
      <c r="F37" s="297">
        <v>0</v>
      </c>
      <c r="G37" s="298">
        <v>0</v>
      </c>
      <c r="H37" s="299">
        <v>9</v>
      </c>
      <c r="I37" s="299">
        <v>9</v>
      </c>
      <c r="J37" s="299">
        <v>3564</v>
      </c>
      <c r="K37" s="299">
        <v>3564</v>
      </c>
      <c r="L37" s="300"/>
      <c r="M37" s="301">
        <v>0</v>
      </c>
      <c r="N37" s="302">
        <v>106.4</v>
      </c>
      <c r="O37" s="302">
        <f t="shared" si="0"/>
        <v>-106.4</v>
      </c>
      <c r="P37" s="303">
        <f t="shared" si="1"/>
        <v>0</v>
      </c>
      <c r="Q37" s="300"/>
      <c r="R37" s="301">
        <v>22</v>
      </c>
      <c r="S37" s="302">
        <v>43.07</v>
      </c>
      <c r="T37" s="302">
        <f t="shared" si="2"/>
        <v>-21.07</v>
      </c>
      <c r="U37" s="303">
        <f t="shared" si="3"/>
        <v>0.51079637798931976</v>
      </c>
      <c r="V37" s="300"/>
      <c r="W37" s="301">
        <f t="shared" si="4"/>
        <v>22</v>
      </c>
      <c r="X37" s="301">
        <f t="shared" si="4"/>
        <v>149.47</v>
      </c>
      <c r="Y37" s="302">
        <f t="shared" si="5"/>
        <v>-127.47</v>
      </c>
      <c r="Z37" s="303">
        <f t="shared" si="6"/>
        <v>0.147186726433398</v>
      </c>
      <c r="AA37" s="304"/>
      <c r="AB37" s="305">
        <f t="shared" si="9"/>
        <v>78408</v>
      </c>
      <c r="AC37" s="305">
        <f t="shared" si="9"/>
        <v>154459.08000000002</v>
      </c>
      <c r="AD37" s="305">
        <f t="shared" si="10"/>
        <v>-76051.080000000016</v>
      </c>
      <c r="AE37" s="303">
        <f t="shared" si="11"/>
        <v>0.50762959354671799</v>
      </c>
      <c r="AF37" s="304"/>
      <c r="AG37" s="305">
        <f t="shared" si="12"/>
        <v>78408</v>
      </c>
      <c r="AH37" s="305">
        <f t="shared" si="12"/>
        <v>154459.08000000002</v>
      </c>
      <c r="AI37" s="305">
        <f t="shared" si="13"/>
        <v>-76051.080000000016</v>
      </c>
      <c r="AJ37" s="303">
        <f t="shared" si="14"/>
        <v>0.50762959354671799</v>
      </c>
      <c r="AK37" s="304"/>
      <c r="AL37" s="302">
        <f t="shared" si="34"/>
        <v>0</v>
      </c>
      <c r="AM37" s="306">
        <f t="shared" si="34"/>
        <v>106.4</v>
      </c>
      <c r="AN37" s="539">
        <f t="shared" si="35"/>
        <v>0</v>
      </c>
      <c r="AO37" s="541"/>
      <c r="AP37" s="302">
        <f t="shared" si="15"/>
        <v>106.4</v>
      </c>
      <c r="AQ37" s="307" t="str">
        <f t="shared" si="16"/>
        <v>&gt;100%</v>
      </c>
      <c r="AR37" s="304"/>
      <c r="AS37" s="302">
        <f t="shared" si="30"/>
        <v>22</v>
      </c>
      <c r="AT37" s="306">
        <f t="shared" si="31"/>
        <v>43.07</v>
      </c>
      <c r="AU37" s="539">
        <f t="shared" si="36"/>
        <v>25.52</v>
      </c>
      <c r="AV37" s="541">
        <f t="shared" si="28"/>
        <v>0.15999999999999998</v>
      </c>
      <c r="AW37" s="302">
        <f t="shared" si="18"/>
        <v>21.07</v>
      </c>
      <c r="AX37" s="307">
        <f t="shared" si="19"/>
        <v>0.95772727272727276</v>
      </c>
      <c r="AY37" s="304"/>
      <c r="AZ37" s="302">
        <f t="shared" si="20"/>
        <v>149.47</v>
      </c>
      <c r="BA37" s="302">
        <f t="shared" si="8"/>
        <v>149.47</v>
      </c>
      <c r="BB37" s="302">
        <f t="shared" si="21"/>
        <v>0</v>
      </c>
      <c r="BC37" s="303">
        <f t="shared" si="22"/>
        <v>1</v>
      </c>
      <c r="BD37" s="308"/>
      <c r="BE37" s="305">
        <f t="shared" si="23"/>
        <v>78408</v>
      </c>
      <c r="BF37" s="305">
        <f t="shared" si="24"/>
        <v>154459.08000000002</v>
      </c>
      <c r="BG37" s="305">
        <f t="shared" si="25"/>
        <v>76051.080000000016</v>
      </c>
      <c r="BH37" s="307">
        <f t="shared" si="26"/>
        <v>0.96994031221303967</v>
      </c>
      <c r="BI37" s="294"/>
      <c r="BJ37" s="91"/>
      <c r="BK37" s="91"/>
      <c r="BL37" s="91"/>
      <c r="BM37" s="91"/>
      <c r="BN37" s="91"/>
    </row>
    <row r="38" spans="1:66" x14ac:dyDescent="0.25">
      <c r="A38" s="42"/>
      <c r="B38" s="42"/>
      <c r="C38" s="295">
        <v>27</v>
      </c>
      <c r="D38" s="344">
        <v>45</v>
      </c>
      <c r="E38" s="311" t="s">
        <v>582</v>
      </c>
      <c r="F38" s="297">
        <v>0</v>
      </c>
      <c r="G38" s="298">
        <v>0</v>
      </c>
      <c r="H38" s="299">
        <v>4</v>
      </c>
      <c r="I38" s="299">
        <v>4</v>
      </c>
      <c r="J38" s="299">
        <v>6</v>
      </c>
      <c r="K38" s="299">
        <v>6</v>
      </c>
      <c r="L38" s="300"/>
      <c r="M38" s="301">
        <v>88</v>
      </c>
      <c r="N38" s="302">
        <v>286.68</v>
      </c>
      <c r="O38" s="302">
        <f t="shared" si="0"/>
        <v>-198.68</v>
      </c>
      <c r="P38" s="303">
        <f t="shared" si="1"/>
        <v>0.3069624668620064</v>
      </c>
      <c r="Q38" s="300"/>
      <c r="R38" s="301">
        <v>96</v>
      </c>
      <c r="S38" s="302">
        <v>43.07</v>
      </c>
      <c r="T38" s="302">
        <f t="shared" si="2"/>
        <v>52.93</v>
      </c>
      <c r="U38" s="303">
        <f t="shared" si="3"/>
        <v>2.2289296494079407</v>
      </c>
      <c r="V38" s="300"/>
      <c r="W38" s="301">
        <f t="shared" si="4"/>
        <v>184</v>
      </c>
      <c r="X38" s="301">
        <f t="shared" si="4"/>
        <v>329.75</v>
      </c>
      <c r="Y38" s="302">
        <f t="shared" si="5"/>
        <v>-145.75</v>
      </c>
      <c r="Z38" s="303">
        <f t="shared" si="6"/>
        <v>0.55799848369977256</v>
      </c>
      <c r="AA38" s="304"/>
      <c r="AB38" s="305">
        <f t="shared" si="9"/>
        <v>928</v>
      </c>
      <c r="AC38" s="305">
        <f t="shared" si="9"/>
        <v>1405.14</v>
      </c>
      <c r="AD38" s="305">
        <f t="shared" si="10"/>
        <v>-477.1400000000001</v>
      </c>
      <c r="AE38" s="303">
        <f t="shared" si="11"/>
        <v>0.6604324124286548</v>
      </c>
      <c r="AF38" s="304"/>
      <c r="AG38" s="305">
        <f t="shared" si="12"/>
        <v>928</v>
      </c>
      <c r="AH38" s="305">
        <f t="shared" si="12"/>
        <v>1405.14</v>
      </c>
      <c r="AI38" s="305">
        <f t="shared" si="13"/>
        <v>-477.1400000000001</v>
      </c>
      <c r="AJ38" s="303">
        <f t="shared" si="14"/>
        <v>0.6604324124286548</v>
      </c>
      <c r="AK38" s="304"/>
      <c r="AL38" s="302">
        <f t="shared" si="34"/>
        <v>88</v>
      </c>
      <c r="AM38" s="306">
        <f t="shared" si="34"/>
        <v>286.68</v>
      </c>
      <c r="AN38" s="539">
        <f t="shared" si="35"/>
        <v>102.08</v>
      </c>
      <c r="AO38" s="541">
        <f t="shared" si="29"/>
        <v>0.15999999999999998</v>
      </c>
      <c r="AP38" s="302">
        <f t="shared" si="15"/>
        <v>198.68</v>
      </c>
      <c r="AQ38" s="307">
        <f t="shared" si="16"/>
        <v>2.2577272727272728</v>
      </c>
      <c r="AR38" s="304"/>
      <c r="AS38" s="302">
        <f t="shared" si="30"/>
        <v>96</v>
      </c>
      <c r="AT38" s="306">
        <f t="shared" si="31"/>
        <v>43.07</v>
      </c>
      <c r="AU38" s="539">
        <f>AT38</f>
        <v>43.07</v>
      </c>
      <c r="AV38" s="541">
        <f t="shared" si="28"/>
        <v>-0.5513541666666667</v>
      </c>
      <c r="AW38" s="302">
        <f t="shared" si="18"/>
        <v>-52.93</v>
      </c>
      <c r="AX38" s="307">
        <f t="shared" si="19"/>
        <v>-0.5513541666666667</v>
      </c>
      <c r="AY38" s="304"/>
      <c r="AZ38" s="302">
        <f t="shared" si="20"/>
        <v>329.75</v>
      </c>
      <c r="BA38" s="302">
        <f t="shared" si="8"/>
        <v>329.75</v>
      </c>
      <c r="BB38" s="302">
        <f t="shared" si="21"/>
        <v>0</v>
      </c>
      <c r="BC38" s="303">
        <f t="shared" si="22"/>
        <v>1</v>
      </c>
      <c r="BD38" s="308"/>
      <c r="BE38" s="305">
        <f t="shared" si="23"/>
        <v>928</v>
      </c>
      <c r="BF38" s="305">
        <f t="shared" si="24"/>
        <v>1405.14</v>
      </c>
      <c r="BG38" s="305">
        <f t="shared" si="25"/>
        <v>477.1400000000001</v>
      </c>
      <c r="BH38" s="307">
        <f t="shared" si="26"/>
        <v>0.51415948275862078</v>
      </c>
      <c r="BI38" s="294"/>
      <c r="BJ38" s="91"/>
      <c r="BK38" s="91"/>
      <c r="BL38" s="91"/>
      <c r="BM38" s="91"/>
      <c r="BN38" s="91"/>
    </row>
    <row r="39" spans="1:66" x14ac:dyDescent="0.25">
      <c r="A39" s="42"/>
      <c r="B39" s="42"/>
      <c r="C39" s="295">
        <v>28</v>
      </c>
      <c r="D39" s="344">
        <v>46</v>
      </c>
      <c r="E39" s="311" t="s">
        <v>583</v>
      </c>
      <c r="F39" s="297">
        <v>0</v>
      </c>
      <c r="G39" s="298">
        <v>0</v>
      </c>
      <c r="H39" s="299">
        <v>0</v>
      </c>
      <c r="I39" s="299">
        <v>0</v>
      </c>
      <c r="J39" s="299">
        <v>242</v>
      </c>
      <c r="K39" s="299">
        <v>242</v>
      </c>
      <c r="L39" s="300"/>
      <c r="M39" s="301">
        <v>0</v>
      </c>
      <c r="N39" s="302">
        <v>79.510000000000005</v>
      </c>
      <c r="O39" s="302">
        <f t="shared" si="0"/>
        <v>-79.510000000000005</v>
      </c>
      <c r="P39" s="303">
        <f t="shared" si="1"/>
        <v>0</v>
      </c>
      <c r="Q39" s="300"/>
      <c r="R39" s="301">
        <v>22</v>
      </c>
      <c r="S39" s="302">
        <v>34.46</v>
      </c>
      <c r="T39" s="302">
        <f t="shared" si="2"/>
        <v>-12.46</v>
      </c>
      <c r="U39" s="303">
        <f t="shared" si="3"/>
        <v>0.63842135809634359</v>
      </c>
      <c r="V39" s="300"/>
      <c r="W39" s="301">
        <f t="shared" si="4"/>
        <v>22</v>
      </c>
      <c r="X39" s="301">
        <f t="shared" si="4"/>
        <v>113.97</v>
      </c>
      <c r="Y39" s="302">
        <f t="shared" si="5"/>
        <v>-91.97</v>
      </c>
      <c r="Z39" s="303">
        <f t="shared" si="6"/>
        <v>0.19303325436518382</v>
      </c>
      <c r="AA39" s="304"/>
      <c r="AB39" s="305">
        <f t="shared" si="9"/>
        <v>5324</v>
      </c>
      <c r="AC39" s="305">
        <f t="shared" si="9"/>
        <v>8339.32</v>
      </c>
      <c r="AD39" s="305">
        <f t="shared" si="10"/>
        <v>-3015.3199999999997</v>
      </c>
      <c r="AE39" s="303">
        <f t="shared" si="11"/>
        <v>0.63842135809634359</v>
      </c>
      <c r="AF39" s="304"/>
      <c r="AG39" s="305">
        <f t="shared" si="12"/>
        <v>5324</v>
      </c>
      <c r="AH39" s="305">
        <f t="shared" si="12"/>
        <v>8339.32</v>
      </c>
      <c r="AI39" s="305">
        <f t="shared" si="13"/>
        <v>-3015.3199999999997</v>
      </c>
      <c r="AJ39" s="303">
        <f t="shared" si="14"/>
        <v>0.63842135809634359</v>
      </c>
      <c r="AK39" s="304"/>
      <c r="AL39" s="302">
        <f t="shared" si="34"/>
        <v>0</v>
      </c>
      <c r="AM39" s="306">
        <f t="shared" si="34"/>
        <v>79.510000000000005</v>
      </c>
      <c r="AN39" s="539">
        <f t="shared" si="35"/>
        <v>0</v>
      </c>
      <c r="AO39" s="541"/>
      <c r="AP39" s="302">
        <f t="shared" si="15"/>
        <v>79.510000000000005</v>
      </c>
      <c r="AQ39" s="307" t="str">
        <f t="shared" si="16"/>
        <v>&gt;100%</v>
      </c>
      <c r="AR39" s="304"/>
      <c r="AS39" s="302">
        <f t="shared" si="30"/>
        <v>22</v>
      </c>
      <c r="AT39" s="306">
        <f t="shared" si="31"/>
        <v>34.46</v>
      </c>
      <c r="AU39" s="539">
        <f t="shared" si="36"/>
        <v>25.52</v>
      </c>
      <c r="AV39" s="541">
        <f t="shared" si="28"/>
        <v>0.15999999999999998</v>
      </c>
      <c r="AW39" s="302">
        <f t="shared" si="18"/>
        <v>12.46</v>
      </c>
      <c r="AX39" s="307">
        <f t="shared" si="19"/>
        <v>0.5663636363636364</v>
      </c>
      <c r="AY39" s="304"/>
      <c r="AZ39" s="302">
        <f t="shared" si="20"/>
        <v>113.97</v>
      </c>
      <c r="BA39" s="302">
        <f t="shared" si="8"/>
        <v>113.97</v>
      </c>
      <c r="BB39" s="302">
        <f t="shared" si="21"/>
        <v>0</v>
      </c>
      <c r="BC39" s="303">
        <f t="shared" si="22"/>
        <v>1</v>
      </c>
      <c r="BD39" s="308"/>
      <c r="BE39" s="305">
        <f t="shared" si="23"/>
        <v>5324</v>
      </c>
      <c r="BF39" s="305">
        <f t="shared" si="24"/>
        <v>8339.32</v>
      </c>
      <c r="BG39" s="305">
        <f t="shared" si="25"/>
        <v>3015.3199999999997</v>
      </c>
      <c r="BH39" s="307">
        <f t="shared" si="26"/>
        <v>0.56636363636363629</v>
      </c>
      <c r="BI39" s="294"/>
      <c r="BJ39" s="91"/>
      <c r="BK39" s="91"/>
      <c r="BL39" s="91"/>
      <c r="BM39" s="91"/>
      <c r="BN39" s="91"/>
    </row>
    <row r="40" spans="1:66" ht="25" x14ac:dyDescent="0.25">
      <c r="A40" s="42"/>
      <c r="B40" s="42"/>
      <c r="C40" s="295">
        <v>29</v>
      </c>
      <c r="D40" s="344">
        <v>47</v>
      </c>
      <c r="E40" s="311" t="s">
        <v>584</v>
      </c>
      <c r="F40" s="297">
        <v>0</v>
      </c>
      <c r="G40" s="298">
        <v>0</v>
      </c>
      <c r="H40" s="299">
        <v>8</v>
      </c>
      <c r="I40" s="299">
        <v>8</v>
      </c>
      <c r="J40" s="299">
        <v>98</v>
      </c>
      <c r="K40" s="299">
        <v>98</v>
      </c>
      <c r="L40" s="300"/>
      <c r="M40" s="301">
        <v>88</v>
      </c>
      <c r="N40" s="302">
        <v>244.67</v>
      </c>
      <c r="O40" s="302">
        <f t="shared" si="0"/>
        <v>-156.66999999999999</v>
      </c>
      <c r="P40" s="303">
        <f t="shared" si="1"/>
        <v>0.35966812441247398</v>
      </c>
      <c r="Q40" s="300"/>
      <c r="R40" s="301">
        <v>64</v>
      </c>
      <c r="S40" s="302">
        <v>34.46</v>
      </c>
      <c r="T40" s="302">
        <f t="shared" si="2"/>
        <v>29.54</v>
      </c>
      <c r="U40" s="303">
        <f t="shared" si="3"/>
        <v>1.8572257690075449</v>
      </c>
      <c r="V40" s="300"/>
      <c r="W40" s="301">
        <f t="shared" si="4"/>
        <v>152</v>
      </c>
      <c r="X40" s="301">
        <f t="shared" si="4"/>
        <v>279.13</v>
      </c>
      <c r="Y40" s="302">
        <f t="shared" si="5"/>
        <v>-127.13</v>
      </c>
      <c r="Z40" s="303">
        <f t="shared" si="6"/>
        <v>0.5445491348117365</v>
      </c>
      <c r="AA40" s="304"/>
      <c r="AB40" s="305">
        <f t="shared" si="9"/>
        <v>6976</v>
      </c>
      <c r="AC40" s="305">
        <f t="shared" si="9"/>
        <v>5334.44</v>
      </c>
      <c r="AD40" s="305">
        <f t="shared" si="10"/>
        <v>1641.5600000000004</v>
      </c>
      <c r="AE40" s="303">
        <f t="shared" si="11"/>
        <v>1.3077286463058917</v>
      </c>
      <c r="AF40" s="304"/>
      <c r="AG40" s="305">
        <f t="shared" si="12"/>
        <v>6976</v>
      </c>
      <c r="AH40" s="305">
        <f t="shared" si="12"/>
        <v>5334.44</v>
      </c>
      <c r="AI40" s="305">
        <f t="shared" si="13"/>
        <v>1641.5600000000004</v>
      </c>
      <c r="AJ40" s="303">
        <f t="shared" si="14"/>
        <v>1.3077286463058917</v>
      </c>
      <c r="AK40" s="304"/>
      <c r="AL40" s="302">
        <f t="shared" si="34"/>
        <v>88</v>
      </c>
      <c r="AM40" s="306">
        <f t="shared" si="34"/>
        <v>244.67</v>
      </c>
      <c r="AN40" s="539">
        <f t="shared" si="35"/>
        <v>102.08</v>
      </c>
      <c r="AO40" s="541">
        <f t="shared" si="29"/>
        <v>0.15999999999999998</v>
      </c>
      <c r="AP40" s="302">
        <f t="shared" si="15"/>
        <v>156.66999999999999</v>
      </c>
      <c r="AQ40" s="307">
        <f t="shared" si="16"/>
        <v>1.780340909090909</v>
      </c>
      <c r="AR40" s="304"/>
      <c r="AS40" s="302">
        <f t="shared" si="30"/>
        <v>64</v>
      </c>
      <c r="AT40" s="306">
        <f t="shared" si="31"/>
        <v>34.46</v>
      </c>
      <c r="AU40" s="539">
        <f>AT40</f>
        <v>34.46</v>
      </c>
      <c r="AV40" s="541">
        <f t="shared" si="28"/>
        <v>-0.46156249999999999</v>
      </c>
      <c r="AW40" s="302">
        <f t="shared" si="18"/>
        <v>-29.54</v>
      </c>
      <c r="AX40" s="307">
        <f t="shared" si="19"/>
        <v>-0.46156249999999999</v>
      </c>
      <c r="AY40" s="304"/>
      <c r="AZ40" s="302">
        <f t="shared" si="20"/>
        <v>279.13</v>
      </c>
      <c r="BA40" s="302">
        <f t="shared" si="8"/>
        <v>279.13</v>
      </c>
      <c r="BB40" s="302">
        <f t="shared" si="21"/>
        <v>0</v>
      </c>
      <c r="BC40" s="303">
        <f t="shared" si="22"/>
        <v>1</v>
      </c>
      <c r="BD40" s="308"/>
      <c r="BE40" s="305">
        <f t="shared" si="23"/>
        <v>6976</v>
      </c>
      <c r="BF40" s="305">
        <f t="shared" si="24"/>
        <v>5334.44</v>
      </c>
      <c r="BG40" s="305">
        <f t="shared" si="25"/>
        <v>-1641.5600000000004</v>
      </c>
      <c r="BH40" s="307">
        <f t="shared" si="26"/>
        <v>-0.23531536697247712</v>
      </c>
      <c r="BI40" s="294"/>
      <c r="BJ40" s="91"/>
      <c r="BK40" s="91"/>
      <c r="BL40" s="91"/>
      <c r="BM40" s="91"/>
      <c r="BN40" s="91"/>
    </row>
    <row r="41" spans="1:66" x14ac:dyDescent="0.25">
      <c r="A41" s="42"/>
      <c r="B41" s="42"/>
      <c r="C41" s="295">
        <v>30</v>
      </c>
      <c r="D41" s="344">
        <v>51</v>
      </c>
      <c r="E41" s="311" t="s">
        <v>585</v>
      </c>
      <c r="F41" s="297">
        <v>0</v>
      </c>
      <c r="G41" s="298">
        <v>0</v>
      </c>
      <c r="H41" s="299">
        <v>6</v>
      </c>
      <c r="I41" s="299">
        <v>6</v>
      </c>
      <c r="J41" s="299">
        <v>172</v>
      </c>
      <c r="K41" s="299">
        <v>172</v>
      </c>
      <c r="L41" s="300"/>
      <c r="M41" s="301">
        <v>88</v>
      </c>
      <c r="N41" s="302">
        <v>161.63</v>
      </c>
      <c r="O41" s="302">
        <f t="shared" si="0"/>
        <v>-73.63</v>
      </c>
      <c r="P41" s="303">
        <f t="shared" si="1"/>
        <v>0.54445338117923658</v>
      </c>
      <c r="Q41" s="300"/>
      <c r="R41" s="301">
        <v>139</v>
      </c>
      <c r="S41" s="302">
        <v>86.15</v>
      </c>
      <c r="T41" s="302">
        <f t="shared" si="2"/>
        <v>52.849999999999994</v>
      </c>
      <c r="U41" s="303">
        <f t="shared" si="3"/>
        <v>1.6134648868253045</v>
      </c>
      <c r="V41" s="300"/>
      <c r="W41" s="301">
        <f t="shared" si="4"/>
        <v>227</v>
      </c>
      <c r="X41" s="301">
        <f t="shared" si="4"/>
        <v>247.78</v>
      </c>
      <c r="Y41" s="302">
        <f t="shared" si="5"/>
        <v>-20.78</v>
      </c>
      <c r="Z41" s="303">
        <f t="shared" si="6"/>
        <v>0.91613528129792554</v>
      </c>
      <c r="AA41" s="304"/>
      <c r="AB41" s="305">
        <f t="shared" si="9"/>
        <v>24436</v>
      </c>
      <c r="AC41" s="305">
        <f t="shared" si="9"/>
        <v>15787.580000000002</v>
      </c>
      <c r="AD41" s="305">
        <f t="shared" si="10"/>
        <v>8648.4199999999983</v>
      </c>
      <c r="AE41" s="303">
        <f t="shared" si="11"/>
        <v>1.5477989660226581</v>
      </c>
      <c r="AF41" s="304"/>
      <c r="AG41" s="305">
        <f t="shared" si="12"/>
        <v>24436</v>
      </c>
      <c r="AH41" s="305">
        <f t="shared" si="12"/>
        <v>15787.580000000002</v>
      </c>
      <c r="AI41" s="305">
        <f t="shared" si="13"/>
        <v>8648.4199999999983</v>
      </c>
      <c r="AJ41" s="303">
        <f t="shared" si="14"/>
        <v>1.5477989660226581</v>
      </c>
      <c r="AK41" s="304"/>
      <c r="AL41" s="302">
        <f t="shared" si="34"/>
        <v>88</v>
      </c>
      <c r="AM41" s="306">
        <f t="shared" si="34"/>
        <v>161.63</v>
      </c>
      <c r="AN41" s="539">
        <f t="shared" si="35"/>
        <v>102.08</v>
      </c>
      <c r="AO41" s="541">
        <f t="shared" si="29"/>
        <v>0.15999999999999998</v>
      </c>
      <c r="AP41" s="302">
        <f t="shared" si="15"/>
        <v>73.63</v>
      </c>
      <c r="AQ41" s="307">
        <f t="shared" si="16"/>
        <v>0.83670454545454542</v>
      </c>
      <c r="AR41" s="304"/>
      <c r="AS41" s="302">
        <f t="shared" si="30"/>
        <v>139</v>
      </c>
      <c r="AT41" s="306">
        <f t="shared" si="31"/>
        <v>86.15</v>
      </c>
      <c r="AU41" s="539">
        <f>AT41</f>
        <v>86.15</v>
      </c>
      <c r="AV41" s="541">
        <f t="shared" si="28"/>
        <v>-0.38021582733812948</v>
      </c>
      <c r="AW41" s="302">
        <f t="shared" si="18"/>
        <v>-52.849999999999994</v>
      </c>
      <c r="AX41" s="307">
        <f t="shared" si="19"/>
        <v>-0.38021582733812948</v>
      </c>
      <c r="AY41" s="304"/>
      <c r="AZ41" s="302">
        <f t="shared" si="20"/>
        <v>247.78</v>
      </c>
      <c r="BA41" s="302">
        <f t="shared" si="8"/>
        <v>247.78</v>
      </c>
      <c r="BB41" s="302">
        <f t="shared" si="21"/>
        <v>0</v>
      </c>
      <c r="BC41" s="303">
        <f t="shared" si="22"/>
        <v>1</v>
      </c>
      <c r="BD41" s="308"/>
      <c r="BE41" s="305">
        <f t="shared" si="23"/>
        <v>24436</v>
      </c>
      <c r="BF41" s="305">
        <f t="shared" si="24"/>
        <v>15787.580000000002</v>
      </c>
      <c r="BG41" s="305">
        <f t="shared" si="25"/>
        <v>-8648.4199999999983</v>
      </c>
      <c r="BH41" s="307">
        <f t="shared" si="26"/>
        <v>-0.35392126370928134</v>
      </c>
      <c r="BI41" s="294"/>
      <c r="BJ41" s="91"/>
      <c r="BK41" s="91"/>
      <c r="BL41" s="91"/>
      <c r="BM41" s="91"/>
      <c r="BN41" s="91"/>
    </row>
    <row r="42" spans="1:66" x14ac:dyDescent="0.25">
      <c r="A42" s="42"/>
      <c r="B42" s="42"/>
      <c r="C42" s="295">
        <v>31</v>
      </c>
      <c r="D42" s="344">
        <v>0</v>
      </c>
      <c r="E42" s="311" t="s">
        <v>586</v>
      </c>
      <c r="F42" s="297" t="s">
        <v>181</v>
      </c>
      <c r="G42" s="298">
        <v>0</v>
      </c>
      <c r="H42" s="299">
        <v>0</v>
      </c>
      <c r="I42" s="299">
        <v>0</v>
      </c>
      <c r="J42" s="299">
        <v>0</v>
      </c>
      <c r="K42" s="299">
        <v>0</v>
      </c>
      <c r="L42" s="300"/>
      <c r="M42" s="301">
        <v>0</v>
      </c>
      <c r="N42" s="302">
        <v>0</v>
      </c>
      <c r="O42" s="302">
        <f t="shared" si="0"/>
        <v>0</v>
      </c>
      <c r="P42" s="303">
        <f t="shared" si="1"/>
        <v>0</v>
      </c>
      <c r="Q42" s="300"/>
      <c r="R42" s="301">
        <v>0</v>
      </c>
      <c r="S42" s="302">
        <v>0</v>
      </c>
      <c r="T42" s="302">
        <f t="shared" si="2"/>
        <v>0</v>
      </c>
      <c r="U42" s="303">
        <f t="shared" si="3"/>
        <v>0</v>
      </c>
      <c r="V42" s="300"/>
      <c r="W42" s="301">
        <f t="shared" si="4"/>
        <v>0</v>
      </c>
      <c r="X42" s="301">
        <f t="shared" si="4"/>
        <v>0</v>
      </c>
      <c r="Y42" s="302">
        <f t="shared" si="5"/>
        <v>0</v>
      </c>
      <c r="Z42" s="303">
        <f t="shared" si="6"/>
        <v>0</v>
      </c>
      <c r="AA42" s="304"/>
      <c r="AB42" s="305">
        <f t="shared" si="9"/>
        <v>0</v>
      </c>
      <c r="AC42" s="305">
        <f t="shared" si="9"/>
        <v>0</v>
      </c>
      <c r="AD42" s="305">
        <f t="shared" si="10"/>
        <v>0</v>
      </c>
      <c r="AE42" s="303">
        <f t="shared" si="11"/>
        <v>0</v>
      </c>
      <c r="AF42" s="304"/>
      <c r="AG42" s="305">
        <f t="shared" si="12"/>
        <v>0</v>
      </c>
      <c r="AH42" s="305">
        <f t="shared" si="12"/>
        <v>0</v>
      </c>
      <c r="AI42" s="305">
        <f t="shared" si="13"/>
        <v>0</v>
      </c>
      <c r="AJ42" s="303">
        <f t="shared" si="14"/>
        <v>0</v>
      </c>
      <c r="AK42" s="304"/>
      <c r="AL42" s="302">
        <f t="shared" si="34"/>
        <v>0</v>
      </c>
      <c r="AM42" s="306">
        <f t="shared" si="34"/>
        <v>0</v>
      </c>
      <c r="AN42" s="539"/>
      <c r="AO42" s="541"/>
      <c r="AP42" s="302">
        <f t="shared" si="15"/>
        <v>0</v>
      </c>
      <c r="AQ42" s="307">
        <f t="shared" si="16"/>
        <v>0</v>
      </c>
      <c r="AR42" s="304"/>
      <c r="AS42" s="302">
        <f t="shared" si="30"/>
        <v>0</v>
      </c>
      <c r="AT42" s="306">
        <f t="shared" si="31"/>
        <v>0</v>
      </c>
      <c r="AU42" s="539"/>
      <c r="AV42" s="541"/>
      <c r="AW42" s="302">
        <f t="shared" si="18"/>
        <v>0</v>
      </c>
      <c r="AX42" s="307">
        <f t="shared" si="19"/>
        <v>0</v>
      </c>
      <c r="AY42" s="304"/>
      <c r="AZ42" s="302">
        <f t="shared" si="20"/>
        <v>0</v>
      </c>
      <c r="BA42" s="302">
        <f t="shared" si="8"/>
        <v>0</v>
      </c>
      <c r="BB42" s="302">
        <f t="shared" si="21"/>
        <v>0</v>
      </c>
      <c r="BC42" s="303">
        <f t="shared" si="22"/>
        <v>0</v>
      </c>
      <c r="BD42" s="308"/>
      <c r="BE42" s="305">
        <f t="shared" si="23"/>
        <v>0</v>
      </c>
      <c r="BF42" s="305">
        <f t="shared" si="24"/>
        <v>0</v>
      </c>
      <c r="BG42" s="305">
        <f t="shared" si="25"/>
        <v>0</v>
      </c>
      <c r="BH42" s="307">
        <f t="shared" si="26"/>
        <v>0</v>
      </c>
      <c r="BI42" s="294"/>
      <c r="BJ42" s="91"/>
      <c r="BK42" s="91"/>
      <c r="BL42" s="91"/>
      <c r="BM42" s="91"/>
      <c r="BN42" s="91"/>
    </row>
    <row r="43" spans="1:66" x14ac:dyDescent="0.25">
      <c r="A43" s="42"/>
      <c r="B43" s="42"/>
      <c r="C43" s="295">
        <v>32</v>
      </c>
      <c r="D43" s="344">
        <v>0</v>
      </c>
      <c r="E43" s="311" t="s">
        <v>587</v>
      </c>
      <c r="F43" s="297">
        <v>0</v>
      </c>
      <c r="G43" s="298">
        <v>0</v>
      </c>
      <c r="H43" s="299">
        <v>74</v>
      </c>
      <c r="I43" s="299">
        <v>74</v>
      </c>
      <c r="J43" s="299">
        <v>0</v>
      </c>
      <c r="K43" s="299">
        <v>0</v>
      </c>
      <c r="L43" s="300"/>
      <c r="M43" s="301">
        <v>0</v>
      </c>
      <c r="N43" s="302">
        <v>91.44</v>
      </c>
      <c r="O43" s="302">
        <f t="shared" si="0"/>
        <v>-91.44</v>
      </c>
      <c r="P43" s="303">
        <f t="shared" si="1"/>
        <v>0</v>
      </c>
      <c r="Q43" s="300"/>
      <c r="R43" s="301">
        <v>0</v>
      </c>
      <c r="S43" s="302">
        <v>0</v>
      </c>
      <c r="T43" s="302">
        <f t="shared" si="2"/>
        <v>0</v>
      </c>
      <c r="U43" s="303">
        <f t="shared" si="3"/>
        <v>0</v>
      </c>
      <c r="V43" s="300"/>
      <c r="W43" s="301">
        <f t="shared" si="4"/>
        <v>0</v>
      </c>
      <c r="X43" s="301">
        <f t="shared" si="4"/>
        <v>91.44</v>
      </c>
      <c r="Y43" s="302">
        <f t="shared" si="5"/>
        <v>-91.44</v>
      </c>
      <c r="Z43" s="303">
        <f t="shared" si="6"/>
        <v>0</v>
      </c>
      <c r="AA43" s="304"/>
      <c r="AB43" s="305">
        <f t="shared" si="9"/>
        <v>0</v>
      </c>
      <c r="AC43" s="305">
        <f t="shared" si="9"/>
        <v>6766.5599999999995</v>
      </c>
      <c r="AD43" s="305">
        <f t="shared" si="10"/>
        <v>-6766.5599999999995</v>
      </c>
      <c r="AE43" s="303">
        <f t="shared" si="11"/>
        <v>0</v>
      </c>
      <c r="AF43" s="304"/>
      <c r="AG43" s="305">
        <f t="shared" si="12"/>
        <v>0</v>
      </c>
      <c r="AH43" s="305">
        <f t="shared" si="12"/>
        <v>6766.5599999999995</v>
      </c>
      <c r="AI43" s="305">
        <f t="shared" si="13"/>
        <v>-6766.5599999999995</v>
      </c>
      <c r="AJ43" s="303">
        <f t="shared" si="14"/>
        <v>0</v>
      </c>
      <c r="AK43" s="304"/>
      <c r="AL43" s="302">
        <f t="shared" si="34"/>
        <v>0</v>
      </c>
      <c r="AM43" s="306">
        <f t="shared" si="34"/>
        <v>91.44</v>
      </c>
      <c r="AN43" s="539">
        <v>91.44</v>
      </c>
      <c r="AO43" s="541"/>
      <c r="AP43" s="302">
        <f t="shared" si="15"/>
        <v>91.44</v>
      </c>
      <c r="AQ43" s="307" t="str">
        <f t="shared" si="16"/>
        <v>&gt;100%</v>
      </c>
      <c r="AR43" s="304"/>
      <c r="AS43" s="302">
        <f t="shared" si="30"/>
        <v>0</v>
      </c>
      <c r="AT43" s="306">
        <f t="shared" si="31"/>
        <v>0</v>
      </c>
      <c r="AU43" s="539">
        <f t="shared" ref="AU43:AU47" si="37">(AS43*16%)+AS43</f>
        <v>0</v>
      </c>
      <c r="AV43" s="541"/>
      <c r="AW43" s="302">
        <f t="shared" si="18"/>
        <v>0</v>
      </c>
      <c r="AX43" s="307">
        <f t="shared" si="19"/>
        <v>0</v>
      </c>
      <c r="AY43" s="304"/>
      <c r="AZ43" s="302">
        <f t="shared" si="20"/>
        <v>91.44</v>
      </c>
      <c r="BA43" s="302">
        <f t="shared" si="8"/>
        <v>91.44</v>
      </c>
      <c r="BB43" s="302">
        <f t="shared" si="21"/>
        <v>0</v>
      </c>
      <c r="BC43" s="303">
        <f t="shared" si="22"/>
        <v>1</v>
      </c>
      <c r="BD43" s="308"/>
      <c r="BE43" s="305">
        <f t="shared" si="23"/>
        <v>0</v>
      </c>
      <c r="BF43" s="305">
        <f t="shared" si="24"/>
        <v>6766.5599999999995</v>
      </c>
      <c r="BG43" s="305">
        <f t="shared" si="25"/>
        <v>6766.5599999999995</v>
      </c>
      <c r="BH43" s="307" t="str">
        <f t="shared" si="26"/>
        <v>&gt;100%</v>
      </c>
      <c r="BI43" s="294"/>
      <c r="BJ43" s="91"/>
      <c r="BK43" s="91"/>
      <c r="BL43" s="91"/>
      <c r="BM43" s="91"/>
      <c r="BN43" s="91"/>
    </row>
    <row r="44" spans="1:66" x14ac:dyDescent="0.25">
      <c r="A44" s="42"/>
      <c r="B44" s="42"/>
      <c r="C44" s="295">
        <v>33</v>
      </c>
      <c r="D44" s="344">
        <v>54</v>
      </c>
      <c r="E44" s="311" t="s">
        <v>588</v>
      </c>
      <c r="F44" s="297">
        <v>0</v>
      </c>
      <c r="G44" s="298">
        <v>0</v>
      </c>
      <c r="H44" s="299">
        <v>3</v>
      </c>
      <c r="I44" s="299">
        <v>3</v>
      </c>
      <c r="J44" s="299">
        <v>251</v>
      </c>
      <c r="K44" s="299">
        <v>251</v>
      </c>
      <c r="L44" s="300"/>
      <c r="M44" s="301">
        <v>88</v>
      </c>
      <c r="N44" s="302">
        <v>106.4</v>
      </c>
      <c r="O44" s="302">
        <f t="shared" si="0"/>
        <v>-18.400000000000006</v>
      </c>
      <c r="P44" s="303">
        <f t="shared" si="1"/>
        <v>0.82706766917293228</v>
      </c>
      <c r="Q44" s="300"/>
      <c r="R44" s="301">
        <v>96</v>
      </c>
      <c r="S44" s="302">
        <v>43.07</v>
      </c>
      <c r="T44" s="302">
        <f t="shared" si="2"/>
        <v>52.93</v>
      </c>
      <c r="U44" s="303">
        <f t="shared" si="3"/>
        <v>2.2289296494079407</v>
      </c>
      <c r="V44" s="300"/>
      <c r="W44" s="301">
        <f t="shared" si="4"/>
        <v>184</v>
      </c>
      <c r="X44" s="301">
        <f t="shared" si="4"/>
        <v>149.47</v>
      </c>
      <c r="Y44" s="302">
        <f t="shared" si="5"/>
        <v>34.53</v>
      </c>
      <c r="Z44" s="303">
        <f t="shared" si="6"/>
        <v>1.2310162574429651</v>
      </c>
      <c r="AA44" s="304"/>
      <c r="AB44" s="305">
        <f t="shared" si="9"/>
        <v>24360</v>
      </c>
      <c r="AC44" s="305">
        <f t="shared" si="9"/>
        <v>11129.77</v>
      </c>
      <c r="AD44" s="305">
        <f t="shared" si="10"/>
        <v>13230.23</v>
      </c>
      <c r="AE44" s="303">
        <f t="shared" si="11"/>
        <v>2.1887244749891508</v>
      </c>
      <c r="AF44" s="304"/>
      <c r="AG44" s="305">
        <f t="shared" si="12"/>
        <v>24360</v>
      </c>
      <c r="AH44" s="305">
        <f t="shared" si="12"/>
        <v>11129.77</v>
      </c>
      <c r="AI44" s="305">
        <f t="shared" si="13"/>
        <v>13230.23</v>
      </c>
      <c r="AJ44" s="303">
        <f t="shared" si="14"/>
        <v>2.1887244749891508</v>
      </c>
      <c r="AK44" s="304"/>
      <c r="AL44" s="302">
        <f t="shared" si="34"/>
        <v>88</v>
      </c>
      <c r="AM44" s="306">
        <f t="shared" si="34"/>
        <v>106.4</v>
      </c>
      <c r="AN44" s="539">
        <f t="shared" ref="AN44" si="38">(AL44*16%)+AL44</f>
        <v>102.08</v>
      </c>
      <c r="AO44" s="541">
        <f t="shared" si="29"/>
        <v>0.15999999999999998</v>
      </c>
      <c r="AP44" s="302">
        <f t="shared" si="15"/>
        <v>18.400000000000006</v>
      </c>
      <c r="AQ44" s="307">
        <f t="shared" si="16"/>
        <v>0.20909090909090916</v>
      </c>
      <c r="AR44" s="304"/>
      <c r="AS44" s="302">
        <f t="shared" si="30"/>
        <v>96</v>
      </c>
      <c r="AT44" s="306">
        <f t="shared" si="31"/>
        <v>43.07</v>
      </c>
      <c r="AU44" s="539">
        <f>AT44</f>
        <v>43.07</v>
      </c>
      <c r="AV44" s="541">
        <f t="shared" si="28"/>
        <v>-0.5513541666666667</v>
      </c>
      <c r="AW44" s="302">
        <f t="shared" si="18"/>
        <v>-52.93</v>
      </c>
      <c r="AX44" s="307">
        <f t="shared" si="19"/>
        <v>-0.5513541666666667</v>
      </c>
      <c r="AY44" s="304"/>
      <c r="AZ44" s="302">
        <f t="shared" si="20"/>
        <v>149.47</v>
      </c>
      <c r="BA44" s="302">
        <f t="shared" si="8"/>
        <v>149.47</v>
      </c>
      <c r="BB44" s="302">
        <f t="shared" si="21"/>
        <v>0</v>
      </c>
      <c r="BC44" s="303">
        <f t="shared" si="22"/>
        <v>1</v>
      </c>
      <c r="BD44" s="308"/>
      <c r="BE44" s="305">
        <f t="shared" si="23"/>
        <v>24360</v>
      </c>
      <c r="BF44" s="305">
        <f t="shared" si="24"/>
        <v>11129.77</v>
      </c>
      <c r="BG44" s="305">
        <f t="shared" si="25"/>
        <v>-13230.23</v>
      </c>
      <c r="BH44" s="307">
        <f t="shared" si="26"/>
        <v>-0.54311288998357965</v>
      </c>
      <c r="BI44" s="294"/>
      <c r="BJ44" s="91"/>
      <c r="BK44" s="91"/>
      <c r="BL44" s="91"/>
      <c r="BM44" s="91"/>
      <c r="BN44" s="91"/>
    </row>
    <row r="45" spans="1:66" x14ac:dyDescent="0.25">
      <c r="A45" s="42"/>
      <c r="B45" s="42"/>
      <c r="C45" s="295">
        <v>34</v>
      </c>
      <c r="D45" s="344">
        <v>55</v>
      </c>
      <c r="E45" s="311" t="s">
        <v>589</v>
      </c>
      <c r="F45" s="297">
        <v>0</v>
      </c>
      <c r="G45" s="298">
        <v>0</v>
      </c>
      <c r="H45" s="299">
        <v>0</v>
      </c>
      <c r="I45" s="299">
        <v>0</v>
      </c>
      <c r="J45" s="299">
        <v>0</v>
      </c>
      <c r="K45" s="299">
        <v>0</v>
      </c>
      <c r="L45" s="300"/>
      <c r="M45" s="301">
        <v>176</v>
      </c>
      <c r="N45" s="302">
        <v>170.89</v>
      </c>
      <c r="O45" s="302">
        <f t="shared" si="0"/>
        <v>5.1100000000000136</v>
      </c>
      <c r="P45" s="303">
        <f t="shared" si="1"/>
        <v>1.0299022763180994</v>
      </c>
      <c r="Q45" s="300"/>
      <c r="R45" s="301">
        <v>0</v>
      </c>
      <c r="S45" s="302">
        <v>0</v>
      </c>
      <c r="T45" s="302">
        <f t="shared" si="2"/>
        <v>0</v>
      </c>
      <c r="U45" s="303">
        <f t="shared" si="3"/>
        <v>0</v>
      </c>
      <c r="V45" s="300"/>
      <c r="W45" s="301">
        <f t="shared" si="4"/>
        <v>176</v>
      </c>
      <c r="X45" s="301">
        <f t="shared" si="4"/>
        <v>170.89</v>
      </c>
      <c r="Y45" s="302">
        <f t="shared" si="5"/>
        <v>5.1100000000000136</v>
      </c>
      <c r="Z45" s="303">
        <f t="shared" si="6"/>
        <v>1.0299022763180994</v>
      </c>
      <c r="AA45" s="304"/>
      <c r="AB45" s="305">
        <f t="shared" si="9"/>
        <v>0</v>
      </c>
      <c r="AC45" s="305">
        <f t="shared" si="9"/>
        <v>0</v>
      </c>
      <c r="AD45" s="305">
        <f t="shared" si="10"/>
        <v>0</v>
      </c>
      <c r="AE45" s="303">
        <f t="shared" si="11"/>
        <v>0</v>
      </c>
      <c r="AF45" s="304"/>
      <c r="AG45" s="305">
        <f t="shared" si="12"/>
        <v>0</v>
      </c>
      <c r="AH45" s="305">
        <f t="shared" si="12"/>
        <v>0</v>
      </c>
      <c r="AI45" s="305">
        <f t="shared" si="13"/>
        <v>0</v>
      </c>
      <c r="AJ45" s="303">
        <f t="shared" si="14"/>
        <v>0</v>
      </c>
      <c r="AK45" s="304"/>
      <c r="AL45" s="302">
        <f t="shared" si="34"/>
        <v>176</v>
      </c>
      <c r="AM45" s="306">
        <f t="shared" si="34"/>
        <v>170.89</v>
      </c>
      <c r="AN45" s="539">
        <f>AM45</f>
        <v>170.89</v>
      </c>
      <c r="AO45" s="541">
        <f t="shared" si="29"/>
        <v>-2.9034090909090985E-2</v>
      </c>
      <c r="AP45" s="302">
        <f t="shared" si="15"/>
        <v>-5.1100000000000136</v>
      </c>
      <c r="AQ45" s="307">
        <f t="shared" si="16"/>
        <v>-2.9034090909090985E-2</v>
      </c>
      <c r="AR45" s="304"/>
      <c r="AS45" s="302">
        <f t="shared" si="30"/>
        <v>0</v>
      </c>
      <c r="AT45" s="306">
        <f t="shared" si="31"/>
        <v>0</v>
      </c>
      <c r="AU45" s="539">
        <f t="shared" si="37"/>
        <v>0</v>
      </c>
      <c r="AV45" s="541"/>
      <c r="AW45" s="302">
        <f t="shared" si="18"/>
        <v>0</v>
      </c>
      <c r="AX45" s="307">
        <f t="shared" si="19"/>
        <v>0</v>
      </c>
      <c r="AY45" s="304"/>
      <c r="AZ45" s="302">
        <f t="shared" si="20"/>
        <v>170.89</v>
      </c>
      <c r="BA45" s="302">
        <f t="shared" si="8"/>
        <v>170.89</v>
      </c>
      <c r="BB45" s="302">
        <f t="shared" si="21"/>
        <v>0</v>
      </c>
      <c r="BC45" s="303">
        <f t="shared" si="22"/>
        <v>1</v>
      </c>
      <c r="BD45" s="308"/>
      <c r="BE45" s="305">
        <f t="shared" si="23"/>
        <v>0</v>
      </c>
      <c r="BF45" s="305">
        <f t="shared" si="24"/>
        <v>0</v>
      </c>
      <c r="BG45" s="305">
        <f t="shared" si="25"/>
        <v>0</v>
      </c>
      <c r="BH45" s="307">
        <f t="shared" si="26"/>
        <v>0</v>
      </c>
      <c r="BI45" s="294"/>
      <c r="BJ45" s="91"/>
      <c r="BK45" s="91"/>
      <c r="BL45" s="91"/>
      <c r="BM45" s="91"/>
      <c r="BN45" s="91"/>
    </row>
    <row r="46" spans="1:66" x14ac:dyDescent="0.25">
      <c r="A46" s="42"/>
      <c r="B46" s="42"/>
      <c r="C46" s="295">
        <v>35</v>
      </c>
      <c r="D46" s="344">
        <v>56</v>
      </c>
      <c r="E46" s="311" t="s">
        <v>590</v>
      </c>
      <c r="F46" s="297">
        <v>0</v>
      </c>
      <c r="G46" s="298">
        <v>0</v>
      </c>
      <c r="H46" s="299">
        <v>0</v>
      </c>
      <c r="I46" s="299">
        <v>0</v>
      </c>
      <c r="J46" s="299">
        <v>0</v>
      </c>
      <c r="K46" s="299">
        <v>0</v>
      </c>
      <c r="L46" s="300"/>
      <c r="M46" s="301">
        <v>0</v>
      </c>
      <c r="N46" s="302">
        <v>0</v>
      </c>
      <c r="O46" s="302">
        <f t="shared" si="0"/>
        <v>0</v>
      </c>
      <c r="P46" s="303">
        <f t="shared" si="1"/>
        <v>0</v>
      </c>
      <c r="Q46" s="300"/>
      <c r="R46" s="301">
        <v>176</v>
      </c>
      <c r="S46" s="302">
        <v>173.29</v>
      </c>
      <c r="T46" s="302">
        <f t="shared" si="2"/>
        <v>2.710000000000008</v>
      </c>
      <c r="U46" s="303">
        <f t="shared" si="3"/>
        <v>1.0156385250158695</v>
      </c>
      <c r="V46" s="300"/>
      <c r="W46" s="301">
        <f t="shared" si="4"/>
        <v>176</v>
      </c>
      <c r="X46" s="301">
        <f t="shared" si="4"/>
        <v>173.29</v>
      </c>
      <c r="Y46" s="302">
        <f t="shared" si="5"/>
        <v>2.710000000000008</v>
      </c>
      <c r="Z46" s="303">
        <f t="shared" si="6"/>
        <v>1.0156385250158695</v>
      </c>
      <c r="AA46" s="304"/>
      <c r="AB46" s="305">
        <f t="shared" si="9"/>
        <v>0</v>
      </c>
      <c r="AC46" s="305">
        <f t="shared" si="9"/>
        <v>0</v>
      </c>
      <c r="AD46" s="305">
        <f t="shared" si="10"/>
        <v>0</v>
      </c>
      <c r="AE46" s="303">
        <f t="shared" si="11"/>
        <v>0</v>
      </c>
      <c r="AF46" s="304"/>
      <c r="AG46" s="305">
        <f t="shared" si="12"/>
        <v>0</v>
      </c>
      <c r="AH46" s="305">
        <f t="shared" si="12"/>
        <v>0</v>
      </c>
      <c r="AI46" s="305">
        <f t="shared" si="13"/>
        <v>0</v>
      </c>
      <c r="AJ46" s="303">
        <f t="shared" si="14"/>
        <v>0</v>
      </c>
      <c r="AK46" s="304"/>
      <c r="AL46" s="302">
        <f t="shared" si="34"/>
        <v>0</v>
      </c>
      <c r="AM46" s="306">
        <f t="shared" si="34"/>
        <v>0</v>
      </c>
      <c r="AN46" s="539"/>
      <c r="AO46" s="541"/>
      <c r="AP46" s="302">
        <f t="shared" si="15"/>
        <v>0</v>
      </c>
      <c r="AQ46" s="307">
        <f t="shared" si="16"/>
        <v>0</v>
      </c>
      <c r="AR46" s="304"/>
      <c r="AS46" s="302">
        <f t="shared" si="30"/>
        <v>176</v>
      </c>
      <c r="AT46" s="306">
        <f t="shared" si="31"/>
        <v>173.29</v>
      </c>
      <c r="AU46" s="539">
        <f>AT46</f>
        <v>173.29</v>
      </c>
      <c r="AV46" s="541">
        <f t="shared" si="28"/>
        <v>-1.5397727272727318E-2</v>
      </c>
      <c r="AW46" s="302">
        <f t="shared" si="18"/>
        <v>-2.710000000000008</v>
      </c>
      <c r="AX46" s="307">
        <f t="shared" si="19"/>
        <v>-1.5397727272727318E-2</v>
      </c>
      <c r="AY46" s="304"/>
      <c r="AZ46" s="302">
        <f t="shared" si="20"/>
        <v>173.29</v>
      </c>
      <c r="BA46" s="302">
        <f t="shared" si="8"/>
        <v>173.29</v>
      </c>
      <c r="BB46" s="302">
        <f t="shared" si="21"/>
        <v>0</v>
      </c>
      <c r="BC46" s="303">
        <f t="shared" si="22"/>
        <v>1</v>
      </c>
      <c r="BD46" s="308"/>
      <c r="BE46" s="305">
        <f t="shared" si="23"/>
        <v>0</v>
      </c>
      <c r="BF46" s="305">
        <f t="shared" si="24"/>
        <v>0</v>
      </c>
      <c r="BG46" s="305">
        <f t="shared" si="25"/>
        <v>0</v>
      </c>
      <c r="BH46" s="307">
        <f t="shared" si="26"/>
        <v>0</v>
      </c>
      <c r="BI46" s="294"/>
      <c r="BJ46" s="91"/>
      <c r="BK46" s="91"/>
      <c r="BL46" s="91"/>
      <c r="BM46" s="91"/>
      <c r="BN46" s="91"/>
    </row>
    <row r="47" spans="1:66" x14ac:dyDescent="0.25">
      <c r="A47" s="42"/>
      <c r="B47" s="42"/>
      <c r="C47" s="295">
        <v>36</v>
      </c>
      <c r="D47" s="344">
        <v>0</v>
      </c>
      <c r="E47" s="296" t="s">
        <v>65</v>
      </c>
      <c r="F47" s="297">
        <v>0</v>
      </c>
      <c r="G47" s="298">
        <v>0</v>
      </c>
      <c r="H47" s="299">
        <v>0</v>
      </c>
      <c r="I47" s="299">
        <v>0</v>
      </c>
      <c r="J47" s="299">
        <v>0</v>
      </c>
      <c r="K47" s="299">
        <v>0</v>
      </c>
      <c r="L47" s="300"/>
      <c r="M47" s="301">
        <v>0</v>
      </c>
      <c r="N47" s="302">
        <v>0</v>
      </c>
      <c r="O47" s="302">
        <f t="shared" si="0"/>
        <v>0</v>
      </c>
      <c r="P47" s="303">
        <f t="shared" si="1"/>
        <v>0</v>
      </c>
      <c r="Q47" s="300"/>
      <c r="R47" s="301">
        <v>0</v>
      </c>
      <c r="S47" s="302">
        <v>0</v>
      </c>
      <c r="T47" s="302">
        <f t="shared" si="2"/>
        <v>0</v>
      </c>
      <c r="U47" s="303">
        <f t="shared" si="3"/>
        <v>0</v>
      </c>
      <c r="V47" s="300"/>
      <c r="W47" s="301">
        <f t="shared" si="4"/>
        <v>0</v>
      </c>
      <c r="X47" s="301">
        <f t="shared" si="4"/>
        <v>0</v>
      </c>
      <c r="Y47" s="302">
        <f t="shared" si="5"/>
        <v>0</v>
      </c>
      <c r="Z47" s="303">
        <f t="shared" si="6"/>
        <v>0</v>
      </c>
      <c r="AA47" s="304"/>
      <c r="AB47" s="305">
        <f t="shared" si="9"/>
        <v>0</v>
      </c>
      <c r="AC47" s="305">
        <f t="shared" si="9"/>
        <v>0</v>
      </c>
      <c r="AD47" s="305">
        <f t="shared" si="10"/>
        <v>0</v>
      </c>
      <c r="AE47" s="303">
        <f t="shared" si="11"/>
        <v>0</v>
      </c>
      <c r="AF47" s="304"/>
      <c r="AG47" s="305">
        <f t="shared" si="12"/>
        <v>0</v>
      </c>
      <c r="AH47" s="305">
        <f t="shared" si="12"/>
        <v>0</v>
      </c>
      <c r="AI47" s="305">
        <f t="shared" si="13"/>
        <v>0</v>
      </c>
      <c r="AJ47" s="303">
        <f t="shared" si="14"/>
        <v>0</v>
      </c>
      <c r="AK47" s="304"/>
      <c r="AL47" s="302">
        <f t="shared" si="34"/>
        <v>0</v>
      </c>
      <c r="AM47" s="306">
        <f t="shared" si="34"/>
        <v>0</v>
      </c>
      <c r="AN47" s="539"/>
      <c r="AO47" s="541"/>
      <c r="AP47" s="302">
        <f t="shared" si="15"/>
        <v>0</v>
      </c>
      <c r="AQ47" s="307">
        <f t="shared" si="16"/>
        <v>0</v>
      </c>
      <c r="AR47" s="304"/>
      <c r="AS47" s="302">
        <f t="shared" si="30"/>
        <v>0</v>
      </c>
      <c r="AT47" s="306">
        <f t="shared" si="31"/>
        <v>0</v>
      </c>
      <c r="AU47" s="539">
        <f t="shared" si="37"/>
        <v>0</v>
      </c>
      <c r="AV47" s="541"/>
      <c r="AW47" s="302">
        <f t="shared" si="18"/>
        <v>0</v>
      </c>
      <c r="AX47" s="307">
        <f t="shared" si="19"/>
        <v>0</v>
      </c>
      <c r="AY47" s="304"/>
      <c r="AZ47" s="302">
        <f t="shared" si="20"/>
        <v>0</v>
      </c>
      <c r="BA47" s="302">
        <f t="shared" si="8"/>
        <v>0</v>
      </c>
      <c r="BB47" s="302">
        <f t="shared" si="21"/>
        <v>0</v>
      </c>
      <c r="BC47" s="303">
        <f t="shared" si="22"/>
        <v>0</v>
      </c>
      <c r="BD47" s="308"/>
      <c r="BE47" s="305">
        <f t="shared" si="23"/>
        <v>0</v>
      </c>
      <c r="BF47" s="305">
        <f t="shared" si="24"/>
        <v>0</v>
      </c>
      <c r="BG47" s="305">
        <f t="shared" si="25"/>
        <v>0</v>
      </c>
      <c r="BH47" s="307">
        <f t="shared" si="26"/>
        <v>0</v>
      </c>
      <c r="BI47" s="294"/>
      <c r="BJ47" s="91"/>
      <c r="BK47" s="91"/>
      <c r="BL47" s="91"/>
      <c r="BM47" s="91"/>
      <c r="BN47" s="91"/>
    </row>
    <row r="48" spans="1:66" ht="13" x14ac:dyDescent="0.25">
      <c r="A48" s="42"/>
      <c r="B48" s="42"/>
      <c r="C48" s="295">
        <v>37</v>
      </c>
      <c r="D48" s="344">
        <v>0</v>
      </c>
      <c r="E48" s="311" t="s">
        <v>591</v>
      </c>
      <c r="F48" s="297" t="s">
        <v>103</v>
      </c>
      <c r="G48" s="298">
        <v>0</v>
      </c>
      <c r="H48" s="299">
        <v>0</v>
      </c>
      <c r="I48" s="299">
        <v>0</v>
      </c>
      <c r="J48" s="299">
        <v>0</v>
      </c>
      <c r="K48" s="299">
        <v>0</v>
      </c>
      <c r="L48" s="300"/>
      <c r="M48" s="301">
        <v>0</v>
      </c>
      <c r="N48" s="302">
        <v>0</v>
      </c>
      <c r="O48" s="302">
        <f t="shared" si="0"/>
        <v>0</v>
      </c>
      <c r="P48" s="303">
        <f t="shared" si="1"/>
        <v>0</v>
      </c>
      <c r="Q48" s="300"/>
      <c r="R48" s="301">
        <v>0</v>
      </c>
      <c r="S48" s="302">
        <v>0</v>
      </c>
      <c r="T48" s="302">
        <f t="shared" si="2"/>
        <v>0</v>
      </c>
      <c r="U48" s="303">
        <f t="shared" si="3"/>
        <v>0</v>
      </c>
      <c r="V48" s="300"/>
      <c r="W48" s="301">
        <f t="shared" si="4"/>
        <v>0</v>
      </c>
      <c r="X48" s="301">
        <f t="shared" si="4"/>
        <v>0</v>
      </c>
      <c r="Y48" s="302">
        <f t="shared" si="5"/>
        <v>0</v>
      </c>
      <c r="Z48" s="303">
        <f t="shared" si="6"/>
        <v>0</v>
      </c>
      <c r="AA48" s="304"/>
      <c r="AB48" s="305">
        <f t="shared" si="9"/>
        <v>0</v>
      </c>
      <c r="AC48" s="305">
        <f t="shared" si="9"/>
        <v>0</v>
      </c>
      <c r="AD48" s="305">
        <f t="shared" si="10"/>
        <v>0</v>
      </c>
      <c r="AE48" s="303">
        <f t="shared" si="11"/>
        <v>0</v>
      </c>
      <c r="AF48" s="304"/>
      <c r="AG48" s="305">
        <f t="shared" si="12"/>
        <v>0</v>
      </c>
      <c r="AH48" s="305">
        <f t="shared" si="12"/>
        <v>0</v>
      </c>
      <c r="AI48" s="305">
        <f t="shared" si="13"/>
        <v>0</v>
      </c>
      <c r="AJ48" s="303">
        <f t="shared" si="14"/>
        <v>0</v>
      </c>
      <c r="AK48" s="304"/>
      <c r="AL48" s="302">
        <f t="shared" si="34"/>
        <v>0</v>
      </c>
      <c r="AM48" s="306">
        <f t="shared" si="34"/>
        <v>0</v>
      </c>
      <c r="AN48" s="539"/>
      <c r="AO48" s="541"/>
      <c r="AP48" s="302">
        <f t="shared" si="15"/>
        <v>0</v>
      </c>
      <c r="AQ48" s="307">
        <f t="shared" si="16"/>
        <v>0</v>
      </c>
      <c r="AR48" s="304"/>
      <c r="AS48" s="302">
        <f t="shared" si="30"/>
        <v>0</v>
      </c>
      <c r="AT48" s="306">
        <f t="shared" si="31"/>
        <v>0</v>
      </c>
      <c r="AU48" s="539"/>
      <c r="AV48" s="541"/>
      <c r="AW48" s="302">
        <f t="shared" si="18"/>
        <v>0</v>
      </c>
      <c r="AX48" s="307">
        <f t="shared" si="19"/>
        <v>0</v>
      </c>
      <c r="AY48" s="304"/>
      <c r="AZ48" s="302">
        <f t="shared" si="20"/>
        <v>0</v>
      </c>
      <c r="BA48" s="302">
        <f t="shared" si="8"/>
        <v>0</v>
      </c>
      <c r="BB48" s="302">
        <f t="shared" si="21"/>
        <v>0</v>
      </c>
      <c r="BC48" s="303">
        <f t="shared" si="22"/>
        <v>0</v>
      </c>
      <c r="BD48" s="308"/>
      <c r="BE48" s="305">
        <f t="shared" si="23"/>
        <v>0</v>
      </c>
      <c r="BF48" s="305">
        <f t="shared" si="24"/>
        <v>0</v>
      </c>
      <c r="BG48" s="305">
        <f t="shared" si="25"/>
        <v>0</v>
      </c>
      <c r="BH48" s="307">
        <f t="shared" si="26"/>
        <v>0</v>
      </c>
      <c r="BI48" s="294"/>
      <c r="BJ48" s="91"/>
      <c r="BK48" s="91"/>
      <c r="BL48" s="91"/>
      <c r="BM48" s="91"/>
      <c r="BN48" s="91"/>
    </row>
    <row r="49" spans="1:66" ht="37.5" x14ac:dyDescent="0.25">
      <c r="A49" s="42"/>
      <c r="B49" s="42"/>
      <c r="C49" s="295">
        <v>38</v>
      </c>
      <c r="D49" s="344">
        <v>60</v>
      </c>
      <c r="E49" s="311" t="s">
        <v>592</v>
      </c>
      <c r="F49" s="297">
        <v>0</v>
      </c>
      <c r="G49" s="298">
        <v>0</v>
      </c>
      <c r="H49" s="299">
        <v>2</v>
      </c>
      <c r="I49" s="299">
        <v>2</v>
      </c>
      <c r="J49" s="299">
        <v>20</v>
      </c>
      <c r="K49" s="299">
        <v>20</v>
      </c>
      <c r="L49" s="300"/>
      <c r="M49" s="301">
        <v>40</v>
      </c>
      <c r="N49" s="302">
        <v>106.4</v>
      </c>
      <c r="O49" s="302">
        <f t="shared" si="0"/>
        <v>-66.400000000000006</v>
      </c>
      <c r="P49" s="303">
        <f t="shared" si="1"/>
        <v>0.37593984962406013</v>
      </c>
      <c r="Q49" s="300"/>
      <c r="R49" s="301">
        <v>170</v>
      </c>
      <c r="S49" s="302">
        <v>137.83000000000001</v>
      </c>
      <c r="T49" s="302">
        <f t="shared" si="2"/>
        <v>32.169999999999987</v>
      </c>
      <c r="U49" s="303">
        <f t="shared" si="3"/>
        <v>1.2334034680403394</v>
      </c>
      <c r="V49" s="300"/>
      <c r="W49" s="301">
        <f t="shared" si="4"/>
        <v>210</v>
      </c>
      <c r="X49" s="301">
        <f t="shared" si="4"/>
        <v>244.23000000000002</v>
      </c>
      <c r="Y49" s="302">
        <f t="shared" si="5"/>
        <v>-34.230000000000018</v>
      </c>
      <c r="Z49" s="303">
        <f t="shared" si="6"/>
        <v>0.85984522785898532</v>
      </c>
      <c r="AA49" s="304"/>
      <c r="AB49" s="305">
        <f t="shared" si="9"/>
        <v>3480</v>
      </c>
      <c r="AC49" s="305">
        <f t="shared" si="9"/>
        <v>2969.4000000000005</v>
      </c>
      <c r="AD49" s="305">
        <f t="shared" si="10"/>
        <v>510.59999999999945</v>
      </c>
      <c r="AE49" s="303">
        <f t="shared" si="11"/>
        <v>1.171953930086886</v>
      </c>
      <c r="AF49" s="304"/>
      <c r="AG49" s="305">
        <f t="shared" si="12"/>
        <v>3480</v>
      </c>
      <c r="AH49" s="305">
        <f t="shared" si="12"/>
        <v>2969.4000000000005</v>
      </c>
      <c r="AI49" s="305">
        <f t="shared" si="13"/>
        <v>510.59999999999945</v>
      </c>
      <c r="AJ49" s="303">
        <f t="shared" si="14"/>
        <v>1.171953930086886</v>
      </c>
      <c r="AK49" s="304"/>
      <c r="AL49" s="302">
        <f t="shared" si="34"/>
        <v>40</v>
      </c>
      <c r="AM49" s="306">
        <f t="shared" si="34"/>
        <v>106.4</v>
      </c>
      <c r="AN49" s="539">
        <f t="shared" ref="AN49:AN61" si="39">(AL49*16%)+AL49</f>
        <v>46.4</v>
      </c>
      <c r="AO49" s="541">
        <f t="shared" si="29"/>
        <v>0.15999999999999998</v>
      </c>
      <c r="AP49" s="302">
        <f t="shared" si="15"/>
        <v>66.400000000000006</v>
      </c>
      <c r="AQ49" s="307">
        <f t="shared" si="16"/>
        <v>1.6600000000000001</v>
      </c>
      <c r="AR49" s="304"/>
      <c r="AS49" s="302">
        <f t="shared" si="30"/>
        <v>170</v>
      </c>
      <c r="AT49" s="306">
        <f t="shared" si="31"/>
        <v>137.83000000000001</v>
      </c>
      <c r="AU49" s="539">
        <f t="shared" ref="AU49:AU57" si="40">AT49</f>
        <v>137.83000000000001</v>
      </c>
      <c r="AV49" s="541">
        <f t="shared" si="28"/>
        <v>-0.18923529411764697</v>
      </c>
      <c r="AW49" s="302">
        <f t="shared" si="18"/>
        <v>-32.169999999999987</v>
      </c>
      <c r="AX49" s="307">
        <f t="shared" si="19"/>
        <v>-0.18923529411764697</v>
      </c>
      <c r="AY49" s="304"/>
      <c r="AZ49" s="302">
        <f t="shared" si="20"/>
        <v>244.23000000000002</v>
      </c>
      <c r="BA49" s="302">
        <f t="shared" si="8"/>
        <v>244.23000000000002</v>
      </c>
      <c r="BB49" s="302">
        <f t="shared" si="21"/>
        <v>0</v>
      </c>
      <c r="BC49" s="303">
        <f t="shared" si="22"/>
        <v>1</v>
      </c>
      <c r="BD49" s="308"/>
      <c r="BE49" s="305">
        <f t="shared" si="23"/>
        <v>3480</v>
      </c>
      <c r="BF49" s="305">
        <f t="shared" si="24"/>
        <v>2969.4000000000005</v>
      </c>
      <c r="BG49" s="305">
        <f t="shared" si="25"/>
        <v>-510.59999999999945</v>
      </c>
      <c r="BH49" s="307">
        <f t="shared" si="26"/>
        <v>-0.14672413793103434</v>
      </c>
      <c r="BI49" s="294"/>
      <c r="BJ49" s="91"/>
      <c r="BK49" s="91"/>
      <c r="BL49" s="91"/>
      <c r="BM49" s="91"/>
      <c r="BN49" s="91"/>
    </row>
    <row r="50" spans="1:66" x14ac:dyDescent="0.25">
      <c r="A50" s="42"/>
      <c r="B50" s="42"/>
      <c r="C50" s="295">
        <v>39</v>
      </c>
      <c r="D50" s="344">
        <v>64</v>
      </c>
      <c r="E50" s="311" t="s">
        <v>593</v>
      </c>
      <c r="F50" s="297">
        <v>0</v>
      </c>
      <c r="G50" s="298">
        <v>0</v>
      </c>
      <c r="H50" s="299">
        <v>119</v>
      </c>
      <c r="I50" s="299">
        <v>119</v>
      </c>
      <c r="J50" s="299">
        <v>236</v>
      </c>
      <c r="K50" s="299">
        <v>236</v>
      </c>
      <c r="L50" s="300"/>
      <c r="M50" s="301">
        <v>88</v>
      </c>
      <c r="N50" s="302">
        <v>214.09</v>
      </c>
      <c r="O50" s="302">
        <f t="shared" si="0"/>
        <v>-126.09</v>
      </c>
      <c r="P50" s="303">
        <f t="shared" si="1"/>
        <v>0.41104208510439533</v>
      </c>
      <c r="Q50" s="300"/>
      <c r="R50" s="301">
        <v>105</v>
      </c>
      <c r="S50" s="302">
        <v>51.69</v>
      </c>
      <c r="T50" s="302">
        <f t="shared" si="2"/>
        <v>53.31</v>
      </c>
      <c r="U50" s="303">
        <f t="shared" si="3"/>
        <v>2.0313406848520024</v>
      </c>
      <c r="V50" s="300"/>
      <c r="W50" s="301">
        <f t="shared" si="4"/>
        <v>193</v>
      </c>
      <c r="X50" s="301">
        <f t="shared" si="4"/>
        <v>265.77999999999997</v>
      </c>
      <c r="Y50" s="302">
        <f t="shared" si="5"/>
        <v>-72.779999999999973</v>
      </c>
      <c r="Z50" s="303">
        <f t="shared" si="6"/>
        <v>0.72616449695236673</v>
      </c>
      <c r="AA50" s="304"/>
      <c r="AB50" s="305">
        <f t="shared" si="9"/>
        <v>35252</v>
      </c>
      <c r="AC50" s="305">
        <f t="shared" si="9"/>
        <v>37675.550000000003</v>
      </c>
      <c r="AD50" s="305">
        <f t="shared" si="10"/>
        <v>-2423.5500000000029</v>
      </c>
      <c r="AE50" s="303">
        <f t="shared" si="11"/>
        <v>0.93567313549503583</v>
      </c>
      <c r="AF50" s="304"/>
      <c r="AG50" s="305">
        <f t="shared" si="12"/>
        <v>35252</v>
      </c>
      <c r="AH50" s="305">
        <f t="shared" si="12"/>
        <v>37675.550000000003</v>
      </c>
      <c r="AI50" s="305">
        <f t="shared" si="13"/>
        <v>-2423.5500000000029</v>
      </c>
      <c r="AJ50" s="303">
        <f t="shared" si="14"/>
        <v>0.93567313549503583</v>
      </c>
      <c r="AK50" s="304"/>
      <c r="AL50" s="302">
        <f t="shared" si="34"/>
        <v>88</v>
      </c>
      <c r="AM50" s="306">
        <f t="shared" si="34"/>
        <v>214.09</v>
      </c>
      <c r="AN50" s="539">
        <f t="shared" si="39"/>
        <v>102.08</v>
      </c>
      <c r="AO50" s="541">
        <f t="shared" si="29"/>
        <v>0.15999999999999998</v>
      </c>
      <c r="AP50" s="302">
        <f t="shared" si="15"/>
        <v>126.09</v>
      </c>
      <c r="AQ50" s="307">
        <f t="shared" si="16"/>
        <v>1.4328409090909091</v>
      </c>
      <c r="AR50" s="304"/>
      <c r="AS50" s="302">
        <f t="shared" si="30"/>
        <v>105</v>
      </c>
      <c r="AT50" s="306">
        <f t="shared" si="31"/>
        <v>51.69</v>
      </c>
      <c r="AU50" s="539">
        <f t="shared" si="40"/>
        <v>51.69</v>
      </c>
      <c r="AV50" s="541">
        <f t="shared" si="28"/>
        <v>-0.50771428571428578</v>
      </c>
      <c r="AW50" s="302">
        <f t="shared" si="18"/>
        <v>-53.31</v>
      </c>
      <c r="AX50" s="307">
        <f t="shared" si="19"/>
        <v>-0.50771428571428578</v>
      </c>
      <c r="AY50" s="304"/>
      <c r="AZ50" s="302">
        <f t="shared" si="20"/>
        <v>265.77999999999997</v>
      </c>
      <c r="BA50" s="302">
        <f t="shared" si="8"/>
        <v>265.77999999999997</v>
      </c>
      <c r="BB50" s="302">
        <f t="shared" si="21"/>
        <v>0</v>
      </c>
      <c r="BC50" s="303">
        <f t="shared" si="22"/>
        <v>1</v>
      </c>
      <c r="BD50" s="308"/>
      <c r="BE50" s="305">
        <f t="shared" si="23"/>
        <v>35252</v>
      </c>
      <c r="BF50" s="305">
        <f t="shared" si="24"/>
        <v>37675.550000000003</v>
      </c>
      <c r="BG50" s="305">
        <f t="shared" si="25"/>
        <v>2423.5500000000029</v>
      </c>
      <c r="BH50" s="307">
        <f t="shared" si="26"/>
        <v>6.8749290820379075E-2</v>
      </c>
      <c r="BI50" s="294"/>
      <c r="BJ50" s="91"/>
      <c r="BK50" s="91"/>
      <c r="BL50" s="91"/>
      <c r="BM50" s="91"/>
      <c r="BN50" s="91"/>
    </row>
    <row r="51" spans="1:66" x14ac:dyDescent="0.25">
      <c r="A51" s="42"/>
      <c r="B51" s="42"/>
      <c r="C51" s="295">
        <v>40</v>
      </c>
      <c r="D51" s="344">
        <v>65</v>
      </c>
      <c r="E51" s="311" t="s">
        <v>594</v>
      </c>
      <c r="F51" s="297">
        <v>0</v>
      </c>
      <c r="G51" s="298">
        <v>0</v>
      </c>
      <c r="H51" s="299">
        <v>0</v>
      </c>
      <c r="I51" s="299">
        <v>0</v>
      </c>
      <c r="J51" s="299">
        <v>0</v>
      </c>
      <c r="K51" s="299">
        <v>0</v>
      </c>
      <c r="L51" s="300"/>
      <c r="M51" s="301">
        <v>0</v>
      </c>
      <c r="N51" s="302">
        <v>21.07</v>
      </c>
      <c r="O51" s="302">
        <f t="shared" si="0"/>
        <v>-21.07</v>
      </c>
      <c r="P51" s="303">
        <f t="shared" si="1"/>
        <v>0</v>
      </c>
      <c r="Q51" s="300"/>
      <c r="R51" s="301">
        <v>34.4</v>
      </c>
      <c r="S51" s="302">
        <v>34.46</v>
      </c>
      <c r="T51" s="302">
        <f t="shared" si="2"/>
        <v>-6.0000000000002274E-2</v>
      </c>
      <c r="U51" s="303">
        <f t="shared" si="3"/>
        <v>0.99825885084155541</v>
      </c>
      <c r="V51" s="300"/>
      <c r="W51" s="301">
        <f t="shared" si="4"/>
        <v>34.4</v>
      </c>
      <c r="X51" s="301">
        <f t="shared" si="4"/>
        <v>55.53</v>
      </c>
      <c r="Y51" s="302">
        <f t="shared" si="5"/>
        <v>-21.130000000000003</v>
      </c>
      <c r="Z51" s="303">
        <f t="shared" si="6"/>
        <v>0.61948496308301815</v>
      </c>
      <c r="AA51" s="304"/>
      <c r="AB51" s="305">
        <f t="shared" si="9"/>
        <v>0</v>
      </c>
      <c r="AC51" s="305">
        <f t="shared" si="9"/>
        <v>0</v>
      </c>
      <c r="AD51" s="305">
        <f t="shared" si="10"/>
        <v>0</v>
      </c>
      <c r="AE51" s="303">
        <f t="shared" si="11"/>
        <v>0</v>
      </c>
      <c r="AF51" s="304"/>
      <c r="AG51" s="305">
        <f t="shared" si="12"/>
        <v>0</v>
      </c>
      <c r="AH51" s="305">
        <f t="shared" si="12"/>
        <v>0</v>
      </c>
      <c r="AI51" s="305">
        <f t="shared" si="13"/>
        <v>0</v>
      </c>
      <c r="AJ51" s="303">
        <f t="shared" si="14"/>
        <v>0</v>
      </c>
      <c r="AK51" s="304"/>
      <c r="AL51" s="302">
        <f t="shared" si="34"/>
        <v>0</v>
      </c>
      <c r="AM51" s="306">
        <f t="shared" si="34"/>
        <v>21.07</v>
      </c>
      <c r="AN51" s="539"/>
      <c r="AO51" s="541"/>
      <c r="AP51" s="302">
        <f t="shared" si="15"/>
        <v>21.07</v>
      </c>
      <c r="AQ51" s="307" t="str">
        <f t="shared" si="16"/>
        <v>&gt;100%</v>
      </c>
      <c r="AR51" s="304"/>
      <c r="AS51" s="302">
        <f t="shared" si="30"/>
        <v>34.4</v>
      </c>
      <c r="AT51" s="306">
        <f t="shared" si="31"/>
        <v>34.46</v>
      </c>
      <c r="AU51" s="539">
        <f t="shared" si="40"/>
        <v>34.46</v>
      </c>
      <c r="AV51" s="541">
        <f t="shared" si="28"/>
        <v>1.744186046511694E-3</v>
      </c>
      <c r="AW51" s="302">
        <f t="shared" si="18"/>
        <v>6.0000000000002274E-2</v>
      </c>
      <c r="AX51" s="307">
        <f t="shared" si="19"/>
        <v>1.744186046511694E-3</v>
      </c>
      <c r="AY51" s="304"/>
      <c r="AZ51" s="302">
        <f t="shared" si="20"/>
        <v>55.53</v>
      </c>
      <c r="BA51" s="302">
        <f t="shared" si="8"/>
        <v>55.53</v>
      </c>
      <c r="BB51" s="302">
        <f t="shared" si="21"/>
        <v>0</v>
      </c>
      <c r="BC51" s="303">
        <f t="shared" si="22"/>
        <v>1</v>
      </c>
      <c r="BD51" s="308"/>
      <c r="BE51" s="305">
        <f t="shared" si="23"/>
        <v>0</v>
      </c>
      <c r="BF51" s="305">
        <f t="shared" si="24"/>
        <v>0</v>
      </c>
      <c r="BG51" s="305">
        <f t="shared" si="25"/>
        <v>0</v>
      </c>
      <c r="BH51" s="307">
        <f t="shared" si="26"/>
        <v>0</v>
      </c>
      <c r="BI51" s="294"/>
      <c r="BJ51" s="91"/>
      <c r="BK51" s="91"/>
      <c r="BL51" s="91"/>
      <c r="BM51" s="91"/>
      <c r="BN51" s="91"/>
    </row>
    <row r="52" spans="1:66" x14ac:dyDescent="0.25">
      <c r="A52" s="42"/>
      <c r="B52" s="42"/>
      <c r="C52" s="295">
        <v>41</v>
      </c>
      <c r="D52" s="344">
        <v>66</v>
      </c>
      <c r="E52" s="311" t="s">
        <v>595</v>
      </c>
      <c r="F52" s="297">
        <v>0</v>
      </c>
      <c r="G52" s="298">
        <v>0</v>
      </c>
      <c r="H52" s="299">
        <v>23</v>
      </c>
      <c r="I52" s="299">
        <v>23</v>
      </c>
      <c r="J52" s="299">
        <v>24</v>
      </c>
      <c r="K52" s="299">
        <v>24</v>
      </c>
      <c r="L52" s="300"/>
      <c r="M52" s="301">
        <v>88</v>
      </c>
      <c r="N52" s="302">
        <v>286.68</v>
      </c>
      <c r="O52" s="302">
        <f t="shared" si="0"/>
        <v>-198.68</v>
      </c>
      <c r="P52" s="303">
        <f t="shared" si="1"/>
        <v>0.3069624668620064</v>
      </c>
      <c r="Q52" s="300"/>
      <c r="R52" s="301">
        <v>64</v>
      </c>
      <c r="S52" s="302">
        <v>43.07</v>
      </c>
      <c r="T52" s="302">
        <f t="shared" si="2"/>
        <v>20.93</v>
      </c>
      <c r="U52" s="303">
        <f t="shared" si="3"/>
        <v>1.4859530996052936</v>
      </c>
      <c r="V52" s="300"/>
      <c r="W52" s="301">
        <f t="shared" si="4"/>
        <v>152</v>
      </c>
      <c r="X52" s="301">
        <f t="shared" si="4"/>
        <v>329.75</v>
      </c>
      <c r="Y52" s="302">
        <f t="shared" si="5"/>
        <v>-177.75</v>
      </c>
      <c r="Z52" s="303">
        <f t="shared" si="6"/>
        <v>0.46095526914329038</v>
      </c>
      <c r="AA52" s="304"/>
      <c r="AB52" s="305">
        <f t="shared" si="9"/>
        <v>3560</v>
      </c>
      <c r="AC52" s="305">
        <f t="shared" si="9"/>
        <v>7627.3200000000006</v>
      </c>
      <c r="AD52" s="305">
        <f t="shared" si="10"/>
        <v>-4067.3200000000006</v>
      </c>
      <c r="AE52" s="303">
        <f t="shared" si="11"/>
        <v>0.46674323353419023</v>
      </c>
      <c r="AF52" s="304"/>
      <c r="AG52" s="305">
        <f t="shared" si="12"/>
        <v>3560</v>
      </c>
      <c r="AH52" s="305">
        <f t="shared" si="12"/>
        <v>7627.3200000000006</v>
      </c>
      <c r="AI52" s="305">
        <f t="shared" si="13"/>
        <v>-4067.3200000000006</v>
      </c>
      <c r="AJ52" s="303">
        <f t="shared" si="14"/>
        <v>0.46674323353419023</v>
      </c>
      <c r="AK52" s="304"/>
      <c r="AL52" s="302">
        <f t="shared" si="34"/>
        <v>88</v>
      </c>
      <c r="AM52" s="306">
        <f t="shared" si="34"/>
        <v>286.68</v>
      </c>
      <c r="AN52" s="539">
        <f t="shared" si="39"/>
        <v>102.08</v>
      </c>
      <c r="AO52" s="541">
        <f t="shared" si="29"/>
        <v>0.15999999999999998</v>
      </c>
      <c r="AP52" s="302">
        <f t="shared" si="15"/>
        <v>198.68</v>
      </c>
      <c r="AQ52" s="307">
        <f t="shared" si="16"/>
        <v>2.2577272727272728</v>
      </c>
      <c r="AR52" s="304"/>
      <c r="AS52" s="302">
        <f t="shared" si="30"/>
        <v>64</v>
      </c>
      <c r="AT52" s="306">
        <f t="shared" si="31"/>
        <v>43.07</v>
      </c>
      <c r="AU52" s="539">
        <f t="shared" si="40"/>
        <v>43.07</v>
      </c>
      <c r="AV52" s="541">
        <f t="shared" si="28"/>
        <v>-0.32703125</v>
      </c>
      <c r="AW52" s="302">
        <f t="shared" si="18"/>
        <v>-20.93</v>
      </c>
      <c r="AX52" s="307">
        <f t="shared" si="19"/>
        <v>-0.32703125</v>
      </c>
      <c r="AY52" s="304"/>
      <c r="AZ52" s="302">
        <f t="shared" si="20"/>
        <v>329.75</v>
      </c>
      <c r="BA52" s="302">
        <f t="shared" si="8"/>
        <v>329.75</v>
      </c>
      <c r="BB52" s="302">
        <f t="shared" si="21"/>
        <v>0</v>
      </c>
      <c r="BC52" s="303">
        <f t="shared" si="22"/>
        <v>1</v>
      </c>
      <c r="BD52" s="308"/>
      <c r="BE52" s="305">
        <f t="shared" si="23"/>
        <v>3560</v>
      </c>
      <c r="BF52" s="305">
        <f t="shared" si="24"/>
        <v>7627.3200000000006</v>
      </c>
      <c r="BG52" s="305">
        <f t="shared" si="25"/>
        <v>4067.3200000000006</v>
      </c>
      <c r="BH52" s="307">
        <f t="shared" si="26"/>
        <v>1.1425056179775284</v>
      </c>
      <c r="BI52" s="294"/>
      <c r="BJ52" s="91"/>
      <c r="BK52" s="91"/>
      <c r="BL52" s="91"/>
      <c r="BM52" s="91"/>
      <c r="BN52" s="91"/>
    </row>
    <row r="53" spans="1:66" x14ac:dyDescent="0.25">
      <c r="A53" s="42"/>
      <c r="B53" s="42"/>
      <c r="C53" s="295">
        <v>42</v>
      </c>
      <c r="D53" s="344">
        <v>67</v>
      </c>
      <c r="E53" s="311" t="s">
        <v>596</v>
      </c>
      <c r="F53" s="297">
        <v>0</v>
      </c>
      <c r="G53" s="298">
        <v>0</v>
      </c>
      <c r="H53" s="299">
        <v>0</v>
      </c>
      <c r="I53" s="299">
        <v>0</v>
      </c>
      <c r="J53" s="299">
        <v>0</v>
      </c>
      <c r="K53" s="299">
        <v>0</v>
      </c>
      <c r="L53" s="300"/>
      <c r="M53" s="301">
        <v>88</v>
      </c>
      <c r="N53" s="302">
        <v>115.75</v>
      </c>
      <c r="O53" s="302">
        <f t="shared" si="0"/>
        <v>-27.75</v>
      </c>
      <c r="P53" s="303">
        <f t="shared" si="1"/>
        <v>0.76025917926565878</v>
      </c>
      <c r="Q53" s="300"/>
      <c r="R53" s="301">
        <v>97</v>
      </c>
      <c r="S53" s="302">
        <v>43.07</v>
      </c>
      <c r="T53" s="302">
        <f t="shared" si="2"/>
        <v>53.93</v>
      </c>
      <c r="U53" s="303">
        <f t="shared" si="3"/>
        <v>2.2521476665892735</v>
      </c>
      <c r="V53" s="300"/>
      <c r="W53" s="301">
        <f t="shared" si="4"/>
        <v>185</v>
      </c>
      <c r="X53" s="301">
        <f t="shared" si="4"/>
        <v>158.82</v>
      </c>
      <c r="Y53" s="302">
        <f t="shared" si="5"/>
        <v>26.180000000000007</v>
      </c>
      <c r="Z53" s="303">
        <f t="shared" si="6"/>
        <v>1.1648407001637073</v>
      </c>
      <c r="AA53" s="304"/>
      <c r="AB53" s="305">
        <f t="shared" si="9"/>
        <v>0</v>
      </c>
      <c r="AC53" s="305">
        <f t="shared" si="9"/>
        <v>0</v>
      </c>
      <c r="AD53" s="305">
        <f t="shared" si="10"/>
        <v>0</v>
      </c>
      <c r="AE53" s="303">
        <f t="shared" si="11"/>
        <v>0</v>
      </c>
      <c r="AF53" s="304"/>
      <c r="AG53" s="305">
        <f t="shared" si="12"/>
        <v>0</v>
      </c>
      <c r="AH53" s="305">
        <f t="shared" si="12"/>
        <v>0</v>
      </c>
      <c r="AI53" s="305">
        <f t="shared" si="13"/>
        <v>0</v>
      </c>
      <c r="AJ53" s="303">
        <f t="shared" si="14"/>
        <v>0</v>
      </c>
      <c r="AK53" s="304"/>
      <c r="AL53" s="302">
        <f t="shared" si="34"/>
        <v>88</v>
      </c>
      <c r="AM53" s="306">
        <f t="shared" si="34"/>
        <v>115.75</v>
      </c>
      <c r="AN53" s="539">
        <f t="shared" si="39"/>
        <v>102.08</v>
      </c>
      <c r="AO53" s="541">
        <f t="shared" si="29"/>
        <v>0.15999999999999998</v>
      </c>
      <c r="AP53" s="302">
        <f t="shared" si="15"/>
        <v>27.75</v>
      </c>
      <c r="AQ53" s="307">
        <f t="shared" si="16"/>
        <v>0.31534090909090912</v>
      </c>
      <c r="AR53" s="304"/>
      <c r="AS53" s="302">
        <f t="shared" si="30"/>
        <v>97</v>
      </c>
      <c r="AT53" s="306">
        <f t="shared" si="31"/>
        <v>43.07</v>
      </c>
      <c r="AU53" s="539">
        <f t="shared" si="40"/>
        <v>43.07</v>
      </c>
      <c r="AV53" s="541">
        <f t="shared" si="28"/>
        <v>-0.55597938144329895</v>
      </c>
      <c r="AW53" s="302">
        <f t="shared" si="18"/>
        <v>-53.93</v>
      </c>
      <c r="AX53" s="307">
        <f t="shared" si="19"/>
        <v>-0.55597938144329895</v>
      </c>
      <c r="AY53" s="304"/>
      <c r="AZ53" s="302">
        <f t="shared" si="20"/>
        <v>158.82</v>
      </c>
      <c r="BA53" s="302">
        <f t="shared" si="8"/>
        <v>158.82</v>
      </c>
      <c r="BB53" s="302">
        <f t="shared" si="21"/>
        <v>0</v>
      </c>
      <c r="BC53" s="303">
        <f t="shared" si="22"/>
        <v>1</v>
      </c>
      <c r="BD53" s="308"/>
      <c r="BE53" s="305">
        <f t="shared" si="23"/>
        <v>0</v>
      </c>
      <c r="BF53" s="305">
        <f t="shared" si="24"/>
        <v>0</v>
      </c>
      <c r="BG53" s="305">
        <f t="shared" si="25"/>
        <v>0</v>
      </c>
      <c r="BH53" s="307">
        <f t="shared" si="26"/>
        <v>0</v>
      </c>
      <c r="BI53" s="294"/>
      <c r="BJ53" s="91"/>
      <c r="BK53" s="91"/>
      <c r="BL53" s="91"/>
      <c r="BM53" s="91"/>
      <c r="BN53" s="91"/>
    </row>
    <row r="54" spans="1:66" x14ac:dyDescent="0.25">
      <c r="A54" s="42"/>
      <c r="B54" s="42"/>
      <c r="C54" s="295">
        <v>43</v>
      </c>
      <c r="D54" s="344">
        <v>68</v>
      </c>
      <c r="E54" s="311" t="s">
        <v>597</v>
      </c>
      <c r="F54" s="297">
        <v>0</v>
      </c>
      <c r="G54" s="298">
        <v>0</v>
      </c>
      <c r="H54" s="299">
        <v>2</v>
      </c>
      <c r="I54" s="299">
        <v>2</v>
      </c>
      <c r="J54" s="299">
        <v>3</v>
      </c>
      <c r="K54" s="299">
        <v>3</v>
      </c>
      <c r="L54" s="300"/>
      <c r="M54" s="301">
        <v>88</v>
      </c>
      <c r="N54" s="302">
        <v>237.76</v>
      </c>
      <c r="O54" s="302">
        <f t="shared" si="0"/>
        <v>-149.76</v>
      </c>
      <c r="P54" s="303">
        <f t="shared" si="1"/>
        <v>0.37012113055181695</v>
      </c>
      <c r="Q54" s="300"/>
      <c r="R54" s="301">
        <v>97</v>
      </c>
      <c r="S54" s="302">
        <v>43.07</v>
      </c>
      <c r="T54" s="302">
        <f t="shared" si="2"/>
        <v>53.93</v>
      </c>
      <c r="U54" s="303">
        <f t="shared" si="3"/>
        <v>2.2521476665892735</v>
      </c>
      <c r="V54" s="300"/>
      <c r="W54" s="301">
        <f t="shared" si="4"/>
        <v>185</v>
      </c>
      <c r="X54" s="301">
        <f t="shared" si="4"/>
        <v>280.83</v>
      </c>
      <c r="Y54" s="302">
        <f t="shared" si="5"/>
        <v>-95.829999999999984</v>
      </c>
      <c r="Z54" s="303">
        <f t="shared" si="6"/>
        <v>0.65876152832674573</v>
      </c>
      <c r="AA54" s="304"/>
      <c r="AB54" s="305">
        <f t="shared" si="9"/>
        <v>467</v>
      </c>
      <c r="AC54" s="305">
        <f t="shared" si="9"/>
        <v>604.73</v>
      </c>
      <c r="AD54" s="305">
        <f t="shared" si="10"/>
        <v>-137.73000000000002</v>
      </c>
      <c r="AE54" s="303">
        <f t="shared" si="11"/>
        <v>0.77224546491822799</v>
      </c>
      <c r="AF54" s="304"/>
      <c r="AG54" s="305">
        <f t="shared" si="12"/>
        <v>467</v>
      </c>
      <c r="AH54" s="305">
        <f t="shared" si="12"/>
        <v>604.73</v>
      </c>
      <c r="AI54" s="305">
        <f t="shared" si="13"/>
        <v>-137.73000000000002</v>
      </c>
      <c r="AJ54" s="303">
        <f t="shared" si="14"/>
        <v>0.77224546491822799</v>
      </c>
      <c r="AK54" s="304"/>
      <c r="AL54" s="302">
        <f t="shared" si="34"/>
        <v>88</v>
      </c>
      <c r="AM54" s="306">
        <f t="shared" si="34"/>
        <v>237.76</v>
      </c>
      <c r="AN54" s="539">
        <f t="shared" si="39"/>
        <v>102.08</v>
      </c>
      <c r="AO54" s="541">
        <f t="shared" si="29"/>
        <v>0.15999999999999998</v>
      </c>
      <c r="AP54" s="302">
        <f t="shared" si="15"/>
        <v>149.76</v>
      </c>
      <c r="AQ54" s="307">
        <f t="shared" si="16"/>
        <v>1.7018181818181817</v>
      </c>
      <c r="AR54" s="304"/>
      <c r="AS54" s="302">
        <f t="shared" si="30"/>
        <v>97</v>
      </c>
      <c r="AT54" s="306">
        <f t="shared" si="31"/>
        <v>43.07</v>
      </c>
      <c r="AU54" s="539">
        <f t="shared" si="40"/>
        <v>43.07</v>
      </c>
      <c r="AV54" s="541">
        <f t="shared" si="28"/>
        <v>-0.55597938144329895</v>
      </c>
      <c r="AW54" s="302">
        <f t="shared" si="18"/>
        <v>-53.93</v>
      </c>
      <c r="AX54" s="307">
        <f t="shared" si="19"/>
        <v>-0.55597938144329895</v>
      </c>
      <c r="AY54" s="304"/>
      <c r="AZ54" s="302">
        <f t="shared" si="20"/>
        <v>280.83</v>
      </c>
      <c r="BA54" s="302">
        <f t="shared" si="8"/>
        <v>280.83</v>
      </c>
      <c r="BB54" s="302">
        <f t="shared" si="21"/>
        <v>0</v>
      </c>
      <c r="BC54" s="303">
        <f t="shared" si="22"/>
        <v>1</v>
      </c>
      <c r="BD54" s="308"/>
      <c r="BE54" s="305">
        <f t="shared" si="23"/>
        <v>467</v>
      </c>
      <c r="BF54" s="305">
        <f t="shared" si="24"/>
        <v>604.73</v>
      </c>
      <c r="BG54" s="305">
        <f t="shared" si="25"/>
        <v>137.73000000000002</v>
      </c>
      <c r="BH54" s="307">
        <f t="shared" si="26"/>
        <v>0.2949250535331906</v>
      </c>
      <c r="BI54" s="294"/>
      <c r="BJ54" s="91"/>
      <c r="BK54" s="91"/>
      <c r="BL54" s="91"/>
      <c r="BM54" s="91"/>
      <c r="BN54" s="91"/>
    </row>
    <row r="55" spans="1:66" x14ac:dyDescent="0.25">
      <c r="A55" s="42"/>
      <c r="B55" s="42"/>
      <c r="C55" s="295">
        <v>44</v>
      </c>
      <c r="D55" s="344">
        <v>71</v>
      </c>
      <c r="E55" s="311" t="s">
        <v>598</v>
      </c>
      <c r="F55" s="297">
        <v>0</v>
      </c>
      <c r="G55" s="298">
        <v>0</v>
      </c>
      <c r="H55" s="299">
        <v>5</v>
      </c>
      <c r="I55" s="299">
        <v>5</v>
      </c>
      <c r="J55" s="299">
        <v>425</v>
      </c>
      <c r="K55" s="299">
        <v>425</v>
      </c>
      <c r="L55" s="300"/>
      <c r="M55" s="301">
        <v>0</v>
      </c>
      <c r="N55" s="302">
        <v>106.4</v>
      </c>
      <c r="O55" s="302">
        <f t="shared" si="0"/>
        <v>-106.4</v>
      </c>
      <c r="P55" s="303">
        <f t="shared" si="1"/>
        <v>0</v>
      </c>
      <c r="Q55" s="300"/>
      <c r="R55" s="301">
        <v>96</v>
      </c>
      <c r="S55" s="302">
        <v>34.46</v>
      </c>
      <c r="T55" s="302">
        <f t="shared" si="2"/>
        <v>61.54</v>
      </c>
      <c r="U55" s="303">
        <f t="shared" si="3"/>
        <v>2.7858386535113175</v>
      </c>
      <c r="V55" s="300"/>
      <c r="W55" s="301">
        <f t="shared" si="4"/>
        <v>96</v>
      </c>
      <c r="X55" s="301">
        <f t="shared" si="4"/>
        <v>140.86000000000001</v>
      </c>
      <c r="Y55" s="302">
        <f t="shared" si="5"/>
        <v>-44.860000000000014</v>
      </c>
      <c r="Z55" s="303">
        <f t="shared" si="6"/>
        <v>0.68152775805764587</v>
      </c>
      <c r="AA55" s="304"/>
      <c r="AB55" s="305">
        <f t="shared" si="9"/>
        <v>40800</v>
      </c>
      <c r="AC55" s="305">
        <f t="shared" si="9"/>
        <v>15177.5</v>
      </c>
      <c r="AD55" s="305">
        <f t="shared" si="10"/>
        <v>25622.5</v>
      </c>
      <c r="AE55" s="303">
        <f t="shared" si="11"/>
        <v>2.688189754570911</v>
      </c>
      <c r="AF55" s="304"/>
      <c r="AG55" s="305">
        <f t="shared" si="12"/>
        <v>40800</v>
      </c>
      <c r="AH55" s="305">
        <f t="shared" si="12"/>
        <v>15177.5</v>
      </c>
      <c r="AI55" s="305">
        <f t="shared" si="13"/>
        <v>25622.5</v>
      </c>
      <c r="AJ55" s="303">
        <f t="shared" si="14"/>
        <v>2.688189754570911</v>
      </c>
      <c r="AK55" s="304"/>
      <c r="AL55" s="302">
        <f t="shared" si="34"/>
        <v>0</v>
      </c>
      <c r="AM55" s="306">
        <f t="shared" si="34"/>
        <v>106.4</v>
      </c>
      <c r="AN55" s="539">
        <f t="shared" si="39"/>
        <v>0</v>
      </c>
      <c r="AO55" s="541"/>
      <c r="AP55" s="302">
        <f t="shared" si="15"/>
        <v>106.4</v>
      </c>
      <c r="AQ55" s="307" t="str">
        <f t="shared" si="16"/>
        <v>&gt;100%</v>
      </c>
      <c r="AR55" s="304"/>
      <c r="AS55" s="302">
        <f t="shared" si="30"/>
        <v>96</v>
      </c>
      <c r="AT55" s="306">
        <f t="shared" si="31"/>
        <v>34.46</v>
      </c>
      <c r="AU55" s="539">
        <f t="shared" si="40"/>
        <v>34.46</v>
      </c>
      <c r="AV55" s="541">
        <f t="shared" si="28"/>
        <v>-0.64104166666666662</v>
      </c>
      <c r="AW55" s="302">
        <f t="shared" si="18"/>
        <v>-61.54</v>
      </c>
      <c r="AX55" s="307">
        <f t="shared" si="19"/>
        <v>-0.64104166666666662</v>
      </c>
      <c r="AY55" s="304"/>
      <c r="AZ55" s="302">
        <f t="shared" si="20"/>
        <v>140.86000000000001</v>
      </c>
      <c r="BA55" s="302">
        <f t="shared" si="8"/>
        <v>140.86000000000001</v>
      </c>
      <c r="BB55" s="302">
        <f t="shared" si="21"/>
        <v>0</v>
      </c>
      <c r="BC55" s="303">
        <f t="shared" si="22"/>
        <v>1</v>
      </c>
      <c r="BD55" s="308"/>
      <c r="BE55" s="305">
        <f t="shared" si="23"/>
        <v>40800</v>
      </c>
      <c r="BF55" s="305">
        <f t="shared" si="24"/>
        <v>15177.5</v>
      </c>
      <c r="BG55" s="305">
        <f t="shared" si="25"/>
        <v>-25622.5</v>
      </c>
      <c r="BH55" s="307">
        <f t="shared" si="26"/>
        <v>-0.6280024509803922</v>
      </c>
      <c r="BI55" s="294"/>
      <c r="BJ55" s="91"/>
      <c r="BK55" s="91"/>
      <c r="BL55" s="91"/>
      <c r="BM55" s="91"/>
      <c r="BN55" s="91"/>
    </row>
    <row r="56" spans="1:66" x14ac:dyDescent="0.25">
      <c r="A56" s="42"/>
      <c r="B56" s="42"/>
      <c r="C56" s="295">
        <v>45</v>
      </c>
      <c r="D56" s="344">
        <v>72</v>
      </c>
      <c r="E56" s="311" t="s">
        <v>599</v>
      </c>
      <c r="F56" s="297">
        <v>0</v>
      </c>
      <c r="G56" s="298">
        <v>0</v>
      </c>
      <c r="H56" s="299">
        <v>7</v>
      </c>
      <c r="I56" s="299">
        <v>7</v>
      </c>
      <c r="J56" s="299">
        <v>230</v>
      </c>
      <c r="K56" s="299">
        <v>230</v>
      </c>
      <c r="L56" s="300"/>
      <c r="M56" s="301">
        <v>0</v>
      </c>
      <c r="N56" s="302">
        <v>209.92</v>
      </c>
      <c r="O56" s="302">
        <f t="shared" si="0"/>
        <v>-209.92</v>
      </c>
      <c r="P56" s="303">
        <f t="shared" si="1"/>
        <v>0</v>
      </c>
      <c r="Q56" s="300"/>
      <c r="R56" s="301">
        <v>70</v>
      </c>
      <c r="S56" s="302">
        <v>51.69</v>
      </c>
      <c r="T56" s="302">
        <f t="shared" si="2"/>
        <v>18.310000000000002</v>
      </c>
      <c r="U56" s="303">
        <f t="shared" si="3"/>
        <v>1.3542271232346683</v>
      </c>
      <c r="V56" s="300"/>
      <c r="W56" s="301">
        <f t="shared" si="4"/>
        <v>70</v>
      </c>
      <c r="X56" s="301">
        <f t="shared" si="4"/>
        <v>261.61</v>
      </c>
      <c r="Y56" s="302">
        <f t="shared" si="5"/>
        <v>-191.61</v>
      </c>
      <c r="Z56" s="303">
        <f t="shared" si="6"/>
        <v>0.26757386950040135</v>
      </c>
      <c r="AA56" s="304"/>
      <c r="AB56" s="305">
        <f t="shared" si="9"/>
        <v>16100</v>
      </c>
      <c r="AC56" s="305">
        <f t="shared" si="9"/>
        <v>13358.14</v>
      </c>
      <c r="AD56" s="305">
        <f t="shared" si="10"/>
        <v>2741.8600000000006</v>
      </c>
      <c r="AE56" s="303">
        <f t="shared" si="11"/>
        <v>1.2052576182013364</v>
      </c>
      <c r="AF56" s="304"/>
      <c r="AG56" s="305">
        <f t="shared" si="12"/>
        <v>16100</v>
      </c>
      <c r="AH56" s="305">
        <f t="shared" si="12"/>
        <v>13358.14</v>
      </c>
      <c r="AI56" s="305">
        <f t="shared" si="13"/>
        <v>2741.8600000000006</v>
      </c>
      <c r="AJ56" s="303">
        <f t="shared" si="14"/>
        <v>1.2052576182013364</v>
      </c>
      <c r="AK56" s="304"/>
      <c r="AL56" s="302">
        <f t="shared" si="34"/>
        <v>0</v>
      </c>
      <c r="AM56" s="306">
        <f t="shared" si="34"/>
        <v>209.92</v>
      </c>
      <c r="AN56" s="539">
        <f t="shared" si="39"/>
        <v>0</v>
      </c>
      <c r="AO56" s="541"/>
      <c r="AP56" s="302">
        <f t="shared" si="15"/>
        <v>209.92</v>
      </c>
      <c r="AQ56" s="307" t="str">
        <f t="shared" si="16"/>
        <v>&gt;100%</v>
      </c>
      <c r="AR56" s="304"/>
      <c r="AS56" s="302">
        <f t="shared" si="30"/>
        <v>70</v>
      </c>
      <c r="AT56" s="306">
        <f t="shared" si="31"/>
        <v>51.69</v>
      </c>
      <c r="AU56" s="539">
        <f t="shared" si="40"/>
        <v>51.69</v>
      </c>
      <c r="AV56" s="541">
        <f t="shared" si="28"/>
        <v>-0.26157142857142862</v>
      </c>
      <c r="AW56" s="302">
        <f t="shared" si="18"/>
        <v>-18.310000000000002</v>
      </c>
      <c r="AX56" s="307">
        <f t="shared" si="19"/>
        <v>-0.26157142857142862</v>
      </c>
      <c r="AY56" s="304"/>
      <c r="AZ56" s="302">
        <f t="shared" si="20"/>
        <v>261.61</v>
      </c>
      <c r="BA56" s="302">
        <f t="shared" si="8"/>
        <v>261.61</v>
      </c>
      <c r="BB56" s="302">
        <f t="shared" si="21"/>
        <v>0</v>
      </c>
      <c r="BC56" s="303">
        <f t="shared" si="22"/>
        <v>1</v>
      </c>
      <c r="BD56" s="308"/>
      <c r="BE56" s="305">
        <f t="shared" si="23"/>
        <v>16100</v>
      </c>
      <c r="BF56" s="305">
        <f t="shared" si="24"/>
        <v>13358.14</v>
      </c>
      <c r="BG56" s="305">
        <f t="shared" si="25"/>
        <v>-2741.8600000000006</v>
      </c>
      <c r="BH56" s="307">
        <f t="shared" si="26"/>
        <v>-0.1703018633540373</v>
      </c>
      <c r="BI56" s="294"/>
      <c r="BJ56" s="91"/>
      <c r="BK56" s="91"/>
      <c r="BL56" s="91"/>
      <c r="BM56" s="91"/>
      <c r="BN56" s="91"/>
    </row>
    <row r="57" spans="1:66" x14ac:dyDescent="0.25">
      <c r="A57" s="42"/>
      <c r="B57" s="42"/>
      <c r="C57" s="295">
        <v>46</v>
      </c>
      <c r="D57" s="344" t="s">
        <v>600</v>
      </c>
      <c r="E57" s="311" t="s">
        <v>601</v>
      </c>
      <c r="F57" s="297">
        <v>0</v>
      </c>
      <c r="G57" s="298">
        <v>0</v>
      </c>
      <c r="H57" s="299">
        <v>0</v>
      </c>
      <c r="I57" s="299">
        <v>0</v>
      </c>
      <c r="J57" s="299">
        <v>0</v>
      </c>
      <c r="K57" s="299">
        <v>0</v>
      </c>
      <c r="L57" s="300"/>
      <c r="M57" s="301">
        <v>0</v>
      </c>
      <c r="N57" s="302">
        <v>21.07</v>
      </c>
      <c r="O57" s="302">
        <f t="shared" si="0"/>
        <v>-21.07</v>
      </c>
      <c r="P57" s="303">
        <f t="shared" si="1"/>
        <v>0</v>
      </c>
      <c r="Q57" s="300"/>
      <c r="R57" s="301">
        <v>34</v>
      </c>
      <c r="S57" s="302">
        <v>34.46</v>
      </c>
      <c r="T57" s="302">
        <f t="shared" si="2"/>
        <v>-0.46000000000000085</v>
      </c>
      <c r="U57" s="303">
        <f t="shared" si="3"/>
        <v>0.98665118978525823</v>
      </c>
      <c r="V57" s="300"/>
      <c r="W57" s="301">
        <f t="shared" si="4"/>
        <v>34</v>
      </c>
      <c r="X57" s="301">
        <f t="shared" si="4"/>
        <v>55.53</v>
      </c>
      <c r="Y57" s="302">
        <f t="shared" si="5"/>
        <v>-21.53</v>
      </c>
      <c r="Z57" s="303">
        <f t="shared" si="6"/>
        <v>0.61228164955879705</v>
      </c>
      <c r="AA57" s="304"/>
      <c r="AB57" s="305">
        <f t="shared" si="9"/>
        <v>0</v>
      </c>
      <c r="AC57" s="305">
        <f t="shared" si="9"/>
        <v>0</v>
      </c>
      <c r="AD57" s="305">
        <f t="shared" si="10"/>
        <v>0</v>
      </c>
      <c r="AE57" s="303">
        <f t="shared" si="11"/>
        <v>0</v>
      </c>
      <c r="AF57" s="304"/>
      <c r="AG57" s="305">
        <f t="shared" si="12"/>
        <v>0</v>
      </c>
      <c r="AH57" s="305">
        <f t="shared" si="12"/>
        <v>0</v>
      </c>
      <c r="AI57" s="305">
        <f t="shared" si="13"/>
        <v>0</v>
      </c>
      <c r="AJ57" s="303">
        <f t="shared" si="14"/>
        <v>0</v>
      </c>
      <c r="AK57" s="304"/>
      <c r="AL57" s="302">
        <f t="shared" si="34"/>
        <v>0</v>
      </c>
      <c r="AM57" s="306">
        <f t="shared" si="34"/>
        <v>21.07</v>
      </c>
      <c r="AN57" s="539">
        <f t="shared" si="39"/>
        <v>0</v>
      </c>
      <c r="AO57" s="541"/>
      <c r="AP57" s="302">
        <f t="shared" si="15"/>
        <v>21.07</v>
      </c>
      <c r="AQ57" s="307" t="str">
        <f t="shared" si="16"/>
        <v>&gt;100%</v>
      </c>
      <c r="AR57" s="304"/>
      <c r="AS57" s="302">
        <f t="shared" si="30"/>
        <v>34</v>
      </c>
      <c r="AT57" s="306">
        <f t="shared" si="31"/>
        <v>34.46</v>
      </c>
      <c r="AU57" s="539">
        <f t="shared" si="40"/>
        <v>34.46</v>
      </c>
      <c r="AV57" s="541">
        <f t="shared" si="28"/>
        <v>1.3529411764705908E-2</v>
      </c>
      <c r="AW57" s="302">
        <f t="shared" si="18"/>
        <v>0.46000000000000085</v>
      </c>
      <c r="AX57" s="307">
        <f t="shared" si="19"/>
        <v>1.3529411764705908E-2</v>
      </c>
      <c r="AY57" s="304"/>
      <c r="AZ57" s="302">
        <f t="shared" si="20"/>
        <v>55.53</v>
      </c>
      <c r="BA57" s="302">
        <f t="shared" si="8"/>
        <v>55.53</v>
      </c>
      <c r="BB57" s="302">
        <f t="shared" si="21"/>
        <v>0</v>
      </c>
      <c r="BC57" s="303">
        <f t="shared" si="22"/>
        <v>1</v>
      </c>
      <c r="BD57" s="308"/>
      <c r="BE57" s="305">
        <f t="shared" si="23"/>
        <v>0</v>
      </c>
      <c r="BF57" s="305">
        <f t="shared" si="24"/>
        <v>0</v>
      </c>
      <c r="BG57" s="305">
        <f t="shared" si="25"/>
        <v>0</v>
      </c>
      <c r="BH57" s="307">
        <f t="shared" si="26"/>
        <v>0</v>
      </c>
      <c r="BI57" s="294"/>
      <c r="BJ57" s="91"/>
      <c r="BK57" s="91"/>
      <c r="BL57" s="91"/>
      <c r="BM57" s="91"/>
      <c r="BN57" s="91"/>
    </row>
    <row r="58" spans="1:66" x14ac:dyDescent="0.25">
      <c r="A58" s="42"/>
      <c r="B58" s="42"/>
      <c r="C58" s="295">
        <v>47</v>
      </c>
      <c r="D58" s="344">
        <v>0</v>
      </c>
      <c r="E58" s="296" t="s">
        <v>65</v>
      </c>
      <c r="F58" s="297">
        <v>0</v>
      </c>
      <c r="G58" s="298">
        <v>0</v>
      </c>
      <c r="H58" s="299">
        <v>0</v>
      </c>
      <c r="I58" s="299">
        <v>0</v>
      </c>
      <c r="J58" s="299">
        <v>0</v>
      </c>
      <c r="K58" s="299">
        <v>0</v>
      </c>
      <c r="L58" s="300"/>
      <c r="M58" s="301">
        <v>0</v>
      </c>
      <c r="N58" s="302">
        <v>0</v>
      </c>
      <c r="O58" s="302">
        <f t="shared" si="0"/>
        <v>0</v>
      </c>
      <c r="P58" s="303">
        <f t="shared" si="1"/>
        <v>0</v>
      </c>
      <c r="Q58" s="300"/>
      <c r="R58" s="301">
        <v>0</v>
      </c>
      <c r="S58" s="302">
        <v>0</v>
      </c>
      <c r="T58" s="302">
        <f t="shared" si="2"/>
        <v>0</v>
      </c>
      <c r="U58" s="303">
        <f t="shared" si="3"/>
        <v>0</v>
      </c>
      <c r="V58" s="300"/>
      <c r="W58" s="301">
        <f t="shared" si="4"/>
        <v>0</v>
      </c>
      <c r="X58" s="301">
        <f t="shared" si="4"/>
        <v>0</v>
      </c>
      <c r="Y58" s="302">
        <f t="shared" si="5"/>
        <v>0</v>
      </c>
      <c r="Z58" s="303">
        <f t="shared" si="6"/>
        <v>0</v>
      </c>
      <c r="AA58" s="304"/>
      <c r="AB58" s="305">
        <f t="shared" si="9"/>
        <v>0</v>
      </c>
      <c r="AC58" s="305">
        <f t="shared" si="9"/>
        <v>0</v>
      </c>
      <c r="AD58" s="305">
        <f t="shared" si="10"/>
        <v>0</v>
      </c>
      <c r="AE58" s="303">
        <f t="shared" si="11"/>
        <v>0</v>
      </c>
      <c r="AF58" s="304"/>
      <c r="AG58" s="305">
        <f t="shared" si="12"/>
        <v>0</v>
      </c>
      <c r="AH58" s="305">
        <f t="shared" si="12"/>
        <v>0</v>
      </c>
      <c r="AI58" s="305">
        <f t="shared" si="13"/>
        <v>0</v>
      </c>
      <c r="AJ58" s="303">
        <f t="shared" si="14"/>
        <v>0</v>
      </c>
      <c r="AK58" s="304"/>
      <c r="AL58" s="302">
        <f t="shared" si="34"/>
        <v>0</v>
      </c>
      <c r="AM58" s="306">
        <f t="shared" si="34"/>
        <v>0</v>
      </c>
      <c r="AN58" s="539">
        <f t="shared" si="39"/>
        <v>0</v>
      </c>
      <c r="AO58" s="541"/>
      <c r="AP58" s="302">
        <f t="shared" si="15"/>
        <v>0</v>
      </c>
      <c r="AQ58" s="307">
        <f t="shared" si="16"/>
        <v>0</v>
      </c>
      <c r="AR58" s="304"/>
      <c r="AS58" s="302">
        <f t="shared" si="30"/>
        <v>0</v>
      </c>
      <c r="AT58" s="306">
        <f t="shared" si="31"/>
        <v>0</v>
      </c>
      <c r="AU58" s="539">
        <f t="shared" ref="AU58" si="41">(AS58*16%)+AS58</f>
        <v>0</v>
      </c>
      <c r="AV58" s="541"/>
      <c r="AW58" s="302">
        <f t="shared" si="18"/>
        <v>0</v>
      </c>
      <c r="AX58" s="307">
        <f t="shared" si="19"/>
        <v>0</v>
      </c>
      <c r="AY58" s="304"/>
      <c r="AZ58" s="302">
        <f t="shared" si="20"/>
        <v>0</v>
      </c>
      <c r="BA58" s="302">
        <f t="shared" si="8"/>
        <v>0</v>
      </c>
      <c r="BB58" s="302">
        <f t="shared" si="21"/>
        <v>0</v>
      </c>
      <c r="BC58" s="303">
        <f t="shared" si="22"/>
        <v>0</v>
      </c>
      <c r="BD58" s="308"/>
      <c r="BE58" s="305">
        <f t="shared" si="23"/>
        <v>0</v>
      </c>
      <c r="BF58" s="305">
        <f t="shared" si="24"/>
        <v>0</v>
      </c>
      <c r="BG58" s="305">
        <f t="shared" si="25"/>
        <v>0</v>
      </c>
      <c r="BH58" s="307">
        <f t="shared" si="26"/>
        <v>0</v>
      </c>
      <c r="BI58" s="294"/>
      <c r="BJ58" s="91"/>
      <c r="BK58" s="91"/>
      <c r="BL58" s="91"/>
      <c r="BM58" s="91"/>
      <c r="BN58" s="91"/>
    </row>
    <row r="59" spans="1:66" ht="50" x14ac:dyDescent="0.25">
      <c r="A59" s="42"/>
      <c r="B59" s="42"/>
      <c r="C59" s="295">
        <v>48</v>
      </c>
      <c r="D59" s="344">
        <v>77</v>
      </c>
      <c r="E59" s="311" t="s">
        <v>602</v>
      </c>
      <c r="F59" s="297">
        <v>0</v>
      </c>
      <c r="G59" s="298">
        <v>0</v>
      </c>
      <c r="H59" s="299">
        <v>20</v>
      </c>
      <c r="I59" s="299">
        <v>20</v>
      </c>
      <c r="J59" s="299">
        <v>32</v>
      </c>
      <c r="K59" s="299">
        <v>32</v>
      </c>
      <c r="L59" s="300"/>
      <c r="M59" s="301">
        <v>88</v>
      </c>
      <c r="N59" s="302">
        <v>263.01</v>
      </c>
      <c r="O59" s="302">
        <f t="shared" si="0"/>
        <v>-175.01</v>
      </c>
      <c r="P59" s="303">
        <f t="shared" si="1"/>
        <v>0.33458803847762442</v>
      </c>
      <c r="Q59" s="300"/>
      <c r="R59" s="301">
        <v>97</v>
      </c>
      <c r="S59" s="302">
        <v>43.07</v>
      </c>
      <c r="T59" s="302">
        <f t="shared" si="2"/>
        <v>53.93</v>
      </c>
      <c r="U59" s="303">
        <f t="shared" si="3"/>
        <v>2.2521476665892735</v>
      </c>
      <c r="V59" s="300"/>
      <c r="W59" s="301">
        <f t="shared" si="4"/>
        <v>185</v>
      </c>
      <c r="X59" s="301">
        <f t="shared" si="4"/>
        <v>306.08</v>
      </c>
      <c r="Y59" s="302">
        <f t="shared" si="5"/>
        <v>-121.07999999999998</v>
      </c>
      <c r="Z59" s="303">
        <f t="shared" si="6"/>
        <v>0.60441714584422379</v>
      </c>
      <c r="AA59" s="304"/>
      <c r="AB59" s="305">
        <f t="shared" si="9"/>
        <v>4864</v>
      </c>
      <c r="AC59" s="305">
        <f t="shared" si="9"/>
        <v>6638.44</v>
      </c>
      <c r="AD59" s="305">
        <f t="shared" si="10"/>
        <v>-1774.4399999999996</v>
      </c>
      <c r="AE59" s="303">
        <f t="shared" si="11"/>
        <v>0.73270226137466032</v>
      </c>
      <c r="AF59" s="304"/>
      <c r="AG59" s="305">
        <f t="shared" si="12"/>
        <v>4864</v>
      </c>
      <c r="AH59" s="305">
        <f t="shared" si="12"/>
        <v>6638.44</v>
      </c>
      <c r="AI59" s="305">
        <f t="shared" si="13"/>
        <v>-1774.4399999999996</v>
      </c>
      <c r="AJ59" s="303">
        <f t="shared" si="14"/>
        <v>0.73270226137466032</v>
      </c>
      <c r="AK59" s="304"/>
      <c r="AL59" s="302">
        <f t="shared" si="34"/>
        <v>88</v>
      </c>
      <c r="AM59" s="306">
        <f t="shared" si="34"/>
        <v>263.01</v>
      </c>
      <c r="AN59" s="539">
        <f t="shared" si="39"/>
        <v>102.08</v>
      </c>
      <c r="AO59" s="541">
        <f t="shared" si="29"/>
        <v>0.15999999999999998</v>
      </c>
      <c r="AP59" s="302">
        <f t="shared" si="15"/>
        <v>175.01</v>
      </c>
      <c r="AQ59" s="307">
        <f t="shared" si="16"/>
        <v>1.9887499999999998</v>
      </c>
      <c r="AR59" s="304"/>
      <c r="AS59" s="302">
        <f t="shared" si="30"/>
        <v>97</v>
      </c>
      <c r="AT59" s="306">
        <f t="shared" si="31"/>
        <v>43.07</v>
      </c>
      <c r="AU59" s="539">
        <f>AT59</f>
        <v>43.07</v>
      </c>
      <c r="AV59" s="541">
        <f t="shared" si="28"/>
        <v>-0.55597938144329895</v>
      </c>
      <c r="AW59" s="302">
        <f t="shared" si="18"/>
        <v>-53.93</v>
      </c>
      <c r="AX59" s="307">
        <f t="shared" si="19"/>
        <v>-0.55597938144329895</v>
      </c>
      <c r="AY59" s="304"/>
      <c r="AZ59" s="302">
        <f t="shared" si="20"/>
        <v>306.08</v>
      </c>
      <c r="BA59" s="302">
        <f t="shared" si="8"/>
        <v>306.08</v>
      </c>
      <c r="BB59" s="302">
        <f t="shared" si="21"/>
        <v>0</v>
      </c>
      <c r="BC59" s="303">
        <f t="shared" si="22"/>
        <v>1</v>
      </c>
      <c r="BD59" s="308"/>
      <c r="BE59" s="305">
        <f t="shared" si="23"/>
        <v>4864</v>
      </c>
      <c r="BF59" s="305">
        <f t="shared" si="24"/>
        <v>6638.44</v>
      </c>
      <c r="BG59" s="305">
        <f t="shared" si="25"/>
        <v>1774.4399999999996</v>
      </c>
      <c r="BH59" s="307">
        <f t="shared" si="26"/>
        <v>0.36481085526315782</v>
      </c>
      <c r="BI59" s="294"/>
      <c r="BJ59" s="91"/>
      <c r="BK59" s="91"/>
      <c r="BL59" s="91"/>
      <c r="BM59" s="91"/>
      <c r="BN59" s="91"/>
    </row>
    <row r="60" spans="1:66" ht="25" x14ac:dyDescent="0.25">
      <c r="A60" s="42"/>
      <c r="B60" s="42"/>
      <c r="C60" s="295">
        <v>49</v>
      </c>
      <c r="D60" s="344">
        <v>82</v>
      </c>
      <c r="E60" s="311" t="s">
        <v>603</v>
      </c>
      <c r="F60" s="297">
        <v>0</v>
      </c>
      <c r="G60" s="298">
        <v>0</v>
      </c>
      <c r="H60" s="299">
        <v>46</v>
      </c>
      <c r="I60" s="299">
        <v>46</v>
      </c>
      <c r="J60" s="299">
        <v>121</v>
      </c>
      <c r="K60" s="299">
        <v>121</v>
      </c>
      <c r="L60" s="300"/>
      <c r="M60" s="301">
        <v>88</v>
      </c>
      <c r="N60" s="302">
        <v>296.39</v>
      </c>
      <c r="O60" s="302">
        <f t="shared" si="0"/>
        <v>-208.39</v>
      </c>
      <c r="P60" s="303">
        <f t="shared" si="1"/>
        <v>0.29690610344478557</v>
      </c>
      <c r="Q60" s="300"/>
      <c r="R60" s="301">
        <v>259</v>
      </c>
      <c r="S60" s="302">
        <v>206.75</v>
      </c>
      <c r="T60" s="302">
        <f t="shared" si="2"/>
        <v>52.25</v>
      </c>
      <c r="U60" s="303">
        <f t="shared" si="3"/>
        <v>1.252720677146312</v>
      </c>
      <c r="V60" s="300"/>
      <c r="W60" s="301">
        <f t="shared" si="4"/>
        <v>347</v>
      </c>
      <c r="X60" s="301">
        <f t="shared" si="4"/>
        <v>503.14</v>
      </c>
      <c r="Y60" s="302">
        <f t="shared" si="5"/>
        <v>-156.13999999999999</v>
      </c>
      <c r="Z60" s="303">
        <f t="shared" si="6"/>
        <v>0.68966887943713484</v>
      </c>
      <c r="AA60" s="304"/>
      <c r="AB60" s="305">
        <f t="shared" si="9"/>
        <v>35387</v>
      </c>
      <c r="AC60" s="305">
        <f t="shared" si="9"/>
        <v>38650.69</v>
      </c>
      <c r="AD60" s="305">
        <f t="shared" si="10"/>
        <v>-3263.6900000000023</v>
      </c>
      <c r="AE60" s="303">
        <f t="shared" si="11"/>
        <v>0.91555933412831692</v>
      </c>
      <c r="AF60" s="304"/>
      <c r="AG60" s="305">
        <f t="shared" si="12"/>
        <v>35387</v>
      </c>
      <c r="AH60" s="305">
        <f t="shared" si="12"/>
        <v>38650.69</v>
      </c>
      <c r="AI60" s="305">
        <f t="shared" si="13"/>
        <v>-3263.6900000000023</v>
      </c>
      <c r="AJ60" s="303">
        <f t="shared" si="14"/>
        <v>0.91555933412831692</v>
      </c>
      <c r="AK60" s="304"/>
      <c r="AL60" s="302">
        <f t="shared" si="34"/>
        <v>88</v>
      </c>
      <c r="AM60" s="306">
        <f t="shared" si="34"/>
        <v>296.39</v>
      </c>
      <c r="AN60" s="539">
        <f t="shared" si="39"/>
        <v>102.08</v>
      </c>
      <c r="AO60" s="541">
        <f t="shared" si="29"/>
        <v>0.15999999999999998</v>
      </c>
      <c r="AP60" s="302">
        <f t="shared" si="15"/>
        <v>208.39</v>
      </c>
      <c r="AQ60" s="307">
        <f t="shared" si="16"/>
        <v>2.3680681818181815</v>
      </c>
      <c r="AR60" s="304"/>
      <c r="AS60" s="302">
        <f t="shared" si="30"/>
        <v>259</v>
      </c>
      <c r="AT60" s="306">
        <f t="shared" si="31"/>
        <v>206.75</v>
      </c>
      <c r="AU60" s="539">
        <f>AT60</f>
        <v>206.75</v>
      </c>
      <c r="AV60" s="541">
        <f t="shared" si="28"/>
        <v>-0.20173745173745175</v>
      </c>
      <c r="AW60" s="302">
        <f t="shared" si="18"/>
        <v>-52.25</v>
      </c>
      <c r="AX60" s="307">
        <f t="shared" si="19"/>
        <v>-0.20173745173745175</v>
      </c>
      <c r="AY60" s="304"/>
      <c r="AZ60" s="302">
        <f t="shared" si="20"/>
        <v>503.14</v>
      </c>
      <c r="BA60" s="302">
        <f t="shared" si="8"/>
        <v>503.14</v>
      </c>
      <c r="BB60" s="302">
        <f t="shared" si="21"/>
        <v>0</v>
      </c>
      <c r="BC60" s="303">
        <f t="shared" si="22"/>
        <v>1</v>
      </c>
      <c r="BD60" s="308"/>
      <c r="BE60" s="305">
        <f t="shared" si="23"/>
        <v>35387</v>
      </c>
      <c r="BF60" s="305">
        <f t="shared" si="24"/>
        <v>38650.69</v>
      </c>
      <c r="BG60" s="305">
        <f t="shared" si="25"/>
        <v>3263.6900000000023</v>
      </c>
      <c r="BH60" s="307">
        <f t="shared" si="26"/>
        <v>9.2228501992257114E-2</v>
      </c>
      <c r="BI60" s="294"/>
      <c r="BJ60" s="91"/>
      <c r="BK60" s="91"/>
      <c r="BL60" s="91"/>
      <c r="BM60" s="91"/>
      <c r="BN60" s="91"/>
    </row>
    <row r="61" spans="1:66" x14ac:dyDescent="0.25">
      <c r="A61" s="42"/>
      <c r="B61" s="42"/>
      <c r="C61" s="295">
        <v>50</v>
      </c>
      <c r="D61" s="344">
        <v>83</v>
      </c>
      <c r="E61" s="311" t="s">
        <v>604</v>
      </c>
      <c r="F61" s="297">
        <v>0</v>
      </c>
      <c r="G61" s="298">
        <v>0</v>
      </c>
      <c r="H61" s="299">
        <v>0</v>
      </c>
      <c r="I61" s="299">
        <v>0</v>
      </c>
      <c r="J61" s="299">
        <v>0</v>
      </c>
      <c r="K61" s="299">
        <v>0</v>
      </c>
      <c r="L61" s="300"/>
      <c r="M61" s="301">
        <v>52</v>
      </c>
      <c r="N61" s="302">
        <v>71.48</v>
      </c>
      <c r="O61" s="302">
        <f t="shared" si="0"/>
        <v>-19.480000000000004</v>
      </c>
      <c r="P61" s="303">
        <f t="shared" si="1"/>
        <v>0.72747621712367094</v>
      </c>
      <c r="Q61" s="300"/>
      <c r="R61" s="301">
        <v>53</v>
      </c>
      <c r="S61" s="302">
        <v>43.07</v>
      </c>
      <c r="T61" s="302">
        <f t="shared" si="2"/>
        <v>9.93</v>
      </c>
      <c r="U61" s="303">
        <f t="shared" si="3"/>
        <v>1.2305549106106339</v>
      </c>
      <c r="V61" s="300"/>
      <c r="W61" s="301">
        <f t="shared" si="4"/>
        <v>105</v>
      </c>
      <c r="X61" s="301">
        <f t="shared" si="4"/>
        <v>114.55000000000001</v>
      </c>
      <c r="Y61" s="302">
        <f t="shared" si="5"/>
        <v>-9.5500000000000114</v>
      </c>
      <c r="Z61" s="303">
        <f t="shared" si="6"/>
        <v>0.9166302924487123</v>
      </c>
      <c r="AA61" s="304"/>
      <c r="AB61" s="305">
        <f t="shared" si="9"/>
        <v>0</v>
      </c>
      <c r="AC61" s="305">
        <f t="shared" si="9"/>
        <v>0</v>
      </c>
      <c r="AD61" s="305">
        <f t="shared" si="10"/>
        <v>0</v>
      </c>
      <c r="AE61" s="303">
        <f t="shared" si="11"/>
        <v>0</v>
      </c>
      <c r="AF61" s="304"/>
      <c r="AG61" s="305">
        <f t="shared" si="12"/>
        <v>0</v>
      </c>
      <c r="AH61" s="305">
        <f t="shared" si="12"/>
        <v>0</v>
      </c>
      <c r="AI61" s="305">
        <f t="shared" si="13"/>
        <v>0</v>
      </c>
      <c r="AJ61" s="303">
        <f t="shared" si="14"/>
        <v>0</v>
      </c>
      <c r="AK61" s="304"/>
      <c r="AL61" s="302">
        <f t="shared" si="34"/>
        <v>52</v>
      </c>
      <c r="AM61" s="306">
        <f t="shared" si="34"/>
        <v>71.48</v>
      </c>
      <c r="AN61" s="539">
        <f t="shared" si="39"/>
        <v>60.32</v>
      </c>
      <c r="AO61" s="541">
        <f t="shared" si="29"/>
        <v>0.16</v>
      </c>
      <c r="AP61" s="302">
        <f t="shared" si="15"/>
        <v>19.480000000000004</v>
      </c>
      <c r="AQ61" s="307">
        <f t="shared" si="16"/>
        <v>0.37461538461538468</v>
      </c>
      <c r="AR61" s="304"/>
      <c r="AS61" s="302">
        <f t="shared" si="30"/>
        <v>53</v>
      </c>
      <c r="AT61" s="306">
        <f t="shared" si="31"/>
        <v>43.07</v>
      </c>
      <c r="AU61" s="539">
        <f>AT61</f>
        <v>43.07</v>
      </c>
      <c r="AV61" s="541">
        <f t="shared" si="28"/>
        <v>-0.18735849056603773</v>
      </c>
      <c r="AW61" s="302">
        <f t="shared" si="18"/>
        <v>-9.93</v>
      </c>
      <c r="AX61" s="307">
        <f t="shared" si="19"/>
        <v>-0.18735849056603773</v>
      </c>
      <c r="AY61" s="304"/>
      <c r="AZ61" s="302">
        <f t="shared" si="20"/>
        <v>114.55000000000001</v>
      </c>
      <c r="BA61" s="302">
        <f t="shared" si="8"/>
        <v>114.55000000000001</v>
      </c>
      <c r="BB61" s="302">
        <f t="shared" si="21"/>
        <v>0</v>
      </c>
      <c r="BC61" s="303">
        <f t="shared" si="22"/>
        <v>1</v>
      </c>
      <c r="BD61" s="308"/>
      <c r="BE61" s="305">
        <f t="shared" si="23"/>
        <v>0</v>
      </c>
      <c r="BF61" s="305">
        <f t="shared" si="24"/>
        <v>0</v>
      </c>
      <c r="BG61" s="305">
        <f t="shared" si="25"/>
        <v>0</v>
      </c>
      <c r="BH61" s="307">
        <f t="shared" si="26"/>
        <v>0</v>
      </c>
      <c r="BI61" s="294"/>
      <c r="BJ61" s="91"/>
      <c r="BK61" s="91"/>
      <c r="BL61" s="91"/>
      <c r="BM61" s="91"/>
      <c r="BN61" s="91"/>
    </row>
    <row r="62" spans="1:66" ht="25" x14ac:dyDescent="0.25">
      <c r="A62" s="42"/>
      <c r="B62" s="42"/>
      <c r="C62" s="295">
        <v>51</v>
      </c>
      <c r="D62" s="344">
        <v>0</v>
      </c>
      <c r="E62" s="311" t="s">
        <v>605</v>
      </c>
      <c r="F62" s="297" t="s">
        <v>181</v>
      </c>
      <c r="G62" s="298">
        <v>0</v>
      </c>
      <c r="H62" s="299">
        <v>0</v>
      </c>
      <c r="I62" s="299">
        <v>0</v>
      </c>
      <c r="J62" s="299">
        <v>0</v>
      </c>
      <c r="K62" s="299">
        <v>0</v>
      </c>
      <c r="L62" s="300"/>
      <c r="M62" s="301">
        <v>0</v>
      </c>
      <c r="N62" s="302">
        <v>0</v>
      </c>
      <c r="O62" s="302">
        <f t="shared" si="0"/>
        <v>0</v>
      </c>
      <c r="P62" s="303">
        <f t="shared" si="1"/>
        <v>0</v>
      </c>
      <c r="Q62" s="300"/>
      <c r="R62" s="301">
        <v>0</v>
      </c>
      <c r="S62" s="302">
        <v>0</v>
      </c>
      <c r="T62" s="302">
        <f t="shared" si="2"/>
        <v>0</v>
      </c>
      <c r="U62" s="303">
        <f t="shared" si="3"/>
        <v>0</v>
      </c>
      <c r="V62" s="300"/>
      <c r="W62" s="301">
        <f t="shared" si="4"/>
        <v>0</v>
      </c>
      <c r="X62" s="301">
        <f t="shared" si="4"/>
        <v>0</v>
      </c>
      <c r="Y62" s="302">
        <f t="shared" si="5"/>
        <v>0</v>
      </c>
      <c r="Z62" s="303">
        <f t="shared" si="6"/>
        <v>0</v>
      </c>
      <c r="AA62" s="304"/>
      <c r="AB62" s="305">
        <f t="shared" si="9"/>
        <v>0</v>
      </c>
      <c r="AC62" s="305">
        <f t="shared" si="9"/>
        <v>0</v>
      </c>
      <c r="AD62" s="305">
        <f t="shared" si="10"/>
        <v>0</v>
      </c>
      <c r="AE62" s="303">
        <f t="shared" si="11"/>
        <v>0</v>
      </c>
      <c r="AF62" s="304"/>
      <c r="AG62" s="305">
        <f t="shared" si="12"/>
        <v>0</v>
      </c>
      <c r="AH62" s="305">
        <f t="shared" si="12"/>
        <v>0</v>
      </c>
      <c r="AI62" s="305">
        <f t="shared" si="13"/>
        <v>0</v>
      </c>
      <c r="AJ62" s="303">
        <f t="shared" si="14"/>
        <v>0</v>
      </c>
      <c r="AK62" s="304"/>
      <c r="AL62" s="302"/>
      <c r="AM62" s="306"/>
      <c r="AN62" s="539"/>
      <c r="AO62" s="541"/>
      <c r="AP62" s="302"/>
      <c r="AQ62" s="307"/>
      <c r="AR62" s="304"/>
      <c r="AS62" s="302"/>
      <c r="AT62" s="306"/>
      <c r="AU62" s="539"/>
      <c r="AV62" s="541"/>
      <c r="AW62" s="302"/>
      <c r="AX62" s="307"/>
      <c r="AY62" s="304"/>
      <c r="AZ62" s="302">
        <f t="shared" si="20"/>
        <v>0</v>
      </c>
      <c r="BA62" s="302">
        <f t="shared" si="8"/>
        <v>0</v>
      </c>
      <c r="BB62" s="302">
        <f t="shared" si="21"/>
        <v>0</v>
      </c>
      <c r="BC62" s="303">
        <f t="shared" si="22"/>
        <v>0</v>
      </c>
      <c r="BD62" s="308"/>
      <c r="BE62" s="305">
        <f t="shared" si="23"/>
        <v>0</v>
      </c>
      <c r="BF62" s="305">
        <f t="shared" si="24"/>
        <v>0</v>
      </c>
      <c r="BG62" s="305">
        <f t="shared" si="25"/>
        <v>0</v>
      </c>
      <c r="BH62" s="307">
        <f t="shared" si="26"/>
        <v>0</v>
      </c>
      <c r="BI62" s="294"/>
      <c r="BJ62" s="91"/>
      <c r="BK62" s="91"/>
      <c r="BL62" s="91"/>
      <c r="BM62" s="91"/>
      <c r="BN62" s="91"/>
    </row>
    <row r="63" spans="1:66" x14ac:dyDescent="0.25">
      <c r="A63" s="42"/>
      <c r="B63" s="42"/>
      <c r="C63" s="295">
        <v>52</v>
      </c>
      <c r="D63" s="344">
        <v>86</v>
      </c>
      <c r="E63" s="311" t="s">
        <v>606</v>
      </c>
      <c r="F63" s="297">
        <v>0</v>
      </c>
      <c r="G63" s="298">
        <v>0</v>
      </c>
      <c r="H63" s="299">
        <v>0</v>
      </c>
      <c r="I63" s="299">
        <v>0</v>
      </c>
      <c r="J63" s="299">
        <v>0</v>
      </c>
      <c r="K63" s="299">
        <v>0</v>
      </c>
      <c r="L63" s="300"/>
      <c r="M63" s="301">
        <v>88</v>
      </c>
      <c r="N63" s="302">
        <v>130.63999999999999</v>
      </c>
      <c r="O63" s="302">
        <f t="shared" si="0"/>
        <v>-42.639999999999986</v>
      </c>
      <c r="P63" s="303">
        <f t="shared" si="1"/>
        <v>0.67360685854255975</v>
      </c>
      <c r="Q63" s="300"/>
      <c r="R63" s="301">
        <v>127</v>
      </c>
      <c r="S63" s="302">
        <v>86.15</v>
      </c>
      <c r="T63" s="302">
        <f t="shared" si="2"/>
        <v>40.849999999999994</v>
      </c>
      <c r="U63" s="303">
        <f t="shared" si="3"/>
        <v>1.4741729541497388</v>
      </c>
      <c r="V63" s="300"/>
      <c r="W63" s="301">
        <f t="shared" si="4"/>
        <v>215</v>
      </c>
      <c r="X63" s="301">
        <f t="shared" si="4"/>
        <v>216.79</v>
      </c>
      <c r="Y63" s="302">
        <f t="shared" si="5"/>
        <v>-1.789999999999992</v>
      </c>
      <c r="Z63" s="303">
        <f t="shared" si="6"/>
        <v>0.99174316158494402</v>
      </c>
      <c r="AA63" s="304"/>
      <c r="AB63" s="305">
        <f t="shared" si="9"/>
        <v>0</v>
      </c>
      <c r="AC63" s="305">
        <f t="shared" si="9"/>
        <v>0</v>
      </c>
      <c r="AD63" s="305">
        <f t="shared" si="10"/>
        <v>0</v>
      </c>
      <c r="AE63" s="303">
        <f t="shared" si="11"/>
        <v>0</v>
      </c>
      <c r="AF63" s="304"/>
      <c r="AG63" s="305">
        <f t="shared" si="12"/>
        <v>0</v>
      </c>
      <c r="AH63" s="305">
        <f t="shared" si="12"/>
        <v>0</v>
      </c>
      <c r="AI63" s="305">
        <f t="shared" si="13"/>
        <v>0</v>
      </c>
      <c r="AJ63" s="303">
        <f t="shared" si="14"/>
        <v>0</v>
      </c>
      <c r="AK63" s="304"/>
      <c r="AL63" s="302">
        <f t="shared" si="34"/>
        <v>88</v>
      </c>
      <c r="AM63" s="306">
        <f t="shared" si="34"/>
        <v>130.63999999999999</v>
      </c>
      <c r="AN63" s="539">
        <f>(AL63*16%)+AL63</f>
        <v>102.08</v>
      </c>
      <c r="AO63" s="541">
        <f t="shared" si="29"/>
        <v>0.15999999999999998</v>
      </c>
      <c r="AP63" s="302">
        <f t="shared" si="15"/>
        <v>42.639999999999986</v>
      </c>
      <c r="AQ63" s="307">
        <f t="shared" si="16"/>
        <v>0.48454545454545439</v>
      </c>
      <c r="AR63" s="304"/>
      <c r="AS63" s="302">
        <f t="shared" si="30"/>
        <v>127</v>
      </c>
      <c r="AT63" s="306">
        <f t="shared" si="31"/>
        <v>86.15</v>
      </c>
      <c r="AU63" s="539">
        <f>AT63</f>
        <v>86.15</v>
      </c>
      <c r="AV63" s="541">
        <f t="shared" si="28"/>
        <v>-0.32165354330708656</v>
      </c>
      <c r="AW63" s="302">
        <f t="shared" si="18"/>
        <v>-40.849999999999994</v>
      </c>
      <c r="AX63" s="307">
        <f t="shared" si="19"/>
        <v>-0.32165354330708656</v>
      </c>
      <c r="AY63" s="304"/>
      <c r="AZ63" s="302">
        <f t="shared" si="20"/>
        <v>216.79</v>
      </c>
      <c r="BA63" s="302">
        <f t="shared" si="8"/>
        <v>216.79</v>
      </c>
      <c r="BB63" s="302">
        <f t="shared" si="21"/>
        <v>0</v>
      </c>
      <c r="BC63" s="303">
        <f t="shared" si="22"/>
        <v>1</v>
      </c>
      <c r="BD63" s="308"/>
      <c r="BE63" s="305">
        <f t="shared" si="23"/>
        <v>0</v>
      </c>
      <c r="BF63" s="305">
        <f t="shared" si="24"/>
        <v>0</v>
      </c>
      <c r="BG63" s="305">
        <f t="shared" si="25"/>
        <v>0</v>
      </c>
      <c r="BH63" s="307">
        <f t="shared" si="26"/>
        <v>0</v>
      </c>
      <c r="BI63" s="294"/>
      <c r="BJ63" s="91"/>
      <c r="BK63" s="91"/>
      <c r="BL63" s="91"/>
      <c r="BM63" s="91"/>
      <c r="BN63" s="91"/>
    </row>
    <row r="64" spans="1:66" ht="37.5" x14ac:dyDescent="0.25">
      <c r="A64" s="42"/>
      <c r="B64" s="42"/>
      <c r="C64" s="295">
        <v>53</v>
      </c>
      <c r="D64" s="344">
        <v>0</v>
      </c>
      <c r="E64" s="311" t="s">
        <v>607</v>
      </c>
      <c r="F64" s="297" t="s">
        <v>181</v>
      </c>
      <c r="G64" s="298">
        <v>0</v>
      </c>
      <c r="H64" s="299">
        <v>0</v>
      </c>
      <c r="I64" s="299">
        <v>0</v>
      </c>
      <c r="J64" s="299">
        <v>0</v>
      </c>
      <c r="K64" s="299">
        <v>0</v>
      </c>
      <c r="L64" s="300"/>
      <c r="M64" s="301">
        <v>0</v>
      </c>
      <c r="N64" s="302">
        <v>0</v>
      </c>
      <c r="O64" s="302">
        <f t="shared" si="0"/>
        <v>0</v>
      </c>
      <c r="P64" s="303">
        <f t="shared" si="1"/>
        <v>0</v>
      </c>
      <c r="Q64" s="300"/>
      <c r="R64" s="301">
        <v>0</v>
      </c>
      <c r="S64" s="302">
        <v>0</v>
      </c>
      <c r="T64" s="302">
        <f t="shared" si="2"/>
        <v>0</v>
      </c>
      <c r="U64" s="303">
        <f t="shared" si="3"/>
        <v>0</v>
      </c>
      <c r="V64" s="300"/>
      <c r="W64" s="301">
        <f t="shared" si="4"/>
        <v>0</v>
      </c>
      <c r="X64" s="301">
        <f t="shared" si="4"/>
        <v>0</v>
      </c>
      <c r="Y64" s="302">
        <f t="shared" si="5"/>
        <v>0</v>
      </c>
      <c r="Z64" s="303">
        <f t="shared" si="6"/>
        <v>0</v>
      </c>
      <c r="AA64" s="304"/>
      <c r="AB64" s="305">
        <f t="shared" si="9"/>
        <v>0</v>
      </c>
      <c r="AC64" s="305">
        <f t="shared" si="9"/>
        <v>0</v>
      </c>
      <c r="AD64" s="305">
        <f t="shared" si="10"/>
        <v>0</v>
      </c>
      <c r="AE64" s="303">
        <f t="shared" si="11"/>
        <v>0</v>
      </c>
      <c r="AF64" s="304"/>
      <c r="AG64" s="305">
        <f t="shared" si="12"/>
        <v>0</v>
      </c>
      <c r="AH64" s="305">
        <f t="shared" si="12"/>
        <v>0</v>
      </c>
      <c r="AI64" s="305">
        <f t="shared" si="13"/>
        <v>0</v>
      </c>
      <c r="AJ64" s="303">
        <f t="shared" si="14"/>
        <v>0</v>
      </c>
      <c r="AK64" s="304"/>
      <c r="AL64" s="302"/>
      <c r="AM64" s="306"/>
      <c r="AN64" s="539"/>
      <c r="AO64" s="541"/>
      <c r="AP64" s="302"/>
      <c r="AQ64" s="307"/>
      <c r="AR64" s="304"/>
      <c r="AS64" s="302"/>
      <c r="AT64" s="306"/>
      <c r="AU64" s="539"/>
      <c r="AV64" s="541"/>
      <c r="AW64" s="302"/>
      <c r="AX64" s="307"/>
      <c r="AY64" s="304"/>
      <c r="AZ64" s="302">
        <f t="shared" si="20"/>
        <v>0</v>
      </c>
      <c r="BA64" s="302">
        <f t="shared" si="8"/>
        <v>0</v>
      </c>
      <c r="BB64" s="302">
        <f t="shared" si="21"/>
        <v>0</v>
      </c>
      <c r="BC64" s="303">
        <f t="shared" si="22"/>
        <v>0</v>
      </c>
      <c r="BD64" s="308"/>
      <c r="BE64" s="305">
        <f t="shared" si="23"/>
        <v>0</v>
      </c>
      <c r="BF64" s="305">
        <f t="shared" si="24"/>
        <v>0</v>
      </c>
      <c r="BG64" s="305">
        <f t="shared" si="25"/>
        <v>0</v>
      </c>
      <c r="BH64" s="307">
        <f t="shared" si="26"/>
        <v>0</v>
      </c>
      <c r="BI64" s="294"/>
      <c r="BJ64" s="91"/>
      <c r="BK64" s="91"/>
      <c r="BL64" s="91"/>
      <c r="BM64" s="91"/>
      <c r="BN64" s="91"/>
    </row>
    <row r="65" spans="1:66" ht="25" x14ac:dyDescent="0.25">
      <c r="A65" s="42"/>
      <c r="B65" s="42"/>
      <c r="C65" s="295">
        <v>54</v>
      </c>
      <c r="D65" s="344">
        <v>89</v>
      </c>
      <c r="E65" s="311" t="s">
        <v>608</v>
      </c>
      <c r="F65" s="297">
        <v>0</v>
      </c>
      <c r="G65" s="298">
        <v>0</v>
      </c>
      <c r="H65" s="299">
        <v>1</v>
      </c>
      <c r="I65" s="299">
        <v>1</v>
      </c>
      <c r="J65" s="299">
        <v>1</v>
      </c>
      <c r="K65" s="299">
        <v>1</v>
      </c>
      <c r="L65" s="300"/>
      <c r="M65" s="301">
        <v>88</v>
      </c>
      <c r="N65" s="302">
        <v>207.74</v>
      </c>
      <c r="O65" s="302">
        <f t="shared" si="0"/>
        <v>-119.74000000000001</v>
      </c>
      <c r="P65" s="303">
        <f t="shared" si="1"/>
        <v>0.42360643111581781</v>
      </c>
      <c r="Q65" s="300"/>
      <c r="R65" s="301">
        <v>139</v>
      </c>
      <c r="S65" s="302">
        <v>86.15</v>
      </c>
      <c r="T65" s="302">
        <f t="shared" si="2"/>
        <v>52.849999999999994</v>
      </c>
      <c r="U65" s="303">
        <f t="shared" si="3"/>
        <v>1.6134648868253045</v>
      </c>
      <c r="V65" s="300"/>
      <c r="W65" s="301">
        <f t="shared" si="4"/>
        <v>227</v>
      </c>
      <c r="X65" s="301">
        <f t="shared" si="4"/>
        <v>293.89</v>
      </c>
      <c r="Y65" s="302">
        <f t="shared" si="5"/>
        <v>-66.889999999999986</v>
      </c>
      <c r="Z65" s="303">
        <f t="shared" si="6"/>
        <v>0.77239783592500599</v>
      </c>
      <c r="AA65" s="304"/>
      <c r="AB65" s="305">
        <f t="shared" si="9"/>
        <v>227</v>
      </c>
      <c r="AC65" s="305">
        <f t="shared" si="9"/>
        <v>293.89</v>
      </c>
      <c r="AD65" s="305">
        <f t="shared" si="10"/>
        <v>-66.889999999999986</v>
      </c>
      <c r="AE65" s="303">
        <f t="shared" si="11"/>
        <v>0.77239783592500599</v>
      </c>
      <c r="AF65" s="304"/>
      <c r="AG65" s="305">
        <f t="shared" si="12"/>
        <v>227</v>
      </c>
      <c r="AH65" s="305">
        <f t="shared" si="12"/>
        <v>293.89</v>
      </c>
      <c r="AI65" s="305">
        <f t="shared" si="13"/>
        <v>-66.889999999999986</v>
      </c>
      <c r="AJ65" s="303">
        <f t="shared" si="14"/>
        <v>0.77239783592500599</v>
      </c>
      <c r="AK65" s="304"/>
      <c r="AL65" s="302">
        <f t="shared" si="34"/>
        <v>88</v>
      </c>
      <c r="AM65" s="306">
        <f t="shared" si="34"/>
        <v>207.74</v>
      </c>
      <c r="AN65" s="539">
        <f t="shared" ref="AN65:AN79" si="42">(AL65*16%)+AL65</f>
        <v>102.08</v>
      </c>
      <c r="AO65" s="541">
        <f t="shared" si="29"/>
        <v>0.15999999999999998</v>
      </c>
      <c r="AP65" s="302">
        <f t="shared" si="15"/>
        <v>119.74000000000001</v>
      </c>
      <c r="AQ65" s="307">
        <f t="shared" si="16"/>
        <v>1.3606818181818183</v>
      </c>
      <c r="AR65" s="304"/>
      <c r="AS65" s="302">
        <f t="shared" si="30"/>
        <v>139</v>
      </c>
      <c r="AT65" s="306">
        <f t="shared" si="31"/>
        <v>86.15</v>
      </c>
      <c r="AU65" s="539">
        <f>AT65</f>
        <v>86.15</v>
      </c>
      <c r="AV65" s="541">
        <f t="shared" si="28"/>
        <v>-0.38021582733812948</v>
      </c>
      <c r="AW65" s="302">
        <f t="shared" si="18"/>
        <v>-52.849999999999994</v>
      </c>
      <c r="AX65" s="307">
        <f t="shared" si="19"/>
        <v>-0.38021582733812948</v>
      </c>
      <c r="AY65" s="304"/>
      <c r="AZ65" s="302">
        <f t="shared" si="20"/>
        <v>293.89</v>
      </c>
      <c r="BA65" s="302">
        <f t="shared" si="8"/>
        <v>293.89</v>
      </c>
      <c r="BB65" s="302">
        <f t="shared" si="21"/>
        <v>0</v>
      </c>
      <c r="BC65" s="303">
        <f t="shared" si="22"/>
        <v>1</v>
      </c>
      <c r="BD65" s="308"/>
      <c r="BE65" s="305">
        <f t="shared" si="23"/>
        <v>227</v>
      </c>
      <c r="BF65" s="305">
        <f t="shared" si="24"/>
        <v>293.89</v>
      </c>
      <c r="BG65" s="305">
        <f t="shared" si="25"/>
        <v>66.889999999999986</v>
      </c>
      <c r="BH65" s="307">
        <f t="shared" si="26"/>
        <v>0.294669603524229</v>
      </c>
      <c r="BI65" s="294"/>
      <c r="BJ65" s="91"/>
      <c r="BK65" s="91"/>
      <c r="BL65" s="91"/>
      <c r="BM65" s="91"/>
      <c r="BN65" s="91"/>
    </row>
    <row r="66" spans="1:66" x14ac:dyDescent="0.25">
      <c r="A66" s="42"/>
      <c r="B66" s="42"/>
      <c r="C66" s="295">
        <v>55</v>
      </c>
      <c r="D66" s="344">
        <v>0</v>
      </c>
      <c r="E66" s="296" t="s">
        <v>65</v>
      </c>
      <c r="F66" s="297">
        <v>0</v>
      </c>
      <c r="G66" s="298">
        <v>0</v>
      </c>
      <c r="H66" s="299">
        <v>0</v>
      </c>
      <c r="I66" s="299">
        <v>0</v>
      </c>
      <c r="J66" s="299">
        <v>0</v>
      </c>
      <c r="K66" s="299">
        <v>0</v>
      </c>
      <c r="L66" s="300"/>
      <c r="M66" s="301">
        <v>0</v>
      </c>
      <c r="N66" s="302">
        <v>0</v>
      </c>
      <c r="O66" s="302">
        <f t="shared" si="0"/>
        <v>0</v>
      </c>
      <c r="P66" s="303">
        <f t="shared" si="1"/>
        <v>0</v>
      </c>
      <c r="Q66" s="300"/>
      <c r="R66" s="301">
        <v>0</v>
      </c>
      <c r="S66" s="302">
        <v>0</v>
      </c>
      <c r="T66" s="302">
        <f t="shared" si="2"/>
        <v>0</v>
      </c>
      <c r="U66" s="303">
        <f t="shared" si="3"/>
        <v>0</v>
      </c>
      <c r="V66" s="300"/>
      <c r="W66" s="301">
        <f t="shared" si="4"/>
        <v>0</v>
      </c>
      <c r="X66" s="301">
        <f t="shared" si="4"/>
        <v>0</v>
      </c>
      <c r="Y66" s="302">
        <f t="shared" si="5"/>
        <v>0</v>
      </c>
      <c r="Z66" s="303">
        <f t="shared" si="6"/>
        <v>0</v>
      </c>
      <c r="AA66" s="304"/>
      <c r="AB66" s="305">
        <f t="shared" si="9"/>
        <v>0</v>
      </c>
      <c r="AC66" s="305">
        <f t="shared" si="9"/>
        <v>0</v>
      </c>
      <c r="AD66" s="305">
        <f t="shared" si="10"/>
        <v>0</v>
      </c>
      <c r="AE66" s="303">
        <f t="shared" si="11"/>
        <v>0</v>
      </c>
      <c r="AF66" s="304"/>
      <c r="AG66" s="305">
        <f t="shared" si="12"/>
        <v>0</v>
      </c>
      <c r="AH66" s="305">
        <f t="shared" si="12"/>
        <v>0</v>
      </c>
      <c r="AI66" s="305">
        <f t="shared" si="13"/>
        <v>0</v>
      </c>
      <c r="AJ66" s="303">
        <f t="shared" si="14"/>
        <v>0</v>
      </c>
      <c r="AK66" s="304"/>
      <c r="AL66" s="302">
        <f t="shared" si="34"/>
        <v>0</v>
      </c>
      <c r="AM66" s="306">
        <f t="shared" si="34"/>
        <v>0</v>
      </c>
      <c r="AN66" s="539">
        <f t="shared" si="42"/>
        <v>0</v>
      </c>
      <c r="AO66" s="541"/>
      <c r="AP66" s="302">
        <f t="shared" si="15"/>
        <v>0</v>
      </c>
      <c r="AQ66" s="307">
        <f t="shared" si="16"/>
        <v>0</v>
      </c>
      <c r="AR66" s="304"/>
      <c r="AS66" s="302">
        <f t="shared" si="30"/>
        <v>0</v>
      </c>
      <c r="AT66" s="306">
        <f t="shared" si="31"/>
        <v>0</v>
      </c>
      <c r="AU66" s="539">
        <f t="shared" ref="AU66:AU78" si="43">(AS66*16%)+AS66</f>
        <v>0</v>
      </c>
      <c r="AV66" s="541"/>
      <c r="AW66" s="302">
        <f t="shared" si="18"/>
        <v>0</v>
      </c>
      <c r="AX66" s="307">
        <f t="shared" si="19"/>
        <v>0</v>
      </c>
      <c r="AY66" s="304"/>
      <c r="AZ66" s="302">
        <f t="shared" si="20"/>
        <v>0</v>
      </c>
      <c r="BA66" s="302">
        <f t="shared" si="8"/>
        <v>0</v>
      </c>
      <c r="BB66" s="302">
        <f t="shared" si="21"/>
        <v>0</v>
      </c>
      <c r="BC66" s="303">
        <f t="shared" si="22"/>
        <v>0</v>
      </c>
      <c r="BD66" s="308"/>
      <c r="BE66" s="305">
        <f t="shared" si="23"/>
        <v>0</v>
      </c>
      <c r="BF66" s="305">
        <f t="shared" si="24"/>
        <v>0</v>
      </c>
      <c r="BG66" s="305">
        <f t="shared" si="25"/>
        <v>0</v>
      </c>
      <c r="BH66" s="307">
        <f t="shared" si="26"/>
        <v>0</v>
      </c>
      <c r="BI66" s="294"/>
      <c r="BJ66" s="91"/>
      <c r="BK66" s="91"/>
      <c r="BL66" s="91"/>
      <c r="BM66" s="91"/>
      <c r="BN66" s="91"/>
    </row>
    <row r="67" spans="1:66" x14ac:dyDescent="0.25">
      <c r="A67" s="42"/>
      <c r="B67" s="42"/>
      <c r="C67" s="295">
        <v>56</v>
      </c>
      <c r="D67" s="344">
        <v>0</v>
      </c>
      <c r="E67" s="296" t="s">
        <v>65</v>
      </c>
      <c r="F67" s="297">
        <v>0</v>
      </c>
      <c r="G67" s="298">
        <v>0</v>
      </c>
      <c r="H67" s="299">
        <v>0</v>
      </c>
      <c r="I67" s="299">
        <v>0</v>
      </c>
      <c r="J67" s="299">
        <v>0</v>
      </c>
      <c r="K67" s="299">
        <v>0</v>
      </c>
      <c r="L67" s="300"/>
      <c r="M67" s="301">
        <v>0</v>
      </c>
      <c r="N67" s="302">
        <v>0</v>
      </c>
      <c r="O67" s="302">
        <f t="shared" si="0"/>
        <v>0</v>
      </c>
      <c r="P67" s="303">
        <f t="shared" si="1"/>
        <v>0</v>
      </c>
      <c r="Q67" s="300"/>
      <c r="R67" s="301">
        <v>0</v>
      </c>
      <c r="S67" s="302">
        <v>0</v>
      </c>
      <c r="T67" s="302">
        <f t="shared" si="2"/>
        <v>0</v>
      </c>
      <c r="U67" s="303">
        <f t="shared" si="3"/>
        <v>0</v>
      </c>
      <c r="V67" s="300"/>
      <c r="W67" s="301">
        <f t="shared" si="4"/>
        <v>0</v>
      </c>
      <c r="X67" s="301">
        <f t="shared" si="4"/>
        <v>0</v>
      </c>
      <c r="Y67" s="302">
        <f t="shared" si="5"/>
        <v>0</v>
      </c>
      <c r="Z67" s="303">
        <f t="shared" si="6"/>
        <v>0</v>
      </c>
      <c r="AA67" s="304"/>
      <c r="AB67" s="305">
        <f t="shared" si="9"/>
        <v>0</v>
      </c>
      <c r="AC67" s="305">
        <f t="shared" si="9"/>
        <v>0</v>
      </c>
      <c r="AD67" s="305">
        <f t="shared" si="10"/>
        <v>0</v>
      </c>
      <c r="AE67" s="303">
        <f t="shared" si="11"/>
        <v>0</v>
      </c>
      <c r="AF67" s="304"/>
      <c r="AG67" s="305">
        <f t="shared" si="12"/>
        <v>0</v>
      </c>
      <c r="AH67" s="305">
        <f t="shared" si="12"/>
        <v>0</v>
      </c>
      <c r="AI67" s="305">
        <f t="shared" si="13"/>
        <v>0</v>
      </c>
      <c r="AJ67" s="303">
        <f t="shared" si="14"/>
        <v>0</v>
      </c>
      <c r="AK67" s="304"/>
      <c r="AL67" s="302">
        <f t="shared" si="34"/>
        <v>0</v>
      </c>
      <c r="AM67" s="306">
        <f t="shared" si="34"/>
        <v>0</v>
      </c>
      <c r="AN67" s="539">
        <f t="shared" si="42"/>
        <v>0</v>
      </c>
      <c r="AO67" s="541"/>
      <c r="AP67" s="302">
        <f t="shared" si="15"/>
        <v>0</v>
      </c>
      <c r="AQ67" s="307">
        <f t="shared" si="16"/>
        <v>0</v>
      </c>
      <c r="AR67" s="304"/>
      <c r="AS67" s="302">
        <f t="shared" si="30"/>
        <v>0</v>
      </c>
      <c r="AT67" s="306">
        <f t="shared" si="31"/>
        <v>0</v>
      </c>
      <c r="AU67" s="539">
        <f t="shared" si="43"/>
        <v>0</v>
      </c>
      <c r="AV67" s="541"/>
      <c r="AW67" s="302">
        <f t="shared" si="18"/>
        <v>0</v>
      </c>
      <c r="AX67" s="307">
        <f t="shared" si="19"/>
        <v>0</v>
      </c>
      <c r="AY67" s="304"/>
      <c r="AZ67" s="302">
        <f t="shared" si="20"/>
        <v>0</v>
      </c>
      <c r="BA67" s="302">
        <f t="shared" si="8"/>
        <v>0</v>
      </c>
      <c r="BB67" s="302">
        <f t="shared" si="21"/>
        <v>0</v>
      </c>
      <c r="BC67" s="303">
        <f t="shared" si="22"/>
        <v>0</v>
      </c>
      <c r="BD67" s="308"/>
      <c r="BE67" s="305">
        <f t="shared" si="23"/>
        <v>0</v>
      </c>
      <c r="BF67" s="305">
        <f t="shared" si="24"/>
        <v>0</v>
      </c>
      <c r="BG67" s="305">
        <f t="shared" si="25"/>
        <v>0</v>
      </c>
      <c r="BH67" s="307">
        <f t="shared" si="26"/>
        <v>0</v>
      </c>
      <c r="BI67" s="294"/>
      <c r="BJ67" s="91"/>
      <c r="BK67" s="91"/>
      <c r="BL67" s="91"/>
      <c r="BM67" s="91"/>
      <c r="BN67" s="91"/>
    </row>
    <row r="68" spans="1:66" x14ac:dyDescent="0.25">
      <c r="A68" s="42"/>
      <c r="B68" s="42"/>
      <c r="C68" s="295">
        <v>57</v>
      </c>
      <c r="D68" s="344">
        <v>94</v>
      </c>
      <c r="E68" s="311" t="s">
        <v>609</v>
      </c>
      <c r="F68" s="297">
        <v>0</v>
      </c>
      <c r="G68" s="298">
        <v>0</v>
      </c>
      <c r="H68" s="299">
        <v>53</v>
      </c>
      <c r="I68" s="299">
        <v>53</v>
      </c>
      <c r="J68" s="299">
        <v>63</v>
      </c>
      <c r="K68" s="299">
        <v>63</v>
      </c>
      <c r="L68" s="300"/>
      <c r="M68" s="301">
        <v>88</v>
      </c>
      <c r="N68" s="302">
        <v>331.25</v>
      </c>
      <c r="O68" s="302">
        <f t="shared" si="0"/>
        <v>-243.25</v>
      </c>
      <c r="P68" s="303">
        <f t="shared" si="1"/>
        <v>0.26566037735849057</v>
      </c>
      <c r="Q68" s="300"/>
      <c r="R68" s="301">
        <v>140</v>
      </c>
      <c r="S68" s="302">
        <v>51.69</v>
      </c>
      <c r="T68" s="302">
        <f t="shared" si="2"/>
        <v>88.31</v>
      </c>
      <c r="U68" s="303">
        <f t="shared" si="3"/>
        <v>2.7084542464693366</v>
      </c>
      <c r="V68" s="300"/>
      <c r="W68" s="301">
        <f t="shared" si="4"/>
        <v>228</v>
      </c>
      <c r="X68" s="301">
        <f t="shared" si="4"/>
        <v>382.94</v>
      </c>
      <c r="Y68" s="302">
        <f t="shared" si="5"/>
        <v>-154.94</v>
      </c>
      <c r="Z68" s="303">
        <f t="shared" si="6"/>
        <v>0.5953935342351282</v>
      </c>
      <c r="AA68" s="304"/>
      <c r="AB68" s="305">
        <f t="shared" si="9"/>
        <v>13484</v>
      </c>
      <c r="AC68" s="305">
        <f t="shared" si="9"/>
        <v>20812.72</v>
      </c>
      <c r="AD68" s="305">
        <f t="shared" si="10"/>
        <v>-7328.7200000000012</v>
      </c>
      <c r="AE68" s="303">
        <f t="shared" si="11"/>
        <v>0.64787303149227971</v>
      </c>
      <c r="AF68" s="304"/>
      <c r="AG68" s="305">
        <f t="shared" si="12"/>
        <v>13484</v>
      </c>
      <c r="AH68" s="305">
        <f t="shared" si="12"/>
        <v>20812.72</v>
      </c>
      <c r="AI68" s="305">
        <f t="shared" si="13"/>
        <v>-7328.7200000000012</v>
      </c>
      <c r="AJ68" s="303">
        <f t="shared" si="14"/>
        <v>0.64787303149227971</v>
      </c>
      <c r="AK68" s="304"/>
      <c r="AL68" s="302">
        <f t="shared" si="34"/>
        <v>88</v>
      </c>
      <c r="AM68" s="306">
        <f t="shared" si="34"/>
        <v>331.25</v>
      </c>
      <c r="AN68" s="539">
        <f t="shared" si="42"/>
        <v>102.08</v>
      </c>
      <c r="AO68" s="541">
        <f t="shared" si="29"/>
        <v>0.15999999999999998</v>
      </c>
      <c r="AP68" s="302">
        <f t="shared" si="15"/>
        <v>243.25</v>
      </c>
      <c r="AQ68" s="307">
        <f t="shared" si="16"/>
        <v>2.7642045454545454</v>
      </c>
      <c r="AR68" s="304"/>
      <c r="AS68" s="302">
        <f t="shared" si="30"/>
        <v>140</v>
      </c>
      <c r="AT68" s="306">
        <f t="shared" si="31"/>
        <v>51.69</v>
      </c>
      <c r="AU68" s="539">
        <f>AT68</f>
        <v>51.69</v>
      </c>
      <c r="AV68" s="541">
        <f t="shared" si="28"/>
        <v>-0.63078571428571428</v>
      </c>
      <c r="AW68" s="302">
        <f t="shared" si="18"/>
        <v>-88.31</v>
      </c>
      <c r="AX68" s="307">
        <f t="shared" si="19"/>
        <v>-0.63078571428571428</v>
      </c>
      <c r="AY68" s="304"/>
      <c r="AZ68" s="302">
        <f t="shared" si="20"/>
        <v>382.94</v>
      </c>
      <c r="BA68" s="302">
        <f t="shared" si="8"/>
        <v>382.94</v>
      </c>
      <c r="BB68" s="302">
        <f t="shared" si="21"/>
        <v>0</v>
      </c>
      <c r="BC68" s="303">
        <f t="shared" si="22"/>
        <v>1</v>
      </c>
      <c r="BD68" s="308"/>
      <c r="BE68" s="305">
        <f t="shared" si="23"/>
        <v>13484</v>
      </c>
      <c r="BF68" s="305">
        <f t="shared" si="24"/>
        <v>20812.72</v>
      </c>
      <c r="BG68" s="305">
        <f t="shared" si="25"/>
        <v>7328.7200000000012</v>
      </c>
      <c r="BH68" s="307">
        <f t="shared" si="26"/>
        <v>0.54351231088697727</v>
      </c>
      <c r="BI68" s="294"/>
      <c r="BJ68" s="91"/>
      <c r="BK68" s="91"/>
      <c r="BL68" s="91"/>
      <c r="BM68" s="91"/>
      <c r="BN68" s="91"/>
    </row>
    <row r="69" spans="1:66" x14ac:dyDescent="0.25">
      <c r="A69" s="42"/>
      <c r="B69" s="42"/>
      <c r="C69" s="295">
        <v>58</v>
      </c>
      <c r="D69" s="344">
        <v>97</v>
      </c>
      <c r="E69" s="311" t="s">
        <v>610</v>
      </c>
      <c r="F69" s="297">
        <v>0</v>
      </c>
      <c r="G69" s="298">
        <v>0</v>
      </c>
      <c r="H69" s="299">
        <v>36</v>
      </c>
      <c r="I69" s="299">
        <v>36</v>
      </c>
      <c r="J69" s="299">
        <v>119</v>
      </c>
      <c r="K69" s="299">
        <v>119</v>
      </c>
      <c r="L69" s="300"/>
      <c r="M69" s="301">
        <v>88</v>
      </c>
      <c r="N69" s="302">
        <v>166.75</v>
      </c>
      <c r="O69" s="302">
        <f t="shared" si="0"/>
        <v>-78.75</v>
      </c>
      <c r="P69" s="303">
        <f t="shared" si="1"/>
        <v>0.52773613193403301</v>
      </c>
      <c r="Q69" s="300"/>
      <c r="R69" s="301">
        <v>97</v>
      </c>
      <c r="S69" s="302">
        <v>43.07</v>
      </c>
      <c r="T69" s="302">
        <f t="shared" si="2"/>
        <v>53.93</v>
      </c>
      <c r="U69" s="303">
        <f t="shared" si="3"/>
        <v>2.2521476665892735</v>
      </c>
      <c r="V69" s="300"/>
      <c r="W69" s="301">
        <f t="shared" si="4"/>
        <v>185</v>
      </c>
      <c r="X69" s="301">
        <f t="shared" si="4"/>
        <v>209.82</v>
      </c>
      <c r="Y69" s="302">
        <f t="shared" si="5"/>
        <v>-24.819999999999993</v>
      </c>
      <c r="Z69" s="303">
        <f t="shared" si="6"/>
        <v>0.88170813077876276</v>
      </c>
      <c r="AA69" s="304"/>
      <c r="AB69" s="305">
        <f t="shared" si="9"/>
        <v>14711</v>
      </c>
      <c r="AC69" s="305">
        <f t="shared" si="9"/>
        <v>11128.33</v>
      </c>
      <c r="AD69" s="305">
        <f t="shared" si="10"/>
        <v>3582.67</v>
      </c>
      <c r="AE69" s="303">
        <f t="shared" si="11"/>
        <v>1.3219413874318968</v>
      </c>
      <c r="AF69" s="304"/>
      <c r="AG69" s="305">
        <f t="shared" si="12"/>
        <v>14711</v>
      </c>
      <c r="AH69" s="305">
        <f t="shared" si="12"/>
        <v>11128.33</v>
      </c>
      <c r="AI69" s="305">
        <f t="shared" si="13"/>
        <v>3582.67</v>
      </c>
      <c r="AJ69" s="303">
        <f t="shared" si="14"/>
        <v>1.3219413874318968</v>
      </c>
      <c r="AK69" s="304"/>
      <c r="AL69" s="302">
        <f t="shared" si="34"/>
        <v>88</v>
      </c>
      <c r="AM69" s="306">
        <f t="shared" si="34"/>
        <v>166.75</v>
      </c>
      <c r="AN69" s="539">
        <f t="shared" si="42"/>
        <v>102.08</v>
      </c>
      <c r="AO69" s="541">
        <f t="shared" si="29"/>
        <v>0.15999999999999998</v>
      </c>
      <c r="AP69" s="302">
        <f t="shared" si="15"/>
        <v>78.75</v>
      </c>
      <c r="AQ69" s="307">
        <f t="shared" si="16"/>
        <v>0.89488636363636365</v>
      </c>
      <c r="AR69" s="304"/>
      <c r="AS69" s="302">
        <f t="shared" si="30"/>
        <v>97</v>
      </c>
      <c r="AT69" s="306">
        <f t="shared" si="31"/>
        <v>43.07</v>
      </c>
      <c r="AU69" s="539">
        <f>AT69</f>
        <v>43.07</v>
      </c>
      <c r="AV69" s="541">
        <f t="shared" si="28"/>
        <v>-0.55597938144329895</v>
      </c>
      <c r="AW69" s="302">
        <f t="shared" si="18"/>
        <v>-53.93</v>
      </c>
      <c r="AX69" s="307">
        <f t="shared" si="19"/>
        <v>-0.55597938144329895</v>
      </c>
      <c r="AY69" s="304"/>
      <c r="AZ69" s="302">
        <f t="shared" si="20"/>
        <v>209.82</v>
      </c>
      <c r="BA69" s="302">
        <f t="shared" si="8"/>
        <v>209.82</v>
      </c>
      <c r="BB69" s="302">
        <f t="shared" si="21"/>
        <v>0</v>
      </c>
      <c r="BC69" s="303">
        <f t="shared" si="22"/>
        <v>1</v>
      </c>
      <c r="BD69" s="308"/>
      <c r="BE69" s="305">
        <f t="shared" si="23"/>
        <v>14711</v>
      </c>
      <c r="BF69" s="305">
        <f t="shared" si="24"/>
        <v>11128.33</v>
      </c>
      <c r="BG69" s="305">
        <f t="shared" si="25"/>
        <v>-3582.67</v>
      </c>
      <c r="BH69" s="307">
        <f t="shared" si="26"/>
        <v>-0.24353680919040174</v>
      </c>
      <c r="BI69" s="294"/>
      <c r="BJ69" s="91"/>
      <c r="BK69" s="91"/>
      <c r="BL69" s="91"/>
      <c r="BM69" s="91"/>
      <c r="BN69" s="91"/>
    </row>
    <row r="70" spans="1:66" x14ac:dyDescent="0.25">
      <c r="A70" s="42"/>
      <c r="B70" s="42"/>
      <c r="C70" s="295">
        <v>59</v>
      </c>
      <c r="D70" s="344">
        <v>98</v>
      </c>
      <c r="E70" s="311" t="s">
        <v>611</v>
      </c>
      <c r="F70" s="297">
        <v>0</v>
      </c>
      <c r="G70" s="298">
        <v>0</v>
      </c>
      <c r="H70" s="299">
        <v>105</v>
      </c>
      <c r="I70" s="299">
        <v>105</v>
      </c>
      <c r="J70" s="299">
        <v>157</v>
      </c>
      <c r="K70" s="299">
        <v>157</v>
      </c>
      <c r="L70" s="300"/>
      <c r="M70" s="301">
        <v>88</v>
      </c>
      <c r="N70" s="302">
        <v>233.02</v>
      </c>
      <c r="O70" s="302">
        <f t="shared" si="0"/>
        <v>-145.02000000000001</v>
      </c>
      <c r="P70" s="303">
        <f t="shared" si="1"/>
        <v>0.37764998712556863</v>
      </c>
      <c r="Q70" s="300"/>
      <c r="R70" s="301">
        <v>140</v>
      </c>
      <c r="S70" s="302">
        <v>86.15</v>
      </c>
      <c r="T70" s="302">
        <f t="shared" si="2"/>
        <v>53.849999999999994</v>
      </c>
      <c r="U70" s="303">
        <f t="shared" si="3"/>
        <v>1.6250725478816017</v>
      </c>
      <c r="V70" s="300"/>
      <c r="W70" s="301">
        <f t="shared" si="4"/>
        <v>228</v>
      </c>
      <c r="X70" s="301">
        <f t="shared" si="4"/>
        <v>319.17</v>
      </c>
      <c r="Y70" s="302">
        <f t="shared" si="5"/>
        <v>-91.170000000000016</v>
      </c>
      <c r="Z70" s="303">
        <f t="shared" si="6"/>
        <v>0.714352852711721</v>
      </c>
      <c r="AA70" s="304"/>
      <c r="AB70" s="305">
        <f t="shared" si="9"/>
        <v>31220</v>
      </c>
      <c r="AC70" s="305">
        <f t="shared" si="9"/>
        <v>37992.65</v>
      </c>
      <c r="AD70" s="305">
        <f t="shared" si="10"/>
        <v>-6772.6500000000015</v>
      </c>
      <c r="AE70" s="303">
        <f t="shared" si="11"/>
        <v>0.8217378887758553</v>
      </c>
      <c r="AF70" s="304"/>
      <c r="AG70" s="305">
        <f t="shared" si="12"/>
        <v>31220</v>
      </c>
      <c r="AH70" s="305">
        <f t="shared" si="12"/>
        <v>37992.65</v>
      </c>
      <c r="AI70" s="305">
        <f t="shared" si="13"/>
        <v>-6772.6500000000015</v>
      </c>
      <c r="AJ70" s="303">
        <f t="shared" si="14"/>
        <v>0.8217378887758553</v>
      </c>
      <c r="AK70" s="304"/>
      <c r="AL70" s="302">
        <f t="shared" si="34"/>
        <v>88</v>
      </c>
      <c r="AM70" s="306">
        <f t="shared" si="34"/>
        <v>233.02</v>
      </c>
      <c r="AN70" s="539">
        <f t="shared" si="42"/>
        <v>102.08</v>
      </c>
      <c r="AO70" s="541">
        <f t="shared" si="29"/>
        <v>0.15999999999999998</v>
      </c>
      <c r="AP70" s="302">
        <f t="shared" si="15"/>
        <v>145.02000000000001</v>
      </c>
      <c r="AQ70" s="307">
        <f t="shared" si="16"/>
        <v>1.6479545454545457</v>
      </c>
      <c r="AR70" s="304"/>
      <c r="AS70" s="302">
        <f t="shared" si="30"/>
        <v>140</v>
      </c>
      <c r="AT70" s="306">
        <f t="shared" si="31"/>
        <v>86.15</v>
      </c>
      <c r="AU70" s="539">
        <f>AT70</f>
        <v>86.15</v>
      </c>
      <c r="AV70" s="541">
        <f t="shared" si="28"/>
        <v>-0.38464285714285712</v>
      </c>
      <c r="AW70" s="302">
        <f t="shared" si="18"/>
        <v>-53.849999999999994</v>
      </c>
      <c r="AX70" s="307">
        <f t="shared" si="19"/>
        <v>-0.38464285714285712</v>
      </c>
      <c r="AY70" s="304"/>
      <c r="AZ70" s="302">
        <f t="shared" si="20"/>
        <v>319.17</v>
      </c>
      <c r="BA70" s="302">
        <f t="shared" si="8"/>
        <v>319.17</v>
      </c>
      <c r="BB70" s="302">
        <f t="shared" si="21"/>
        <v>0</v>
      </c>
      <c r="BC70" s="303">
        <f t="shared" si="22"/>
        <v>1</v>
      </c>
      <c r="BD70" s="308"/>
      <c r="BE70" s="305">
        <f t="shared" si="23"/>
        <v>31220</v>
      </c>
      <c r="BF70" s="305">
        <f t="shared" si="24"/>
        <v>37992.65</v>
      </c>
      <c r="BG70" s="305">
        <f t="shared" si="25"/>
        <v>6772.6500000000015</v>
      </c>
      <c r="BH70" s="307">
        <f t="shared" si="26"/>
        <v>0.21693305573350422</v>
      </c>
      <c r="BI70" s="294"/>
      <c r="BJ70" s="91"/>
      <c r="BK70" s="91"/>
      <c r="BL70" s="91"/>
      <c r="BM70" s="91"/>
      <c r="BN70" s="91"/>
    </row>
    <row r="71" spans="1:66" x14ac:dyDescent="0.25">
      <c r="A71" s="42"/>
      <c r="B71" s="42"/>
      <c r="C71" s="295">
        <v>60</v>
      </c>
      <c r="D71" s="344">
        <v>100</v>
      </c>
      <c r="E71" s="311" t="s">
        <v>612</v>
      </c>
      <c r="F71" s="297">
        <v>0</v>
      </c>
      <c r="G71" s="298">
        <v>0</v>
      </c>
      <c r="H71" s="299">
        <v>2</v>
      </c>
      <c r="I71" s="299">
        <v>2</v>
      </c>
      <c r="J71" s="299">
        <v>370</v>
      </c>
      <c r="K71" s="299">
        <v>370</v>
      </c>
      <c r="L71" s="300"/>
      <c r="M71" s="301">
        <v>88</v>
      </c>
      <c r="N71" s="302">
        <v>98.51</v>
      </c>
      <c r="O71" s="302">
        <f t="shared" si="0"/>
        <v>-10.510000000000005</v>
      </c>
      <c r="P71" s="303">
        <f t="shared" si="1"/>
        <v>0.89331032382499231</v>
      </c>
      <c r="Q71" s="300"/>
      <c r="R71" s="301">
        <v>55.000000000000007</v>
      </c>
      <c r="S71" s="302">
        <v>86.15</v>
      </c>
      <c r="T71" s="302">
        <f t="shared" si="2"/>
        <v>-31.15</v>
      </c>
      <c r="U71" s="303">
        <f t="shared" si="3"/>
        <v>0.63842135809634359</v>
      </c>
      <c r="V71" s="300"/>
      <c r="W71" s="301">
        <f t="shared" si="4"/>
        <v>143</v>
      </c>
      <c r="X71" s="301">
        <f t="shared" si="4"/>
        <v>184.66000000000003</v>
      </c>
      <c r="Y71" s="302">
        <f t="shared" si="5"/>
        <v>-41.660000000000025</v>
      </c>
      <c r="Z71" s="303">
        <f t="shared" si="6"/>
        <v>0.77439618758799944</v>
      </c>
      <c r="AA71" s="304"/>
      <c r="AB71" s="305">
        <f t="shared" si="9"/>
        <v>20526.000000000004</v>
      </c>
      <c r="AC71" s="305">
        <f t="shared" si="9"/>
        <v>32072.520000000004</v>
      </c>
      <c r="AD71" s="305">
        <f t="shared" si="10"/>
        <v>-11546.52</v>
      </c>
      <c r="AE71" s="303">
        <f t="shared" si="11"/>
        <v>0.63998712916852185</v>
      </c>
      <c r="AF71" s="304"/>
      <c r="AG71" s="305">
        <f t="shared" si="12"/>
        <v>20526.000000000004</v>
      </c>
      <c r="AH71" s="305">
        <f t="shared" si="12"/>
        <v>32072.520000000004</v>
      </c>
      <c r="AI71" s="305">
        <f t="shared" si="13"/>
        <v>-11546.52</v>
      </c>
      <c r="AJ71" s="303">
        <f t="shared" si="14"/>
        <v>0.63998712916852185</v>
      </c>
      <c r="AK71" s="304"/>
      <c r="AL71" s="302">
        <f t="shared" si="34"/>
        <v>88</v>
      </c>
      <c r="AM71" s="306">
        <f t="shared" si="34"/>
        <v>98.51</v>
      </c>
      <c r="AN71" s="539">
        <f t="shared" si="42"/>
        <v>102.08</v>
      </c>
      <c r="AO71" s="541">
        <f t="shared" si="29"/>
        <v>0.15999999999999998</v>
      </c>
      <c r="AP71" s="302">
        <f t="shared" si="15"/>
        <v>10.510000000000005</v>
      </c>
      <c r="AQ71" s="307">
        <f t="shared" si="16"/>
        <v>0.11943181818181824</v>
      </c>
      <c r="AR71" s="304"/>
      <c r="AS71" s="302">
        <f t="shared" si="30"/>
        <v>55.000000000000007</v>
      </c>
      <c r="AT71" s="306">
        <f t="shared" si="31"/>
        <v>86.15</v>
      </c>
      <c r="AU71" s="539">
        <v>86</v>
      </c>
      <c r="AV71" s="541">
        <f t="shared" si="28"/>
        <v>0.56363636363636338</v>
      </c>
      <c r="AW71" s="302">
        <f t="shared" si="18"/>
        <v>31.15</v>
      </c>
      <c r="AX71" s="307">
        <f t="shared" si="19"/>
        <v>0.56636363636363629</v>
      </c>
      <c r="AY71" s="304"/>
      <c r="AZ71" s="302">
        <f t="shared" si="20"/>
        <v>184.66000000000003</v>
      </c>
      <c r="BA71" s="302">
        <f t="shared" si="8"/>
        <v>184.66000000000003</v>
      </c>
      <c r="BB71" s="302">
        <f t="shared" si="21"/>
        <v>0</v>
      </c>
      <c r="BC71" s="303">
        <f t="shared" si="22"/>
        <v>1</v>
      </c>
      <c r="BD71" s="308"/>
      <c r="BE71" s="305">
        <f t="shared" si="23"/>
        <v>20526.000000000004</v>
      </c>
      <c r="BF71" s="305">
        <f t="shared" si="24"/>
        <v>32072.520000000004</v>
      </c>
      <c r="BG71" s="305">
        <f t="shared" si="25"/>
        <v>11546.52</v>
      </c>
      <c r="BH71" s="307">
        <f t="shared" si="26"/>
        <v>0.56253142356036234</v>
      </c>
      <c r="BI71" s="294"/>
      <c r="BJ71" s="91"/>
      <c r="BK71" s="91"/>
      <c r="BL71" s="91"/>
      <c r="BM71" s="91"/>
      <c r="BN71" s="91"/>
    </row>
    <row r="72" spans="1:66" x14ac:dyDescent="0.25">
      <c r="A72" s="42"/>
      <c r="B72" s="42"/>
      <c r="C72" s="295">
        <v>61</v>
      </c>
      <c r="D72" s="344">
        <v>103</v>
      </c>
      <c r="E72" s="311" t="s">
        <v>613</v>
      </c>
      <c r="F72" s="297">
        <v>0</v>
      </c>
      <c r="G72" s="298">
        <v>0</v>
      </c>
      <c r="H72" s="299">
        <v>0</v>
      </c>
      <c r="I72" s="299">
        <v>0</v>
      </c>
      <c r="J72" s="299">
        <v>6</v>
      </c>
      <c r="K72" s="299">
        <v>6</v>
      </c>
      <c r="L72" s="300"/>
      <c r="M72" s="301">
        <v>88</v>
      </c>
      <c r="N72" s="302">
        <v>47.95</v>
      </c>
      <c r="O72" s="302">
        <f t="shared" si="0"/>
        <v>40.049999999999997</v>
      </c>
      <c r="P72" s="303">
        <f t="shared" si="1"/>
        <v>1.835245046923879</v>
      </c>
      <c r="Q72" s="300"/>
      <c r="R72" s="301">
        <v>33</v>
      </c>
      <c r="S72" s="302">
        <v>34.46</v>
      </c>
      <c r="T72" s="302">
        <f t="shared" si="2"/>
        <v>-1.4600000000000009</v>
      </c>
      <c r="U72" s="303">
        <f t="shared" si="3"/>
        <v>0.95763203714451539</v>
      </c>
      <c r="V72" s="300"/>
      <c r="W72" s="301">
        <f t="shared" si="4"/>
        <v>121</v>
      </c>
      <c r="X72" s="301">
        <f t="shared" si="4"/>
        <v>82.41</v>
      </c>
      <c r="Y72" s="302">
        <f t="shared" si="5"/>
        <v>38.590000000000003</v>
      </c>
      <c r="Z72" s="303">
        <f t="shared" si="6"/>
        <v>1.4682684140274238</v>
      </c>
      <c r="AA72" s="304"/>
      <c r="AB72" s="305">
        <f t="shared" si="9"/>
        <v>198</v>
      </c>
      <c r="AC72" s="305">
        <f t="shared" si="9"/>
        <v>206.76</v>
      </c>
      <c r="AD72" s="305">
        <f t="shared" si="10"/>
        <v>-8.7599999999999909</v>
      </c>
      <c r="AE72" s="303">
        <f t="shared" si="11"/>
        <v>0.95763203714451539</v>
      </c>
      <c r="AF72" s="304"/>
      <c r="AG72" s="305">
        <f t="shared" si="12"/>
        <v>198</v>
      </c>
      <c r="AH72" s="305">
        <f t="shared" si="12"/>
        <v>206.76</v>
      </c>
      <c r="AI72" s="305">
        <f t="shared" si="13"/>
        <v>-8.7599999999999909</v>
      </c>
      <c r="AJ72" s="303">
        <f t="shared" si="14"/>
        <v>0.95763203714451539</v>
      </c>
      <c r="AK72" s="304"/>
      <c r="AL72" s="302">
        <f t="shared" si="34"/>
        <v>88</v>
      </c>
      <c r="AM72" s="306">
        <f t="shared" si="34"/>
        <v>47.95</v>
      </c>
      <c r="AN72" s="539">
        <f t="shared" si="42"/>
        <v>102.08</v>
      </c>
      <c r="AO72" s="541">
        <f t="shared" si="29"/>
        <v>0.15999999999999998</v>
      </c>
      <c r="AP72" s="302">
        <f t="shared" si="15"/>
        <v>-40.049999999999997</v>
      </c>
      <c r="AQ72" s="307">
        <f t="shared" si="16"/>
        <v>-0.45511363636363633</v>
      </c>
      <c r="AR72" s="304"/>
      <c r="AS72" s="302">
        <f t="shared" si="30"/>
        <v>33</v>
      </c>
      <c r="AT72" s="306">
        <f t="shared" si="31"/>
        <v>34.46</v>
      </c>
      <c r="AU72" s="539">
        <f t="shared" ref="AU72:AU77" si="44">AT72</f>
        <v>34.46</v>
      </c>
      <c r="AV72" s="541">
        <f t="shared" si="28"/>
        <v>4.4242424242424271E-2</v>
      </c>
      <c r="AW72" s="302">
        <f t="shared" si="18"/>
        <v>1.4600000000000009</v>
      </c>
      <c r="AX72" s="307">
        <f t="shared" si="19"/>
        <v>4.4242424242424271E-2</v>
      </c>
      <c r="AY72" s="304"/>
      <c r="AZ72" s="302">
        <f t="shared" si="20"/>
        <v>82.41</v>
      </c>
      <c r="BA72" s="302">
        <f t="shared" si="8"/>
        <v>82.41</v>
      </c>
      <c r="BB72" s="302">
        <f t="shared" si="21"/>
        <v>0</v>
      </c>
      <c r="BC72" s="303">
        <f t="shared" si="22"/>
        <v>1</v>
      </c>
      <c r="BD72" s="308"/>
      <c r="BE72" s="305">
        <f t="shared" si="23"/>
        <v>198</v>
      </c>
      <c r="BF72" s="305">
        <f t="shared" si="24"/>
        <v>206.76</v>
      </c>
      <c r="BG72" s="305">
        <f t="shared" si="25"/>
        <v>8.7599999999999909</v>
      </c>
      <c r="BH72" s="307">
        <f t="shared" si="26"/>
        <v>4.4242424242424194E-2</v>
      </c>
      <c r="BI72" s="294"/>
      <c r="BJ72" s="91"/>
      <c r="BK72" s="91"/>
      <c r="BL72" s="91"/>
      <c r="BM72" s="91"/>
      <c r="BN72" s="91"/>
    </row>
    <row r="73" spans="1:66" x14ac:dyDescent="0.25">
      <c r="A73" s="42"/>
      <c r="B73" s="42"/>
      <c r="C73" s="295">
        <v>62</v>
      </c>
      <c r="D73" s="344">
        <v>105</v>
      </c>
      <c r="E73" s="311" t="s">
        <v>614</v>
      </c>
      <c r="F73" s="297">
        <v>0</v>
      </c>
      <c r="G73" s="298">
        <v>0</v>
      </c>
      <c r="H73" s="299">
        <v>34</v>
      </c>
      <c r="I73" s="299">
        <v>34</v>
      </c>
      <c r="J73" s="299">
        <v>292</v>
      </c>
      <c r="K73" s="299">
        <v>292</v>
      </c>
      <c r="L73" s="300"/>
      <c r="M73" s="301">
        <v>88</v>
      </c>
      <c r="N73" s="302">
        <v>205.22</v>
      </c>
      <c r="O73" s="302">
        <f t="shared" si="0"/>
        <v>-117.22</v>
      </c>
      <c r="P73" s="303">
        <f t="shared" si="1"/>
        <v>0.42880810837150374</v>
      </c>
      <c r="Q73" s="300"/>
      <c r="R73" s="301">
        <v>64</v>
      </c>
      <c r="S73" s="302">
        <v>43.07</v>
      </c>
      <c r="T73" s="302">
        <f t="shared" si="2"/>
        <v>20.93</v>
      </c>
      <c r="U73" s="303">
        <f t="shared" si="3"/>
        <v>1.4859530996052936</v>
      </c>
      <c r="V73" s="300"/>
      <c r="W73" s="301">
        <f t="shared" si="4"/>
        <v>152</v>
      </c>
      <c r="X73" s="301">
        <f t="shared" si="4"/>
        <v>248.29</v>
      </c>
      <c r="Y73" s="302">
        <f t="shared" si="5"/>
        <v>-96.289999999999992</v>
      </c>
      <c r="Z73" s="303">
        <f t="shared" si="6"/>
        <v>0.61218736155302267</v>
      </c>
      <c r="AA73" s="304"/>
      <c r="AB73" s="305">
        <f t="shared" si="9"/>
        <v>21680</v>
      </c>
      <c r="AC73" s="305">
        <f t="shared" si="9"/>
        <v>19553.919999999998</v>
      </c>
      <c r="AD73" s="305">
        <f t="shared" si="10"/>
        <v>2126.0800000000017</v>
      </c>
      <c r="AE73" s="303">
        <f t="shared" si="11"/>
        <v>1.1087290937060192</v>
      </c>
      <c r="AF73" s="304"/>
      <c r="AG73" s="305">
        <f t="shared" si="12"/>
        <v>21680</v>
      </c>
      <c r="AH73" s="305">
        <f t="shared" si="12"/>
        <v>19553.919999999998</v>
      </c>
      <c r="AI73" s="305">
        <f t="shared" si="13"/>
        <v>2126.0800000000017</v>
      </c>
      <c r="AJ73" s="303">
        <f t="shared" si="14"/>
        <v>1.1087290937060192</v>
      </c>
      <c r="AK73" s="304"/>
      <c r="AL73" s="302">
        <f t="shared" si="34"/>
        <v>88</v>
      </c>
      <c r="AM73" s="306">
        <f t="shared" si="34"/>
        <v>205.22</v>
      </c>
      <c r="AN73" s="539">
        <f t="shared" si="42"/>
        <v>102.08</v>
      </c>
      <c r="AO73" s="541">
        <f t="shared" si="29"/>
        <v>0.15999999999999998</v>
      </c>
      <c r="AP73" s="302">
        <f t="shared" si="15"/>
        <v>117.22</v>
      </c>
      <c r="AQ73" s="307">
        <f t="shared" si="16"/>
        <v>1.3320454545454545</v>
      </c>
      <c r="AR73" s="304"/>
      <c r="AS73" s="302">
        <f t="shared" si="30"/>
        <v>64</v>
      </c>
      <c r="AT73" s="306">
        <f t="shared" si="31"/>
        <v>43.07</v>
      </c>
      <c r="AU73" s="539">
        <f t="shared" si="44"/>
        <v>43.07</v>
      </c>
      <c r="AV73" s="541">
        <f t="shared" si="28"/>
        <v>-0.32703125</v>
      </c>
      <c r="AW73" s="302">
        <f t="shared" si="18"/>
        <v>-20.93</v>
      </c>
      <c r="AX73" s="307">
        <f t="shared" si="19"/>
        <v>-0.32703125</v>
      </c>
      <c r="AY73" s="304"/>
      <c r="AZ73" s="302">
        <f t="shared" si="20"/>
        <v>248.29</v>
      </c>
      <c r="BA73" s="302">
        <f t="shared" si="8"/>
        <v>248.29</v>
      </c>
      <c r="BB73" s="302">
        <f t="shared" si="21"/>
        <v>0</v>
      </c>
      <c r="BC73" s="303">
        <f t="shared" si="22"/>
        <v>1</v>
      </c>
      <c r="BD73" s="308"/>
      <c r="BE73" s="305">
        <f t="shared" si="23"/>
        <v>21680</v>
      </c>
      <c r="BF73" s="305">
        <f t="shared" si="24"/>
        <v>19553.919999999998</v>
      </c>
      <c r="BG73" s="305">
        <f t="shared" si="25"/>
        <v>-2126.0800000000017</v>
      </c>
      <c r="BH73" s="307">
        <f t="shared" si="26"/>
        <v>-9.8066420664206719E-2</v>
      </c>
      <c r="BI73" s="294"/>
      <c r="BJ73" s="91"/>
      <c r="BK73" s="91"/>
      <c r="BL73" s="91"/>
      <c r="BM73" s="91"/>
      <c r="BN73" s="91"/>
    </row>
    <row r="74" spans="1:66" x14ac:dyDescent="0.25">
      <c r="A74" s="42"/>
      <c r="B74" s="42"/>
      <c r="C74" s="295">
        <v>63</v>
      </c>
      <c r="D74" s="344">
        <v>106</v>
      </c>
      <c r="E74" s="311" t="s">
        <v>615</v>
      </c>
      <c r="F74" s="297">
        <v>0</v>
      </c>
      <c r="G74" s="298">
        <v>0</v>
      </c>
      <c r="H74" s="299">
        <v>13</v>
      </c>
      <c r="I74" s="299">
        <v>13</v>
      </c>
      <c r="J74" s="299">
        <v>30</v>
      </c>
      <c r="K74" s="299">
        <v>30</v>
      </c>
      <c r="L74" s="300"/>
      <c r="M74" s="301">
        <v>88</v>
      </c>
      <c r="N74" s="302">
        <v>234.6</v>
      </c>
      <c r="O74" s="302">
        <f t="shared" si="0"/>
        <v>-146.6</v>
      </c>
      <c r="P74" s="303">
        <f t="shared" si="1"/>
        <v>0.37510656436487638</v>
      </c>
      <c r="Q74" s="300"/>
      <c r="R74" s="301">
        <v>96</v>
      </c>
      <c r="S74" s="302">
        <v>43.07</v>
      </c>
      <c r="T74" s="302">
        <f t="shared" si="2"/>
        <v>52.93</v>
      </c>
      <c r="U74" s="303">
        <f t="shared" si="3"/>
        <v>2.2289296494079407</v>
      </c>
      <c r="V74" s="300"/>
      <c r="W74" s="301">
        <f t="shared" si="4"/>
        <v>184</v>
      </c>
      <c r="X74" s="301">
        <f t="shared" si="4"/>
        <v>277.67</v>
      </c>
      <c r="Y74" s="302">
        <f t="shared" si="5"/>
        <v>-93.670000000000016</v>
      </c>
      <c r="Z74" s="303">
        <f t="shared" si="6"/>
        <v>0.66265711095905211</v>
      </c>
      <c r="AA74" s="304"/>
      <c r="AB74" s="305">
        <f t="shared" si="9"/>
        <v>4024</v>
      </c>
      <c r="AC74" s="305">
        <f t="shared" si="9"/>
        <v>4341.8999999999996</v>
      </c>
      <c r="AD74" s="305">
        <f t="shared" si="10"/>
        <v>-317.89999999999964</v>
      </c>
      <c r="AE74" s="303">
        <f t="shared" si="11"/>
        <v>0.92678320550910898</v>
      </c>
      <c r="AF74" s="304"/>
      <c r="AG74" s="305">
        <f t="shared" si="12"/>
        <v>4024</v>
      </c>
      <c r="AH74" s="305">
        <f t="shared" si="12"/>
        <v>4341.8999999999996</v>
      </c>
      <c r="AI74" s="305">
        <f t="shared" si="13"/>
        <v>-317.89999999999964</v>
      </c>
      <c r="AJ74" s="303">
        <f t="shared" si="14"/>
        <v>0.92678320550910898</v>
      </c>
      <c r="AK74" s="304"/>
      <c r="AL74" s="302">
        <f t="shared" si="34"/>
        <v>88</v>
      </c>
      <c r="AM74" s="306">
        <f t="shared" si="34"/>
        <v>234.6</v>
      </c>
      <c r="AN74" s="539">
        <f t="shared" si="42"/>
        <v>102.08</v>
      </c>
      <c r="AO74" s="541">
        <f t="shared" si="29"/>
        <v>0.15999999999999998</v>
      </c>
      <c r="AP74" s="302">
        <f t="shared" si="15"/>
        <v>146.6</v>
      </c>
      <c r="AQ74" s="307">
        <f t="shared" si="16"/>
        <v>1.6659090909090908</v>
      </c>
      <c r="AR74" s="304"/>
      <c r="AS74" s="302">
        <f t="shared" si="30"/>
        <v>96</v>
      </c>
      <c r="AT74" s="306">
        <f t="shared" si="31"/>
        <v>43.07</v>
      </c>
      <c r="AU74" s="539">
        <f t="shared" si="44"/>
        <v>43.07</v>
      </c>
      <c r="AV74" s="541">
        <f t="shared" si="28"/>
        <v>-0.5513541666666667</v>
      </c>
      <c r="AW74" s="302">
        <f t="shared" si="18"/>
        <v>-52.93</v>
      </c>
      <c r="AX74" s="307">
        <f t="shared" si="19"/>
        <v>-0.5513541666666667</v>
      </c>
      <c r="AY74" s="304"/>
      <c r="AZ74" s="302">
        <f t="shared" si="20"/>
        <v>277.67</v>
      </c>
      <c r="BA74" s="302">
        <f t="shared" si="8"/>
        <v>277.67</v>
      </c>
      <c r="BB74" s="302">
        <f t="shared" si="21"/>
        <v>0</v>
      </c>
      <c r="BC74" s="303">
        <f t="shared" si="22"/>
        <v>1</v>
      </c>
      <c r="BD74" s="308"/>
      <c r="BE74" s="305">
        <f t="shared" si="23"/>
        <v>4024</v>
      </c>
      <c r="BF74" s="305">
        <f t="shared" si="24"/>
        <v>4341.8999999999996</v>
      </c>
      <c r="BG74" s="305">
        <f t="shared" si="25"/>
        <v>317.89999999999964</v>
      </c>
      <c r="BH74" s="307">
        <f t="shared" si="26"/>
        <v>7.9000994035785199E-2</v>
      </c>
      <c r="BI74" s="294"/>
      <c r="BJ74" s="91"/>
      <c r="BK74" s="91"/>
      <c r="BL74" s="91"/>
      <c r="BM74" s="91"/>
      <c r="BN74" s="91"/>
    </row>
    <row r="75" spans="1:66" x14ac:dyDescent="0.25">
      <c r="A75" s="42"/>
      <c r="B75" s="42"/>
      <c r="C75" s="295">
        <v>64</v>
      </c>
      <c r="D75" s="344">
        <v>109</v>
      </c>
      <c r="E75" s="311" t="s">
        <v>616</v>
      </c>
      <c r="F75" s="297">
        <v>0</v>
      </c>
      <c r="G75" s="298">
        <v>0</v>
      </c>
      <c r="H75" s="299">
        <v>18</v>
      </c>
      <c r="I75" s="299">
        <v>18</v>
      </c>
      <c r="J75" s="299">
        <v>22</v>
      </c>
      <c r="K75" s="299">
        <v>22</v>
      </c>
      <c r="L75" s="300"/>
      <c r="M75" s="301">
        <v>88</v>
      </c>
      <c r="N75" s="302">
        <v>286.68</v>
      </c>
      <c r="O75" s="302">
        <f t="shared" si="0"/>
        <v>-198.68</v>
      </c>
      <c r="P75" s="303">
        <f t="shared" si="1"/>
        <v>0.3069624668620064</v>
      </c>
      <c r="Q75" s="300"/>
      <c r="R75" s="301">
        <v>232</v>
      </c>
      <c r="S75" s="302">
        <v>163.68</v>
      </c>
      <c r="T75" s="302">
        <f t="shared" si="2"/>
        <v>68.319999999999993</v>
      </c>
      <c r="U75" s="303">
        <f t="shared" si="3"/>
        <v>1.4173998044965785</v>
      </c>
      <c r="V75" s="300"/>
      <c r="W75" s="301">
        <f t="shared" si="4"/>
        <v>320</v>
      </c>
      <c r="X75" s="301">
        <f t="shared" si="4"/>
        <v>450.36</v>
      </c>
      <c r="Y75" s="302">
        <f t="shared" si="5"/>
        <v>-130.36000000000001</v>
      </c>
      <c r="Z75" s="303">
        <f t="shared" si="6"/>
        <v>0.71054267696953544</v>
      </c>
      <c r="AA75" s="304"/>
      <c r="AB75" s="305">
        <f t="shared" si="9"/>
        <v>6688</v>
      </c>
      <c r="AC75" s="305">
        <f t="shared" si="9"/>
        <v>8761.2000000000007</v>
      </c>
      <c r="AD75" s="305">
        <f t="shared" si="10"/>
        <v>-2073.2000000000007</v>
      </c>
      <c r="AE75" s="303">
        <f t="shared" si="11"/>
        <v>0.76336574898415732</v>
      </c>
      <c r="AF75" s="304"/>
      <c r="AG75" s="305">
        <f t="shared" si="12"/>
        <v>6688</v>
      </c>
      <c r="AH75" s="305">
        <f t="shared" si="12"/>
        <v>8761.2000000000007</v>
      </c>
      <c r="AI75" s="305">
        <f t="shared" si="13"/>
        <v>-2073.2000000000007</v>
      </c>
      <c r="AJ75" s="303">
        <f t="shared" si="14"/>
        <v>0.76336574898415732</v>
      </c>
      <c r="AK75" s="304"/>
      <c r="AL75" s="302">
        <f t="shared" si="34"/>
        <v>88</v>
      </c>
      <c r="AM75" s="306">
        <f t="shared" si="34"/>
        <v>286.68</v>
      </c>
      <c r="AN75" s="539">
        <f t="shared" si="42"/>
        <v>102.08</v>
      </c>
      <c r="AO75" s="541">
        <f t="shared" si="29"/>
        <v>0.15999999999999998</v>
      </c>
      <c r="AP75" s="302">
        <f t="shared" si="15"/>
        <v>198.68</v>
      </c>
      <c r="AQ75" s="307">
        <f t="shared" si="16"/>
        <v>2.2577272727272728</v>
      </c>
      <c r="AR75" s="304"/>
      <c r="AS75" s="302">
        <f t="shared" si="30"/>
        <v>232</v>
      </c>
      <c r="AT75" s="306">
        <f t="shared" si="31"/>
        <v>163.68</v>
      </c>
      <c r="AU75" s="539">
        <f t="shared" si="44"/>
        <v>163.68</v>
      </c>
      <c r="AV75" s="541">
        <f t="shared" si="28"/>
        <v>-0.29448275862068962</v>
      </c>
      <c r="AW75" s="302">
        <f t="shared" si="18"/>
        <v>-68.319999999999993</v>
      </c>
      <c r="AX75" s="307">
        <f t="shared" si="19"/>
        <v>-0.29448275862068962</v>
      </c>
      <c r="AY75" s="304"/>
      <c r="AZ75" s="302">
        <f t="shared" si="20"/>
        <v>450.36</v>
      </c>
      <c r="BA75" s="302">
        <f t="shared" si="8"/>
        <v>450.36</v>
      </c>
      <c r="BB75" s="302">
        <f t="shared" si="21"/>
        <v>0</v>
      </c>
      <c r="BC75" s="303">
        <f t="shared" si="22"/>
        <v>1</v>
      </c>
      <c r="BD75" s="308"/>
      <c r="BE75" s="305">
        <f t="shared" si="23"/>
        <v>6688</v>
      </c>
      <c r="BF75" s="305">
        <f t="shared" si="24"/>
        <v>8761.2000000000007</v>
      </c>
      <c r="BG75" s="305">
        <f t="shared" si="25"/>
        <v>2073.2000000000007</v>
      </c>
      <c r="BH75" s="307">
        <f t="shared" si="26"/>
        <v>0.30998803827751209</v>
      </c>
      <c r="BI75" s="294"/>
      <c r="BJ75" s="91"/>
      <c r="BK75" s="91"/>
      <c r="BL75" s="91"/>
      <c r="BM75" s="91"/>
      <c r="BN75" s="91"/>
    </row>
    <row r="76" spans="1:66" x14ac:dyDescent="0.25">
      <c r="A76" s="42"/>
      <c r="B76" s="42"/>
      <c r="C76" s="295">
        <v>65</v>
      </c>
      <c r="D76" s="344">
        <v>110</v>
      </c>
      <c r="E76" s="311" t="s">
        <v>617</v>
      </c>
      <c r="F76" s="297">
        <v>0</v>
      </c>
      <c r="G76" s="298">
        <v>0</v>
      </c>
      <c r="H76" s="299">
        <v>0</v>
      </c>
      <c r="I76" s="299">
        <v>0</v>
      </c>
      <c r="J76" s="299">
        <v>0</v>
      </c>
      <c r="K76" s="299">
        <v>0</v>
      </c>
      <c r="L76" s="300"/>
      <c r="M76" s="301">
        <v>0</v>
      </c>
      <c r="N76" s="302">
        <v>21.07</v>
      </c>
      <c r="O76" s="302">
        <f t="shared" ref="O76:O139" si="45">+M76-N76</f>
        <v>-21.07</v>
      </c>
      <c r="P76" s="303">
        <f t="shared" ref="P76:P139" si="46">IF(N76&gt;0,M76/N76,0)</f>
        <v>0</v>
      </c>
      <c r="Q76" s="300"/>
      <c r="R76" s="301">
        <v>35</v>
      </c>
      <c r="S76" s="302">
        <v>34.46</v>
      </c>
      <c r="T76" s="302">
        <f t="shared" ref="T76:T139" si="47">+R76-S76</f>
        <v>0.53999999999999915</v>
      </c>
      <c r="U76" s="303">
        <f t="shared" ref="U76:U139" si="48">IF(S76&gt;0,R76/S76,0)</f>
        <v>1.0156703424260012</v>
      </c>
      <c r="V76" s="300"/>
      <c r="W76" s="301">
        <f t="shared" ref="W76:X139" si="49">+M76+R76</f>
        <v>35</v>
      </c>
      <c r="X76" s="301">
        <f t="shared" si="49"/>
        <v>55.53</v>
      </c>
      <c r="Y76" s="302">
        <f t="shared" ref="Y76:Y139" si="50">+W76-X76</f>
        <v>-20.53</v>
      </c>
      <c r="Z76" s="303">
        <f t="shared" ref="Z76:Z139" si="51">IF(X76&gt;0,W76/X76,0)</f>
        <v>0.63028993336934991</v>
      </c>
      <c r="AA76" s="304"/>
      <c r="AB76" s="305">
        <f t="shared" si="9"/>
        <v>0</v>
      </c>
      <c r="AC76" s="305">
        <f t="shared" si="9"/>
        <v>0</v>
      </c>
      <c r="AD76" s="305">
        <f t="shared" si="10"/>
        <v>0</v>
      </c>
      <c r="AE76" s="303">
        <f t="shared" si="11"/>
        <v>0</v>
      </c>
      <c r="AF76" s="304"/>
      <c r="AG76" s="305">
        <f t="shared" si="12"/>
        <v>0</v>
      </c>
      <c r="AH76" s="305">
        <f t="shared" si="12"/>
        <v>0</v>
      </c>
      <c r="AI76" s="305">
        <f t="shared" si="13"/>
        <v>0</v>
      </c>
      <c r="AJ76" s="303">
        <f t="shared" si="14"/>
        <v>0</v>
      </c>
      <c r="AK76" s="304"/>
      <c r="AL76" s="302">
        <f t="shared" si="34"/>
        <v>0</v>
      </c>
      <c r="AM76" s="306">
        <f t="shared" si="34"/>
        <v>21.07</v>
      </c>
      <c r="AN76" s="539">
        <f t="shared" si="42"/>
        <v>0</v>
      </c>
      <c r="AO76" s="541"/>
      <c r="AP76" s="302">
        <f t="shared" si="15"/>
        <v>21.07</v>
      </c>
      <c r="AQ76" s="307" t="str">
        <f t="shared" si="16"/>
        <v>&gt;100%</v>
      </c>
      <c r="AR76" s="304"/>
      <c r="AS76" s="302">
        <f t="shared" si="30"/>
        <v>35</v>
      </c>
      <c r="AT76" s="306">
        <f t="shared" si="31"/>
        <v>34.46</v>
      </c>
      <c r="AU76" s="539">
        <f t="shared" si="44"/>
        <v>34.46</v>
      </c>
      <c r="AV76" s="541">
        <f t="shared" si="28"/>
        <v>-1.5428571428571404E-2</v>
      </c>
      <c r="AW76" s="302">
        <f t="shared" si="18"/>
        <v>-0.53999999999999915</v>
      </c>
      <c r="AX76" s="307">
        <f t="shared" si="19"/>
        <v>-1.5428571428571404E-2</v>
      </c>
      <c r="AY76" s="304"/>
      <c r="AZ76" s="302">
        <f t="shared" si="20"/>
        <v>55.53</v>
      </c>
      <c r="BA76" s="302">
        <f t="shared" ref="BA76:BA139" si="52">+AM76+AT76</f>
        <v>55.53</v>
      </c>
      <c r="BB76" s="302">
        <f t="shared" si="21"/>
        <v>0</v>
      </c>
      <c r="BC76" s="303">
        <f t="shared" si="22"/>
        <v>1</v>
      </c>
      <c r="BD76" s="308"/>
      <c r="BE76" s="305">
        <f t="shared" si="23"/>
        <v>0</v>
      </c>
      <c r="BF76" s="305">
        <f t="shared" si="24"/>
        <v>0</v>
      </c>
      <c r="BG76" s="305">
        <f t="shared" si="25"/>
        <v>0</v>
      </c>
      <c r="BH76" s="307">
        <f t="shared" si="26"/>
        <v>0</v>
      </c>
      <c r="BI76" s="294"/>
      <c r="BJ76" s="91"/>
      <c r="BK76" s="91"/>
      <c r="BL76" s="91"/>
      <c r="BM76" s="91"/>
      <c r="BN76" s="91"/>
    </row>
    <row r="77" spans="1:66" ht="25" x14ac:dyDescent="0.25">
      <c r="A77" s="42"/>
      <c r="B77" s="42"/>
      <c r="C77" s="295">
        <v>66</v>
      </c>
      <c r="D77" s="344">
        <v>111</v>
      </c>
      <c r="E77" s="311" t="s">
        <v>618</v>
      </c>
      <c r="F77" s="297">
        <v>0</v>
      </c>
      <c r="G77" s="298">
        <v>0</v>
      </c>
      <c r="H77" s="299">
        <v>0</v>
      </c>
      <c r="I77" s="299">
        <v>0</v>
      </c>
      <c r="J77" s="299">
        <v>0</v>
      </c>
      <c r="K77" s="299">
        <v>0</v>
      </c>
      <c r="L77" s="300"/>
      <c r="M77" s="301">
        <v>0</v>
      </c>
      <c r="N77" s="302">
        <v>71.62</v>
      </c>
      <c r="O77" s="302">
        <f t="shared" si="45"/>
        <v>-71.62</v>
      </c>
      <c r="P77" s="303">
        <f t="shared" si="46"/>
        <v>0</v>
      </c>
      <c r="Q77" s="300"/>
      <c r="R77" s="301">
        <v>176</v>
      </c>
      <c r="S77" s="302">
        <v>172.29</v>
      </c>
      <c r="T77" s="302">
        <f t="shared" si="47"/>
        <v>3.710000000000008</v>
      </c>
      <c r="U77" s="303">
        <f t="shared" si="48"/>
        <v>1.021533461025016</v>
      </c>
      <c r="V77" s="300"/>
      <c r="W77" s="301">
        <f t="shared" si="49"/>
        <v>176</v>
      </c>
      <c r="X77" s="301">
        <f t="shared" si="49"/>
        <v>243.91</v>
      </c>
      <c r="Y77" s="302">
        <f t="shared" si="50"/>
        <v>-67.91</v>
      </c>
      <c r="Z77" s="303">
        <f t="shared" si="51"/>
        <v>0.72157763109343609</v>
      </c>
      <c r="AA77" s="304"/>
      <c r="AB77" s="305">
        <f t="shared" ref="AB77:AC140" si="53">(+M77*$H77)+(R77*$J77)</f>
        <v>0</v>
      </c>
      <c r="AC77" s="305">
        <f t="shared" si="53"/>
        <v>0</v>
      </c>
      <c r="AD77" s="305">
        <f t="shared" ref="AD77:AD140" si="54">+AB77-AC77</f>
        <v>0</v>
      </c>
      <c r="AE77" s="303">
        <f t="shared" ref="AE77:AE140" si="55">IF(AC77&gt;0,AB77/AC77,0)</f>
        <v>0</v>
      </c>
      <c r="AF77" s="304"/>
      <c r="AG77" s="305">
        <f t="shared" ref="AG77:AH140" si="56">(+M77*$I77)+(R77*$K77)</f>
        <v>0</v>
      </c>
      <c r="AH77" s="305">
        <f t="shared" si="56"/>
        <v>0</v>
      </c>
      <c r="AI77" s="305">
        <f t="shared" ref="AI77:AI140" si="57">+AG77-AH77</f>
        <v>0</v>
      </c>
      <c r="AJ77" s="303">
        <f t="shared" ref="AJ77:AJ140" si="58">IF(AH77&gt;0,AG77/AH77,0)</f>
        <v>0</v>
      </c>
      <c r="AK77" s="304"/>
      <c r="AL77" s="302">
        <f t="shared" si="34"/>
        <v>0</v>
      </c>
      <c r="AM77" s="306">
        <f t="shared" si="34"/>
        <v>71.62</v>
      </c>
      <c r="AN77" s="539">
        <v>71.62</v>
      </c>
      <c r="AO77" s="541"/>
      <c r="AP77" s="302">
        <f t="shared" ref="AP77:AP140" si="59">+AM77-AL77</f>
        <v>71.62</v>
      </c>
      <c r="AQ77" s="307" t="str">
        <f t="shared" ref="AQ77:AQ140" si="60">IF(AP77=0,0,+IF(AL77&gt;0,+AP77/AL77,"&gt;100%"))</f>
        <v>&gt;100%</v>
      </c>
      <c r="AR77" s="304"/>
      <c r="AS77" s="302">
        <f t="shared" si="30"/>
        <v>176</v>
      </c>
      <c r="AT77" s="306">
        <f t="shared" si="31"/>
        <v>172.29</v>
      </c>
      <c r="AU77" s="539">
        <f t="shared" si="44"/>
        <v>172.29</v>
      </c>
      <c r="AV77" s="541">
        <f t="shared" si="28"/>
        <v>-2.10795454545455E-2</v>
      </c>
      <c r="AW77" s="302">
        <f t="shared" ref="AW77:AW140" si="61">+AT77-AS77</f>
        <v>-3.710000000000008</v>
      </c>
      <c r="AX77" s="307">
        <f t="shared" ref="AX77:AX140" si="62">IF(AW77=0,0,+IF(AS77&gt;0,+AW77/AS77,"&gt;100%"))</f>
        <v>-2.10795454545455E-2</v>
      </c>
      <c r="AY77" s="304"/>
      <c r="AZ77" s="302">
        <f t="shared" ref="AZ77:AZ140" si="63">+X77</f>
        <v>243.91</v>
      </c>
      <c r="BA77" s="302">
        <f t="shared" si="52"/>
        <v>243.91</v>
      </c>
      <c r="BB77" s="302">
        <f t="shared" ref="BB77:BB140" si="64">+BA77-AZ77</f>
        <v>0</v>
      </c>
      <c r="BC77" s="303">
        <f t="shared" ref="BC77:BC140" si="65">IF(AZ77&gt;0,BA77/AZ77,0)</f>
        <v>1</v>
      </c>
      <c r="BD77" s="308"/>
      <c r="BE77" s="305">
        <f t="shared" ref="BE77:BE140" si="66">(+M77*$I77)+(R77*$K77)</f>
        <v>0</v>
      </c>
      <c r="BF77" s="305">
        <f t="shared" ref="BF77:BF140" si="67">(+AM77*$I77)+(AT77*$K77)</f>
        <v>0</v>
      </c>
      <c r="BG77" s="305">
        <f t="shared" ref="BG77:BG140" si="68">+BF77-BE77</f>
        <v>0</v>
      </c>
      <c r="BH77" s="307">
        <f t="shared" ref="BH77:BH140" si="69">IF(BG77=0,0,+IF(BE77&gt;0,+BG77/BE77,"&gt;100%"))</f>
        <v>0</v>
      </c>
      <c r="BI77" s="294"/>
      <c r="BJ77" s="91"/>
      <c r="BK77" s="91"/>
      <c r="BL77" s="91"/>
      <c r="BM77" s="91"/>
      <c r="BN77" s="91"/>
    </row>
    <row r="78" spans="1:66" x14ac:dyDescent="0.25">
      <c r="A78" s="42"/>
      <c r="B78" s="42"/>
      <c r="C78" s="295">
        <v>67</v>
      </c>
      <c r="D78" s="344">
        <v>107</v>
      </c>
      <c r="E78" s="311" t="s">
        <v>619</v>
      </c>
      <c r="F78" s="297">
        <v>0</v>
      </c>
      <c r="G78" s="298">
        <v>0</v>
      </c>
      <c r="H78" s="299">
        <v>0</v>
      </c>
      <c r="I78" s="299">
        <v>0</v>
      </c>
      <c r="J78" s="299">
        <v>0</v>
      </c>
      <c r="K78" s="299">
        <v>0</v>
      </c>
      <c r="L78" s="300"/>
      <c r="M78" s="301">
        <v>176</v>
      </c>
      <c r="N78" s="302">
        <v>170.89</v>
      </c>
      <c r="O78" s="302">
        <f t="shared" si="45"/>
        <v>5.1100000000000136</v>
      </c>
      <c r="P78" s="303">
        <f t="shared" si="46"/>
        <v>1.0299022763180994</v>
      </c>
      <c r="Q78" s="300"/>
      <c r="R78" s="301">
        <v>0</v>
      </c>
      <c r="S78" s="302">
        <v>0</v>
      </c>
      <c r="T78" s="302">
        <f t="shared" si="47"/>
        <v>0</v>
      </c>
      <c r="U78" s="303">
        <f t="shared" si="48"/>
        <v>0</v>
      </c>
      <c r="V78" s="300"/>
      <c r="W78" s="301">
        <f t="shared" si="49"/>
        <v>176</v>
      </c>
      <c r="X78" s="301">
        <f t="shared" si="49"/>
        <v>170.89</v>
      </c>
      <c r="Y78" s="302">
        <f t="shared" si="50"/>
        <v>5.1100000000000136</v>
      </c>
      <c r="Z78" s="303">
        <f t="shared" si="51"/>
        <v>1.0299022763180994</v>
      </c>
      <c r="AA78" s="304"/>
      <c r="AB78" s="305">
        <f t="shared" si="53"/>
        <v>0</v>
      </c>
      <c r="AC78" s="305">
        <f t="shared" si="53"/>
        <v>0</v>
      </c>
      <c r="AD78" s="305">
        <f t="shared" si="54"/>
        <v>0</v>
      </c>
      <c r="AE78" s="303">
        <f t="shared" si="55"/>
        <v>0</v>
      </c>
      <c r="AF78" s="304"/>
      <c r="AG78" s="305">
        <f t="shared" si="56"/>
        <v>0</v>
      </c>
      <c r="AH78" s="305">
        <f t="shared" si="56"/>
        <v>0</v>
      </c>
      <c r="AI78" s="305">
        <f t="shared" si="57"/>
        <v>0</v>
      </c>
      <c r="AJ78" s="303">
        <f t="shared" si="58"/>
        <v>0</v>
      </c>
      <c r="AK78" s="304"/>
      <c r="AL78" s="302">
        <f t="shared" si="34"/>
        <v>176</v>
      </c>
      <c r="AM78" s="306">
        <f t="shared" si="34"/>
        <v>170.89</v>
      </c>
      <c r="AN78" s="539">
        <f>AM78</f>
        <v>170.89</v>
      </c>
      <c r="AO78" s="541">
        <f t="shared" si="29"/>
        <v>-2.9034090909090985E-2</v>
      </c>
      <c r="AP78" s="302">
        <f t="shared" si="59"/>
        <v>-5.1100000000000136</v>
      </c>
      <c r="AQ78" s="307">
        <f t="shared" si="60"/>
        <v>-2.9034090909090985E-2</v>
      </c>
      <c r="AR78" s="304"/>
      <c r="AS78" s="302">
        <f t="shared" si="30"/>
        <v>0</v>
      </c>
      <c r="AT78" s="306">
        <f t="shared" si="31"/>
        <v>0</v>
      </c>
      <c r="AU78" s="539">
        <f t="shared" si="43"/>
        <v>0</v>
      </c>
      <c r="AV78" s="541"/>
      <c r="AW78" s="302">
        <f t="shared" si="61"/>
        <v>0</v>
      </c>
      <c r="AX78" s="307">
        <f t="shared" si="62"/>
        <v>0</v>
      </c>
      <c r="AY78" s="304"/>
      <c r="AZ78" s="302">
        <f t="shared" si="63"/>
        <v>170.89</v>
      </c>
      <c r="BA78" s="302">
        <f t="shared" si="52"/>
        <v>170.89</v>
      </c>
      <c r="BB78" s="302">
        <f t="shared" si="64"/>
        <v>0</v>
      </c>
      <c r="BC78" s="303">
        <f t="shared" si="65"/>
        <v>1</v>
      </c>
      <c r="BD78" s="308"/>
      <c r="BE78" s="305">
        <f t="shared" si="66"/>
        <v>0</v>
      </c>
      <c r="BF78" s="305">
        <f t="shared" si="67"/>
        <v>0</v>
      </c>
      <c r="BG78" s="305">
        <f t="shared" si="68"/>
        <v>0</v>
      </c>
      <c r="BH78" s="307">
        <f t="shared" si="69"/>
        <v>0</v>
      </c>
      <c r="BI78" s="294"/>
      <c r="BJ78" s="91"/>
      <c r="BK78" s="91"/>
      <c r="BL78" s="91"/>
      <c r="BM78" s="91"/>
      <c r="BN78" s="91"/>
    </row>
    <row r="79" spans="1:66" x14ac:dyDescent="0.25">
      <c r="A79" s="42"/>
      <c r="B79" s="42"/>
      <c r="C79" s="295">
        <v>68</v>
      </c>
      <c r="D79" s="344">
        <v>108</v>
      </c>
      <c r="E79" s="311" t="s">
        <v>620</v>
      </c>
      <c r="F79" s="297">
        <v>0</v>
      </c>
      <c r="G79" s="298">
        <v>0</v>
      </c>
      <c r="H79" s="299">
        <v>0</v>
      </c>
      <c r="I79" s="299">
        <v>0</v>
      </c>
      <c r="J79" s="299">
        <v>0</v>
      </c>
      <c r="K79" s="299">
        <v>0</v>
      </c>
      <c r="L79" s="300"/>
      <c r="M79" s="301">
        <v>0</v>
      </c>
      <c r="N79" s="302">
        <v>0</v>
      </c>
      <c r="O79" s="302">
        <f t="shared" si="45"/>
        <v>0</v>
      </c>
      <c r="P79" s="303">
        <f t="shared" si="46"/>
        <v>0</v>
      </c>
      <c r="Q79" s="300"/>
      <c r="R79" s="301">
        <v>176</v>
      </c>
      <c r="S79" s="302">
        <v>173.29</v>
      </c>
      <c r="T79" s="302">
        <f t="shared" si="47"/>
        <v>2.710000000000008</v>
      </c>
      <c r="U79" s="303">
        <f t="shared" si="48"/>
        <v>1.0156385250158695</v>
      </c>
      <c r="V79" s="300"/>
      <c r="W79" s="301">
        <f t="shared" si="49"/>
        <v>176</v>
      </c>
      <c r="X79" s="301">
        <f t="shared" si="49"/>
        <v>173.29</v>
      </c>
      <c r="Y79" s="302">
        <f t="shared" si="50"/>
        <v>2.710000000000008</v>
      </c>
      <c r="Z79" s="303">
        <f t="shared" si="51"/>
        <v>1.0156385250158695</v>
      </c>
      <c r="AA79" s="304"/>
      <c r="AB79" s="305">
        <f t="shared" si="53"/>
        <v>0</v>
      </c>
      <c r="AC79" s="305">
        <f t="shared" si="53"/>
        <v>0</v>
      </c>
      <c r="AD79" s="305">
        <f t="shared" si="54"/>
        <v>0</v>
      </c>
      <c r="AE79" s="303">
        <f t="shared" si="55"/>
        <v>0</v>
      </c>
      <c r="AF79" s="304"/>
      <c r="AG79" s="305">
        <f t="shared" si="56"/>
        <v>0</v>
      </c>
      <c r="AH79" s="305">
        <f t="shared" si="56"/>
        <v>0</v>
      </c>
      <c r="AI79" s="305">
        <f t="shared" si="57"/>
        <v>0</v>
      </c>
      <c r="AJ79" s="303">
        <f t="shared" si="58"/>
        <v>0</v>
      </c>
      <c r="AK79" s="304"/>
      <c r="AL79" s="302">
        <f t="shared" si="34"/>
        <v>0</v>
      </c>
      <c r="AM79" s="306">
        <f t="shared" si="34"/>
        <v>0</v>
      </c>
      <c r="AN79" s="539">
        <f t="shared" si="42"/>
        <v>0</v>
      </c>
      <c r="AO79" s="541"/>
      <c r="AP79" s="302">
        <f t="shared" si="59"/>
        <v>0</v>
      </c>
      <c r="AQ79" s="307">
        <f t="shared" si="60"/>
        <v>0</v>
      </c>
      <c r="AR79" s="304"/>
      <c r="AS79" s="302">
        <f t="shared" si="30"/>
        <v>176</v>
      </c>
      <c r="AT79" s="306">
        <f t="shared" si="31"/>
        <v>173.29</v>
      </c>
      <c r="AU79" s="539">
        <f>AT79</f>
        <v>173.29</v>
      </c>
      <c r="AV79" s="541">
        <f t="shared" si="28"/>
        <v>-1.5397727272727318E-2</v>
      </c>
      <c r="AW79" s="302">
        <f t="shared" si="61"/>
        <v>-2.710000000000008</v>
      </c>
      <c r="AX79" s="307">
        <f t="shared" si="62"/>
        <v>-1.5397727272727318E-2</v>
      </c>
      <c r="AY79" s="304"/>
      <c r="AZ79" s="302">
        <f t="shared" si="63"/>
        <v>173.29</v>
      </c>
      <c r="BA79" s="302">
        <f t="shared" si="52"/>
        <v>173.29</v>
      </c>
      <c r="BB79" s="302">
        <f t="shared" si="64"/>
        <v>0</v>
      </c>
      <c r="BC79" s="303">
        <f t="shared" si="65"/>
        <v>1</v>
      </c>
      <c r="BD79" s="308"/>
      <c r="BE79" s="305">
        <f t="shared" si="66"/>
        <v>0</v>
      </c>
      <c r="BF79" s="305">
        <f t="shared" si="67"/>
        <v>0</v>
      </c>
      <c r="BG79" s="305">
        <f t="shared" si="68"/>
        <v>0</v>
      </c>
      <c r="BH79" s="307">
        <f t="shared" si="69"/>
        <v>0</v>
      </c>
      <c r="BI79" s="294"/>
      <c r="BJ79" s="91"/>
      <c r="BK79" s="91"/>
      <c r="BL79" s="91"/>
      <c r="BM79" s="91"/>
      <c r="BN79" s="91"/>
    </row>
    <row r="80" spans="1:66" x14ac:dyDescent="0.25">
      <c r="A80" s="42"/>
      <c r="B80" s="42"/>
      <c r="C80" s="295">
        <v>69</v>
      </c>
      <c r="D80" s="344">
        <v>0</v>
      </c>
      <c r="E80" s="311" t="s">
        <v>179</v>
      </c>
      <c r="F80" s="297" t="s">
        <v>181</v>
      </c>
      <c r="G80" s="298">
        <v>0</v>
      </c>
      <c r="H80" s="299">
        <v>0</v>
      </c>
      <c r="I80" s="299">
        <v>0</v>
      </c>
      <c r="J80" s="299">
        <v>0</v>
      </c>
      <c r="K80" s="299">
        <v>0</v>
      </c>
      <c r="L80" s="300"/>
      <c r="M80" s="301">
        <v>0</v>
      </c>
      <c r="N80" s="302">
        <v>0</v>
      </c>
      <c r="O80" s="302">
        <f t="shared" si="45"/>
        <v>0</v>
      </c>
      <c r="P80" s="303">
        <f t="shared" si="46"/>
        <v>0</v>
      </c>
      <c r="Q80" s="300"/>
      <c r="R80" s="301">
        <v>0</v>
      </c>
      <c r="S80" s="302">
        <v>0</v>
      </c>
      <c r="T80" s="302">
        <f t="shared" si="47"/>
        <v>0</v>
      </c>
      <c r="U80" s="303">
        <f t="shared" si="48"/>
        <v>0</v>
      </c>
      <c r="V80" s="300"/>
      <c r="W80" s="301">
        <f t="shared" si="49"/>
        <v>0</v>
      </c>
      <c r="X80" s="301">
        <f t="shared" si="49"/>
        <v>0</v>
      </c>
      <c r="Y80" s="302">
        <f t="shared" si="50"/>
        <v>0</v>
      </c>
      <c r="Z80" s="303">
        <f t="shared" si="51"/>
        <v>0</v>
      </c>
      <c r="AA80" s="304"/>
      <c r="AB80" s="305">
        <f t="shared" si="53"/>
        <v>0</v>
      </c>
      <c r="AC80" s="305">
        <f t="shared" si="53"/>
        <v>0</v>
      </c>
      <c r="AD80" s="305">
        <f t="shared" si="54"/>
        <v>0</v>
      </c>
      <c r="AE80" s="303">
        <f t="shared" si="55"/>
        <v>0</v>
      </c>
      <c r="AF80" s="304"/>
      <c r="AG80" s="305">
        <f t="shared" si="56"/>
        <v>0</v>
      </c>
      <c r="AH80" s="305">
        <f t="shared" si="56"/>
        <v>0</v>
      </c>
      <c r="AI80" s="305">
        <f t="shared" si="57"/>
        <v>0</v>
      </c>
      <c r="AJ80" s="303">
        <f t="shared" si="58"/>
        <v>0</v>
      </c>
      <c r="AK80" s="304"/>
      <c r="AL80" s="302">
        <f t="shared" si="34"/>
        <v>0</v>
      </c>
      <c r="AM80" s="306">
        <f t="shared" si="34"/>
        <v>0</v>
      </c>
      <c r="AN80" s="306"/>
      <c r="AO80" s="306"/>
      <c r="AP80" s="302">
        <f t="shared" si="59"/>
        <v>0</v>
      </c>
      <c r="AQ80" s="307">
        <f t="shared" si="60"/>
        <v>0</v>
      </c>
      <c r="AR80" s="304"/>
      <c r="AS80" s="302">
        <f t="shared" si="30"/>
        <v>0</v>
      </c>
      <c r="AT80" s="306">
        <f t="shared" si="31"/>
        <v>0</v>
      </c>
      <c r="AU80" s="306"/>
      <c r="AV80" s="306"/>
      <c r="AW80" s="302">
        <f t="shared" si="61"/>
        <v>0</v>
      </c>
      <c r="AX80" s="307">
        <f t="shared" si="62"/>
        <v>0</v>
      </c>
      <c r="AY80" s="304"/>
      <c r="AZ80" s="302">
        <f t="shared" si="63"/>
        <v>0</v>
      </c>
      <c r="BA80" s="302">
        <f t="shared" si="52"/>
        <v>0</v>
      </c>
      <c r="BB80" s="302">
        <f t="shared" si="64"/>
        <v>0</v>
      </c>
      <c r="BC80" s="303">
        <f t="shared" si="65"/>
        <v>0</v>
      </c>
      <c r="BD80" s="308"/>
      <c r="BE80" s="305">
        <f t="shared" si="66"/>
        <v>0</v>
      </c>
      <c r="BF80" s="305">
        <f t="shared" si="67"/>
        <v>0</v>
      </c>
      <c r="BG80" s="305">
        <f t="shared" si="68"/>
        <v>0</v>
      </c>
      <c r="BH80" s="307">
        <f t="shared" si="69"/>
        <v>0</v>
      </c>
      <c r="BI80" s="294"/>
      <c r="BJ80" s="91"/>
      <c r="BK80" s="91"/>
      <c r="BL80" s="91"/>
      <c r="BM80" s="91"/>
      <c r="BN80" s="91"/>
    </row>
    <row r="81" spans="1:66" hidden="1" x14ac:dyDescent="0.25">
      <c r="A81" s="42"/>
      <c r="B81" s="42"/>
      <c r="C81" s="295">
        <v>70</v>
      </c>
      <c r="D81" s="344">
        <v>0</v>
      </c>
      <c r="E81" s="311">
        <v>0</v>
      </c>
      <c r="F81" s="297">
        <v>0</v>
      </c>
      <c r="G81" s="298">
        <v>0</v>
      </c>
      <c r="H81" s="299">
        <v>0</v>
      </c>
      <c r="I81" s="299">
        <v>0</v>
      </c>
      <c r="J81" s="299">
        <v>0</v>
      </c>
      <c r="K81" s="299">
        <v>0</v>
      </c>
      <c r="L81" s="300"/>
      <c r="M81" s="301">
        <v>0</v>
      </c>
      <c r="N81" s="302">
        <v>0</v>
      </c>
      <c r="O81" s="302">
        <f t="shared" si="45"/>
        <v>0</v>
      </c>
      <c r="P81" s="303">
        <f t="shared" si="46"/>
        <v>0</v>
      </c>
      <c r="Q81" s="300"/>
      <c r="R81" s="301">
        <v>0</v>
      </c>
      <c r="S81" s="302">
        <v>0</v>
      </c>
      <c r="T81" s="302">
        <f t="shared" si="47"/>
        <v>0</v>
      </c>
      <c r="U81" s="303">
        <f t="shared" si="48"/>
        <v>0</v>
      </c>
      <c r="V81" s="300"/>
      <c r="W81" s="301">
        <f t="shared" si="49"/>
        <v>0</v>
      </c>
      <c r="X81" s="301">
        <f t="shared" si="49"/>
        <v>0</v>
      </c>
      <c r="Y81" s="302">
        <f t="shared" si="50"/>
        <v>0</v>
      </c>
      <c r="Z81" s="303">
        <f t="shared" si="51"/>
        <v>0</v>
      </c>
      <c r="AA81" s="304"/>
      <c r="AB81" s="305">
        <f t="shared" si="53"/>
        <v>0</v>
      </c>
      <c r="AC81" s="305">
        <f t="shared" si="53"/>
        <v>0</v>
      </c>
      <c r="AD81" s="305">
        <f t="shared" si="54"/>
        <v>0</v>
      </c>
      <c r="AE81" s="303">
        <f t="shared" si="55"/>
        <v>0</v>
      </c>
      <c r="AF81" s="304"/>
      <c r="AG81" s="305">
        <f t="shared" si="56"/>
        <v>0</v>
      </c>
      <c r="AH81" s="305">
        <f t="shared" si="56"/>
        <v>0</v>
      </c>
      <c r="AI81" s="305">
        <f t="shared" si="57"/>
        <v>0</v>
      </c>
      <c r="AJ81" s="303">
        <f t="shared" si="58"/>
        <v>0</v>
      </c>
      <c r="AK81" s="304"/>
      <c r="AL81" s="302">
        <f t="shared" si="34"/>
        <v>0</v>
      </c>
      <c r="AM81" s="306">
        <f t="shared" si="34"/>
        <v>0</v>
      </c>
      <c r="AN81" s="306"/>
      <c r="AO81" s="306"/>
      <c r="AP81" s="302">
        <f t="shared" si="59"/>
        <v>0</v>
      </c>
      <c r="AQ81" s="307">
        <f t="shared" si="60"/>
        <v>0</v>
      </c>
      <c r="AR81" s="304"/>
      <c r="AS81" s="302">
        <f t="shared" ref="AS81:AS144" si="70">+R81</f>
        <v>0</v>
      </c>
      <c r="AT81" s="306">
        <f t="shared" si="31"/>
        <v>0</v>
      </c>
      <c r="AU81" s="306"/>
      <c r="AV81" s="306"/>
      <c r="AW81" s="302">
        <f t="shared" si="61"/>
        <v>0</v>
      </c>
      <c r="AX81" s="307">
        <f t="shared" si="62"/>
        <v>0</v>
      </c>
      <c r="AY81" s="304"/>
      <c r="AZ81" s="302">
        <f t="shared" si="63"/>
        <v>0</v>
      </c>
      <c r="BA81" s="302">
        <f t="shared" si="52"/>
        <v>0</v>
      </c>
      <c r="BB81" s="302">
        <f t="shared" si="64"/>
        <v>0</v>
      </c>
      <c r="BC81" s="303">
        <f t="shared" si="65"/>
        <v>0</v>
      </c>
      <c r="BD81" s="308"/>
      <c r="BE81" s="305">
        <f t="shared" si="66"/>
        <v>0</v>
      </c>
      <c r="BF81" s="305">
        <f t="shared" si="67"/>
        <v>0</v>
      </c>
      <c r="BG81" s="305">
        <f t="shared" si="68"/>
        <v>0</v>
      </c>
      <c r="BH81" s="307">
        <f t="shared" si="69"/>
        <v>0</v>
      </c>
      <c r="BI81" s="294"/>
      <c r="BJ81" s="91"/>
      <c r="BK81" s="91"/>
      <c r="BL81" s="91"/>
      <c r="BM81" s="91"/>
      <c r="BN81" s="91"/>
    </row>
    <row r="82" spans="1:66" hidden="1" x14ac:dyDescent="0.25">
      <c r="A82" s="42"/>
      <c r="B82" s="42"/>
      <c r="C82" s="295">
        <v>71</v>
      </c>
      <c r="D82" s="344">
        <v>0</v>
      </c>
      <c r="E82" s="311">
        <v>0</v>
      </c>
      <c r="F82" s="297">
        <v>0</v>
      </c>
      <c r="G82" s="298">
        <v>0</v>
      </c>
      <c r="H82" s="299">
        <v>0</v>
      </c>
      <c r="I82" s="299">
        <v>0</v>
      </c>
      <c r="J82" s="299">
        <v>0</v>
      </c>
      <c r="K82" s="299">
        <v>0</v>
      </c>
      <c r="L82" s="300"/>
      <c r="M82" s="301">
        <v>0</v>
      </c>
      <c r="N82" s="302">
        <v>0</v>
      </c>
      <c r="O82" s="302">
        <f t="shared" si="45"/>
        <v>0</v>
      </c>
      <c r="P82" s="303">
        <f t="shared" si="46"/>
        <v>0</v>
      </c>
      <c r="Q82" s="300"/>
      <c r="R82" s="301">
        <v>0</v>
      </c>
      <c r="S82" s="302">
        <v>0</v>
      </c>
      <c r="T82" s="302">
        <f t="shared" si="47"/>
        <v>0</v>
      </c>
      <c r="U82" s="303">
        <f t="shared" si="48"/>
        <v>0</v>
      </c>
      <c r="V82" s="300"/>
      <c r="W82" s="301">
        <f t="shared" si="49"/>
        <v>0</v>
      </c>
      <c r="X82" s="301">
        <f t="shared" si="49"/>
        <v>0</v>
      </c>
      <c r="Y82" s="302">
        <f t="shared" si="50"/>
        <v>0</v>
      </c>
      <c r="Z82" s="303">
        <f t="shared" si="51"/>
        <v>0</v>
      </c>
      <c r="AA82" s="304"/>
      <c r="AB82" s="305">
        <f t="shared" si="53"/>
        <v>0</v>
      </c>
      <c r="AC82" s="305">
        <f t="shared" si="53"/>
        <v>0</v>
      </c>
      <c r="AD82" s="305">
        <f t="shared" si="54"/>
        <v>0</v>
      </c>
      <c r="AE82" s="303">
        <f t="shared" si="55"/>
        <v>0</v>
      </c>
      <c r="AF82" s="304"/>
      <c r="AG82" s="305">
        <f t="shared" si="56"/>
        <v>0</v>
      </c>
      <c r="AH82" s="305">
        <f t="shared" si="56"/>
        <v>0</v>
      </c>
      <c r="AI82" s="305">
        <f t="shared" si="57"/>
        <v>0</v>
      </c>
      <c r="AJ82" s="303">
        <f t="shared" si="58"/>
        <v>0</v>
      </c>
      <c r="AK82" s="304"/>
      <c r="AL82" s="302">
        <f t="shared" si="34"/>
        <v>0</v>
      </c>
      <c r="AM82" s="306">
        <f t="shared" si="34"/>
        <v>0</v>
      </c>
      <c r="AN82" s="306"/>
      <c r="AO82" s="306"/>
      <c r="AP82" s="302">
        <f t="shared" si="59"/>
        <v>0</v>
      </c>
      <c r="AQ82" s="307">
        <f t="shared" si="60"/>
        <v>0</v>
      </c>
      <c r="AR82" s="304"/>
      <c r="AS82" s="302">
        <f t="shared" si="70"/>
        <v>0</v>
      </c>
      <c r="AT82" s="306">
        <f t="shared" ref="AT82:AT145" si="71">+S82</f>
        <v>0</v>
      </c>
      <c r="AU82" s="306"/>
      <c r="AV82" s="306"/>
      <c r="AW82" s="302">
        <f t="shared" si="61"/>
        <v>0</v>
      </c>
      <c r="AX82" s="307">
        <f t="shared" si="62"/>
        <v>0</v>
      </c>
      <c r="AY82" s="304"/>
      <c r="AZ82" s="302">
        <f t="shared" si="63"/>
        <v>0</v>
      </c>
      <c r="BA82" s="302">
        <f t="shared" si="52"/>
        <v>0</v>
      </c>
      <c r="BB82" s="302">
        <f t="shared" si="64"/>
        <v>0</v>
      </c>
      <c r="BC82" s="303">
        <f t="shared" si="65"/>
        <v>0</v>
      </c>
      <c r="BD82" s="308"/>
      <c r="BE82" s="305">
        <f t="shared" si="66"/>
        <v>0</v>
      </c>
      <c r="BF82" s="305">
        <f t="shared" si="67"/>
        <v>0</v>
      </c>
      <c r="BG82" s="305">
        <f t="shared" si="68"/>
        <v>0</v>
      </c>
      <c r="BH82" s="307">
        <f t="shared" si="69"/>
        <v>0</v>
      </c>
      <c r="BI82" s="294"/>
      <c r="BJ82" s="91"/>
      <c r="BK82" s="91"/>
      <c r="BL82" s="91"/>
      <c r="BM82" s="91"/>
      <c r="BN82" s="91"/>
    </row>
    <row r="83" spans="1:66" hidden="1" x14ac:dyDescent="0.25">
      <c r="A83" s="42"/>
      <c r="B83" s="42"/>
      <c r="C83" s="295">
        <v>72</v>
      </c>
      <c r="D83" s="344">
        <v>0</v>
      </c>
      <c r="E83" s="311">
        <v>0</v>
      </c>
      <c r="F83" s="297">
        <v>0</v>
      </c>
      <c r="G83" s="298">
        <v>0</v>
      </c>
      <c r="H83" s="299">
        <v>0</v>
      </c>
      <c r="I83" s="299">
        <v>0</v>
      </c>
      <c r="J83" s="299">
        <v>0</v>
      </c>
      <c r="K83" s="299">
        <v>0</v>
      </c>
      <c r="L83" s="300"/>
      <c r="M83" s="301">
        <v>0</v>
      </c>
      <c r="N83" s="302">
        <v>0</v>
      </c>
      <c r="O83" s="302">
        <f t="shared" si="45"/>
        <v>0</v>
      </c>
      <c r="P83" s="303">
        <f t="shared" si="46"/>
        <v>0</v>
      </c>
      <c r="Q83" s="300"/>
      <c r="R83" s="301">
        <v>0</v>
      </c>
      <c r="S83" s="302">
        <v>0</v>
      </c>
      <c r="T83" s="302">
        <f t="shared" si="47"/>
        <v>0</v>
      </c>
      <c r="U83" s="303">
        <f t="shared" si="48"/>
        <v>0</v>
      </c>
      <c r="V83" s="300"/>
      <c r="W83" s="301">
        <f t="shared" si="49"/>
        <v>0</v>
      </c>
      <c r="X83" s="301">
        <f t="shared" si="49"/>
        <v>0</v>
      </c>
      <c r="Y83" s="302">
        <f t="shared" si="50"/>
        <v>0</v>
      </c>
      <c r="Z83" s="303">
        <f t="shared" si="51"/>
        <v>0</v>
      </c>
      <c r="AA83" s="304"/>
      <c r="AB83" s="305">
        <f t="shared" si="53"/>
        <v>0</v>
      </c>
      <c r="AC83" s="305">
        <f t="shared" si="53"/>
        <v>0</v>
      </c>
      <c r="AD83" s="305">
        <f t="shared" si="54"/>
        <v>0</v>
      </c>
      <c r="AE83" s="303">
        <f t="shared" si="55"/>
        <v>0</v>
      </c>
      <c r="AF83" s="304"/>
      <c r="AG83" s="305">
        <f t="shared" si="56"/>
        <v>0</v>
      </c>
      <c r="AH83" s="305">
        <f t="shared" si="56"/>
        <v>0</v>
      </c>
      <c r="AI83" s="305">
        <f t="shared" si="57"/>
        <v>0</v>
      </c>
      <c r="AJ83" s="303">
        <f t="shared" si="58"/>
        <v>0</v>
      </c>
      <c r="AK83" s="304"/>
      <c r="AL83" s="302">
        <f t="shared" si="34"/>
        <v>0</v>
      </c>
      <c r="AM83" s="306">
        <f t="shared" si="34"/>
        <v>0</v>
      </c>
      <c r="AN83" s="306"/>
      <c r="AO83" s="306"/>
      <c r="AP83" s="302">
        <f t="shared" si="59"/>
        <v>0</v>
      </c>
      <c r="AQ83" s="307">
        <f t="shared" si="60"/>
        <v>0</v>
      </c>
      <c r="AR83" s="304"/>
      <c r="AS83" s="302">
        <f t="shared" si="70"/>
        <v>0</v>
      </c>
      <c r="AT83" s="306">
        <f t="shared" si="71"/>
        <v>0</v>
      </c>
      <c r="AU83" s="306"/>
      <c r="AV83" s="306"/>
      <c r="AW83" s="302">
        <f t="shared" si="61"/>
        <v>0</v>
      </c>
      <c r="AX83" s="307">
        <f t="shared" si="62"/>
        <v>0</v>
      </c>
      <c r="AY83" s="304"/>
      <c r="AZ83" s="302">
        <f t="shared" si="63"/>
        <v>0</v>
      </c>
      <c r="BA83" s="302">
        <f t="shared" si="52"/>
        <v>0</v>
      </c>
      <c r="BB83" s="302">
        <f t="shared" si="64"/>
        <v>0</v>
      </c>
      <c r="BC83" s="303">
        <f t="shared" si="65"/>
        <v>0</v>
      </c>
      <c r="BD83" s="308"/>
      <c r="BE83" s="305">
        <f t="shared" si="66"/>
        <v>0</v>
      </c>
      <c r="BF83" s="305">
        <f t="shared" si="67"/>
        <v>0</v>
      </c>
      <c r="BG83" s="305">
        <f t="shared" si="68"/>
        <v>0</v>
      </c>
      <c r="BH83" s="307">
        <f t="shared" si="69"/>
        <v>0</v>
      </c>
      <c r="BI83" s="294"/>
      <c r="BJ83" s="91"/>
      <c r="BK83" s="91"/>
      <c r="BL83" s="91"/>
      <c r="BM83" s="91"/>
      <c r="BN83" s="91"/>
    </row>
    <row r="84" spans="1:66" hidden="1" x14ac:dyDescent="0.25">
      <c r="A84" s="42"/>
      <c r="B84" s="42"/>
      <c r="C84" s="295">
        <v>73</v>
      </c>
      <c r="D84" s="344">
        <v>0</v>
      </c>
      <c r="E84" s="311">
        <v>0</v>
      </c>
      <c r="F84" s="297">
        <v>0</v>
      </c>
      <c r="G84" s="298">
        <v>0</v>
      </c>
      <c r="H84" s="299">
        <v>0</v>
      </c>
      <c r="I84" s="299">
        <v>0</v>
      </c>
      <c r="J84" s="299">
        <v>0</v>
      </c>
      <c r="K84" s="299">
        <v>0</v>
      </c>
      <c r="L84" s="300"/>
      <c r="M84" s="301">
        <v>0</v>
      </c>
      <c r="N84" s="302">
        <v>0</v>
      </c>
      <c r="O84" s="302">
        <f t="shared" si="45"/>
        <v>0</v>
      </c>
      <c r="P84" s="303">
        <f t="shared" si="46"/>
        <v>0</v>
      </c>
      <c r="Q84" s="300"/>
      <c r="R84" s="301">
        <v>0</v>
      </c>
      <c r="S84" s="302">
        <v>0</v>
      </c>
      <c r="T84" s="302">
        <f t="shared" si="47"/>
        <v>0</v>
      </c>
      <c r="U84" s="303">
        <f t="shared" si="48"/>
        <v>0</v>
      </c>
      <c r="V84" s="300"/>
      <c r="W84" s="301">
        <f t="shared" si="49"/>
        <v>0</v>
      </c>
      <c r="X84" s="301">
        <f t="shared" si="49"/>
        <v>0</v>
      </c>
      <c r="Y84" s="302">
        <f t="shared" si="50"/>
        <v>0</v>
      </c>
      <c r="Z84" s="303">
        <f t="shared" si="51"/>
        <v>0</v>
      </c>
      <c r="AA84" s="304"/>
      <c r="AB84" s="305">
        <f t="shared" si="53"/>
        <v>0</v>
      </c>
      <c r="AC84" s="305">
        <f t="shared" si="53"/>
        <v>0</v>
      </c>
      <c r="AD84" s="305">
        <f t="shared" si="54"/>
        <v>0</v>
      </c>
      <c r="AE84" s="303">
        <f t="shared" si="55"/>
        <v>0</v>
      </c>
      <c r="AF84" s="304"/>
      <c r="AG84" s="305">
        <f t="shared" si="56"/>
        <v>0</v>
      </c>
      <c r="AH84" s="305">
        <f t="shared" si="56"/>
        <v>0</v>
      </c>
      <c r="AI84" s="305">
        <f t="shared" si="57"/>
        <v>0</v>
      </c>
      <c r="AJ84" s="303">
        <f t="shared" si="58"/>
        <v>0</v>
      </c>
      <c r="AK84" s="304"/>
      <c r="AL84" s="302">
        <f t="shared" si="34"/>
        <v>0</v>
      </c>
      <c r="AM84" s="306">
        <f t="shared" si="34"/>
        <v>0</v>
      </c>
      <c r="AN84" s="306"/>
      <c r="AO84" s="306"/>
      <c r="AP84" s="302">
        <f t="shared" si="59"/>
        <v>0</v>
      </c>
      <c r="AQ84" s="307">
        <f t="shared" si="60"/>
        <v>0</v>
      </c>
      <c r="AR84" s="304"/>
      <c r="AS84" s="302">
        <f t="shared" si="70"/>
        <v>0</v>
      </c>
      <c r="AT84" s="306">
        <f t="shared" si="71"/>
        <v>0</v>
      </c>
      <c r="AU84" s="306"/>
      <c r="AV84" s="306"/>
      <c r="AW84" s="302">
        <f t="shared" si="61"/>
        <v>0</v>
      </c>
      <c r="AX84" s="307">
        <f t="shared" si="62"/>
        <v>0</v>
      </c>
      <c r="AY84" s="304"/>
      <c r="AZ84" s="302">
        <f t="shared" si="63"/>
        <v>0</v>
      </c>
      <c r="BA84" s="302">
        <f t="shared" si="52"/>
        <v>0</v>
      </c>
      <c r="BB84" s="302">
        <f t="shared" si="64"/>
        <v>0</v>
      </c>
      <c r="BC84" s="303">
        <f t="shared" si="65"/>
        <v>0</v>
      </c>
      <c r="BD84" s="308"/>
      <c r="BE84" s="305">
        <f t="shared" si="66"/>
        <v>0</v>
      </c>
      <c r="BF84" s="305">
        <f t="shared" si="67"/>
        <v>0</v>
      </c>
      <c r="BG84" s="305">
        <f t="shared" si="68"/>
        <v>0</v>
      </c>
      <c r="BH84" s="307">
        <f t="shared" si="69"/>
        <v>0</v>
      </c>
      <c r="BI84" s="294"/>
      <c r="BJ84" s="91"/>
      <c r="BK84" s="91"/>
      <c r="BL84" s="91"/>
      <c r="BM84" s="91"/>
      <c r="BN84" s="91"/>
    </row>
    <row r="85" spans="1:66" hidden="1" x14ac:dyDescent="0.25">
      <c r="A85" s="42"/>
      <c r="B85" s="42"/>
      <c r="C85" s="295">
        <v>74</v>
      </c>
      <c r="D85" s="344">
        <v>0</v>
      </c>
      <c r="E85" s="311">
        <v>0</v>
      </c>
      <c r="F85" s="297">
        <v>0</v>
      </c>
      <c r="G85" s="298">
        <v>0</v>
      </c>
      <c r="H85" s="299">
        <v>0</v>
      </c>
      <c r="I85" s="299">
        <v>0</v>
      </c>
      <c r="J85" s="299">
        <v>0</v>
      </c>
      <c r="K85" s="299">
        <v>0</v>
      </c>
      <c r="L85" s="300"/>
      <c r="M85" s="301">
        <v>0</v>
      </c>
      <c r="N85" s="302">
        <v>0</v>
      </c>
      <c r="O85" s="302">
        <f t="shared" si="45"/>
        <v>0</v>
      </c>
      <c r="P85" s="303">
        <f t="shared" si="46"/>
        <v>0</v>
      </c>
      <c r="Q85" s="300"/>
      <c r="R85" s="301">
        <v>0</v>
      </c>
      <c r="S85" s="302">
        <v>0</v>
      </c>
      <c r="T85" s="302">
        <f t="shared" si="47"/>
        <v>0</v>
      </c>
      <c r="U85" s="303">
        <f t="shared" si="48"/>
        <v>0</v>
      </c>
      <c r="V85" s="300"/>
      <c r="W85" s="301">
        <f t="shared" si="49"/>
        <v>0</v>
      </c>
      <c r="X85" s="301">
        <f t="shared" si="49"/>
        <v>0</v>
      </c>
      <c r="Y85" s="302">
        <f t="shared" si="50"/>
        <v>0</v>
      </c>
      <c r="Z85" s="303">
        <f t="shared" si="51"/>
        <v>0</v>
      </c>
      <c r="AA85" s="304"/>
      <c r="AB85" s="305">
        <f t="shared" si="53"/>
        <v>0</v>
      </c>
      <c r="AC85" s="305">
        <f t="shared" si="53"/>
        <v>0</v>
      </c>
      <c r="AD85" s="305">
        <f t="shared" si="54"/>
        <v>0</v>
      </c>
      <c r="AE85" s="303">
        <f t="shared" si="55"/>
        <v>0</v>
      </c>
      <c r="AF85" s="304"/>
      <c r="AG85" s="305">
        <f t="shared" si="56"/>
        <v>0</v>
      </c>
      <c r="AH85" s="305">
        <f t="shared" si="56"/>
        <v>0</v>
      </c>
      <c r="AI85" s="305">
        <f t="shared" si="57"/>
        <v>0</v>
      </c>
      <c r="AJ85" s="303">
        <f t="shared" si="58"/>
        <v>0</v>
      </c>
      <c r="AK85" s="304"/>
      <c r="AL85" s="302">
        <f t="shared" si="34"/>
        <v>0</v>
      </c>
      <c r="AM85" s="306">
        <f t="shared" si="34"/>
        <v>0</v>
      </c>
      <c r="AN85" s="306"/>
      <c r="AO85" s="306"/>
      <c r="AP85" s="302">
        <f t="shared" si="59"/>
        <v>0</v>
      </c>
      <c r="AQ85" s="307">
        <f t="shared" si="60"/>
        <v>0</v>
      </c>
      <c r="AR85" s="304"/>
      <c r="AS85" s="302">
        <f t="shared" si="70"/>
        <v>0</v>
      </c>
      <c r="AT85" s="306">
        <f t="shared" si="71"/>
        <v>0</v>
      </c>
      <c r="AU85" s="306"/>
      <c r="AV85" s="306"/>
      <c r="AW85" s="302">
        <f t="shared" si="61"/>
        <v>0</v>
      </c>
      <c r="AX85" s="307">
        <f t="shared" si="62"/>
        <v>0</v>
      </c>
      <c r="AY85" s="304"/>
      <c r="AZ85" s="302">
        <f t="shared" si="63"/>
        <v>0</v>
      </c>
      <c r="BA85" s="302">
        <f t="shared" si="52"/>
        <v>0</v>
      </c>
      <c r="BB85" s="302">
        <f t="shared" si="64"/>
        <v>0</v>
      </c>
      <c r="BC85" s="303">
        <f t="shared" si="65"/>
        <v>0</v>
      </c>
      <c r="BD85" s="308"/>
      <c r="BE85" s="305">
        <f t="shared" si="66"/>
        <v>0</v>
      </c>
      <c r="BF85" s="305">
        <f t="shared" si="67"/>
        <v>0</v>
      </c>
      <c r="BG85" s="305">
        <f t="shared" si="68"/>
        <v>0</v>
      </c>
      <c r="BH85" s="307">
        <f t="shared" si="69"/>
        <v>0</v>
      </c>
      <c r="BI85" s="294"/>
      <c r="BJ85" s="91"/>
      <c r="BK85" s="91"/>
      <c r="BL85" s="91"/>
      <c r="BM85" s="91"/>
      <c r="BN85" s="91"/>
    </row>
    <row r="86" spans="1:66" hidden="1" x14ac:dyDescent="0.25">
      <c r="A86" s="42"/>
      <c r="B86" s="42"/>
      <c r="C86" s="295">
        <v>75</v>
      </c>
      <c r="D86" s="344">
        <v>0</v>
      </c>
      <c r="E86" s="311">
        <v>0</v>
      </c>
      <c r="F86" s="297">
        <v>0</v>
      </c>
      <c r="G86" s="298">
        <v>0</v>
      </c>
      <c r="H86" s="299">
        <v>0</v>
      </c>
      <c r="I86" s="299">
        <v>0</v>
      </c>
      <c r="J86" s="299">
        <v>0</v>
      </c>
      <c r="K86" s="299">
        <v>0</v>
      </c>
      <c r="L86" s="300"/>
      <c r="M86" s="301">
        <v>0</v>
      </c>
      <c r="N86" s="302">
        <v>0</v>
      </c>
      <c r="O86" s="302">
        <f t="shared" si="45"/>
        <v>0</v>
      </c>
      <c r="P86" s="303">
        <f t="shared" si="46"/>
        <v>0</v>
      </c>
      <c r="Q86" s="300"/>
      <c r="R86" s="301">
        <v>0</v>
      </c>
      <c r="S86" s="302">
        <v>0</v>
      </c>
      <c r="T86" s="302">
        <f t="shared" si="47"/>
        <v>0</v>
      </c>
      <c r="U86" s="303">
        <f t="shared" si="48"/>
        <v>0</v>
      </c>
      <c r="V86" s="300"/>
      <c r="W86" s="301">
        <f t="shared" si="49"/>
        <v>0</v>
      </c>
      <c r="X86" s="301">
        <f t="shared" si="49"/>
        <v>0</v>
      </c>
      <c r="Y86" s="302">
        <f t="shared" si="50"/>
        <v>0</v>
      </c>
      <c r="Z86" s="303">
        <f t="shared" si="51"/>
        <v>0</v>
      </c>
      <c r="AA86" s="304"/>
      <c r="AB86" s="305">
        <f t="shared" si="53"/>
        <v>0</v>
      </c>
      <c r="AC86" s="305">
        <f t="shared" si="53"/>
        <v>0</v>
      </c>
      <c r="AD86" s="305">
        <f t="shared" si="54"/>
        <v>0</v>
      </c>
      <c r="AE86" s="303">
        <f t="shared" si="55"/>
        <v>0</v>
      </c>
      <c r="AF86" s="304"/>
      <c r="AG86" s="305">
        <f t="shared" si="56"/>
        <v>0</v>
      </c>
      <c r="AH86" s="305">
        <f t="shared" si="56"/>
        <v>0</v>
      </c>
      <c r="AI86" s="305">
        <f t="shared" si="57"/>
        <v>0</v>
      </c>
      <c r="AJ86" s="303">
        <f t="shared" si="58"/>
        <v>0</v>
      </c>
      <c r="AK86" s="304"/>
      <c r="AL86" s="302">
        <f t="shared" si="34"/>
        <v>0</v>
      </c>
      <c r="AM86" s="306">
        <f t="shared" si="34"/>
        <v>0</v>
      </c>
      <c r="AN86" s="306"/>
      <c r="AO86" s="306"/>
      <c r="AP86" s="302">
        <f t="shared" si="59"/>
        <v>0</v>
      </c>
      <c r="AQ86" s="307">
        <f t="shared" si="60"/>
        <v>0</v>
      </c>
      <c r="AR86" s="304"/>
      <c r="AS86" s="302">
        <f t="shared" si="70"/>
        <v>0</v>
      </c>
      <c r="AT86" s="306">
        <f t="shared" si="71"/>
        <v>0</v>
      </c>
      <c r="AU86" s="306"/>
      <c r="AV86" s="306"/>
      <c r="AW86" s="302">
        <f t="shared" si="61"/>
        <v>0</v>
      </c>
      <c r="AX86" s="307">
        <f t="shared" si="62"/>
        <v>0</v>
      </c>
      <c r="AY86" s="304"/>
      <c r="AZ86" s="302">
        <f t="shared" si="63"/>
        <v>0</v>
      </c>
      <c r="BA86" s="302">
        <f t="shared" si="52"/>
        <v>0</v>
      </c>
      <c r="BB86" s="302">
        <f t="shared" si="64"/>
        <v>0</v>
      </c>
      <c r="BC86" s="303">
        <f t="shared" si="65"/>
        <v>0</v>
      </c>
      <c r="BD86" s="308"/>
      <c r="BE86" s="305">
        <f t="shared" si="66"/>
        <v>0</v>
      </c>
      <c r="BF86" s="305">
        <f t="shared" si="67"/>
        <v>0</v>
      </c>
      <c r="BG86" s="305">
        <f t="shared" si="68"/>
        <v>0</v>
      </c>
      <c r="BH86" s="307">
        <f t="shared" si="69"/>
        <v>0</v>
      </c>
      <c r="BI86" s="294"/>
      <c r="BJ86" s="91"/>
      <c r="BK86" s="91"/>
      <c r="BL86" s="91"/>
      <c r="BM86" s="91"/>
      <c r="BN86" s="91"/>
    </row>
    <row r="87" spans="1:66" hidden="1" x14ac:dyDescent="0.25">
      <c r="A87" s="42"/>
      <c r="B87" s="42"/>
      <c r="C87" s="295">
        <v>76</v>
      </c>
      <c r="D87" s="344">
        <v>0</v>
      </c>
      <c r="E87" s="311">
        <v>0</v>
      </c>
      <c r="F87" s="297">
        <v>0</v>
      </c>
      <c r="G87" s="298">
        <v>0</v>
      </c>
      <c r="H87" s="299">
        <v>0</v>
      </c>
      <c r="I87" s="299">
        <v>0</v>
      </c>
      <c r="J87" s="299">
        <v>0</v>
      </c>
      <c r="K87" s="299">
        <v>0</v>
      </c>
      <c r="L87" s="300"/>
      <c r="M87" s="301">
        <v>0</v>
      </c>
      <c r="N87" s="302">
        <v>0</v>
      </c>
      <c r="O87" s="302">
        <f t="shared" si="45"/>
        <v>0</v>
      </c>
      <c r="P87" s="303">
        <f t="shared" si="46"/>
        <v>0</v>
      </c>
      <c r="Q87" s="300"/>
      <c r="R87" s="301">
        <v>0</v>
      </c>
      <c r="S87" s="302">
        <v>0</v>
      </c>
      <c r="T87" s="302">
        <f t="shared" si="47"/>
        <v>0</v>
      </c>
      <c r="U87" s="303">
        <f t="shared" si="48"/>
        <v>0</v>
      </c>
      <c r="V87" s="300"/>
      <c r="W87" s="301">
        <f t="shared" si="49"/>
        <v>0</v>
      </c>
      <c r="X87" s="301">
        <f t="shared" si="49"/>
        <v>0</v>
      </c>
      <c r="Y87" s="302">
        <f t="shared" si="50"/>
        <v>0</v>
      </c>
      <c r="Z87" s="303">
        <f t="shared" si="51"/>
        <v>0</v>
      </c>
      <c r="AA87" s="304"/>
      <c r="AB87" s="305">
        <f t="shared" si="53"/>
        <v>0</v>
      </c>
      <c r="AC87" s="305">
        <f t="shared" si="53"/>
        <v>0</v>
      </c>
      <c r="AD87" s="305">
        <f t="shared" si="54"/>
        <v>0</v>
      </c>
      <c r="AE87" s="303">
        <f t="shared" si="55"/>
        <v>0</v>
      </c>
      <c r="AF87" s="304"/>
      <c r="AG87" s="305">
        <f t="shared" si="56"/>
        <v>0</v>
      </c>
      <c r="AH87" s="305">
        <f t="shared" si="56"/>
        <v>0</v>
      </c>
      <c r="AI87" s="305">
        <f t="shared" si="57"/>
        <v>0</v>
      </c>
      <c r="AJ87" s="303">
        <f t="shared" si="58"/>
        <v>0</v>
      </c>
      <c r="AK87" s="304"/>
      <c r="AL87" s="302">
        <f t="shared" si="34"/>
        <v>0</v>
      </c>
      <c r="AM87" s="306">
        <f t="shared" si="34"/>
        <v>0</v>
      </c>
      <c r="AN87" s="306"/>
      <c r="AO87" s="306"/>
      <c r="AP87" s="302">
        <f t="shared" si="59"/>
        <v>0</v>
      </c>
      <c r="AQ87" s="307">
        <f t="shared" si="60"/>
        <v>0</v>
      </c>
      <c r="AR87" s="304"/>
      <c r="AS87" s="302">
        <f t="shared" si="70"/>
        <v>0</v>
      </c>
      <c r="AT87" s="306">
        <f t="shared" si="71"/>
        <v>0</v>
      </c>
      <c r="AU87" s="306"/>
      <c r="AV87" s="306"/>
      <c r="AW87" s="302">
        <f t="shared" si="61"/>
        <v>0</v>
      </c>
      <c r="AX87" s="307">
        <f t="shared" si="62"/>
        <v>0</v>
      </c>
      <c r="AY87" s="304"/>
      <c r="AZ87" s="302">
        <f t="shared" si="63"/>
        <v>0</v>
      </c>
      <c r="BA87" s="302">
        <f t="shared" si="52"/>
        <v>0</v>
      </c>
      <c r="BB87" s="302">
        <f t="shared" si="64"/>
        <v>0</v>
      </c>
      <c r="BC87" s="303">
        <f t="shared" si="65"/>
        <v>0</v>
      </c>
      <c r="BD87" s="308"/>
      <c r="BE87" s="305">
        <f t="shared" si="66"/>
        <v>0</v>
      </c>
      <c r="BF87" s="305">
        <f t="shared" si="67"/>
        <v>0</v>
      </c>
      <c r="BG87" s="305">
        <f t="shared" si="68"/>
        <v>0</v>
      </c>
      <c r="BH87" s="307">
        <f t="shared" si="69"/>
        <v>0</v>
      </c>
      <c r="BI87" s="294"/>
      <c r="BJ87" s="91"/>
      <c r="BK87" s="91"/>
      <c r="BL87" s="91"/>
      <c r="BM87" s="91"/>
      <c r="BN87" s="91"/>
    </row>
    <row r="88" spans="1:66" hidden="1" x14ac:dyDescent="0.25">
      <c r="A88" s="42"/>
      <c r="B88" s="42"/>
      <c r="C88" s="295">
        <v>77</v>
      </c>
      <c r="D88" s="344">
        <v>0</v>
      </c>
      <c r="E88" s="311">
        <v>0</v>
      </c>
      <c r="F88" s="297">
        <v>0</v>
      </c>
      <c r="G88" s="298">
        <v>0</v>
      </c>
      <c r="H88" s="299">
        <v>0</v>
      </c>
      <c r="I88" s="299">
        <v>0</v>
      </c>
      <c r="J88" s="299">
        <v>0</v>
      </c>
      <c r="K88" s="299">
        <v>0</v>
      </c>
      <c r="L88" s="300"/>
      <c r="M88" s="301">
        <v>0</v>
      </c>
      <c r="N88" s="302">
        <v>0</v>
      </c>
      <c r="O88" s="302">
        <f t="shared" si="45"/>
        <v>0</v>
      </c>
      <c r="P88" s="303">
        <f t="shared" si="46"/>
        <v>0</v>
      </c>
      <c r="Q88" s="300"/>
      <c r="R88" s="301">
        <v>0</v>
      </c>
      <c r="S88" s="302">
        <v>0</v>
      </c>
      <c r="T88" s="302">
        <f t="shared" si="47"/>
        <v>0</v>
      </c>
      <c r="U88" s="303">
        <f t="shared" si="48"/>
        <v>0</v>
      </c>
      <c r="V88" s="300"/>
      <c r="W88" s="301">
        <f t="shared" si="49"/>
        <v>0</v>
      </c>
      <c r="X88" s="301">
        <f t="shared" si="49"/>
        <v>0</v>
      </c>
      <c r="Y88" s="302">
        <f t="shared" si="50"/>
        <v>0</v>
      </c>
      <c r="Z88" s="303">
        <f t="shared" si="51"/>
        <v>0</v>
      </c>
      <c r="AA88" s="304"/>
      <c r="AB88" s="305">
        <f t="shared" si="53"/>
        <v>0</v>
      </c>
      <c r="AC88" s="305">
        <f t="shared" si="53"/>
        <v>0</v>
      </c>
      <c r="AD88" s="305">
        <f t="shared" si="54"/>
        <v>0</v>
      </c>
      <c r="AE88" s="303">
        <f t="shared" si="55"/>
        <v>0</v>
      </c>
      <c r="AF88" s="304"/>
      <c r="AG88" s="305">
        <f t="shared" si="56"/>
        <v>0</v>
      </c>
      <c r="AH88" s="305">
        <f t="shared" si="56"/>
        <v>0</v>
      </c>
      <c r="AI88" s="305">
        <f t="shared" si="57"/>
        <v>0</v>
      </c>
      <c r="AJ88" s="303">
        <f t="shared" si="58"/>
        <v>0</v>
      </c>
      <c r="AK88" s="304"/>
      <c r="AL88" s="302">
        <f t="shared" si="34"/>
        <v>0</v>
      </c>
      <c r="AM88" s="306">
        <f t="shared" si="34"/>
        <v>0</v>
      </c>
      <c r="AN88" s="306"/>
      <c r="AO88" s="306"/>
      <c r="AP88" s="302">
        <f t="shared" si="59"/>
        <v>0</v>
      </c>
      <c r="AQ88" s="307">
        <f t="shared" si="60"/>
        <v>0</v>
      </c>
      <c r="AR88" s="304"/>
      <c r="AS88" s="302">
        <f t="shared" si="70"/>
        <v>0</v>
      </c>
      <c r="AT88" s="306">
        <f t="shared" si="71"/>
        <v>0</v>
      </c>
      <c r="AU88" s="306"/>
      <c r="AV88" s="306"/>
      <c r="AW88" s="302">
        <f t="shared" si="61"/>
        <v>0</v>
      </c>
      <c r="AX88" s="307">
        <f t="shared" si="62"/>
        <v>0</v>
      </c>
      <c r="AY88" s="304"/>
      <c r="AZ88" s="302">
        <f t="shared" si="63"/>
        <v>0</v>
      </c>
      <c r="BA88" s="302">
        <f t="shared" si="52"/>
        <v>0</v>
      </c>
      <c r="BB88" s="302">
        <f t="shared" si="64"/>
        <v>0</v>
      </c>
      <c r="BC88" s="303">
        <f t="shared" si="65"/>
        <v>0</v>
      </c>
      <c r="BD88" s="308"/>
      <c r="BE88" s="305">
        <f t="shared" si="66"/>
        <v>0</v>
      </c>
      <c r="BF88" s="305">
        <f t="shared" si="67"/>
        <v>0</v>
      </c>
      <c r="BG88" s="305">
        <f t="shared" si="68"/>
        <v>0</v>
      </c>
      <c r="BH88" s="307">
        <f t="shared" si="69"/>
        <v>0</v>
      </c>
      <c r="BI88" s="294"/>
      <c r="BJ88" s="91"/>
      <c r="BK88" s="91"/>
      <c r="BL88" s="91"/>
      <c r="BM88" s="91"/>
      <c r="BN88" s="91"/>
    </row>
    <row r="89" spans="1:66" hidden="1" x14ac:dyDescent="0.25">
      <c r="A89" s="42"/>
      <c r="B89" s="42"/>
      <c r="C89" s="295">
        <v>78</v>
      </c>
      <c r="D89" s="344">
        <v>0</v>
      </c>
      <c r="E89" s="311">
        <v>0</v>
      </c>
      <c r="F89" s="297">
        <v>0</v>
      </c>
      <c r="G89" s="298">
        <v>0</v>
      </c>
      <c r="H89" s="299">
        <v>0</v>
      </c>
      <c r="I89" s="299">
        <v>0</v>
      </c>
      <c r="J89" s="299">
        <v>0</v>
      </c>
      <c r="K89" s="299">
        <v>0</v>
      </c>
      <c r="L89" s="300"/>
      <c r="M89" s="301">
        <v>0</v>
      </c>
      <c r="N89" s="302">
        <v>0</v>
      </c>
      <c r="O89" s="302">
        <f t="shared" si="45"/>
        <v>0</v>
      </c>
      <c r="P89" s="303">
        <f t="shared" si="46"/>
        <v>0</v>
      </c>
      <c r="Q89" s="300"/>
      <c r="R89" s="301">
        <v>0</v>
      </c>
      <c r="S89" s="302">
        <v>0</v>
      </c>
      <c r="T89" s="302">
        <f t="shared" si="47"/>
        <v>0</v>
      </c>
      <c r="U89" s="303">
        <f t="shared" si="48"/>
        <v>0</v>
      </c>
      <c r="V89" s="300"/>
      <c r="W89" s="301">
        <f t="shared" si="49"/>
        <v>0</v>
      </c>
      <c r="X89" s="301">
        <f t="shared" si="49"/>
        <v>0</v>
      </c>
      <c r="Y89" s="302">
        <f t="shared" si="50"/>
        <v>0</v>
      </c>
      <c r="Z89" s="303">
        <f t="shared" si="51"/>
        <v>0</v>
      </c>
      <c r="AA89" s="304"/>
      <c r="AB89" s="305">
        <f t="shared" si="53"/>
        <v>0</v>
      </c>
      <c r="AC89" s="305">
        <f t="shared" si="53"/>
        <v>0</v>
      </c>
      <c r="AD89" s="305">
        <f t="shared" si="54"/>
        <v>0</v>
      </c>
      <c r="AE89" s="303">
        <f t="shared" si="55"/>
        <v>0</v>
      </c>
      <c r="AF89" s="304"/>
      <c r="AG89" s="305">
        <f t="shared" si="56"/>
        <v>0</v>
      </c>
      <c r="AH89" s="305">
        <f t="shared" si="56"/>
        <v>0</v>
      </c>
      <c r="AI89" s="305">
        <f t="shared" si="57"/>
        <v>0</v>
      </c>
      <c r="AJ89" s="303">
        <f t="shared" si="58"/>
        <v>0</v>
      </c>
      <c r="AK89" s="304"/>
      <c r="AL89" s="302">
        <f t="shared" si="34"/>
        <v>0</v>
      </c>
      <c r="AM89" s="306">
        <f t="shared" si="34"/>
        <v>0</v>
      </c>
      <c r="AN89" s="306"/>
      <c r="AO89" s="306"/>
      <c r="AP89" s="302">
        <f t="shared" si="59"/>
        <v>0</v>
      </c>
      <c r="AQ89" s="307">
        <f t="shared" si="60"/>
        <v>0</v>
      </c>
      <c r="AR89" s="304"/>
      <c r="AS89" s="302">
        <f t="shared" si="70"/>
        <v>0</v>
      </c>
      <c r="AT89" s="306">
        <f t="shared" si="71"/>
        <v>0</v>
      </c>
      <c r="AU89" s="306"/>
      <c r="AV89" s="306"/>
      <c r="AW89" s="302">
        <f t="shared" si="61"/>
        <v>0</v>
      </c>
      <c r="AX89" s="307">
        <f t="shared" si="62"/>
        <v>0</v>
      </c>
      <c r="AY89" s="304"/>
      <c r="AZ89" s="302">
        <f t="shared" si="63"/>
        <v>0</v>
      </c>
      <c r="BA89" s="302">
        <f t="shared" si="52"/>
        <v>0</v>
      </c>
      <c r="BB89" s="302">
        <f t="shared" si="64"/>
        <v>0</v>
      </c>
      <c r="BC89" s="303">
        <f t="shared" si="65"/>
        <v>0</v>
      </c>
      <c r="BD89" s="308"/>
      <c r="BE89" s="305">
        <f t="shared" si="66"/>
        <v>0</v>
      </c>
      <c r="BF89" s="305">
        <f t="shared" si="67"/>
        <v>0</v>
      </c>
      <c r="BG89" s="305">
        <f t="shared" si="68"/>
        <v>0</v>
      </c>
      <c r="BH89" s="307">
        <f t="shared" si="69"/>
        <v>0</v>
      </c>
      <c r="BI89" s="294"/>
      <c r="BJ89" s="91"/>
      <c r="BK89" s="91"/>
      <c r="BL89" s="91"/>
      <c r="BM89" s="91"/>
      <c r="BN89" s="91"/>
    </row>
    <row r="90" spans="1:66" hidden="1" x14ac:dyDescent="0.25">
      <c r="A90" s="42"/>
      <c r="B90" s="42"/>
      <c r="C90" s="295">
        <v>79</v>
      </c>
      <c r="D90" s="344">
        <v>0</v>
      </c>
      <c r="E90" s="311">
        <v>0</v>
      </c>
      <c r="F90" s="297">
        <v>0</v>
      </c>
      <c r="G90" s="298">
        <v>0</v>
      </c>
      <c r="H90" s="299">
        <v>0</v>
      </c>
      <c r="I90" s="299">
        <v>0</v>
      </c>
      <c r="J90" s="299">
        <v>0</v>
      </c>
      <c r="K90" s="299">
        <v>0</v>
      </c>
      <c r="L90" s="300"/>
      <c r="M90" s="301">
        <v>0</v>
      </c>
      <c r="N90" s="302">
        <v>0</v>
      </c>
      <c r="O90" s="302">
        <f t="shared" si="45"/>
        <v>0</v>
      </c>
      <c r="P90" s="303">
        <f t="shared" si="46"/>
        <v>0</v>
      </c>
      <c r="Q90" s="300"/>
      <c r="R90" s="301">
        <v>0</v>
      </c>
      <c r="S90" s="302">
        <v>0</v>
      </c>
      <c r="T90" s="302">
        <f t="shared" si="47"/>
        <v>0</v>
      </c>
      <c r="U90" s="303">
        <f t="shared" si="48"/>
        <v>0</v>
      </c>
      <c r="V90" s="300"/>
      <c r="W90" s="301">
        <f t="shared" si="49"/>
        <v>0</v>
      </c>
      <c r="X90" s="301">
        <f t="shared" si="49"/>
        <v>0</v>
      </c>
      <c r="Y90" s="302">
        <f t="shared" si="50"/>
        <v>0</v>
      </c>
      <c r="Z90" s="303">
        <f t="shared" si="51"/>
        <v>0</v>
      </c>
      <c r="AA90" s="304"/>
      <c r="AB90" s="305">
        <f t="shared" si="53"/>
        <v>0</v>
      </c>
      <c r="AC90" s="305">
        <f t="shared" si="53"/>
        <v>0</v>
      </c>
      <c r="AD90" s="305">
        <f t="shared" si="54"/>
        <v>0</v>
      </c>
      <c r="AE90" s="303">
        <f t="shared" si="55"/>
        <v>0</v>
      </c>
      <c r="AF90" s="304"/>
      <c r="AG90" s="305">
        <f t="shared" si="56"/>
        <v>0</v>
      </c>
      <c r="AH90" s="305">
        <f t="shared" si="56"/>
        <v>0</v>
      </c>
      <c r="AI90" s="305">
        <f t="shared" si="57"/>
        <v>0</v>
      </c>
      <c r="AJ90" s="303">
        <f t="shared" si="58"/>
        <v>0</v>
      </c>
      <c r="AK90" s="304"/>
      <c r="AL90" s="302">
        <f t="shared" si="34"/>
        <v>0</v>
      </c>
      <c r="AM90" s="306">
        <f t="shared" si="34"/>
        <v>0</v>
      </c>
      <c r="AN90" s="306"/>
      <c r="AO90" s="306"/>
      <c r="AP90" s="302">
        <f t="shared" si="59"/>
        <v>0</v>
      </c>
      <c r="AQ90" s="307">
        <f t="shared" si="60"/>
        <v>0</v>
      </c>
      <c r="AR90" s="304"/>
      <c r="AS90" s="302">
        <f t="shared" si="70"/>
        <v>0</v>
      </c>
      <c r="AT90" s="306">
        <f t="shared" si="71"/>
        <v>0</v>
      </c>
      <c r="AU90" s="306"/>
      <c r="AV90" s="306"/>
      <c r="AW90" s="302">
        <f t="shared" si="61"/>
        <v>0</v>
      </c>
      <c r="AX90" s="307">
        <f t="shared" si="62"/>
        <v>0</v>
      </c>
      <c r="AY90" s="304"/>
      <c r="AZ90" s="302">
        <f t="shared" si="63"/>
        <v>0</v>
      </c>
      <c r="BA90" s="302">
        <f t="shared" si="52"/>
        <v>0</v>
      </c>
      <c r="BB90" s="302">
        <f t="shared" si="64"/>
        <v>0</v>
      </c>
      <c r="BC90" s="303">
        <f t="shared" si="65"/>
        <v>0</v>
      </c>
      <c r="BD90" s="308"/>
      <c r="BE90" s="305">
        <f t="shared" si="66"/>
        <v>0</v>
      </c>
      <c r="BF90" s="305">
        <f t="shared" si="67"/>
        <v>0</v>
      </c>
      <c r="BG90" s="305">
        <f t="shared" si="68"/>
        <v>0</v>
      </c>
      <c r="BH90" s="307">
        <f t="shared" si="69"/>
        <v>0</v>
      </c>
      <c r="BI90" s="294"/>
      <c r="BJ90" s="91"/>
      <c r="BK90" s="91"/>
      <c r="BL90" s="91"/>
      <c r="BM90" s="91"/>
      <c r="BN90" s="91"/>
    </row>
    <row r="91" spans="1:66" hidden="1" x14ac:dyDescent="0.25">
      <c r="A91" s="42"/>
      <c r="B91" s="42"/>
      <c r="C91" s="295">
        <v>80</v>
      </c>
      <c r="D91" s="344">
        <v>0</v>
      </c>
      <c r="E91" s="311">
        <v>0</v>
      </c>
      <c r="F91" s="297">
        <v>0</v>
      </c>
      <c r="G91" s="298">
        <v>0</v>
      </c>
      <c r="H91" s="299">
        <v>0</v>
      </c>
      <c r="I91" s="299">
        <v>0</v>
      </c>
      <c r="J91" s="299">
        <v>0</v>
      </c>
      <c r="K91" s="299">
        <v>0</v>
      </c>
      <c r="L91" s="300"/>
      <c r="M91" s="301">
        <v>0</v>
      </c>
      <c r="N91" s="305">
        <v>0</v>
      </c>
      <c r="O91" s="305">
        <f t="shared" si="45"/>
        <v>0</v>
      </c>
      <c r="P91" s="303">
        <f t="shared" si="46"/>
        <v>0</v>
      </c>
      <c r="Q91" s="300"/>
      <c r="R91" s="301">
        <v>0</v>
      </c>
      <c r="S91" s="305">
        <v>0</v>
      </c>
      <c r="T91" s="305">
        <f t="shared" si="47"/>
        <v>0</v>
      </c>
      <c r="U91" s="303">
        <f t="shared" si="48"/>
        <v>0</v>
      </c>
      <c r="V91" s="300"/>
      <c r="W91" s="301">
        <f t="shared" si="49"/>
        <v>0</v>
      </c>
      <c r="X91" s="301">
        <f t="shared" si="49"/>
        <v>0</v>
      </c>
      <c r="Y91" s="305">
        <f t="shared" si="50"/>
        <v>0</v>
      </c>
      <c r="Z91" s="303">
        <f t="shared" si="51"/>
        <v>0</v>
      </c>
      <c r="AA91" s="304"/>
      <c r="AB91" s="305">
        <f t="shared" si="53"/>
        <v>0</v>
      </c>
      <c r="AC91" s="305">
        <f t="shared" si="53"/>
        <v>0</v>
      </c>
      <c r="AD91" s="305">
        <f t="shared" si="54"/>
        <v>0</v>
      </c>
      <c r="AE91" s="303">
        <f t="shared" si="55"/>
        <v>0</v>
      </c>
      <c r="AF91" s="304"/>
      <c r="AG91" s="305">
        <f t="shared" si="56"/>
        <v>0</v>
      </c>
      <c r="AH91" s="305">
        <f t="shared" si="56"/>
        <v>0</v>
      </c>
      <c r="AI91" s="305">
        <f t="shared" si="57"/>
        <v>0</v>
      </c>
      <c r="AJ91" s="303">
        <f t="shared" si="58"/>
        <v>0</v>
      </c>
      <c r="AK91" s="304"/>
      <c r="AL91" s="302">
        <f t="shared" si="34"/>
        <v>0</v>
      </c>
      <c r="AM91" s="306">
        <f t="shared" si="34"/>
        <v>0</v>
      </c>
      <c r="AN91" s="306"/>
      <c r="AO91" s="306"/>
      <c r="AP91" s="302">
        <f t="shared" si="59"/>
        <v>0</v>
      </c>
      <c r="AQ91" s="307">
        <f t="shared" si="60"/>
        <v>0</v>
      </c>
      <c r="AR91" s="304"/>
      <c r="AS91" s="302">
        <f t="shared" si="70"/>
        <v>0</v>
      </c>
      <c r="AT91" s="306">
        <f t="shared" si="71"/>
        <v>0</v>
      </c>
      <c r="AU91" s="306"/>
      <c r="AV91" s="306"/>
      <c r="AW91" s="302">
        <f t="shared" si="61"/>
        <v>0</v>
      </c>
      <c r="AX91" s="307">
        <f t="shared" si="62"/>
        <v>0</v>
      </c>
      <c r="AY91" s="304"/>
      <c r="AZ91" s="302">
        <f t="shared" si="63"/>
        <v>0</v>
      </c>
      <c r="BA91" s="302">
        <f t="shared" si="52"/>
        <v>0</v>
      </c>
      <c r="BB91" s="302">
        <f t="shared" si="64"/>
        <v>0</v>
      </c>
      <c r="BC91" s="303">
        <f t="shared" si="65"/>
        <v>0</v>
      </c>
      <c r="BD91" s="308"/>
      <c r="BE91" s="305">
        <f t="shared" si="66"/>
        <v>0</v>
      </c>
      <c r="BF91" s="305">
        <f t="shared" si="67"/>
        <v>0</v>
      </c>
      <c r="BG91" s="305">
        <f t="shared" si="68"/>
        <v>0</v>
      </c>
      <c r="BH91" s="307">
        <f t="shared" si="69"/>
        <v>0</v>
      </c>
      <c r="BI91" s="294"/>
      <c r="BJ91" s="91"/>
      <c r="BK91" s="91"/>
      <c r="BL91" s="91"/>
      <c r="BM91" s="91"/>
      <c r="BN91" s="91"/>
    </row>
    <row r="92" spans="1:66" hidden="1" x14ac:dyDescent="0.25">
      <c r="A92" s="42"/>
      <c r="B92" s="42"/>
      <c r="C92" s="295">
        <v>81</v>
      </c>
      <c r="D92" s="344">
        <v>0</v>
      </c>
      <c r="E92" s="311">
        <v>0</v>
      </c>
      <c r="F92" s="297">
        <v>0</v>
      </c>
      <c r="G92" s="298">
        <v>0</v>
      </c>
      <c r="H92" s="299">
        <v>0</v>
      </c>
      <c r="I92" s="299">
        <v>0</v>
      </c>
      <c r="J92" s="299">
        <v>0</v>
      </c>
      <c r="K92" s="299">
        <v>0</v>
      </c>
      <c r="L92" s="300"/>
      <c r="M92" s="301">
        <v>0</v>
      </c>
      <c r="N92" s="305">
        <v>0</v>
      </c>
      <c r="O92" s="305">
        <f t="shared" si="45"/>
        <v>0</v>
      </c>
      <c r="P92" s="303">
        <f t="shared" si="46"/>
        <v>0</v>
      </c>
      <c r="Q92" s="300"/>
      <c r="R92" s="301">
        <v>0</v>
      </c>
      <c r="S92" s="305">
        <v>0</v>
      </c>
      <c r="T92" s="305">
        <f t="shared" si="47"/>
        <v>0</v>
      </c>
      <c r="U92" s="303">
        <f t="shared" si="48"/>
        <v>0</v>
      </c>
      <c r="V92" s="300"/>
      <c r="W92" s="301">
        <f t="shared" si="49"/>
        <v>0</v>
      </c>
      <c r="X92" s="301">
        <f t="shared" si="49"/>
        <v>0</v>
      </c>
      <c r="Y92" s="305">
        <f t="shared" si="50"/>
        <v>0</v>
      </c>
      <c r="Z92" s="303">
        <f t="shared" si="51"/>
        <v>0</v>
      </c>
      <c r="AA92" s="304"/>
      <c r="AB92" s="305">
        <f t="shared" si="53"/>
        <v>0</v>
      </c>
      <c r="AC92" s="305">
        <f t="shared" si="53"/>
        <v>0</v>
      </c>
      <c r="AD92" s="305">
        <f t="shared" si="54"/>
        <v>0</v>
      </c>
      <c r="AE92" s="303">
        <f t="shared" si="55"/>
        <v>0</v>
      </c>
      <c r="AF92" s="304"/>
      <c r="AG92" s="305">
        <f t="shared" si="56"/>
        <v>0</v>
      </c>
      <c r="AH92" s="305">
        <f t="shared" si="56"/>
        <v>0</v>
      </c>
      <c r="AI92" s="305">
        <f t="shared" si="57"/>
        <v>0</v>
      </c>
      <c r="AJ92" s="303">
        <f t="shared" si="58"/>
        <v>0</v>
      </c>
      <c r="AK92" s="304"/>
      <c r="AL92" s="302">
        <f t="shared" ref="AL92:AM155" si="72">+M92</f>
        <v>0</v>
      </c>
      <c r="AM92" s="306">
        <f t="shared" si="72"/>
        <v>0</v>
      </c>
      <c r="AN92" s="306"/>
      <c r="AO92" s="306"/>
      <c r="AP92" s="302">
        <f t="shared" si="59"/>
        <v>0</v>
      </c>
      <c r="AQ92" s="307">
        <f t="shared" si="60"/>
        <v>0</v>
      </c>
      <c r="AR92" s="304"/>
      <c r="AS92" s="302">
        <f t="shared" si="70"/>
        <v>0</v>
      </c>
      <c r="AT92" s="306">
        <f t="shared" si="71"/>
        <v>0</v>
      </c>
      <c r="AU92" s="306"/>
      <c r="AV92" s="306"/>
      <c r="AW92" s="302">
        <f t="shared" si="61"/>
        <v>0</v>
      </c>
      <c r="AX92" s="307">
        <f t="shared" si="62"/>
        <v>0</v>
      </c>
      <c r="AY92" s="304"/>
      <c r="AZ92" s="302">
        <f t="shared" si="63"/>
        <v>0</v>
      </c>
      <c r="BA92" s="302">
        <f t="shared" si="52"/>
        <v>0</v>
      </c>
      <c r="BB92" s="302">
        <f t="shared" si="64"/>
        <v>0</v>
      </c>
      <c r="BC92" s="303">
        <f t="shared" si="65"/>
        <v>0</v>
      </c>
      <c r="BD92" s="308"/>
      <c r="BE92" s="305">
        <f t="shared" si="66"/>
        <v>0</v>
      </c>
      <c r="BF92" s="305">
        <f t="shared" si="67"/>
        <v>0</v>
      </c>
      <c r="BG92" s="305">
        <f t="shared" si="68"/>
        <v>0</v>
      </c>
      <c r="BH92" s="307">
        <f t="shared" si="69"/>
        <v>0</v>
      </c>
      <c r="BI92" s="294"/>
      <c r="BJ92" s="91"/>
      <c r="BK92" s="91"/>
      <c r="BL92" s="91"/>
      <c r="BM92" s="91"/>
      <c r="BN92" s="91"/>
    </row>
    <row r="93" spans="1:66" hidden="1" x14ac:dyDescent="0.25">
      <c r="A93" s="42"/>
      <c r="B93" s="42"/>
      <c r="C93" s="295">
        <v>82</v>
      </c>
      <c r="D93" s="344">
        <v>0</v>
      </c>
      <c r="E93" s="311">
        <v>0</v>
      </c>
      <c r="F93" s="297">
        <v>0</v>
      </c>
      <c r="G93" s="298">
        <v>0</v>
      </c>
      <c r="H93" s="299">
        <v>0</v>
      </c>
      <c r="I93" s="299">
        <v>0</v>
      </c>
      <c r="J93" s="299">
        <v>0</v>
      </c>
      <c r="K93" s="299">
        <v>0</v>
      </c>
      <c r="L93" s="300"/>
      <c r="M93" s="301">
        <v>0</v>
      </c>
      <c r="N93" s="305">
        <v>0</v>
      </c>
      <c r="O93" s="305">
        <f t="shared" si="45"/>
        <v>0</v>
      </c>
      <c r="P93" s="303">
        <f t="shared" si="46"/>
        <v>0</v>
      </c>
      <c r="Q93" s="300"/>
      <c r="R93" s="301">
        <v>0</v>
      </c>
      <c r="S93" s="305">
        <v>0</v>
      </c>
      <c r="T93" s="305">
        <f t="shared" si="47"/>
        <v>0</v>
      </c>
      <c r="U93" s="303">
        <f t="shared" si="48"/>
        <v>0</v>
      </c>
      <c r="V93" s="300"/>
      <c r="W93" s="301">
        <f t="shared" si="49"/>
        <v>0</v>
      </c>
      <c r="X93" s="301">
        <f t="shared" si="49"/>
        <v>0</v>
      </c>
      <c r="Y93" s="305">
        <f t="shared" si="50"/>
        <v>0</v>
      </c>
      <c r="Z93" s="303">
        <f t="shared" si="51"/>
        <v>0</v>
      </c>
      <c r="AA93" s="304"/>
      <c r="AB93" s="305">
        <f t="shared" si="53"/>
        <v>0</v>
      </c>
      <c r="AC93" s="305">
        <f t="shared" si="53"/>
        <v>0</v>
      </c>
      <c r="AD93" s="305">
        <f t="shared" si="54"/>
        <v>0</v>
      </c>
      <c r="AE93" s="303">
        <f t="shared" si="55"/>
        <v>0</v>
      </c>
      <c r="AF93" s="304"/>
      <c r="AG93" s="305">
        <f t="shared" si="56"/>
        <v>0</v>
      </c>
      <c r="AH93" s="305">
        <f t="shared" si="56"/>
        <v>0</v>
      </c>
      <c r="AI93" s="305">
        <f t="shared" si="57"/>
        <v>0</v>
      </c>
      <c r="AJ93" s="303">
        <f t="shared" si="58"/>
        <v>0</v>
      </c>
      <c r="AK93" s="304"/>
      <c r="AL93" s="302">
        <f t="shared" si="72"/>
        <v>0</v>
      </c>
      <c r="AM93" s="306">
        <f t="shared" si="72"/>
        <v>0</v>
      </c>
      <c r="AN93" s="306"/>
      <c r="AO93" s="306"/>
      <c r="AP93" s="302">
        <f t="shared" si="59"/>
        <v>0</v>
      </c>
      <c r="AQ93" s="307">
        <f t="shared" si="60"/>
        <v>0</v>
      </c>
      <c r="AR93" s="304"/>
      <c r="AS93" s="302">
        <f t="shared" si="70"/>
        <v>0</v>
      </c>
      <c r="AT93" s="306">
        <f t="shared" si="71"/>
        <v>0</v>
      </c>
      <c r="AU93" s="306"/>
      <c r="AV93" s="306"/>
      <c r="AW93" s="302">
        <f t="shared" si="61"/>
        <v>0</v>
      </c>
      <c r="AX93" s="307">
        <f t="shared" si="62"/>
        <v>0</v>
      </c>
      <c r="AY93" s="304"/>
      <c r="AZ93" s="302">
        <f t="shared" si="63"/>
        <v>0</v>
      </c>
      <c r="BA93" s="302">
        <f t="shared" si="52"/>
        <v>0</v>
      </c>
      <c r="BB93" s="302">
        <f t="shared" si="64"/>
        <v>0</v>
      </c>
      <c r="BC93" s="303">
        <f t="shared" si="65"/>
        <v>0</v>
      </c>
      <c r="BD93" s="308"/>
      <c r="BE93" s="305">
        <f t="shared" si="66"/>
        <v>0</v>
      </c>
      <c r="BF93" s="305">
        <f t="shared" si="67"/>
        <v>0</v>
      </c>
      <c r="BG93" s="305">
        <f t="shared" si="68"/>
        <v>0</v>
      </c>
      <c r="BH93" s="307">
        <f t="shared" si="69"/>
        <v>0</v>
      </c>
      <c r="BI93" s="294"/>
      <c r="BJ93" s="91"/>
      <c r="BK93" s="91"/>
      <c r="BL93" s="91"/>
      <c r="BM93" s="91"/>
      <c r="BN93" s="91"/>
    </row>
    <row r="94" spans="1:66" hidden="1" x14ac:dyDescent="0.25">
      <c r="A94" s="42"/>
      <c r="B94" s="42"/>
      <c r="C94" s="295">
        <v>83</v>
      </c>
      <c r="D94" s="344">
        <v>0</v>
      </c>
      <c r="E94" s="311">
        <v>0</v>
      </c>
      <c r="F94" s="297">
        <v>0</v>
      </c>
      <c r="G94" s="298">
        <v>0</v>
      </c>
      <c r="H94" s="299">
        <v>0</v>
      </c>
      <c r="I94" s="299">
        <v>0</v>
      </c>
      <c r="J94" s="299">
        <v>0</v>
      </c>
      <c r="K94" s="299">
        <v>0</v>
      </c>
      <c r="L94" s="300"/>
      <c r="M94" s="301">
        <v>0</v>
      </c>
      <c r="N94" s="305">
        <v>0</v>
      </c>
      <c r="O94" s="305">
        <f t="shared" si="45"/>
        <v>0</v>
      </c>
      <c r="P94" s="303">
        <f t="shared" si="46"/>
        <v>0</v>
      </c>
      <c r="Q94" s="300"/>
      <c r="R94" s="301">
        <v>0</v>
      </c>
      <c r="S94" s="305">
        <v>0</v>
      </c>
      <c r="T94" s="305">
        <f t="shared" si="47"/>
        <v>0</v>
      </c>
      <c r="U94" s="303">
        <f t="shared" si="48"/>
        <v>0</v>
      </c>
      <c r="V94" s="300"/>
      <c r="W94" s="301">
        <f t="shared" si="49"/>
        <v>0</v>
      </c>
      <c r="X94" s="301">
        <f t="shared" si="49"/>
        <v>0</v>
      </c>
      <c r="Y94" s="305">
        <f t="shared" si="50"/>
        <v>0</v>
      </c>
      <c r="Z94" s="303">
        <f t="shared" si="51"/>
        <v>0</v>
      </c>
      <c r="AA94" s="304"/>
      <c r="AB94" s="305">
        <f t="shared" si="53"/>
        <v>0</v>
      </c>
      <c r="AC94" s="305">
        <f t="shared" si="53"/>
        <v>0</v>
      </c>
      <c r="AD94" s="305">
        <f t="shared" si="54"/>
        <v>0</v>
      </c>
      <c r="AE94" s="303">
        <f t="shared" si="55"/>
        <v>0</v>
      </c>
      <c r="AF94" s="304"/>
      <c r="AG94" s="305">
        <f t="shared" si="56"/>
        <v>0</v>
      </c>
      <c r="AH94" s="305">
        <f t="shared" si="56"/>
        <v>0</v>
      </c>
      <c r="AI94" s="305">
        <f t="shared" si="57"/>
        <v>0</v>
      </c>
      <c r="AJ94" s="303">
        <f t="shared" si="58"/>
        <v>0</v>
      </c>
      <c r="AK94" s="304"/>
      <c r="AL94" s="302">
        <f t="shared" si="72"/>
        <v>0</v>
      </c>
      <c r="AM94" s="306">
        <f t="shared" si="72"/>
        <v>0</v>
      </c>
      <c r="AN94" s="306"/>
      <c r="AO94" s="306"/>
      <c r="AP94" s="302">
        <f t="shared" si="59"/>
        <v>0</v>
      </c>
      <c r="AQ94" s="307">
        <f t="shared" si="60"/>
        <v>0</v>
      </c>
      <c r="AR94" s="304"/>
      <c r="AS94" s="302">
        <f t="shared" si="70"/>
        <v>0</v>
      </c>
      <c r="AT94" s="306">
        <f t="shared" si="71"/>
        <v>0</v>
      </c>
      <c r="AU94" s="306"/>
      <c r="AV94" s="306"/>
      <c r="AW94" s="302">
        <f t="shared" si="61"/>
        <v>0</v>
      </c>
      <c r="AX94" s="307">
        <f t="shared" si="62"/>
        <v>0</v>
      </c>
      <c r="AY94" s="304"/>
      <c r="AZ94" s="302">
        <f t="shared" si="63"/>
        <v>0</v>
      </c>
      <c r="BA94" s="302">
        <f t="shared" si="52"/>
        <v>0</v>
      </c>
      <c r="BB94" s="302">
        <f t="shared" si="64"/>
        <v>0</v>
      </c>
      <c r="BC94" s="303">
        <f t="shared" si="65"/>
        <v>0</v>
      </c>
      <c r="BD94" s="308"/>
      <c r="BE94" s="305">
        <f t="shared" si="66"/>
        <v>0</v>
      </c>
      <c r="BF94" s="305">
        <f t="shared" si="67"/>
        <v>0</v>
      </c>
      <c r="BG94" s="305">
        <f t="shared" si="68"/>
        <v>0</v>
      </c>
      <c r="BH94" s="307">
        <f t="shared" si="69"/>
        <v>0</v>
      </c>
      <c r="BI94" s="294"/>
      <c r="BJ94" s="91"/>
      <c r="BK94" s="91"/>
      <c r="BL94" s="91"/>
      <c r="BM94" s="91"/>
      <c r="BN94" s="91"/>
    </row>
    <row r="95" spans="1:66" hidden="1" x14ac:dyDescent="0.25">
      <c r="A95" s="42"/>
      <c r="B95" s="42"/>
      <c r="C95" s="295">
        <v>84</v>
      </c>
      <c r="D95" s="344">
        <v>0</v>
      </c>
      <c r="E95" s="311">
        <v>0</v>
      </c>
      <c r="F95" s="297">
        <v>0</v>
      </c>
      <c r="G95" s="298">
        <v>0</v>
      </c>
      <c r="H95" s="299">
        <v>0</v>
      </c>
      <c r="I95" s="299">
        <v>0</v>
      </c>
      <c r="J95" s="299">
        <v>0</v>
      </c>
      <c r="K95" s="299">
        <v>0</v>
      </c>
      <c r="L95" s="300"/>
      <c r="M95" s="301">
        <v>0</v>
      </c>
      <c r="N95" s="305">
        <v>0</v>
      </c>
      <c r="O95" s="305">
        <f t="shared" si="45"/>
        <v>0</v>
      </c>
      <c r="P95" s="303">
        <f t="shared" si="46"/>
        <v>0</v>
      </c>
      <c r="Q95" s="300"/>
      <c r="R95" s="301">
        <v>0</v>
      </c>
      <c r="S95" s="305">
        <v>0</v>
      </c>
      <c r="T95" s="305">
        <f t="shared" si="47"/>
        <v>0</v>
      </c>
      <c r="U95" s="303">
        <f t="shared" si="48"/>
        <v>0</v>
      </c>
      <c r="V95" s="300"/>
      <c r="W95" s="301">
        <f t="shared" si="49"/>
        <v>0</v>
      </c>
      <c r="X95" s="301">
        <f t="shared" si="49"/>
        <v>0</v>
      </c>
      <c r="Y95" s="305">
        <f t="shared" si="50"/>
        <v>0</v>
      </c>
      <c r="Z95" s="303">
        <f t="shared" si="51"/>
        <v>0</v>
      </c>
      <c r="AA95" s="304"/>
      <c r="AB95" s="305">
        <f t="shared" si="53"/>
        <v>0</v>
      </c>
      <c r="AC95" s="305">
        <f t="shared" si="53"/>
        <v>0</v>
      </c>
      <c r="AD95" s="305">
        <f t="shared" si="54"/>
        <v>0</v>
      </c>
      <c r="AE95" s="303">
        <f t="shared" si="55"/>
        <v>0</v>
      </c>
      <c r="AF95" s="304"/>
      <c r="AG95" s="305">
        <f t="shared" si="56"/>
        <v>0</v>
      </c>
      <c r="AH95" s="305">
        <f t="shared" si="56"/>
        <v>0</v>
      </c>
      <c r="AI95" s="305">
        <f t="shared" si="57"/>
        <v>0</v>
      </c>
      <c r="AJ95" s="303">
        <f t="shared" si="58"/>
        <v>0</v>
      </c>
      <c r="AK95" s="304"/>
      <c r="AL95" s="302">
        <f t="shared" si="72"/>
        <v>0</v>
      </c>
      <c r="AM95" s="306">
        <f t="shared" si="72"/>
        <v>0</v>
      </c>
      <c r="AN95" s="306"/>
      <c r="AO95" s="306"/>
      <c r="AP95" s="302">
        <f t="shared" si="59"/>
        <v>0</v>
      </c>
      <c r="AQ95" s="307">
        <f t="shared" si="60"/>
        <v>0</v>
      </c>
      <c r="AR95" s="304"/>
      <c r="AS95" s="302">
        <f t="shared" si="70"/>
        <v>0</v>
      </c>
      <c r="AT95" s="306">
        <f t="shared" si="71"/>
        <v>0</v>
      </c>
      <c r="AU95" s="306"/>
      <c r="AV95" s="306"/>
      <c r="AW95" s="302">
        <f t="shared" si="61"/>
        <v>0</v>
      </c>
      <c r="AX95" s="307">
        <f t="shared" si="62"/>
        <v>0</v>
      </c>
      <c r="AY95" s="304"/>
      <c r="AZ95" s="302">
        <f t="shared" si="63"/>
        <v>0</v>
      </c>
      <c r="BA95" s="302">
        <f t="shared" si="52"/>
        <v>0</v>
      </c>
      <c r="BB95" s="302">
        <f t="shared" si="64"/>
        <v>0</v>
      </c>
      <c r="BC95" s="303">
        <f t="shared" si="65"/>
        <v>0</v>
      </c>
      <c r="BD95" s="308"/>
      <c r="BE95" s="305">
        <f t="shared" si="66"/>
        <v>0</v>
      </c>
      <c r="BF95" s="305">
        <f t="shared" si="67"/>
        <v>0</v>
      </c>
      <c r="BG95" s="305">
        <f t="shared" si="68"/>
        <v>0</v>
      </c>
      <c r="BH95" s="307">
        <f t="shared" si="69"/>
        <v>0</v>
      </c>
      <c r="BI95" s="294"/>
      <c r="BJ95" s="91"/>
      <c r="BK95" s="91"/>
      <c r="BL95" s="91"/>
      <c r="BM95" s="91"/>
      <c r="BN95" s="91"/>
    </row>
    <row r="96" spans="1:66" hidden="1" x14ac:dyDescent="0.25">
      <c r="A96" s="42"/>
      <c r="B96" s="42"/>
      <c r="C96" s="295">
        <v>85</v>
      </c>
      <c r="D96" s="344">
        <v>0</v>
      </c>
      <c r="E96" s="311">
        <v>0</v>
      </c>
      <c r="F96" s="297">
        <v>0</v>
      </c>
      <c r="G96" s="298">
        <v>0</v>
      </c>
      <c r="H96" s="299">
        <v>0</v>
      </c>
      <c r="I96" s="299">
        <v>0</v>
      </c>
      <c r="J96" s="299">
        <v>0</v>
      </c>
      <c r="K96" s="299">
        <v>0</v>
      </c>
      <c r="L96" s="300"/>
      <c r="M96" s="301">
        <v>0</v>
      </c>
      <c r="N96" s="305">
        <v>0</v>
      </c>
      <c r="O96" s="305">
        <f t="shared" si="45"/>
        <v>0</v>
      </c>
      <c r="P96" s="303">
        <f t="shared" si="46"/>
        <v>0</v>
      </c>
      <c r="Q96" s="300"/>
      <c r="R96" s="301">
        <v>0</v>
      </c>
      <c r="S96" s="305">
        <v>0</v>
      </c>
      <c r="T96" s="305">
        <f t="shared" si="47"/>
        <v>0</v>
      </c>
      <c r="U96" s="303">
        <f t="shared" si="48"/>
        <v>0</v>
      </c>
      <c r="V96" s="300"/>
      <c r="W96" s="301">
        <f t="shared" si="49"/>
        <v>0</v>
      </c>
      <c r="X96" s="301">
        <f t="shared" si="49"/>
        <v>0</v>
      </c>
      <c r="Y96" s="305">
        <f t="shared" si="50"/>
        <v>0</v>
      </c>
      <c r="Z96" s="303">
        <f t="shared" si="51"/>
        <v>0</v>
      </c>
      <c r="AA96" s="304"/>
      <c r="AB96" s="305">
        <f t="shared" si="53"/>
        <v>0</v>
      </c>
      <c r="AC96" s="305">
        <f t="shared" si="53"/>
        <v>0</v>
      </c>
      <c r="AD96" s="305">
        <f t="shared" si="54"/>
        <v>0</v>
      </c>
      <c r="AE96" s="303">
        <f t="shared" si="55"/>
        <v>0</v>
      </c>
      <c r="AF96" s="304"/>
      <c r="AG96" s="305">
        <f t="shared" si="56"/>
        <v>0</v>
      </c>
      <c r="AH96" s="305">
        <f t="shared" si="56"/>
        <v>0</v>
      </c>
      <c r="AI96" s="305">
        <f t="shared" si="57"/>
        <v>0</v>
      </c>
      <c r="AJ96" s="303">
        <f t="shared" si="58"/>
        <v>0</v>
      </c>
      <c r="AK96" s="304"/>
      <c r="AL96" s="302">
        <f t="shared" si="72"/>
        <v>0</v>
      </c>
      <c r="AM96" s="306">
        <f t="shared" si="72"/>
        <v>0</v>
      </c>
      <c r="AN96" s="306"/>
      <c r="AO96" s="306"/>
      <c r="AP96" s="302">
        <f t="shared" si="59"/>
        <v>0</v>
      </c>
      <c r="AQ96" s="307">
        <f t="shared" si="60"/>
        <v>0</v>
      </c>
      <c r="AR96" s="304"/>
      <c r="AS96" s="302">
        <f t="shared" si="70"/>
        <v>0</v>
      </c>
      <c r="AT96" s="306">
        <f t="shared" si="71"/>
        <v>0</v>
      </c>
      <c r="AU96" s="306"/>
      <c r="AV96" s="306"/>
      <c r="AW96" s="302">
        <f t="shared" si="61"/>
        <v>0</v>
      </c>
      <c r="AX96" s="307">
        <f t="shared" si="62"/>
        <v>0</v>
      </c>
      <c r="AY96" s="304"/>
      <c r="AZ96" s="302">
        <f t="shared" si="63"/>
        <v>0</v>
      </c>
      <c r="BA96" s="302">
        <f t="shared" si="52"/>
        <v>0</v>
      </c>
      <c r="BB96" s="302">
        <f t="shared" si="64"/>
        <v>0</v>
      </c>
      <c r="BC96" s="303">
        <f t="shared" si="65"/>
        <v>0</v>
      </c>
      <c r="BD96" s="308"/>
      <c r="BE96" s="305">
        <f t="shared" si="66"/>
        <v>0</v>
      </c>
      <c r="BF96" s="305">
        <f t="shared" si="67"/>
        <v>0</v>
      </c>
      <c r="BG96" s="305">
        <f t="shared" si="68"/>
        <v>0</v>
      </c>
      <c r="BH96" s="307">
        <f t="shared" si="69"/>
        <v>0</v>
      </c>
      <c r="BI96" s="294"/>
      <c r="BJ96" s="91"/>
      <c r="BK96" s="91"/>
      <c r="BL96" s="91"/>
      <c r="BM96" s="91"/>
      <c r="BN96" s="91"/>
    </row>
    <row r="97" spans="1:66" hidden="1" x14ac:dyDescent="0.25">
      <c r="A97" s="42"/>
      <c r="B97" s="42"/>
      <c r="C97" s="295">
        <v>86</v>
      </c>
      <c r="D97" s="344">
        <v>0</v>
      </c>
      <c r="E97" s="311">
        <v>0</v>
      </c>
      <c r="F97" s="297">
        <v>0</v>
      </c>
      <c r="G97" s="298">
        <v>0</v>
      </c>
      <c r="H97" s="299">
        <v>0</v>
      </c>
      <c r="I97" s="299">
        <v>0</v>
      </c>
      <c r="J97" s="299">
        <v>0</v>
      </c>
      <c r="K97" s="299">
        <v>0</v>
      </c>
      <c r="L97" s="300"/>
      <c r="M97" s="301">
        <v>0</v>
      </c>
      <c r="N97" s="302">
        <v>0</v>
      </c>
      <c r="O97" s="302">
        <f t="shared" si="45"/>
        <v>0</v>
      </c>
      <c r="P97" s="303">
        <f t="shared" si="46"/>
        <v>0</v>
      </c>
      <c r="Q97" s="300"/>
      <c r="R97" s="301">
        <v>0</v>
      </c>
      <c r="S97" s="302">
        <v>0</v>
      </c>
      <c r="T97" s="302">
        <f t="shared" si="47"/>
        <v>0</v>
      </c>
      <c r="U97" s="303">
        <f t="shared" si="48"/>
        <v>0</v>
      </c>
      <c r="V97" s="300"/>
      <c r="W97" s="301">
        <f t="shared" si="49"/>
        <v>0</v>
      </c>
      <c r="X97" s="301">
        <f t="shared" si="49"/>
        <v>0</v>
      </c>
      <c r="Y97" s="302">
        <f t="shared" si="50"/>
        <v>0</v>
      </c>
      <c r="Z97" s="303">
        <f t="shared" si="51"/>
        <v>0</v>
      </c>
      <c r="AA97" s="304"/>
      <c r="AB97" s="305">
        <f t="shared" si="53"/>
        <v>0</v>
      </c>
      <c r="AC97" s="305">
        <f t="shared" si="53"/>
        <v>0</v>
      </c>
      <c r="AD97" s="305">
        <f t="shared" si="54"/>
        <v>0</v>
      </c>
      <c r="AE97" s="303">
        <f t="shared" si="55"/>
        <v>0</v>
      </c>
      <c r="AF97" s="304"/>
      <c r="AG97" s="305">
        <f t="shared" si="56"/>
        <v>0</v>
      </c>
      <c r="AH97" s="305">
        <f t="shared" si="56"/>
        <v>0</v>
      </c>
      <c r="AI97" s="305">
        <f t="shared" si="57"/>
        <v>0</v>
      </c>
      <c r="AJ97" s="303">
        <f t="shared" si="58"/>
        <v>0</v>
      </c>
      <c r="AK97" s="304"/>
      <c r="AL97" s="302">
        <f t="shared" si="72"/>
        <v>0</v>
      </c>
      <c r="AM97" s="306">
        <f t="shared" si="72"/>
        <v>0</v>
      </c>
      <c r="AN97" s="306"/>
      <c r="AO97" s="306"/>
      <c r="AP97" s="302">
        <f t="shared" si="59"/>
        <v>0</v>
      </c>
      <c r="AQ97" s="307">
        <f t="shared" si="60"/>
        <v>0</v>
      </c>
      <c r="AR97" s="304"/>
      <c r="AS97" s="302">
        <f t="shared" si="70"/>
        <v>0</v>
      </c>
      <c r="AT97" s="306">
        <f t="shared" si="71"/>
        <v>0</v>
      </c>
      <c r="AU97" s="306"/>
      <c r="AV97" s="306"/>
      <c r="AW97" s="302">
        <f t="shared" si="61"/>
        <v>0</v>
      </c>
      <c r="AX97" s="307">
        <f t="shared" si="62"/>
        <v>0</v>
      </c>
      <c r="AY97" s="304"/>
      <c r="AZ97" s="302">
        <f t="shared" si="63"/>
        <v>0</v>
      </c>
      <c r="BA97" s="302">
        <f t="shared" si="52"/>
        <v>0</v>
      </c>
      <c r="BB97" s="302">
        <f t="shared" si="64"/>
        <v>0</v>
      </c>
      <c r="BC97" s="303">
        <f t="shared" si="65"/>
        <v>0</v>
      </c>
      <c r="BD97" s="308"/>
      <c r="BE97" s="305">
        <f t="shared" si="66"/>
        <v>0</v>
      </c>
      <c r="BF97" s="305">
        <f t="shared" si="67"/>
        <v>0</v>
      </c>
      <c r="BG97" s="305">
        <f t="shared" si="68"/>
        <v>0</v>
      </c>
      <c r="BH97" s="307">
        <f t="shared" si="69"/>
        <v>0</v>
      </c>
      <c r="BI97" s="294"/>
      <c r="BJ97" s="91"/>
      <c r="BK97" s="91"/>
      <c r="BL97" s="91"/>
      <c r="BM97" s="91"/>
      <c r="BN97" s="91"/>
    </row>
    <row r="98" spans="1:66" hidden="1" x14ac:dyDescent="0.25">
      <c r="A98" s="42"/>
      <c r="B98" s="42"/>
      <c r="C98" s="295">
        <v>87</v>
      </c>
      <c r="D98" s="344">
        <v>0</v>
      </c>
      <c r="E98" s="311">
        <v>0</v>
      </c>
      <c r="F98" s="297">
        <v>0</v>
      </c>
      <c r="G98" s="298">
        <v>0</v>
      </c>
      <c r="H98" s="299">
        <v>0</v>
      </c>
      <c r="I98" s="299">
        <v>0</v>
      </c>
      <c r="J98" s="299">
        <v>0</v>
      </c>
      <c r="K98" s="299">
        <v>0</v>
      </c>
      <c r="L98" s="300"/>
      <c r="M98" s="301">
        <v>0</v>
      </c>
      <c r="N98" s="302">
        <v>0</v>
      </c>
      <c r="O98" s="302">
        <f t="shared" si="45"/>
        <v>0</v>
      </c>
      <c r="P98" s="303">
        <f t="shared" si="46"/>
        <v>0</v>
      </c>
      <c r="Q98" s="300"/>
      <c r="R98" s="301">
        <v>0</v>
      </c>
      <c r="S98" s="302">
        <v>0</v>
      </c>
      <c r="T98" s="302">
        <f t="shared" si="47"/>
        <v>0</v>
      </c>
      <c r="U98" s="303">
        <f t="shared" si="48"/>
        <v>0</v>
      </c>
      <c r="V98" s="300"/>
      <c r="W98" s="301">
        <f t="shared" si="49"/>
        <v>0</v>
      </c>
      <c r="X98" s="301">
        <f t="shared" si="49"/>
        <v>0</v>
      </c>
      <c r="Y98" s="302">
        <f t="shared" si="50"/>
        <v>0</v>
      </c>
      <c r="Z98" s="303">
        <f t="shared" si="51"/>
        <v>0</v>
      </c>
      <c r="AA98" s="304"/>
      <c r="AB98" s="305">
        <f t="shared" si="53"/>
        <v>0</v>
      </c>
      <c r="AC98" s="305">
        <f t="shared" si="53"/>
        <v>0</v>
      </c>
      <c r="AD98" s="305">
        <f t="shared" si="54"/>
        <v>0</v>
      </c>
      <c r="AE98" s="303">
        <f t="shared" si="55"/>
        <v>0</v>
      </c>
      <c r="AF98" s="304"/>
      <c r="AG98" s="305">
        <f t="shared" si="56"/>
        <v>0</v>
      </c>
      <c r="AH98" s="305">
        <f t="shared" si="56"/>
        <v>0</v>
      </c>
      <c r="AI98" s="305">
        <f t="shared" si="57"/>
        <v>0</v>
      </c>
      <c r="AJ98" s="303">
        <f t="shared" si="58"/>
        <v>0</v>
      </c>
      <c r="AK98" s="304"/>
      <c r="AL98" s="302">
        <f t="shared" si="72"/>
        <v>0</v>
      </c>
      <c r="AM98" s="306">
        <f t="shared" si="72"/>
        <v>0</v>
      </c>
      <c r="AN98" s="306"/>
      <c r="AO98" s="306"/>
      <c r="AP98" s="302">
        <f t="shared" si="59"/>
        <v>0</v>
      </c>
      <c r="AQ98" s="307">
        <f t="shared" si="60"/>
        <v>0</v>
      </c>
      <c r="AR98" s="304"/>
      <c r="AS98" s="302">
        <f t="shared" si="70"/>
        <v>0</v>
      </c>
      <c r="AT98" s="306">
        <f t="shared" si="71"/>
        <v>0</v>
      </c>
      <c r="AU98" s="306"/>
      <c r="AV98" s="306"/>
      <c r="AW98" s="302">
        <f t="shared" si="61"/>
        <v>0</v>
      </c>
      <c r="AX98" s="307">
        <f t="shared" si="62"/>
        <v>0</v>
      </c>
      <c r="AY98" s="304"/>
      <c r="AZ98" s="302">
        <f t="shared" si="63"/>
        <v>0</v>
      </c>
      <c r="BA98" s="302">
        <f t="shared" si="52"/>
        <v>0</v>
      </c>
      <c r="BB98" s="302">
        <f t="shared" si="64"/>
        <v>0</v>
      </c>
      <c r="BC98" s="303">
        <f t="shared" si="65"/>
        <v>0</v>
      </c>
      <c r="BD98" s="308"/>
      <c r="BE98" s="305">
        <f t="shared" si="66"/>
        <v>0</v>
      </c>
      <c r="BF98" s="305">
        <f t="shared" si="67"/>
        <v>0</v>
      </c>
      <c r="BG98" s="305">
        <f t="shared" si="68"/>
        <v>0</v>
      </c>
      <c r="BH98" s="307">
        <f t="shared" si="69"/>
        <v>0</v>
      </c>
      <c r="BI98" s="294"/>
      <c r="BJ98" s="91"/>
      <c r="BK98" s="91"/>
      <c r="BL98" s="91"/>
      <c r="BM98" s="91"/>
      <c r="BN98" s="91"/>
    </row>
    <row r="99" spans="1:66" hidden="1" x14ac:dyDescent="0.25">
      <c r="A99" s="42"/>
      <c r="B99" s="42"/>
      <c r="C99" s="295">
        <v>88</v>
      </c>
      <c r="D99" s="344">
        <v>0</v>
      </c>
      <c r="E99" s="311">
        <v>0</v>
      </c>
      <c r="F99" s="297">
        <v>0</v>
      </c>
      <c r="G99" s="298">
        <v>0</v>
      </c>
      <c r="H99" s="299">
        <v>0</v>
      </c>
      <c r="I99" s="299">
        <v>0</v>
      </c>
      <c r="J99" s="299">
        <v>0</v>
      </c>
      <c r="K99" s="299">
        <v>0</v>
      </c>
      <c r="L99" s="300"/>
      <c r="M99" s="301">
        <v>0</v>
      </c>
      <c r="N99" s="305">
        <v>0</v>
      </c>
      <c r="O99" s="305">
        <f t="shared" si="45"/>
        <v>0</v>
      </c>
      <c r="P99" s="303">
        <f t="shared" si="46"/>
        <v>0</v>
      </c>
      <c r="Q99" s="300"/>
      <c r="R99" s="301">
        <v>0</v>
      </c>
      <c r="S99" s="305">
        <v>0</v>
      </c>
      <c r="T99" s="305">
        <f t="shared" si="47"/>
        <v>0</v>
      </c>
      <c r="U99" s="303">
        <f t="shared" si="48"/>
        <v>0</v>
      </c>
      <c r="V99" s="300"/>
      <c r="W99" s="301">
        <f t="shared" si="49"/>
        <v>0</v>
      </c>
      <c r="X99" s="301">
        <f t="shared" si="49"/>
        <v>0</v>
      </c>
      <c r="Y99" s="305">
        <f t="shared" si="50"/>
        <v>0</v>
      </c>
      <c r="Z99" s="303">
        <f t="shared" si="51"/>
        <v>0</v>
      </c>
      <c r="AA99" s="304"/>
      <c r="AB99" s="305">
        <f t="shared" si="53"/>
        <v>0</v>
      </c>
      <c r="AC99" s="305">
        <f t="shared" si="53"/>
        <v>0</v>
      </c>
      <c r="AD99" s="305">
        <f t="shared" si="54"/>
        <v>0</v>
      </c>
      <c r="AE99" s="303">
        <f t="shared" si="55"/>
        <v>0</v>
      </c>
      <c r="AF99" s="304"/>
      <c r="AG99" s="305">
        <f t="shared" si="56"/>
        <v>0</v>
      </c>
      <c r="AH99" s="305">
        <f t="shared" si="56"/>
        <v>0</v>
      </c>
      <c r="AI99" s="305">
        <f t="shared" si="57"/>
        <v>0</v>
      </c>
      <c r="AJ99" s="303">
        <f t="shared" si="58"/>
        <v>0</v>
      </c>
      <c r="AK99" s="304"/>
      <c r="AL99" s="302">
        <f t="shared" si="72"/>
        <v>0</v>
      </c>
      <c r="AM99" s="306">
        <f t="shared" si="72"/>
        <v>0</v>
      </c>
      <c r="AN99" s="306"/>
      <c r="AO99" s="306"/>
      <c r="AP99" s="302">
        <f t="shared" si="59"/>
        <v>0</v>
      </c>
      <c r="AQ99" s="307">
        <f t="shared" si="60"/>
        <v>0</v>
      </c>
      <c r="AR99" s="304"/>
      <c r="AS99" s="302">
        <f t="shared" si="70"/>
        <v>0</v>
      </c>
      <c r="AT99" s="306">
        <f t="shared" si="71"/>
        <v>0</v>
      </c>
      <c r="AU99" s="306"/>
      <c r="AV99" s="306"/>
      <c r="AW99" s="302">
        <f t="shared" si="61"/>
        <v>0</v>
      </c>
      <c r="AX99" s="307">
        <f t="shared" si="62"/>
        <v>0</v>
      </c>
      <c r="AY99" s="304"/>
      <c r="AZ99" s="302">
        <f t="shared" si="63"/>
        <v>0</v>
      </c>
      <c r="BA99" s="302">
        <f t="shared" si="52"/>
        <v>0</v>
      </c>
      <c r="BB99" s="302">
        <f t="shared" si="64"/>
        <v>0</v>
      </c>
      <c r="BC99" s="303">
        <f t="shared" si="65"/>
        <v>0</v>
      </c>
      <c r="BD99" s="308"/>
      <c r="BE99" s="305">
        <f t="shared" si="66"/>
        <v>0</v>
      </c>
      <c r="BF99" s="305">
        <f t="shared" si="67"/>
        <v>0</v>
      </c>
      <c r="BG99" s="305">
        <f t="shared" si="68"/>
        <v>0</v>
      </c>
      <c r="BH99" s="307">
        <f t="shared" si="69"/>
        <v>0</v>
      </c>
      <c r="BI99" s="294"/>
      <c r="BJ99" s="91"/>
      <c r="BK99" s="91"/>
      <c r="BL99" s="91"/>
      <c r="BM99" s="91"/>
      <c r="BN99" s="91"/>
    </row>
    <row r="100" spans="1:66" hidden="1" x14ac:dyDescent="0.25">
      <c r="A100" s="42"/>
      <c r="B100" s="42"/>
      <c r="C100" s="295">
        <v>89</v>
      </c>
      <c r="D100" s="344">
        <v>0</v>
      </c>
      <c r="E100" s="311">
        <v>0</v>
      </c>
      <c r="F100" s="297">
        <v>0</v>
      </c>
      <c r="G100" s="298">
        <v>0</v>
      </c>
      <c r="H100" s="299">
        <v>0</v>
      </c>
      <c r="I100" s="299">
        <v>0</v>
      </c>
      <c r="J100" s="299">
        <v>0</v>
      </c>
      <c r="K100" s="299">
        <v>0</v>
      </c>
      <c r="L100" s="300"/>
      <c r="M100" s="301">
        <v>0</v>
      </c>
      <c r="N100" s="305">
        <v>0</v>
      </c>
      <c r="O100" s="305">
        <f t="shared" si="45"/>
        <v>0</v>
      </c>
      <c r="P100" s="303">
        <f t="shared" si="46"/>
        <v>0</v>
      </c>
      <c r="Q100" s="300"/>
      <c r="R100" s="301">
        <v>0</v>
      </c>
      <c r="S100" s="305">
        <v>0</v>
      </c>
      <c r="T100" s="305">
        <f t="shared" si="47"/>
        <v>0</v>
      </c>
      <c r="U100" s="303">
        <f t="shared" si="48"/>
        <v>0</v>
      </c>
      <c r="V100" s="300"/>
      <c r="W100" s="301">
        <f t="shared" si="49"/>
        <v>0</v>
      </c>
      <c r="X100" s="301">
        <f t="shared" si="49"/>
        <v>0</v>
      </c>
      <c r="Y100" s="305">
        <f t="shared" si="50"/>
        <v>0</v>
      </c>
      <c r="Z100" s="303">
        <f t="shared" si="51"/>
        <v>0</v>
      </c>
      <c r="AA100" s="304"/>
      <c r="AB100" s="305">
        <f t="shared" si="53"/>
        <v>0</v>
      </c>
      <c r="AC100" s="305">
        <f t="shared" si="53"/>
        <v>0</v>
      </c>
      <c r="AD100" s="305">
        <f t="shared" si="54"/>
        <v>0</v>
      </c>
      <c r="AE100" s="303">
        <f t="shared" si="55"/>
        <v>0</v>
      </c>
      <c r="AF100" s="304"/>
      <c r="AG100" s="305">
        <f t="shared" si="56"/>
        <v>0</v>
      </c>
      <c r="AH100" s="305">
        <f t="shared" si="56"/>
        <v>0</v>
      </c>
      <c r="AI100" s="305">
        <f t="shared" si="57"/>
        <v>0</v>
      </c>
      <c r="AJ100" s="303">
        <f t="shared" si="58"/>
        <v>0</v>
      </c>
      <c r="AK100" s="304"/>
      <c r="AL100" s="302">
        <f t="shared" si="72"/>
        <v>0</v>
      </c>
      <c r="AM100" s="306">
        <f t="shared" si="72"/>
        <v>0</v>
      </c>
      <c r="AN100" s="306"/>
      <c r="AO100" s="306"/>
      <c r="AP100" s="302">
        <f t="shared" si="59"/>
        <v>0</v>
      </c>
      <c r="AQ100" s="307">
        <f t="shared" si="60"/>
        <v>0</v>
      </c>
      <c r="AR100" s="304"/>
      <c r="AS100" s="302">
        <f t="shared" si="70"/>
        <v>0</v>
      </c>
      <c r="AT100" s="306">
        <f t="shared" si="71"/>
        <v>0</v>
      </c>
      <c r="AU100" s="306"/>
      <c r="AV100" s="306"/>
      <c r="AW100" s="302">
        <f t="shared" si="61"/>
        <v>0</v>
      </c>
      <c r="AX100" s="307">
        <f t="shared" si="62"/>
        <v>0</v>
      </c>
      <c r="AY100" s="304"/>
      <c r="AZ100" s="302">
        <f t="shared" si="63"/>
        <v>0</v>
      </c>
      <c r="BA100" s="302">
        <f t="shared" si="52"/>
        <v>0</v>
      </c>
      <c r="BB100" s="302">
        <f t="shared" si="64"/>
        <v>0</v>
      </c>
      <c r="BC100" s="303">
        <f t="shared" si="65"/>
        <v>0</v>
      </c>
      <c r="BD100" s="308"/>
      <c r="BE100" s="305">
        <f t="shared" si="66"/>
        <v>0</v>
      </c>
      <c r="BF100" s="305">
        <f t="shared" si="67"/>
        <v>0</v>
      </c>
      <c r="BG100" s="305">
        <f t="shared" si="68"/>
        <v>0</v>
      </c>
      <c r="BH100" s="307">
        <f t="shared" si="69"/>
        <v>0</v>
      </c>
      <c r="BI100" s="294"/>
      <c r="BJ100" s="91"/>
      <c r="BK100" s="91"/>
      <c r="BL100" s="91"/>
      <c r="BM100" s="91"/>
      <c r="BN100" s="91"/>
    </row>
    <row r="101" spans="1:66" hidden="1" x14ac:dyDescent="0.25">
      <c r="A101" s="42"/>
      <c r="B101" s="42"/>
      <c r="C101" s="295">
        <v>90</v>
      </c>
      <c r="D101" s="344">
        <v>0</v>
      </c>
      <c r="E101" s="311">
        <v>0</v>
      </c>
      <c r="F101" s="297">
        <v>0</v>
      </c>
      <c r="G101" s="298">
        <v>0</v>
      </c>
      <c r="H101" s="299">
        <v>0</v>
      </c>
      <c r="I101" s="299">
        <v>0</v>
      </c>
      <c r="J101" s="299">
        <v>0</v>
      </c>
      <c r="K101" s="299">
        <v>0</v>
      </c>
      <c r="L101" s="300"/>
      <c r="M101" s="301">
        <v>0</v>
      </c>
      <c r="N101" s="305">
        <v>0</v>
      </c>
      <c r="O101" s="305">
        <f t="shared" si="45"/>
        <v>0</v>
      </c>
      <c r="P101" s="303">
        <f t="shared" si="46"/>
        <v>0</v>
      </c>
      <c r="Q101" s="300"/>
      <c r="R101" s="301">
        <v>0</v>
      </c>
      <c r="S101" s="305">
        <v>0</v>
      </c>
      <c r="T101" s="305">
        <f t="shared" si="47"/>
        <v>0</v>
      </c>
      <c r="U101" s="303">
        <f t="shared" si="48"/>
        <v>0</v>
      </c>
      <c r="V101" s="300"/>
      <c r="W101" s="301">
        <f t="shared" si="49"/>
        <v>0</v>
      </c>
      <c r="X101" s="301">
        <f t="shared" si="49"/>
        <v>0</v>
      </c>
      <c r="Y101" s="305">
        <f t="shared" si="50"/>
        <v>0</v>
      </c>
      <c r="Z101" s="303">
        <f t="shared" si="51"/>
        <v>0</v>
      </c>
      <c r="AA101" s="304"/>
      <c r="AB101" s="305">
        <f t="shared" si="53"/>
        <v>0</v>
      </c>
      <c r="AC101" s="305">
        <f t="shared" si="53"/>
        <v>0</v>
      </c>
      <c r="AD101" s="305">
        <f t="shared" si="54"/>
        <v>0</v>
      </c>
      <c r="AE101" s="303">
        <f t="shared" si="55"/>
        <v>0</v>
      </c>
      <c r="AF101" s="304"/>
      <c r="AG101" s="305">
        <f t="shared" si="56"/>
        <v>0</v>
      </c>
      <c r="AH101" s="305">
        <f t="shared" si="56"/>
        <v>0</v>
      </c>
      <c r="AI101" s="305">
        <f t="shared" si="57"/>
        <v>0</v>
      </c>
      <c r="AJ101" s="303">
        <f t="shared" si="58"/>
        <v>0</v>
      </c>
      <c r="AK101" s="304"/>
      <c r="AL101" s="302">
        <f t="shared" si="72"/>
        <v>0</v>
      </c>
      <c r="AM101" s="306">
        <f t="shared" si="72"/>
        <v>0</v>
      </c>
      <c r="AN101" s="306"/>
      <c r="AO101" s="306"/>
      <c r="AP101" s="302">
        <f t="shared" si="59"/>
        <v>0</v>
      </c>
      <c r="AQ101" s="307">
        <f t="shared" si="60"/>
        <v>0</v>
      </c>
      <c r="AR101" s="304"/>
      <c r="AS101" s="302">
        <f t="shared" si="70"/>
        <v>0</v>
      </c>
      <c r="AT101" s="306">
        <f t="shared" si="71"/>
        <v>0</v>
      </c>
      <c r="AU101" s="306"/>
      <c r="AV101" s="306"/>
      <c r="AW101" s="302">
        <f t="shared" si="61"/>
        <v>0</v>
      </c>
      <c r="AX101" s="307">
        <f t="shared" si="62"/>
        <v>0</v>
      </c>
      <c r="AY101" s="304"/>
      <c r="AZ101" s="302">
        <f t="shared" si="63"/>
        <v>0</v>
      </c>
      <c r="BA101" s="302">
        <f t="shared" si="52"/>
        <v>0</v>
      </c>
      <c r="BB101" s="302">
        <f t="shared" si="64"/>
        <v>0</v>
      </c>
      <c r="BC101" s="303">
        <f t="shared" si="65"/>
        <v>0</v>
      </c>
      <c r="BD101" s="308"/>
      <c r="BE101" s="305">
        <f t="shared" si="66"/>
        <v>0</v>
      </c>
      <c r="BF101" s="305">
        <f t="shared" si="67"/>
        <v>0</v>
      </c>
      <c r="BG101" s="305">
        <f t="shared" si="68"/>
        <v>0</v>
      </c>
      <c r="BH101" s="307">
        <f t="shared" si="69"/>
        <v>0</v>
      </c>
      <c r="BI101" s="294"/>
      <c r="BJ101" s="91"/>
      <c r="BK101" s="91"/>
      <c r="BL101" s="91"/>
      <c r="BM101" s="91"/>
      <c r="BN101" s="91"/>
    </row>
    <row r="102" spans="1:66" hidden="1" x14ac:dyDescent="0.25">
      <c r="A102" s="42"/>
      <c r="B102" s="42"/>
      <c r="C102" s="295">
        <v>91</v>
      </c>
      <c r="D102" s="344">
        <v>0</v>
      </c>
      <c r="E102" s="311">
        <v>0</v>
      </c>
      <c r="F102" s="297">
        <v>0</v>
      </c>
      <c r="G102" s="298">
        <v>0</v>
      </c>
      <c r="H102" s="299">
        <v>0</v>
      </c>
      <c r="I102" s="299">
        <v>0</v>
      </c>
      <c r="J102" s="299">
        <v>0</v>
      </c>
      <c r="K102" s="299">
        <v>0</v>
      </c>
      <c r="L102" s="300"/>
      <c r="M102" s="301">
        <v>0</v>
      </c>
      <c r="N102" s="302">
        <v>0</v>
      </c>
      <c r="O102" s="302">
        <f t="shared" si="45"/>
        <v>0</v>
      </c>
      <c r="P102" s="303">
        <f t="shared" si="46"/>
        <v>0</v>
      </c>
      <c r="Q102" s="300"/>
      <c r="R102" s="301">
        <v>0</v>
      </c>
      <c r="S102" s="302">
        <v>0</v>
      </c>
      <c r="T102" s="302">
        <f t="shared" si="47"/>
        <v>0</v>
      </c>
      <c r="U102" s="303">
        <f t="shared" si="48"/>
        <v>0</v>
      </c>
      <c r="V102" s="300"/>
      <c r="W102" s="301">
        <f t="shared" si="49"/>
        <v>0</v>
      </c>
      <c r="X102" s="301">
        <f t="shared" si="49"/>
        <v>0</v>
      </c>
      <c r="Y102" s="302">
        <f t="shared" si="50"/>
        <v>0</v>
      </c>
      <c r="Z102" s="303">
        <f t="shared" si="51"/>
        <v>0</v>
      </c>
      <c r="AA102" s="304"/>
      <c r="AB102" s="305">
        <f t="shared" si="53"/>
        <v>0</v>
      </c>
      <c r="AC102" s="305">
        <f t="shared" si="53"/>
        <v>0</v>
      </c>
      <c r="AD102" s="305">
        <f t="shared" si="54"/>
        <v>0</v>
      </c>
      <c r="AE102" s="303">
        <f t="shared" si="55"/>
        <v>0</v>
      </c>
      <c r="AF102" s="304"/>
      <c r="AG102" s="305">
        <f t="shared" si="56"/>
        <v>0</v>
      </c>
      <c r="AH102" s="305">
        <f t="shared" si="56"/>
        <v>0</v>
      </c>
      <c r="AI102" s="305">
        <f t="shared" si="57"/>
        <v>0</v>
      </c>
      <c r="AJ102" s="303">
        <f t="shared" si="58"/>
        <v>0</v>
      </c>
      <c r="AK102" s="304"/>
      <c r="AL102" s="302">
        <f t="shared" si="72"/>
        <v>0</v>
      </c>
      <c r="AM102" s="306">
        <f t="shared" si="72"/>
        <v>0</v>
      </c>
      <c r="AN102" s="306"/>
      <c r="AO102" s="306"/>
      <c r="AP102" s="302">
        <f t="shared" si="59"/>
        <v>0</v>
      </c>
      <c r="AQ102" s="307">
        <f t="shared" si="60"/>
        <v>0</v>
      </c>
      <c r="AR102" s="304"/>
      <c r="AS102" s="302">
        <f t="shared" si="70"/>
        <v>0</v>
      </c>
      <c r="AT102" s="306">
        <f t="shared" si="71"/>
        <v>0</v>
      </c>
      <c r="AU102" s="306"/>
      <c r="AV102" s="306"/>
      <c r="AW102" s="302">
        <f t="shared" si="61"/>
        <v>0</v>
      </c>
      <c r="AX102" s="307">
        <f t="shared" si="62"/>
        <v>0</v>
      </c>
      <c r="AY102" s="304"/>
      <c r="AZ102" s="302">
        <f t="shared" si="63"/>
        <v>0</v>
      </c>
      <c r="BA102" s="302">
        <f t="shared" si="52"/>
        <v>0</v>
      </c>
      <c r="BB102" s="302">
        <f t="shared" si="64"/>
        <v>0</v>
      </c>
      <c r="BC102" s="303">
        <f t="shared" si="65"/>
        <v>0</v>
      </c>
      <c r="BD102" s="308"/>
      <c r="BE102" s="305">
        <f t="shared" si="66"/>
        <v>0</v>
      </c>
      <c r="BF102" s="305">
        <f t="shared" si="67"/>
        <v>0</v>
      </c>
      <c r="BG102" s="305">
        <f t="shared" si="68"/>
        <v>0</v>
      </c>
      <c r="BH102" s="307">
        <f t="shared" si="69"/>
        <v>0</v>
      </c>
      <c r="BI102" s="294"/>
      <c r="BJ102" s="91"/>
      <c r="BK102" s="91"/>
      <c r="BL102" s="91"/>
      <c r="BM102" s="91"/>
      <c r="BN102" s="91"/>
    </row>
    <row r="103" spans="1:66" hidden="1" x14ac:dyDescent="0.25">
      <c r="A103" s="42"/>
      <c r="B103" s="42"/>
      <c r="C103" s="295">
        <v>92</v>
      </c>
      <c r="D103" s="344">
        <v>0</v>
      </c>
      <c r="E103" s="311">
        <v>0</v>
      </c>
      <c r="F103" s="297">
        <v>0</v>
      </c>
      <c r="G103" s="298">
        <v>0</v>
      </c>
      <c r="H103" s="299">
        <v>0</v>
      </c>
      <c r="I103" s="299">
        <v>0</v>
      </c>
      <c r="J103" s="299">
        <v>0</v>
      </c>
      <c r="K103" s="299">
        <v>0</v>
      </c>
      <c r="L103" s="300"/>
      <c r="M103" s="301">
        <v>0</v>
      </c>
      <c r="N103" s="302">
        <v>0</v>
      </c>
      <c r="O103" s="302">
        <f t="shared" si="45"/>
        <v>0</v>
      </c>
      <c r="P103" s="303">
        <f t="shared" si="46"/>
        <v>0</v>
      </c>
      <c r="Q103" s="300"/>
      <c r="R103" s="301">
        <v>0</v>
      </c>
      <c r="S103" s="302">
        <v>0</v>
      </c>
      <c r="T103" s="302">
        <f t="shared" si="47"/>
        <v>0</v>
      </c>
      <c r="U103" s="303">
        <f t="shared" si="48"/>
        <v>0</v>
      </c>
      <c r="V103" s="300"/>
      <c r="W103" s="301">
        <f t="shared" si="49"/>
        <v>0</v>
      </c>
      <c r="X103" s="301">
        <f t="shared" si="49"/>
        <v>0</v>
      </c>
      <c r="Y103" s="302">
        <f t="shared" si="50"/>
        <v>0</v>
      </c>
      <c r="Z103" s="303">
        <f t="shared" si="51"/>
        <v>0</v>
      </c>
      <c r="AA103" s="304"/>
      <c r="AB103" s="305">
        <f t="shared" si="53"/>
        <v>0</v>
      </c>
      <c r="AC103" s="305">
        <f t="shared" si="53"/>
        <v>0</v>
      </c>
      <c r="AD103" s="305">
        <f t="shared" si="54"/>
        <v>0</v>
      </c>
      <c r="AE103" s="303">
        <f t="shared" si="55"/>
        <v>0</v>
      </c>
      <c r="AF103" s="304"/>
      <c r="AG103" s="305">
        <f t="shared" si="56"/>
        <v>0</v>
      </c>
      <c r="AH103" s="305">
        <f t="shared" si="56"/>
        <v>0</v>
      </c>
      <c r="AI103" s="305">
        <f t="shared" si="57"/>
        <v>0</v>
      </c>
      <c r="AJ103" s="303">
        <f t="shared" si="58"/>
        <v>0</v>
      </c>
      <c r="AK103" s="304"/>
      <c r="AL103" s="302">
        <f t="shared" si="72"/>
        <v>0</v>
      </c>
      <c r="AM103" s="306">
        <f t="shared" si="72"/>
        <v>0</v>
      </c>
      <c r="AN103" s="306"/>
      <c r="AO103" s="306"/>
      <c r="AP103" s="302">
        <f t="shared" si="59"/>
        <v>0</v>
      </c>
      <c r="AQ103" s="307">
        <f t="shared" si="60"/>
        <v>0</v>
      </c>
      <c r="AR103" s="304"/>
      <c r="AS103" s="302">
        <f t="shared" si="70"/>
        <v>0</v>
      </c>
      <c r="AT103" s="306">
        <f t="shared" si="71"/>
        <v>0</v>
      </c>
      <c r="AU103" s="306"/>
      <c r="AV103" s="306"/>
      <c r="AW103" s="302">
        <f t="shared" si="61"/>
        <v>0</v>
      </c>
      <c r="AX103" s="307">
        <f t="shared" si="62"/>
        <v>0</v>
      </c>
      <c r="AY103" s="304"/>
      <c r="AZ103" s="302">
        <f t="shared" si="63"/>
        <v>0</v>
      </c>
      <c r="BA103" s="302">
        <f t="shared" si="52"/>
        <v>0</v>
      </c>
      <c r="BB103" s="302">
        <f t="shared" si="64"/>
        <v>0</v>
      </c>
      <c r="BC103" s="303">
        <f t="shared" si="65"/>
        <v>0</v>
      </c>
      <c r="BD103" s="308"/>
      <c r="BE103" s="305">
        <f t="shared" si="66"/>
        <v>0</v>
      </c>
      <c r="BF103" s="305">
        <f t="shared" si="67"/>
        <v>0</v>
      </c>
      <c r="BG103" s="305">
        <f t="shared" si="68"/>
        <v>0</v>
      </c>
      <c r="BH103" s="307">
        <f t="shared" si="69"/>
        <v>0</v>
      </c>
      <c r="BI103" s="294"/>
      <c r="BJ103" s="91"/>
      <c r="BK103" s="91"/>
      <c r="BL103" s="91"/>
      <c r="BM103" s="91"/>
      <c r="BN103" s="91"/>
    </row>
    <row r="104" spans="1:66" hidden="1" x14ac:dyDescent="0.25">
      <c r="A104" s="42"/>
      <c r="B104" s="42"/>
      <c r="C104" s="295">
        <v>93</v>
      </c>
      <c r="D104" s="344">
        <v>0</v>
      </c>
      <c r="E104" s="311">
        <v>0</v>
      </c>
      <c r="F104" s="297">
        <v>0</v>
      </c>
      <c r="G104" s="298">
        <v>0</v>
      </c>
      <c r="H104" s="299">
        <v>0</v>
      </c>
      <c r="I104" s="299">
        <v>0</v>
      </c>
      <c r="J104" s="299">
        <v>0</v>
      </c>
      <c r="K104" s="299">
        <v>0</v>
      </c>
      <c r="L104" s="300"/>
      <c r="M104" s="301">
        <v>0</v>
      </c>
      <c r="N104" s="302">
        <v>0</v>
      </c>
      <c r="O104" s="302">
        <f t="shared" si="45"/>
        <v>0</v>
      </c>
      <c r="P104" s="303">
        <f t="shared" si="46"/>
        <v>0</v>
      </c>
      <c r="Q104" s="300"/>
      <c r="R104" s="301">
        <v>0</v>
      </c>
      <c r="S104" s="302">
        <v>0</v>
      </c>
      <c r="T104" s="302">
        <f t="shared" si="47"/>
        <v>0</v>
      </c>
      <c r="U104" s="303">
        <f t="shared" si="48"/>
        <v>0</v>
      </c>
      <c r="V104" s="300"/>
      <c r="W104" s="301">
        <f t="shared" si="49"/>
        <v>0</v>
      </c>
      <c r="X104" s="301">
        <f t="shared" si="49"/>
        <v>0</v>
      </c>
      <c r="Y104" s="302">
        <f t="shared" si="50"/>
        <v>0</v>
      </c>
      <c r="Z104" s="303">
        <f t="shared" si="51"/>
        <v>0</v>
      </c>
      <c r="AA104" s="304"/>
      <c r="AB104" s="305">
        <f t="shared" si="53"/>
        <v>0</v>
      </c>
      <c r="AC104" s="305">
        <f t="shared" si="53"/>
        <v>0</v>
      </c>
      <c r="AD104" s="305">
        <f t="shared" si="54"/>
        <v>0</v>
      </c>
      <c r="AE104" s="303">
        <f t="shared" si="55"/>
        <v>0</v>
      </c>
      <c r="AF104" s="304"/>
      <c r="AG104" s="305">
        <f t="shared" si="56"/>
        <v>0</v>
      </c>
      <c r="AH104" s="305">
        <f t="shared" si="56"/>
        <v>0</v>
      </c>
      <c r="AI104" s="305">
        <f t="shared" si="57"/>
        <v>0</v>
      </c>
      <c r="AJ104" s="303">
        <f t="shared" si="58"/>
        <v>0</v>
      </c>
      <c r="AK104" s="304"/>
      <c r="AL104" s="302">
        <f t="shared" si="72"/>
        <v>0</v>
      </c>
      <c r="AM104" s="306">
        <f t="shared" si="72"/>
        <v>0</v>
      </c>
      <c r="AN104" s="306"/>
      <c r="AO104" s="306"/>
      <c r="AP104" s="302">
        <f t="shared" si="59"/>
        <v>0</v>
      </c>
      <c r="AQ104" s="307">
        <f t="shared" si="60"/>
        <v>0</v>
      </c>
      <c r="AR104" s="304"/>
      <c r="AS104" s="302">
        <f t="shared" si="70"/>
        <v>0</v>
      </c>
      <c r="AT104" s="306">
        <f t="shared" si="71"/>
        <v>0</v>
      </c>
      <c r="AU104" s="306"/>
      <c r="AV104" s="306"/>
      <c r="AW104" s="302">
        <f t="shared" si="61"/>
        <v>0</v>
      </c>
      <c r="AX104" s="307">
        <f t="shared" si="62"/>
        <v>0</v>
      </c>
      <c r="AY104" s="304"/>
      <c r="AZ104" s="302">
        <f t="shared" si="63"/>
        <v>0</v>
      </c>
      <c r="BA104" s="302">
        <f t="shared" si="52"/>
        <v>0</v>
      </c>
      <c r="BB104" s="302">
        <f t="shared" si="64"/>
        <v>0</v>
      </c>
      <c r="BC104" s="303">
        <f t="shared" si="65"/>
        <v>0</v>
      </c>
      <c r="BD104" s="308"/>
      <c r="BE104" s="305">
        <f t="shared" si="66"/>
        <v>0</v>
      </c>
      <c r="BF104" s="305">
        <f t="shared" si="67"/>
        <v>0</v>
      </c>
      <c r="BG104" s="305">
        <f t="shared" si="68"/>
        <v>0</v>
      </c>
      <c r="BH104" s="307">
        <f t="shared" si="69"/>
        <v>0</v>
      </c>
      <c r="BI104" s="294"/>
      <c r="BJ104" s="91"/>
      <c r="BK104" s="91"/>
      <c r="BL104" s="91"/>
      <c r="BM104" s="91"/>
      <c r="BN104" s="91"/>
    </row>
    <row r="105" spans="1:66" hidden="1" x14ac:dyDescent="0.25">
      <c r="A105" s="42"/>
      <c r="B105" s="42"/>
      <c r="C105" s="295">
        <v>94</v>
      </c>
      <c r="D105" s="344">
        <v>0</v>
      </c>
      <c r="E105" s="311">
        <v>0</v>
      </c>
      <c r="F105" s="297">
        <v>0</v>
      </c>
      <c r="G105" s="298">
        <v>0</v>
      </c>
      <c r="H105" s="299">
        <v>0</v>
      </c>
      <c r="I105" s="299">
        <v>0</v>
      </c>
      <c r="J105" s="299">
        <v>0</v>
      </c>
      <c r="K105" s="299">
        <v>0</v>
      </c>
      <c r="L105" s="300"/>
      <c r="M105" s="301">
        <v>0</v>
      </c>
      <c r="N105" s="302">
        <v>0</v>
      </c>
      <c r="O105" s="302">
        <f t="shared" si="45"/>
        <v>0</v>
      </c>
      <c r="P105" s="303">
        <f t="shared" si="46"/>
        <v>0</v>
      </c>
      <c r="Q105" s="300"/>
      <c r="R105" s="301">
        <v>0</v>
      </c>
      <c r="S105" s="302">
        <v>0</v>
      </c>
      <c r="T105" s="302">
        <f t="shared" si="47"/>
        <v>0</v>
      </c>
      <c r="U105" s="303">
        <f t="shared" si="48"/>
        <v>0</v>
      </c>
      <c r="V105" s="300"/>
      <c r="W105" s="301">
        <f t="shared" si="49"/>
        <v>0</v>
      </c>
      <c r="X105" s="301">
        <f t="shared" si="49"/>
        <v>0</v>
      </c>
      <c r="Y105" s="302">
        <f t="shared" si="50"/>
        <v>0</v>
      </c>
      <c r="Z105" s="303">
        <f t="shared" si="51"/>
        <v>0</v>
      </c>
      <c r="AA105" s="304"/>
      <c r="AB105" s="305">
        <f t="shared" si="53"/>
        <v>0</v>
      </c>
      <c r="AC105" s="305">
        <f t="shared" si="53"/>
        <v>0</v>
      </c>
      <c r="AD105" s="305">
        <f t="shared" si="54"/>
        <v>0</v>
      </c>
      <c r="AE105" s="303">
        <f t="shared" si="55"/>
        <v>0</v>
      </c>
      <c r="AF105" s="304"/>
      <c r="AG105" s="305">
        <f t="shared" si="56"/>
        <v>0</v>
      </c>
      <c r="AH105" s="305">
        <f t="shared" si="56"/>
        <v>0</v>
      </c>
      <c r="AI105" s="305">
        <f t="shared" si="57"/>
        <v>0</v>
      </c>
      <c r="AJ105" s="303">
        <f t="shared" si="58"/>
        <v>0</v>
      </c>
      <c r="AK105" s="304"/>
      <c r="AL105" s="302">
        <f t="shared" si="72"/>
        <v>0</v>
      </c>
      <c r="AM105" s="306">
        <f t="shared" si="72"/>
        <v>0</v>
      </c>
      <c r="AN105" s="306"/>
      <c r="AO105" s="306"/>
      <c r="AP105" s="302">
        <f t="shared" si="59"/>
        <v>0</v>
      </c>
      <c r="AQ105" s="307">
        <f t="shared" si="60"/>
        <v>0</v>
      </c>
      <c r="AR105" s="304"/>
      <c r="AS105" s="302">
        <f t="shared" si="70"/>
        <v>0</v>
      </c>
      <c r="AT105" s="306">
        <f t="shared" si="71"/>
        <v>0</v>
      </c>
      <c r="AU105" s="306"/>
      <c r="AV105" s="306"/>
      <c r="AW105" s="302">
        <f t="shared" si="61"/>
        <v>0</v>
      </c>
      <c r="AX105" s="307">
        <f t="shared" si="62"/>
        <v>0</v>
      </c>
      <c r="AY105" s="304"/>
      <c r="AZ105" s="302">
        <f t="shared" si="63"/>
        <v>0</v>
      </c>
      <c r="BA105" s="302">
        <f t="shared" si="52"/>
        <v>0</v>
      </c>
      <c r="BB105" s="302">
        <f t="shared" si="64"/>
        <v>0</v>
      </c>
      <c r="BC105" s="303">
        <f t="shared" si="65"/>
        <v>0</v>
      </c>
      <c r="BD105" s="308"/>
      <c r="BE105" s="305">
        <f t="shared" si="66"/>
        <v>0</v>
      </c>
      <c r="BF105" s="305">
        <f t="shared" si="67"/>
        <v>0</v>
      </c>
      <c r="BG105" s="305">
        <f t="shared" si="68"/>
        <v>0</v>
      </c>
      <c r="BH105" s="307">
        <f t="shared" si="69"/>
        <v>0</v>
      </c>
      <c r="BI105" s="294"/>
      <c r="BJ105" s="91"/>
      <c r="BK105" s="91"/>
      <c r="BL105" s="91"/>
      <c r="BM105" s="91"/>
      <c r="BN105" s="91"/>
    </row>
    <row r="106" spans="1:66" hidden="1" x14ac:dyDescent="0.25">
      <c r="A106" s="42"/>
      <c r="B106" s="42"/>
      <c r="C106" s="295">
        <v>95</v>
      </c>
      <c r="D106" s="344">
        <v>0</v>
      </c>
      <c r="E106" s="311">
        <v>0</v>
      </c>
      <c r="F106" s="297">
        <v>0</v>
      </c>
      <c r="G106" s="298">
        <v>0</v>
      </c>
      <c r="H106" s="299">
        <v>0</v>
      </c>
      <c r="I106" s="299">
        <v>0</v>
      </c>
      <c r="J106" s="299">
        <v>0</v>
      </c>
      <c r="K106" s="299">
        <v>0</v>
      </c>
      <c r="L106" s="300"/>
      <c r="M106" s="301">
        <v>0</v>
      </c>
      <c r="N106" s="302">
        <v>0</v>
      </c>
      <c r="O106" s="302">
        <f t="shared" si="45"/>
        <v>0</v>
      </c>
      <c r="P106" s="303">
        <f t="shared" si="46"/>
        <v>0</v>
      </c>
      <c r="Q106" s="300"/>
      <c r="R106" s="301">
        <v>0</v>
      </c>
      <c r="S106" s="302">
        <v>0</v>
      </c>
      <c r="T106" s="302">
        <f t="shared" si="47"/>
        <v>0</v>
      </c>
      <c r="U106" s="303">
        <f t="shared" si="48"/>
        <v>0</v>
      </c>
      <c r="V106" s="300"/>
      <c r="W106" s="301">
        <f t="shared" si="49"/>
        <v>0</v>
      </c>
      <c r="X106" s="301">
        <f t="shared" si="49"/>
        <v>0</v>
      </c>
      <c r="Y106" s="302">
        <f t="shared" si="50"/>
        <v>0</v>
      </c>
      <c r="Z106" s="303">
        <f t="shared" si="51"/>
        <v>0</v>
      </c>
      <c r="AA106" s="304"/>
      <c r="AB106" s="305">
        <f t="shared" si="53"/>
        <v>0</v>
      </c>
      <c r="AC106" s="305">
        <f t="shared" si="53"/>
        <v>0</v>
      </c>
      <c r="AD106" s="305">
        <f t="shared" si="54"/>
        <v>0</v>
      </c>
      <c r="AE106" s="303">
        <f t="shared" si="55"/>
        <v>0</v>
      </c>
      <c r="AF106" s="304"/>
      <c r="AG106" s="305">
        <f t="shared" si="56"/>
        <v>0</v>
      </c>
      <c r="AH106" s="305">
        <f t="shared" si="56"/>
        <v>0</v>
      </c>
      <c r="AI106" s="305">
        <f t="shared" si="57"/>
        <v>0</v>
      </c>
      <c r="AJ106" s="303">
        <f t="shared" si="58"/>
        <v>0</v>
      </c>
      <c r="AK106" s="304"/>
      <c r="AL106" s="302">
        <f t="shared" si="72"/>
        <v>0</v>
      </c>
      <c r="AM106" s="306">
        <f t="shared" si="72"/>
        <v>0</v>
      </c>
      <c r="AN106" s="306"/>
      <c r="AO106" s="306"/>
      <c r="AP106" s="302">
        <f t="shared" si="59"/>
        <v>0</v>
      </c>
      <c r="AQ106" s="307">
        <f t="shared" si="60"/>
        <v>0</v>
      </c>
      <c r="AR106" s="304"/>
      <c r="AS106" s="302">
        <f t="shared" si="70"/>
        <v>0</v>
      </c>
      <c r="AT106" s="306">
        <f t="shared" si="71"/>
        <v>0</v>
      </c>
      <c r="AU106" s="306"/>
      <c r="AV106" s="306"/>
      <c r="AW106" s="302">
        <f t="shared" si="61"/>
        <v>0</v>
      </c>
      <c r="AX106" s="307">
        <f t="shared" si="62"/>
        <v>0</v>
      </c>
      <c r="AY106" s="304"/>
      <c r="AZ106" s="302">
        <f t="shared" si="63"/>
        <v>0</v>
      </c>
      <c r="BA106" s="302">
        <f t="shared" si="52"/>
        <v>0</v>
      </c>
      <c r="BB106" s="302">
        <f t="shared" si="64"/>
        <v>0</v>
      </c>
      <c r="BC106" s="303">
        <f t="shared" si="65"/>
        <v>0</v>
      </c>
      <c r="BD106" s="308"/>
      <c r="BE106" s="305">
        <f t="shared" si="66"/>
        <v>0</v>
      </c>
      <c r="BF106" s="305">
        <f t="shared" si="67"/>
        <v>0</v>
      </c>
      <c r="BG106" s="305">
        <f t="shared" si="68"/>
        <v>0</v>
      </c>
      <c r="BH106" s="307">
        <f t="shared" si="69"/>
        <v>0</v>
      </c>
      <c r="BI106" s="294"/>
      <c r="BJ106" s="91"/>
      <c r="BK106" s="91"/>
      <c r="BL106" s="91"/>
      <c r="BM106" s="91"/>
      <c r="BN106" s="91"/>
    </row>
    <row r="107" spans="1:66" hidden="1" x14ac:dyDescent="0.25">
      <c r="A107" s="42"/>
      <c r="B107" s="42"/>
      <c r="C107" s="295">
        <v>96</v>
      </c>
      <c r="D107" s="344">
        <v>0</v>
      </c>
      <c r="E107" s="311">
        <v>0</v>
      </c>
      <c r="F107" s="297">
        <v>0</v>
      </c>
      <c r="G107" s="298">
        <v>0</v>
      </c>
      <c r="H107" s="299">
        <v>0</v>
      </c>
      <c r="I107" s="299">
        <v>0</v>
      </c>
      <c r="J107" s="299">
        <v>0</v>
      </c>
      <c r="K107" s="299">
        <v>0</v>
      </c>
      <c r="L107" s="300"/>
      <c r="M107" s="301">
        <v>0</v>
      </c>
      <c r="N107" s="302">
        <v>0</v>
      </c>
      <c r="O107" s="302">
        <f t="shared" si="45"/>
        <v>0</v>
      </c>
      <c r="P107" s="303">
        <f t="shared" si="46"/>
        <v>0</v>
      </c>
      <c r="Q107" s="300"/>
      <c r="R107" s="301">
        <v>0</v>
      </c>
      <c r="S107" s="302">
        <v>0</v>
      </c>
      <c r="T107" s="302">
        <f t="shared" si="47"/>
        <v>0</v>
      </c>
      <c r="U107" s="303">
        <f t="shared" si="48"/>
        <v>0</v>
      </c>
      <c r="V107" s="300"/>
      <c r="W107" s="301">
        <f t="shared" si="49"/>
        <v>0</v>
      </c>
      <c r="X107" s="301">
        <f t="shared" si="49"/>
        <v>0</v>
      </c>
      <c r="Y107" s="302">
        <f t="shared" si="50"/>
        <v>0</v>
      </c>
      <c r="Z107" s="303">
        <f t="shared" si="51"/>
        <v>0</v>
      </c>
      <c r="AA107" s="304"/>
      <c r="AB107" s="305">
        <f t="shared" si="53"/>
        <v>0</v>
      </c>
      <c r="AC107" s="305">
        <f t="shared" si="53"/>
        <v>0</v>
      </c>
      <c r="AD107" s="305">
        <f t="shared" si="54"/>
        <v>0</v>
      </c>
      <c r="AE107" s="303">
        <f t="shared" si="55"/>
        <v>0</v>
      </c>
      <c r="AF107" s="304"/>
      <c r="AG107" s="305">
        <f t="shared" si="56"/>
        <v>0</v>
      </c>
      <c r="AH107" s="305">
        <f t="shared" si="56"/>
        <v>0</v>
      </c>
      <c r="AI107" s="305">
        <f t="shared" si="57"/>
        <v>0</v>
      </c>
      <c r="AJ107" s="303">
        <f t="shared" si="58"/>
        <v>0</v>
      </c>
      <c r="AK107" s="304"/>
      <c r="AL107" s="302">
        <f t="shared" si="72"/>
        <v>0</v>
      </c>
      <c r="AM107" s="306">
        <f t="shared" si="72"/>
        <v>0</v>
      </c>
      <c r="AN107" s="306"/>
      <c r="AO107" s="306"/>
      <c r="AP107" s="302">
        <f t="shared" si="59"/>
        <v>0</v>
      </c>
      <c r="AQ107" s="307">
        <f t="shared" si="60"/>
        <v>0</v>
      </c>
      <c r="AR107" s="304"/>
      <c r="AS107" s="302">
        <f t="shared" si="70"/>
        <v>0</v>
      </c>
      <c r="AT107" s="306">
        <f t="shared" si="71"/>
        <v>0</v>
      </c>
      <c r="AU107" s="306"/>
      <c r="AV107" s="306"/>
      <c r="AW107" s="302">
        <f t="shared" si="61"/>
        <v>0</v>
      </c>
      <c r="AX107" s="307">
        <f t="shared" si="62"/>
        <v>0</v>
      </c>
      <c r="AY107" s="304"/>
      <c r="AZ107" s="302">
        <f t="shared" si="63"/>
        <v>0</v>
      </c>
      <c r="BA107" s="302">
        <f t="shared" si="52"/>
        <v>0</v>
      </c>
      <c r="BB107" s="302">
        <f t="shared" si="64"/>
        <v>0</v>
      </c>
      <c r="BC107" s="303">
        <f t="shared" si="65"/>
        <v>0</v>
      </c>
      <c r="BD107" s="308"/>
      <c r="BE107" s="305">
        <f t="shared" si="66"/>
        <v>0</v>
      </c>
      <c r="BF107" s="305">
        <f t="shared" si="67"/>
        <v>0</v>
      </c>
      <c r="BG107" s="305">
        <f t="shared" si="68"/>
        <v>0</v>
      </c>
      <c r="BH107" s="307">
        <f t="shared" si="69"/>
        <v>0</v>
      </c>
      <c r="BI107" s="294"/>
      <c r="BJ107" s="91"/>
      <c r="BK107" s="91"/>
      <c r="BL107" s="91"/>
      <c r="BM107" s="91"/>
      <c r="BN107" s="91"/>
    </row>
    <row r="108" spans="1:66" hidden="1" x14ac:dyDescent="0.25">
      <c r="A108" s="42"/>
      <c r="B108" s="42"/>
      <c r="C108" s="295">
        <v>97</v>
      </c>
      <c r="D108" s="344">
        <v>0</v>
      </c>
      <c r="E108" s="311">
        <v>0</v>
      </c>
      <c r="F108" s="297">
        <v>0</v>
      </c>
      <c r="G108" s="298">
        <v>0</v>
      </c>
      <c r="H108" s="299">
        <v>0</v>
      </c>
      <c r="I108" s="299">
        <v>0</v>
      </c>
      <c r="J108" s="299">
        <v>0</v>
      </c>
      <c r="K108" s="299">
        <v>0</v>
      </c>
      <c r="L108" s="300"/>
      <c r="M108" s="301">
        <v>0</v>
      </c>
      <c r="N108" s="302">
        <v>0</v>
      </c>
      <c r="O108" s="302">
        <f t="shared" si="45"/>
        <v>0</v>
      </c>
      <c r="P108" s="303">
        <f t="shared" si="46"/>
        <v>0</v>
      </c>
      <c r="Q108" s="300"/>
      <c r="R108" s="301">
        <v>0</v>
      </c>
      <c r="S108" s="302">
        <v>0</v>
      </c>
      <c r="T108" s="302">
        <f t="shared" si="47"/>
        <v>0</v>
      </c>
      <c r="U108" s="303">
        <f t="shared" si="48"/>
        <v>0</v>
      </c>
      <c r="V108" s="300"/>
      <c r="W108" s="301">
        <f t="shared" si="49"/>
        <v>0</v>
      </c>
      <c r="X108" s="301">
        <f t="shared" si="49"/>
        <v>0</v>
      </c>
      <c r="Y108" s="302">
        <f t="shared" si="50"/>
        <v>0</v>
      </c>
      <c r="Z108" s="303">
        <f t="shared" si="51"/>
        <v>0</v>
      </c>
      <c r="AA108" s="304"/>
      <c r="AB108" s="305">
        <f t="shared" si="53"/>
        <v>0</v>
      </c>
      <c r="AC108" s="305">
        <f t="shared" si="53"/>
        <v>0</v>
      </c>
      <c r="AD108" s="305">
        <f t="shared" si="54"/>
        <v>0</v>
      </c>
      <c r="AE108" s="303">
        <f t="shared" si="55"/>
        <v>0</v>
      </c>
      <c r="AF108" s="304"/>
      <c r="AG108" s="305">
        <f t="shared" si="56"/>
        <v>0</v>
      </c>
      <c r="AH108" s="305">
        <f t="shared" si="56"/>
        <v>0</v>
      </c>
      <c r="AI108" s="305">
        <f t="shared" si="57"/>
        <v>0</v>
      </c>
      <c r="AJ108" s="303">
        <f t="shared" si="58"/>
        <v>0</v>
      </c>
      <c r="AK108" s="304"/>
      <c r="AL108" s="302">
        <f t="shared" si="72"/>
        <v>0</v>
      </c>
      <c r="AM108" s="306">
        <f t="shared" si="72"/>
        <v>0</v>
      </c>
      <c r="AN108" s="306"/>
      <c r="AO108" s="306"/>
      <c r="AP108" s="302">
        <f t="shared" si="59"/>
        <v>0</v>
      </c>
      <c r="AQ108" s="307">
        <f t="shared" si="60"/>
        <v>0</v>
      </c>
      <c r="AR108" s="304"/>
      <c r="AS108" s="302">
        <f t="shared" si="70"/>
        <v>0</v>
      </c>
      <c r="AT108" s="306">
        <f t="shared" si="71"/>
        <v>0</v>
      </c>
      <c r="AU108" s="306"/>
      <c r="AV108" s="306"/>
      <c r="AW108" s="302">
        <f t="shared" si="61"/>
        <v>0</v>
      </c>
      <c r="AX108" s="307">
        <f t="shared" si="62"/>
        <v>0</v>
      </c>
      <c r="AY108" s="304"/>
      <c r="AZ108" s="302">
        <f t="shared" si="63"/>
        <v>0</v>
      </c>
      <c r="BA108" s="302">
        <f t="shared" si="52"/>
        <v>0</v>
      </c>
      <c r="BB108" s="302">
        <f t="shared" si="64"/>
        <v>0</v>
      </c>
      <c r="BC108" s="303">
        <f t="shared" si="65"/>
        <v>0</v>
      </c>
      <c r="BD108" s="308"/>
      <c r="BE108" s="305">
        <f t="shared" si="66"/>
        <v>0</v>
      </c>
      <c r="BF108" s="305">
        <f t="shared" si="67"/>
        <v>0</v>
      </c>
      <c r="BG108" s="305">
        <f t="shared" si="68"/>
        <v>0</v>
      </c>
      <c r="BH108" s="307">
        <f t="shared" si="69"/>
        <v>0</v>
      </c>
      <c r="BI108" s="294"/>
      <c r="BJ108" s="91"/>
      <c r="BK108" s="91"/>
      <c r="BL108" s="91"/>
      <c r="BM108" s="91"/>
      <c r="BN108" s="91"/>
    </row>
    <row r="109" spans="1:66" hidden="1" x14ac:dyDescent="0.25">
      <c r="A109" s="42"/>
      <c r="B109" s="42"/>
      <c r="C109" s="295">
        <v>98</v>
      </c>
      <c r="D109" s="344">
        <v>0</v>
      </c>
      <c r="E109" s="311">
        <v>0</v>
      </c>
      <c r="F109" s="297">
        <v>0</v>
      </c>
      <c r="G109" s="298">
        <v>0</v>
      </c>
      <c r="H109" s="299">
        <v>0</v>
      </c>
      <c r="I109" s="299">
        <v>0</v>
      </c>
      <c r="J109" s="299">
        <v>0</v>
      </c>
      <c r="K109" s="299">
        <v>0</v>
      </c>
      <c r="L109" s="300"/>
      <c r="M109" s="301">
        <v>0</v>
      </c>
      <c r="N109" s="302">
        <v>0</v>
      </c>
      <c r="O109" s="302">
        <f t="shared" si="45"/>
        <v>0</v>
      </c>
      <c r="P109" s="303">
        <f t="shared" si="46"/>
        <v>0</v>
      </c>
      <c r="Q109" s="300"/>
      <c r="R109" s="301">
        <v>0</v>
      </c>
      <c r="S109" s="302">
        <v>0</v>
      </c>
      <c r="T109" s="302">
        <f t="shared" si="47"/>
        <v>0</v>
      </c>
      <c r="U109" s="303">
        <f t="shared" si="48"/>
        <v>0</v>
      </c>
      <c r="V109" s="300"/>
      <c r="W109" s="301">
        <f t="shared" si="49"/>
        <v>0</v>
      </c>
      <c r="X109" s="301">
        <f t="shared" si="49"/>
        <v>0</v>
      </c>
      <c r="Y109" s="302">
        <f t="shared" si="50"/>
        <v>0</v>
      </c>
      <c r="Z109" s="303">
        <f t="shared" si="51"/>
        <v>0</v>
      </c>
      <c r="AA109" s="304"/>
      <c r="AB109" s="305">
        <f t="shared" si="53"/>
        <v>0</v>
      </c>
      <c r="AC109" s="305">
        <f t="shared" si="53"/>
        <v>0</v>
      </c>
      <c r="AD109" s="305">
        <f t="shared" si="54"/>
        <v>0</v>
      </c>
      <c r="AE109" s="303">
        <f t="shared" si="55"/>
        <v>0</v>
      </c>
      <c r="AF109" s="304"/>
      <c r="AG109" s="305">
        <f t="shared" si="56"/>
        <v>0</v>
      </c>
      <c r="AH109" s="305">
        <f t="shared" si="56"/>
        <v>0</v>
      </c>
      <c r="AI109" s="305">
        <f t="shared" si="57"/>
        <v>0</v>
      </c>
      <c r="AJ109" s="303">
        <f t="shared" si="58"/>
        <v>0</v>
      </c>
      <c r="AK109" s="304"/>
      <c r="AL109" s="302">
        <f t="shared" si="72"/>
        <v>0</v>
      </c>
      <c r="AM109" s="306">
        <f t="shared" si="72"/>
        <v>0</v>
      </c>
      <c r="AN109" s="306"/>
      <c r="AO109" s="306"/>
      <c r="AP109" s="302">
        <f t="shared" si="59"/>
        <v>0</v>
      </c>
      <c r="AQ109" s="307">
        <f t="shared" si="60"/>
        <v>0</v>
      </c>
      <c r="AR109" s="304"/>
      <c r="AS109" s="302">
        <f t="shared" si="70"/>
        <v>0</v>
      </c>
      <c r="AT109" s="306">
        <f t="shared" si="71"/>
        <v>0</v>
      </c>
      <c r="AU109" s="306"/>
      <c r="AV109" s="306"/>
      <c r="AW109" s="302">
        <f t="shared" si="61"/>
        <v>0</v>
      </c>
      <c r="AX109" s="307">
        <f t="shared" si="62"/>
        <v>0</v>
      </c>
      <c r="AY109" s="304"/>
      <c r="AZ109" s="302">
        <f t="shared" si="63"/>
        <v>0</v>
      </c>
      <c r="BA109" s="302">
        <f t="shared" si="52"/>
        <v>0</v>
      </c>
      <c r="BB109" s="302">
        <f t="shared" si="64"/>
        <v>0</v>
      </c>
      <c r="BC109" s="303">
        <f t="shared" si="65"/>
        <v>0</v>
      </c>
      <c r="BD109" s="308"/>
      <c r="BE109" s="305">
        <f t="shared" si="66"/>
        <v>0</v>
      </c>
      <c r="BF109" s="305">
        <f t="shared" si="67"/>
        <v>0</v>
      </c>
      <c r="BG109" s="305">
        <f t="shared" si="68"/>
        <v>0</v>
      </c>
      <c r="BH109" s="307">
        <f t="shared" si="69"/>
        <v>0</v>
      </c>
      <c r="BI109" s="294"/>
      <c r="BJ109" s="91"/>
      <c r="BK109" s="91"/>
      <c r="BL109" s="91"/>
      <c r="BM109" s="91"/>
      <c r="BN109" s="91"/>
    </row>
    <row r="110" spans="1:66" hidden="1" x14ac:dyDescent="0.25">
      <c r="A110" s="42"/>
      <c r="B110" s="42"/>
      <c r="C110" s="295">
        <v>99</v>
      </c>
      <c r="D110" s="344">
        <v>0</v>
      </c>
      <c r="E110" s="311">
        <v>0</v>
      </c>
      <c r="F110" s="297">
        <v>0</v>
      </c>
      <c r="G110" s="298">
        <v>0</v>
      </c>
      <c r="H110" s="299">
        <v>0</v>
      </c>
      <c r="I110" s="299">
        <v>0</v>
      </c>
      <c r="J110" s="299">
        <v>0</v>
      </c>
      <c r="K110" s="299">
        <v>0</v>
      </c>
      <c r="L110" s="300"/>
      <c r="M110" s="301">
        <v>0</v>
      </c>
      <c r="N110" s="302">
        <v>0</v>
      </c>
      <c r="O110" s="302">
        <f t="shared" si="45"/>
        <v>0</v>
      </c>
      <c r="P110" s="303">
        <f t="shared" si="46"/>
        <v>0</v>
      </c>
      <c r="Q110" s="300"/>
      <c r="R110" s="301">
        <v>0</v>
      </c>
      <c r="S110" s="302">
        <v>0</v>
      </c>
      <c r="T110" s="302">
        <f t="shared" si="47"/>
        <v>0</v>
      </c>
      <c r="U110" s="303">
        <f t="shared" si="48"/>
        <v>0</v>
      </c>
      <c r="V110" s="300"/>
      <c r="W110" s="301">
        <f t="shared" si="49"/>
        <v>0</v>
      </c>
      <c r="X110" s="301">
        <f t="shared" si="49"/>
        <v>0</v>
      </c>
      <c r="Y110" s="302">
        <f t="shared" si="50"/>
        <v>0</v>
      </c>
      <c r="Z110" s="303">
        <f t="shared" si="51"/>
        <v>0</v>
      </c>
      <c r="AA110" s="304"/>
      <c r="AB110" s="305">
        <f t="shared" si="53"/>
        <v>0</v>
      </c>
      <c r="AC110" s="305">
        <f t="shared" si="53"/>
        <v>0</v>
      </c>
      <c r="AD110" s="305">
        <f t="shared" si="54"/>
        <v>0</v>
      </c>
      <c r="AE110" s="303">
        <f t="shared" si="55"/>
        <v>0</v>
      </c>
      <c r="AF110" s="304"/>
      <c r="AG110" s="305">
        <f t="shared" si="56"/>
        <v>0</v>
      </c>
      <c r="AH110" s="305">
        <f t="shared" si="56"/>
        <v>0</v>
      </c>
      <c r="AI110" s="305">
        <f t="shared" si="57"/>
        <v>0</v>
      </c>
      <c r="AJ110" s="303">
        <f t="shared" si="58"/>
        <v>0</v>
      </c>
      <c r="AK110" s="304"/>
      <c r="AL110" s="302">
        <f t="shared" si="72"/>
        <v>0</v>
      </c>
      <c r="AM110" s="306">
        <f t="shared" si="72"/>
        <v>0</v>
      </c>
      <c r="AN110" s="306"/>
      <c r="AO110" s="306"/>
      <c r="AP110" s="302">
        <f t="shared" si="59"/>
        <v>0</v>
      </c>
      <c r="AQ110" s="307">
        <f t="shared" si="60"/>
        <v>0</v>
      </c>
      <c r="AR110" s="304"/>
      <c r="AS110" s="302">
        <f t="shared" si="70"/>
        <v>0</v>
      </c>
      <c r="AT110" s="306">
        <f t="shared" si="71"/>
        <v>0</v>
      </c>
      <c r="AU110" s="306"/>
      <c r="AV110" s="306"/>
      <c r="AW110" s="302">
        <f t="shared" si="61"/>
        <v>0</v>
      </c>
      <c r="AX110" s="307">
        <f t="shared" si="62"/>
        <v>0</v>
      </c>
      <c r="AY110" s="304"/>
      <c r="AZ110" s="302">
        <f t="shared" si="63"/>
        <v>0</v>
      </c>
      <c r="BA110" s="302">
        <f t="shared" si="52"/>
        <v>0</v>
      </c>
      <c r="BB110" s="302">
        <f t="shared" si="64"/>
        <v>0</v>
      </c>
      <c r="BC110" s="303">
        <f t="shared" si="65"/>
        <v>0</v>
      </c>
      <c r="BD110" s="308"/>
      <c r="BE110" s="305">
        <f t="shared" si="66"/>
        <v>0</v>
      </c>
      <c r="BF110" s="305">
        <f t="shared" si="67"/>
        <v>0</v>
      </c>
      <c r="BG110" s="305">
        <f t="shared" si="68"/>
        <v>0</v>
      </c>
      <c r="BH110" s="307">
        <f t="shared" si="69"/>
        <v>0</v>
      </c>
      <c r="BI110" s="294"/>
      <c r="BJ110" s="91"/>
      <c r="BK110" s="91"/>
      <c r="BL110" s="91"/>
      <c r="BM110" s="91"/>
      <c r="BN110" s="91"/>
    </row>
    <row r="111" spans="1:66" hidden="1" x14ac:dyDescent="0.25">
      <c r="A111" s="42"/>
      <c r="B111" s="42"/>
      <c r="C111" s="295">
        <v>100</v>
      </c>
      <c r="D111" s="344">
        <v>0</v>
      </c>
      <c r="E111" s="311">
        <v>0</v>
      </c>
      <c r="F111" s="297">
        <v>0</v>
      </c>
      <c r="G111" s="298">
        <v>0</v>
      </c>
      <c r="H111" s="299">
        <v>0</v>
      </c>
      <c r="I111" s="299">
        <v>0</v>
      </c>
      <c r="J111" s="299">
        <v>0</v>
      </c>
      <c r="K111" s="299">
        <v>0</v>
      </c>
      <c r="L111" s="300"/>
      <c r="M111" s="301">
        <v>0</v>
      </c>
      <c r="N111" s="302">
        <v>0</v>
      </c>
      <c r="O111" s="302">
        <f t="shared" si="45"/>
        <v>0</v>
      </c>
      <c r="P111" s="303">
        <f t="shared" si="46"/>
        <v>0</v>
      </c>
      <c r="Q111" s="300"/>
      <c r="R111" s="301">
        <v>0</v>
      </c>
      <c r="S111" s="302">
        <v>0</v>
      </c>
      <c r="T111" s="302">
        <f t="shared" si="47"/>
        <v>0</v>
      </c>
      <c r="U111" s="303">
        <f t="shared" si="48"/>
        <v>0</v>
      </c>
      <c r="V111" s="300"/>
      <c r="W111" s="301">
        <f t="shared" si="49"/>
        <v>0</v>
      </c>
      <c r="X111" s="301">
        <f t="shared" si="49"/>
        <v>0</v>
      </c>
      <c r="Y111" s="302">
        <f t="shared" si="50"/>
        <v>0</v>
      </c>
      <c r="Z111" s="303">
        <f t="shared" si="51"/>
        <v>0</v>
      </c>
      <c r="AA111" s="304"/>
      <c r="AB111" s="305">
        <f t="shared" si="53"/>
        <v>0</v>
      </c>
      <c r="AC111" s="305">
        <f t="shared" si="53"/>
        <v>0</v>
      </c>
      <c r="AD111" s="305">
        <f t="shared" si="54"/>
        <v>0</v>
      </c>
      <c r="AE111" s="303">
        <f t="shared" si="55"/>
        <v>0</v>
      </c>
      <c r="AF111" s="304"/>
      <c r="AG111" s="305">
        <f t="shared" si="56"/>
        <v>0</v>
      </c>
      <c r="AH111" s="305">
        <f t="shared" si="56"/>
        <v>0</v>
      </c>
      <c r="AI111" s="305">
        <f t="shared" si="57"/>
        <v>0</v>
      </c>
      <c r="AJ111" s="303">
        <f t="shared" si="58"/>
        <v>0</v>
      </c>
      <c r="AK111" s="304"/>
      <c r="AL111" s="302">
        <f t="shared" si="72"/>
        <v>0</v>
      </c>
      <c r="AM111" s="306">
        <f t="shared" si="72"/>
        <v>0</v>
      </c>
      <c r="AN111" s="306"/>
      <c r="AO111" s="306"/>
      <c r="AP111" s="302">
        <f t="shared" si="59"/>
        <v>0</v>
      </c>
      <c r="AQ111" s="307">
        <f t="shared" si="60"/>
        <v>0</v>
      </c>
      <c r="AR111" s="304"/>
      <c r="AS111" s="302">
        <f t="shared" si="70"/>
        <v>0</v>
      </c>
      <c r="AT111" s="306">
        <f t="shared" si="71"/>
        <v>0</v>
      </c>
      <c r="AU111" s="306"/>
      <c r="AV111" s="306"/>
      <c r="AW111" s="302">
        <f t="shared" si="61"/>
        <v>0</v>
      </c>
      <c r="AX111" s="307">
        <f t="shared" si="62"/>
        <v>0</v>
      </c>
      <c r="AY111" s="304"/>
      <c r="AZ111" s="302">
        <f t="shared" si="63"/>
        <v>0</v>
      </c>
      <c r="BA111" s="302">
        <f t="shared" si="52"/>
        <v>0</v>
      </c>
      <c r="BB111" s="302">
        <f t="shared" si="64"/>
        <v>0</v>
      </c>
      <c r="BC111" s="303">
        <f t="shared" si="65"/>
        <v>0</v>
      </c>
      <c r="BD111" s="308"/>
      <c r="BE111" s="305">
        <f t="shared" si="66"/>
        <v>0</v>
      </c>
      <c r="BF111" s="305">
        <f t="shared" si="67"/>
        <v>0</v>
      </c>
      <c r="BG111" s="305">
        <f t="shared" si="68"/>
        <v>0</v>
      </c>
      <c r="BH111" s="307">
        <f t="shared" si="69"/>
        <v>0</v>
      </c>
      <c r="BI111" s="294"/>
      <c r="BJ111" s="91"/>
      <c r="BK111" s="91"/>
      <c r="BL111" s="91"/>
      <c r="BM111" s="91"/>
      <c r="BN111" s="91"/>
    </row>
    <row r="112" spans="1:66" hidden="1" x14ac:dyDescent="0.25">
      <c r="A112" s="42"/>
      <c r="B112" s="42"/>
      <c r="C112" s="295">
        <v>101</v>
      </c>
      <c r="D112" s="344">
        <v>0</v>
      </c>
      <c r="E112" s="311">
        <v>0</v>
      </c>
      <c r="F112" s="297">
        <v>0</v>
      </c>
      <c r="G112" s="298">
        <v>0</v>
      </c>
      <c r="H112" s="299">
        <v>0</v>
      </c>
      <c r="I112" s="299">
        <v>0</v>
      </c>
      <c r="J112" s="299">
        <v>0</v>
      </c>
      <c r="K112" s="299">
        <v>0</v>
      </c>
      <c r="L112" s="300"/>
      <c r="M112" s="301">
        <v>0</v>
      </c>
      <c r="N112" s="302">
        <v>0</v>
      </c>
      <c r="O112" s="302">
        <f t="shared" si="45"/>
        <v>0</v>
      </c>
      <c r="P112" s="303">
        <f t="shared" si="46"/>
        <v>0</v>
      </c>
      <c r="Q112" s="300"/>
      <c r="R112" s="301">
        <v>0</v>
      </c>
      <c r="S112" s="302">
        <v>0</v>
      </c>
      <c r="T112" s="302">
        <f t="shared" si="47"/>
        <v>0</v>
      </c>
      <c r="U112" s="303">
        <f t="shared" si="48"/>
        <v>0</v>
      </c>
      <c r="V112" s="300"/>
      <c r="W112" s="301">
        <f t="shared" si="49"/>
        <v>0</v>
      </c>
      <c r="X112" s="301">
        <f t="shared" si="49"/>
        <v>0</v>
      </c>
      <c r="Y112" s="302">
        <f t="shared" si="50"/>
        <v>0</v>
      </c>
      <c r="Z112" s="303">
        <f t="shared" si="51"/>
        <v>0</v>
      </c>
      <c r="AA112" s="304"/>
      <c r="AB112" s="305">
        <f t="shared" si="53"/>
        <v>0</v>
      </c>
      <c r="AC112" s="305">
        <f t="shared" si="53"/>
        <v>0</v>
      </c>
      <c r="AD112" s="305">
        <f t="shared" si="54"/>
        <v>0</v>
      </c>
      <c r="AE112" s="303">
        <f t="shared" si="55"/>
        <v>0</v>
      </c>
      <c r="AF112" s="304"/>
      <c r="AG112" s="305">
        <f t="shared" si="56"/>
        <v>0</v>
      </c>
      <c r="AH112" s="305">
        <f t="shared" si="56"/>
        <v>0</v>
      </c>
      <c r="AI112" s="305">
        <f t="shared" si="57"/>
        <v>0</v>
      </c>
      <c r="AJ112" s="303">
        <f t="shared" si="58"/>
        <v>0</v>
      </c>
      <c r="AK112" s="304"/>
      <c r="AL112" s="302">
        <f t="shared" si="72"/>
        <v>0</v>
      </c>
      <c r="AM112" s="306">
        <f t="shared" si="72"/>
        <v>0</v>
      </c>
      <c r="AN112" s="306"/>
      <c r="AO112" s="306"/>
      <c r="AP112" s="302">
        <f t="shared" si="59"/>
        <v>0</v>
      </c>
      <c r="AQ112" s="307">
        <f t="shared" si="60"/>
        <v>0</v>
      </c>
      <c r="AR112" s="304"/>
      <c r="AS112" s="302">
        <f t="shared" si="70"/>
        <v>0</v>
      </c>
      <c r="AT112" s="306">
        <f t="shared" si="71"/>
        <v>0</v>
      </c>
      <c r="AU112" s="306"/>
      <c r="AV112" s="306"/>
      <c r="AW112" s="302">
        <f t="shared" si="61"/>
        <v>0</v>
      </c>
      <c r="AX112" s="307">
        <f t="shared" si="62"/>
        <v>0</v>
      </c>
      <c r="AY112" s="304"/>
      <c r="AZ112" s="302">
        <f t="shared" si="63"/>
        <v>0</v>
      </c>
      <c r="BA112" s="302">
        <f t="shared" si="52"/>
        <v>0</v>
      </c>
      <c r="BB112" s="302">
        <f t="shared" si="64"/>
        <v>0</v>
      </c>
      <c r="BC112" s="303">
        <f t="shared" si="65"/>
        <v>0</v>
      </c>
      <c r="BD112" s="308"/>
      <c r="BE112" s="305">
        <f t="shared" si="66"/>
        <v>0</v>
      </c>
      <c r="BF112" s="305">
        <f t="shared" si="67"/>
        <v>0</v>
      </c>
      <c r="BG112" s="305">
        <f t="shared" si="68"/>
        <v>0</v>
      </c>
      <c r="BH112" s="307">
        <f t="shared" si="69"/>
        <v>0</v>
      </c>
      <c r="BI112" s="294"/>
      <c r="BJ112" s="91"/>
      <c r="BK112" s="91"/>
      <c r="BL112" s="91"/>
      <c r="BM112" s="91"/>
      <c r="BN112" s="91"/>
    </row>
    <row r="113" spans="1:66" hidden="1" x14ac:dyDescent="0.25">
      <c r="A113" s="42"/>
      <c r="B113" s="42"/>
      <c r="C113" s="295">
        <v>102</v>
      </c>
      <c r="D113" s="344">
        <v>0</v>
      </c>
      <c r="E113" s="311">
        <v>0</v>
      </c>
      <c r="F113" s="297">
        <v>0</v>
      </c>
      <c r="G113" s="298">
        <v>0</v>
      </c>
      <c r="H113" s="299">
        <v>0</v>
      </c>
      <c r="I113" s="299">
        <v>0</v>
      </c>
      <c r="J113" s="299">
        <v>0</v>
      </c>
      <c r="K113" s="299">
        <v>0</v>
      </c>
      <c r="L113" s="300"/>
      <c r="M113" s="301">
        <v>0</v>
      </c>
      <c r="N113" s="302">
        <v>0</v>
      </c>
      <c r="O113" s="302">
        <f t="shared" si="45"/>
        <v>0</v>
      </c>
      <c r="P113" s="303">
        <f t="shared" si="46"/>
        <v>0</v>
      </c>
      <c r="Q113" s="300"/>
      <c r="R113" s="301">
        <v>0</v>
      </c>
      <c r="S113" s="302">
        <v>0</v>
      </c>
      <c r="T113" s="302">
        <f t="shared" si="47"/>
        <v>0</v>
      </c>
      <c r="U113" s="303">
        <f t="shared" si="48"/>
        <v>0</v>
      </c>
      <c r="V113" s="300"/>
      <c r="W113" s="301">
        <f t="shared" si="49"/>
        <v>0</v>
      </c>
      <c r="X113" s="301">
        <f t="shared" si="49"/>
        <v>0</v>
      </c>
      <c r="Y113" s="302">
        <f t="shared" si="50"/>
        <v>0</v>
      </c>
      <c r="Z113" s="303">
        <f t="shared" si="51"/>
        <v>0</v>
      </c>
      <c r="AA113" s="304"/>
      <c r="AB113" s="305">
        <f t="shared" si="53"/>
        <v>0</v>
      </c>
      <c r="AC113" s="305">
        <f t="shared" si="53"/>
        <v>0</v>
      </c>
      <c r="AD113" s="305">
        <f t="shared" si="54"/>
        <v>0</v>
      </c>
      <c r="AE113" s="303">
        <f t="shared" si="55"/>
        <v>0</v>
      </c>
      <c r="AF113" s="304"/>
      <c r="AG113" s="305">
        <f t="shared" si="56"/>
        <v>0</v>
      </c>
      <c r="AH113" s="305">
        <f t="shared" si="56"/>
        <v>0</v>
      </c>
      <c r="AI113" s="305">
        <f t="shared" si="57"/>
        <v>0</v>
      </c>
      <c r="AJ113" s="303">
        <f t="shared" si="58"/>
        <v>0</v>
      </c>
      <c r="AK113" s="304"/>
      <c r="AL113" s="302">
        <f t="shared" si="72"/>
        <v>0</v>
      </c>
      <c r="AM113" s="306">
        <f t="shared" si="72"/>
        <v>0</v>
      </c>
      <c r="AN113" s="306"/>
      <c r="AO113" s="306"/>
      <c r="AP113" s="302">
        <f t="shared" si="59"/>
        <v>0</v>
      </c>
      <c r="AQ113" s="307">
        <f t="shared" si="60"/>
        <v>0</v>
      </c>
      <c r="AR113" s="304"/>
      <c r="AS113" s="302">
        <f t="shared" si="70"/>
        <v>0</v>
      </c>
      <c r="AT113" s="306">
        <f t="shared" si="71"/>
        <v>0</v>
      </c>
      <c r="AU113" s="306"/>
      <c r="AV113" s="306"/>
      <c r="AW113" s="302">
        <f t="shared" si="61"/>
        <v>0</v>
      </c>
      <c r="AX113" s="307">
        <f t="shared" si="62"/>
        <v>0</v>
      </c>
      <c r="AY113" s="304"/>
      <c r="AZ113" s="302">
        <f t="shared" si="63"/>
        <v>0</v>
      </c>
      <c r="BA113" s="302">
        <f t="shared" si="52"/>
        <v>0</v>
      </c>
      <c r="BB113" s="302">
        <f t="shared" si="64"/>
        <v>0</v>
      </c>
      <c r="BC113" s="303">
        <f t="shared" si="65"/>
        <v>0</v>
      </c>
      <c r="BD113" s="308"/>
      <c r="BE113" s="305">
        <f t="shared" si="66"/>
        <v>0</v>
      </c>
      <c r="BF113" s="305">
        <f t="shared" si="67"/>
        <v>0</v>
      </c>
      <c r="BG113" s="305">
        <f t="shared" si="68"/>
        <v>0</v>
      </c>
      <c r="BH113" s="307">
        <f t="shared" si="69"/>
        <v>0</v>
      </c>
      <c r="BI113" s="294"/>
      <c r="BJ113" s="91"/>
      <c r="BK113" s="91"/>
      <c r="BL113" s="91"/>
      <c r="BM113" s="91"/>
      <c r="BN113" s="91"/>
    </row>
    <row r="114" spans="1:66" hidden="1" x14ac:dyDescent="0.25">
      <c r="A114" s="42"/>
      <c r="B114" s="42"/>
      <c r="C114" s="295">
        <v>103</v>
      </c>
      <c r="D114" s="344">
        <v>0</v>
      </c>
      <c r="E114" s="311">
        <v>0</v>
      </c>
      <c r="F114" s="297">
        <v>0</v>
      </c>
      <c r="G114" s="298">
        <v>0</v>
      </c>
      <c r="H114" s="299">
        <v>0</v>
      </c>
      <c r="I114" s="299">
        <v>0</v>
      </c>
      <c r="J114" s="299">
        <v>0</v>
      </c>
      <c r="K114" s="299">
        <v>0</v>
      </c>
      <c r="L114" s="300"/>
      <c r="M114" s="301">
        <v>0</v>
      </c>
      <c r="N114" s="302">
        <v>0</v>
      </c>
      <c r="O114" s="302">
        <f t="shared" si="45"/>
        <v>0</v>
      </c>
      <c r="P114" s="303">
        <f t="shared" si="46"/>
        <v>0</v>
      </c>
      <c r="Q114" s="300"/>
      <c r="R114" s="301">
        <v>0</v>
      </c>
      <c r="S114" s="302">
        <v>0</v>
      </c>
      <c r="T114" s="302">
        <f t="shared" si="47"/>
        <v>0</v>
      </c>
      <c r="U114" s="303">
        <f t="shared" si="48"/>
        <v>0</v>
      </c>
      <c r="V114" s="300"/>
      <c r="W114" s="301">
        <f t="shared" si="49"/>
        <v>0</v>
      </c>
      <c r="X114" s="301">
        <f t="shared" si="49"/>
        <v>0</v>
      </c>
      <c r="Y114" s="302">
        <f t="shared" si="50"/>
        <v>0</v>
      </c>
      <c r="Z114" s="303">
        <f t="shared" si="51"/>
        <v>0</v>
      </c>
      <c r="AA114" s="304"/>
      <c r="AB114" s="305">
        <f t="shared" si="53"/>
        <v>0</v>
      </c>
      <c r="AC114" s="305">
        <f t="shared" si="53"/>
        <v>0</v>
      </c>
      <c r="AD114" s="305">
        <f t="shared" si="54"/>
        <v>0</v>
      </c>
      <c r="AE114" s="303">
        <f t="shared" si="55"/>
        <v>0</v>
      </c>
      <c r="AF114" s="304"/>
      <c r="AG114" s="305">
        <f t="shared" si="56"/>
        <v>0</v>
      </c>
      <c r="AH114" s="305">
        <f t="shared" si="56"/>
        <v>0</v>
      </c>
      <c r="AI114" s="305">
        <f t="shared" si="57"/>
        <v>0</v>
      </c>
      <c r="AJ114" s="303">
        <f t="shared" si="58"/>
        <v>0</v>
      </c>
      <c r="AK114" s="304"/>
      <c r="AL114" s="302">
        <f t="shared" si="72"/>
        <v>0</v>
      </c>
      <c r="AM114" s="306">
        <f t="shared" si="72"/>
        <v>0</v>
      </c>
      <c r="AN114" s="306"/>
      <c r="AO114" s="306"/>
      <c r="AP114" s="302">
        <f t="shared" si="59"/>
        <v>0</v>
      </c>
      <c r="AQ114" s="307">
        <f t="shared" si="60"/>
        <v>0</v>
      </c>
      <c r="AR114" s="304"/>
      <c r="AS114" s="302">
        <f t="shared" si="70"/>
        <v>0</v>
      </c>
      <c r="AT114" s="306">
        <f t="shared" si="71"/>
        <v>0</v>
      </c>
      <c r="AU114" s="306"/>
      <c r="AV114" s="306"/>
      <c r="AW114" s="302">
        <f t="shared" si="61"/>
        <v>0</v>
      </c>
      <c r="AX114" s="307">
        <f t="shared" si="62"/>
        <v>0</v>
      </c>
      <c r="AY114" s="304"/>
      <c r="AZ114" s="302">
        <f t="shared" si="63"/>
        <v>0</v>
      </c>
      <c r="BA114" s="302">
        <f t="shared" si="52"/>
        <v>0</v>
      </c>
      <c r="BB114" s="302">
        <f t="shared" si="64"/>
        <v>0</v>
      </c>
      <c r="BC114" s="303">
        <f t="shared" si="65"/>
        <v>0</v>
      </c>
      <c r="BD114" s="308"/>
      <c r="BE114" s="305">
        <f t="shared" si="66"/>
        <v>0</v>
      </c>
      <c r="BF114" s="305">
        <f t="shared" si="67"/>
        <v>0</v>
      </c>
      <c r="BG114" s="305">
        <f t="shared" si="68"/>
        <v>0</v>
      </c>
      <c r="BH114" s="307">
        <f t="shared" si="69"/>
        <v>0</v>
      </c>
      <c r="BI114" s="294"/>
      <c r="BJ114" s="91"/>
      <c r="BK114" s="91"/>
      <c r="BL114" s="91"/>
      <c r="BM114" s="91"/>
      <c r="BN114" s="91"/>
    </row>
    <row r="115" spans="1:66" hidden="1" x14ac:dyDescent="0.25">
      <c r="A115" s="42"/>
      <c r="B115" s="42"/>
      <c r="C115" s="295">
        <v>104</v>
      </c>
      <c r="D115" s="344">
        <v>0</v>
      </c>
      <c r="E115" s="311">
        <v>0</v>
      </c>
      <c r="F115" s="297">
        <v>0</v>
      </c>
      <c r="G115" s="298">
        <v>0</v>
      </c>
      <c r="H115" s="299">
        <v>0</v>
      </c>
      <c r="I115" s="299">
        <v>0</v>
      </c>
      <c r="J115" s="299">
        <v>0</v>
      </c>
      <c r="K115" s="299">
        <v>0</v>
      </c>
      <c r="L115" s="300"/>
      <c r="M115" s="301">
        <v>0</v>
      </c>
      <c r="N115" s="302">
        <v>0</v>
      </c>
      <c r="O115" s="302">
        <f t="shared" si="45"/>
        <v>0</v>
      </c>
      <c r="P115" s="303">
        <f t="shared" si="46"/>
        <v>0</v>
      </c>
      <c r="Q115" s="300"/>
      <c r="R115" s="301">
        <v>0</v>
      </c>
      <c r="S115" s="302">
        <v>0</v>
      </c>
      <c r="T115" s="302">
        <f t="shared" si="47"/>
        <v>0</v>
      </c>
      <c r="U115" s="303">
        <f t="shared" si="48"/>
        <v>0</v>
      </c>
      <c r="V115" s="300"/>
      <c r="W115" s="301">
        <f t="shared" si="49"/>
        <v>0</v>
      </c>
      <c r="X115" s="301">
        <f t="shared" si="49"/>
        <v>0</v>
      </c>
      <c r="Y115" s="302">
        <f t="shared" si="50"/>
        <v>0</v>
      </c>
      <c r="Z115" s="303">
        <f t="shared" si="51"/>
        <v>0</v>
      </c>
      <c r="AA115" s="304"/>
      <c r="AB115" s="305">
        <f t="shared" si="53"/>
        <v>0</v>
      </c>
      <c r="AC115" s="305">
        <f t="shared" si="53"/>
        <v>0</v>
      </c>
      <c r="AD115" s="305">
        <f t="shared" si="54"/>
        <v>0</v>
      </c>
      <c r="AE115" s="303">
        <f t="shared" si="55"/>
        <v>0</v>
      </c>
      <c r="AF115" s="304"/>
      <c r="AG115" s="305">
        <f t="shared" si="56"/>
        <v>0</v>
      </c>
      <c r="AH115" s="305">
        <f t="shared" si="56"/>
        <v>0</v>
      </c>
      <c r="AI115" s="305">
        <f t="shared" si="57"/>
        <v>0</v>
      </c>
      <c r="AJ115" s="303">
        <f t="shared" si="58"/>
        <v>0</v>
      </c>
      <c r="AK115" s="304"/>
      <c r="AL115" s="302">
        <f t="shared" si="72"/>
        <v>0</v>
      </c>
      <c r="AM115" s="306">
        <f t="shared" si="72"/>
        <v>0</v>
      </c>
      <c r="AN115" s="306"/>
      <c r="AO115" s="306"/>
      <c r="AP115" s="302">
        <f t="shared" si="59"/>
        <v>0</v>
      </c>
      <c r="AQ115" s="307">
        <f t="shared" si="60"/>
        <v>0</v>
      </c>
      <c r="AR115" s="304"/>
      <c r="AS115" s="302">
        <f t="shared" si="70"/>
        <v>0</v>
      </c>
      <c r="AT115" s="306">
        <f t="shared" si="71"/>
        <v>0</v>
      </c>
      <c r="AU115" s="306"/>
      <c r="AV115" s="306"/>
      <c r="AW115" s="302">
        <f t="shared" si="61"/>
        <v>0</v>
      </c>
      <c r="AX115" s="307">
        <f t="shared" si="62"/>
        <v>0</v>
      </c>
      <c r="AY115" s="304"/>
      <c r="AZ115" s="302">
        <f t="shared" si="63"/>
        <v>0</v>
      </c>
      <c r="BA115" s="302">
        <f t="shared" si="52"/>
        <v>0</v>
      </c>
      <c r="BB115" s="302">
        <f t="shared" si="64"/>
        <v>0</v>
      </c>
      <c r="BC115" s="303">
        <f t="shared" si="65"/>
        <v>0</v>
      </c>
      <c r="BD115" s="308"/>
      <c r="BE115" s="305">
        <f t="shared" si="66"/>
        <v>0</v>
      </c>
      <c r="BF115" s="305">
        <f t="shared" si="67"/>
        <v>0</v>
      </c>
      <c r="BG115" s="305">
        <f t="shared" si="68"/>
        <v>0</v>
      </c>
      <c r="BH115" s="307">
        <f t="shared" si="69"/>
        <v>0</v>
      </c>
      <c r="BI115" s="294"/>
      <c r="BJ115" s="91"/>
      <c r="BK115" s="91"/>
      <c r="BL115" s="91"/>
      <c r="BM115" s="91"/>
      <c r="BN115" s="91"/>
    </row>
    <row r="116" spans="1:66" hidden="1" x14ac:dyDescent="0.25">
      <c r="A116" s="42"/>
      <c r="B116" s="42"/>
      <c r="C116" s="295">
        <v>105</v>
      </c>
      <c r="D116" s="344">
        <v>0</v>
      </c>
      <c r="E116" s="311">
        <v>0</v>
      </c>
      <c r="F116" s="297">
        <v>0</v>
      </c>
      <c r="G116" s="298">
        <v>0</v>
      </c>
      <c r="H116" s="299">
        <v>0</v>
      </c>
      <c r="I116" s="299">
        <v>0</v>
      </c>
      <c r="J116" s="299">
        <v>0</v>
      </c>
      <c r="K116" s="299">
        <v>0</v>
      </c>
      <c r="L116" s="300"/>
      <c r="M116" s="301">
        <v>0</v>
      </c>
      <c r="N116" s="302">
        <v>0</v>
      </c>
      <c r="O116" s="302">
        <f t="shared" si="45"/>
        <v>0</v>
      </c>
      <c r="P116" s="303">
        <f t="shared" si="46"/>
        <v>0</v>
      </c>
      <c r="Q116" s="300"/>
      <c r="R116" s="301">
        <v>0</v>
      </c>
      <c r="S116" s="302">
        <v>0</v>
      </c>
      <c r="T116" s="302">
        <f t="shared" si="47"/>
        <v>0</v>
      </c>
      <c r="U116" s="303">
        <f t="shared" si="48"/>
        <v>0</v>
      </c>
      <c r="V116" s="300"/>
      <c r="W116" s="301">
        <f t="shared" si="49"/>
        <v>0</v>
      </c>
      <c r="X116" s="301">
        <f t="shared" si="49"/>
        <v>0</v>
      </c>
      <c r="Y116" s="302">
        <f t="shared" si="50"/>
        <v>0</v>
      </c>
      <c r="Z116" s="303">
        <f t="shared" si="51"/>
        <v>0</v>
      </c>
      <c r="AA116" s="304"/>
      <c r="AB116" s="305">
        <f t="shared" si="53"/>
        <v>0</v>
      </c>
      <c r="AC116" s="305">
        <f t="shared" si="53"/>
        <v>0</v>
      </c>
      <c r="AD116" s="305">
        <f t="shared" si="54"/>
        <v>0</v>
      </c>
      <c r="AE116" s="303">
        <f t="shared" si="55"/>
        <v>0</v>
      </c>
      <c r="AF116" s="304"/>
      <c r="AG116" s="305">
        <f t="shared" si="56"/>
        <v>0</v>
      </c>
      <c r="AH116" s="305">
        <f t="shared" si="56"/>
        <v>0</v>
      </c>
      <c r="AI116" s="305">
        <f t="shared" si="57"/>
        <v>0</v>
      </c>
      <c r="AJ116" s="303">
        <f t="shared" si="58"/>
        <v>0</v>
      </c>
      <c r="AK116" s="304"/>
      <c r="AL116" s="302">
        <f t="shared" si="72"/>
        <v>0</v>
      </c>
      <c r="AM116" s="306">
        <f t="shared" si="72"/>
        <v>0</v>
      </c>
      <c r="AN116" s="306"/>
      <c r="AO116" s="306"/>
      <c r="AP116" s="302">
        <f t="shared" si="59"/>
        <v>0</v>
      </c>
      <c r="AQ116" s="307">
        <f t="shared" si="60"/>
        <v>0</v>
      </c>
      <c r="AR116" s="304"/>
      <c r="AS116" s="302">
        <f t="shared" si="70"/>
        <v>0</v>
      </c>
      <c r="AT116" s="306">
        <f t="shared" si="71"/>
        <v>0</v>
      </c>
      <c r="AU116" s="306"/>
      <c r="AV116" s="306"/>
      <c r="AW116" s="302">
        <f t="shared" si="61"/>
        <v>0</v>
      </c>
      <c r="AX116" s="307">
        <f t="shared" si="62"/>
        <v>0</v>
      </c>
      <c r="AY116" s="304"/>
      <c r="AZ116" s="302">
        <f t="shared" si="63"/>
        <v>0</v>
      </c>
      <c r="BA116" s="302">
        <f t="shared" si="52"/>
        <v>0</v>
      </c>
      <c r="BB116" s="302">
        <f t="shared" si="64"/>
        <v>0</v>
      </c>
      <c r="BC116" s="303">
        <f t="shared" si="65"/>
        <v>0</v>
      </c>
      <c r="BD116" s="308"/>
      <c r="BE116" s="305">
        <f t="shared" si="66"/>
        <v>0</v>
      </c>
      <c r="BF116" s="305">
        <f t="shared" si="67"/>
        <v>0</v>
      </c>
      <c r="BG116" s="305">
        <f t="shared" si="68"/>
        <v>0</v>
      </c>
      <c r="BH116" s="307">
        <f t="shared" si="69"/>
        <v>0</v>
      </c>
      <c r="BI116" s="294"/>
      <c r="BJ116" s="91"/>
      <c r="BK116" s="91"/>
      <c r="BL116" s="91"/>
      <c r="BM116" s="91"/>
      <c r="BN116" s="91"/>
    </row>
    <row r="117" spans="1:66" hidden="1" x14ac:dyDescent="0.25">
      <c r="A117" s="42"/>
      <c r="B117" s="42"/>
      <c r="C117" s="295">
        <v>106</v>
      </c>
      <c r="D117" s="344">
        <v>0</v>
      </c>
      <c r="E117" s="311">
        <v>0</v>
      </c>
      <c r="F117" s="297">
        <v>0</v>
      </c>
      <c r="G117" s="298">
        <v>0</v>
      </c>
      <c r="H117" s="299">
        <v>0</v>
      </c>
      <c r="I117" s="299">
        <v>0</v>
      </c>
      <c r="J117" s="299">
        <v>0</v>
      </c>
      <c r="K117" s="299">
        <v>0</v>
      </c>
      <c r="L117" s="300"/>
      <c r="M117" s="301">
        <v>0</v>
      </c>
      <c r="N117" s="302">
        <v>0</v>
      </c>
      <c r="O117" s="302">
        <f t="shared" si="45"/>
        <v>0</v>
      </c>
      <c r="P117" s="303">
        <f t="shared" si="46"/>
        <v>0</v>
      </c>
      <c r="Q117" s="300"/>
      <c r="R117" s="301">
        <v>0</v>
      </c>
      <c r="S117" s="302">
        <v>0</v>
      </c>
      <c r="T117" s="302">
        <f t="shared" si="47"/>
        <v>0</v>
      </c>
      <c r="U117" s="303">
        <f t="shared" si="48"/>
        <v>0</v>
      </c>
      <c r="V117" s="300"/>
      <c r="W117" s="301">
        <f t="shared" si="49"/>
        <v>0</v>
      </c>
      <c r="X117" s="301">
        <f t="shared" si="49"/>
        <v>0</v>
      </c>
      <c r="Y117" s="302">
        <f t="shared" si="50"/>
        <v>0</v>
      </c>
      <c r="Z117" s="303">
        <f t="shared" si="51"/>
        <v>0</v>
      </c>
      <c r="AA117" s="304"/>
      <c r="AB117" s="305">
        <f t="shared" si="53"/>
        <v>0</v>
      </c>
      <c r="AC117" s="305">
        <f t="shared" si="53"/>
        <v>0</v>
      </c>
      <c r="AD117" s="305">
        <f t="shared" si="54"/>
        <v>0</v>
      </c>
      <c r="AE117" s="303">
        <f t="shared" si="55"/>
        <v>0</v>
      </c>
      <c r="AF117" s="304"/>
      <c r="AG117" s="305">
        <f t="shared" si="56"/>
        <v>0</v>
      </c>
      <c r="AH117" s="305">
        <f t="shared" si="56"/>
        <v>0</v>
      </c>
      <c r="AI117" s="305">
        <f t="shared" si="57"/>
        <v>0</v>
      </c>
      <c r="AJ117" s="303">
        <f t="shared" si="58"/>
        <v>0</v>
      </c>
      <c r="AK117" s="304"/>
      <c r="AL117" s="302">
        <f t="shared" si="72"/>
        <v>0</v>
      </c>
      <c r="AM117" s="306">
        <f t="shared" si="72"/>
        <v>0</v>
      </c>
      <c r="AN117" s="306"/>
      <c r="AO117" s="306"/>
      <c r="AP117" s="302">
        <f t="shared" si="59"/>
        <v>0</v>
      </c>
      <c r="AQ117" s="307">
        <f t="shared" si="60"/>
        <v>0</v>
      </c>
      <c r="AR117" s="304"/>
      <c r="AS117" s="302">
        <f t="shared" si="70"/>
        <v>0</v>
      </c>
      <c r="AT117" s="306">
        <f t="shared" si="71"/>
        <v>0</v>
      </c>
      <c r="AU117" s="306"/>
      <c r="AV117" s="306"/>
      <c r="AW117" s="302">
        <f t="shared" si="61"/>
        <v>0</v>
      </c>
      <c r="AX117" s="307">
        <f t="shared" si="62"/>
        <v>0</v>
      </c>
      <c r="AY117" s="304"/>
      <c r="AZ117" s="302">
        <f t="shared" si="63"/>
        <v>0</v>
      </c>
      <c r="BA117" s="302">
        <f t="shared" si="52"/>
        <v>0</v>
      </c>
      <c r="BB117" s="302">
        <f t="shared" si="64"/>
        <v>0</v>
      </c>
      <c r="BC117" s="303">
        <f t="shared" si="65"/>
        <v>0</v>
      </c>
      <c r="BD117" s="308"/>
      <c r="BE117" s="305">
        <f t="shared" si="66"/>
        <v>0</v>
      </c>
      <c r="BF117" s="305">
        <f t="shared" si="67"/>
        <v>0</v>
      </c>
      <c r="BG117" s="305">
        <f t="shared" si="68"/>
        <v>0</v>
      </c>
      <c r="BH117" s="307">
        <f t="shared" si="69"/>
        <v>0</v>
      </c>
      <c r="BI117" s="294"/>
      <c r="BJ117" s="91"/>
      <c r="BK117" s="91"/>
      <c r="BL117" s="91"/>
      <c r="BM117" s="91"/>
      <c r="BN117" s="91"/>
    </row>
    <row r="118" spans="1:66" hidden="1" x14ac:dyDescent="0.25">
      <c r="A118" s="42"/>
      <c r="B118" s="42"/>
      <c r="C118" s="295">
        <v>107</v>
      </c>
      <c r="D118" s="344">
        <v>0</v>
      </c>
      <c r="E118" s="311">
        <v>0</v>
      </c>
      <c r="F118" s="297">
        <v>0</v>
      </c>
      <c r="G118" s="298">
        <v>0</v>
      </c>
      <c r="H118" s="299">
        <v>0</v>
      </c>
      <c r="I118" s="299">
        <v>0</v>
      </c>
      <c r="J118" s="299">
        <v>0</v>
      </c>
      <c r="K118" s="299">
        <v>0</v>
      </c>
      <c r="L118" s="300"/>
      <c r="M118" s="301">
        <v>0</v>
      </c>
      <c r="N118" s="302">
        <v>0</v>
      </c>
      <c r="O118" s="302">
        <f t="shared" si="45"/>
        <v>0</v>
      </c>
      <c r="P118" s="303">
        <f t="shared" si="46"/>
        <v>0</v>
      </c>
      <c r="Q118" s="300"/>
      <c r="R118" s="301">
        <v>0</v>
      </c>
      <c r="S118" s="302">
        <v>0</v>
      </c>
      <c r="T118" s="302">
        <f t="shared" si="47"/>
        <v>0</v>
      </c>
      <c r="U118" s="303">
        <f t="shared" si="48"/>
        <v>0</v>
      </c>
      <c r="V118" s="300"/>
      <c r="W118" s="301">
        <f t="shared" si="49"/>
        <v>0</v>
      </c>
      <c r="X118" s="301">
        <f t="shared" si="49"/>
        <v>0</v>
      </c>
      <c r="Y118" s="302">
        <f t="shared" si="50"/>
        <v>0</v>
      </c>
      <c r="Z118" s="303">
        <f t="shared" si="51"/>
        <v>0</v>
      </c>
      <c r="AA118" s="304"/>
      <c r="AB118" s="305">
        <f t="shared" si="53"/>
        <v>0</v>
      </c>
      <c r="AC118" s="305">
        <f t="shared" si="53"/>
        <v>0</v>
      </c>
      <c r="AD118" s="305">
        <f t="shared" si="54"/>
        <v>0</v>
      </c>
      <c r="AE118" s="303">
        <f t="shared" si="55"/>
        <v>0</v>
      </c>
      <c r="AF118" s="304"/>
      <c r="AG118" s="305">
        <f t="shared" si="56"/>
        <v>0</v>
      </c>
      <c r="AH118" s="305">
        <f t="shared" si="56"/>
        <v>0</v>
      </c>
      <c r="AI118" s="305">
        <f t="shared" si="57"/>
        <v>0</v>
      </c>
      <c r="AJ118" s="303">
        <f t="shared" si="58"/>
        <v>0</v>
      </c>
      <c r="AK118" s="304"/>
      <c r="AL118" s="302">
        <f t="shared" si="72"/>
        <v>0</v>
      </c>
      <c r="AM118" s="306">
        <f t="shared" si="72"/>
        <v>0</v>
      </c>
      <c r="AN118" s="306"/>
      <c r="AO118" s="306"/>
      <c r="AP118" s="302">
        <f t="shared" si="59"/>
        <v>0</v>
      </c>
      <c r="AQ118" s="307">
        <f t="shared" si="60"/>
        <v>0</v>
      </c>
      <c r="AR118" s="304"/>
      <c r="AS118" s="302">
        <f t="shared" si="70"/>
        <v>0</v>
      </c>
      <c r="AT118" s="306">
        <f t="shared" si="71"/>
        <v>0</v>
      </c>
      <c r="AU118" s="306"/>
      <c r="AV118" s="306"/>
      <c r="AW118" s="302">
        <f t="shared" si="61"/>
        <v>0</v>
      </c>
      <c r="AX118" s="307">
        <f t="shared" si="62"/>
        <v>0</v>
      </c>
      <c r="AY118" s="304"/>
      <c r="AZ118" s="302">
        <f t="shared" si="63"/>
        <v>0</v>
      </c>
      <c r="BA118" s="302">
        <f t="shared" si="52"/>
        <v>0</v>
      </c>
      <c r="BB118" s="302">
        <f t="shared" si="64"/>
        <v>0</v>
      </c>
      <c r="BC118" s="303">
        <f t="shared" si="65"/>
        <v>0</v>
      </c>
      <c r="BD118" s="308"/>
      <c r="BE118" s="305">
        <f t="shared" si="66"/>
        <v>0</v>
      </c>
      <c r="BF118" s="305">
        <f t="shared" si="67"/>
        <v>0</v>
      </c>
      <c r="BG118" s="305">
        <f t="shared" si="68"/>
        <v>0</v>
      </c>
      <c r="BH118" s="307">
        <f t="shared" si="69"/>
        <v>0</v>
      </c>
      <c r="BI118" s="294"/>
      <c r="BJ118" s="91"/>
      <c r="BK118" s="91"/>
      <c r="BL118" s="91"/>
      <c r="BM118" s="91"/>
      <c r="BN118" s="91"/>
    </row>
    <row r="119" spans="1:66" hidden="1" x14ac:dyDescent="0.25">
      <c r="A119" s="42"/>
      <c r="B119" s="42"/>
      <c r="C119" s="295">
        <v>108</v>
      </c>
      <c r="D119" s="344">
        <v>0</v>
      </c>
      <c r="E119" s="311">
        <v>0</v>
      </c>
      <c r="F119" s="297">
        <v>0</v>
      </c>
      <c r="G119" s="298">
        <v>0</v>
      </c>
      <c r="H119" s="299">
        <v>0</v>
      </c>
      <c r="I119" s="299">
        <v>0</v>
      </c>
      <c r="J119" s="299">
        <v>0</v>
      </c>
      <c r="K119" s="299">
        <v>0</v>
      </c>
      <c r="L119" s="300"/>
      <c r="M119" s="301">
        <v>0</v>
      </c>
      <c r="N119" s="302">
        <v>0</v>
      </c>
      <c r="O119" s="302">
        <f t="shared" si="45"/>
        <v>0</v>
      </c>
      <c r="P119" s="303">
        <f t="shared" si="46"/>
        <v>0</v>
      </c>
      <c r="Q119" s="300"/>
      <c r="R119" s="301">
        <v>0</v>
      </c>
      <c r="S119" s="302">
        <v>0</v>
      </c>
      <c r="T119" s="302">
        <f t="shared" si="47"/>
        <v>0</v>
      </c>
      <c r="U119" s="303">
        <f t="shared" si="48"/>
        <v>0</v>
      </c>
      <c r="V119" s="300"/>
      <c r="W119" s="301">
        <f t="shared" si="49"/>
        <v>0</v>
      </c>
      <c r="X119" s="301">
        <f t="shared" si="49"/>
        <v>0</v>
      </c>
      <c r="Y119" s="302">
        <f t="shared" si="50"/>
        <v>0</v>
      </c>
      <c r="Z119" s="303">
        <f t="shared" si="51"/>
        <v>0</v>
      </c>
      <c r="AA119" s="304"/>
      <c r="AB119" s="305">
        <f t="shared" si="53"/>
        <v>0</v>
      </c>
      <c r="AC119" s="305">
        <f t="shared" si="53"/>
        <v>0</v>
      </c>
      <c r="AD119" s="305">
        <f t="shared" si="54"/>
        <v>0</v>
      </c>
      <c r="AE119" s="303">
        <f t="shared" si="55"/>
        <v>0</v>
      </c>
      <c r="AF119" s="304"/>
      <c r="AG119" s="305">
        <f t="shared" si="56"/>
        <v>0</v>
      </c>
      <c r="AH119" s="305">
        <f t="shared" si="56"/>
        <v>0</v>
      </c>
      <c r="AI119" s="305">
        <f t="shared" si="57"/>
        <v>0</v>
      </c>
      <c r="AJ119" s="303">
        <f t="shared" si="58"/>
        <v>0</v>
      </c>
      <c r="AK119" s="304"/>
      <c r="AL119" s="302">
        <f t="shared" si="72"/>
        <v>0</v>
      </c>
      <c r="AM119" s="306">
        <f t="shared" si="72"/>
        <v>0</v>
      </c>
      <c r="AN119" s="306"/>
      <c r="AO119" s="306"/>
      <c r="AP119" s="302">
        <f t="shared" si="59"/>
        <v>0</v>
      </c>
      <c r="AQ119" s="307">
        <f t="shared" si="60"/>
        <v>0</v>
      </c>
      <c r="AR119" s="304"/>
      <c r="AS119" s="302">
        <f t="shared" si="70"/>
        <v>0</v>
      </c>
      <c r="AT119" s="306">
        <f t="shared" si="71"/>
        <v>0</v>
      </c>
      <c r="AU119" s="306"/>
      <c r="AV119" s="306"/>
      <c r="AW119" s="302">
        <f t="shared" si="61"/>
        <v>0</v>
      </c>
      <c r="AX119" s="307">
        <f t="shared" si="62"/>
        <v>0</v>
      </c>
      <c r="AY119" s="304"/>
      <c r="AZ119" s="302">
        <f t="shared" si="63"/>
        <v>0</v>
      </c>
      <c r="BA119" s="302">
        <f t="shared" si="52"/>
        <v>0</v>
      </c>
      <c r="BB119" s="302">
        <f t="shared" si="64"/>
        <v>0</v>
      </c>
      <c r="BC119" s="303">
        <f t="shared" si="65"/>
        <v>0</v>
      </c>
      <c r="BD119" s="308"/>
      <c r="BE119" s="305">
        <f t="shared" si="66"/>
        <v>0</v>
      </c>
      <c r="BF119" s="305">
        <f t="shared" si="67"/>
        <v>0</v>
      </c>
      <c r="BG119" s="305">
        <f t="shared" si="68"/>
        <v>0</v>
      </c>
      <c r="BH119" s="307">
        <f t="shared" si="69"/>
        <v>0</v>
      </c>
      <c r="BI119" s="294"/>
      <c r="BJ119" s="91"/>
      <c r="BK119" s="91"/>
      <c r="BL119" s="91"/>
      <c r="BM119" s="91"/>
      <c r="BN119" s="91"/>
    </row>
    <row r="120" spans="1:66" hidden="1" x14ac:dyDescent="0.25">
      <c r="A120" s="42"/>
      <c r="B120" s="42"/>
      <c r="C120" s="295">
        <v>109</v>
      </c>
      <c r="D120" s="344">
        <v>0</v>
      </c>
      <c r="E120" s="311">
        <v>0</v>
      </c>
      <c r="F120" s="297">
        <v>0</v>
      </c>
      <c r="G120" s="298">
        <v>0</v>
      </c>
      <c r="H120" s="299">
        <v>0</v>
      </c>
      <c r="I120" s="299">
        <v>0</v>
      </c>
      <c r="J120" s="299">
        <v>0</v>
      </c>
      <c r="K120" s="299">
        <v>0</v>
      </c>
      <c r="L120" s="300"/>
      <c r="M120" s="301">
        <v>0</v>
      </c>
      <c r="N120" s="302">
        <v>0</v>
      </c>
      <c r="O120" s="302">
        <f t="shared" si="45"/>
        <v>0</v>
      </c>
      <c r="P120" s="303">
        <f t="shared" si="46"/>
        <v>0</v>
      </c>
      <c r="Q120" s="300"/>
      <c r="R120" s="301">
        <v>0</v>
      </c>
      <c r="S120" s="302">
        <v>0</v>
      </c>
      <c r="T120" s="302">
        <f t="shared" si="47"/>
        <v>0</v>
      </c>
      <c r="U120" s="303">
        <f t="shared" si="48"/>
        <v>0</v>
      </c>
      <c r="V120" s="300"/>
      <c r="W120" s="301">
        <f t="shared" si="49"/>
        <v>0</v>
      </c>
      <c r="X120" s="301">
        <f t="shared" si="49"/>
        <v>0</v>
      </c>
      <c r="Y120" s="302">
        <f t="shared" si="50"/>
        <v>0</v>
      </c>
      <c r="Z120" s="303">
        <f t="shared" si="51"/>
        <v>0</v>
      </c>
      <c r="AA120" s="304"/>
      <c r="AB120" s="305">
        <f t="shared" si="53"/>
        <v>0</v>
      </c>
      <c r="AC120" s="305">
        <f t="shared" si="53"/>
        <v>0</v>
      </c>
      <c r="AD120" s="305">
        <f t="shared" si="54"/>
        <v>0</v>
      </c>
      <c r="AE120" s="303">
        <f t="shared" si="55"/>
        <v>0</v>
      </c>
      <c r="AF120" s="304"/>
      <c r="AG120" s="305">
        <f t="shared" si="56"/>
        <v>0</v>
      </c>
      <c r="AH120" s="305">
        <f t="shared" si="56"/>
        <v>0</v>
      </c>
      <c r="AI120" s="305">
        <f t="shared" si="57"/>
        <v>0</v>
      </c>
      <c r="AJ120" s="303">
        <f t="shared" si="58"/>
        <v>0</v>
      </c>
      <c r="AK120" s="304"/>
      <c r="AL120" s="302">
        <f t="shared" si="72"/>
        <v>0</v>
      </c>
      <c r="AM120" s="306">
        <f t="shared" si="72"/>
        <v>0</v>
      </c>
      <c r="AN120" s="306"/>
      <c r="AO120" s="306"/>
      <c r="AP120" s="302">
        <f t="shared" si="59"/>
        <v>0</v>
      </c>
      <c r="AQ120" s="307">
        <f t="shared" si="60"/>
        <v>0</v>
      </c>
      <c r="AR120" s="304"/>
      <c r="AS120" s="302">
        <f t="shared" si="70"/>
        <v>0</v>
      </c>
      <c r="AT120" s="306">
        <f t="shared" si="71"/>
        <v>0</v>
      </c>
      <c r="AU120" s="306"/>
      <c r="AV120" s="306"/>
      <c r="AW120" s="302">
        <f t="shared" si="61"/>
        <v>0</v>
      </c>
      <c r="AX120" s="307">
        <f t="shared" si="62"/>
        <v>0</v>
      </c>
      <c r="AY120" s="304"/>
      <c r="AZ120" s="302">
        <f t="shared" si="63"/>
        <v>0</v>
      </c>
      <c r="BA120" s="302">
        <f t="shared" si="52"/>
        <v>0</v>
      </c>
      <c r="BB120" s="302">
        <f t="shared" si="64"/>
        <v>0</v>
      </c>
      <c r="BC120" s="303">
        <f t="shared" si="65"/>
        <v>0</v>
      </c>
      <c r="BD120" s="308"/>
      <c r="BE120" s="305">
        <f t="shared" si="66"/>
        <v>0</v>
      </c>
      <c r="BF120" s="305">
        <f t="shared" si="67"/>
        <v>0</v>
      </c>
      <c r="BG120" s="305">
        <f t="shared" si="68"/>
        <v>0</v>
      </c>
      <c r="BH120" s="307">
        <f t="shared" si="69"/>
        <v>0</v>
      </c>
      <c r="BI120" s="294"/>
      <c r="BJ120" s="91"/>
      <c r="BK120" s="91"/>
      <c r="BL120" s="91"/>
      <c r="BM120" s="91"/>
      <c r="BN120" s="91"/>
    </row>
    <row r="121" spans="1:66" hidden="1" x14ac:dyDescent="0.25">
      <c r="A121" s="42"/>
      <c r="B121" s="42"/>
      <c r="C121" s="295">
        <v>110</v>
      </c>
      <c r="D121" s="344">
        <v>0</v>
      </c>
      <c r="E121" s="311">
        <v>0</v>
      </c>
      <c r="F121" s="297">
        <v>0</v>
      </c>
      <c r="G121" s="298">
        <v>0</v>
      </c>
      <c r="H121" s="299">
        <v>0</v>
      </c>
      <c r="I121" s="299">
        <v>0</v>
      </c>
      <c r="J121" s="299">
        <v>0</v>
      </c>
      <c r="K121" s="299">
        <v>0</v>
      </c>
      <c r="L121" s="300"/>
      <c r="M121" s="301">
        <v>0</v>
      </c>
      <c r="N121" s="302">
        <v>0</v>
      </c>
      <c r="O121" s="302">
        <f t="shared" si="45"/>
        <v>0</v>
      </c>
      <c r="P121" s="303">
        <f t="shared" si="46"/>
        <v>0</v>
      </c>
      <c r="Q121" s="300"/>
      <c r="R121" s="301">
        <v>0</v>
      </c>
      <c r="S121" s="302">
        <v>0</v>
      </c>
      <c r="T121" s="302">
        <f t="shared" si="47"/>
        <v>0</v>
      </c>
      <c r="U121" s="303">
        <f t="shared" si="48"/>
        <v>0</v>
      </c>
      <c r="V121" s="300"/>
      <c r="W121" s="301">
        <f t="shared" si="49"/>
        <v>0</v>
      </c>
      <c r="X121" s="301">
        <f t="shared" si="49"/>
        <v>0</v>
      </c>
      <c r="Y121" s="302">
        <f t="shared" si="50"/>
        <v>0</v>
      </c>
      <c r="Z121" s="303">
        <f t="shared" si="51"/>
        <v>0</v>
      </c>
      <c r="AA121" s="304"/>
      <c r="AB121" s="305">
        <f t="shared" si="53"/>
        <v>0</v>
      </c>
      <c r="AC121" s="305">
        <f t="shared" si="53"/>
        <v>0</v>
      </c>
      <c r="AD121" s="305">
        <f t="shared" si="54"/>
        <v>0</v>
      </c>
      <c r="AE121" s="303">
        <f t="shared" si="55"/>
        <v>0</v>
      </c>
      <c r="AF121" s="304"/>
      <c r="AG121" s="305">
        <f t="shared" si="56"/>
        <v>0</v>
      </c>
      <c r="AH121" s="305">
        <f t="shared" si="56"/>
        <v>0</v>
      </c>
      <c r="AI121" s="305">
        <f t="shared" si="57"/>
        <v>0</v>
      </c>
      <c r="AJ121" s="303">
        <f t="shared" si="58"/>
        <v>0</v>
      </c>
      <c r="AK121" s="304"/>
      <c r="AL121" s="302">
        <f t="shared" si="72"/>
        <v>0</v>
      </c>
      <c r="AM121" s="306">
        <f t="shared" si="72"/>
        <v>0</v>
      </c>
      <c r="AN121" s="306"/>
      <c r="AO121" s="306"/>
      <c r="AP121" s="302">
        <f t="shared" si="59"/>
        <v>0</v>
      </c>
      <c r="AQ121" s="307">
        <f t="shared" si="60"/>
        <v>0</v>
      </c>
      <c r="AR121" s="304"/>
      <c r="AS121" s="302">
        <f t="shared" si="70"/>
        <v>0</v>
      </c>
      <c r="AT121" s="306">
        <f t="shared" si="71"/>
        <v>0</v>
      </c>
      <c r="AU121" s="306"/>
      <c r="AV121" s="306"/>
      <c r="AW121" s="302">
        <f t="shared" si="61"/>
        <v>0</v>
      </c>
      <c r="AX121" s="307">
        <f t="shared" si="62"/>
        <v>0</v>
      </c>
      <c r="AY121" s="304"/>
      <c r="AZ121" s="302">
        <f t="shared" si="63"/>
        <v>0</v>
      </c>
      <c r="BA121" s="302">
        <f t="shared" si="52"/>
        <v>0</v>
      </c>
      <c r="BB121" s="302">
        <f t="shared" si="64"/>
        <v>0</v>
      </c>
      <c r="BC121" s="303">
        <f t="shared" si="65"/>
        <v>0</v>
      </c>
      <c r="BD121" s="308"/>
      <c r="BE121" s="305">
        <f t="shared" si="66"/>
        <v>0</v>
      </c>
      <c r="BF121" s="305">
        <f t="shared" si="67"/>
        <v>0</v>
      </c>
      <c r="BG121" s="305">
        <f t="shared" si="68"/>
        <v>0</v>
      </c>
      <c r="BH121" s="307">
        <f t="shared" si="69"/>
        <v>0</v>
      </c>
      <c r="BI121" s="294"/>
      <c r="BJ121" s="91"/>
      <c r="BK121" s="91"/>
      <c r="BL121" s="91"/>
      <c r="BM121" s="91"/>
      <c r="BN121" s="91"/>
    </row>
    <row r="122" spans="1:66" hidden="1" x14ac:dyDescent="0.25">
      <c r="A122" s="42"/>
      <c r="B122" s="42"/>
      <c r="C122" s="295">
        <v>111</v>
      </c>
      <c r="D122" s="344">
        <v>0</v>
      </c>
      <c r="E122" s="311">
        <v>0</v>
      </c>
      <c r="F122" s="297">
        <v>0</v>
      </c>
      <c r="G122" s="298">
        <v>0</v>
      </c>
      <c r="H122" s="299">
        <v>0</v>
      </c>
      <c r="I122" s="299">
        <v>0</v>
      </c>
      <c r="J122" s="299">
        <v>0</v>
      </c>
      <c r="K122" s="299">
        <v>0</v>
      </c>
      <c r="L122" s="300"/>
      <c r="M122" s="301">
        <v>0</v>
      </c>
      <c r="N122" s="302">
        <v>0</v>
      </c>
      <c r="O122" s="302">
        <f t="shared" si="45"/>
        <v>0</v>
      </c>
      <c r="P122" s="303">
        <f t="shared" si="46"/>
        <v>0</v>
      </c>
      <c r="Q122" s="300"/>
      <c r="R122" s="301">
        <v>0</v>
      </c>
      <c r="S122" s="302">
        <v>0</v>
      </c>
      <c r="T122" s="302">
        <f t="shared" si="47"/>
        <v>0</v>
      </c>
      <c r="U122" s="303">
        <f t="shared" si="48"/>
        <v>0</v>
      </c>
      <c r="V122" s="300"/>
      <c r="W122" s="301">
        <f t="shared" si="49"/>
        <v>0</v>
      </c>
      <c r="X122" s="301">
        <f t="shared" si="49"/>
        <v>0</v>
      </c>
      <c r="Y122" s="302">
        <f t="shared" si="50"/>
        <v>0</v>
      </c>
      <c r="Z122" s="303">
        <f t="shared" si="51"/>
        <v>0</v>
      </c>
      <c r="AA122" s="304"/>
      <c r="AB122" s="305">
        <f t="shared" si="53"/>
        <v>0</v>
      </c>
      <c r="AC122" s="305">
        <f t="shared" si="53"/>
        <v>0</v>
      </c>
      <c r="AD122" s="305">
        <f t="shared" si="54"/>
        <v>0</v>
      </c>
      <c r="AE122" s="303">
        <f t="shared" si="55"/>
        <v>0</v>
      </c>
      <c r="AF122" s="304"/>
      <c r="AG122" s="305">
        <f t="shared" si="56"/>
        <v>0</v>
      </c>
      <c r="AH122" s="305">
        <f t="shared" si="56"/>
        <v>0</v>
      </c>
      <c r="AI122" s="305">
        <f t="shared" si="57"/>
        <v>0</v>
      </c>
      <c r="AJ122" s="303">
        <f t="shared" si="58"/>
        <v>0</v>
      </c>
      <c r="AK122" s="304"/>
      <c r="AL122" s="302">
        <f t="shared" si="72"/>
        <v>0</v>
      </c>
      <c r="AM122" s="306">
        <f t="shared" si="72"/>
        <v>0</v>
      </c>
      <c r="AN122" s="306"/>
      <c r="AO122" s="306"/>
      <c r="AP122" s="302">
        <f t="shared" si="59"/>
        <v>0</v>
      </c>
      <c r="AQ122" s="307">
        <f t="shared" si="60"/>
        <v>0</v>
      </c>
      <c r="AR122" s="304"/>
      <c r="AS122" s="302">
        <f t="shared" si="70"/>
        <v>0</v>
      </c>
      <c r="AT122" s="306">
        <f t="shared" si="71"/>
        <v>0</v>
      </c>
      <c r="AU122" s="306"/>
      <c r="AV122" s="306"/>
      <c r="AW122" s="302">
        <f t="shared" si="61"/>
        <v>0</v>
      </c>
      <c r="AX122" s="307">
        <f t="shared" si="62"/>
        <v>0</v>
      </c>
      <c r="AY122" s="304"/>
      <c r="AZ122" s="302">
        <f t="shared" si="63"/>
        <v>0</v>
      </c>
      <c r="BA122" s="302">
        <f t="shared" si="52"/>
        <v>0</v>
      </c>
      <c r="BB122" s="302">
        <f t="shared" si="64"/>
        <v>0</v>
      </c>
      <c r="BC122" s="303">
        <f t="shared" si="65"/>
        <v>0</v>
      </c>
      <c r="BD122" s="308"/>
      <c r="BE122" s="305">
        <f t="shared" si="66"/>
        <v>0</v>
      </c>
      <c r="BF122" s="305">
        <f t="shared" si="67"/>
        <v>0</v>
      </c>
      <c r="BG122" s="305">
        <f t="shared" si="68"/>
        <v>0</v>
      </c>
      <c r="BH122" s="307">
        <f t="shared" si="69"/>
        <v>0</v>
      </c>
      <c r="BI122" s="294"/>
      <c r="BJ122" s="91"/>
      <c r="BK122" s="91"/>
      <c r="BL122" s="91"/>
      <c r="BM122" s="91"/>
      <c r="BN122" s="91"/>
    </row>
    <row r="123" spans="1:66" hidden="1" x14ac:dyDescent="0.25">
      <c r="A123" s="42"/>
      <c r="B123" s="42"/>
      <c r="C123" s="295">
        <v>112</v>
      </c>
      <c r="D123" s="344">
        <v>0</v>
      </c>
      <c r="E123" s="311">
        <v>0</v>
      </c>
      <c r="F123" s="297">
        <v>0</v>
      </c>
      <c r="G123" s="298">
        <v>0</v>
      </c>
      <c r="H123" s="299">
        <v>0</v>
      </c>
      <c r="I123" s="299">
        <v>0</v>
      </c>
      <c r="J123" s="299">
        <v>0</v>
      </c>
      <c r="K123" s="299">
        <v>0</v>
      </c>
      <c r="L123" s="300"/>
      <c r="M123" s="301">
        <v>0</v>
      </c>
      <c r="N123" s="302">
        <v>0</v>
      </c>
      <c r="O123" s="302">
        <f t="shared" si="45"/>
        <v>0</v>
      </c>
      <c r="P123" s="303">
        <f t="shared" si="46"/>
        <v>0</v>
      </c>
      <c r="Q123" s="300"/>
      <c r="R123" s="301">
        <v>0</v>
      </c>
      <c r="S123" s="302">
        <v>0</v>
      </c>
      <c r="T123" s="302">
        <f t="shared" si="47"/>
        <v>0</v>
      </c>
      <c r="U123" s="303">
        <f t="shared" si="48"/>
        <v>0</v>
      </c>
      <c r="V123" s="300"/>
      <c r="W123" s="301">
        <f t="shared" si="49"/>
        <v>0</v>
      </c>
      <c r="X123" s="301">
        <f t="shared" si="49"/>
        <v>0</v>
      </c>
      <c r="Y123" s="302">
        <f t="shared" si="50"/>
        <v>0</v>
      </c>
      <c r="Z123" s="303">
        <f t="shared" si="51"/>
        <v>0</v>
      </c>
      <c r="AA123" s="304"/>
      <c r="AB123" s="305">
        <f t="shared" si="53"/>
        <v>0</v>
      </c>
      <c r="AC123" s="305">
        <f t="shared" si="53"/>
        <v>0</v>
      </c>
      <c r="AD123" s="305">
        <f t="shared" si="54"/>
        <v>0</v>
      </c>
      <c r="AE123" s="303">
        <f t="shared" si="55"/>
        <v>0</v>
      </c>
      <c r="AF123" s="304"/>
      <c r="AG123" s="305">
        <f t="shared" si="56"/>
        <v>0</v>
      </c>
      <c r="AH123" s="305">
        <f t="shared" si="56"/>
        <v>0</v>
      </c>
      <c r="AI123" s="305">
        <f t="shared" si="57"/>
        <v>0</v>
      </c>
      <c r="AJ123" s="303">
        <f t="shared" si="58"/>
        <v>0</v>
      </c>
      <c r="AK123" s="304"/>
      <c r="AL123" s="302">
        <f t="shared" si="72"/>
        <v>0</v>
      </c>
      <c r="AM123" s="306">
        <f t="shared" si="72"/>
        <v>0</v>
      </c>
      <c r="AN123" s="306"/>
      <c r="AO123" s="306"/>
      <c r="AP123" s="302">
        <f t="shared" si="59"/>
        <v>0</v>
      </c>
      <c r="AQ123" s="307">
        <f t="shared" si="60"/>
        <v>0</v>
      </c>
      <c r="AR123" s="304"/>
      <c r="AS123" s="302">
        <f t="shared" si="70"/>
        <v>0</v>
      </c>
      <c r="AT123" s="306">
        <f t="shared" si="71"/>
        <v>0</v>
      </c>
      <c r="AU123" s="306"/>
      <c r="AV123" s="306"/>
      <c r="AW123" s="302">
        <f t="shared" si="61"/>
        <v>0</v>
      </c>
      <c r="AX123" s="307">
        <f t="shared" si="62"/>
        <v>0</v>
      </c>
      <c r="AY123" s="304"/>
      <c r="AZ123" s="302">
        <f t="shared" si="63"/>
        <v>0</v>
      </c>
      <c r="BA123" s="302">
        <f t="shared" si="52"/>
        <v>0</v>
      </c>
      <c r="BB123" s="302">
        <f t="shared" si="64"/>
        <v>0</v>
      </c>
      <c r="BC123" s="303">
        <f t="shared" si="65"/>
        <v>0</v>
      </c>
      <c r="BD123" s="308"/>
      <c r="BE123" s="305">
        <f t="shared" si="66"/>
        <v>0</v>
      </c>
      <c r="BF123" s="305">
        <f t="shared" si="67"/>
        <v>0</v>
      </c>
      <c r="BG123" s="305">
        <f t="shared" si="68"/>
        <v>0</v>
      </c>
      <c r="BH123" s="307">
        <f t="shared" si="69"/>
        <v>0</v>
      </c>
      <c r="BI123" s="294"/>
      <c r="BJ123" s="91"/>
      <c r="BK123" s="91"/>
      <c r="BL123" s="91"/>
      <c r="BM123" s="91"/>
      <c r="BN123" s="91"/>
    </row>
    <row r="124" spans="1:66" hidden="1" x14ac:dyDescent="0.25">
      <c r="A124" s="42"/>
      <c r="B124" s="42"/>
      <c r="C124" s="295">
        <v>113</v>
      </c>
      <c r="D124" s="344">
        <v>0</v>
      </c>
      <c r="E124" s="311">
        <v>0</v>
      </c>
      <c r="F124" s="297">
        <v>0</v>
      </c>
      <c r="G124" s="298" t="s">
        <v>621</v>
      </c>
      <c r="H124" s="299">
        <v>0</v>
      </c>
      <c r="I124" s="299">
        <v>0</v>
      </c>
      <c r="J124" s="299">
        <v>0</v>
      </c>
      <c r="K124" s="299">
        <v>0</v>
      </c>
      <c r="L124" s="300"/>
      <c r="M124" s="301">
        <v>0</v>
      </c>
      <c r="N124" s="302">
        <v>0</v>
      </c>
      <c r="O124" s="302">
        <f t="shared" si="45"/>
        <v>0</v>
      </c>
      <c r="P124" s="303">
        <f t="shared" si="46"/>
        <v>0</v>
      </c>
      <c r="Q124" s="300"/>
      <c r="R124" s="301">
        <v>0</v>
      </c>
      <c r="S124" s="302">
        <v>0</v>
      </c>
      <c r="T124" s="302">
        <f t="shared" si="47"/>
        <v>0</v>
      </c>
      <c r="U124" s="303">
        <f t="shared" si="48"/>
        <v>0</v>
      </c>
      <c r="V124" s="300"/>
      <c r="W124" s="301">
        <f t="shared" si="49"/>
        <v>0</v>
      </c>
      <c r="X124" s="301">
        <f t="shared" si="49"/>
        <v>0</v>
      </c>
      <c r="Y124" s="302">
        <f t="shared" si="50"/>
        <v>0</v>
      </c>
      <c r="Z124" s="303">
        <f t="shared" si="51"/>
        <v>0</v>
      </c>
      <c r="AA124" s="304"/>
      <c r="AB124" s="305">
        <f t="shared" si="53"/>
        <v>0</v>
      </c>
      <c r="AC124" s="305">
        <f t="shared" si="53"/>
        <v>0</v>
      </c>
      <c r="AD124" s="305">
        <f t="shared" si="54"/>
        <v>0</v>
      </c>
      <c r="AE124" s="303">
        <f t="shared" si="55"/>
        <v>0</v>
      </c>
      <c r="AF124" s="304"/>
      <c r="AG124" s="305">
        <f t="shared" si="56"/>
        <v>0</v>
      </c>
      <c r="AH124" s="305">
        <f t="shared" si="56"/>
        <v>0</v>
      </c>
      <c r="AI124" s="305">
        <f t="shared" si="57"/>
        <v>0</v>
      </c>
      <c r="AJ124" s="303">
        <f t="shared" si="58"/>
        <v>0</v>
      </c>
      <c r="AK124" s="304"/>
      <c r="AL124" s="302">
        <f t="shared" si="72"/>
        <v>0</v>
      </c>
      <c r="AM124" s="306">
        <f t="shared" si="72"/>
        <v>0</v>
      </c>
      <c r="AN124" s="306"/>
      <c r="AO124" s="306"/>
      <c r="AP124" s="302">
        <f t="shared" si="59"/>
        <v>0</v>
      </c>
      <c r="AQ124" s="307">
        <f t="shared" si="60"/>
        <v>0</v>
      </c>
      <c r="AR124" s="304"/>
      <c r="AS124" s="302">
        <f t="shared" si="70"/>
        <v>0</v>
      </c>
      <c r="AT124" s="306">
        <f t="shared" si="71"/>
        <v>0</v>
      </c>
      <c r="AU124" s="306"/>
      <c r="AV124" s="306"/>
      <c r="AW124" s="302">
        <f t="shared" si="61"/>
        <v>0</v>
      </c>
      <c r="AX124" s="307">
        <f t="shared" si="62"/>
        <v>0</v>
      </c>
      <c r="AY124" s="304"/>
      <c r="AZ124" s="302">
        <f t="shared" si="63"/>
        <v>0</v>
      </c>
      <c r="BA124" s="302">
        <f t="shared" si="52"/>
        <v>0</v>
      </c>
      <c r="BB124" s="302">
        <f t="shared" si="64"/>
        <v>0</v>
      </c>
      <c r="BC124" s="303">
        <f t="shared" si="65"/>
        <v>0</v>
      </c>
      <c r="BD124" s="308"/>
      <c r="BE124" s="305">
        <f t="shared" si="66"/>
        <v>0</v>
      </c>
      <c r="BF124" s="305">
        <f t="shared" si="67"/>
        <v>0</v>
      </c>
      <c r="BG124" s="305">
        <f t="shared" si="68"/>
        <v>0</v>
      </c>
      <c r="BH124" s="307">
        <f t="shared" si="69"/>
        <v>0</v>
      </c>
      <c r="BI124" s="294"/>
      <c r="BJ124" s="91"/>
      <c r="BK124" s="91"/>
      <c r="BL124" s="91"/>
      <c r="BM124" s="91"/>
      <c r="BN124" s="91"/>
    </row>
    <row r="125" spans="1:66" hidden="1" x14ac:dyDescent="0.25">
      <c r="A125" s="42"/>
      <c r="B125" s="42"/>
      <c r="C125" s="295">
        <v>114</v>
      </c>
      <c r="D125" s="344">
        <v>0</v>
      </c>
      <c r="E125" s="311">
        <v>0</v>
      </c>
      <c r="F125" s="297">
        <v>0</v>
      </c>
      <c r="G125" s="298" t="s">
        <v>621</v>
      </c>
      <c r="H125" s="299">
        <v>0</v>
      </c>
      <c r="I125" s="299">
        <v>0</v>
      </c>
      <c r="J125" s="299">
        <v>0</v>
      </c>
      <c r="K125" s="299">
        <v>0</v>
      </c>
      <c r="L125" s="300"/>
      <c r="M125" s="301">
        <v>0</v>
      </c>
      <c r="N125" s="302">
        <v>0</v>
      </c>
      <c r="O125" s="302">
        <f t="shared" si="45"/>
        <v>0</v>
      </c>
      <c r="P125" s="303">
        <f t="shared" si="46"/>
        <v>0</v>
      </c>
      <c r="Q125" s="300"/>
      <c r="R125" s="301">
        <v>0</v>
      </c>
      <c r="S125" s="302">
        <v>0</v>
      </c>
      <c r="T125" s="302">
        <f t="shared" si="47"/>
        <v>0</v>
      </c>
      <c r="U125" s="303">
        <f t="shared" si="48"/>
        <v>0</v>
      </c>
      <c r="V125" s="300"/>
      <c r="W125" s="301">
        <f t="shared" si="49"/>
        <v>0</v>
      </c>
      <c r="X125" s="301">
        <f t="shared" si="49"/>
        <v>0</v>
      </c>
      <c r="Y125" s="302">
        <f t="shared" si="50"/>
        <v>0</v>
      </c>
      <c r="Z125" s="303">
        <f t="shared" si="51"/>
        <v>0</v>
      </c>
      <c r="AA125" s="304"/>
      <c r="AB125" s="305">
        <f t="shared" si="53"/>
        <v>0</v>
      </c>
      <c r="AC125" s="305">
        <f t="shared" si="53"/>
        <v>0</v>
      </c>
      <c r="AD125" s="305">
        <f t="shared" si="54"/>
        <v>0</v>
      </c>
      <c r="AE125" s="303">
        <f t="shared" si="55"/>
        <v>0</v>
      </c>
      <c r="AF125" s="304"/>
      <c r="AG125" s="305">
        <f t="shared" si="56"/>
        <v>0</v>
      </c>
      <c r="AH125" s="305">
        <f t="shared" si="56"/>
        <v>0</v>
      </c>
      <c r="AI125" s="305">
        <f t="shared" si="57"/>
        <v>0</v>
      </c>
      <c r="AJ125" s="303">
        <f t="shared" si="58"/>
        <v>0</v>
      </c>
      <c r="AK125" s="304"/>
      <c r="AL125" s="302">
        <f t="shared" si="72"/>
        <v>0</v>
      </c>
      <c r="AM125" s="306">
        <f t="shared" si="72"/>
        <v>0</v>
      </c>
      <c r="AN125" s="306"/>
      <c r="AO125" s="306"/>
      <c r="AP125" s="302">
        <f t="shared" si="59"/>
        <v>0</v>
      </c>
      <c r="AQ125" s="307">
        <f t="shared" si="60"/>
        <v>0</v>
      </c>
      <c r="AR125" s="304"/>
      <c r="AS125" s="302">
        <f t="shared" si="70"/>
        <v>0</v>
      </c>
      <c r="AT125" s="306">
        <f t="shared" si="71"/>
        <v>0</v>
      </c>
      <c r="AU125" s="306"/>
      <c r="AV125" s="306"/>
      <c r="AW125" s="302">
        <f t="shared" si="61"/>
        <v>0</v>
      </c>
      <c r="AX125" s="307">
        <f t="shared" si="62"/>
        <v>0</v>
      </c>
      <c r="AY125" s="304"/>
      <c r="AZ125" s="302">
        <f t="shared" si="63"/>
        <v>0</v>
      </c>
      <c r="BA125" s="302">
        <f t="shared" si="52"/>
        <v>0</v>
      </c>
      <c r="BB125" s="302">
        <f t="shared" si="64"/>
        <v>0</v>
      </c>
      <c r="BC125" s="303">
        <f t="shared" si="65"/>
        <v>0</v>
      </c>
      <c r="BD125" s="308"/>
      <c r="BE125" s="305">
        <f t="shared" si="66"/>
        <v>0</v>
      </c>
      <c r="BF125" s="305">
        <f t="shared" si="67"/>
        <v>0</v>
      </c>
      <c r="BG125" s="305">
        <f t="shared" si="68"/>
        <v>0</v>
      </c>
      <c r="BH125" s="307">
        <f t="shared" si="69"/>
        <v>0</v>
      </c>
      <c r="BI125" s="294"/>
      <c r="BJ125" s="91"/>
      <c r="BK125" s="91"/>
      <c r="BL125" s="91"/>
      <c r="BM125" s="91"/>
      <c r="BN125" s="91"/>
    </row>
    <row r="126" spans="1:66" hidden="1" x14ac:dyDescent="0.25">
      <c r="A126" s="42"/>
      <c r="B126" s="42"/>
      <c r="C126" s="295">
        <v>115</v>
      </c>
      <c r="D126" s="344">
        <v>0</v>
      </c>
      <c r="E126" s="311">
        <v>0</v>
      </c>
      <c r="F126" s="297">
        <v>0</v>
      </c>
      <c r="G126" s="298">
        <v>0</v>
      </c>
      <c r="H126" s="299">
        <v>0</v>
      </c>
      <c r="I126" s="299">
        <v>0</v>
      </c>
      <c r="J126" s="299">
        <v>0</v>
      </c>
      <c r="K126" s="299">
        <v>0</v>
      </c>
      <c r="L126" s="300"/>
      <c r="M126" s="301">
        <v>0</v>
      </c>
      <c r="N126" s="302">
        <v>0</v>
      </c>
      <c r="O126" s="302">
        <f t="shared" si="45"/>
        <v>0</v>
      </c>
      <c r="P126" s="303">
        <f t="shared" si="46"/>
        <v>0</v>
      </c>
      <c r="Q126" s="300"/>
      <c r="R126" s="301">
        <v>0</v>
      </c>
      <c r="S126" s="302">
        <v>0</v>
      </c>
      <c r="T126" s="302">
        <f t="shared" si="47"/>
        <v>0</v>
      </c>
      <c r="U126" s="303">
        <f t="shared" si="48"/>
        <v>0</v>
      </c>
      <c r="V126" s="300"/>
      <c r="W126" s="301">
        <f t="shared" si="49"/>
        <v>0</v>
      </c>
      <c r="X126" s="301">
        <f t="shared" si="49"/>
        <v>0</v>
      </c>
      <c r="Y126" s="302">
        <f t="shared" si="50"/>
        <v>0</v>
      </c>
      <c r="Z126" s="303">
        <f t="shared" si="51"/>
        <v>0</v>
      </c>
      <c r="AA126" s="304"/>
      <c r="AB126" s="305">
        <f t="shared" si="53"/>
        <v>0</v>
      </c>
      <c r="AC126" s="305">
        <f t="shared" si="53"/>
        <v>0</v>
      </c>
      <c r="AD126" s="305">
        <f t="shared" si="54"/>
        <v>0</v>
      </c>
      <c r="AE126" s="303">
        <f t="shared" si="55"/>
        <v>0</v>
      </c>
      <c r="AF126" s="304"/>
      <c r="AG126" s="305">
        <f t="shared" si="56"/>
        <v>0</v>
      </c>
      <c r="AH126" s="305">
        <f t="shared" si="56"/>
        <v>0</v>
      </c>
      <c r="AI126" s="305">
        <f t="shared" si="57"/>
        <v>0</v>
      </c>
      <c r="AJ126" s="303">
        <f t="shared" si="58"/>
        <v>0</v>
      </c>
      <c r="AK126" s="304"/>
      <c r="AL126" s="302">
        <f t="shared" si="72"/>
        <v>0</v>
      </c>
      <c r="AM126" s="306">
        <f t="shared" si="72"/>
        <v>0</v>
      </c>
      <c r="AN126" s="306"/>
      <c r="AO126" s="306"/>
      <c r="AP126" s="302">
        <f t="shared" si="59"/>
        <v>0</v>
      </c>
      <c r="AQ126" s="307">
        <f t="shared" si="60"/>
        <v>0</v>
      </c>
      <c r="AR126" s="304"/>
      <c r="AS126" s="302">
        <f t="shared" si="70"/>
        <v>0</v>
      </c>
      <c r="AT126" s="306">
        <f t="shared" si="71"/>
        <v>0</v>
      </c>
      <c r="AU126" s="306"/>
      <c r="AV126" s="306"/>
      <c r="AW126" s="302">
        <f t="shared" si="61"/>
        <v>0</v>
      </c>
      <c r="AX126" s="307">
        <f t="shared" si="62"/>
        <v>0</v>
      </c>
      <c r="AY126" s="304"/>
      <c r="AZ126" s="302">
        <f t="shared" si="63"/>
        <v>0</v>
      </c>
      <c r="BA126" s="302">
        <f t="shared" si="52"/>
        <v>0</v>
      </c>
      <c r="BB126" s="302">
        <f t="shared" si="64"/>
        <v>0</v>
      </c>
      <c r="BC126" s="303">
        <f t="shared" si="65"/>
        <v>0</v>
      </c>
      <c r="BD126" s="308"/>
      <c r="BE126" s="305">
        <f t="shared" si="66"/>
        <v>0</v>
      </c>
      <c r="BF126" s="305">
        <f t="shared" si="67"/>
        <v>0</v>
      </c>
      <c r="BG126" s="305">
        <f t="shared" si="68"/>
        <v>0</v>
      </c>
      <c r="BH126" s="307">
        <f t="shared" si="69"/>
        <v>0</v>
      </c>
      <c r="BI126" s="294"/>
      <c r="BJ126" s="91"/>
      <c r="BK126" s="91"/>
      <c r="BL126" s="91"/>
      <c r="BM126" s="91"/>
      <c r="BN126" s="91"/>
    </row>
    <row r="127" spans="1:66" hidden="1" x14ac:dyDescent="0.25">
      <c r="A127" s="42"/>
      <c r="B127" s="42"/>
      <c r="C127" s="295">
        <v>116</v>
      </c>
      <c r="D127" s="344">
        <v>0</v>
      </c>
      <c r="E127" s="311">
        <v>0</v>
      </c>
      <c r="F127" s="297">
        <v>0</v>
      </c>
      <c r="G127" s="298">
        <v>0</v>
      </c>
      <c r="H127" s="299">
        <v>0</v>
      </c>
      <c r="I127" s="299">
        <v>0</v>
      </c>
      <c r="J127" s="299">
        <v>0</v>
      </c>
      <c r="K127" s="299">
        <v>0</v>
      </c>
      <c r="L127" s="300"/>
      <c r="M127" s="301">
        <v>0</v>
      </c>
      <c r="N127" s="302">
        <v>0</v>
      </c>
      <c r="O127" s="302">
        <f t="shared" si="45"/>
        <v>0</v>
      </c>
      <c r="P127" s="303">
        <f t="shared" si="46"/>
        <v>0</v>
      </c>
      <c r="Q127" s="300"/>
      <c r="R127" s="301">
        <v>0</v>
      </c>
      <c r="S127" s="302">
        <v>0</v>
      </c>
      <c r="T127" s="302">
        <f t="shared" si="47"/>
        <v>0</v>
      </c>
      <c r="U127" s="303">
        <f t="shared" si="48"/>
        <v>0</v>
      </c>
      <c r="V127" s="300"/>
      <c r="W127" s="301">
        <f t="shared" si="49"/>
        <v>0</v>
      </c>
      <c r="X127" s="301">
        <f t="shared" si="49"/>
        <v>0</v>
      </c>
      <c r="Y127" s="302">
        <f t="shared" si="50"/>
        <v>0</v>
      </c>
      <c r="Z127" s="303">
        <f t="shared" si="51"/>
        <v>0</v>
      </c>
      <c r="AA127" s="304"/>
      <c r="AB127" s="305">
        <f t="shared" si="53"/>
        <v>0</v>
      </c>
      <c r="AC127" s="305">
        <f t="shared" si="53"/>
        <v>0</v>
      </c>
      <c r="AD127" s="305">
        <f t="shared" si="54"/>
        <v>0</v>
      </c>
      <c r="AE127" s="303">
        <f t="shared" si="55"/>
        <v>0</v>
      </c>
      <c r="AF127" s="304"/>
      <c r="AG127" s="305">
        <f t="shared" si="56"/>
        <v>0</v>
      </c>
      <c r="AH127" s="305">
        <f t="shared" si="56"/>
        <v>0</v>
      </c>
      <c r="AI127" s="305">
        <f t="shared" si="57"/>
        <v>0</v>
      </c>
      <c r="AJ127" s="303">
        <f t="shared" si="58"/>
        <v>0</v>
      </c>
      <c r="AK127" s="304"/>
      <c r="AL127" s="302">
        <f t="shared" si="72"/>
        <v>0</v>
      </c>
      <c r="AM127" s="306">
        <f t="shared" si="72"/>
        <v>0</v>
      </c>
      <c r="AN127" s="306"/>
      <c r="AO127" s="306"/>
      <c r="AP127" s="302">
        <f t="shared" si="59"/>
        <v>0</v>
      </c>
      <c r="AQ127" s="307">
        <f t="shared" si="60"/>
        <v>0</v>
      </c>
      <c r="AR127" s="304"/>
      <c r="AS127" s="302">
        <f t="shared" si="70"/>
        <v>0</v>
      </c>
      <c r="AT127" s="306">
        <f t="shared" si="71"/>
        <v>0</v>
      </c>
      <c r="AU127" s="306"/>
      <c r="AV127" s="306"/>
      <c r="AW127" s="302">
        <f t="shared" si="61"/>
        <v>0</v>
      </c>
      <c r="AX127" s="307">
        <f t="shared" si="62"/>
        <v>0</v>
      </c>
      <c r="AY127" s="304"/>
      <c r="AZ127" s="302">
        <f t="shared" si="63"/>
        <v>0</v>
      </c>
      <c r="BA127" s="302">
        <f t="shared" si="52"/>
        <v>0</v>
      </c>
      <c r="BB127" s="302">
        <f t="shared" si="64"/>
        <v>0</v>
      </c>
      <c r="BC127" s="303">
        <f t="shared" si="65"/>
        <v>0</v>
      </c>
      <c r="BD127" s="308"/>
      <c r="BE127" s="305">
        <f t="shared" si="66"/>
        <v>0</v>
      </c>
      <c r="BF127" s="305">
        <f t="shared" si="67"/>
        <v>0</v>
      </c>
      <c r="BG127" s="305">
        <f t="shared" si="68"/>
        <v>0</v>
      </c>
      <c r="BH127" s="307">
        <f t="shared" si="69"/>
        <v>0</v>
      </c>
      <c r="BI127" s="294"/>
      <c r="BJ127" s="91"/>
      <c r="BK127" s="91"/>
      <c r="BL127" s="91"/>
      <c r="BM127" s="91"/>
      <c r="BN127" s="91"/>
    </row>
    <row r="128" spans="1:66" hidden="1" x14ac:dyDescent="0.25">
      <c r="A128" s="42"/>
      <c r="B128" s="42"/>
      <c r="C128" s="295">
        <v>117</v>
      </c>
      <c r="D128" s="344">
        <v>0</v>
      </c>
      <c r="E128" s="311">
        <v>0</v>
      </c>
      <c r="F128" s="297">
        <v>0</v>
      </c>
      <c r="G128" s="298">
        <v>0</v>
      </c>
      <c r="H128" s="299">
        <v>0</v>
      </c>
      <c r="I128" s="299">
        <v>0</v>
      </c>
      <c r="J128" s="299">
        <v>0</v>
      </c>
      <c r="K128" s="299">
        <v>0</v>
      </c>
      <c r="L128" s="300"/>
      <c r="M128" s="301">
        <v>0</v>
      </c>
      <c r="N128" s="302">
        <v>0</v>
      </c>
      <c r="O128" s="302">
        <f t="shared" si="45"/>
        <v>0</v>
      </c>
      <c r="P128" s="303">
        <f t="shared" si="46"/>
        <v>0</v>
      </c>
      <c r="Q128" s="300"/>
      <c r="R128" s="301">
        <v>0</v>
      </c>
      <c r="S128" s="302">
        <v>0</v>
      </c>
      <c r="T128" s="302">
        <f t="shared" si="47"/>
        <v>0</v>
      </c>
      <c r="U128" s="303">
        <f t="shared" si="48"/>
        <v>0</v>
      </c>
      <c r="V128" s="300"/>
      <c r="W128" s="301">
        <f t="shared" si="49"/>
        <v>0</v>
      </c>
      <c r="X128" s="301">
        <f t="shared" si="49"/>
        <v>0</v>
      </c>
      <c r="Y128" s="302">
        <f t="shared" si="50"/>
        <v>0</v>
      </c>
      <c r="Z128" s="303">
        <f t="shared" si="51"/>
        <v>0</v>
      </c>
      <c r="AA128" s="304"/>
      <c r="AB128" s="305">
        <f t="shared" si="53"/>
        <v>0</v>
      </c>
      <c r="AC128" s="305">
        <f t="shared" si="53"/>
        <v>0</v>
      </c>
      <c r="AD128" s="305">
        <f t="shared" si="54"/>
        <v>0</v>
      </c>
      <c r="AE128" s="303">
        <f t="shared" si="55"/>
        <v>0</v>
      </c>
      <c r="AF128" s="304"/>
      <c r="AG128" s="305">
        <f t="shared" si="56"/>
        <v>0</v>
      </c>
      <c r="AH128" s="305">
        <f t="shared" si="56"/>
        <v>0</v>
      </c>
      <c r="AI128" s="305">
        <f t="shared" si="57"/>
        <v>0</v>
      </c>
      <c r="AJ128" s="303">
        <f t="shared" si="58"/>
        <v>0</v>
      </c>
      <c r="AK128" s="304"/>
      <c r="AL128" s="302">
        <f t="shared" si="72"/>
        <v>0</v>
      </c>
      <c r="AM128" s="306">
        <f t="shared" si="72"/>
        <v>0</v>
      </c>
      <c r="AN128" s="306"/>
      <c r="AO128" s="306"/>
      <c r="AP128" s="302">
        <f t="shared" si="59"/>
        <v>0</v>
      </c>
      <c r="AQ128" s="307">
        <f t="shared" si="60"/>
        <v>0</v>
      </c>
      <c r="AR128" s="304"/>
      <c r="AS128" s="302">
        <f t="shared" si="70"/>
        <v>0</v>
      </c>
      <c r="AT128" s="306">
        <f t="shared" si="71"/>
        <v>0</v>
      </c>
      <c r="AU128" s="306"/>
      <c r="AV128" s="306"/>
      <c r="AW128" s="302">
        <f t="shared" si="61"/>
        <v>0</v>
      </c>
      <c r="AX128" s="307">
        <f t="shared" si="62"/>
        <v>0</v>
      </c>
      <c r="AY128" s="304"/>
      <c r="AZ128" s="302">
        <f t="shared" si="63"/>
        <v>0</v>
      </c>
      <c r="BA128" s="302">
        <f t="shared" si="52"/>
        <v>0</v>
      </c>
      <c r="BB128" s="302">
        <f t="shared" si="64"/>
        <v>0</v>
      </c>
      <c r="BC128" s="303">
        <f t="shared" si="65"/>
        <v>0</v>
      </c>
      <c r="BD128" s="308"/>
      <c r="BE128" s="305">
        <f t="shared" si="66"/>
        <v>0</v>
      </c>
      <c r="BF128" s="305">
        <f t="shared" si="67"/>
        <v>0</v>
      </c>
      <c r="BG128" s="305">
        <f t="shared" si="68"/>
        <v>0</v>
      </c>
      <c r="BH128" s="307">
        <f t="shared" si="69"/>
        <v>0</v>
      </c>
      <c r="BI128" s="294"/>
      <c r="BJ128" s="91"/>
      <c r="BK128" s="91"/>
      <c r="BL128" s="91"/>
      <c r="BM128" s="91"/>
      <c r="BN128" s="91"/>
    </row>
    <row r="129" spans="1:66" hidden="1" x14ac:dyDescent="0.25">
      <c r="A129" s="42"/>
      <c r="B129" s="42"/>
      <c r="C129" s="295">
        <v>118</v>
      </c>
      <c r="D129" s="344">
        <v>0</v>
      </c>
      <c r="E129" s="311">
        <v>0</v>
      </c>
      <c r="F129" s="297">
        <v>0</v>
      </c>
      <c r="G129" s="298">
        <v>0</v>
      </c>
      <c r="H129" s="299">
        <v>0</v>
      </c>
      <c r="I129" s="299">
        <v>0</v>
      </c>
      <c r="J129" s="299">
        <v>0</v>
      </c>
      <c r="K129" s="299">
        <v>0</v>
      </c>
      <c r="L129" s="300"/>
      <c r="M129" s="301">
        <v>0</v>
      </c>
      <c r="N129" s="302">
        <v>0</v>
      </c>
      <c r="O129" s="302">
        <f t="shared" si="45"/>
        <v>0</v>
      </c>
      <c r="P129" s="303">
        <f t="shared" si="46"/>
        <v>0</v>
      </c>
      <c r="Q129" s="300"/>
      <c r="R129" s="301">
        <v>0</v>
      </c>
      <c r="S129" s="302">
        <v>0</v>
      </c>
      <c r="T129" s="302">
        <f t="shared" si="47"/>
        <v>0</v>
      </c>
      <c r="U129" s="303">
        <f t="shared" si="48"/>
        <v>0</v>
      </c>
      <c r="V129" s="300"/>
      <c r="W129" s="301">
        <f t="shared" si="49"/>
        <v>0</v>
      </c>
      <c r="X129" s="301">
        <f t="shared" si="49"/>
        <v>0</v>
      </c>
      <c r="Y129" s="302">
        <f t="shared" si="50"/>
        <v>0</v>
      </c>
      <c r="Z129" s="303">
        <f t="shared" si="51"/>
        <v>0</v>
      </c>
      <c r="AA129" s="304"/>
      <c r="AB129" s="305">
        <f t="shared" si="53"/>
        <v>0</v>
      </c>
      <c r="AC129" s="305">
        <f t="shared" si="53"/>
        <v>0</v>
      </c>
      <c r="AD129" s="305">
        <f t="shared" si="54"/>
        <v>0</v>
      </c>
      <c r="AE129" s="303">
        <f t="shared" si="55"/>
        <v>0</v>
      </c>
      <c r="AF129" s="304"/>
      <c r="AG129" s="305">
        <f t="shared" si="56"/>
        <v>0</v>
      </c>
      <c r="AH129" s="305">
        <f t="shared" si="56"/>
        <v>0</v>
      </c>
      <c r="AI129" s="305">
        <f t="shared" si="57"/>
        <v>0</v>
      </c>
      <c r="AJ129" s="303">
        <f t="shared" si="58"/>
        <v>0</v>
      </c>
      <c r="AK129" s="304"/>
      <c r="AL129" s="302">
        <f t="shared" si="72"/>
        <v>0</v>
      </c>
      <c r="AM129" s="306">
        <f t="shared" si="72"/>
        <v>0</v>
      </c>
      <c r="AN129" s="306"/>
      <c r="AO129" s="306"/>
      <c r="AP129" s="302">
        <f t="shared" si="59"/>
        <v>0</v>
      </c>
      <c r="AQ129" s="307">
        <f t="shared" si="60"/>
        <v>0</v>
      </c>
      <c r="AR129" s="304"/>
      <c r="AS129" s="302">
        <f t="shared" si="70"/>
        <v>0</v>
      </c>
      <c r="AT129" s="306">
        <f t="shared" si="71"/>
        <v>0</v>
      </c>
      <c r="AU129" s="306"/>
      <c r="AV129" s="306"/>
      <c r="AW129" s="302">
        <f t="shared" si="61"/>
        <v>0</v>
      </c>
      <c r="AX129" s="307">
        <f t="shared" si="62"/>
        <v>0</v>
      </c>
      <c r="AY129" s="304"/>
      <c r="AZ129" s="302">
        <f t="shared" si="63"/>
        <v>0</v>
      </c>
      <c r="BA129" s="302">
        <f t="shared" si="52"/>
        <v>0</v>
      </c>
      <c r="BB129" s="302">
        <f t="shared" si="64"/>
        <v>0</v>
      </c>
      <c r="BC129" s="303">
        <f t="shared" si="65"/>
        <v>0</v>
      </c>
      <c r="BD129" s="308"/>
      <c r="BE129" s="305">
        <f t="shared" si="66"/>
        <v>0</v>
      </c>
      <c r="BF129" s="305">
        <f t="shared" si="67"/>
        <v>0</v>
      </c>
      <c r="BG129" s="305">
        <f t="shared" si="68"/>
        <v>0</v>
      </c>
      <c r="BH129" s="307">
        <f t="shared" si="69"/>
        <v>0</v>
      </c>
      <c r="BI129" s="294"/>
      <c r="BJ129" s="91"/>
      <c r="BK129" s="91"/>
      <c r="BL129" s="91"/>
      <c r="BM129" s="91"/>
      <c r="BN129" s="91"/>
    </row>
    <row r="130" spans="1:66" hidden="1" x14ac:dyDescent="0.25">
      <c r="A130" s="42"/>
      <c r="B130" s="42"/>
      <c r="C130" s="295">
        <v>119</v>
      </c>
      <c r="D130" s="344">
        <v>0</v>
      </c>
      <c r="E130" s="311">
        <v>0</v>
      </c>
      <c r="F130" s="297">
        <v>0</v>
      </c>
      <c r="G130" s="298">
        <v>0</v>
      </c>
      <c r="H130" s="299">
        <v>0</v>
      </c>
      <c r="I130" s="299">
        <v>0</v>
      </c>
      <c r="J130" s="299">
        <v>0</v>
      </c>
      <c r="K130" s="299">
        <v>0</v>
      </c>
      <c r="L130" s="300"/>
      <c r="M130" s="301">
        <v>0</v>
      </c>
      <c r="N130" s="302">
        <v>0</v>
      </c>
      <c r="O130" s="302">
        <f t="shared" si="45"/>
        <v>0</v>
      </c>
      <c r="P130" s="303">
        <f t="shared" si="46"/>
        <v>0</v>
      </c>
      <c r="Q130" s="300"/>
      <c r="R130" s="301">
        <v>0</v>
      </c>
      <c r="S130" s="302">
        <v>0</v>
      </c>
      <c r="T130" s="302">
        <f t="shared" si="47"/>
        <v>0</v>
      </c>
      <c r="U130" s="303">
        <f t="shared" si="48"/>
        <v>0</v>
      </c>
      <c r="V130" s="300"/>
      <c r="W130" s="301">
        <f t="shared" si="49"/>
        <v>0</v>
      </c>
      <c r="X130" s="301">
        <f t="shared" si="49"/>
        <v>0</v>
      </c>
      <c r="Y130" s="302">
        <f t="shared" si="50"/>
        <v>0</v>
      </c>
      <c r="Z130" s="303">
        <f t="shared" si="51"/>
        <v>0</v>
      </c>
      <c r="AA130" s="304"/>
      <c r="AB130" s="305">
        <f t="shared" si="53"/>
        <v>0</v>
      </c>
      <c r="AC130" s="305">
        <f t="shared" si="53"/>
        <v>0</v>
      </c>
      <c r="AD130" s="305">
        <f t="shared" si="54"/>
        <v>0</v>
      </c>
      <c r="AE130" s="303">
        <f t="shared" si="55"/>
        <v>0</v>
      </c>
      <c r="AF130" s="304"/>
      <c r="AG130" s="305">
        <f t="shared" si="56"/>
        <v>0</v>
      </c>
      <c r="AH130" s="305">
        <f t="shared" si="56"/>
        <v>0</v>
      </c>
      <c r="AI130" s="305">
        <f t="shared" si="57"/>
        <v>0</v>
      </c>
      <c r="AJ130" s="303">
        <f t="shared" si="58"/>
        <v>0</v>
      </c>
      <c r="AK130" s="304"/>
      <c r="AL130" s="302">
        <f t="shared" si="72"/>
        <v>0</v>
      </c>
      <c r="AM130" s="306">
        <f t="shared" si="72"/>
        <v>0</v>
      </c>
      <c r="AN130" s="306"/>
      <c r="AO130" s="306"/>
      <c r="AP130" s="302">
        <f t="shared" si="59"/>
        <v>0</v>
      </c>
      <c r="AQ130" s="307">
        <f t="shared" si="60"/>
        <v>0</v>
      </c>
      <c r="AR130" s="304"/>
      <c r="AS130" s="302">
        <f t="shared" si="70"/>
        <v>0</v>
      </c>
      <c r="AT130" s="306">
        <f t="shared" si="71"/>
        <v>0</v>
      </c>
      <c r="AU130" s="306"/>
      <c r="AV130" s="306"/>
      <c r="AW130" s="302">
        <f t="shared" si="61"/>
        <v>0</v>
      </c>
      <c r="AX130" s="307">
        <f t="shared" si="62"/>
        <v>0</v>
      </c>
      <c r="AY130" s="304"/>
      <c r="AZ130" s="302">
        <f t="shared" si="63"/>
        <v>0</v>
      </c>
      <c r="BA130" s="302">
        <f t="shared" si="52"/>
        <v>0</v>
      </c>
      <c r="BB130" s="302">
        <f t="shared" si="64"/>
        <v>0</v>
      </c>
      <c r="BC130" s="303">
        <f t="shared" si="65"/>
        <v>0</v>
      </c>
      <c r="BD130" s="308"/>
      <c r="BE130" s="305">
        <f t="shared" si="66"/>
        <v>0</v>
      </c>
      <c r="BF130" s="305">
        <f t="shared" si="67"/>
        <v>0</v>
      </c>
      <c r="BG130" s="305">
        <f t="shared" si="68"/>
        <v>0</v>
      </c>
      <c r="BH130" s="307">
        <f t="shared" si="69"/>
        <v>0</v>
      </c>
      <c r="BI130" s="294"/>
      <c r="BJ130" s="91"/>
      <c r="BK130" s="91"/>
      <c r="BL130" s="91"/>
      <c r="BM130" s="91"/>
      <c r="BN130" s="91"/>
    </row>
    <row r="131" spans="1:66" hidden="1" x14ac:dyDescent="0.25">
      <c r="A131" s="42"/>
      <c r="B131" s="42"/>
      <c r="C131" s="295">
        <v>120</v>
      </c>
      <c r="D131" s="344">
        <v>0</v>
      </c>
      <c r="E131" s="311">
        <v>0</v>
      </c>
      <c r="F131" s="297">
        <v>0</v>
      </c>
      <c r="G131" s="298">
        <v>0</v>
      </c>
      <c r="H131" s="299">
        <v>0</v>
      </c>
      <c r="I131" s="299">
        <v>0</v>
      </c>
      <c r="J131" s="299">
        <v>0</v>
      </c>
      <c r="K131" s="299">
        <v>0</v>
      </c>
      <c r="L131" s="300"/>
      <c r="M131" s="301">
        <v>0</v>
      </c>
      <c r="N131" s="302">
        <v>0</v>
      </c>
      <c r="O131" s="302">
        <f t="shared" si="45"/>
        <v>0</v>
      </c>
      <c r="P131" s="303">
        <f t="shared" si="46"/>
        <v>0</v>
      </c>
      <c r="Q131" s="300"/>
      <c r="R131" s="301">
        <v>0</v>
      </c>
      <c r="S131" s="302">
        <v>0</v>
      </c>
      <c r="T131" s="302">
        <f t="shared" si="47"/>
        <v>0</v>
      </c>
      <c r="U131" s="303">
        <f t="shared" si="48"/>
        <v>0</v>
      </c>
      <c r="V131" s="300"/>
      <c r="W131" s="301">
        <f t="shared" si="49"/>
        <v>0</v>
      </c>
      <c r="X131" s="301">
        <f t="shared" si="49"/>
        <v>0</v>
      </c>
      <c r="Y131" s="302">
        <f t="shared" si="50"/>
        <v>0</v>
      </c>
      <c r="Z131" s="303">
        <f t="shared" si="51"/>
        <v>0</v>
      </c>
      <c r="AA131" s="304"/>
      <c r="AB131" s="305">
        <f t="shared" si="53"/>
        <v>0</v>
      </c>
      <c r="AC131" s="305">
        <f t="shared" si="53"/>
        <v>0</v>
      </c>
      <c r="AD131" s="305">
        <f t="shared" si="54"/>
        <v>0</v>
      </c>
      <c r="AE131" s="303">
        <f t="shared" si="55"/>
        <v>0</v>
      </c>
      <c r="AF131" s="304"/>
      <c r="AG131" s="305">
        <f t="shared" si="56"/>
        <v>0</v>
      </c>
      <c r="AH131" s="305">
        <f t="shared" si="56"/>
        <v>0</v>
      </c>
      <c r="AI131" s="305">
        <f t="shared" si="57"/>
        <v>0</v>
      </c>
      <c r="AJ131" s="303">
        <f t="shared" si="58"/>
        <v>0</v>
      </c>
      <c r="AK131" s="304"/>
      <c r="AL131" s="302">
        <f t="shared" si="72"/>
        <v>0</v>
      </c>
      <c r="AM131" s="306">
        <f t="shared" si="72"/>
        <v>0</v>
      </c>
      <c r="AN131" s="306"/>
      <c r="AO131" s="306"/>
      <c r="AP131" s="302">
        <f t="shared" si="59"/>
        <v>0</v>
      </c>
      <c r="AQ131" s="307">
        <f t="shared" si="60"/>
        <v>0</v>
      </c>
      <c r="AR131" s="304"/>
      <c r="AS131" s="302">
        <f t="shared" si="70"/>
        <v>0</v>
      </c>
      <c r="AT131" s="306">
        <f t="shared" si="71"/>
        <v>0</v>
      </c>
      <c r="AU131" s="306"/>
      <c r="AV131" s="306"/>
      <c r="AW131" s="302">
        <f t="shared" si="61"/>
        <v>0</v>
      </c>
      <c r="AX131" s="307">
        <f t="shared" si="62"/>
        <v>0</v>
      </c>
      <c r="AY131" s="304"/>
      <c r="AZ131" s="302">
        <f t="shared" si="63"/>
        <v>0</v>
      </c>
      <c r="BA131" s="302">
        <f t="shared" si="52"/>
        <v>0</v>
      </c>
      <c r="BB131" s="302">
        <f t="shared" si="64"/>
        <v>0</v>
      </c>
      <c r="BC131" s="303">
        <f t="shared" si="65"/>
        <v>0</v>
      </c>
      <c r="BD131" s="308"/>
      <c r="BE131" s="305">
        <f t="shared" si="66"/>
        <v>0</v>
      </c>
      <c r="BF131" s="305">
        <f t="shared" si="67"/>
        <v>0</v>
      </c>
      <c r="BG131" s="305">
        <f t="shared" si="68"/>
        <v>0</v>
      </c>
      <c r="BH131" s="307">
        <f t="shared" si="69"/>
        <v>0</v>
      </c>
      <c r="BI131" s="294"/>
      <c r="BJ131" s="91"/>
      <c r="BK131" s="91"/>
      <c r="BL131" s="91"/>
      <c r="BM131" s="91"/>
      <c r="BN131" s="91"/>
    </row>
    <row r="132" spans="1:66" hidden="1" x14ac:dyDescent="0.25">
      <c r="A132" s="42"/>
      <c r="B132" s="42"/>
      <c r="C132" s="295">
        <v>121</v>
      </c>
      <c r="D132" s="344">
        <v>0</v>
      </c>
      <c r="E132" s="311">
        <v>0</v>
      </c>
      <c r="F132" s="297">
        <v>0</v>
      </c>
      <c r="G132" s="298">
        <v>0</v>
      </c>
      <c r="H132" s="299">
        <v>0</v>
      </c>
      <c r="I132" s="299">
        <v>0</v>
      </c>
      <c r="J132" s="299">
        <v>0</v>
      </c>
      <c r="K132" s="299">
        <v>0</v>
      </c>
      <c r="L132" s="300"/>
      <c r="M132" s="301">
        <v>0</v>
      </c>
      <c r="N132" s="302">
        <v>0</v>
      </c>
      <c r="O132" s="302">
        <f t="shared" si="45"/>
        <v>0</v>
      </c>
      <c r="P132" s="303">
        <f t="shared" si="46"/>
        <v>0</v>
      </c>
      <c r="Q132" s="300"/>
      <c r="R132" s="301">
        <v>0</v>
      </c>
      <c r="S132" s="302">
        <v>0</v>
      </c>
      <c r="T132" s="302">
        <f t="shared" si="47"/>
        <v>0</v>
      </c>
      <c r="U132" s="303">
        <f t="shared" si="48"/>
        <v>0</v>
      </c>
      <c r="V132" s="300"/>
      <c r="W132" s="301">
        <f t="shared" si="49"/>
        <v>0</v>
      </c>
      <c r="X132" s="301">
        <f t="shared" si="49"/>
        <v>0</v>
      </c>
      <c r="Y132" s="302">
        <f t="shared" si="50"/>
        <v>0</v>
      </c>
      <c r="Z132" s="303">
        <f t="shared" si="51"/>
        <v>0</v>
      </c>
      <c r="AA132" s="304"/>
      <c r="AB132" s="305">
        <f t="shared" si="53"/>
        <v>0</v>
      </c>
      <c r="AC132" s="305">
        <f t="shared" si="53"/>
        <v>0</v>
      </c>
      <c r="AD132" s="305">
        <f t="shared" si="54"/>
        <v>0</v>
      </c>
      <c r="AE132" s="303">
        <f t="shared" si="55"/>
        <v>0</v>
      </c>
      <c r="AF132" s="304"/>
      <c r="AG132" s="305">
        <f t="shared" si="56"/>
        <v>0</v>
      </c>
      <c r="AH132" s="305">
        <f t="shared" si="56"/>
        <v>0</v>
      </c>
      <c r="AI132" s="305">
        <f t="shared" si="57"/>
        <v>0</v>
      </c>
      <c r="AJ132" s="303">
        <f t="shared" si="58"/>
        <v>0</v>
      </c>
      <c r="AK132" s="304"/>
      <c r="AL132" s="302">
        <f t="shared" si="72"/>
        <v>0</v>
      </c>
      <c r="AM132" s="306">
        <f t="shared" si="72"/>
        <v>0</v>
      </c>
      <c r="AN132" s="306"/>
      <c r="AO132" s="306"/>
      <c r="AP132" s="302">
        <f t="shared" si="59"/>
        <v>0</v>
      </c>
      <c r="AQ132" s="307">
        <f t="shared" si="60"/>
        <v>0</v>
      </c>
      <c r="AR132" s="304"/>
      <c r="AS132" s="302">
        <f t="shared" si="70"/>
        <v>0</v>
      </c>
      <c r="AT132" s="306">
        <f t="shared" si="71"/>
        <v>0</v>
      </c>
      <c r="AU132" s="306"/>
      <c r="AV132" s="306"/>
      <c r="AW132" s="302">
        <f t="shared" si="61"/>
        <v>0</v>
      </c>
      <c r="AX132" s="307">
        <f t="shared" si="62"/>
        <v>0</v>
      </c>
      <c r="AY132" s="304"/>
      <c r="AZ132" s="302">
        <f t="shared" si="63"/>
        <v>0</v>
      </c>
      <c r="BA132" s="302">
        <f t="shared" si="52"/>
        <v>0</v>
      </c>
      <c r="BB132" s="302">
        <f t="shared" si="64"/>
        <v>0</v>
      </c>
      <c r="BC132" s="303">
        <f t="shared" si="65"/>
        <v>0</v>
      </c>
      <c r="BD132" s="308"/>
      <c r="BE132" s="305">
        <f t="shared" si="66"/>
        <v>0</v>
      </c>
      <c r="BF132" s="305">
        <f t="shared" si="67"/>
        <v>0</v>
      </c>
      <c r="BG132" s="305">
        <f t="shared" si="68"/>
        <v>0</v>
      </c>
      <c r="BH132" s="307">
        <f t="shared" si="69"/>
        <v>0</v>
      </c>
      <c r="BI132" s="294"/>
      <c r="BJ132" s="91"/>
      <c r="BK132" s="91"/>
      <c r="BL132" s="91"/>
      <c r="BM132" s="91"/>
      <c r="BN132" s="91"/>
    </row>
    <row r="133" spans="1:66" hidden="1" x14ac:dyDescent="0.25">
      <c r="A133" s="42"/>
      <c r="B133" s="42"/>
      <c r="C133" s="295">
        <v>122</v>
      </c>
      <c r="D133" s="344">
        <v>0</v>
      </c>
      <c r="E133" s="311">
        <v>0</v>
      </c>
      <c r="F133" s="297">
        <v>0</v>
      </c>
      <c r="G133" s="298">
        <v>0</v>
      </c>
      <c r="H133" s="299">
        <v>0</v>
      </c>
      <c r="I133" s="299">
        <v>0</v>
      </c>
      <c r="J133" s="299">
        <v>0</v>
      </c>
      <c r="K133" s="299">
        <v>0</v>
      </c>
      <c r="L133" s="300"/>
      <c r="M133" s="301">
        <v>0</v>
      </c>
      <c r="N133" s="302">
        <v>0</v>
      </c>
      <c r="O133" s="302">
        <f t="shared" si="45"/>
        <v>0</v>
      </c>
      <c r="P133" s="303">
        <f t="shared" si="46"/>
        <v>0</v>
      </c>
      <c r="Q133" s="300"/>
      <c r="R133" s="301">
        <v>0</v>
      </c>
      <c r="S133" s="302">
        <v>0</v>
      </c>
      <c r="T133" s="302">
        <f t="shared" si="47"/>
        <v>0</v>
      </c>
      <c r="U133" s="303">
        <f t="shared" si="48"/>
        <v>0</v>
      </c>
      <c r="V133" s="300"/>
      <c r="W133" s="301">
        <f t="shared" si="49"/>
        <v>0</v>
      </c>
      <c r="X133" s="301">
        <f t="shared" si="49"/>
        <v>0</v>
      </c>
      <c r="Y133" s="302">
        <f t="shared" si="50"/>
        <v>0</v>
      </c>
      <c r="Z133" s="303">
        <f t="shared" si="51"/>
        <v>0</v>
      </c>
      <c r="AA133" s="304"/>
      <c r="AB133" s="305">
        <f t="shared" si="53"/>
        <v>0</v>
      </c>
      <c r="AC133" s="305">
        <f t="shared" si="53"/>
        <v>0</v>
      </c>
      <c r="AD133" s="305">
        <f t="shared" si="54"/>
        <v>0</v>
      </c>
      <c r="AE133" s="303">
        <f t="shared" si="55"/>
        <v>0</v>
      </c>
      <c r="AF133" s="304"/>
      <c r="AG133" s="305">
        <f t="shared" si="56"/>
        <v>0</v>
      </c>
      <c r="AH133" s="305">
        <f t="shared" si="56"/>
        <v>0</v>
      </c>
      <c r="AI133" s="305">
        <f t="shared" si="57"/>
        <v>0</v>
      </c>
      <c r="AJ133" s="303">
        <f t="shared" si="58"/>
        <v>0</v>
      </c>
      <c r="AK133" s="304"/>
      <c r="AL133" s="302">
        <f t="shared" si="72"/>
        <v>0</v>
      </c>
      <c r="AM133" s="306">
        <f t="shared" si="72"/>
        <v>0</v>
      </c>
      <c r="AN133" s="306"/>
      <c r="AO133" s="306"/>
      <c r="AP133" s="302">
        <f t="shared" si="59"/>
        <v>0</v>
      </c>
      <c r="AQ133" s="307">
        <f t="shared" si="60"/>
        <v>0</v>
      </c>
      <c r="AR133" s="304"/>
      <c r="AS133" s="302">
        <f t="shared" si="70"/>
        <v>0</v>
      </c>
      <c r="AT133" s="306">
        <f t="shared" si="71"/>
        <v>0</v>
      </c>
      <c r="AU133" s="306"/>
      <c r="AV133" s="306"/>
      <c r="AW133" s="302">
        <f t="shared" si="61"/>
        <v>0</v>
      </c>
      <c r="AX133" s="307">
        <f t="shared" si="62"/>
        <v>0</v>
      </c>
      <c r="AY133" s="304"/>
      <c r="AZ133" s="302">
        <f t="shared" si="63"/>
        <v>0</v>
      </c>
      <c r="BA133" s="302">
        <f t="shared" si="52"/>
        <v>0</v>
      </c>
      <c r="BB133" s="302">
        <f t="shared" si="64"/>
        <v>0</v>
      </c>
      <c r="BC133" s="303">
        <f t="shared" si="65"/>
        <v>0</v>
      </c>
      <c r="BD133" s="308"/>
      <c r="BE133" s="305">
        <f t="shared" si="66"/>
        <v>0</v>
      </c>
      <c r="BF133" s="305">
        <f t="shared" si="67"/>
        <v>0</v>
      </c>
      <c r="BG133" s="305">
        <f t="shared" si="68"/>
        <v>0</v>
      </c>
      <c r="BH133" s="307">
        <f t="shared" si="69"/>
        <v>0</v>
      </c>
      <c r="BI133" s="294"/>
      <c r="BJ133" s="91"/>
      <c r="BK133" s="91"/>
      <c r="BL133" s="91"/>
      <c r="BM133" s="91"/>
      <c r="BN133" s="91"/>
    </row>
    <row r="134" spans="1:66" hidden="1" x14ac:dyDescent="0.25">
      <c r="A134" s="42"/>
      <c r="B134" s="42"/>
      <c r="C134" s="295">
        <v>123</v>
      </c>
      <c r="D134" s="344">
        <v>0</v>
      </c>
      <c r="E134" s="311">
        <v>0</v>
      </c>
      <c r="F134" s="297">
        <v>0</v>
      </c>
      <c r="G134" s="298">
        <v>0</v>
      </c>
      <c r="H134" s="299">
        <v>0</v>
      </c>
      <c r="I134" s="299">
        <v>0</v>
      </c>
      <c r="J134" s="299">
        <v>0</v>
      </c>
      <c r="K134" s="299">
        <v>0</v>
      </c>
      <c r="L134" s="300"/>
      <c r="M134" s="301">
        <v>0</v>
      </c>
      <c r="N134" s="302">
        <v>0</v>
      </c>
      <c r="O134" s="302">
        <f t="shared" si="45"/>
        <v>0</v>
      </c>
      <c r="P134" s="303">
        <f t="shared" si="46"/>
        <v>0</v>
      </c>
      <c r="Q134" s="300"/>
      <c r="R134" s="301">
        <v>0</v>
      </c>
      <c r="S134" s="302">
        <v>0</v>
      </c>
      <c r="T134" s="302">
        <f t="shared" si="47"/>
        <v>0</v>
      </c>
      <c r="U134" s="303">
        <f t="shared" si="48"/>
        <v>0</v>
      </c>
      <c r="V134" s="300"/>
      <c r="W134" s="301">
        <f t="shared" si="49"/>
        <v>0</v>
      </c>
      <c r="X134" s="301">
        <f t="shared" si="49"/>
        <v>0</v>
      </c>
      <c r="Y134" s="302">
        <f t="shared" si="50"/>
        <v>0</v>
      </c>
      <c r="Z134" s="303">
        <f t="shared" si="51"/>
        <v>0</v>
      </c>
      <c r="AA134" s="304"/>
      <c r="AB134" s="305">
        <f t="shared" si="53"/>
        <v>0</v>
      </c>
      <c r="AC134" s="305">
        <f t="shared" si="53"/>
        <v>0</v>
      </c>
      <c r="AD134" s="305">
        <f t="shared" si="54"/>
        <v>0</v>
      </c>
      <c r="AE134" s="303">
        <f t="shared" si="55"/>
        <v>0</v>
      </c>
      <c r="AF134" s="304"/>
      <c r="AG134" s="305">
        <f t="shared" si="56"/>
        <v>0</v>
      </c>
      <c r="AH134" s="305">
        <f t="shared" si="56"/>
        <v>0</v>
      </c>
      <c r="AI134" s="305">
        <f t="shared" si="57"/>
        <v>0</v>
      </c>
      <c r="AJ134" s="303">
        <f t="shared" si="58"/>
        <v>0</v>
      </c>
      <c r="AK134" s="304"/>
      <c r="AL134" s="302">
        <f t="shared" si="72"/>
        <v>0</v>
      </c>
      <c r="AM134" s="306">
        <f t="shared" si="72"/>
        <v>0</v>
      </c>
      <c r="AN134" s="306"/>
      <c r="AO134" s="306"/>
      <c r="AP134" s="302">
        <f t="shared" si="59"/>
        <v>0</v>
      </c>
      <c r="AQ134" s="307">
        <f t="shared" si="60"/>
        <v>0</v>
      </c>
      <c r="AR134" s="304"/>
      <c r="AS134" s="302">
        <f t="shared" si="70"/>
        <v>0</v>
      </c>
      <c r="AT134" s="306">
        <f t="shared" si="71"/>
        <v>0</v>
      </c>
      <c r="AU134" s="306"/>
      <c r="AV134" s="306"/>
      <c r="AW134" s="302">
        <f t="shared" si="61"/>
        <v>0</v>
      </c>
      <c r="AX134" s="307">
        <f t="shared" si="62"/>
        <v>0</v>
      </c>
      <c r="AY134" s="304"/>
      <c r="AZ134" s="302">
        <f t="shared" si="63"/>
        <v>0</v>
      </c>
      <c r="BA134" s="302">
        <f t="shared" si="52"/>
        <v>0</v>
      </c>
      <c r="BB134" s="302">
        <f t="shared" si="64"/>
        <v>0</v>
      </c>
      <c r="BC134" s="303">
        <f t="shared" si="65"/>
        <v>0</v>
      </c>
      <c r="BD134" s="308"/>
      <c r="BE134" s="305">
        <f t="shared" si="66"/>
        <v>0</v>
      </c>
      <c r="BF134" s="305">
        <f t="shared" si="67"/>
        <v>0</v>
      </c>
      <c r="BG134" s="305">
        <f t="shared" si="68"/>
        <v>0</v>
      </c>
      <c r="BH134" s="307">
        <f t="shared" si="69"/>
        <v>0</v>
      </c>
      <c r="BI134" s="294"/>
      <c r="BJ134" s="91"/>
      <c r="BK134" s="91"/>
      <c r="BL134" s="91"/>
      <c r="BM134" s="91"/>
      <c r="BN134" s="91"/>
    </row>
    <row r="135" spans="1:66" hidden="1" x14ac:dyDescent="0.25">
      <c r="A135" s="42"/>
      <c r="B135" s="42"/>
      <c r="C135" s="295">
        <v>124</v>
      </c>
      <c r="D135" s="344">
        <v>0</v>
      </c>
      <c r="E135" s="311">
        <v>0</v>
      </c>
      <c r="F135" s="297">
        <v>0</v>
      </c>
      <c r="G135" s="298">
        <v>0</v>
      </c>
      <c r="H135" s="299">
        <v>0</v>
      </c>
      <c r="I135" s="299">
        <v>0</v>
      </c>
      <c r="J135" s="299">
        <v>0</v>
      </c>
      <c r="K135" s="299">
        <v>0</v>
      </c>
      <c r="L135" s="300"/>
      <c r="M135" s="301">
        <v>0</v>
      </c>
      <c r="N135" s="302">
        <v>0</v>
      </c>
      <c r="O135" s="302">
        <f t="shared" si="45"/>
        <v>0</v>
      </c>
      <c r="P135" s="303">
        <f t="shared" si="46"/>
        <v>0</v>
      </c>
      <c r="Q135" s="300"/>
      <c r="R135" s="301">
        <v>0</v>
      </c>
      <c r="S135" s="302">
        <v>0</v>
      </c>
      <c r="T135" s="302">
        <f t="shared" si="47"/>
        <v>0</v>
      </c>
      <c r="U135" s="303">
        <f t="shared" si="48"/>
        <v>0</v>
      </c>
      <c r="V135" s="300"/>
      <c r="W135" s="301">
        <f t="shared" si="49"/>
        <v>0</v>
      </c>
      <c r="X135" s="301">
        <f t="shared" si="49"/>
        <v>0</v>
      </c>
      <c r="Y135" s="302">
        <f t="shared" si="50"/>
        <v>0</v>
      </c>
      <c r="Z135" s="303">
        <f t="shared" si="51"/>
        <v>0</v>
      </c>
      <c r="AA135" s="304"/>
      <c r="AB135" s="305">
        <f t="shared" si="53"/>
        <v>0</v>
      </c>
      <c r="AC135" s="305">
        <f t="shared" si="53"/>
        <v>0</v>
      </c>
      <c r="AD135" s="305">
        <f t="shared" si="54"/>
        <v>0</v>
      </c>
      <c r="AE135" s="303">
        <f t="shared" si="55"/>
        <v>0</v>
      </c>
      <c r="AF135" s="304"/>
      <c r="AG135" s="305">
        <f t="shared" si="56"/>
        <v>0</v>
      </c>
      <c r="AH135" s="305">
        <f t="shared" si="56"/>
        <v>0</v>
      </c>
      <c r="AI135" s="305">
        <f t="shared" si="57"/>
        <v>0</v>
      </c>
      <c r="AJ135" s="303">
        <f t="shared" si="58"/>
        <v>0</v>
      </c>
      <c r="AK135" s="304"/>
      <c r="AL135" s="302">
        <f t="shared" si="72"/>
        <v>0</v>
      </c>
      <c r="AM135" s="306">
        <f t="shared" si="72"/>
        <v>0</v>
      </c>
      <c r="AN135" s="306"/>
      <c r="AO135" s="306"/>
      <c r="AP135" s="302">
        <f t="shared" si="59"/>
        <v>0</v>
      </c>
      <c r="AQ135" s="307">
        <f t="shared" si="60"/>
        <v>0</v>
      </c>
      <c r="AR135" s="304"/>
      <c r="AS135" s="302">
        <f t="shared" si="70"/>
        <v>0</v>
      </c>
      <c r="AT135" s="306">
        <f t="shared" si="71"/>
        <v>0</v>
      </c>
      <c r="AU135" s="306"/>
      <c r="AV135" s="306"/>
      <c r="AW135" s="302">
        <f t="shared" si="61"/>
        <v>0</v>
      </c>
      <c r="AX135" s="307">
        <f t="shared" si="62"/>
        <v>0</v>
      </c>
      <c r="AY135" s="304"/>
      <c r="AZ135" s="302">
        <f t="shared" si="63"/>
        <v>0</v>
      </c>
      <c r="BA135" s="302">
        <f t="shared" si="52"/>
        <v>0</v>
      </c>
      <c r="BB135" s="302">
        <f t="shared" si="64"/>
        <v>0</v>
      </c>
      <c r="BC135" s="303">
        <f t="shared" si="65"/>
        <v>0</v>
      </c>
      <c r="BD135" s="308"/>
      <c r="BE135" s="305">
        <f t="shared" si="66"/>
        <v>0</v>
      </c>
      <c r="BF135" s="305">
        <f t="shared" si="67"/>
        <v>0</v>
      </c>
      <c r="BG135" s="305">
        <f t="shared" si="68"/>
        <v>0</v>
      </c>
      <c r="BH135" s="307">
        <f t="shared" si="69"/>
        <v>0</v>
      </c>
      <c r="BI135" s="294"/>
      <c r="BJ135" s="91"/>
      <c r="BK135" s="91"/>
      <c r="BL135" s="91"/>
      <c r="BM135" s="91"/>
      <c r="BN135" s="91"/>
    </row>
    <row r="136" spans="1:66" hidden="1" x14ac:dyDescent="0.25">
      <c r="A136" s="42"/>
      <c r="B136" s="42"/>
      <c r="C136" s="295">
        <v>125</v>
      </c>
      <c r="D136" s="344">
        <v>0</v>
      </c>
      <c r="E136" s="311">
        <v>0</v>
      </c>
      <c r="F136" s="297">
        <v>0</v>
      </c>
      <c r="G136" s="298">
        <v>0</v>
      </c>
      <c r="H136" s="299">
        <v>0</v>
      </c>
      <c r="I136" s="299">
        <v>0</v>
      </c>
      <c r="J136" s="299">
        <v>0</v>
      </c>
      <c r="K136" s="299">
        <v>0</v>
      </c>
      <c r="L136" s="300"/>
      <c r="M136" s="301">
        <v>0</v>
      </c>
      <c r="N136" s="302">
        <v>0</v>
      </c>
      <c r="O136" s="302">
        <f t="shared" si="45"/>
        <v>0</v>
      </c>
      <c r="P136" s="303">
        <f t="shared" si="46"/>
        <v>0</v>
      </c>
      <c r="Q136" s="300"/>
      <c r="R136" s="301">
        <v>0</v>
      </c>
      <c r="S136" s="302">
        <v>0</v>
      </c>
      <c r="T136" s="302">
        <f t="shared" si="47"/>
        <v>0</v>
      </c>
      <c r="U136" s="303">
        <f t="shared" si="48"/>
        <v>0</v>
      </c>
      <c r="V136" s="300"/>
      <c r="W136" s="301">
        <f t="shared" si="49"/>
        <v>0</v>
      </c>
      <c r="X136" s="301">
        <f t="shared" si="49"/>
        <v>0</v>
      </c>
      <c r="Y136" s="302">
        <f t="shared" si="50"/>
        <v>0</v>
      </c>
      <c r="Z136" s="303">
        <f t="shared" si="51"/>
        <v>0</v>
      </c>
      <c r="AA136" s="304"/>
      <c r="AB136" s="305">
        <f t="shared" si="53"/>
        <v>0</v>
      </c>
      <c r="AC136" s="305">
        <f t="shared" si="53"/>
        <v>0</v>
      </c>
      <c r="AD136" s="305">
        <f t="shared" si="54"/>
        <v>0</v>
      </c>
      <c r="AE136" s="303">
        <f t="shared" si="55"/>
        <v>0</v>
      </c>
      <c r="AF136" s="304"/>
      <c r="AG136" s="305">
        <f t="shared" si="56"/>
        <v>0</v>
      </c>
      <c r="AH136" s="305">
        <f t="shared" si="56"/>
        <v>0</v>
      </c>
      <c r="AI136" s="305">
        <f t="shared" si="57"/>
        <v>0</v>
      </c>
      <c r="AJ136" s="303">
        <f t="shared" si="58"/>
        <v>0</v>
      </c>
      <c r="AK136" s="304"/>
      <c r="AL136" s="302">
        <f t="shared" si="72"/>
        <v>0</v>
      </c>
      <c r="AM136" s="306">
        <f t="shared" si="72"/>
        <v>0</v>
      </c>
      <c r="AN136" s="306"/>
      <c r="AO136" s="306"/>
      <c r="AP136" s="302">
        <f t="shared" si="59"/>
        <v>0</v>
      </c>
      <c r="AQ136" s="307">
        <f t="shared" si="60"/>
        <v>0</v>
      </c>
      <c r="AR136" s="304"/>
      <c r="AS136" s="302">
        <f t="shared" si="70"/>
        <v>0</v>
      </c>
      <c r="AT136" s="306">
        <f t="shared" si="71"/>
        <v>0</v>
      </c>
      <c r="AU136" s="306"/>
      <c r="AV136" s="306"/>
      <c r="AW136" s="302">
        <f t="shared" si="61"/>
        <v>0</v>
      </c>
      <c r="AX136" s="307">
        <f t="shared" si="62"/>
        <v>0</v>
      </c>
      <c r="AY136" s="304"/>
      <c r="AZ136" s="302">
        <f t="shared" si="63"/>
        <v>0</v>
      </c>
      <c r="BA136" s="302">
        <f t="shared" si="52"/>
        <v>0</v>
      </c>
      <c r="BB136" s="302">
        <f t="shared" si="64"/>
        <v>0</v>
      </c>
      <c r="BC136" s="303">
        <f t="shared" si="65"/>
        <v>0</v>
      </c>
      <c r="BD136" s="308"/>
      <c r="BE136" s="305">
        <f t="shared" si="66"/>
        <v>0</v>
      </c>
      <c r="BF136" s="305">
        <f t="shared" si="67"/>
        <v>0</v>
      </c>
      <c r="BG136" s="305">
        <f t="shared" si="68"/>
        <v>0</v>
      </c>
      <c r="BH136" s="307">
        <f t="shared" si="69"/>
        <v>0</v>
      </c>
      <c r="BI136" s="294"/>
      <c r="BJ136" s="91"/>
      <c r="BK136" s="91"/>
      <c r="BL136" s="91"/>
      <c r="BM136" s="91"/>
      <c r="BN136" s="91"/>
    </row>
    <row r="137" spans="1:66" hidden="1" x14ac:dyDescent="0.25">
      <c r="A137" s="42"/>
      <c r="B137" s="42"/>
      <c r="C137" s="295">
        <v>126</v>
      </c>
      <c r="D137" s="344">
        <v>0</v>
      </c>
      <c r="E137" s="311">
        <v>0</v>
      </c>
      <c r="F137" s="297">
        <v>0</v>
      </c>
      <c r="G137" s="298">
        <v>0</v>
      </c>
      <c r="H137" s="299">
        <v>0</v>
      </c>
      <c r="I137" s="299">
        <v>0</v>
      </c>
      <c r="J137" s="299">
        <v>0</v>
      </c>
      <c r="K137" s="299">
        <v>0</v>
      </c>
      <c r="L137" s="300"/>
      <c r="M137" s="301">
        <v>0</v>
      </c>
      <c r="N137" s="302">
        <v>0</v>
      </c>
      <c r="O137" s="302">
        <f t="shared" si="45"/>
        <v>0</v>
      </c>
      <c r="P137" s="303">
        <f t="shared" si="46"/>
        <v>0</v>
      </c>
      <c r="Q137" s="300"/>
      <c r="R137" s="301">
        <v>0</v>
      </c>
      <c r="S137" s="302">
        <v>0</v>
      </c>
      <c r="T137" s="302">
        <f t="shared" si="47"/>
        <v>0</v>
      </c>
      <c r="U137" s="303">
        <f t="shared" si="48"/>
        <v>0</v>
      </c>
      <c r="V137" s="300"/>
      <c r="W137" s="301">
        <f t="shared" si="49"/>
        <v>0</v>
      </c>
      <c r="X137" s="301">
        <f t="shared" si="49"/>
        <v>0</v>
      </c>
      <c r="Y137" s="302">
        <f t="shared" si="50"/>
        <v>0</v>
      </c>
      <c r="Z137" s="303">
        <f t="shared" si="51"/>
        <v>0</v>
      </c>
      <c r="AA137" s="304"/>
      <c r="AB137" s="305">
        <f t="shared" si="53"/>
        <v>0</v>
      </c>
      <c r="AC137" s="305">
        <f t="shared" si="53"/>
        <v>0</v>
      </c>
      <c r="AD137" s="305">
        <f t="shared" si="54"/>
        <v>0</v>
      </c>
      <c r="AE137" s="303">
        <f t="shared" si="55"/>
        <v>0</v>
      </c>
      <c r="AF137" s="304"/>
      <c r="AG137" s="305">
        <f t="shared" si="56"/>
        <v>0</v>
      </c>
      <c r="AH137" s="305">
        <f t="shared" si="56"/>
        <v>0</v>
      </c>
      <c r="AI137" s="305">
        <f t="shared" si="57"/>
        <v>0</v>
      </c>
      <c r="AJ137" s="303">
        <f t="shared" si="58"/>
        <v>0</v>
      </c>
      <c r="AK137" s="304"/>
      <c r="AL137" s="302">
        <f t="shared" si="72"/>
        <v>0</v>
      </c>
      <c r="AM137" s="306">
        <f t="shared" si="72"/>
        <v>0</v>
      </c>
      <c r="AN137" s="306"/>
      <c r="AO137" s="306"/>
      <c r="AP137" s="302">
        <f t="shared" si="59"/>
        <v>0</v>
      </c>
      <c r="AQ137" s="307">
        <f t="shared" si="60"/>
        <v>0</v>
      </c>
      <c r="AR137" s="304"/>
      <c r="AS137" s="302">
        <f t="shared" si="70"/>
        <v>0</v>
      </c>
      <c r="AT137" s="306">
        <f t="shared" si="71"/>
        <v>0</v>
      </c>
      <c r="AU137" s="306"/>
      <c r="AV137" s="306"/>
      <c r="AW137" s="302">
        <f t="shared" si="61"/>
        <v>0</v>
      </c>
      <c r="AX137" s="307">
        <f t="shared" si="62"/>
        <v>0</v>
      </c>
      <c r="AY137" s="304"/>
      <c r="AZ137" s="302">
        <f t="shared" si="63"/>
        <v>0</v>
      </c>
      <c r="BA137" s="302">
        <f t="shared" si="52"/>
        <v>0</v>
      </c>
      <c r="BB137" s="302">
        <f t="shared" si="64"/>
        <v>0</v>
      </c>
      <c r="BC137" s="303">
        <f t="shared" si="65"/>
        <v>0</v>
      </c>
      <c r="BD137" s="308"/>
      <c r="BE137" s="305">
        <f t="shared" si="66"/>
        <v>0</v>
      </c>
      <c r="BF137" s="305">
        <f t="shared" si="67"/>
        <v>0</v>
      </c>
      <c r="BG137" s="305">
        <f t="shared" si="68"/>
        <v>0</v>
      </c>
      <c r="BH137" s="307">
        <f t="shared" si="69"/>
        <v>0</v>
      </c>
      <c r="BI137" s="294"/>
      <c r="BJ137" s="91"/>
      <c r="BK137" s="91"/>
      <c r="BL137" s="91"/>
      <c r="BM137" s="91"/>
      <c r="BN137" s="91"/>
    </row>
    <row r="138" spans="1:66" hidden="1" x14ac:dyDescent="0.25">
      <c r="A138" s="42"/>
      <c r="B138" s="42"/>
      <c r="C138" s="295">
        <v>127</v>
      </c>
      <c r="D138" s="344">
        <v>0</v>
      </c>
      <c r="E138" s="311">
        <v>0</v>
      </c>
      <c r="F138" s="297">
        <v>0</v>
      </c>
      <c r="G138" s="298">
        <v>0</v>
      </c>
      <c r="H138" s="299">
        <v>0</v>
      </c>
      <c r="I138" s="299">
        <v>0</v>
      </c>
      <c r="J138" s="299">
        <v>0</v>
      </c>
      <c r="K138" s="299">
        <v>0</v>
      </c>
      <c r="L138" s="300"/>
      <c r="M138" s="301">
        <v>0</v>
      </c>
      <c r="N138" s="302">
        <v>0</v>
      </c>
      <c r="O138" s="302">
        <f t="shared" si="45"/>
        <v>0</v>
      </c>
      <c r="P138" s="303">
        <f t="shared" si="46"/>
        <v>0</v>
      </c>
      <c r="Q138" s="300"/>
      <c r="R138" s="301">
        <v>0</v>
      </c>
      <c r="S138" s="302">
        <v>0</v>
      </c>
      <c r="T138" s="302">
        <f t="shared" si="47"/>
        <v>0</v>
      </c>
      <c r="U138" s="303">
        <f t="shared" si="48"/>
        <v>0</v>
      </c>
      <c r="V138" s="300"/>
      <c r="W138" s="301">
        <f t="shared" si="49"/>
        <v>0</v>
      </c>
      <c r="X138" s="301">
        <f t="shared" si="49"/>
        <v>0</v>
      </c>
      <c r="Y138" s="302">
        <f t="shared" si="50"/>
        <v>0</v>
      </c>
      <c r="Z138" s="303">
        <f t="shared" si="51"/>
        <v>0</v>
      </c>
      <c r="AA138" s="304"/>
      <c r="AB138" s="305">
        <f t="shared" si="53"/>
        <v>0</v>
      </c>
      <c r="AC138" s="305">
        <f t="shared" si="53"/>
        <v>0</v>
      </c>
      <c r="AD138" s="305">
        <f t="shared" si="54"/>
        <v>0</v>
      </c>
      <c r="AE138" s="303">
        <f t="shared" si="55"/>
        <v>0</v>
      </c>
      <c r="AF138" s="304"/>
      <c r="AG138" s="305">
        <f t="shared" si="56"/>
        <v>0</v>
      </c>
      <c r="AH138" s="305">
        <f t="shared" si="56"/>
        <v>0</v>
      </c>
      <c r="AI138" s="305">
        <f t="shared" si="57"/>
        <v>0</v>
      </c>
      <c r="AJ138" s="303">
        <f t="shared" si="58"/>
        <v>0</v>
      </c>
      <c r="AK138" s="304"/>
      <c r="AL138" s="302">
        <f t="shared" si="72"/>
        <v>0</v>
      </c>
      <c r="AM138" s="306">
        <f t="shared" si="72"/>
        <v>0</v>
      </c>
      <c r="AN138" s="306"/>
      <c r="AO138" s="306"/>
      <c r="AP138" s="302">
        <f t="shared" si="59"/>
        <v>0</v>
      </c>
      <c r="AQ138" s="307">
        <f t="shared" si="60"/>
        <v>0</v>
      </c>
      <c r="AR138" s="304"/>
      <c r="AS138" s="302">
        <f t="shared" si="70"/>
        <v>0</v>
      </c>
      <c r="AT138" s="306">
        <f t="shared" si="71"/>
        <v>0</v>
      </c>
      <c r="AU138" s="306"/>
      <c r="AV138" s="306"/>
      <c r="AW138" s="302">
        <f t="shared" si="61"/>
        <v>0</v>
      </c>
      <c r="AX138" s="307">
        <f t="shared" si="62"/>
        <v>0</v>
      </c>
      <c r="AY138" s="304"/>
      <c r="AZ138" s="302">
        <f t="shared" si="63"/>
        <v>0</v>
      </c>
      <c r="BA138" s="302">
        <f t="shared" si="52"/>
        <v>0</v>
      </c>
      <c r="BB138" s="302">
        <f t="shared" si="64"/>
        <v>0</v>
      </c>
      <c r="BC138" s="303">
        <f t="shared" si="65"/>
        <v>0</v>
      </c>
      <c r="BD138" s="308"/>
      <c r="BE138" s="305">
        <f t="shared" si="66"/>
        <v>0</v>
      </c>
      <c r="BF138" s="305">
        <f t="shared" si="67"/>
        <v>0</v>
      </c>
      <c r="BG138" s="305">
        <f t="shared" si="68"/>
        <v>0</v>
      </c>
      <c r="BH138" s="307">
        <f t="shared" si="69"/>
        <v>0</v>
      </c>
      <c r="BI138" s="294"/>
      <c r="BJ138" s="91"/>
      <c r="BK138" s="91"/>
      <c r="BL138" s="91"/>
      <c r="BM138" s="91"/>
      <c r="BN138" s="91"/>
    </row>
    <row r="139" spans="1:66" hidden="1" x14ac:dyDescent="0.25">
      <c r="A139" s="42"/>
      <c r="B139" s="42"/>
      <c r="C139" s="295">
        <v>128</v>
      </c>
      <c r="D139" s="344">
        <v>0</v>
      </c>
      <c r="E139" s="311">
        <v>0</v>
      </c>
      <c r="F139" s="297">
        <v>0</v>
      </c>
      <c r="G139" s="298">
        <v>0</v>
      </c>
      <c r="H139" s="299">
        <v>0</v>
      </c>
      <c r="I139" s="299">
        <v>0</v>
      </c>
      <c r="J139" s="299">
        <v>0</v>
      </c>
      <c r="K139" s="299">
        <v>0</v>
      </c>
      <c r="L139" s="300"/>
      <c r="M139" s="301">
        <v>0</v>
      </c>
      <c r="N139" s="302">
        <v>0</v>
      </c>
      <c r="O139" s="302">
        <f t="shared" si="45"/>
        <v>0</v>
      </c>
      <c r="P139" s="303">
        <f t="shared" si="46"/>
        <v>0</v>
      </c>
      <c r="Q139" s="300"/>
      <c r="R139" s="301">
        <v>0</v>
      </c>
      <c r="S139" s="302">
        <v>0</v>
      </c>
      <c r="T139" s="302">
        <f t="shared" si="47"/>
        <v>0</v>
      </c>
      <c r="U139" s="303">
        <f t="shared" si="48"/>
        <v>0</v>
      </c>
      <c r="V139" s="300"/>
      <c r="W139" s="301">
        <f t="shared" si="49"/>
        <v>0</v>
      </c>
      <c r="X139" s="301">
        <f t="shared" si="49"/>
        <v>0</v>
      </c>
      <c r="Y139" s="302">
        <f t="shared" si="50"/>
        <v>0</v>
      </c>
      <c r="Z139" s="303">
        <f t="shared" si="51"/>
        <v>0</v>
      </c>
      <c r="AA139" s="304"/>
      <c r="AB139" s="305">
        <f t="shared" si="53"/>
        <v>0</v>
      </c>
      <c r="AC139" s="305">
        <f t="shared" si="53"/>
        <v>0</v>
      </c>
      <c r="AD139" s="305">
        <f t="shared" si="54"/>
        <v>0</v>
      </c>
      <c r="AE139" s="303">
        <f t="shared" si="55"/>
        <v>0</v>
      </c>
      <c r="AF139" s="304"/>
      <c r="AG139" s="305">
        <f t="shared" si="56"/>
        <v>0</v>
      </c>
      <c r="AH139" s="305">
        <f t="shared" si="56"/>
        <v>0</v>
      </c>
      <c r="AI139" s="305">
        <f t="shared" si="57"/>
        <v>0</v>
      </c>
      <c r="AJ139" s="303">
        <f t="shared" si="58"/>
        <v>0</v>
      </c>
      <c r="AK139" s="304"/>
      <c r="AL139" s="302">
        <f t="shared" si="72"/>
        <v>0</v>
      </c>
      <c r="AM139" s="306">
        <f t="shared" si="72"/>
        <v>0</v>
      </c>
      <c r="AN139" s="306"/>
      <c r="AO139" s="306"/>
      <c r="AP139" s="302">
        <f t="shared" si="59"/>
        <v>0</v>
      </c>
      <c r="AQ139" s="307">
        <f t="shared" si="60"/>
        <v>0</v>
      </c>
      <c r="AR139" s="304"/>
      <c r="AS139" s="302">
        <f t="shared" si="70"/>
        <v>0</v>
      </c>
      <c r="AT139" s="306">
        <f t="shared" si="71"/>
        <v>0</v>
      </c>
      <c r="AU139" s="306"/>
      <c r="AV139" s="306"/>
      <c r="AW139" s="302">
        <f t="shared" si="61"/>
        <v>0</v>
      </c>
      <c r="AX139" s="307">
        <f t="shared" si="62"/>
        <v>0</v>
      </c>
      <c r="AY139" s="304"/>
      <c r="AZ139" s="302">
        <f t="shared" si="63"/>
        <v>0</v>
      </c>
      <c r="BA139" s="302">
        <f t="shared" si="52"/>
        <v>0</v>
      </c>
      <c r="BB139" s="302">
        <f t="shared" si="64"/>
        <v>0</v>
      </c>
      <c r="BC139" s="303">
        <f t="shared" si="65"/>
        <v>0</v>
      </c>
      <c r="BD139" s="308"/>
      <c r="BE139" s="305">
        <f t="shared" si="66"/>
        <v>0</v>
      </c>
      <c r="BF139" s="305">
        <f t="shared" si="67"/>
        <v>0</v>
      </c>
      <c r="BG139" s="305">
        <f t="shared" si="68"/>
        <v>0</v>
      </c>
      <c r="BH139" s="307">
        <f t="shared" si="69"/>
        <v>0</v>
      </c>
      <c r="BI139" s="294"/>
      <c r="BJ139" s="91"/>
      <c r="BK139" s="91"/>
      <c r="BL139" s="91"/>
      <c r="BM139" s="91"/>
      <c r="BN139" s="91"/>
    </row>
    <row r="140" spans="1:66" hidden="1" x14ac:dyDescent="0.25">
      <c r="A140" s="42"/>
      <c r="B140" s="42"/>
      <c r="C140" s="295">
        <v>129</v>
      </c>
      <c r="D140" s="344">
        <v>0</v>
      </c>
      <c r="E140" s="311">
        <v>0</v>
      </c>
      <c r="F140" s="297">
        <v>0</v>
      </c>
      <c r="G140" s="298">
        <v>0</v>
      </c>
      <c r="H140" s="299">
        <v>0</v>
      </c>
      <c r="I140" s="299">
        <v>0</v>
      </c>
      <c r="J140" s="299">
        <v>0</v>
      </c>
      <c r="K140" s="299">
        <v>0</v>
      </c>
      <c r="L140" s="300"/>
      <c r="M140" s="301">
        <v>0</v>
      </c>
      <c r="N140" s="302">
        <v>0</v>
      </c>
      <c r="O140" s="302">
        <f t="shared" ref="O140:O203" si="73">+M140-N140</f>
        <v>0</v>
      </c>
      <c r="P140" s="303">
        <f t="shared" ref="P140:P203" si="74">IF(N140&gt;0,M140/N140,0)</f>
        <v>0</v>
      </c>
      <c r="Q140" s="300"/>
      <c r="R140" s="301">
        <v>0</v>
      </c>
      <c r="S140" s="302">
        <v>0</v>
      </c>
      <c r="T140" s="302">
        <f t="shared" ref="T140:T203" si="75">+R140-S140</f>
        <v>0</v>
      </c>
      <c r="U140" s="303">
        <f t="shared" ref="U140:U203" si="76">IF(S140&gt;0,R140/S140,0)</f>
        <v>0</v>
      </c>
      <c r="V140" s="300"/>
      <c r="W140" s="301">
        <f t="shared" ref="W140:X203" si="77">+M140+R140</f>
        <v>0</v>
      </c>
      <c r="X140" s="301">
        <f t="shared" si="77"/>
        <v>0</v>
      </c>
      <c r="Y140" s="302">
        <f t="shared" ref="Y140:Y203" si="78">+W140-X140</f>
        <v>0</v>
      </c>
      <c r="Z140" s="303">
        <f t="shared" ref="Z140:Z203" si="79">IF(X140&gt;0,W140/X140,0)</f>
        <v>0</v>
      </c>
      <c r="AA140" s="304"/>
      <c r="AB140" s="305">
        <f t="shared" si="53"/>
        <v>0</v>
      </c>
      <c r="AC140" s="305">
        <f t="shared" si="53"/>
        <v>0</v>
      </c>
      <c r="AD140" s="305">
        <f t="shared" si="54"/>
        <v>0</v>
      </c>
      <c r="AE140" s="303">
        <f t="shared" si="55"/>
        <v>0</v>
      </c>
      <c r="AF140" s="304"/>
      <c r="AG140" s="305">
        <f t="shared" si="56"/>
        <v>0</v>
      </c>
      <c r="AH140" s="305">
        <f t="shared" si="56"/>
        <v>0</v>
      </c>
      <c r="AI140" s="305">
        <f t="shared" si="57"/>
        <v>0</v>
      </c>
      <c r="AJ140" s="303">
        <f t="shared" si="58"/>
        <v>0</v>
      </c>
      <c r="AK140" s="304"/>
      <c r="AL140" s="302">
        <f t="shared" si="72"/>
        <v>0</v>
      </c>
      <c r="AM140" s="306">
        <f t="shared" si="72"/>
        <v>0</v>
      </c>
      <c r="AN140" s="306"/>
      <c r="AO140" s="306"/>
      <c r="AP140" s="302">
        <f t="shared" si="59"/>
        <v>0</v>
      </c>
      <c r="AQ140" s="307">
        <f t="shared" si="60"/>
        <v>0</v>
      </c>
      <c r="AR140" s="304"/>
      <c r="AS140" s="302">
        <f t="shared" si="70"/>
        <v>0</v>
      </c>
      <c r="AT140" s="306">
        <f t="shared" si="71"/>
        <v>0</v>
      </c>
      <c r="AU140" s="306"/>
      <c r="AV140" s="306"/>
      <c r="AW140" s="302">
        <f t="shared" si="61"/>
        <v>0</v>
      </c>
      <c r="AX140" s="307">
        <f t="shared" si="62"/>
        <v>0</v>
      </c>
      <c r="AY140" s="304"/>
      <c r="AZ140" s="302">
        <f t="shared" si="63"/>
        <v>0</v>
      </c>
      <c r="BA140" s="302">
        <f t="shared" ref="BA140:BA203" si="80">+AM140+AT140</f>
        <v>0</v>
      </c>
      <c r="BB140" s="302">
        <f t="shared" si="64"/>
        <v>0</v>
      </c>
      <c r="BC140" s="303">
        <f t="shared" si="65"/>
        <v>0</v>
      </c>
      <c r="BD140" s="308"/>
      <c r="BE140" s="305">
        <f t="shared" si="66"/>
        <v>0</v>
      </c>
      <c r="BF140" s="305">
        <f t="shared" si="67"/>
        <v>0</v>
      </c>
      <c r="BG140" s="305">
        <f t="shared" si="68"/>
        <v>0</v>
      </c>
      <c r="BH140" s="307">
        <f t="shared" si="69"/>
        <v>0</v>
      </c>
      <c r="BI140" s="294"/>
      <c r="BJ140" s="91"/>
      <c r="BK140" s="91"/>
      <c r="BL140" s="91"/>
      <c r="BM140" s="91"/>
      <c r="BN140" s="91"/>
    </row>
    <row r="141" spans="1:66" hidden="1" x14ac:dyDescent="0.25">
      <c r="A141" s="42"/>
      <c r="B141" s="42"/>
      <c r="C141" s="295">
        <v>130</v>
      </c>
      <c r="D141" s="344">
        <v>0</v>
      </c>
      <c r="E141" s="311">
        <v>0</v>
      </c>
      <c r="F141" s="297">
        <v>0</v>
      </c>
      <c r="G141" s="298">
        <v>0</v>
      </c>
      <c r="H141" s="299">
        <v>0</v>
      </c>
      <c r="I141" s="299">
        <v>0</v>
      </c>
      <c r="J141" s="299">
        <v>0</v>
      </c>
      <c r="K141" s="299">
        <v>0</v>
      </c>
      <c r="L141" s="300"/>
      <c r="M141" s="301">
        <v>0</v>
      </c>
      <c r="N141" s="302">
        <v>0</v>
      </c>
      <c r="O141" s="302">
        <f t="shared" si="73"/>
        <v>0</v>
      </c>
      <c r="P141" s="303">
        <f t="shared" si="74"/>
        <v>0</v>
      </c>
      <c r="Q141" s="300"/>
      <c r="R141" s="301">
        <v>0</v>
      </c>
      <c r="S141" s="302">
        <v>0</v>
      </c>
      <c r="T141" s="302">
        <f t="shared" si="75"/>
        <v>0</v>
      </c>
      <c r="U141" s="303">
        <f t="shared" si="76"/>
        <v>0</v>
      </c>
      <c r="V141" s="300"/>
      <c r="W141" s="301">
        <f t="shared" si="77"/>
        <v>0</v>
      </c>
      <c r="X141" s="301">
        <f t="shared" si="77"/>
        <v>0</v>
      </c>
      <c r="Y141" s="302">
        <f t="shared" si="78"/>
        <v>0</v>
      </c>
      <c r="Z141" s="303">
        <f t="shared" si="79"/>
        <v>0</v>
      </c>
      <c r="AA141" s="304"/>
      <c r="AB141" s="305">
        <f t="shared" ref="AB141:AC204" si="81">(+M141*$H141)+(R141*$J141)</f>
        <v>0</v>
      </c>
      <c r="AC141" s="305">
        <f t="shared" si="81"/>
        <v>0</v>
      </c>
      <c r="AD141" s="305">
        <f t="shared" ref="AD141:AD204" si="82">+AB141-AC141</f>
        <v>0</v>
      </c>
      <c r="AE141" s="303">
        <f t="shared" ref="AE141:AE204" si="83">IF(AC141&gt;0,AB141/AC141,0)</f>
        <v>0</v>
      </c>
      <c r="AF141" s="304"/>
      <c r="AG141" s="305">
        <f t="shared" ref="AG141:AH204" si="84">(+M141*$I141)+(R141*$K141)</f>
        <v>0</v>
      </c>
      <c r="AH141" s="305">
        <f t="shared" si="84"/>
        <v>0</v>
      </c>
      <c r="AI141" s="305">
        <f t="shared" ref="AI141:AI204" si="85">+AG141-AH141</f>
        <v>0</v>
      </c>
      <c r="AJ141" s="303">
        <f t="shared" ref="AJ141:AJ204" si="86">IF(AH141&gt;0,AG141/AH141,0)</f>
        <v>0</v>
      </c>
      <c r="AK141" s="304"/>
      <c r="AL141" s="302">
        <f t="shared" si="72"/>
        <v>0</v>
      </c>
      <c r="AM141" s="306">
        <f t="shared" si="72"/>
        <v>0</v>
      </c>
      <c r="AN141" s="306"/>
      <c r="AO141" s="306"/>
      <c r="AP141" s="302">
        <f t="shared" ref="AP141:AP204" si="87">+AM141-AL141</f>
        <v>0</v>
      </c>
      <c r="AQ141" s="307">
        <f t="shared" ref="AQ141:AQ204" si="88">IF(AP141=0,0,+IF(AL141&gt;0,+AP141/AL141,"&gt;100%"))</f>
        <v>0</v>
      </c>
      <c r="AR141" s="304"/>
      <c r="AS141" s="302">
        <f t="shared" si="70"/>
        <v>0</v>
      </c>
      <c r="AT141" s="306">
        <f t="shared" si="71"/>
        <v>0</v>
      </c>
      <c r="AU141" s="306"/>
      <c r="AV141" s="306"/>
      <c r="AW141" s="302">
        <f t="shared" ref="AW141:AW204" si="89">+AT141-AS141</f>
        <v>0</v>
      </c>
      <c r="AX141" s="307">
        <f t="shared" ref="AX141:AX204" si="90">IF(AW141=0,0,+IF(AS141&gt;0,+AW141/AS141,"&gt;100%"))</f>
        <v>0</v>
      </c>
      <c r="AY141" s="304"/>
      <c r="AZ141" s="302">
        <f t="shared" ref="AZ141:AZ204" si="91">+X141</f>
        <v>0</v>
      </c>
      <c r="BA141" s="302">
        <f t="shared" si="80"/>
        <v>0</v>
      </c>
      <c r="BB141" s="302">
        <f t="shared" ref="BB141:BB204" si="92">+BA141-AZ141</f>
        <v>0</v>
      </c>
      <c r="BC141" s="303">
        <f t="shared" ref="BC141:BC204" si="93">IF(AZ141&gt;0,BA141/AZ141,0)</f>
        <v>0</v>
      </c>
      <c r="BD141" s="308"/>
      <c r="BE141" s="305">
        <f t="shared" ref="BE141:BE204" si="94">(+M141*$I141)+(R141*$K141)</f>
        <v>0</v>
      </c>
      <c r="BF141" s="305">
        <f t="shared" ref="BF141:BF204" si="95">(+AM141*$I141)+(AT141*$K141)</f>
        <v>0</v>
      </c>
      <c r="BG141" s="305">
        <f t="shared" ref="BG141:BG204" si="96">+BF141-BE141</f>
        <v>0</v>
      </c>
      <c r="BH141" s="307">
        <f t="shared" ref="BH141:BH204" si="97">IF(BG141=0,0,+IF(BE141&gt;0,+BG141/BE141,"&gt;100%"))</f>
        <v>0</v>
      </c>
      <c r="BI141" s="294"/>
      <c r="BJ141" s="91"/>
      <c r="BK141" s="91"/>
      <c r="BL141" s="91"/>
      <c r="BM141" s="91"/>
      <c r="BN141" s="91"/>
    </row>
    <row r="142" spans="1:66" hidden="1" x14ac:dyDescent="0.25">
      <c r="A142" s="42"/>
      <c r="B142" s="42"/>
      <c r="C142" s="295">
        <v>131</v>
      </c>
      <c r="D142" s="344">
        <v>0</v>
      </c>
      <c r="E142" s="311">
        <v>0</v>
      </c>
      <c r="F142" s="297">
        <v>0</v>
      </c>
      <c r="G142" s="298">
        <v>0</v>
      </c>
      <c r="H142" s="299">
        <v>0</v>
      </c>
      <c r="I142" s="299">
        <v>0</v>
      </c>
      <c r="J142" s="299">
        <v>0</v>
      </c>
      <c r="K142" s="299">
        <v>0</v>
      </c>
      <c r="L142" s="300"/>
      <c r="M142" s="301">
        <v>0</v>
      </c>
      <c r="N142" s="302">
        <v>0</v>
      </c>
      <c r="O142" s="302">
        <f t="shared" si="73"/>
        <v>0</v>
      </c>
      <c r="P142" s="303">
        <f t="shared" si="74"/>
        <v>0</v>
      </c>
      <c r="Q142" s="300"/>
      <c r="R142" s="301">
        <v>0</v>
      </c>
      <c r="S142" s="302">
        <v>0</v>
      </c>
      <c r="T142" s="302">
        <f t="shared" si="75"/>
        <v>0</v>
      </c>
      <c r="U142" s="303">
        <f t="shared" si="76"/>
        <v>0</v>
      </c>
      <c r="V142" s="300"/>
      <c r="W142" s="301">
        <f t="shared" si="77"/>
        <v>0</v>
      </c>
      <c r="X142" s="301">
        <f t="shared" si="77"/>
        <v>0</v>
      </c>
      <c r="Y142" s="302">
        <f t="shared" si="78"/>
        <v>0</v>
      </c>
      <c r="Z142" s="303">
        <f t="shared" si="79"/>
        <v>0</v>
      </c>
      <c r="AA142" s="304"/>
      <c r="AB142" s="305">
        <f t="shared" si="81"/>
        <v>0</v>
      </c>
      <c r="AC142" s="305">
        <f t="shared" si="81"/>
        <v>0</v>
      </c>
      <c r="AD142" s="305">
        <f t="shared" si="82"/>
        <v>0</v>
      </c>
      <c r="AE142" s="303">
        <f t="shared" si="83"/>
        <v>0</v>
      </c>
      <c r="AF142" s="304"/>
      <c r="AG142" s="305">
        <f t="shared" si="84"/>
        <v>0</v>
      </c>
      <c r="AH142" s="305">
        <f t="shared" si="84"/>
        <v>0</v>
      </c>
      <c r="AI142" s="305">
        <f t="shared" si="85"/>
        <v>0</v>
      </c>
      <c r="AJ142" s="303">
        <f t="shared" si="86"/>
        <v>0</v>
      </c>
      <c r="AK142" s="304"/>
      <c r="AL142" s="302">
        <f t="shared" si="72"/>
        <v>0</v>
      </c>
      <c r="AM142" s="306">
        <f t="shared" si="72"/>
        <v>0</v>
      </c>
      <c r="AN142" s="306"/>
      <c r="AO142" s="306"/>
      <c r="AP142" s="302">
        <f t="shared" si="87"/>
        <v>0</v>
      </c>
      <c r="AQ142" s="307">
        <f t="shared" si="88"/>
        <v>0</v>
      </c>
      <c r="AR142" s="304"/>
      <c r="AS142" s="302">
        <f t="shared" si="70"/>
        <v>0</v>
      </c>
      <c r="AT142" s="306">
        <f t="shared" si="71"/>
        <v>0</v>
      </c>
      <c r="AU142" s="306"/>
      <c r="AV142" s="306"/>
      <c r="AW142" s="302">
        <f t="shared" si="89"/>
        <v>0</v>
      </c>
      <c r="AX142" s="307">
        <f t="shared" si="90"/>
        <v>0</v>
      </c>
      <c r="AY142" s="304"/>
      <c r="AZ142" s="302">
        <f t="shared" si="91"/>
        <v>0</v>
      </c>
      <c r="BA142" s="302">
        <f t="shared" si="80"/>
        <v>0</v>
      </c>
      <c r="BB142" s="302">
        <f t="shared" si="92"/>
        <v>0</v>
      </c>
      <c r="BC142" s="303">
        <f t="shared" si="93"/>
        <v>0</v>
      </c>
      <c r="BD142" s="308"/>
      <c r="BE142" s="305">
        <f t="shared" si="94"/>
        <v>0</v>
      </c>
      <c r="BF142" s="305">
        <f t="shared" si="95"/>
        <v>0</v>
      </c>
      <c r="BG142" s="305">
        <f t="shared" si="96"/>
        <v>0</v>
      </c>
      <c r="BH142" s="307">
        <f t="shared" si="97"/>
        <v>0</v>
      </c>
      <c r="BI142" s="294"/>
      <c r="BJ142" s="91"/>
      <c r="BK142" s="91"/>
      <c r="BL142" s="91"/>
      <c r="BM142" s="91"/>
      <c r="BN142" s="91"/>
    </row>
    <row r="143" spans="1:66" hidden="1" x14ac:dyDescent="0.25">
      <c r="A143" s="42"/>
      <c r="B143" s="42"/>
      <c r="C143" s="295">
        <v>132</v>
      </c>
      <c r="D143" s="344">
        <v>0</v>
      </c>
      <c r="E143" s="311">
        <v>0</v>
      </c>
      <c r="F143" s="297">
        <v>0</v>
      </c>
      <c r="G143" s="298">
        <v>0</v>
      </c>
      <c r="H143" s="299">
        <v>0</v>
      </c>
      <c r="I143" s="299">
        <v>0</v>
      </c>
      <c r="J143" s="299">
        <v>0</v>
      </c>
      <c r="K143" s="299">
        <v>0</v>
      </c>
      <c r="L143" s="300"/>
      <c r="M143" s="301">
        <v>0</v>
      </c>
      <c r="N143" s="302">
        <v>0</v>
      </c>
      <c r="O143" s="302">
        <f t="shared" si="73"/>
        <v>0</v>
      </c>
      <c r="P143" s="303">
        <f t="shared" si="74"/>
        <v>0</v>
      </c>
      <c r="Q143" s="300"/>
      <c r="R143" s="301">
        <v>0</v>
      </c>
      <c r="S143" s="302">
        <v>0</v>
      </c>
      <c r="T143" s="302">
        <f t="shared" si="75"/>
        <v>0</v>
      </c>
      <c r="U143" s="303">
        <f t="shared" si="76"/>
        <v>0</v>
      </c>
      <c r="V143" s="300"/>
      <c r="W143" s="301">
        <f t="shared" si="77"/>
        <v>0</v>
      </c>
      <c r="X143" s="301">
        <f t="shared" si="77"/>
        <v>0</v>
      </c>
      <c r="Y143" s="302">
        <f t="shared" si="78"/>
        <v>0</v>
      </c>
      <c r="Z143" s="303">
        <f t="shared" si="79"/>
        <v>0</v>
      </c>
      <c r="AA143" s="304"/>
      <c r="AB143" s="305">
        <f t="shared" si="81"/>
        <v>0</v>
      </c>
      <c r="AC143" s="305">
        <f t="shared" si="81"/>
        <v>0</v>
      </c>
      <c r="AD143" s="305">
        <f t="shared" si="82"/>
        <v>0</v>
      </c>
      <c r="AE143" s="303">
        <f t="shared" si="83"/>
        <v>0</v>
      </c>
      <c r="AF143" s="304"/>
      <c r="AG143" s="305">
        <f t="shared" si="84"/>
        <v>0</v>
      </c>
      <c r="AH143" s="305">
        <f t="shared" si="84"/>
        <v>0</v>
      </c>
      <c r="AI143" s="305">
        <f t="shared" si="85"/>
        <v>0</v>
      </c>
      <c r="AJ143" s="303">
        <f t="shared" si="86"/>
        <v>0</v>
      </c>
      <c r="AK143" s="304"/>
      <c r="AL143" s="302">
        <f t="shared" si="72"/>
        <v>0</v>
      </c>
      <c r="AM143" s="306">
        <f t="shared" si="72"/>
        <v>0</v>
      </c>
      <c r="AN143" s="306"/>
      <c r="AO143" s="306"/>
      <c r="AP143" s="302">
        <f t="shared" si="87"/>
        <v>0</v>
      </c>
      <c r="AQ143" s="307">
        <f t="shared" si="88"/>
        <v>0</v>
      </c>
      <c r="AR143" s="304"/>
      <c r="AS143" s="302">
        <f t="shared" si="70"/>
        <v>0</v>
      </c>
      <c r="AT143" s="306">
        <f t="shared" si="71"/>
        <v>0</v>
      </c>
      <c r="AU143" s="306"/>
      <c r="AV143" s="306"/>
      <c r="AW143" s="302">
        <f t="shared" si="89"/>
        <v>0</v>
      </c>
      <c r="AX143" s="307">
        <f t="shared" si="90"/>
        <v>0</v>
      </c>
      <c r="AY143" s="304"/>
      <c r="AZ143" s="302">
        <f t="shared" si="91"/>
        <v>0</v>
      </c>
      <c r="BA143" s="302">
        <f t="shared" si="80"/>
        <v>0</v>
      </c>
      <c r="BB143" s="302">
        <f t="shared" si="92"/>
        <v>0</v>
      </c>
      <c r="BC143" s="303">
        <f t="shared" si="93"/>
        <v>0</v>
      </c>
      <c r="BD143" s="308"/>
      <c r="BE143" s="305">
        <f t="shared" si="94"/>
        <v>0</v>
      </c>
      <c r="BF143" s="305">
        <f t="shared" si="95"/>
        <v>0</v>
      </c>
      <c r="BG143" s="305">
        <f t="shared" si="96"/>
        <v>0</v>
      </c>
      <c r="BH143" s="307">
        <f t="shared" si="97"/>
        <v>0</v>
      </c>
      <c r="BI143" s="294"/>
      <c r="BJ143" s="91"/>
      <c r="BK143" s="91"/>
      <c r="BL143" s="91"/>
      <c r="BM143" s="91"/>
      <c r="BN143" s="91"/>
    </row>
    <row r="144" spans="1:66" hidden="1" x14ac:dyDescent="0.25">
      <c r="A144" s="42"/>
      <c r="B144" s="42"/>
      <c r="C144" s="295">
        <v>133</v>
      </c>
      <c r="D144" s="344">
        <v>0</v>
      </c>
      <c r="E144" s="311">
        <v>0</v>
      </c>
      <c r="F144" s="297">
        <v>0</v>
      </c>
      <c r="G144" s="298">
        <v>0</v>
      </c>
      <c r="H144" s="299">
        <v>0</v>
      </c>
      <c r="I144" s="299">
        <v>0</v>
      </c>
      <c r="J144" s="299">
        <v>0</v>
      </c>
      <c r="K144" s="299">
        <v>0</v>
      </c>
      <c r="L144" s="300"/>
      <c r="M144" s="301">
        <v>0</v>
      </c>
      <c r="N144" s="302">
        <v>0</v>
      </c>
      <c r="O144" s="302">
        <f t="shared" si="73"/>
        <v>0</v>
      </c>
      <c r="P144" s="303">
        <f t="shared" si="74"/>
        <v>0</v>
      </c>
      <c r="Q144" s="300"/>
      <c r="R144" s="301">
        <v>0</v>
      </c>
      <c r="S144" s="302">
        <v>0</v>
      </c>
      <c r="T144" s="302">
        <f t="shared" si="75"/>
        <v>0</v>
      </c>
      <c r="U144" s="303">
        <f t="shared" si="76"/>
        <v>0</v>
      </c>
      <c r="V144" s="300"/>
      <c r="W144" s="301">
        <f t="shared" si="77"/>
        <v>0</v>
      </c>
      <c r="X144" s="301">
        <f t="shared" si="77"/>
        <v>0</v>
      </c>
      <c r="Y144" s="302">
        <f t="shared" si="78"/>
        <v>0</v>
      </c>
      <c r="Z144" s="303">
        <f t="shared" si="79"/>
        <v>0</v>
      </c>
      <c r="AA144" s="304"/>
      <c r="AB144" s="305">
        <f t="shared" si="81"/>
        <v>0</v>
      </c>
      <c r="AC144" s="305">
        <f t="shared" si="81"/>
        <v>0</v>
      </c>
      <c r="AD144" s="305">
        <f t="shared" si="82"/>
        <v>0</v>
      </c>
      <c r="AE144" s="303">
        <f t="shared" si="83"/>
        <v>0</v>
      </c>
      <c r="AF144" s="304"/>
      <c r="AG144" s="305">
        <f t="shared" si="84"/>
        <v>0</v>
      </c>
      <c r="AH144" s="305">
        <f t="shared" si="84"/>
        <v>0</v>
      </c>
      <c r="AI144" s="305">
        <f t="shared" si="85"/>
        <v>0</v>
      </c>
      <c r="AJ144" s="303">
        <f t="shared" si="86"/>
        <v>0</v>
      </c>
      <c r="AK144" s="304"/>
      <c r="AL144" s="302">
        <f t="shared" si="72"/>
        <v>0</v>
      </c>
      <c r="AM144" s="306">
        <f t="shared" si="72"/>
        <v>0</v>
      </c>
      <c r="AN144" s="306"/>
      <c r="AO144" s="306"/>
      <c r="AP144" s="302">
        <f t="shared" si="87"/>
        <v>0</v>
      </c>
      <c r="AQ144" s="307">
        <f t="shared" si="88"/>
        <v>0</v>
      </c>
      <c r="AR144" s="304"/>
      <c r="AS144" s="302">
        <f t="shared" si="70"/>
        <v>0</v>
      </c>
      <c r="AT144" s="306">
        <f t="shared" si="71"/>
        <v>0</v>
      </c>
      <c r="AU144" s="306"/>
      <c r="AV144" s="306"/>
      <c r="AW144" s="302">
        <f t="shared" si="89"/>
        <v>0</v>
      </c>
      <c r="AX144" s="307">
        <f t="shared" si="90"/>
        <v>0</v>
      </c>
      <c r="AY144" s="304"/>
      <c r="AZ144" s="302">
        <f t="shared" si="91"/>
        <v>0</v>
      </c>
      <c r="BA144" s="302">
        <f t="shared" si="80"/>
        <v>0</v>
      </c>
      <c r="BB144" s="302">
        <f t="shared" si="92"/>
        <v>0</v>
      </c>
      <c r="BC144" s="303">
        <f t="shared" si="93"/>
        <v>0</v>
      </c>
      <c r="BD144" s="308"/>
      <c r="BE144" s="305">
        <f t="shared" si="94"/>
        <v>0</v>
      </c>
      <c r="BF144" s="305">
        <f t="shared" si="95"/>
        <v>0</v>
      </c>
      <c r="BG144" s="305">
        <f t="shared" si="96"/>
        <v>0</v>
      </c>
      <c r="BH144" s="307">
        <f t="shared" si="97"/>
        <v>0</v>
      </c>
      <c r="BI144" s="294"/>
      <c r="BJ144" s="91"/>
      <c r="BK144" s="91"/>
      <c r="BL144" s="91"/>
      <c r="BM144" s="91"/>
      <c r="BN144" s="91"/>
    </row>
    <row r="145" spans="1:66" hidden="1" x14ac:dyDescent="0.25">
      <c r="A145" s="42"/>
      <c r="B145" s="42"/>
      <c r="C145" s="295">
        <v>134</v>
      </c>
      <c r="D145" s="344">
        <v>0</v>
      </c>
      <c r="E145" s="311">
        <v>0</v>
      </c>
      <c r="F145" s="297">
        <v>0</v>
      </c>
      <c r="G145" s="298">
        <v>0</v>
      </c>
      <c r="H145" s="299">
        <v>0</v>
      </c>
      <c r="I145" s="299">
        <v>0</v>
      </c>
      <c r="J145" s="299">
        <v>0</v>
      </c>
      <c r="K145" s="299">
        <v>0</v>
      </c>
      <c r="L145" s="300"/>
      <c r="M145" s="301">
        <v>0</v>
      </c>
      <c r="N145" s="302">
        <v>0</v>
      </c>
      <c r="O145" s="302">
        <f t="shared" si="73"/>
        <v>0</v>
      </c>
      <c r="P145" s="303">
        <f t="shared" si="74"/>
        <v>0</v>
      </c>
      <c r="Q145" s="300"/>
      <c r="R145" s="301">
        <v>0</v>
      </c>
      <c r="S145" s="302">
        <v>0</v>
      </c>
      <c r="T145" s="302">
        <f t="shared" si="75"/>
        <v>0</v>
      </c>
      <c r="U145" s="303">
        <f t="shared" si="76"/>
        <v>0</v>
      </c>
      <c r="V145" s="300"/>
      <c r="W145" s="301">
        <f t="shared" si="77"/>
        <v>0</v>
      </c>
      <c r="X145" s="301">
        <f t="shared" si="77"/>
        <v>0</v>
      </c>
      <c r="Y145" s="302">
        <f t="shared" si="78"/>
        <v>0</v>
      </c>
      <c r="Z145" s="303">
        <f t="shared" si="79"/>
        <v>0</v>
      </c>
      <c r="AA145" s="304"/>
      <c r="AB145" s="305">
        <f t="shared" si="81"/>
        <v>0</v>
      </c>
      <c r="AC145" s="305">
        <f t="shared" si="81"/>
        <v>0</v>
      </c>
      <c r="AD145" s="305">
        <f t="shared" si="82"/>
        <v>0</v>
      </c>
      <c r="AE145" s="303">
        <f t="shared" si="83"/>
        <v>0</v>
      </c>
      <c r="AF145" s="304"/>
      <c r="AG145" s="305">
        <f t="shared" si="84"/>
        <v>0</v>
      </c>
      <c r="AH145" s="305">
        <f t="shared" si="84"/>
        <v>0</v>
      </c>
      <c r="AI145" s="305">
        <f t="shared" si="85"/>
        <v>0</v>
      </c>
      <c r="AJ145" s="303">
        <f t="shared" si="86"/>
        <v>0</v>
      </c>
      <c r="AK145" s="304"/>
      <c r="AL145" s="302">
        <f t="shared" si="72"/>
        <v>0</v>
      </c>
      <c r="AM145" s="306">
        <f t="shared" si="72"/>
        <v>0</v>
      </c>
      <c r="AN145" s="306"/>
      <c r="AO145" s="306"/>
      <c r="AP145" s="302">
        <f t="shared" si="87"/>
        <v>0</v>
      </c>
      <c r="AQ145" s="307">
        <f t="shared" si="88"/>
        <v>0</v>
      </c>
      <c r="AR145" s="304"/>
      <c r="AS145" s="302">
        <f t="shared" ref="AS145:AS208" si="98">+R145</f>
        <v>0</v>
      </c>
      <c r="AT145" s="306">
        <f t="shared" si="71"/>
        <v>0</v>
      </c>
      <c r="AU145" s="306"/>
      <c r="AV145" s="306"/>
      <c r="AW145" s="302">
        <f t="shared" si="89"/>
        <v>0</v>
      </c>
      <c r="AX145" s="307">
        <f t="shared" si="90"/>
        <v>0</v>
      </c>
      <c r="AY145" s="304"/>
      <c r="AZ145" s="302">
        <f t="shared" si="91"/>
        <v>0</v>
      </c>
      <c r="BA145" s="302">
        <f t="shared" si="80"/>
        <v>0</v>
      </c>
      <c r="BB145" s="302">
        <f t="shared" si="92"/>
        <v>0</v>
      </c>
      <c r="BC145" s="303">
        <f t="shared" si="93"/>
        <v>0</v>
      </c>
      <c r="BD145" s="308"/>
      <c r="BE145" s="305">
        <f t="shared" si="94"/>
        <v>0</v>
      </c>
      <c r="BF145" s="305">
        <f t="shared" si="95"/>
        <v>0</v>
      </c>
      <c r="BG145" s="305">
        <f t="shared" si="96"/>
        <v>0</v>
      </c>
      <c r="BH145" s="307">
        <f t="shared" si="97"/>
        <v>0</v>
      </c>
      <c r="BI145" s="294"/>
      <c r="BJ145" s="91"/>
      <c r="BK145" s="91"/>
      <c r="BL145" s="91"/>
      <c r="BM145" s="91"/>
      <c r="BN145" s="91"/>
    </row>
    <row r="146" spans="1:66" hidden="1" x14ac:dyDescent="0.25">
      <c r="A146" s="42"/>
      <c r="B146" s="42"/>
      <c r="C146" s="295">
        <v>135</v>
      </c>
      <c r="D146" s="344">
        <v>0</v>
      </c>
      <c r="E146" s="311">
        <v>0</v>
      </c>
      <c r="F146" s="297">
        <v>0</v>
      </c>
      <c r="G146" s="298">
        <v>0</v>
      </c>
      <c r="H146" s="299">
        <v>0</v>
      </c>
      <c r="I146" s="299">
        <v>0</v>
      </c>
      <c r="J146" s="299">
        <v>0</v>
      </c>
      <c r="K146" s="299">
        <v>0</v>
      </c>
      <c r="L146" s="300"/>
      <c r="M146" s="301">
        <v>0</v>
      </c>
      <c r="N146" s="302">
        <v>0</v>
      </c>
      <c r="O146" s="302">
        <f t="shared" si="73"/>
        <v>0</v>
      </c>
      <c r="P146" s="303">
        <f t="shared" si="74"/>
        <v>0</v>
      </c>
      <c r="Q146" s="300"/>
      <c r="R146" s="301">
        <v>0</v>
      </c>
      <c r="S146" s="302">
        <v>0</v>
      </c>
      <c r="T146" s="302">
        <f t="shared" si="75"/>
        <v>0</v>
      </c>
      <c r="U146" s="303">
        <f t="shared" si="76"/>
        <v>0</v>
      </c>
      <c r="V146" s="300"/>
      <c r="W146" s="301">
        <f t="shared" si="77"/>
        <v>0</v>
      </c>
      <c r="X146" s="301">
        <f t="shared" si="77"/>
        <v>0</v>
      </c>
      <c r="Y146" s="302">
        <f t="shared" si="78"/>
        <v>0</v>
      </c>
      <c r="Z146" s="303">
        <f t="shared" si="79"/>
        <v>0</v>
      </c>
      <c r="AA146" s="304"/>
      <c r="AB146" s="305">
        <f t="shared" si="81"/>
        <v>0</v>
      </c>
      <c r="AC146" s="305">
        <f t="shared" si="81"/>
        <v>0</v>
      </c>
      <c r="AD146" s="305">
        <f t="shared" si="82"/>
        <v>0</v>
      </c>
      <c r="AE146" s="303">
        <f t="shared" si="83"/>
        <v>0</v>
      </c>
      <c r="AF146" s="304"/>
      <c r="AG146" s="305">
        <f t="shared" si="84"/>
        <v>0</v>
      </c>
      <c r="AH146" s="305">
        <f t="shared" si="84"/>
        <v>0</v>
      </c>
      <c r="AI146" s="305">
        <f t="shared" si="85"/>
        <v>0</v>
      </c>
      <c r="AJ146" s="303">
        <f t="shared" si="86"/>
        <v>0</v>
      </c>
      <c r="AK146" s="304"/>
      <c r="AL146" s="302">
        <f t="shared" si="72"/>
        <v>0</v>
      </c>
      <c r="AM146" s="306">
        <f t="shared" si="72"/>
        <v>0</v>
      </c>
      <c r="AN146" s="306"/>
      <c r="AO146" s="306"/>
      <c r="AP146" s="302">
        <f t="shared" si="87"/>
        <v>0</v>
      </c>
      <c r="AQ146" s="307">
        <f t="shared" si="88"/>
        <v>0</v>
      </c>
      <c r="AR146" s="304"/>
      <c r="AS146" s="302">
        <f t="shared" si="98"/>
        <v>0</v>
      </c>
      <c r="AT146" s="306">
        <f t="shared" ref="AT146:AT209" si="99">+S146</f>
        <v>0</v>
      </c>
      <c r="AU146" s="306"/>
      <c r="AV146" s="306"/>
      <c r="AW146" s="302">
        <f t="shared" si="89"/>
        <v>0</v>
      </c>
      <c r="AX146" s="307">
        <f t="shared" si="90"/>
        <v>0</v>
      </c>
      <c r="AY146" s="304"/>
      <c r="AZ146" s="302">
        <f t="shared" si="91"/>
        <v>0</v>
      </c>
      <c r="BA146" s="302">
        <f t="shared" si="80"/>
        <v>0</v>
      </c>
      <c r="BB146" s="302">
        <f t="shared" si="92"/>
        <v>0</v>
      </c>
      <c r="BC146" s="303">
        <f t="shared" si="93"/>
        <v>0</v>
      </c>
      <c r="BD146" s="308"/>
      <c r="BE146" s="305">
        <f t="shared" si="94"/>
        <v>0</v>
      </c>
      <c r="BF146" s="305">
        <f t="shared" si="95"/>
        <v>0</v>
      </c>
      <c r="BG146" s="305">
        <f t="shared" si="96"/>
        <v>0</v>
      </c>
      <c r="BH146" s="307">
        <f t="shared" si="97"/>
        <v>0</v>
      </c>
      <c r="BI146" s="294"/>
      <c r="BJ146" s="91"/>
      <c r="BK146" s="91"/>
      <c r="BL146" s="91"/>
      <c r="BM146" s="91"/>
      <c r="BN146" s="91"/>
    </row>
    <row r="147" spans="1:66" hidden="1" x14ac:dyDescent="0.25">
      <c r="A147" s="42"/>
      <c r="B147" s="42"/>
      <c r="C147" s="295">
        <v>136</v>
      </c>
      <c r="D147" s="344">
        <v>0</v>
      </c>
      <c r="E147" s="311">
        <v>0</v>
      </c>
      <c r="F147" s="297">
        <v>0</v>
      </c>
      <c r="G147" s="298">
        <v>0</v>
      </c>
      <c r="H147" s="299">
        <v>0</v>
      </c>
      <c r="I147" s="299">
        <v>0</v>
      </c>
      <c r="J147" s="299">
        <v>0</v>
      </c>
      <c r="K147" s="299">
        <v>0</v>
      </c>
      <c r="L147" s="300"/>
      <c r="M147" s="301">
        <v>0</v>
      </c>
      <c r="N147" s="302">
        <v>0</v>
      </c>
      <c r="O147" s="302">
        <f t="shared" si="73"/>
        <v>0</v>
      </c>
      <c r="P147" s="303">
        <f t="shared" si="74"/>
        <v>0</v>
      </c>
      <c r="Q147" s="300"/>
      <c r="R147" s="301">
        <v>0</v>
      </c>
      <c r="S147" s="302">
        <v>0</v>
      </c>
      <c r="T147" s="302">
        <f t="shared" si="75"/>
        <v>0</v>
      </c>
      <c r="U147" s="303">
        <f t="shared" si="76"/>
        <v>0</v>
      </c>
      <c r="V147" s="300"/>
      <c r="W147" s="301">
        <f t="shared" si="77"/>
        <v>0</v>
      </c>
      <c r="X147" s="301">
        <f t="shared" si="77"/>
        <v>0</v>
      </c>
      <c r="Y147" s="302">
        <f t="shared" si="78"/>
        <v>0</v>
      </c>
      <c r="Z147" s="303">
        <f t="shared" si="79"/>
        <v>0</v>
      </c>
      <c r="AA147" s="304"/>
      <c r="AB147" s="305">
        <f t="shared" si="81"/>
        <v>0</v>
      </c>
      <c r="AC147" s="305">
        <f t="shared" si="81"/>
        <v>0</v>
      </c>
      <c r="AD147" s="305">
        <f t="shared" si="82"/>
        <v>0</v>
      </c>
      <c r="AE147" s="303">
        <f t="shared" si="83"/>
        <v>0</v>
      </c>
      <c r="AF147" s="304"/>
      <c r="AG147" s="305">
        <f t="shared" si="84"/>
        <v>0</v>
      </c>
      <c r="AH147" s="305">
        <f t="shared" si="84"/>
        <v>0</v>
      </c>
      <c r="AI147" s="305">
        <f t="shared" si="85"/>
        <v>0</v>
      </c>
      <c r="AJ147" s="303">
        <f t="shared" si="86"/>
        <v>0</v>
      </c>
      <c r="AK147" s="304"/>
      <c r="AL147" s="302">
        <f t="shared" si="72"/>
        <v>0</v>
      </c>
      <c r="AM147" s="306">
        <f t="shared" si="72"/>
        <v>0</v>
      </c>
      <c r="AN147" s="306"/>
      <c r="AO147" s="306"/>
      <c r="AP147" s="302">
        <f t="shared" si="87"/>
        <v>0</v>
      </c>
      <c r="AQ147" s="307">
        <f t="shared" si="88"/>
        <v>0</v>
      </c>
      <c r="AR147" s="304"/>
      <c r="AS147" s="302">
        <f t="shared" si="98"/>
        <v>0</v>
      </c>
      <c r="AT147" s="306">
        <f t="shared" si="99"/>
        <v>0</v>
      </c>
      <c r="AU147" s="306"/>
      <c r="AV147" s="306"/>
      <c r="AW147" s="302">
        <f t="shared" si="89"/>
        <v>0</v>
      </c>
      <c r="AX147" s="307">
        <f t="shared" si="90"/>
        <v>0</v>
      </c>
      <c r="AY147" s="304"/>
      <c r="AZ147" s="302">
        <f t="shared" si="91"/>
        <v>0</v>
      </c>
      <c r="BA147" s="302">
        <f t="shared" si="80"/>
        <v>0</v>
      </c>
      <c r="BB147" s="302">
        <f t="shared" si="92"/>
        <v>0</v>
      </c>
      <c r="BC147" s="303">
        <f t="shared" si="93"/>
        <v>0</v>
      </c>
      <c r="BD147" s="308"/>
      <c r="BE147" s="305">
        <f t="shared" si="94"/>
        <v>0</v>
      </c>
      <c r="BF147" s="305">
        <f t="shared" si="95"/>
        <v>0</v>
      </c>
      <c r="BG147" s="305">
        <f t="shared" si="96"/>
        <v>0</v>
      </c>
      <c r="BH147" s="307">
        <f t="shared" si="97"/>
        <v>0</v>
      </c>
      <c r="BI147" s="294"/>
      <c r="BJ147" s="91"/>
      <c r="BK147" s="91"/>
      <c r="BL147" s="91"/>
      <c r="BM147" s="91"/>
      <c r="BN147" s="91"/>
    </row>
    <row r="148" spans="1:66" hidden="1" x14ac:dyDescent="0.25">
      <c r="A148" s="42"/>
      <c r="B148" s="42"/>
      <c r="C148" s="295">
        <v>137</v>
      </c>
      <c r="D148" s="344">
        <v>0</v>
      </c>
      <c r="E148" s="345">
        <v>0</v>
      </c>
      <c r="F148" s="297">
        <v>0</v>
      </c>
      <c r="G148" s="298">
        <v>0</v>
      </c>
      <c r="H148" s="299">
        <v>0</v>
      </c>
      <c r="I148" s="299">
        <v>0</v>
      </c>
      <c r="J148" s="299">
        <v>0</v>
      </c>
      <c r="K148" s="299">
        <v>0</v>
      </c>
      <c r="L148" s="300"/>
      <c r="M148" s="301">
        <v>0</v>
      </c>
      <c r="N148" s="302">
        <v>0</v>
      </c>
      <c r="O148" s="302">
        <f t="shared" si="73"/>
        <v>0</v>
      </c>
      <c r="P148" s="303">
        <f t="shared" si="74"/>
        <v>0</v>
      </c>
      <c r="Q148" s="300"/>
      <c r="R148" s="301">
        <v>0</v>
      </c>
      <c r="S148" s="302">
        <v>0</v>
      </c>
      <c r="T148" s="302">
        <f t="shared" si="75"/>
        <v>0</v>
      </c>
      <c r="U148" s="303">
        <f t="shared" si="76"/>
        <v>0</v>
      </c>
      <c r="V148" s="300"/>
      <c r="W148" s="301">
        <f t="shared" si="77"/>
        <v>0</v>
      </c>
      <c r="X148" s="301">
        <f t="shared" si="77"/>
        <v>0</v>
      </c>
      <c r="Y148" s="302">
        <f t="shared" si="78"/>
        <v>0</v>
      </c>
      <c r="Z148" s="303">
        <f t="shared" si="79"/>
        <v>0</v>
      </c>
      <c r="AA148" s="304"/>
      <c r="AB148" s="305">
        <f t="shared" si="81"/>
        <v>0</v>
      </c>
      <c r="AC148" s="305">
        <f t="shared" si="81"/>
        <v>0</v>
      </c>
      <c r="AD148" s="305">
        <f t="shared" si="82"/>
        <v>0</v>
      </c>
      <c r="AE148" s="303">
        <f t="shared" si="83"/>
        <v>0</v>
      </c>
      <c r="AF148" s="304"/>
      <c r="AG148" s="305">
        <f t="shared" si="84"/>
        <v>0</v>
      </c>
      <c r="AH148" s="305">
        <f t="shared" si="84"/>
        <v>0</v>
      </c>
      <c r="AI148" s="305">
        <f t="shared" si="85"/>
        <v>0</v>
      </c>
      <c r="AJ148" s="303">
        <f t="shared" si="86"/>
        <v>0</v>
      </c>
      <c r="AK148" s="304"/>
      <c r="AL148" s="302">
        <f t="shared" si="72"/>
        <v>0</v>
      </c>
      <c r="AM148" s="306">
        <f t="shared" si="72"/>
        <v>0</v>
      </c>
      <c r="AN148" s="306"/>
      <c r="AO148" s="306"/>
      <c r="AP148" s="302">
        <f t="shared" si="87"/>
        <v>0</v>
      </c>
      <c r="AQ148" s="307">
        <f t="shared" si="88"/>
        <v>0</v>
      </c>
      <c r="AR148" s="304"/>
      <c r="AS148" s="302">
        <f t="shared" si="98"/>
        <v>0</v>
      </c>
      <c r="AT148" s="306">
        <f t="shared" si="99"/>
        <v>0</v>
      </c>
      <c r="AU148" s="306"/>
      <c r="AV148" s="306"/>
      <c r="AW148" s="302">
        <f t="shared" si="89"/>
        <v>0</v>
      </c>
      <c r="AX148" s="307">
        <f t="shared" si="90"/>
        <v>0</v>
      </c>
      <c r="AY148" s="304"/>
      <c r="AZ148" s="302">
        <f t="shared" si="91"/>
        <v>0</v>
      </c>
      <c r="BA148" s="302">
        <f t="shared" si="80"/>
        <v>0</v>
      </c>
      <c r="BB148" s="302">
        <f t="shared" si="92"/>
        <v>0</v>
      </c>
      <c r="BC148" s="303">
        <f t="shared" si="93"/>
        <v>0</v>
      </c>
      <c r="BD148" s="308"/>
      <c r="BE148" s="305">
        <f t="shared" si="94"/>
        <v>0</v>
      </c>
      <c r="BF148" s="305">
        <f t="shared" si="95"/>
        <v>0</v>
      </c>
      <c r="BG148" s="305">
        <f t="shared" si="96"/>
        <v>0</v>
      </c>
      <c r="BH148" s="307">
        <f t="shared" si="97"/>
        <v>0</v>
      </c>
      <c r="BI148" s="294"/>
      <c r="BJ148" s="91"/>
      <c r="BK148" s="91"/>
      <c r="BL148" s="91"/>
      <c r="BM148" s="91"/>
      <c r="BN148" s="91"/>
    </row>
    <row r="149" spans="1:66" hidden="1" x14ac:dyDescent="0.25">
      <c r="A149" s="42"/>
      <c r="B149" s="42"/>
      <c r="C149" s="295">
        <v>138</v>
      </c>
      <c r="D149" s="344">
        <v>0</v>
      </c>
      <c r="E149" s="311">
        <v>0</v>
      </c>
      <c r="F149" s="297">
        <v>0</v>
      </c>
      <c r="G149" s="298">
        <v>0</v>
      </c>
      <c r="H149" s="299">
        <v>0</v>
      </c>
      <c r="I149" s="299">
        <v>0</v>
      </c>
      <c r="J149" s="299">
        <v>0</v>
      </c>
      <c r="K149" s="299">
        <v>0</v>
      </c>
      <c r="L149" s="300"/>
      <c r="M149" s="301">
        <v>0</v>
      </c>
      <c r="N149" s="302">
        <v>0</v>
      </c>
      <c r="O149" s="302">
        <f t="shared" si="73"/>
        <v>0</v>
      </c>
      <c r="P149" s="303">
        <f t="shared" si="74"/>
        <v>0</v>
      </c>
      <c r="Q149" s="300"/>
      <c r="R149" s="301">
        <v>0</v>
      </c>
      <c r="S149" s="302">
        <v>0</v>
      </c>
      <c r="T149" s="302">
        <f t="shared" si="75"/>
        <v>0</v>
      </c>
      <c r="U149" s="303">
        <f t="shared" si="76"/>
        <v>0</v>
      </c>
      <c r="V149" s="300"/>
      <c r="W149" s="301">
        <f t="shared" si="77"/>
        <v>0</v>
      </c>
      <c r="X149" s="301">
        <f t="shared" si="77"/>
        <v>0</v>
      </c>
      <c r="Y149" s="302">
        <f t="shared" si="78"/>
        <v>0</v>
      </c>
      <c r="Z149" s="303">
        <f t="shared" si="79"/>
        <v>0</v>
      </c>
      <c r="AA149" s="304"/>
      <c r="AB149" s="305">
        <f t="shared" si="81"/>
        <v>0</v>
      </c>
      <c r="AC149" s="305">
        <f t="shared" si="81"/>
        <v>0</v>
      </c>
      <c r="AD149" s="305">
        <f t="shared" si="82"/>
        <v>0</v>
      </c>
      <c r="AE149" s="303">
        <f t="shared" si="83"/>
        <v>0</v>
      </c>
      <c r="AF149" s="304"/>
      <c r="AG149" s="305">
        <f t="shared" si="84"/>
        <v>0</v>
      </c>
      <c r="AH149" s="305">
        <f t="shared" si="84"/>
        <v>0</v>
      </c>
      <c r="AI149" s="305">
        <f t="shared" si="85"/>
        <v>0</v>
      </c>
      <c r="AJ149" s="303">
        <f t="shared" si="86"/>
        <v>0</v>
      </c>
      <c r="AK149" s="304"/>
      <c r="AL149" s="302">
        <f t="shared" si="72"/>
        <v>0</v>
      </c>
      <c r="AM149" s="306">
        <f t="shared" si="72"/>
        <v>0</v>
      </c>
      <c r="AN149" s="306"/>
      <c r="AO149" s="306"/>
      <c r="AP149" s="302">
        <f t="shared" si="87"/>
        <v>0</v>
      </c>
      <c r="AQ149" s="307">
        <f t="shared" si="88"/>
        <v>0</v>
      </c>
      <c r="AR149" s="304"/>
      <c r="AS149" s="302">
        <f t="shared" si="98"/>
        <v>0</v>
      </c>
      <c r="AT149" s="306">
        <f t="shared" si="99"/>
        <v>0</v>
      </c>
      <c r="AU149" s="306"/>
      <c r="AV149" s="306"/>
      <c r="AW149" s="302">
        <f t="shared" si="89"/>
        <v>0</v>
      </c>
      <c r="AX149" s="307">
        <f t="shared" si="90"/>
        <v>0</v>
      </c>
      <c r="AY149" s="304"/>
      <c r="AZ149" s="302">
        <f t="shared" si="91"/>
        <v>0</v>
      </c>
      <c r="BA149" s="302">
        <f t="shared" si="80"/>
        <v>0</v>
      </c>
      <c r="BB149" s="302">
        <f t="shared" si="92"/>
        <v>0</v>
      </c>
      <c r="BC149" s="303">
        <f t="shared" si="93"/>
        <v>0</v>
      </c>
      <c r="BD149" s="308"/>
      <c r="BE149" s="305">
        <f t="shared" si="94"/>
        <v>0</v>
      </c>
      <c r="BF149" s="305">
        <f t="shared" si="95"/>
        <v>0</v>
      </c>
      <c r="BG149" s="305">
        <f t="shared" si="96"/>
        <v>0</v>
      </c>
      <c r="BH149" s="307">
        <f t="shared" si="97"/>
        <v>0</v>
      </c>
      <c r="BI149" s="294"/>
      <c r="BJ149" s="91"/>
      <c r="BK149" s="91"/>
      <c r="BL149" s="91"/>
      <c r="BM149" s="91"/>
      <c r="BN149" s="91"/>
    </row>
    <row r="150" spans="1:66" hidden="1" x14ac:dyDescent="0.25">
      <c r="A150" s="42"/>
      <c r="B150" s="42"/>
      <c r="C150" s="295">
        <v>139</v>
      </c>
      <c r="D150" s="344">
        <v>0</v>
      </c>
      <c r="E150" s="311">
        <v>0</v>
      </c>
      <c r="F150" s="297">
        <v>0</v>
      </c>
      <c r="G150" s="298">
        <v>0</v>
      </c>
      <c r="H150" s="299">
        <v>0</v>
      </c>
      <c r="I150" s="299">
        <v>0</v>
      </c>
      <c r="J150" s="299">
        <v>0</v>
      </c>
      <c r="K150" s="299">
        <v>0</v>
      </c>
      <c r="L150" s="300"/>
      <c r="M150" s="301">
        <v>0</v>
      </c>
      <c r="N150" s="302">
        <v>0</v>
      </c>
      <c r="O150" s="302">
        <f t="shared" si="73"/>
        <v>0</v>
      </c>
      <c r="P150" s="303">
        <f t="shared" si="74"/>
        <v>0</v>
      </c>
      <c r="Q150" s="300"/>
      <c r="R150" s="301">
        <v>0</v>
      </c>
      <c r="S150" s="302">
        <v>0</v>
      </c>
      <c r="T150" s="302">
        <f t="shared" si="75"/>
        <v>0</v>
      </c>
      <c r="U150" s="303">
        <f t="shared" si="76"/>
        <v>0</v>
      </c>
      <c r="V150" s="300"/>
      <c r="W150" s="301">
        <f t="shared" si="77"/>
        <v>0</v>
      </c>
      <c r="X150" s="301">
        <f t="shared" si="77"/>
        <v>0</v>
      </c>
      <c r="Y150" s="302">
        <f t="shared" si="78"/>
        <v>0</v>
      </c>
      <c r="Z150" s="303">
        <f t="shared" si="79"/>
        <v>0</v>
      </c>
      <c r="AA150" s="304"/>
      <c r="AB150" s="305">
        <f t="shared" si="81"/>
        <v>0</v>
      </c>
      <c r="AC150" s="305">
        <f t="shared" si="81"/>
        <v>0</v>
      </c>
      <c r="AD150" s="305">
        <f t="shared" si="82"/>
        <v>0</v>
      </c>
      <c r="AE150" s="303">
        <f t="shared" si="83"/>
        <v>0</v>
      </c>
      <c r="AF150" s="304"/>
      <c r="AG150" s="305">
        <f t="shared" si="84"/>
        <v>0</v>
      </c>
      <c r="AH150" s="305">
        <f t="shared" si="84"/>
        <v>0</v>
      </c>
      <c r="AI150" s="305">
        <f t="shared" si="85"/>
        <v>0</v>
      </c>
      <c r="AJ150" s="303">
        <f t="shared" si="86"/>
        <v>0</v>
      </c>
      <c r="AK150" s="304"/>
      <c r="AL150" s="302">
        <f t="shared" si="72"/>
        <v>0</v>
      </c>
      <c r="AM150" s="306">
        <f t="shared" si="72"/>
        <v>0</v>
      </c>
      <c r="AN150" s="306"/>
      <c r="AO150" s="306"/>
      <c r="AP150" s="302">
        <f t="shared" si="87"/>
        <v>0</v>
      </c>
      <c r="AQ150" s="307">
        <f t="shared" si="88"/>
        <v>0</v>
      </c>
      <c r="AR150" s="304"/>
      <c r="AS150" s="302">
        <f t="shared" si="98"/>
        <v>0</v>
      </c>
      <c r="AT150" s="306">
        <f t="shared" si="99"/>
        <v>0</v>
      </c>
      <c r="AU150" s="306"/>
      <c r="AV150" s="306"/>
      <c r="AW150" s="302">
        <f t="shared" si="89"/>
        <v>0</v>
      </c>
      <c r="AX150" s="307">
        <f t="shared" si="90"/>
        <v>0</v>
      </c>
      <c r="AY150" s="304"/>
      <c r="AZ150" s="302">
        <f t="shared" si="91"/>
        <v>0</v>
      </c>
      <c r="BA150" s="302">
        <f t="shared" si="80"/>
        <v>0</v>
      </c>
      <c r="BB150" s="302">
        <f t="shared" si="92"/>
        <v>0</v>
      </c>
      <c r="BC150" s="303">
        <f t="shared" si="93"/>
        <v>0</v>
      </c>
      <c r="BD150" s="308"/>
      <c r="BE150" s="305">
        <f t="shared" si="94"/>
        <v>0</v>
      </c>
      <c r="BF150" s="305">
        <f t="shared" si="95"/>
        <v>0</v>
      </c>
      <c r="BG150" s="305">
        <f t="shared" si="96"/>
        <v>0</v>
      </c>
      <c r="BH150" s="307">
        <f t="shared" si="97"/>
        <v>0</v>
      </c>
      <c r="BI150" s="294"/>
      <c r="BJ150" s="91"/>
      <c r="BK150" s="91"/>
      <c r="BL150" s="91"/>
      <c r="BM150" s="91"/>
      <c r="BN150" s="91"/>
    </row>
    <row r="151" spans="1:66" hidden="1" x14ac:dyDescent="0.25">
      <c r="A151" s="42"/>
      <c r="B151" s="42"/>
      <c r="C151" s="295">
        <v>140</v>
      </c>
      <c r="D151" s="344">
        <v>0</v>
      </c>
      <c r="E151" s="311">
        <v>0</v>
      </c>
      <c r="F151" s="297">
        <v>0</v>
      </c>
      <c r="G151" s="298">
        <v>0</v>
      </c>
      <c r="H151" s="299">
        <v>0</v>
      </c>
      <c r="I151" s="299">
        <v>0</v>
      </c>
      <c r="J151" s="299">
        <v>0</v>
      </c>
      <c r="K151" s="299">
        <v>0</v>
      </c>
      <c r="L151" s="300"/>
      <c r="M151" s="301">
        <v>0</v>
      </c>
      <c r="N151" s="302">
        <v>0</v>
      </c>
      <c r="O151" s="302">
        <f t="shared" si="73"/>
        <v>0</v>
      </c>
      <c r="P151" s="303">
        <f t="shared" si="74"/>
        <v>0</v>
      </c>
      <c r="Q151" s="300"/>
      <c r="R151" s="301">
        <v>0</v>
      </c>
      <c r="S151" s="302">
        <v>0</v>
      </c>
      <c r="T151" s="302">
        <f t="shared" si="75"/>
        <v>0</v>
      </c>
      <c r="U151" s="303">
        <f t="shared" si="76"/>
        <v>0</v>
      </c>
      <c r="V151" s="300"/>
      <c r="W151" s="301">
        <f t="shared" si="77"/>
        <v>0</v>
      </c>
      <c r="X151" s="301">
        <f t="shared" si="77"/>
        <v>0</v>
      </c>
      <c r="Y151" s="302">
        <f t="shared" si="78"/>
        <v>0</v>
      </c>
      <c r="Z151" s="303">
        <f t="shared" si="79"/>
        <v>0</v>
      </c>
      <c r="AA151" s="304"/>
      <c r="AB151" s="305">
        <f t="shared" si="81"/>
        <v>0</v>
      </c>
      <c r="AC151" s="305">
        <f t="shared" si="81"/>
        <v>0</v>
      </c>
      <c r="AD151" s="305">
        <f t="shared" si="82"/>
        <v>0</v>
      </c>
      <c r="AE151" s="303">
        <f t="shared" si="83"/>
        <v>0</v>
      </c>
      <c r="AF151" s="304"/>
      <c r="AG151" s="305">
        <f t="shared" si="84"/>
        <v>0</v>
      </c>
      <c r="AH151" s="305">
        <f t="shared" si="84"/>
        <v>0</v>
      </c>
      <c r="AI151" s="305">
        <f t="shared" si="85"/>
        <v>0</v>
      </c>
      <c r="AJ151" s="303">
        <f t="shared" si="86"/>
        <v>0</v>
      </c>
      <c r="AK151" s="304"/>
      <c r="AL151" s="302">
        <f t="shared" si="72"/>
        <v>0</v>
      </c>
      <c r="AM151" s="306">
        <f t="shared" si="72"/>
        <v>0</v>
      </c>
      <c r="AN151" s="306"/>
      <c r="AO151" s="306"/>
      <c r="AP151" s="302">
        <f t="shared" si="87"/>
        <v>0</v>
      </c>
      <c r="AQ151" s="307">
        <f t="shared" si="88"/>
        <v>0</v>
      </c>
      <c r="AR151" s="304"/>
      <c r="AS151" s="302">
        <f t="shared" si="98"/>
        <v>0</v>
      </c>
      <c r="AT151" s="306">
        <f t="shared" si="99"/>
        <v>0</v>
      </c>
      <c r="AU151" s="306"/>
      <c r="AV151" s="306"/>
      <c r="AW151" s="302">
        <f t="shared" si="89"/>
        <v>0</v>
      </c>
      <c r="AX151" s="307">
        <f t="shared" si="90"/>
        <v>0</v>
      </c>
      <c r="AY151" s="304"/>
      <c r="AZ151" s="302">
        <f t="shared" si="91"/>
        <v>0</v>
      </c>
      <c r="BA151" s="302">
        <f t="shared" si="80"/>
        <v>0</v>
      </c>
      <c r="BB151" s="302">
        <f t="shared" si="92"/>
        <v>0</v>
      </c>
      <c r="BC151" s="303">
        <f t="shared" si="93"/>
        <v>0</v>
      </c>
      <c r="BD151" s="308"/>
      <c r="BE151" s="305">
        <f t="shared" si="94"/>
        <v>0</v>
      </c>
      <c r="BF151" s="305">
        <f t="shared" si="95"/>
        <v>0</v>
      </c>
      <c r="BG151" s="305">
        <f t="shared" si="96"/>
        <v>0</v>
      </c>
      <c r="BH151" s="307">
        <f t="shared" si="97"/>
        <v>0</v>
      </c>
      <c r="BI151" s="294"/>
      <c r="BJ151" s="91"/>
      <c r="BK151" s="91"/>
      <c r="BL151" s="91"/>
      <c r="BM151" s="91"/>
      <c r="BN151" s="91"/>
    </row>
    <row r="152" spans="1:66" hidden="1" x14ac:dyDescent="0.25">
      <c r="A152" s="42"/>
      <c r="B152" s="42"/>
      <c r="C152" s="295">
        <v>141</v>
      </c>
      <c r="D152" s="344">
        <v>0</v>
      </c>
      <c r="E152" s="311">
        <v>0</v>
      </c>
      <c r="F152" s="297">
        <v>0</v>
      </c>
      <c r="G152" s="298">
        <v>0</v>
      </c>
      <c r="H152" s="299">
        <v>0</v>
      </c>
      <c r="I152" s="299">
        <v>0</v>
      </c>
      <c r="J152" s="299">
        <v>0</v>
      </c>
      <c r="K152" s="299">
        <v>0</v>
      </c>
      <c r="L152" s="300"/>
      <c r="M152" s="301">
        <v>0</v>
      </c>
      <c r="N152" s="302">
        <v>0</v>
      </c>
      <c r="O152" s="302">
        <f t="shared" si="73"/>
        <v>0</v>
      </c>
      <c r="P152" s="303">
        <f t="shared" si="74"/>
        <v>0</v>
      </c>
      <c r="Q152" s="300"/>
      <c r="R152" s="301">
        <v>0</v>
      </c>
      <c r="S152" s="302">
        <v>0</v>
      </c>
      <c r="T152" s="302">
        <f t="shared" si="75"/>
        <v>0</v>
      </c>
      <c r="U152" s="303">
        <f t="shared" si="76"/>
        <v>0</v>
      </c>
      <c r="V152" s="300"/>
      <c r="W152" s="301">
        <f t="shared" si="77"/>
        <v>0</v>
      </c>
      <c r="X152" s="301">
        <f t="shared" si="77"/>
        <v>0</v>
      </c>
      <c r="Y152" s="302">
        <f t="shared" si="78"/>
        <v>0</v>
      </c>
      <c r="Z152" s="303">
        <f t="shared" si="79"/>
        <v>0</v>
      </c>
      <c r="AA152" s="304"/>
      <c r="AB152" s="305">
        <f t="shared" si="81"/>
        <v>0</v>
      </c>
      <c r="AC152" s="305">
        <f t="shared" si="81"/>
        <v>0</v>
      </c>
      <c r="AD152" s="305">
        <f t="shared" si="82"/>
        <v>0</v>
      </c>
      <c r="AE152" s="303">
        <f t="shared" si="83"/>
        <v>0</v>
      </c>
      <c r="AF152" s="304"/>
      <c r="AG152" s="305">
        <f t="shared" si="84"/>
        <v>0</v>
      </c>
      <c r="AH152" s="305">
        <f t="shared" si="84"/>
        <v>0</v>
      </c>
      <c r="AI152" s="305">
        <f t="shared" si="85"/>
        <v>0</v>
      </c>
      <c r="AJ152" s="303">
        <f t="shared" si="86"/>
        <v>0</v>
      </c>
      <c r="AK152" s="304"/>
      <c r="AL152" s="302">
        <f t="shared" si="72"/>
        <v>0</v>
      </c>
      <c r="AM152" s="306">
        <f t="shared" si="72"/>
        <v>0</v>
      </c>
      <c r="AN152" s="306"/>
      <c r="AO152" s="306"/>
      <c r="AP152" s="302">
        <f t="shared" si="87"/>
        <v>0</v>
      </c>
      <c r="AQ152" s="307">
        <f t="shared" si="88"/>
        <v>0</v>
      </c>
      <c r="AR152" s="304"/>
      <c r="AS152" s="302">
        <f t="shared" si="98"/>
        <v>0</v>
      </c>
      <c r="AT152" s="306">
        <f t="shared" si="99"/>
        <v>0</v>
      </c>
      <c r="AU152" s="306"/>
      <c r="AV152" s="306"/>
      <c r="AW152" s="302">
        <f t="shared" si="89"/>
        <v>0</v>
      </c>
      <c r="AX152" s="307">
        <f t="shared" si="90"/>
        <v>0</v>
      </c>
      <c r="AY152" s="304"/>
      <c r="AZ152" s="302">
        <f t="shared" si="91"/>
        <v>0</v>
      </c>
      <c r="BA152" s="302">
        <f t="shared" si="80"/>
        <v>0</v>
      </c>
      <c r="BB152" s="302">
        <f t="shared" si="92"/>
        <v>0</v>
      </c>
      <c r="BC152" s="303">
        <f t="shared" si="93"/>
        <v>0</v>
      </c>
      <c r="BD152" s="308"/>
      <c r="BE152" s="305">
        <f t="shared" si="94"/>
        <v>0</v>
      </c>
      <c r="BF152" s="305">
        <f t="shared" si="95"/>
        <v>0</v>
      </c>
      <c r="BG152" s="305">
        <f t="shared" si="96"/>
        <v>0</v>
      </c>
      <c r="BH152" s="307">
        <f t="shared" si="97"/>
        <v>0</v>
      </c>
      <c r="BI152" s="294"/>
      <c r="BJ152" s="91"/>
      <c r="BK152" s="91"/>
      <c r="BL152" s="91"/>
      <c r="BM152" s="91"/>
      <c r="BN152" s="91"/>
    </row>
    <row r="153" spans="1:66" hidden="1" x14ac:dyDescent="0.25">
      <c r="A153" s="42"/>
      <c r="B153" s="42"/>
      <c r="C153" s="295">
        <v>142</v>
      </c>
      <c r="D153" s="344">
        <v>0</v>
      </c>
      <c r="E153" s="311">
        <v>0</v>
      </c>
      <c r="F153" s="297">
        <v>0</v>
      </c>
      <c r="G153" s="298">
        <v>0</v>
      </c>
      <c r="H153" s="299">
        <v>0</v>
      </c>
      <c r="I153" s="299">
        <v>0</v>
      </c>
      <c r="J153" s="299">
        <v>0</v>
      </c>
      <c r="K153" s="299">
        <v>0</v>
      </c>
      <c r="L153" s="300"/>
      <c r="M153" s="301">
        <v>0</v>
      </c>
      <c r="N153" s="302">
        <v>0</v>
      </c>
      <c r="O153" s="302">
        <f t="shared" si="73"/>
        <v>0</v>
      </c>
      <c r="P153" s="303">
        <f t="shared" si="74"/>
        <v>0</v>
      </c>
      <c r="Q153" s="300"/>
      <c r="R153" s="301">
        <v>0</v>
      </c>
      <c r="S153" s="302">
        <v>0</v>
      </c>
      <c r="T153" s="302">
        <f t="shared" si="75"/>
        <v>0</v>
      </c>
      <c r="U153" s="303">
        <f t="shared" si="76"/>
        <v>0</v>
      </c>
      <c r="V153" s="300"/>
      <c r="W153" s="301">
        <f t="shared" si="77"/>
        <v>0</v>
      </c>
      <c r="X153" s="301">
        <f t="shared" si="77"/>
        <v>0</v>
      </c>
      <c r="Y153" s="302">
        <f t="shared" si="78"/>
        <v>0</v>
      </c>
      <c r="Z153" s="303">
        <f t="shared" si="79"/>
        <v>0</v>
      </c>
      <c r="AA153" s="304"/>
      <c r="AB153" s="305">
        <f t="shared" si="81"/>
        <v>0</v>
      </c>
      <c r="AC153" s="305">
        <f t="shared" si="81"/>
        <v>0</v>
      </c>
      <c r="AD153" s="305">
        <f t="shared" si="82"/>
        <v>0</v>
      </c>
      <c r="AE153" s="303">
        <f t="shared" si="83"/>
        <v>0</v>
      </c>
      <c r="AF153" s="304"/>
      <c r="AG153" s="305">
        <f t="shared" si="84"/>
        <v>0</v>
      </c>
      <c r="AH153" s="305">
        <f t="shared" si="84"/>
        <v>0</v>
      </c>
      <c r="AI153" s="305">
        <f t="shared" si="85"/>
        <v>0</v>
      </c>
      <c r="AJ153" s="303">
        <f t="shared" si="86"/>
        <v>0</v>
      </c>
      <c r="AK153" s="304"/>
      <c r="AL153" s="302">
        <f t="shared" si="72"/>
        <v>0</v>
      </c>
      <c r="AM153" s="306">
        <f t="shared" si="72"/>
        <v>0</v>
      </c>
      <c r="AN153" s="306"/>
      <c r="AO153" s="306"/>
      <c r="AP153" s="302">
        <f t="shared" si="87"/>
        <v>0</v>
      </c>
      <c r="AQ153" s="307">
        <f t="shared" si="88"/>
        <v>0</v>
      </c>
      <c r="AR153" s="304"/>
      <c r="AS153" s="302">
        <f t="shared" si="98"/>
        <v>0</v>
      </c>
      <c r="AT153" s="306">
        <f t="shared" si="99"/>
        <v>0</v>
      </c>
      <c r="AU153" s="306"/>
      <c r="AV153" s="306"/>
      <c r="AW153" s="302">
        <f t="shared" si="89"/>
        <v>0</v>
      </c>
      <c r="AX153" s="307">
        <f t="shared" si="90"/>
        <v>0</v>
      </c>
      <c r="AY153" s="304"/>
      <c r="AZ153" s="302">
        <f t="shared" si="91"/>
        <v>0</v>
      </c>
      <c r="BA153" s="302">
        <f t="shared" si="80"/>
        <v>0</v>
      </c>
      <c r="BB153" s="302">
        <f t="shared" si="92"/>
        <v>0</v>
      </c>
      <c r="BC153" s="303">
        <f t="shared" si="93"/>
        <v>0</v>
      </c>
      <c r="BD153" s="308"/>
      <c r="BE153" s="305">
        <f t="shared" si="94"/>
        <v>0</v>
      </c>
      <c r="BF153" s="305">
        <f t="shared" si="95"/>
        <v>0</v>
      </c>
      <c r="BG153" s="305">
        <f t="shared" si="96"/>
        <v>0</v>
      </c>
      <c r="BH153" s="307">
        <f t="shared" si="97"/>
        <v>0</v>
      </c>
      <c r="BI153" s="294"/>
      <c r="BJ153" s="91"/>
      <c r="BK153" s="91"/>
      <c r="BL153" s="91"/>
      <c r="BM153" s="91"/>
      <c r="BN153" s="91"/>
    </row>
    <row r="154" spans="1:66" hidden="1" x14ac:dyDescent="0.25">
      <c r="A154" s="42"/>
      <c r="B154" s="42"/>
      <c r="C154" s="295">
        <v>143</v>
      </c>
      <c r="D154" s="344">
        <v>0</v>
      </c>
      <c r="E154" s="311">
        <v>0</v>
      </c>
      <c r="F154" s="297">
        <v>0</v>
      </c>
      <c r="G154" s="298">
        <v>0</v>
      </c>
      <c r="H154" s="299">
        <v>0</v>
      </c>
      <c r="I154" s="299">
        <v>0</v>
      </c>
      <c r="J154" s="299">
        <v>0</v>
      </c>
      <c r="K154" s="299">
        <v>0</v>
      </c>
      <c r="L154" s="300"/>
      <c r="M154" s="301">
        <v>0</v>
      </c>
      <c r="N154" s="302">
        <v>0</v>
      </c>
      <c r="O154" s="302">
        <f t="shared" si="73"/>
        <v>0</v>
      </c>
      <c r="P154" s="303">
        <f t="shared" si="74"/>
        <v>0</v>
      </c>
      <c r="Q154" s="300"/>
      <c r="R154" s="301">
        <v>0</v>
      </c>
      <c r="S154" s="302">
        <v>0</v>
      </c>
      <c r="T154" s="302">
        <f t="shared" si="75"/>
        <v>0</v>
      </c>
      <c r="U154" s="303">
        <f t="shared" si="76"/>
        <v>0</v>
      </c>
      <c r="V154" s="300"/>
      <c r="W154" s="301">
        <f t="shared" si="77"/>
        <v>0</v>
      </c>
      <c r="X154" s="301">
        <f t="shared" si="77"/>
        <v>0</v>
      </c>
      <c r="Y154" s="302">
        <f t="shared" si="78"/>
        <v>0</v>
      </c>
      <c r="Z154" s="303">
        <f t="shared" si="79"/>
        <v>0</v>
      </c>
      <c r="AA154" s="304"/>
      <c r="AB154" s="305">
        <f t="shared" si="81"/>
        <v>0</v>
      </c>
      <c r="AC154" s="305">
        <f t="shared" si="81"/>
        <v>0</v>
      </c>
      <c r="AD154" s="305">
        <f t="shared" si="82"/>
        <v>0</v>
      </c>
      <c r="AE154" s="303">
        <f t="shared" si="83"/>
        <v>0</v>
      </c>
      <c r="AF154" s="304"/>
      <c r="AG154" s="305">
        <f t="shared" si="84"/>
        <v>0</v>
      </c>
      <c r="AH154" s="305">
        <f t="shared" si="84"/>
        <v>0</v>
      </c>
      <c r="AI154" s="305">
        <f t="shared" si="85"/>
        <v>0</v>
      </c>
      <c r="AJ154" s="303">
        <f t="shared" si="86"/>
        <v>0</v>
      </c>
      <c r="AK154" s="304"/>
      <c r="AL154" s="302">
        <f t="shared" si="72"/>
        <v>0</v>
      </c>
      <c r="AM154" s="306">
        <f t="shared" si="72"/>
        <v>0</v>
      </c>
      <c r="AN154" s="306"/>
      <c r="AO154" s="306"/>
      <c r="AP154" s="302">
        <f t="shared" si="87"/>
        <v>0</v>
      </c>
      <c r="AQ154" s="307">
        <f t="shared" si="88"/>
        <v>0</v>
      </c>
      <c r="AR154" s="304"/>
      <c r="AS154" s="302">
        <f t="shared" si="98"/>
        <v>0</v>
      </c>
      <c r="AT154" s="306">
        <f t="shared" si="99"/>
        <v>0</v>
      </c>
      <c r="AU154" s="306"/>
      <c r="AV154" s="306"/>
      <c r="AW154" s="302">
        <f t="shared" si="89"/>
        <v>0</v>
      </c>
      <c r="AX154" s="307">
        <f t="shared" si="90"/>
        <v>0</v>
      </c>
      <c r="AY154" s="304"/>
      <c r="AZ154" s="302">
        <f t="shared" si="91"/>
        <v>0</v>
      </c>
      <c r="BA154" s="302">
        <f t="shared" si="80"/>
        <v>0</v>
      </c>
      <c r="BB154" s="302">
        <f t="shared" si="92"/>
        <v>0</v>
      </c>
      <c r="BC154" s="303">
        <f t="shared" si="93"/>
        <v>0</v>
      </c>
      <c r="BD154" s="308"/>
      <c r="BE154" s="305">
        <f t="shared" si="94"/>
        <v>0</v>
      </c>
      <c r="BF154" s="305">
        <f t="shared" si="95"/>
        <v>0</v>
      </c>
      <c r="BG154" s="305">
        <f t="shared" si="96"/>
        <v>0</v>
      </c>
      <c r="BH154" s="307">
        <f t="shared" si="97"/>
        <v>0</v>
      </c>
      <c r="BI154" s="294"/>
      <c r="BJ154" s="91"/>
      <c r="BK154" s="91"/>
      <c r="BL154" s="91"/>
      <c r="BM154" s="91"/>
      <c r="BN154" s="91"/>
    </row>
    <row r="155" spans="1:66" hidden="1" x14ac:dyDescent="0.25">
      <c r="A155" s="42"/>
      <c r="B155" s="42"/>
      <c r="C155" s="295">
        <v>144</v>
      </c>
      <c r="D155" s="344">
        <v>0</v>
      </c>
      <c r="E155" s="311">
        <v>0</v>
      </c>
      <c r="F155" s="297">
        <v>0</v>
      </c>
      <c r="G155" s="298">
        <v>0</v>
      </c>
      <c r="H155" s="299">
        <v>0</v>
      </c>
      <c r="I155" s="299">
        <v>0</v>
      </c>
      <c r="J155" s="299">
        <v>0</v>
      </c>
      <c r="K155" s="299">
        <v>0</v>
      </c>
      <c r="L155" s="300"/>
      <c r="M155" s="301">
        <v>0</v>
      </c>
      <c r="N155" s="302">
        <v>0</v>
      </c>
      <c r="O155" s="302">
        <f t="shared" si="73"/>
        <v>0</v>
      </c>
      <c r="P155" s="303">
        <f t="shared" si="74"/>
        <v>0</v>
      </c>
      <c r="Q155" s="300"/>
      <c r="R155" s="301">
        <v>0</v>
      </c>
      <c r="S155" s="302">
        <v>0</v>
      </c>
      <c r="T155" s="302">
        <f t="shared" si="75"/>
        <v>0</v>
      </c>
      <c r="U155" s="303">
        <f t="shared" si="76"/>
        <v>0</v>
      </c>
      <c r="V155" s="300"/>
      <c r="W155" s="301">
        <f t="shared" si="77"/>
        <v>0</v>
      </c>
      <c r="X155" s="301">
        <f t="shared" si="77"/>
        <v>0</v>
      </c>
      <c r="Y155" s="302">
        <f t="shared" si="78"/>
        <v>0</v>
      </c>
      <c r="Z155" s="303">
        <f t="shared" si="79"/>
        <v>0</v>
      </c>
      <c r="AA155" s="304"/>
      <c r="AB155" s="305">
        <f t="shared" si="81"/>
        <v>0</v>
      </c>
      <c r="AC155" s="305">
        <f t="shared" si="81"/>
        <v>0</v>
      </c>
      <c r="AD155" s="305">
        <f t="shared" si="82"/>
        <v>0</v>
      </c>
      <c r="AE155" s="303">
        <f t="shared" si="83"/>
        <v>0</v>
      </c>
      <c r="AF155" s="304"/>
      <c r="AG155" s="305">
        <f t="shared" si="84"/>
        <v>0</v>
      </c>
      <c r="AH155" s="305">
        <f t="shared" si="84"/>
        <v>0</v>
      </c>
      <c r="AI155" s="305">
        <f t="shared" si="85"/>
        <v>0</v>
      </c>
      <c r="AJ155" s="303">
        <f t="shared" si="86"/>
        <v>0</v>
      </c>
      <c r="AK155" s="304"/>
      <c r="AL155" s="302">
        <f t="shared" si="72"/>
        <v>0</v>
      </c>
      <c r="AM155" s="306">
        <f t="shared" si="72"/>
        <v>0</v>
      </c>
      <c r="AN155" s="306"/>
      <c r="AO155" s="306"/>
      <c r="AP155" s="302">
        <f t="shared" si="87"/>
        <v>0</v>
      </c>
      <c r="AQ155" s="307">
        <f t="shared" si="88"/>
        <v>0</v>
      </c>
      <c r="AR155" s="304"/>
      <c r="AS155" s="302">
        <f t="shared" si="98"/>
        <v>0</v>
      </c>
      <c r="AT155" s="306">
        <f t="shared" si="99"/>
        <v>0</v>
      </c>
      <c r="AU155" s="306"/>
      <c r="AV155" s="306"/>
      <c r="AW155" s="302">
        <f t="shared" si="89"/>
        <v>0</v>
      </c>
      <c r="AX155" s="307">
        <f t="shared" si="90"/>
        <v>0</v>
      </c>
      <c r="AY155" s="304"/>
      <c r="AZ155" s="302">
        <f t="shared" si="91"/>
        <v>0</v>
      </c>
      <c r="BA155" s="302">
        <f t="shared" si="80"/>
        <v>0</v>
      </c>
      <c r="BB155" s="302">
        <f t="shared" si="92"/>
        <v>0</v>
      </c>
      <c r="BC155" s="303">
        <f t="shared" si="93"/>
        <v>0</v>
      </c>
      <c r="BD155" s="308"/>
      <c r="BE155" s="305">
        <f t="shared" si="94"/>
        <v>0</v>
      </c>
      <c r="BF155" s="305">
        <f t="shared" si="95"/>
        <v>0</v>
      </c>
      <c r="BG155" s="305">
        <f t="shared" si="96"/>
        <v>0</v>
      </c>
      <c r="BH155" s="307">
        <f t="shared" si="97"/>
        <v>0</v>
      </c>
      <c r="BI155" s="294"/>
      <c r="BJ155" s="91"/>
      <c r="BK155" s="91"/>
      <c r="BL155" s="91"/>
      <c r="BM155" s="91"/>
      <c r="BN155" s="91"/>
    </row>
    <row r="156" spans="1:66" hidden="1" x14ac:dyDescent="0.25">
      <c r="A156" s="42"/>
      <c r="B156" s="42"/>
      <c r="C156" s="295">
        <v>145</v>
      </c>
      <c r="D156" s="344">
        <v>0</v>
      </c>
      <c r="E156" s="311">
        <v>0</v>
      </c>
      <c r="F156" s="297">
        <v>0</v>
      </c>
      <c r="G156" s="298">
        <v>0</v>
      </c>
      <c r="H156" s="299">
        <v>0</v>
      </c>
      <c r="I156" s="299">
        <v>0</v>
      </c>
      <c r="J156" s="299">
        <v>0</v>
      </c>
      <c r="K156" s="299">
        <v>0</v>
      </c>
      <c r="L156" s="300"/>
      <c r="M156" s="301">
        <v>0</v>
      </c>
      <c r="N156" s="302">
        <v>0</v>
      </c>
      <c r="O156" s="302">
        <f t="shared" si="73"/>
        <v>0</v>
      </c>
      <c r="P156" s="303">
        <f t="shared" si="74"/>
        <v>0</v>
      </c>
      <c r="Q156" s="300"/>
      <c r="R156" s="301">
        <v>0</v>
      </c>
      <c r="S156" s="302">
        <v>0</v>
      </c>
      <c r="T156" s="302">
        <f t="shared" si="75"/>
        <v>0</v>
      </c>
      <c r="U156" s="303">
        <f t="shared" si="76"/>
        <v>0</v>
      </c>
      <c r="V156" s="300"/>
      <c r="W156" s="301">
        <f t="shared" si="77"/>
        <v>0</v>
      </c>
      <c r="X156" s="301">
        <f t="shared" si="77"/>
        <v>0</v>
      </c>
      <c r="Y156" s="302">
        <f t="shared" si="78"/>
        <v>0</v>
      </c>
      <c r="Z156" s="303">
        <f t="shared" si="79"/>
        <v>0</v>
      </c>
      <c r="AA156" s="304"/>
      <c r="AB156" s="305">
        <f t="shared" si="81"/>
        <v>0</v>
      </c>
      <c r="AC156" s="305">
        <f t="shared" si="81"/>
        <v>0</v>
      </c>
      <c r="AD156" s="305">
        <f t="shared" si="82"/>
        <v>0</v>
      </c>
      <c r="AE156" s="303">
        <f t="shared" si="83"/>
        <v>0</v>
      </c>
      <c r="AF156" s="304"/>
      <c r="AG156" s="305">
        <f t="shared" si="84"/>
        <v>0</v>
      </c>
      <c r="AH156" s="305">
        <f t="shared" si="84"/>
        <v>0</v>
      </c>
      <c r="AI156" s="305">
        <f t="shared" si="85"/>
        <v>0</v>
      </c>
      <c r="AJ156" s="303">
        <f t="shared" si="86"/>
        <v>0</v>
      </c>
      <c r="AK156" s="304"/>
      <c r="AL156" s="302">
        <f t="shared" ref="AL156:AM219" si="100">+M156</f>
        <v>0</v>
      </c>
      <c r="AM156" s="306">
        <f t="shared" si="100"/>
        <v>0</v>
      </c>
      <c r="AN156" s="306"/>
      <c r="AO156" s="306"/>
      <c r="AP156" s="302">
        <f t="shared" si="87"/>
        <v>0</v>
      </c>
      <c r="AQ156" s="307">
        <f t="shared" si="88"/>
        <v>0</v>
      </c>
      <c r="AR156" s="304"/>
      <c r="AS156" s="302">
        <f t="shared" si="98"/>
        <v>0</v>
      </c>
      <c r="AT156" s="306">
        <f t="shared" si="99"/>
        <v>0</v>
      </c>
      <c r="AU156" s="306"/>
      <c r="AV156" s="306"/>
      <c r="AW156" s="302">
        <f t="shared" si="89"/>
        <v>0</v>
      </c>
      <c r="AX156" s="307">
        <f t="shared" si="90"/>
        <v>0</v>
      </c>
      <c r="AY156" s="304"/>
      <c r="AZ156" s="302">
        <f t="shared" si="91"/>
        <v>0</v>
      </c>
      <c r="BA156" s="302">
        <f t="shared" si="80"/>
        <v>0</v>
      </c>
      <c r="BB156" s="302">
        <f t="shared" si="92"/>
        <v>0</v>
      </c>
      <c r="BC156" s="303">
        <f t="shared" si="93"/>
        <v>0</v>
      </c>
      <c r="BD156" s="308"/>
      <c r="BE156" s="305">
        <f t="shared" si="94"/>
        <v>0</v>
      </c>
      <c r="BF156" s="305">
        <f t="shared" si="95"/>
        <v>0</v>
      </c>
      <c r="BG156" s="305">
        <f t="shared" si="96"/>
        <v>0</v>
      </c>
      <c r="BH156" s="307">
        <f t="shared" si="97"/>
        <v>0</v>
      </c>
      <c r="BI156" s="294"/>
      <c r="BJ156" s="91"/>
      <c r="BK156" s="91"/>
      <c r="BL156" s="91"/>
      <c r="BM156" s="91"/>
      <c r="BN156" s="91"/>
    </row>
    <row r="157" spans="1:66" hidden="1" x14ac:dyDescent="0.25">
      <c r="A157" s="42"/>
      <c r="B157" s="42"/>
      <c r="C157" s="295">
        <v>146</v>
      </c>
      <c r="D157" s="344">
        <v>0</v>
      </c>
      <c r="E157" s="345">
        <v>0</v>
      </c>
      <c r="F157" s="297">
        <v>0</v>
      </c>
      <c r="G157" s="298">
        <v>0</v>
      </c>
      <c r="H157" s="299">
        <v>0</v>
      </c>
      <c r="I157" s="299">
        <v>0</v>
      </c>
      <c r="J157" s="299">
        <v>0</v>
      </c>
      <c r="K157" s="299">
        <v>0</v>
      </c>
      <c r="L157" s="300"/>
      <c r="M157" s="301">
        <v>0</v>
      </c>
      <c r="N157" s="302">
        <v>0</v>
      </c>
      <c r="O157" s="302">
        <f t="shared" si="73"/>
        <v>0</v>
      </c>
      <c r="P157" s="303">
        <f t="shared" si="74"/>
        <v>0</v>
      </c>
      <c r="Q157" s="300"/>
      <c r="R157" s="301">
        <v>0</v>
      </c>
      <c r="S157" s="302">
        <v>0</v>
      </c>
      <c r="T157" s="302">
        <f t="shared" si="75"/>
        <v>0</v>
      </c>
      <c r="U157" s="303">
        <f t="shared" si="76"/>
        <v>0</v>
      </c>
      <c r="V157" s="300"/>
      <c r="W157" s="301">
        <f t="shared" si="77"/>
        <v>0</v>
      </c>
      <c r="X157" s="301">
        <f t="shared" si="77"/>
        <v>0</v>
      </c>
      <c r="Y157" s="302">
        <f t="shared" si="78"/>
        <v>0</v>
      </c>
      <c r="Z157" s="303">
        <f t="shared" si="79"/>
        <v>0</v>
      </c>
      <c r="AA157" s="304"/>
      <c r="AB157" s="305">
        <f t="shared" si="81"/>
        <v>0</v>
      </c>
      <c r="AC157" s="305">
        <f t="shared" si="81"/>
        <v>0</v>
      </c>
      <c r="AD157" s="305">
        <f t="shared" si="82"/>
        <v>0</v>
      </c>
      <c r="AE157" s="303">
        <f t="shared" si="83"/>
        <v>0</v>
      </c>
      <c r="AF157" s="304"/>
      <c r="AG157" s="305">
        <f t="shared" si="84"/>
        <v>0</v>
      </c>
      <c r="AH157" s="305">
        <f t="shared" si="84"/>
        <v>0</v>
      </c>
      <c r="AI157" s="305">
        <f t="shared" si="85"/>
        <v>0</v>
      </c>
      <c r="AJ157" s="303">
        <f t="shared" si="86"/>
        <v>0</v>
      </c>
      <c r="AK157" s="304"/>
      <c r="AL157" s="302">
        <f t="shared" si="100"/>
        <v>0</v>
      </c>
      <c r="AM157" s="306">
        <f t="shared" si="100"/>
        <v>0</v>
      </c>
      <c r="AN157" s="306"/>
      <c r="AO157" s="306"/>
      <c r="AP157" s="302">
        <f t="shared" si="87"/>
        <v>0</v>
      </c>
      <c r="AQ157" s="307">
        <f t="shared" si="88"/>
        <v>0</v>
      </c>
      <c r="AR157" s="304"/>
      <c r="AS157" s="302">
        <f t="shared" si="98"/>
        <v>0</v>
      </c>
      <c r="AT157" s="306">
        <f t="shared" si="99"/>
        <v>0</v>
      </c>
      <c r="AU157" s="306"/>
      <c r="AV157" s="306"/>
      <c r="AW157" s="302">
        <f t="shared" si="89"/>
        <v>0</v>
      </c>
      <c r="AX157" s="307">
        <f t="shared" si="90"/>
        <v>0</v>
      </c>
      <c r="AY157" s="304"/>
      <c r="AZ157" s="302">
        <f t="shared" si="91"/>
        <v>0</v>
      </c>
      <c r="BA157" s="302">
        <f t="shared" si="80"/>
        <v>0</v>
      </c>
      <c r="BB157" s="302">
        <f t="shared" si="92"/>
        <v>0</v>
      </c>
      <c r="BC157" s="303">
        <f t="shared" si="93"/>
        <v>0</v>
      </c>
      <c r="BD157" s="308"/>
      <c r="BE157" s="305">
        <f t="shared" si="94"/>
        <v>0</v>
      </c>
      <c r="BF157" s="305">
        <f t="shared" si="95"/>
        <v>0</v>
      </c>
      <c r="BG157" s="305">
        <f t="shared" si="96"/>
        <v>0</v>
      </c>
      <c r="BH157" s="307">
        <f t="shared" si="97"/>
        <v>0</v>
      </c>
      <c r="BI157" s="294"/>
      <c r="BJ157" s="91"/>
      <c r="BK157" s="91"/>
      <c r="BL157" s="91"/>
      <c r="BM157" s="91"/>
      <c r="BN157" s="91"/>
    </row>
    <row r="158" spans="1:66" hidden="1" x14ac:dyDescent="0.25">
      <c r="A158" s="42"/>
      <c r="B158" s="42"/>
      <c r="C158" s="295">
        <v>147</v>
      </c>
      <c r="D158" s="344">
        <v>0</v>
      </c>
      <c r="E158" s="345">
        <v>0</v>
      </c>
      <c r="F158" s="297">
        <v>0</v>
      </c>
      <c r="G158" s="298">
        <v>0</v>
      </c>
      <c r="H158" s="299">
        <v>0</v>
      </c>
      <c r="I158" s="299">
        <v>0</v>
      </c>
      <c r="J158" s="299">
        <v>0</v>
      </c>
      <c r="K158" s="299">
        <v>0</v>
      </c>
      <c r="L158" s="300"/>
      <c r="M158" s="301">
        <v>0</v>
      </c>
      <c r="N158" s="302">
        <v>0</v>
      </c>
      <c r="O158" s="302">
        <f t="shared" si="73"/>
        <v>0</v>
      </c>
      <c r="P158" s="303">
        <f t="shared" si="74"/>
        <v>0</v>
      </c>
      <c r="Q158" s="300"/>
      <c r="R158" s="301">
        <v>0</v>
      </c>
      <c r="S158" s="302">
        <v>0</v>
      </c>
      <c r="T158" s="302">
        <f t="shared" si="75"/>
        <v>0</v>
      </c>
      <c r="U158" s="303">
        <f t="shared" si="76"/>
        <v>0</v>
      </c>
      <c r="V158" s="300"/>
      <c r="W158" s="301">
        <f t="shared" si="77"/>
        <v>0</v>
      </c>
      <c r="X158" s="301">
        <f t="shared" si="77"/>
        <v>0</v>
      </c>
      <c r="Y158" s="302">
        <f t="shared" si="78"/>
        <v>0</v>
      </c>
      <c r="Z158" s="303">
        <f t="shared" si="79"/>
        <v>0</v>
      </c>
      <c r="AA158" s="304"/>
      <c r="AB158" s="305">
        <f t="shared" si="81"/>
        <v>0</v>
      </c>
      <c r="AC158" s="305">
        <f t="shared" si="81"/>
        <v>0</v>
      </c>
      <c r="AD158" s="305">
        <f t="shared" si="82"/>
        <v>0</v>
      </c>
      <c r="AE158" s="303">
        <f t="shared" si="83"/>
        <v>0</v>
      </c>
      <c r="AF158" s="304"/>
      <c r="AG158" s="305">
        <f t="shared" si="84"/>
        <v>0</v>
      </c>
      <c r="AH158" s="305">
        <f t="shared" si="84"/>
        <v>0</v>
      </c>
      <c r="AI158" s="305">
        <f t="shared" si="85"/>
        <v>0</v>
      </c>
      <c r="AJ158" s="303">
        <f t="shared" si="86"/>
        <v>0</v>
      </c>
      <c r="AK158" s="304"/>
      <c r="AL158" s="302">
        <f t="shared" si="100"/>
        <v>0</v>
      </c>
      <c r="AM158" s="306">
        <f t="shared" si="100"/>
        <v>0</v>
      </c>
      <c r="AN158" s="306"/>
      <c r="AO158" s="306"/>
      <c r="AP158" s="302">
        <f t="shared" si="87"/>
        <v>0</v>
      </c>
      <c r="AQ158" s="307">
        <f t="shared" si="88"/>
        <v>0</v>
      </c>
      <c r="AR158" s="304"/>
      <c r="AS158" s="302">
        <f t="shared" si="98"/>
        <v>0</v>
      </c>
      <c r="AT158" s="306">
        <f t="shared" si="99"/>
        <v>0</v>
      </c>
      <c r="AU158" s="306"/>
      <c r="AV158" s="306"/>
      <c r="AW158" s="302">
        <f t="shared" si="89"/>
        <v>0</v>
      </c>
      <c r="AX158" s="307">
        <f t="shared" si="90"/>
        <v>0</v>
      </c>
      <c r="AY158" s="304"/>
      <c r="AZ158" s="302">
        <f t="shared" si="91"/>
        <v>0</v>
      </c>
      <c r="BA158" s="302">
        <f t="shared" si="80"/>
        <v>0</v>
      </c>
      <c r="BB158" s="302">
        <f t="shared" si="92"/>
        <v>0</v>
      </c>
      <c r="BC158" s="303">
        <f t="shared" si="93"/>
        <v>0</v>
      </c>
      <c r="BD158" s="308"/>
      <c r="BE158" s="305">
        <f t="shared" si="94"/>
        <v>0</v>
      </c>
      <c r="BF158" s="305">
        <f t="shared" si="95"/>
        <v>0</v>
      </c>
      <c r="BG158" s="305">
        <f t="shared" si="96"/>
        <v>0</v>
      </c>
      <c r="BH158" s="307">
        <f t="shared" si="97"/>
        <v>0</v>
      </c>
      <c r="BI158" s="294"/>
      <c r="BJ158" s="91"/>
      <c r="BK158" s="91"/>
      <c r="BL158" s="91"/>
      <c r="BM158" s="91"/>
      <c r="BN158" s="91"/>
    </row>
    <row r="159" spans="1:66" hidden="1" x14ac:dyDescent="0.25">
      <c r="A159" s="42"/>
      <c r="B159" s="42"/>
      <c r="C159" s="295">
        <v>148</v>
      </c>
      <c r="D159" s="344">
        <v>0</v>
      </c>
      <c r="E159" s="345">
        <v>0</v>
      </c>
      <c r="F159" s="297">
        <v>0</v>
      </c>
      <c r="G159" s="298">
        <v>0</v>
      </c>
      <c r="H159" s="299">
        <v>0</v>
      </c>
      <c r="I159" s="299">
        <v>0</v>
      </c>
      <c r="J159" s="299">
        <v>0</v>
      </c>
      <c r="K159" s="299">
        <v>0</v>
      </c>
      <c r="L159" s="300"/>
      <c r="M159" s="301">
        <v>0</v>
      </c>
      <c r="N159" s="302">
        <v>0</v>
      </c>
      <c r="O159" s="302">
        <f t="shared" si="73"/>
        <v>0</v>
      </c>
      <c r="P159" s="303">
        <f t="shared" si="74"/>
        <v>0</v>
      </c>
      <c r="Q159" s="300"/>
      <c r="R159" s="301">
        <v>0</v>
      </c>
      <c r="S159" s="302">
        <v>0</v>
      </c>
      <c r="T159" s="302">
        <f t="shared" si="75"/>
        <v>0</v>
      </c>
      <c r="U159" s="303">
        <f t="shared" si="76"/>
        <v>0</v>
      </c>
      <c r="V159" s="300"/>
      <c r="W159" s="301">
        <f t="shared" si="77"/>
        <v>0</v>
      </c>
      <c r="X159" s="301">
        <f t="shared" si="77"/>
        <v>0</v>
      </c>
      <c r="Y159" s="302">
        <f t="shared" si="78"/>
        <v>0</v>
      </c>
      <c r="Z159" s="303">
        <f t="shared" si="79"/>
        <v>0</v>
      </c>
      <c r="AA159" s="304"/>
      <c r="AB159" s="305">
        <f t="shared" si="81"/>
        <v>0</v>
      </c>
      <c r="AC159" s="305">
        <f t="shared" si="81"/>
        <v>0</v>
      </c>
      <c r="AD159" s="305">
        <f t="shared" si="82"/>
        <v>0</v>
      </c>
      <c r="AE159" s="303">
        <f t="shared" si="83"/>
        <v>0</v>
      </c>
      <c r="AF159" s="304"/>
      <c r="AG159" s="305">
        <f t="shared" si="84"/>
        <v>0</v>
      </c>
      <c r="AH159" s="305">
        <f t="shared" si="84"/>
        <v>0</v>
      </c>
      <c r="AI159" s="305">
        <f t="shared" si="85"/>
        <v>0</v>
      </c>
      <c r="AJ159" s="303">
        <f t="shared" si="86"/>
        <v>0</v>
      </c>
      <c r="AK159" s="304"/>
      <c r="AL159" s="302">
        <f t="shared" si="100"/>
        <v>0</v>
      </c>
      <c r="AM159" s="306">
        <f t="shared" si="100"/>
        <v>0</v>
      </c>
      <c r="AN159" s="306"/>
      <c r="AO159" s="306"/>
      <c r="AP159" s="302">
        <f t="shared" si="87"/>
        <v>0</v>
      </c>
      <c r="AQ159" s="307">
        <f t="shared" si="88"/>
        <v>0</v>
      </c>
      <c r="AR159" s="304"/>
      <c r="AS159" s="302">
        <f t="shared" si="98"/>
        <v>0</v>
      </c>
      <c r="AT159" s="306">
        <f t="shared" si="99"/>
        <v>0</v>
      </c>
      <c r="AU159" s="306"/>
      <c r="AV159" s="306"/>
      <c r="AW159" s="302">
        <f t="shared" si="89"/>
        <v>0</v>
      </c>
      <c r="AX159" s="307">
        <f t="shared" si="90"/>
        <v>0</v>
      </c>
      <c r="AY159" s="304"/>
      <c r="AZ159" s="302">
        <f t="shared" si="91"/>
        <v>0</v>
      </c>
      <c r="BA159" s="302">
        <f t="shared" si="80"/>
        <v>0</v>
      </c>
      <c r="BB159" s="302">
        <f t="shared" si="92"/>
        <v>0</v>
      </c>
      <c r="BC159" s="303">
        <f t="shared" si="93"/>
        <v>0</v>
      </c>
      <c r="BD159" s="308"/>
      <c r="BE159" s="305">
        <f t="shared" si="94"/>
        <v>0</v>
      </c>
      <c r="BF159" s="305">
        <f t="shared" si="95"/>
        <v>0</v>
      </c>
      <c r="BG159" s="305">
        <f t="shared" si="96"/>
        <v>0</v>
      </c>
      <c r="BH159" s="307">
        <f t="shared" si="97"/>
        <v>0</v>
      </c>
      <c r="BI159" s="294"/>
      <c r="BJ159" s="91"/>
      <c r="BK159" s="91"/>
      <c r="BL159" s="91"/>
      <c r="BM159" s="91"/>
      <c r="BN159" s="91"/>
    </row>
    <row r="160" spans="1:66" hidden="1" x14ac:dyDescent="0.25">
      <c r="A160" s="42"/>
      <c r="B160" s="42"/>
      <c r="C160" s="295">
        <v>149</v>
      </c>
      <c r="D160" s="344">
        <v>0</v>
      </c>
      <c r="E160" s="345">
        <v>0</v>
      </c>
      <c r="F160" s="297">
        <v>0</v>
      </c>
      <c r="G160" s="298">
        <v>0</v>
      </c>
      <c r="H160" s="299">
        <v>0</v>
      </c>
      <c r="I160" s="299">
        <v>0</v>
      </c>
      <c r="J160" s="299">
        <v>0</v>
      </c>
      <c r="K160" s="299">
        <v>0</v>
      </c>
      <c r="L160" s="300"/>
      <c r="M160" s="301">
        <v>0</v>
      </c>
      <c r="N160" s="302">
        <v>0</v>
      </c>
      <c r="O160" s="302">
        <f t="shared" si="73"/>
        <v>0</v>
      </c>
      <c r="P160" s="303">
        <f t="shared" si="74"/>
        <v>0</v>
      </c>
      <c r="Q160" s="300"/>
      <c r="R160" s="301">
        <v>0</v>
      </c>
      <c r="S160" s="302">
        <v>0</v>
      </c>
      <c r="T160" s="302">
        <f t="shared" si="75"/>
        <v>0</v>
      </c>
      <c r="U160" s="303">
        <f t="shared" si="76"/>
        <v>0</v>
      </c>
      <c r="V160" s="300"/>
      <c r="W160" s="301">
        <f t="shared" si="77"/>
        <v>0</v>
      </c>
      <c r="X160" s="301">
        <f t="shared" si="77"/>
        <v>0</v>
      </c>
      <c r="Y160" s="302">
        <f t="shared" si="78"/>
        <v>0</v>
      </c>
      <c r="Z160" s="303">
        <f t="shared" si="79"/>
        <v>0</v>
      </c>
      <c r="AA160" s="304"/>
      <c r="AB160" s="305">
        <f t="shared" si="81"/>
        <v>0</v>
      </c>
      <c r="AC160" s="305">
        <f t="shared" si="81"/>
        <v>0</v>
      </c>
      <c r="AD160" s="305">
        <f t="shared" si="82"/>
        <v>0</v>
      </c>
      <c r="AE160" s="303">
        <f t="shared" si="83"/>
        <v>0</v>
      </c>
      <c r="AF160" s="304"/>
      <c r="AG160" s="305">
        <f t="shared" si="84"/>
        <v>0</v>
      </c>
      <c r="AH160" s="305">
        <f t="shared" si="84"/>
        <v>0</v>
      </c>
      <c r="AI160" s="305">
        <f t="shared" si="85"/>
        <v>0</v>
      </c>
      <c r="AJ160" s="303">
        <f t="shared" si="86"/>
        <v>0</v>
      </c>
      <c r="AK160" s="304"/>
      <c r="AL160" s="302">
        <f t="shared" si="100"/>
        <v>0</v>
      </c>
      <c r="AM160" s="306">
        <f t="shared" si="100"/>
        <v>0</v>
      </c>
      <c r="AN160" s="306"/>
      <c r="AO160" s="306"/>
      <c r="AP160" s="302">
        <f t="shared" si="87"/>
        <v>0</v>
      </c>
      <c r="AQ160" s="307">
        <f t="shared" si="88"/>
        <v>0</v>
      </c>
      <c r="AR160" s="304"/>
      <c r="AS160" s="302">
        <f t="shared" si="98"/>
        <v>0</v>
      </c>
      <c r="AT160" s="306">
        <f t="shared" si="99"/>
        <v>0</v>
      </c>
      <c r="AU160" s="306"/>
      <c r="AV160" s="306"/>
      <c r="AW160" s="302">
        <f t="shared" si="89"/>
        <v>0</v>
      </c>
      <c r="AX160" s="307">
        <f t="shared" si="90"/>
        <v>0</v>
      </c>
      <c r="AY160" s="304"/>
      <c r="AZ160" s="302">
        <f t="shared" si="91"/>
        <v>0</v>
      </c>
      <c r="BA160" s="302">
        <f t="shared" si="80"/>
        <v>0</v>
      </c>
      <c r="BB160" s="302">
        <f t="shared" si="92"/>
        <v>0</v>
      </c>
      <c r="BC160" s="303">
        <f t="shared" si="93"/>
        <v>0</v>
      </c>
      <c r="BD160" s="308"/>
      <c r="BE160" s="305">
        <f t="shared" si="94"/>
        <v>0</v>
      </c>
      <c r="BF160" s="305">
        <f t="shared" si="95"/>
        <v>0</v>
      </c>
      <c r="BG160" s="305">
        <f t="shared" si="96"/>
        <v>0</v>
      </c>
      <c r="BH160" s="307">
        <f t="shared" si="97"/>
        <v>0</v>
      </c>
      <c r="BI160" s="294"/>
      <c r="BJ160" s="91"/>
      <c r="BK160" s="91"/>
      <c r="BL160" s="91"/>
      <c r="BM160" s="91"/>
      <c r="BN160" s="91"/>
    </row>
    <row r="161" spans="1:66" hidden="1" x14ac:dyDescent="0.25">
      <c r="A161" s="42"/>
      <c r="B161" s="42"/>
      <c r="C161" s="295">
        <v>150</v>
      </c>
      <c r="D161" s="344">
        <v>0</v>
      </c>
      <c r="E161" s="345">
        <v>0</v>
      </c>
      <c r="F161" s="297">
        <v>0</v>
      </c>
      <c r="G161" s="298">
        <v>0</v>
      </c>
      <c r="H161" s="299">
        <v>0</v>
      </c>
      <c r="I161" s="299">
        <v>0</v>
      </c>
      <c r="J161" s="299">
        <v>0</v>
      </c>
      <c r="K161" s="299">
        <v>0</v>
      </c>
      <c r="L161" s="300"/>
      <c r="M161" s="301">
        <v>0</v>
      </c>
      <c r="N161" s="302">
        <v>0</v>
      </c>
      <c r="O161" s="302">
        <f t="shared" si="73"/>
        <v>0</v>
      </c>
      <c r="P161" s="303">
        <f t="shared" si="74"/>
        <v>0</v>
      </c>
      <c r="Q161" s="300"/>
      <c r="R161" s="301">
        <v>0</v>
      </c>
      <c r="S161" s="302">
        <v>0</v>
      </c>
      <c r="T161" s="302">
        <f t="shared" si="75"/>
        <v>0</v>
      </c>
      <c r="U161" s="303">
        <f t="shared" si="76"/>
        <v>0</v>
      </c>
      <c r="V161" s="300"/>
      <c r="W161" s="301">
        <f t="shared" si="77"/>
        <v>0</v>
      </c>
      <c r="X161" s="301">
        <f t="shared" si="77"/>
        <v>0</v>
      </c>
      <c r="Y161" s="302">
        <f t="shared" si="78"/>
        <v>0</v>
      </c>
      <c r="Z161" s="303">
        <f t="shared" si="79"/>
        <v>0</v>
      </c>
      <c r="AA161" s="304"/>
      <c r="AB161" s="305">
        <f t="shared" si="81"/>
        <v>0</v>
      </c>
      <c r="AC161" s="305">
        <f t="shared" si="81"/>
        <v>0</v>
      </c>
      <c r="AD161" s="305">
        <f t="shared" si="82"/>
        <v>0</v>
      </c>
      <c r="AE161" s="303">
        <f t="shared" si="83"/>
        <v>0</v>
      </c>
      <c r="AF161" s="304"/>
      <c r="AG161" s="305">
        <f t="shared" si="84"/>
        <v>0</v>
      </c>
      <c r="AH161" s="305">
        <f t="shared" si="84"/>
        <v>0</v>
      </c>
      <c r="AI161" s="305">
        <f t="shared" si="85"/>
        <v>0</v>
      </c>
      <c r="AJ161" s="303">
        <f t="shared" si="86"/>
        <v>0</v>
      </c>
      <c r="AK161" s="304"/>
      <c r="AL161" s="302">
        <f t="shared" si="100"/>
        <v>0</v>
      </c>
      <c r="AM161" s="306">
        <f t="shared" si="100"/>
        <v>0</v>
      </c>
      <c r="AN161" s="306"/>
      <c r="AO161" s="306"/>
      <c r="AP161" s="302">
        <f t="shared" si="87"/>
        <v>0</v>
      </c>
      <c r="AQ161" s="307">
        <f t="shared" si="88"/>
        <v>0</v>
      </c>
      <c r="AR161" s="304"/>
      <c r="AS161" s="302">
        <f t="shared" si="98"/>
        <v>0</v>
      </c>
      <c r="AT161" s="306">
        <f t="shared" si="99"/>
        <v>0</v>
      </c>
      <c r="AU161" s="306"/>
      <c r="AV161" s="306"/>
      <c r="AW161" s="302">
        <f t="shared" si="89"/>
        <v>0</v>
      </c>
      <c r="AX161" s="307">
        <f t="shared" si="90"/>
        <v>0</v>
      </c>
      <c r="AY161" s="304"/>
      <c r="AZ161" s="302">
        <f t="shared" si="91"/>
        <v>0</v>
      </c>
      <c r="BA161" s="302">
        <f t="shared" si="80"/>
        <v>0</v>
      </c>
      <c r="BB161" s="302">
        <f t="shared" si="92"/>
        <v>0</v>
      </c>
      <c r="BC161" s="303">
        <f t="shared" si="93"/>
        <v>0</v>
      </c>
      <c r="BD161" s="308"/>
      <c r="BE161" s="305">
        <f t="shared" si="94"/>
        <v>0</v>
      </c>
      <c r="BF161" s="305">
        <f t="shared" si="95"/>
        <v>0</v>
      </c>
      <c r="BG161" s="305">
        <f t="shared" si="96"/>
        <v>0</v>
      </c>
      <c r="BH161" s="307">
        <f t="shared" si="97"/>
        <v>0</v>
      </c>
      <c r="BI161" s="294"/>
      <c r="BJ161" s="91"/>
      <c r="BK161" s="91"/>
      <c r="BL161" s="91"/>
      <c r="BM161" s="91"/>
      <c r="BN161" s="91"/>
    </row>
    <row r="162" spans="1:66" hidden="1" x14ac:dyDescent="0.25">
      <c r="A162" s="42"/>
      <c r="B162" s="42"/>
      <c r="C162" s="295">
        <v>151</v>
      </c>
      <c r="D162" s="344">
        <v>0</v>
      </c>
      <c r="E162" s="345">
        <v>0</v>
      </c>
      <c r="F162" s="297">
        <v>0</v>
      </c>
      <c r="G162" s="298">
        <v>0</v>
      </c>
      <c r="H162" s="299">
        <v>0</v>
      </c>
      <c r="I162" s="299">
        <v>0</v>
      </c>
      <c r="J162" s="299">
        <v>0</v>
      </c>
      <c r="K162" s="299">
        <v>0</v>
      </c>
      <c r="L162" s="300"/>
      <c r="M162" s="301">
        <v>0</v>
      </c>
      <c r="N162" s="302">
        <v>0</v>
      </c>
      <c r="O162" s="302">
        <f t="shared" si="73"/>
        <v>0</v>
      </c>
      <c r="P162" s="303">
        <f t="shared" si="74"/>
        <v>0</v>
      </c>
      <c r="Q162" s="300"/>
      <c r="R162" s="301">
        <v>0</v>
      </c>
      <c r="S162" s="302">
        <v>0</v>
      </c>
      <c r="T162" s="302">
        <f t="shared" si="75"/>
        <v>0</v>
      </c>
      <c r="U162" s="303">
        <f t="shared" si="76"/>
        <v>0</v>
      </c>
      <c r="V162" s="300"/>
      <c r="W162" s="301">
        <f t="shared" si="77"/>
        <v>0</v>
      </c>
      <c r="X162" s="301">
        <f t="shared" si="77"/>
        <v>0</v>
      </c>
      <c r="Y162" s="302">
        <f t="shared" si="78"/>
        <v>0</v>
      </c>
      <c r="Z162" s="303">
        <f t="shared" si="79"/>
        <v>0</v>
      </c>
      <c r="AA162" s="304"/>
      <c r="AB162" s="305">
        <f t="shared" si="81"/>
        <v>0</v>
      </c>
      <c r="AC162" s="305">
        <f t="shared" si="81"/>
        <v>0</v>
      </c>
      <c r="AD162" s="305">
        <f t="shared" si="82"/>
        <v>0</v>
      </c>
      <c r="AE162" s="303">
        <f t="shared" si="83"/>
        <v>0</v>
      </c>
      <c r="AF162" s="304"/>
      <c r="AG162" s="305">
        <f t="shared" si="84"/>
        <v>0</v>
      </c>
      <c r="AH162" s="305">
        <f t="shared" si="84"/>
        <v>0</v>
      </c>
      <c r="AI162" s="305">
        <f t="shared" si="85"/>
        <v>0</v>
      </c>
      <c r="AJ162" s="303">
        <f t="shared" si="86"/>
        <v>0</v>
      </c>
      <c r="AK162" s="304"/>
      <c r="AL162" s="302">
        <f t="shared" si="100"/>
        <v>0</v>
      </c>
      <c r="AM162" s="306">
        <f t="shared" si="100"/>
        <v>0</v>
      </c>
      <c r="AN162" s="306"/>
      <c r="AO162" s="306"/>
      <c r="AP162" s="302">
        <f t="shared" si="87"/>
        <v>0</v>
      </c>
      <c r="AQ162" s="307">
        <f t="shared" si="88"/>
        <v>0</v>
      </c>
      <c r="AR162" s="304"/>
      <c r="AS162" s="302">
        <f t="shared" si="98"/>
        <v>0</v>
      </c>
      <c r="AT162" s="306">
        <f t="shared" si="99"/>
        <v>0</v>
      </c>
      <c r="AU162" s="306"/>
      <c r="AV162" s="306"/>
      <c r="AW162" s="302">
        <f t="shared" si="89"/>
        <v>0</v>
      </c>
      <c r="AX162" s="307">
        <f t="shared" si="90"/>
        <v>0</v>
      </c>
      <c r="AY162" s="304"/>
      <c r="AZ162" s="302">
        <f t="shared" si="91"/>
        <v>0</v>
      </c>
      <c r="BA162" s="302">
        <f t="shared" si="80"/>
        <v>0</v>
      </c>
      <c r="BB162" s="302">
        <f t="shared" si="92"/>
        <v>0</v>
      </c>
      <c r="BC162" s="303">
        <f t="shared" si="93"/>
        <v>0</v>
      </c>
      <c r="BD162" s="308"/>
      <c r="BE162" s="305">
        <f t="shared" si="94"/>
        <v>0</v>
      </c>
      <c r="BF162" s="305">
        <f t="shared" si="95"/>
        <v>0</v>
      </c>
      <c r="BG162" s="305">
        <f t="shared" si="96"/>
        <v>0</v>
      </c>
      <c r="BH162" s="307">
        <f t="shared" si="97"/>
        <v>0</v>
      </c>
      <c r="BI162" s="294"/>
      <c r="BJ162" s="91"/>
      <c r="BK162" s="91"/>
      <c r="BL162" s="91"/>
      <c r="BM162" s="91"/>
      <c r="BN162" s="91"/>
    </row>
    <row r="163" spans="1:66" hidden="1" x14ac:dyDescent="0.25">
      <c r="A163" s="42"/>
      <c r="B163" s="42"/>
      <c r="C163" s="295">
        <v>152</v>
      </c>
      <c r="D163" s="344">
        <v>0</v>
      </c>
      <c r="E163" s="345">
        <v>0</v>
      </c>
      <c r="F163" s="297">
        <v>0</v>
      </c>
      <c r="G163" s="298">
        <v>0</v>
      </c>
      <c r="H163" s="299">
        <v>0</v>
      </c>
      <c r="I163" s="299">
        <v>0</v>
      </c>
      <c r="J163" s="299">
        <v>0</v>
      </c>
      <c r="K163" s="299">
        <v>0</v>
      </c>
      <c r="L163" s="300"/>
      <c r="M163" s="301">
        <v>0</v>
      </c>
      <c r="N163" s="302">
        <v>0</v>
      </c>
      <c r="O163" s="302">
        <f t="shared" si="73"/>
        <v>0</v>
      </c>
      <c r="P163" s="303">
        <f t="shared" si="74"/>
        <v>0</v>
      </c>
      <c r="Q163" s="300"/>
      <c r="R163" s="301">
        <v>0</v>
      </c>
      <c r="S163" s="302">
        <v>0</v>
      </c>
      <c r="T163" s="302">
        <f t="shared" si="75"/>
        <v>0</v>
      </c>
      <c r="U163" s="303">
        <f t="shared" si="76"/>
        <v>0</v>
      </c>
      <c r="V163" s="300"/>
      <c r="W163" s="301">
        <f t="shared" si="77"/>
        <v>0</v>
      </c>
      <c r="X163" s="301">
        <f t="shared" si="77"/>
        <v>0</v>
      </c>
      <c r="Y163" s="302">
        <f t="shared" si="78"/>
        <v>0</v>
      </c>
      <c r="Z163" s="303">
        <f t="shared" si="79"/>
        <v>0</v>
      </c>
      <c r="AA163" s="304"/>
      <c r="AB163" s="305">
        <f t="shared" si="81"/>
        <v>0</v>
      </c>
      <c r="AC163" s="305">
        <f t="shared" si="81"/>
        <v>0</v>
      </c>
      <c r="AD163" s="305">
        <f t="shared" si="82"/>
        <v>0</v>
      </c>
      <c r="AE163" s="303">
        <f t="shared" si="83"/>
        <v>0</v>
      </c>
      <c r="AF163" s="304"/>
      <c r="AG163" s="305">
        <f t="shared" si="84"/>
        <v>0</v>
      </c>
      <c r="AH163" s="305">
        <f t="shared" si="84"/>
        <v>0</v>
      </c>
      <c r="AI163" s="305">
        <f t="shared" si="85"/>
        <v>0</v>
      </c>
      <c r="AJ163" s="303">
        <f t="shared" si="86"/>
        <v>0</v>
      </c>
      <c r="AK163" s="304"/>
      <c r="AL163" s="302">
        <f t="shared" si="100"/>
        <v>0</v>
      </c>
      <c r="AM163" s="306">
        <f t="shared" si="100"/>
        <v>0</v>
      </c>
      <c r="AN163" s="306"/>
      <c r="AO163" s="306"/>
      <c r="AP163" s="302">
        <f t="shared" si="87"/>
        <v>0</v>
      </c>
      <c r="AQ163" s="307">
        <f t="shared" si="88"/>
        <v>0</v>
      </c>
      <c r="AR163" s="304"/>
      <c r="AS163" s="302">
        <f t="shared" si="98"/>
        <v>0</v>
      </c>
      <c r="AT163" s="306">
        <f t="shared" si="99"/>
        <v>0</v>
      </c>
      <c r="AU163" s="306"/>
      <c r="AV163" s="306"/>
      <c r="AW163" s="302">
        <f t="shared" si="89"/>
        <v>0</v>
      </c>
      <c r="AX163" s="307">
        <f t="shared" si="90"/>
        <v>0</v>
      </c>
      <c r="AY163" s="304"/>
      <c r="AZ163" s="302">
        <f t="shared" si="91"/>
        <v>0</v>
      </c>
      <c r="BA163" s="302">
        <f t="shared" si="80"/>
        <v>0</v>
      </c>
      <c r="BB163" s="302">
        <f t="shared" si="92"/>
        <v>0</v>
      </c>
      <c r="BC163" s="303">
        <f t="shared" si="93"/>
        <v>0</v>
      </c>
      <c r="BD163" s="308"/>
      <c r="BE163" s="305">
        <f t="shared" si="94"/>
        <v>0</v>
      </c>
      <c r="BF163" s="305">
        <f t="shared" si="95"/>
        <v>0</v>
      </c>
      <c r="BG163" s="305">
        <f t="shared" si="96"/>
        <v>0</v>
      </c>
      <c r="BH163" s="307">
        <f t="shared" si="97"/>
        <v>0</v>
      </c>
      <c r="BI163" s="294"/>
      <c r="BJ163" s="91"/>
      <c r="BK163" s="91"/>
      <c r="BL163" s="91"/>
      <c r="BM163" s="91"/>
      <c r="BN163" s="91"/>
    </row>
    <row r="164" spans="1:66" hidden="1" x14ac:dyDescent="0.25">
      <c r="A164" s="42"/>
      <c r="B164" s="42"/>
      <c r="C164" s="295">
        <v>153</v>
      </c>
      <c r="D164" s="344">
        <v>0</v>
      </c>
      <c r="E164" s="345">
        <v>0</v>
      </c>
      <c r="F164" s="297">
        <v>0</v>
      </c>
      <c r="G164" s="298">
        <v>0</v>
      </c>
      <c r="H164" s="299">
        <v>0</v>
      </c>
      <c r="I164" s="299">
        <v>0</v>
      </c>
      <c r="J164" s="299">
        <v>0</v>
      </c>
      <c r="K164" s="299">
        <v>0</v>
      </c>
      <c r="L164" s="300"/>
      <c r="M164" s="301">
        <v>0</v>
      </c>
      <c r="N164" s="302">
        <v>0</v>
      </c>
      <c r="O164" s="302">
        <f t="shared" si="73"/>
        <v>0</v>
      </c>
      <c r="P164" s="303">
        <f t="shared" si="74"/>
        <v>0</v>
      </c>
      <c r="Q164" s="300"/>
      <c r="R164" s="301">
        <v>0</v>
      </c>
      <c r="S164" s="302">
        <v>0</v>
      </c>
      <c r="T164" s="302">
        <f t="shared" si="75"/>
        <v>0</v>
      </c>
      <c r="U164" s="303">
        <f t="shared" si="76"/>
        <v>0</v>
      </c>
      <c r="V164" s="300"/>
      <c r="W164" s="301">
        <f t="shared" si="77"/>
        <v>0</v>
      </c>
      <c r="X164" s="301">
        <f t="shared" si="77"/>
        <v>0</v>
      </c>
      <c r="Y164" s="302">
        <f t="shared" si="78"/>
        <v>0</v>
      </c>
      <c r="Z164" s="303">
        <f t="shared" si="79"/>
        <v>0</v>
      </c>
      <c r="AA164" s="304"/>
      <c r="AB164" s="305">
        <f t="shared" si="81"/>
        <v>0</v>
      </c>
      <c r="AC164" s="305">
        <f t="shared" si="81"/>
        <v>0</v>
      </c>
      <c r="AD164" s="305">
        <f t="shared" si="82"/>
        <v>0</v>
      </c>
      <c r="AE164" s="303">
        <f t="shared" si="83"/>
        <v>0</v>
      </c>
      <c r="AF164" s="304"/>
      <c r="AG164" s="305">
        <f t="shared" si="84"/>
        <v>0</v>
      </c>
      <c r="AH164" s="305">
        <f t="shared" si="84"/>
        <v>0</v>
      </c>
      <c r="AI164" s="305">
        <f t="shared" si="85"/>
        <v>0</v>
      </c>
      <c r="AJ164" s="303">
        <f t="shared" si="86"/>
        <v>0</v>
      </c>
      <c r="AK164" s="304"/>
      <c r="AL164" s="302">
        <f t="shared" si="100"/>
        <v>0</v>
      </c>
      <c r="AM164" s="306">
        <f t="shared" si="100"/>
        <v>0</v>
      </c>
      <c r="AN164" s="306"/>
      <c r="AO164" s="306"/>
      <c r="AP164" s="302">
        <f t="shared" si="87"/>
        <v>0</v>
      </c>
      <c r="AQ164" s="307">
        <f t="shared" si="88"/>
        <v>0</v>
      </c>
      <c r="AR164" s="304"/>
      <c r="AS164" s="302">
        <f t="shared" si="98"/>
        <v>0</v>
      </c>
      <c r="AT164" s="306">
        <f t="shared" si="99"/>
        <v>0</v>
      </c>
      <c r="AU164" s="306"/>
      <c r="AV164" s="306"/>
      <c r="AW164" s="302">
        <f t="shared" si="89"/>
        <v>0</v>
      </c>
      <c r="AX164" s="307">
        <f t="shared" si="90"/>
        <v>0</v>
      </c>
      <c r="AY164" s="304"/>
      <c r="AZ164" s="302">
        <f t="shared" si="91"/>
        <v>0</v>
      </c>
      <c r="BA164" s="302">
        <f t="shared" si="80"/>
        <v>0</v>
      </c>
      <c r="BB164" s="302">
        <f t="shared" si="92"/>
        <v>0</v>
      </c>
      <c r="BC164" s="303">
        <f t="shared" si="93"/>
        <v>0</v>
      </c>
      <c r="BD164" s="308"/>
      <c r="BE164" s="305">
        <f t="shared" si="94"/>
        <v>0</v>
      </c>
      <c r="BF164" s="305">
        <f t="shared" si="95"/>
        <v>0</v>
      </c>
      <c r="BG164" s="305">
        <f t="shared" si="96"/>
        <v>0</v>
      </c>
      <c r="BH164" s="307">
        <f t="shared" si="97"/>
        <v>0</v>
      </c>
      <c r="BI164" s="294"/>
      <c r="BJ164" s="91"/>
      <c r="BK164" s="91"/>
      <c r="BL164" s="91"/>
      <c r="BM164" s="91"/>
      <c r="BN164" s="91"/>
    </row>
    <row r="165" spans="1:66" hidden="1" x14ac:dyDescent="0.25">
      <c r="A165" s="42"/>
      <c r="B165" s="42"/>
      <c r="C165" s="295">
        <v>154</v>
      </c>
      <c r="D165" s="344">
        <v>0</v>
      </c>
      <c r="E165" s="345">
        <v>0</v>
      </c>
      <c r="F165" s="297">
        <v>0</v>
      </c>
      <c r="G165" s="298">
        <v>0</v>
      </c>
      <c r="H165" s="299">
        <v>0</v>
      </c>
      <c r="I165" s="299">
        <v>0</v>
      </c>
      <c r="J165" s="299">
        <v>0</v>
      </c>
      <c r="K165" s="299">
        <v>0</v>
      </c>
      <c r="L165" s="300"/>
      <c r="M165" s="301">
        <v>0</v>
      </c>
      <c r="N165" s="302">
        <v>0</v>
      </c>
      <c r="O165" s="302">
        <f t="shared" si="73"/>
        <v>0</v>
      </c>
      <c r="P165" s="303">
        <f t="shared" si="74"/>
        <v>0</v>
      </c>
      <c r="Q165" s="300"/>
      <c r="R165" s="301">
        <v>0</v>
      </c>
      <c r="S165" s="302">
        <v>0</v>
      </c>
      <c r="T165" s="302">
        <f t="shared" si="75"/>
        <v>0</v>
      </c>
      <c r="U165" s="303">
        <f t="shared" si="76"/>
        <v>0</v>
      </c>
      <c r="V165" s="300"/>
      <c r="W165" s="301">
        <f t="shared" si="77"/>
        <v>0</v>
      </c>
      <c r="X165" s="301">
        <f t="shared" si="77"/>
        <v>0</v>
      </c>
      <c r="Y165" s="302">
        <f t="shared" si="78"/>
        <v>0</v>
      </c>
      <c r="Z165" s="303">
        <f t="shared" si="79"/>
        <v>0</v>
      </c>
      <c r="AA165" s="304"/>
      <c r="AB165" s="305">
        <f t="shared" si="81"/>
        <v>0</v>
      </c>
      <c r="AC165" s="305">
        <f t="shared" si="81"/>
        <v>0</v>
      </c>
      <c r="AD165" s="305">
        <f t="shared" si="82"/>
        <v>0</v>
      </c>
      <c r="AE165" s="303">
        <f t="shared" si="83"/>
        <v>0</v>
      </c>
      <c r="AF165" s="304"/>
      <c r="AG165" s="305">
        <f t="shared" si="84"/>
        <v>0</v>
      </c>
      <c r="AH165" s="305">
        <f t="shared" si="84"/>
        <v>0</v>
      </c>
      <c r="AI165" s="305">
        <f t="shared" si="85"/>
        <v>0</v>
      </c>
      <c r="AJ165" s="303">
        <f t="shared" si="86"/>
        <v>0</v>
      </c>
      <c r="AK165" s="304"/>
      <c r="AL165" s="302">
        <f t="shared" si="100"/>
        <v>0</v>
      </c>
      <c r="AM165" s="306">
        <f t="shared" si="100"/>
        <v>0</v>
      </c>
      <c r="AN165" s="306"/>
      <c r="AO165" s="306"/>
      <c r="AP165" s="302">
        <f t="shared" si="87"/>
        <v>0</v>
      </c>
      <c r="AQ165" s="307">
        <f t="shared" si="88"/>
        <v>0</v>
      </c>
      <c r="AR165" s="304"/>
      <c r="AS165" s="302">
        <f t="shared" si="98"/>
        <v>0</v>
      </c>
      <c r="AT165" s="306">
        <f t="shared" si="99"/>
        <v>0</v>
      </c>
      <c r="AU165" s="306"/>
      <c r="AV165" s="306"/>
      <c r="AW165" s="302">
        <f t="shared" si="89"/>
        <v>0</v>
      </c>
      <c r="AX165" s="307">
        <f t="shared" si="90"/>
        <v>0</v>
      </c>
      <c r="AY165" s="304"/>
      <c r="AZ165" s="302">
        <f t="shared" si="91"/>
        <v>0</v>
      </c>
      <c r="BA165" s="302">
        <f t="shared" si="80"/>
        <v>0</v>
      </c>
      <c r="BB165" s="302">
        <f t="shared" si="92"/>
        <v>0</v>
      </c>
      <c r="BC165" s="303">
        <f t="shared" si="93"/>
        <v>0</v>
      </c>
      <c r="BD165" s="308"/>
      <c r="BE165" s="305">
        <f t="shared" si="94"/>
        <v>0</v>
      </c>
      <c r="BF165" s="305">
        <f t="shared" si="95"/>
        <v>0</v>
      </c>
      <c r="BG165" s="305">
        <f t="shared" si="96"/>
        <v>0</v>
      </c>
      <c r="BH165" s="307">
        <f t="shared" si="97"/>
        <v>0</v>
      </c>
      <c r="BI165" s="294"/>
      <c r="BJ165" s="91"/>
      <c r="BK165" s="91"/>
      <c r="BL165" s="91"/>
      <c r="BM165" s="91"/>
      <c r="BN165" s="91"/>
    </row>
    <row r="166" spans="1:66" hidden="1" x14ac:dyDescent="0.25">
      <c r="A166" s="42"/>
      <c r="B166" s="42"/>
      <c r="C166" s="295">
        <v>155</v>
      </c>
      <c r="D166" s="344">
        <v>0</v>
      </c>
      <c r="E166" s="345">
        <v>0</v>
      </c>
      <c r="F166" s="297">
        <v>0</v>
      </c>
      <c r="G166" s="298">
        <v>0</v>
      </c>
      <c r="H166" s="299">
        <v>0</v>
      </c>
      <c r="I166" s="299">
        <v>0</v>
      </c>
      <c r="J166" s="299">
        <v>0</v>
      </c>
      <c r="K166" s="299">
        <v>0</v>
      </c>
      <c r="L166" s="300"/>
      <c r="M166" s="301">
        <v>0</v>
      </c>
      <c r="N166" s="302">
        <v>0</v>
      </c>
      <c r="O166" s="302">
        <f t="shared" si="73"/>
        <v>0</v>
      </c>
      <c r="P166" s="303">
        <f t="shared" si="74"/>
        <v>0</v>
      </c>
      <c r="Q166" s="300"/>
      <c r="R166" s="301">
        <v>0</v>
      </c>
      <c r="S166" s="302">
        <v>0</v>
      </c>
      <c r="T166" s="302">
        <f t="shared" si="75"/>
        <v>0</v>
      </c>
      <c r="U166" s="303">
        <f t="shared" si="76"/>
        <v>0</v>
      </c>
      <c r="V166" s="300"/>
      <c r="W166" s="301">
        <f t="shared" si="77"/>
        <v>0</v>
      </c>
      <c r="X166" s="301">
        <f t="shared" si="77"/>
        <v>0</v>
      </c>
      <c r="Y166" s="302">
        <f t="shared" si="78"/>
        <v>0</v>
      </c>
      <c r="Z166" s="303">
        <f t="shared" si="79"/>
        <v>0</v>
      </c>
      <c r="AA166" s="304"/>
      <c r="AB166" s="305">
        <f t="shared" si="81"/>
        <v>0</v>
      </c>
      <c r="AC166" s="305">
        <f t="shared" si="81"/>
        <v>0</v>
      </c>
      <c r="AD166" s="305">
        <f t="shared" si="82"/>
        <v>0</v>
      </c>
      <c r="AE166" s="303">
        <f t="shared" si="83"/>
        <v>0</v>
      </c>
      <c r="AF166" s="304"/>
      <c r="AG166" s="305">
        <f t="shared" si="84"/>
        <v>0</v>
      </c>
      <c r="AH166" s="305">
        <f t="shared" si="84"/>
        <v>0</v>
      </c>
      <c r="AI166" s="305">
        <f t="shared" si="85"/>
        <v>0</v>
      </c>
      <c r="AJ166" s="303">
        <f t="shared" si="86"/>
        <v>0</v>
      </c>
      <c r="AK166" s="304"/>
      <c r="AL166" s="302">
        <f t="shared" si="100"/>
        <v>0</v>
      </c>
      <c r="AM166" s="306">
        <f t="shared" si="100"/>
        <v>0</v>
      </c>
      <c r="AN166" s="306"/>
      <c r="AO166" s="306"/>
      <c r="AP166" s="302">
        <f t="shared" si="87"/>
        <v>0</v>
      </c>
      <c r="AQ166" s="307">
        <f t="shared" si="88"/>
        <v>0</v>
      </c>
      <c r="AR166" s="304"/>
      <c r="AS166" s="302">
        <f t="shared" si="98"/>
        <v>0</v>
      </c>
      <c r="AT166" s="306">
        <f t="shared" si="99"/>
        <v>0</v>
      </c>
      <c r="AU166" s="306"/>
      <c r="AV166" s="306"/>
      <c r="AW166" s="302">
        <f t="shared" si="89"/>
        <v>0</v>
      </c>
      <c r="AX166" s="307">
        <f t="shared" si="90"/>
        <v>0</v>
      </c>
      <c r="AY166" s="304"/>
      <c r="AZ166" s="302">
        <f t="shared" si="91"/>
        <v>0</v>
      </c>
      <c r="BA166" s="302">
        <f t="shared" si="80"/>
        <v>0</v>
      </c>
      <c r="BB166" s="302">
        <f t="shared" si="92"/>
        <v>0</v>
      </c>
      <c r="BC166" s="303">
        <f t="shared" si="93"/>
        <v>0</v>
      </c>
      <c r="BD166" s="308"/>
      <c r="BE166" s="305">
        <f t="shared" si="94"/>
        <v>0</v>
      </c>
      <c r="BF166" s="305">
        <f t="shared" si="95"/>
        <v>0</v>
      </c>
      <c r="BG166" s="305">
        <f t="shared" si="96"/>
        <v>0</v>
      </c>
      <c r="BH166" s="307">
        <f t="shared" si="97"/>
        <v>0</v>
      </c>
      <c r="BI166" s="294"/>
      <c r="BJ166" s="91"/>
      <c r="BK166" s="91"/>
      <c r="BL166" s="91"/>
      <c r="BM166" s="91"/>
      <c r="BN166" s="91"/>
    </row>
    <row r="167" spans="1:66" hidden="1" x14ac:dyDescent="0.25">
      <c r="A167" s="42"/>
      <c r="B167" s="42"/>
      <c r="C167" s="295">
        <v>156</v>
      </c>
      <c r="D167" s="344">
        <v>0</v>
      </c>
      <c r="E167" s="345">
        <v>0</v>
      </c>
      <c r="F167" s="297">
        <v>0</v>
      </c>
      <c r="G167" s="298">
        <v>0</v>
      </c>
      <c r="H167" s="299">
        <v>0</v>
      </c>
      <c r="I167" s="299">
        <v>0</v>
      </c>
      <c r="J167" s="299">
        <v>0</v>
      </c>
      <c r="K167" s="299">
        <v>0</v>
      </c>
      <c r="L167" s="300"/>
      <c r="M167" s="301">
        <v>0</v>
      </c>
      <c r="N167" s="302">
        <v>0</v>
      </c>
      <c r="O167" s="302">
        <f t="shared" si="73"/>
        <v>0</v>
      </c>
      <c r="P167" s="303">
        <f t="shared" si="74"/>
        <v>0</v>
      </c>
      <c r="Q167" s="300"/>
      <c r="R167" s="301">
        <v>0</v>
      </c>
      <c r="S167" s="302">
        <v>0</v>
      </c>
      <c r="T167" s="302">
        <f t="shared" si="75"/>
        <v>0</v>
      </c>
      <c r="U167" s="303">
        <f t="shared" si="76"/>
        <v>0</v>
      </c>
      <c r="V167" s="300"/>
      <c r="W167" s="301">
        <f t="shared" si="77"/>
        <v>0</v>
      </c>
      <c r="X167" s="301">
        <f t="shared" si="77"/>
        <v>0</v>
      </c>
      <c r="Y167" s="302">
        <f t="shared" si="78"/>
        <v>0</v>
      </c>
      <c r="Z167" s="303">
        <f t="shared" si="79"/>
        <v>0</v>
      </c>
      <c r="AA167" s="304"/>
      <c r="AB167" s="305">
        <f t="shared" si="81"/>
        <v>0</v>
      </c>
      <c r="AC167" s="305">
        <f t="shared" si="81"/>
        <v>0</v>
      </c>
      <c r="AD167" s="305">
        <f t="shared" si="82"/>
        <v>0</v>
      </c>
      <c r="AE167" s="303">
        <f t="shared" si="83"/>
        <v>0</v>
      </c>
      <c r="AF167" s="304"/>
      <c r="AG167" s="305">
        <f t="shared" si="84"/>
        <v>0</v>
      </c>
      <c r="AH167" s="305">
        <f t="shared" si="84"/>
        <v>0</v>
      </c>
      <c r="AI167" s="305">
        <f t="shared" si="85"/>
        <v>0</v>
      </c>
      <c r="AJ167" s="303">
        <f t="shared" si="86"/>
        <v>0</v>
      </c>
      <c r="AK167" s="304"/>
      <c r="AL167" s="302">
        <f t="shared" si="100"/>
        <v>0</v>
      </c>
      <c r="AM167" s="306">
        <f t="shared" si="100"/>
        <v>0</v>
      </c>
      <c r="AN167" s="306"/>
      <c r="AO167" s="306"/>
      <c r="AP167" s="302">
        <f t="shared" si="87"/>
        <v>0</v>
      </c>
      <c r="AQ167" s="307">
        <f t="shared" si="88"/>
        <v>0</v>
      </c>
      <c r="AR167" s="304"/>
      <c r="AS167" s="302">
        <f t="shared" si="98"/>
        <v>0</v>
      </c>
      <c r="AT167" s="306">
        <f t="shared" si="99"/>
        <v>0</v>
      </c>
      <c r="AU167" s="306"/>
      <c r="AV167" s="306"/>
      <c r="AW167" s="302">
        <f t="shared" si="89"/>
        <v>0</v>
      </c>
      <c r="AX167" s="307">
        <f t="shared" si="90"/>
        <v>0</v>
      </c>
      <c r="AY167" s="304"/>
      <c r="AZ167" s="302">
        <f t="shared" si="91"/>
        <v>0</v>
      </c>
      <c r="BA167" s="302">
        <f t="shared" si="80"/>
        <v>0</v>
      </c>
      <c r="BB167" s="302">
        <f t="shared" si="92"/>
        <v>0</v>
      </c>
      <c r="BC167" s="303">
        <f t="shared" si="93"/>
        <v>0</v>
      </c>
      <c r="BD167" s="308"/>
      <c r="BE167" s="305">
        <f t="shared" si="94"/>
        <v>0</v>
      </c>
      <c r="BF167" s="305">
        <f t="shared" si="95"/>
        <v>0</v>
      </c>
      <c r="BG167" s="305">
        <f t="shared" si="96"/>
        <v>0</v>
      </c>
      <c r="BH167" s="307">
        <f t="shared" si="97"/>
        <v>0</v>
      </c>
      <c r="BI167" s="294"/>
      <c r="BJ167" s="91"/>
      <c r="BK167" s="91"/>
      <c r="BL167" s="91"/>
      <c r="BM167" s="91"/>
      <c r="BN167" s="91"/>
    </row>
    <row r="168" spans="1:66" hidden="1" x14ac:dyDescent="0.25">
      <c r="A168" s="42"/>
      <c r="B168" s="42"/>
      <c r="C168" s="295">
        <v>157</v>
      </c>
      <c r="D168" s="344">
        <v>0</v>
      </c>
      <c r="E168" s="345">
        <v>0</v>
      </c>
      <c r="F168" s="297">
        <v>0</v>
      </c>
      <c r="G168" s="298">
        <v>0</v>
      </c>
      <c r="H168" s="299">
        <v>0</v>
      </c>
      <c r="I168" s="299">
        <v>0</v>
      </c>
      <c r="J168" s="299">
        <v>0</v>
      </c>
      <c r="K168" s="299">
        <v>0</v>
      </c>
      <c r="L168" s="300"/>
      <c r="M168" s="301">
        <v>0</v>
      </c>
      <c r="N168" s="302">
        <v>0</v>
      </c>
      <c r="O168" s="302">
        <f t="shared" si="73"/>
        <v>0</v>
      </c>
      <c r="P168" s="303">
        <f t="shared" si="74"/>
        <v>0</v>
      </c>
      <c r="Q168" s="300"/>
      <c r="R168" s="301">
        <v>0</v>
      </c>
      <c r="S168" s="302">
        <v>0</v>
      </c>
      <c r="T168" s="302">
        <f t="shared" si="75"/>
        <v>0</v>
      </c>
      <c r="U168" s="303">
        <f t="shared" si="76"/>
        <v>0</v>
      </c>
      <c r="V168" s="300"/>
      <c r="W168" s="301">
        <f t="shared" si="77"/>
        <v>0</v>
      </c>
      <c r="X168" s="301">
        <f t="shared" si="77"/>
        <v>0</v>
      </c>
      <c r="Y168" s="302">
        <f t="shared" si="78"/>
        <v>0</v>
      </c>
      <c r="Z168" s="303">
        <f t="shared" si="79"/>
        <v>0</v>
      </c>
      <c r="AA168" s="304"/>
      <c r="AB168" s="305">
        <f t="shared" si="81"/>
        <v>0</v>
      </c>
      <c r="AC168" s="305">
        <f t="shared" si="81"/>
        <v>0</v>
      </c>
      <c r="AD168" s="305">
        <f t="shared" si="82"/>
        <v>0</v>
      </c>
      <c r="AE168" s="303">
        <f t="shared" si="83"/>
        <v>0</v>
      </c>
      <c r="AF168" s="304"/>
      <c r="AG168" s="305">
        <f t="shared" si="84"/>
        <v>0</v>
      </c>
      <c r="AH168" s="305">
        <f t="shared" si="84"/>
        <v>0</v>
      </c>
      <c r="AI168" s="305">
        <f t="shared" si="85"/>
        <v>0</v>
      </c>
      <c r="AJ168" s="303">
        <f t="shared" si="86"/>
        <v>0</v>
      </c>
      <c r="AK168" s="304"/>
      <c r="AL168" s="302">
        <f t="shared" si="100"/>
        <v>0</v>
      </c>
      <c r="AM168" s="306">
        <f t="shared" si="100"/>
        <v>0</v>
      </c>
      <c r="AN168" s="306"/>
      <c r="AO168" s="306"/>
      <c r="AP168" s="302">
        <f t="shared" si="87"/>
        <v>0</v>
      </c>
      <c r="AQ168" s="307">
        <f t="shared" si="88"/>
        <v>0</v>
      </c>
      <c r="AR168" s="304"/>
      <c r="AS168" s="302">
        <f t="shared" si="98"/>
        <v>0</v>
      </c>
      <c r="AT168" s="306">
        <f t="shared" si="99"/>
        <v>0</v>
      </c>
      <c r="AU168" s="306"/>
      <c r="AV168" s="306"/>
      <c r="AW168" s="302">
        <f t="shared" si="89"/>
        <v>0</v>
      </c>
      <c r="AX168" s="307">
        <f t="shared" si="90"/>
        <v>0</v>
      </c>
      <c r="AY168" s="304"/>
      <c r="AZ168" s="302">
        <f t="shared" si="91"/>
        <v>0</v>
      </c>
      <c r="BA168" s="302">
        <f t="shared" si="80"/>
        <v>0</v>
      </c>
      <c r="BB168" s="302">
        <f t="shared" si="92"/>
        <v>0</v>
      </c>
      <c r="BC168" s="303">
        <f t="shared" si="93"/>
        <v>0</v>
      </c>
      <c r="BD168" s="308"/>
      <c r="BE168" s="305">
        <f t="shared" si="94"/>
        <v>0</v>
      </c>
      <c r="BF168" s="305">
        <f t="shared" si="95"/>
        <v>0</v>
      </c>
      <c r="BG168" s="305">
        <f t="shared" si="96"/>
        <v>0</v>
      </c>
      <c r="BH168" s="307">
        <f t="shared" si="97"/>
        <v>0</v>
      </c>
      <c r="BI168" s="294"/>
      <c r="BJ168" s="91"/>
      <c r="BK168" s="91"/>
      <c r="BL168" s="91"/>
      <c r="BM168" s="91"/>
      <c r="BN168" s="91"/>
    </row>
    <row r="169" spans="1:66" hidden="1" x14ac:dyDescent="0.25">
      <c r="A169" s="42"/>
      <c r="B169" s="42"/>
      <c r="C169" s="295">
        <v>158</v>
      </c>
      <c r="D169" s="344">
        <v>0</v>
      </c>
      <c r="E169" s="345">
        <v>0</v>
      </c>
      <c r="F169" s="297">
        <v>0</v>
      </c>
      <c r="G169" s="298">
        <v>0</v>
      </c>
      <c r="H169" s="299">
        <v>0</v>
      </c>
      <c r="I169" s="299">
        <v>0</v>
      </c>
      <c r="J169" s="299">
        <v>0</v>
      </c>
      <c r="K169" s="299">
        <v>0</v>
      </c>
      <c r="L169" s="300"/>
      <c r="M169" s="301">
        <v>0</v>
      </c>
      <c r="N169" s="302">
        <v>0</v>
      </c>
      <c r="O169" s="302">
        <f t="shared" si="73"/>
        <v>0</v>
      </c>
      <c r="P169" s="303">
        <f t="shared" si="74"/>
        <v>0</v>
      </c>
      <c r="Q169" s="300"/>
      <c r="R169" s="301">
        <v>0</v>
      </c>
      <c r="S169" s="302">
        <v>0</v>
      </c>
      <c r="T169" s="302">
        <f t="shared" si="75"/>
        <v>0</v>
      </c>
      <c r="U169" s="303">
        <f t="shared" si="76"/>
        <v>0</v>
      </c>
      <c r="V169" s="300"/>
      <c r="W169" s="301">
        <f t="shared" si="77"/>
        <v>0</v>
      </c>
      <c r="X169" s="301">
        <f t="shared" si="77"/>
        <v>0</v>
      </c>
      <c r="Y169" s="302">
        <f t="shared" si="78"/>
        <v>0</v>
      </c>
      <c r="Z169" s="303">
        <f t="shared" si="79"/>
        <v>0</v>
      </c>
      <c r="AA169" s="304"/>
      <c r="AB169" s="305">
        <f t="shared" si="81"/>
        <v>0</v>
      </c>
      <c r="AC169" s="305">
        <f t="shared" si="81"/>
        <v>0</v>
      </c>
      <c r="AD169" s="305">
        <f t="shared" si="82"/>
        <v>0</v>
      </c>
      <c r="AE169" s="303">
        <f t="shared" si="83"/>
        <v>0</v>
      </c>
      <c r="AF169" s="304"/>
      <c r="AG169" s="305">
        <f t="shared" si="84"/>
        <v>0</v>
      </c>
      <c r="AH169" s="305">
        <f t="shared" si="84"/>
        <v>0</v>
      </c>
      <c r="AI169" s="305">
        <f t="shared" si="85"/>
        <v>0</v>
      </c>
      <c r="AJ169" s="303">
        <f t="shared" si="86"/>
        <v>0</v>
      </c>
      <c r="AK169" s="304"/>
      <c r="AL169" s="302">
        <f t="shared" si="100"/>
        <v>0</v>
      </c>
      <c r="AM169" s="306">
        <f t="shared" si="100"/>
        <v>0</v>
      </c>
      <c r="AN169" s="306"/>
      <c r="AO169" s="306"/>
      <c r="AP169" s="302">
        <f t="shared" si="87"/>
        <v>0</v>
      </c>
      <c r="AQ169" s="307">
        <f t="shared" si="88"/>
        <v>0</v>
      </c>
      <c r="AR169" s="304"/>
      <c r="AS169" s="302">
        <f t="shared" si="98"/>
        <v>0</v>
      </c>
      <c r="AT169" s="306">
        <f t="shared" si="99"/>
        <v>0</v>
      </c>
      <c r="AU169" s="306"/>
      <c r="AV169" s="306"/>
      <c r="AW169" s="302">
        <f t="shared" si="89"/>
        <v>0</v>
      </c>
      <c r="AX169" s="307">
        <f t="shared" si="90"/>
        <v>0</v>
      </c>
      <c r="AY169" s="304"/>
      <c r="AZ169" s="302">
        <f t="shared" si="91"/>
        <v>0</v>
      </c>
      <c r="BA169" s="302">
        <f t="shared" si="80"/>
        <v>0</v>
      </c>
      <c r="BB169" s="302">
        <f t="shared" si="92"/>
        <v>0</v>
      </c>
      <c r="BC169" s="303">
        <f t="shared" si="93"/>
        <v>0</v>
      </c>
      <c r="BD169" s="308"/>
      <c r="BE169" s="305">
        <f t="shared" si="94"/>
        <v>0</v>
      </c>
      <c r="BF169" s="305">
        <f t="shared" si="95"/>
        <v>0</v>
      </c>
      <c r="BG169" s="305">
        <f t="shared" si="96"/>
        <v>0</v>
      </c>
      <c r="BH169" s="307">
        <f t="shared" si="97"/>
        <v>0</v>
      </c>
      <c r="BI169" s="294"/>
      <c r="BJ169" s="91"/>
      <c r="BK169" s="91"/>
      <c r="BL169" s="91"/>
      <c r="BM169" s="91"/>
      <c r="BN169" s="91"/>
    </row>
    <row r="170" spans="1:66" hidden="1" x14ac:dyDescent="0.25">
      <c r="A170" s="42"/>
      <c r="B170" s="42"/>
      <c r="C170" s="295">
        <v>159</v>
      </c>
      <c r="D170" s="344">
        <v>0</v>
      </c>
      <c r="E170" s="345">
        <v>0</v>
      </c>
      <c r="F170" s="297">
        <v>0</v>
      </c>
      <c r="G170" s="298">
        <v>0</v>
      </c>
      <c r="H170" s="299">
        <v>0</v>
      </c>
      <c r="I170" s="299">
        <v>0</v>
      </c>
      <c r="J170" s="299">
        <v>0</v>
      </c>
      <c r="K170" s="299">
        <v>0</v>
      </c>
      <c r="L170" s="300"/>
      <c r="M170" s="301">
        <v>0</v>
      </c>
      <c r="N170" s="302">
        <v>0</v>
      </c>
      <c r="O170" s="302">
        <f t="shared" si="73"/>
        <v>0</v>
      </c>
      <c r="P170" s="303">
        <f t="shared" si="74"/>
        <v>0</v>
      </c>
      <c r="Q170" s="300"/>
      <c r="R170" s="301">
        <v>0</v>
      </c>
      <c r="S170" s="302">
        <v>0</v>
      </c>
      <c r="T170" s="302">
        <f t="shared" si="75"/>
        <v>0</v>
      </c>
      <c r="U170" s="303">
        <f t="shared" si="76"/>
        <v>0</v>
      </c>
      <c r="V170" s="300"/>
      <c r="W170" s="301">
        <f t="shared" si="77"/>
        <v>0</v>
      </c>
      <c r="X170" s="301">
        <f t="shared" si="77"/>
        <v>0</v>
      </c>
      <c r="Y170" s="302">
        <f t="shared" si="78"/>
        <v>0</v>
      </c>
      <c r="Z170" s="303">
        <f t="shared" si="79"/>
        <v>0</v>
      </c>
      <c r="AA170" s="304"/>
      <c r="AB170" s="305">
        <f t="shared" si="81"/>
        <v>0</v>
      </c>
      <c r="AC170" s="305">
        <f t="shared" si="81"/>
        <v>0</v>
      </c>
      <c r="AD170" s="305">
        <f t="shared" si="82"/>
        <v>0</v>
      </c>
      <c r="AE170" s="303">
        <f t="shared" si="83"/>
        <v>0</v>
      </c>
      <c r="AF170" s="304"/>
      <c r="AG170" s="305">
        <f t="shared" si="84"/>
        <v>0</v>
      </c>
      <c r="AH170" s="305">
        <f t="shared" si="84"/>
        <v>0</v>
      </c>
      <c r="AI170" s="305">
        <f t="shared" si="85"/>
        <v>0</v>
      </c>
      <c r="AJ170" s="303">
        <f t="shared" si="86"/>
        <v>0</v>
      </c>
      <c r="AK170" s="304"/>
      <c r="AL170" s="302">
        <f t="shared" si="100"/>
        <v>0</v>
      </c>
      <c r="AM170" s="306">
        <f t="shared" si="100"/>
        <v>0</v>
      </c>
      <c r="AN170" s="306"/>
      <c r="AO170" s="306"/>
      <c r="AP170" s="302">
        <f t="shared" si="87"/>
        <v>0</v>
      </c>
      <c r="AQ170" s="307">
        <f t="shared" si="88"/>
        <v>0</v>
      </c>
      <c r="AR170" s="304"/>
      <c r="AS170" s="302">
        <f t="shared" si="98"/>
        <v>0</v>
      </c>
      <c r="AT170" s="306">
        <f t="shared" si="99"/>
        <v>0</v>
      </c>
      <c r="AU170" s="306"/>
      <c r="AV170" s="306"/>
      <c r="AW170" s="302">
        <f t="shared" si="89"/>
        <v>0</v>
      </c>
      <c r="AX170" s="307">
        <f t="shared" si="90"/>
        <v>0</v>
      </c>
      <c r="AY170" s="304"/>
      <c r="AZ170" s="302">
        <f t="shared" si="91"/>
        <v>0</v>
      </c>
      <c r="BA170" s="302">
        <f t="shared" si="80"/>
        <v>0</v>
      </c>
      <c r="BB170" s="302">
        <f t="shared" si="92"/>
        <v>0</v>
      </c>
      <c r="BC170" s="303">
        <f t="shared" si="93"/>
        <v>0</v>
      </c>
      <c r="BD170" s="308"/>
      <c r="BE170" s="305">
        <f t="shared" si="94"/>
        <v>0</v>
      </c>
      <c r="BF170" s="305">
        <f t="shared" si="95"/>
        <v>0</v>
      </c>
      <c r="BG170" s="305">
        <f t="shared" si="96"/>
        <v>0</v>
      </c>
      <c r="BH170" s="307">
        <f t="shared" si="97"/>
        <v>0</v>
      </c>
      <c r="BI170" s="294"/>
      <c r="BJ170" s="91"/>
      <c r="BK170" s="91"/>
      <c r="BL170" s="91"/>
      <c r="BM170" s="91"/>
      <c r="BN170" s="91"/>
    </row>
    <row r="171" spans="1:66" hidden="1" x14ac:dyDescent="0.25">
      <c r="A171" s="42"/>
      <c r="B171" s="42"/>
      <c r="C171" s="295">
        <v>160</v>
      </c>
      <c r="D171" s="344">
        <v>0</v>
      </c>
      <c r="E171" s="345">
        <v>0</v>
      </c>
      <c r="F171" s="297">
        <v>0</v>
      </c>
      <c r="G171" s="298">
        <v>0</v>
      </c>
      <c r="H171" s="299">
        <v>0</v>
      </c>
      <c r="I171" s="299">
        <v>0</v>
      </c>
      <c r="J171" s="299">
        <v>0</v>
      </c>
      <c r="K171" s="299">
        <v>0</v>
      </c>
      <c r="L171" s="300"/>
      <c r="M171" s="301">
        <v>0</v>
      </c>
      <c r="N171" s="302">
        <v>0</v>
      </c>
      <c r="O171" s="302">
        <f t="shared" si="73"/>
        <v>0</v>
      </c>
      <c r="P171" s="303">
        <f t="shared" si="74"/>
        <v>0</v>
      </c>
      <c r="Q171" s="300"/>
      <c r="R171" s="301">
        <v>0</v>
      </c>
      <c r="S171" s="302">
        <v>0</v>
      </c>
      <c r="T171" s="302">
        <f t="shared" si="75"/>
        <v>0</v>
      </c>
      <c r="U171" s="303">
        <f t="shared" si="76"/>
        <v>0</v>
      </c>
      <c r="V171" s="300"/>
      <c r="W171" s="301">
        <f t="shared" si="77"/>
        <v>0</v>
      </c>
      <c r="X171" s="301">
        <f t="shared" si="77"/>
        <v>0</v>
      </c>
      <c r="Y171" s="302">
        <f t="shared" si="78"/>
        <v>0</v>
      </c>
      <c r="Z171" s="303">
        <f t="shared" si="79"/>
        <v>0</v>
      </c>
      <c r="AA171" s="304"/>
      <c r="AB171" s="305">
        <f t="shared" si="81"/>
        <v>0</v>
      </c>
      <c r="AC171" s="305">
        <f t="shared" si="81"/>
        <v>0</v>
      </c>
      <c r="AD171" s="305">
        <f t="shared" si="82"/>
        <v>0</v>
      </c>
      <c r="AE171" s="303">
        <f t="shared" si="83"/>
        <v>0</v>
      </c>
      <c r="AF171" s="304"/>
      <c r="AG171" s="305">
        <f t="shared" si="84"/>
        <v>0</v>
      </c>
      <c r="AH171" s="305">
        <f t="shared" si="84"/>
        <v>0</v>
      </c>
      <c r="AI171" s="305">
        <f t="shared" si="85"/>
        <v>0</v>
      </c>
      <c r="AJ171" s="303">
        <f t="shared" si="86"/>
        <v>0</v>
      </c>
      <c r="AK171" s="304"/>
      <c r="AL171" s="302">
        <f t="shared" si="100"/>
        <v>0</v>
      </c>
      <c r="AM171" s="306">
        <f t="shared" si="100"/>
        <v>0</v>
      </c>
      <c r="AN171" s="306"/>
      <c r="AO171" s="306"/>
      <c r="AP171" s="302">
        <f t="shared" si="87"/>
        <v>0</v>
      </c>
      <c r="AQ171" s="307">
        <f t="shared" si="88"/>
        <v>0</v>
      </c>
      <c r="AR171" s="304"/>
      <c r="AS171" s="302">
        <f t="shared" si="98"/>
        <v>0</v>
      </c>
      <c r="AT171" s="306">
        <f t="shared" si="99"/>
        <v>0</v>
      </c>
      <c r="AU171" s="306"/>
      <c r="AV171" s="306"/>
      <c r="AW171" s="302">
        <f t="shared" si="89"/>
        <v>0</v>
      </c>
      <c r="AX171" s="307">
        <f t="shared" si="90"/>
        <v>0</v>
      </c>
      <c r="AY171" s="304"/>
      <c r="AZ171" s="302">
        <f t="shared" si="91"/>
        <v>0</v>
      </c>
      <c r="BA171" s="302">
        <f t="shared" si="80"/>
        <v>0</v>
      </c>
      <c r="BB171" s="302">
        <f t="shared" si="92"/>
        <v>0</v>
      </c>
      <c r="BC171" s="303">
        <f t="shared" si="93"/>
        <v>0</v>
      </c>
      <c r="BD171" s="308"/>
      <c r="BE171" s="305">
        <f t="shared" si="94"/>
        <v>0</v>
      </c>
      <c r="BF171" s="305">
        <f t="shared" si="95"/>
        <v>0</v>
      </c>
      <c r="BG171" s="305">
        <f t="shared" si="96"/>
        <v>0</v>
      </c>
      <c r="BH171" s="307">
        <f t="shared" si="97"/>
        <v>0</v>
      </c>
      <c r="BI171" s="294"/>
      <c r="BJ171" s="91"/>
      <c r="BK171" s="91"/>
      <c r="BL171" s="91"/>
      <c r="BM171" s="91"/>
      <c r="BN171" s="91"/>
    </row>
    <row r="172" spans="1:66" hidden="1" x14ac:dyDescent="0.25">
      <c r="A172" s="42"/>
      <c r="B172" s="42"/>
      <c r="C172" s="295">
        <v>161</v>
      </c>
      <c r="D172" s="344">
        <v>0</v>
      </c>
      <c r="E172" s="345">
        <v>0</v>
      </c>
      <c r="F172" s="297">
        <v>0</v>
      </c>
      <c r="G172" s="298">
        <v>0</v>
      </c>
      <c r="H172" s="299">
        <v>0</v>
      </c>
      <c r="I172" s="299">
        <v>0</v>
      </c>
      <c r="J172" s="299">
        <v>0</v>
      </c>
      <c r="K172" s="299">
        <v>0</v>
      </c>
      <c r="L172" s="300"/>
      <c r="M172" s="301">
        <v>0</v>
      </c>
      <c r="N172" s="302">
        <v>0</v>
      </c>
      <c r="O172" s="302">
        <f t="shared" si="73"/>
        <v>0</v>
      </c>
      <c r="P172" s="303">
        <f t="shared" si="74"/>
        <v>0</v>
      </c>
      <c r="Q172" s="300"/>
      <c r="R172" s="301">
        <v>0</v>
      </c>
      <c r="S172" s="302">
        <v>0</v>
      </c>
      <c r="T172" s="302">
        <f t="shared" si="75"/>
        <v>0</v>
      </c>
      <c r="U172" s="303">
        <f t="shared" si="76"/>
        <v>0</v>
      </c>
      <c r="V172" s="300"/>
      <c r="W172" s="301">
        <f t="shared" si="77"/>
        <v>0</v>
      </c>
      <c r="X172" s="301">
        <f t="shared" si="77"/>
        <v>0</v>
      </c>
      <c r="Y172" s="302">
        <f t="shared" si="78"/>
        <v>0</v>
      </c>
      <c r="Z172" s="303">
        <f t="shared" si="79"/>
        <v>0</v>
      </c>
      <c r="AA172" s="304"/>
      <c r="AB172" s="305">
        <f t="shared" si="81"/>
        <v>0</v>
      </c>
      <c r="AC172" s="305">
        <f t="shared" si="81"/>
        <v>0</v>
      </c>
      <c r="AD172" s="305">
        <f t="shared" si="82"/>
        <v>0</v>
      </c>
      <c r="AE172" s="303">
        <f t="shared" si="83"/>
        <v>0</v>
      </c>
      <c r="AF172" s="304"/>
      <c r="AG172" s="305">
        <f t="shared" si="84"/>
        <v>0</v>
      </c>
      <c r="AH172" s="305">
        <f t="shared" si="84"/>
        <v>0</v>
      </c>
      <c r="AI172" s="305">
        <f t="shared" si="85"/>
        <v>0</v>
      </c>
      <c r="AJ172" s="303">
        <f t="shared" si="86"/>
        <v>0</v>
      </c>
      <c r="AK172" s="304"/>
      <c r="AL172" s="302">
        <f t="shared" si="100"/>
        <v>0</v>
      </c>
      <c r="AM172" s="306">
        <f t="shared" si="100"/>
        <v>0</v>
      </c>
      <c r="AN172" s="306"/>
      <c r="AO172" s="306"/>
      <c r="AP172" s="302">
        <f t="shared" si="87"/>
        <v>0</v>
      </c>
      <c r="AQ172" s="307">
        <f t="shared" si="88"/>
        <v>0</v>
      </c>
      <c r="AR172" s="304"/>
      <c r="AS172" s="302">
        <f t="shared" si="98"/>
        <v>0</v>
      </c>
      <c r="AT172" s="306">
        <f t="shared" si="99"/>
        <v>0</v>
      </c>
      <c r="AU172" s="306"/>
      <c r="AV172" s="306"/>
      <c r="AW172" s="302">
        <f t="shared" si="89"/>
        <v>0</v>
      </c>
      <c r="AX172" s="307">
        <f t="shared" si="90"/>
        <v>0</v>
      </c>
      <c r="AY172" s="304"/>
      <c r="AZ172" s="302">
        <f t="shared" si="91"/>
        <v>0</v>
      </c>
      <c r="BA172" s="302">
        <f t="shared" si="80"/>
        <v>0</v>
      </c>
      <c r="BB172" s="302">
        <f t="shared" si="92"/>
        <v>0</v>
      </c>
      <c r="BC172" s="303">
        <f t="shared" si="93"/>
        <v>0</v>
      </c>
      <c r="BD172" s="308"/>
      <c r="BE172" s="305">
        <f t="shared" si="94"/>
        <v>0</v>
      </c>
      <c r="BF172" s="305">
        <f t="shared" si="95"/>
        <v>0</v>
      </c>
      <c r="BG172" s="305">
        <f t="shared" si="96"/>
        <v>0</v>
      </c>
      <c r="BH172" s="307">
        <f t="shared" si="97"/>
        <v>0</v>
      </c>
      <c r="BI172" s="294"/>
      <c r="BJ172" s="91"/>
      <c r="BK172" s="91"/>
      <c r="BL172" s="91"/>
      <c r="BM172" s="91"/>
      <c r="BN172" s="91"/>
    </row>
    <row r="173" spans="1:66" hidden="1" x14ac:dyDescent="0.25">
      <c r="A173" s="42"/>
      <c r="B173" s="42"/>
      <c r="C173" s="295">
        <v>162</v>
      </c>
      <c r="D173" s="344">
        <v>0</v>
      </c>
      <c r="E173" s="345">
        <v>0</v>
      </c>
      <c r="F173" s="297">
        <v>0</v>
      </c>
      <c r="G173" s="298">
        <v>0</v>
      </c>
      <c r="H173" s="299">
        <v>0</v>
      </c>
      <c r="I173" s="299">
        <v>0</v>
      </c>
      <c r="J173" s="299">
        <v>0</v>
      </c>
      <c r="K173" s="299">
        <v>0</v>
      </c>
      <c r="L173" s="300"/>
      <c r="M173" s="301">
        <v>0</v>
      </c>
      <c r="N173" s="302">
        <v>0</v>
      </c>
      <c r="O173" s="302">
        <f t="shared" si="73"/>
        <v>0</v>
      </c>
      <c r="P173" s="303">
        <f t="shared" si="74"/>
        <v>0</v>
      </c>
      <c r="Q173" s="300"/>
      <c r="R173" s="301">
        <v>0</v>
      </c>
      <c r="S173" s="302">
        <v>0</v>
      </c>
      <c r="T173" s="302">
        <f t="shared" si="75"/>
        <v>0</v>
      </c>
      <c r="U173" s="303">
        <f t="shared" si="76"/>
        <v>0</v>
      </c>
      <c r="V173" s="300"/>
      <c r="W173" s="301">
        <f t="shared" si="77"/>
        <v>0</v>
      </c>
      <c r="X173" s="301">
        <f t="shared" si="77"/>
        <v>0</v>
      </c>
      <c r="Y173" s="302">
        <f t="shared" si="78"/>
        <v>0</v>
      </c>
      <c r="Z173" s="303">
        <f t="shared" si="79"/>
        <v>0</v>
      </c>
      <c r="AA173" s="304"/>
      <c r="AB173" s="305">
        <f t="shared" si="81"/>
        <v>0</v>
      </c>
      <c r="AC173" s="305">
        <f t="shared" si="81"/>
        <v>0</v>
      </c>
      <c r="AD173" s="305">
        <f t="shared" si="82"/>
        <v>0</v>
      </c>
      <c r="AE173" s="303">
        <f t="shared" si="83"/>
        <v>0</v>
      </c>
      <c r="AF173" s="304"/>
      <c r="AG173" s="305">
        <f t="shared" si="84"/>
        <v>0</v>
      </c>
      <c r="AH173" s="305">
        <f t="shared" si="84"/>
        <v>0</v>
      </c>
      <c r="AI173" s="305">
        <f t="shared" si="85"/>
        <v>0</v>
      </c>
      <c r="AJ173" s="303">
        <f t="shared" si="86"/>
        <v>0</v>
      </c>
      <c r="AK173" s="304"/>
      <c r="AL173" s="302">
        <f t="shared" si="100"/>
        <v>0</v>
      </c>
      <c r="AM173" s="306">
        <f t="shared" si="100"/>
        <v>0</v>
      </c>
      <c r="AN173" s="306"/>
      <c r="AO173" s="306"/>
      <c r="AP173" s="302">
        <f t="shared" si="87"/>
        <v>0</v>
      </c>
      <c r="AQ173" s="307">
        <f t="shared" si="88"/>
        <v>0</v>
      </c>
      <c r="AR173" s="304"/>
      <c r="AS173" s="302">
        <f t="shared" si="98"/>
        <v>0</v>
      </c>
      <c r="AT173" s="306">
        <f t="shared" si="99"/>
        <v>0</v>
      </c>
      <c r="AU173" s="306"/>
      <c r="AV173" s="306"/>
      <c r="AW173" s="302">
        <f t="shared" si="89"/>
        <v>0</v>
      </c>
      <c r="AX173" s="307">
        <f t="shared" si="90"/>
        <v>0</v>
      </c>
      <c r="AY173" s="304"/>
      <c r="AZ173" s="302">
        <f t="shared" si="91"/>
        <v>0</v>
      </c>
      <c r="BA173" s="302">
        <f t="shared" si="80"/>
        <v>0</v>
      </c>
      <c r="BB173" s="302">
        <f t="shared" si="92"/>
        <v>0</v>
      </c>
      <c r="BC173" s="303">
        <f t="shared" si="93"/>
        <v>0</v>
      </c>
      <c r="BD173" s="308"/>
      <c r="BE173" s="305">
        <f t="shared" si="94"/>
        <v>0</v>
      </c>
      <c r="BF173" s="305">
        <f t="shared" si="95"/>
        <v>0</v>
      </c>
      <c r="BG173" s="305">
        <f t="shared" si="96"/>
        <v>0</v>
      </c>
      <c r="BH173" s="307">
        <f t="shared" si="97"/>
        <v>0</v>
      </c>
      <c r="BI173" s="294"/>
      <c r="BJ173" s="91"/>
      <c r="BK173" s="91"/>
      <c r="BL173" s="91"/>
      <c r="BM173" s="91"/>
      <c r="BN173" s="91"/>
    </row>
    <row r="174" spans="1:66" hidden="1" x14ac:dyDescent="0.25">
      <c r="A174" s="42"/>
      <c r="B174" s="42"/>
      <c r="C174" s="295">
        <v>163</v>
      </c>
      <c r="D174" s="344">
        <v>0</v>
      </c>
      <c r="E174" s="345">
        <v>0</v>
      </c>
      <c r="F174" s="297">
        <v>0</v>
      </c>
      <c r="G174" s="298">
        <v>0</v>
      </c>
      <c r="H174" s="299">
        <v>0</v>
      </c>
      <c r="I174" s="299">
        <v>0</v>
      </c>
      <c r="J174" s="299">
        <v>0</v>
      </c>
      <c r="K174" s="299">
        <v>0</v>
      </c>
      <c r="L174" s="300"/>
      <c r="M174" s="301">
        <v>0</v>
      </c>
      <c r="N174" s="302">
        <v>0</v>
      </c>
      <c r="O174" s="302">
        <f t="shared" si="73"/>
        <v>0</v>
      </c>
      <c r="P174" s="303">
        <f t="shared" si="74"/>
        <v>0</v>
      </c>
      <c r="Q174" s="300"/>
      <c r="R174" s="301">
        <v>0</v>
      </c>
      <c r="S174" s="302">
        <v>0</v>
      </c>
      <c r="T174" s="302">
        <f t="shared" si="75"/>
        <v>0</v>
      </c>
      <c r="U174" s="303">
        <f t="shared" si="76"/>
        <v>0</v>
      </c>
      <c r="V174" s="300"/>
      <c r="W174" s="301">
        <f t="shared" si="77"/>
        <v>0</v>
      </c>
      <c r="X174" s="301">
        <f t="shared" si="77"/>
        <v>0</v>
      </c>
      <c r="Y174" s="302">
        <f t="shared" si="78"/>
        <v>0</v>
      </c>
      <c r="Z174" s="303">
        <f t="shared" si="79"/>
        <v>0</v>
      </c>
      <c r="AA174" s="304"/>
      <c r="AB174" s="305">
        <f t="shared" si="81"/>
        <v>0</v>
      </c>
      <c r="AC174" s="305">
        <f t="shared" si="81"/>
        <v>0</v>
      </c>
      <c r="AD174" s="305">
        <f t="shared" si="82"/>
        <v>0</v>
      </c>
      <c r="AE174" s="303">
        <f t="shared" si="83"/>
        <v>0</v>
      </c>
      <c r="AF174" s="304"/>
      <c r="AG174" s="305">
        <f t="shared" si="84"/>
        <v>0</v>
      </c>
      <c r="AH174" s="305">
        <f t="shared" si="84"/>
        <v>0</v>
      </c>
      <c r="AI174" s="305">
        <f t="shared" si="85"/>
        <v>0</v>
      </c>
      <c r="AJ174" s="303">
        <f t="shared" si="86"/>
        <v>0</v>
      </c>
      <c r="AK174" s="304"/>
      <c r="AL174" s="302">
        <f t="shared" si="100"/>
        <v>0</v>
      </c>
      <c r="AM174" s="306">
        <f t="shared" si="100"/>
        <v>0</v>
      </c>
      <c r="AN174" s="306"/>
      <c r="AO174" s="306"/>
      <c r="AP174" s="302">
        <f t="shared" si="87"/>
        <v>0</v>
      </c>
      <c r="AQ174" s="307">
        <f t="shared" si="88"/>
        <v>0</v>
      </c>
      <c r="AR174" s="304"/>
      <c r="AS174" s="302">
        <f t="shared" si="98"/>
        <v>0</v>
      </c>
      <c r="AT174" s="306">
        <f t="shared" si="99"/>
        <v>0</v>
      </c>
      <c r="AU174" s="306"/>
      <c r="AV174" s="306"/>
      <c r="AW174" s="302">
        <f t="shared" si="89"/>
        <v>0</v>
      </c>
      <c r="AX174" s="307">
        <f t="shared" si="90"/>
        <v>0</v>
      </c>
      <c r="AY174" s="304"/>
      <c r="AZ174" s="302">
        <f t="shared" si="91"/>
        <v>0</v>
      </c>
      <c r="BA174" s="302">
        <f t="shared" si="80"/>
        <v>0</v>
      </c>
      <c r="BB174" s="302">
        <f t="shared" si="92"/>
        <v>0</v>
      </c>
      <c r="BC174" s="303">
        <f t="shared" si="93"/>
        <v>0</v>
      </c>
      <c r="BD174" s="308"/>
      <c r="BE174" s="305">
        <f t="shared" si="94"/>
        <v>0</v>
      </c>
      <c r="BF174" s="305">
        <f t="shared" si="95"/>
        <v>0</v>
      </c>
      <c r="BG174" s="305">
        <f t="shared" si="96"/>
        <v>0</v>
      </c>
      <c r="BH174" s="307">
        <f t="shared" si="97"/>
        <v>0</v>
      </c>
      <c r="BI174" s="294"/>
      <c r="BJ174" s="91"/>
      <c r="BK174" s="91"/>
      <c r="BL174" s="91"/>
      <c r="BM174" s="91"/>
      <c r="BN174" s="91"/>
    </row>
    <row r="175" spans="1:66" hidden="1" x14ac:dyDescent="0.25">
      <c r="A175" s="42"/>
      <c r="B175" s="42"/>
      <c r="C175" s="295">
        <v>164</v>
      </c>
      <c r="D175" s="344">
        <v>0</v>
      </c>
      <c r="E175" s="345">
        <v>0</v>
      </c>
      <c r="F175" s="297">
        <v>0</v>
      </c>
      <c r="G175" s="298">
        <v>0</v>
      </c>
      <c r="H175" s="299">
        <v>0</v>
      </c>
      <c r="I175" s="299">
        <v>0</v>
      </c>
      <c r="J175" s="299">
        <v>0</v>
      </c>
      <c r="K175" s="299">
        <v>0</v>
      </c>
      <c r="L175" s="300"/>
      <c r="M175" s="301">
        <v>0</v>
      </c>
      <c r="N175" s="302">
        <v>0</v>
      </c>
      <c r="O175" s="302">
        <f t="shared" si="73"/>
        <v>0</v>
      </c>
      <c r="P175" s="303">
        <f t="shared" si="74"/>
        <v>0</v>
      </c>
      <c r="Q175" s="300"/>
      <c r="R175" s="301">
        <v>0</v>
      </c>
      <c r="S175" s="302">
        <v>0</v>
      </c>
      <c r="T175" s="302">
        <f t="shared" si="75"/>
        <v>0</v>
      </c>
      <c r="U175" s="303">
        <f t="shared" si="76"/>
        <v>0</v>
      </c>
      <c r="V175" s="300"/>
      <c r="W175" s="301">
        <f t="shared" si="77"/>
        <v>0</v>
      </c>
      <c r="X175" s="301">
        <f t="shared" si="77"/>
        <v>0</v>
      </c>
      <c r="Y175" s="302">
        <f t="shared" si="78"/>
        <v>0</v>
      </c>
      <c r="Z175" s="303">
        <f t="shared" si="79"/>
        <v>0</v>
      </c>
      <c r="AA175" s="304"/>
      <c r="AB175" s="305">
        <f t="shared" si="81"/>
        <v>0</v>
      </c>
      <c r="AC175" s="305">
        <f t="shared" si="81"/>
        <v>0</v>
      </c>
      <c r="AD175" s="305">
        <f t="shared" si="82"/>
        <v>0</v>
      </c>
      <c r="AE175" s="303">
        <f t="shared" si="83"/>
        <v>0</v>
      </c>
      <c r="AF175" s="304"/>
      <c r="AG175" s="305">
        <f t="shared" si="84"/>
        <v>0</v>
      </c>
      <c r="AH175" s="305">
        <f t="shared" si="84"/>
        <v>0</v>
      </c>
      <c r="AI175" s="305">
        <f t="shared" si="85"/>
        <v>0</v>
      </c>
      <c r="AJ175" s="303">
        <f t="shared" si="86"/>
        <v>0</v>
      </c>
      <c r="AK175" s="304"/>
      <c r="AL175" s="302">
        <f t="shared" si="100"/>
        <v>0</v>
      </c>
      <c r="AM175" s="306">
        <f t="shared" si="100"/>
        <v>0</v>
      </c>
      <c r="AN175" s="306"/>
      <c r="AO175" s="306"/>
      <c r="AP175" s="302">
        <f t="shared" si="87"/>
        <v>0</v>
      </c>
      <c r="AQ175" s="307">
        <f t="shared" si="88"/>
        <v>0</v>
      </c>
      <c r="AR175" s="304"/>
      <c r="AS175" s="302">
        <f t="shared" si="98"/>
        <v>0</v>
      </c>
      <c r="AT175" s="306">
        <f t="shared" si="99"/>
        <v>0</v>
      </c>
      <c r="AU175" s="306"/>
      <c r="AV175" s="306"/>
      <c r="AW175" s="302">
        <f t="shared" si="89"/>
        <v>0</v>
      </c>
      <c r="AX175" s="307">
        <f t="shared" si="90"/>
        <v>0</v>
      </c>
      <c r="AY175" s="304"/>
      <c r="AZ175" s="302">
        <f t="shared" si="91"/>
        <v>0</v>
      </c>
      <c r="BA175" s="302">
        <f t="shared" si="80"/>
        <v>0</v>
      </c>
      <c r="BB175" s="302">
        <f t="shared" si="92"/>
        <v>0</v>
      </c>
      <c r="BC175" s="303">
        <f t="shared" si="93"/>
        <v>0</v>
      </c>
      <c r="BD175" s="308"/>
      <c r="BE175" s="305">
        <f t="shared" si="94"/>
        <v>0</v>
      </c>
      <c r="BF175" s="305">
        <f t="shared" si="95"/>
        <v>0</v>
      </c>
      <c r="BG175" s="305">
        <f t="shared" si="96"/>
        <v>0</v>
      </c>
      <c r="BH175" s="307">
        <f t="shared" si="97"/>
        <v>0</v>
      </c>
      <c r="BI175" s="294"/>
      <c r="BJ175" s="91"/>
      <c r="BK175" s="91"/>
      <c r="BL175" s="91"/>
      <c r="BM175" s="91"/>
      <c r="BN175" s="91"/>
    </row>
    <row r="176" spans="1:66" hidden="1" x14ac:dyDescent="0.25">
      <c r="A176" s="42"/>
      <c r="B176" s="42"/>
      <c r="C176" s="295">
        <v>165</v>
      </c>
      <c r="D176" s="344">
        <v>0</v>
      </c>
      <c r="E176" s="345">
        <v>0</v>
      </c>
      <c r="F176" s="297">
        <v>0</v>
      </c>
      <c r="G176" s="298">
        <v>0</v>
      </c>
      <c r="H176" s="299">
        <v>0</v>
      </c>
      <c r="I176" s="299">
        <v>0</v>
      </c>
      <c r="J176" s="299">
        <v>0</v>
      </c>
      <c r="K176" s="299">
        <v>0</v>
      </c>
      <c r="L176" s="300"/>
      <c r="M176" s="301">
        <v>0</v>
      </c>
      <c r="N176" s="302">
        <v>0</v>
      </c>
      <c r="O176" s="302">
        <f t="shared" si="73"/>
        <v>0</v>
      </c>
      <c r="P176" s="303">
        <f t="shared" si="74"/>
        <v>0</v>
      </c>
      <c r="Q176" s="300"/>
      <c r="R176" s="301">
        <v>0</v>
      </c>
      <c r="S176" s="302">
        <v>0</v>
      </c>
      <c r="T176" s="302">
        <f t="shared" si="75"/>
        <v>0</v>
      </c>
      <c r="U176" s="303">
        <f t="shared" si="76"/>
        <v>0</v>
      </c>
      <c r="V176" s="300"/>
      <c r="W176" s="301">
        <f t="shared" si="77"/>
        <v>0</v>
      </c>
      <c r="X176" s="301">
        <f t="shared" si="77"/>
        <v>0</v>
      </c>
      <c r="Y176" s="302">
        <f t="shared" si="78"/>
        <v>0</v>
      </c>
      <c r="Z176" s="303">
        <f t="shared" si="79"/>
        <v>0</v>
      </c>
      <c r="AA176" s="304"/>
      <c r="AB176" s="305">
        <f t="shared" si="81"/>
        <v>0</v>
      </c>
      <c r="AC176" s="305">
        <f t="shared" si="81"/>
        <v>0</v>
      </c>
      <c r="AD176" s="305">
        <f t="shared" si="82"/>
        <v>0</v>
      </c>
      <c r="AE176" s="303">
        <f t="shared" si="83"/>
        <v>0</v>
      </c>
      <c r="AF176" s="304"/>
      <c r="AG176" s="305">
        <f t="shared" si="84"/>
        <v>0</v>
      </c>
      <c r="AH176" s="305">
        <f t="shared" si="84"/>
        <v>0</v>
      </c>
      <c r="AI176" s="305">
        <f t="shared" si="85"/>
        <v>0</v>
      </c>
      <c r="AJ176" s="303">
        <f t="shared" si="86"/>
        <v>0</v>
      </c>
      <c r="AK176" s="304"/>
      <c r="AL176" s="302">
        <f t="shared" si="100"/>
        <v>0</v>
      </c>
      <c r="AM176" s="306">
        <f t="shared" si="100"/>
        <v>0</v>
      </c>
      <c r="AN176" s="306"/>
      <c r="AO176" s="306"/>
      <c r="AP176" s="302">
        <f t="shared" si="87"/>
        <v>0</v>
      </c>
      <c r="AQ176" s="307">
        <f t="shared" si="88"/>
        <v>0</v>
      </c>
      <c r="AR176" s="304"/>
      <c r="AS176" s="302">
        <f t="shared" si="98"/>
        <v>0</v>
      </c>
      <c r="AT176" s="306">
        <f t="shared" si="99"/>
        <v>0</v>
      </c>
      <c r="AU176" s="306"/>
      <c r="AV176" s="306"/>
      <c r="AW176" s="302">
        <f t="shared" si="89"/>
        <v>0</v>
      </c>
      <c r="AX176" s="307">
        <f t="shared" si="90"/>
        <v>0</v>
      </c>
      <c r="AY176" s="304"/>
      <c r="AZ176" s="302">
        <f t="shared" si="91"/>
        <v>0</v>
      </c>
      <c r="BA176" s="302">
        <f t="shared" si="80"/>
        <v>0</v>
      </c>
      <c r="BB176" s="302">
        <f t="shared" si="92"/>
        <v>0</v>
      </c>
      <c r="BC176" s="303">
        <f t="shared" si="93"/>
        <v>0</v>
      </c>
      <c r="BD176" s="308"/>
      <c r="BE176" s="305">
        <f t="shared" si="94"/>
        <v>0</v>
      </c>
      <c r="BF176" s="305">
        <f t="shared" si="95"/>
        <v>0</v>
      </c>
      <c r="BG176" s="305">
        <f t="shared" si="96"/>
        <v>0</v>
      </c>
      <c r="BH176" s="307">
        <f t="shared" si="97"/>
        <v>0</v>
      </c>
      <c r="BI176" s="294"/>
      <c r="BJ176" s="91"/>
      <c r="BK176" s="91"/>
      <c r="BL176" s="91"/>
      <c r="BM176" s="91"/>
      <c r="BN176" s="91"/>
    </row>
    <row r="177" spans="1:66" hidden="1" x14ac:dyDescent="0.25">
      <c r="A177" s="42"/>
      <c r="B177" s="42"/>
      <c r="C177" s="295">
        <v>166</v>
      </c>
      <c r="D177" s="344">
        <v>0</v>
      </c>
      <c r="E177" s="345">
        <v>0</v>
      </c>
      <c r="F177" s="297">
        <v>0</v>
      </c>
      <c r="G177" s="298">
        <v>0</v>
      </c>
      <c r="H177" s="299">
        <v>0</v>
      </c>
      <c r="I177" s="299">
        <v>0</v>
      </c>
      <c r="J177" s="299">
        <v>0</v>
      </c>
      <c r="K177" s="299">
        <v>0</v>
      </c>
      <c r="L177" s="300"/>
      <c r="M177" s="301">
        <v>0</v>
      </c>
      <c r="N177" s="302">
        <v>0</v>
      </c>
      <c r="O177" s="302">
        <f t="shared" si="73"/>
        <v>0</v>
      </c>
      <c r="P177" s="303">
        <f t="shared" si="74"/>
        <v>0</v>
      </c>
      <c r="Q177" s="300"/>
      <c r="R177" s="301">
        <v>0</v>
      </c>
      <c r="S177" s="302">
        <v>0</v>
      </c>
      <c r="T177" s="302">
        <f t="shared" si="75"/>
        <v>0</v>
      </c>
      <c r="U177" s="303">
        <f t="shared" si="76"/>
        <v>0</v>
      </c>
      <c r="V177" s="300"/>
      <c r="W177" s="301">
        <f t="shared" si="77"/>
        <v>0</v>
      </c>
      <c r="X177" s="301">
        <f t="shared" si="77"/>
        <v>0</v>
      </c>
      <c r="Y177" s="302">
        <f t="shared" si="78"/>
        <v>0</v>
      </c>
      <c r="Z177" s="303">
        <f t="shared" si="79"/>
        <v>0</v>
      </c>
      <c r="AA177" s="304"/>
      <c r="AB177" s="305">
        <f t="shared" si="81"/>
        <v>0</v>
      </c>
      <c r="AC177" s="305">
        <f t="shared" si="81"/>
        <v>0</v>
      </c>
      <c r="AD177" s="305">
        <f t="shared" si="82"/>
        <v>0</v>
      </c>
      <c r="AE177" s="303">
        <f t="shared" si="83"/>
        <v>0</v>
      </c>
      <c r="AF177" s="304"/>
      <c r="AG177" s="305">
        <f t="shared" si="84"/>
        <v>0</v>
      </c>
      <c r="AH177" s="305">
        <f t="shared" si="84"/>
        <v>0</v>
      </c>
      <c r="AI177" s="305">
        <f t="shared" si="85"/>
        <v>0</v>
      </c>
      <c r="AJ177" s="303">
        <f t="shared" si="86"/>
        <v>0</v>
      </c>
      <c r="AK177" s="304"/>
      <c r="AL177" s="302">
        <f t="shared" si="100"/>
        <v>0</v>
      </c>
      <c r="AM177" s="306">
        <f t="shared" si="100"/>
        <v>0</v>
      </c>
      <c r="AN177" s="306"/>
      <c r="AO177" s="306"/>
      <c r="AP177" s="302">
        <f t="shared" si="87"/>
        <v>0</v>
      </c>
      <c r="AQ177" s="307">
        <f t="shared" si="88"/>
        <v>0</v>
      </c>
      <c r="AR177" s="304"/>
      <c r="AS177" s="302">
        <f t="shared" si="98"/>
        <v>0</v>
      </c>
      <c r="AT177" s="306">
        <f t="shared" si="99"/>
        <v>0</v>
      </c>
      <c r="AU177" s="306"/>
      <c r="AV177" s="306"/>
      <c r="AW177" s="302">
        <f t="shared" si="89"/>
        <v>0</v>
      </c>
      <c r="AX177" s="307">
        <f t="shared" si="90"/>
        <v>0</v>
      </c>
      <c r="AY177" s="304"/>
      <c r="AZ177" s="302">
        <f t="shared" si="91"/>
        <v>0</v>
      </c>
      <c r="BA177" s="302">
        <f t="shared" si="80"/>
        <v>0</v>
      </c>
      <c r="BB177" s="302">
        <f t="shared" si="92"/>
        <v>0</v>
      </c>
      <c r="BC177" s="303">
        <f t="shared" si="93"/>
        <v>0</v>
      </c>
      <c r="BD177" s="308"/>
      <c r="BE177" s="305">
        <f t="shared" si="94"/>
        <v>0</v>
      </c>
      <c r="BF177" s="305">
        <f t="shared" si="95"/>
        <v>0</v>
      </c>
      <c r="BG177" s="305">
        <f t="shared" si="96"/>
        <v>0</v>
      </c>
      <c r="BH177" s="307">
        <f t="shared" si="97"/>
        <v>0</v>
      </c>
      <c r="BI177" s="294"/>
      <c r="BJ177" s="91"/>
      <c r="BK177" s="91"/>
      <c r="BL177" s="91"/>
      <c r="BM177" s="91"/>
      <c r="BN177" s="91"/>
    </row>
    <row r="178" spans="1:66" hidden="1" x14ac:dyDescent="0.25">
      <c r="A178" s="42"/>
      <c r="B178" s="42"/>
      <c r="C178" s="295">
        <v>167</v>
      </c>
      <c r="D178" s="344">
        <v>0</v>
      </c>
      <c r="E178" s="345">
        <v>0</v>
      </c>
      <c r="F178" s="297">
        <v>0</v>
      </c>
      <c r="G178" s="298">
        <v>0</v>
      </c>
      <c r="H178" s="299">
        <v>0</v>
      </c>
      <c r="I178" s="299">
        <v>0</v>
      </c>
      <c r="J178" s="299">
        <v>0</v>
      </c>
      <c r="K178" s="299">
        <v>0</v>
      </c>
      <c r="L178" s="300"/>
      <c r="M178" s="301">
        <v>0</v>
      </c>
      <c r="N178" s="302">
        <v>0</v>
      </c>
      <c r="O178" s="302">
        <f t="shared" si="73"/>
        <v>0</v>
      </c>
      <c r="P178" s="303">
        <f t="shared" si="74"/>
        <v>0</v>
      </c>
      <c r="Q178" s="300"/>
      <c r="R178" s="301">
        <v>0</v>
      </c>
      <c r="S178" s="302">
        <v>0</v>
      </c>
      <c r="T178" s="302">
        <f t="shared" si="75"/>
        <v>0</v>
      </c>
      <c r="U178" s="303">
        <f t="shared" si="76"/>
        <v>0</v>
      </c>
      <c r="V178" s="300"/>
      <c r="W178" s="301">
        <f t="shared" si="77"/>
        <v>0</v>
      </c>
      <c r="X178" s="301">
        <f t="shared" si="77"/>
        <v>0</v>
      </c>
      <c r="Y178" s="302">
        <f t="shared" si="78"/>
        <v>0</v>
      </c>
      <c r="Z178" s="303">
        <f t="shared" si="79"/>
        <v>0</v>
      </c>
      <c r="AA178" s="304"/>
      <c r="AB178" s="305">
        <f t="shared" si="81"/>
        <v>0</v>
      </c>
      <c r="AC178" s="305">
        <f t="shared" si="81"/>
        <v>0</v>
      </c>
      <c r="AD178" s="305">
        <f t="shared" si="82"/>
        <v>0</v>
      </c>
      <c r="AE178" s="303">
        <f t="shared" si="83"/>
        <v>0</v>
      </c>
      <c r="AF178" s="304"/>
      <c r="AG178" s="305">
        <f t="shared" si="84"/>
        <v>0</v>
      </c>
      <c r="AH178" s="305">
        <f t="shared" si="84"/>
        <v>0</v>
      </c>
      <c r="AI178" s="305">
        <f t="shared" si="85"/>
        <v>0</v>
      </c>
      <c r="AJ178" s="303">
        <f t="shared" si="86"/>
        <v>0</v>
      </c>
      <c r="AK178" s="304"/>
      <c r="AL178" s="302">
        <f t="shared" si="100"/>
        <v>0</v>
      </c>
      <c r="AM178" s="306">
        <f t="shared" si="100"/>
        <v>0</v>
      </c>
      <c r="AN178" s="306"/>
      <c r="AO178" s="306"/>
      <c r="AP178" s="302">
        <f t="shared" si="87"/>
        <v>0</v>
      </c>
      <c r="AQ178" s="307">
        <f t="shared" si="88"/>
        <v>0</v>
      </c>
      <c r="AR178" s="304"/>
      <c r="AS178" s="302">
        <f t="shared" si="98"/>
        <v>0</v>
      </c>
      <c r="AT178" s="306">
        <f t="shared" si="99"/>
        <v>0</v>
      </c>
      <c r="AU178" s="306"/>
      <c r="AV178" s="306"/>
      <c r="AW178" s="302">
        <f t="shared" si="89"/>
        <v>0</v>
      </c>
      <c r="AX178" s="307">
        <f t="shared" si="90"/>
        <v>0</v>
      </c>
      <c r="AY178" s="304"/>
      <c r="AZ178" s="302">
        <f t="shared" si="91"/>
        <v>0</v>
      </c>
      <c r="BA178" s="302">
        <f t="shared" si="80"/>
        <v>0</v>
      </c>
      <c r="BB178" s="302">
        <f t="shared" si="92"/>
        <v>0</v>
      </c>
      <c r="BC178" s="303">
        <f t="shared" si="93"/>
        <v>0</v>
      </c>
      <c r="BD178" s="308"/>
      <c r="BE178" s="305">
        <f t="shared" si="94"/>
        <v>0</v>
      </c>
      <c r="BF178" s="305">
        <f t="shared" si="95"/>
        <v>0</v>
      </c>
      <c r="BG178" s="305">
        <f t="shared" si="96"/>
        <v>0</v>
      </c>
      <c r="BH178" s="307">
        <f t="shared" si="97"/>
        <v>0</v>
      </c>
      <c r="BI178" s="294"/>
      <c r="BJ178" s="91"/>
      <c r="BK178" s="91"/>
      <c r="BL178" s="91"/>
      <c r="BM178" s="91"/>
      <c r="BN178" s="91"/>
    </row>
    <row r="179" spans="1:66" hidden="1" x14ac:dyDescent="0.25">
      <c r="A179" s="42"/>
      <c r="B179" s="42"/>
      <c r="C179" s="295">
        <v>168</v>
      </c>
      <c r="D179" s="344">
        <v>0</v>
      </c>
      <c r="E179" s="345">
        <v>0</v>
      </c>
      <c r="F179" s="297">
        <v>0</v>
      </c>
      <c r="G179" s="298">
        <v>0</v>
      </c>
      <c r="H179" s="299">
        <v>0</v>
      </c>
      <c r="I179" s="299">
        <v>0</v>
      </c>
      <c r="J179" s="299">
        <v>0</v>
      </c>
      <c r="K179" s="299">
        <v>0</v>
      </c>
      <c r="L179" s="300"/>
      <c r="M179" s="301">
        <v>0</v>
      </c>
      <c r="N179" s="302">
        <v>0</v>
      </c>
      <c r="O179" s="302">
        <f t="shared" si="73"/>
        <v>0</v>
      </c>
      <c r="P179" s="303">
        <f t="shared" si="74"/>
        <v>0</v>
      </c>
      <c r="Q179" s="300"/>
      <c r="R179" s="301">
        <v>0</v>
      </c>
      <c r="S179" s="302">
        <v>0</v>
      </c>
      <c r="T179" s="302">
        <f t="shared" si="75"/>
        <v>0</v>
      </c>
      <c r="U179" s="303">
        <f t="shared" si="76"/>
        <v>0</v>
      </c>
      <c r="V179" s="300"/>
      <c r="W179" s="301">
        <f t="shared" si="77"/>
        <v>0</v>
      </c>
      <c r="X179" s="301">
        <f t="shared" si="77"/>
        <v>0</v>
      </c>
      <c r="Y179" s="302">
        <f t="shared" si="78"/>
        <v>0</v>
      </c>
      <c r="Z179" s="303">
        <f t="shared" si="79"/>
        <v>0</v>
      </c>
      <c r="AA179" s="304"/>
      <c r="AB179" s="305">
        <f t="shared" si="81"/>
        <v>0</v>
      </c>
      <c r="AC179" s="305">
        <f t="shared" si="81"/>
        <v>0</v>
      </c>
      <c r="AD179" s="305">
        <f t="shared" si="82"/>
        <v>0</v>
      </c>
      <c r="AE179" s="303">
        <f t="shared" si="83"/>
        <v>0</v>
      </c>
      <c r="AF179" s="304"/>
      <c r="AG179" s="305">
        <f t="shared" si="84"/>
        <v>0</v>
      </c>
      <c r="AH179" s="305">
        <f t="shared" si="84"/>
        <v>0</v>
      </c>
      <c r="AI179" s="305">
        <f t="shared" si="85"/>
        <v>0</v>
      </c>
      <c r="AJ179" s="303">
        <f t="shared" si="86"/>
        <v>0</v>
      </c>
      <c r="AK179" s="304"/>
      <c r="AL179" s="302">
        <f t="shared" si="100"/>
        <v>0</v>
      </c>
      <c r="AM179" s="306">
        <f t="shared" si="100"/>
        <v>0</v>
      </c>
      <c r="AN179" s="306"/>
      <c r="AO179" s="306"/>
      <c r="AP179" s="302">
        <f t="shared" si="87"/>
        <v>0</v>
      </c>
      <c r="AQ179" s="307">
        <f t="shared" si="88"/>
        <v>0</v>
      </c>
      <c r="AR179" s="304"/>
      <c r="AS179" s="302">
        <f t="shared" si="98"/>
        <v>0</v>
      </c>
      <c r="AT179" s="306">
        <f t="shared" si="99"/>
        <v>0</v>
      </c>
      <c r="AU179" s="306"/>
      <c r="AV179" s="306"/>
      <c r="AW179" s="302">
        <f t="shared" si="89"/>
        <v>0</v>
      </c>
      <c r="AX179" s="307">
        <f t="shared" si="90"/>
        <v>0</v>
      </c>
      <c r="AY179" s="304"/>
      <c r="AZ179" s="302">
        <f t="shared" si="91"/>
        <v>0</v>
      </c>
      <c r="BA179" s="302">
        <f t="shared" si="80"/>
        <v>0</v>
      </c>
      <c r="BB179" s="302">
        <f t="shared" si="92"/>
        <v>0</v>
      </c>
      <c r="BC179" s="303">
        <f t="shared" si="93"/>
        <v>0</v>
      </c>
      <c r="BD179" s="308"/>
      <c r="BE179" s="305">
        <f t="shared" si="94"/>
        <v>0</v>
      </c>
      <c r="BF179" s="305">
        <f t="shared" si="95"/>
        <v>0</v>
      </c>
      <c r="BG179" s="305">
        <f t="shared" si="96"/>
        <v>0</v>
      </c>
      <c r="BH179" s="307">
        <f t="shared" si="97"/>
        <v>0</v>
      </c>
      <c r="BI179" s="294"/>
      <c r="BJ179" s="91"/>
      <c r="BK179" s="91"/>
      <c r="BL179" s="91"/>
      <c r="BM179" s="91"/>
      <c r="BN179" s="91"/>
    </row>
    <row r="180" spans="1:66" hidden="1" x14ac:dyDescent="0.25">
      <c r="A180" s="42"/>
      <c r="B180" s="42"/>
      <c r="C180" s="295">
        <v>169</v>
      </c>
      <c r="D180" s="344">
        <v>0</v>
      </c>
      <c r="E180" s="345">
        <v>0</v>
      </c>
      <c r="F180" s="297">
        <v>0</v>
      </c>
      <c r="G180" s="298">
        <v>0</v>
      </c>
      <c r="H180" s="299">
        <v>0</v>
      </c>
      <c r="I180" s="299">
        <v>0</v>
      </c>
      <c r="J180" s="299">
        <v>0</v>
      </c>
      <c r="K180" s="299">
        <v>0</v>
      </c>
      <c r="L180" s="300"/>
      <c r="M180" s="301">
        <v>0</v>
      </c>
      <c r="N180" s="302">
        <v>0</v>
      </c>
      <c r="O180" s="302">
        <f t="shared" si="73"/>
        <v>0</v>
      </c>
      <c r="P180" s="303">
        <f t="shared" si="74"/>
        <v>0</v>
      </c>
      <c r="Q180" s="300"/>
      <c r="R180" s="301">
        <v>0</v>
      </c>
      <c r="S180" s="302">
        <v>0</v>
      </c>
      <c r="T180" s="302">
        <f t="shared" si="75"/>
        <v>0</v>
      </c>
      <c r="U180" s="303">
        <f t="shared" si="76"/>
        <v>0</v>
      </c>
      <c r="V180" s="300"/>
      <c r="W180" s="301">
        <f t="shared" si="77"/>
        <v>0</v>
      </c>
      <c r="X180" s="301">
        <f t="shared" si="77"/>
        <v>0</v>
      </c>
      <c r="Y180" s="302">
        <f t="shared" si="78"/>
        <v>0</v>
      </c>
      <c r="Z180" s="303">
        <f t="shared" si="79"/>
        <v>0</v>
      </c>
      <c r="AA180" s="304"/>
      <c r="AB180" s="305">
        <f t="shared" si="81"/>
        <v>0</v>
      </c>
      <c r="AC180" s="305">
        <f t="shared" si="81"/>
        <v>0</v>
      </c>
      <c r="AD180" s="305">
        <f t="shared" si="82"/>
        <v>0</v>
      </c>
      <c r="AE180" s="303">
        <f t="shared" si="83"/>
        <v>0</v>
      </c>
      <c r="AF180" s="304"/>
      <c r="AG180" s="305">
        <f t="shared" si="84"/>
        <v>0</v>
      </c>
      <c r="AH180" s="305">
        <f t="shared" si="84"/>
        <v>0</v>
      </c>
      <c r="AI180" s="305">
        <f t="shared" si="85"/>
        <v>0</v>
      </c>
      <c r="AJ180" s="303">
        <f t="shared" si="86"/>
        <v>0</v>
      </c>
      <c r="AK180" s="304"/>
      <c r="AL180" s="302">
        <f t="shared" si="100"/>
        <v>0</v>
      </c>
      <c r="AM180" s="306">
        <f t="shared" si="100"/>
        <v>0</v>
      </c>
      <c r="AN180" s="306"/>
      <c r="AO180" s="306"/>
      <c r="AP180" s="302">
        <f t="shared" si="87"/>
        <v>0</v>
      </c>
      <c r="AQ180" s="307">
        <f t="shared" si="88"/>
        <v>0</v>
      </c>
      <c r="AR180" s="304"/>
      <c r="AS180" s="302">
        <f t="shared" si="98"/>
        <v>0</v>
      </c>
      <c r="AT180" s="306">
        <f t="shared" si="99"/>
        <v>0</v>
      </c>
      <c r="AU180" s="306"/>
      <c r="AV180" s="306"/>
      <c r="AW180" s="302">
        <f t="shared" si="89"/>
        <v>0</v>
      </c>
      <c r="AX180" s="307">
        <f t="shared" si="90"/>
        <v>0</v>
      </c>
      <c r="AY180" s="304"/>
      <c r="AZ180" s="302">
        <f t="shared" si="91"/>
        <v>0</v>
      </c>
      <c r="BA180" s="302">
        <f t="shared" si="80"/>
        <v>0</v>
      </c>
      <c r="BB180" s="302">
        <f t="shared" si="92"/>
        <v>0</v>
      </c>
      <c r="BC180" s="303">
        <f t="shared" si="93"/>
        <v>0</v>
      </c>
      <c r="BD180" s="308"/>
      <c r="BE180" s="305">
        <f t="shared" si="94"/>
        <v>0</v>
      </c>
      <c r="BF180" s="305">
        <f t="shared" si="95"/>
        <v>0</v>
      </c>
      <c r="BG180" s="305">
        <f t="shared" si="96"/>
        <v>0</v>
      </c>
      <c r="BH180" s="307">
        <f t="shared" si="97"/>
        <v>0</v>
      </c>
      <c r="BI180" s="294"/>
      <c r="BJ180" s="91"/>
      <c r="BK180" s="91"/>
      <c r="BL180" s="91"/>
      <c r="BM180" s="91"/>
      <c r="BN180" s="91"/>
    </row>
    <row r="181" spans="1:66" hidden="1" x14ac:dyDescent="0.25">
      <c r="A181" s="42"/>
      <c r="B181" s="42"/>
      <c r="C181" s="295">
        <v>170</v>
      </c>
      <c r="D181" s="344">
        <v>0</v>
      </c>
      <c r="E181" s="345">
        <v>0</v>
      </c>
      <c r="F181" s="297">
        <v>0</v>
      </c>
      <c r="G181" s="298">
        <v>0</v>
      </c>
      <c r="H181" s="299">
        <v>0</v>
      </c>
      <c r="I181" s="299">
        <v>0</v>
      </c>
      <c r="J181" s="299">
        <v>0</v>
      </c>
      <c r="K181" s="299">
        <v>0</v>
      </c>
      <c r="L181" s="300"/>
      <c r="M181" s="301">
        <v>0</v>
      </c>
      <c r="N181" s="302">
        <v>0</v>
      </c>
      <c r="O181" s="302">
        <f t="shared" si="73"/>
        <v>0</v>
      </c>
      <c r="P181" s="303">
        <f t="shared" si="74"/>
        <v>0</v>
      </c>
      <c r="Q181" s="300"/>
      <c r="R181" s="301">
        <v>0</v>
      </c>
      <c r="S181" s="302">
        <v>0</v>
      </c>
      <c r="T181" s="302">
        <f t="shared" si="75"/>
        <v>0</v>
      </c>
      <c r="U181" s="303">
        <f t="shared" si="76"/>
        <v>0</v>
      </c>
      <c r="V181" s="300"/>
      <c r="W181" s="301">
        <f t="shared" si="77"/>
        <v>0</v>
      </c>
      <c r="X181" s="301">
        <f t="shared" si="77"/>
        <v>0</v>
      </c>
      <c r="Y181" s="302">
        <f t="shared" si="78"/>
        <v>0</v>
      </c>
      <c r="Z181" s="303">
        <f t="shared" si="79"/>
        <v>0</v>
      </c>
      <c r="AA181" s="304"/>
      <c r="AB181" s="305">
        <f t="shared" si="81"/>
        <v>0</v>
      </c>
      <c r="AC181" s="305">
        <f t="shared" si="81"/>
        <v>0</v>
      </c>
      <c r="AD181" s="305">
        <f t="shared" si="82"/>
        <v>0</v>
      </c>
      <c r="AE181" s="303">
        <f t="shared" si="83"/>
        <v>0</v>
      </c>
      <c r="AF181" s="304"/>
      <c r="AG181" s="305">
        <f t="shared" si="84"/>
        <v>0</v>
      </c>
      <c r="AH181" s="305">
        <f t="shared" si="84"/>
        <v>0</v>
      </c>
      <c r="AI181" s="305">
        <f t="shared" si="85"/>
        <v>0</v>
      </c>
      <c r="AJ181" s="303">
        <f t="shared" si="86"/>
        <v>0</v>
      </c>
      <c r="AK181" s="304"/>
      <c r="AL181" s="302">
        <f t="shared" si="100"/>
        <v>0</v>
      </c>
      <c r="AM181" s="306">
        <f t="shared" si="100"/>
        <v>0</v>
      </c>
      <c r="AN181" s="306"/>
      <c r="AO181" s="306"/>
      <c r="AP181" s="302">
        <f t="shared" si="87"/>
        <v>0</v>
      </c>
      <c r="AQ181" s="307">
        <f t="shared" si="88"/>
        <v>0</v>
      </c>
      <c r="AR181" s="304"/>
      <c r="AS181" s="302">
        <f t="shared" si="98"/>
        <v>0</v>
      </c>
      <c r="AT181" s="306">
        <f t="shared" si="99"/>
        <v>0</v>
      </c>
      <c r="AU181" s="306"/>
      <c r="AV181" s="306"/>
      <c r="AW181" s="302">
        <f t="shared" si="89"/>
        <v>0</v>
      </c>
      <c r="AX181" s="307">
        <f t="shared" si="90"/>
        <v>0</v>
      </c>
      <c r="AY181" s="304"/>
      <c r="AZ181" s="302">
        <f t="shared" si="91"/>
        <v>0</v>
      </c>
      <c r="BA181" s="302">
        <f t="shared" si="80"/>
        <v>0</v>
      </c>
      <c r="BB181" s="302">
        <f t="shared" si="92"/>
        <v>0</v>
      </c>
      <c r="BC181" s="303">
        <f t="shared" si="93"/>
        <v>0</v>
      </c>
      <c r="BD181" s="308"/>
      <c r="BE181" s="305">
        <f t="shared" si="94"/>
        <v>0</v>
      </c>
      <c r="BF181" s="305">
        <f t="shared" si="95"/>
        <v>0</v>
      </c>
      <c r="BG181" s="305">
        <f t="shared" si="96"/>
        <v>0</v>
      </c>
      <c r="BH181" s="307">
        <f t="shared" si="97"/>
        <v>0</v>
      </c>
      <c r="BI181" s="294"/>
      <c r="BJ181" s="91"/>
      <c r="BK181" s="91"/>
      <c r="BL181" s="91"/>
      <c r="BM181" s="91"/>
      <c r="BN181" s="91"/>
    </row>
    <row r="182" spans="1:66" hidden="1" x14ac:dyDescent="0.25">
      <c r="A182" s="42"/>
      <c r="B182" s="42"/>
      <c r="C182" s="295">
        <v>171</v>
      </c>
      <c r="D182" s="344">
        <v>0</v>
      </c>
      <c r="E182" s="345">
        <v>0</v>
      </c>
      <c r="F182" s="297">
        <v>0</v>
      </c>
      <c r="G182" s="298">
        <v>0</v>
      </c>
      <c r="H182" s="299">
        <v>0</v>
      </c>
      <c r="I182" s="299">
        <v>0</v>
      </c>
      <c r="J182" s="299">
        <v>0</v>
      </c>
      <c r="K182" s="299">
        <v>0</v>
      </c>
      <c r="L182" s="300"/>
      <c r="M182" s="301">
        <v>0</v>
      </c>
      <c r="N182" s="302">
        <v>0</v>
      </c>
      <c r="O182" s="302">
        <f t="shared" si="73"/>
        <v>0</v>
      </c>
      <c r="P182" s="303">
        <f t="shared" si="74"/>
        <v>0</v>
      </c>
      <c r="Q182" s="300"/>
      <c r="R182" s="301">
        <v>0</v>
      </c>
      <c r="S182" s="302">
        <v>0</v>
      </c>
      <c r="T182" s="302">
        <f t="shared" si="75"/>
        <v>0</v>
      </c>
      <c r="U182" s="303">
        <f t="shared" si="76"/>
        <v>0</v>
      </c>
      <c r="V182" s="300"/>
      <c r="W182" s="301">
        <f t="shared" si="77"/>
        <v>0</v>
      </c>
      <c r="X182" s="301">
        <f t="shared" si="77"/>
        <v>0</v>
      </c>
      <c r="Y182" s="302">
        <f t="shared" si="78"/>
        <v>0</v>
      </c>
      <c r="Z182" s="303">
        <f t="shared" si="79"/>
        <v>0</v>
      </c>
      <c r="AA182" s="304"/>
      <c r="AB182" s="305">
        <f t="shared" si="81"/>
        <v>0</v>
      </c>
      <c r="AC182" s="305">
        <f t="shared" si="81"/>
        <v>0</v>
      </c>
      <c r="AD182" s="305">
        <f t="shared" si="82"/>
        <v>0</v>
      </c>
      <c r="AE182" s="303">
        <f t="shared" si="83"/>
        <v>0</v>
      </c>
      <c r="AF182" s="304"/>
      <c r="AG182" s="305">
        <f t="shared" si="84"/>
        <v>0</v>
      </c>
      <c r="AH182" s="305">
        <f t="shared" si="84"/>
        <v>0</v>
      </c>
      <c r="AI182" s="305">
        <f t="shared" si="85"/>
        <v>0</v>
      </c>
      <c r="AJ182" s="303">
        <f t="shared" si="86"/>
        <v>0</v>
      </c>
      <c r="AK182" s="304"/>
      <c r="AL182" s="302">
        <f t="shared" si="100"/>
        <v>0</v>
      </c>
      <c r="AM182" s="306">
        <f t="shared" si="100"/>
        <v>0</v>
      </c>
      <c r="AN182" s="306"/>
      <c r="AO182" s="306"/>
      <c r="AP182" s="302">
        <f t="shared" si="87"/>
        <v>0</v>
      </c>
      <c r="AQ182" s="307">
        <f t="shared" si="88"/>
        <v>0</v>
      </c>
      <c r="AR182" s="304"/>
      <c r="AS182" s="302">
        <f t="shared" si="98"/>
        <v>0</v>
      </c>
      <c r="AT182" s="306">
        <f t="shared" si="99"/>
        <v>0</v>
      </c>
      <c r="AU182" s="306"/>
      <c r="AV182" s="306"/>
      <c r="AW182" s="302">
        <f t="shared" si="89"/>
        <v>0</v>
      </c>
      <c r="AX182" s="307">
        <f t="shared" si="90"/>
        <v>0</v>
      </c>
      <c r="AY182" s="304"/>
      <c r="AZ182" s="302">
        <f t="shared" si="91"/>
        <v>0</v>
      </c>
      <c r="BA182" s="302">
        <f t="shared" si="80"/>
        <v>0</v>
      </c>
      <c r="BB182" s="302">
        <f t="shared" si="92"/>
        <v>0</v>
      </c>
      <c r="BC182" s="303">
        <f t="shared" si="93"/>
        <v>0</v>
      </c>
      <c r="BD182" s="308"/>
      <c r="BE182" s="305">
        <f t="shared" si="94"/>
        <v>0</v>
      </c>
      <c r="BF182" s="305">
        <f t="shared" si="95"/>
        <v>0</v>
      </c>
      <c r="BG182" s="305">
        <f t="shared" si="96"/>
        <v>0</v>
      </c>
      <c r="BH182" s="307">
        <f t="shared" si="97"/>
        <v>0</v>
      </c>
      <c r="BI182" s="294"/>
      <c r="BJ182" s="91"/>
      <c r="BK182" s="91"/>
      <c r="BL182" s="91"/>
      <c r="BM182" s="91"/>
      <c r="BN182" s="91"/>
    </row>
    <row r="183" spans="1:66" hidden="1" x14ac:dyDescent="0.25">
      <c r="A183" s="42"/>
      <c r="B183" s="42"/>
      <c r="C183" s="295">
        <v>172</v>
      </c>
      <c r="D183" s="344">
        <v>0</v>
      </c>
      <c r="E183" s="345">
        <v>0</v>
      </c>
      <c r="F183" s="297">
        <v>0</v>
      </c>
      <c r="G183" s="298">
        <v>0</v>
      </c>
      <c r="H183" s="299">
        <v>0</v>
      </c>
      <c r="I183" s="299">
        <v>0</v>
      </c>
      <c r="J183" s="299">
        <v>0</v>
      </c>
      <c r="K183" s="299">
        <v>0</v>
      </c>
      <c r="L183" s="300"/>
      <c r="M183" s="301">
        <v>0</v>
      </c>
      <c r="N183" s="302">
        <v>0</v>
      </c>
      <c r="O183" s="302">
        <f t="shared" si="73"/>
        <v>0</v>
      </c>
      <c r="P183" s="303">
        <f t="shared" si="74"/>
        <v>0</v>
      </c>
      <c r="Q183" s="300"/>
      <c r="R183" s="301">
        <v>0</v>
      </c>
      <c r="S183" s="302">
        <v>0</v>
      </c>
      <c r="T183" s="302">
        <f t="shared" si="75"/>
        <v>0</v>
      </c>
      <c r="U183" s="303">
        <f t="shared" si="76"/>
        <v>0</v>
      </c>
      <c r="V183" s="300"/>
      <c r="W183" s="301">
        <f t="shared" si="77"/>
        <v>0</v>
      </c>
      <c r="X183" s="301">
        <f t="shared" si="77"/>
        <v>0</v>
      </c>
      <c r="Y183" s="302">
        <f t="shared" si="78"/>
        <v>0</v>
      </c>
      <c r="Z183" s="303">
        <f t="shared" si="79"/>
        <v>0</v>
      </c>
      <c r="AA183" s="304"/>
      <c r="AB183" s="305">
        <f t="shared" si="81"/>
        <v>0</v>
      </c>
      <c r="AC183" s="305">
        <f t="shared" si="81"/>
        <v>0</v>
      </c>
      <c r="AD183" s="305">
        <f t="shared" si="82"/>
        <v>0</v>
      </c>
      <c r="AE183" s="303">
        <f t="shared" si="83"/>
        <v>0</v>
      </c>
      <c r="AF183" s="304"/>
      <c r="AG183" s="305">
        <f t="shared" si="84"/>
        <v>0</v>
      </c>
      <c r="AH183" s="305">
        <f t="shared" si="84"/>
        <v>0</v>
      </c>
      <c r="AI183" s="305">
        <f t="shared" si="85"/>
        <v>0</v>
      </c>
      <c r="AJ183" s="303">
        <f t="shared" si="86"/>
        <v>0</v>
      </c>
      <c r="AK183" s="304"/>
      <c r="AL183" s="302">
        <f t="shared" si="100"/>
        <v>0</v>
      </c>
      <c r="AM183" s="306">
        <f t="shared" si="100"/>
        <v>0</v>
      </c>
      <c r="AN183" s="306"/>
      <c r="AO183" s="306"/>
      <c r="AP183" s="302">
        <f t="shared" si="87"/>
        <v>0</v>
      </c>
      <c r="AQ183" s="307">
        <f t="shared" si="88"/>
        <v>0</v>
      </c>
      <c r="AR183" s="304"/>
      <c r="AS183" s="302">
        <f t="shared" si="98"/>
        <v>0</v>
      </c>
      <c r="AT183" s="306">
        <f t="shared" si="99"/>
        <v>0</v>
      </c>
      <c r="AU183" s="306"/>
      <c r="AV183" s="306"/>
      <c r="AW183" s="302">
        <f t="shared" si="89"/>
        <v>0</v>
      </c>
      <c r="AX183" s="307">
        <f t="shared" si="90"/>
        <v>0</v>
      </c>
      <c r="AY183" s="304"/>
      <c r="AZ183" s="302">
        <f t="shared" si="91"/>
        <v>0</v>
      </c>
      <c r="BA183" s="302">
        <f t="shared" si="80"/>
        <v>0</v>
      </c>
      <c r="BB183" s="302">
        <f t="shared" si="92"/>
        <v>0</v>
      </c>
      <c r="BC183" s="303">
        <f t="shared" si="93"/>
        <v>0</v>
      </c>
      <c r="BD183" s="308"/>
      <c r="BE183" s="305">
        <f t="shared" si="94"/>
        <v>0</v>
      </c>
      <c r="BF183" s="305">
        <f t="shared" si="95"/>
        <v>0</v>
      </c>
      <c r="BG183" s="305">
        <f t="shared" si="96"/>
        <v>0</v>
      </c>
      <c r="BH183" s="307">
        <f t="shared" si="97"/>
        <v>0</v>
      </c>
      <c r="BI183" s="294"/>
      <c r="BJ183" s="91"/>
      <c r="BK183" s="91"/>
      <c r="BL183" s="91"/>
      <c r="BM183" s="91"/>
      <c r="BN183" s="91"/>
    </row>
    <row r="184" spans="1:66" hidden="1" x14ac:dyDescent="0.25">
      <c r="A184" s="42"/>
      <c r="B184" s="42"/>
      <c r="C184" s="295">
        <v>173</v>
      </c>
      <c r="D184" s="344">
        <v>0</v>
      </c>
      <c r="E184" s="345">
        <v>0</v>
      </c>
      <c r="F184" s="297">
        <v>0</v>
      </c>
      <c r="G184" s="298">
        <v>0</v>
      </c>
      <c r="H184" s="299">
        <v>0</v>
      </c>
      <c r="I184" s="299">
        <v>0</v>
      </c>
      <c r="J184" s="299">
        <v>0</v>
      </c>
      <c r="K184" s="299">
        <v>0</v>
      </c>
      <c r="L184" s="300"/>
      <c r="M184" s="301">
        <v>0</v>
      </c>
      <c r="N184" s="302">
        <v>0</v>
      </c>
      <c r="O184" s="302">
        <f t="shared" si="73"/>
        <v>0</v>
      </c>
      <c r="P184" s="303">
        <f t="shared" si="74"/>
        <v>0</v>
      </c>
      <c r="Q184" s="300"/>
      <c r="R184" s="301">
        <v>0</v>
      </c>
      <c r="S184" s="302">
        <v>0</v>
      </c>
      <c r="T184" s="302">
        <f t="shared" si="75"/>
        <v>0</v>
      </c>
      <c r="U184" s="303">
        <f t="shared" si="76"/>
        <v>0</v>
      </c>
      <c r="V184" s="300"/>
      <c r="W184" s="301">
        <f t="shared" si="77"/>
        <v>0</v>
      </c>
      <c r="X184" s="301">
        <f t="shared" si="77"/>
        <v>0</v>
      </c>
      <c r="Y184" s="302">
        <f t="shared" si="78"/>
        <v>0</v>
      </c>
      <c r="Z184" s="303">
        <f t="shared" si="79"/>
        <v>0</v>
      </c>
      <c r="AA184" s="304"/>
      <c r="AB184" s="305">
        <f t="shared" si="81"/>
        <v>0</v>
      </c>
      <c r="AC184" s="305">
        <f t="shared" si="81"/>
        <v>0</v>
      </c>
      <c r="AD184" s="305">
        <f t="shared" si="82"/>
        <v>0</v>
      </c>
      <c r="AE184" s="303">
        <f t="shared" si="83"/>
        <v>0</v>
      </c>
      <c r="AF184" s="304"/>
      <c r="AG184" s="305">
        <f t="shared" si="84"/>
        <v>0</v>
      </c>
      <c r="AH184" s="305">
        <f t="shared" si="84"/>
        <v>0</v>
      </c>
      <c r="AI184" s="305">
        <f t="shared" si="85"/>
        <v>0</v>
      </c>
      <c r="AJ184" s="303">
        <f t="shared" si="86"/>
        <v>0</v>
      </c>
      <c r="AK184" s="304"/>
      <c r="AL184" s="302">
        <f t="shared" si="100"/>
        <v>0</v>
      </c>
      <c r="AM184" s="306">
        <f t="shared" si="100"/>
        <v>0</v>
      </c>
      <c r="AN184" s="306"/>
      <c r="AO184" s="306"/>
      <c r="AP184" s="302">
        <f t="shared" si="87"/>
        <v>0</v>
      </c>
      <c r="AQ184" s="307">
        <f t="shared" si="88"/>
        <v>0</v>
      </c>
      <c r="AR184" s="304"/>
      <c r="AS184" s="302">
        <f t="shared" si="98"/>
        <v>0</v>
      </c>
      <c r="AT184" s="306">
        <f t="shared" si="99"/>
        <v>0</v>
      </c>
      <c r="AU184" s="306"/>
      <c r="AV184" s="306"/>
      <c r="AW184" s="302">
        <f t="shared" si="89"/>
        <v>0</v>
      </c>
      <c r="AX184" s="307">
        <f t="shared" si="90"/>
        <v>0</v>
      </c>
      <c r="AY184" s="304"/>
      <c r="AZ184" s="302">
        <f t="shared" si="91"/>
        <v>0</v>
      </c>
      <c r="BA184" s="302">
        <f t="shared" si="80"/>
        <v>0</v>
      </c>
      <c r="BB184" s="302">
        <f t="shared" si="92"/>
        <v>0</v>
      </c>
      <c r="BC184" s="303">
        <f t="shared" si="93"/>
        <v>0</v>
      </c>
      <c r="BD184" s="308"/>
      <c r="BE184" s="305">
        <f t="shared" si="94"/>
        <v>0</v>
      </c>
      <c r="BF184" s="305">
        <f t="shared" si="95"/>
        <v>0</v>
      </c>
      <c r="BG184" s="305">
        <f t="shared" si="96"/>
        <v>0</v>
      </c>
      <c r="BH184" s="307">
        <f t="shared" si="97"/>
        <v>0</v>
      </c>
      <c r="BI184" s="294"/>
      <c r="BJ184" s="91"/>
      <c r="BK184" s="91"/>
      <c r="BL184" s="91"/>
      <c r="BM184" s="91"/>
      <c r="BN184" s="91"/>
    </row>
    <row r="185" spans="1:66" hidden="1" x14ac:dyDescent="0.25">
      <c r="A185" s="42"/>
      <c r="B185" s="42"/>
      <c r="C185" s="295">
        <v>174</v>
      </c>
      <c r="D185" s="344">
        <v>0</v>
      </c>
      <c r="E185" s="345">
        <v>0</v>
      </c>
      <c r="F185" s="297">
        <v>0</v>
      </c>
      <c r="G185" s="298">
        <v>0</v>
      </c>
      <c r="H185" s="299">
        <v>0</v>
      </c>
      <c r="I185" s="299">
        <v>0</v>
      </c>
      <c r="J185" s="299">
        <v>0</v>
      </c>
      <c r="K185" s="299">
        <v>0</v>
      </c>
      <c r="L185" s="300"/>
      <c r="M185" s="301">
        <v>0</v>
      </c>
      <c r="N185" s="302">
        <v>0</v>
      </c>
      <c r="O185" s="302">
        <f t="shared" si="73"/>
        <v>0</v>
      </c>
      <c r="P185" s="303">
        <f t="shared" si="74"/>
        <v>0</v>
      </c>
      <c r="Q185" s="300"/>
      <c r="R185" s="301">
        <v>0</v>
      </c>
      <c r="S185" s="302">
        <v>0</v>
      </c>
      <c r="T185" s="302">
        <f t="shared" si="75"/>
        <v>0</v>
      </c>
      <c r="U185" s="303">
        <f t="shared" si="76"/>
        <v>0</v>
      </c>
      <c r="V185" s="300"/>
      <c r="W185" s="301">
        <f t="shared" si="77"/>
        <v>0</v>
      </c>
      <c r="X185" s="301">
        <f t="shared" si="77"/>
        <v>0</v>
      </c>
      <c r="Y185" s="302">
        <f t="shared" si="78"/>
        <v>0</v>
      </c>
      <c r="Z185" s="303">
        <f t="shared" si="79"/>
        <v>0</v>
      </c>
      <c r="AA185" s="304"/>
      <c r="AB185" s="305">
        <f t="shared" si="81"/>
        <v>0</v>
      </c>
      <c r="AC185" s="305">
        <f t="shared" si="81"/>
        <v>0</v>
      </c>
      <c r="AD185" s="305">
        <f t="shared" si="82"/>
        <v>0</v>
      </c>
      <c r="AE185" s="303">
        <f t="shared" si="83"/>
        <v>0</v>
      </c>
      <c r="AF185" s="304"/>
      <c r="AG185" s="305">
        <f t="shared" si="84"/>
        <v>0</v>
      </c>
      <c r="AH185" s="305">
        <f t="shared" si="84"/>
        <v>0</v>
      </c>
      <c r="AI185" s="305">
        <f t="shared" si="85"/>
        <v>0</v>
      </c>
      <c r="AJ185" s="303">
        <f t="shared" si="86"/>
        <v>0</v>
      </c>
      <c r="AK185" s="304"/>
      <c r="AL185" s="302">
        <f t="shared" si="100"/>
        <v>0</v>
      </c>
      <c r="AM185" s="306">
        <f t="shared" si="100"/>
        <v>0</v>
      </c>
      <c r="AN185" s="306"/>
      <c r="AO185" s="306"/>
      <c r="AP185" s="302">
        <f t="shared" si="87"/>
        <v>0</v>
      </c>
      <c r="AQ185" s="307">
        <f t="shared" si="88"/>
        <v>0</v>
      </c>
      <c r="AR185" s="304"/>
      <c r="AS185" s="302">
        <f t="shared" si="98"/>
        <v>0</v>
      </c>
      <c r="AT185" s="306">
        <f t="shared" si="99"/>
        <v>0</v>
      </c>
      <c r="AU185" s="306"/>
      <c r="AV185" s="306"/>
      <c r="AW185" s="302">
        <f t="shared" si="89"/>
        <v>0</v>
      </c>
      <c r="AX185" s="307">
        <f t="shared" si="90"/>
        <v>0</v>
      </c>
      <c r="AY185" s="304"/>
      <c r="AZ185" s="302">
        <f t="shared" si="91"/>
        <v>0</v>
      </c>
      <c r="BA185" s="302">
        <f t="shared" si="80"/>
        <v>0</v>
      </c>
      <c r="BB185" s="302">
        <f t="shared" si="92"/>
        <v>0</v>
      </c>
      <c r="BC185" s="303">
        <f t="shared" si="93"/>
        <v>0</v>
      </c>
      <c r="BD185" s="308"/>
      <c r="BE185" s="305">
        <f t="shared" si="94"/>
        <v>0</v>
      </c>
      <c r="BF185" s="305">
        <f t="shared" si="95"/>
        <v>0</v>
      </c>
      <c r="BG185" s="305">
        <f t="shared" si="96"/>
        <v>0</v>
      </c>
      <c r="BH185" s="307">
        <f t="shared" si="97"/>
        <v>0</v>
      </c>
      <c r="BI185" s="294"/>
      <c r="BJ185" s="91"/>
      <c r="BK185" s="91"/>
      <c r="BL185" s="91"/>
      <c r="BM185" s="91"/>
      <c r="BN185" s="91"/>
    </row>
    <row r="186" spans="1:66" hidden="1" x14ac:dyDescent="0.25">
      <c r="A186" s="42"/>
      <c r="B186" s="42"/>
      <c r="C186" s="295">
        <v>175</v>
      </c>
      <c r="D186" s="344">
        <v>0</v>
      </c>
      <c r="E186" s="345">
        <v>0</v>
      </c>
      <c r="F186" s="297">
        <v>0</v>
      </c>
      <c r="G186" s="298">
        <v>0</v>
      </c>
      <c r="H186" s="299">
        <v>0</v>
      </c>
      <c r="I186" s="299">
        <v>0</v>
      </c>
      <c r="J186" s="299">
        <v>0</v>
      </c>
      <c r="K186" s="299">
        <v>0</v>
      </c>
      <c r="L186" s="300"/>
      <c r="M186" s="301">
        <v>0</v>
      </c>
      <c r="N186" s="302">
        <v>0</v>
      </c>
      <c r="O186" s="302">
        <f t="shared" si="73"/>
        <v>0</v>
      </c>
      <c r="P186" s="303">
        <f t="shared" si="74"/>
        <v>0</v>
      </c>
      <c r="Q186" s="300"/>
      <c r="R186" s="301">
        <v>0</v>
      </c>
      <c r="S186" s="302">
        <v>0</v>
      </c>
      <c r="T186" s="302">
        <f t="shared" si="75"/>
        <v>0</v>
      </c>
      <c r="U186" s="303">
        <f t="shared" si="76"/>
        <v>0</v>
      </c>
      <c r="V186" s="300"/>
      <c r="W186" s="301">
        <f t="shared" si="77"/>
        <v>0</v>
      </c>
      <c r="X186" s="301">
        <f t="shared" si="77"/>
        <v>0</v>
      </c>
      <c r="Y186" s="302">
        <f t="shared" si="78"/>
        <v>0</v>
      </c>
      <c r="Z186" s="303">
        <f t="shared" si="79"/>
        <v>0</v>
      </c>
      <c r="AA186" s="304"/>
      <c r="AB186" s="305">
        <f t="shared" si="81"/>
        <v>0</v>
      </c>
      <c r="AC186" s="305">
        <f t="shared" si="81"/>
        <v>0</v>
      </c>
      <c r="AD186" s="305">
        <f t="shared" si="82"/>
        <v>0</v>
      </c>
      <c r="AE186" s="303">
        <f t="shared" si="83"/>
        <v>0</v>
      </c>
      <c r="AF186" s="304"/>
      <c r="AG186" s="305">
        <f t="shared" si="84"/>
        <v>0</v>
      </c>
      <c r="AH186" s="305">
        <f t="shared" si="84"/>
        <v>0</v>
      </c>
      <c r="AI186" s="305">
        <f t="shared" si="85"/>
        <v>0</v>
      </c>
      <c r="AJ186" s="303">
        <f t="shared" si="86"/>
        <v>0</v>
      </c>
      <c r="AK186" s="304"/>
      <c r="AL186" s="302">
        <f t="shared" si="100"/>
        <v>0</v>
      </c>
      <c r="AM186" s="306">
        <f t="shared" si="100"/>
        <v>0</v>
      </c>
      <c r="AN186" s="306"/>
      <c r="AO186" s="306"/>
      <c r="AP186" s="302">
        <f t="shared" si="87"/>
        <v>0</v>
      </c>
      <c r="AQ186" s="307">
        <f t="shared" si="88"/>
        <v>0</v>
      </c>
      <c r="AR186" s="304"/>
      <c r="AS186" s="302">
        <f t="shared" si="98"/>
        <v>0</v>
      </c>
      <c r="AT186" s="306">
        <f t="shared" si="99"/>
        <v>0</v>
      </c>
      <c r="AU186" s="306"/>
      <c r="AV186" s="306"/>
      <c r="AW186" s="302">
        <f t="shared" si="89"/>
        <v>0</v>
      </c>
      <c r="AX186" s="307">
        <f t="shared" si="90"/>
        <v>0</v>
      </c>
      <c r="AY186" s="304"/>
      <c r="AZ186" s="302">
        <f t="shared" si="91"/>
        <v>0</v>
      </c>
      <c r="BA186" s="302">
        <f t="shared" si="80"/>
        <v>0</v>
      </c>
      <c r="BB186" s="302">
        <f t="shared" si="92"/>
        <v>0</v>
      </c>
      <c r="BC186" s="303">
        <f t="shared" si="93"/>
        <v>0</v>
      </c>
      <c r="BD186" s="308"/>
      <c r="BE186" s="305">
        <f t="shared" si="94"/>
        <v>0</v>
      </c>
      <c r="BF186" s="305">
        <f t="shared" si="95"/>
        <v>0</v>
      </c>
      <c r="BG186" s="305">
        <f t="shared" si="96"/>
        <v>0</v>
      </c>
      <c r="BH186" s="307">
        <f t="shared" si="97"/>
        <v>0</v>
      </c>
      <c r="BI186" s="294"/>
      <c r="BJ186" s="91"/>
      <c r="BK186" s="91"/>
      <c r="BL186" s="91"/>
      <c r="BM186" s="91"/>
      <c r="BN186" s="91"/>
    </row>
    <row r="187" spans="1:66" hidden="1" x14ac:dyDescent="0.25">
      <c r="A187" s="42"/>
      <c r="B187" s="42"/>
      <c r="C187" s="295">
        <v>176</v>
      </c>
      <c r="D187" s="344">
        <v>0</v>
      </c>
      <c r="E187" s="345">
        <v>0</v>
      </c>
      <c r="F187" s="297">
        <v>0</v>
      </c>
      <c r="G187" s="298">
        <v>0</v>
      </c>
      <c r="H187" s="299">
        <v>0</v>
      </c>
      <c r="I187" s="299">
        <v>0</v>
      </c>
      <c r="J187" s="299">
        <v>0</v>
      </c>
      <c r="K187" s="299">
        <v>0</v>
      </c>
      <c r="L187" s="300"/>
      <c r="M187" s="301">
        <v>0</v>
      </c>
      <c r="N187" s="302">
        <v>0</v>
      </c>
      <c r="O187" s="302">
        <f t="shared" si="73"/>
        <v>0</v>
      </c>
      <c r="P187" s="303">
        <f t="shared" si="74"/>
        <v>0</v>
      </c>
      <c r="Q187" s="300"/>
      <c r="R187" s="301">
        <v>0</v>
      </c>
      <c r="S187" s="302">
        <v>0</v>
      </c>
      <c r="T187" s="302">
        <f t="shared" si="75"/>
        <v>0</v>
      </c>
      <c r="U187" s="303">
        <f t="shared" si="76"/>
        <v>0</v>
      </c>
      <c r="V187" s="300"/>
      <c r="W187" s="301">
        <f t="shared" si="77"/>
        <v>0</v>
      </c>
      <c r="X187" s="301">
        <f t="shared" si="77"/>
        <v>0</v>
      </c>
      <c r="Y187" s="302">
        <f t="shared" si="78"/>
        <v>0</v>
      </c>
      <c r="Z187" s="303">
        <f t="shared" si="79"/>
        <v>0</v>
      </c>
      <c r="AA187" s="304"/>
      <c r="AB187" s="305">
        <f t="shared" si="81"/>
        <v>0</v>
      </c>
      <c r="AC187" s="305">
        <f t="shared" si="81"/>
        <v>0</v>
      </c>
      <c r="AD187" s="305">
        <f t="shared" si="82"/>
        <v>0</v>
      </c>
      <c r="AE187" s="303">
        <f t="shared" si="83"/>
        <v>0</v>
      </c>
      <c r="AF187" s="304"/>
      <c r="AG187" s="305">
        <f t="shared" si="84"/>
        <v>0</v>
      </c>
      <c r="AH187" s="305">
        <f t="shared" si="84"/>
        <v>0</v>
      </c>
      <c r="AI187" s="305">
        <f t="shared" si="85"/>
        <v>0</v>
      </c>
      <c r="AJ187" s="303">
        <f t="shared" si="86"/>
        <v>0</v>
      </c>
      <c r="AK187" s="304"/>
      <c r="AL187" s="302">
        <f t="shared" si="100"/>
        <v>0</v>
      </c>
      <c r="AM187" s="306">
        <f t="shared" si="100"/>
        <v>0</v>
      </c>
      <c r="AN187" s="306"/>
      <c r="AO187" s="306"/>
      <c r="AP187" s="302">
        <f t="shared" si="87"/>
        <v>0</v>
      </c>
      <c r="AQ187" s="307">
        <f t="shared" si="88"/>
        <v>0</v>
      </c>
      <c r="AR187" s="304"/>
      <c r="AS187" s="302">
        <f t="shared" si="98"/>
        <v>0</v>
      </c>
      <c r="AT187" s="306">
        <f t="shared" si="99"/>
        <v>0</v>
      </c>
      <c r="AU187" s="306"/>
      <c r="AV187" s="306"/>
      <c r="AW187" s="302">
        <f t="shared" si="89"/>
        <v>0</v>
      </c>
      <c r="AX187" s="307">
        <f t="shared" si="90"/>
        <v>0</v>
      </c>
      <c r="AY187" s="304"/>
      <c r="AZ187" s="302">
        <f t="shared" si="91"/>
        <v>0</v>
      </c>
      <c r="BA187" s="302">
        <f t="shared" si="80"/>
        <v>0</v>
      </c>
      <c r="BB187" s="302">
        <f t="shared" si="92"/>
        <v>0</v>
      </c>
      <c r="BC187" s="303">
        <f t="shared" si="93"/>
        <v>0</v>
      </c>
      <c r="BD187" s="308"/>
      <c r="BE187" s="305">
        <f t="shared" si="94"/>
        <v>0</v>
      </c>
      <c r="BF187" s="305">
        <f t="shared" si="95"/>
        <v>0</v>
      </c>
      <c r="BG187" s="305">
        <f t="shared" si="96"/>
        <v>0</v>
      </c>
      <c r="BH187" s="307">
        <f t="shared" si="97"/>
        <v>0</v>
      </c>
      <c r="BI187" s="294"/>
      <c r="BJ187" s="91"/>
      <c r="BK187" s="91"/>
      <c r="BL187" s="91"/>
      <c r="BM187" s="91"/>
      <c r="BN187" s="91"/>
    </row>
    <row r="188" spans="1:66" hidden="1" x14ac:dyDescent="0.25">
      <c r="A188" s="42"/>
      <c r="B188" s="42"/>
      <c r="C188" s="295">
        <v>177</v>
      </c>
      <c r="D188" s="344">
        <v>0</v>
      </c>
      <c r="E188" s="345">
        <v>0</v>
      </c>
      <c r="F188" s="297">
        <v>0</v>
      </c>
      <c r="G188" s="298">
        <v>0</v>
      </c>
      <c r="H188" s="299">
        <v>0</v>
      </c>
      <c r="I188" s="299">
        <v>0</v>
      </c>
      <c r="J188" s="299">
        <v>0</v>
      </c>
      <c r="K188" s="299">
        <v>0</v>
      </c>
      <c r="L188" s="300"/>
      <c r="M188" s="301">
        <v>0</v>
      </c>
      <c r="N188" s="302">
        <v>0</v>
      </c>
      <c r="O188" s="302">
        <f t="shared" si="73"/>
        <v>0</v>
      </c>
      <c r="P188" s="303">
        <f t="shared" si="74"/>
        <v>0</v>
      </c>
      <c r="Q188" s="300"/>
      <c r="R188" s="301">
        <v>0</v>
      </c>
      <c r="S188" s="302">
        <v>0</v>
      </c>
      <c r="T188" s="302">
        <f t="shared" si="75"/>
        <v>0</v>
      </c>
      <c r="U188" s="303">
        <f t="shared" si="76"/>
        <v>0</v>
      </c>
      <c r="V188" s="300"/>
      <c r="W188" s="301">
        <f t="shared" si="77"/>
        <v>0</v>
      </c>
      <c r="X188" s="301">
        <f t="shared" si="77"/>
        <v>0</v>
      </c>
      <c r="Y188" s="302">
        <f t="shared" si="78"/>
        <v>0</v>
      </c>
      <c r="Z188" s="303">
        <f t="shared" si="79"/>
        <v>0</v>
      </c>
      <c r="AA188" s="304"/>
      <c r="AB188" s="305">
        <f t="shared" si="81"/>
        <v>0</v>
      </c>
      <c r="AC188" s="305">
        <f t="shared" si="81"/>
        <v>0</v>
      </c>
      <c r="AD188" s="305">
        <f t="shared" si="82"/>
        <v>0</v>
      </c>
      <c r="AE188" s="303">
        <f t="shared" si="83"/>
        <v>0</v>
      </c>
      <c r="AF188" s="304"/>
      <c r="AG188" s="305">
        <f t="shared" si="84"/>
        <v>0</v>
      </c>
      <c r="AH188" s="305">
        <f t="shared" si="84"/>
        <v>0</v>
      </c>
      <c r="AI188" s="305">
        <f t="shared" si="85"/>
        <v>0</v>
      </c>
      <c r="AJ188" s="303">
        <f t="shared" si="86"/>
        <v>0</v>
      </c>
      <c r="AK188" s="304"/>
      <c r="AL188" s="302">
        <f t="shared" si="100"/>
        <v>0</v>
      </c>
      <c r="AM188" s="306">
        <f t="shared" si="100"/>
        <v>0</v>
      </c>
      <c r="AN188" s="306"/>
      <c r="AO188" s="306"/>
      <c r="AP188" s="302">
        <f t="shared" si="87"/>
        <v>0</v>
      </c>
      <c r="AQ188" s="307">
        <f t="shared" si="88"/>
        <v>0</v>
      </c>
      <c r="AR188" s="304"/>
      <c r="AS188" s="302">
        <f t="shared" si="98"/>
        <v>0</v>
      </c>
      <c r="AT188" s="306">
        <f t="shared" si="99"/>
        <v>0</v>
      </c>
      <c r="AU188" s="306"/>
      <c r="AV188" s="306"/>
      <c r="AW188" s="302">
        <f t="shared" si="89"/>
        <v>0</v>
      </c>
      <c r="AX188" s="307">
        <f t="shared" si="90"/>
        <v>0</v>
      </c>
      <c r="AY188" s="304"/>
      <c r="AZ188" s="302">
        <f t="shared" si="91"/>
        <v>0</v>
      </c>
      <c r="BA188" s="302">
        <f t="shared" si="80"/>
        <v>0</v>
      </c>
      <c r="BB188" s="302">
        <f t="shared" si="92"/>
        <v>0</v>
      </c>
      <c r="BC188" s="303">
        <f t="shared" si="93"/>
        <v>0</v>
      </c>
      <c r="BD188" s="308"/>
      <c r="BE188" s="305">
        <f t="shared" si="94"/>
        <v>0</v>
      </c>
      <c r="BF188" s="305">
        <f t="shared" si="95"/>
        <v>0</v>
      </c>
      <c r="BG188" s="305">
        <f t="shared" si="96"/>
        <v>0</v>
      </c>
      <c r="BH188" s="307">
        <f t="shared" si="97"/>
        <v>0</v>
      </c>
      <c r="BI188" s="294"/>
      <c r="BJ188" s="91"/>
      <c r="BK188" s="91"/>
      <c r="BL188" s="91"/>
      <c r="BM188" s="91"/>
      <c r="BN188" s="91"/>
    </row>
    <row r="189" spans="1:66" hidden="1" x14ac:dyDescent="0.25">
      <c r="A189" s="42"/>
      <c r="B189" s="42"/>
      <c r="C189" s="295">
        <v>178</v>
      </c>
      <c r="D189" s="344">
        <v>0</v>
      </c>
      <c r="E189" s="345">
        <v>0</v>
      </c>
      <c r="F189" s="297">
        <v>0</v>
      </c>
      <c r="G189" s="298">
        <v>0</v>
      </c>
      <c r="H189" s="299">
        <v>0</v>
      </c>
      <c r="I189" s="299">
        <v>0</v>
      </c>
      <c r="J189" s="299">
        <v>0</v>
      </c>
      <c r="K189" s="299">
        <v>0</v>
      </c>
      <c r="L189" s="300"/>
      <c r="M189" s="301">
        <v>0</v>
      </c>
      <c r="N189" s="302">
        <v>0</v>
      </c>
      <c r="O189" s="302">
        <f t="shared" si="73"/>
        <v>0</v>
      </c>
      <c r="P189" s="303">
        <f t="shared" si="74"/>
        <v>0</v>
      </c>
      <c r="Q189" s="300"/>
      <c r="R189" s="301">
        <v>0</v>
      </c>
      <c r="S189" s="302">
        <v>0</v>
      </c>
      <c r="T189" s="302">
        <f t="shared" si="75"/>
        <v>0</v>
      </c>
      <c r="U189" s="303">
        <f t="shared" si="76"/>
        <v>0</v>
      </c>
      <c r="V189" s="300"/>
      <c r="W189" s="301">
        <f t="shared" si="77"/>
        <v>0</v>
      </c>
      <c r="X189" s="301">
        <f t="shared" si="77"/>
        <v>0</v>
      </c>
      <c r="Y189" s="302">
        <f t="shared" si="78"/>
        <v>0</v>
      </c>
      <c r="Z189" s="303">
        <f t="shared" si="79"/>
        <v>0</v>
      </c>
      <c r="AA189" s="304"/>
      <c r="AB189" s="305">
        <f t="shared" si="81"/>
        <v>0</v>
      </c>
      <c r="AC189" s="305">
        <f t="shared" si="81"/>
        <v>0</v>
      </c>
      <c r="AD189" s="305">
        <f t="shared" si="82"/>
        <v>0</v>
      </c>
      <c r="AE189" s="303">
        <f t="shared" si="83"/>
        <v>0</v>
      </c>
      <c r="AF189" s="304"/>
      <c r="AG189" s="305">
        <f t="shared" si="84"/>
        <v>0</v>
      </c>
      <c r="AH189" s="305">
        <f t="shared" si="84"/>
        <v>0</v>
      </c>
      <c r="AI189" s="305">
        <f t="shared" si="85"/>
        <v>0</v>
      </c>
      <c r="AJ189" s="303">
        <f t="shared" si="86"/>
        <v>0</v>
      </c>
      <c r="AK189" s="304"/>
      <c r="AL189" s="302">
        <f t="shared" si="100"/>
        <v>0</v>
      </c>
      <c r="AM189" s="306">
        <f t="shared" si="100"/>
        <v>0</v>
      </c>
      <c r="AN189" s="306"/>
      <c r="AO189" s="306"/>
      <c r="AP189" s="302">
        <f t="shared" si="87"/>
        <v>0</v>
      </c>
      <c r="AQ189" s="307">
        <f t="shared" si="88"/>
        <v>0</v>
      </c>
      <c r="AR189" s="304"/>
      <c r="AS189" s="302">
        <f t="shared" si="98"/>
        <v>0</v>
      </c>
      <c r="AT189" s="306">
        <f t="shared" si="99"/>
        <v>0</v>
      </c>
      <c r="AU189" s="306"/>
      <c r="AV189" s="306"/>
      <c r="AW189" s="302">
        <f t="shared" si="89"/>
        <v>0</v>
      </c>
      <c r="AX189" s="307">
        <f t="shared" si="90"/>
        <v>0</v>
      </c>
      <c r="AY189" s="304"/>
      <c r="AZ189" s="302">
        <f t="shared" si="91"/>
        <v>0</v>
      </c>
      <c r="BA189" s="302">
        <f t="shared" si="80"/>
        <v>0</v>
      </c>
      <c r="BB189" s="302">
        <f t="shared" si="92"/>
        <v>0</v>
      </c>
      <c r="BC189" s="303">
        <f t="shared" si="93"/>
        <v>0</v>
      </c>
      <c r="BD189" s="308"/>
      <c r="BE189" s="305">
        <f t="shared" si="94"/>
        <v>0</v>
      </c>
      <c r="BF189" s="305">
        <f t="shared" si="95"/>
        <v>0</v>
      </c>
      <c r="BG189" s="305">
        <f t="shared" si="96"/>
        <v>0</v>
      </c>
      <c r="BH189" s="307">
        <f t="shared" si="97"/>
        <v>0</v>
      </c>
      <c r="BI189" s="294"/>
      <c r="BJ189" s="91"/>
      <c r="BK189" s="91"/>
      <c r="BL189" s="91"/>
      <c r="BM189" s="91"/>
      <c r="BN189" s="91"/>
    </row>
    <row r="190" spans="1:66" hidden="1" x14ac:dyDescent="0.25">
      <c r="A190" s="42"/>
      <c r="B190" s="42"/>
      <c r="C190" s="295">
        <v>179</v>
      </c>
      <c r="D190" s="344">
        <v>0</v>
      </c>
      <c r="E190" s="345">
        <v>0</v>
      </c>
      <c r="F190" s="297">
        <v>0</v>
      </c>
      <c r="G190" s="298">
        <v>0</v>
      </c>
      <c r="H190" s="299">
        <v>0</v>
      </c>
      <c r="I190" s="299">
        <v>0</v>
      </c>
      <c r="J190" s="299">
        <v>0</v>
      </c>
      <c r="K190" s="299">
        <v>0</v>
      </c>
      <c r="L190" s="300"/>
      <c r="M190" s="301">
        <v>0</v>
      </c>
      <c r="N190" s="302">
        <v>0</v>
      </c>
      <c r="O190" s="302">
        <f t="shared" si="73"/>
        <v>0</v>
      </c>
      <c r="P190" s="303">
        <f t="shared" si="74"/>
        <v>0</v>
      </c>
      <c r="Q190" s="300"/>
      <c r="R190" s="301">
        <v>0</v>
      </c>
      <c r="S190" s="302">
        <v>0</v>
      </c>
      <c r="T190" s="302">
        <f t="shared" si="75"/>
        <v>0</v>
      </c>
      <c r="U190" s="303">
        <f t="shared" si="76"/>
        <v>0</v>
      </c>
      <c r="V190" s="300"/>
      <c r="W190" s="301">
        <f t="shared" si="77"/>
        <v>0</v>
      </c>
      <c r="X190" s="301">
        <f t="shared" si="77"/>
        <v>0</v>
      </c>
      <c r="Y190" s="302">
        <f t="shared" si="78"/>
        <v>0</v>
      </c>
      <c r="Z190" s="303">
        <f t="shared" si="79"/>
        <v>0</v>
      </c>
      <c r="AA190" s="304"/>
      <c r="AB190" s="305">
        <f t="shared" si="81"/>
        <v>0</v>
      </c>
      <c r="AC190" s="305">
        <f t="shared" si="81"/>
        <v>0</v>
      </c>
      <c r="AD190" s="305">
        <f t="shared" si="82"/>
        <v>0</v>
      </c>
      <c r="AE190" s="303">
        <f t="shared" si="83"/>
        <v>0</v>
      </c>
      <c r="AF190" s="304"/>
      <c r="AG190" s="305">
        <f t="shared" si="84"/>
        <v>0</v>
      </c>
      <c r="AH190" s="305">
        <f t="shared" si="84"/>
        <v>0</v>
      </c>
      <c r="AI190" s="305">
        <f t="shared" si="85"/>
        <v>0</v>
      </c>
      <c r="AJ190" s="303">
        <f t="shared" si="86"/>
        <v>0</v>
      </c>
      <c r="AK190" s="304"/>
      <c r="AL190" s="302">
        <f t="shared" si="100"/>
        <v>0</v>
      </c>
      <c r="AM190" s="306">
        <f t="shared" si="100"/>
        <v>0</v>
      </c>
      <c r="AN190" s="306"/>
      <c r="AO190" s="306"/>
      <c r="AP190" s="302">
        <f t="shared" si="87"/>
        <v>0</v>
      </c>
      <c r="AQ190" s="307">
        <f t="shared" si="88"/>
        <v>0</v>
      </c>
      <c r="AR190" s="304"/>
      <c r="AS190" s="302">
        <f t="shared" si="98"/>
        <v>0</v>
      </c>
      <c r="AT190" s="306">
        <f t="shared" si="99"/>
        <v>0</v>
      </c>
      <c r="AU190" s="306"/>
      <c r="AV190" s="306"/>
      <c r="AW190" s="302">
        <f t="shared" si="89"/>
        <v>0</v>
      </c>
      <c r="AX190" s="307">
        <f t="shared" si="90"/>
        <v>0</v>
      </c>
      <c r="AY190" s="304"/>
      <c r="AZ190" s="302">
        <f t="shared" si="91"/>
        <v>0</v>
      </c>
      <c r="BA190" s="302">
        <f t="shared" si="80"/>
        <v>0</v>
      </c>
      <c r="BB190" s="302">
        <f t="shared" si="92"/>
        <v>0</v>
      </c>
      <c r="BC190" s="303">
        <f t="shared" si="93"/>
        <v>0</v>
      </c>
      <c r="BD190" s="308"/>
      <c r="BE190" s="305">
        <f t="shared" si="94"/>
        <v>0</v>
      </c>
      <c r="BF190" s="305">
        <f t="shared" si="95"/>
        <v>0</v>
      </c>
      <c r="BG190" s="305">
        <f t="shared" si="96"/>
        <v>0</v>
      </c>
      <c r="BH190" s="307">
        <f t="shared" si="97"/>
        <v>0</v>
      </c>
      <c r="BI190" s="294"/>
      <c r="BJ190" s="91"/>
      <c r="BK190" s="91"/>
      <c r="BL190" s="91"/>
      <c r="BM190" s="91"/>
      <c r="BN190" s="91"/>
    </row>
    <row r="191" spans="1:66" hidden="1" x14ac:dyDescent="0.25">
      <c r="A191" s="42"/>
      <c r="B191" s="42"/>
      <c r="C191" s="295">
        <v>180</v>
      </c>
      <c r="D191" s="344">
        <v>0</v>
      </c>
      <c r="E191" s="345">
        <v>0</v>
      </c>
      <c r="F191" s="297">
        <v>0</v>
      </c>
      <c r="G191" s="298">
        <v>0</v>
      </c>
      <c r="H191" s="299">
        <v>0</v>
      </c>
      <c r="I191" s="299">
        <v>0</v>
      </c>
      <c r="J191" s="299">
        <v>0</v>
      </c>
      <c r="K191" s="299">
        <v>0</v>
      </c>
      <c r="L191" s="300"/>
      <c r="M191" s="301">
        <v>0</v>
      </c>
      <c r="N191" s="302">
        <v>0</v>
      </c>
      <c r="O191" s="302">
        <f t="shared" si="73"/>
        <v>0</v>
      </c>
      <c r="P191" s="303">
        <f t="shared" si="74"/>
        <v>0</v>
      </c>
      <c r="Q191" s="300"/>
      <c r="R191" s="301">
        <v>0</v>
      </c>
      <c r="S191" s="302">
        <v>0</v>
      </c>
      <c r="T191" s="302">
        <f t="shared" si="75"/>
        <v>0</v>
      </c>
      <c r="U191" s="303">
        <f t="shared" si="76"/>
        <v>0</v>
      </c>
      <c r="V191" s="300"/>
      <c r="W191" s="301">
        <f t="shared" si="77"/>
        <v>0</v>
      </c>
      <c r="X191" s="301">
        <f t="shared" si="77"/>
        <v>0</v>
      </c>
      <c r="Y191" s="302">
        <f t="shared" si="78"/>
        <v>0</v>
      </c>
      <c r="Z191" s="303">
        <f t="shared" si="79"/>
        <v>0</v>
      </c>
      <c r="AA191" s="304"/>
      <c r="AB191" s="305">
        <f t="shared" si="81"/>
        <v>0</v>
      </c>
      <c r="AC191" s="305">
        <f t="shared" si="81"/>
        <v>0</v>
      </c>
      <c r="AD191" s="305">
        <f t="shared" si="82"/>
        <v>0</v>
      </c>
      <c r="AE191" s="303">
        <f t="shared" si="83"/>
        <v>0</v>
      </c>
      <c r="AF191" s="304"/>
      <c r="AG191" s="305">
        <f t="shared" si="84"/>
        <v>0</v>
      </c>
      <c r="AH191" s="305">
        <f t="shared" si="84"/>
        <v>0</v>
      </c>
      <c r="AI191" s="305">
        <f t="shared" si="85"/>
        <v>0</v>
      </c>
      <c r="AJ191" s="303">
        <f t="shared" si="86"/>
        <v>0</v>
      </c>
      <c r="AK191" s="304"/>
      <c r="AL191" s="302">
        <f t="shared" si="100"/>
        <v>0</v>
      </c>
      <c r="AM191" s="306">
        <f t="shared" si="100"/>
        <v>0</v>
      </c>
      <c r="AN191" s="306"/>
      <c r="AO191" s="306"/>
      <c r="AP191" s="302">
        <f t="shared" si="87"/>
        <v>0</v>
      </c>
      <c r="AQ191" s="307">
        <f t="shared" si="88"/>
        <v>0</v>
      </c>
      <c r="AR191" s="304"/>
      <c r="AS191" s="302">
        <f t="shared" si="98"/>
        <v>0</v>
      </c>
      <c r="AT191" s="306">
        <f t="shared" si="99"/>
        <v>0</v>
      </c>
      <c r="AU191" s="306"/>
      <c r="AV191" s="306"/>
      <c r="AW191" s="302">
        <f t="shared" si="89"/>
        <v>0</v>
      </c>
      <c r="AX191" s="307">
        <f t="shared" si="90"/>
        <v>0</v>
      </c>
      <c r="AY191" s="304"/>
      <c r="AZ191" s="302">
        <f t="shared" si="91"/>
        <v>0</v>
      </c>
      <c r="BA191" s="302">
        <f t="shared" si="80"/>
        <v>0</v>
      </c>
      <c r="BB191" s="302">
        <f t="shared" si="92"/>
        <v>0</v>
      </c>
      <c r="BC191" s="303">
        <f t="shared" si="93"/>
        <v>0</v>
      </c>
      <c r="BD191" s="308"/>
      <c r="BE191" s="305">
        <f t="shared" si="94"/>
        <v>0</v>
      </c>
      <c r="BF191" s="305">
        <f t="shared" si="95"/>
        <v>0</v>
      </c>
      <c r="BG191" s="305">
        <f t="shared" si="96"/>
        <v>0</v>
      </c>
      <c r="BH191" s="307">
        <f t="shared" si="97"/>
        <v>0</v>
      </c>
      <c r="BI191" s="294"/>
      <c r="BJ191" s="91"/>
      <c r="BK191" s="91"/>
      <c r="BL191" s="91"/>
      <c r="BM191" s="91"/>
      <c r="BN191" s="91"/>
    </row>
    <row r="192" spans="1:66" hidden="1" x14ac:dyDescent="0.25">
      <c r="A192" s="42"/>
      <c r="B192" s="42"/>
      <c r="C192" s="295">
        <v>181</v>
      </c>
      <c r="D192" s="344">
        <v>0</v>
      </c>
      <c r="E192" s="345">
        <v>0</v>
      </c>
      <c r="F192" s="297">
        <v>0</v>
      </c>
      <c r="G192" s="298">
        <v>0</v>
      </c>
      <c r="H192" s="299">
        <v>0</v>
      </c>
      <c r="I192" s="299">
        <v>0</v>
      </c>
      <c r="J192" s="299">
        <v>0</v>
      </c>
      <c r="K192" s="299">
        <v>0</v>
      </c>
      <c r="L192" s="300"/>
      <c r="M192" s="301">
        <v>0</v>
      </c>
      <c r="N192" s="302">
        <v>0</v>
      </c>
      <c r="O192" s="302">
        <f t="shared" si="73"/>
        <v>0</v>
      </c>
      <c r="P192" s="303">
        <f t="shared" si="74"/>
        <v>0</v>
      </c>
      <c r="Q192" s="300"/>
      <c r="R192" s="301">
        <v>0</v>
      </c>
      <c r="S192" s="302">
        <v>0</v>
      </c>
      <c r="T192" s="302">
        <f t="shared" si="75"/>
        <v>0</v>
      </c>
      <c r="U192" s="303">
        <f t="shared" si="76"/>
        <v>0</v>
      </c>
      <c r="V192" s="300"/>
      <c r="W192" s="301">
        <f t="shared" si="77"/>
        <v>0</v>
      </c>
      <c r="X192" s="301">
        <f t="shared" si="77"/>
        <v>0</v>
      </c>
      <c r="Y192" s="302">
        <f t="shared" si="78"/>
        <v>0</v>
      </c>
      <c r="Z192" s="303">
        <f t="shared" si="79"/>
        <v>0</v>
      </c>
      <c r="AA192" s="304"/>
      <c r="AB192" s="305">
        <f t="shared" si="81"/>
        <v>0</v>
      </c>
      <c r="AC192" s="305">
        <f t="shared" si="81"/>
        <v>0</v>
      </c>
      <c r="AD192" s="305">
        <f t="shared" si="82"/>
        <v>0</v>
      </c>
      <c r="AE192" s="303">
        <f t="shared" si="83"/>
        <v>0</v>
      </c>
      <c r="AF192" s="304"/>
      <c r="AG192" s="305">
        <f t="shared" si="84"/>
        <v>0</v>
      </c>
      <c r="AH192" s="305">
        <f t="shared" si="84"/>
        <v>0</v>
      </c>
      <c r="AI192" s="305">
        <f t="shared" si="85"/>
        <v>0</v>
      </c>
      <c r="AJ192" s="303">
        <f t="shared" si="86"/>
        <v>0</v>
      </c>
      <c r="AK192" s="304"/>
      <c r="AL192" s="302">
        <f t="shared" si="100"/>
        <v>0</v>
      </c>
      <c r="AM192" s="306">
        <f t="shared" si="100"/>
        <v>0</v>
      </c>
      <c r="AN192" s="306"/>
      <c r="AO192" s="306"/>
      <c r="AP192" s="302">
        <f t="shared" si="87"/>
        <v>0</v>
      </c>
      <c r="AQ192" s="307">
        <f t="shared" si="88"/>
        <v>0</v>
      </c>
      <c r="AR192" s="304"/>
      <c r="AS192" s="302">
        <f t="shared" si="98"/>
        <v>0</v>
      </c>
      <c r="AT192" s="306">
        <f t="shared" si="99"/>
        <v>0</v>
      </c>
      <c r="AU192" s="306"/>
      <c r="AV192" s="306"/>
      <c r="AW192" s="302">
        <f t="shared" si="89"/>
        <v>0</v>
      </c>
      <c r="AX192" s="307">
        <f t="shared" si="90"/>
        <v>0</v>
      </c>
      <c r="AY192" s="304"/>
      <c r="AZ192" s="302">
        <f t="shared" si="91"/>
        <v>0</v>
      </c>
      <c r="BA192" s="302">
        <f t="shared" si="80"/>
        <v>0</v>
      </c>
      <c r="BB192" s="302">
        <f t="shared" si="92"/>
        <v>0</v>
      </c>
      <c r="BC192" s="303">
        <f t="shared" si="93"/>
        <v>0</v>
      </c>
      <c r="BD192" s="308"/>
      <c r="BE192" s="305">
        <f t="shared" si="94"/>
        <v>0</v>
      </c>
      <c r="BF192" s="305">
        <f t="shared" si="95"/>
        <v>0</v>
      </c>
      <c r="BG192" s="305">
        <f t="shared" si="96"/>
        <v>0</v>
      </c>
      <c r="BH192" s="307">
        <f t="shared" si="97"/>
        <v>0</v>
      </c>
      <c r="BI192" s="294"/>
      <c r="BJ192" s="91"/>
      <c r="BK192" s="91"/>
      <c r="BL192" s="91"/>
      <c r="BM192" s="91"/>
      <c r="BN192" s="91"/>
    </row>
    <row r="193" spans="1:66" hidden="1" x14ac:dyDescent="0.25">
      <c r="A193" s="42"/>
      <c r="B193" s="42"/>
      <c r="C193" s="295">
        <v>182</v>
      </c>
      <c r="D193" s="344">
        <v>0</v>
      </c>
      <c r="E193" s="345">
        <v>0</v>
      </c>
      <c r="F193" s="297">
        <v>0</v>
      </c>
      <c r="G193" s="298">
        <v>0</v>
      </c>
      <c r="H193" s="299">
        <v>0</v>
      </c>
      <c r="I193" s="299">
        <v>0</v>
      </c>
      <c r="J193" s="299">
        <v>0</v>
      </c>
      <c r="K193" s="299">
        <v>0</v>
      </c>
      <c r="L193" s="300"/>
      <c r="M193" s="301">
        <v>0</v>
      </c>
      <c r="N193" s="302">
        <v>0</v>
      </c>
      <c r="O193" s="302">
        <f t="shared" si="73"/>
        <v>0</v>
      </c>
      <c r="P193" s="303">
        <f t="shared" si="74"/>
        <v>0</v>
      </c>
      <c r="Q193" s="300"/>
      <c r="R193" s="301">
        <v>0</v>
      </c>
      <c r="S193" s="302">
        <v>0</v>
      </c>
      <c r="T193" s="302">
        <f t="shared" si="75"/>
        <v>0</v>
      </c>
      <c r="U193" s="303">
        <f t="shared" si="76"/>
        <v>0</v>
      </c>
      <c r="V193" s="300"/>
      <c r="W193" s="301">
        <f t="shared" si="77"/>
        <v>0</v>
      </c>
      <c r="X193" s="301">
        <f t="shared" si="77"/>
        <v>0</v>
      </c>
      <c r="Y193" s="302">
        <f t="shared" si="78"/>
        <v>0</v>
      </c>
      <c r="Z193" s="303">
        <f t="shared" si="79"/>
        <v>0</v>
      </c>
      <c r="AA193" s="304"/>
      <c r="AB193" s="305">
        <f t="shared" si="81"/>
        <v>0</v>
      </c>
      <c r="AC193" s="305">
        <f t="shared" si="81"/>
        <v>0</v>
      </c>
      <c r="AD193" s="305">
        <f t="shared" si="82"/>
        <v>0</v>
      </c>
      <c r="AE193" s="303">
        <f t="shared" si="83"/>
        <v>0</v>
      </c>
      <c r="AF193" s="304"/>
      <c r="AG193" s="305">
        <f t="shared" si="84"/>
        <v>0</v>
      </c>
      <c r="AH193" s="305">
        <f t="shared" si="84"/>
        <v>0</v>
      </c>
      <c r="AI193" s="305">
        <f t="shared" si="85"/>
        <v>0</v>
      </c>
      <c r="AJ193" s="303">
        <f t="shared" si="86"/>
        <v>0</v>
      </c>
      <c r="AK193" s="304"/>
      <c r="AL193" s="302">
        <f t="shared" si="100"/>
        <v>0</v>
      </c>
      <c r="AM193" s="306">
        <f t="shared" si="100"/>
        <v>0</v>
      </c>
      <c r="AN193" s="306"/>
      <c r="AO193" s="306"/>
      <c r="AP193" s="302">
        <f t="shared" si="87"/>
        <v>0</v>
      </c>
      <c r="AQ193" s="307">
        <f t="shared" si="88"/>
        <v>0</v>
      </c>
      <c r="AR193" s="304"/>
      <c r="AS193" s="302">
        <f t="shared" si="98"/>
        <v>0</v>
      </c>
      <c r="AT193" s="306">
        <f t="shared" si="99"/>
        <v>0</v>
      </c>
      <c r="AU193" s="306"/>
      <c r="AV193" s="306"/>
      <c r="AW193" s="302">
        <f t="shared" si="89"/>
        <v>0</v>
      </c>
      <c r="AX193" s="307">
        <f t="shared" si="90"/>
        <v>0</v>
      </c>
      <c r="AY193" s="304"/>
      <c r="AZ193" s="302">
        <f t="shared" si="91"/>
        <v>0</v>
      </c>
      <c r="BA193" s="302">
        <f t="shared" si="80"/>
        <v>0</v>
      </c>
      <c r="BB193" s="302">
        <f t="shared" si="92"/>
        <v>0</v>
      </c>
      <c r="BC193" s="303">
        <f t="shared" si="93"/>
        <v>0</v>
      </c>
      <c r="BD193" s="308"/>
      <c r="BE193" s="305">
        <f t="shared" si="94"/>
        <v>0</v>
      </c>
      <c r="BF193" s="305">
        <f t="shared" si="95"/>
        <v>0</v>
      </c>
      <c r="BG193" s="305">
        <f t="shared" si="96"/>
        <v>0</v>
      </c>
      <c r="BH193" s="307">
        <f t="shared" si="97"/>
        <v>0</v>
      </c>
      <c r="BI193" s="294"/>
      <c r="BJ193" s="91"/>
      <c r="BK193" s="91"/>
      <c r="BL193" s="91"/>
      <c r="BM193" s="91"/>
      <c r="BN193" s="91"/>
    </row>
    <row r="194" spans="1:66" hidden="1" x14ac:dyDescent="0.25">
      <c r="A194" s="42"/>
      <c r="B194" s="42"/>
      <c r="C194" s="295">
        <v>183</v>
      </c>
      <c r="D194" s="344">
        <v>0</v>
      </c>
      <c r="E194" s="345">
        <v>0</v>
      </c>
      <c r="F194" s="297">
        <v>0</v>
      </c>
      <c r="G194" s="298">
        <v>0</v>
      </c>
      <c r="H194" s="299">
        <v>0</v>
      </c>
      <c r="I194" s="299">
        <v>0</v>
      </c>
      <c r="J194" s="299">
        <v>0</v>
      </c>
      <c r="K194" s="299">
        <v>0</v>
      </c>
      <c r="L194" s="300"/>
      <c r="M194" s="301">
        <v>0</v>
      </c>
      <c r="N194" s="302">
        <v>0</v>
      </c>
      <c r="O194" s="302">
        <f t="shared" si="73"/>
        <v>0</v>
      </c>
      <c r="P194" s="303">
        <f t="shared" si="74"/>
        <v>0</v>
      </c>
      <c r="Q194" s="300"/>
      <c r="R194" s="301">
        <v>0</v>
      </c>
      <c r="S194" s="302">
        <v>0</v>
      </c>
      <c r="T194" s="302">
        <f t="shared" si="75"/>
        <v>0</v>
      </c>
      <c r="U194" s="303">
        <f t="shared" si="76"/>
        <v>0</v>
      </c>
      <c r="V194" s="300"/>
      <c r="W194" s="301">
        <f t="shared" si="77"/>
        <v>0</v>
      </c>
      <c r="X194" s="301">
        <f t="shared" si="77"/>
        <v>0</v>
      </c>
      <c r="Y194" s="302">
        <f t="shared" si="78"/>
        <v>0</v>
      </c>
      <c r="Z194" s="303">
        <f t="shared" si="79"/>
        <v>0</v>
      </c>
      <c r="AA194" s="304"/>
      <c r="AB194" s="305">
        <f t="shared" si="81"/>
        <v>0</v>
      </c>
      <c r="AC194" s="305">
        <f t="shared" si="81"/>
        <v>0</v>
      </c>
      <c r="AD194" s="305">
        <f t="shared" si="82"/>
        <v>0</v>
      </c>
      <c r="AE194" s="303">
        <f t="shared" si="83"/>
        <v>0</v>
      </c>
      <c r="AF194" s="304"/>
      <c r="AG194" s="305">
        <f t="shared" si="84"/>
        <v>0</v>
      </c>
      <c r="AH194" s="305">
        <f t="shared" si="84"/>
        <v>0</v>
      </c>
      <c r="AI194" s="305">
        <f t="shared" si="85"/>
        <v>0</v>
      </c>
      <c r="AJ194" s="303">
        <f t="shared" si="86"/>
        <v>0</v>
      </c>
      <c r="AK194" s="304"/>
      <c r="AL194" s="302">
        <f t="shared" si="100"/>
        <v>0</v>
      </c>
      <c r="AM194" s="306">
        <f t="shared" si="100"/>
        <v>0</v>
      </c>
      <c r="AN194" s="306"/>
      <c r="AO194" s="306"/>
      <c r="AP194" s="302">
        <f t="shared" si="87"/>
        <v>0</v>
      </c>
      <c r="AQ194" s="307">
        <f t="shared" si="88"/>
        <v>0</v>
      </c>
      <c r="AR194" s="304"/>
      <c r="AS194" s="302">
        <f t="shared" si="98"/>
        <v>0</v>
      </c>
      <c r="AT194" s="306">
        <f t="shared" si="99"/>
        <v>0</v>
      </c>
      <c r="AU194" s="306"/>
      <c r="AV194" s="306"/>
      <c r="AW194" s="302">
        <f t="shared" si="89"/>
        <v>0</v>
      </c>
      <c r="AX194" s="307">
        <f t="shared" si="90"/>
        <v>0</v>
      </c>
      <c r="AY194" s="304"/>
      <c r="AZ194" s="302">
        <f t="shared" si="91"/>
        <v>0</v>
      </c>
      <c r="BA194" s="302">
        <f t="shared" si="80"/>
        <v>0</v>
      </c>
      <c r="BB194" s="302">
        <f t="shared" si="92"/>
        <v>0</v>
      </c>
      <c r="BC194" s="303">
        <f t="shared" si="93"/>
        <v>0</v>
      </c>
      <c r="BD194" s="308"/>
      <c r="BE194" s="305">
        <f t="shared" si="94"/>
        <v>0</v>
      </c>
      <c r="BF194" s="305">
        <f t="shared" si="95"/>
        <v>0</v>
      </c>
      <c r="BG194" s="305">
        <f t="shared" si="96"/>
        <v>0</v>
      </c>
      <c r="BH194" s="307">
        <f t="shared" si="97"/>
        <v>0</v>
      </c>
      <c r="BI194" s="294"/>
      <c r="BJ194" s="91"/>
      <c r="BK194" s="91"/>
      <c r="BL194" s="91"/>
      <c r="BM194" s="91"/>
      <c r="BN194" s="91"/>
    </row>
    <row r="195" spans="1:66" hidden="1" x14ac:dyDescent="0.25">
      <c r="A195" s="42"/>
      <c r="B195" s="42"/>
      <c r="C195" s="295">
        <v>184</v>
      </c>
      <c r="D195" s="344">
        <v>0</v>
      </c>
      <c r="E195" s="345">
        <v>0</v>
      </c>
      <c r="F195" s="297">
        <v>0</v>
      </c>
      <c r="G195" s="298">
        <v>0</v>
      </c>
      <c r="H195" s="299">
        <v>0</v>
      </c>
      <c r="I195" s="299">
        <v>0</v>
      </c>
      <c r="J195" s="299">
        <v>0</v>
      </c>
      <c r="K195" s="299">
        <v>0</v>
      </c>
      <c r="L195" s="300"/>
      <c r="M195" s="301">
        <v>0</v>
      </c>
      <c r="N195" s="302">
        <v>0</v>
      </c>
      <c r="O195" s="302">
        <f t="shared" si="73"/>
        <v>0</v>
      </c>
      <c r="P195" s="303">
        <f t="shared" si="74"/>
        <v>0</v>
      </c>
      <c r="Q195" s="300"/>
      <c r="R195" s="301">
        <v>0</v>
      </c>
      <c r="S195" s="302">
        <v>0</v>
      </c>
      <c r="T195" s="302">
        <f t="shared" si="75"/>
        <v>0</v>
      </c>
      <c r="U195" s="303">
        <f t="shared" si="76"/>
        <v>0</v>
      </c>
      <c r="V195" s="300"/>
      <c r="W195" s="301">
        <f t="shared" si="77"/>
        <v>0</v>
      </c>
      <c r="X195" s="301">
        <f t="shared" si="77"/>
        <v>0</v>
      </c>
      <c r="Y195" s="302">
        <f t="shared" si="78"/>
        <v>0</v>
      </c>
      <c r="Z195" s="303">
        <f t="shared" si="79"/>
        <v>0</v>
      </c>
      <c r="AA195" s="304"/>
      <c r="AB195" s="305">
        <f t="shared" si="81"/>
        <v>0</v>
      </c>
      <c r="AC195" s="305">
        <f t="shared" si="81"/>
        <v>0</v>
      </c>
      <c r="AD195" s="305">
        <f t="shared" si="82"/>
        <v>0</v>
      </c>
      <c r="AE195" s="303">
        <f t="shared" si="83"/>
        <v>0</v>
      </c>
      <c r="AF195" s="304"/>
      <c r="AG195" s="305">
        <f t="shared" si="84"/>
        <v>0</v>
      </c>
      <c r="AH195" s="305">
        <f t="shared" si="84"/>
        <v>0</v>
      </c>
      <c r="AI195" s="305">
        <f t="shared" si="85"/>
        <v>0</v>
      </c>
      <c r="AJ195" s="303">
        <f t="shared" si="86"/>
        <v>0</v>
      </c>
      <c r="AK195" s="304"/>
      <c r="AL195" s="302">
        <f t="shared" si="100"/>
        <v>0</v>
      </c>
      <c r="AM195" s="306">
        <f t="shared" si="100"/>
        <v>0</v>
      </c>
      <c r="AN195" s="306"/>
      <c r="AO195" s="306"/>
      <c r="AP195" s="302">
        <f t="shared" si="87"/>
        <v>0</v>
      </c>
      <c r="AQ195" s="307">
        <f t="shared" si="88"/>
        <v>0</v>
      </c>
      <c r="AR195" s="304"/>
      <c r="AS195" s="302">
        <f t="shared" si="98"/>
        <v>0</v>
      </c>
      <c r="AT195" s="306">
        <f t="shared" si="99"/>
        <v>0</v>
      </c>
      <c r="AU195" s="306"/>
      <c r="AV195" s="306"/>
      <c r="AW195" s="302">
        <f t="shared" si="89"/>
        <v>0</v>
      </c>
      <c r="AX195" s="307">
        <f t="shared" si="90"/>
        <v>0</v>
      </c>
      <c r="AY195" s="304"/>
      <c r="AZ195" s="302">
        <f t="shared" si="91"/>
        <v>0</v>
      </c>
      <c r="BA195" s="302">
        <f t="shared" si="80"/>
        <v>0</v>
      </c>
      <c r="BB195" s="302">
        <f t="shared" si="92"/>
        <v>0</v>
      </c>
      <c r="BC195" s="303">
        <f t="shared" si="93"/>
        <v>0</v>
      </c>
      <c r="BD195" s="308"/>
      <c r="BE195" s="305">
        <f t="shared" si="94"/>
        <v>0</v>
      </c>
      <c r="BF195" s="305">
        <f t="shared" si="95"/>
        <v>0</v>
      </c>
      <c r="BG195" s="305">
        <f t="shared" si="96"/>
        <v>0</v>
      </c>
      <c r="BH195" s="307">
        <f t="shared" si="97"/>
        <v>0</v>
      </c>
      <c r="BI195" s="294"/>
      <c r="BJ195" s="91"/>
      <c r="BK195" s="91"/>
      <c r="BL195" s="91"/>
      <c r="BM195" s="91"/>
      <c r="BN195" s="91"/>
    </row>
    <row r="196" spans="1:66" hidden="1" x14ac:dyDescent="0.25">
      <c r="A196" s="42"/>
      <c r="B196" s="42"/>
      <c r="C196" s="295">
        <v>185</v>
      </c>
      <c r="D196" s="344">
        <v>0</v>
      </c>
      <c r="E196" s="345">
        <v>0</v>
      </c>
      <c r="F196" s="297">
        <v>0</v>
      </c>
      <c r="G196" s="298">
        <v>0</v>
      </c>
      <c r="H196" s="299">
        <v>0</v>
      </c>
      <c r="I196" s="299">
        <v>0</v>
      </c>
      <c r="J196" s="299">
        <v>0</v>
      </c>
      <c r="K196" s="299">
        <v>0</v>
      </c>
      <c r="L196" s="300"/>
      <c r="M196" s="301">
        <v>0</v>
      </c>
      <c r="N196" s="302">
        <v>0</v>
      </c>
      <c r="O196" s="302">
        <f t="shared" si="73"/>
        <v>0</v>
      </c>
      <c r="P196" s="303">
        <f t="shared" si="74"/>
        <v>0</v>
      </c>
      <c r="Q196" s="300"/>
      <c r="R196" s="301">
        <v>0</v>
      </c>
      <c r="S196" s="302">
        <v>0</v>
      </c>
      <c r="T196" s="302">
        <f t="shared" si="75"/>
        <v>0</v>
      </c>
      <c r="U196" s="303">
        <f t="shared" si="76"/>
        <v>0</v>
      </c>
      <c r="V196" s="300"/>
      <c r="W196" s="301">
        <f t="shared" si="77"/>
        <v>0</v>
      </c>
      <c r="X196" s="301">
        <f t="shared" si="77"/>
        <v>0</v>
      </c>
      <c r="Y196" s="302">
        <f t="shared" si="78"/>
        <v>0</v>
      </c>
      <c r="Z196" s="303">
        <f t="shared" si="79"/>
        <v>0</v>
      </c>
      <c r="AA196" s="304"/>
      <c r="AB196" s="305">
        <f t="shared" si="81"/>
        <v>0</v>
      </c>
      <c r="AC196" s="305">
        <f t="shared" si="81"/>
        <v>0</v>
      </c>
      <c r="AD196" s="305">
        <f t="shared" si="82"/>
        <v>0</v>
      </c>
      <c r="AE196" s="303">
        <f t="shared" si="83"/>
        <v>0</v>
      </c>
      <c r="AF196" s="304"/>
      <c r="AG196" s="305">
        <f t="shared" si="84"/>
        <v>0</v>
      </c>
      <c r="AH196" s="305">
        <f t="shared" si="84"/>
        <v>0</v>
      </c>
      <c r="AI196" s="305">
        <f t="shared" si="85"/>
        <v>0</v>
      </c>
      <c r="AJ196" s="303">
        <f t="shared" si="86"/>
        <v>0</v>
      </c>
      <c r="AK196" s="304"/>
      <c r="AL196" s="302">
        <f t="shared" si="100"/>
        <v>0</v>
      </c>
      <c r="AM196" s="306">
        <f t="shared" si="100"/>
        <v>0</v>
      </c>
      <c r="AN196" s="306"/>
      <c r="AO196" s="306"/>
      <c r="AP196" s="302">
        <f t="shared" si="87"/>
        <v>0</v>
      </c>
      <c r="AQ196" s="307">
        <f t="shared" si="88"/>
        <v>0</v>
      </c>
      <c r="AR196" s="304"/>
      <c r="AS196" s="302">
        <f t="shared" si="98"/>
        <v>0</v>
      </c>
      <c r="AT196" s="306">
        <f t="shared" si="99"/>
        <v>0</v>
      </c>
      <c r="AU196" s="306"/>
      <c r="AV196" s="306"/>
      <c r="AW196" s="302">
        <f t="shared" si="89"/>
        <v>0</v>
      </c>
      <c r="AX196" s="307">
        <f t="shared" si="90"/>
        <v>0</v>
      </c>
      <c r="AY196" s="304"/>
      <c r="AZ196" s="302">
        <f t="shared" si="91"/>
        <v>0</v>
      </c>
      <c r="BA196" s="302">
        <f t="shared" si="80"/>
        <v>0</v>
      </c>
      <c r="BB196" s="302">
        <f t="shared" si="92"/>
        <v>0</v>
      </c>
      <c r="BC196" s="303">
        <f t="shared" si="93"/>
        <v>0</v>
      </c>
      <c r="BD196" s="308"/>
      <c r="BE196" s="305">
        <f t="shared" si="94"/>
        <v>0</v>
      </c>
      <c r="BF196" s="305">
        <f t="shared" si="95"/>
        <v>0</v>
      </c>
      <c r="BG196" s="305">
        <f t="shared" si="96"/>
        <v>0</v>
      </c>
      <c r="BH196" s="307">
        <f t="shared" si="97"/>
        <v>0</v>
      </c>
      <c r="BI196" s="294"/>
      <c r="BJ196" s="91"/>
      <c r="BK196" s="91"/>
      <c r="BL196" s="91"/>
      <c r="BM196" s="91"/>
      <c r="BN196" s="91"/>
    </row>
    <row r="197" spans="1:66" hidden="1" x14ac:dyDescent="0.25">
      <c r="A197" s="42"/>
      <c r="B197" s="42"/>
      <c r="C197" s="295">
        <v>186</v>
      </c>
      <c r="D197" s="344">
        <v>0</v>
      </c>
      <c r="E197" s="345">
        <v>0</v>
      </c>
      <c r="F197" s="297">
        <v>0</v>
      </c>
      <c r="G197" s="298">
        <v>0</v>
      </c>
      <c r="H197" s="299">
        <v>0</v>
      </c>
      <c r="I197" s="299">
        <v>0</v>
      </c>
      <c r="J197" s="299">
        <v>0</v>
      </c>
      <c r="K197" s="299">
        <v>0</v>
      </c>
      <c r="L197" s="300"/>
      <c r="M197" s="301">
        <v>0</v>
      </c>
      <c r="N197" s="302">
        <v>0</v>
      </c>
      <c r="O197" s="302">
        <f t="shared" si="73"/>
        <v>0</v>
      </c>
      <c r="P197" s="303">
        <f t="shared" si="74"/>
        <v>0</v>
      </c>
      <c r="Q197" s="300"/>
      <c r="R197" s="301">
        <v>0</v>
      </c>
      <c r="S197" s="302">
        <v>0</v>
      </c>
      <c r="T197" s="302">
        <f t="shared" si="75"/>
        <v>0</v>
      </c>
      <c r="U197" s="303">
        <f t="shared" si="76"/>
        <v>0</v>
      </c>
      <c r="V197" s="300"/>
      <c r="W197" s="301">
        <f t="shared" si="77"/>
        <v>0</v>
      </c>
      <c r="X197" s="301">
        <f t="shared" si="77"/>
        <v>0</v>
      </c>
      <c r="Y197" s="302">
        <f t="shared" si="78"/>
        <v>0</v>
      </c>
      <c r="Z197" s="303">
        <f t="shared" si="79"/>
        <v>0</v>
      </c>
      <c r="AA197" s="304"/>
      <c r="AB197" s="305">
        <f t="shared" si="81"/>
        <v>0</v>
      </c>
      <c r="AC197" s="305">
        <f t="shared" si="81"/>
        <v>0</v>
      </c>
      <c r="AD197" s="305">
        <f t="shared" si="82"/>
        <v>0</v>
      </c>
      <c r="AE197" s="303">
        <f t="shared" si="83"/>
        <v>0</v>
      </c>
      <c r="AF197" s="304"/>
      <c r="AG197" s="305">
        <f t="shared" si="84"/>
        <v>0</v>
      </c>
      <c r="AH197" s="305">
        <f t="shared" si="84"/>
        <v>0</v>
      </c>
      <c r="AI197" s="305">
        <f t="shared" si="85"/>
        <v>0</v>
      </c>
      <c r="AJ197" s="303">
        <f t="shared" si="86"/>
        <v>0</v>
      </c>
      <c r="AK197" s="304"/>
      <c r="AL197" s="302">
        <f t="shared" si="100"/>
        <v>0</v>
      </c>
      <c r="AM197" s="306">
        <f t="shared" si="100"/>
        <v>0</v>
      </c>
      <c r="AN197" s="306"/>
      <c r="AO197" s="306"/>
      <c r="AP197" s="302">
        <f t="shared" si="87"/>
        <v>0</v>
      </c>
      <c r="AQ197" s="307">
        <f t="shared" si="88"/>
        <v>0</v>
      </c>
      <c r="AR197" s="304"/>
      <c r="AS197" s="302">
        <f t="shared" si="98"/>
        <v>0</v>
      </c>
      <c r="AT197" s="306">
        <f t="shared" si="99"/>
        <v>0</v>
      </c>
      <c r="AU197" s="306"/>
      <c r="AV197" s="306"/>
      <c r="AW197" s="302">
        <f t="shared" si="89"/>
        <v>0</v>
      </c>
      <c r="AX197" s="307">
        <f t="shared" si="90"/>
        <v>0</v>
      </c>
      <c r="AY197" s="304"/>
      <c r="AZ197" s="302">
        <f t="shared" si="91"/>
        <v>0</v>
      </c>
      <c r="BA197" s="302">
        <f t="shared" si="80"/>
        <v>0</v>
      </c>
      <c r="BB197" s="302">
        <f t="shared" si="92"/>
        <v>0</v>
      </c>
      <c r="BC197" s="303">
        <f t="shared" si="93"/>
        <v>0</v>
      </c>
      <c r="BD197" s="308"/>
      <c r="BE197" s="305">
        <f t="shared" si="94"/>
        <v>0</v>
      </c>
      <c r="BF197" s="305">
        <f t="shared" si="95"/>
        <v>0</v>
      </c>
      <c r="BG197" s="305">
        <f t="shared" si="96"/>
        <v>0</v>
      </c>
      <c r="BH197" s="307">
        <f t="shared" si="97"/>
        <v>0</v>
      </c>
      <c r="BI197" s="294"/>
      <c r="BJ197" s="91"/>
      <c r="BK197" s="91"/>
      <c r="BL197" s="91"/>
      <c r="BM197" s="91"/>
      <c r="BN197" s="91"/>
    </row>
    <row r="198" spans="1:66" hidden="1" x14ac:dyDescent="0.25">
      <c r="A198" s="42"/>
      <c r="B198" s="42"/>
      <c r="C198" s="295">
        <v>187</v>
      </c>
      <c r="D198" s="344">
        <v>0</v>
      </c>
      <c r="E198" s="345">
        <v>0</v>
      </c>
      <c r="F198" s="297">
        <v>0</v>
      </c>
      <c r="G198" s="298">
        <v>0</v>
      </c>
      <c r="H198" s="299">
        <v>0</v>
      </c>
      <c r="I198" s="299">
        <v>0</v>
      </c>
      <c r="J198" s="299">
        <v>0</v>
      </c>
      <c r="K198" s="299">
        <v>0</v>
      </c>
      <c r="L198" s="300"/>
      <c r="M198" s="301">
        <v>0</v>
      </c>
      <c r="N198" s="302">
        <v>0</v>
      </c>
      <c r="O198" s="302">
        <f t="shared" si="73"/>
        <v>0</v>
      </c>
      <c r="P198" s="303">
        <f t="shared" si="74"/>
        <v>0</v>
      </c>
      <c r="Q198" s="300"/>
      <c r="R198" s="301">
        <v>0</v>
      </c>
      <c r="S198" s="302">
        <v>0</v>
      </c>
      <c r="T198" s="302">
        <f t="shared" si="75"/>
        <v>0</v>
      </c>
      <c r="U198" s="303">
        <f t="shared" si="76"/>
        <v>0</v>
      </c>
      <c r="V198" s="300"/>
      <c r="W198" s="301">
        <f t="shared" si="77"/>
        <v>0</v>
      </c>
      <c r="X198" s="301">
        <f t="shared" si="77"/>
        <v>0</v>
      </c>
      <c r="Y198" s="302">
        <f t="shared" si="78"/>
        <v>0</v>
      </c>
      <c r="Z198" s="303">
        <f t="shared" si="79"/>
        <v>0</v>
      </c>
      <c r="AA198" s="304"/>
      <c r="AB198" s="305">
        <f t="shared" si="81"/>
        <v>0</v>
      </c>
      <c r="AC198" s="305">
        <f t="shared" si="81"/>
        <v>0</v>
      </c>
      <c r="AD198" s="305">
        <f t="shared" si="82"/>
        <v>0</v>
      </c>
      <c r="AE198" s="303">
        <f t="shared" si="83"/>
        <v>0</v>
      </c>
      <c r="AF198" s="304"/>
      <c r="AG198" s="305">
        <f t="shared" si="84"/>
        <v>0</v>
      </c>
      <c r="AH198" s="305">
        <f t="shared" si="84"/>
        <v>0</v>
      </c>
      <c r="AI198" s="305">
        <f t="shared" si="85"/>
        <v>0</v>
      </c>
      <c r="AJ198" s="303">
        <f t="shared" si="86"/>
        <v>0</v>
      </c>
      <c r="AK198" s="304"/>
      <c r="AL198" s="302">
        <f t="shared" si="100"/>
        <v>0</v>
      </c>
      <c r="AM198" s="306">
        <f t="shared" si="100"/>
        <v>0</v>
      </c>
      <c r="AN198" s="306"/>
      <c r="AO198" s="306"/>
      <c r="AP198" s="302">
        <f t="shared" si="87"/>
        <v>0</v>
      </c>
      <c r="AQ198" s="307">
        <f t="shared" si="88"/>
        <v>0</v>
      </c>
      <c r="AR198" s="304"/>
      <c r="AS198" s="302">
        <f t="shared" si="98"/>
        <v>0</v>
      </c>
      <c r="AT198" s="306">
        <f t="shared" si="99"/>
        <v>0</v>
      </c>
      <c r="AU198" s="306"/>
      <c r="AV198" s="306"/>
      <c r="AW198" s="302">
        <f t="shared" si="89"/>
        <v>0</v>
      </c>
      <c r="AX198" s="307">
        <f t="shared" si="90"/>
        <v>0</v>
      </c>
      <c r="AY198" s="304"/>
      <c r="AZ198" s="302">
        <f t="shared" si="91"/>
        <v>0</v>
      </c>
      <c r="BA198" s="302">
        <f t="shared" si="80"/>
        <v>0</v>
      </c>
      <c r="BB198" s="302">
        <f t="shared" si="92"/>
        <v>0</v>
      </c>
      <c r="BC198" s="303">
        <f t="shared" si="93"/>
        <v>0</v>
      </c>
      <c r="BD198" s="308"/>
      <c r="BE198" s="305">
        <f t="shared" si="94"/>
        <v>0</v>
      </c>
      <c r="BF198" s="305">
        <f t="shared" si="95"/>
        <v>0</v>
      </c>
      <c r="BG198" s="305">
        <f t="shared" si="96"/>
        <v>0</v>
      </c>
      <c r="BH198" s="307">
        <f t="shared" si="97"/>
        <v>0</v>
      </c>
      <c r="BI198" s="294"/>
      <c r="BJ198" s="91"/>
      <c r="BK198" s="91"/>
      <c r="BL198" s="91"/>
      <c r="BM198" s="91"/>
      <c r="BN198" s="91"/>
    </row>
    <row r="199" spans="1:66" hidden="1" x14ac:dyDescent="0.25">
      <c r="A199" s="42"/>
      <c r="B199" s="42"/>
      <c r="C199" s="295">
        <v>188</v>
      </c>
      <c r="D199" s="344">
        <v>0</v>
      </c>
      <c r="E199" s="345">
        <v>0</v>
      </c>
      <c r="F199" s="297">
        <v>0</v>
      </c>
      <c r="G199" s="298">
        <v>0</v>
      </c>
      <c r="H199" s="299">
        <v>0</v>
      </c>
      <c r="I199" s="299">
        <v>0</v>
      </c>
      <c r="J199" s="299">
        <v>0</v>
      </c>
      <c r="K199" s="299">
        <v>0</v>
      </c>
      <c r="L199" s="300"/>
      <c r="M199" s="301">
        <v>0</v>
      </c>
      <c r="N199" s="302">
        <v>0</v>
      </c>
      <c r="O199" s="302">
        <f t="shared" si="73"/>
        <v>0</v>
      </c>
      <c r="P199" s="303">
        <f t="shared" si="74"/>
        <v>0</v>
      </c>
      <c r="Q199" s="300"/>
      <c r="R199" s="301">
        <v>0</v>
      </c>
      <c r="S199" s="302">
        <v>0</v>
      </c>
      <c r="T199" s="302">
        <f t="shared" si="75"/>
        <v>0</v>
      </c>
      <c r="U199" s="303">
        <f t="shared" si="76"/>
        <v>0</v>
      </c>
      <c r="V199" s="300"/>
      <c r="W199" s="301">
        <f t="shared" si="77"/>
        <v>0</v>
      </c>
      <c r="X199" s="301">
        <f t="shared" si="77"/>
        <v>0</v>
      </c>
      <c r="Y199" s="302">
        <f t="shared" si="78"/>
        <v>0</v>
      </c>
      <c r="Z199" s="303">
        <f t="shared" si="79"/>
        <v>0</v>
      </c>
      <c r="AA199" s="304"/>
      <c r="AB199" s="305">
        <f t="shared" si="81"/>
        <v>0</v>
      </c>
      <c r="AC199" s="305">
        <f t="shared" si="81"/>
        <v>0</v>
      </c>
      <c r="AD199" s="305">
        <f t="shared" si="82"/>
        <v>0</v>
      </c>
      <c r="AE199" s="303">
        <f t="shared" si="83"/>
        <v>0</v>
      </c>
      <c r="AF199" s="304"/>
      <c r="AG199" s="305">
        <f t="shared" si="84"/>
        <v>0</v>
      </c>
      <c r="AH199" s="305">
        <f t="shared" si="84"/>
        <v>0</v>
      </c>
      <c r="AI199" s="305">
        <f t="shared" si="85"/>
        <v>0</v>
      </c>
      <c r="AJ199" s="303">
        <f t="shared" si="86"/>
        <v>0</v>
      </c>
      <c r="AK199" s="304"/>
      <c r="AL199" s="302">
        <f t="shared" si="100"/>
        <v>0</v>
      </c>
      <c r="AM199" s="306">
        <f t="shared" si="100"/>
        <v>0</v>
      </c>
      <c r="AN199" s="306"/>
      <c r="AO199" s="306"/>
      <c r="AP199" s="302">
        <f t="shared" si="87"/>
        <v>0</v>
      </c>
      <c r="AQ199" s="307">
        <f t="shared" si="88"/>
        <v>0</v>
      </c>
      <c r="AR199" s="304"/>
      <c r="AS199" s="302">
        <f t="shared" si="98"/>
        <v>0</v>
      </c>
      <c r="AT199" s="306">
        <f t="shared" si="99"/>
        <v>0</v>
      </c>
      <c r="AU199" s="306"/>
      <c r="AV199" s="306"/>
      <c r="AW199" s="302">
        <f t="shared" si="89"/>
        <v>0</v>
      </c>
      <c r="AX199" s="307">
        <f t="shared" si="90"/>
        <v>0</v>
      </c>
      <c r="AY199" s="304"/>
      <c r="AZ199" s="302">
        <f t="shared" si="91"/>
        <v>0</v>
      </c>
      <c r="BA199" s="302">
        <f t="shared" si="80"/>
        <v>0</v>
      </c>
      <c r="BB199" s="302">
        <f t="shared" si="92"/>
        <v>0</v>
      </c>
      <c r="BC199" s="303">
        <f t="shared" si="93"/>
        <v>0</v>
      </c>
      <c r="BD199" s="308"/>
      <c r="BE199" s="305">
        <f t="shared" si="94"/>
        <v>0</v>
      </c>
      <c r="BF199" s="305">
        <f t="shared" si="95"/>
        <v>0</v>
      </c>
      <c r="BG199" s="305">
        <f t="shared" si="96"/>
        <v>0</v>
      </c>
      <c r="BH199" s="307">
        <f t="shared" si="97"/>
        <v>0</v>
      </c>
      <c r="BI199" s="294"/>
      <c r="BJ199" s="91"/>
      <c r="BK199" s="91"/>
      <c r="BL199" s="91"/>
      <c r="BM199" s="91"/>
      <c r="BN199" s="91"/>
    </row>
    <row r="200" spans="1:66" hidden="1" x14ac:dyDescent="0.25">
      <c r="A200" s="42"/>
      <c r="B200" s="42"/>
      <c r="C200" s="295">
        <v>189</v>
      </c>
      <c r="D200" s="344">
        <v>0</v>
      </c>
      <c r="E200" s="345">
        <v>0</v>
      </c>
      <c r="F200" s="297">
        <v>0</v>
      </c>
      <c r="G200" s="298">
        <v>0</v>
      </c>
      <c r="H200" s="299">
        <v>0</v>
      </c>
      <c r="I200" s="299">
        <v>0</v>
      </c>
      <c r="J200" s="299">
        <v>0</v>
      </c>
      <c r="K200" s="299">
        <v>0</v>
      </c>
      <c r="L200" s="300"/>
      <c r="M200" s="301">
        <v>0</v>
      </c>
      <c r="N200" s="302">
        <v>0</v>
      </c>
      <c r="O200" s="302">
        <f t="shared" si="73"/>
        <v>0</v>
      </c>
      <c r="P200" s="303">
        <f t="shared" si="74"/>
        <v>0</v>
      </c>
      <c r="Q200" s="300"/>
      <c r="R200" s="301">
        <v>0</v>
      </c>
      <c r="S200" s="302">
        <v>0</v>
      </c>
      <c r="T200" s="302">
        <f t="shared" si="75"/>
        <v>0</v>
      </c>
      <c r="U200" s="303">
        <f t="shared" si="76"/>
        <v>0</v>
      </c>
      <c r="V200" s="300"/>
      <c r="W200" s="301">
        <f t="shared" si="77"/>
        <v>0</v>
      </c>
      <c r="X200" s="301">
        <f t="shared" si="77"/>
        <v>0</v>
      </c>
      <c r="Y200" s="302">
        <f t="shared" si="78"/>
        <v>0</v>
      </c>
      <c r="Z200" s="303">
        <f t="shared" si="79"/>
        <v>0</v>
      </c>
      <c r="AA200" s="304"/>
      <c r="AB200" s="305">
        <f t="shared" si="81"/>
        <v>0</v>
      </c>
      <c r="AC200" s="305">
        <f t="shared" si="81"/>
        <v>0</v>
      </c>
      <c r="AD200" s="305">
        <f t="shared" si="82"/>
        <v>0</v>
      </c>
      <c r="AE200" s="303">
        <f t="shared" si="83"/>
        <v>0</v>
      </c>
      <c r="AF200" s="304"/>
      <c r="AG200" s="305">
        <f t="shared" si="84"/>
        <v>0</v>
      </c>
      <c r="AH200" s="305">
        <f t="shared" si="84"/>
        <v>0</v>
      </c>
      <c r="AI200" s="305">
        <f t="shared" si="85"/>
        <v>0</v>
      </c>
      <c r="AJ200" s="303">
        <f t="shared" si="86"/>
        <v>0</v>
      </c>
      <c r="AK200" s="304"/>
      <c r="AL200" s="302">
        <f t="shared" si="100"/>
        <v>0</v>
      </c>
      <c r="AM200" s="306">
        <f t="shared" si="100"/>
        <v>0</v>
      </c>
      <c r="AN200" s="306"/>
      <c r="AO200" s="306"/>
      <c r="AP200" s="302">
        <f t="shared" si="87"/>
        <v>0</v>
      </c>
      <c r="AQ200" s="307">
        <f t="shared" si="88"/>
        <v>0</v>
      </c>
      <c r="AR200" s="304"/>
      <c r="AS200" s="302">
        <f t="shared" si="98"/>
        <v>0</v>
      </c>
      <c r="AT200" s="306">
        <f t="shared" si="99"/>
        <v>0</v>
      </c>
      <c r="AU200" s="306"/>
      <c r="AV200" s="306"/>
      <c r="AW200" s="302">
        <f t="shared" si="89"/>
        <v>0</v>
      </c>
      <c r="AX200" s="307">
        <f t="shared" si="90"/>
        <v>0</v>
      </c>
      <c r="AY200" s="304"/>
      <c r="AZ200" s="302">
        <f t="shared" si="91"/>
        <v>0</v>
      </c>
      <c r="BA200" s="302">
        <f t="shared" si="80"/>
        <v>0</v>
      </c>
      <c r="BB200" s="302">
        <f t="shared" si="92"/>
        <v>0</v>
      </c>
      <c r="BC200" s="303">
        <f t="shared" si="93"/>
        <v>0</v>
      </c>
      <c r="BD200" s="308"/>
      <c r="BE200" s="305">
        <f t="shared" si="94"/>
        <v>0</v>
      </c>
      <c r="BF200" s="305">
        <f t="shared" si="95"/>
        <v>0</v>
      </c>
      <c r="BG200" s="305">
        <f t="shared" si="96"/>
        <v>0</v>
      </c>
      <c r="BH200" s="307">
        <f t="shared" si="97"/>
        <v>0</v>
      </c>
      <c r="BI200" s="294"/>
      <c r="BJ200" s="91"/>
      <c r="BK200" s="91"/>
      <c r="BL200" s="91"/>
      <c r="BM200" s="91"/>
      <c r="BN200" s="91"/>
    </row>
    <row r="201" spans="1:66" hidden="1" x14ac:dyDescent="0.25">
      <c r="A201" s="42"/>
      <c r="B201" s="42"/>
      <c r="C201" s="295">
        <v>190</v>
      </c>
      <c r="D201" s="344">
        <v>0</v>
      </c>
      <c r="E201" s="345">
        <v>0</v>
      </c>
      <c r="F201" s="297">
        <v>0</v>
      </c>
      <c r="G201" s="298">
        <v>0</v>
      </c>
      <c r="H201" s="299">
        <v>0</v>
      </c>
      <c r="I201" s="299">
        <v>0</v>
      </c>
      <c r="J201" s="299">
        <v>0</v>
      </c>
      <c r="K201" s="299">
        <v>0</v>
      </c>
      <c r="L201" s="300"/>
      <c r="M201" s="301">
        <v>0</v>
      </c>
      <c r="N201" s="302">
        <v>0</v>
      </c>
      <c r="O201" s="302">
        <f t="shared" si="73"/>
        <v>0</v>
      </c>
      <c r="P201" s="303">
        <f t="shared" si="74"/>
        <v>0</v>
      </c>
      <c r="Q201" s="300"/>
      <c r="R201" s="301">
        <v>0</v>
      </c>
      <c r="S201" s="302">
        <v>0</v>
      </c>
      <c r="T201" s="302">
        <f t="shared" si="75"/>
        <v>0</v>
      </c>
      <c r="U201" s="303">
        <f t="shared" si="76"/>
        <v>0</v>
      </c>
      <c r="V201" s="300"/>
      <c r="W201" s="301">
        <f t="shared" si="77"/>
        <v>0</v>
      </c>
      <c r="X201" s="301">
        <f t="shared" si="77"/>
        <v>0</v>
      </c>
      <c r="Y201" s="302">
        <f t="shared" si="78"/>
        <v>0</v>
      </c>
      <c r="Z201" s="303">
        <f t="shared" si="79"/>
        <v>0</v>
      </c>
      <c r="AA201" s="304"/>
      <c r="AB201" s="305">
        <f t="shared" si="81"/>
        <v>0</v>
      </c>
      <c r="AC201" s="305">
        <f t="shared" si="81"/>
        <v>0</v>
      </c>
      <c r="AD201" s="305">
        <f t="shared" si="82"/>
        <v>0</v>
      </c>
      <c r="AE201" s="303">
        <f t="shared" si="83"/>
        <v>0</v>
      </c>
      <c r="AF201" s="304"/>
      <c r="AG201" s="305">
        <f t="shared" si="84"/>
        <v>0</v>
      </c>
      <c r="AH201" s="305">
        <f t="shared" si="84"/>
        <v>0</v>
      </c>
      <c r="AI201" s="305">
        <f t="shared" si="85"/>
        <v>0</v>
      </c>
      <c r="AJ201" s="303">
        <f t="shared" si="86"/>
        <v>0</v>
      </c>
      <c r="AK201" s="304"/>
      <c r="AL201" s="302">
        <f t="shared" si="100"/>
        <v>0</v>
      </c>
      <c r="AM201" s="306">
        <f t="shared" si="100"/>
        <v>0</v>
      </c>
      <c r="AN201" s="306"/>
      <c r="AO201" s="306"/>
      <c r="AP201" s="302">
        <f t="shared" si="87"/>
        <v>0</v>
      </c>
      <c r="AQ201" s="307">
        <f t="shared" si="88"/>
        <v>0</v>
      </c>
      <c r="AR201" s="304"/>
      <c r="AS201" s="302">
        <f t="shared" si="98"/>
        <v>0</v>
      </c>
      <c r="AT201" s="306">
        <f t="shared" si="99"/>
        <v>0</v>
      </c>
      <c r="AU201" s="306"/>
      <c r="AV201" s="306"/>
      <c r="AW201" s="302">
        <f t="shared" si="89"/>
        <v>0</v>
      </c>
      <c r="AX201" s="307">
        <f t="shared" si="90"/>
        <v>0</v>
      </c>
      <c r="AY201" s="304"/>
      <c r="AZ201" s="302">
        <f t="shared" si="91"/>
        <v>0</v>
      </c>
      <c r="BA201" s="302">
        <f t="shared" si="80"/>
        <v>0</v>
      </c>
      <c r="BB201" s="302">
        <f t="shared" si="92"/>
        <v>0</v>
      </c>
      <c r="BC201" s="303">
        <f t="shared" si="93"/>
        <v>0</v>
      </c>
      <c r="BD201" s="308"/>
      <c r="BE201" s="305">
        <f t="shared" si="94"/>
        <v>0</v>
      </c>
      <c r="BF201" s="305">
        <f t="shared" si="95"/>
        <v>0</v>
      </c>
      <c r="BG201" s="305">
        <f t="shared" si="96"/>
        <v>0</v>
      </c>
      <c r="BH201" s="307">
        <f t="shared" si="97"/>
        <v>0</v>
      </c>
      <c r="BI201" s="294"/>
      <c r="BJ201" s="91"/>
      <c r="BK201" s="91"/>
      <c r="BL201" s="91"/>
      <c r="BM201" s="91"/>
      <c r="BN201" s="91"/>
    </row>
    <row r="202" spans="1:66" hidden="1" x14ac:dyDescent="0.25">
      <c r="A202" s="42"/>
      <c r="B202" s="42"/>
      <c r="C202" s="295">
        <v>191</v>
      </c>
      <c r="D202" s="344">
        <v>0</v>
      </c>
      <c r="E202" s="345">
        <v>0</v>
      </c>
      <c r="F202" s="297">
        <v>0</v>
      </c>
      <c r="G202" s="298">
        <v>0</v>
      </c>
      <c r="H202" s="299">
        <v>0</v>
      </c>
      <c r="I202" s="299">
        <v>0</v>
      </c>
      <c r="J202" s="299">
        <v>0</v>
      </c>
      <c r="K202" s="299">
        <v>0</v>
      </c>
      <c r="L202" s="300"/>
      <c r="M202" s="301">
        <v>0</v>
      </c>
      <c r="N202" s="302">
        <v>0</v>
      </c>
      <c r="O202" s="302">
        <f t="shared" si="73"/>
        <v>0</v>
      </c>
      <c r="P202" s="303">
        <f t="shared" si="74"/>
        <v>0</v>
      </c>
      <c r="Q202" s="300"/>
      <c r="R202" s="301">
        <v>0</v>
      </c>
      <c r="S202" s="302">
        <v>0</v>
      </c>
      <c r="T202" s="302">
        <f t="shared" si="75"/>
        <v>0</v>
      </c>
      <c r="U202" s="303">
        <f t="shared" si="76"/>
        <v>0</v>
      </c>
      <c r="V202" s="300"/>
      <c r="W202" s="301">
        <f t="shared" si="77"/>
        <v>0</v>
      </c>
      <c r="X202" s="301">
        <f t="shared" si="77"/>
        <v>0</v>
      </c>
      <c r="Y202" s="302">
        <f t="shared" si="78"/>
        <v>0</v>
      </c>
      <c r="Z202" s="303">
        <f t="shared" si="79"/>
        <v>0</v>
      </c>
      <c r="AA202" s="304"/>
      <c r="AB202" s="305">
        <f t="shared" si="81"/>
        <v>0</v>
      </c>
      <c r="AC202" s="305">
        <f t="shared" si="81"/>
        <v>0</v>
      </c>
      <c r="AD202" s="305">
        <f t="shared" si="82"/>
        <v>0</v>
      </c>
      <c r="AE202" s="303">
        <f t="shared" si="83"/>
        <v>0</v>
      </c>
      <c r="AF202" s="304"/>
      <c r="AG202" s="305">
        <f t="shared" si="84"/>
        <v>0</v>
      </c>
      <c r="AH202" s="305">
        <f t="shared" si="84"/>
        <v>0</v>
      </c>
      <c r="AI202" s="305">
        <f t="shared" si="85"/>
        <v>0</v>
      </c>
      <c r="AJ202" s="303">
        <f t="shared" si="86"/>
        <v>0</v>
      </c>
      <c r="AK202" s="304"/>
      <c r="AL202" s="302">
        <f t="shared" si="100"/>
        <v>0</v>
      </c>
      <c r="AM202" s="306">
        <f t="shared" si="100"/>
        <v>0</v>
      </c>
      <c r="AN202" s="306"/>
      <c r="AO202" s="306"/>
      <c r="AP202" s="302">
        <f t="shared" si="87"/>
        <v>0</v>
      </c>
      <c r="AQ202" s="307">
        <f t="shared" si="88"/>
        <v>0</v>
      </c>
      <c r="AR202" s="304"/>
      <c r="AS202" s="302">
        <f t="shared" si="98"/>
        <v>0</v>
      </c>
      <c r="AT202" s="306">
        <f t="shared" si="99"/>
        <v>0</v>
      </c>
      <c r="AU202" s="306"/>
      <c r="AV202" s="306"/>
      <c r="AW202" s="302">
        <f t="shared" si="89"/>
        <v>0</v>
      </c>
      <c r="AX202" s="307">
        <f t="shared" si="90"/>
        <v>0</v>
      </c>
      <c r="AY202" s="304"/>
      <c r="AZ202" s="302">
        <f t="shared" si="91"/>
        <v>0</v>
      </c>
      <c r="BA202" s="302">
        <f t="shared" si="80"/>
        <v>0</v>
      </c>
      <c r="BB202" s="302">
        <f t="shared" si="92"/>
        <v>0</v>
      </c>
      <c r="BC202" s="303">
        <f t="shared" si="93"/>
        <v>0</v>
      </c>
      <c r="BD202" s="308"/>
      <c r="BE202" s="305">
        <f t="shared" si="94"/>
        <v>0</v>
      </c>
      <c r="BF202" s="305">
        <f t="shared" si="95"/>
        <v>0</v>
      </c>
      <c r="BG202" s="305">
        <f t="shared" si="96"/>
        <v>0</v>
      </c>
      <c r="BH202" s="307">
        <f t="shared" si="97"/>
        <v>0</v>
      </c>
      <c r="BI202" s="294"/>
      <c r="BJ202" s="91"/>
      <c r="BK202" s="91"/>
      <c r="BL202" s="91"/>
      <c r="BM202" s="91"/>
      <c r="BN202" s="91"/>
    </row>
    <row r="203" spans="1:66" hidden="1" x14ac:dyDescent="0.25">
      <c r="A203" s="42"/>
      <c r="B203" s="42"/>
      <c r="C203" s="295">
        <v>192</v>
      </c>
      <c r="D203" s="344">
        <v>0</v>
      </c>
      <c r="E203" s="345" t="s">
        <v>622</v>
      </c>
      <c r="F203" s="297">
        <v>0</v>
      </c>
      <c r="G203" s="298">
        <v>0</v>
      </c>
      <c r="H203" s="299">
        <v>0</v>
      </c>
      <c r="I203" s="299">
        <v>0</v>
      </c>
      <c r="J203" s="299">
        <v>0</v>
      </c>
      <c r="K203" s="299">
        <v>0</v>
      </c>
      <c r="L203" s="300"/>
      <c r="M203" s="301">
        <v>0</v>
      </c>
      <c r="N203" s="302">
        <v>0</v>
      </c>
      <c r="O203" s="302">
        <f t="shared" si="73"/>
        <v>0</v>
      </c>
      <c r="P203" s="303">
        <f t="shared" si="74"/>
        <v>0</v>
      </c>
      <c r="Q203" s="300"/>
      <c r="R203" s="301">
        <v>0</v>
      </c>
      <c r="S203" s="302">
        <v>0</v>
      </c>
      <c r="T203" s="302">
        <f t="shared" si="75"/>
        <v>0</v>
      </c>
      <c r="U203" s="303">
        <f t="shared" si="76"/>
        <v>0</v>
      </c>
      <c r="V203" s="300"/>
      <c r="W203" s="301">
        <f t="shared" si="77"/>
        <v>0</v>
      </c>
      <c r="X203" s="301">
        <f t="shared" si="77"/>
        <v>0</v>
      </c>
      <c r="Y203" s="302">
        <f t="shared" si="78"/>
        <v>0</v>
      </c>
      <c r="Z203" s="303">
        <f t="shared" si="79"/>
        <v>0</v>
      </c>
      <c r="AA203" s="304"/>
      <c r="AB203" s="305">
        <f t="shared" si="81"/>
        <v>0</v>
      </c>
      <c r="AC203" s="305">
        <f t="shared" si="81"/>
        <v>0</v>
      </c>
      <c r="AD203" s="305">
        <f t="shared" si="82"/>
        <v>0</v>
      </c>
      <c r="AE203" s="303">
        <f t="shared" si="83"/>
        <v>0</v>
      </c>
      <c r="AF203" s="304"/>
      <c r="AG203" s="305">
        <f t="shared" si="84"/>
        <v>0</v>
      </c>
      <c r="AH203" s="305">
        <f t="shared" si="84"/>
        <v>0</v>
      </c>
      <c r="AI203" s="305">
        <f t="shared" si="85"/>
        <v>0</v>
      </c>
      <c r="AJ203" s="303">
        <f t="shared" si="86"/>
        <v>0</v>
      </c>
      <c r="AK203" s="304"/>
      <c r="AL203" s="302">
        <f t="shared" si="100"/>
        <v>0</v>
      </c>
      <c r="AM203" s="306">
        <f t="shared" si="100"/>
        <v>0</v>
      </c>
      <c r="AN203" s="306"/>
      <c r="AO203" s="306"/>
      <c r="AP203" s="302">
        <f t="shared" si="87"/>
        <v>0</v>
      </c>
      <c r="AQ203" s="307">
        <f t="shared" si="88"/>
        <v>0</v>
      </c>
      <c r="AR203" s="304"/>
      <c r="AS203" s="302">
        <f t="shared" si="98"/>
        <v>0</v>
      </c>
      <c r="AT203" s="306">
        <f t="shared" si="99"/>
        <v>0</v>
      </c>
      <c r="AU203" s="306"/>
      <c r="AV203" s="306"/>
      <c r="AW203" s="302">
        <f t="shared" si="89"/>
        <v>0</v>
      </c>
      <c r="AX203" s="307">
        <f t="shared" si="90"/>
        <v>0</v>
      </c>
      <c r="AY203" s="304"/>
      <c r="AZ203" s="302">
        <f t="shared" si="91"/>
        <v>0</v>
      </c>
      <c r="BA203" s="302">
        <f t="shared" si="80"/>
        <v>0</v>
      </c>
      <c r="BB203" s="302">
        <f t="shared" si="92"/>
        <v>0</v>
      </c>
      <c r="BC203" s="303">
        <f t="shared" si="93"/>
        <v>0</v>
      </c>
      <c r="BD203" s="308"/>
      <c r="BE203" s="305">
        <f t="shared" si="94"/>
        <v>0</v>
      </c>
      <c r="BF203" s="305">
        <f t="shared" si="95"/>
        <v>0</v>
      </c>
      <c r="BG203" s="305">
        <f t="shared" si="96"/>
        <v>0</v>
      </c>
      <c r="BH203" s="307">
        <f t="shared" si="97"/>
        <v>0</v>
      </c>
      <c r="BI203" s="294"/>
      <c r="BJ203" s="91"/>
      <c r="BK203" s="91"/>
      <c r="BL203" s="91"/>
      <c r="BM203" s="91"/>
      <c r="BN203" s="91"/>
    </row>
    <row r="204" spans="1:66" hidden="1" x14ac:dyDescent="0.25">
      <c r="A204" s="42"/>
      <c r="B204" s="42"/>
      <c r="C204" s="295">
        <v>193</v>
      </c>
      <c r="D204" s="344">
        <v>0</v>
      </c>
      <c r="E204" s="345" t="s">
        <v>623</v>
      </c>
      <c r="F204" s="297">
        <v>0</v>
      </c>
      <c r="G204" s="298">
        <v>0</v>
      </c>
      <c r="H204" s="299">
        <v>0</v>
      </c>
      <c r="I204" s="299">
        <v>0</v>
      </c>
      <c r="J204" s="299">
        <v>0</v>
      </c>
      <c r="K204" s="299">
        <v>0</v>
      </c>
      <c r="L204" s="300"/>
      <c r="M204" s="301">
        <v>0</v>
      </c>
      <c r="N204" s="302">
        <v>0</v>
      </c>
      <c r="O204" s="302">
        <f t="shared" ref="O204:O458" si="101">+M204-N204</f>
        <v>0</v>
      </c>
      <c r="P204" s="303">
        <f t="shared" ref="P204:P458" si="102">IF(N204&gt;0,M204/N204,0)</f>
        <v>0</v>
      </c>
      <c r="Q204" s="300"/>
      <c r="R204" s="301">
        <v>0</v>
      </c>
      <c r="S204" s="302">
        <v>0</v>
      </c>
      <c r="T204" s="302">
        <f t="shared" ref="T204:T458" si="103">+R204-S204</f>
        <v>0</v>
      </c>
      <c r="U204" s="303">
        <f t="shared" ref="U204:U458" si="104">IF(S204&gt;0,R204/S204,0)</f>
        <v>0</v>
      </c>
      <c r="V204" s="300"/>
      <c r="W204" s="301">
        <f t="shared" ref="W204:W235" si="105">+M204+R204</f>
        <v>0</v>
      </c>
      <c r="X204" s="301">
        <f t="shared" ref="X204:X235" si="106">+N204+S204</f>
        <v>0</v>
      </c>
      <c r="Y204" s="302">
        <f t="shared" ref="Y204:Y458" si="107">+W204-X204</f>
        <v>0</v>
      </c>
      <c r="Z204" s="303">
        <f t="shared" ref="Z204:Z458" si="108">IF(X204&gt;0,W204/X204,0)</f>
        <v>0</v>
      </c>
      <c r="AA204" s="304"/>
      <c r="AB204" s="305">
        <f t="shared" si="81"/>
        <v>0</v>
      </c>
      <c r="AC204" s="305">
        <f t="shared" si="81"/>
        <v>0</v>
      </c>
      <c r="AD204" s="305">
        <f t="shared" si="82"/>
        <v>0</v>
      </c>
      <c r="AE204" s="303">
        <f t="shared" si="83"/>
        <v>0</v>
      </c>
      <c r="AF204" s="304"/>
      <c r="AG204" s="305">
        <f t="shared" si="84"/>
        <v>0</v>
      </c>
      <c r="AH204" s="305">
        <f t="shared" si="84"/>
        <v>0</v>
      </c>
      <c r="AI204" s="305">
        <f t="shared" si="85"/>
        <v>0</v>
      </c>
      <c r="AJ204" s="303">
        <f t="shared" si="86"/>
        <v>0</v>
      </c>
      <c r="AK204" s="304"/>
      <c r="AL204" s="302">
        <f t="shared" si="100"/>
        <v>0</v>
      </c>
      <c r="AM204" s="306">
        <f t="shared" si="100"/>
        <v>0</v>
      </c>
      <c r="AN204" s="306"/>
      <c r="AO204" s="306"/>
      <c r="AP204" s="302">
        <f t="shared" si="87"/>
        <v>0</v>
      </c>
      <c r="AQ204" s="307">
        <f t="shared" si="88"/>
        <v>0</v>
      </c>
      <c r="AR204" s="304"/>
      <c r="AS204" s="302">
        <f t="shared" si="98"/>
        <v>0</v>
      </c>
      <c r="AT204" s="306">
        <f t="shared" si="99"/>
        <v>0</v>
      </c>
      <c r="AU204" s="306"/>
      <c r="AV204" s="306"/>
      <c r="AW204" s="302">
        <f t="shared" si="89"/>
        <v>0</v>
      </c>
      <c r="AX204" s="307">
        <f t="shared" si="90"/>
        <v>0</v>
      </c>
      <c r="AY204" s="304"/>
      <c r="AZ204" s="302">
        <f t="shared" si="91"/>
        <v>0</v>
      </c>
      <c r="BA204" s="302">
        <f t="shared" ref="BA204:BA458" si="109">+AM204+AT204</f>
        <v>0</v>
      </c>
      <c r="BB204" s="302">
        <f t="shared" si="92"/>
        <v>0</v>
      </c>
      <c r="BC204" s="303">
        <f t="shared" si="93"/>
        <v>0</v>
      </c>
      <c r="BD204" s="308"/>
      <c r="BE204" s="305">
        <f t="shared" si="94"/>
        <v>0</v>
      </c>
      <c r="BF204" s="305">
        <f t="shared" si="95"/>
        <v>0</v>
      </c>
      <c r="BG204" s="305">
        <f t="shared" si="96"/>
        <v>0</v>
      </c>
      <c r="BH204" s="307">
        <f t="shared" si="97"/>
        <v>0</v>
      </c>
      <c r="BI204" s="294"/>
      <c r="BJ204" s="91"/>
      <c r="BK204" s="91"/>
      <c r="BL204" s="91"/>
      <c r="BM204" s="91"/>
      <c r="BN204" s="91"/>
    </row>
    <row r="205" spans="1:66" hidden="1" x14ac:dyDescent="0.25">
      <c r="A205" s="42"/>
      <c r="B205" s="42"/>
      <c r="C205" s="295">
        <v>194</v>
      </c>
      <c r="D205" s="344">
        <v>0</v>
      </c>
      <c r="E205" s="345" t="s">
        <v>624</v>
      </c>
      <c r="F205" s="297">
        <v>0</v>
      </c>
      <c r="G205" s="298">
        <v>0</v>
      </c>
      <c r="H205" s="299">
        <v>0</v>
      </c>
      <c r="I205" s="299">
        <v>0</v>
      </c>
      <c r="J205" s="299">
        <v>0</v>
      </c>
      <c r="K205" s="299">
        <v>0</v>
      </c>
      <c r="L205" s="300"/>
      <c r="M205" s="301">
        <v>0</v>
      </c>
      <c r="N205" s="302">
        <v>0</v>
      </c>
      <c r="O205" s="302">
        <f t="shared" si="101"/>
        <v>0</v>
      </c>
      <c r="P205" s="303">
        <f t="shared" si="102"/>
        <v>0</v>
      </c>
      <c r="Q205" s="300"/>
      <c r="R205" s="301">
        <v>0</v>
      </c>
      <c r="S205" s="302">
        <v>0</v>
      </c>
      <c r="T205" s="302">
        <f t="shared" si="103"/>
        <v>0</v>
      </c>
      <c r="U205" s="303">
        <f t="shared" si="104"/>
        <v>0</v>
      </c>
      <c r="V205" s="300"/>
      <c r="W205" s="301">
        <f t="shared" si="105"/>
        <v>0</v>
      </c>
      <c r="X205" s="301">
        <f t="shared" si="106"/>
        <v>0</v>
      </c>
      <c r="Y205" s="302">
        <f t="shared" si="107"/>
        <v>0</v>
      </c>
      <c r="Z205" s="303">
        <f t="shared" si="108"/>
        <v>0</v>
      </c>
      <c r="AA205" s="304"/>
      <c r="AB205" s="305">
        <f t="shared" ref="AB205:AB236" si="110">(+M205*$H205)+(R205*$J205)</f>
        <v>0</v>
      </c>
      <c r="AC205" s="305">
        <f t="shared" ref="AC205:AC236" si="111">(+N205*$H205)+(S205*$J205)</f>
        <v>0</v>
      </c>
      <c r="AD205" s="305">
        <f t="shared" ref="AD205:AD459" si="112">+AB205-AC205</f>
        <v>0</v>
      </c>
      <c r="AE205" s="303">
        <f t="shared" ref="AE205:AE459" si="113">IF(AC205&gt;0,AB205/AC205,0)</f>
        <v>0</v>
      </c>
      <c r="AF205" s="304"/>
      <c r="AG205" s="305">
        <f t="shared" ref="AG205:AG236" si="114">(+M205*$I205)+(R205*$K205)</f>
        <v>0</v>
      </c>
      <c r="AH205" s="305">
        <f t="shared" ref="AH205:AH236" si="115">(+N205*$I205)+(S205*$K205)</f>
        <v>0</v>
      </c>
      <c r="AI205" s="305">
        <f t="shared" ref="AI205:AI459" si="116">+AG205-AH205</f>
        <v>0</v>
      </c>
      <c r="AJ205" s="303">
        <f t="shared" ref="AJ205:AJ459" si="117">IF(AH205&gt;0,AG205/AH205,0)</f>
        <v>0</v>
      </c>
      <c r="AK205" s="304"/>
      <c r="AL205" s="302">
        <f t="shared" si="100"/>
        <v>0</v>
      </c>
      <c r="AM205" s="306">
        <f t="shared" si="100"/>
        <v>0</v>
      </c>
      <c r="AN205" s="306"/>
      <c r="AO205" s="306"/>
      <c r="AP205" s="302">
        <f t="shared" ref="AP205:AP459" si="118">+AM205-AL205</f>
        <v>0</v>
      </c>
      <c r="AQ205" s="307">
        <f t="shared" ref="AQ205:AQ459" si="119">IF(AP205=0,0,+IF(AL205&gt;0,+AP205/AL205,"&gt;100%"))</f>
        <v>0</v>
      </c>
      <c r="AR205" s="304"/>
      <c r="AS205" s="302">
        <f t="shared" si="98"/>
        <v>0</v>
      </c>
      <c r="AT205" s="306">
        <f t="shared" si="99"/>
        <v>0</v>
      </c>
      <c r="AU205" s="306"/>
      <c r="AV205" s="306"/>
      <c r="AW205" s="302">
        <f t="shared" ref="AW205:AW459" si="120">+AT205-AS205</f>
        <v>0</v>
      </c>
      <c r="AX205" s="307">
        <f t="shared" ref="AX205:AX459" si="121">IF(AW205=0,0,+IF(AS205&gt;0,+AW205/AS205,"&gt;100%"))</f>
        <v>0</v>
      </c>
      <c r="AY205" s="304"/>
      <c r="AZ205" s="302">
        <f t="shared" ref="AZ205:AZ459" si="122">+X205</f>
        <v>0</v>
      </c>
      <c r="BA205" s="302">
        <f t="shared" si="109"/>
        <v>0</v>
      </c>
      <c r="BB205" s="302">
        <f t="shared" ref="BB205:BB459" si="123">+BA205-AZ205</f>
        <v>0</v>
      </c>
      <c r="BC205" s="303">
        <f t="shared" ref="BC205:BC459" si="124">IF(AZ205&gt;0,BA205/AZ205,0)</f>
        <v>0</v>
      </c>
      <c r="BD205" s="308"/>
      <c r="BE205" s="305">
        <f t="shared" ref="BE205:BE459" si="125">(+M205*$I205)+(R205*$K205)</f>
        <v>0</v>
      </c>
      <c r="BF205" s="305">
        <f t="shared" ref="BF205:BF459" si="126">(+AM205*$I205)+(AT205*$K205)</f>
        <v>0</v>
      </c>
      <c r="BG205" s="305">
        <f t="shared" ref="BG205:BG459" si="127">+BF205-BE205</f>
        <v>0</v>
      </c>
      <c r="BH205" s="307">
        <f t="shared" ref="BH205:BH459" si="128">IF(BG205=0,0,+IF(BE205&gt;0,+BG205/BE205,"&gt;100%"))</f>
        <v>0</v>
      </c>
      <c r="BI205" s="294"/>
      <c r="BJ205" s="91"/>
      <c r="BK205" s="91"/>
      <c r="BL205" s="91"/>
      <c r="BM205" s="91"/>
      <c r="BN205" s="91"/>
    </row>
    <row r="206" spans="1:66" hidden="1" x14ac:dyDescent="0.25">
      <c r="A206" s="42"/>
      <c r="B206" s="42"/>
      <c r="C206" s="295">
        <v>195</v>
      </c>
      <c r="D206" s="344">
        <v>0</v>
      </c>
      <c r="E206" s="345" t="s">
        <v>625</v>
      </c>
      <c r="F206" s="297">
        <v>0</v>
      </c>
      <c r="G206" s="298">
        <v>0</v>
      </c>
      <c r="H206" s="299">
        <v>0</v>
      </c>
      <c r="I206" s="299">
        <v>0</v>
      </c>
      <c r="J206" s="299">
        <v>0</v>
      </c>
      <c r="K206" s="299">
        <v>0</v>
      </c>
      <c r="L206" s="300"/>
      <c r="M206" s="301">
        <v>0</v>
      </c>
      <c r="N206" s="302">
        <v>0</v>
      </c>
      <c r="O206" s="302">
        <f t="shared" si="101"/>
        <v>0</v>
      </c>
      <c r="P206" s="303">
        <f t="shared" si="102"/>
        <v>0</v>
      </c>
      <c r="Q206" s="300"/>
      <c r="R206" s="301">
        <v>0</v>
      </c>
      <c r="S206" s="302">
        <v>0</v>
      </c>
      <c r="T206" s="302">
        <f t="shared" si="103"/>
        <v>0</v>
      </c>
      <c r="U206" s="303">
        <f t="shared" si="104"/>
        <v>0</v>
      </c>
      <c r="V206" s="300"/>
      <c r="W206" s="301">
        <f t="shared" si="105"/>
        <v>0</v>
      </c>
      <c r="X206" s="301">
        <f t="shared" si="106"/>
        <v>0</v>
      </c>
      <c r="Y206" s="302">
        <f t="shared" si="107"/>
        <v>0</v>
      </c>
      <c r="Z206" s="303">
        <f t="shared" si="108"/>
        <v>0</v>
      </c>
      <c r="AA206" s="304"/>
      <c r="AB206" s="305">
        <f t="shared" si="110"/>
        <v>0</v>
      </c>
      <c r="AC206" s="305">
        <f t="shared" si="111"/>
        <v>0</v>
      </c>
      <c r="AD206" s="305">
        <f t="shared" si="112"/>
        <v>0</v>
      </c>
      <c r="AE206" s="303">
        <f t="shared" si="113"/>
        <v>0</v>
      </c>
      <c r="AF206" s="304"/>
      <c r="AG206" s="305">
        <f t="shared" si="114"/>
        <v>0</v>
      </c>
      <c r="AH206" s="305">
        <f t="shared" si="115"/>
        <v>0</v>
      </c>
      <c r="AI206" s="305">
        <f t="shared" si="116"/>
        <v>0</v>
      </c>
      <c r="AJ206" s="303">
        <f t="shared" si="117"/>
        <v>0</v>
      </c>
      <c r="AK206" s="304"/>
      <c r="AL206" s="302">
        <f t="shared" si="100"/>
        <v>0</v>
      </c>
      <c r="AM206" s="306">
        <f t="shared" si="100"/>
        <v>0</v>
      </c>
      <c r="AN206" s="306"/>
      <c r="AO206" s="306"/>
      <c r="AP206" s="302">
        <f t="shared" si="118"/>
        <v>0</v>
      </c>
      <c r="AQ206" s="307">
        <f t="shared" si="119"/>
        <v>0</v>
      </c>
      <c r="AR206" s="304"/>
      <c r="AS206" s="302">
        <f t="shared" si="98"/>
        <v>0</v>
      </c>
      <c r="AT206" s="306">
        <f t="shared" si="99"/>
        <v>0</v>
      </c>
      <c r="AU206" s="306"/>
      <c r="AV206" s="306"/>
      <c r="AW206" s="302">
        <f t="shared" si="120"/>
        <v>0</v>
      </c>
      <c r="AX206" s="307">
        <f t="shared" si="121"/>
        <v>0</v>
      </c>
      <c r="AY206" s="304"/>
      <c r="AZ206" s="302">
        <f t="shared" si="122"/>
        <v>0</v>
      </c>
      <c r="BA206" s="302">
        <f t="shared" si="109"/>
        <v>0</v>
      </c>
      <c r="BB206" s="302">
        <f t="shared" si="123"/>
        <v>0</v>
      </c>
      <c r="BC206" s="303">
        <f t="shared" si="124"/>
        <v>0</v>
      </c>
      <c r="BD206" s="308"/>
      <c r="BE206" s="305">
        <f t="shared" si="125"/>
        <v>0</v>
      </c>
      <c r="BF206" s="305">
        <f t="shared" si="126"/>
        <v>0</v>
      </c>
      <c r="BG206" s="305">
        <f t="shared" si="127"/>
        <v>0</v>
      </c>
      <c r="BH206" s="307">
        <f t="shared" si="128"/>
        <v>0</v>
      </c>
      <c r="BI206" s="294"/>
      <c r="BJ206" s="91"/>
      <c r="BK206" s="91"/>
      <c r="BL206" s="91"/>
      <c r="BM206" s="91"/>
      <c r="BN206" s="91"/>
    </row>
    <row r="207" spans="1:66" hidden="1" x14ac:dyDescent="0.25">
      <c r="A207" s="42"/>
      <c r="B207" s="42"/>
      <c r="C207" s="295">
        <v>196</v>
      </c>
      <c r="D207" s="344">
        <v>0</v>
      </c>
      <c r="E207" s="345" t="s">
        <v>626</v>
      </c>
      <c r="F207" s="297">
        <v>0</v>
      </c>
      <c r="G207" s="298">
        <v>0</v>
      </c>
      <c r="H207" s="299">
        <v>0</v>
      </c>
      <c r="I207" s="299">
        <v>0</v>
      </c>
      <c r="J207" s="299">
        <v>0</v>
      </c>
      <c r="K207" s="299">
        <v>0</v>
      </c>
      <c r="L207" s="300"/>
      <c r="M207" s="301">
        <v>0</v>
      </c>
      <c r="N207" s="302">
        <v>0</v>
      </c>
      <c r="O207" s="302">
        <f t="shared" si="101"/>
        <v>0</v>
      </c>
      <c r="P207" s="303">
        <f t="shared" si="102"/>
        <v>0</v>
      </c>
      <c r="Q207" s="300"/>
      <c r="R207" s="301">
        <v>0</v>
      </c>
      <c r="S207" s="302">
        <v>0</v>
      </c>
      <c r="T207" s="302">
        <f t="shared" si="103"/>
        <v>0</v>
      </c>
      <c r="U207" s="303">
        <f t="shared" si="104"/>
        <v>0</v>
      </c>
      <c r="V207" s="300"/>
      <c r="W207" s="301">
        <f t="shared" si="105"/>
        <v>0</v>
      </c>
      <c r="X207" s="301">
        <f t="shared" si="106"/>
        <v>0</v>
      </c>
      <c r="Y207" s="302">
        <f t="shared" si="107"/>
        <v>0</v>
      </c>
      <c r="Z207" s="303">
        <f t="shared" si="108"/>
        <v>0</v>
      </c>
      <c r="AA207" s="304"/>
      <c r="AB207" s="305">
        <f t="shared" si="110"/>
        <v>0</v>
      </c>
      <c r="AC207" s="305">
        <f t="shared" si="111"/>
        <v>0</v>
      </c>
      <c r="AD207" s="305">
        <f t="shared" si="112"/>
        <v>0</v>
      </c>
      <c r="AE207" s="303">
        <f t="shared" si="113"/>
        <v>0</v>
      </c>
      <c r="AF207" s="304"/>
      <c r="AG207" s="305">
        <f t="shared" si="114"/>
        <v>0</v>
      </c>
      <c r="AH207" s="305">
        <f t="shared" si="115"/>
        <v>0</v>
      </c>
      <c r="AI207" s="305">
        <f t="shared" si="116"/>
        <v>0</v>
      </c>
      <c r="AJ207" s="303">
        <f t="shared" si="117"/>
        <v>0</v>
      </c>
      <c r="AK207" s="304"/>
      <c r="AL207" s="302">
        <f t="shared" si="100"/>
        <v>0</v>
      </c>
      <c r="AM207" s="306">
        <f t="shared" si="100"/>
        <v>0</v>
      </c>
      <c r="AN207" s="306"/>
      <c r="AO207" s="306"/>
      <c r="AP207" s="302">
        <f t="shared" si="118"/>
        <v>0</v>
      </c>
      <c r="AQ207" s="307">
        <f t="shared" si="119"/>
        <v>0</v>
      </c>
      <c r="AR207" s="304"/>
      <c r="AS207" s="302">
        <f t="shared" si="98"/>
        <v>0</v>
      </c>
      <c r="AT207" s="306">
        <f t="shared" si="99"/>
        <v>0</v>
      </c>
      <c r="AU207" s="306"/>
      <c r="AV207" s="306"/>
      <c r="AW207" s="302">
        <f t="shared" si="120"/>
        <v>0</v>
      </c>
      <c r="AX207" s="307">
        <f t="shared" si="121"/>
        <v>0</v>
      </c>
      <c r="AY207" s="304"/>
      <c r="AZ207" s="302">
        <f t="shared" si="122"/>
        <v>0</v>
      </c>
      <c r="BA207" s="302">
        <f t="shared" si="109"/>
        <v>0</v>
      </c>
      <c r="BB207" s="302">
        <f t="shared" si="123"/>
        <v>0</v>
      </c>
      <c r="BC207" s="303">
        <f t="shared" si="124"/>
        <v>0</v>
      </c>
      <c r="BD207" s="308"/>
      <c r="BE207" s="305">
        <f t="shared" si="125"/>
        <v>0</v>
      </c>
      <c r="BF207" s="305">
        <f t="shared" si="126"/>
        <v>0</v>
      </c>
      <c r="BG207" s="305">
        <f t="shared" si="127"/>
        <v>0</v>
      </c>
      <c r="BH207" s="307">
        <f t="shared" si="128"/>
        <v>0</v>
      </c>
      <c r="BI207" s="294"/>
      <c r="BJ207" s="91"/>
      <c r="BK207" s="91"/>
      <c r="BL207" s="91"/>
      <c r="BM207" s="91"/>
      <c r="BN207" s="91"/>
    </row>
    <row r="208" spans="1:66" hidden="1" x14ac:dyDescent="0.25">
      <c r="A208" s="42"/>
      <c r="B208" s="42"/>
      <c r="C208" s="295">
        <v>197</v>
      </c>
      <c r="D208" s="344">
        <v>0</v>
      </c>
      <c r="E208" s="345" t="s">
        <v>627</v>
      </c>
      <c r="F208" s="297">
        <v>0</v>
      </c>
      <c r="G208" s="298">
        <v>0</v>
      </c>
      <c r="H208" s="299">
        <v>0</v>
      </c>
      <c r="I208" s="299">
        <v>0</v>
      </c>
      <c r="J208" s="299">
        <v>0</v>
      </c>
      <c r="K208" s="299">
        <v>0</v>
      </c>
      <c r="L208" s="300"/>
      <c r="M208" s="301">
        <v>0</v>
      </c>
      <c r="N208" s="302">
        <v>0</v>
      </c>
      <c r="O208" s="302">
        <f t="shared" si="101"/>
        <v>0</v>
      </c>
      <c r="P208" s="303">
        <f t="shared" si="102"/>
        <v>0</v>
      </c>
      <c r="Q208" s="300"/>
      <c r="R208" s="301">
        <v>0</v>
      </c>
      <c r="S208" s="302">
        <v>0</v>
      </c>
      <c r="T208" s="302">
        <f t="shared" si="103"/>
        <v>0</v>
      </c>
      <c r="U208" s="303">
        <f t="shared" si="104"/>
        <v>0</v>
      </c>
      <c r="V208" s="300"/>
      <c r="W208" s="301">
        <f t="shared" si="105"/>
        <v>0</v>
      </c>
      <c r="X208" s="301">
        <f t="shared" si="106"/>
        <v>0</v>
      </c>
      <c r="Y208" s="302">
        <f t="shared" si="107"/>
        <v>0</v>
      </c>
      <c r="Z208" s="303">
        <f t="shared" si="108"/>
        <v>0</v>
      </c>
      <c r="AA208" s="304"/>
      <c r="AB208" s="305">
        <f t="shared" si="110"/>
        <v>0</v>
      </c>
      <c r="AC208" s="305">
        <f t="shared" si="111"/>
        <v>0</v>
      </c>
      <c r="AD208" s="305">
        <f t="shared" si="112"/>
        <v>0</v>
      </c>
      <c r="AE208" s="303">
        <f t="shared" si="113"/>
        <v>0</v>
      </c>
      <c r="AF208" s="304"/>
      <c r="AG208" s="305">
        <f t="shared" si="114"/>
        <v>0</v>
      </c>
      <c r="AH208" s="305">
        <f t="shared" si="115"/>
        <v>0</v>
      </c>
      <c r="AI208" s="305">
        <f t="shared" si="116"/>
        <v>0</v>
      </c>
      <c r="AJ208" s="303">
        <f t="shared" si="117"/>
        <v>0</v>
      </c>
      <c r="AK208" s="304"/>
      <c r="AL208" s="302">
        <f t="shared" si="100"/>
        <v>0</v>
      </c>
      <c r="AM208" s="306">
        <f t="shared" si="100"/>
        <v>0</v>
      </c>
      <c r="AN208" s="306"/>
      <c r="AO208" s="306"/>
      <c r="AP208" s="302">
        <f t="shared" si="118"/>
        <v>0</v>
      </c>
      <c r="AQ208" s="307">
        <f t="shared" si="119"/>
        <v>0</v>
      </c>
      <c r="AR208" s="304"/>
      <c r="AS208" s="302">
        <f t="shared" si="98"/>
        <v>0</v>
      </c>
      <c r="AT208" s="306">
        <f t="shared" si="99"/>
        <v>0</v>
      </c>
      <c r="AU208" s="306"/>
      <c r="AV208" s="306"/>
      <c r="AW208" s="302">
        <f t="shared" si="120"/>
        <v>0</v>
      </c>
      <c r="AX208" s="307">
        <f t="shared" si="121"/>
        <v>0</v>
      </c>
      <c r="AY208" s="304"/>
      <c r="AZ208" s="302">
        <f t="shared" si="122"/>
        <v>0</v>
      </c>
      <c r="BA208" s="302">
        <f t="shared" si="109"/>
        <v>0</v>
      </c>
      <c r="BB208" s="302">
        <f t="shared" si="123"/>
        <v>0</v>
      </c>
      <c r="BC208" s="303">
        <f t="shared" si="124"/>
        <v>0</v>
      </c>
      <c r="BD208" s="308"/>
      <c r="BE208" s="305">
        <f t="shared" si="125"/>
        <v>0</v>
      </c>
      <c r="BF208" s="305">
        <f t="shared" si="126"/>
        <v>0</v>
      </c>
      <c r="BG208" s="305">
        <f t="shared" si="127"/>
        <v>0</v>
      </c>
      <c r="BH208" s="307">
        <f t="shared" si="128"/>
        <v>0</v>
      </c>
      <c r="BI208" s="294"/>
      <c r="BJ208" s="91"/>
      <c r="BK208" s="91"/>
      <c r="BL208" s="91"/>
      <c r="BM208" s="91"/>
      <c r="BN208" s="91"/>
    </row>
    <row r="209" spans="1:66" hidden="1" x14ac:dyDescent="0.25">
      <c r="A209" s="42"/>
      <c r="B209" s="42"/>
      <c r="C209" s="295">
        <v>198</v>
      </c>
      <c r="D209" s="344">
        <v>0</v>
      </c>
      <c r="E209" s="345" t="s">
        <v>628</v>
      </c>
      <c r="F209" s="297">
        <v>0</v>
      </c>
      <c r="G209" s="298">
        <v>0</v>
      </c>
      <c r="H209" s="299">
        <v>0</v>
      </c>
      <c r="I209" s="299">
        <v>0</v>
      </c>
      <c r="J209" s="299">
        <v>0</v>
      </c>
      <c r="K209" s="299">
        <v>0</v>
      </c>
      <c r="L209" s="300"/>
      <c r="M209" s="301">
        <v>0</v>
      </c>
      <c r="N209" s="302">
        <v>0</v>
      </c>
      <c r="O209" s="302">
        <f t="shared" si="101"/>
        <v>0</v>
      </c>
      <c r="P209" s="303">
        <f t="shared" si="102"/>
        <v>0</v>
      </c>
      <c r="Q209" s="300"/>
      <c r="R209" s="301">
        <v>0</v>
      </c>
      <c r="S209" s="302">
        <v>0</v>
      </c>
      <c r="T209" s="302">
        <f t="shared" si="103"/>
        <v>0</v>
      </c>
      <c r="U209" s="303">
        <f t="shared" si="104"/>
        <v>0</v>
      </c>
      <c r="V209" s="300"/>
      <c r="W209" s="301">
        <f t="shared" si="105"/>
        <v>0</v>
      </c>
      <c r="X209" s="301">
        <f t="shared" si="106"/>
        <v>0</v>
      </c>
      <c r="Y209" s="302">
        <f t="shared" si="107"/>
        <v>0</v>
      </c>
      <c r="Z209" s="303">
        <f t="shared" si="108"/>
        <v>0</v>
      </c>
      <c r="AA209" s="304"/>
      <c r="AB209" s="305">
        <f t="shared" si="110"/>
        <v>0</v>
      </c>
      <c r="AC209" s="305">
        <f t="shared" si="111"/>
        <v>0</v>
      </c>
      <c r="AD209" s="305">
        <f t="shared" si="112"/>
        <v>0</v>
      </c>
      <c r="AE209" s="303">
        <f t="shared" si="113"/>
        <v>0</v>
      </c>
      <c r="AF209" s="304"/>
      <c r="AG209" s="305">
        <f t="shared" si="114"/>
        <v>0</v>
      </c>
      <c r="AH209" s="305">
        <f t="shared" si="115"/>
        <v>0</v>
      </c>
      <c r="AI209" s="305">
        <f t="shared" si="116"/>
        <v>0</v>
      </c>
      <c r="AJ209" s="303">
        <f t="shared" si="117"/>
        <v>0</v>
      </c>
      <c r="AK209" s="304"/>
      <c r="AL209" s="302">
        <f t="shared" si="100"/>
        <v>0</v>
      </c>
      <c r="AM209" s="306">
        <f t="shared" si="100"/>
        <v>0</v>
      </c>
      <c r="AN209" s="306"/>
      <c r="AO209" s="306"/>
      <c r="AP209" s="302">
        <f t="shared" si="118"/>
        <v>0</v>
      </c>
      <c r="AQ209" s="307">
        <f t="shared" si="119"/>
        <v>0</v>
      </c>
      <c r="AR209" s="304"/>
      <c r="AS209" s="302">
        <f t="shared" ref="AS209:AS219" si="129">+R209</f>
        <v>0</v>
      </c>
      <c r="AT209" s="306">
        <f t="shared" si="99"/>
        <v>0</v>
      </c>
      <c r="AU209" s="306"/>
      <c r="AV209" s="306"/>
      <c r="AW209" s="302">
        <f t="shared" si="120"/>
        <v>0</v>
      </c>
      <c r="AX209" s="307">
        <f t="shared" si="121"/>
        <v>0</v>
      </c>
      <c r="AY209" s="304"/>
      <c r="AZ209" s="302">
        <f t="shared" si="122"/>
        <v>0</v>
      </c>
      <c r="BA209" s="302">
        <f t="shared" si="109"/>
        <v>0</v>
      </c>
      <c r="BB209" s="302">
        <f t="shared" si="123"/>
        <v>0</v>
      </c>
      <c r="BC209" s="303">
        <f t="shared" si="124"/>
        <v>0</v>
      </c>
      <c r="BD209" s="308"/>
      <c r="BE209" s="305">
        <f t="shared" si="125"/>
        <v>0</v>
      </c>
      <c r="BF209" s="305">
        <f t="shared" si="126"/>
        <v>0</v>
      </c>
      <c r="BG209" s="305">
        <f t="shared" si="127"/>
        <v>0</v>
      </c>
      <c r="BH209" s="307">
        <f t="shared" si="128"/>
        <v>0</v>
      </c>
      <c r="BI209" s="294"/>
      <c r="BJ209" s="91"/>
      <c r="BK209" s="91"/>
      <c r="BL209" s="91"/>
      <c r="BM209" s="91"/>
      <c r="BN209" s="91"/>
    </row>
    <row r="210" spans="1:66" hidden="1" x14ac:dyDescent="0.25">
      <c r="A210" s="42"/>
      <c r="B210" s="42"/>
      <c r="C210" s="295">
        <v>199</v>
      </c>
      <c r="D210" s="344">
        <v>0</v>
      </c>
      <c r="E210" s="345" t="s">
        <v>629</v>
      </c>
      <c r="F210" s="297">
        <v>0</v>
      </c>
      <c r="G210" s="298">
        <v>0</v>
      </c>
      <c r="H210" s="299">
        <v>0</v>
      </c>
      <c r="I210" s="299">
        <v>0</v>
      </c>
      <c r="J210" s="299">
        <v>0</v>
      </c>
      <c r="K210" s="299">
        <v>0</v>
      </c>
      <c r="L210" s="300"/>
      <c r="M210" s="301">
        <v>0</v>
      </c>
      <c r="N210" s="302">
        <v>0</v>
      </c>
      <c r="O210" s="302">
        <f t="shared" si="101"/>
        <v>0</v>
      </c>
      <c r="P210" s="303">
        <f t="shared" si="102"/>
        <v>0</v>
      </c>
      <c r="Q210" s="300"/>
      <c r="R210" s="301">
        <v>0</v>
      </c>
      <c r="S210" s="302">
        <v>0</v>
      </c>
      <c r="T210" s="302">
        <f t="shared" si="103"/>
        <v>0</v>
      </c>
      <c r="U210" s="303">
        <f t="shared" si="104"/>
        <v>0</v>
      </c>
      <c r="V210" s="300"/>
      <c r="W210" s="301">
        <f t="shared" si="105"/>
        <v>0</v>
      </c>
      <c r="X210" s="301">
        <f t="shared" si="106"/>
        <v>0</v>
      </c>
      <c r="Y210" s="302">
        <f t="shared" si="107"/>
        <v>0</v>
      </c>
      <c r="Z210" s="303">
        <f t="shared" si="108"/>
        <v>0</v>
      </c>
      <c r="AA210" s="304"/>
      <c r="AB210" s="305">
        <f t="shared" si="110"/>
        <v>0</v>
      </c>
      <c r="AC210" s="305">
        <f t="shared" si="111"/>
        <v>0</v>
      </c>
      <c r="AD210" s="305">
        <f t="shared" si="112"/>
        <v>0</v>
      </c>
      <c r="AE210" s="303">
        <f t="shared" si="113"/>
        <v>0</v>
      </c>
      <c r="AF210" s="304"/>
      <c r="AG210" s="305">
        <f t="shared" si="114"/>
        <v>0</v>
      </c>
      <c r="AH210" s="305">
        <f t="shared" si="115"/>
        <v>0</v>
      </c>
      <c r="AI210" s="305">
        <f t="shared" si="116"/>
        <v>0</v>
      </c>
      <c r="AJ210" s="303">
        <f t="shared" si="117"/>
        <v>0</v>
      </c>
      <c r="AK210" s="304"/>
      <c r="AL210" s="302">
        <f t="shared" si="100"/>
        <v>0</v>
      </c>
      <c r="AM210" s="306">
        <f t="shared" si="100"/>
        <v>0</v>
      </c>
      <c r="AN210" s="306"/>
      <c r="AO210" s="306"/>
      <c r="AP210" s="302">
        <f t="shared" si="118"/>
        <v>0</v>
      </c>
      <c r="AQ210" s="307">
        <f t="shared" si="119"/>
        <v>0</v>
      </c>
      <c r="AR210" s="304"/>
      <c r="AS210" s="302">
        <f t="shared" si="129"/>
        <v>0</v>
      </c>
      <c r="AT210" s="306">
        <f t="shared" ref="AT210:AT219" si="130">+S210</f>
        <v>0</v>
      </c>
      <c r="AU210" s="306"/>
      <c r="AV210" s="306"/>
      <c r="AW210" s="302">
        <f t="shared" si="120"/>
        <v>0</v>
      </c>
      <c r="AX210" s="307">
        <f t="shared" si="121"/>
        <v>0</v>
      </c>
      <c r="AY210" s="304"/>
      <c r="AZ210" s="302">
        <f t="shared" si="122"/>
        <v>0</v>
      </c>
      <c r="BA210" s="302">
        <f t="shared" si="109"/>
        <v>0</v>
      </c>
      <c r="BB210" s="302">
        <f t="shared" si="123"/>
        <v>0</v>
      </c>
      <c r="BC210" s="303">
        <f t="shared" si="124"/>
        <v>0</v>
      </c>
      <c r="BD210" s="308"/>
      <c r="BE210" s="305">
        <f t="shared" si="125"/>
        <v>0</v>
      </c>
      <c r="BF210" s="305">
        <f t="shared" si="126"/>
        <v>0</v>
      </c>
      <c r="BG210" s="305">
        <f t="shared" si="127"/>
        <v>0</v>
      </c>
      <c r="BH210" s="307">
        <f t="shared" si="128"/>
        <v>0</v>
      </c>
      <c r="BI210" s="294"/>
      <c r="BJ210" s="91"/>
      <c r="BK210" s="91"/>
      <c r="BL210" s="91"/>
      <c r="BM210" s="91"/>
      <c r="BN210" s="91"/>
    </row>
    <row r="211" spans="1:66" hidden="1" x14ac:dyDescent="0.25">
      <c r="A211" s="42"/>
      <c r="B211" s="42"/>
      <c r="C211" s="295">
        <v>200</v>
      </c>
      <c r="D211" s="344">
        <v>0</v>
      </c>
      <c r="E211" s="345" t="s">
        <v>630</v>
      </c>
      <c r="F211" s="297">
        <v>0</v>
      </c>
      <c r="G211" s="298">
        <v>0</v>
      </c>
      <c r="H211" s="299">
        <v>0</v>
      </c>
      <c r="I211" s="299">
        <v>0</v>
      </c>
      <c r="J211" s="299">
        <v>0</v>
      </c>
      <c r="K211" s="299">
        <v>0</v>
      </c>
      <c r="L211" s="300"/>
      <c r="M211" s="301">
        <v>0</v>
      </c>
      <c r="N211" s="302">
        <v>0</v>
      </c>
      <c r="O211" s="302">
        <f t="shared" si="101"/>
        <v>0</v>
      </c>
      <c r="P211" s="303">
        <f t="shared" si="102"/>
        <v>0</v>
      </c>
      <c r="Q211" s="300"/>
      <c r="R211" s="301">
        <v>0</v>
      </c>
      <c r="S211" s="302">
        <v>0</v>
      </c>
      <c r="T211" s="302">
        <f t="shared" si="103"/>
        <v>0</v>
      </c>
      <c r="U211" s="303">
        <f t="shared" si="104"/>
        <v>0</v>
      </c>
      <c r="V211" s="300"/>
      <c r="W211" s="301">
        <f t="shared" si="105"/>
        <v>0</v>
      </c>
      <c r="X211" s="301">
        <f t="shared" si="106"/>
        <v>0</v>
      </c>
      <c r="Y211" s="302">
        <f t="shared" si="107"/>
        <v>0</v>
      </c>
      <c r="Z211" s="303">
        <f t="shared" si="108"/>
        <v>0</v>
      </c>
      <c r="AA211" s="304"/>
      <c r="AB211" s="305">
        <f t="shared" si="110"/>
        <v>0</v>
      </c>
      <c r="AC211" s="305">
        <f t="shared" si="111"/>
        <v>0</v>
      </c>
      <c r="AD211" s="305">
        <f t="shared" si="112"/>
        <v>0</v>
      </c>
      <c r="AE211" s="303">
        <f t="shared" si="113"/>
        <v>0</v>
      </c>
      <c r="AF211" s="304"/>
      <c r="AG211" s="305">
        <f t="shared" si="114"/>
        <v>0</v>
      </c>
      <c r="AH211" s="305">
        <f t="shared" si="115"/>
        <v>0</v>
      </c>
      <c r="AI211" s="305">
        <f t="shared" si="116"/>
        <v>0</v>
      </c>
      <c r="AJ211" s="303">
        <f t="shared" si="117"/>
        <v>0</v>
      </c>
      <c r="AK211" s="304"/>
      <c r="AL211" s="302">
        <f t="shared" si="100"/>
        <v>0</v>
      </c>
      <c r="AM211" s="306">
        <f t="shared" si="100"/>
        <v>0</v>
      </c>
      <c r="AN211" s="306"/>
      <c r="AO211" s="306"/>
      <c r="AP211" s="302">
        <f t="shared" si="118"/>
        <v>0</v>
      </c>
      <c r="AQ211" s="307">
        <f t="shared" si="119"/>
        <v>0</v>
      </c>
      <c r="AR211" s="304"/>
      <c r="AS211" s="302">
        <f t="shared" si="129"/>
        <v>0</v>
      </c>
      <c r="AT211" s="306">
        <f t="shared" si="130"/>
        <v>0</v>
      </c>
      <c r="AU211" s="306"/>
      <c r="AV211" s="306"/>
      <c r="AW211" s="302">
        <f t="shared" si="120"/>
        <v>0</v>
      </c>
      <c r="AX211" s="307">
        <f t="shared" si="121"/>
        <v>0</v>
      </c>
      <c r="AY211" s="304"/>
      <c r="AZ211" s="302">
        <f t="shared" si="122"/>
        <v>0</v>
      </c>
      <c r="BA211" s="302">
        <f t="shared" si="109"/>
        <v>0</v>
      </c>
      <c r="BB211" s="302">
        <f t="shared" si="123"/>
        <v>0</v>
      </c>
      <c r="BC211" s="303">
        <f t="shared" si="124"/>
        <v>0</v>
      </c>
      <c r="BD211" s="308"/>
      <c r="BE211" s="305">
        <f t="shared" si="125"/>
        <v>0</v>
      </c>
      <c r="BF211" s="305">
        <f t="shared" si="126"/>
        <v>0</v>
      </c>
      <c r="BG211" s="305">
        <f t="shared" si="127"/>
        <v>0</v>
      </c>
      <c r="BH211" s="307">
        <f t="shared" si="128"/>
        <v>0</v>
      </c>
      <c r="BI211" s="294"/>
      <c r="BJ211" s="91"/>
      <c r="BK211" s="91"/>
      <c r="BL211" s="91"/>
      <c r="BM211" s="91"/>
      <c r="BN211" s="91"/>
    </row>
    <row r="212" spans="1:66" hidden="1" x14ac:dyDescent="0.25">
      <c r="A212" s="42"/>
      <c r="B212" s="42"/>
      <c r="C212" s="295">
        <v>201</v>
      </c>
      <c r="D212" s="344">
        <v>0</v>
      </c>
      <c r="E212" s="345" t="s">
        <v>631</v>
      </c>
      <c r="F212" s="297">
        <v>0</v>
      </c>
      <c r="G212" s="298">
        <v>0</v>
      </c>
      <c r="H212" s="299">
        <v>0</v>
      </c>
      <c r="I212" s="299">
        <v>0</v>
      </c>
      <c r="J212" s="299">
        <v>0</v>
      </c>
      <c r="K212" s="299">
        <v>0</v>
      </c>
      <c r="L212" s="300"/>
      <c r="M212" s="301">
        <v>0</v>
      </c>
      <c r="N212" s="302">
        <v>0</v>
      </c>
      <c r="O212" s="302">
        <f t="shared" si="101"/>
        <v>0</v>
      </c>
      <c r="P212" s="303">
        <f t="shared" si="102"/>
        <v>0</v>
      </c>
      <c r="Q212" s="300"/>
      <c r="R212" s="301">
        <v>0</v>
      </c>
      <c r="S212" s="302">
        <v>0</v>
      </c>
      <c r="T212" s="302">
        <f t="shared" si="103"/>
        <v>0</v>
      </c>
      <c r="U212" s="303">
        <f t="shared" si="104"/>
        <v>0</v>
      </c>
      <c r="V212" s="300"/>
      <c r="W212" s="301">
        <f t="shared" si="105"/>
        <v>0</v>
      </c>
      <c r="X212" s="301">
        <f t="shared" si="106"/>
        <v>0</v>
      </c>
      <c r="Y212" s="302">
        <f t="shared" si="107"/>
        <v>0</v>
      </c>
      <c r="Z212" s="303">
        <f t="shared" si="108"/>
        <v>0</v>
      </c>
      <c r="AA212" s="304"/>
      <c r="AB212" s="305">
        <f t="shared" si="110"/>
        <v>0</v>
      </c>
      <c r="AC212" s="305">
        <f t="shared" si="111"/>
        <v>0</v>
      </c>
      <c r="AD212" s="305">
        <f t="shared" si="112"/>
        <v>0</v>
      </c>
      <c r="AE212" s="303">
        <f t="shared" si="113"/>
        <v>0</v>
      </c>
      <c r="AF212" s="304"/>
      <c r="AG212" s="305">
        <f t="shared" si="114"/>
        <v>0</v>
      </c>
      <c r="AH212" s="305">
        <f t="shared" si="115"/>
        <v>0</v>
      </c>
      <c r="AI212" s="305">
        <f t="shared" si="116"/>
        <v>0</v>
      </c>
      <c r="AJ212" s="303">
        <f t="shared" si="117"/>
        <v>0</v>
      </c>
      <c r="AK212" s="304"/>
      <c r="AL212" s="302">
        <f t="shared" si="100"/>
        <v>0</v>
      </c>
      <c r="AM212" s="306">
        <f t="shared" si="100"/>
        <v>0</v>
      </c>
      <c r="AN212" s="306"/>
      <c r="AO212" s="306"/>
      <c r="AP212" s="302">
        <f t="shared" si="118"/>
        <v>0</v>
      </c>
      <c r="AQ212" s="307">
        <f t="shared" si="119"/>
        <v>0</v>
      </c>
      <c r="AR212" s="304"/>
      <c r="AS212" s="302">
        <f t="shared" si="129"/>
        <v>0</v>
      </c>
      <c r="AT212" s="306">
        <f t="shared" si="130"/>
        <v>0</v>
      </c>
      <c r="AU212" s="306"/>
      <c r="AV212" s="306"/>
      <c r="AW212" s="302">
        <f t="shared" si="120"/>
        <v>0</v>
      </c>
      <c r="AX212" s="307">
        <f t="shared" si="121"/>
        <v>0</v>
      </c>
      <c r="AY212" s="304"/>
      <c r="AZ212" s="302">
        <f t="shared" si="122"/>
        <v>0</v>
      </c>
      <c r="BA212" s="302">
        <f t="shared" si="109"/>
        <v>0</v>
      </c>
      <c r="BB212" s="302">
        <f t="shared" si="123"/>
        <v>0</v>
      </c>
      <c r="BC212" s="303">
        <f t="shared" si="124"/>
        <v>0</v>
      </c>
      <c r="BD212" s="308"/>
      <c r="BE212" s="305">
        <f t="shared" si="125"/>
        <v>0</v>
      </c>
      <c r="BF212" s="305">
        <f t="shared" si="126"/>
        <v>0</v>
      </c>
      <c r="BG212" s="305">
        <f t="shared" si="127"/>
        <v>0</v>
      </c>
      <c r="BH212" s="307">
        <f t="shared" si="128"/>
        <v>0</v>
      </c>
      <c r="BI212" s="294"/>
      <c r="BJ212" s="91"/>
      <c r="BK212" s="91"/>
      <c r="BL212" s="91"/>
      <c r="BM212" s="91"/>
      <c r="BN212" s="91"/>
    </row>
    <row r="213" spans="1:66" hidden="1" x14ac:dyDescent="0.25">
      <c r="A213" s="42"/>
      <c r="B213" s="42"/>
      <c r="C213" s="295">
        <v>202</v>
      </c>
      <c r="D213" s="344">
        <v>0</v>
      </c>
      <c r="E213" s="345" t="s">
        <v>632</v>
      </c>
      <c r="F213" s="297">
        <v>0</v>
      </c>
      <c r="G213" s="298">
        <v>0</v>
      </c>
      <c r="H213" s="299">
        <v>0</v>
      </c>
      <c r="I213" s="299">
        <v>0</v>
      </c>
      <c r="J213" s="299">
        <v>0</v>
      </c>
      <c r="K213" s="299">
        <v>0</v>
      </c>
      <c r="L213" s="300"/>
      <c r="M213" s="301">
        <v>0</v>
      </c>
      <c r="N213" s="302">
        <v>0</v>
      </c>
      <c r="O213" s="302">
        <f t="shared" si="101"/>
        <v>0</v>
      </c>
      <c r="P213" s="303">
        <f t="shared" si="102"/>
        <v>0</v>
      </c>
      <c r="Q213" s="300"/>
      <c r="R213" s="301">
        <v>0</v>
      </c>
      <c r="S213" s="302">
        <v>0</v>
      </c>
      <c r="T213" s="302">
        <f t="shared" si="103"/>
        <v>0</v>
      </c>
      <c r="U213" s="303">
        <f t="shared" si="104"/>
        <v>0</v>
      </c>
      <c r="V213" s="300"/>
      <c r="W213" s="301">
        <f t="shared" si="105"/>
        <v>0</v>
      </c>
      <c r="X213" s="301">
        <f t="shared" si="106"/>
        <v>0</v>
      </c>
      <c r="Y213" s="302">
        <f t="shared" si="107"/>
        <v>0</v>
      </c>
      <c r="Z213" s="303">
        <f t="shared" si="108"/>
        <v>0</v>
      </c>
      <c r="AA213" s="304"/>
      <c r="AB213" s="305">
        <f t="shared" si="110"/>
        <v>0</v>
      </c>
      <c r="AC213" s="305">
        <f t="shared" si="111"/>
        <v>0</v>
      </c>
      <c r="AD213" s="305">
        <f t="shared" si="112"/>
        <v>0</v>
      </c>
      <c r="AE213" s="303">
        <f t="shared" si="113"/>
        <v>0</v>
      </c>
      <c r="AF213" s="304"/>
      <c r="AG213" s="305">
        <f t="shared" si="114"/>
        <v>0</v>
      </c>
      <c r="AH213" s="305">
        <f t="shared" si="115"/>
        <v>0</v>
      </c>
      <c r="AI213" s="305">
        <f t="shared" si="116"/>
        <v>0</v>
      </c>
      <c r="AJ213" s="303">
        <f t="shared" si="117"/>
        <v>0</v>
      </c>
      <c r="AK213" s="304"/>
      <c r="AL213" s="302">
        <f t="shared" si="100"/>
        <v>0</v>
      </c>
      <c r="AM213" s="306">
        <f t="shared" si="100"/>
        <v>0</v>
      </c>
      <c r="AN213" s="306"/>
      <c r="AO213" s="306"/>
      <c r="AP213" s="302">
        <f t="shared" si="118"/>
        <v>0</v>
      </c>
      <c r="AQ213" s="307">
        <f t="shared" si="119"/>
        <v>0</v>
      </c>
      <c r="AR213" s="304"/>
      <c r="AS213" s="302">
        <f t="shared" si="129"/>
        <v>0</v>
      </c>
      <c r="AT213" s="306">
        <f t="shared" si="130"/>
        <v>0</v>
      </c>
      <c r="AU213" s="306"/>
      <c r="AV213" s="306"/>
      <c r="AW213" s="302">
        <f t="shared" si="120"/>
        <v>0</v>
      </c>
      <c r="AX213" s="307">
        <f t="shared" si="121"/>
        <v>0</v>
      </c>
      <c r="AY213" s="304"/>
      <c r="AZ213" s="302">
        <f t="shared" si="122"/>
        <v>0</v>
      </c>
      <c r="BA213" s="302">
        <f t="shared" si="109"/>
        <v>0</v>
      </c>
      <c r="BB213" s="302">
        <f t="shared" si="123"/>
        <v>0</v>
      </c>
      <c r="BC213" s="303">
        <f t="shared" si="124"/>
        <v>0</v>
      </c>
      <c r="BD213" s="308"/>
      <c r="BE213" s="305">
        <f t="shared" si="125"/>
        <v>0</v>
      </c>
      <c r="BF213" s="305">
        <f t="shared" si="126"/>
        <v>0</v>
      </c>
      <c r="BG213" s="305">
        <f t="shared" si="127"/>
        <v>0</v>
      </c>
      <c r="BH213" s="307">
        <f t="shared" si="128"/>
        <v>0</v>
      </c>
      <c r="BI213" s="294"/>
      <c r="BJ213" s="91"/>
      <c r="BK213" s="91"/>
      <c r="BL213" s="91"/>
      <c r="BM213" s="91"/>
      <c r="BN213" s="91"/>
    </row>
    <row r="214" spans="1:66" hidden="1" x14ac:dyDescent="0.25">
      <c r="A214" s="42"/>
      <c r="B214" s="42"/>
      <c r="C214" s="295">
        <v>203</v>
      </c>
      <c r="D214" s="344">
        <v>0</v>
      </c>
      <c r="E214" s="345" t="s">
        <v>633</v>
      </c>
      <c r="F214" s="297">
        <v>0</v>
      </c>
      <c r="G214" s="298">
        <v>0</v>
      </c>
      <c r="H214" s="299">
        <v>0</v>
      </c>
      <c r="I214" s="299">
        <v>0</v>
      </c>
      <c r="J214" s="299">
        <v>0</v>
      </c>
      <c r="K214" s="299">
        <v>0</v>
      </c>
      <c r="L214" s="300"/>
      <c r="M214" s="301">
        <v>0</v>
      </c>
      <c r="N214" s="302">
        <v>0</v>
      </c>
      <c r="O214" s="302">
        <f t="shared" si="101"/>
        <v>0</v>
      </c>
      <c r="P214" s="303">
        <f t="shared" si="102"/>
        <v>0</v>
      </c>
      <c r="Q214" s="300"/>
      <c r="R214" s="301">
        <v>0</v>
      </c>
      <c r="S214" s="302">
        <v>0</v>
      </c>
      <c r="T214" s="302">
        <f t="shared" si="103"/>
        <v>0</v>
      </c>
      <c r="U214" s="303">
        <f t="shared" si="104"/>
        <v>0</v>
      </c>
      <c r="V214" s="300"/>
      <c r="W214" s="301">
        <f t="shared" si="105"/>
        <v>0</v>
      </c>
      <c r="X214" s="301">
        <f t="shared" si="106"/>
        <v>0</v>
      </c>
      <c r="Y214" s="302">
        <f t="shared" si="107"/>
        <v>0</v>
      </c>
      <c r="Z214" s="303">
        <f t="shared" si="108"/>
        <v>0</v>
      </c>
      <c r="AA214" s="304"/>
      <c r="AB214" s="305">
        <f t="shared" si="110"/>
        <v>0</v>
      </c>
      <c r="AC214" s="305">
        <f t="shared" si="111"/>
        <v>0</v>
      </c>
      <c r="AD214" s="305">
        <f t="shared" si="112"/>
        <v>0</v>
      </c>
      <c r="AE214" s="303">
        <f t="shared" si="113"/>
        <v>0</v>
      </c>
      <c r="AF214" s="304"/>
      <c r="AG214" s="305">
        <f t="shared" si="114"/>
        <v>0</v>
      </c>
      <c r="AH214" s="305">
        <f t="shared" si="115"/>
        <v>0</v>
      </c>
      <c r="AI214" s="305">
        <f t="shared" si="116"/>
        <v>0</v>
      </c>
      <c r="AJ214" s="303">
        <f t="shared" si="117"/>
        <v>0</v>
      </c>
      <c r="AK214" s="304"/>
      <c r="AL214" s="302">
        <f t="shared" si="100"/>
        <v>0</v>
      </c>
      <c r="AM214" s="306">
        <f t="shared" si="100"/>
        <v>0</v>
      </c>
      <c r="AN214" s="306"/>
      <c r="AO214" s="306"/>
      <c r="AP214" s="302">
        <f t="shared" si="118"/>
        <v>0</v>
      </c>
      <c r="AQ214" s="307">
        <f t="shared" si="119"/>
        <v>0</v>
      </c>
      <c r="AR214" s="304"/>
      <c r="AS214" s="302">
        <f t="shared" si="129"/>
        <v>0</v>
      </c>
      <c r="AT214" s="306">
        <f t="shared" si="130"/>
        <v>0</v>
      </c>
      <c r="AU214" s="306"/>
      <c r="AV214" s="306"/>
      <c r="AW214" s="302">
        <f t="shared" si="120"/>
        <v>0</v>
      </c>
      <c r="AX214" s="307">
        <f t="shared" si="121"/>
        <v>0</v>
      </c>
      <c r="AY214" s="304"/>
      <c r="AZ214" s="302">
        <f t="shared" si="122"/>
        <v>0</v>
      </c>
      <c r="BA214" s="302">
        <f t="shared" si="109"/>
        <v>0</v>
      </c>
      <c r="BB214" s="302">
        <f t="shared" si="123"/>
        <v>0</v>
      </c>
      <c r="BC214" s="303">
        <f t="shared" si="124"/>
        <v>0</v>
      </c>
      <c r="BD214" s="308"/>
      <c r="BE214" s="305">
        <f t="shared" si="125"/>
        <v>0</v>
      </c>
      <c r="BF214" s="305">
        <f t="shared" si="126"/>
        <v>0</v>
      </c>
      <c r="BG214" s="305">
        <f t="shared" si="127"/>
        <v>0</v>
      </c>
      <c r="BH214" s="307">
        <f t="shared" si="128"/>
        <v>0</v>
      </c>
      <c r="BI214" s="294"/>
      <c r="BJ214" s="91"/>
      <c r="BK214" s="91"/>
      <c r="BL214" s="91"/>
      <c r="BM214" s="91"/>
      <c r="BN214" s="91"/>
    </row>
    <row r="215" spans="1:66" hidden="1" x14ac:dyDescent="0.25">
      <c r="A215" s="42"/>
      <c r="B215" s="42"/>
      <c r="C215" s="295">
        <v>204</v>
      </c>
      <c r="D215" s="344">
        <v>0</v>
      </c>
      <c r="E215" s="345" t="s">
        <v>634</v>
      </c>
      <c r="F215" s="297">
        <v>0</v>
      </c>
      <c r="G215" s="298">
        <v>0</v>
      </c>
      <c r="H215" s="299">
        <v>0</v>
      </c>
      <c r="I215" s="299">
        <v>0</v>
      </c>
      <c r="J215" s="299">
        <v>0</v>
      </c>
      <c r="K215" s="299">
        <v>0</v>
      </c>
      <c r="L215" s="300"/>
      <c r="M215" s="301">
        <v>0</v>
      </c>
      <c r="N215" s="302">
        <v>0</v>
      </c>
      <c r="O215" s="302">
        <f t="shared" si="101"/>
        <v>0</v>
      </c>
      <c r="P215" s="303">
        <f t="shared" si="102"/>
        <v>0</v>
      </c>
      <c r="Q215" s="300"/>
      <c r="R215" s="301">
        <v>0</v>
      </c>
      <c r="S215" s="302">
        <v>0</v>
      </c>
      <c r="T215" s="302">
        <f t="shared" si="103"/>
        <v>0</v>
      </c>
      <c r="U215" s="303">
        <f t="shared" si="104"/>
        <v>0</v>
      </c>
      <c r="V215" s="300"/>
      <c r="W215" s="301">
        <f t="shared" si="105"/>
        <v>0</v>
      </c>
      <c r="X215" s="301">
        <f t="shared" si="106"/>
        <v>0</v>
      </c>
      <c r="Y215" s="302">
        <f t="shared" si="107"/>
        <v>0</v>
      </c>
      <c r="Z215" s="303">
        <f t="shared" si="108"/>
        <v>0</v>
      </c>
      <c r="AA215" s="304"/>
      <c r="AB215" s="305">
        <f t="shared" si="110"/>
        <v>0</v>
      </c>
      <c r="AC215" s="305">
        <f t="shared" si="111"/>
        <v>0</v>
      </c>
      <c r="AD215" s="305">
        <f t="shared" si="112"/>
        <v>0</v>
      </c>
      <c r="AE215" s="303">
        <f t="shared" si="113"/>
        <v>0</v>
      </c>
      <c r="AF215" s="304"/>
      <c r="AG215" s="305">
        <f t="shared" si="114"/>
        <v>0</v>
      </c>
      <c r="AH215" s="305">
        <f t="shared" si="115"/>
        <v>0</v>
      </c>
      <c r="AI215" s="305">
        <f t="shared" si="116"/>
        <v>0</v>
      </c>
      <c r="AJ215" s="303">
        <f t="shared" si="117"/>
        <v>0</v>
      </c>
      <c r="AK215" s="304"/>
      <c r="AL215" s="302">
        <f t="shared" si="100"/>
        <v>0</v>
      </c>
      <c r="AM215" s="306">
        <f t="shared" si="100"/>
        <v>0</v>
      </c>
      <c r="AN215" s="306"/>
      <c r="AO215" s="306"/>
      <c r="AP215" s="302">
        <f t="shared" si="118"/>
        <v>0</v>
      </c>
      <c r="AQ215" s="307">
        <f t="shared" si="119"/>
        <v>0</v>
      </c>
      <c r="AR215" s="304"/>
      <c r="AS215" s="302">
        <f t="shared" si="129"/>
        <v>0</v>
      </c>
      <c r="AT215" s="306">
        <f t="shared" si="130"/>
        <v>0</v>
      </c>
      <c r="AU215" s="306"/>
      <c r="AV215" s="306"/>
      <c r="AW215" s="302">
        <f t="shared" si="120"/>
        <v>0</v>
      </c>
      <c r="AX215" s="307">
        <f t="shared" si="121"/>
        <v>0</v>
      </c>
      <c r="AY215" s="304"/>
      <c r="AZ215" s="302">
        <f t="shared" si="122"/>
        <v>0</v>
      </c>
      <c r="BA215" s="302">
        <f t="shared" si="109"/>
        <v>0</v>
      </c>
      <c r="BB215" s="302">
        <f t="shared" si="123"/>
        <v>0</v>
      </c>
      <c r="BC215" s="303">
        <f t="shared" si="124"/>
        <v>0</v>
      </c>
      <c r="BD215" s="308"/>
      <c r="BE215" s="305">
        <f t="shared" si="125"/>
        <v>0</v>
      </c>
      <c r="BF215" s="305">
        <f t="shared" si="126"/>
        <v>0</v>
      </c>
      <c r="BG215" s="305">
        <f t="shared" si="127"/>
        <v>0</v>
      </c>
      <c r="BH215" s="307">
        <f t="shared" si="128"/>
        <v>0</v>
      </c>
      <c r="BI215" s="294"/>
      <c r="BJ215" s="91"/>
      <c r="BK215" s="91"/>
      <c r="BL215" s="91"/>
      <c r="BM215" s="91"/>
      <c r="BN215" s="91"/>
    </row>
    <row r="216" spans="1:66" hidden="1" x14ac:dyDescent="0.25">
      <c r="A216" s="42"/>
      <c r="B216" s="42"/>
      <c r="C216" s="295">
        <v>205</v>
      </c>
      <c r="D216" s="344">
        <v>0</v>
      </c>
      <c r="E216" s="345" t="s">
        <v>635</v>
      </c>
      <c r="F216" s="297">
        <v>0</v>
      </c>
      <c r="G216" s="298">
        <v>0</v>
      </c>
      <c r="H216" s="299">
        <v>0</v>
      </c>
      <c r="I216" s="299">
        <v>0</v>
      </c>
      <c r="J216" s="299">
        <v>0</v>
      </c>
      <c r="K216" s="299">
        <v>0</v>
      </c>
      <c r="L216" s="300"/>
      <c r="M216" s="301">
        <v>0</v>
      </c>
      <c r="N216" s="302">
        <v>0</v>
      </c>
      <c r="O216" s="302">
        <f t="shared" si="101"/>
        <v>0</v>
      </c>
      <c r="P216" s="303">
        <f t="shared" si="102"/>
        <v>0</v>
      </c>
      <c r="Q216" s="300"/>
      <c r="R216" s="301">
        <v>0</v>
      </c>
      <c r="S216" s="302">
        <v>0</v>
      </c>
      <c r="T216" s="302">
        <f t="shared" si="103"/>
        <v>0</v>
      </c>
      <c r="U216" s="303">
        <f t="shared" si="104"/>
        <v>0</v>
      </c>
      <c r="V216" s="300"/>
      <c r="W216" s="301">
        <f t="shared" si="105"/>
        <v>0</v>
      </c>
      <c r="X216" s="301">
        <f t="shared" si="106"/>
        <v>0</v>
      </c>
      <c r="Y216" s="302">
        <f t="shared" si="107"/>
        <v>0</v>
      </c>
      <c r="Z216" s="303">
        <f t="shared" si="108"/>
        <v>0</v>
      </c>
      <c r="AA216" s="304"/>
      <c r="AB216" s="305">
        <f t="shared" si="110"/>
        <v>0</v>
      </c>
      <c r="AC216" s="305">
        <f t="shared" si="111"/>
        <v>0</v>
      </c>
      <c r="AD216" s="305">
        <f t="shared" si="112"/>
        <v>0</v>
      </c>
      <c r="AE216" s="303">
        <f t="shared" si="113"/>
        <v>0</v>
      </c>
      <c r="AF216" s="304"/>
      <c r="AG216" s="305">
        <f t="shared" si="114"/>
        <v>0</v>
      </c>
      <c r="AH216" s="305">
        <f t="shared" si="115"/>
        <v>0</v>
      </c>
      <c r="AI216" s="305">
        <f t="shared" si="116"/>
        <v>0</v>
      </c>
      <c r="AJ216" s="303">
        <f t="shared" si="117"/>
        <v>0</v>
      </c>
      <c r="AK216" s="304"/>
      <c r="AL216" s="302">
        <f t="shared" si="100"/>
        <v>0</v>
      </c>
      <c r="AM216" s="306">
        <f t="shared" si="100"/>
        <v>0</v>
      </c>
      <c r="AN216" s="306"/>
      <c r="AO216" s="306"/>
      <c r="AP216" s="302">
        <f t="shared" si="118"/>
        <v>0</v>
      </c>
      <c r="AQ216" s="307">
        <f t="shared" si="119"/>
        <v>0</v>
      </c>
      <c r="AR216" s="304"/>
      <c r="AS216" s="302">
        <f t="shared" si="129"/>
        <v>0</v>
      </c>
      <c r="AT216" s="306">
        <f t="shared" si="130"/>
        <v>0</v>
      </c>
      <c r="AU216" s="306"/>
      <c r="AV216" s="306"/>
      <c r="AW216" s="302">
        <f t="shared" si="120"/>
        <v>0</v>
      </c>
      <c r="AX216" s="307">
        <f t="shared" si="121"/>
        <v>0</v>
      </c>
      <c r="AY216" s="304"/>
      <c r="AZ216" s="302">
        <f t="shared" si="122"/>
        <v>0</v>
      </c>
      <c r="BA216" s="302">
        <f t="shared" si="109"/>
        <v>0</v>
      </c>
      <c r="BB216" s="302">
        <f t="shared" si="123"/>
        <v>0</v>
      </c>
      <c r="BC216" s="303">
        <f t="shared" si="124"/>
        <v>0</v>
      </c>
      <c r="BD216" s="308"/>
      <c r="BE216" s="305">
        <f t="shared" si="125"/>
        <v>0</v>
      </c>
      <c r="BF216" s="305">
        <f t="shared" si="126"/>
        <v>0</v>
      </c>
      <c r="BG216" s="305">
        <f t="shared" si="127"/>
        <v>0</v>
      </c>
      <c r="BH216" s="307">
        <f t="shared" si="128"/>
        <v>0</v>
      </c>
      <c r="BI216" s="294"/>
      <c r="BJ216" s="91"/>
      <c r="BK216" s="91"/>
      <c r="BL216" s="91"/>
      <c r="BM216" s="91"/>
      <c r="BN216" s="91"/>
    </row>
    <row r="217" spans="1:66" hidden="1" x14ac:dyDescent="0.25">
      <c r="A217" s="42"/>
      <c r="B217" s="42"/>
      <c r="C217" s="295">
        <v>206</v>
      </c>
      <c r="D217" s="344">
        <v>0</v>
      </c>
      <c r="E217" s="345" t="s">
        <v>636</v>
      </c>
      <c r="F217" s="297">
        <v>0</v>
      </c>
      <c r="G217" s="298">
        <v>0</v>
      </c>
      <c r="H217" s="299">
        <v>0</v>
      </c>
      <c r="I217" s="299">
        <v>0</v>
      </c>
      <c r="J217" s="299">
        <v>0</v>
      </c>
      <c r="K217" s="299">
        <v>0</v>
      </c>
      <c r="L217" s="300"/>
      <c r="M217" s="301">
        <v>0</v>
      </c>
      <c r="N217" s="302">
        <v>0</v>
      </c>
      <c r="O217" s="302">
        <f t="shared" si="101"/>
        <v>0</v>
      </c>
      <c r="P217" s="303">
        <f t="shared" si="102"/>
        <v>0</v>
      </c>
      <c r="Q217" s="300"/>
      <c r="R217" s="301">
        <v>0</v>
      </c>
      <c r="S217" s="302">
        <v>0</v>
      </c>
      <c r="T217" s="302">
        <f t="shared" si="103"/>
        <v>0</v>
      </c>
      <c r="U217" s="303">
        <f t="shared" si="104"/>
        <v>0</v>
      </c>
      <c r="V217" s="300"/>
      <c r="W217" s="301">
        <f t="shared" si="105"/>
        <v>0</v>
      </c>
      <c r="X217" s="301">
        <f t="shared" si="106"/>
        <v>0</v>
      </c>
      <c r="Y217" s="302">
        <f t="shared" si="107"/>
        <v>0</v>
      </c>
      <c r="Z217" s="303">
        <f t="shared" si="108"/>
        <v>0</v>
      </c>
      <c r="AA217" s="304"/>
      <c r="AB217" s="305">
        <f t="shared" si="110"/>
        <v>0</v>
      </c>
      <c r="AC217" s="305">
        <f t="shared" si="111"/>
        <v>0</v>
      </c>
      <c r="AD217" s="305">
        <f t="shared" si="112"/>
        <v>0</v>
      </c>
      <c r="AE217" s="303">
        <f t="shared" si="113"/>
        <v>0</v>
      </c>
      <c r="AF217" s="304"/>
      <c r="AG217" s="305">
        <f t="shared" si="114"/>
        <v>0</v>
      </c>
      <c r="AH217" s="305">
        <f t="shared" si="115"/>
        <v>0</v>
      </c>
      <c r="AI217" s="305">
        <f t="shared" si="116"/>
        <v>0</v>
      </c>
      <c r="AJ217" s="303">
        <f t="shared" si="117"/>
        <v>0</v>
      </c>
      <c r="AK217" s="304"/>
      <c r="AL217" s="302">
        <f t="shared" si="100"/>
        <v>0</v>
      </c>
      <c r="AM217" s="306">
        <f t="shared" si="100"/>
        <v>0</v>
      </c>
      <c r="AN217" s="306"/>
      <c r="AO217" s="306"/>
      <c r="AP217" s="302">
        <f t="shared" si="118"/>
        <v>0</v>
      </c>
      <c r="AQ217" s="307">
        <f t="shared" si="119"/>
        <v>0</v>
      </c>
      <c r="AR217" s="304"/>
      <c r="AS217" s="302">
        <f t="shared" si="129"/>
        <v>0</v>
      </c>
      <c r="AT217" s="306">
        <f t="shared" si="130"/>
        <v>0</v>
      </c>
      <c r="AU217" s="306"/>
      <c r="AV217" s="306"/>
      <c r="AW217" s="302">
        <f t="shared" si="120"/>
        <v>0</v>
      </c>
      <c r="AX217" s="307">
        <f t="shared" si="121"/>
        <v>0</v>
      </c>
      <c r="AY217" s="304"/>
      <c r="AZ217" s="302">
        <f t="shared" si="122"/>
        <v>0</v>
      </c>
      <c r="BA217" s="302">
        <f t="shared" si="109"/>
        <v>0</v>
      </c>
      <c r="BB217" s="302">
        <f t="shared" si="123"/>
        <v>0</v>
      </c>
      <c r="BC217" s="303">
        <f t="shared" si="124"/>
        <v>0</v>
      </c>
      <c r="BD217" s="308"/>
      <c r="BE217" s="305">
        <f t="shared" si="125"/>
        <v>0</v>
      </c>
      <c r="BF217" s="305">
        <f t="shared" si="126"/>
        <v>0</v>
      </c>
      <c r="BG217" s="305">
        <f t="shared" si="127"/>
        <v>0</v>
      </c>
      <c r="BH217" s="307">
        <f t="shared" si="128"/>
        <v>0</v>
      </c>
      <c r="BI217" s="294"/>
      <c r="BJ217" s="91"/>
      <c r="BK217" s="91"/>
      <c r="BL217" s="91"/>
      <c r="BM217" s="91"/>
      <c r="BN217" s="91"/>
    </row>
    <row r="218" spans="1:66" hidden="1" x14ac:dyDescent="0.25">
      <c r="A218" s="42"/>
      <c r="B218" s="42"/>
      <c r="C218" s="295">
        <v>207</v>
      </c>
      <c r="D218" s="344">
        <v>0</v>
      </c>
      <c r="E218" s="345" t="s">
        <v>637</v>
      </c>
      <c r="F218" s="297">
        <v>0</v>
      </c>
      <c r="G218" s="298">
        <v>0</v>
      </c>
      <c r="H218" s="299">
        <v>0</v>
      </c>
      <c r="I218" s="299">
        <v>0</v>
      </c>
      <c r="J218" s="299">
        <v>0</v>
      </c>
      <c r="K218" s="299">
        <v>0</v>
      </c>
      <c r="L218" s="300"/>
      <c r="M218" s="301">
        <v>0</v>
      </c>
      <c r="N218" s="302">
        <v>0</v>
      </c>
      <c r="O218" s="302">
        <f t="shared" si="101"/>
        <v>0</v>
      </c>
      <c r="P218" s="303">
        <f t="shared" si="102"/>
        <v>0</v>
      </c>
      <c r="Q218" s="300"/>
      <c r="R218" s="301">
        <v>0</v>
      </c>
      <c r="S218" s="302">
        <v>0</v>
      </c>
      <c r="T218" s="302">
        <f t="shared" si="103"/>
        <v>0</v>
      </c>
      <c r="U218" s="303">
        <f t="shared" si="104"/>
        <v>0</v>
      </c>
      <c r="V218" s="300"/>
      <c r="W218" s="301">
        <f t="shared" si="105"/>
        <v>0</v>
      </c>
      <c r="X218" s="301">
        <f t="shared" si="106"/>
        <v>0</v>
      </c>
      <c r="Y218" s="302">
        <f t="shared" si="107"/>
        <v>0</v>
      </c>
      <c r="Z218" s="303">
        <f t="shared" si="108"/>
        <v>0</v>
      </c>
      <c r="AA218" s="304"/>
      <c r="AB218" s="305">
        <f t="shared" si="110"/>
        <v>0</v>
      </c>
      <c r="AC218" s="305">
        <f t="shared" si="111"/>
        <v>0</v>
      </c>
      <c r="AD218" s="305">
        <f t="shared" si="112"/>
        <v>0</v>
      </c>
      <c r="AE218" s="303">
        <f t="shared" si="113"/>
        <v>0</v>
      </c>
      <c r="AF218" s="304"/>
      <c r="AG218" s="305">
        <f t="shared" si="114"/>
        <v>0</v>
      </c>
      <c r="AH218" s="305">
        <f t="shared" si="115"/>
        <v>0</v>
      </c>
      <c r="AI218" s="305">
        <f t="shared" si="116"/>
        <v>0</v>
      </c>
      <c r="AJ218" s="303">
        <f t="shared" si="117"/>
        <v>0</v>
      </c>
      <c r="AK218" s="304"/>
      <c r="AL218" s="302">
        <f t="shared" si="100"/>
        <v>0</v>
      </c>
      <c r="AM218" s="306">
        <f t="shared" si="100"/>
        <v>0</v>
      </c>
      <c r="AN218" s="306"/>
      <c r="AO218" s="306"/>
      <c r="AP218" s="302">
        <f t="shared" si="118"/>
        <v>0</v>
      </c>
      <c r="AQ218" s="307">
        <f t="shared" si="119"/>
        <v>0</v>
      </c>
      <c r="AR218" s="304"/>
      <c r="AS218" s="302">
        <f t="shared" si="129"/>
        <v>0</v>
      </c>
      <c r="AT218" s="306">
        <f t="shared" si="130"/>
        <v>0</v>
      </c>
      <c r="AU218" s="306"/>
      <c r="AV218" s="306"/>
      <c r="AW218" s="302">
        <f t="shared" si="120"/>
        <v>0</v>
      </c>
      <c r="AX218" s="307">
        <f t="shared" si="121"/>
        <v>0</v>
      </c>
      <c r="AY218" s="304"/>
      <c r="AZ218" s="302">
        <f t="shared" si="122"/>
        <v>0</v>
      </c>
      <c r="BA218" s="302">
        <f t="shared" si="109"/>
        <v>0</v>
      </c>
      <c r="BB218" s="302">
        <f t="shared" si="123"/>
        <v>0</v>
      </c>
      <c r="BC218" s="303">
        <f t="shared" si="124"/>
        <v>0</v>
      </c>
      <c r="BD218" s="308"/>
      <c r="BE218" s="305">
        <f t="shared" si="125"/>
        <v>0</v>
      </c>
      <c r="BF218" s="305">
        <f t="shared" si="126"/>
        <v>0</v>
      </c>
      <c r="BG218" s="305">
        <f t="shared" si="127"/>
        <v>0</v>
      </c>
      <c r="BH218" s="307">
        <f t="shared" si="128"/>
        <v>0</v>
      </c>
      <c r="BI218" s="294"/>
      <c r="BJ218" s="91"/>
      <c r="BK218" s="91"/>
      <c r="BL218" s="91"/>
      <c r="BM218" s="91"/>
      <c r="BN218" s="91"/>
    </row>
    <row r="219" spans="1:66" hidden="1" x14ac:dyDescent="0.25">
      <c r="A219" s="42"/>
      <c r="B219" s="42"/>
      <c r="C219" s="295">
        <v>208</v>
      </c>
      <c r="D219" s="344">
        <v>0</v>
      </c>
      <c r="E219" s="345" t="s">
        <v>638</v>
      </c>
      <c r="F219" s="297">
        <v>0</v>
      </c>
      <c r="G219" s="298">
        <v>0</v>
      </c>
      <c r="H219" s="299">
        <v>0</v>
      </c>
      <c r="I219" s="299">
        <v>0</v>
      </c>
      <c r="J219" s="299">
        <v>0</v>
      </c>
      <c r="K219" s="299">
        <v>0</v>
      </c>
      <c r="L219" s="300"/>
      <c r="M219" s="301">
        <v>0</v>
      </c>
      <c r="N219" s="302">
        <v>0</v>
      </c>
      <c r="O219" s="302">
        <f t="shared" si="101"/>
        <v>0</v>
      </c>
      <c r="P219" s="303">
        <f t="shared" si="102"/>
        <v>0</v>
      </c>
      <c r="Q219" s="300"/>
      <c r="R219" s="301">
        <v>0</v>
      </c>
      <c r="S219" s="302">
        <v>0</v>
      </c>
      <c r="T219" s="302">
        <f t="shared" si="103"/>
        <v>0</v>
      </c>
      <c r="U219" s="303">
        <f t="shared" si="104"/>
        <v>0</v>
      </c>
      <c r="V219" s="300"/>
      <c r="W219" s="301">
        <f t="shared" si="105"/>
        <v>0</v>
      </c>
      <c r="X219" s="301">
        <f t="shared" si="106"/>
        <v>0</v>
      </c>
      <c r="Y219" s="302">
        <f t="shared" si="107"/>
        <v>0</v>
      </c>
      <c r="Z219" s="303">
        <f t="shared" si="108"/>
        <v>0</v>
      </c>
      <c r="AA219" s="304"/>
      <c r="AB219" s="305">
        <f t="shared" si="110"/>
        <v>0</v>
      </c>
      <c r="AC219" s="305">
        <f t="shared" si="111"/>
        <v>0</v>
      </c>
      <c r="AD219" s="305">
        <f t="shared" si="112"/>
        <v>0</v>
      </c>
      <c r="AE219" s="303">
        <f t="shared" si="113"/>
        <v>0</v>
      </c>
      <c r="AF219" s="304"/>
      <c r="AG219" s="305">
        <f t="shared" si="114"/>
        <v>0</v>
      </c>
      <c r="AH219" s="305">
        <f t="shared" si="115"/>
        <v>0</v>
      </c>
      <c r="AI219" s="305">
        <f t="shared" si="116"/>
        <v>0</v>
      </c>
      <c r="AJ219" s="303">
        <f t="shared" si="117"/>
        <v>0</v>
      </c>
      <c r="AK219" s="304"/>
      <c r="AL219" s="302">
        <f t="shared" si="100"/>
        <v>0</v>
      </c>
      <c r="AM219" s="306">
        <f t="shared" si="100"/>
        <v>0</v>
      </c>
      <c r="AN219" s="306"/>
      <c r="AO219" s="306"/>
      <c r="AP219" s="302">
        <f t="shared" si="118"/>
        <v>0</v>
      </c>
      <c r="AQ219" s="307">
        <f t="shared" si="119"/>
        <v>0</v>
      </c>
      <c r="AR219" s="304"/>
      <c r="AS219" s="302">
        <f t="shared" si="129"/>
        <v>0</v>
      </c>
      <c r="AT219" s="306">
        <f t="shared" si="130"/>
        <v>0</v>
      </c>
      <c r="AU219" s="306"/>
      <c r="AV219" s="306"/>
      <c r="AW219" s="302">
        <f t="shared" si="120"/>
        <v>0</v>
      </c>
      <c r="AX219" s="307">
        <f t="shared" si="121"/>
        <v>0</v>
      </c>
      <c r="AY219" s="304"/>
      <c r="AZ219" s="302">
        <f t="shared" si="122"/>
        <v>0</v>
      </c>
      <c r="BA219" s="302">
        <f t="shared" si="109"/>
        <v>0</v>
      </c>
      <c r="BB219" s="302">
        <f t="shared" si="123"/>
        <v>0</v>
      </c>
      <c r="BC219" s="303">
        <f t="shared" si="124"/>
        <v>0</v>
      </c>
      <c r="BD219" s="308"/>
      <c r="BE219" s="305">
        <f t="shared" si="125"/>
        <v>0</v>
      </c>
      <c r="BF219" s="305">
        <f t="shared" si="126"/>
        <v>0</v>
      </c>
      <c r="BG219" s="305">
        <f t="shared" si="127"/>
        <v>0</v>
      </c>
      <c r="BH219" s="307">
        <f t="shared" si="128"/>
        <v>0</v>
      </c>
      <c r="BI219" s="294"/>
      <c r="BJ219" s="91"/>
      <c r="BK219" s="91"/>
      <c r="BL219" s="91"/>
      <c r="BM219" s="91"/>
      <c r="BN219" s="91"/>
    </row>
    <row r="220" spans="1:66" hidden="1" x14ac:dyDescent="0.25">
      <c r="A220" s="42"/>
      <c r="B220" s="42"/>
      <c r="C220" s="295">
        <v>209</v>
      </c>
      <c r="D220" s="344">
        <v>0</v>
      </c>
      <c r="E220" s="345" t="s">
        <v>639</v>
      </c>
      <c r="F220" s="297">
        <v>0</v>
      </c>
      <c r="G220" s="298">
        <v>0</v>
      </c>
      <c r="H220" s="299">
        <v>0</v>
      </c>
      <c r="I220" s="299">
        <v>0</v>
      </c>
      <c r="J220" s="299">
        <v>0</v>
      </c>
      <c r="K220" s="299">
        <v>0</v>
      </c>
      <c r="L220" s="300"/>
      <c r="M220" s="301">
        <v>0</v>
      </c>
      <c r="N220" s="302">
        <v>0</v>
      </c>
      <c r="O220" s="302">
        <f t="shared" si="101"/>
        <v>0</v>
      </c>
      <c r="P220" s="303">
        <f t="shared" si="102"/>
        <v>0</v>
      </c>
      <c r="Q220" s="300"/>
      <c r="R220" s="301">
        <v>0</v>
      </c>
      <c r="S220" s="302">
        <v>0</v>
      </c>
      <c r="T220" s="302">
        <f t="shared" si="103"/>
        <v>0</v>
      </c>
      <c r="U220" s="303">
        <f t="shared" si="104"/>
        <v>0</v>
      </c>
      <c r="V220" s="300"/>
      <c r="W220" s="301">
        <f t="shared" si="105"/>
        <v>0</v>
      </c>
      <c r="X220" s="301">
        <f t="shared" si="106"/>
        <v>0</v>
      </c>
      <c r="Y220" s="302">
        <f t="shared" si="107"/>
        <v>0</v>
      </c>
      <c r="Z220" s="303">
        <f t="shared" si="108"/>
        <v>0</v>
      </c>
      <c r="AA220" s="304"/>
      <c r="AB220" s="305">
        <f t="shared" si="110"/>
        <v>0</v>
      </c>
      <c r="AC220" s="305">
        <f t="shared" si="111"/>
        <v>0</v>
      </c>
      <c r="AD220" s="305">
        <f t="shared" si="112"/>
        <v>0</v>
      </c>
      <c r="AE220" s="303">
        <f t="shared" si="113"/>
        <v>0</v>
      </c>
      <c r="AF220" s="304"/>
      <c r="AG220" s="305">
        <f t="shared" si="114"/>
        <v>0</v>
      </c>
      <c r="AH220" s="305">
        <f t="shared" si="115"/>
        <v>0</v>
      </c>
      <c r="AI220" s="305">
        <f t="shared" si="116"/>
        <v>0</v>
      </c>
      <c r="AJ220" s="303">
        <f t="shared" si="117"/>
        <v>0</v>
      </c>
      <c r="AK220" s="304"/>
      <c r="AL220" s="302">
        <f t="shared" ref="AL220:AM347" si="131">+M220</f>
        <v>0</v>
      </c>
      <c r="AM220" s="306">
        <f t="shared" si="131"/>
        <v>0</v>
      </c>
      <c r="AN220" s="306"/>
      <c r="AO220" s="306"/>
      <c r="AP220" s="302">
        <f t="shared" si="118"/>
        <v>0</v>
      </c>
      <c r="AQ220" s="307">
        <f t="shared" si="119"/>
        <v>0</v>
      </c>
      <c r="AR220" s="304"/>
      <c r="AS220" s="302">
        <f t="shared" ref="AS220:AT347" si="132">+R220</f>
        <v>0</v>
      </c>
      <c r="AT220" s="306">
        <f t="shared" si="132"/>
        <v>0</v>
      </c>
      <c r="AU220" s="306"/>
      <c r="AV220" s="306"/>
      <c r="AW220" s="302">
        <f t="shared" si="120"/>
        <v>0</v>
      </c>
      <c r="AX220" s="307">
        <f t="shared" si="121"/>
        <v>0</v>
      </c>
      <c r="AY220" s="304"/>
      <c r="AZ220" s="302">
        <f t="shared" si="122"/>
        <v>0</v>
      </c>
      <c r="BA220" s="302">
        <f t="shared" si="109"/>
        <v>0</v>
      </c>
      <c r="BB220" s="302">
        <f t="shared" si="123"/>
        <v>0</v>
      </c>
      <c r="BC220" s="303">
        <f t="shared" si="124"/>
        <v>0</v>
      </c>
      <c r="BD220" s="308"/>
      <c r="BE220" s="305">
        <f t="shared" si="125"/>
        <v>0</v>
      </c>
      <c r="BF220" s="305">
        <f t="shared" si="126"/>
        <v>0</v>
      </c>
      <c r="BG220" s="305">
        <f t="shared" si="127"/>
        <v>0</v>
      </c>
      <c r="BH220" s="307">
        <f t="shared" si="128"/>
        <v>0</v>
      </c>
      <c r="BI220" s="294"/>
      <c r="BJ220" s="91"/>
      <c r="BK220" s="91"/>
      <c r="BL220" s="91"/>
      <c r="BM220" s="91"/>
      <c r="BN220" s="91"/>
    </row>
    <row r="221" spans="1:66" hidden="1" x14ac:dyDescent="0.25">
      <c r="A221" s="42"/>
      <c r="B221" s="42"/>
      <c r="C221" s="295">
        <v>210</v>
      </c>
      <c r="D221" s="344">
        <v>0</v>
      </c>
      <c r="E221" s="345" t="s">
        <v>640</v>
      </c>
      <c r="F221" s="297">
        <v>0</v>
      </c>
      <c r="G221" s="298">
        <v>0</v>
      </c>
      <c r="H221" s="299">
        <v>0</v>
      </c>
      <c r="I221" s="299">
        <v>0</v>
      </c>
      <c r="J221" s="299">
        <v>0</v>
      </c>
      <c r="K221" s="299">
        <v>0</v>
      </c>
      <c r="L221" s="300"/>
      <c r="M221" s="301">
        <v>0</v>
      </c>
      <c r="N221" s="302">
        <v>0</v>
      </c>
      <c r="O221" s="302">
        <f t="shared" si="101"/>
        <v>0</v>
      </c>
      <c r="P221" s="303">
        <f t="shared" si="102"/>
        <v>0</v>
      </c>
      <c r="Q221" s="300"/>
      <c r="R221" s="301">
        <v>0</v>
      </c>
      <c r="S221" s="302">
        <v>0</v>
      </c>
      <c r="T221" s="302">
        <f t="shared" si="103"/>
        <v>0</v>
      </c>
      <c r="U221" s="303">
        <f t="shared" si="104"/>
        <v>0</v>
      </c>
      <c r="V221" s="300"/>
      <c r="W221" s="301">
        <f t="shared" si="105"/>
        <v>0</v>
      </c>
      <c r="X221" s="301">
        <f t="shared" si="106"/>
        <v>0</v>
      </c>
      <c r="Y221" s="302">
        <f t="shared" si="107"/>
        <v>0</v>
      </c>
      <c r="Z221" s="303">
        <f t="shared" si="108"/>
        <v>0</v>
      </c>
      <c r="AA221" s="304"/>
      <c r="AB221" s="305">
        <f t="shared" si="110"/>
        <v>0</v>
      </c>
      <c r="AC221" s="305">
        <f t="shared" si="111"/>
        <v>0</v>
      </c>
      <c r="AD221" s="305">
        <f t="shared" si="112"/>
        <v>0</v>
      </c>
      <c r="AE221" s="303">
        <f t="shared" si="113"/>
        <v>0</v>
      </c>
      <c r="AF221" s="304"/>
      <c r="AG221" s="305">
        <f t="shared" si="114"/>
        <v>0</v>
      </c>
      <c r="AH221" s="305">
        <f t="shared" si="115"/>
        <v>0</v>
      </c>
      <c r="AI221" s="305">
        <f t="shared" si="116"/>
        <v>0</v>
      </c>
      <c r="AJ221" s="303">
        <f t="shared" si="117"/>
        <v>0</v>
      </c>
      <c r="AK221" s="304"/>
      <c r="AL221" s="302">
        <f t="shared" si="131"/>
        <v>0</v>
      </c>
      <c r="AM221" s="306">
        <f t="shared" si="131"/>
        <v>0</v>
      </c>
      <c r="AN221" s="306"/>
      <c r="AO221" s="306"/>
      <c r="AP221" s="302">
        <f t="shared" si="118"/>
        <v>0</v>
      </c>
      <c r="AQ221" s="307">
        <f t="shared" si="119"/>
        <v>0</v>
      </c>
      <c r="AR221" s="304"/>
      <c r="AS221" s="302">
        <f t="shared" si="132"/>
        <v>0</v>
      </c>
      <c r="AT221" s="306">
        <f t="shared" si="132"/>
        <v>0</v>
      </c>
      <c r="AU221" s="306"/>
      <c r="AV221" s="306"/>
      <c r="AW221" s="302">
        <f t="shared" si="120"/>
        <v>0</v>
      </c>
      <c r="AX221" s="307">
        <f t="shared" si="121"/>
        <v>0</v>
      </c>
      <c r="AY221" s="304"/>
      <c r="AZ221" s="302">
        <f t="shared" si="122"/>
        <v>0</v>
      </c>
      <c r="BA221" s="302">
        <f t="shared" si="109"/>
        <v>0</v>
      </c>
      <c r="BB221" s="302">
        <f t="shared" si="123"/>
        <v>0</v>
      </c>
      <c r="BC221" s="303">
        <f t="shared" si="124"/>
        <v>0</v>
      </c>
      <c r="BD221" s="308"/>
      <c r="BE221" s="305">
        <f t="shared" si="125"/>
        <v>0</v>
      </c>
      <c r="BF221" s="305">
        <f t="shared" si="126"/>
        <v>0</v>
      </c>
      <c r="BG221" s="305">
        <f t="shared" si="127"/>
        <v>0</v>
      </c>
      <c r="BH221" s="307">
        <f t="shared" si="128"/>
        <v>0</v>
      </c>
      <c r="BI221" s="294"/>
      <c r="BJ221" s="91"/>
      <c r="BK221" s="91"/>
      <c r="BL221" s="91"/>
      <c r="BM221" s="91"/>
      <c r="BN221" s="91"/>
    </row>
    <row r="222" spans="1:66" hidden="1" x14ac:dyDescent="0.25">
      <c r="A222" s="42"/>
      <c r="B222" s="42"/>
      <c r="C222" s="295">
        <v>211</v>
      </c>
      <c r="D222" s="344">
        <v>0</v>
      </c>
      <c r="E222" s="345" t="s">
        <v>641</v>
      </c>
      <c r="F222" s="297">
        <v>0</v>
      </c>
      <c r="G222" s="298">
        <v>0</v>
      </c>
      <c r="H222" s="299">
        <v>0</v>
      </c>
      <c r="I222" s="299">
        <v>0</v>
      </c>
      <c r="J222" s="299">
        <v>0</v>
      </c>
      <c r="K222" s="299">
        <v>0</v>
      </c>
      <c r="L222" s="300"/>
      <c r="M222" s="301">
        <v>0</v>
      </c>
      <c r="N222" s="302">
        <v>0</v>
      </c>
      <c r="O222" s="302">
        <f t="shared" si="101"/>
        <v>0</v>
      </c>
      <c r="P222" s="303">
        <f t="shared" si="102"/>
        <v>0</v>
      </c>
      <c r="Q222" s="300"/>
      <c r="R222" s="301">
        <v>0</v>
      </c>
      <c r="S222" s="302">
        <v>0</v>
      </c>
      <c r="T222" s="302">
        <f t="shared" si="103"/>
        <v>0</v>
      </c>
      <c r="U222" s="303">
        <f t="shared" si="104"/>
        <v>0</v>
      </c>
      <c r="V222" s="300"/>
      <c r="W222" s="301">
        <f t="shared" si="105"/>
        <v>0</v>
      </c>
      <c r="X222" s="301">
        <f t="shared" si="106"/>
        <v>0</v>
      </c>
      <c r="Y222" s="302">
        <f t="shared" si="107"/>
        <v>0</v>
      </c>
      <c r="Z222" s="303">
        <f t="shared" si="108"/>
        <v>0</v>
      </c>
      <c r="AA222" s="304"/>
      <c r="AB222" s="305">
        <f t="shared" si="110"/>
        <v>0</v>
      </c>
      <c r="AC222" s="305">
        <f t="shared" si="111"/>
        <v>0</v>
      </c>
      <c r="AD222" s="305">
        <f t="shared" si="112"/>
        <v>0</v>
      </c>
      <c r="AE222" s="303">
        <f t="shared" si="113"/>
        <v>0</v>
      </c>
      <c r="AF222" s="304"/>
      <c r="AG222" s="305">
        <f t="shared" si="114"/>
        <v>0</v>
      </c>
      <c r="AH222" s="305">
        <f t="shared" si="115"/>
        <v>0</v>
      </c>
      <c r="AI222" s="305">
        <f t="shared" si="116"/>
        <v>0</v>
      </c>
      <c r="AJ222" s="303">
        <f t="shared" si="117"/>
        <v>0</v>
      </c>
      <c r="AK222" s="304"/>
      <c r="AL222" s="302">
        <f t="shared" si="131"/>
        <v>0</v>
      </c>
      <c r="AM222" s="306">
        <f t="shared" si="131"/>
        <v>0</v>
      </c>
      <c r="AN222" s="306"/>
      <c r="AO222" s="306"/>
      <c r="AP222" s="302">
        <f t="shared" si="118"/>
        <v>0</v>
      </c>
      <c r="AQ222" s="307">
        <f t="shared" si="119"/>
        <v>0</v>
      </c>
      <c r="AR222" s="304"/>
      <c r="AS222" s="302">
        <f t="shared" si="132"/>
        <v>0</v>
      </c>
      <c r="AT222" s="306">
        <f t="shared" si="132"/>
        <v>0</v>
      </c>
      <c r="AU222" s="306"/>
      <c r="AV222" s="306"/>
      <c r="AW222" s="302">
        <f t="shared" si="120"/>
        <v>0</v>
      </c>
      <c r="AX222" s="307">
        <f t="shared" si="121"/>
        <v>0</v>
      </c>
      <c r="AY222" s="304"/>
      <c r="AZ222" s="302">
        <f t="shared" si="122"/>
        <v>0</v>
      </c>
      <c r="BA222" s="302">
        <f t="shared" si="109"/>
        <v>0</v>
      </c>
      <c r="BB222" s="302">
        <f t="shared" si="123"/>
        <v>0</v>
      </c>
      <c r="BC222" s="303">
        <f t="shared" si="124"/>
        <v>0</v>
      </c>
      <c r="BD222" s="308"/>
      <c r="BE222" s="305">
        <f t="shared" si="125"/>
        <v>0</v>
      </c>
      <c r="BF222" s="305">
        <f t="shared" si="126"/>
        <v>0</v>
      </c>
      <c r="BG222" s="305">
        <f t="shared" si="127"/>
        <v>0</v>
      </c>
      <c r="BH222" s="307">
        <f t="shared" si="128"/>
        <v>0</v>
      </c>
      <c r="BI222" s="294"/>
      <c r="BJ222" s="91"/>
      <c r="BK222" s="91"/>
      <c r="BL222" s="91"/>
      <c r="BM222" s="91"/>
      <c r="BN222" s="91"/>
    </row>
    <row r="223" spans="1:66" hidden="1" x14ac:dyDescent="0.25">
      <c r="A223" s="42"/>
      <c r="B223" s="42"/>
      <c r="C223" s="295">
        <v>212</v>
      </c>
      <c r="D223" s="344">
        <v>0</v>
      </c>
      <c r="E223" s="345" t="s">
        <v>642</v>
      </c>
      <c r="F223" s="297">
        <v>0</v>
      </c>
      <c r="G223" s="298">
        <v>0</v>
      </c>
      <c r="H223" s="299">
        <v>0</v>
      </c>
      <c r="I223" s="299">
        <v>0</v>
      </c>
      <c r="J223" s="299">
        <v>0</v>
      </c>
      <c r="K223" s="299">
        <v>0</v>
      </c>
      <c r="L223" s="300"/>
      <c r="M223" s="301">
        <v>0</v>
      </c>
      <c r="N223" s="302">
        <v>0</v>
      </c>
      <c r="O223" s="302">
        <f t="shared" si="101"/>
        <v>0</v>
      </c>
      <c r="P223" s="303">
        <f t="shared" si="102"/>
        <v>0</v>
      </c>
      <c r="Q223" s="300"/>
      <c r="R223" s="301">
        <v>0</v>
      </c>
      <c r="S223" s="302">
        <v>0</v>
      </c>
      <c r="T223" s="302">
        <f t="shared" si="103"/>
        <v>0</v>
      </c>
      <c r="U223" s="303">
        <f t="shared" si="104"/>
        <v>0</v>
      </c>
      <c r="V223" s="300"/>
      <c r="W223" s="301">
        <f t="shared" si="105"/>
        <v>0</v>
      </c>
      <c r="X223" s="301">
        <f t="shared" si="106"/>
        <v>0</v>
      </c>
      <c r="Y223" s="302">
        <f t="shared" si="107"/>
        <v>0</v>
      </c>
      <c r="Z223" s="303">
        <f t="shared" si="108"/>
        <v>0</v>
      </c>
      <c r="AA223" s="304"/>
      <c r="AB223" s="305">
        <f t="shared" si="110"/>
        <v>0</v>
      </c>
      <c r="AC223" s="305">
        <f t="shared" si="111"/>
        <v>0</v>
      </c>
      <c r="AD223" s="305">
        <f t="shared" si="112"/>
        <v>0</v>
      </c>
      <c r="AE223" s="303">
        <f t="shared" si="113"/>
        <v>0</v>
      </c>
      <c r="AF223" s="304"/>
      <c r="AG223" s="305">
        <f t="shared" si="114"/>
        <v>0</v>
      </c>
      <c r="AH223" s="305">
        <f t="shared" si="115"/>
        <v>0</v>
      </c>
      <c r="AI223" s="305">
        <f t="shared" si="116"/>
        <v>0</v>
      </c>
      <c r="AJ223" s="303">
        <f t="shared" si="117"/>
        <v>0</v>
      </c>
      <c r="AK223" s="304"/>
      <c r="AL223" s="302">
        <f t="shared" si="131"/>
        <v>0</v>
      </c>
      <c r="AM223" s="306">
        <f t="shared" si="131"/>
        <v>0</v>
      </c>
      <c r="AN223" s="306"/>
      <c r="AO223" s="306"/>
      <c r="AP223" s="302">
        <f t="shared" si="118"/>
        <v>0</v>
      </c>
      <c r="AQ223" s="307">
        <f t="shared" si="119"/>
        <v>0</v>
      </c>
      <c r="AR223" s="304"/>
      <c r="AS223" s="302">
        <f t="shared" si="132"/>
        <v>0</v>
      </c>
      <c r="AT223" s="306">
        <f t="shared" si="132"/>
        <v>0</v>
      </c>
      <c r="AU223" s="306"/>
      <c r="AV223" s="306"/>
      <c r="AW223" s="302">
        <f t="shared" si="120"/>
        <v>0</v>
      </c>
      <c r="AX223" s="307">
        <f t="shared" si="121"/>
        <v>0</v>
      </c>
      <c r="AY223" s="304"/>
      <c r="AZ223" s="302">
        <f t="shared" si="122"/>
        <v>0</v>
      </c>
      <c r="BA223" s="302">
        <f t="shared" si="109"/>
        <v>0</v>
      </c>
      <c r="BB223" s="302">
        <f t="shared" si="123"/>
        <v>0</v>
      </c>
      <c r="BC223" s="303">
        <f t="shared" si="124"/>
        <v>0</v>
      </c>
      <c r="BD223" s="308"/>
      <c r="BE223" s="305">
        <f t="shared" si="125"/>
        <v>0</v>
      </c>
      <c r="BF223" s="305">
        <f t="shared" si="126"/>
        <v>0</v>
      </c>
      <c r="BG223" s="305">
        <f t="shared" si="127"/>
        <v>0</v>
      </c>
      <c r="BH223" s="307">
        <f t="shared" si="128"/>
        <v>0</v>
      </c>
      <c r="BI223" s="294"/>
      <c r="BJ223" s="91"/>
      <c r="BK223" s="91"/>
      <c r="BL223" s="91"/>
      <c r="BM223" s="91"/>
      <c r="BN223" s="91"/>
    </row>
    <row r="224" spans="1:66" hidden="1" x14ac:dyDescent="0.25">
      <c r="A224" s="42"/>
      <c r="B224" s="42"/>
      <c r="C224" s="295">
        <v>213</v>
      </c>
      <c r="D224" s="344">
        <v>0</v>
      </c>
      <c r="E224" s="345" t="s">
        <v>643</v>
      </c>
      <c r="F224" s="297">
        <v>0</v>
      </c>
      <c r="G224" s="298">
        <v>0</v>
      </c>
      <c r="H224" s="299">
        <v>0</v>
      </c>
      <c r="I224" s="299">
        <v>0</v>
      </c>
      <c r="J224" s="299">
        <v>0</v>
      </c>
      <c r="K224" s="299">
        <v>0</v>
      </c>
      <c r="L224" s="300"/>
      <c r="M224" s="301">
        <v>0</v>
      </c>
      <c r="N224" s="302">
        <v>0</v>
      </c>
      <c r="O224" s="302">
        <f t="shared" si="101"/>
        <v>0</v>
      </c>
      <c r="P224" s="303">
        <f t="shared" si="102"/>
        <v>0</v>
      </c>
      <c r="Q224" s="300"/>
      <c r="R224" s="301">
        <v>0</v>
      </c>
      <c r="S224" s="302">
        <v>0</v>
      </c>
      <c r="T224" s="302">
        <f t="shared" si="103"/>
        <v>0</v>
      </c>
      <c r="U224" s="303">
        <f t="shared" si="104"/>
        <v>0</v>
      </c>
      <c r="V224" s="300"/>
      <c r="W224" s="301">
        <f t="shared" si="105"/>
        <v>0</v>
      </c>
      <c r="X224" s="301">
        <f t="shared" si="106"/>
        <v>0</v>
      </c>
      <c r="Y224" s="302">
        <f t="shared" si="107"/>
        <v>0</v>
      </c>
      <c r="Z224" s="303">
        <f t="shared" si="108"/>
        <v>0</v>
      </c>
      <c r="AA224" s="304"/>
      <c r="AB224" s="305">
        <f t="shared" si="110"/>
        <v>0</v>
      </c>
      <c r="AC224" s="305">
        <f t="shared" si="111"/>
        <v>0</v>
      </c>
      <c r="AD224" s="305">
        <f t="shared" si="112"/>
        <v>0</v>
      </c>
      <c r="AE224" s="303">
        <f t="shared" si="113"/>
        <v>0</v>
      </c>
      <c r="AF224" s="304"/>
      <c r="AG224" s="305">
        <f t="shared" si="114"/>
        <v>0</v>
      </c>
      <c r="AH224" s="305">
        <f t="shared" si="115"/>
        <v>0</v>
      </c>
      <c r="AI224" s="305">
        <f t="shared" si="116"/>
        <v>0</v>
      </c>
      <c r="AJ224" s="303">
        <f t="shared" si="117"/>
        <v>0</v>
      </c>
      <c r="AK224" s="304"/>
      <c r="AL224" s="302">
        <f t="shared" si="131"/>
        <v>0</v>
      </c>
      <c r="AM224" s="306">
        <f t="shared" si="131"/>
        <v>0</v>
      </c>
      <c r="AN224" s="306"/>
      <c r="AO224" s="306"/>
      <c r="AP224" s="302">
        <f t="shared" si="118"/>
        <v>0</v>
      </c>
      <c r="AQ224" s="307">
        <f t="shared" si="119"/>
        <v>0</v>
      </c>
      <c r="AR224" s="304"/>
      <c r="AS224" s="302">
        <f t="shared" si="132"/>
        <v>0</v>
      </c>
      <c r="AT224" s="306">
        <f t="shared" si="132"/>
        <v>0</v>
      </c>
      <c r="AU224" s="306"/>
      <c r="AV224" s="306"/>
      <c r="AW224" s="302">
        <f t="shared" si="120"/>
        <v>0</v>
      </c>
      <c r="AX224" s="307">
        <f t="shared" si="121"/>
        <v>0</v>
      </c>
      <c r="AY224" s="304"/>
      <c r="AZ224" s="302">
        <f t="shared" si="122"/>
        <v>0</v>
      </c>
      <c r="BA224" s="302">
        <f t="shared" si="109"/>
        <v>0</v>
      </c>
      <c r="BB224" s="302">
        <f t="shared" si="123"/>
        <v>0</v>
      </c>
      <c r="BC224" s="303">
        <f t="shared" si="124"/>
        <v>0</v>
      </c>
      <c r="BD224" s="308"/>
      <c r="BE224" s="305">
        <f t="shared" si="125"/>
        <v>0</v>
      </c>
      <c r="BF224" s="305">
        <f t="shared" si="126"/>
        <v>0</v>
      </c>
      <c r="BG224" s="305">
        <f t="shared" si="127"/>
        <v>0</v>
      </c>
      <c r="BH224" s="307">
        <f t="shared" si="128"/>
        <v>0</v>
      </c>
      <c r="BI224" s="294"/>
      <c r="BJ224" s="91"/>
      <c r="BK224" s="91"/>
      <c r="BL224" s="91"/>
      <c r="BM224" s="91"/>
      <c r="BN224" s="91"/>
    </row>
    <row r="225" spans="1:66" hidden="1" x14ac:dyDescent="0.25">
      <c r="A225" s="42"/>
      <c r="B225" s="42"/>
      <c r="C225" s="295">
        <v>214</v>
      </c>
      <c r="D225" s="344">
        <v>0</v>
      </c>
      <c r="E225" s="345" t="s">
        <v>644</v>
      </c>
      <c r="F225" s="297">
        <v>0</v>
      </c>
      <c r="G225" s="298">
        <v>0</v>
      </c>
      <c r="H225" s="299">
        <v>0</v>
      </c>
      <c r="I225" s="299">
        <v>0</v>
      </c>
      <c r="J225" s="299">
        <v>0</v>
      </c>
      <c r="K225" s="299">
        <v>0</v>
      </c>
      <c r="L225" s="300"/>
      <c r="M225" s="301">
        <v>0</v>
      </c>
      <c r="N225" s="302">
        <v>0</v>
      </c>
      <c r="O225" s="302">
        <f t="shared" si="101"/>
        <v>0</v>
      </c>
      <c r="P225" s="303">
        <f t="shared" si="102"/>
        <v>0</v>
      </c>
      <c r="Q225" s="300"/>
      <c r="R225" s="301">
        <v>0</v>
      </c>
      <c r="S225" s="302">
        <v>0</v>
      </c>
      <c r="T225" s="302">
        <f t="shared" si="103"/>
        <v>0</v>
      </c>
      <c r="U225" s="303">
        <f t="shared" si="104"/>
        <v>0</v>
      </c>
      <c r="V225" s="300"/>
      <c r="W225" s="301">
        <f t="shared" si="105"/>
        <v>0</v>
      </c>
      <c r="X225" s="301">
        <f t="shared" si="106"/>
        <v>0</v>
      </c>
      <c r="Y225" s="302">
        <f t="shared" si="107"/>
        <v>0</v>
      </c>
      <c r="Z225" s="303">
        <f t="shared" si="108"/>
        <v>0</v>
      </c>
      <c r="AA225" s="304"/>
      <c r="AB225" s="305">
        <f t="shared" si="110"/>
        <v>0</v>
      </c>
      <c r="AC225" s="305">
        <f t="shared" si="111"/>
        <v>0</v>
      </c>
      <c r="AD225" s="305">
        <f t="shared" si="112"/>
        <v>0</v>
      </c>
      <c r="AE225" s="303">
        <f t="shared" si="113"/>
        <v>0</v>
      </c>
      <c r="AF225" s="304"/>
      <c r="AG225" s="305">
        <f t="shared" si="114"/>
        <v>0</v>
      </c>
      <c r="AH225" s="305">
        <f t="shared" si="115"/>
        <v>0</v>
      </c>
      <c r="AI225" s="305">
        <f t="shared" si="116"/>
        <v>0</v>
      </c>
      <c r="AJ225" s="303">
        <f t="shared" si="117"/>
        <v>0</v>
      </c>
      <c r="AK225" s="304"/>
      <c r="AL225" s="302">
        <f t="shared" si="131"/>
        <v>0</v>
      </c>
      <c r="AM225" s="306">
        <f t="shared" si="131"/>
        <v>0</v>
      </c>
      <c r="AN225" s="306"/>
      <c r="AO225" s="306"/>
      <c r="AP225" s="302">
        <f t="shared" si="118"/>
        <v>0</v>
      </c>
      <c r="AQ225" s="307">
        <f t="shared" si="119"/>
        <v>0</v>
      </c>
      <c r="AR225" s="304"/>
      <c r="AS225" s="302">
        <f t="shared" si="132"/>
        <v>0</v>
      </c>
      <c r="AT225" s="306">
        <f t="shared" si="132"/>
        <v>0</v>
      </c>
      <c r="AU225" s="306"/>
      <c r="AV225" s="306"/>
      <c r="AW225" s="302">
        <f t="shared" si="120"/>
        <v>0</v>
      </c>
      <c r="AX225" s="307">
        <f t="shared" si="121"/>
        <v>0</v>
      </c>
      <c r="AY225" s="304"/>
      <c r="AZ225" s="302">
        <f t="shared" si="122"/>
        <v>0</v>
      </c>
      <c r="BA225" s="302">
        <f t="shared" si="109"/>
        <v>0</v>
      </c>
      <c r="BB225" s="302">
        <f t="shared" si="123"/>
        <v>0</v>
      </c>
      <c r="BC225" s="303">
        <f t="shared" si="124"/>
        <v>0</v>
      </c>
      <c r="BD225" s="308"/>
      <c r="BE225" s="305">
        <f t="shared" si="125"/>
        <v>0</v>
      </c>
      <c r="BF225" s="305">
        <f t="shared" si="126"/>
        <v>0</v>
      </c>
      <c r="BG225" s="305">
        <f t="shared" si="127"/>
        <v>0</v>
      </c>
      <c r="BH225" s="307">
        <f t="shared" si="128"/>
        <v>0</v>
      </c>
      <c r="BI225" s="294"/>
      <c r="BJ225" s="91"/>
      <c r="BK225" s="91"/>
      <c r="BL225" s="91"/>
      <c r="BM225" s="91"/>
      <c r="BN225" s="91"/>
    </row>
    <row r="226" spans="1:66" hidden="1" x14ac:dyDescent="0.25">
      <c r="A226" s="42"/>
      <c r="B226" s="42"/>
      <c r="C226" s="295">
        <v>215</v>
      </c>
      <c r="D226" s="344">
        <v>0</v>
      </c>
      <c r="E226" s="345" t="s">
        <v>645</v>
      </c>
      <c r="F226" s="297">
        <v>0</v>
      </c>
      <c r="G226" s="298">
        <v>0</v>
      </c>
      <c r="H226" s="299">
        <v>0</v>
      </c>
      <c r="I226" s="299">
        <v>0</v>
      </c>
      <c r="J226" s="299">
        <v>0</v>
      </c>
      <c r="K226" s="299">
        <v>0</v>
      </c>
      <c r="L226" s="300"/>
      <c r="M226" s="301">
        <v>0</v>
      </c>
      <c r="N226" s="302">
        <v>0</v>
      </c>
      <c r="O226" s="302">
        <f t="shared" si="101"/>
        <v>0</v>
      </c>
      <c r="P226" s="303">
        <f t="shared" si="102"/>
        <v>0</v>
      </c>
      <c r="Q226" s="300"/>
      <c r="R226" s="301">
        <v>0</v>
      </c>
      <c r="S226" s="302">
        <v>0</v>
      </c>
      <c r="T226" s="302">
        <f t="shared" si="103"/>
        <v>0</v>
      </c>
      <c r="U226" s="303">
        <f t="shared" si="104"/>
        <v>0</v>
      </c>
      <c r="V226" s="300"/>
      <c r="W226" s="301">
        <f t="shared" si="105"/>
        <v>0</v>
      </c>
      <c r="X226" s="301">
        <f t="shared" si="106"/>
        <v>0</v>
      </c>
      <c r="Y226" s="302">
        <f t="shared" si="107"/>
        <v>0</v>
      </c>
      <c r="Z226" s="303">
        <f t="shared" si="108"/>
        <v>0</v>
      </c>
      <c r="AA226" s="304"/>
      <c r="AB226" s="305">
        <f t="shared" si="110"/>
        <v>0</v>
      </c>
      <c r="AC226" s="305">
        <f t="shared" si="111"/>
        <v>0</v>
      </c>
      <c r="AD226" s="305">
        <f t="shared" si="112"/>
        <v>0</v>
      </c>
      <c r="AE226" s="303">
        <f t="shared" si="113"/>
        <v>0</v>
      </c>
      <c r="AF226" s="304"/>
      <c r="AG226" s="305">
        <f t="shared" si="114"/>
        <v>0</v>
      </c>
      <c r="AH226" s="305">
        <f t="shared" si="115"/>
        <v>0</v>
      </c>
      <c r="AI226" s="305">
        <f t="shared" si="116"/>
        <v>0</v>
      </c>
      <c r="AJ226" s="303">
        <f t="shared" si="117"/>
        <v>0</v>
      </c>
      <c r="AK226" s="304"/>
      <c r="AL226" s="302">
        <f t="shared" si="131"/>
        <v>0</v>
      </c>
      <c r="AM226" s="306">
        <f t="shared" si="131"/>
        <v>0</v>
      </c>
      <c r="AN226" s="306"/>
      <c r="AO226" s="306"/>
      <c r="AP226" s="302">
        <f t="shared" si="118"/>
        <v>0</v>
      </c>
      <c r="AQ226" s="307">
        <f t="shared" si="119"/>
        <v>0</v>
      </c>
      <c r="AR226" s="304"/>
      <c r="AS226" s="302">
        <f t="shared" si="132"/>
        <v>0</v>
      </c>
      <c r="AT226" s="306">
        <f t="shared" si="132"/>
        <v>0</v>
      </c>
      <c r="AU226" s="306"/>
      <c r="AV226" s="306"/>
      <c r="AW226" s="302">
        <f t="shared" si="120"/>
        <v>0</v>
      </c>
      <c r="AX226" s="307">
        <f t="shared" si="121"/>
        <v>0</v>
      </c>
      <c r="AY226" s="304"/>
      <c r="AZ226" s="302">
        <f t="shared" si="122"/>
        <v>0</v>
      </c>
      <c r="BA226" s="302">
        <f t="shared" si="109"/>
        <v>0</v>
      </c>
      <c r="BB226" s="302">
        <f t="shared" si="123"/>
        <v>0</v>
      </c>
      <c r="BC226" s="303">
        <f t="shared" si="124"/>
        <v>0</v>
      </c>
      <c r="BD226" s="308"/>
      <c r="BE226" s="305">
        <f t="shared" si="125"/>
        <v>0</v>
      </c>
      <c r="BF226" s="305">
        <f t="shared" si="126"/>
        <v>0</v>
      </c>
      <c r="BG226" s="305">
        <f t="shared" si="127"/>
        <v>0</v>
      </c>
      <c r="BH226" s="307">
        <f t="shared" si="128"/>
        <v>0</v>
      </c>
      <c r="BI226" s="294"/>
      <c r="BJ226" s="91"/>
      <c r="BK226" s="91"/>
      <c r="BL226" s="91"/>
      <c r="BM226" s="91"/>
      <c r="BN226" s="91"/>
    </row>
    <row r="227" spans="1:66" hidden="1" x14ac:dyDescent="0.25">
      <c r="A227" s="42"/>
      <c r="B227" s="42"/>
      <c r="C227" s="295">
        <v>216</v>
      </c>
      <c r="D227" s="344">
        <v>0</v>
      </c>
      <c r="E227" s="345" t="s">
        <v>646</v>
      </c>
      <c r="F227" s="297">
        <v>0</v>
      </c>
      <c r="G227" s="298">
        <v>0</v>
      </c>
      <c r="H227" s="299">
        <v>0</v>
      </c>
      <c r="I227" s="299">
        <v>0</v>
      </c>
      <c r="J227" s="299">
        <v>0</v>
      </c>
      <c r="K227" s="299">
        <v>0</v>
      </c>
      <c r="L227" s="300"/>
      <c r="M227" s="301">
        <v>0</v>
      </c>
      <c r="N227" s="302">
        <v>0</v>
      </c>
      <c r="O227" s="302">
        <f t="shared" si="101"/>
        <v>0</v>
      </c>
      <c r="P227" s="303">
        <f t="shared" si="102"/>
        <v>0</v>
      </c>
      <c r="Q227" s="300"/>
      <c r="R227" s="301">
        <v>0</v>
      </c>
      <c r="S227" s="302">
        <v>0</v>
      </c>
      <c r="T227" s="302">
        <f t="shared" si="103"/>
        <v>0</v>
      </c>
      <c r="U227" s="303">
        <f t="shared" si="104"/>
        <v>0</v>
      </c>
      <c r="V227" s="300"/>
      <c r="W227" s="301">
        <f t="shared" si="105"/>
        <v>0</v>
      </c>
      <c r="X227" s="301">
        <f t="shared" si="106"/>
        <v>0</v>
      </c>
      <c r="Y227" s="302">
        <f t="shared" si="107"/>
        <v>0</v>
      </c>
      <c r="Z227" s="303">
        <f t="shared" si="108"/>
        <v>0</v>
      </c>
      <c r="AA227" s="304"/>
      <c r="AB227" s="305">
        <f t="shared" si="110"/>
        <v>0</v>
      </c>
      <c r="AC227" s="305">
        <f t="shared" si="111"/>
        <v>0</v>
      </c>
      <c r="AD227" s="305">
        <f t="shared" si="112"/>
        <v>0</v>
      </c>
      <c r="AE227" s="303">
        <f t="shared" si="113"/>
        <v>0</v>
      </c>
      <c r="AF227" s="304"/>
      <c r="AG227" s="305">
        <f t="shared" si="114"/>
        <v>0</v>
      </c>
      <c r="AH227" s="305">
        <f t="shared" si="115"/>
        <v>0</v>
      </c>
      <c r="AI227" s="305">
        <f t="shared" si="116"/>
        <v>0</v>
      </c>
      <c r="AJ227" s="303">
        <f t="shared" si="117"/>
        <v>0</v>
      </c>
      <c r="AK227" s="304"/>
      <c r="AL227" s="302">
        <f t="shared" si="131"/>
        <v>0</v>
      </c>
      <c r="AM227" s="306">
        <f t="shared" si="131"/>
        <v>0</v>
      </c>
      <c r="AN227" s="306"/>
      <c r="AO227" s="306"/>
      <c r="AP227" s="302">
        <f t="shared" si="118"/>
        <v>0</v>
      </c>
      <c r="AQ227" s="307">
        <f t="shared" si="119"/>
        <v>0</v>
      </c>
      <c r="AR227" s="304"/>
      <c r="AS227" s="302">
        <f t="shared" si="132"/>
        <v>0</v>
      </c>
      <c r="AT227" s="306">
        <f t="shared" si="132"/>
        <v>0</v>
      </c>
      <c r="AU227" s="306"/>
      <c r="AV227" s="306"/>
      <c r="AW227" s="302">
        <f t="shared" si="120"/>
        <v>0</v>
      </c>
      <c r="AX227" s="307">
        <f t="shared" si="121"/>
        <v>0</v>
      </c>
      <c r="AY227" s="304"/>
      <c r="AZ227" s="302">
        <f t="shared" si="122"/>
        <v>0</v>
      </c>
      <c r="BA227" s="302">
        <f t="shared" si="109"/>
        <v>0</v>
      </c>
      <c r="BB227" s="302">
        <f t="shared" si="123"/>
        <v>0</v>
      </c>
      <c r="BC227" s="303">
        <f t="shared" si="124"/>
        <v>0</v>
      </c>
      <c r="BD227" s="308"/>
      <c r="BE227" s="305">
        <f t="shared" si="125"/>
        <v>0</v>
      </c>
      <c r="BF227" s="305">
        <f t="shared" si="126"/>
        <v>0</v>
      </c>
      <c r="BG227" s="305">
        <f t="shared" si="127"/>
        <v>0</v>
      </c>
      <c r="BH227" s="307">
        <f t="shared" si="128"/>
        <v>0</v>
      </c>
      <c r="BI227" s="294"/>
      <c r="BJ227" s="91"/>
      <c r="BK227" s="91"/>
      <c r="BL227" s="91"/>
      <c r="BM227" s="91"/>
      <c r="BN227" s="91"/>
    </row>
    <row r="228" spans="1:66" hidden="1" x14ac:dyDescent="0.25">
      <c r="A228" s="42"/>
      <c r="B228" s="42"/>
      <c r="C228" s="295">
        <v>217</v>
      </c>
      <c r="D228" s="344">
        <v>0</v>
      </c>
      <c r="E228" s="345" t="s">
        <v>647</v>
      </c>
      <c r="F228" s="297">
        <v>0</v>
      </c>
      <c r="G228" s="298">
        <v>0</v>
      </c>
      <c r="H228" s="299">
        <v>0</v>
      </c>
      <c r="I228" s="299">
        <v>0</v>
      </c>
      <c r="J228" s="299">
        <v>0</v>
      </c>
      <c r="K228" s="299">
        <v>0</v>
      </c>
      <c r="L228" s="300"/>
      <c r="M228" s="301">
        <v>0</v>
      </c>
      <c r="N228" s="302">
        <v>0</v>
      </c>
      <c r="O228" s="302">
        <f t="shared" si="101"/>
        <v>0</v>
      </c>
      <c r="P228" s="303">
        <f t="shared" si="102"/>
        <v>0</v>
      </c>
      <c r="Q228" s="300"/>
      <c r="R228" s="301">
        <v>0</v>
      </c>
      <c r="S228" s="302">
        <v>0</v>
      </c>
      <c r="T228" s="302">
        <f t="shared" si="103"/>
        <v>0</v>
      </c>
      <c r="U228" s="303">
        <f t="shared" si="104"/>
        <v>0</v>
      </c>
      <c r="V228" s="300"/>
      <c r="W228" s="301">
        <f t="shared" si="105"/>
        <v>0</v>
      </c>
      <c r="X228" s="301">
        <f t="shared" si="106"/>
        <v>0</v>
      </c>
      <c r="Y228" s="302">
        <f t="shared" si="107"/>
        <v>0</v>
      </c>
      <c r="Z228" s="303">
        <f t="shared" si="108"/>
        <v>0</v>
      </c>
      <c r="AA228" s="304"/>
      <c r="AB228" s="305">
        <f t="shared" si="110"/>
        <v>0</v>
      </c>
      <c r="AC228" s="305">
        <f t="shared" si="111"/>
        <v>0</v>
      </c>
      <c r="AD228" s="305">
        <f t="shared" si="112"/>
        <v>0</v>
      </c>
      <c r="AE228" s="303">
        <f t="shared" si="113"/>
        <v>0</v>
      </c>
      <c r="AF228" s="304"/>
      <c r="AG228" s="305">
        <f t="shared" si="114"/>
        <v>0</v>
      </c>
      <c r="AH228" s="305">
        <f t="shared" si="115"/>
        <v>0</v>
      </c>
      <c r="AI228" s="305">
        <f t="shared" si="116"/>
        <v>0</v>
      </c>
      <c r="AJ228" s="303">
        <f t="shared" si="117"/>
        <v>0</v>
      </c>
      <c r="AK228" s="304"/>
      <c r="AL228" s="302">
        <f t="shared" si="131"/>
        <v>0</v>
      </c>
      <c r="AM228" s="306">
        <f t="shared" si="131"/>
        <v>0</v>
      </c>
      <c r="AN228" s="306"/>
      <c r="AO228" s="306"/>
      <c r="AP228" s="302">
        <f t="shared" si="118"/>
        <v>0</v>
      </c>
      <c r="AQ228" s="307">
        <f t="shared" si="119"/>
        <v>0</v>
      </c>
      <c r="AR228" s="304"/>
      <c r="AS228" s="302">
        <f t="shared" si="132"/>
        <v>0</v>
      </c>
      <c r="AT228" s="306">
        <f t="shared" si="132"/>
        <v>0</v>
      </c>
      <c r="AU228" s="306"/>
      <c r="AV228" s="306"/>
      <c r="AW228" s="302">
        <f t="shared" si="120"/>
        <v>0</v>
      </c>
      <c r="AX228" s="307">
        <f t="shared" si="121"/>
        <v>0</v>
      </c>
      <c r="AY228" s="304"/>
      <c r="AZ228" s="302">
        <f t="shared" si="122"/>
        <v>0</v>
      </c>
      <c r="BA228" s="302">
        <f t="shared" si="109"/>
        <v>0</v>
      </c>
      <c r="BB228" s="302">
        <f t="shared" si="123"/>
        <v>0</v>
      </c>
      <c r="BC228" s="303">
        <f t="shared" si="124"/>
        <v>0</v>
      </c>
      <c r="BD228" s="308"/>
      <c r="BE228" s="305">
        <f t="shared" si="125"/>
        <v>0</v>
      </c>
      <c r="BF228" s="305">
        <f t="shared" si="126"/>
        <v>0</v>
      </c>
      <c r="BG228" s="305">
        <f t="shared" si="127"/>
        <v>0</v>
      </c>
      <c r="BH228" s="307">
        <f t="shared" si="128"/>
        <v>0</v>
      </c>
      <c r="BI228" s="294"/>
      <c r="BJ228" s="91"/>
      <c r="BK228" s="91"/>
      <c r="BL228" s="91"/>
      <c r="BM228" s="91"/>
      <c r="BN228" s="91"/>
    </row>
    <row r="229" spans="1:66" hidden="1" x14ac:dyDescent="0.25">
      <c r="A229" s="42"/>
      <c r="B229" s="42"/>
      <c r="C229" s="295">
        <v>218</v>
      </c>
      <c r="D229" s="344">
        <v>0</v>
      </c>
      <c r="E229" s="345" t="s">
        <v>648</v>
      </c>
      <c r="F229" s="297">
        <v>0</v>
      </c>
      <c r="G229" s="298">
        <v>0</v>
      </c>
      <c r="H229" s="299">
        <v>0</v>
      </c>
      <c r="I229" s="299">
        <v>0</v>
      </c>
      <c r="J229" s="299">
        <v>0</v>
      </c>
      <c r="K229" s="299">
        <v>0</v>
      </c>
      <c r="L229" s="300"/>
      <c r="M229" s="301">
        <v>0</v>
      </c>
      <c r="N229" s="302">
        <v>0</v>
      </c>
      <c r="O229" s="302">
        <f t="shared" si="101"/>
        <v>0</v>
      </c>
      <c r="P229" s="303">
        <f t="shared" si="102"/>
        <v>0</v>
      </c>
      <c r="Q229" s="300"/>
      <c r="R229" s="301">
        <v>0</v>
      </c>
      <c r="S229" s="302">
        <v>0</v>
      </c>
      <c r="T229" s="302">
        <f t="shared" si="103"/>
        <v>0</v>
      </c>
      <c r="U229" s="303">
        <f t="shared" si="104"/>
        <v>0</v>
      </c>
      <c r="V229" s="300"/>
      <c r="W229" s="301">
        <f t="shared" si="105"/>
        <v>0</v>
      </c>
      <c r="X229" s="301">
        <f t="shared" si="106"/>
        <v>0</v>
      </c>
      <c r="Y229" s="302">
        <f t="shared" si="107"/>
        <v>0</v>
      </c>
      <c r="Z229" s="303">
        <f t="shared" si="108"/>
        <v>0</v>
      </c>
      <c r="AA229" s="304"/>
      <c r="AB229" s="305">
        <f t="shared" si="110"/>
        <v>0</v>
      </c>
      <c r="AC229" s="305">
        <f t="shared" si="111"/>
        <v>0</v>
      </c>
      <c r="AD229" s="305">
        <f t="shared" si="112"/>
        <v>0</v>
      </c>
      <c r="AE229" s="303">
        <f t="shared" si="113"/>
        <v>0</v>
      </c>
      <c r="AF229" s="304"/>
      <c r="AG229" s="305">
        <f t="shared" si="114"/>
        <v>0</v>
      </c>
      <c r="AH229" s="305">
        <f t="shared" si="115"/>
        <v>0</v>
      </c>
      <c r="AI229" s="305">
        <f t="shared" si="116"/>
        <v>0</v>
      </c>
      <c r="AJ229" s="303">
        <f t="shared" si="117"/>
        <v>0</v>
      </c>
      <c r="AK229" s="304"/>
      <c r="AL229" s="302">
        <f t="shared" si="131"/>
        <v>0</v>
      </c>
      <c r="AM229" s="306">
        <f t="shared" si="131"/>
        <v>0</v>
      </c>
      <c r="AN229" s="306"/>
      <c r="AO229" s="306"/>
      <c r="AP229" s="302">
        <f t="shared" si="118"/>
        <v>0</v>
      </c>
      <c r="AQ229" s="307">
        <f t="shared" si="119"/>
        <v>0</v>
      </c>
      <c r="AR229" s="304"/>
      <c r="AS229" s="302">
        <f t="shared" si="132"/>
        <v>0</v>
      </c>
      <c r="AT229" s="306">
        <f t="shared" si="132"/>
        <v>0</v>
      </c>
      <c r="AU229" s="306"/>
      <c r="AV229" s="306"/>
      <c r="AW229" s="302">
        <f t="shared" si="120"/>
        <v>0</v>
      </c>
      <c r="AX229" s="307">
        <f t="shared" si="121"/>
        <v>0</v>
      </c>
      <c r="AY229" s="304"/>
      <c r="AZ229" s="302">
        <f t="shared" si="122"/>
        <v>0</v>
      </c>
      <c r="BA229" s="302">
        <f t="shared" si="109"/>
        <v>0</v>
      </c>
      <c r="BB229" s="302">
        <f t="shared" si="123"/>
        <v>0</v>
      </c>
      <c r="BC229" s="303">
        <f t="shared" si="124"/>
        <v>0</v>
      </c>
      <c r="BD229" s="308"/>
      <c r="BE229" s="305">
        <f t="shared" si="125"/>
        <v>0</v>
      </c>
      <c r="BF229" s="305">
        <f t="shared" si="126"/>
        <v>0</v>
      </c>
      <c r="BG229" s="305">
        <f t="shared" si="127"/>
        <v>0</v>
      </c>
      <c r="BH229" s="307">
        <f t="shared" si="128"/>
        <v>0</v>
      </c>
      <c r="BI229" s="294"/>
      <c r="BJ229" s="91"/>
      <c r="BK229" s="91"/>
      <c r="BL229" s="91"/>
      <c r="BM229" s="91"/>
      <c r="BN229" s="91"/>
    </row>
    <row r="230" spans="1:66" hidden="1" x14ac:dyDescent="0.25">
      <c r="A230" s="42"/>
      <c r="B230" s="42"/>
      <c r="C230" s="295">
        <v>219</v>
      </c>
      <c r="D230" s="344">
        <v>0</v>
      </c>
      <c r="E230" s="345" t="s">
        <v>649</v>
      </c>
      <c r="F230" s="297">
        <v>0</v>
      </c>
      <c r="G230" s="298">
        <v>0</v>
      </c>
      <c r="H230" s="299">
        <v>0</v>
      </c>
      <c r="I230" s="299">
        <v>0</v>
      </c>
      <c r="J230" s="299">
        <v>0</v>
      </c>
      <c r="K230" s="299">
        <v>0</v>
      </c>
      <c r="L230" s="300"/>
      <c r="M230" s="301">
        <v>0</v>
      </c>
      <c r="N230" s="302">
        <v>0</v>
      </c>
      <c r="O230" s="302">
        <f t="shared" si="101"/>
        <v>0</v>
      </c>
      <c r="P230" s="303">
        <f t="shared" si="102"/>
        <v>0</v>
      </c>
      <c r="Q230" s="300"/>
      <c r="R230" s="301">
        <v>0</v>
      </c>
      <c r="S230" s="302">
        <v>0</v>
      </c>
      <c r="T230" s="302">
        <f t="shared" si="103"/>
        <v>0</v>
      </c>
      <c r="U230" s="303">
        <f t="shared" si="104"/>
        <v>0</v>
      </c>
      <c r="V230" s="300"/>
      <c r="W230" s="301">
        <f t="shared" si="105"/>
        <v>0</v>
      </c>
      <c r="X230" s="301">
        <f t="shared" si="106"/>
        <v>0</v>
      </c>
      <c r="Y230" s="302">
        <f t="shared" si="107"/>
        <v>0</v>
      </c>
      <c r="Z230" s="303">
        <f t="shared" si="108"/>
        <v>0</v>
      </c>
      <c r="AA230" s="304"/>
      <c r="AB230" s="305">
        <f t="shared" si="110"/>
        <v>0</v>
      </c>
      <c r="AC230" s="305">
        <f t="shared" si="111"/>
        <v>0</v>
      </c>
      <c r="AD230" s="305">
        <f t="shared" si="112"/>
        <v>0</v>
      </c>
      <c r="AE230" s="303">
        <f t="shared" si="113"/>
        <v>0</v>
      </c>
      <c r="AF230" s="304"/>
      <c r="AG230" s="305">
        <f t="shared" si="114"/>
        <v>0</v>
      </c>
      <c r="AH230" s="305">
        <f t="shared" si="115"/>
        <v>0</v>
      </c>
      <c r="AI230" s="305">
        <f t="shared" si="116"/>
        <v>0</v>
      </c>
      <c r="AJ230" s="303">
        <f t="shared" si="117"/>
        <v>0</v>
      </c>
      <c r="AK230" s="304"/>
      <c r="AL230" s="302">
        <f t="shared" si="131"/>
        <v>0</v>
      </c>
      <c r="AM230" s="306">
        <f t="shared" si="131"/>
        <v>0</v>
      </c>
      <c r="AN230" s="306"/>
      <c r="AO230" s="306"/>
      <c r="AP230" s="302">
        <f t="shared" si="118"/>
        <v>0</v>
      </c>
      <c r="AQ230" s="307">
        <f t="shared" si="119"/>
        <v>0</v>
      </c>
      <c r="AR230" s="304"/>
      <c r="AS230" s="302">
        <f t="shared" si="132"/>
        <v>0</v>
      </c>
      <c r="AT230" s="306">
        <f t="shared" si="132"/>
        <v>0</v>
      </c>
      <c r="AU230" s="306"/>
      <c r="AV230" s="306"/>
      <c r="AW230" s="302">
        <f t="shared" si="120"/>
        <v>0</v>
      </c>
      <c r="AX230" s="307">
        <f t="shared" si="121"/>
        <v>0</v>
      </c>
      <c r="AY230" s="304"/>
      <c r="AZ230" s="302">
        <f t="shared" si="122"/>
        <v>0</v>
      </c>
      <c r="BA230" s="302">
        <f t="shared" si="109"/>
        <v>0</v>
      </c>
      <c r="BB230" s="302">
        <f t="shared" si="123"/>
        <v>0</v>
      </c>
      <c r="BC230" s="303">
        <f t="shared" si="124"/>
        <v>0</v>
      </c>
      <c r="BD230" s="308"/>
      <c r="BE230" s="305">
        <f t="shared" si="125"/>
        <v>0</v>
      </c>
      <c r="BF230" s="305">
        <f t="shared" si="126"/>
        <v>0</v>
      </c>
      <c r="BG230" s="305">
        <f t="shared" si="127"/>
        <v>0</v>
      </c>
      <c r="BH230" s="307">
        <f t="shared" si="128"/>
        <v>0</v>
      </c>
      <c r="BI230" s="294"/>
      <c r="BJ230" s="91"/>
      <c r="BK230" s="91"/>
      <c r="BL230" s="91"/>
      <c r="BM230" s="91"/>
      <c r="BN230" s="91"/>
    </row>
    <row r="231" spans="1:66" hidden="1" x14ac:dyDescent="0.25">
      <c r="A231" s="42"/>
      <c r="B231" s="42"/>
      <c r="C231" s="295">
        <v>220</v>
      </c>
      <c r="D231" s="344">
        <v>0</v>
      </c>
      <c r="E231" s="345" t="s">
        <v>650</v>
      </c>
      <c r="F231" s="297">
        <v>0</v>
      </c>
      <c r="G231" s="298">
        <v>0</v>
      </c>
      <c r="H231" s="299">
        <v>0</v>
      </c>
      <c r="I231" s="299">
        <v>0</v>
      </c>
      <c r="J231" s="299">
        <v>0</v>
      </c>
      <c r="K231" s="299">
        <v>0</v>
      </c>
      <c r="L231" s="300"/>
      <c r="M231" s="301">
        <v>0</v>
      </c>
      <c r="N231" s="302">
        <v>0</v>
      </c>
      <c r="O231" s="302">
        <f t="shared" si="101"/>
        <v>0</v>
      </c>
      <c r="P231" s="303">
        <f t="shared" si="102"/>
        <v>0</v>
      </c>
      <c r="Q231" s="300"/>
      <c r="R231" s="301">
        <v>0</v>
      </c>
      <c r="S231" s="302">
        <v>0</v>
      </c>
      <c r="T231" s="302">
        <f t="shared" si="103"/>
        <v>0</v>
      </c>
      <c r="U231" s="303">
        <f t="shared" si="104"/>
        <v>0</v>
      </c>
      <c r="V231" s="300"/>
      <c r="W231" s="301">
        <f t="shared" si="105"/>
        <v>0</v>
      </c>
      <c r="X231" s="301">
        <f t="shared" si="106"/>
        <v>0</v>
      </c>
      <c r="Y231" s="302">
        <f t="shared" si="107"/>
        <v>0</v>
      </c>
      <c r="Z231" s="303">
        <f t="shared" si="108"/>
        <v>0</v>
      </c>
      <c r="AA231" s="304"/>
      <c r="AB231" s="305">
        <f t="shared" si="110"/>
        <v>0</v>
      </c>
      <c r="AC231" s="305">
        <f t="shared" si="111"/>
        <v>0</v>
      </c>
      <c r="AD231" s="305">
        <f t="shared" si="112"/>
        <v>0</v>
      </c>
      <c r="AE231" s="303">
        <f t="shared" si="113"/>
        <v>0</v>
      </c>
      <c r="AF231" s="304"/>
      <c r="AG231" s="305">
        <f t="shared" si="114"/>
        <v>0</v>
      </c>
      <c r="AH231" s="305">
        <f t="shared" si="115"/>
        <v>0</v>
      </c>
      <c r="AI231" s="305">
        <f t="shared" si="116"/>
        <v>0</v>
      </c>
      <c r="AJ231" s="303">
        <f t="shared" si="117"/>
        <v>0</v>
      </c>
      <c r="AK231" s="304"/>
      <c r="AL231" s="302">
        <f t="shared" si="131"/>
        <v>0</v>
      </c>
      <c r="AM231" s="306">
        <f t="shared" si="131"/>
        <v>0</v>
      </c>
      <c r="AN231" s="306"/>
      <c r="AO231" s="306"/>
      <c r="AP231" s="302">
        <f t="shared" si="118"/>
        <v>0</v>
      </c>
      <c r="AQ231" s="307">
        <f t="shared" si="119"/>
        <v>0</v>
      </c>
      <c r="AR231" s="304"/>
      <c r="AS231" s="302">
        <f t="shared" si="132"/>
        <v>0</v>
      </c>
      <c r="AT231" s="306">
        <f t="shared" si="132"/>
        <v>0</v>
      </c>
      <c r="AU231" s="306"/>
      <c r="AV231" s="306"/>
      <c r="AW231" s="302">
        <f t="shared" si="120"/>
        <v>0</v>
      </c>
      <c r="AX231" s="307">
        <f t="shared" si="121"/>
        <v>0</v>
      </c>
      <c r="AY231" s="304"/>
      <c r="AZ231" s="302">
        <f t="shared" si="122"/>
        <v>0</v>
      </c>
      <c r="BA231" s="302">
        <f t="shared" si="109"/>
        <v>0</v>
      </c>
      <c r="BB231" s="302">
        <f t="shared" si="123"/>
        <v>0</v>
      </c>
      <c r="BC231" s="303">
        <f t="shared" si="124"/>
        <v>0</v>
      </c>
      <c r="BD231" s="308"/>
      <c r="BE231" s="305">
        <f t="shared" si="125"/>
        <v>0</v>
      </c>
      <c r="BF231" s="305">
        <f t="shared" si="126"/>
        <v>0</v>
      </c>
      <c r="BG231" s="305">
        <f t="shared" si="127"/>
        <v>0</v>
      </c>
      <c r="BH231" s="307">
        <f t="shared" si="128"/>
        <v>0</v>
      </c>
      <c r="BI231" s="294"/>
      <c r="BJ231" s="91"/>
      <c r="BK231" s="91"/>
      <c r="BL231" s="91"/>
      <c r="BM231" s="91"/>
      <c r="BN231" s="91"/>
    </row>
    <row r="232" spans="1:66" hidden="1" x14ac:dyDescent="0.25">
      <c r="A232" s="42"/>
      <c r="B232" s="42"/>
      <c r="C232" s="295">
        <v>221</v>
      </c>
      <c r="D232" s="344">
        <v>0</v>
      </c>
      <c r="E232" s="345" t="s">
        <v>651</v>
      </c>
      <c r="F232" s="297">
        <v>0</v>
      </c>
      <c r="G232" s="298">
        <v>0</v>
      </c>
      <c r="H232" s="299">
        <v>0</v>
      </c>
      <c r="I232" s="299">
        <v>0</v>
      </c>
      <c r="J232" s="299">
        <v>0</v>
      </c>
      <c r="K232" s="299">
        <v>0</v>
      </c>
      <c r="L232" s="300"/>
      <c r="M232" s="301">
        <v>0</v>
      </c>
      <c r="N232" s="302">
        <v>0</v>
      </c>
      <c r="O232" s="302">
        <f t="shared" si="101"/>
        <v>0</v>
      </c>
      <c r="P232" s="303">
        <f t="shared" si="102"/>
        <v>0</v>
      </c>
      <c r="Q232" s="300"/>
      <c r="R232" s="301">
        <v>0</v>
      </c>
      <c r="S232" s="302">
        <v>0</v>
      </c>
      <c r="T232" s="302">
        <f t="shared" si="103"/>
        <v>0</v>
      </c>
      <c r="U232" s="303">
        <f t="shared" si="104"/>
        <v>0</v>
      </c>
      <c r="V232" s="300"/>
      <c r="W232" s="301">
        <f t="shared" si="105"/>
        <v>0</v>
      </c>
      <c r="X232" s="301">
        <f t="shared" si="106"/>
        <v>0</v>
      </c>
      <c r="Y232" s="302">
        <f t="shared" si="107"/>
        <v>0</v>
      </c>
      <c r="Z232" s="303">
        <f t="shared" si="108"/>
        <v>0</v>
      </c>
      <c r="AA232" s="304"/>
      <c r="AB232" s="305">
        <f t="shared" si="110"/>
        <v>0</v>
      </c>
      <c r="AC232" s="305">
        <f t="shared" si="111"/>
        <v>0</v>
      </c>
      <c r="AD232" s="305">
        <f t="shared" si="112"/>
        <v>0</v>
      </c>
      <c r="AE232" s="303">
        <f t="shared" si="113"/>
        <v>0</v>
      </c>
      <c r="AF232" s="304"/>
      <c r="AG232" s="305">
        <f t="shared" si="114"/>
        <v>0</v>
      </c>
      <c r="AH232" s="305">
        <f t="shared" si="115"/>
        <v>0</v>
      </c>
      <c r="AI232" s="305">
        <f t="shared" si="116"/>
        <v>0</v>
      </c>
      <c r="AJ232" s="303">
        <f t="shared" si="117"/>
        <v>0</v>
      </c>
      <c r="AK232" s="304"/>
      <c r="AL232" s="302">
        <f t="shared" si="131"/>
        <v>0</v>
      </c>
      <c r="AM232" s="306">
        <f t="shared" si="131"/>
        <v>0</v>
      </c>
      <c r="AN232" s="306"/>
      <c r="AO232" s="306"/>
      <c r="AP232" s="302">
        <f t="shared" si="118"/>
        <v>0</v>
      </c>
      <c r="AQ232" s="307">
        <f t="shared" si="119"/>
        <v>0</v>
      </c>
      <c r="AR232" s="304"/>
      <c r="AS232" s="302">
        <f t="shared" si="132"/>
        <v>0</v>
      </c>
      <c r="AT232" s="306">
        <f t="shared" si="132"/>
        <v>0</v>
      </c>
      <c r="AU232" s="306"/>
      <c r="AV232" s="306"/>
      <c r="AW232" s="302">
        <f t="shared" si="120"/>
        <v>0</v>
      </c>
      <c r="AX232" s="307">
        <f t="shared" si="121"/>
        <v>0</v>
      </c>
      <c r="AY232" s="304"/>
      <c r="AZ232" s="302">
        <f t="shared" si="122"/>
        <v>0</v>
      </c>
      <c r="BA232" s="302">
        <f t="shared" si="109"/>
        <v>0</v>
      </c>
      <c r="BB232" s="302">
        <f t="shared" si="123"/>
        <v>0</v>
      </c>
      <c r="BC232" s="303">
        <f t="shared" si="124"/>
        <v>0</v>
      </c>
      <c r="BD232" s="308"/>
      <c r="BE232" s="305">
        <f t="shared" si="125"/>
        <v>0</v>
      </c>
      <c r="BF232" s="305">
        <f t="shared" si="126"/>
        <v>0</v>
      </c>
      <c r="BG232" s="305">
        <f t="shared" si="127"/>
        <v>0</v>
      </c>
      <c r="BH232" s="307">
        <f t="shared" si="128"/>
        <v>0</v>
      </c>
      <c r="BI232" s="294"/>
      <c r="BJ232" s="91"/>
      <c r="BK232" s="91"/>
      <c r="BL232" s="91"/>
      <c r="BM232" s="91"/>
      <c r="BN232" s="91"/>
    </row>
    <row r="233" spans="1:66" hidden="1" x14ac:dyDescent="0.25">
      <c r="A233" s="42"/>
      <c r="B233" s="42"/>
      <c r="C233" s="295">
        <v>222</v>
      </c>
      <c r="D233" s="344">
        <v>0</v>
      </c>
      <c r="E233" s="345" t="s">
        <v>652</v>
      </c>
      <c r="F233" s="297">
        <v>0</v>
      </c>
      <c r="G233" s="298">
        <v>0</v>
      </c>
      <c r="H233" s="299">
        <v>0</v>
      </c>
      <c r="I233" s="299">
        <v>0</v>
      </c>
      <c r="J233" s="299">
        <v>0</v>
      </c>
      <c r="K233" s="299">
        <v>0</v>
      </c>
      <c r="L233" s="300"/>
      <c r="M233" s="301">
        <v>0</v>
      </c>
      <c r="N233" s="302">
        <v>0</v>
      </c>
      <c r="O233" s="302">
        <f t="shared" si="101"/>
        <v>0</v>
      </c>
      <c r="P233" s="303">
        <f t="shared" si="102"/>
        <v>0</v>
      </c>
      <c r="Q233" s="300"/>
      <c r="R233" s="301">
        <v>0</v>
      </c>
      <c r="S233" s="302">
        <v>0</v>
      </c>
      <c r="T233" s="302">
        <f t="shared" si="103"/>
        <v>0</v>
      </c>
      <c r="U233" s="303">
        <f t="shared" si="104"/>
        <v>0</v>
      </c>
      <c r="V233" s="300"/>
      <c r="W233" s="301">
        <f t="shared" si="105"/>
        <v>0</v>
      </c>
      <c r="X233" s="301">
        <f t="shared" si="106"/>
        <v>0</v>
      </c>
      <c r="Y233" s="302">
        <f t="shared" si="107"/>
        <v>0</v>
      </c>
      <c r="Z233" s="303">
        <f t="shared" si="108"/>
        <v>0</v>
      </c>
      <c r="AA233" s="304"/>
      <c r="AB233" s="305">
        <f t="shared" si="110"/>
        <v>0</v>
      </c>
      <c r="AC233" s="305">
        <f t="shared" si="111"/>
        <v>0</v>
      </c>
      <c r="AD233" s="305">
        <f t="shared" si="112"/>
        <v>0</v>
      </c>
      <c r="AE233" s="303">
        <f t="shared" si="113"/>
        <v>0</v>
      </c>
      <c r="AF233" s="304"/>
      <c r="AG233" s="305">
        <f t="shared" si="114"/>
        <v>0</v>
      </c>
      <c r="AH233" s="305">
        <f t="shared" si="115"/>
        <v>0</v>
      </c>
      <c r="AI233" s="305">
        <f t="shared" si="116"/>
        <v>0</v>
      </c>
      <c r="AJ233" s="303">
        <f t="shared" si="117"/>
        <v>0</v>
      </c>
      <c r="AK233" s="304"/>
      <c r="AL233" s="302">
        <f t="shared" si="131"/>
        <v>0</v>
      </c>
      <c r="AM233" s="306">
        <f t="shared" si="131"/>
        <v>0</v>
      </c>
      <c r="AN233" s="306"/>
      <c r="AO233" s="306"/>
      <c r="AP233" s="302">
        <f t="shared" si="118"/>
        <v>0</v>
      </c>
      <c r="AQ233" s="307">
        <f t="shared" si="119"/>
        <v>0</v>
      </c>
      <c r="AR233" s="304"/>
      <c r="AS233" s="302">
        <f t="shared" si="132"/>
        <v>0</v>
      </c>
      <c r="AT233" s="306">
        <f t="shared" si="132"/>
        <v>0</v>
      </c>
      <c r="AU233" s="306"/>
      <c r="AV233" s="306"/>
      <c r="AW233" s="302">
        <f t="shared" si="120"/>
        <v>0</v>
      </c>
      <c r="AX233" s="307">
        <f t="shared" si="121"/>
        <v>0</v>
      </c>
      <c r="AY233" s="304"/>
      <c r="AZ233" s="302">
        <f t="shared" si="122"/>
        <v>0</v>
      </c>
      <c r="BA233" s="302">
        <f t="shared" si="109"/>
        <v>0</v>
      </c>
      <c r="BB233" s="302">
        <f t="shared" si="123"/>
        <v>0</v>
      </c>
      <c r="BC233" s="303">
        <f t="shared" si="124"/>
        <v>0</v>
      </c>
      <c r="BD233" s="308"/>
      <c r="BE233" s="305">
        <f t="shared" si="125"/>
        <v>0</v>
      </c>
      <c r="BF233" s="305">
        <f t="shared" si="126"/>
        <v>0</v>
      </c>
      <c r="BG233" s="305">
        <f t="shared" si="127"/>
        <v>0</v>
      </c>
      <c r="BH233" s="307">
        <f t="shared" si="128"/>
        <v>0</v>
      </c>
      <c r="BI233" s="294"/>
      <c r="BJ233" s="91"/>
      <c r="BK233" s="91"/>
      <c r="BL233" s="91"/>
      <c r="BM233" s="91"/>
      <c r="BN233" s="91"/>
    </row>
    <row r="234" spans="1:66" hidden="1" x14ac:dyDescent="0.25">
      <c r="A234" s="42"/>
      <c r="B234" s="42"/>
      <c r="C234" s="295">
        <v>223</v>
      </c>
      <c r="D234" s="344">
        <v>0</v>
      </c>
      <c r="E234" s="345" t="s">
        <v>653</v>
      </c>
      <c r="F234" s="297">
        <v>0</v>
      </c>
      <c r="G234" s="298">
        <v>0</v>
      </c>
      <c r="H234" s="299">
        <v>0</v>
      </c>
      <c r="I234" s="299">
        <v>0</v>
      </c>
      <c r="J234" s="299">
        <v>0</v>
      </c>
      <c r="K234" s="299">
        <v>0</v>
      </c>
      <c r="L234" s="300"/>
      <c r="M234" s="301">
        <v>0</v>
      </c>
      <c r="N234" s="302">
        <v>0</v>
      </c>
      <c r="O234" s="302">
        <f t="shared" si="101"/>
        <v>0</v>
      </c>
      <c r="P234" s="303">
        <f t="shared" si="102"/>
        <v>0</v>
      </c>
      <c r="Q234" s="300"/>
      <c r="R234" s="301">
        <v>0</v>
      </c>
      <c r="S234" s="302">
        <v>0</v>
      </c>
      <c r="T234" s="302">
        <f t="shared" si="103"/>
        <v>0</v>
      </c>
      <c r="U234" s="303">
        <f t="shared" si="104"/>
        <v>0</v>
      </c>
      <c r="V234" s="300"/>
      <c r="W234" s="301">
        <f t="shared" si="105"/>
        <v>0</v>
      </c>
      <c r="X234" s="301">
        <f t="shared" si="106"/>
        <v>0</v>
      </c>
      <c r="Y234" s="302">
        <f t="shared" si="107"/>
        <v>0</v>
      </c>
      <c r="Z234" s="303">
        <f t="shared" si="108"/>
        <v>0</v>
      </c>
      <c r="AA234" s="304"/>
      <c r="AB234" s="305">
        <f t="shared" si="110"/>
        <v>0</v>
      </c>
      <c r="AC234" s="305">
        <f t="shared" si="111"/>
        <v>0</v>
      </c>
      <c r="AD234" s="305">
        <f t="shared" si="112"/>
        <v>0</v>
      </c>
      <c r="AE234" s="303">
        <f t="shared" si="113"/>
        <v>0</v>
      </c>
      <c r="AF234" s="304"/>
      <c r="AG234" s="305">
        <f t="shared" si="114"/>
        <v>0</v>
      </c>
      <c r="AH234" s="305">
        <f t="shared" si="115"/>
        <v>0</v>
      </c>
      <c r="AI234" s="305">
        <f t="shared" si="116"/>
        <v>0</v>
      </c>
      <c r="AJ234" s="303">
        <f t="shared" si="117"/>
        <v>0</v>
      </c>
      <c r="AK234" s="304"/>
      <c r="AL234" s="302">
        <f t="shared" si="131"/>
        <v>0</v>
      </c>
      <c r="AM234" s="306">
        <f t="shared" si="131"/>
        <v>0</v>
      </c>
      <c r="AN234" s="306"/>
      <c r="AO234" s="306"/>
      <c r="AP234" s="302">
        <f t="shared" si="118"/>
        <v>0</v>
      </c>
      <c r="AQ234" s="307">
        <f t="shared" si="119"/>
        <v>0</v>
      </c>
      <c r="AR234" s="304"/>
      <c r="AS234" s="302">
        <f t="shared" si="132"/>
        <v>0</v>
      </c>
      <c r="AT234" s="306">
        <f t="shared" si="132"/>
        <v>0</v>
      </c>
      <c r="AU234" s="306"/>
      <c r="AV234" s="306"/>
      <c r="AW234" s="302">
        <f t="shared" si="120"/>
        <v>0</v>
      </c>
      <c r="AX234" s="307">
        <f t="shared" si="121"/>
        <v>0</v>
      </c>
      <c r="AY234" s="304"/>
      <c r="AZ234" s="302">
        <f t="shared" si="122"/>
        <v>0</v>
      </c>
      <c r="BA234" s="302">
        <f t="shared" si="109"/>
        <v>0</v>
      </c>
      <c r="BB234" s="302">
        <f t="shared" si="123"/>
        <v>0</v>
      </c>
      <c r="BC234" s="303">
        <f t="shared" si="124"/>
        <v>0</v>
      </c>
      <c r="BD234" s="308"/>
      <c r="BE234" s="305">
        <f t="shared" si="125"/>
        <v>0</v>
      </c>
      <c r="BF234" s="305">
        <f t="shared" si="126"/>
        <v>0</v>
      </c>
      <c r="BG234" s="305">
        <f t="shared" si="127"/>
        <v>0</v>
      </c>
      <c r="BH234" s="307">
        <f t="shared" si="128"/>
        <v>0</v>
      </c>
      <c r="BI234" s="294"/>
      <c r="BJ234" s="91"/>
      <c r="BK234" s="91"/>
      <c r="BL234" s="91"/>
      <c r="BM234" s="91"/>
      <c r="BN234" s="91"/>
    </row>
    <row r="235" spans="1:66" hidden="1" x14ac:dyDescent="0.25">
      <c r="A235" s="42"/>
      <c r="B235" s="42"/>
      <c r="C235" s="295">
        <v>224</v>
      </c>
      <c r="D235" s="344">
        <v>0</v>
      </c>
      <c r="E235" s="345" t="s">
        <v>654</v>
      </c>
      <c r="F235" s="297">
        <v>0</v>
      </c>
      <c r="G235" s="298">
        <v>0</v>
      </c>
      <c r="H235" s="299">
        <v>0</v>
      </c>
      <c r="I235" s="299">
        <v>0</v>
      </c>
      <c r="J235" s="299">
        <v>0</v>
      </c>
      <c r="K235" s="299">
        <v>0</v>
      </c>
      <c r="L235" s="300"/>
      <c r="M235" s="301">
        <v>0</v>
      </c>
      <c r="N235" s="302">
        <v>0</v>
      </c>
      <c r="O235" s="302">
        <f t="shared" si="101"/>
        <v>0</v>
      </c>
      <c r="P235" s="303">
        <f t="shared" si="102"/>
        <v>0</v>
      </c>
      <c r="Q235" s="300"/>
      <c r="R235" s="301">
        <v>0</v>
      </c>
      <c r="S235" s="302">
        <v>0</v>
      </c>
      <c r="T235" s="302">
        <f t="shared" si="103"/>
        <v>0</v>
      </c>
      <c r="U235" s="303">
        <f t="shared" si="104"/>
        <v>0</v>
      </c>
      <c r="V235" s="300"/>
      <c r="W235" s="301">
        <f t="shared" si="105"/>
        <v>0</v>
      </c>
      <c r="X235" s="301">
        <f t="shared" si="106"/>
        <v>0</v>
      </c>
      <c r="Y235" s="302">
        <f t="shared" si="107"/>
        <v>0</v>
      </c>
      <c r="Z235" s="303">
        <f t="shared" si="108"/>
        <v>0</v>
      </c>
      <c r="AA235" s="304"/>
      <c r="AB235" s="305">
        <f t="shared" si="110"/>
        <v>0</v>
      </c>
      <c r="AC235" s="305">
        <f t="shared" si="111"/>
        <v>0</v>
      </c>
      <c r="AD235" s="305">
        <f t="shared" si="112"/>
        <v>0</v>
      </c>
      <c r="AE235" s="303">
        <f t="shared" si="113"/>
        <v>0</v>
      </c>
      <c r="AF235" s="304"/>
      <c r="AG235" s="305">
        <f t="shared" si="114"/>
        <v>0</v>
      </c>
      <c r="AH235" s="305">
        <f t="shared" si="115"/>
        <v>0</v>
      </c>
      <c r="AI235" s="305">
        <f t="shared" si="116"/>
        <v>0</v>
      </c>
      <c r="AJ235" s="303">
        <f t="shared" si="117"/>
        <v>0</v>
      </c>
      <c r="AK235" s="304"/>
      <c r="AL235" s="302">
        <f t="shared" si="131"/>
        <v>0</v>
      </c>
      <c r="AM235" s="306">
        <f t="shared" si="131"/>
        <v>0</v>
      </c>
      <c r="AN235" s="306"/>
      <c r="AO235" s="306"/>
      <c r="AP235" s="302">
        <f t="shared" si="118"/>
        <v>0</v>
      </c>
      <c r="AQ235" s="307">
        <f t="shared" si="119"/>
        <v>0</v>
      </c>
      <c r="AR235" s="304"/>
      <c r="AS235" s="302">
        <f t="shared" si="132"/>
        <v>0</v>
      </c>
      <c r="AT235" s="306">
        <f t="shared" si="132"/>
        <v>0</v>
      </c>
      <c r="AU235" s="306"/>
      <c r="AV235" s="306"/>
      <c r="AW235" s="302">
        <f t="shared" si="120"/>
        <v>0</v>
      </c>
      <c r="AX235" s="307">
        <f t="shared" si="121"/>
        <v>0</v>
      </c>
      <c r="AY235" s="304"/>
      <c r="AZ235" s="302">
        <f t="shared" si="122"/>
        <v>0</v>
      </c>
      <c r="BA235" s="302">
        <f t="shared" si="109"/>
        <v>0</v>
      </c>
      <c r="BB235" s="302">
        <f t="shared" si="123"/>
        <v>0</v>
      </c>
      <c r="BC235" s="303">
        <f t="shared" si="124"/>
        <v>0</v>
      </c>
      <c r="BD235" s="308"/>
      <c r="BE235" s="305">
        <f t="shared" si="125"/>
        <v>0</v>
      </c>
      <c r="BF235" s="305">
        <f t="shared" si="126"/>
        <v>0</v>
      </c>
      <c r="BG235" s="305">
        <f t="shared" si="127"/>
        <v>0</v>
      </c>
      <c r="BH235" s="307">
        <f t="shared" si="128"/>
        <v>0</v>
      </c>
      <c r="BI235" s="294"/>
      <c r="BJ235" s="91"/>
      <c r="BK235" s="91"/>
      <c r="BL235" s="91"/>
      <c r="BM235" s="91"/>
      <c r="BN235" s="91"/>
    </row>
    <row r="236" spans="1:66" hidden="1" x14ac:dyDescent="0.25">
      <c r="A236" s="42"/>
      <c r="B236" s="42"/>
      <c r="C236" s="295">
        <v>225</v>
      </c>
      <c r="D236" s="344">
        <v>0</v>
      </c>
      <c r="E236" s="345" t="s">
        <v>655</v>
      </c>
      <c r="F236" s="297">
        <v>0</v>
      </c>
      <c r="G236" s="298">
        <v>0</v>
      </c>
      <c r="H236" s="299">
        <v>0</v>
      </c>
      <c r="I236" s="299">
        <v>0</v>
      </c>
      <c r="J236" s="299">
        <v>0</v>
      </c>
      <c r="K236" s="299">
        <v>0</v>
      </c>
      <c r="L236" s="300"/>
      <c r="M236" s="301">
        <v>0</v>
      </c>
      <c r="N236" s="302">
        <v>0</v>
      </c>
      <c r="O236" s="302">
        <f t="shared" si="101"/>
        <v>0</v>
      </c>
      <c r="P236" s="303">
        <f t="shared" si="102"/>
        <v>0</v>
      </c>
      <c r="Q236" s="300"/>
      <c r="R236" s="301">
        <v>0</v>
      </c>
      <c r="S236" s="302">
        <v>0</v>
      </c>
      <c r="T236" s="302">
        <f t="shared" si="103"/>
        <v>0</v>
      </c>
      <c r="U236" s="303">
        <f t="shared" si="104"/>
        <v>0</v>
      </c>
      <c r="V236" s="300"/>
      <c r="W236" s="301">
        <f t="shared" ref="W236:W267" si="133">+M236+R236</f>
        <v>0</v>
      </c>
      <c r="X236" s="301">
        <f t="shared" ref="X236:X267" si="134">+N236+S236</f>
        <v>0</v>
      </c>
      <c r="Y236" s="302">
        <f t="shared" si="107"/>
        <v>0</v>
      </c>
      <c r="Z236" s="303">
        <f t="shared" si="108"/>
        <v>0</v>
      </c>
      <c r="AA236" s="304"/>
      <c r="AB236" s="305">
        <f t="shared" si="110"/>
        <v>0</v>
      </c>
      <c r="AC236" s="305">
        <f t="shared" si="111"/>
        <v>0</v>
      </c>
      <c r="AD236" s="305">
        <f t="shared" si="112"/>
        <v>0</v>
      </c>
      <c r="AE236" s="303">
        <f t="shared" si="113"/>
        <v>0</v>
      </c>
      <c r="AF236" s="304"/>
      <c r="AG236" s="305">
        <f t="shared" si="114"/>
        <v>0</v>
      </c>
      <c r="AH236" s="305">
        <f t="shared" si="115"/>
        <v>0</v>
      </c>
      <c r="AI236" s="305">
        <f t="shared" si="116"/>
        <v>0</v>
      </c>
      <c r="AJ236" s="303">
        <f t="shared" si="117"/>
        <v>0</v>
      </c>
      <c r="AK236" s="304"/>
      <c r="AL236" s="302">
        <f t="shared" si="131"/>
        <v>0</v>
      </c>
      <c r="AM236" s="306">
        <f t="shared" si="131"/>
        <v>0</v>
      </c>
      <c r="AN236" s="306"/>
      <c r="AO236" s="306"/>
      <c r="AP236" s="302">
        <f t="shared" si="118"/>
        <v>0</v>
      </c>
      <c r="AQ236" s="307">
        <f t="shared" si="119"/>
        <v>0</v>
      </c>
      <c r="AR236" s="304"/>
      <c r="AS236" s="302">
        <f t="shared" si="132"/>
        <v>0</v>
      </c>
      <c r="AT236" s="306">
        <f t="shared" si="132"/>
        <v>0</v>
      </c>
      <c r="AU236" s="306"/>
      <c r="AV236" s="306"/>
      <c r="AW236" s="302">
        <f t="shared" si="120"/>
        <v>0</v>
      </c>
      <c r="AX236" s="307">
        <f t="shared" si="121"/>
        <v>0</v>
      </c>
      <c r="AY236" s="304"/>
      <c r="AZ236" s="302">
        <f t="shared" si="122"/>
        <v>0</v>
      </c>
      <c r="BA236" s="302">
        <f t="shared" si="109"/>
        <v>0</v>
      </c>
      <c r="BB236" s="302">
        <f t="shared" si="123"/>
        <v>0</v>
      </c>
      <c r="BC236" s="303">
        <f t="shared" si="124"/>
        <v>0</v>
      </c>
      <c r="BD236" s="308"/>
      <c r="BE236" s="305">
        <f t="shared" si="125"/>
        <v>0</v>
      </c>
      <c r="BF236" s="305">
        <f t="shared" si="126"/>
        <v>0</v>
      </c>
      <c r="BG236" s="305">
        <f t="shared" si="127"/>
        <v>0</v>
      </c>
      <c r="BH236" s="307">
        <f t="shared" si="128"/>
        <v>0</v>
      </c>
      <c r="BI236" s="294"/>
      <c r="BJ236" s="91"/>
      <c r="BK236" s="91"/>
      <c r="BL236" s="91"/>
      <c r="BM236" s="91"/>
      <c r="BN236" s="91"/>
    </row>
    <row r="237" spans="1:66" hidden="1" x14ac:dyDescent="0.25">
      <c r="A237" s="42"/>
      <c r="B237" s="42"/>
      <c r="C237" s="295">
        <v>226</v>
      </c>
      <c r="D237" s="344">
        <v>0</v>
      </c>
      <c r="E237" s="345" t="s">
        <v>656</v>
      </c>
      <c r="F237" s="297">
        <v>0</v>
      </c>
      <c r="G237" s="298">
        <v>0</v>
      </c>
      <c r="H237" s="299">
        <v>0</v>
      </c>
      <c r="I237" s="299">
        <v>0</v>
      </c>
      <c r="J237" s="299">
        <v>0</v>
      </c>
      <c r="K237" s="299">
        <v>0</v>
      </c>
      <c r="L237" s="300"/>
      <c r="M237" s="301">
        <v>0</v>
      </c>
      <c r="N237" s="302">
        <v>0</v>
      </c>
      <c r="O237" s="302">
        <f t="shared" si="101"/>
        <v>0</v>
      </c>
      <c r="P237" s="303">
        <f t="shared" si="102"/>
        <v>0</v>
      </c>
      <c r="Q237" s="300"/>
      <c r="R237" s="301">
        <v>0</v>
      </c>
      <c r="S237" s="302">
        <v>0</v>
      </c>
      <c r="T237" s="302">
        <f t="shared" si="103"/>
        <v>0</v>
      </c>
      <c r="U237" s="303">
        <f t="shared" si="104"/>
        <v>0</v>
      </c>
      <c r="V237" s="300"/>
      <c r="W237" s="301">
        <f t="shared" si="133"/>
        <v>0</v>
      </c>
      <c r="X237" s="301">
        <f t="shared" si="134"/>
        <v>0</v>
      </c>
      <c r="Y237" s="302">
        <f t="shared" si="107"/>
        <v>0</v>
      </c>
      <c r="Z237" s="303">
        <f t="shared" si="108"/>
        <v>0</v>
      </c>
      <c r="AA237" s="304"/>
      <c r="AB237" s="305">
        <f t="shared" ref="AB237:AB268" si="135">(+M237*$H237)+(R237*$J237)</f>
        <v>0</v>
      </c>
      <c r="AC237" s="305">
        <f t="shared" ref="AC237:AC268" si="136">(+N237*$H237)+(S237*$J237)</f>
        <v>0</v>
      </c>
      <c r="AD237" s="305">
        <f t="shared" si="112"/>
        <v>0</v>
      </c>
      <c r="AE237" s="303">
        <f t="shared" si="113"/>
        <v>0</v>
      </c>
      <c r="AF237" s="304"/>
      <c r="AG237" s="305">
        <f t="shared" ref="AG237:AG268" si="137">(+M237*$I237)+(R237*$K237)</f>
        <v>0</v>
      </c>
      <c r="AH237" s="305">
        <f t="shared" ref="AH237:AH268" si="138">(+N237*$I237)+(S237*$K237)</f>
        <v>0</v>
      </c>
      <c r="AI237" s="305">
        <f t="shared" si="116"/>
        <v>0</v>
      </c>
      <c r="AJ237" s="303">
        <f t="shared" si="117"/>
        <v>0</v>
      </c>
      <c r="AK237" s="304"/>
      <c r="AL237" s="302">
        <f t="shared" si="131"/>
        <v>0</v>
      </c>
      <c r="AM237" s="306">
        <f t="shared" si="131"/>
        <v>0</v>
      </c>
      <c r="AN237" s="306"/>
      <c r="AO237" s="306"/>
      <c r="AP237" s="302">
        <f t="shared" si="118"/>
        <v>0</v>
      </c>
      <c r="AQ237" s="307">
        <f t="shared" si="119"/>
        <v>0</v>
      </c>
      <c r="AR237" s="304"/>
      <c r="AS237" s="302">
        <f t="shared" si="132"/>
        <v>0</v>
      </c>
      <c r="AT237" s="306">
        <f t="shared" si="132"/>
        <v>0</v>
      </c>
      <c r="AU237" s="306"/>
      <c r="AV237" s="306"/>
      <c r="AW237" s="302">
        <f t="shared" si="120"/>
        <v>0</v>
      </c>
      <c r="AX237" s="307">
        <f t="shared" si="121"/>
        <v>0</v>
      </c>
      <c r="AY237" s="304"/>
      <c r="AZ237" s="302">
        <f t="shared" si="122"/>
        <v>0</v>
      </c>
      <c r="BA237" s="302">
        <f t="shared" si="109"/>
        <v>0</v>
      </c>
      <c r="BB237" s="302">
        <f t="shared" si="123"/>
        <v>0</v>
      </c>
      <c r="BC237" s="303">
        <f t="shared" si="124"/>
        <v>0</v>
      </c>
      <c r="BD237" s="308"/>
      <c r="BE237" s="305">
        <f t="shared" si="125"/>
        <v>0</v>
      </c>
      <c r="BF237" s="305">
        <f t="shared" si="126"/>
        <v>0</v>
      </c>
      <c r="BG237" s="305">
        <f t="shared" si="127"/>
        <v>0</v>
      </c>
      <c r="BH237" s="307">
        <f t="shared" si="128"/>
        <v>0</v>
      </c>
      <c r="BI237" s="294"/>
      <c r="BJ237" s="91"/>
      <c r="BK237" s="91"/>
      <c r="BL237" s="91"/>
      <c r="BM237" s="91"/>
      <c r="BN237" s="91"/>
    </row>
    <row r="238" spans="1:66" hidden="1" x14ac:dyDescent="0.25">
      <c r="A238" s="42"/>
      <c r="B238" s="42"/>
      <c r="C238" s="295">
        <v>227</v>
      </c>
      <c r="D238" s="344">
        <v>0</v>
      </c>
      <c r="E238" s="345" t="s">
        <v>657</v>
      </c>
      <c r="F238" s="297">
        <v>0</v>
      </c>
      <c r="G238" s="298">
        <v>0</v>
      </c>
      <c r="H238" s="299">
        <v>0</v>
      </c>
      <c r="I238" s="299">
        <v>0</v>
      </c>
      <c r="J238" s="299">
        <v>0</v>
      </c>
      <c r="K238" s="299">
        <v>0</v>
      </c>
      <c r="L238" s="300"/>
      <c r="M238" s="301">
        <v>0</v>
      </c>
      <c r="N238" s="302">
        <v>0</v>
      </c>
      <c r="O238" s="302">
        <f t="shared" si="101"/>
        <v>0</v>
      </c>
      <c r="P238" s="303">
        <f t="shared" si="102"/>
        <v>0</v>
      </c>
      <c r="Q238" s="300"/>
      <c r="R238" s="301">
        <v>0</v>
      </c>
      <c r="S238" s="302">
        <v>0</v>
      </c>
      <c r="T238" s="302">
        <f t="shared" si="103"/>
        <v>0</v>
      </c>
      <c r="U238" s="303">
        <f t="shared" si="104"/>
        <v>0</v>
      </c>
      <c r="V238" s="300"/>
      <c r="W238" s="301">
        <f t="shared" si="133"/>
        <v>0</v>
      </c>
      <c r="X238" s="301">
        <f t="shared" si="134"/>
        <v>0</v>
      </c>
      <c r="Y238" s="302">
        <f t="shared" si="107"/>
        <v>0</v>
      </c>
      <c r="Z238" s="303">
        <f t="shared" si="108"/>
        <v>0</v>
      </c>
      <c r="AA238" s="304"/>
      <c r="AB238" s="305">
        <f t="shared" si="135"/>
        <v>0</v>
      </c>
      <c r="AC238" s="305">
        <f t="shared" si="136"/>
        <v>0</v>
      </c>
      <c r="AD238" s="305">
        <f t="shared" si="112"/>
        <v>0</v>
      </c>
      <c r="AE238" s="303">
        <f t="shared" si="113"/>
        <v>0</v>
      </c>
      <c r="AF238" s="304"/>
      <c r="AG238" s="305">
        <f t="shared" si="137"/>
        <v>0</v>
      </c>
      <c r="AH238" s="305">
        <f t="shared" si="138"/>
        <v>0</v>
      </c>
      <c r="AI238" s="305">
        <f t="shared" si="116"/>
        <v>0</v>
      </c>
      <c r="AJ238" s="303">
        <f t="shared" si="117"/>
        <v>0</v>
      </c>
      <c r="AK238" s="304"/>
      <c r="AL238" s="302">
        <f t="shared" si="131"/>
        <v>0</v>
      </c>
      <c r="AM238" s="306">
        <f t="shared" si="131"/>
        <v>0</v>
      </c>
      <c r="AN238" s="306"/>
      <c r="AO238" s="306"/>
      <c r="AP238" s="302">
        <f t="shared" si="118"/>
        <v>0</v>
      </c>
      <c r="AQ238" s="307">
        <f t="shared" si="119"/>
        <v>0</v>
      </c>
      <c r="AR238" s="304"/>
      <c r="AS238" s="302">
        <f t="shared" si="132"/>
        <v>0</v>
      </c>
      <c r="AT238" s="306">
        <f t="shared" si="132"/>
        <v>0</v>
      </c>
      <c r="AU238" s="306"/>
      <c r="AV238" s="306"/>
      <c r="AW238" s="302">
        <f t="shared" si="120"/>
        <v>0</v>
      </c>
      <c r="AX238" s="307">
        <f t="shared" si="121"/>
        <v>0</v>
      </c>
      <c r="AY238" s="304"/>
      <c r="AZ238" s="302">
        <f t="shared" si="122"/>
        <v>0</v>
      </c>
      <c r="BA238" s="302">
        <f t="shared" si="109"/>
        <v>0</v>
      </c>
      <c r="BB238" s="302">
        <f t="shared" si="123"/>
        <v>0</v>
      </c>
      <c r="BC238" s="303">
        <f t="shared" si="124"/>
        <v>0</v>
      </c>
      <c r="BD238" s="308"/>
      <c r="BE238" s="305">
        <f t="shared" si="125"/>
        <v>0</v>
      </c>
      <c r="BF238" s="305">
        <f t="shared" si="126"/>
        <v>0</v>
      </c>
      <c r="BG238" s="305">
        <f t="shared" si="127"/>
        <v>0</v>
      </c>
      <c r="BH238" s="307">
        <f t="shared" si="128"/>
        <v>0</v>
      </c>
      <c r="BI238" s="294"/>
      <c r="BJ238" s="91"/>
      <c r="BK238" s="91"/>
      <c r="BL238" s="91"/>
      <c r="BM238" s="91"/>
      <c r="BN238" s="91"/>
    </row>
    <row r="239" spans="1:66" hidden="1" x14ac:dyDescent="0.25">
      <c r="A239" s="42"/>
      <c r="B239" s="42"/>
      <c r="C239" s="295">
        <v>228</v>
      </c>
      <c r="D239" s="344">
        <v>0</v>
      </c>
      <c r="E239" s="345" t="s">
        <v>658</v>
      </c>
      <c r="F239" s="297">
        <v>0</v>
      </c>
      <c r="G239" s="298">
        <v>0</v>
      </c>
      <c r="H239" s="299">
        <v>0</v>
      </c>
      <c r="I239" s="299">
        <v>0</v>
      </c>
      <c r="J239" s="299">
        <v>0</v>
      </c>
      <c r="K239" s="299">
        <v>0</v>
      </c>
      <c r="L239" s="300"/>
      <c r="M239" s="301">
        <v>0</v>
      </c>
      <c r="N239" s="302">
        <v>0</v>
      </c>
      <c r="O239" s="302">
        <f t="shared" si="101"/>
        <v>0</v>
      </c>
      <c r="P239" s="303">
        <f t="shared" si="102"/>
        <v>0</v>
      </c>
      <c r="Q239" s="300"/>
      <c r="R239" s="301">
        <v>0</v>
      </c>
      <c r="S239" s="302">
        <v>0</v>
      </c>
      <c r="T239" s="302">
        <f t="shared" si="103"/>
        <v>0</v>
      </c>
      <c r="U239" s="303">
        <f t="shared" si="104"/>
        <v>0</v>
      </c>
      <c r="V239" s="300"/>
      <c r="W239" s="301">
        <f t="shared" si="133"/>
        <v>0</v>
      </c>
      <c r="X239" s="301">
        <f t="shared" si="134"/>
        <v>0</v>
      </c>
      <c r="Y239" s="302">
        <f t="shared" si="107"/>
        <v>0</v>
      </c>
      <c r="Z239" s="303">
        <f t="shared" si="108"/>
        <v>0</v>
      </c>
      <c r="AA239" s="304"/>
      <c r="AB239" s="305">
        <f t="shared" si="135"/>
        <v>0</v>
      </c>
      <c r="AC239" s="305">
        <f t="shared" si="136"/>
        <v>0</v>
      </c>
      <c r="AD239" s="305">
        <f t="shared" si="112"/>
        <v>0</v>
      </c>
      <c r="AE239" s="303">
        <f t="shared" si="113"/>
        <v>0</v>
      </c>
      <c r="AF239" s="304"/>
      <c r="AG239" s="305">
        <f t="shared" si="137"/>
        <v>0</v>
      </c>
      <c r="AH239" s="305">
        <f t="shared" si="138"/>
        <v>0</v>
      </c>
      <c r="AI239" s="305">
        <f t="shared" si="116"/>
        <v>0</v>
      </c>
      <c r="AJ239" s="303">
        <f t="shared" si="117"/>
        <v>0</v>
      </c>
      <c r="AK239" s="304"/>
      <c r="AL239" s="302">
        <f t="shared" si="131"/>
        <v>0</v>
      </c>
      <c r="AM239" s="306">
        <f t="shared" si="131"/>
        <v>0</v>
      </c>
      <c r="AN239" s="306"/>
      <c r="AO239" s="306"/>
      <c r="AP239" s="302">
        <f t="shared" si="118"/>
        <v>0</v>
      </c>
      <c r="AQ239" s="307">
        <f t="shared" si="119"/>
        <v>0</v>
      </c>
      <c r="AR239" s="304"/>
      <c r="AS239" s="302">
        <f t="shared" si="132"/>
        <v>0</v>
      </c>
      <c r="AT239" s="306">
        <f t="shared" si="132"/>
        <v>0</v>
      </c>
      <c r="AU239" s="306"/>
      <c r="AV239" s="306"/>
      <c r="AW239" s="302">
        <f t="shared" si="120"/>
        <v>0</v>
      </c>
      <c r="AX239" s="307">
        <f t="shared" si="121"/>
        <v>0</v>
      </c>
      <c r="AY239" s="304"/>
      <c r="AZ239" s="302">
        <f t="shared" si="122"/>
        <v>0</v>
      </c>
      <c r="BA239" s="302">
        <f t="shared" si="109"/>
        <v>0</v>
      </c>
      <c r="BB239" s="302">
        <f t="shared" si="123"/>
        <v>0</v>
      </c>
      <c r="BC239" s="303">
        <f t="shared" si="124"/>
        <v>0</v>
      </c>
      <c r="BD239" s="308"/>
      <c r="BE239" s="305">
        <f t="shared" si="125"/>
        <v>0</v>
      </c>
      <c r="BF239" s="305">
        <f t="shared" si="126"/>
        <v>0</v>
      </c>
      <c r="BG239" s="305">
        <f t="shared" si="127"/>
        <v>0</v>
      </c>
      <c r="BH239" s="307">
        <f t="shared" si="128"/>
        <v>0</v>
      </c>
      <c r="BI239" s="294"/>
      <c r="BJ239" s="91"/>
      <c r="BK239" s="91"/>
      <c r="BL239" s="91"/>
      <c r="BM239" s="91"/>
      <c r="BN239" s="91"/>
    </row>
    <row r="240" spans="1:66" hidden="1" x14ac:dyDescent="0.25">
      <c r="A240" s="42"/>
      <c r="B240" s="42"/>
      <c r="C240" s="295">
        <v>229</v>
      </c>
      <c r="D240" s="344">
        <v>0</v>
      </c>
      <c r="E240" s="345" t="s">
        <v>659</v>
      </c>
      <c r="F240" s="297">
        <v>0</v>
      </c>
      <c r="G240" s="298">
        <v>0</v>
      </c>
      <c r="H240" s="299">
        <v>0</v>
      </c>
      <c r="I240" s="299">
        <v>0</v>
      </c>
      <c r="J240" s="299">
        <v>0</v>
      </c>
      <c r="K240" s="299">
        <v>0</v>
      </c>
      <c r="L240" s="300"/>
      <c r="M240" s="301">
        <v>0</v>
      </c>
      <c r="N240" s="302">
        <v>0</v>
      </c>
      <c r="O240" s="302">
        <f t="shared" si="101"/>
        <v>0</v>
      </c>
      <c r="P240" s="303">
        <f t="shared" si="102"/>
        <v>0</v>
      </c>
      <c r="Q240" s="300"/>
      <c r="R240" s="301">
        <v>0</v>
      </c>
      <c r="S240" s="302">
        <v>0</v>
      </c>
      <c r="T240" s="302">
        <f t="shared" si="103"/>
        <v>0</v>
      </c>
      <c r="U240" s="303">
        <f t="shared" si="104"/>
        <v>0</v>
      </c>
      <c r="V240" s="300"/>
      <c r="W240" s="301">
        <f t="shared" si="133"/>
        <v>0</v>
      </c>
      <c r="X240" s="301">
        <f t="shared" si="134"/>
        <v>0</v>
      </c>
      <c r="Y240" s="302">
        <f t="shared" si="107"/>
        <v>0</v>
      </c>
      <c r="Z240" s="303">
        <f t="shared" si="108"/>
        <v>0</v>
      </c>
      <c r="AA240" s="304"/>
      <c r="AB240" s="305">
        <f t="shared" si="135"/>
        <v>0</v>
      </c>
      <c r="AC240" s="305">
        <f t="shared" si="136"/>
        <v>0</v>
      </c>
      <c r="AD240" s="305">
        <f t="shared" si="112"/>
        <v>0</v>
      </c>
      <c r="AE240" s="303">
        <f t="shared" si="113"/>
        <v>0</v>
      </c>
      <c r="AF240" s="304"/>
      <c r="AG240" s="305">
        <f t="shared" si="137"/>
        <v>0</v>
      </c>
      <c r="AH240" s="305">
        <f t="shared" si="138"/>
        <v>0</v>
      </c>
      <c r="AI240" s="305">
        <f t="shared" si="116"/>
        <v>0</v>
      </c>
      <c r="AJ240" s="303">
        <f t="shared" si="117"/>
        <v>0</v>
      </c>
      <c r="AK240" s="304"/>
      <c r="AL240" s="302">
        <f t="shared" si="131"/>
        <v>0</v>
      </c>
      <c r="AM240" s="306">
        <f t="shared" si="131"/>
        <v>0</v>
      </c>
      <c r="AN240" s="306"/>
      <c r="AO240" s="306"/>
      <c r="AP240" s="302">
        <f t="shared" si="118"/>
        <v>0</v>
      </c>
      <c r="AQ240" s="307">
        <f t="shared" si="119"/>
        <v>0</v>
      </c>
      <c r="AR240" s="304"/>
      <c r="AS240" s="302">
        <f t="shared" si="132"/>
        <v>0</v>
      </c>
      <c r="AT240" s="306">
        <f t="shared" si="132"/>
        <v>0</v>
      </c>
      <c r="AU240" s="306"/>
      <c r="AV240" s="306"/>
      <c r="AW240" s="302">
        <f t="shared" si="120"/>
        <v>0</v>
      </c>
      <c r="AX240" s="307">
        <f t="shared" si="121"/>
        <v>0</v>
      </c>
      <c r="AY240" s="304"/>
      <c r="AZ240" s="302">
        <f t="shared" si="122"/>
        <v>0</v>
      </c>
      <c r="BA240" s="302">
        <f t="shared" si="109"/>
        <v>0</v>
      </c>
      <c r="BB240" s="302">
        <f t="shared" si="123"/>
        <v>0</v>
      </c>
      <c r="BC240" s="303">
        <f t="shared" si="124"/>
        <v>0</v>
      </c>
      <c r="BD240" s="308"/>
      <c r="BE240" s="305">
        <f t="shared" si="125"/>
        <v>0</v>
      </c>
      <c r="BF240" s="305">
        <f t="shared" si="126"/>
        <v>0</v>
      </c>
      <c r="BG240" s="305">
        <f t="shared" si="127"/>
        <v>0</v>
      </c>
      <c r="BH240" s="307">
        <f t="shared" si="128"/>
        <v>0</v>
      </c>
      <c r="BI240" s="294"/>
      <c r="BJ240" s="91"/>
      <c r="BK240" s="91"/>
      <c r="BL240" s="91"/>
      <c r="BM240" s="91"/>
      <c r="BN240" s="91"/>
    </row>
    <row r="241" spans="1:66" hidden="1" x14ac:dyDescent="0.25">
      <c r="A241" s="42"/>
      <c r="B241" s="42"/>
      <c r="C241" s="295">
        <v>230</v>
      </c>
      <c r="D241" s="344">
        <v>0</v>
      </c>
      <c r="E241" s="345" t="s">
        <v>660</v>
      </c>
      <c r="F241" s="297">
        <v>0</v>
      </c>
      <c r="G241" s="298">
        <v>0</v>
      </c>
      <c r="H241" s="299">
        <v>0</v>
      </c>
      <c r="I241" s="299">
        <v>0</v>
      </c>
      <c r="J241" s="299">
        <v>0</v>
      </c>
      <c r="K241" s="299">
        <v>0</v>
      </c>
      <c r="L241" s="300"/>
      <c r="M241" s="301">
        <v>0</v>
      </c>
      <c r="N241" s="302">
        <v>0</v>
      </c>
      <c r="O241" s="302">
        <f t="shared" si="101"/>
        <v>0</v>
      </c>
      <c r="P241" s="303">
        <f t="shared" si="102"/>
        <v>0</v>
      </c>
      <c r="Q241" s="300"/>
      <c r="R241" s="301">
        <v>0</v>
      </c>
      <c r="S241" s="302">
        <v>0</v>
      </c>
      <c r="T241" s="302">
        <f t="shared" si="103"/>
        <v>0</v>
      </c>
      <c r="U241" s="303">
        <f t="shared" si="104"/>
        <v>0</v>
      </c>
      <c r="V241" s="300"/>
      <c r="W241" s="301">
        <f t="shared" si="133"/>
        <v>0</v>
      </c>
      <c r="X241" s="301">
        <f t="shared" si="134"/>
        <v>0</v>
      </c>
      <c r="Y241" s="302">
        <f t="shared" si="107"/>
        <v>0</v>
      </c>
      <c r="Z241" s="303">
        <f t="shared" si="108"/>
        <v>0</v>
      </c>
      <c r="AA241" s="304"/>
      <c r="AB241" s="305">
        <f t="shared" si="135"/>
        <v>0</v>
      </c>
      <c r="AC241" s="305">
        <f t="shared" si="136"/>
        <v>0</v>
      </c>
      <c r="AD241" s="305">
        <f t="shared" si="112"/>
        <v>0</v>
      </c>
      <c r="AE241" s="303">
        <f t="shared" si="113"/>
        <v>0</v>
      </c>
      <c r="AF241" s="304"/>
      <c r="AG241" s="305">
        <f t="shared" si="137"/>
        <v>0</v>
      </c>
      <c r="AH241" s="305">
        <f t="shared" si="138"/>
        <v>0</v>
      </c>
      <c r="AI241" s="305">
        <f t="shared" si="116"/>
        <v>0</v>
      </c>
      <c r="AJ241" s="303">
        <f t="shared" si="117"/>
        <v>0</v>
      </c>
      <c r="AK241" s="304"/>
      <c r="AL241" s="302">
        <f t="shared" si="131"/>
        <v>0</v>
      </c>
      <c r="AM241" s="306">
        <f t="shared" si="131"/>
        <v>0</v>
      </c>
      <c r="AN241" s="306"/>
      <c r="AO241" s="306"/>
      <c r="AP241" s="302">
        <f t="shared" si="118"/>
        <v>0</v>
      </c>
      <c r="AQ241" s="307">
        <f t="shared" si="119"/>
        <v>0</v>
      </c>
      <c r="AR241" s="304"/>
      <c r="AS241" s="302">
        <f t="shared" si="132"/>
        <v>0</v>
      </c>
      <c r="AT241" s="306">
        <f t="shared" si="132"/>
        <v>0</v>
      </c>
      <c r="AU241" s="306"/>
      <c r="AV241" s="306"/>
      <c r="AW241" s="302">
        <f t="shared" si="120"/>
        <v>0</v>
      </c>
      <c r="AX241" s="307">
        <f t="shared" si="121"/>
        <v>0</v>
      </c>
      <c r="AY241" s="304"/>
      <c r="AZ241" s="302">
        <f t="shared" si="122"/>
        <v>0</v>
      </c>
      <c r="BA241" s="302">
        <f t="shared" si="109"/>
        <v>0</v>
      </c>
      <c r="BB241" s="302">
        <f t="shared" si="123"/>
        <v>0</v>
      </c>
      <c r="BC241" s="303">
        <f t="shared" si="124"/>
        <v>0</v>
      </c>
      <c r="BD241" s="308"/>
      <c r="BE241" s="305">
        <f t="shared" si="125"/>
        <v>0</v>
      </c>
      <c r="BF241" s="305">
        <f t="shared" si="126"/>
        <v>0</v>
      </c>
      <c r="BG241" s="305">
        <f t="shared" si="127"/>
        <v>0</v>
      </c>
      <c r="BH241" s="307">
        <f t="shared" si="128"/>
        <v>0</v>
      </c>
      <c r="BI241" s="294"/>
      <c r="BJ241" s="91"/>
      <c r="BK241" s="91"/>
      <c r="BL241" s="91"/>
      <c r="BM241" s="91"/>
      <c r="BN241" s="91"/>
    </row>
    <row r="242" spans="1:66" hidden="1" x14ac:dyDescent="0.25">
      <c r="A242" s="42"/>
      <c r="B242" s="42"/>
      <c r="C242" s="295">
        <v>231</v>
      </c>
      <c r="D242" s="344">
        <v>0</v>
      </c>
      <c r="E242" s="345" t="s">
        <v>661</v>
      </c>
      <c r="F242" s="297">
        <v>0</v>
      </c>
      <c r="G242" s="298">
        <v>0</v>
      </c>
      <c r="H242" s="299">
        <v>0</v>
      </c>
      <c r="I242" s="299">
        <v>0</v>
      </c>
      <c r="J242" s="299">
        <v>0</v>
      </c>
      <c r="K242" s="299">
        <v>0</v>
      </c>
      <c r="L242" s="300"/>
      <c r="M242" s="301">
        <v>0</v>
      </c>
      <c r="N242" s="302">
        <v>0</v>
      </c>
      <c r="O242" s="302">
        <f t="shared" si="101"/>
        <v>0</v>
      </c>
      <c r="P242" s="303">
        <f t="shared" si="102"/>
        <v>0</v>
      </c>
      <c r="Q242" s="300"/>
      <c r="R242" s="301">
        <v>0</v>
      </c>
      <c r="S242" s="302">
        <v>0</v>
      </c>
      <c r="T242" s="302">
        <f t="shared" si="103"/>
        <v>0</v>
      </c>
      <c r="U242" s="303">
        <f t="shared" si="104"/>
        <v>0</v>
      </c>
      <c r="V242" s="300"/>
      <c r="W242" s="301">
        <f t="shared" si="133"/>
        <v>0</v>
      </c>
      <c r="X242" s="301">
        <f t="shared" si="134"/>
        <v>0</v>
      </c>
      <c r="Y242" s="302">
        <f t="shared" si="107"/>
        <v>0</v>
      </c>
      <c r="Z242" s="303">
        <f t="shared" si="108"/>
        <v>0</v>
      </c>
      <c r="AA242" s="304"/>
      <c r="AB242" s="305">
        <f t="shared" si="135"/>
        <v>0</v>
      </c>
      <c r="AC242" s="305">
        <f t="shared" si="136"/>
        <v>0</v>
      </c>
      <c r="AD242" s="305">
        <f t="shared" si="112"/>
        <v>0</v>
      </c>
      <c r="AE242" s="303">
        <f t="shared" si="113"/>
        <v>0</v>
      </c>
      <c r="AF242" s="304"/>
      <c r="AG242" s="305">
        <f t="shared" si="137"/>
        <v>0</v>
      </c>
      <c r="AH242" s="305">
        <f t="shared" si="138"/>
        <v>0</v>
      </c>
      <c r="AI242" s="305">
        <f t="shared" si="116"/>
        <v>0</v>
      </c>
      <c r="AJ242" s="303">
        <f t="shared" si="117"/>
        <v>0</v>
      </c>
      <c r="AK242" s="304"/>
      <c r="AL242" s="302">
        <f t="shared" si="131"/>
        <v>0</v>
      </c>
      <c r="AM242" s="306">
        <f t="shared" si="131"/>
        <v>0</v>
      </c>
      <c r="AN242" s="306"/>
      <c r="AO242" s="306"/>
      <c r="AP242" s="302">
        <f t="shared" si="118"/>
        <v>0</v>
      </c>
      <c r="AQ242" s="307">
        <f t="shared" si="119"/>
        <v>0</v>
      </c>
      <c r="AR242" s="304"/>
      <c r="AS242" s="302">
        <f t="shared" si="132"/>
        <v>0</v>
      </c>
      <c r="AT242" s="306">
        <f t="shared" si="132"/>
        <v>0</v>
      </c>
      <c r="AU242" s="306"/>
      <c r="AV242" s="306"/>
      <c r="AW242" s="302">
        <f t="shared" si="120"/>
        <v>0</v>
      </c>
      <c r="AX242" s="307">
        <f t="shared" si="121"/>
        <v>0</v>
      </c>
      <c r="AY242" s="304"/>
      <c r="AZ242" s="302">
        <f t="shared" si="122"/>
        <v>0</v>
      </c>
      <c r="BA242" s="302">
        <f t="shared" si="109"/>
        <v>0</v>
      </c>
      <c r="BB242" s="302">
        <f t="shared" si="123"/>
        <v>0</v>
      </c>
      <c r="BC242" s="303">
        <f t="shared" si="124"/>
        <v>0</v>
      </c>
      <c r="BD242" s="308"/>
      <c r="BE242" s="305">
        <f t="shared" si="125"/>
        <v>0</v>
      </c>
      <c r="BF242" s="305">
        <f t="shared" si="126"/>
        <v>0</v>
      </c>
      <c r="BG242" s="305">
        <f t="shared" si="127"/>
        <v>0</v>
      </c>
      <c r="BH242" s="307">
        <f t="shared" si="128"/>
        <v>0</v>
      </c>
      <c r="BI242" s="294"/>
      <c r="BJ242" s="91"/>
      <c r="BK242" s="91"/>
      <c r="BL242" s="91"/>
      <c r="BM242" s="91"/>
      <c r="BN242" s="91"/>
    </row>
    <row r="243" spans="1:66" hidden="1" x14ac:dyDescent="0.25">
      <c r="A243" s="42"/>
      <c r="B243" s="42"/>
      <c r="C243" s="295">
        <v>232</v>
      </c>
      <c r="D243" s="344">
        <v>0</v>
      </c>
      <c r="E243" s="345" t="s">
        <v>662</v>
      </c>
      <c r="F243" s="297">
        <v>0</v>
      </c>
      <c r="G243" s="298">
        <v>0</v>
      </c>
      <c r="H243" s="299">
        <v>0</v>
      </c>
      <c r="I243" s="299">
        <v>0</v>
      </c>
      <c r="J243" s="299">
        <v>0</v>
      </c>
      <c r="K243" s="299">
        <v>0</v>
      </c>
      <c r="L243" s="300"/>
      <c r="M243" s="301">
        <v>0</v>
      </c>
      <c r="N243" s="302">
        <v>0</v>
      </c>
      <c r="O243" s="302">
        <f t="shared" si="101"/>
        <v>0</v>
      </c>
      <c r="P243" s="303">
        <f t="shared" si="102"/>
        <v>0</v>
      </c>
      <c r="Q243" s="300"/>
      <c r="R243" s="301">
        <v>0</v>
      </c>
      <c r="S243" s="302">
        <v>0</v>
      </c>
      <c r="T243" s="302">
        <f t="shared" si="103"/>
        <v>0</v>
      </c>
      <c r="U243" s="303">
        <f t="shared" si="104"/>
        <v>0</v>
      </c>
      <c r="V243" s="300"/>
      <c r="W243" s="301">
        <f t="shared" si="133"/>
        <v>0</v>
      </c>
      <c r="X243" s="301">
        <f t="shared" si="134"/>
        <v>0</v>
      </c>
      <c r="Y243" s="302">
        <f t="shared" si="107"/>
        <v>0</v>
      </c>
      <c r="Z243" s="303">
        <f t="shared" si="108"/>
        <v>0</v>
      </c>
      <c r="AA243" s="304"/>
      <c r="AB243" s="305">
        <f t="shared" si="135"/>
        <v>0</v>
      </c>
      <c r="AC243" s="305">
        <f t="shared" si="136"/>
        <v>0</v>
      </c>
      <c r="AD243" s="305">
        <f t="shared" si="112"/>
        <v>0</v>
      </c>
      <c r="AE243" s="303">
        <f t="shared" si="113"/>
        <v>0</v>
      </c>
      <c r="AF243" s="304"/>
      <c r="AG243" s="305">
        <f t="shared" si="137"/>
        <v>0</v>
      </c>
      <c r="AH243" s="305">
        <f t="shared" si="138"/>
        <v>0</v>
      </c>
      <c r="AI243" s="305">
        <f t="shared" si="116"/>
        <v>0</v>
      </c>
      <c r="AJ243" s="303">
        <f t="shared" si="117"/>
        <v>0</v>
      </c>
      <c r="AK243" s="304"/>
      <c r="AL243" s="302">
        <f t="shared" si="131"/>
        <v>0</v>
      </c>
      <c r="AM243" s="306">
        <f t="shared" si="131"/>
        <v>0</v>
      </c>
      <c r="AN243" s="306"/>
      <c r="AO243" s="306"/>
      <c r="AP243" s="302">
        <f t="shared" si="118"/>
        <v>0</v>
      </c>
      <c r="AQ243" s="307">
        <f t="shared" si="119"/>
        <v>0</v>
      </c>
      <c r="AR243" s="304"/>
      <c r="AS243" s="302">
        <f t="shared" si="132"/>
        <v>0</v>
      </c>
      <c r="AT243" s="306">
        <f t="shared" si="132"/>
        <v>0</v>
      </c>
      <c r="AU243" s="306"/>
      <c r="AV243" s="306"/>
      <c r="AW243" s="302">
        <f t="shared" si="120"/>
        <v>0</v>
      </c>
      <c r="AX243" s="307">
        <f t="shared" si="121"/>
        <v>0</v>
      </c>
      <c r="AY243" s="304"/>
      <c r="AZ243" s="302">
        <f t="shared" si="122"/>
        <v>0</v>
      </c>
      <c r="BA243" s="302">
        <f t="shared" si="109"/>
        <v>0</v>
      </c>
      <c r="BB243" s="302">
        <f t="shared" si="123"/>
        <v>0</v>
      </c>
      <c r="BC243" s="303">
        <f t="shared" si="124"/>
        <v>0</v>
      </c>
      <c r="BD243" s="308"/>
      <c r="BE243" s="305">
        <f t="shared" si="125"/>
        <v>0</v>
      </c>
      <c r="BF243" s="305">
        <f t="shared" si="126"/>
        <v>0</v>
      </c>
      <c r="BG243" s="305">
        <f t="shared" si="127"/>
        <v>0</v>
      </c>
      <c r="BH243" s="307">
        <f t="shared" si="128"/>
        <v>0</v>
      </c>
      <c r="BI243" s="294"/>
      <c r="BJ243" s="91"/>
      <c r="BK243" s="91"/>
      <c r="BL243" s="91"/>
      <c r="BM243" s="91"/>
      <c r="BN243" s="91"/>
    </row>
    <row r="244" spans="1:66" hidden="1" x14ac:dyDescent="0.25">
      <c r="A244" s="42"/>
      <c r="B244" s="42"/>
      <c r="C244" s="295">
        <v>233</v>
      </c>
      <c r="D244" s="344">
        <v>0</v>
      </c>
      <c r="E244" s="345" t="s">
        <v>663</v>
      </c>
      <c r="F244" s="297">
        <v>0</v>
      </c>
      <c r="G244" s="298">
        <v>0</v>
      </c>
      <c r="H244" s="299">
        <v>0</v>
      </c>
      <c r="I244" s="299">
        <v>0</v>
      </c>
      <c r="J244" s="299">
        <v>0</v>
      </c>
      <c r="K244" s="299">
        <v>0</v>
      </c>
      <c r="L244" s="300"/>
      <c r="M244" s="301">
        <v>0</v>
      </c>
      <c r="N244" s="302">
        <v>0</v>
      </c>
      <c r="O244" s="302">
        <f t="shared" si="101"/>
        <v>0</v>
      </c>
      <c r="P244" s="303">
        <f t="shared" si="102"/>
        <v>0</v>
      </c>
      <c r="Q244" s="300"/>
      <c r="R244" s="301">
        <v>0</v>
      </c>
      <c r="S244" s="302">
        <v>0</v>
      </c>
      <c r="T244" s="302">
        <f t="shared" si="103"/>
        <v>0</v>
      </c>
      <c r="U244" s="303">
        <f t="shared" si="104"/>
        <v>0</v>
      </c>
      <c r="V244" s="300"/>
      <c r="W244" s="301">
        <f t="shared" si="133"/>
        <v>0</v>
      </c>
      <c r="X244" s="301">
        <f t="shared" si="134"/>
        <v>0</v>
      </c>
      <c r="Y244" s="302">
        <f t="shared" si="107"/>
        <v>0</v>
      </c>
      <c r="Z244" s="303">
        <f t="shared" si="108"/>
        <v>0</v>
      </c>
      <c r="AA244" s="304"/>
      <c r="AB244" s="305">
        <f t="shared" si="135"/>
        <v>0</v>
      </c>
      <c r="AC244" s="305">
        <f t="shared" si="136"/>
        <v>0</v>
      </c>
      <c r="AD244" s="305">
        <f t="shared" si="112"/>
        <v>0</v>
      </c>
      <c r="AE244" s="303">
        <f t="shared" si="113"/>
        <v>0</v>
      </c>
      <c r="AF244" s="304"/>
      <c r="AG244" s="305">
        <f t="shared" si="137"/>
        <v>0</v>
      </c>
      <c r="AH244" s="305">
        <f t="shared" si="138"/>
        <v>0</v>
      </c>
      <c r="AI244" s="305">
        <f t="shared" si="116"/>
        <v>0</v>
      </c>
      <c r="AJ244" s="303">
        <f t="shared" si="117"/>
        <v>0</v>
      </c>
      <c r="AK244" s="304"/>
      <c r="AL244" s="302">
        <f t="shared" si="131"/>
        <v>0</v>
      </c>
      <c r="AM244" s="306">
        <f t="shared" si="131"/>
        <v>0</v>
      </c>
      <c r="AN244" s="306"/>
      <c r="AO244" s="306"/>
      <c r="AP244" s="302">
        <f t="shared" si="118"/>
        <v>0</v>
      </c>
      <c r="AQ244" s="307">
        <f t="shared" si="119"/>
        <v>0</v>
      </c>
      <c r="AR244" s="304"/>
      <c r="AS244" s="302">
        <f t="shared" si="132"/>
        <v>0</v>
      </c>
      <c r="AT244" s="306">
        <f t="shared" si="132"/>
        <v>0</v>
      </c>
      <c r="AU244" s="306"/>
      <c r="AV244" s="306"/>
      <c r="AW244" s="302">
        <f t="shared" si="120"/>
        <v>0</v>
      </c>
      <c r="AX244" s="307">
        <f t="shared" si="121"/>
        <v>0</v>
      </c>
      <c r="AY244" s="304"/>
      <c r="AZ244" s="302">
        <f t="shared" si="122"/>
        <v>0</v>
      </c>
      <c r="BA244" s="302">
        <f t="shared" si="109"/>
        <v>0</v>
      </c>
      <c r="BB244" s="302">
        <f t="shared" si="123"/>
        <v>0</v>
      </c>
      <c r="BC244" s="303">
        <f t="shared" si="124"/>
        <v>0</v>
      </c>
      <c r="BD244" s="308"/>
      <c r="BE244" s="305">
        <f t="shared" si="125"/>
        <v>0</v>
      </c>
      <c r="BF244" s="305">
        <f t="shared" si="126"/>
        <v>0</v>
      </c>
      <c r="BG244" s="305">
        <f t="shared" si="127"/>
        <v>0</v>
      </c>
      <c r="BH244" s="307">
        <f t="shared" si="128"/>
        <v>0</v>
      </c>
      <c r="BI244" s="294"/>
      <c r="BJ244" s="91"/>
      <c r="BK244" s="91"/>
      <c r="BL244" s="91"/>
      <c r="BM244" s="91"/>
      <c r="BN244" s="91"/>
    </row>
    <row r="245" spans="1:66" hidden="1" x14ac:dyDescent="0.25">
      <c r="A245" s="42"/>
      <c r="B245" s="42"/>
      <c r="C245" s="295">
        <v>234</v>
      </c>
      <c r="D245" s="344">
        <v>0</v>
      </c>
      <c r="E245" s="345" t="s">
        <v>664</v>
      </c>
      <c r="F245" s="297">
        <v>0</v>
      </c>
      <c r="G245" s="298">
        <v>0</v>
      </c>
      <c r="H245" s="299">
        <v>0</v>
      </c>
      <c r="I245" s="299">
        <v>0</v>
      </c>
      <c r="J245" s="299">
        <v>0</v>
      </c>
      <c r="K245" s="299">
        <v>0</v>
      </c>
      <c r="L245" s="300"/>
      <c r="M245" s="301">
        <v>0</v>
      </c>
      <c r="N245" s="302">
        <v>0</v>
      </c>
      <c r="O245" s="302">
        <f t="shared" si="101"/>
        <v>0</v>
      </c>
      <c r="P245" s="303">
        <f t="shared" si="102"/>
        <v>0</v>
      </c>
      <c r="Q245" s="300"/>
      <c r="R245" s="301">
        <v>0</v>
      </c>
      <c r="S245" s="302">
        <v>0</v>
      </c>
      <c r="T245" s="302">
        <f t="shared" si="103"/>
        <v>0</v>
      </c>
      <c r="U245" s="303">
        <f t="shared" si="104"/>
        <v>0</v>
      </c>
      <c r="V245" s="300"/>
      <c r="W245" s="301">
        <f t="shared" si="133"/>
        <v>0</v>
      </c>
      <c r="X245" s="301">
        <f t="shared" si="134"/>
        <v>0</v>
      </c>
      <c r="Y245" s="302">
        <f t="shared" si="107"/>
        <v>0</v>
      </c>
      <c r="Z245" s="303">
        <f t="shared" si="108"/>
        <v>0</v>
      </c>
      <c r="AA245" s="304"/>
      <c r="AB245" s="305">
        <f t="shared" si="135"/>
        <v>0</v>
      </c>
      <c r="AC245" s="305">
        <f t="shared" si="136"/>
        <v>0</v>
      </c>
      <c r="AD245" s="305">
        <f t="shared" si="112"/>
        <v>0</v>
      </c>
      <c r="AE245" s="303">
        <f t="shared" si="113"/>
        <v>0</v>
      </c>
      <c r="AF245" s="304"/>
      <c r="AG245" s="305">
        <f t="shared" si="137"/>
        <v>0</v>
      </c>
      <c r="AH245" s="305">
        <f t="shared" si="138"/>
        <v>0</v>
      </c>
      <c r="AI245" s="305">
        <f t="shared" si="116"/>
        <v>0</v>
      </c>
      <c r="AJ245" s="303">
        <f t="shared" si="117"/>
        <v>0</v>
      </c>
      <c r="AK245" s="304"/>
      <c r="AL245" s="302">
        <f t="shared" si="131"/>
        <v>0</v>
      </c>
      <c r="AM245" s="306">
        <f t="shared" si="131"/>
        <v>0</v>
      </c>
      <c r="AN245" s="306"/>
      <c r="AO245" s="306"/>
      <c r="AP245" s="302">
        <f t="shared" si="118"/>
        <v>0</v>
      </c>
      <c r="AQ245" s="307">
        <f t="shared" si="119"/>
        <v>0</v>
      </c>
      <c r="AR245" s="304"/>
      <c r="AS245" s="302">
        <f t="shared" si="132"/>
        <v>0</v>
      </c>
      <c r="AT245" s="306">
        <f t="shared" si="132"/>
        <v>0</v>
      </c>
      <c r="AU245" s="306"/>
      <c r="AV245" s="306"/>
      <c r="AW245" s="302">
        <f t="shared" si="120"/>
        <v>0</v>
      </c>
      <c r="AX245" s="307">
        <f t="shared" si="121"/>
        <v>0</v>
      </c>
      <c r="AY245" s="304"/>
      <c r="AZ245" s="302">
        <f t="shared" si="122"/>
        <v>0</v>
      </c>
      <c r="BA245" s="302">
        <f t="shared" si="109"/>
        <v>0</v>
      </c>
      <c r="BB245" s="302">
        <f t="shared" si="123"/>
        <v>0</v>
      </c>
      <c r="BC245" s="303">
        <f t="shared" si="124"/>
        <v>0</v>
      </c>
      <c r="BD245" s="308"/>
      <c r="BE245" s="305">
        <f t="shared" si="125"/>
        <v>0</v>
      </c>
      <c r="BF245" s="305">
        <f t="shared" si="126"/>
        <v>0</v>
      </c>
      <c r="BG245" s="305">
        <f t="shared" si="127"/>
        <v>0</v>
      </c>
      <c r="BH245" s="307">
        <f t="shared" si="128"/>
        <v>0</v>
      </c>
      <c r="BI245" s="294"/>
      <c r="BJ245" s="91"/>
      <c r="BK245" s="91"/>
      <c r="BL245" s="91"/>
      <c r="BM245" s="91"/>
      <c r="BN245" s="91"/>
    </row>
    <row r="246" spans="1:66" hidden="1" x14ac:dyDescent="0.25">
      <c r="A246" s="42"/>
      <c r="B246" s="42"/>
      <c r="C246" s="295">
        <v>235</v>
      </c>
      <c r="D246" s="344">
        <v>0</v>
      </c>
      <c r="E246" s="345" t="s">
        <v>665</v>
      </c>
      <c r="F246" s="297">
        <v>0</v>
      </c>
      <c r="G246" s="298">
        <v>0</v>
      </c>
      <c r="H246" s="299">
        <v>0</v>
      </c>
      <c r="I246" s="299">
        <v>0</v>
      </c>
      <c r="J246" s="299">
        <v>0</v>
      </c>
      <c r="K246" s="299">
        <v>0</v>
      </c>
      <c r="L246" s="300"/>
      <c r="M246" s="301">
        <v>0</v>
      </c>
      <c r="N246" s="302">
        <v>0</v>
      </c>
      <c r="O246" s="302">
        <f t="shared" si="101"/>
        <v>0</v>
      </c>
      <c r="P246" s="303">
        <f t="shared" si="102"/>
        <v>0</v>
      </c>
      <c r="Q246" s="300"/>
      <c r="R246" s="301">
        <v>0</v>
      </c>
      <c r="S246" s="302">
        <v>0</v>
      </c>
      <c r="T246" s="302">
        <f t="shared" si="103"/>
        <v>0</v>
      </c>
      <c r="U246" s="303">
        <f t="shared" si="104"/>
        <v>0</v>
      </c>
      <c r="V246" s="300"/>
      <c r="W246" s="301">
        <f t="shared" si="133"/>
        <v>0</v>
      </c>
      <c r="X246" s="301">
        <f t="shared" si="134"/>
        <v>0</v>
      </c>
      <c r="Y246" s="302">
        <f t="shared" si="107"/>
        <v>0</v>
      </c>
      <c r="Z246" s="303">
        <f t="shared" si="108"/>
        <v>0</v>
      </c>
      <c r="AA246" s="304"/>
      <c r="AB246" s="305">
        <f t="shared" si="135"/>
        <v>0</v>
      </c>
      <c r="AC246" s="305">
        <f t="shared" si="136"/>
        <v>0</v>
      </c>
      <c r="AD246" s="305">
        <f t="shared" si="112"/>
        <v>0</v>
      </c>
      <c r="AE246" s="303">
        <f t="shared" si="113"/>
        <v>0</v>
      </c>
      <c r="AF246" s="304"/>
      <c r="AG246" s="305">
        <f t="shared" si="137"/>
        <v>0</v>
      </c>
      <c r="AH246" s="305">
        <f t="shared" si="138"/>
        <v>0</v>
      </c>
      <c r="AI246" s="305">
        <f t="shared" si="116"/>
        <v>0</v>
      </c>
      <c r="AJ246" s="303">
        <f t="shared" si="117"/>
        <v>0</v>
      </c>
      <c r="AK246" s="304"/>
      <c r="AL246" s="302">
        <f t="shared" si="131"/>
        <v>0</v>
      </c>
      <c r="AM246" s="306">
        <f t="shared" si="131"/>
        <v>0</v>
      </c>
      <c r="AN246" s="306"/>
      <c r="AO246" s="306"/>
      <c r="AP246" s="302">
        <f t="shared" si="118"/>
        <v>0</v>
      </c>
      <c r="AQ246" s="307">
        <f t="shared" si="119"/>
        <v>0</v>
      </c>
      <c r="AR246" s="304"/>
      <c r="AS246" s="302">
        <f t="shared" si="132"/>
        <v>0</v>
      </c>
      <c r="AT246" s="306">
        <f t="shared" si="132"/>
        <v>0</v>
      </c>
      <c r="AU246" s="306"/>
      <c r="AV246" s="306"/>
      <c r="AW246" s="302">
        <f t="shared" si="120"/>
        <v>0</v>
      </c>
      <c r="AX246" s="307">
        <f t="shared" si="121"/>
        <v>0</v>
      </c>
      <c r="AY246" s="304"/>
      <c r="AZ246" s="302">
        <f t="shared" si="122"/>
        <v>0</v>
      </c>
      <c r="BA246" s="302">
        <f t="shared" si="109"/>
        <v>0</v>
      </c>
      <c r="BB246" s="302">
        <f t="shared" si="123"/>
        <v>0</v>
      </c>
      <c r="BC246" s="303">
        <f t="shared" si="124"/>
        <v>0</v>
      </c>
      <c r="BD246" s="308"/>
      <c r="BE246" s="305">
        <f t="shared" si="125"/>
        <v>0</v>
      </c>
      <c r="BF246" s="305">
        <f t="shared" si="126"/>
        <v>0</v>
      </c>
      <c r="BG246" s="305">
        <f t="shared" si="127"/>
        <v>0</v>
      </c>
      <c r="BH246" s="307">
        <f t="shared" si="128"/>
        <v>0</v>
      </c>
      <c r="BI246" s="294"/>
      <c r="BJ246" s="91"/>
      <c r="BK246" s="91"/>
      <c r="BL246" s="91"/>
      <c r="BM246" s="91"/>
      <c r="BN246" s="91"/>
    </row>
    <row r="247" spans="1:66" hidden="1" x14ac:dyDescent="0.25">
      <c r="A247" s="42"/>
      <c r="B247" s="42"/>
      <c r="C247" s="295">
        <v>236</v>
      </c>
      <c r="D247" s="344">
        <v>0</v>
      </c>
      <c r="E247" s="345" t="s">
        <v>666</v>
      </c>
      <c r="F247" s="297">
        <v>0</v>
      </c>
      <c r="G247" s="298">
        <v>0</v>
      </c>
      <c r="H247" s="299">
        <v>0</v>
      </c>
      <c r="I247" s="299">
        <v>0</v>
      </c>
      <c r="J247" s="299">
        <v>0</v>
      </c>
      <c r="K247" s="299">
        <v>0</v>
      </c>
      <c r="L247" s="300"/>
      <c r="M247" s="301">
        <v>0</v>
      </c>
      <c r="N247" s="302">
        <v>0</v>
      </c>
      <c r="O247" s="302">
        <f t="shared" si="101"/>
        <v>0</v>
      </c>
      <c r="P247" s="303">
        <f t="shared" si="102"/>
        <v>0</v>
      </c>
      <c r="Q247" s="300"/>
      <c r="R247" s="301">
        <v>0</v>
      </c>
      <c r="S247" s="302">
        <v>0</v>
      </c>
      <c r="T247" s="302">
        <f t="shared" si="103"/>
        <v>0</v>
      </c>
      <c r="U247" s="303">
        <f t="shared" si="104"/>
        <v>0</v>
      </c>
      <c r="V247" s="300"/>
      <c r="W247" s="301">
        <f t="shared" si="133"/>
        <v>0</v>
      </c>
      <c r="X247" s="301">
        <f t="shared" si="134"/>
        <v>0</v>
      </c>
      <c r="Y247" s="302">
        <f t="shared" si="107"/>
        <v>0</v>
      </c>
      <c r="Z247" s="303">
        <f t="shared" si="108"/>
        <v>0</v>
      </c>
      <c r="AA247" s="304"/>
      <c r="AB247" s="305">
        <f t="shared" si="135"/>
        <v>0</v>
      </c>
      <c r="AC247" s="305">
        <f t="shared" si="136"/>
        <v>0</v>
      </c>
      <c r="AD247" s="305">
        <f t="shared" si="112"/>
        <v>0</v>
      </c>
      <c r="AE247" s="303">
        <f t="shared" si="113"/>
        <v>0</v>
      </c>
      <c r="AF247" s="304"/>
      <c r="AG247" s="305">
        <f t="shared" si="137"/>
        <v>0</v>
      </c>
      <c r="AH247" s="305">
        <f t="shared" si="138"/>
        <v>0</v>
      </c>
      <c r="AI247" s="305">
        <f t="shared" si="116"/>
        <v>0</v>
      </c>
      <c r="AJ247" s="303">
        <f t="shared" si="117"/>
        <v>0</v>
      </c>
      <c r="AK247" s="304"/>
      <c r="AL247" s="302">
        <f t="shared" si="131"/>
        <v>0</v>
      </c>
      <c r="AM247" s="306">
        <f t="shared" si="131"/>
        <v>0</v>
      </c>
      <c r="AN247" s="306"/>
      <c r="AO247" s="306"/>
      <c r="AP247" s="302">
        <f t="shared" si="118"/>
        <v>0</v>
      </c>
      <c r="AQ247" s="307">
        <f t="shared" si="119"/>
        <v>0</v>
      </c>
      <c r="AR247" s="304"/>
      <c r="AS247" s="302">
        <f t="shared" si="132"/>
        <v>0</v>
      </c>
      <c r="AT247" s="306">
        <f t="shared" si="132"/>
        <v>0</v>
      </c>
      <c r="AU247" s="306"/>
      <c r="AV247" s="306"/>
      <c r="AW247" s="302">
        <f t="shared" si="120"/>
        <v>0</v>
      </c>
      <c r="AX247" s="307">
        <f t="shared" si="121"/>
        <v>0</v>
      </c>
      <c r="AY247" s="304"/>
      <c r="AZ247" s="302">
        <f t="shared" si="122"/>
        <v>0</v>
      </c>
      <c r="BA247" s="302">
        <f t="shared" si="109"/>
        <v>0</v>
      </c>
      <c r="BB247" s="302">
        <f t="shared" si="123"/>
        <v>0</v>
      </c>
      <c r="BC247" s="303">
        <f t="shared" si="124"/>
        <v>0</v>
      </c>
      <c r="BD247" s="308"/>
      <c r="BE247" s="305">
        <f t="shared" si="125"/>
        <v>0</v>
      </c>
      <c r="BF247" s="305">
        <f t="shared" si="126"/>
        <v>0</v>
      </c>
      <c r="BG247" s="305">
        <f t="shared" si="127"/>
        <v>0</v>
      </c>
      <c r="BH247" s="307">
        <f t="shared" si="128"/>
        <v>0</v>
      </c>
      <c r="BI247" s="294"/>
      <c r="BJ247" s="91"/>
      <c r="BK247" s="91"/>
      <c r="BL247" s="91"/>
      <c r="BM247" s="91"/>
      <c r="BN247" s="91"/>
    </row>
    <row r="248" spans="1:66" hidden="1" x14ac:dyDescent="0.25">
      <c r="A248" s="42"/>
      <c r="B248" s="42"/>
      <c r="C248" s="295">
        <v>237</v>
      </c>
      <c r="D248" s="344">
        <v>0</v>
      </c>
      <c r="E248" s="345" t="s">
        <v>667</v>
      </c>
      <c r="F248" s="297">
        <v>0</v>
      </c>
      <c r="G248" s="298">
        <v>0</v>
      </c>
      <c r="H248" s="299">
        <v>0</v>
      </c>
      <c r="I248" s="299">
        <v>0</v>
      </c>
      <c r="J248" s="299">
        <v>0</v>
      </c>
      <c r="K248" s="299">
        <v>0</v>
      </c>
      <c r="L248" s="300"/>
      <c r="M248" s="301">
        <v>0</v>
      </c>
      <c r="N248" s="302">
        <v>0</v>
      </c>
      <c r="O248" s="302">
        <f t="shared" si="101"/>
        <v>0</v>
      </c>
      <c r="P248" s="303">
        <f t="shared" si="102"/>
        <v>0</v>
      </c>
      <c r="Q248" s="300"/>
      <c r="R248" s="301">
        <v>0</v>
      </c>
      <c r="S248" s="302">
        <v>0</v>
      </c>
      <c r="T248" s="302">
        <f t="shared" si="103"/>
        <v>0</v>
      </c>
      <c r="U248" s="303">
        <f t="shared" si="104"/>
        <v>0</v>
      </c>
      <c r="V248" s="300"/>
      <c r="W248" s="301">
        <f t="shared" si="133"/>
        <v>0</v>
      </c>
      <c r="X248" s="301">
        <f t="shared" si="134"/>
        <v>0</v>
      </c>
      <c r="Y248" s="302">
        <f t="shared" si="107"/>
        <v>0</v>
      </c>
      <c r="Z248" s="303">
        <f t="shared" si="108"/>
        <v>0</v>
      </c>
      <c r="AA248" s="304"/>
      <c r="AB248" s="305">
        <f t="shared" si="135"/>
        <v>0</v>
      </c>
      <c r="AC248" s="305">
        <f t="shared" si="136"/>
        <v>0</v>
      </c>
      <c r="AD248" s="305">
        <f t="shared" si="112"/>
        <v>0</v>
      </c>
      <c r="AE248" s="303">
        <f t="shared" si="113"/>
        <v>0</v>
      </c>
      <c r="AF248" s="304"/>
      <c r="AG248" s="305">
        <f t="shared" si="137"/>
        <v>0</v>
      </c>
      <c r="AH248" s="305">
        <f t="shared" si="138"/>
        <v>0</v>
      </c>
      <c r="AI248" s="305">
        <f t="shared" si="116"/>
        <v>0</v>
      </c>
      <c r="AJ248" s="303">
        <f t="shared" si="117"/>
        <v>0</v>
      </c>
      <c r="AK248" s="304"/>
      <c r="AL248" s="302">
        <f t="shared" si="131"/>
        <v>0</v>
      </c>
      <c r="AM248" s="306">
        <f t="shared" si="131"/>
        <v>0</v>
      </c>
      <c r="AN248" s="306"/>
      <c r="AO248" s="306"/>
      <c r="AP248" s="302">
        <f t="shared" si="118"/>
        <v>0</v>
      </c>
      <c r="AQ248" s="307">
        <f t="shared" si="119"/>
        <v>0</v>
      </c>
      <c r="AR248" s="304"/>
      <c r="AS248" s="302">
        <f t="shared" si="132"/>
        <v>0</v>
      </c>
      <c r="AT248" s="306">
        <f t="shared" si="132"/>
        <v>0</v>
      </c>
      <c r="AU248" s="306"/>
      <c r="AV248" s="306"/>
      <c r="AW248" s="302">
        <f t="shared" si="120"/>
        <v>0</v>
      </c>
      <c r="AX248" s="307">
        <f t="shared" si="121"/>
        <v>0</v>
      </c>
      <c r="AY248" s="304"/>
      <c r="AZ248" s="302">
        <f t="shared" si="122"/>
        <v>0</v>
      </c>
      <c r="BA248" s="302">
        <f t="shared" si="109"/>
        <v>0</v>
      </c>
      <c r="BB248" s="302">
        <f t="shared" si="123"/>
        <v>0</v>
      </c>
      <c r="BC248" s="303">
        <f t="shared" si="124"/>
        <v>0</v>
      </c>
      <c r="BD248" s="308"/>
      <c r="BE248" s="305">
        <f t="shared" si="125"/>
        <v>0</v>
      </c>
      <c r="BF248" s="305">
        <f t="shared" si="126"/>
        <v>0</v>
      </c>
      <c r="BG248" s="305">
        <f t="shared" si="127"/>
        <v>0</v>
      </c>
      <c r="BH248" s="307">
        <f t="shared" si="128"/>
        <v>0</v>
      </c>
      <c r="BI248" s="294"/>
      <c r="BJ248" s="91"/>
      <c r="BK248" s="91"/>
      <c r="BL248" s="91"/>
      <c r="BM248" s="91"/>
      <c r="BN248" s="91"/>
    </row>
    <row r="249" spans="1:66" hidden="1" x14ac:dyDescent="0.25">
      <c r="A249" s="42"/>
      <c r="B249" s="42"/>
      <c r="C249" s="295">
        <v>238</v>
      </c>
      <c r="D249" s="344">
        <v>0</v>
      </c>
      <c r="E249" s="345" t="s">
        <v>668</v>
      </c>
      <c r="F249" s="297">
        <v>0</v>
      </c>
      <c r="G249" s="298">
        <v>0</v>
      </c>
      <c r="H249" s="299">
        <v>0</v>
      </c>
      <c r="I249" s="299">
        <v>0</v>
      </c>
      <c r="J249" s="299">
        <v>0</v>
      </c>
      <c r="K249" s="299">
        <v>0</v>
      </c>
      <c r="L249" s="300"/>
      <c r="M249" s="301">
        <v>0</v>
      </c>
      <c r="N249" s="302">
        <v>0</v>
      </c>
      <c r="O249" s="302">
        <f t="shared" si="101"/>
        <v>0</v>
      </c>
      <c r="P249" s="303">
        <f t="shared" si="102"/>
        <v>0</v>
      </c>
      <c r="Q249" s="300"/>
      <c r="R249" s="301">
        <v>0</v>
      </c>
      <c r="S249" s="302">
        <v>0</v>
      </c>
      <c r="T249" s="302">
        <f t="shared" si="103"/>
        <v>0</v>
      </c>
      <c r="U249" s="303">
        <f t="shared" si="104"/>
        <v>0</v>
      </c>
      <c r="V249" s="300"/>
      <c r="W249" s="301">
        <f t="shared" si="133"/>
        <v>0</v>
      </c>
      <c r="X249" s="301">
        <f t="shared" si="134"/>
        <v>0</v>
      </c>
      <c r="Y249" s="302">
        <f t="shared" si="107"/>
        <v>0</v>
      </c>
      <c r="Z249" s="303">
        <f t="shared" si="108"/>
        <v>0</v>
      </c>
      <c r="AA249" s="304"/>
      <c r="AB249" s="305">
        <f t="shared" si="135"/>
        <v>0</v>
      </c>
      <c r="AC249" s="305">
        <f t="shared" si="136"/>
        <v>0</v>
      </c>
      <c r="AD249" s="305">
        <f t="shared" si="112"/>
        <v>0</v>
      </c>
      <c r="AE249" s="303">
        <f t="shared" si="113"/>
        <v>0</v>
      </c>
      <c r="AF249" s="304"/>
      <c r="AG249" s="305">
        <f t="shared" si="137"/>
        <v>0</v>
      </c>
      <c r="AH249" s="305">
        <f t="shared" si="138"/>
        <v>0</v>
      </c>
      <c r="AI249" s="305">
        <f t="shared" si="116"/>
        <v>0</v>
      </c>
      <c r="AJ249" s="303">
        <f t="shared" si="117"/>
        <v>0</v>
      </c>
      <c r="AK249" s="304"/>
      <c r="AL249" s="302">
        <f t="shared" si="131"/>
        <v>0</v>
      </c>
      <c r="AM249" s="306">
        <f t="shared" si="131"/>
        <v>0</v>
      </c>
      <c r="AN249" s="306"/>
      <c r="AO249" s="306"/>
      <c r="AP249" s="302">
        <f t="shared" si="118"/>
        <v>0</v>
      </c>
      <c r="AQ249" s="307">
        <f t="shared" si="119"/>
        <v>0</v>
      </c>
      <c r="AR249" s="304"/>
      <c r="AS249" s="302">
        <f t="shared" si="132"/>
        <v>0</v>
      </c>
      <c r="AT249" s="306">
        <f t="shared" si="132"/>
        <v>0</v>
      </c>
      <c r="AU249" s="306"/>
      <c r="AV249" s="306"/>
      <c r="AW249" s="302">
        <f t="shared" si="120"/>
        <v>0</v>
      </c>
      <c r="AX249" s="307">
        <f t="shared" si="121"/>
        <v>0</v>
      </c>
      <c r="AY249" s="304"/>
      <c r="AZ249" s="302">
        <f t="shared" si="122"/>
        <v>0</v>
      </c>
      <c r="BA249" s="302">
        <f t="shared" si="109"/>
        <v>0</v>
      </c>
      <c r="BB249" s="302">
        <f t="shared" si="123"/>
        <v>0</v>
      </c>
      <c r="BC249" s="303">
        <f t="shared" si="124"/>
        <v>0</v>
      </c>
      <c r="BD249" s="308"/>
      <c r="BE249" s="305">
        <f t="shared" si="125"/>
        <v>0</v>
      </c>
      <c r="BF249" s="305">
        <f t="shared" si="126"/>
        <v>0</v>
      </c>
      <c r="BG249" s="305">
        <f t="shared" si="127"/>
        <v>0</v>
      </c>
      <c r="BH249" s="307">
        <f t="shared" si="128"/>
        <v>0</v>
      </c>
      <c r="BI249" s="294"/>
      <c r="BJ249" s="91"/>
      <c r="BK249" s="91"/>
      <c r="BL249" s="91"/>
      <c r="BM249" s="91"/>
      <c r="BN249" s="91"/>
    </row>
    <row r="250" spans="1:66" hidden="1" x14ac:dyDescent="0.25">
      <c r="A250" s="42"/>
      <c r="B250" s="42"/>
      <c r="C250" s="295">
        <v>239</v>
      </c>
      <c r="D250" s="344">
        <v>0</v>
      </c>
      <c r="E250" s="345" t="s">
        <v>669</v>
      </c>
      <c r="F250" s="297">
        <v>0</v>
      </c>
      <c r="G250" s="298">
        <v>0</v>
      </c>
      <c r="H250" s="299">
        <v>0</v>
      </c>
      <c r="I250" s="299">
        <v>0</v>
      </c>
      <c r="J250" s="299">
        <v>0</v>
      </c>
      <c r="K250" s="299">
        <v>0</v>
      </c>
      <c r="L250" s="300"/>
      <c r="M250" s="301">
        <v>0</v>
      </c>
      <c r="N250" s="302">
        <v>0</v>
      </c>
      <c r="O250" s="302">
        <f t="shared" si="101"/>
        <v>0</v>
      </c>
      <c r="P250" s="303">
        <f t="shared" si="102"/>
        <v>0</v>
      </c>
      <c r="Q250" s="300"/>
      <c r="R250" s="301">
        <v>0</v>
      </c>
      <c r="S250" s="302">
        <v>0</v>
      </c>
      <c r="T250" s="302">
        <f t="shared" si="103"/>
        <v>0</v>
      </c>
      <c r="U250" s="303">
        <f t="shared" si="104"/>
        <v>0</v>
      </c>
      <c r="V250" s="300"/>
      <c r="W250" s="301">
        <f t="shared" si="133"/>
        <v>0</v>
      </c>
      <c r="X250" s="301">
        <f t="shared" si="134"/>
        <v>0</v>
      </c>
      <c r="Y250" s="302">
        <f t="shared" si="107"/>
        <v>0</v>
      </c>
      <c r="Z250" s="303">
        <f t="shared" si="108"/>
        <v>0</v>
      </c>
      <c r="AA250" s="304"/>
      <c r="AB250" s="305">
        <f t="shared" si="135"/>
        <v>0</v>
      </c>
      <c r="AC250" s="305">
        <f t="shared" si="136"/>
        <v>0</v>
      </c>
      <c r="AD250" s="305">
        <f t="shared" si="112"/>
        <v>0</v>
      </c>
      <c r="AE250" s="303">
        <f t="shared" si="113"/>
        <v>0</v>
      </c>
      <c r="AF250" s="304"/>
      <c r="AG250" s="305">
        <f t="shared" si="137"/>
        <v>0</v>
      </c>
      <c r="AH250" s="305">
        <f t="shared" si="138"/>
        <v>0</v>
      </c>
      <c r="AI250" s="305">
        <f t="shared" si="116"/>
        <v>0</v>
      </c>
      <c r="AJ250" s="303">
        <f t="shared" si="117"/>
        <v>0</v>
      </c>
      <c r="AK250" s="304"/>
      <c r="AL250" s="302">
        <f t="shared" si="131"/>
        <v>0</v>
      </c>
      <c r="AM250" s="306">
        <f t="shared" si="131"/>
        <v>0</v>
      </c>
      <c r="AN250" s="306"/>
      <c r="AO250" s="306"/>
      <c r="AP250" s="302">
        <f t="shared" si="118"/>
        <v>0</v>
      </c>
      <c r="AQ250" s="307">
        <f t="shared" si="119"/>
        <v>0</v>
      </c>
      <c r="AR250" s="304"/>
      <c r="AS250" s="302">
        <f t="shared" si="132"/>
        <v>0</v>
      </c>
      <c r="AT250" s="306">
        <f t="shared" si="132"/>
        <v>0</v>
      </c>
      <c r="AU250" s="306"/>
      <c r="AV250" s="306"/>
      <c r="AW250" s="302">
        <f t="shared" si="120"/>
        <v>0</v>
      </c>
      <c r="AX250" s="307">
        <f t="shared" si="121"/>
        <v>0</v>
      </c>
      <c r="AY250" s="304"/>
      <c r="AZ250" s="302">
        <f t="shared" si="122"/>
        <v>0</v>
      </c>
      <c r="BA250" s="302">
        <f t="shared" si="109"/>
        <v>0</v>
      </c>
      <c r="BB250" s="302">
        <f t="shared" si="123"/>
        <v>0</v>
      </c>
      <c r="BC250" s="303">
        <f t="shared" si="124"/>
        <v>0</v>
      </c>
      <c r="BD250" s="308"/>
      <c r="BE250" s="305">
        <f t="shared" si="125"/>
        <v>0</v>
      </c>
      <c r="BF250" s="305">
        <f t="shared" si="126"/>
        <v>0</v>
      </c>
      <c r="BG250" s="305">
        <f t="shared" si="127"/>
        <v>0</v>
      </c>
      <c r="BH250" s="307">
        <f t="shared" si="128"/>
        <v>0</v>
      </c>
      <c r="BI250" s="294"/>
      <c r="BJ250" s="91"/>
      <c r="BK250" s="91"/>
      <c r="BL250" s="91"/>
      <c r="BM250" s="91"/>
      <c r="BN250" s="91"/>
    </row>
    <row r="251" spans="1:66" hidden="1" x14ac:dyDescent="0.25">
      <c r="A251" s="42"/>
      <c r="B251" s="42"/>
      <c r="C251" s="295">
        <v>240</v>
      </c>
      <c r="D251" s="344">
        <v>0</v>
      </c>
      <c r="E251" s="345" t="s">
        <v>670</v>
      </c>
      <c r="F251" s="297">
        <v>0</v>
      </c>
      <c r="G251" s="298">
        <v>0</v>
      </c>
      <c r="H251" s="299">
        <v>0</v>
      </c>
      <c r="I251" s="299">
        <v>0</v>
      </c>
      <c r="J251" s="299">
        <v>0</v>
      </c>
      <c r="K251" s="299">
        <v>0</v>
      </c>
      <c r="L251" s="300"/>
      <c r="M251" s="301">
        <v>0</v>
      </c>
      <c r="N251" s="302">
        <v>0</v>
      </c>
      <c r="O251" s="302">
        <f t="shared" si="101"/>
        <v>0</v>
      </c>
      <c r="P251" s="303">
        <f t="shared" si="102"/>
        <v>0</v>
      </c>
      <c r="Q251" s="300"/>
      <c r="R251" s="301">
        <v>0</v>
      </c>
      <c r="S251" s="302">
        <v>0</v>
      </c>
      <c r="T251" s="302">
        <f t="shared" si="103"/>
        <v>0</v>
      </c>
      <c r="U251" s="303">
        <f t="shared" si="104"/>
        <v>0</v>
      </c>
      <c r="V251" s="300"/>
      <c r="W251" s="301">
        <f t="shared" si="133"/>
        <v>0</v>
      </c>
      <c r="X251" s="301">
        <f t="shared" si="134"/>
        <v>0</v>
      </c>
      <c r="Y251" s="302">
        <f t="shared" si="107"/>
        <v>0</v>
      </c>
      <c r="Z251" s="303">
        <f t="shared" si="108"/>
        <v>0</v>
      </c>
      <c r="AA251" s="304"/>
      <c r="AB251" s="305">
        <f t="shared" si="135"/>
        <v>0</v>
      </c>
      <c r="AC251" s="305">
        <f t="shared" si="136"/>
        <v>0</v>
      </c>
      <c r="AD251" s="305">
        <f t="shared" si="112"/>
        <v>0</v>
      </c>
      <c r="AE251" s="303">
        <f t="shared" si="113"/>
        <v>0</v>
      </c>
      <c r="AF251" s="304"/>
      <c r="AG251" s="305">
        <f t="shared" si="137"/>
        <v>0</v>
      </c>
      <c r="AH251" s="305">
        <f t="shared" si="138"/>
        <v>0</v>
      </c>
      <c r="AI251" s="305">
        <f t="shared" si="116"/>
        <v>0</v>
      </c>
      <c r="AJ251" s="303">
        <f t="shared" si="117"/>
        <v>0</v>
      </c>
      <c r="AK251" s="304"/>
      <c r="AL251" s="302">
        <f t="shared" si="131"/>
        <v>0</v>
      </c>
      <c r="AM251" s="306">
        <f t="shared" si="131"/>
        <v>0</v>
      </c>
      <c r="AN251" s="306"/>
      <c r="AO251" s="306"/>
      <c r="AP251" s="302">
        <f t="shared" si="118"/>
        <v>0</v>
      </c>
      <c r="AQ251" s="307">
        <f t="shared" si="119"/>
        <v>0</v>
      </c>
      <c r="AR251" s="304"/>
      <c r="AS251" s="302">
        <f t="shared" si="132"/>
        <v>0</v>
      </c>
      <c r="AT251" s="306">
        <f t="shared" si="132"/>
        <v>0</v>
      </c>
      <c r="AU251" s="306"/>
      <c r="AV251" s="306"/>
      <c r="AW251" s="302">
        <f t="shared" si="120"/>
        <v>0</v>
      </c>
      <c r="AX251" s="307">
        <f t="shared" si="121"/>
        <v>0</v>
      </c>
      <c r="AY251" s="304"/>
      <c r="AZ251" s="302">
        <f t="shared" si="122"/>
        <v>0</v>
      </c>
      <c r="BA251" s="302">
        <f t="shared" si="109"/>
        <v>0</v>
      </c>
      <c r="BB251" s="302">
        <f t="shared" si="123"/>
        <v>0</v>
      </c>
      <c r="BC251" s="303">
        <f t="shared" si="124"/>
        <v>0</v>
      </c>
      <c r="BD251" s="308"/>
      <c r="BE251" s="305">
        <f t="shared" si="125"/>
        <v>0</v>
      </c>
      <c r="BF251" s="305">
        <f t="shared" si="126"/>
        <v>0</v>
      </c>
      <c r="BG251" s="305">
        <f t="shared" si="127"/>
        <v>0</v>
      </c>
      <c r="BH251" s="307">
        <f t="shared" si="128"/>
        <v>0</v>
      </c>
      <c r="BI251" s="294"/>
      <c r="BJ251" s="91"/>
      <c r="BK251" s="91"/>
      <c r="BL251" s="91"/>
      <c r="BM251" s="91"/>
      <c r="BN251" s="91"/>
    </row>
    <row r="252" spans="1:66" hidden="1" x14ac:dyDescent="0.25">
      <c r="A252" s="42"/>
      <c r="B252" s="42"/>
      <c r="C252" s="295">
        <v>241</v>
      </c>
      <c r="D252" s="344">
        <v>0</v>
      </c>
      <c r="E252" s="345" t="s">
        <v>671</v>
      </c>
      <c r="F252" s="297">
        <v>0</v>
      </c>
      <c r="G252" s="298">
        <v>0</v>
      </c>
      <c r="H252" s="299">
        <v>0</v>
      </c>
      <c r="I252" s="299">
        <v>0</v>
      </c>
      <c r="J252" s="299">
        <v>0</v>
      </c>
      <c r="K252" s="299">
        <v>0</v>
      </c>
      <c r="L252" s="300"/>
      <c r="M252" s="301">
        <v>0</v>
      </c>
      <c r="N252" s="302">
        <v>0</v>
      </c>
      <c r="O252" s="302">
        <f t="shared" si="101"/>
        <v>0</v>
      </c>
      <c r="P252" s="303">
        <f t="shared" si="102"/>
        <v>0</v>
      </c>
      <c r="Q252" s="300"/>
      <c r="R252" s="301">
        <v>0</v>
      </c>
      <c r="S252" s="302">
        <v>0</v>
      </c>
      <c r="T252" s="302">
        <f t="shared" si="103"/>
        <v>0</v>
      </c>
      <c r="U252" s="303">
        <f t="shared" si="104"/>
        <v>0</v>
      </c>
      <c r="V252" s="300"/>
      <c r="W252" s="301">
        <f t="shared" si="133"/>
        <v>0</v>
      </c>
      <c r="X252" s="301">
        <f t="shared" si="134"/>
        <v>0</v>
      </c>
      <c r="Y252" s="302">
        <f t="shared" si="107"/>
        <v>0</v>
      </c>
      <c r="Z252" s="303">
        <f t="shared" si="108"/>
        <v>0</v>
      </c>
      <c r="AA252" s="304"/>
      <c r="AB252" s="305">
        <f t="shared" si="135"/>
        <v>0</v>
      </c>
      <c r="AC252" s="305">
        <f t="shared" si="136"/>
        <v>0</v>
      </c>
      <c r="AD252" s="305">
        <f t="shared" si="112"/>
        <v>0</v>
      </c>
      <c r="AE252" s="303">
        <f t="shared" si="113"/>
        <v>0</v>
      </c>
      <c r="AF252" s="304"/>
      <c r="AG252" s="305">
        <f t="shared" si="137"/>
        <v>0</v>
      </c>
      <c r="AH252" s="305">
        <f t="shared" si="138"/>
        <v>0</v>
      </c>
      <c r="AI252" s="305">
        <f t="shared" si="116"/>
        <v>0</v>
      </c>
      <c r="AJ252" s="303">
        <f t="shared" si="117"/>
        <v>0</v>
      </c>
      <c r="AK252" s="304"/>
      <c r="AL252" s="302">
        <f t="shared" si="131"/>
        <v>0</v>
      </c>
      <c r="AM252" s="306">
        <f t="shared" si="131"/>
        <v>0</v>
      </c>
      <c r="AN252" s="306"/>
      <c r="AO252" s="306"/>
      <c r="AP252" s="302">
        <f t="shared" si="118"/>
        <v>0</v>
      </c>
      <c r="AQ252" s="307">
        <f t="shared" si="119"/>
        <v>0</v>
      </c>
      <c r="AR252" s="304"/>
      <c r="AS252" s="302">
        <f t="shared" si="132"/>
        <v>0</v>
      </c>
      <c r="AT252" s="306">
        <f t="shared" si="132"/>
        <v>0</v>
      </c>
      <c r="AU252" s="306"/>
      <c r="AV252" s="306"/>
      <c r="AW252" s="302">
        <f t="shared" si="120"/>
        <v>0</v>
      </c>
      <c r="AX252" s="307">
        <f t="shared" si="121"/>
        <v>0</v>
      </c>
      <c r="AY252" s="304"/>
      <c r="AZ252" s="302">
        <f t="shared" si="122"/>
        <v>0</v>
      </c>
      <c r="BA252" s="302">
        <f t="shared" si="109"/>
        <v>0</v>
      </c>
      <c r="BB252" s="302">
        <f t="shared" si="123"/>
        <v>0</v>
      </c>
      <c r="BC252" s="303">
        <f t="shared" si="124"/>
        <v>0</v>
      </c>
      <c r="BD252" s="308"/>
      <c r="BE252" s="305">
        <f t="shared" si="125"/>
        <v>0</v>
      </c>
      <c r="BF252" s="305">
        <f t="shared" si="126"/>
        <v>0</v>
      </c>
      <c r="BG252" s="305">
        <f t="shared" si="127"/>
        <v>0</v>
      </c>
      <c r="BH252" s="307">
        <f t="shared" si="128"/>
        <v>0</v>
      </c>
      <c r="BI252" s="294"/>
      <c r="BJ252" s="91"/>
      <c r="BK252" s="91"/>
      <c r="BL252" s="91"/>
      <c r="BM252" s="91"/>
      <c r="BN252" s="91"/>
    </row>
    <row r="253" spans="1:66" hidden="1" x14ac:dyDescent="0.25">
      <c r="A253" s="42"/>
      <c r="B253" s="42"/>
      <c r="C253" s="295">
        <v>242</v>
      </c>
      <c r="D253" s="344">
        <v>0</v>
      </c>
      <c r="E253" s="345" t="s">
        <v>672</v>
      </c>
      <c r="F253" s="297">
        <v>0</v>
      </c>
      <c r="G253" s="298">
        <v>0</v>
      </c>
      <c r="H253" s="299">
        <v>0</v>
      </c>
      <c r="I253" s="299">
        <v>0</v>
      </c>
      <c r="J253" s="299">
        <v>0</v>
      </c>
      <c r="K253" s="299">
        <v>0</v>
      </c>
      <c r="L253" s="300"/>
      <c r="M253" s="301">
        <v>0</v>
      </c>
      <c r="N253" s="302">
        <v>0</v>
      </c>
      <c r="O253" s="302">
        <f t="shared" si="101"/>
        <v>0</v>
      </c>
      <c r="P253" s="303">
        <f t="shared" si="102"/>
        <v>0</v>
      </c>
      <c r="Q253" s="300"/>
      <c r="R253" s="301">
        <v>0</v>
      </c>
      <c r="S253" s="302">
        <v>0</v>
      </c>
      <c r="T253" s="302">
        <f t="shared" si="103"/>
        <v>0</v>
      </c>
      <c r="U253" s="303">
        <f t="shared" si="104"/>
        <v>0</v>
      </c>
      <c r="V253" s="300"/>
      <c r="W253" s="301">
        <f t="shared" si="133"/>
        <v>0</v>
      </c>
      <c r="X253" s="301">
        <f t="shared" si="134"/>
        <v>0</v>
      </c>
      <c r="Y253" s="302">
        <f t="shared" si="107"/>
        <v>0</v>
      </c>
      <c r="Z253" s="303">
        <f t="shared" si="108"/>
        <v>0</v>
      </c>
      <c r="AA253" s="304"/>
      <c r="AB253" s="305">
        <f t="shared" si="135"/>
        <v>0</v>
      </c>
      <c r="AC253" s="305">
        <f t="shared" si="136"/>
        <v>0</v>
      </c>
      <c r="AD253" s="305">
        <f t="shared" si="112"/>
        <v>0</v>
      </c>
      <c r="AE253" s="303">
        <f t="shared" si="113"/>
        <v>0</v>
      </c>
      <c r="AF253" s="304"/>
      <c r="AG253" s="305">
        <f t="shared" si="137"/>
        <v>0</v>
      </c>
      <c r="AH253" s="305">
        <f t="shared" si="138"/>
        <v>0</v>
      </c>
      <c r="AI253" s="305">
        <f t="shared" si="116"/>
        <v>0</v>
      </c>
      <c r="AJ253" s="303">
        <f t="shared" si="117"/>
        <v>0</v>
      </c>
      <c r="AK253" s="304"/>
      <c r="AL253" s="302">
        <f t="shared" si="131"/>
        <v>0</v>
      </c>
      <c r="AM253" s="306">
        <f t="shared" si="131"/>
        <v>0</v>
      </c>
      <c r="AN253" s="306"/>
      <c r="AO253" s="306"/>
      <c r="AP253" s="302">
        <f t="shared" si="118"/>
        <v>0</v>
      </c>
      <c r="AQ253" s="307">
        <f t="shared" si="119"/>
        <v>0</v>
      </c>
      <c r="AR253" s="304"/>
      <c r="AS253" s="302">
        <f t="shared" si="132"/>
        <v>0</v>
      </c>
      <c r="AT253" s="306">
        <f t="shared" si="132"/>
        <v>0</v>
      </c>
      <c r="AU253" s="306"/>
      <c r="AV253" s="306"/>
      <c r="AW253" s="302">
        <f t="shared" si="120"/>
        <v>0</v>
      </c>
      <c r="AX253" s="307">
        <f t="shared" si="121"/>
        <v>0</v>
      </c>
      <c r="AY253" s="304"/>
      <c r="AZ253" s="302">
        <f t="shared" si="122"/>
        <v>0</v>
      </c>
      <c r="BA253" s="302">
        <f t="shared" si="109"/>
        <v>0</v>
      </c>
      <c r="BB253" s="302">
        <f t="shared" si="123"/>
        <v>0</v>
      </c>
      <c r="BC253" s="303">
        <f t="shared" si="124"/>
        <v>0</v>
      </c>
      <c r="BD253" s="308"/>
      <c r="BE253" s="305">
        <f t="shared" si="125"/>
        <v>0</v>
      </c>
      <c r="BF253" s="305">
        <f t="shared" si="126"/>
        <v>0</v>
      </c>
      <c r="BG253" s="305">
        <f t="shared" si="127"/>
        <v>0</v>
      </c>
      <c r="BH253" s="307">
        <f t="shared" si="128"/>
        <v>0</v>
      </c>
      <c r="BI253" s="294"/>
      <c r="BJ253" s="91"/>
      <c r="BK253" s="91"/>
      <c r="BL253" s="91"/>
      <c r="BM253" s="91"/>
      <c r="BN253" s="91"/>
    </row>
    <row r="254" spans="1:66" hidden="1" x14ac:dyDescent="0.25">
      <c r="A254" s="42"/>
      <c r="B254" s="42"/>
      <c r="C254" s="295">
        <v>243</v>
      </c>
      <c r="D254" s="344">
        <v>0</v>
      </c>
      <c r="E254" s="345" t="s">
        <v>673</v>
      </c>
      <c r="F254" s="297">
        <v>0</v>
      </c>
      <c r="G254" s="298">
        <v>0</v>
      </c>
      <c r="H254" s="299">
        <v>0</v>
      </c>
      <c r="I254" s="299">
        <v>0</v>
      </c>
      <c r="J254" s="299">
        <v>0</v>
      </c>
      <c r="K254" s="299">
        <v>0</v>
      </c>
      <c r="L254" s="300"/>
      <c r="M254" s="301">
        <v>0</v>
      </c>
      <c r="N254" s="302">
        <v>0</v>
      </c>
      <c r="O254" s="302">
        <f t="shared" si="101"/>
        <v>0</v>
      </c>
      <c r="P254" s="303">
        <f t="shared" si="102"/>
        <v>0</v>
      </c>
      <c r="Q254" s="300"/>
      <c r="R254" s="301">
        <v>0</v>
      </c>
      <c r="S254" s="302">
        <v>0</v>
      </c>
      <c r="T254" s="302">
        <f t="shared" si="103"/>
        <v>0</v>
      </c>
      <c r="U254" s="303">
        <f t="shared" si="104"/>
        <v>0</v>
      </c>
      <c r="V254" s="300"/>
      <c r="W254" s="301">
        <f t="shared" si="133"/>
        <v>0</v>
      </c>
      <c r="X254" s="301">
        <f t="shared" si="134"/>
        <v>0</v>
      </c>
      <c r="Y254" s="302">
        <f t="shared" si="107"/>
        <v>0</v>
      </c>
      <c r="Z254" s="303">
        <f t="shared" si="108"/>
        <v>0</v>
      </c>
      <c r="AA254" s="304"/>
      <c r="AB254" s="305">
        <f t="shared" si="135"/>
        <v>0</v>
      </c>
      <c r="AC254" s="305">
        <f t="shared" si="136"/>
        <v>0</v>
      </c>
      <c r="AD254" s="305">
        <f t="shared" si="112"/>
        <v>0</v>
      </c>
      <c r="AE254" s="303">
        <f t="shared" si="113"/>
        <v>0</v>
      </c>
      <c r="AF254" s="304"/>
      <c r="AG254" s="305">
        <f t="shared" si="137"/>
        <v>0</v>
      </c>
      <c r="AH254" s="305">
        <f t="shared" si="138"/>
        <v>0</v>
      </c>
      <c r="AI254" s="305">
        <f t="shared" si="116"/>
        <v>0</v>
      </c>
      <c r="AJ254" s="303">
        <f t="shared" si="117"/>
        <v>0</v>
      </c>
      <c r="AK254" s="304"/>
      <c r="AL254" s="302">
        <f t="shared" si="131"/>
        <v>0</v>
      </c>
      <c r="AM254" s="306">
        <f t="shared" si="131"/>
        <v>0</v>
      </c>
      <c r="AN254" s="306"/>
      <c r="AO254" s="306"/>
      <c r="AP254" s="302">
        <f t="shared" si="118"/>
        <v>0</v>
      </c>
      <c r="AQ254" s="307">
        <f t="shared" si="119"/>
        <v>0</v>
      </c>
      <c r="AR254" s="304"/>
      <c r="AS254" s="302">
        <f t="shared" si="132"/>
        <v>0</v>
      </c>
      <c r="AT254" s="306">
        <f t="shared" si="132"/>
        <v>0</v>
      </c>
      <c r="AU254" s="306"/>
      <c r="AV254" s="306"/>
      <c r="AW254" s="302">
        <f t="shared" si="120"/>
        <v>0</v>
      </c>
      <c r="AX254" s="307">
        <f t="shared" si="121"/>
        <v>0</v>
      </c>
      <c r="AY254" s="304"/>
      <c r="AZ254" s="302">
        <f t="shared" si="122"/>
        <v>0</v>
      </c>
      <c r="BA254" s="302">
        <f t="shared" si="109"/>
        <v>0</v>
      </c>
      <c r="BB254" s="302">
        <f t="shared" si="123"/>
        <v>0</v>
      </c>
      <c r="BC254" s="303">
        <f t="shared" si="124"/>
        <v>0</v>
      </c>
      <c r="BD254" s="308"/>
      <c r="BE254" s="305">
        <f t="shared" si="125"/>
        <v>0</v>
      </c>
      <c r="BF254" s="305">
        <f t="shared" si="126"/>
        <v>0</v>
      </c>
      <c r="BG254" s="305">
        <f t="shared" si="127"/>
        <v>0</v>
      </c>
      <c r="BH254" s="307">
        <f t="shared" si="128"/>
        <v>0</v>
      </c>
      <c r="BI254" s="294"/>
      <c r="BJ254" s="91"/>
      <c r="BK254" s="91"/>
      <c r="BL254" s="91"/>
      <c r="BM254" s="91"/>
      <c r="BN254" s="91"/>
    </row>
    <row r="255" spans="1:66" hidden="1" x14ac:dyDescent="0.25">
      <c r="A255" s="42"/>
      <c r="B255" s="42"/>
      <c r="C255" s="295">
        <v>244</v>
      </c>
      <c r="D255" s="344">
        <v>0</v>
      </c>
      <c r="E255" s="345" t="s">
        <v>674</v>
      </c>
      <c r="F255" s="297">
        <v>0</v>
      </c>
      <c r="G255" s="298">
        <v>0</v>
      </c>
      <c r="H255" s="299">
        <v>0</v>
      </c>
      <c r="I255" s="299">
        <v>0</v>
      </c>
      <c r="J255" s="299">
        <v>0</v>
      </c>
      <c r="K255" s="299">
        <v>0</v>
      </c>
      <c r="L255" s="300"/>
      <c r="M255" s="301">
        <v>0</v>
      </c>
      <c r="N255" s="302">
        <v>0</v>
      </c>
      <c r="O255" s="302">
        <f t="shared" si="101"/>
        <v>0</v>
      </c>
      <c r="P255" s="303">
        <f t="shared" si="102"/>
        <v>0</v>
      </c>
      <c r="Q255" s="300"/>
      <c r="R255" s="301">
        <v>0</v>
      </c>
      <c r="S255" s="302">
        <v>0</v>
      </c>
      <c r="T255" s="302">
        <f t="shared" si="103"/>
        <v>0</v>
      </c>
      <c r="U255" s="303">
        <f t="shared" si="104"/>
        <v>0</v>
      </c>
      <c r="V255" s="300"/>
      <c r="W255" s="301">
        <f t="shared" si="133"/>
        <v>0</v>
      </c>
      <c r="X255" s="301">
        <f t="shared" si="134"/>
        <v>0</v>
      </c>
      <c r="Y255" s="302">
        <f t="shared" si="107"/>
        <v>0</v>
      </c>
      <c r="Z255" s="303">
        <f t="shared" si="108"/>
        <v>0</v>
      </c>
      <c r="AA255" s="304"/>
      <c r="AB255" s="305">
        <f t="shared" si="135"/>
        <v>0</v>
      </c>
      <c r="AC255" s="305">
        <f t="shared" si="136"/>
        <v>0</v>
      </c>
      <c r="AD255" s="305">
        <f t="shared" si="112"/>
        <v>0</v>
      </c>
      <c r="AE255" s="303">
        <f t="shared" si="113"/>
        <v>0</v>
      </c>
      <c r="AF255" s="304"/>
      <c r="AG255" s="305">
        <f t="shared" si="137"/>
        <v>0</v>
      </c>
      <c r="AH255" s="305">
        <f t="shared" si="138"/>
        <v>0</v>
      </c>
      <c r="AI255" s="305">
        <f t="shared" si="116"/>
        <v>0</v>
      </c>
      <c r="AJ255" s="303">
        <f t="shared" si="117"/>
        <v>0</v>
      </c>
      <c r="AK255" s="304"/>
      <c r="AL255" s="302">
        <f t="shared" si="131"/>
        <v>0</v>
      </c>
      <c r="AM255" s="306">
        <f t="shared" si="131"/>
        <v>0</v>
      </c>
      <c r="AN255" s="306"/>
      <c r="AO255" s="306"/>
      <c r="AP255" s="302">
        <f t="shared" si="118"/>
        <v>0</v>
      </c>
      <c r="AQ255" s="307">
        <f t="shared" si="119"/>
        <v>0</v>
      </c>
      <c r="AR255" s="304"/>
      <c r="AS255" s="302">
        <f t="shared" si="132"/>
        <v>0</v>
      </c>
      <c r="AT255" s="306">
        <f t="shared" si="132"/>
        <v>0</v>
      </c>
      <c r="AU255" s="306"/>
      <c r="AV255" s="306"/>
      <c r="AW255" s="302">
        <f t="shared" si="120"/>
        <v>0</v>
      </c>
      <c r="AX255" s="307">
        <f t="shared" si="121"/>
        <v>0</v>
      </c>
      <c r="AY255" s="304"/>
      <c r="AZ255" s="302">
        <f t="shared" si="122"/>
        <v>0</v>
      </c>
      <c r="BA255" s="302">
        <f t="shared" si="109"/>
        <v>0</v>
      </c>
      <c r="BB255" s="302">
        <f t="shared" si="123"/>
        <v>0</v>
      </c>
      <c r="BC255" s="303">
        <f t="shared" si="124"/>
        <v>0</v>
      </c>
      <c r="BD255" s="308"/>
      <c r="BE255" s="305">
        <f t="shared" si="125"/>
        <v>0</v>
      </c>
      <c r="BF255" s="305">
        <f t="shared" si="126"/>
        <v>0</v>
      </c>
      <c r="BG255" s="305">
        <f t="shared" si="127"/>
        <v>0</v>
      </c>
      <c r="BH255" s="307">
        <f t="shared" si="128"/>
        <v>0</v>
      </c>
      <c r="BI255" s="294"/>
      <c r="BJ255" s="91"/>
      <c r="BK255" s="91"/>
      <c r="BL255" s="91"/>
      <c r="BM255" s="91"/>
      <c r="BN255" s="91"/>
    </row>
    <row r="256" spans="1:66" hidden="1" x14ac:dyDescent="0.25">
      <c r="A256" s="42"/>
      <c r="B256" s="42"/>
      <c r="C256" s="295">
        <v>245</v>
      </c>
      <c r="D256" s="344">
        <v>0</v>
      </c>
      <c r="E256" s="345" t="s">
        <v>675</v>
      </c>
      <c r="F256" s="297">
        <v>0</v>
      </c>
      <c r="G256" s="298">
        <v>0</v>
      </c>
      <c r="H256" s="299">
        <v>0</v>
      </c>
      <c r="I256" s="299">
        <v>0</v>
      </c>
      <c r="J256" s="299">
        <v>0</v>
      </c>
      <c r="K256" s="299">
        <v>0</v>
      </c>
      <c r="L256" s="300"/>
      <c r="M256" s="301">
        <v>0</v>
      </c>
      <c r="N256" s="302">
        <v>0</v>
      </c>
      <c r="O256" s="302">
        <f t="shared" si="101"/>
        <v>0</v>
      </c>
      <c r="P256" s="303">
        <f t="shared" si="102"/>
        <v>0</v>
      </c>
      <c r="Q256" s="300"/>
      <c r="R256" s="301">
        <v>0</v>
      </c>
      <c r="S256" s="302">
        <v>0</v>
      </c>
      <c r="T256" s="302">
        <f t="shared" si="103"/>
        <v>0</v>
      </c>
      <c r="U256" s="303">
        <f t="shared" si="104"/>
        <v>0</v>
      </c>
      <c r="V256" s="300"/>
      <c r="W256" s="301">
        <f t="shared" si="133"/>
        <v>0</v>
      </c>
      <c r="X256" s="301">
        <f t="shared" si="134"/>
        <v>0</v>
      </c>
      <c r="Y256" s="302">
        <f t="shared" si="107"/>
        <v>0</v>
      </c>
      <c r="Z256" s="303">
        <f t="shared" si="108"/>
        <v>0</v>
      </c>
      <c r="AA256" s="304"/>
      <c r="AB256" s="305">
        <f t="shared" si="135"/>
        <v>0</v>
      </c>
      <c r="AC256" s="305">
        <f t="shared" si="136"/>
        <v>0</v>
      </c>
      <c r="AD256" s="305">
        <f t="shared" si="112"/>
        <v>0</v>
      </c>
      <c r="AE256" s="303">
        <f t="shared" si="113"/>
        <v>0</v>
      </c>
      <c r="AF256" s="304"/>
      <c r="AG256" s="305">
        <f t="shared" si="137"/>
        <v>0</v>
      </c>
      <c r="AH256" s="305">
        <f t="shared" si="138"/>
        <v>0</v>
      </c>
      <c r="AI256" s="305">
        <f t="shared" si="116"/>
        <v>0</v>
      </c>
      <c r="AJ256" s="303">
        <f t="shared" si="117"/>
        <v>0</v>
      </c>
      <c r="AK256" s="304"/>
      <c r="AL256" s="302">
        <f t="shared" si="131"/>
        <v>0</v>
      </c>
      <c r="AM256" s="306">
        <f t="shared" si="131"/>
        <v>0</v>
      </c>
      <c r="AN256" s="306"/>
      <c r="AO256" s="306"/>
      <c r="AP256" s="302">
        <f t="shared" si="118"/>
        <v>0</v>
      </c>
      <c r="AQ256" s="307">
        <f t="shared" si="119"/>
        <v>0</v>
      </c>
      <c r="AR256" s="304"/>
      <c r="AS256" s="302">
        <f t="shared" si="132"/>
        <v>0</v>
      </c>
      <c r="AT256" s="306">
        <f t="shared" si="132"/>
        <v>0</v>
      </c>
      <c r="AU256" s="306"/>
      <c r="AV256" s="306"/>
      <c r="AW256" s="302">
        <f t="shared" si="120"/>
        <v>0</v>
      </c>
      <c r="AX256" s="307">
        <f t="shared" si="121"/>
        <v>0</v>
      </c>
      <c r="AY256" s="304"/>
      <c r="AZ256" s="302">
        <f t="shared" si="122"/>
        <v>0</v>
      </c>
      <c r="BA256" s="302">
        <f t="shared" si="109"/>
        <v>0</v>
      </c>
      <c r="BB256" s="302">
        <f t="shared" si="123"/>
        <v>0</v>
      </c>
      <c r="BC256" s="303">
        <f t="shared" si="124"/>
        <v>0</v>
      </c>
      <c r="BD256" s="308"/>
      <c r="BE256" s="305">
        <f t="shared" si="125"/>
        <v>0</v>
      </c>
      <c r="BF256" s="305">
        <f t="shared" si="126"/>
        <v>0</v>
      </c>
      <c r="BG256" s="305">
        <f t="shared" si="127"/>
        <v>0</v>
      </c>
      <c r="BH256" s="307">
        <f t="shared" si="128"/>
        <v>0</v>
      </c>
      <c r="BI256" s="294"/>
      <c r="BJ256" s="91"/>
      <c r="BK256" s="91"/>
      <c r="BL256" s="91"/>
      <c r="BM256" s="91"/>
      <c r="BN256" s="91"/>
    </row>
    <row r="257" spans="1:66" hidden="1" x14ac:dyDescent="0.25">
      <c r="A257" s="42"/>
      <c r="B257" s="42"/>
      <c r="C257" s="295">
        <v>246</v>
      </c>
      <c r="D257" s="344">
        <v>0</v>
      </c>
      <c r="E257" s="345" t="s">
        <v>676</v>
      </c>
      <c r="F257" s="297">
        <v>0</v>
      </c>
      <c r="G257" s="298">
        <v>0</v>
      </c>
      <c r="H257" s="299">
        <v>0</v>
      </c>
      <c r="I257" s="299">
        <v>0</v>
      </c>
      <c r="J257" s="299">
        <v>0</v>
      </c>
      <c r="K257" s="299">
        <v>0</v>
      </c>
      <c r="L257" s="300"/>
      <c r="M257" s="301">
        <v>0</v>
      </c>
      <c r="N257" s="302">
        <v>0</v>
      </c>
      <c r="O257" s="302">
        <f t="shared" si="101"/>
        <v>0</v>
      </c>
      <c r="P257" s="303">
        <f t="shared" si="102"/>
        <v>0</v>
      </c>
      <c r="Q257" s="300"/>
      <c r="R257" s="301">
        <v>0</v>
      </c>
      <c r="S257" s="302">
        <v>0</v>
      </c>
      <c r="T257" s="302">
        <f t="shared" si="103"/>
        <v>0</v>
      </c>
      <c r="U257" s="303">
        <f t="shared" si="104"/>
        <v>0</v>
      </c>
      <c r="V257" s="300"/>
      <c r="W257" s="301">
        <f t="shared" si="133"/>
        <v>0</v>
      </c>
      <c r="X257" s="301">
        <f t="shared" si="134"/>
        <v>0</v>
      </c>
      <c r="Y257" s="302">
        <f t="shared" si="107"/>
        <v>0</v>
      </c>
      <c r="Z257" s="303">
        <f t="shared" si="108"/>
        <v>0</v>
      </c>
      <c r="AA257" s="304"/>
      <c r="AB257" s="305">
        <f t="shared" si="135"/>
        <v>0</v>
      </c>
      <c r="AC257" s="305">
        <f t="shared" si="136"/>
        <v>0</v>
      </c>
      <c r="AD257" s="305">
        <f t="shared" si="112"/>
        <v>0</v>
      </c>
      <c r="AE257" s="303">
        <f t="shared" si="113"/>
        <v>0</v>
      </c>
      <c r="AF257" s="304"/>
      <c r="AG257" s="305">
        <f t="shared" si="137"/>
        <v>0</v>
      </c>
      <c r="AH257" s="305">
        <f t="shared" si="138"/>
        <v>0</v>
      </c>
      <c r="AI257" s="305">
        <f t="shared" si="116"/>
        <v>0</v>
      </c>
      <c r="AJ257" s="303">
        <f t="shared" si="117"/>
        <v>0</v>
      </c>
      <c r="AK257" s="304"/>
      <c r="AL257" s="302">
        <f t="shared" si="131"/>
        <v>0</v>
      </c>
      <c r="AM257" s="306">
        <f t="shared" si="131"/>
        <v>0</v>
      </c>
      <c r="AN257" s="306"/>
      <c r="AO257" s="306"/>
      <c r="AP257" s="302">
        <f t="shared" si="118"/>
        <v>0</v>
      </c>
      <c r="AQ257" s="307">
        <f t="shared" si="119"/>
        <v>0</v>
      </c>
      <c r="AR257" s="304"/>
      <c r="AS257" s="302">
        <f t="shared" si="132"/>
        <v>0</v>
      </c>
      <c r="AT257" s="306">
        <f t="shared" si="132"/>
        <v>0</v>
      </c>
      <c r="AU257" s="306"/>
      <c r="AV257" s="306"/>
      <c r="AW257" s="302">
        <f t="shared" si="120"/>
        <v>0</v>
      </c>
      <c r="AX257" s="307">
        <f t="shared" si="121"/>
        <v>0</v>
      </c>
      <c r="AY257" s="304"/>
      <c r="AZ257" s="302">
        <f t="shared" si="122"/>
        <v>0</v>
      </c>
      <c r="BA257" s="302">
        <f t="shared" si="109"/>
        <v>0</v>
      </c>
      <c r="BB257" s="302">
        <f t="shared" si="123"/>
        <v>0</v>
      </c>
      <c r="BC257" s="303">
        <f t="shared" si="124"/>
        <v>0</v>
      </c>
      <c r="BD257" s="308"/>
      <c r="BE257" s="305">
        <f t="shared" si="125"/>
        <v>0</v>
      </c>
      <c r="BF257" s="305">
        <f t="shared" si="126"/>
        <v>0</v>
      </c>
      <c r="BG257" s="305">
        <f t="shared" si="127"/>
        <v>0</v>
      </c>
      <c r="BH257" s="307">
        <f t="shared" si="128"/>
        <v>0</v>
      </c>
      <c r="BI257" s="294"/>
      <c r="BJ257" s="91"/>
      <c r="BK257" s="91"/>
      <c r="BL257" s="91"/>
      <c r="BM257" s="91"/>
      <c r="BN257" s="91"/>
    </row>
    <row r="258" spans="1:66" hidden="1" x14ac:dyDescent="0.25">
      <c r="A258" s="42"/>
      <c r="B258" s="42"/>
      <c r="C258" s="295">
        <v>247</v>
      </c>
      <c r="D258" s="344">
        <v>0</v>
      </c>
      <c r="E258" s="345" t="s">
        <v>677</v>
      </c>
      <c r="F258" s="297">
        <v>0</v>
      </c>
      <c r="G258" s="298">
        <v>0</v>
      </c>
      <c r="H258" s="299">
        <v>0</v>
      </c>
      <c r="I258" s="299">
        <v>0</v>
      </c>
      <c r="J258" s="299">
        <v>0</v>
      </c>
      <c r="K258" s="299">
        <v>0</v>
      </c>
      <c r="L258" s="300"/>
      <c r="M258" s="301">
        <v>0</v>
      </c>
      <c r="N258" s="302">
        <v>0</v>
      </c>
      <c r="O258" s="302">
        <f t="shared" si="101"/>
        <v>0</v>
      </c>
      <c r="P258" s="303">
        <f t="shared" si="102"/>
        <v>0</v>
      </c>
      <c r="Q258" s="300"/>
      <c r="R258" s="301">
        <v>0</v>
      </c>
      <c r="S258" s="302">
        <v>0</v>
      </c>
      <c r="T258" s="302">
        <f t="shared" si="103"/>
        <v>0</v>
      </c>
      <c r="U258" s="303">
        <f t="shared" si="104"/>
        <v>0</v>
      </c>
      <c r="V258" s="300"/>
      <c r="W258" s="301">
        <f t="shared" si="133"/>
        <v>0</v>
      </c>
      <c r="X258" s="301">
        <f t="shared" si="134"/>
        <v>0</v>
      </c>
      <c r="Y258" s="302">
        <f t="shared" si="107"/>
        <v>0</v>
      </c>
      <c r="Z258" s="303">
        <f t="shared" si="108"/>
        <v>0</v>
      </c>
      <c r="AA258" s="304"/>
      <c r="AB258" s="305">
        <f t="shared" si="135"/>
        <v>0</v>
      </c>
      <c r="AC258" s="305">
        <f t="shared" si="136"/>
        <v>0</v>
      </c>
      <c r="AD258" s="305">
        <f t="shared" si="112"/>
        <v>0</v>
      </c>
      <c r="AE258" s="303">
        <f t="shared" si="113"/>
        <v>0</v>
      </c>
      <c r="AF258" s="304"/>
      <c r="AG258" s="305">
        <f t="shared" si="137"/>
        <v>0</v>
      </c>
      <c r="AH258" s="305">
        <f t="shared" si="138"/>
        <v>0</v>
      </c>
      <c r="AI258" s="305">
        <f t="shared" si="116"/>
        <v>0</v>
      </c>
      <c r="AJ258" s="303">
        <f t="shared" si="117"/>
        <v>0</v>
      </c>
      <c r="AK258" s="304"/>
      <c r="AL258" s="302">
        <f t="shared" si="131"/>
        <v>0</v>
      </c>
      <c r="AM258" s="306">
        <f t="shared" si="131"/>
        <v>0</v>
      </c>
      <c r="AN258" s="306"/>
      <c r="AO258" s="306"/>
      <c r="AP258" s="302">
        <f t="shared" si="118"/>
        <v>0</v>
      </c>
      <c r="AQ258" s="307">
        <f t="shared" si="119"/>
        <v>0</v>
      </c>
      <c r="AR258" s="304"/>
      <c r="AS258" s="302">
        <f t="shared" si="132"/>
        <v>0</v>
      </c>
      <c r="AT258" s="306">
        <f t="shared" si="132"/>
        <v>0</v>
      </c>
      <c r="AU258" s="306"/>
      <c r="AV258" s="306"/>
      <c r="AW258" s="302">
        <f t="shared" si="120"/>
        <v>0</v>
      </c>
      <c r="AX258" s="307">
        <f t="shared" si="121"/>
        <v>0</v>
      </c>
      <c r="AY258" s="304"/>
      <c r="AZ258" s="302">
        <f t="shared" si="122"/>
        <v>0</v>
      </c>
      <c r="BA258" s="302">
        <f t="shared" si="109"/>
        <v>0</v>
      </c>
      <c r="BB258" s="302">
        <f t="shared" si="123"/>
        <v>0</v>
      </c>
      <c r="BC258" s="303">
        <f t="shared" si="124"/>
        <v>0</v>
      </c>
      <c r="BD258" s="308"/>
      <c r="BE258" s="305">
        <f t="shared" si="125"/>
        <v>0</v>
      </c>
      <c r="BF258" s="305">
        <f t="shared" si="126"/>
        <v>0</v>
      </c>
      <c r="BG258" s="305">
        <f t="shared" si="127"/>
        <v>0</v>
      </c>
      <c r="BH258" s="307">
        <f t="shared" si="128"/>
        <v>0</v>
      </c>
      <c r="BI258" s="294"/>
      <c r="BJ258" s="91"/>
      <c r="BK258" s="91"/>
      <c r="BL258" s="91"/>
      <c r="BM258" s="91"/>
      <c r="BN258" s="91"/>
    </row>
    <row r="259" spans="1:66" hidden="1" x14ac:dyDescent="0.25">
      <c r="A259" s="42"/>
      <c r="B259" s="42"/>
      <c r="C259" s="295">
        <v>248</v>
      </c>
      <c r="D259" s="344">
        <v>0</v>
      </c>
      <c r="E259" s="345" t="s">
        <v>678</v>
      </c>
      <c r="F259" s="297">
        <v>0</v>
      </c>
      <c r="G259" s="298">
        <v>0</v>
      </c>
      <c r="H259" s="299">
        <v>0</v>
      </c>
      <c r="I259" s="299">
        <v>0</v>
      </c>
      <c r="J259" s="299">
        <v>0</v>
      </c>
      <c r="K259" s="299">
        <v>0</v>
      </c>
      <c r="L259" s="300"/>
      <c r="M259" s="301">
        <v>0</v>
      </c>
      <c r="N259" s="302">
        <v>0</v>
      </c>
      <c r="O259" s="302">
        <f t="shared" si="101"/>
        <v>0</v>
      </c>
      <c r="P259" s="303">
        <f t="shared" si="102"/>
        <v>0</v>
      </c>
      <c r="Q259" s="300"/>
      <c r="R259" s="301">
        <v>0</v>
      </c>
      <c r="S259" s="302">
        <v>0</v>
      </c>
      <c r="T259" s="302">
        <f t="shared" si="103"/>
        <v>0</v>
      </c>
      <c r="U259" s="303">
        <f t="shared" si="104"/>
        <v>0</v>
      </c>
      <c r="V259" s="300"/>
      <c r="W259" s="301">
        <f t="shared" si="133"/>
        <v>0</v>
      </c>
      <c r="X259" s="301">
        <f t="shared" si="134"/>
        <v>0</v>
      </c>
      <c r="Y259" s="302">
        <f t="shared" si="107"/>
        <v>0</v>
      </c>
      <c r="Z259" s="303">
        <f t="shared" si="108"/>
        <v>0</v>
      </c>
      <c r="AA259" s="304"/>
      <c r="AB259" s="305">
        <f t="shared" si="135"/>
        <v>0</v>
      </c>
      <c r="AC259" s="305">
        <f t="shared" si="136"/>
        <v>0</v>
      </c>
      <c r="AD259" s="305">
        <f t="shared" si="112"/>
        <v>0</v>
      </c>
      <c r="AE259" s="303">
        <f t="shared" si="113"/>
        <v>0</v>
      </c>
      <c r="AF259" s="304"/>
      <c r="AG259" s="305">
        <f t="shared" si="137"/>
        <v>0</v>
      </c>
      <c r="AH259" s="305">
        <f t="shared" si="138"/>
        <v>0</v>
      </c>
      <c r="AI259" s="305">
        <f t="shared" si="116"/>
        <v>0</v>
      </c>
      <c r="AJ259" s="303">
        <f t="shared" si="117"/>
        <v>0</v>
      </c>
      <c r="AK259" s="304"/>
      <c r="AL259" s="302">
        <f t="shared" si="131"/>
        <v>0</v>
      </c>
      <c r="AM259" s="306">
        <f t="shared" si="131"/>
        <v>0</v>
      </c>
      <c r="AN259" s="306"/>
      <c r="AO259" s="306"/>
      <c r="AP259" s="302">
        <f t="shared" si="118"/>
        <v>0</v>
      </c>
      <c r="AQ259" s="307">
        <f t="shared" si="119"/>
        <v>0</v>
      </c>
      <c r="AR259" s="304"/>
      <c r="AS259" s="302">
        <f t="shared" si="132"/>
        <v>0</v>
      </c>
      <c r="AT259" s="306">
        <f t="shared" si="132"/>
        <v>0</v>
      </c>
      <c r="AU259" s="306"/>
      <c r="AV259" s="306"/>
      <c r="AW259" s="302">
        <f t="shared" si="120"/>
        <v>0</v>
      </c>
      <c r="AX259" s="307">
        <f t="shared" si="121"/>
        <v>0</v>
      </c>
      <c r="AY259" s="304"/>
      <c r="AZ259" s="302">
        <f t="shared" si="122"/>
        <v>0</v>
      </c>
      <c r="BA259" s="302">
        <f t="shared" si="109"/>
        <v>0</v>
      </c>
      <c r="BB259" s="302">
        <f t="shared" si="123"/>
        <v>0</v>
      </c>
      <c r="BC259" s="303">
        <f t="shared" si="124"/>
        <v>0</v>
      </c>
      <c r="BD259" s="308"/>
      <c r="BE259" s="305">
        <f t="shared" si="125"/>
        <v>0</v>
      </c>
      <c r="BF259" s="305">
        <f t="shared" si="126"/>
        <v>0</v>
      </c>
      <c r="BG259" s="305">
        <f t="shared" si="127"/>
        <v>0</v>
      </c>
      <c r="BH259" s="307">
        <f t="shared" si="128"/>
        <v>0</v>
      </c>
      <c r="BI259" s="294"/>
      <c r="BJ259" s="91"/>
      <c r="BK259" s="91"/>
      <c r="BL259" s="91"/>
      <c r="BM259" s="91"/>
      <c r="BN259" s="91"/>
    </row>
    <row r="260" spans="1:66" hidden="1" x14ac:dyDescent="0.25">
      <c r="A260" s="42"/>
      <c r="B260" s="42"/>
      <c r="C260" s="295">
        <v>249</v>
      </c>
      <c r="D260" s="344">
        <v>0</v>
      </c>
      <c r="E260" s="345" t="s">
        <v>679</v>
      </c>
      <c r="F260" s="297">
        <v>0</v>
      </c>
      <c r="G260" s="298">
        <v>0</v>
      </c>
      <c r="H260" s="299">
        <v>0</v>
      </c>
      <c r="I260" s="299">
        <v>0</v>
      </c>
      <c r="J260" s="299">
        <v>0</v>
      </c>
      <c r="K260" s="299">
        <v>0</v>
      </c>
      <c r="L260" s="300"/>
      <c r="M260" s="301">
        <v>0</v>
      </c>
      <c r="N260" s="302">
        <v>0</v>
      </c>
      <c r="O260" s="302">
        <f t="shared" si="101"/>
        <v>0</v>
      </c>
      <c r="P260" s="303">
        <f t="shared" si="102"/>
        <v>0</v>
      </c>
      <c r="Q260" s="300"/>
      <c r="R260" s="301">
        <v>0</v>
      </c>
      <c r="S260" s="302">
        <v>0</v>
      </c>
      <c r="T260" s="302">
        <f t="shared" si="103"/>
        <v>0</v>
      </c>
      <c r="U260" s="303">
        <f t="shared" si="104"/>
        <v>0</v>
      </c>
      <c r="V260" s="300"/>
      <c r="W260" s="301">
        <f t="shared" si="133"/>
        <v>0</v>
      </c>
      <c r="X260" s="301">
        <f t="shared" si="134"/>
        <v>0</v>
      </c>
      <c r="Y260" s="302">
        <f t="shared" si="107"/>
        <v>0</v>
      </c>
      <c r="Z260" s="303">
        <f t="shared" si="108"/>
        <v>0</v>
      </c>
      <c r="AA260" s="304"/>
      <c r="AB260" s="305">
        <f t="shared" si="135"/>
        <v>0</v>
      </c>
      <c r="AC260" s="305">
        <f t="shared" si="136"/>
        <v>0</v>
      </c>
      <c r="AD260" s="305">
        <f t="shared" si="112"/>
        <v>0</v>
      </c>
      <c r="AE260" s="303">
        <f t="shared" si="113"/>
        <v>0</v>
      </c>
      <c r="AF260" s="304"/>
      <c r="AG260" s="305">
        <f t="shared" si="137"/>
        <v>0</v>
      </c>
      <c r="AH260" s="305">
        <f t="shared" si="138"/>
        <v>0</v>
      </c>
      <c r="AI260" s="305">
        <f t="shared" si="116"/>
        <v>0</v>
      </c>
      <c r="AJ260" s="303">
        <f t="shared" si="117"/>
        <v>0</v>
      </c>
      <c r="AK260" s="304"/>
      <c r="AL260" s="302">
        <f t="shared" si="131"/>
        <v>0</v>
      </c>
      <c r="AM260" s="306">
        <f t="shared" si="131"/>
        <v>0</v>
      </c>
      <c r="AN260" s="306"/>
      <c r="AO260" s="306"/>
      <c r="AP260" s="302">
        <f t="shared" si="118"/>
        <v>0</v>
      </c>
      <c r="AQ260" s="307">
        <f t="shared" si="119"/>
        <v>0</v>
      </c>
      <c r="AR260" s="304"/>
      <c r="AS260" s="302">
        <f t="shared" si="132"/>
        <v>0</v>
      </c>
      <c r="AT260" s="306">
        <f t="shared" si="132"/>
        <v>0</v>
      </c>
      <c r="AU260" s="306"/>
      <c r="AV260" s="306"/>
      <c r="AW260" s="302">
        <f t="shared" si="120"/>
        <v>0</v>
      </c>
      <c r="AX260" s="307">
        <f t="shared" si="121"/>
        <v>0</v>
      </c>
      <c r="AY260" s="304"/>
      <c r="AZ260" s="302">
        <f t="shared" si="122"/>
        <v>0</v>
      </c>
      <c r="BA260" s="302">
        <f t="shared" si="109"/>
        <v>0</v>
      </c>
      <c r="BB260" s="302">
        <f t="shared" si="123"/>
        <v>0</v>
      </c>
      <c r="BC260" s="303">
        <f t="shared" si="124"/>
        <v>0</v>
      </c>
      <c r="BD260" s="308"/>
      <c r="BE260" s="305">
        <f t="shared" si="125"/>
        <v>0</v>
      </c>
      <c r="BF260" s="305">
        <f t="shared" si="126"/>
        <v>0</v>
      </c>
      <c r="BG260" s="305">
        <f t="shared" si="127"/>
        <v>0</v>
      </c>
      <c r="BH260" s="307">
        <f t="shared" si="128"/>
        <v>0</v>
      </c>
      <c r="BI260" s="294"/>
      <c r="BJ260" s="91"/>
      <c r="BK260" s="91"/>
      <c r="BL260" s="91"/>
      <c r="BM260" s="91"/>
      <c r="BN260" s="91"/>
    </row>
    <row r="261" spans="1:66" hidden="1" x14ac:dyDescent="0.25">
      <c r="A261" s="42"/>
      <c r="B261" s="42"/>
      <c r="C261" s="295">
        <v>250</v>
      </c>
      <c r="D261" s="344">
        <v>0</v>
      </c>
      <c r="E261" s="345" t="s">
        <v>680</v>
      </c>
      <c r="F261" s="297">
        <v>0</v>
      </c>
      <c r="G261" s="298">
        <v>0</v>
      </c>
      <c r="H261" s="299">
        <v>0</v>
      </c>
      <c r="I261" s="299">
        <v>0</v>
      </c>
      <c r="J261" s="299">
        <v>0</v>
      </c>
      <c r="K261" s="299">
        <v>0</v>
      </c>
      <c r="L261" s="300"/>
      <c r="M261" s="301">
        <v>0</v>
      </c>
      <c r="N261" s="302">
        <v>0</v>
      </c>
      <c r="O261" s="302">
        <f t="shared" si="101"/>
        <v>0</v>
      </c>
      <c r="P261" s="303">
        <f t="shared" si="102"/>
        <v>0</v>
      </c>
      <c r="Q261" s="300"/>
      <c r="R261" s="301">
        <v>0</v>
      </c>
      <c r="S261" s="302">
        <v>0</v>
      </c>
      <c r="T261" s="302">
        <f t="shared" si="103"/>
        <v>0</v>
      </c>
      <c r="U261" s="303">
        <f t="shared" si="104"/>
        <v>0</v>
      </c>
      <c r="V261" s="300"/>
      <c r="W261" s="301">
        <f t="shared" si="133"/>
        <v>0</v>
      </c>
      <c r="X261" s="301">
        <f t="shared" si="134"/>
        <v>0</v>
      </c>
      <c r="Y261" s="302">
        <f t="shared" si="107"/>
        <v>0</v>
      </c>
      <c r="Z261" s="303">
        <f t="shared" si="108"/>
        <v>0</v>
      </c>
      <c r="AA261" s="304"/>
      <c r="AB261" s="305">
        <f t="shared" si="135"/>
        <v>0</v>
      </c>
      <c r="AC261" s="305">
        <f t="shared" si="136"/>
        <v>0</v>
      </c>
      <c r="AD261" s="305">
        <f t="shared" si="112"/>
        <v>0</v>
      </c>
      <c r="AE261" s="303">
        <f t="shared" si="113"/>
        <v>0</v>
      </c>
      <c r="AF261" s="304"/>
      <c r="AG261" s="305">
        <f t="shared" si="137"/>
        <v>0</v>
      </c>
      <c r="AH261" s="305">
        <f t="shared" si="138"/>
        <v>0</v>
      </c>
      <c r="AI261" s="305">
        <f t="shared" si="116"/>
        <v>0</v>
      </c>
      <c r="AJ261" s="303">
        <f t="shared" si="117"/>
        <v>0</v>
      </c>
      <c r="AK261" s="304"/>
      <c r="AL261" s="302">
        <f t="shared" si="131"/>
        <v>0</v>
      </c>
      <c r="AM261" s="306">
        <f t="shared" si="131"/>
        <v>0</v>
      </c>
      <c r="AN261" s="306"/>
      <c r="AO261" s="306"/>
      <c r="AP261" s="302">
        <f t="shared" si="118"/>
        <v>0</v>
      </c>
      <c r="AQ261" s="307">
        <f t="shared" si="119"/>
        <v>0</v>
      </c>
      <c r="AR261" s="304"/>
      <c r="AS261" s="302">
        <f t="shared" si="132"/>
        <v>0</v>
      </c>
      <c r="AT261" s="306">
        <f t="shared" si="132"/>
        <v>0</v>
      </c>
      <c r="AU261" s="306"/>
      <c r="AV261" s="306"/>
      <c r="AW261" s="302">
        <f t="shared" si="120"/>
        <v>0</v>
      </c>
      <c r="AX261" s="307">
        <f t="shared" si="121"/>
        <v>0</v>
      </c>
      <c r="AY261" s="304"/>
      <c r="AZ261" s="302">
        <f t="shared" si="122"/>
        <v>0</v>
      </c>
      <c r="BA261" s="302">
        <f t="shared" si="109"/>
        <v>0</v>
      </c>
      <c r="BB261" s="302">
        <f t="shared" si="123"/>
        <v>0</v>
      </c>
      <c r="BC261" s="303">
        <f t="shared" si="124"/>
        <v>0</v>
      </c>
      <c r="BD261" s="308"/>
      <c r="BE261" s="305">
        <f t="shared" si="125"/>
        <v>0</v>
      </c>
      <c r="BF261" s="305">
        <f t="shared" si="126"/>
        <v>0</v>
      </c>
      <c r="BG261" s="305">
        <f t="shared" si="127"/>
        <v>0</v>
      </c>
      <c r="BH261" s="307">
        <f t="shared" si="128"/>
        <v>0</v>
      </c>
      <c r="BI261" s="294"/>
      <c r="BJ261" s="91"/>
      <c r="BK261" s="91"/>
      <c r="BL261" s="91"/>
      <c r="BM261" s="91"/>
      <c r="BN261" s="91"/>
    </row>
    <row r="262" spans="1:66" hidden="1" x14ac:dyDescent="0.25">
      <c r="A262" s="42"/>
      <c r="B262" s="42"/>
      <c r="C262" s="295">
        <v>251</v>
      </c>
      <c r="D262" s="344">
        <v>0</v>
      </c>
      <c r="E262" s="345" t="s">
        <v>681</v>
      </c>
      <c r="F262" s="297">
        <v>0</v>
      </c>
      <c r="G262" s="298">
        <v>0</v>
      </c>
      <c r="H262" s="299">
        <v>0</v>
      </c>
      <c r="I262" s="299">
        <v>0</v>
      </c>
      <c r="J262" s="299">
        <v>0</v>
      </c>
      <c r="K262" s="299">
        <v>0</v>
      </c>
      <c r="L262" s="300"/>
      <c r="M262" s="301">
        <v>0</v>
      </c>
      <c r="N262" s="302">
        <v>0</v>
      </c>
      <c r="O262" s="302">
        <f t="shared" si="101"/>
        <v>0</v>
      </c>
      <c r="P262" s="303">
        <f t="shared" si="102"/>
        <v>0</v>
      </c>
      <c r="Q262" s="300"/>
      <c r="R262" s="301">
        <v>0</v>
      </c>
      <c r="S262" s="302">
        <v>0</v>
      </c>
      <c r="T262" s="302">
        <f t="shared" si="103"/>
        <v>0</v>
      </c>
      <c r="U262" s="303">
        <f t="shared" si="104"/>
        <v>0</v>
      </c>
      <c r="V262" s="300"/>
      <c r="W262" s="301">
        <f t="shared" si="133"/>
        <v>0</v>
      </c>
      <c r="X262" s="301">
        <f t="shared" si="134"/>
        <v>0</v>
      </c>
      <c r="Y262" s="302">
        <f t="shared" si="107"/>
        <v>0</v>
      </c>
      <c r="Z262" s="303">
        <f t="shared" si="108"/>
        <v>0</v>
      </c>
      <c r="AA262" s="304"/>
      <c r="AB262" s="305">
        <f t="shared" si="135"/>
        <v>0</v>
      </c>
      <c r="AC262" s="305">
        <f t="shared" si="136"/>
        <v>0</v>
      </c>
      <c r="AD262" s="305">
        <f t="shared" si="112"/>
        <v>0</v>
      </c>
      <c r="AE262" s="303">
        <f t="shared" si="113"/>
        <v>0</v>
      </c>
      <c r="AF262" s="304"/>
      <c r="AG262" s="305">
        <f t="shared" si="137"/>
        <v>0</v>
      </c>
      <c r="AH262" s="305">
        <f t="shared" si="138"/>
        <v>0</v>
      </c>
      <c r="AI262" s="305">
        <f t="shared" si="116"/>
        <v>0</v>
      </c>
      <c r="AJ262" s="303">
        <f t="shared" si="117"/>
        <v>0</v>
      </c>
      <c r="AK262" s="304"/>
      <c r="AL262" s="302">
        <f t="shared" si="131"/>
        <v>0</v>
      </c>
      <c r="AM262" s="306">
        <f t="shared" si="131"/>
        <v>0</v>
      </c>
      <c r="AN262" s="306"/>
      <c r="AO262" s="306"/>
      <c r="AP262" s="302">
        <f t="shared" si="118"/>
        <v>0</v>
      </c>
      <c r="AQ262" s="307">
        <f t="shared" si="119"/>
        <v>0</v>
      </c>
      <c r="AR262" s="304"/>
      <c r="AS262" s="302">
        <f t="shared" si="132"/>
        <v>0</v>
      </c>
      <c r="AT262" s="306">
        <f t="shared" si="132"/>
        <v>0</v>
      </c>
      <c r="AU262" s="306"/>
      <c r="AV262" s="306"/>
      <c r="AW262" s="302">
        <f t="shared" si="120"/>
        <v>0</v>
      </c>
      <c r="AX262" s="307">
        <f t="shared" si="121"/>
        <v>0</v>
      </c>
      <c r="AY262" s="304"/>
      <c r="AZ262" s="302">
        <f t="shared" si="122"/>
        <v>0</v>
      </c>
      <c r="BA262" s="302">
        <f t="shared" si="109"/>
        <v>0</v>
      </c>
      <c r="BB262" s="302">
        <f t="shared" si="123"/>
        <v>0</v>
      </c>
      <c r="BC262" s="303">
        <f t="shared" si="124"/>
        <v>0</v>
      </c>
      <c r="BD262" s="308"/>
      <c r="BE262" s="305">
        <f t="shared" si="125"/>
        <v>0</v>
      </c>
      <c r="BF262" s="305">
        <f t="shared" si="126"/>
        <v>0</v>
      </c>
      <c r="BG262" s="305">
        <f t="shared" si="127"/>
        <v>0</v>
      </c>
      <c r="BH262" s="307">
        <f t="shared" si="128"/>
        <v>0</v>
      </c>
      <c r="BI262" s="294"/>
      <c r="BJ262" s="91"/>
      <c r="BK262" s="91"/>
      <c r="BL262" s="91"/>
      <c r="BM262" s="91"/>
      <c r="BN262" s="91"/>
    </row>
    <row r="263" spans="1:66" hidden="1" x14ac:dyDescent="0.25">
      <c r="A263" s="42"/>
      <c r="B263" s="42"/>
      <c r="C263" s="295">
        <v>252</v>
      </c>
      <c r="D263" s="344">
        <v>0</v>
      </c>
      <c r="E263" s="345" t="s">
        <v>682</v>
      </c>
      <c r="F263" s="297">
        <v>0</v>
      </c>
      <c r="G263" s="298">
        <v>0</v>
      </c>
      <c r="H263" s="299">
        <v>0</v>
      </c>
      <c r="I263" s="299">
        <v>0</v>
      </c>
      <c r="J263" s="299">
        <v>0</v>
      </c>
      <c r="K263" s="299">
        <v>0</v>
      </c>
      <c r="L263" s="300"/>
      <c r="M263" s="301">
        <v>0</v>
      </c>
      <c r="N263" s="302">
        <v>0</v>
      </c>
      <c r="O263" s="302">
        <f t="shared" si="101"/>
        <v>0</v>
      </c>
      <c r="P263" s="303">
        <f t="shared" si="102"/>
        <v>0</v>
      </c>
      <c r="Q263" s="300"/>
      <c r="R263" s="301">
        <v>0</v>
      </c>
      <c r="S263" s="302">
        <v>0</v>
      </c>
      <c r="T263" s="302">
        <f t="shared" si="103"/>
        <v>0</v>
      </c>
      <c r="U263" s="303">
        <f t="shared" si="104"/>
        <v>0</v>
      </c>
      <c r="V263" s="300"/>
      <c r="W263" s="301">
        <f t="shared" si="133"/>
        <v>0</v>
      </c>
      <c r="X263" s="301">
        <f t="shared" si="134"/>
        <v>0</v>
      </c>
      <c r="Y263" s="302">
        <f t="shared" si="107"/>
        <v>0</v>
      </c>
      <c r="Z263" s="303">
        <f t="shared" si="108"/>
        <v>0</v>
      </c>
      <c r="AA263" s="304"/>
      <c r="AB263" s="305">
        <f t="shared" si="135"/>
        <v>0</v>
      </c>
      <c r="AC263" s="305">
        <f t="shared" si="136"/>
        <v>0</v>
      </c>
      <c r="AD263" s="305">
        <f t="shared" si="112"/>
        <v>0</v>
      </c>
      <c r="AE263" s="303">
        <f t="shared" si="113"/>
        <v>0</v>
      </c>
      <c r="AF263" s="304"/>
      <c r="AG263" s="305">
        <f t="shared" si="137"/>
        <v>0</v>
      </c>
      <c r="AH263" s="305">
        <f t="shared" si="138"/>
        <v>0</v>
      </c>
      <c r="AI263" s="305">
        <f t="shared" si="116"/>
        <v>0</v>
      </c>
      <c r="AJ263" s="303">
        <f t="shared" si="117"/>
        <v>0</v>
      </c>
      <c r="AK263" s="304"/>
      <c r="AL263" s="302">
        <f t="shared" si="131"/>
        <v>0</v>
      </c>
      <c r="AM263" s="306">
        <f t="shared" si="131"/>
        <v>0</v>
      </c>
      <c r="AN263" s="306"/>
      <c r="AO263" s="306"/>
      <c r="AP263" s="302">
        <f t="shared" si="118"/>
        <v>0</v>
      </c>
      <c r="AQ263" s="307">
        <f t="shared" si="119"/>
        <v>0</v>
      </c>
      <c r="AR263" s="304"/>
      <c r="AS263" s="302">
        <f t="shared" si="132"/>
        <v>0</v>
      </c>
      <c r="AT263" s="306">
        <f t="shared" si="132"/>
        <v>0</v>
      </c>
      <c r="AU263" s="306"/>
      <c r="AV263" s="306"/>
      <c r="AW263" s="302">
        <f t="shared" si="120"/>
        <v>0</v>
      </c>
      <c r="AX263" s="307">
        <f t="shared" si="121"/>
        <v>0</v>
      </c>
      <c r="AY263" s="304"/>
      <c r="AZ263" s="302">
        <f t="shared" si="122"/>
        <v>0</v>
      </c>
      <c r="BA263" s="302">
        <f t="shared" si="109"/>
        <v>0</v>
      </c>
      <c r="BB263" s="302">
        <f t="shared" si="123"/>
        <v>0</v>
      </c>
      <c r="BC263" s="303">
        <f t="shared" si="124"/>
        <v>0</v>
      </c>
      <c r="BD263" s="308"/>
      <c r="BE263" s="305">
        <f t="shared" si="125"/>
        <v>0</v>
      </c>
      <c r="BF263" s="305">
        <f t="shared" si="126"/>
        <v>0</v>
      </c>
      <c r="BG263" s="305">
        <f t="shared" si="127"/>
        <v>0</v>
      </c>
      <c r="BH263" s="307">
        <f t="shared" si="128"/>
        <v>0</v>
      </c>
      <c r="BI263" s="294"/>
      <c r="BJ263" s="91"/>
      <c r="BK263" s="91"/>
      <c r="BL263" s="91"/>
      <c r="BM263" s="91"/>
      <c r="BN263" s="91"/>
    </row>
    <row r="264" spans="1:66" hidden="1" x14ac:dyDescent="0.25">
      <c r="A264" s="42"/>
      <c r="B264" s="42"/>
      <c r="C264" s="295">
        <v>253</v>
      </c>
      <c r="D264" s="344">
        <v>0</v>
      </c>
      <c r="E264" s="345" t="s">
        <v>683</v>
      </c>
      <c r="F264" s="297">
        <v>0</v>
      </c>
      <c r="G264" s="298">
        <v>0</v>
      </c>
      <c r="H264" s="299">
        <v>0</v>
      </c>
      <c r="I264" s="299">
        <v>0</v>
      </c>
      <c r="J264" s="299">
        <v>0</v>
      </c>
      <c r="K264" s="299">
        <v>0</v>
      </c>
      <c r="L264" s="300"/>
      <c r="M264" s="301">
        <v>0</v>
      </c>
      <c r="N264" s="302">
        <v>0</v>
      </c>
      <c r="O264" s="302">
        <f t="shared" si="101"/>
        <v>0</v>
      </c>
      <c r="P264" s="303">
        <f t="shared" si="102"/>
        <v>0</v>
      </c>
      <c r="Q264" s="300"/>
      <c r="R264" s="301">
        <v>0</v>
      </c>
      <c r="S264" s="302">
        <v>0</v>
      </c>
      <c r="T264" s="302">
        <f t="shared" si="103"/>
        <v>0</v>
      </c>
      <c r="U264" s="303">
        <f t="shared" si="104"/>
        <v>0</v>
      </c>
      <c r="V264" s="300"/>
      <c r="W264" s="301">
        <f t="shared" si="133"/>
        <v>0</v>
      </c>
      <c r="X264" s="301">
        <f t="shared" si="134"/>
        <v>0</v>
      </c>
      <c r="Y264" s="302">
        <f t="shared" si="107"/>
        <v>0</v>
      </c>
      <c r="Z264" s="303">
        <f t="shared" si="108"/>
        <v>0</v>
      </c>
      <c r="AA264" s="304"/>
      <c r="AB264" s="305">
        <f t="shared" si="135"/>
        <v>0</v>
      </c>
      <c r="AC264" s="305">
        <f t="shared" si="136"/>
        <v>0</v>
      </c>
      <c r="AD264" s="305">
        <f t="shared" si="112"/>
        <v>0</v>
      </c>
      <c r="AE264" s="303">
        <f t="shared" si="113"/>
        <v>0</v>
      </c>
      <c r="AF264" s="304"/>
      <c r="AG264" s="305">
        <f t="shared" si="137"/>
        <v>0</v>
      </c>
      <c r="AH264" s="305">
        <f t="shared" si="138"/>
        <v>0</v>
      </c>
      <c r="AI264" s="305">
        <f t="shared" si="116"/>
        <v>0</v>
      </c>
      <c r="AJ264" s="303">
        <f t="shared" si="117"/>
        <v>0</v>
      </c>
      <c r="AK264" s="304"/>
      <c r="AL264" s="302">
        <f t="shared" si="131"/>
        <v>0</v>
      </c>
      <c r="AM264" s="306">
        <f t="shared" si="131"/>
        <v>0</v>
      </c>
      <c r="AN264" s="306"/>
      <c r="AO264" s="306"/>
      <c r="AP264" s="302">
        <f t="shared" si="118"/>
        <v>0</v>
      </c>
      <c r="AQ264" s="307">
        <f t="shared" si="119"/>
        <v>0</v>
      </c>
      <c r="AR264" s="304"/>
      <c r="AS264" s="302">
        <f t="shared" si="132"/>
        <v>0</v>
      </c>
      <c r="AT264" s="306">
        <f t="shared" si="132"/>
        <v>0</v>
      </c>
      <c r="AU264" s="306"/>
      <c r="AV264" s="306"/>
      <c r="AW264" s="302">
        <f t="shared" si="120"/>
        <v>0</v>
      </c>
      <c r="AX264" s="307">
        <f t="shared" si="121"/>
        <v>0</v>
      </c>
      <c r="AY264" s="304"/>
      <c r="AZ264" s="302">
        <f t="shared" si="122"/>
        <v>0</v>
      </c>
      <c r="BA264" s="302">
        <f t="shared" si="109"/>
        <v>0</v>
      </c>
      <c r="BB264" s="302">
        <f t="shared" si="123"/>
        <v>0</v>
      </c>
      <c r="BC264" s="303">
        <f t="shared" si="124"/>
        <v>0</v>
      </c>
      <c r="BD264" s="308"/>
      <c r="BE264" s="305">
        <f t="shared" si="125"/>
        <v>0</v>
      </c>
      <c r="BF264" s="305">
        <f t="shared" si="126"/>
        <v>0</v>
      </c>
      <c r="BG264" s="305">
        <f t="shared" si="127"/>
        <v>0</v>
      </c>
      <c r="BH264" s="307">
        <f t="shared" si="128"/>
        <v>0</v>
      </c>
      <c r="BI264" s="294"/>
      <c r="BJ264" s="91"/>
      <c r="BK264" s="91"/>
      <c r="BL264" s="91"/>
      <c r="BM264" s="91"/>
      <c r="BN264" s="91"/>
    </row>
    <row r="265" spans="1:66" hidden="1" x14ac:dyDescent="0.25">
      <c r="A265" s="42"/>
      <c r="B265" s="42"/>
      <c r="C265" s="295">
        <v>254</v>
      </c>
      <c r="D265" s="344">
        <v>0</v>
      </c>
      <c r="E265" s="345" t="s">
        <v>361</v>
      </c>
      <c r="F265" s="297">
        <v>0</v>
      </c>
      <c r="G265" s="298">
        <v>0</v>
      </c>
      <c r="H265" s="299">
        <v>0</v>
      </c>
      <c r="I265" s="299">
        <v>0</v>
      </c>
      <c r="J265" s="299">
        <v>0</v>
      </c>
      <c r="K265" s="299">
        <v>0</v>
      </c>
      <c r="L265" s="300"/>
      <c r="M265" s="301">
        <v>0</v>
      </c>
      <c r="N265" s="302">
        <v>0</v>
      </c>
      <c r="O265" s="302">
        <f t="shared" si="101"/>
        <v>0</v>
      </c>
      <c r="P265" s="303">
        <f t="shared" si="102"/>
        <v>0</v>
      </c>
      <c r="Q265" s="300"/>
      <c r="R265" s="301">
        <v>0</v>
      </c>
      <c r="S265" s="302">
        <v>0</v>
      </c>
      <c r="T265" s="302">
        <f t="shared" si="103"/>
        <v>0</v>
      </c>
      <c r="U265" s="303">
        <f t="shared" si="104"/>
        <v>0</v>
      </c>
      <c r="V265" s="300"/>
      <c r="W265" s="301">
        <f t="shared" si="133"/>
        <v>0</v>
      </c>
      <c r="X265" s="301">
        <f t="shared" si="134"/>
        <v>0</v>
      </c>
      <c r="Y265" s="302">
        <f t="shared" si="107"/>
        <v>0</v>
      </c>
      <c r="Z265" s="303">
        <f t="shared" si="108"/>
        <v>0</v>
      </c>
      <c r="AA265" s="304"/>
      <c r="AB265" s="305">
        <f t="shared" si="135"/>
        <v>0</v>
      </c>
      <c r="AC265" s="305">
        <f t="shared" si="136"/>
        <v>0</v>
      </c>
      <c r="AD265" s="305">
        <f t="shared" si="112"/>
        <v>0</v>
      </c>
      <c r="AE265" s="303">
        <f t="shared" si="113"/>
        <v>0</v>
      </c>
      <c r="AF265" s="304"/>
      <c r="AG265" s="305">
        <f t="shared" si="137"/>
        <v>0</v>
      </c>
      <c r="AH265" s="305">
        <f t="shared" si="138"/>
        <v>0</v>
      </c>
      <c r="AI265" s="305">
        <f t="shared" si="116"/>
        <v>0</v>
      </c>
      <c r="AJ265" s="303">
        <f t="shared" si="117"/>
        <v>0</v>
      </c>
      <c r="AK265" s="304"/>
      <c r="AL265" s="302">
        <f t="shared" si="131"/>
        <v>0</v>
      </c>
      <c r="AM265" s="306">
        <f t="shared" si="131"/>
        <v>0</v>
      </c>
      <c r="AN265" s="306"/>
      <c r="AO265" s="306"/>
      <c r="AP265" s="302">
        <f t="shared" si="118"/>
        <v>0</v>
      </c>
      <c r="AQ265" s="307">
        <f t="shared" si="119"/>
        <v>0</v>
      </c>
      <c r="AR265" s="304"/>
      <c r="AS265" s="302">
        <f t="shared" si="132"/>
        <v>0</v>
      </c>
      <c r="AT265" s="306">
        <f t="shared" si="132"/>
        <v>0</v>
      </c>
      <c r="AU265" s="306"/>
      <c r="AV265" s="306"/>
      <c r="AW265" s="302">
        <f t="shared" si="120"/>
        <v>0</v>
      </c>
      <c r="AX265" s="307">
        <f t="shared" si="121"/>
        <v>0</v>
      </c>
      <c r="AY265" s="304"/>
      <c r="AZ265" s="302">
        <f t="shared" si="122"/>
        <v>0</v>
      </c>
      <c r="BA265" s="302">
        <f t="shared" si="109"/>
        <v>0</v>
      </c>
      <c r="BB265" s="302">
        <f t="shared" si="123"/>
        <v>0</v>
      </c>
      <c r="BC265" s="303">
        <f t="shared" si="124"/>
        <v>0</v>
      </c>
      <c r="BD265" s="308"/>
      <c r="BE265" s="305">
        <f t="shared" si="125"/>
        <v>0</v>
      </c>
      <c r="BF265" s="305">
        <f t="shared" si="126"/>
        <v>0</v>
      </c>
      <c r="BG265" s="305">
        <f t="shared" si="127"/>
        <v>0</v>
      </c>
      <c r="BH265" s="307">
        <f t="shared" si="128"/>
        <v>0</v>
      </c>
      <c r="BI265" s="294"/>
      <c r="BJ265" s="91"/>
      <c r="BK265" s="91"/>
      <c r="BL265" s="91"/>
      <c r="BM265" s="91"/>
      <c r="BN265" s="91"/>
    </row>
    <row r="266" spans="1:66" hidden="1" x14ac:dyDescent="0.25">
      <c r="A266" s="42"/>
      <c r="B266" s="42"/>
      <c r="C266" s="295">
        <v>255</v>
      </c>
      <c r="D266" s="344">
        <v>0</v>
      </c>
      <c r="E266" s="345" t="s">
        <v>362</v>
      </c>
      <c r="F266" s="297">
        <v>0</v>
      </c>
      <c r="G266" s="298">
        <v>0</v>
      </c>
      <c r="H266" s="299">
        <v>0</v>
      </c>
      <c r="I266" s="299">
        <v>0</v>
      </c>
      <c r="J266" s="299">
        <v>0</v>
      </c>
      <c r="K266" s="299">
        <v>0</v>
      </c>
      <c r="L266" s="300"/>
      <c r="M266" s="301">
        <v>0</v>
      </c>
      <c r="N266" s="302">
        <v>0</v>
      </c>
      <c r="O266" s="302">
        <f t="shared" si="101"/>
        <v>0</v>
      </c>
      <c r="P266" s="303">
        <f t="shared" si="102"/>
        <v>0</v>
      </c>
      <c r="Q266" s="300"/>
      <c r="R266" s="301">
        <v>0</v>
      </c>
      <c r="S266" s="302">
        <v>0</v>
      </c>
      <c r="T266" s="302">
        <f t="shared" si="103"/>
        <v>0</v>
      </c>
      <c r="U266" s="303">
        <f t="shared" si="104"/>
        <v>0</v>
      </c>
      <c r="V266" s="300"/>
      <c r="W266" s="301">
        <f t="shared" si="133"/>
        <v>0</v>
      </c>
      <c r="X266" s="301">
        <f t="shared" si="134"/>
        <v>0</v>
      </c>
      <c r="Y266" s="302">
        <f t="shared" si="107"/>
        <v>0</v>
      </c>
      <c r="Z266" s="303">
        <f t="shared" si="108"/>
        <v>0</v>
      </c>
      <c r="AA266" s="304"/>
      <c r="AB266" s="305">
        <f t="shared" si="135"/>
        <v>0</v>
      </c>
      <c r="AC266" s="305">
        <f t="shared" si="136"/>
        <v>0</v>
      </c>
      <c r="AD266" s="305">
        <f t="shared" si="112"/>
        <v>0</v>
      </c>
      <c r="AE266" s="303">
        <f t="shared" si="113"/>
        <v>0</v>
      </c>
      <c r="AF266" s="304"/>
      <c r="AG266" s="305">
        <f t="shared" si="137"/>
        <v>0</v>
      </c>
      <c r="AH266" s="305">
        <f t="shared" si="138"/>
        <v>0</v>
      </c>
      <c r="AI266" s="305">
        <f t="shared" si="116"/>
        <v>0</v>
      </c>
      <c r="AJ266" s="303">
        <f t="shared" si="117"/>
        <v>0</v>
      </c>
      <c r="AK266" s="304"/>
      <c r="AL266" s="302">
        <f t="shared" si="131"/>
        <v>0</v>
      </c>
      <c r="AM266" s="306">
        <f t="shared" si="131"/>
        <v>0</v>
      </c>
      <c r="AN266" s="306"/>
      <c r="AO266" s="306"/>
      <c r="AP266" s="302">
        <f t="shared" si="118"/>
        <v>0</v>
      </c>
      <c r="AQ266" s="307">
        <f t="shared" si="119"/>
        <v>0</v>
      </c>
      <c r="AR266" s="304"/>
      <c r="AS266" s="302">
        <f t="shared" si="132"/>
        <v>0</v>
      </c>
      <c r="AT266" s="306">
        <f t="shared" si="132"/>
        <v>0</v>
      </c>
      <c r="AU266" s="306"/>
      <c r="AV266" s="306"/>
      <c r="AW266" s="302">
        <f t="shared" si="120"/>
        <v>0</v>
      </c>
      <c r="AX266" s="307">
        <f t="shared" si="121"/>
        <v>0</v>
      </c>
      <c r="AY266" s="304"/>
      <c r="AZ266" s="302">
        <f t="shared" si="122"/>
        <v>0</v>
      </c>
      <c r="BA266" s="302">
        <f t="shared" si="109"/>
        <v>0</v>
      </c>
      <c r="BB266" s="302">
        <f t="shared" si="123"/>
        <v>0</v>
      </c>
      <c r="BC266" s="303">
        <f t="shared" si="124"/>
        <v>0</v>
      </c>
      <c r="BD266" s="308"/>
      <c r="BE266" s="305">
        <f t="shared" si="125"/>
        <v>0</v>
      </c>
      <c r="BF266" s="305">
        <f t="shared" si="126"/>
        <v>0</v>
      </c>
      <c r="BG266" s="305">
        <f t="shared" si="127"/>
        <v>0</v>
      </c>
      <c r="BH266" s="307">
        <f t="shared" si="128"/>
        <v>0</v>
      </c>
      <c r="BI266" s="294"/>
      <c r="BJ266" s="91"/>
      <c r="BK266" s="91"/>
      <c r="BL266" s="91"/>
      <c r="BM266" s="91"/>
      <c r="BN266" s="91"/>
    </row>
    <row r="267" spans="1:66" hidden="1" x14ac:dyDescent="0.25">
      <c r="A267" s="42"/>
      <c r="B267" s="42"/>
      <c r="C267" s="295">
        <v>256</v>
      </c>
      <c r="D267" s="344">
        <v>0</v>
      </c>
      <c r="E267" s="345" t="s">
        <v>363</v>
      </c>
      <c r="F267" s="297">
        <v>0</v>
      </c>
      <c r="G267" s="298">
        <v>0</v>
      </c>
      <c r="H267" s="299">
        <v>0</v>
      </c>
      <c r="I267" s="299">
        <v>0</v>
      </c>
      <c r="J267" s="299">
        <v>0</v>
      </c>
      <c r="K267" s="299">
        <v>0</v>
      </c>
      <c r="L267" s="300"/>
      <c r="M267" s="301">
        <v>0</v>
      </c>
      <c r="N267" s="302">
        <v>0</v>
      </c>
      <c r="O267" s="302">
        <f t="shared" si="101"/>
        <v>0</v>
      </c>
      <c r="P267" s="303">
        <f t="shared" si="102"/>
        <v>0</v>
      </c>
      <c r="Q267" s="300"/>
      <c r="R267" s="301">
        <v>0</v>
      </c>
      <c r="S267" s="302">
        <v>0</v>
      </c>
      <c r="T267" s="302">
        <f t="shared" si="103"/>
        <v>0</v>
      </c>
      <c r="U267" s="303">
        <f t="shared" si="104"/>
        <v>0</v>
      </c>
      <c r="V267" s="300"/>
      <c r="W267" s="301">
        <f t="shared" si="133"/>
        <v>0</v>
      </c>
      <c r="X267" s="301">
        <f t="shared" si="134"/>
        <v>0</v>
      </c>
      <c r="Y267" s="302">
        <f t="shared" si="107"/>
        <v>0</v>
      </c>
      <c r="Z267" s="303">
        <f t="shared" si="108"/>
        <v>0</v>
      </c>
      <c r="AA267" s="304"/>
      <c r="AB267" s="305">
        <f t="shared" si="135"/>
        <v>0</v>
      </c>
      <c r="AC267" s="305">
        <f t="shared" si="136"/>
        <v>0</v>
      </c>
      <c r="AD267" s="305">
        <f t="shared" si="112"/>
        <v>0</v>
      </c>
      <c r="AE267" s="303">
        <f t="shared" si="113"/>
        <v>0</v>
      </c>
      <c r="AF267" s="304"/>
      <c r="AG267" s="305">
        <f t="shared" si="137"/>
        <v>0</v>
      </c>
      <c r="AH267" s="305">
        <f t="shared" si="138"/>
        <v>0</v>
      </c>
      <c r="AI267" s="305">
        <f t="shared" si="116"/>
        <v>0</v>
      </c>
      <c r="AJ267" s="303">
        <f t="shared" si="117"/>
        <v>0</v>
      </c>
      <c r="AK267" s="304"/>
      <c r="AL267" s="302">
        <f t="shared" si="131"/>
        <v>0</v>
      </c>
      <c r="AM267" s="306">
        <f t="shared" si="131"/>
        <v>0</v>
      </c>
      <c r="AN267" s="306"/>
      <c r="AO267" s="306"/>
      <c r="AP267" s="302">
        <f t="shared" si="118"/>
        <v>0</v>
      </c>
      <c r="AQ267" s="307">
        <f t="shared" si="119"/>
        <v>0</v>
      </c>
      <c r="AR267" s="304"/>
      <c r="AS267" s="302">
        <f t="shared" si="132"/>
        <v>0</v>
      </c>
      <c r="AT267" s="306">
        <f t="shared" si="132"/>
        <v>0</v>
      </c>
      <c r="AU267" s="306"/>
      <c r="AV267" s="306"/>
      <c r="AW267" s="302">
        <f t="shared" si="120"/>
        <v>0</v>
      </c>
      <c r="AX267" s="307">
        <f t="shared" si="121"/>
        <v>0</v>
      </c>
      <c r="AY267" s="304"/>
      <c r="AZ267" s="302">
        <f t="shared" si="122"/>
        <v>0</v>
      </c>
      <c r="BA267" s="302">
        <f t="shared" si="109"/>
        <v>0</v>
      </c>
      <c r="BB267" s="302">
        <f t="shared" si="123"/>
        <v>0</v>
      </c>
      <c r="BC267" s="303">
        <f t="shared" si="124"/>
        <v>0</v>
      </c>
      <c r="BD267" s="308"/>
      <c r="BE267" s="305">
        <f t="shared" si="125"/>
        <v>0</v>
      </c>
      <c r="BF267" s="305">
        <f t="shared" si="126"/>
        <v>0</v>
      </c>
      <c r="BG267" s="305">
        <f t="shared" si="127"/>
        <v>0</v>
      </c>
      <c r="BH267" s="307">
        <f t="shared" si="128"/>
        <v>0</v>
      </c>
      <c r="BI267" s="294"/>
      <c r="BJ267" s="91"/>
      <c r="BK267" s="91"/>
      <c r="BL267" s="91"/>
      <c r="BM267" s="91"/>
      <c r="BN267" s="91"/>
    </row>
    <row r="268" spans="1:66" hidden="1" x14ac:dyDescent="0.25">
      <c r="A268" s="42"/>
      <c r="B268" s="42"/>
      <c r="C268" s="295">
        <v>257</v>
      </c>
      <c r="D268" s="344">
        <v>0</v>
      </c>
      <c r="E268" s="345" t="s">
        <v>364</v>
      </c>
      <c r="F268" s="297">
        <v>0</v>
      </c>
      <c r="G268" s="298">
        <v>0</v>
      </c>
      <c r="H268" s="299">
        <v>0</v>
      </c>
      <c r="I268" s="299">
        <v>0</v>
      </c>
      <c r="J268" s="299">
        <v>0</v>
      </c>
      <c r="K268" s="299">
        <v>0</v>
      </c>
      <c r="L268" s="300"/>
      <c r="M268" s="301">
        <v>0</v>
      </c>
      <c r="N268" s="302">
        <v>0</v>
      </c>
      <c r="O268" s="302">
        <f t="shared" si="101"/>
        <v>0</v>
      </c>
      <c r="P268" s="303">
        <f t="shared" si="102"/>
        <v>0</v>
      </c>
      <c r="Q268" s="300"/>
      <c r="R268" s="301">
        <v>0</v>
      </c>
      <c r="S268" s="302">
        <v>0</v>
      </c>
      <c r="T268" s="302">
        <f t="shared" si="103"/>
        <v>0</v>
      </c>
      <c r="U268" s="303">
        <f t="shared" si="104"/>
        <v>0</v>
      </c>
      <c r="V268" s="300"/>
      <c r="W268" s="301">
        <f t="shared" ref="W268:W299" si="139">+M268+R268</f>
        <v>0</v>
      </c>
      <c r="X268" s="301">
        <f t="shared" ref="X268:X299" si="140">+N268+S268</f>
        <v>0</v>
      </c>
      <c r="Y268" s="302">
        <f t="shared" si="107"/>
        <v>0</v>
      </c>
      <c r="Z268" s="303">
        <f t="shared" si="108"/>
        <v>0</v>
      </c>
      <c r="AA268" s="304"/>
      <c r="AB268" s="305">
        <f t="shared" si="135"/>
        <v>0</v>
      </c>
      <c r="AC268" s="305">
        <f t="shared" si="136"/>
        <v>0</v>
      </c>
      <c r="AD268" s="305">
        <f t="shared" si="112"/>
        <v>0</v>
      </c>
      <c r="AE268" s="303">
        <f t="shared" si="113"/>
        <v>0</v>
      </c>
      <c r="AF268" s="304"/>
      <c r="AG268" s="305">
        <f t="shared" si="137"/>
        <v>0</v>
      </c>
      <c r="AH268" s="305">
        <f t="shared" si="138"/>
        <v>0</v>
      </c>
      <c r="AI268" s="305">
        <f t="shared" si="116"/>
        <v>0</v>
      </c>
      <c r="AJ268" s="303">
        <f t="shared" si="117"/>
        <v>0</v>
      </c>
      <c r="AK268" s="304"/>
      <c r="AL268" s="302">
        <f t="shared" si="131"/>
        <v>0</v>
      </c>
      <c r="AM268" s="306">
        <f t="shared" si="131"/>
        <v>0</v>
      </c>
      <c r="AN268" s="306"/>
      <c r="AO268" s="306"/>
      <c r="AP268" s="302">
        <f t="shared" si="118"/>
        <v>0</v>
      </c>
      <c r="AQ268" s="307">
        <f t="shared" si="119"/>
        <v>0</v>
      </c>
      <c r="AR268" s="304"/>
      <c r="AS268" s="302">
        <f t="shared" si="132"/>
        <v>0</v>
      </c>
      <c r="AT268" s="306">
        <f t="shared" si="132"/>
        <v>0</v>
      </c>
      <c r="AU268" s="306"/>
      <c r="AV268" s="306"/>
      <c r="AW268" s="302">
        <f t="shared" si="120"/>
        <v>0</v>
      </c>
      <c r="AX268" s="307">
        <f t="shared" si="121"/>
        <v>0</v>
      </c>
      <c r="AY268" s="304"/>
      <c r="AZ268" s="302">
        <f t="shared" si="122"/>
        <v>0</v>
      </c>
      <c r="BA268" s="302">
        <f t="shared" si="109"/>
        <v>0</v>
      </c>
      <c r="BB268" s="302">
        <f t="shared" si="123"/>
        <v>0</v>
      </c>
      <c r="BC268" s="303">
        <f t="shared" si="124"/>
        <v>0</v>
      </c>
      <c r="BD268" s="308"/>
      <c r="BE268" s="305">
        <f t="shared" si="125"/>
        <v>0</v>
      </c>
      <c r="BF268" s="305">
        <f t="shared" si="126"/>
        <v>0</v>
      </c>
      <c r="BG268" s="305">
        <f t="shared" si="127"/>
        <v>0</v>
      </c>
      <c r="BH268" s="307">
        <f t="shared" si="128"/>
        <v>0</v>
      </c>
      <c r="BI268" s="294"/>
      <c r="BJ268" s="91"/>
      <c r="BK268" s="91"/>
      <c r="BL268" s="91"/>
      <c r="BM268" s="91"/>
      <c r="BN268" s="91"/>
    </row>
    <row r="269" spans="1:66" hidden="1" x14ac:dyDescent="0.25">
      <c r="A269" s="42"/>
      <c r="B269" s="42"/>
      <c r="C269" s="295">
        <v>258</v>
      </c>
      <c r="D269" s="344">
        <v>0</v>
      </c>
      <c r="E269" s="345" t="s">
        <v>365</v>
      </c>
      <c r="F269" s="297">
        <v>0</v>
      </c>
      <c r="G269" s="298">
        <v>0</v>
      </c>
      <c r="H269" s="299">
        <v>0</v>
      </c>
      <c r="I269" s="299">
        <v>0</v>
      </c>
      <c r="J269" s="299">
        <v>0</v>
      </c>
      <c r="K269" s="299">
        <v>0</v>
      </c>
      <c r="L269" s="300"/>
      <c r="M269" s="301">
        <v>0</v>
      </c>
      <c r="N269" s="302">
        <v>0</v>
      </c>
      <c r="O269" s="302">
        <f t="shared" si="101"/>
        <v>0</v>
      </c>
      <c r="P269" s="303">
        <f t="shared" si="102"/>
        <v>0</v>
      </c>
      <c r="Q269" s="300"/>
      <c r="R269" s="301">
        <v>0</v>
      </c>
      <c r="S269" s="302">
        <v>0</v>
      </c>
      <c r="T269" s="302">
        <f t="shared" si="103"/>
        <v>0</v>
      </c>
      <c r="U269" s="303">
        <f t="shared" si="104"/>
        <v>0</v>
      </c>
      <c r="V269" s="300"/>
      <c r="W269" s="301">
        <f t="shared" si="139"/>
        <v>0</v>
      </c>
      <c r="X269" s="301">
        <f t="shared" si="140"/>
        <v>0</v>
      </c>
      <c r="Y269" s="302">
        <f t="shared" si="107"/>
        <v>0</v>
      </c>
      <c r="Z269" s="303">
        <f t="shared" si="108"/>
        <v>0</v>
      </c>
      <c r="AA269" s="304"/>
      <c r="AB269" s="305">
        <f t="shared" ref="AB269:AB300" si="141">(+M269*$H269)+(R269*$J269)</f>
        <v>0</v>
      </c>
      <c r="AC269" s="305">
        <f t="shared" ref="AC269:AC300" si="142">(+N269*$H269)+(S269*$J269)</f>
        <v>0</v>
      </c>
      <c r="AD269" s="305">
        <f t="shared" si="112"/>
        <v>0</v>
      </c>
      <c r="AE269" s="303">
        <f t="shared" si="113"/>
        <v>0</v>
      </c>
      <c r="AF269" s="304"/>
      <c r="AG269" s="305">
        <f t="shared" ref="AG269:AG300" si="143">(+M269*$I269)+(R269*$K269)</f>
        <v>0</v>
      </c>
      <c r="AH269" s="305">
        <f t="shared" ref="AH269:AH300" si="144">(+N269*$I269)+(S269*$K269)</f>
        <v>0</v>
      </c>
      <c r="AI269" s="305">
        <f t="shared" si="116"/>
        <v>0</v>
      </c>
      <c r="AJ269" s="303">
        <f t="shared" si="117"/>
        <v>0</v>
      </c>
      <c r="AK269" s="304"/>
      <c r="AL269" s="302">
        <f t="shared" si="131"/>
        <v>0</v>
      </c>
      <c r="AM269" s="306">
        <f t="shared" si="131"/>
        <v>0</v>
      </c>
      <c r="AN269" s="306"/>
      <c r="AO269" s="306"/>
      <c r="AP269" s="302">
        <f t="shared" si="118"/>
        <v>0</v>
      </c>
      <c r="AQ269" s="307">
        <f t="shared" si="119"/>
        <v>0</v>
      </c>
      <c r="AR269" s="304"/>
      <c r="AS269" s="302">
        <f t="shared" si="132"/>
        <v>0</v>
      </c>
      <c r="AT269" s="306">
        <f t="shared" si="132"/>
        <v>0</v>
      </c>
      <c r="AU269" s="306"/>
      <c r="AV269" s="306"/>
      <c r="AW269" s="302">
        <f t="shared" si="120"/>
        <v>0</v>
      </c>
      <c r="AX269" s="307">
        <f t="shared" si="121"/>
        <v>0</v>
      </c>
      <c r="AY269" s="304"/>
      <c r="AZ269" s="302">
        <f t="shared" si="122"/>
        <v>0</v>
      </c>
      <c r="BA269" s="302">
        <f t="shared" si="109"/>
        <v>0</v>
      </c>
      <c r="BB269" s="302">
        <f t="shared" si="123"/>
        <v>0</v>
      </c>
      <c r="BC269" s="303">
        <f t="shared" si="124"/>
        <v>0</v>
      </c>
      <c r="BD269" s="308"/>
      <c r="BE269" s="305">
        <f t="shared" si="125"/>
        <v>0</v>
      </c>
      <c r="BF269" s="305">
        <f t="shared" si="126"/>
        <v>0</v>
      </c>
      <c r="BG269" s="305">
        <f t="shared" si="127"/>
        <v>0</v>
      </c>
      <c r="BH269" s="307">
        <f t="shared" si="128"/>
        <v>0</v>
      </c>
      <c r="BI269" s="294"/>
      <c r="BJ269" s="91"/>
      <c r="BK269" s="91"/>
      <c r="BL269" s="91"/>
      <c r="BM269" s="91"/>
      <c r="BN269" s="91"/>
    </row>
    <row r="270" spans="1:66" hidden="1" x14ac:dyDescent="0.25">
      <c r="A270" s="42"/>
      <c r="B270" s="42"/>
      <c r="C270" s="295">
        <v>259</v>
      </c>
      <c r="D270" s="344">
        <v>0</v>
      </c>
      <c r="E270" s="345" t="s">
        <v>366</v>
      </c>
      <c r="F270" s="297">
        <v>0</v>
      </c>
      <c r="G270" s="298">
        <v>0</v>
      </c>
      <c r="H270" s="299">
        <v>0</v>
      </c>
      <c r="I270" s="299">
        <v>0</v>
      </c>
      <c r="J270" s="299">
        <v>0</v>
      </c>
      <c r="K270" s="299">
        <v>0</v>
      </c>
      <c r="L270" s="300"/>
      <c r="M270" s="301">
        <v>0</v>
      </c>
      <c r="N270" s="302">
        <v>0</v>
      </c>
      <c r="O270" s="302">
        <f t="shared" si="101"/>
        <v>0</v>
      </c>
      <c r="P270" s="303">
        <f t="shared" si="102"/>
        <v>0</v>
      </c>
      <c r="Q270" s="300"/>
      <c r="R270" s="301">
        <v>0</v>
      </c>
      <c r="S270" s="302">
        <v>0</v>
      </c>
      <c r="T270" s="302">
        <f t="shared" si="103"/>
        <v>0</v>
      </c>
      <c r="U270" s="303">
        <f t="shared" si="104"/>
        <v>0</v>
      </c>
      <c r="V270" s="300"/>
      <c r="W270" s="301">
        <f t="shared" si="139"/>
        <v>0</v>
      </c>
      <c r="X270" s="301">
        <f t="shared" si="140"/>
        <v>0</v>
      </c>
      <c r="Y270" s="302">
        <f t="shared" si="107"/>
        <v>0</v>
      </c>
      <c r="Z270" s="303">
        <f t="shared" si="108"/>
        <v>0</v>
      </c>
      <c r="AA270" s="304"/>
      <c r="AB270" s="305">
        <f t="shared" si="141"/>
        <v>0</v>
      </c>
      <c r="AC270" s="305">
        <f t="shared" si="142"/>
        <v>0</v>
      </c>
      <c r="AD270" s="305">
        <f t="shared" si="112"/>
        <v>0</v>
      </c>
      <c r="AE270" s="303">
        <f t="shared" si="113"/>
        <v>0</v>
      </c>
      <c r="AF270" s="304"/>
      <c r="AG270" s="305">
        <f t="shared" si="143"/>
        <v>0</v>
      </c>
      <c r="AH270" s="305">
        <f t="shared" si="144"/>
        <v>0</v>
      </c>
      <c r="AI270" s="305">
        <f t="shared" si="116"/>
        <v>0</v>
      </c>
      <c r="AJ270" s="303">
        <f t="shared" si="117"/>
        <v>0</v>
      </c>
      <c r="AK270" s="304"/>
      <c r="AL270" s="302">
        <f t="shared" si="131"/>
        <v>0</v>
      </c>
      <c r="AM270" s="306">
        <f t="shared" si="131"/>
        <v>0</v>
      </c>
      <c r="AN270" s="306"/>
      <c r="AO270" s="306"/>
      <c r="AP270" s="302">
        <f t="shared" si="118"/>
        <v>0</v>
      </c>
      <c r="AQ270" s="307">
        <f t="shared" si="119"/>
        <v>0</v>
      </c>
      <c r="AR270" s="304"/>
      <c r="AS270" s="302">
        <f t="shared" si="132"/>
        <v>0</v>
      </c>
      <c r="AT270" s="306">
        <f t="shared" si="132"/>
        <v>0</v>
      </c>
      <c r="AU270" s="306"/>
      <c r="AV270" s="306"/>
      <c r="AW270" s="302">
        <f t="shared" si="120"/>
        <v>0</v>
      </c>
      <c r="AX270" s="307">
        <f t="shared" si="121"/>
        <v>0</v>
      </c>
      <c r="AY270" s="304"/>
      <c r="AZ270" s="302">
        <f t="shared" si="122"/>
        <v>0</v>
      </c>
      <c r="BA270" s="302">
        <f t="shared" si="109"/>
        <v>0</v>
      </c>
      <c r="BB270" s="302">
        <f t="shared" si="123"/>
        <v>0</v>
      </c>
      <c r="BC270" s="303">
        <f t="shared" si="124"/>
        <v>0</v>
      </c>
      <c r="BD270" s="308"/>
      <c r="BE270" s="305">
        <f t="shared" si="125"/>
        <v>0</v>
      </c>
      <c r="BF270" s="305">
        <f t="shared" si="126"/>
        <v>0</v>
      </c>
      <c r="BG270" s="305">
        <f t="shared" si="127"/>
        <v>0</v>
      </c>
      <c r="BH270" s="307">
        <f t="shared" si="128"/>
        <v>0</v>
      </c>
      <c r="BI270" s="294"/>
      <c r="BJ270" s="91"/>
      <c r="BK270" s="91"/>
      <c r="BL270" s="91"/>
      <c r="BM270" s="91"/>
      <c r="BN270" s="91"/>
    </row>
    <row r="271" spans="1:66" hidden="1" x14ac:dyDescent="0.25">
      <c r="A271" s="42"/>
      <c r="B271" s="42"/>
      <c r="C271" s="295">
        <v>260</v>
      </c>
      <c r="D271" s="344">
        <v>0</v>
      </c>
      <c r="E271" s="345" t="s">
        <v>367</v>
      </c>
      <c r="F271" s="297">
        <v>0</v>
      </c>
      <c r="G271" s="298">
        <v>0</v>
      </c>
      <c r="H271" s="299">
        <v>0</v>
      </c>
      <c r="I271" s="299">
        <v>0</v>
      </c>
      <c r="J271" s="299">
        <v>0</v>
      </c>
      <c r="K271" s="299">
        <v>0</v>
      </c>
      <c r="L271" s="300"/>
      <c r="M271" s="301">
        <v>0</v>
      </c>
      <c r="N271" s="302">
        <v>0</v>
      </c>
      <c r="O271" s="302">
        <f t="shared" si="101"/>
        <v>0</v>
      </c>
      <c r="P271" s="303">
        <f t="shared" si="102"/>
        <v>0</v>
      </c>
      <c r="Q271" s="300"/>
      <c r="R271" s="301">
        <v>0</v>
      </c>
      <c r="S271" s="302">
        <v>0</v>
      </c>
      <c r="T271" s="302">
        <f t="shared" si="103"/>
        <v>0</v>
      </c>
      <c r="U271" s="303">
        <f t="shared" si="104"/>
        <v>0</v>
      </c>
      <c r="V271" s="300"/>
      <c r="W271" s="301">
        <f t="shared" si="139"/>
        <v>0</v>
      </c>
      <c r="X271" s="301">
        <f t="shared" si="140"/>
        <v>0</v>
      </c>
      <c r="Y271" s="302">
        <f t="shared" si="107"/>
        <v>0</v>
      </c>
      <c r="Z271" s="303">
        <f t="shared" si="108"/>
        <v>0</v>
      </c>
      <c r="AA271" s="304"/>
      <c r="AB271" s="305">
        <f t="shared" si="141"/>
        <v>0</v>
      </c>
      <c r="AC271" s="305">
        <f t="shared" si="142"/>
        <v>0</v>
      </c>
      <c r="AD271" s="305">
        <f t="shared" si="112"/>
        <v>0</v>
      </c>
      <c r="AE271" s="303">
        <f t="shared" si="113"/>
        <v>0</v>
      </c>
      <c r="AF271" s="304"/>
      <c r="AG271" s="305">
        <f t="shared" si="143"/>
        <v>0</v>
      </c>
      <c r="AH271" s="305">
        <f t="shared" si="144"/>
        <v>0</v>
      </c>
      <c r="AI271" s="305">
        <f t="shared" si="116"/>
        <v>0</v>
      </c>
      <c r="AJ271" s="303">
        <f t="shared" si="117"/>
        <v>0</v>
      </c>
      <c r="AK271" s="304"/>
      <c r="AL271" s="302">
        <f t="shared" si="131"/>
        <v>0</v>
      </c>
      <c r="AM271" s="306">
        <f t="shared" si="131"/>
        <v>0</v>
      </c>
      <c r="AN271" s="306"/>
      <c r="AO271" s="306"/>
      <c r="AP271" s="302">
        <f t="shared" si="118"/>
        <v>0</v>
      </c>
      <c r="AQ271" s="307">
        <f t="shared" si="119"/>
        <v>0</v>
      </c>
      <c r="AR271" s="304"/>
      <c r="AS271" s="302">
        <f t="shared" si="132"/>
        <v>0</v>
      </c>
      <c r="AT271" s="306">
        <f t="shared" si="132"/>
        <v>0</v>
      </c>
      <c r="AU271" s="306"/>
      <c r="AV271" s="306"/>
      <c r="AW271" s="302">
        <f t="shared" si="120"/>
        <v>0</v>
      </c>
      <c r="AX271" s="307">
        <f t="shared" si="121"/>
        <v>0</v>
      </c>
      <c r="AY271" s="304"/>
      <c r="AZ271" s="302">
        <f t="shared" si="122"/>
        <v>0</v>
      </c>
      <c r="BA271" s="302">
        <f t="shared" si="109"/>
        <v>0</v>
      </c>
      <c r="BB271" s="302">
        <f t="shared" si="123"/>
        <v>0</v>
      </c>
      <c r="BC271" s="303">
        <f t="shared" si="124"/>
        <v>0</v>
      </c>
      <c r="BD271" s="308"/>
      <c r="BE271" s="305">
        <f t="shared" si="125"/>
        <v>0</v>
      </c>
      <c r="BF271" s="305">
        <f t="shared" si="126"/>
        <v>0</v>
      </c>
      <c r="BG271" s="305">
        <f t="shared" si="127"/>
        <v>0</v>
      </c>
      <c r="BH271" s="307">
        <f t="shared" si="128"/>
        <v>0</v>
      </c>
      <c r="BI271" s="294"/>
      <c r="BJ271" s="91"/>
      <c r="BK271" s="91"/>
      <c r="BL271" s="91"/>
      <c r="BM271" s="91"/>
      <c r="BN271" s="91"/>
    </row>
    <row r="272" spans="1:66" hidden="1" x14ac:dyDescent="0.25">
      <c r="A272" s="42"/>
      <c r="B272" s="42"/>
      <c r="C272" s="295">
        <v>261</v>
      </c>
      <c r="D272" s="344">
        <v>0</v>
      </c>
      <c r="E272" s="345" t="s">
        <v>368</v>
      </c>
      <c r="F272" s="297">
        <v>0</v>
      </c>
      <c r="G272" s="298">
        <v>0</v>
      </c>
      <c r="H272" s="299">
        <v>0</v>
      </c>
      <c r="I272" s="299">
        <v>0</v>
      </c>
      <c r="J272" s="299">
        <v>0</v>
      </c>
      <c r="K272" s="299">
        <v>0</v>
      </c>
      <c r="L272" s="300"/>
      <c r="M272" s="301">
        <v>0</v>
      </c>
      <c r="N272" s="302">
        <v>0</v>
      </c>
      <c r="O272" s="302">
        <f t="shared" si="101"/>
        <v>0</v>
      </c>
      <c r="P272" s="303">
        <f t="shared" si="102"/>
        <v>0</v>
      </c>
      <c r="Q272" s="300"/>
      <c r="R272" s="301">
        <v>0</v>
      </c>
      <c r="S272" s="302">
        <v>0</v>
      </c>
      <c r="T272" s="302">
        <f t="shared" si="103"/>
        <v>0</v>
      </c>
      <c r="U272" s="303">
        <f t="shared" si="104"/>
        <v>0</v>
      </c>
      <c r="V272" s="300"/>
      <c r="W272" s="301">
        <f t="shared" si="139"/>
        <v>0</v>
      </c>
      <c r="X272" s="301">
        <f t="shared" si="140"/>
        <v>0</v>
      </c>
      <c r="Y272" s="302">
        <f t="shared" si="107"/>
        <v>0</v>
      </c>
      <c r="Z272" s="303">
        <f t="shared" si="108"/>
        <v>0</v>
      </c>
      <c r="AA272" s="304"/>
      <c r="AB272" s="305">
        <f t="shared" si="141"/>
        <v>0</v>
      </c>
      <c r="AC272" s="305">
        <f t="shared" si="142"/>
        <v>0</v>
      </c>
      <c r="AD272" s="305">
        <f t="shared" si="112"/>
        <v>0</v>
      </c>
      <c r="AE272" s="303">
        <f t="shared" si="113"/>
        <v>0</v>
      </c>
      <c r="AF272" s="304"/>
      <c r="AG272" s="305">
        <f t="shared" si="143"/>
        <v>0</v>
      </c>
      <c r="AH272" s="305">
        <f t="shared" si="144"/>
        <v>0</v>
      </c>
      <c r="AI272" s="305">
        <f t="shared" si="116"/>
        <v>0</v>
      </c>
      <c r="AJ272" s="303">
        <f t="shared" si="117"/>
        <v>0</v>
      </c>
      <c r="AK272" s="304"/>
      <c r="AL272" s="302">
        <f t="shared" si="131"/>
        <v>0</v>
      </c>
      <c r="AM272" s="306">
        <f t="shared" si="131"/>
        <v>0</v>
      </c>
      <c r="AN272" s="306"/>
      <c r="AO272" s="306"/>
      <c r="AP272" s="302">
        <f t="shared" si="118"/>
        <v>0</v>
      </c>
      <c r="AQ272" s="307">
        <f t="shared" si="119"/>
        <v>0</v>
      </c>
      <c r="AR272" s="304"/>
      <c r="AS272" s="302">
        <f t="shared" si="132"/>
        <v>0</v>
      </c>
      <c r="AT272" s="306">
        <f t="shared" si="132"/>
        <v>0</v>
      </c>
      <c r="AU272" s="306"/>
      <c r="AV272" s="306"/>
      <c r="AW272" s="302">
        <f t="shared" si="120"/>
        <v>0</v>
      </c>
      <c r="AX272" s="307">
        <f t="shared" si="121"/>
        <v>0</v>
      </c>
      <c r="AY272" s="304"/>
      <c r="AZ272" s="302">
        <f t="shared" si="122"/>
        <v>0</v>
      </c>
      <c r="BA272" s="302">
        <f t="shared" si="109"/>
        <v>0</v>
      </c>
      <c r="BB272" s="302">
        <f t="shared" si="123"/>
        <v>0</v>
      </c>
      <c r="BC272" s="303">
        <f t="shared" si="124"/>
        <v>0</v>
      </c>
      <c r="BD272" s="308"/>
      <c r="BE272" s="305">
        <f t="shared" si="125"/>
        <v>0</v>
      </c>
      <c r="BF272" s="305">
        <f t="shared" si="126"/>
        <v>0</v>
      </c>
      <c r="BG272" s="305">
        <f t="shared" si="127"/>
        <v>0</v>
      </c>
      <c r="BH272" s="307">
        <f t="shared" si="128"/>
        <v>0</v>
      </c>
      <c r="BI272" s="294"/>
      <c r="BJ272" s="91"/>
      <c r="BK272" s="91"/>
      <c r="BL272" s="91"/>
      <c r="BM272" s="91"/>
      <c r="BN272" s="91"/>
    </row>
    <row r="273" spans="1:66" hidden="1" x14ac:dyDescent="0.25">
      <c r="A273" s="42"/>
      <c r="B273" s="42"/>
      <c r="C273" s="295">
        <v>262</v>
      </c>
      <c r="D273" s="344">
        <v>0</v>
      </c>
      <c r="E273" s="345" t="s">
        <v>369</v>
      </c>
      <c r="F273" s="297">
        <v>0</v>
      </c>
      <c r="G273" s="298">
        <v>0</v>
      </c>
      <c r="H273" s="299">
        <v>0</v>
      </c>
      <c r="I273" s="299">
        <v>0</v>
      </c>
      <c r="J273" s="299">
        <v>0</v>
      </c>
      <c r="K273" s="299">
        <v>0</v>
      </c>
      <c r="L273" s="300"/>
      <c r="M273" s="301">
        <v>0</v>
      </c>
      <c r="N273" s="302">
        <v>0</v>
      </c>
      <c r="O273" s="302">
        <f t="shared" si="101"/>
        <v>0</v>
      </c>
      <c r="P273" s="303">
        <f t="shared" si="102"/>
        <v>0</v>
      </c>
      <c r="Q273" s="300"/>
      <c r="R273" s="301">
        <v>0</v>
      </c>
      <c r="S273" s="302">
        <v>0</v>
      </c>
      <c r="T273" s="302">
        <f t="shared" si="103"/>
        <v>0</v>
      </c>
      <c r="U273" s="303">
        <f t="shared" si="104"/>
        <v>0</v>
      </c>
      <c r="V273" s="300"/>
      <c r="W273" s="301">
        <f t="shared" si="139"/>
        <v>0</v>
      </c>
      <c r="X273" s="301">
        <f t="shared" si="140"/>
        <v>0</v>
      </c>
      <c r="Y273" s="302">
        <f t="shared" si="107"/>
        <v>0</v>
      </c>
      <c r="Z273" s="303">
        <f t="shared" si="108"/>
        <v>0</v>
      </c>
      <c r="AA273" s="304"/>
      <c r="AB273" s="305">
        <f t="shared" si="141"/>
        <v>0</v>
      </c>
      <c r="AC273" s="305">
        <f t="shared" si="142"/>
        <v>0</v>
      </c>
      <c r="AD273" s="305">
        <f t="shared" si="112"/>
        <v>0</v>
      </c>
      <c r="AE273" s="303">
        <f t="shared" si="113"/>
        <v>0</v>
      </c>
      <c r="AF273" s="304"/>
      <c r="AG273" s="305">
        <f t="shared" si="143"/>
        <v>0</v>
      </c>
      <c r="AH273" s="305">
        <f t="shared" si="144"/>
        <v>0</v>
      </c>
      <c r="AI273" s="305">
        <f t="shared" si="116"/>
        <v>0</v>
      </c>
      <c r="AJ273" s="303">
        <f t="shared" si="117"/>
        <v>0</v>
      </c>
      <c r="AK273" s="304"/>
      <c r="AL273" s="302">
        <f t="shared" si="131"/>
        <v>0</v>
      </c>
      <c r="AM273" s="306">
        <f t="shared" si="131"/>
        <v>0</v>
      </c>
      <c r="AN273" s="306"/>
      <c r="AO273" s="306"/>
      <c r="AP273" s="302">
        <f t="shared" si="118"/>
        <v>0</v>
      </c>
      <c r="AQ273" s="307">
        <f t="shared" si="119"/>
        <v>0</v>
      </c>
      <c r="AR273" s="304"/>
      <c r="AS273" s="302">
        <f t="shared" si="132"/>
        <v>0</v>
      </c>
      <c r="AT273" s="306">
        <f t="shared" si="132"/>
        <v>0</v>
      </c>
      <c r="AU273" s="306"/>
      <c r="AV273" s="306"/>
      <c r="AW273" s="302">
        <f t="shared" si="120"/>
        <v>0</v>
      </c>
      <c r="AX273" s="307">
        <f t="shared" si="121"/>
        <v>0</v>
      </c>
      <c r="AY273" s="304"/>
      <c r="AZ273" s="302">
        <f t="shared" si="122"/>
        <v>0</v>
      </c>
      <c r="BA273" s="302">
        <f t="shared" si="109"/>
        <v>0</v>
      </c>
      <c r="BB273" s="302">
        <f t="shared" si="123"/>
        <v>0</v>
      </c>
      <c r="BC273" s="303">
        <f t="shared" si="124"/>
        <v>0</v>
      </c>
      <c r="BD273" s="308"/>
      <c r="BE273" s="305">
        <f t="shared" si="125"/>
        <v>0</v>
      </c>
      <c r="BF273" s="305">
        <f t="shared" si="126"/>
        <v>0</v>
      </c>
      <c r="BG273" s="305">
        <f t="shared" si="127"/>
        <v>0</v>
      </c>
      <c r="BH273" s="307">
        <f t="shared" si="128"/>
        <v>0</v>
      </c>
      <c r="BI273" s="294"/>
      <c r="BJ273" s="91"/>
      <c r="BK273" s="91"/>
      <c r="BL273" s="91"/>
      <c r="BM273" s="91"/>
      <c r="BN273" s="91"/>
    </row>
    <row r="274" spans="1:66" hidden="1" x14ac:dyDescent="0.25">
      <c r="A274" s="42"/>
      <c r="B274" s="42"/>
      <c r="C274" s="295">
        <v>263</v>
      </c>
      <c r="D274" s="344">
        <v>0</v>
      </c>
      <c r="E274" s="345" t="s">
        <v>370</v>
      </c>
      <c r="F274" s="297">
        <v>0</v>
      </c>
      <c r="G274" s="298">
        <v>0</v>
      </c>
      <c r="H274" s="299">
        <v>0</v>
      </c>
      <c r="I274" s="299">
        <v>0</v>
      </c>
      <c r="J274" s="299">
        <v>0</v>
      </c>
      <c r="K274" s="299">
        <v>0</v>
      </c>
      <c r="L274" s="300"/>
      <c r="M274" s="301">
        <v>0</v>
      </c>
      <c r="N274" s="302">
        <v>0</v>
      </c>
      <c r="O274" s="302">
        <f t="shared" si="101"/>
        <v>0</v>
      </c>
      <c r="P274" s="303">
        <f t="shared" si="102"/>
        <v>0</v>
      </c>
      <c r="Q274" s="300"/>
      <c r="R274" s="301">
        <v>0</v>
      </c>
      <c r="S274" s="302">
        <v>0</v>
      </c>
      <c r="T274" s="302">
        <f t="shared" si="103"/>
        <v>0</v>
      </c>
      <c r="U274" s="303">
        <f t="shared" si="104"/>
        <v>0</v>
      </c>
      <c r="V274" s="300"/>
      <c r="W274" s="301">
        <f t="shared" si="139"/>
        <v>0</v>
      </c>
      <c r="X274" s="301">
        <f t="shared" si="140"/>
        <v>0</v>
      </c>
      <c r="Y274" s="302">
        <f t="shared" si="107"/>
        <v>0</v>
      </c>
      <c r="Z274" s="303">
        <f t="shared" si="108"/>
        <v>0</v>
      </c>
      <c r="AA274" s="304"/>
      <c r="AB274" s="305">
        <f t="shared" si="141"/>
        <v>0</v>
      </c>
      <c r="AC274" s="305">
        <f t="shared" si="142"/>
        <v>0</v>
      </c>
      <c r="AD274" s="305">
        <f t="shared" si="112"/>
        <v>0</v>
      </c>
      <c r="AE274" s="303">
        <f t="shared" si="113"/>
        <v>0</v>
      </c>
      <c r="AF274" s="304"/>
      <c r="AG274" s="305">
        <f t="shared" si="143"/>
        <v>0</v>
      </c>
      <c r="AH274" s="305">
        <f t="shared" si="144"/>
        <v>0</v>
      </c>
      <c r="AI274" s="305">
        <f t="shared" si="116"/>
        <v>0</v>
      </c>
      <c r="AJ274" s="303">
        <f t="shared" si="117"/>
        <v>0</v>
      </c>
      <c r="AK274" s="304"/>
      <c r="AL274" s="302">
        <f t="shared" si="131"/>
        <v>0</v>
      </c>
      <c r="AM274" s="306">
        <f t="shared" si="131"/>
        <v>0</v>
      </c>
      <c r="AN274" s="306"/>
      <c r="AO274" s="306"/>
      <c r="AP274" s="302">
        <f t="shared" si="118"/>
        <v>0</v>
      </c>
      <c r="AQ274" s="307">
        <f t="shared" si="119"/>
        <v>0</v>
      </c>
      <c r="AR274" s="304"/>
      <c r="AS274" s="302">
        <f t="shared" si="132"/>
        <v>0</v>
      </c>
      <c r="AT274" s="306">
        <f t="shared" si="132"/>
        <v>0</v>
      </c>
      <c r="AU274" s="306"/>
      <c r="AV274" s="306"/>
      <c r="AW274" s="302">
        <f t="shared" si="120"/>
        <v>0</v>
      </c>
      <c r="AX274" s="307">
        <f t="shared" si="121"/>
        <v>0</v>
      </c>
      <c r="AY274" s="304"/>
      <c r="AZ274" s="302">
        <f t="shared" si="122"/>
        <v>0</v>
      </c>
      <c r="BA274" s="302">
        <f t="shared" si="109"/>
        <v>0</v>
      </c>
      <c r="BB274" s="302">
        <f t="shared" si="123"/>
        <v>0</v>
      </c>
      <c r="BC274" s="303">
        <f t="shared" si="124"/>
        <v>0</v>
      </c>
      <c r="BD274" s="308"/>
      <c r="BE274" s="305">
        <f t="shared" si="125"/>
        <v>0</v>
      </c>
      <c r="BF274" s="305">
        <f t="shared" si="126"/>
        <v>0</v>
      </c>
      <c r="BG274" s="305">
        <f t="shared" si="127"/>
        <v>0</v>
      </c>
      <c r="BH274" s="307">
        <f t="shared" si="128"/>
        <v>0</v>
      </c>
      <c r="BI274" s="294"/>
      <c r="BJ274" s="91"/>
      <c r="BK274" s="91"/>
      <c r="BL274" s="91"/>
      <c r="BM274" s="91"/>
      <c r="BN274" s="91"/>
    </row>
    <row r="275" spans="1:66" hidden="1" x14ac:dyDescent="0.25">
      <c r="A275" s="42"/>
      <c r="B275" s="42"/>
      <c r="C275" s="295">
        <v>264</v>
      </c>
      <c r="D275" s="344">
        <v>0</v>
      </c>
      <c r="E275" s="345" t="s">
        <v>371</v>
      </c>
      <c r="F275" s="297">
        <v>0</v>
      </c>
      <c r="G275" s="298">
        <v>0</v>
      </c>
      <c r="H275" s="299">
        <v>0</v>
      </c>
      <c r="I275" s="299">
        <v>0</v>
      </c>
      <c r="J275" s="299">
        <v>0</v>
      </c>
      <c r="K275" s="299">
        <v>0</v>
      </c>
      <c r="L275" s="300"/>
      <c r="M275" s="301">
        <v>0</v>
      </c>
      <c r="N275" s="302">
        <v>0</v>
      </c>
      <c r="O275" s="302">
        <f t="shared" si="101"/>
        <v>0</v>
      </c>
      <c r="P275" s="303">
        <f t="shared" si="102"/>
        <v>0</v>
      </c>
      <c r="Q275" s="300"/>
      <c r="R275" s="301">
        <v>0</v>
      </c>
      <c r="S275" s="302">
        <v>0</v>
      </c>
      <c r="T275" s="302">
        <f t="shared" si="103"/>
        <v>0</v>
      </c>
      <c r="U275" s="303">
        <f t="shared" si="104"/>
        <v>0</v>
      </c>
      <c r="V275" s="300"/>
      <c r="W275" s="301">
        <f t="shared" si="139"/>
        <v>0</v>
      </c>
      <c r="X275" s="301">
        <f t="shared" si="140"/>
        <v>0</v>
      </c>
      <c r="Y275" s="302">
        <f t="shared" si="107"/>
        <v>0</v>
      </c>
      <c r="Z275" s="303">
        <f t="shared" si="108"/>
        <v>0</v>
      </c>
      <c r="AA275" s="304"/>
      <c r="AB275" s="305">
        <f t="shared" si="141"/>
        <v>0</v>
      </c>
      <c r="AC275" s="305">
        <f t="shared" si="142"/>
        <v>0</v>
      </c>
      <c r="AD275" s="305">
        <f t="shared" si="112"/>
        <v>0</v>
      </c>
      <c r="AE275" s="303">
        <f t="shared" si="113"/>
        <v>0</v>
      </c>
      <c r="AF275" s="304"/>
      <c r="AG275" s="305">
        <f t="shared" si="143"/>
        <v>0</v>
      </c>
      <c r="AH275" s="305">
        <f t="shared" si="144"/>
        <v>0</v>
      </c>
      <c r="AI275" s="305">
        <f t="shared" si="116"/>
        <v>0</v>
      </c>
      <c r="AJ275" s="303">
        <f t="shared" si="117"/>
        <v>0</v>
      </c>
      <c r="AK275" s="304"/>
      <c r="AL275" s="302">
        <f t="shared" si="131"/>
        <v>0</v>
      </c>
      <c r="AM275" s="306">
        <f t="shared" si="131"/>
        <v>0</v>
      </c>
      <c r="AN275" s="306"/>
      <c r="AO275" s="306"/>
      <c r="AP275" s="302">
        <f t="shared" si="118"/>
        <v>0</v>
      </c>
      <c r="AQ275" s="307">
        <f t="shared" si="119"/>
        <v>0</v>
      </c>
      <c r="AR275" s="304"/>
      <c r="AS275" s="302">
        <f t="shared" si="132"/>
        <v>0</v>
      </c>
      <c r="AT275" s="306">
        <f t="shared" si="132"/>
        <v>0</v>
      </c>
      <c r="AU275" s="306"/>
      <c r="AV275" s="306"/>
      <c r="AW275" s="302">
        <f t="shared" si="120"/>
        <v>0</v>
      </c>
      <c r="AX275" s="307">
        <f t="shared" si="121"/>
        <v>0</v>
      </c>
      <c r="AY275" s="304"/>
      <c r="AZ275" s="302">
        <f t="shared" si="122"/>
        <v>0</v>
      </c>
      <c r="BA275" s="302">
        <f t="shared" si="109"/>
        <v>0</v>
      </c>
      <c r="BB275" s="302">
        <f t="shared" si="123"/>
        <v>0</v>
      </c>
      <c r="BC275" s="303">
        <f t="shared" si="124"/>
        <v>0</v>
      </c>
      <c r="BD275" s="308"/>
      <c r="BE275" s="305">
        <f t="shared" si="125"/>
        <v>0</v>
      </c>
      <c r="BF275" s="305">
        <f t="shared" si="126"/>
        <v>0</v>
      </c>
      <c r="BG275" s="305">
        <f t="shared" si="127"/>
        <v>0</v>
      </c>
      <c r="BH275" s="307">
        <f t="shared" si="128"/>
        <v>0</v>
      </c>
      <c r="BI275" s="294"/>
      <c r="BJ275" s="91"/>
      <c r="BK275" s="91"/>
      <c r="BL275" s="91"/>
      <c r="BM275" s="91"/>
      <c r="BN275" s="91"/>
    </row>
    <row r="276" spans="1:66" hidden="1" x14ac:dyDescent="0.25">
      <c r="A276" s="42"/>
      <c r="B276" s="42"/>
      <c r="C276" s="295">
        <v>265</v>
      </c>
      <c r="D276" s="344">
        <v>0</v>
      </c>
      <c r="E276" s="345" t="s">
        <v>372</v>
      </c>
      <c r="F276" s="297">
        <v>0</v>
      </c>
      <c r="G276" s="298">
        <v>0</v>
      </c>
      <c r="H276" s="299">
        <v>0</v>
      </c>
      <c r="I276" s="299">
        <v>0</v>
      </c>
      <c r="J276" s="299">
        <v>0</v>
      </c>
      <c r="K276" s="299">
        <v>0</v>
      </c>
      <c r="L276" s="300"/>
      <c r="M276" s="301">
        <v>0</v>
      </c>
      <c r="N276" s="302">
        <v>0</v>
      </c>
      <c r="O276" s="302">
        <f t="shared" si="101"/>
        <v>0</v>
      </c>
      <c r="P276" s="303">
        <f t="shared" si="102"/>
        <v>0</v>
      </c>
      <c r="Q276" s="300"/>
      <c r="R276" s="301">
        <v>0</v>
      </c>
      <c r="S276" s="302">
        <v>0</v>
      </c>
      <c r="T276" s="302">
        <f t="shared" si="103"/>
        <v>0</v>
      </c>
      <c r="U276" s="303">
        <f t="shared" si="104"/>
        <v>0</v>
      </c>
      <c r="V276" s="300"/>
      <c r="W276" s="301">
        <f t="shared" si="139"/>
        <v>0</v>
      </c>
      <c r="X276" s="301">
        <f t="shared" si="140"/>
        <v>0</v>
      </c>
      <c r="Y276" s="302">
        <f t="shared" si="107"/>
        <v>0</v>
      </c>
      <c r="Z276" s="303">
        <f t="shared" si="108"/>
        <v>0</v>
      </c>
      <c r="AA276" s="304"/>
      <c r="AB276" s="305">
        <f t="shared" si="141"/>
        <v>0</v>
      </c>
      <c r="AC276" s="305">
        <f t="shared" si="142"/>
        <v>0</v>
      </c>
      <c r="AD276" s="305">
        <f t="shared" si="112"/>
        <v>0</v>
      </c>
      <c r="AE276" s="303">
        <f t="shared" si="113"/>
        <v>0</v>
      </c>
      <c r="AF276" s="304"/>
      <c r="AG276" s="305">
        <f t="shared" si="143"/>
        <v>0</v>
      </c>
      <c r="AH276" s="305">
        <f t="shared" si="144"/>
        <v>0</v>
      </c>
      <c r="AI276" s="305">
        <f t="shared" si="116"/>
        <v>0</v>
      </c>
      <c r="AJ276" s="303">
        <f t="shared" si="117"/>
        <v>0</v>
      </c>
      <c r="AK276" s="304"/>
      <c r="AL276" s="302">
        <f t="shared" si="131"/>
        <v>0</v>
      </c>
      <c r="AM276" s="306">
        <f t="shared" si="131"/>
        <v>0</v>
      </c>
      <c r="AN276" s="306"/>
      <c r="AO276" s="306"/>
      <c r="AP276" s="302">
        <f t="shared" si="118"/>
        <v>0</v>
      </c>
      <c r="AQ276" s="307">
        <f t="shared" si="119"/>
        <v>0</v>
      </c>
      <c r="AR276" s="304"/>
      <c r="AS276" s="302">
        <f t="shared" si="132"/>
        <v>0</v>
      </c>
      <c r="AT276" s="306">
        <f t="shared" si="132"/>
        <v>0</v>
      </c>
      <c r="AU276" s="306"/>
      <c r="AV276" s="306"/>
      <c r="AW276" s="302">
        <f t="shared" si="120"/>
        <v>0</v>
      </c>
      <c r="AX276" s="307">
        <f t="shared" si="121"/>
        <v>0</v>
      </c>
      <c r="AY276" s="304"/>
      <c r="AZ276" s="302">
        <f t="shared" si="122"/>
        <v>0</v>
      </c>
      <c r="BA276" s="302">
        <f t="shared" si="109"/>
        <v>0</v>
      </c>
      <c r="BB276" s="302">
        <f t="shared" si="123"/>
        <v>0</v>
      </c>
      <c r="BC276" s="303">
        <f t="shared" si="124"/>
        <v>0</v>
      </c>
      <c r="BD276" s="308"/>
      <c r="BE276" s="305">
        <f t="shared" si="125"/>
        <v>0</v>
      </c>
      <c r="BF276" s="305">
        <f t="shared" si="126"/>
        <v>0</v>
      </c>
      <c r="BG276" s="305">
        <f t="shared" si="127"/>
        <v>0</v>
      </c>
      <c r="BH276" s="307">
        <f t="shared" si="128"/>
        <v>0</v>
      </c>
      <c r="BI276" s="294"/>
      <c r="BJ276" s="91"/>
      <c r="BK276" s="91"/>
      <c r="BL276" s="91"/>
      <c r="BM276" s="91"/>
      <c r="BN276" s="91"/>
    </row>
    <row r="277" spans="1:66" hidden="1" x14ac:dyDescent="0.25">
      <c r="A277" s="42"/>
      <c r="B277" s="42"/>
      <c r="C277" s="295">
        <v>266</v>
      </c>
      <c r="D277" s="344">
        <v>0</v>
      </c>
      <c r="E277" s="345" t="s">
        <v>373</v>
      </c>
      <c r="F277" s="297">
        <v>0</v>
      </c>
      <c r="G277" s="298">
        <v>0</v>
      </c>
      <c r="H277" s="299">
        <v>0</v>
      </c>
      <c r="I277" s="299">
        <v>0</v>
      </c>
      <c r="J277" s="299">
        <v>0</v>
      </c>
      <c r="K277" s="299">
        <v>0</v>
      </c>
      <c r="L277" s="300"/>
      <c r="M277" s="301">
        <v>0</v>
      </c>
      <c r="N277" s="302">
        <v>0</v>
      </c>
      <c r="O277" s="302">
        <f t="shared" si="101"/>
        <v>0</v>
      </c>
      <c r="P277" s="303">
        <f t="shared" si="102"/>
        <v>0</v>
      </c>
      <c r="Q277" s="300"/>
      <c r="R277" s="301">
        <v>0</v>
      </c>
      <c r="S277" s="302">
        <v>0</v>
      </c>
      <c r="T277" s="302">
        <f t="shared" si="103"/>
        <v>0</v>
      </c>
      <c r="U277" s="303">
        <f t="shared" si="104"/>
        <v>0</v>
      </c>
      <c r="V277" s="300"/>
      <c r="W277" s="301">
        <f t="shared" si="139"/>
        <v>0</v>
      </c>
      <c r="X277" s="301">
        <f t="shared" si="140"/>
        <v>0</v>
      </c>
      <c r="Y277" s="302">
        <f t="shared" si="107"/>
        <v>0</v>
      </c>
      <c r="Z277" s="303">
        <f t="shared" si="108"/>
        <v>0</v>
      </c>
      <c r="AA277" s="304"/>
      <c r="AB277" s="305">
        <f t="shared" si="141"/>
        <v>0</v>
      </c>
      <c r="AC277" s="305">
        <f t="shared" si="142"/>
        <v>0</v>
      </c>
      <c r="AD277" s="305">
        <f t="shared" si="112"/>
        <v>0</v>
      </c>
      <c r="AE277" s="303">
        <f t="shared" si="113"/>
        <v>0</v>
      </c>
      <c r="AF277" s="304"/>
      <c r="AG277" s="305">
        <f t="shared" si="143"/>
        <v>0</v>
      </c>
      <c r="AH277" s="305">
        <f t="shared" si="144"/>
        <v>0</v>
      </c>
      <c r="AI277" s="305">
        <f t="shared" si="116"/>
        <v>0</v>
      </c>
      <c r="AJ277" s="303">
        <f t="shared" si="117"/>
        <v>0</v>
      </c>
      <c r="AK277" s="304"/>
      <c r="AL277" s="302">
        <f t="shared" si="131"/>
        <v>0</v>
      </c>
      <c r="AM277" s="306">
        <f t="shared" si="131"/>
        <v>0</v>
      </c>
      <c r="AN277" s="306"/>
      <c r="AO277" s="306"/>
      <c r="AP277" s="302">
        <f t="shared" si="118"/>
        <v>0</v>
      </c>
      <c r="AQ277" s="307">
        <f t="shared" si="119"/>
        <v>0</v>
      </c>
      <c r="AR277" s="304"/>
      <c r="AS277" s="302">
        <f t="shared" si="132"/>
        <v>0</v>
      </c>
      <c r="AT277" s="306">
        <f t="shared" si="132"/>
        <v>0</v>
      </c>
      <c r="AU277" s="306"/>
      <c r="AV277" s="306"/>
      <c r="AW277" s="302">
        <f t="shared" si="120"/>
        <v>0</v>
      </c>
      <c r="AX277" s="307">
        <f t="shared" si="121"/>
        <v>0</v>
      </c>
      <c r="AY277" s="304"/>
      <c r="AZ277" s="302">
        <f t="shared" si="122"/>
        <v>0</v>
      </c>
      <c r="BA277" s="302">
        <f t="shared" si="109"/>
        <v>0</v>
      </c>
      <c r="BB277" s="302">
        <f t="shared" si="123"/>
        <v>0</v>
      </c>
      <c r="BC277" s="303">
        <f t="shared" si="124"/>
        <v>0</v>
      </c>
      <c r="BD277" s="308"/>
      <c r="BE277" s="305">
        <f t="shared" si="125"/>
        <v>0</v>
      </c>
      <c r="BF277" s="305">
        <f t="shared" si="126"/>
        <v>0</v>
      </c>
      <c r="BG277" s="305">
        <f t="shared" si="127"/>
        <v>0</v>
      </c>
      <c r="BH277" s="307">
        <f t="shared" si="128"/>
        <v>0</v>
      </c>
      <c r="BI277" s="294"/>
      <c r="BJ277" s="91"/>
      <c r="BK277" s="91"/>
      <c r="BL277" s="91"/>
      <c r="BM277" s="91"/>
      <c r="BN277" s="91"/>
    </row>
    <row r="278" spans="1:66" hidden="1" x14ac:dyDescent="0.25">
      <c r="A278" s="42"/>
      <c r="B278" s="42"/>
      <c r="C278" s="295">
        <v>267</v>
      </c>
      <c r="D278" s="344">
        <v>0</v>
      </c>
      <c r="E278" s="345" t="s">
        <v>374</v>
      </c>
      <c r="F278" s="297">
        <v>0</v>
      </c>
      <c r="G278" s="298">
        <v>0</v>
      </c>
      <c r="H278" s="299">
        <v>0</v>
      </c>
      <c r="I278" s="299">
        <v>0</v>
      </c>
      <c r="J278" s="299">
        <v>0</v>
      </c>
      <c r="K278" s="299">
        <v>0</v>
      </c>
      <c r="L278" s="300"/>
      <c r="M278" s="301">
        <v>0</v>
      </c>
      <c r="N278" s="302">
        <v>0</v>
      </c>
      <c r="O278" s="302">
        <f t="shared" si="101"/>
        <v>0</v>
      </c>
      <c r="P278" s="303">
        <f t="shared" si="102"/>
        <v>0</v>
      </c>
      <c r="Q278" s="300"/>
      <c r="R278" s="301">
        <v>0</v>
      </c>
      <c r="S278" s="302">
        <v>0</v>
      </c>
      <c r="T278" s="302">
        <f t="shared" si="103"/>
        <v>0</v>
      </c>
      <c r="U278" s="303">
        <f t="shared" si="104"/>
        <v>0</v>
      </c>
      <c r="V278" s="300"/>
      <c r="W278" s="301">
        <f t="shared" si="139"/>
        <v>0</v>
      </c>
      <c r="X278" s="301">
        <f t="shared" si="140"/>
        <v>0</v>
      </c>
      <c r="Y278" s="302">
        <f t="shared" si="107"/>
        <v>0</v>
      </c>
      <c r="Z278" s="303">
        <f t="shared" si="108"/>
        <v>0</v>
      </c>
      <c r="AA278" s="304"/>
      <c r="AB278" s="305">
        <f t="shared" si="141"/>
        <v>0</v>
      </c>
      <c r="AC278" s="305">
        <f t="shared" si="142"/>
        <v>0</v>
      </c>
      <c r="AD278" s="305">
        <f t="shared" si="112"/>
        <v>0</v>
      </c>
      <c r="AE278" s="303">
        <f t="shared" si="113"/>
        <v>0</v>
      </c>
      <c r="AF278" s="304"/>
      <c r="AG278" s="305">
        <f t="shared" si="143"/>
        <v>0</v>
      </c>
      <c r="AH278" s="305">
        <f t="shared" si="144"/>
        <v>0</v>
      </c>
      <c r="AI278" s="305">
        <f t="shared" si="116"/>
        <v>0</v>
      </c>
      <c r="AJ278" s="303">
        <f t="shared" si="117"/>
        <v>0</v>
      </c>
      <c r="AK278" s="304"/>
      <c r="AL278" s="302">
        <f t="shared" si="131"/>
        <v>0</v>
      </c>
      <c r="AM278" s="306">
        <f t="shared" si="131"/>
        <v>0</v>
      </c>
      <c r="AN278" s="306"/>
      <c r="AO278" s="306"/>
      <c r="AP278" s="302">
        <f t="shared" si="118"/>
        <v>0</v>
      </c>
      <c r="AQ278" s="307">
        <f t="shared" si="119"/>
        <v>0</v>
      </c>
      <c r="AR278" s="304"/>
      <c r="AS278" s="302">
        <f t="shared" si="132"/>
        <v>0</v>
      </c>
      <c r="AT278" s="306">
        <f t="shared" si="132"/>
        <v>0</v>
      </c>
      <c r="AU278" s="306"/>
      <c r="AV278" s="306"/>
      <c r="AW278" s="302">
        <f t="shared" si="120"/>
        <v>0</v>
      </c>
      <c r="AX278" s="307">
        <f t="shared" si="121"/>
        <v>0</v>
      </c>
      <c r="AY278" s="304"/>
      <c r="AZ278" s="302">
        <f t="shared" si="122"/>
        <v>0</v>
      </c>
      <c r="BA278" s="302">
        <f t="shared" si="109"/>
        <v>0</v>
      </c>
      <c r="BB278" s="302">
        <f t="shared" si="123"/>
        <v>0</v>
      </c>
      <c r="BC278" s="303">
        <f t="shared" si="124"/>
        <v>0</v>
      </c>
      <c r="BD278" s="308"/>
      <c r="BE278" s="305">
        <f t="shared" si="125"/>
        <v>0</v>
      </c>
      <c r="BF278" s="305">
        <f t="shared" si="126"/>
        <v>0</v>
      </c>
      <c r="BG278" s="305">
        <f t="shared" si="127"/>
        <v>0</v>
      </c>
      <c r="BH278" s="307">
        <f t="shared" si="128"/>
        <v>0</v>
      </c>
      <c r="BI278" s="294"/>
      <c r="BJ278" s="91"/>
      <c r="BK278" s="91"/>
      <c r="BL278" s="91"/>
      <c r="BM278" s="91"/>
      <c r="BN278" s="91"/>
    </row>
    <row r="279" spans="1:66" hidden="1" x14ac:dyDescent="0.25">
      <c r="A279" s="42"/>
      <c r="B279" s="42"/>
      <c r="C279" s="295">
        <v>268</v>
      </c>
      <c r="D279" s="344">
        <v>0</v>
      </c>
      <c r="E279" s="345" t="s">
        <v>375</v>
      </c>
      <c r="F279" s="297">
        <v>0</v>
      </c>
      <c r="G279" s="298">
        <v>0</v>
      </c>
      <c r="H279" s="299">
        <v>0</v>
      </c>
      <c r="I279" s="299">
        <v>0</v>
      </c>
      <c r="J279" s="299">
        <v>0</v>
      </c>
      <c r="K279" s="299">
        <v>0</v>
      </c>
      <c r="L279" s="300"/>
      <c r="M279" s="301">
        <v>0</v>
      </c>
      <c r="N279" s="302">
        <v>0</v>
      </c>
      <c r="O279" s="302">
        <f t="shared" si="101"/>
        <v>0</v>
      </c>
      <c r="P279" s="303">
        <f t="shared" si="102"/>
        <v>0</v>
      </c>
      <c r="Q279" s="300"/>
      <c r="R279" s="301">
        <v>0</v>
      </c>
      <c r="S279" s="302">
        <v>0</v>
      </c>
      <c r="T279" s="302">
        <f t="shared" si="103"/>
        <v>0</v>
      </c>
      <c r="U279" s="303">
        <f t="shared" si="104"/>
        <v>0</v>
      </c>
      <c r="V279" s="300"/>
      <c r="W279" s="301">
        <f t="shared" si="139"/>
        <v>0</v>
      </c>
      <c r="X279" s="301">
        <f t="shared" si="140"/>
        <v>0</v>
      </c>
      <c r="Y279" s="302">
        <f t="shared" si="107"/>
        <v>0</v>
      </c>
      <c r="Z279" s="303">
        <f t="shared" si="108"/>
        <v>0</v>
      </c>
      <c r="AA279" s="304"/>
      <c r="AB279" s="305">
        <f t="shared" si="141"/>
        <v>0</v>
      </c>
      <c r="AC279" s="305">
        <f t="shared" si="142"/>
        <v>0</v>
      </c>
      <c r="AD279" s="305">
        <f t="shared" si="112"/>
        <v>0</v>
      </c>
      <c r="AE279" s="303">
        <f t="shared" si="113"/>
        <v>0</v>
      </c>
      <c r="AF279" s="304"/>
      <c r="AG279" s="305">
        <f t="shared" si="143"/>
        <v>0</v>
      </c>
      <c r="AH279" s="305">
        <f t="shared" si="144"/>
        <v>0</v>
      </c>
      <c r="AI279" s="305">
        <f t="shared" si="116"/>
        <v>0</v>
      </c>
      <c r="AJ279" s="303">
        <f t="shared" si="117"/>
        <v>0</v>
      </c>
      <c r="AK279" s="304"/>
      <c r="AL279" s="302">
        <f t="shared" si="131"/>
        <v>0</v>
      </c>
      <c r="AM279" s="306">
        <f t="shared" si="131"/>
        <v>0</v>
      </c>
      <c r="AN279" s="306"/>
      <c r="AO279" s="306"/>
      <c r="AP279" s="302">
        <f t="shared" si="118"/>
        <v>0</v>
      </c>
      <c r="AQ279" s="307">
        <f t="shared" si="119"/>
        <v>0</v>
      </c>
      <c r="AR279" s="304"/>
      <c r="AS279" s="302">
        <f t="shared" si="132"/>
        <v>0</v>
      </c>
      <c r="AT279" s="306">
        <f t="shared" si="132"/>
        <v>0</v>
      </c>
      <c r="AU279" s="306"/>
      <c r="AV279" s="306"/>
      <c r="AW279" s="302">
        <f t="shared" si="120"/>
        <v>0</v>
      </c>
      <c r="AX279" s="307">
        <f t="shared" si="121"/>
        <v>0</v>
      </c>
      <c r="AY279" s="304"/>
      <c r="AZ279" s="302">
        <f t="shared" si="122"/>
        <v>0</v>
      </c>
      <c r="BA279" s="302">
        <f t="shared" si="109"/>
        <v>0</v>
      </c>
      <c r="BB279" s="302">
        <f t="shared" si="123"/>
        <v>0</v>
      </c>
      <c r="BC279" s="303">
        <f t="shared" si="124"/>
        <v>0</v>
      </c>
      <c r="BD279" s="308"/>
      <c r="BE279" s="305">
        <f t="shared" si="125"/>
        <v>0</v>
      </c>
      <c r="BF279" s="305">
        <f t="shared" si="126"/>
        <v>0</v>
      </c>
      <c r="BG279" s="305">
        <f t="shared" si="127"/>
        <v>0</v>
      </c>
      <c r="BH279" s="307">
        <f t="shared" si="128"/>
        <v>0</v>
      </c>
      <c r="BI279" s="294"/>
      <c r="BJ279" s="91"/>
      <c r="BK279" s="91"/>
      <c r="BL279" s="91"/>
      <c r="BM279" s="91"/>
      <c r="BN279" s="91"/>
    </row>
    <row r="280" spans="1:66" hidden="1" x14ac:dyDescent="0.25">
      <c r="A280" s="42"/>
      <c r="B280" s="42"/>
      <c r="C280" s="295">
        <v>269</v>
      </c>
      <c r="D280" s="344">
        <v>0</v>
      </c>
      <c r="E280" s="345" t="s">
        <v>376</v>
      </c>
      <c r="F280" s="297">
        <v>0</v>
      </c>
      <c r="G280" s="298">
        <v>0</v>
      </c>
      <c r="H280" s="299">
        <v>0</v>
      </c>
      <c r="I280" s="299">
        <v>0</v>
      </c>
      <c r="J280" s="299">
        <v>0</v>
      </c>
      <c r="K280" s="299">
        <v>0</v>
      </c>
      <c r="L280" s="300"/>
      <c r="M280" s="301">
        <v>0</v>
      </c>
      <c r="N280" s="302">
        <v>0</v>
      </c>
      <c r="O280" s="302">
        <f t="shared" si="101"/>
        <v>0</v>
      </c>
      <c r="P280" s="303">
        <f t="shared" si="102"/>
        <v>0</v>
      </c>
      <c r="Q280" s="300"/>
      <c r="R280" s="301">
        <v>0</v>
      </c>
      <c r="S280" s="302">
        <v>0</v>
      </c>
      <c r="T280" s="302">
        <f t="shared" si="103"/>
        <v>0</v>
      </c>
      <c r="U280" s="303">
        <f t="shared" si="104"/>
        <v>0</v>
      </c>
      <c r="V280" s="300"/>
      <c r="W280" s="301">
        <f t="shared" si="139"/>
        <v>0</v>
      </c>
      <c r="X280" s="301">
        <f t="shared" si="140"/>
        <v>0</v>
      </c>
      <c r="Y280" s="302">
        <f t="shared" si="107"/>
        <v>0</v>
      </c>
      <c r="Z280" s="303">
        <f t="shared" si="108"/>
        <v>0</v>
      </c>
      <c r="AA280" s="304"/>
      <c r="AB280" s="305">
        <f t="shared" si="141"/>
        <v>0</v>
      </c>
      <c r="AC280" s="305">
        <f t="shared" si="142"/>
        <v>0</v>
      </c>
      <c r="AD280" s="305">
        <f t="shared" si="112"/>
        <v>0</v>
      </c>
      <c r="AE280" s="303">
        <f t="shared" si="113"/>
        <v>0</v>
      </c>
      <c r="AF280" s="304"/>
      <c r="AG280" s="305">
        <f t="shared" si="143"/>
        <v>0</v>
      </c>
      <c r="AH280" s="305">
        <f t="shared" si="144"/>
        <v>0</v>
      </c>
      <c r="AI280" s="305">
        <f t="shared" si="116"/>
        <v>0</v>
      </c>
      <c r="AJ280" s="303">
        <f t="shared" si="117"/>
        <v>0</v>
      </c>
      <c r="AK280" s="304"/>
      <c r="AL280" s="302">
        <f t="shared" si="131"/>
        <v>0</v>
      </c>
      <c r="AM280" s="306">
        <f t="shared" si="131"/>
        <v>0</v>
      </c>
      <c r="AN280" s="306"/>
      <c r="AO280" s="306"/>
      <c r="AP280" s="302">
        <f t="shared" si="118"/>
        <v>0</v>
      </c>
      <c r="AQ280" s="307">
        <f t="shared" si="119"/>
        <v>0</v>
      </c>
      <c r="AR280" s="304"/>
      <c r="AS280" s="302">
        <f t="shared" si="132"/>
        <v>0</v>
      </c>
      <c r="AT280" s="306">
        <f t="shared" si="132"/>
        <v>0</v>
      </c>
      <c r="AU280" s="306"/>
      <c r="AV280" s="306"/>
      <c r="AW280" s="302">
        <f t="shared" si="120"/>
        <v>0</v>
      </c>
      <c r="AX280" s="307">
        <f t="shared" si="121"/>
        <v>0</v>
      </c>
      <c r="AY280" s="304"/>
      <c r="AZ280" s="302">
        <f t="shared" si="122"/>
        <v>0</v>
      </c>
      <c r="BA280" s="302">
        <f t="shared" si="109"/>
        <v>0</v>
      </c>
      <c r="BB280" s="302">
        <f t="shared" si="123"/>
        <v>0</v>
      </c>
      <c r="BC280" s="303">
        <f t="shared" si="124"/>
        <v>0</v>
      </c>
      <c r="BD280" s="308"/>
      <c r="BE280" s="305">
        <f t="shared" si="125"/>
        <v>0</v>
      </c>
      <c r="BF280" s="305">
        <f t="shared" si="126"/>
        <v>0</v>
      </c>
      <c r="BG280" s="305">
        <f t="shared" si="127"/>
        <v>0</v>
      </c>
      <c r="BH280" s="307">
        <f t="shared" si="128"/>
        <v>0</v>
      </c>
      <c r="BI280" s="294"/>
      <c r="BJ280" s="91"/>
      <c r="BK280" s="91"/>
      <c r="BL280" s="91"/>
      <c r="BM280" s="91"/>
      <c r="BN280" s="91"/>
    </row>
    <row r="281" spans="1:66" hidden="1" x14ac:dyDescent="0.25">
      <c r="A281" s="42"/>
      <c r="B281" s="42"/>
      <c r="C281" s="295">
        <v>270</v>
      </c>
      <c r="D281" s="344">
        <v>0</v>
      </c>
      <c r="E281" s="345" t="s">
        <v>377</v>
      </c>
      <c r="F281" s="297">
        <v>0</v>
      </c>
      <c r="G281" s="298">
        <v>0</v>
      </c>
      <c r="H281" s="299">
        <v>0</v>
      </c>
      <c r="I281" s="299">
        <v>0</v>
      </c>
      <c r="J281" s="299">
        <v>0</v>
      </c>
      <c r="K281" s="299">
        <v>0</v>
      </c>
      <c r="L281" s="300"/>
      <c r="M281" s="301">
        <v>0</v>
      </c>
      <c r="N281" s="302">
        <v>0</v>
      </c>
      <c r="O281" s="302">
        <f t="shared" si="101"/>
        <v>0</v>
      </c>
      <c r="P281" s="303">
        <f t="shared" si="102"/>
        <v>0</v>
      </c>
      <c r="Q281" s="300"/>
      <c r="R281" s="301">
        <v>0</v>
      </c>
      <c r="S281" s="302">
        <v>0</v>
      </c>
      <c r="T281" s="302">
        <f t="shared" si="103"/>
        <v>0</v>
      </c>
      <c r="U281" s="303">
        <f t="shared" si="104"/>
        <v>0</v>
      </c>
      <c r="V281" s="300"/>
      <c r="W281" s="301">
        <f t="shared" si="139"/>
        <v>0</v>
      </c>
      <c r="X281" s="301">
        <f t="shared" si="140"/>
        <v>0</v>
      </c>
      <c r="Y281" s="302">
        <f t="shared" si="107"/>
        <v>0</v>
      </c>
      <c r="Z281" s="303">
        <f t="shared" si="108"/>
        <v>0</v>
      </c>
      <c r="AA281" s="304"/>
      <c r="AB281" s="305">
        <f t="shared" si="141"/>
        <v>0</v>
      </c>
      <c r="AC281" s="305">
        <f t="shared" si="142"/>
        <v>0</v>
      </c>
      <c r="AD281" s="305">
        <f t="shared" si="112"/>
        <v>0</v>
      </c>
      <c r="AE281" s="303">
        <f t="shared" si="113"/>
        <v>0</v>
      </c>
      <c r="AF281" s="304"/>
      <c r="AG281" s="305">
        <f t="shared" si="143"/>
        <v>0</v>
      </c>
      <c r="AH281" s="305">
        <f t="shared" si="144"/>
        <v>0</v>
      </c>
      <c r="AI281" s="305">
        <f t="shared" si="116"/>
        <v>0</v>
      </c>
      <c r="AJ281" s="303">
        <f t="shared" si="117"/>
        <v>0</v>
      </c>
      <c r="AK281" s="304"/>
      <c r="AL281" s="302">
        <f t="shared" si="131"/>
        <v>0</v>
      </c>
      <c r="AM281" s="306">
        <f t="shared" si="131"/>
        <v>0</v>
      </c>
      <c r="AN281" s="306"/>
      <c r="AO281" s="306"/>
      <c r="AP281" s="302">
        <f t="shared" si="118"/>
        <v>0</v>
      </c>
      <c r="AQ281" s="307">
        <f t="shared" si="119"/>
        <v>0</v>
      </c>
      <c r="AR281" s="304"/>
      <c r="AS281" s="302">
        <f t="shared" si="132"/>
        <v>0</v>
      </c>
      <c r="AT281" s="306">
        <f t="shared" si="132"/>
        <v>0</v>
      </c>
      <c r="AU281" s="306"/>
      <c r="AV281" s="306"/>
      <c r="AW281" s="302">
        <f t="shared" si="120"/>
        <v>0</v>
      </c>
      <c r="AX281" s="307">
        <f t="shared" si="121"/>
        <v>0</v>
      </c>
      <c r="AY281" s="304"/>
      <c r="AZ281" s="302">
        <f t="shared" si="122"/>
        <v>0</v>
      </c>
      <c r="BA281" s="302">
        <f t="shared" si="109"/>
        <v>0</v>
      </c>
      <c r="BB281" s="302">
        <f t="shared" si="123"/>
        <v>0</v>
      </c>
      <c r="BC281" s="303">
        <f t="shared" si="124"/>
        <v>0</v>
      </c>
      <c r="BD281" s="308"/>
      <c r="BE281" s="305">
        <f t="shared" si="125"/>
        <v>0</v>
      </c>
      <c r="BF281" s="305">
        <f t="shared" si="126"/>
        <v>0</v>
      </c>
      <c r="BG281" s="305">
        <f t="shared" si="127"/>
        <v>0</v>
      </c>
      <c r="BH281" s="307">
        <f t="shared" si="128"/>
        <v>0</v>
      </c>
      <c r="BI281" s="294"/>
      <c r="BJ281" s="91"/>
      <c r="BK281" s="91"/>
      <c r="BL281" s="91"/>
      <c r="BM281" s="91"/>
      <c r="BN281" s="91"/>
    </row>
    <row r="282" spans="1:66" hidden="1" x14ac:dyDescent="0.25">
      <c r="A282" s="42"/>
      <c r="B282" s="42"/>
      <c r="C282" s="295">
        <v>271</v>
      </c>
      <c r="D282" s="344">
        <v>0</v>
      </c>
      <c r="E282" s="345" t="s">
        <v>378</v>
      </c>
      <c r="F282" s="297">
        <v>0</v>
      </c>
      <c r="G282" s="298">
        <v>0</v>
      </c>
      <c r="H282" s="299">
        <v>0</v>
      </c>
      <c r="I282" s="299">
        <v>0</v>
      </c>
      <c r="J282" s="299">
        <v>0</v>
      </c>
      <c r="K282" s="299">
        <v>0</v>
      </c>
      <c r="L282" s="300"/>
      <c r="M282" s="301">
        <v>0</v>
      </c>
      <c r="N282" s="302">
        <v>0</v>
      </c>
      <c r="O282" s="302">
        <f t="shared" si="101"/>
        <v>0</v>
      </c>
      <c r="P282" s="303">
        <f t="shared" si="102"/>
        <v>0</v>
      </c>
      <c r="Q282" s="300"/>
      <c r="R282" s="301">
        <v>0</v>
      </c>
      <c r="S282" s="302">
        <v>0</v>
      </c>
      <c r="T282" s="302">
        <f t="shared" si="103"/>
        <v>0</v>
      </c>
      <c r="U282" s="303">
        <f t="shared" si="104"/>
        <v>0</v>
      </c>
      <c r="V282" s="300"/>
      <c r="W282" s="301">
        <f t="shared" si="139"/>
        <v>0</v>
      </c>
      <c r="X282" s="301">
        <f t="shared" si="140"/>
        <v>0</v>
      </c>
      <c r="Y282" s="302">
        <f t="shared" si="107"/>
        <v>0</v>
      </c>
      <c r="Z282" s="303">
        <f t="shared" si="108"/>
        <v>0</v>
      </c>
      <c r="AA282" s="304"/>
      <c r="AB282" s="305">
        <f t="shared" si="141"/>
        <v>0</v>
      </c>
      <c r="AC282" s="305">
        <f t="shared" si="142"/>
        <v>0</v>
      </c>
      <c r="AD282" s="305">
        <f t="shared" si="112"/>
        <v>0</v>
      </c>
      <c r="AE282" s="303">
        <f t="shared" si="113"/>
        <v>0</v>
      </c>
      <c r="AF282" s="304"/>
      <c r="AG282" s="305">
        <f t="shared" si="143"/>
        <v>0</v>
      </c>
      <c r="AH282" s="305">
        <f t="shared" si="144"/>
        <v>0</v>
      </c>
      <c r="AI282" s="305">
        <f t="shared" si="116"/>
        <v>0</v>
      </c>
      <c r="AJ282" s="303">
        <f t="shared" si="117"/>
        <v>0</v>
      </c>
      <c r="AK282" s="304"/>
      <c r="AL282" s="302">
        <f t="shared" si="131"/>
        <v>0</v>
      </c>
      <c r="AM282" s="306">
        <f t="shared" si="131"/>
        <v>0</v>
      </c>
      <c r="AN282" s="306"/>
      <c r="AO282" s="306"/>
      <c r="AP282" s="302">
        <f t="shared" si="118"/>
        <v>0</v>
      </c>
      <c r="AQ282" s="307">
        <f t="shared" si="119"/>
        <v>0</v>
      </c>
      <c r="AR282" s="304"/>
      <c r="AS282" s="302">
        <f t="shared" si="132"/>
        <v>0</v>
      </c>
      <c r="AT282" s="306">
        <f t="shared" si="132"/>
        <v>0</v>
      </c>
      <c r="AU282" s="306"/>
      <c r="AV282" s="306"/>
      <c r="AW282" s="302">
        <f t="shared" si="120"/>
        <v>0</v>
      </c>
      <c r="AX282" s="307">
        <f t="shared" si="121"/>
        <v>0</v>
      </c>
      <c r="AY282" s="304"/>
      <c r="AZ282" s="302">
        <f t="shared" si="122"/>
        <v>0</v>
      </c>
      <c r="BA282" s="302">
        <f t="shared" si="109"/>
        <v>0</v>
      </c>
      <c r="BB282" s="302">
        <f t="shared" si="123"/>
        <v>0</v>
      </c>
      <c r="BC282" s="303">
        <f t="shared" si="124"/>
        <v>0</v>
      </c>
      <c r="BD282" s="308"/>
      <c r="BE282" s="305">
        <f t="shared" si="125"/>
        <v>0</v>
      </c>
      <c r="BF282" s="305">
        <f t="shared" si="126"/>
        <v>0</v>
      </c>
      <c r="BG282" s="305">
        <f t="shared" si="127"/>
        <v>0</v>
      </c>
      <c r="BH282" s="307">
        <f t="shared" si="128"/>
        <v>0</v>
      </c>
      <c r="BI282" s="294"/>
      <c r="BJ282" s="91"/>
      <c r="BK282" s="91"/>
      <c r="BL282" s="91"/>
      <c r="BM282" s="91"/>
      <c r="BN282" s="91"/>
    </row>
    <row r="283" spans="1:66" hidden="1" x14ac:dyDescent="0.25">
      <c r="A283" s="42"/>
      <c r="B283" s="42"/>
      <c r="C283" s="295">
        <v>272</v>
      </c>
      <c r="D283" s="344">
        <v>0</v>
      </c>
      <c r="E283" s="345" t="s">
        <v>379</v>
      </c>
      <c r="F283" s="297">
        <v>0</v>
      </c>
      <c r="G283" s="298">
        <v>0</v>
      </c>
      <c r="H283" s="299">
        <v>0</v>
      </c>
      <c r="I283" s="299">
        <v>0</v>
      </c>
      <c r="J283" s="299">
        <v>0</v>
      </c>
      <c r="K283" s="299">
        <v>0</v>
      </c>
      <c r="L283" s="300"/>
      <c r="M283" s="301">
        <v>0</v>
      </c>
      <c r="N283" s="302">
        <v>0</v>
      </c>
      <c r="O283" s="302">
        <f t="shared" si="101"/>
        <v>0</v>
      </c>
      <c r="P283" s="303">
        <f t="shared" si="102"/>
        <v>0</v>
      </c>
      <c r="Q283" s="300"/>
      <c r="R283" s="301">
        <v>0</v>
      </c>
      <c r="S283" s="302">
        <v>0</v>
      </c>
      <c r="T283" s="302">
        <f t="shared" si="103"/>
        <v>0</v>
      </c>
      <c r="U283" s="303">
        <f t="shared" si="104"/>
        <v>0</v>
      </c>
      <c r="V283" s="300"/>
      <c r="W283" s="301">
        <f t="shared" si="139"/>
        <v>0</v>
      </c>
      <c r="X283" s="301">
        <f t="shared" si="140"/>
        <v>0</v>
      </c>
      <c r="Y283" s="302">
        <f t="shared" si="107"/>
        <v>0</v>
      </c>
      <c r="Z283" s="303">
        <f t="shared" si="108"/>
        <v>0</v>
      </c>
      <c r="AA283" s="304"/>
      <c r="AB283" s="305">
        <f t="shared" si="141"/>
        <v>0</v>
      </c>
      <c r="AC283" s="305">
        <f t="shared" si="142"/>
        <v>0</v>
      </c>
      <c r="AD283" s="305">
        <f t="shared" si="112"/>
        <v>0</v>
      </c>
      <c r="AE283" s="303">
        <f t="shared" si="113"/>
        <v>0</v>
      </c>
      <c r="AF283" s="304"/>
      <c r="AG283" s="305">
        <f t="shared" si="143"/>
        <v>0</v>
      </c>
      <c r="AH283" s="305">
        <f t="shared" si="144"/>
        <v>0</v>
      </c>
      <c r="AI283" s="305">
        <f t="shared" si="116"/>
        <v>0</v>
      </c>
      <c r="AJ283" s="303">
        <f t="shared" si="117"/>
        <v>0</v>
      </c>
      <c r="AK283" s="304"/>
      <c r="AL283" s="302">
        <f t="shared" si="131"/>
        <v>0</v>
      </c>
      <c r="AM283" s="306">
        <f t="shared" si="131"/>
        <v>0</v>
      </c>
      <c r="AN283" s="306"/>
      <c r="AO283" s="306"/>
      <c r="AP283" s="302">
        <f t="shared" si="118"/>
        <v>0</v>
      </c>
      <c r="AQ283" s="307">
        <f t="shared" si="119"/>
        <v>0</v>
      </c>
      <c r="AR283" s="304"/>
      <c r="AS283" s="302">
        <f t="shared" si="132"/>
        <v>0</v>
      </c>
      <c r="AT283" s="306">
        <f t="shared" si="132"/>
        <v>0</v>
      </c>
      <c r="AU283" s="306"/>
      <c r="AV283" s="306"/>
      <c r="AW283" s="302">
        <f t="shared" si="120"/>
        <v>0</v>
      </c>
      <c r="AX283" s="307">
        <f t="shared" si="121"/>
        <v>0</v>
      </c>
      <c r="AY283" s="304"/>
      <c r="AZ283" s="302">
        <f t="shared" si="122"/>
        <v>0</v>
      </c>
      <c r="BA283" s="302">
        <f t="shared" si="109"/>
        <v>0</v>
      </c>
      <c r="BB283" s="302">
        <f t="shared" si="123"/>
        <v>0</v>
      </c>
      <c r="BC283" s="303">
        <f t="shared" si="124"/>
        <v>0</v>
      </c>
      <c r="BD283" s="308"/>
      <c r="BE283" s="305">
        <f t="shared" si="125"/>
        <v>0</v>
      </c>
      <c r="BF283" s="305">
        <f t="shared" si="126"/>
        <v>0</v>
      </c>
      <c r="BG283" s="305">
        <f t="shared" si="127"/>
        <v>0</v>
      </c>
      <c r="BH283" s="307">
        <f t="shared" si="128"/>
        <v>0</v>
      </c>
      <c r="BI283" s="294"/>
      <c r="BJ283" s="91"/>
      <c r="BK283" s="91"/>
      <c r="BL283" s="91"/>
      <c r="BM283" s="91"/>
      <c r="BN283" s="91"/>
    </row>
    <row r="284" spans="1:66" hidden="1" x14ac:dyDescent="0.25">
      <c r="A284" s="42"/>
      <c r="B284" s="42"/>
      <c r="C284" s="295">
        <v>273</v>
      </c>
      <c r="D284" s="344">
        <v>0</v>
      </c>
      <c r="E284" s="345" t="s">
        <v>380</v>
      </c>
      <c r="F284" s="297">
        <v>0</v>
      </c>
      <c r="G284" s="298">
        <v>0</v>
      </c>
      <c r="H284" s="299">
        <v>0</v>
      </c>
      <c r="I284" s="299">
        <v>0</v>
      </c>
      <c r="J284" s="299">
        <v>0</v>
      </c>
      <c r="K284" s="299">
        <v>0</v>
      </c>
      <c r="L284" s="300"/>
      <c r="M284" s="301">
        <v>0</v>
      </c>
      <c r="N284" s="302">
        <v>0</v>
      </c>
      <c r="O284" s="302">
        <f t="shared" si="101"/>
        <v>0</v>
      </c>
      <c r="P284" s="303">
        <f t="shared" si="102"/>
        <v>0</v>
      </c>
      <c r="Q284" s="300"/>
      <c r="R284" s="301">
        <v>0</v>
      </c>
      <c r="S284" s="302">
        <v>0</v>
      </c>
      <c r="T284" s="302">
        <f t="shared" si="103"/>
        <v>0</v>
      </c>
      <c r="U284" s="303">
        <f t="shared" si="104"/>
        <v>0</v>
      </c>
      <c r="V284" s="300"/>
      <c r="W284" s="301">
        <f t="shared" si="139"/>
        <v>0</v>
      </c>
      <c r="X284" s="301">
        <f t="shared" si="140"/>
        <v>0</v>
      </c>
      <c r="Y284" s="302">
        <f t="shared" si="107"/>
        <v>0</v>
      </c>
      <c r="Z284" s="303">
        <f t="shared" si="108"/>
        <v>0</v>
      </c>
      <c r="AA284" s="304"/>
      <c r="AB284" s="305">
        <f t="shared" si="141"/>
        <v>0</v>
      </c>
      <c r="AC284" s="305">
        <f t="shared" si="142"/>
        <v>0</v>
      </c>
      <c r="AD284" s="305">
        <f t="shared" si="112"/>
        <v>0</v>
      </c>
      <c r="AE284" s="303">
        <f t="shared" si="113"/>
        <v>0</v>
      </c>
      <c r="AF284" s="304"/>
      <c r="AG284" s="305">
        <f t="shared" si="143"/>
        <v>0</v>
      </c>
      <c r="AH284" s="305">
        <f t="shared" si="144"/>
        <v>0</v>
      </c>
      <c r="AI284" s="305">
        <f t="shared" si="116"/>
        <v>0</v>
      </c>
      <c r="AJ284" s="303">
        <f t="shared" si="117"/>
        <v>0</v>
      </c>
      <c r="AK284" s="304"/>
      <c r="AL284" s="302">
        <f t="shared" si="131"/>
        <v>0</v>
      </c>
      <c r="AM284" s="306">
        <f t="shared" si="131"/>
        <v>0</v>
      </c>
      <c r="AN284" s="306"/>
      <c r="AO284" s="306"/>
      <c r="AP284" s="302">
        <f t="shared" si="118"/>
        <v>0</v>
      </c>
      <c r="AQ284" s="307">
        <f t="shared" si="119"/>
        <v>0</v>
      </c>
      <c r="AR284" s="304"/>
      <c r="AS284" s="302">
        <f t="shared" si="132"/>
        <v>0</v>
      </c>
      <c r="AT284" s="306">
        <f t="shared" si="132"/>
        <v>0</v>
      </c>
      <c r="AU284" s="306"/>
      <c r="AV284" s="306"/>
      <c r="AW284" s="302">
        <f t="shared" si="120"/>
        <v>0</v>
      </c>
      <c r="AX284" s="307">
        <f t="shared" si="121"/>
        <v>0</v>
      </c>
      <c r="AY284" s="304"/>
      <c r="AZ284" s="302">
        <f t="shared" si="122"/>
        <v>0</v>
      </c>
      <c r="BA284" s="302">
        <f t="shared" si="109"/>
        <v>0</v>
      </c>
      <c r="BB284" s="302">
        <f t="shared" si="123"/>
        <v>0</v>
      </c>
      <c r="BC284" s="303">
        <f t="shared" si="124"/>
        <v>0</v>
      </c>
      <c r="BD284" s="308"/>
      <c r="BE284" s="305">
        <f t="shared" si="125"/>
        <v>0</v>
      </c>
      <c r="BF284" s="305">
        <f t="shared" si="126"/>
        <v>0</v>
      </c>
      <c r="BG284" s="305">
        <f t="shared" si="127"/>
        <v>0</v>
      </c>
      <c r="BH284" s="307">
        <f t="shared" si="128"/>
        <v>0</v>
      </c>
      <c r="BI284" s="294"/>
      <c r="BJ284" s="91"/>
      <c r="BK284" s="91"/>
      <c r="BL284" s="91"/>
      <c r="BM284" s="91"/>
      <c r="BN284" s="91"/>
    </row>
    <row r="285" spans="1:66" hidden="1" x14ac:dyDescent="0.25">
      <c r="A285" s="42"/>
      <c r="B285" s="42"/>
      <c r="C285" s="295">
        <v>274</v>
      </c>
      <c r="D285" s="344">
        <v>0</v>
      </c>
      <c r="E285" s="345" t="s">
        <v>381</v>
      </c>
      <c r="F285" s="297">
        <v>0</v>
      </c>
      <c r="G285" s="298">
        <v>0</v>
      </c>
      <c r="H285" s="299">
        <v>0</v>
      </c>
      <c r="I285" s="299">
        <v>0</v>
      </c>
      <c r="J285" s="299">
        <v>0</v>
      </c>
      <c r="K285" s="299">
        <v>0</v>
      </c>
      <c r="L285" s="300"/>
      <c r="M285" s="301">
        <v>0</v>
      </c>
      <c r="N285" s="302">
        <v>0</v>
      </c>
      <c r="O285" s="302">
        <f t="shared" si="101"/>
        <v>0</v>
      </c>
      <c r="P285" s="303">
        <f t="shared" si="102"/>
        <v>0</v>
      </c>
      <c r="Q285" s="300"/>
      <c r="R285" s="301">
        <v>0</v>
      </c>
      <c r="S285" s="302">
        <v>0</v>
      </c>
      <c r="T285" s="302">
        <f t="shared" si="103"/>
        <v>0</v>
      </c>
      <c r="U285" s="303">
        <f t="shared" si="104"/>
        <v>0</v>
      </c>
      <c r="V285" s="300"/>
      <c r="W285" s="301">
        <f t="shared" si="139"/>
        <v>0</v>
      </c>
      <c r="X285" s="301">
        <f t="shared" si="140"/>
        <v>0</v>
      </c>
      <c r="Y285" s="302">
        <f t="shared" si="107"/>
        <v>0</v>
      </c>
      <c r="Z285" s="303">
        <f t="shared" si="108"/>
        <v>0</v>
      </c>
      <c r="AA285" s="304"/>
      <c r="AB285" s="305">
        <f t="shared" si="141"/>
        <v>0</v>
      </c>
      <c r="AC285" s="305">
        <f t="shared" si="142"/>
        <v>0</v>
      </c>
      <c r="AD285" s="305">
        <f t="shared" si="112"/>
        <v>0</v>
      </c>
      <c r="AE285" s="303">
        <f t="shared" si="113"/>
        <v>0</v>
      </c>
      <c r="AF285" s="304"/>
      <c r="AG285" s="305">
        <f t="shared" si="143"/>
        <v>0</v>
      </c>
      <c r="AH285" s="305">
        <f t="shared" si="144"/>
        <v>0</v>
      </c>
      <c r="AI285" s="305">
        <f t="shared" si="116"/>
        <v>0</v>
      </c>
      <c r="AJ285" s="303">
        <f t="shared" si="117"/>
        <v>0</v>
      </c>
      <c r="AK285" s="304"/>
      <c r="AL285" s="302">
        <f t="shared" si="131"/>
        <v>0</v>
      </c>
      <c r="AM285" s="306">
        <f t="shared" si="131"/>
        <v>0</v>
      </c>
      <c r="AN285" s="306"/>
      <c r="AO285" s="306"/>
      <c r="AP285" s="302">
        <f t="shared" si="118"/>
        <v>0</v>
      </c>
      <c r="AQ285" s="307">
        <f t="shared" si="119"/>
        <v>0</v>
      </c>
      <c r="AR285" s="304"/>
      <c r="AS285" s="302">
        <f t="shared" si="132"/>
        <v>0</v>
      </c>
      <c r="AT285" s="306">
        <f t="shared" si="132"/>
        <v>0</v>
      </c>
      <c r="AU285" s="306"/>
      <c r="AV285" s="306"/>
      <c r="AW285" s="302">
        <f t="shared" si="120"/>
        <v>0</v>
      </c>
      <c r="AX285" s="307">
        <f t="shared" si="121"/>
        <v>0</v>
      </c>
      <c r="AY285" s="304"/>
      <c r="AZ285" s="302">
        <f t="shared" si="122"/>
        <v>0</v>
      </c>
      <c r="BA285" s="302">
        <f t="shared" si="109"/>
        <v>0</v>
      </c>
      <c r="BB285" s="302">
        <f t="shared" si="123"/>
        <v>0</v>
      </c>
      <c r="BC285" s="303">
        <f t="shared" si="124"/>
        <v>0</v>
      </c>
      <c r="BD285" s="308"/>
      <c r="BE285" s="305">
        <f t="shared" si="125"/>
        <v>0</v>
      </c>
      <c r="BF285" s="305">
        <f t="shared" si="126"/>
        <v>0</v>
      </c>
      <c r="BG285" s="305">
        <f t="shared" si="127"/>
        <v>0</v>
      </c>
      <c r="BH285" s="307">
        <f t="shared" si="128"/>
        <v>0</v>
      </c>
      <c r="BI285" s="294"/>
      <c r="BJ285" s="91"/>
      <c r="BK285" s="91"/>
      <c r="BL285" s="91"/>
      <c r="BM285" s="91"/>
      <c r="BN285" s="91"/>
    </row>
    <row r="286" spans="1:66" hidden="1" x14ac:dyDescent="0.25">
      <c r="A286" s="42"/>
      <c r="B286" s="42"/>
      <c r="C286" s="295">
        <v>275</v>
      </c>
      <c r="D286" s="344">
        <v>0</v>
      </c>
      <c r="E286" s="345" t="s">
        <v>382</v>
      </c>
      <c r="F286" s="297">
        <v>0</v>
      </c>
      <c r="G286" s="298">
        <v>0</v>
      </c>
      <c r="H286" s="299">
        <v>0</v>
      </c>
      <c r="I286" s="299">
        <v>0</v>
      </c>
      <c r="J286" s="299">
        <v>0</v>
      </c>
      <c r="K286" s="299">
        <v>0</v>
      </c>
      <c r="L286" s="300"/>
      <c r="M286" s="301">
        <v>0</v>
      </c>
      <c r="N286" s="302">
        <v>0</v>
      </c>
      <c r="O286" s="302">
        <f t="shared" si="101"/>
        <v>0</v>
      </c>
      <c r="P286" s="303">
        <f t="shared" si="102"/>
        <v>0</v>
      </c>
      <c r="Q286" s="300"/>
      <c r="R286" s="301">
        <v>0</v>
      </c>
      <c r="S286" s="302">
        <v>0</v>
      </c>
      <c r="T286" s="302">
        <f t="shared" si="103"/>
        <v>0</v>
      </c>
      <c r="U286" s="303">
        <f t="shared" si="104"/>
        <v>0</v>
      </c>
      <c r="V286" s="300"/>
      <c r="W286" s="301">
        <f t="shared" si="139"/>
        <v>0</v>
      </c>
      <c r="X286" s="301">
        <f t="shared" si="140"/>
        <v>0</v>
      </c>
      <c r="Y286" s="302">
        <f t="shared" si="107"/>
        <v>0</v>
      </c>
      <c r="Z286" s="303">
        <f t="shared" si="108"/>
        <v>0</v>
      </c>
      <c r="AA286" s="304"/>
      <c r="AB286" s="305">
        <f t="shared" si="141"/>
        <v>0</v>
      </c>
      <c r="AC286" s="305">
        <f t="shared" si="142"/>
        <v>0</v>
      </c>
      <c r="AD286" s="305">
        <f t="shared" si="112"/>
        <v>0</v>
      </c>
      <c r="AE286" s="303">
        <f t="shared" si="113"/>
        <v>0</v>
      </c>
      <c r="AF286" s="304"/>
      <c r="AG286" s="305">
        <f t="shared" si="143"/>
        <v>0</v>
      </c>
      <c r="AH286" s="305">
        <f t="shared" si="144"/>
        <v>0</v>
      </c>
      <c r="AI286" s="305">
        <f t="shared" si="116"/>
        <v>0</v>
      </c>
      <c r="AJ286" s="303">
        <f t="shared" si="117"/>
        <v>0</v>
      </c>
      <c r="AK286" s="304"/>
      <c r="AL286" s="302">
        <f t="shared" si="131"/>
        <v>0</v>
      </c>
      <c r="AM286" s="306">
        <f t="shared" si="131"/>
        <v>0</v>
      </c>
      <c r="AN286" s="306"/>
      <c r="AO286" s="306"/>
      <c r="AP286" s="302">
        <f t="shared" si="118"/>
        <v>0</v>
      </c>
      <c r="AQ286" s="307">
        <f t="shared" si="119"/>
        <v>0</v>
      </c>
      <c r="AR286" s="304"/>
      <c r="AS286" s="302">
        <f t="shared" si="132"/>
        <v>0</v>
      </c>
      <c r="AT286" s="306">
        <f t="shared" si="132"/>
        <v>0</v>
      </c>
      <c r="AU286" s="306"/>
      <c r="AV286" s="306"/>
      <c r="AW286" s="302">
        <f t="shared" si="120"/>
        <v>0</v>
      </c>
      <c r="AX286" s="307">
        <f t="shared" si="121"/>
        <v>0</v>
      </c>
      <c r="AY286" s="304"/>
      <c r="AZ286" s="302">
        <f t="shared" si="122"/>
        <v>0</v>
      </c>
      <c r="BA286" s="302">
        <f t="shared" si="109"/>
        <v>0</v>
      </c>
      <c r="BB286" s="302">
        <f t="shared" si="123"/>
        <v>0</v>
      </c>
      <c r="BC286" s="303">
        <f t="shared" si="124"/>
        <v>0</v>
      </c>
      <c r="BD286" s="308"/>
      <c r="BE286" s="305">
        <f t="shared" si="125"/>
        <v>0</v>
      </c>
      <c r="BF286" s="305">
        <f t="shared" si="126"/>
        <v>0</v>
      </c>
      <c r="BG286" s="305">
        <f t="shared" si="127"/>
        <v>0</v>
      </c>
      <c r="BH286" s="307">
        <f t="shared" si="128"/>
        <v>0</v>
      </c>
      <c r="BI286" s="294"/>
      <c r="BJ286" s="91"/>
      <c r="BK286" s="91"/>
      <c r="BL286" s="91"/>
      <c r="BM286" s="91"/>
      <c r="BN286" s="91"/>
    </row>
    <row r="287" spans="1:66" hidden="1" x14ac:dyDescent="0.25">
      <c r="A287" s="42"/>
      <c r="B287" s="42"/>
      <c r="C287" s="295">
        <v>276</v>
      </c>
      <c r="D287" s="344">
        <v>0</v>
      </c>
      <c r="E287" s="345" t="s">
        <v>383</v>
      </c>
      <c r="F287" s="297">
        <v>0</v>
      </c>
      <c r="G287" s="298">
        <v>0</v>
      </c>
      <c r="H287" s="299">
        <v>0</v>
      </c>
      <c r="I287" s="299">
        <v>0</v>
      </c>
      <c r="J287" s="299">
        <v>0</v>
      </c>
      <c r="K287" s="299">
        <v>0</v>
      </c>
      <c r="L287" s="300"/>
      <c r="M287" s="301">
        <v>0</v>
      </c>
      <c r="N287" s="302">
        <v>0</v>
      </c>
      <c r="O287" s="302">
        <f t="shared" si="101"/>
        <v>0</v>
      </c>
      <c r="P287" s="303">
        <f t="shared" si="102"/>
        <v>0</v>
      </c>
      <c r="Q287" s="300"/>
      <c r="R287" s="301">
        <v>0</v>
      </c>
      <c r="S287" s="302">
        <v>0</v>
      </c>
      <c r="T287" s="302">
        <f t="shared" si="103"/>
        <v>0</v>
      </c>
      <c r="U287" s="303">
        <f t="shared" si="104"/>
        <v>0</v>
      </c>
      <c r="V287" s="300"/>
      <c r="W287" s="301">
        <f t="shared" si="139"/>
        <v>0</v>
      </c>
      <c r="X287" s="301">
        <f t="shared" si="140"/>
        <v>0</v>
      </c>
      <c r="Y287" s="302">
        <f t="shared" si="107"/>
        <v>0</v>
      </c>
      <c r="Z287" s="303">
        <f t="shared" si="108"/>
        <v>0</v>
      </c>
      <c r="AA287" s="304"/>
      <c r="AB287" s="305">
        <f t="shared" si="141"/>
        <v>0</v>
      </c>
      <c r="AC287" s="305">
        <f t="shared" si="142"/>
        <v>0</v>
      </c>
      <c r="AD287" s="305">
        <f t="shared" si="112"/>
        <v>0</v>
      </c>
      <c r="AE287" s="303">
        <f t="shared" si="113"/>
        <v>0</v>
      </c>
      <c r="AF287" s="304"/>
      <c r="AG287" s="305">
        <f t="shared" si="143"/>
        <v>0</v>
      </c>
      <c r="AH287" s="305">
        <f t="shared" si="144"/>
        <v>0</v>
      </c>
      <c r="AI287" s="305">
        <f t="shared" si="116"/>
        <v>0</v>
      </c>
      <c r="AJ287" s="303">
        <f t="shared" si="117"/>
        <v>0</v>
      </c>
      <c r="AK287" s="304"/>
      <c r="AL287" s="302">
        <f t="shared" si="131"/>
        <v>0</v>
      </c>
      <c r="AM287" s="306">
        <f t="shared" si="131"/>
        <v>0</v>
      </c>
      <c r="AN287" s="306"/>
      <c r="AO287" s="306"/>
      <c r="AP287" s="302">
        <f t="shared" si="118"/>
        <v>0</v>
      </c>
      <c r="AQ287" s="307">
        <f t="shared" si="119"/>
        <v>0</v>
      </c>
      <c r="AR287" s="304"/>
      <c r="AS287" s="302">
        <f t="shared" si="132"/>
        <v>0</v>
      </c>
      <c r="AT287" s="306">
        <f t="shared" si="132"/>
        <v>0</v>
      </c>
      <c r="AU287" s="306"/>
      <c r="AV287" s="306"/>
      <c r="AW287" s="302">
        <f t="shared" si="120"/>
        <v>0</v>
      </c>
      <c r="AX287" s="307">
        <f t="shared" si="121"/>
        <v>0</v>
      </c>
      <c r="AY287" s="304"/>
      <c r="AZ287" s="302">
        <f t="shared" si="122"/>
        <v>0</v>
      </c>
      <c r="BA287" s="302">
        <f t="shared" si="109"/>
        <v>0</v>
      </c>
      <c r="BB287" s="302">
        <f t="shared" si="123"/>
        <v>0</v>
      </c>
      <c r="BC287" s="303">
        <f t="shared" si="124"/>
        <v>0</v>
      </c>
      <c r="BD287" s="308"/>
      <c r="BE287" s="305">
        <f t="shared" si="125"/>
        <v>0</v>
      </c>
      <c r="BF287" s="305">
        <f t="shared" si="126"/>
        <v>0</v>
      </c>
      <c r="BG287" s="305">
        <f t="shared" si="127"/>
        <v>0</v>
      </c>
      <c r="BH287" s="307">
        <f t="shared" si="128"/>
        <v>0</v>
      </c>
      <c r="BI287" s="294"/>
      <c r="BJ287" s="91"/>
      <c r="BK287" s="91"/>
      <c r="BL287" s="91"/>
      <c r="BM287" s="91"/>
      <c r="BN287" s="91"/>
    </row>
    <row r="288" spans="1:66" hidden="1" x14ac:dyDescent="0.25">
      <c r="A288" s="42"/>
      <c r="B288" s="42"/>
      <c r="C288" s="295">
        <v>277</v>
      </c>
      <c r="D288" s="344">
        <v>0</v>
      </c>
      <c r="E288" s="345" t="s">
        <v>384</v>
      </c>
      <c r="F288" s="297">
        <v>0</v>
      </c>
      <c r="G288" s="298">
        <v>0</v>
      </c>
      <c r="H288" s="299">
        <v>0</v>
      </c>
      <c r="I288" s="299">
        <v>0</v>
      </c>
      <c r="J288" s="299">
        <v>0</v>
      </c>
      <c r="K288" s="299">
        <v>0</v>
      </c>
      <c r="L288" s="300"/>
      <c r="M288" s="301">
        <v>0</v>
      </c>
      <c r="N288" s="302">
        <v>0</v>
      </c>
      <c r="O288" s="302">
        <f t="shared" si="101"/>
        <v>0</v>
      </c>
      <c r="P288" s="303">
        <f t="shared" si="102"/>
        <v>0</v>
      </c>
      <c r="Q288" s="300"/>
      <c r="R288" s="301">
        <v>0</v>
      </c>
      <c r="S288" s="302">
        <v>0</v>
      </c>
      <c r="T288" s="302">
        <f t="shared" si="103"/>
        <v>0</v>
      </c>
      <c r="U288" s="303">
        <f t="shared" si="104"/>
        <v>0</v>
      </c>
      <c r="V288" s="300"/>
      <c r="W288" s="301">
        <f t="shared" si="139"/>
        <v>0</v>
      </c>
      <c r="X288" s="301">
        <f t="shared" si="140"/>
        <v>0</v>
      </c>
      <c r="Y288" s="302">
        <f t="shared" si="107"/>
        <v>0</v>
      </c>
      <c r="Z288" s="303">
        <f t="shared" si="108"/>
        <v>0</v>
      </c>
      <c r="AA288" s="304"/>
      <c r="AB288" s="305">
        <f t="shared" si="141"/>
        <v>0</v>
      </c>
      <c r="AC288" s="305">
        <f t="shared" si="142"/>
        <v>0</v>
      </c>
      <c r="AD288" s="305">
        <f t="shared" si="112"/>
        <v>0</v>
      </c>
      <c r="AE288" s="303">
        <f t="shared" si="113"/>
        <v>0</v>
      </c>
      <c r="AF288" s="304"/>
      <c r="AG288" s="305">
        <f t="shared" si="143"/>
        <v>0</v>
      </c>
      <c r="AH288" s="305">
        <f t="shared" si="144"/>
        <v>0</v>
      </c>
      <c r="AI288" s="305">
        <f t="shared" si="116"/>
        <v>0</v>
      </c>
      <c r="AJ288" s="303">
        <f t="shared" si="117"/>
        <v>0</v>
      </c>
      <c r="AK288" s="304"/>
      <c r="AL288" s="302">
        <f t="shared" si="131"/>
        <v>0</v>
      </c>
      <c r="AM288" s="306">
        <f t="shared" si="131"/>
        <v>0</v>
      </c>
      <c r="AN288" s="306"/>
      <c r="AO288" s="306"/>
      <c r="AP288" s="302">
        <f t="shared" si="118"/>
        <v>0</v>
      </c>
      <c r="AQ288" s="307">
        <f t="shared" si="119"/>
        <v>0</v>
      </c>
      <c r="AR288" s="304"/>
      <c r="AS288" s="302">
        <f t="shared" si="132"/>
        <v>0</v>
      </c>
      <c r="AT288" s="306">
        <f t="shared" si="132"/>
        <v>0</v>
      </c>
      <c r="AU288" s="306"/>
      <c r="AV288" s="306"/>
      <c r="AW288" s="302">
        <f t="shared" si="120"/>
        <v>0</v>
      </c>
      <c r="AX288" s="307">
        <f t="shared" si="121"/>
        <v>0</v>
      </c>
      <c r="AY288" s="304"/>
      <c r="AZ288" s="302">
        <f t="shared" si="122"/>
        <v>0</v>
      </c>
      <c r="BA288" s="302">
        <f t="shared" si="109"/>
        <v>0</v>
      </c>
      <c r="BB288" s="302">
        <f t="shared" si="123"/>
        <v>0</v>
      </c>
      <c r="BC288" s="303">
        <f t="shared" si="124"/>
        <v>0</v>
      </c>
      <c r="BD288" s="308"/>
      <c r="BE288" s="305">
        <f t="shared" si="125"/>
        <v>0</v>
      </c>
      <c r="BF288" s="305">
        <f t="shared" si="126"/>
        <v>0</v>
      </c>
      <c r="BG288" s="305">
        <f t="shared" si="127"/>
        <v>0</v>
      </c>
      <c r="BH288" s="307">
        <f t="shared" si="128"/>
        <v>0</v>
      </c>
      <c r="BI288" s="294"/>
      <c r="BJ288" s="91"/>
      <c r="BK288" s="91"/>
      <c r="BL288" s="91"/>
      <c r="BM288" s="91"/>
      <c r="BN288" s="91"/>
    </row>
    <row r="289" spans="1:66" hidden="1" x14ac:dyDescent="0.25">
      <c r="A289" s="42"/>
      <c r="B289" s="42"/>
      <c r="C289" s="295">
        <v>278</v>
      </c>
      <c r="D289" s="344">
        <v>0</v>
      </c>
      <c r="E289" s="345" t="s">
        <v>385</v>
      </c>
      <c r="F289" s="297">
        <v>0</v>
      </c>
      <c r="G289" s="298">
        <v>0</v>
      </c>
      <c r="H289" s="299">
        <v>0</v>
      </c>
      <c r="I289" s="299">
        <v>0</v>
      </c>
      <c r="J289" s="299">
        <v>0</v>
      </c>
      <c r="K289" s="299">
        <v>0</v>
      </c>
      <c r="L289" s="300"/>
      <c r="M289" s="301">
        <v>0</v>
      </c>
      <c r="N289" s="302">
        <v>0</v>
      </c>
      <c r="O289" s="302">
        <f t="shared" si="101"/>
        <v>0</v>
      </c>
      <c r="P289" s="303">
        <f t="shared" si="102"/>
        <v>0</v>
      </c>
      <c r="Q289" s="300"/>
      <c r="R289" s="301">
        <v>0</v>
      </c>
      <c r="S289" s="302">
        <v>0</v>
      </c>
      <c r="T289" s="302">
        <f t="shared" si="103"/>
        <v>0</v>
      </c>
      <c r="U289" s="303">
        <f t="shared" si="104"/>
        <v>0</v>
      </c>
      <c r="V289" s="300"/>
      <c r="W289" s="301">
        <f t="shared" si="139"/>
        <v>0</v>
      </c>
      <c r="X289" s="301">
        <f t="shared" si="140"/>
        <v>0</v>
      </c>
      <c r="Y289" s="302">
        <f t="shared" si="107"/>
        <v>0</v>
      </c>
      <c r="Z289" s="303">
        <f t="shared" si="108"/>
        <v>0</v>
      </c>
      <c r="AA289" s="304"/>
      <c r="AB289" s="305">
        <f t="shared" si="141"/>
        <v>0</v>
      </c>
      <c r="AC289" s="305">
        <f t="shared" si="142"/>
        <v>0</v>
      </c>
      <c r="AD289" s="305">
        <f t="shared" si="112"/>
        <v>0</v>
      </c>
      <c r="AE289" s="303">
        <f t="shared" si="113"/>
        <v>0</v>
      </c>
      <c r="AF289" s="304"/>
      <c r="AG289" s="305">
        <f t="shared" si="143"/>
        <v>0</v>
      </c>
      <c r="AH289" s="305">
        <f t="shared" si="144"/>
        <v>0</v>
      </c>
      <c r="AI289" s="305">
        <f t="shared" si="116"/>
        <v>0</v>
      </c>
      <c r="AJ289" s="303">
        <f t="shared" si="117"/>
        <v>0</v>
      </c>
      <c r="AK289" s="304"/>
      <c r="AL289" s="302">
        <f t="shared" si="131"/>
        <v>0</v>
      </c>
      <c r="AM289" s="306">
        <f t="shared" si="131"/>
        <v>0</v>
      </c>
      <c r="AN289" s="306"/>
      <c r="AO289" s="306"/>
      <c r="AP289" s="302">
        <f t="shared" si="118"/>
        <v>0</v>
      </c>
      <c r="AQ289" s="307">
        <f t="shared" si="119"/>
        <v>0</v>
      </c>
      <c r="AR289" s="304"/>
      <c r="AS289" s="302">
        <f t="shared" si="132"/>
        <v>0</v>
      </c>
      <c r="AT289" s="306">
        <f t="shared" si="132"/>
        <v>0</v>
      </c>
      <c r="AU289" s="306"/>
      <c r="AV289" s="306"/>
      <c r="AW289" s="302">
        <f t="shared" si="120"/>
        <v>0</v>
      </c>
      <c r="AX289" s="307">
        <f t="shared" si="121"/>
        <v>0</v>
      </c>
      <c r="AY289" s="304"/>
      <c r="AZ289" s="302">
        <f t="shared" si="122"/>
        <v>0</v>
      </c>
      <c r="BA289" s="302">
        <f t="shared" si="109"/>
        <v>0</v>
      </c>
      <c r="BB289" s="302">
        <f t="shared" si="123"/>
        <v>0</v>
      </c>
      <c r="BC289" s="303">
        <f t="shared" si="124"/>
        <v>0</v>
      </c>
      <c r="BD289" s="308"/>
      <c r="BE289" s="305">
        <f t="shared" si="125"/>
        <v>0</v>
      </c>
      <c r="BF289" s="305">
        <f t="shared" si="126"/>
        <v>0</v>
      </c>
      <c r="BG289" s="305">
        <f t="shared" si="127"/>
        <v>0</v>
      </c>
      <c r="BH289" s="307">
        <f t="shared" si="128"/>
        <v>0</v>
      </c>
      <c r="BI289" s="294"/>
      <c r="BJ289" s="91"/>
      <c r="BK289" s="91"/>
      <c r="BL289" s="91"/>
      <c r="BM289" s="91"/>
      <c r="BN289" s="91"/>
    </row>
    <row r="290" spans="1:66" hidden="1" x14ac:dyDescent="0.25">
      <c r="A290" s="42"/>
      <c r="B290" s="42"/>
      <c r="C290" s="295">
        <v>279</v>
      </c>
      <c r="D290" s="344">
        <v>0</v>
      </c>
      <c r="E290" s="345" t="s">
        <v>386</v>
      </c>
      <c r="F290" s="297">
        <v>0</v>
      </c>
      <c r="G290" s="298">
        <v>0</v>
      </c>
      <c r="H290" s="299">
        <v>0</v>
      </c>
      <c r="I290" s="299">
        <v>0</v>
      </c>
      <c r="J290" s="299">
        <v>0</v>
      </c>
      <c r="K290" s="299">
        <v>0</v>
      </c>
      <c r="L290" s="300"/>
      <c r="M290" s="301">
        <v>0</v>
      </c>
      <c r="N290" s="302">
        <v>0</v>
      </c>
      <c r="O290" s="302">
        <f t="shared" si="101"/>
        <v>0</v>
      </c>
      <c r="P290" s="303">
        <f t="shared" si="102"/>
        <v>0</v>
      </c>
      <c r="Q290" s="300"/>
      <c r="R290" s="301">
        <v>0</v>
      </c>
      <c r="S290" s="302">
        <v>0</v>
      </c>
      <c r="T290" s="302">
        <f t="shared" si="103"/>
        <v>0</v>
      </c>
      <c r="U290" s="303">
        <f t="shared" si="104"/>
        <v>0</v>
      </c>
      <c r="V290" s="300"/>
      <c r="W290" s="301">
        <f t="shared" si="139"/>
        <v>0</v>
      </c>
      <c r="X290" s="301">
        <f t="shared" si="140"/>
        <v>0</v>
      </c>
      <c r="Y290" s="302">
        <f t="shared" si="107"/>
        <v>0</v>
      </c>
      <c r="Z290" s="303">
        <f t="shared" si="108"/>
        <v>0</v>
      </c>
      <c r="AA290" s="304"/>
      <c r="AB290" s="305">
        <f t="shared" si="141"/>
        <v>0</v>
      </c>
      <c r="AC290" s="305">
        <f t="shared" si="142"/>
        <v>0</v>
      </c>
      <c r="AD290" s="305">
        <f t="shared" si="112"/>
        <v>0</v>
      </c>
      <c r="AE290" s="303">
        <f t="shared" si="113"/>
        <v>0</v>
      </c>
      <c r="AF290" s="304"/>
      <c r="AG290" s="305">
        <f t="shared" si="143"/>
        <v>0</v>
      </c>
      <c r="AH290" s="305">
        <f t="shared" si="144"/>
        <v>0</v>
      </c>
      <c r="AI290" s="305">
        <f t="shared" si="116"/>
        <v>0</v>
      </c>
      <c r="AJ290" s="303">
        <f t="shared" si="117"/>
        <v>0</v>
      </c>
      <c r="AK290" s="304"/>
      <c r="AL290" s="302">
        <f t="shared" si="131"/>
        <v>0</v>
      </c>
      <c r="AM290" s="306">
        <f t="shared" si="131"/>
        <v>0</v>
      </c>
      <c r="AN290" s="306"/>
      <c r="AO290" s="306"/>
      <c r="AP290" s="302">
        <f t="shared" si="118"/>
        <v>0</v>
      </c>
      <c r="AQ290" s="307">
        <f t="shared" si="119"/>
        <v>0</v>
      </c>
      <c r="AR290" s="304"/>
      <c r="AS290" s="302">
        <f t="shared" si="132"/>
        <v>0</v>
      </c>
      <c r="AT290" s="306">
        <f t="shared" si="132"/>
        <v>0</v>
      </c>
      <c r="AU290" s="306"/>
      <c r="AV290" s="306"/>
      <c r="AW290" s="302">
        <f t="shared" si="120"/>
        <v>0</v>
      </c>
      <c r="AX290" s="307">
        <f t="shared" si="121"/>
        <v>0</v>
      </c>
      <c r="AY290" s="304"/>
      <c r="AZ290" s="302">
        <f t="shared" si="122"/>
        <v>0</v>
      </c>
      <c r="BA290" s="302">
        <f t="shared" si="109"/>
        <v>0</v>
      </c>
      <c r="BB290" s="302">
        <f t="shared" si="123"/>
        <v>0</v>
      </c>
      <c r="BC290" s="303">
        <f t="shared" si="124"/>
        <v>0</v>
      </c>
      <c r="BD290" s="308"/>
      <c r="BE290" s="305">
        <f t="shared" si="125"/>
        <v>0</v>
      </c>
      <c r="BF290" s="305">
        <f t="shared" si="126"/>
        <v>0</v>
      </c>
      <c r="BG290" s="305">
        <f t="shared" si="127"/>
        <v>0</v>
      </c>
      <c r="BH290" s="307">
        <f t="shared" si="128"/>
        <v>0</v>
      </c>
      <c r="BI290" s="294"/>
      <c r="BJ290" s="91"/>
      <c r="BK290" s="91"/>
      <c r="BL290" s="91"/>
      <c r="BM290" s="91"/>
      <c r="BN290" s="91"/>
    </row>
    <row r="291" spans="1:66" hidden="1" x14ac:dyDescent="0.25">
      <c r="A291" s="42"/>
      <c r="B291" s="42"/>
      <c r="C291" s="295">
        <v>280</v>
      </c>
      <c r="D291" s="344">
        <v>0</v>
      </c>
      <c r="E291" s="345" t="s">
        <v>387</v>
      </c>
      <c r="F291" s="297">
        <v>0</v>
      </c>
      <c r="G291" s="298">
        <v>0</v>
      </c>
      <c r="H291" s="299">
        <v>0</v>
      </c>
      <c r="I291" s="299">
        <v>0</v>
      </c>
      <c r="J291" s="299">
        <v>0</v>
      </c>
      <c r="K291" s="299">
        <v>0</v>
      </c>
      <c r="L291" s="300"/>
      <c r="M291" s="301">
        <v>0</v>
      </c>
      <c r="N291" s="302">
        <v>0</v>
      </c>
      <c r="O291" s="302">
        <f t="shared" si="101"/>
        <v>0</v>
      </c>
      <c r="P291" s="303">
        <f t="shared" si="102"/>
        <v>0</v>
      </c>
      <c r="Q291" s="300"/>
      <c r="R291" s="301">
        <v>0</v>
      </c>
      <c r="S291" s="302">
        <v>0</v>
      </c>
      <c r="T291" s="302">
        <f t="shared" si="103"/>
        <v>0</v>
      </c>
      <c r="U291" s="303">
        <f t="shared" si="104"/>
        <v>0</v>
      </c>
      <c r="V291" s="300"/>
      <c r="W291" s="301">
        <f t="shared" si="139"/>
        <v>0</v>
      </c>
      <c r="X291" s="301">
        <f t="shared" si="140"/>
        <v>0</v>
      </c>
      <c r="Y291" s="302">
        <f t="shared" si="107"/>
        <v>0</v>
      </c>
      <c r="Z291" s="303">
        <f t="shared" si="108"/>
        <v>0</v>
      </c>
      <c r="AA291" s="304"/>
      <c r="AB291" s="305">
        <f t="shared" si="141"/>
        <v>0</v>
      </c>
      <c r="AC291" s="305">
        <f t="shared" si="142"/>
        <v>0</v>
      </c>
      <c r="AD291" s="305">
        <f t="shared" si="112"/>
        <v>0</v>
      </c>
      <c r="AE291" s="303">
        <f t="shared" si="113"/>
        <v>0</v>
      </c>
      <c r="AF291" s="304"/>
      <c r="AG291" s="305">
        <f t="shared" si="143"/>
        <v>0</v>
      </c>
      <c r="AH291" s="305">
        <f t="shared" si="144"/>
        <v>0</v>
      </c>
      <c r="AI291" s="305">
        <f t="shared" si="116"/>
        <v>0</v>
      </c>
      <c r="AJ291" s="303">
        <f t="shared" si="117"/>
        <v>0</v>
      </c>
      <c r="AK291" s="304"/>
      <c r="AL291" s="302">
        <f t="shared" si="131"/>
        <v>0</v>
      </c>
      <c r="AM291" s="306">
        <f t="shared" si="131"/>
        <v>0</v>
      </c>
      <c r="AN291" s="306"/>
      <c r="AO291" s="306"/>
      <c r="AP291" s="302">
        <f t="shared" si="118"/>
        <v>0</v>
      </c>
      <c r="AQ291" s="307">
        <f t="shared" si="119"/>
        <v>0</v>
      </c>
      <c r="AR291" s="304"/>
      <c r="AS291" s="302">
        <f t="shared" si="132"/>
        <v>0</v>
      </c>
      <c r="AT291" s="306">
        <f t="shared" si="132"/>
        <v>0</v>
      </c>
      <c r="AU291" s="306"/>
      <c r="AV291" s="306"/>
      <c r="AW291" s="302">
        <f t="shared" si="120"/>
        <v>0</v>
      </c>
      <c r="AX291" s="307">
        <f t="shared" si="121"/>
        <v>0</v>
      </c>
      <c r="AY291" s="304"/>
      <c r="AZ291" s="302">
        <f t="shared" si="122"/>
        <v>0</v>
      </c>
      <c r="BA291" s="302">
        <f t="shared" si="109"/>
        <v>0</v>
      </c>
      <c r="BB291" s="302">
        <f t="shared" si="123"/>
        <v>0</v>
      </c>
      <c r="BC291" s="303">
        <f t="shared" si="124"/>
        <v>0</v>
      </c>
      <c r="BD291" s="308"/>
      <c r="BE291" s="305">
        <f t="shared" si="125"/>
        <v>0</v>
      </c>
      <c r="BF291" s="305">
        <f t="shared" si="126"/>
        <v>0</v>
      </c>
      <c r="BG291" s="305">
        <f t="shared" si="127"/>
        <v>0</v>
      </c>
      <c r="BH291" s="307">
        <f t="shared" si="128"/>
        <v>0</v>
      </c>
      <c r="BI291" s="294"/>
      <c r="BJ291" s="91"/>
      <c r="BK291" s="91"/>
      <c r="BL291" s="91"/>
      <c r="BM291" s="91"/>
      <c r="BN291" s="91"/>
    </row>
    <row r="292" spans="1:66" hidden="1" x14ac:dyDescent="0.25">
      <c r="A292" s="42"/>
      <c r="B292" s="42"/>
      <c r="C292" s="295">
        <v>281</v>
      </c>
      <c r="D292" s="344">
        <v>0</v>
      </c>
      <c r="E292" s="345" t="s">
        <v>388</v>
      </c>
      <c r="F292" s="297">
        <v>0</v>
      </c>
      <c r="G292" s="298">
        <v>0</v>
      </c>
      <c r="H292" s="299">
        <v>0</v>
      </c>
      <c r="I292" s="299">
        <v>0</v>
      </c>
      <c r="J292" s="299">
        <v>0</v>
      </c>
      <c r="K292" s="299">
        <v>0</v>
      </c>
      <c r="L292" s="300"/>
      <c r="M292" s="301">
        <v>0</v>
      </c>
      <c r="N292" s="302">
        <v>0</v>
      </c>
      <c r="O292" s="302">
        <f t="shared" si="101"/>
        <v>0</v>
      </c>
      <c r="P292" s="303">
        <f t="shared" si="102"/>
        <v>0</v>
      </c>
      <c r="Q292" s="300"/>
      <c r="R292" s="301">
        <v>0</v>
      </c>
      <c r="S292" s="302">
        <v>0</v>
      </c>
      <c r="T292" s="302">
        <f t="shared" si="103"/>
        <v>0</v>
      </c>
      <c r="U292" s="303">
        <f t="shared" si="104"/>
        <v>0</v>
      </c>
      <c r="V292" s="300"/>
      <c r="W292" s="301">
        <f t="shared" si="139"/>
        <v>0</v>
      </c>
      <c r="X292" s="301">
        <f t="shared" si="140"/>
        <v>0</v>
      </c>
      <c r="Y292" s="302">
        <f t="shared" si="107"/>
        <v>0</v>
      </c>
      <c r="Z292" s="303">
        <f t="shared" si="108"/>
        <v>0</v>
      </c>
      <c r="AA292" s="304"/>
      <c r="AB292" s="305">
        <f t="shared" si="141"/>
        <v>0</v>
      </c>
      <c r="AC292" s="305">
        <f t="shared" si="142"/>
        <v>0</v>
      </c>
      <c r="AD292" s="305">
        <f t="shared" si="112"/>
        <v>0</v>
      </c>
      <c r="AE292" s="303">
        <f t="shared" si="113"/>
        <v>0</v>
      </c>
      <c r="AF292" s="304"/>
      <c r="AG292" s="305">
        <f t="shared" si="143"/>
        <v>0</v>
      </c>
      <c r="AH292" s="305">
        <f t="shared" si="144"/>
        <v>0</v>
      </c>
      <c r="AI292" s="305">
        <f t="shared" si="116"/>
        <v>0</v>
      </c>
      <c r="AJ292" s="303">
        <f t="shared" si="117"/>
        <v>0</v>
      </c>
      <c r="AK292" s="304"/>
      <c r="AL292" s="302">
        <f t="shared" si="131"/>
        <v>0</v>
      </c>
      <c r="AM292" s="306">
        <f t="shared" si="131"/>
        <v>0</v>
      </c>
      <c r="AN292" s="306"/>
      <c r="AO292" s="306"/>
      <c r="AP292" s="302">
        <f t="shared" si="118"/>
        <v>0</v>
      </c>
      <c r="AQ292" s="307">
        <f t="shared" si="119"/>
        <v>0</v>
      </c>
      <c r="AR292" s="304"/>
      <c r="AS292" s="302">
        <f t="shared" si="132"/>
        <v>0</v>
      </c>
      <c r="AT292" s="306">
        <f t="shared" si="132"/>
        <v>0</v>
      </c>
      <c r="AU292" s="306"/>
      <c r="AV292" s="306"/>
      <c r="AW292" s="302">
        <f t="shared" si="120"/>
        <v>0</v>
      </c>
      <c r="AX292" s="307">
        <f t="shared" si="121"/>
        <v>0</v>
      </c>
      <c r="AY292" s="304"/>
      <c r="AZ292" s="302">
        <f t="shared" si="122"/>
        <v>0</v>
      </c>
      <c r="BA292" s="302">
        <f t="shared" si="109"/>
        <v>0</v>
      </c>
      <c r="BB292" s="302">
        <f t="shared" si="123"/>
        <v>0</v>
      </c>
      <c r="BC292" s="303">
        <f t="shared" si="124"/>
        <v>0</v>
      </c>
      <c r="BD292" s="308"/>
      <c r="BE292" s="305">
        <f t="shared" si="125"/>
        <v>0</v>
      </c>
      <c r="BF292" s="305">
        <f t="shared" si="126"/>
        <v>0</v>
      </c>
      <c r="BG292" s="305">
        <f t="shared" si="127"/>
        <v>0</v>
      </c>
      <c r="BH292" s="307">
        <f t="shared" si="128"/>
        <v>0</v>
      </c>
      <c r="BI292" s="294"/>
      <c r="BJ292" s="91"/>
      <c r="BK292" s="91"/>
      <c r="BL292" s="91"/>
      <c r="BM292" s="91"/>
      <c r="BN292" s="91"/>
    </row>
    <row r="293" spans="1:66" hidden="1" x14ac:dyDescent="0.25">
      <c r="A293" s="42"/>
      <c r="B293" s="42"/>
      <c r="C293" s="295">
        <v>282</v>
      </c>
      <c r="D293" s="344">
        <v>0</v>
      </c>
      <c r="E293" s="345" t="s">
        <v>389</v>
      </c>
      <c r="F293" s="297">
        <v>0</v>
      </c>
      <c r="G293" s="298">
        <v>0</v>
      </c>
      <c r="H293" s="299">
        <v>0</v>
      </c>
      <c r="I293" s="299">
        <v>0</v>
      </c>
      <c r="J293" s="299">
        <v>0</v>
      </c>
      <c r="K293" s="299">
        <v>0</v>
      </c>
      <c r="L293" s="300"/>
      <c r="M293" s="301">
        <v>0</v>
      </c>
      <c r="N293" s="302">
        <v>0</v>
      </c>
      <c r="O293" s="302">
        <f t="shared" si="101"/>
        <v>0</v>
      </c>
      <c r="P293" s="303">
        <f t="shared" si="102"/>
        <v>0</v>
      </c>
      <c r="Q293" s="300"/>
      <c r="R293" s="301">
        <v>0</v>
      </c>
      <c r="S293" s="302">
        <v>0</v>
      </c>
      <c r="T293" s="302">
        <f t="shared" si="103"/>
        <v>0</v>
      </c>
      <c r="U293" s="303">
        <f t="shared" si="104"/>
        <v>0</v>
      </c>
      <c r="V293" s="300"/>
      <c r="W293" s="301">
        <f t="shared" si="139"/>
        <v>0</v>
      </c>
      <c r="X293" s="301">
        <f t="shared" si="140"/>
        <v>0</v>
      </c>
      <c r="Y293" s="302">
        <f t="shared" si="107"/>
        <v>0</v>
      </c>
      <c r="Z293" s="303">
        <f t="shared" si="108"/>
        <v>0</v>
      </c>
      <c r="AA293" s="304"/>
      <c r="AB293" s="305">
        <f t="shared" si="141"/>
        <v>0</v>
      </c>
      <c r="AC293" s="305">
        <f t="shared" si="142"/>
        <v>0</v>
      </c>
      <c r="AD293" s="305">
        <f t="shared" si="112"/>
        <v>0</v>
      </c>
      <c r="AE293" s="303">
        <f t="shared" si="113"/>
        <v>0</v>
      </c>
      <c r="AF293" s="304"/>
      <c r="AG293" s="305">
        <f t="shared" si="143"/>
        <v>0</v>
      </c>
      <c r="AH293" s="305">
        <f t="shared" si="144"/>
        <v>0</v>
      </c>
      <c r="AI293" s="305">
        <f t="shared" si="116"/>
        <v>0</v>
      </c>
      <c r="AJ293" s="303">
        <f t="shared" si="117"/>
        <v>0</v>
      </c>
      <c r="AK293" s="304"/>
      <c r="AL293" s="302">
        <f t="shared" si="131"/>
        <v>0</v>
      </c>
      <c r="AM293" s="306">
        <f t="shared" si="131"/>
        <v>0</v>
      </c>
      <c r="AN293" s="306"/>
      <c r="AO293" s="306"/>
      <c r="AP293" s="302">
        <f t="shared" si="118"/>
        <v>0</v>
      </c>
      <c r="AQ293" s="307">
        <f t="shared" si="119"/>
        <v>0</v>
      </c>
      <c r="AR293" s="304"/>
      <c r="AS293" s="302">
        <f t="shared" si="132"/>
        <v>0</v>
      </c>
      <c r="AT293" s="306">
        <f t="shared" si="132"/>
        <v>0</v>
      </c>
      <c r="AU293" s="306"/>
      <c r="AV293" s="306"/>
      <c r="AW293" s="302">
        <f t="shared" si="120"/>
        <v>0</v>
      </c>
      <c r="AX293" s="307">
        <f t="shared" si="121"/>
        <v>0</v>
      </c>
      <c r="AY293" s="304"/>
      <c r="AZ293" s="302">
        <f t="shared" si="122"/>
        <v>0</v>
      </c>
      <c r="BA293" s="302">
        <f t="shared" si="109"/>
        <v>0</v>
      </c>
      <c r="BB293" s="302">
        <f t="shared" si="123"/>
        <v>0</v>
      </c>
      <c r="BC293" s="303">
        <f t="shared" si="124"/>
        <v>0</v>
      </c>
      <c r="BD293" s="308"/>
      <c r="BE293" s="305">
        <f t="shared" si="125"/>
        <v>0</v>
      </c>
      <c r="BF293" s="305">
        <f t="shared" si="126"/>
        <v>0</v>
      </c>
      <c r="BG293" s="305">
        <f t="shared" si="127"/>
        <v>0</v>
      </c>
      <c r="BH293" s="307">
        <f t="shared" si="128"/>
        <v>0</v>
      </c>
      <c r="BI293" s="294"/>
      <c r="BJ293" s="91"/>
      <c r="BK293" s="91"/>
      <c r="BL293" s="91"/>
      <c r="BM293" s="91"/>
      <c r="BN293" s="91"/>
    </row>
    <row r="294" spans="1:66" hidden="1" x14ac:dyDescent="0.25">
      <c r="A294" s="42"/>
      <c r="B294" s="42"/>
      <c r="C294" s="295">
        <v>283</v>
      </c>
      <c r="D294" s="344">
        <v>0</v>
      </c>
      <c r="E294" s="345" t="s">
        <v>390</v>
      </c>
      <c r="F294" s="297">
        <v>0</v>
      </c>
      <c r="G294" s="298">
        <v>0</v>
      </c>
      <c r="H294" s="299">
        <v>0</v>
      </c>
      <c r="I294" s="299">
        <v>0</v>
      </c>
      <c r="J294" s="299">
        <v>0</v>
      </c>
      <c r="K294" s="299">
        <v>0</v>
      </c>
      <c r="L294" s="300"/>
      <c r="M294" s="301">
        <v>0</v>
      </c>
      <c r="N294" s="302">
        <v>0</v>
      </c>
      <c r="O294" s="302">
        <f t="shared" si="101"/>
        <v>0</v>
      </c>
      <c r="P294" s="303">
        <f t="shared" si="102"/>
        <v>0</v>
      </c>
      <c r="Q294" s="300"/>
      <c r="R294" s="301">
        <v>0</v>
      </c>
      <c r="S294" s="302">
        <v>0</v>
      </c>
      <c r="T294" s="302">
        <f t="shared" si="103"/>
        <v>0</v>
      </c>
      <c r="U294" s="303">
        <f t="shared" si="104"/>
        <v>0</v>
      </c>
      <c r="V294" s="300"/>
      <c r="W294" s="301">
        <f t="shared" si="139"/>
        <v>0</v>
      </c>
      <c r="X294" s="301">
        <f t="shared" si="140"/>
        <v>0</v>
      </c>
      <c r="Y294" s="302">
        <f t="shared" si="107"/>
        <v>0</v>
      </c>
      <c r="Z294" s="303">
        <f t="shared" si="108"/>
        <v>0</v>
      </c>
      <c r="AA294" s="304"/>
      <c r="AB294" s="305">
        <f t="shared" si="141"/>
        <v>0</v>
      </c>
      <c r="AC294" s="305">
        <f t="shared" si="142"/>
        <v>0</v>
      </c>
      <c r="AD294" s="305">
        <f t="shared" si="112"/>
        <v>0</v>
      </c>
      <c r="AE294" s="303">
        <f t="shared" si="113"/>
        <v>0</v>
      </c>
      <c r="AF294" s="304"/>
      <c r="AG294" s="305">
        <f t="shared" si="143"/>
        <v>0</v>
      </c>
      <c r="AH294" s="305">
        <f t="shared" si="144"/>
        <v>0</v>
      </c>
      <c r="AI294" s="305">
        <f t="shared" si="116"/>
        <v>0</v>
      </c>
      <c r="AJ294" s="303">
        <f t="shared" si="117"/>
        <v>0</v>
      </c>
      <c r="AK294" s="304"/>
      <c r="AL294" s="302">
        <f t="shared" si="131"/>
        <v>0</v>
      </c>
      <c r="AM294" s="306">
        <f t="shared" si="131"/>
        <v>0</v>
      </c>
      <c r="AN294" s="306"/>
      <c r="AO294" s="306"/>
      <c r="AP294" s="302">
        <f t="shared" si="118"/>
        <v>0</v>
      </c>
      <c r="AQ294" s="307">
        <f t="shared" si="119"/>
        <v>0</v>
      </c>
      <c r="AR294" s="304"/>
      <c r="AS294" s="302">
        <f t="shared" si="132"/>
        <v>0</v>
      </c>
      <c r="AT294" s="306">
        <f t="shared" si="132"/>
        <v>0</v>
      </c>
      <c r="AU294" s="306"/>
      <c r="AV294" s="306"/>
      <c r="AW294" s="302">
        <f t="shared" si="120"/>
        <v>0</v>
      </c>
      <c r="AX294" s="307">
        <f t="shared" si="121"/>
        <v>0</v>
      </c>
      <c r="AY294" s="304"/>
      <c r="AZ294" s="302">
        <f t="shared" si="122"/>
        <v>0</v>
      </c>
      <c r="BA294" s="302">
        <f t="shared" si="109"/>
        <v>0</v>
      </c>
      <c r="BB294" s="302">
        <f t="shared" si="123"/>
        <v>0</v>
      </c>
      <c r="BC294" s="303">
        <f t="shared" si="124"/>
        <v>0</v>
      </c>
      <c r="BD294" s="308"/>
      <c r="BE294" s="305">
        <f t="shared" si="125"/>
        <v>0</v>
      </c>
      <c r="BF294" s="305">
        <f t="shared" si="126"/>
        <v>0</v>
      </c>
      <c r="BG294" s="305">
        <f t="shared" si="127"/>
        <v>0</v>
      </c>
      <c r="BH294" s="307">
        <f t="shared" si="128"/>
        <v>0</v>
      </c>
      <c r="BI294" s="294"/>
      <c r="BJ294" s="91"/>
      <c r="BK294" s="91"/>
      <c r="BL294" s="91"/>
      <c r="BM294" s="91"/>
      <c r="BN294" s="91"/>
    </row>
    <row r="295" spans="1:66" hidden="1" x14ac:dyDescent="0.25">
      <c r="A295" s="42"/>
      <c r="B295" s="42"/>
      <c r="C295" s="295">
        <v>284</v>
      </c>
      <c r="D295" s="344">
        <v>0</v>
      </c>
      <c r="E295" s="345" t="s">
        <v>391</v>
      </c>
      <c r="F295" s="297">
        <v>0</v>
      </c>
      <c r="G295" s="298">
        <v>0</v>
      </c>
      <c r="H295" s="299">
        <v>0</v>
      </c>
      <c r="I295" s="299">
        <v>0</v>
      </c>
      <c r="J295" s="299">
        <v>0</v>
      </c>
      <c r="K295" s="299">
        <v>0</v>
      </c>
      <c r="L295" s="300"/>
      <c r="M295" s="301">
        <v>0</v>
      </c>
      <c r="N295" s="302">
        <v>0</v>
      </c>
      <c r="O295" s="302">
        <f t="shared" si="101"/>
        <v>0</v>
      </c>
      <c r="P295" s="303">
        <f t="shared" si="102"/>
        <v>0</v>
      </c>
      <c r="Q295" s="300"/>
      <c r="R295" s="301">
        <v>0</v>
      </c>
      <c r="S295" s="302">
        <v>0</v>
      </c>
      <c r="T295" s="302">
        <f t="shared" si="103"/>
        <v>0</v>
      </c>
      <c r="U295" s="303">
        <f t="shared" si="104"/>
        <v>0</v>
      </c>
      <c r="V295" s="300"/>
      <c r="W295" s="301">
        <f t="shared" si="139"/>
        <v>0</v>
      </c>
      <c r="X295" s="301">
        <f t="shared" si="140"/>
        <v>0</v>
      </c>
      <c r="Y295" s="302">
        <f t="shared" si="107"/>
        <v>0</v>
      </c>
      <c r="Z295" s="303">
        <f t="shared" si="108"/>
        <v>0</v>
      </c>
      <c r="AA295" s="304"/>
      <c r="AB295" s="305">
        <f t="shared" si="141"/>
        <v>0</v>
      </c>
      <c r="AC295" s="305">
        <f t="shared" si="142"/>
        <v>0</v>
      </c>
      <c r="AD295" s="305">
        <f t="shared" si="112"/>
        <v>0</v>
      </c>
      <c r="AE295" s="303">
        <f t="shared" si="113"/>
        <v>0</v>
      </c>
      <c r="AF295" s="304"/>
      <c r="AG295" s="305">
        <f t="shared" si="143"/>
        <v>0</v>
      </c>
      <c r="AH295" s="305">
        <f t="shared" si="144"/>
        <v>0</v>
      </c>
      <c r="AI295" s="305">
        <f t="shared" si="116"/>
        <v>0</v>
      </c>
      <c r="AJ295" s="303">
        <f t="shared" si="117"/>
        <v>0</v>
      </c>
      <c r="AK295" s="304"/>
      <c r="AL295" s="302">
        <f t="shared" si="131"/>
        <v>0</v>
      </c>
      <c r="AM295" s="306">
        <f t="shared" si="131"/>
        <v>0</v>
      </c>
      <c r="AN295" s="306"/>
      <c r="AO295" s="306"/>
      <c r="AP295" s="302">
        <f t="shared" si="118"/>
        <v>0</v>
      </c>
      <c r="AQ295" s="307">
        <f t="shared" si="119"/>
        <v>0</v>
      </c>
      <c r="AR295" s="304"/>
      <c r="AS295" s="302">
        <f t="shared" si="132"/>
        <v>0</v>
      </c>
      <c r="AT295" s="306">
        <f t="shared" si="132"/>
        <v>0</v>
      </c>
      <c r="AU295" s="306"/>
      <c r="AV295" s="306"/>
      <c r="AW295" s="302">
        <f t="shared" si="120"/>
        <v>0</v>
      </c>
      <c r="AX295" s="307">
        <f t="shared" si="121"/>
        <v>0</v>
      </c>
      <c r="AY295" s="304"/>
      <c r="AZ295" s="302">
        <f t="shared" si="122"/>
        <v>0</v>
      </c>
      <c r="BA295" s="302">
        <f t="shared" si="109"/>
        <v>0</v>
      </c>
      <c r="BB295" s="302">
        <f t="shared" si="123"/>
        <v>0</v>
      </c>
      <c r="BC295" s="303">
        <f t="shared" si="124"/>
        <v>0</v>
      </c>
      <c r="BD295" s="308"/>
      <c r="BE295" s="305">
        <f t="shared" si="125"/>
        <v>0</v>
      </c>
      <c r="BF295" s="305">
        <f t="shared" si="126"/>
        <v>0</v>
      </c>
      <c r="BG295" s="305">
        <f t="shared" si="127"/>
        <v>0</v>
      </c>
      <c r="BH295" s="307">
        <f t="shared" si="128"/>
        <v>0</v>
      </c>
      <c r="BI295" s="294"/>
      <c r="BJ295" s="91"/>
      <c r="BK295" s="91"/>
      <c r="BL295" s="91"/>
      <c r="BM295" s="91"/>
      <c r="BN295" s="91"/>
    </row>
    <row r="296" spans="1:66" hidden="1" x14ac:dyDescent="0.25">
      <c r="A296" s="42"/>
      <c r="B296" s="42"/>
      <c r="C296" s="295">
        <v>285</v>
      </c>
      <c r="D296" s="344">
        <v>0</v>
      </c>
      <c r="E296" s="345" t="s">
        <v>392</v>
      </c>
      <c r="F296" s="297">
        <v>0</v>
      </c>
      <c r="G296" s="298">
        <v>0</v>
      </c>
      <c r="H296" s="299">
        <v>0</v>
      </c>
      <c r="I296" s="299">
        <v>0</v>
      </c>
      <c r="J296" s="299">
        <v>0</v>
      </c>
      <c r="K296" s="299">
        <v>0</v>
      </c>
      <c r="L296" s="300"/>
      <c r="M296" s="301">
        <v>0</v>
      </c>
      <c r="N296" s="302">
        <v>0</v>
      </c>
      <c r="O296" s="302">
        <f t="shared" si="101"/>
        <v>0</v>
      </c>
      <c r="P296" s="303">
        <f t="shared" si="102"/>
        <v>0</v>
      </c>
      <c r="Q296" s="300"/>
      <c r="R296" s="301">
        <v>0</v>
      </c>
      <c r="S296" s="302">
        <v>0</v>
      </c>
      <c r="T296" s="302">
        <f t="shared" si="103"/>
        <v>0</v>
      </c>
      <c r="U296" s="303">
        <f t="shared" si="104"/>
        <v>0</v>
      </c>
      <c r="V296" s="300"/>
      <c r="W296" s="301">
        <f t="shared" si="139"/>
        <v>0</v>
      </c>
      <c r="X296" s="301">
        <f t="shared" si="140"/>
        <v>0</v>
      </c>
      <c r="Y296" s="302">
        <f t="shared" si="107"/>
        <v>0</v>
      </c>
      <c r="Z296" s="303">
        <f t="shared" si="108"/>
        <v>0</v>
      </c>
      <c r="AA296" s="304"/>
      <c r="AB296" s="305">
        <f t="shared" si="141"/>
        <v>0</v>
      </c>
      <c r="AC296" s="305">
        <f t="shared" si="142"/>
        <v>0</v>
      </c>
      <c r="AD296" s="305">
        <f t="shared" si="112"/>
        <v>0</v>
      </c>
      <c r="AE296" s="303">
        <f t="shared" si="113"/>
        <v>0</v>
      </c>
      <c r="AF296" s="304"/>
      <c r="AG296" s="305">
        <f t="shared" si="143"/>
        <v>0</v>
      </c>
      <c r="AH296" s="305">
        <f t="shared" si="144"/>
        <v>0</v>
      </c>
      <c r="AI296" s="305">
        <f t="shared" si="116"/>
        <v>0</v>
      </c>
      <c r="AJ296" s="303">
        <f t="shared" si="117"/>
        <v>0</v>
      </c>
      <c r="AK296" s="304"/>
      <c r="AL296" s="302">
        <f t="shared" si="131"/>
        <v>0</v>
      </c>
      <c r="AM296" s="306">
        <f t="shared" si="131"/>
        <v>0</v>
      </c>
      <c r="AN296" s="306"/>
      <c r="AO296" s="306"/>
      <c r="AP296" s="302">
        <f t="shared" si="118"/>
        <v>0</v>
      </c>
      <c r="AQ296" s="307">
        <f t="shared" si="119"/>
        <v>0</v>
      </c>
      <c r="AR296" s="304"/>
      <c r="AS296" s="302">
        <f t="shared" si="132"/>
        <v>0</v>
      </c>
      <c r="AT296" s="306">
        <f t="shared" si="132"/>
        <v>0</v>
      </c>
      <c r="AU296" s="306"/>
      <c r="AV296" s="306"/>
      <c r="AW296" s="302">
        <f t="shared" si="120"/>
        <v>0</v>
      </c>
      <c r="AX296" s="307">
        <f t="shared" si="121"/>
        <v>0</v>
      </c>
      <c r="AY296" s="304"/>
      <c r="AZ296" s="302">
        <f t="shared" si="122"/>
        <v>0</v>
      </c>
      <c r="BA296" s="302">
        <f t="shared" si="109"/>
        <v>0</v>
      </c>
      <c r="BB296" s="302">
        <f t="shared" si="123"/>
        <v>0</v>
      </c>
      <c r="BC296" s="303">
        <f t="shared" si="124"/>
        <v>0</v>
      </c>
      <c r="BD296" s="308"/>
      <c r="BE296" s="305">
        <f t="shared" si="125"/>
        <v>0</v>
      </c>
      <c r="BF296" s="305">
        <f t="shared" si="126"/>
        <v>0</v>
      </c>
      <c r="BG296" s="305">
        <f t="shared" si="127"/>
        <v>0</v>
      </c>
      <c r="BH296" s="307">
        <f t="shared" si="128"/>
        <v>0</v>
      </c>
      <c r="BI296" s="294"/>
      <c r="BJ296" s="91"/>
      <c r="BK296" s="91"/>
      <c r="BL296" s="91"/>
      <c r="BM296" s="91"/>
      <c r="BN296" s="91"/>
    </row>
    <row r="297" spans="1:66" hidden="1" x14ac:dyDescent="0.25">
      <c r="A297" s="42"/>
      <c r="B297" s="42"/>
      <c r="C297" s="295">
        <v>286</v>
      </c>
      <c r="D297" s="344">
        <v>0</v>
      </c>
      <c r="E297" s="345" t="s">
        <v>393</v>
      </c>
      <c r="F297" s="297">
        <v>0</v>
      </c>
      <c r="G297" s="298">
        <v>0</v>
      </c>
      <c r="H297" s="299">
        <v>0</v>
      </c>
      <c r="I297" s="299">
        <v>0</v>
      </c>
      <c r="J297" s="299">
        <v>0</v>
      </c>
      <c r="K297" s="299">
        <v>0</v>
      </c>
      <c r="L297" s="300"/>
      <c r="M297" s="301">
        <v>0</v>
      </c>
      <c r="N297" s="302">
        <v>0</v>
      </c>
      <c r="O297" s="302">
        <f t="shared" si="101"/>
        <v>0</v>
      </c>
      <c r="P297" s="303">
        <f t="shared" si="102"/>
        <v>0</v>
      </c>
      <c r="Q297" s="300"/>
      <c r="R297" s="301">
        <v>0</v>
      </c>
      <c r="S297" s="302">
        <v>0</v>
      </c>
      <c r="T297" s="302">
        <f t="shared" si="103"/>
        <v>0</v>
      </c>
      <c r="U297" s="303">
        <f t="shared" si="104"/>
        <v>0</v>
      </c>
      <c r="V297" s="300"/>
      <c r="W297" s="301">
        <f t="shared" si="139"/>
        <v>0</v>
      </c>
      <c r="X297" s="301">
        <f t="shared" si="140"/>
        <v>0</v>
      </c>
      <c r="Y297" s="302">
        <f t="shared" si="107"/>
        <v>0</v>
      </c>
      <c r="Z297" s="303">
        <f t="shared" si="108"/>
        <v>0</v>
      </c>
      <c r="AA297" s="304"/>
      <c r="AB297" s="305">
        <f t="shared" si="141"/>
        <v>0</v>
      </c>
      <c r="AC297" s="305">
        <f t="shared" si="142"/>
        <v>0</v>
      </c>
      <c r="AD297" s="305">
        <f t="shared" si="112"/>
        <v>0</v>
      </c>
      <c r="AE297" s="303">
        <f t="shared" si="113"/>
        <v>0</v>
      </c>
      <c r="AF297" s="304"/>
      <c r="AG297" s="305">
        <f t="shared" si="143"/>
        <v>0</v>
      </c>
      <c r="AH297" s="305">
        <f t="shared" si="144"/>
        <v>0</v>
      </c>
      <c r="AI297" s="305">
        <f t="shared" si="116"/>
        <v>0</v>
      </c>
      <c r="AJ297" s="303">
        <f t="shared" si="117"/>
        <v>0</v>
      </c>
      <c r="AK297" s="304"/>
      <c r="AL297" s="302">
        <f t="shared" si="131"/>
        <v>0</v>
      </c>
      <c r="AM297" s="306">
        <f t="shared" si="131"/>
        <v>0</v>
      </c>
      <c r="AN297" s="306"/>
      <c r="AO297" s="306"/>
      <c r="AP297" s="302">
        <f t="shared" si="118"/>
        <v>0</v>
      </c>
      <c r="AQ297" s="307">
        <f t="shared" si="119"/>
        <v>0</v>
      </c>
      <c r="AR297" s="304"/>
      <c r="AS297" s="302">
        <f t="shared" si="132"/>
        <v>0</v>
      </c>
      <c r="AT297" s="306">
        <f t="shared" si="132"/>
        <v>0</v>
      </c>
      <c r="AU297" s="306"/>
      <c r="AV297" s="306"/>
      <c r="AW297" s="302">
        <f t="shared" si="120"/>
        <v>0</v>
      </c>
      <c r="AX297" s="307">
        <f t="shared" si="121"/>
        <v>0</v>
      </c>
      <c r="AY297" s="304"/>
      <c r="AZ297" s="302">
        <f t="shared" si="122"/>
        <v>0</v>
      </c>
      <c r="BA297" s="302">
        <f t="shared" si="109"/>
        <v>0</v>
      </c>
      <c r="BB297" s="302">
        <f t="shared" si="123"/>
        <v>0</v>
      </c>
      <c r="BC297" s="303">
        <f t="shared" si="124"/>
        <v>0</v>
      </c>
      <c r="BD297" s="308"/>
      <c r="BE297" s="305">
        <f t="shared" si="125"/>
        <v>0</v>
      </c>
      <c r="BF297" s="305">
        <f t="shared" si="126"/>
        <v>0</v>
      </c>
      <c r="BG297" s="305">
        <f t="shared" si="127"/>
        <v>0</v>
      </c>
      <c r="BH297" s="307">
        <f t="shared" si="128"/>
        <v>0</v>
      </c>
      <c r="BI297" s="294"/>
      <c r="BJ297" s="91"/>
      <c r="BK297" s="91"/>
      <c r="BL297" s="91"/>
      <c r="BM297" s="91"/>
      <c r="BN297" s="91"/>
    </row>
    <row r="298" spans="1:66" hidden="1" x14ac:dyDescent="0.25">
      <c r="A298" s="42"/>
      <c r="B298" s="42"/>
      <c r="C298" s="295">
        <v>287</v>
      </c>
      <c r="D298" s="344">
        <v>0</v>
      </c>
      <c r="E298" s="345" t="s">
        <v>394</v>
      </c>
      <c r="F298" s="297">
        <v>0</v>
      </c>
      <c r="G298" s="298">
        <v>0</v>
      </c>
      <c r="H298" s="299">
        <v>0</v>
      </c>
      <c r="I298" s="299">
        <v>0</v>
      </c>
      <c r="J298" s="299">
        <v>0</v>
      </c>
      <c r="K298" s="299">
        <v>0</v>
      </c>
      <c r="L298" s="300"/>
      <c r="M298" s="301">
        <v>0</v>
      </c>
      <c r="N298" s="302">
        <v>0</v>
      </c>
      <c r="O298" s="302">
        <f t="shared" si="101"/>
        <v>0</v>
      </c>
      <c r="P298" s="303">
        <f t="shared" si="102"/>
        <v>0</v>
      </c>
      <c r="Q298" s="300"/>
      <c r="R298" s="301">
        <v>0</v>
      </c>
      <c r="S298" s="302">
        <v>0</v>
      </c>
      <c r="T298" s="302">
        <f t="shared" si="103"/>
        <v>0</v>
      </c>
      <c r="U298" s="303">
        <f t="shared" si="104"/>
        <v>0</v>
      </c>
      <c r="V298" s="300"/>
      <c r="W298" s="301">
        <f t="shared" si="139"/>
        <v>0</v>
      </c>
      <c r="X298" s="301">
        <f t="shared" si="140"/>
        <v>0</v>
      </c>
      <c r="Y298" s="302">
        <f t="shared" si="107"/>
        <v>0</v>
      </c>
      <c r="Z298" s="303">
        <f t="shared" si="108"/>
        <v>0</v>
      </c>
      <c r="AA298" s="304"/>
      <c r="AB298" s="305">
        <f t="shared" si="141"/>
        <v>0</v>
      </c>
      <c r="AC298" s="305">
        <f t="shared" si="142"/>
        <v>0</v>
      </c>
      <c r="AD298" s="305">
        <f t="shared" si="112"/>
        <v>0</v>
      </c>
      <c r="AE298" s="303">
        <f t="shared" si="113"/>
        <v>0</v>
      </c>
      <c r="AF298" s="304"/>
      <c r="AG298" s="305">
        <f t="shared" si="143"/>
        <v>0</v>
      </c>
      <c r="AH298" s="305">
        <f t="shared" si="144"/>
        <v>0</v>
      </c>
      <c r="AI298" s="305">
        <f t="shared" si="116"/>
        <v>0</v>
      </c>
      <c r="AJ298" s="303">
        <f t="shared" si="117"/>
        <v>0</v>
      </c>
      <c r="AK298" s="304"/>
      <c r="AL298" s="302">
        <f t="shared" si="131"/>
        <v>0</v>
      </c>
      <c r="AM298" s="306">
        <f t="shared" si="131"/>
        <v>0</v>
      </c>
      <c r="AN298" s="306"/>
      <c r="AO298" s="306"/>
      <c r="AP298" s="302">
        <f t="shared" si="118"/>
        <v>0</v>
      </c>
      <c r="AQ298" s="307">
        <f t="shared" si="119"/>
        <v>0</v>
      </c>
      <c r="AR298" s="304"/>
      <c r="AS298" s="302">
        <f t="shared" si="132"/>
        <v>0</v>
      </c>
      <c r="AT298" s="306">
        <f t="shared" si="132"/>
        <v>0</v>
      </c>
      <c r="AU298" s="306"/>
      <c r="AV298" s="306"/>
      <c r="AW298" s="302">
        <f t="shared" si="120"/>
        <v>0</v>
      </c>
      <c r="AX298" s="307">
        <f t="shared" si="121"/>
        <v>0</v>
      </c>
      <c r="AY298" s="304"/>
      <c r="AZ298" s="302">
        <f t="shared" si="122"/>
        <v>0</v>
      </c>
      <c r="BA298" s="302">
        <f t="shared" si="109"/>
        <v>0</v>
      </c>
      <c r="BB298" s="302">
        <f t="shared" si="123"/>
        <v>0</v>
      </c>
      <c r="BC298" s="303">
        <f t="shared" si="124"/>
        <v>0</v>
      </c>
      <c r="BD298" s="308"/>
      <c r="BE298" s="305">
        <f t="shared" si="125"/>
        <v>0</v>
      </c>
      <c r="BF298" s="305">
        <f t="shared" si="126"/>
        <v>0</v>
      </c>
      <c r="BG298" s="305">
        <f t="shared" si="127"/>
        <v>0</v>
      </c>
      <c r="BH298" s="307">
        <f t="shared" si="128"/>
        <v>0</v>
      </c>
      <c r="BI298" s="294"/>
      <c r="BJ298" s="91"/>
      <c r="BK298" s="91"/>
      <c r="BL298" s="91"/>
      <c r="BM298" s="91"/>
      <c r="BN298" s="91"/>
    </row>
    <row r="299" spans="1:66" hidden="1" x14ac:dyDescent="0.25">
      <c r="A299" s="42"/>
      <c r="B299" s="42"/>
      <c r="C299" s="295">
        <v>288</v>
      </c>
      <c r="D299" s="344">
        <v>0</v>
      </c>
      <c r="E299" s="345" t="s">
        <v>395</v>
      </c>
      <c r="F299" s="297">
        <v>0</v>
      </c>
      <c r="G299" s="298">
        <v>0</v>
      </c>
      <c r="H299" s="299">
        <v>0</v>
      </c>
      <c r="I299" s="299">
        <v>0</v>
      </c>
      <c r="J299" s="299">
        <v>0</v>
      </c>
      <c r="K299" s="299">
        <v>0</v>
      </c>
      <c r="L299" s="300"/>
      <c r="M299" s="301">
        <v>0</v>
      </c>
      <c r="N299" s="302">
        <v>0</v>
      </c>
      <c r="O299" s="302">
        <f t="shared" si="101"/>
        <v>0</v>
      </c>
      <c r="P299" s="303">
        <f t="shared" si="102"/>
        <v>0</v>
      </c>
      <c r="Q299" s="300"/>
      <c r="R299" s="301">
        <v>0</v>
      </c>
      <c r="S299" s="302">
        <v>0</v>
      </c>
      <c r="T299" s="302">
        <f t="shared" si="103"/>
        <v>0</v>
      </c>
      <c r="U299" s="303">
        <f t="shared" si="104"/>
        <v>0</v>
      </c>
      <c r="V299" s="300"/>
      <c r="W299" s="301">
        <f t="shared" si="139"/>
        <v>0</v>
      </c>
      <c r="X299" s="301">
        <f t="shared" si="140"/>
        <v>0</v>
      </c>
      <c r="Y299" s="302">
        <f t="shared" si="107"/>
        <v>0</v>
      </c>
      <c r="Z299" s="303">
        <f t="shared" si="108"/>
        <v>0</v>
      </c>
      <c r="AA299" s="304"/>
      <c r="AB299" s="305">
        <f t="shared" si="141"/>
        <v>0</v>
      </c>
      <c r="AC299" s="305">
        <f t="shared" si="142"/>
        <v>0</v>
      </c>
      <c r="AD299" s="305">
        <f t="shared" si="112"/>
        <v>0</v>
      </c>
      <c r="AE299" s="303">
        <f t="shared" si="113"/>
        <v>0</v>
      </c>
      <c r="AF299" s="304"/>
      <c r="AG299" s="305">
        <f t="shared" si="143"/>
        <v>0</v>
      </c>
      <c r="AH299" s="305">
        <f t="shared" si="144"/>
        <v>0</v>
      </c>
      <c r="AI299" s="305">
        <f t="shared" si="116"/>
        <v>0</v>
      </c>
      <c r="AJ299" s="303">
        <f t="shared" si="117"/>
        <v>0</v>
      </c>
      <c r="AK299" s="304"/>
      <c r="AL299" s="302">
        <f t="shared" si="131"/>
        <v>0</v>
      </c>
      <c r="AM299" s="306">
        <f t="shared" si="131"/>
        <v>0</v>
      </c>
      <c r="AN299" s="306"/>
      <c r="AO299" s="306"/>
      <c r="AP299" s="302">
        <f t="shared" si="118"/>
        <v>0</v>
      </c>
      <c r="AQ299" s="307">
        <f t="shared" si="119"/>
        <v>0</v>
      </c>
      <c r="AR299" s="304"/>
      <c r="AS299" s="302">
        <f t="shared" si="132"/>
        <v>0</v>
      </c>
      <c r="AT299" s="306">
        <f t="shared" si="132"/>
        <v>0</v>
      </c>
      <c r="AU299" s="306"/>
      <c r="AV299" s="306"/>
      <c r="AW299" s="302">
        <f t="shared" si="120"/>
        <v>0</v>
      </c>
      <c r="AX299" s="307">
        <f t="shared" si="121"/>
        <v>0</v>
      </c>
      <c r="AY299" s="304"/>
      <c r="AZ299" s="302">
        <f t="shared" si="122"/>
        <v>0</v>
      </c>
      <c r="BA299" s="302">
        <f t="shared" si="109"/>
        <v>0</v>
      </c>
      <c r="BB299" s="302">
        <f t="shared" si="123"/>
        <v>0</v>
      </c>
      <c r="BC299" s="303">
        <f t="shared" si="124"/>
        <v>0</v>
      </c>
      <c r="BD299" s="308"/>
      <c r="BE299" s="305">
        <f t="shared" si="125"/>
        <v>0</v>
      </c>
      <c r="BF299" s="305">
        <f t="shared" si="126"/>
        <v>0</v>
      </c>
      <c r="BG299" s="305">
        <f t="shared" si="127"/>
        <v>0</v>
      </c>
      <c r="BH299" s="307">
        <f t="shared" si="128"/>
        <v>0</v>
      </c>
      <c r="BI299" s="294"/>
      <c r="BJ299" s="91"/>
      <c r="BK299" s="91"/>
      <c r="BL299" s="91"/>
      <c r="BM299" s="91"/>
      <c r="BN299" s="91"/>
    </row>
    <row r="300" spans="1:66" hidden="1" x14ac:dyDescent="0.25">
      <c r="A300" s="42"/>
      <c r="B300" s="42"/>
      <c r="C300" s="295">
        <v>289</v>
      </c>
      <c r="D300" s="344">
        <v>0</v>
      </c>
      <c r="E300" s="345" t="s">
        <v>396</v>
      </c>
      <c r="F300" s="297">
        <v>0</v>
      </c>
      <c r="G300" s="298">
        <v>0</v>
      </c>
      <c r="H300" s="299">
        <v>0</v>
      </c>
      <c r="I300" s="299">
        <v>0</v>
      </c>
      <c r="J300" s="299">
        <v>0</v>
      </c>
      <c r="K300" s="299">
        <v>0</v>
      </c>
      <c r="L300" s="300"/>
      <c r="M300" s="301">
        <v>0</v>
      </c>
      <c r="N300" s="302">
        <v>0</v>
      </c>
      <c r="O300" s="302">
        <f t="shared" si="101"/>
        <v>0</v>
      </c>
      <c r="P300" s="303">
        <f t="shared" si="102"/>
        <v>0</v>
      </c>
      <c r="Q300" s="300"/>
      <c r="R300" s="301">
        <v>0</v>
      </c>
      <c r="S300" s="302">
        <v>0</v>
      </c>
      <c r="T300" s="302">
        <f t="shared" si="103"/>
        <v>0</v>
      </c>
      <c r="U300" s="303">
        <f t="shared" si="104"/>
        <v>0</v>
      </c>
      <c r="V300" s="300"/>
      <c r="W300" s="301">
        <f t="shared" ref="W300:W330" si="145">+M300+R300</f>
        <v>0</v>
      </c>
      <c r="X300" s="301">
        <f t="shared" ref="X300:X330" si="146">+N300+S300</f>
        <v>0</v>
      </c>
      <c r="Y300" s="302">
        <f t="shared" si="107"/>
        <v>0</v>
      </c>
      <c r="Z300" s="303">
        <f t="shared" si="108"/>
        <v>0</v>
      </c>
      <c r="AA300" s="304"/>
      <c r="AB300" s="305">
        <f t="shared" si="141"/>
        <v>0</v>
      </c>
      <c r="AC300" s="305">
        <f t="shared" si="142"/>
        <v>0</v>
      </c>
      <c r="AD300" s="305">
        <f t="shared" si="112"/>
        <v>0</v>
      </c>
      <c r="AE300" s="303">
        <f t="shared" si="113"/>
        <v>0</v>
      </c>
      <c r="AF300" s="304"/>
      <c r="AG300" s="305">
        <f t="shared" si="143"/>
        <v>0</v>
      </c>
      <c r="AH300" s="305">
        <f t="shared" si="144"/>
        <v>0</v>
      </c>
      <c r="AI300" s="305">
        <f t="shared" si="116"/>
        <v>0</v>
      </c>
      <c r="AJ300" s="303">
        <f t="shared" si="117"/>
        <v>0</v>
      </c>
      <c r="AK300" s="304"/>
      <c r="AL300" s="302">
        <f t="shared" si="131"/>
        <v>0</v>
      </c>
      <c r="AM300" s="306">
        <f t="shared" si="131"/>
        <v>0</v>
      </c>
      <c r="AN300" s="306"/>
      <c r="AO300" s="306"/>
      <c r="AP300" s="302">
        <f t="shared" si="118"/>
        <v>0</v>
      </c>
      <c r="AQ300" s="307">
        <f t="shared" si="119"/>
        <v>0</v>
      </c>
      <c r="AR300" s="304"/>
      <c r="AS300" s="302">
        <f t="shared" si="132"/>
        <v>0</v>
      </c>
      <c r="AT300" s="306">
        <f t="shared" si="132"/>
        <v>0</v>
      </c>
      <c r="AU300" s="306"/>
      <c r="AV300" s="306"/>
      <c r="AW300" s="302">
        <f t="shared" si="120"/>
        <v>0</v>
      </c>
      <c r="AX300" s="307">
        <f t="shared" si="121"/>
        <v>0</v>
      </c>
      <c r="AY300" s="304"/>
      <c r="AZ300" s="302">
        <f t="shared" si="122"/>
        <v>0</v>
      </c>
      <c r="BA300" s="302">
        <f t="shared" si="109"/>
        <v>0</v>
      </c>
      <c r="BB300" s="302">
        <f t="shared" si="123"/>
        <v>0</v>
      </c>
      <c r="BC300" s="303">
        <f t="shared" si="124"/>
        <v>0</v>
      </c>
      <c r="BD300" s="308"/>
      <c r="BE300" s="305">
        <f t="shared" si="125"/>
        <v>0</v>
      </c>
      <c r="BF300" s="305">
        <f t="shared" si="126"/>
        <v>0</v>
      </c>
      <c r="BG300" s="305">
        <f t="shared" si="127"/>
        <v>0</v>
      </c>
      <c r="BH300" s="307">
        <f t="shared" si="128"/>
        <v>0</v>
      </c>
      <c r="BI300" s="294"/>
      <c r="BJ300" s="91"/>
      <c r="BK300" s="91"/>
      <c r="BL300" s="91"/>
      <c r="BM300" s="91"/>
      <c r="BN300" s="91"/>
    </row>
    <row r="301" spans="1:66" hidden="1" x14ac:dyDescent="0.25">
      <c r="A301" s="42"/>
      <c r="B301" s="42"/>
      <c r="C301" s="295">
        <v>290</v>
      </c>
      <c r="D301" s="344">
        <v>0</v>
      </c>
      <c r="E301" s="345" t="s">
        <v>397</v>
      </c>
      <c r="F301" s="297">
        <v>0</v>
      </c>
      <c r="G301" s="298">
        <v>0</v>
      </c>
      <c r="H301" s="299">
        <v>0</v>
      </c>
      <c r="I301" s="299">
        <v>0</v>
      </c>
      <c r="J301" s="299">
        <v>0</v>
      </c>
      <c r="K301" s="299">
        <v>0</v>
      </c>
      <c r="L301" s="300"/>
      <c r="M301" s="301">
        <v>0</v>
      </c>
      <c r="N301" s="302">
        <v>0</v>
      </c>
      <c r="O301" s="302">
        <f t="shared" si="101"/>
        <v>0</v>
      </c>
      <c r="P301" s="303">
        <f t="shared" si="102"/>
        <v>0</v>
      </c>
      <c r="Q301" s="300"/>
      <c r="R301" s="301">
        <v>0</v>
      </c>
      <c r="S301" s="302">
        <v>0</v>
      </c>
      <c r="T301" s="302">
        <f t="shared" si="103"/>
        <v>0</v>
      </c>
      <c r="U301" s="303">
        <f t="shared" si="104"/>
        <v>0</v>
      </c>
      <c r="V301" s="300"/>
      <c r="W301" s="301">
        <f t="shared" si="145"/>
        <v>0</v>
      </c>
      <c r="X301" s="301">
        <f t="shared" si="146"/>
        <v>0</v>
      </c>
      <c r="Y301" s="302">
        <f t="shared" si="107"/>
        <v>0</v>
      </c>
      <c r="Z301" s="303">
        <f t="shared" si="108"/>
        <v>0</v>
      </c>
      <c r="AA301" s="304"/>
      <c r="AB301" s="305">
        <f t="shared" ref="AB301:AB331" si="147">(+M301*$H301)+(R301*$J301)</f>
        <v>0</v>
      </c>
      <c r="AC301" s="305">
        <f t="shared" ref="AC301:AC331" si="148">(+N301*$H301)+(S301*$J301)</f>
        <v>0</v>
      </c>
      <c r="AD301" s="305">
        <f t="shared" si="112"/>
        <v>0</v>
      </c>
      <c r="AE301" s="303">
        <f t="shared" si="113"/>
        <v>0</v>
      </c>
      <c r="AF301" s="304"/>
      <c r="AG301" s="305">
        <f t="shared" ref="AG301:AG331" si="149">(+M301*$I301)+(R301*$K301)</f>
        <v>0</v>
      </c>
      <c r="AH301" s="305">
        <f t="shared" ref="AH301:AH331" si="150">(+N301*$I301)+(S301*$K301)</f>
        <v>0</v>
      </c>
      <c r="AI301" s="305">
        <f t="shared" si="116"/>
        <v>0</v>
      </c>
      <c r="AJ301" s="303">
        <f t="shared" si="117"/>
        <v>0</v>
      </c>
      <c r="AK301" s="304"/>
      <c r="AL301" s="302">
        <f t="shared" si="131"/>
        <v>0</v>
      </c>
      <c r="AM301" s="306">
        <f t="shared" si="131"/>
        <v>0</v>
      </c>
      <c r="AN301" s="306"/>
      <c r="AO301" s="306"/>
      <c r="AP301" s="302">
        <f t="shared" si="118"/>
        <v>0</v>
      </c>
      <c r="AQ301" s="307">
        <f t="shared" si="119"/>
        <v>0</v>
      </c>
      <c r="AR301" s="304"/>
      <c r="AS301" s="302">
        <f t="shared" si="132"/>
        <v>0</v>
      </c>
      <c r="AT301" s="306">
        <f t="shared" si="132"/>
        <v>0</v>
      </c>
      <c r="AU301" s="306"/>
      <c r="AV301" s="306"/>
      <c r="AW301" s="302">
        <f t="shared" si="120"/>
        <v>0</v>
      </c>
      <c r="AX301" s="307">
        <f t="shared" si="121"/>
        <v>0</v>
      </c>
      <c r="AY301" s="304"/>
      <c r="AZ301" s="302">
        <f t="shared" si="122"/>
        <v>0</v>
      </c>
      <c r="BA301" s="302">
        <f t="shared" si="109"/>
        <v>0</v>
      </c>
      <c r="BB301" s="302">
        <f t="shared" si="123"/>
        <v>0</v>
      </c>
      <c r="BC301" s="303">
        <f t="shared" si="124"/>
        <v>0</v>
      </c>
      <c r="BD301" s="308"/>
      <c r="BE301" s="305">
        <f t="shared" si="125"/>
        <v>0</v>
      </c>
      <c r="BF301" s="305">
        <f t="shared" si="126"/>
        <v>0</v>
      </c>
      <c r="BG301" s="305">
        <f t="shared" si="127"/>
        <v>0</v>
      </c>
      <c r="BH301" s="307">
        <f t="shared" si="128"/>
        <v>0</v>
      </c>
      <c r="BI301" s="294"/>
      <c r="BJ301" s="91"/>
      <c r="BK301" s="91"/>
      <c r="BL301" s="91"/>
      <c r="BM301" s="91"/>
      <c r="BN301" s="91"/>
    </row>
    <row r="302" spans="1:66" hidden="1" x14ac:dyDescent="0.25">
      <c r="A302" s="42"/>
      <c r="B302" s="42"/>
      <c r="C302" s="295">
        <v>291</v>
      </c>
      <c r="D302" s="344">
        <v>0</v>
      </c>
      <c r="E302" s="345" t="s">
        <v>398</v>
      </c>
      <c r="F302" s="297">
        <v>0</v>
      </c>
      <c r="G302" s="298">
        <v>0</v>
      </c>
      <c r="H302" s="299">
        <v>0</v>
      </c>
      <c r="I302" s="299">
        <v>0</v>
      </c>
      <c r="J302" s="299">
        <v>0</v>
      </c>
      <c r="K302" s="299">
        <v>0</v>
      </c>
      <c r="L302" s="300"/>
      <c r="M302" s="301">
        <v>0</v>
      </c>
      <c r="N302" s="302">
        <v>0</v>
      </c>
      <c r="O302" s="302">
        <f t="shared" si="101"/>
        <v>0</v>
      </c>
      <c r="P302" s="303">
        <f t="shared" si="102"/>
        <v>0</v>
      </c>
      <c r="Q302" s="300"/>
      <c r="R302" s="301">
        <v>0</v>
      </c>
      <c r="S302" s="302">
        <v>0</v>
      </c>
      <c r="T302" s="302">
        <f t="shared" si="103"/>
        <v>0</v>
      </c>
      <c r="U302" s="303">
        <f t="shared" si="104"/>
        <v>0</v>
      </c>
      <c r="V302" s="300"/>
      <c r="W302" s="301">
        <f t="shared" si="145"/>
        <v>0</v>
      </c>
      <c r="X302" s="301">
        <f t="shared" si="146"/>
        <v>0</v>
      </c>
      <c r="Y302" s="302">
        <f t="shared" si="107"/>
        <v>0</v>
      </c>
      <c r="Z302" s="303">
        <f t="shared" si="108"/>
        <v>0</v>
      </c>
      <c r="AA302" s="304"/>
      <c r="AB302" s="305">
        <f t="shared" si="147"/>
        <v>0</v>
      </c>
      <c r="AC302" s="305">
        <f t="shared" si="148"/>
        <v>0</v>
      </c>
      <c r="AD302" s="305">
        <f t="shared" si="112"/>
        <v>0</v>
      </c>
      <c r="AE302" s="303">
        <f t="shared" si="113"/>
        <v>0</v>
      </c>
      <c r="AF302" s="304"/>
      <c r="AG302" s="305">
        <f t="shared" si="149"/>
        <v>0</v>
      </c>
      <c r="AH302" s="305">
        <f t="shared" si="150"/>
        <v>0</v>
      </c>
      <c r="AI302" s="305">
        <f t="shared" si="116"/>
        <v>0</v>
      </c>
      <c r="AJ302" s="303">
        <f t="shared" si="117"/>
        <v>0</v>
      </c>
      <c r="AK302" s="304"/>
      <c r="AL302" s="302">
        <f t="shared" si="131"/>
        <v>0</v>
      </c>
      <c r="AM302" s="306">
        <f t="shared" si="131"/>
        <v>0</v>
      </c>
      <c r="AN302" s="306"/>
      <c r="AO302" s="306"/>
      <c r="AP302" s="302">
        <f t="shared" si="118"/>
        <v>0</v>
      </c>
      <c r="AQ302" s="307">
        <f t="shared" si="119"/>
        <v>0</v>
      </c>
      <c r="AR302" s="304"/>
      <c r="AS302" s="302">
        <f t="shared" si="132"/>
        <v>0</v>
      </c>
      <c r="AT302" s="306">
        <f t="shared" si="132"/>
        <v>0</v>
      </c>
      <c r="AU302" s="306"/>
      <c r="AV302" s="306"/>
      <c r="AW302" s="302">
        <f t="shared" si="120"/>
        <v>0</v>
      </c>
      <c r="AX302" s="307">
        <f t="shared" si="121"/>
        <v>0</v>
      </c>
      <c r="AY302" s="304"/>
      <c r="AZ302" s="302">
        <f t="shared" si="122"/>
        <v>0</v>
      </c>
      <c r="BA302" s="302">
        <f t="shared" si="109"/>
        <v>0</v>
      </c>
      <c r="BB302" s="302">
        <f t="shared" si="123"/>
        <v>0</v>
      </c>
      <c r="BC302" s="303">
        <f t="shared" si="124"/>
        <v>0</v>
      </c>
      <c r="BD302" s="308"/>
      <c r="BE302" s="305">
        <f t="shared" si="125"/>
        <v>0</v>
      </c>
      <c r="BF302" s="305">
        <f t="shared" si="126"/>
        <v>0</v>
      </c>
      <c r="BG302" s="305">
        <f t="shared" si="127"/>
        <v>0</v>
      </c>
      <c r="BH302" s="307">
        <f t="shared" si="128"/>
        <v>0</v>
      </c>
      <c r="BI302" s="294"/>
      <c r="BJ302" s="91"/>
      <c r="BK302" s="91"/>
      <c r="BL302" s="91"/>
      <c r="BM302" s="91"/>
      <c r="BN302" s="91"/>
    </row>
    <row r="303" spans="1:66" hidden="1" x14ac:dyDescent="0.25">
      <c r="A303" s="42"/>
      <c r="B303" s="42"/>
      <c r="C303" s="295">
        <v>292</v>
      </c>
      <c r="D303" s="344">
        <v>0</v>
      </c>
      <c r="E303" s="345" t="s">
        <v>399</v>
      </c>
      <c r="F303" s="297">
        <v>0</v>
      </c>
      <c r="G303" s="298">
        <v>0</v>
      </c>
      <c r="H303" s="299">
        <v>0</v>
      </c>
      <c r="I303" s="299">
        <v>0</v>
      </c>
      <c r="J303" s="299">
        <v>0</v>
      </c>
      <c r="K303" s="299">
        <v>0</v>
      </c>
      <c r="L303" s="300"/>
      <c r="M303" s="301">
        <v>0</v>
      </c>
      <c r="N303" s="302">
        <v>0</v>
      </c>
      <c r="O303" s="302">
        <f t="shared" si="101"/>
        <v>0</v>
      </c>
      <c r="P303" s="303">
        <f t="shared" si="102"/>
        <v>0</v>
      </c>
      <c r="Q303" s="300"/>
      <c r="R303" s="301">
        <v>0</v>
      </c>
      <c r="S303" s="302">
        <v>0</v>
      </c>
      <c r="T303" s="302">
        <f t="shared" si="103"/>
        <v>0</v>
      </c>
      <c r="U303" s="303">
        <f t="shared" si="104"/>
        <v>0</v>
      </c>
      <c r="V303" s="300"/>
      <c r="W303" s="301">
        <f t="shared" si="145"/>
        <v>0</v>
      </c>
      <c r="X303" s="301">
        <f t="shared" si="146"/>
        <v>0</v>
      </c>
      <c r="Y303" s="302">
        <f t="shared" si="107"/>
        <v>0</v>
      </c>
      <c r="Z303" s="303">
        <f t="shared" si="108"/>
        <v>0</v>
      </c>
      <c r="AA303" s="304"/>
      <c r="AB303" s="305">
        <f t="shared" si="147"/>
        <v>0</v>
      </c>
      <c r="AC303" s="305">
        <f t="shared" si="148"/>
        <v>0</v>
      </c>
      <c r="AD303" s="305">
        <f t="shared" si="112"/>
        <v>0</v>
      </c>
      <c r="AE303" s="303">
        <f t="shared" si="113"/>
        <v>0</v>
      </c>
      <c r="AF303" s="304"/>
      <c r="AG303" s="305">
        <f t="shared" si="149"/>
        <v>0</v>
      </c>
      <c r="AH303" s="305">
        <f t="shared" si="150"/>
        <v>0</v>
      </c>
      <c r="AI303" s="305">
        <f t="shared" si="116"/>
        <v>0</v>
      </c>
      <c r="AJ303" s="303">
        <f t="shared" si="117"/>
        <v>0</v>
      </c>
      <c r="AK303" s="304"/>
      <c r="AL303" s="302">
        <f t="shared" si="131"/>
        <v>0</v>
      </c>
      <c r="AM303" s="306">
        <f t="shared" si="131"/>
        <v>0</v>
      </c>
      <c r="AN303" s="306"/>
      <c r="AO303" s="306"/>
      <c r="AP303" s="302">
        <f t="shared" si="118"/>
        <v>0</v>
      </c>
      <c r="AQ303" s="307">
        <f t="shared" si="119"/>
        <v>0</v>
      </c>
      <c r="AR303" s="304"/>
      <c r="AS303" s="302">
        <f t="shared" si="132"/>
        <v>0</v>
      </c>
      <c r="AT303" s="306">
        <f t="shared" si="132"/>
        <v>0</v>
      </c>
      <c r="AU303" s="306"/>
      <c r="AV303" s="306"/>
      <c r="AW303" s="302">
        <f t="shared" si="120"/>
        <v>0</v>
      </c>
      <c r="AX303" s="307">
        <f t="shared" si="121"/>
        <v>0</v>
      </c>
      <c r="AY303" s="304"/>
      <c r="AZ303" s="302">
        <f t="shared" si="122"/>
        <v>0</v>
      </c>
      <c r="BA303" s="302">
        <f t="shared" si="109"/>
        <v>0</v>
      </c>
      <c r="BB303" s="302">
        <f t="shared" si="123"/>
        <v>0</v>
      </c>
      <c r="BC303" s="303">
        <f t="shared" si="124"/>
        <v>0</v>
      </c>
      <c r="BD303" s="308"/>
      <c r="BE303" s="305">
        <f t="shared" si="125"/>
        <v>0</v>
      </c>
      <c r="BF303" s="305">
        <f t="shared" si="126"/>
        <v>0</v>
      </c>
      <c r="BG303" s="305">
        <f t="shared" si="127"/>
        <v>0</v>
      </c>
      <c r="BH303" s="307">
        <f t="shared" si="128"/>
        <v>0</v>
      </c>
      <c r="BI303" s="294"/>
      <c r="BJ303" s="91"/>
      <c r="BK303" s="91"/>
      <c r="BL303" s="91"/>
      <c r="BM303" s="91"/>
      <c r="BN303" s="91"/>
    </row>
    <row r="304" spans="1:66" hidden="1" x14ac:dyDescent="0.25">
      <c r="A304" s="42"/>
      <c r="B304" s="42"/>
      <c r="C304" s="295">
        <v>293</v>
      </c>
      <c r="D304" s="344">
        <v>0</v>
      </c>
      <c r="E304" s="345" t="s">
        <v>400</v>
      </c>
      <c r="F304" s="297">
        <v>0</v>
      </c>
      <c r="G304" s="298">
        <v>0</v>
      </c>
      <c r="H304" s="299">
        <v>0</v>
      </c>
      <c r="I304" s="299">
        <v>0</v>
      </c>
      <c r="J304" s="299">
        <v>0</v>
      </c>
      <c r="K304" s="299">
        <v>0</v>
      </c>
      <c r="L304" s="300"/>
      <c r="M304" s="301">
        <v>0</v>
      </c>
      <c r="N304" s="302">
        <v>0</v>
      </c>
      <c r="O304" s="302">
        <f t="shared" si="101"/>
        <v>0</v>
      </c>
      <c r="P304" s="303">
        <f t="shared" si="102"/>
        <v>0</v>
      </c>
      <c r="Q304" s="300"/>
      <c r="R304" s="301">
        <v>0</v>
      </c>
      <c r="S304" s="302">
        <v>0</v>
      </c>
      <c r="T304" s="302">
        <f t="shared" si="103"/>
        <v>0</v>
      </c>
      <c r="U304" s="303">
        <f t="shared" si="104"/>
        <v>0</v>
      </c>
      <c r="V304" s="300"/>
      <c r="W304" s="301">
        <f t="shared" si="145"/>
        <v>0</v>
      </c>
      <c r="X304" s="301">
        <f t="shared" si="146"/>
        <v>0</v>
      </c>
      <c r="Y304" s="302">
        <f t="shared" si="107"/>
        <v>0</v>
      </c>
      <c r="Z304" s="303">
        <f t="shared" si="108"/>
        <v>0</v>
      </c>
      <c r="AA304" s="304"/>
      <c r="AB304" s="305">
        <f t="shared" si="147"/>
        <v>0</v>
      </c>
      <c r="AC304" s="305">
        <f t="shared" si="148"/>
        <v>0</v>
      </c>
      <c r="AD304" s="305">
        <f t="shared" si="112"/>
        <v>0</v>
      </c>
      <c r="AE304" s="303">
        <f t="shared" si="113"/>
        <v>0</v>
      </c>
      <c r="AF304" s="304"/>
      <c r="AG304" s="305">
        <f t="shared" si="149"/>
        <v>0</v>
      </c>
      <c r="AH304" s="305">
        <f t="shared" si="150"/>
        <v>0</v>
      </c>
      <c r="AI304" s="305">
        <f t="shared" si="116"/>
        <v>0</v>
      </c>
      <c r="AJ304" s="303">
        <f t="shared" si="117"/>
        <v>0</v>
      </c>
      <c r="AK304" s="304"/>
      <c r="AL304" s="302">
        <f t="shared" si="131"/>
        <v>0</v>
      </c>
      <c r="AM304" s="306">
        <f t="shared" si="131"/>
        <v>0</v>
      </c>
      <c r="AN304" s="306"/>
      <c r="AO304" s="306"/>
      <c r="AP304" s="302">
        <f t="shared" si="118"/>
        <v>0</v>
      </c>
      <c r="AQ304" s="307">
        <f t="shared" si="119"/>
        <v>0</v>
      </c>
      <c r="AR304" s="304"/>
      <c r="AS304" s="302">
        <f t="shared" si="132"/>
        <v>0</v>
      </c>
      <c r="AT304" s="306">
        <f t="shared" si="132"/>
        <v>0</v>
      </c>
      <c r="AU304" s="306"/>
      <c r="AV304" s="306"/>
      <c r="AW304" s="302">
        <f t="shared" si="120"/>
        <v>0</v>
      </c>
      <c r="AX304" s="307">
        <f t="shared" si="121"/>
        <v>0</v>
      </c>
      <c r="AY304" s="304"/>
      <c r="AZ304" s="302">
        <f t="shared" si="122"/>
        <v>0</v>
      </c>
      <c r="BA304" s="302">
        <f t="shared" si="109"/>
        <v>0</v>
      </c>
      <c r="BB304" s="302">
        <f t="shared" si="123"/>
        <v>0</v>
      </c>
      <c r="BC304" s="303">
        <f t="shared" si="124"/>
        <v>0</v>
      </c>
      <c r="BD304" s="308"/>
      <c r="BE304" s="305">
        <f t="shared" si="125"/>
        <v>0</v>
      </c>
      <c r="BF304" s="305">
        <f t="shared" si="126"/>
        <v>0</v>
      </c>
      <c r="BG304" s="305">
        <f t="shared" si="127"/>
        <v>0</v>
      </c>
      <c r="BH304" s="307">
        <f t="shared" si="128"/>
        <v>0</v>
      </c>
      <c r="BI304" s="294"/>
      <c r="BJ304" s="91"/>
      <c r="BK304" s="91"/>
      <c r="BL304" s="91"/>
      <c r="BM304" s="91"/>
      <c r="BN304" s="91"/>
    </row>
    <row r="305" spans="1:66" hidden="1" x14ac:dyDescent="0.25">
      <c r="A305" s="42"/>
      <c r="B305" s="42"/>
      <c r="C305" s="295">
        <v>294</v>
      </c>
      <c r="D305" s="344">
        <v>0</v>
      </c>
      <c r="E305" s="345" t="s">
        <v>401</v>
      </c>
      <c r="F305" s="297">
        <v>0</v>
      </c>
      <c r="G305" s="298">
        <v>0</v>
      </c>
      <c r="H305" s="299">
        <v>0</v>
      </c>
      <c r="I305" s="299">
        <v>0</v>
      </c>
      <c r="J305" s="299">
        <v>0</v>
      </c>
      <c r="K305" s="299">
        <v>0</v>
      </c>
      <c r="L305" s="300"/>
      <c r="M305" s="301">
        <v>0</v>
      </c>
      <c r="N305" s="302">
        <v>0</v>
      </c>
      <c r="O305" s="302">
        <f t="shared" si="101"/>
        <v>0</v>
      </c>
      <c r="P305" s="303">
        <f t="shared" si="102"/>
        <v>0</v>
      </c>
      <c r="Q305" s="300"/>
      <c r="R305" s="301">
        <v>0</v>
      </c>
      <c r="S305" s="302">
        <v>0</v>
      </c>
      <c r="T305" s="302">
        <f t="shared" si="103"/>
        <v>0</v>
      </c>
      <c r="U305" s="303">
        <f t="shared" si="104"/>
        <v>0</v>
      </c>
      <c r="V305" s="300"/>
      <c r="W305" s="301">
        <f t="shared" si="145"/>
        <v>0</v>
      </c>
      <c r="X305" s="301">
        <f t="shared" si="146"/>
        <v>0</v>
      </c>
      <c r="Y305" s="302">
        <f t="shared" si="107"/>
        <v>0</v>
      </c>
      <c r="Z305" s="303">
        <f t="shared" si="108"/>
        <v>0</v>
      </c>
      <c r="AA305" s="304"/>
      <c r="AB305" s="305">
        <f t="shared" si="147"/>
        <v>0</v>
      </c>
      <c r="AC305" s="305">
        <f t="shared" si="148"/>
        <v>0</v>
      </c>
      <c r="AD305" s="305">
        <f t="shared" si="112"/>
        <v>0</v>
      </c>
      <c r="AE305" s="303">
        <f t="shared" si="113"/>
        <v>0</v>
      </c>
      <c r="AF305" s="304"/>
      <c r="AG305" s="305">
        <f t="shared" si="149"/>
        <v>0</v>
      </c>
      <c r="AH305" s="305">
        <f t="shared" si="150"/>
        <v>0</v>
      </c>
      <c r="AI305" s="305">
        <f t="shared" si="116"/>
        <v>0</v>
      </c>
      <c r="AJ305" s="303">
        <f t="shared" si="117"/>
        <v>0</v>
      </c>
      <c r="AK305" s="304"/>
      <c r="AL305" s="302">
        <f t="shared" si="131"/>
        <v>0</v>
      </c>
      <c r="AM305" s="306">
        <f t="shared" si="131"/>
        <v>0</v>
      </c>
      <c r="AN305" s="306"/>
      <c r="AO305" s="306"/>
      <c r="AP305" s="302">
        <f t="shared" si="118"/>
        <v>0</v>
      </c>
      <c r="AQ305" s="307">
        <f t="shared" si="119"/>
        <v>0</v>
      </c>
      <c r="AR305" s="304"/>
      <c r="AS305" s="302">
        <f t="shared" si="132"/>
        <v>0</v>
      </c>
      <c r="AT305" s="306">
        <f t="shared" si="132"/>
        <v>0</v>
      </c>
      <c r="AU305" s="306"/>
      <c r="AV305" s="306"/>
      <c r="AW305" s="302">
        <f t="shared" si="120"/>
        <v>0</v>
      </c>
      <c r="AX305" s="307">
        <f t="shared" si="121"/>
        <v>0</v>
      </c>
      <c r="AY305" s="304"/>
      <c r="AZ305" s="302">
        <f t="shared" si="122"/>
        <v>0</v>
      </c>
      <c r="BA305" s="302">
        <f t="shared" si="109"/>
        <v>0</v>
      </c>
      <c r="BB305" s="302">
        <f t="shared" si="123"/>
        <v>0</v>
      </c>
      <c r="BC305" s="303">
        <f t="shared" si="124"/>
        <v>0</v>
      </c>
      <c r="BD305" s="308"/>
      <c r="BE305" s="305">
        <f t="shared" si="125"/>
        <v>0</v>
      </c>
      <c r="BF305" s="305">
        <f t="shared" si="126"/>
        <v>0</v>
      </c>
      <c r="BG305" s="305">
        <f t="shared" si="127"/>
        <v>0</v>
      </c>
      <c r="BH305" s="307">
        <f t="shared" si="128"/>
        <v>0</v>
      </c>
      <c r="BI305" s="294"/>
      <c r="BJ305" s="91"/>
      <c r="BK305" s="91"/>
      <c r="BL305" s="91"/>
      <c r="BM305" s="91"/>
      <c r="BN305" s="91"/>
    </row>
    <row r="306" spans="1:66" hidden="1" x14ac:dyDescent="0.25">
      <c r="A306" s="42"/>
      <c r="B306" s="42"/>
      <c r="C306" s="295">
        <v>295</v>
      </c>
      <c r="D306" s="344">
        <v>0</v>
      </c>
      <c r="E306" s="345" t="s">
        <v>402</v>
      </c>
      <c r="F306" s="297">
        <v>0</v>
      </c>
      <c r="G306" s="298">
        <v>0</v>
      </c>
      <c r="H306" s="299">
        <v>0</v>
      </c>
      <c r="I306" s="299">
        <v>0</v>
      </c>
      <c r="J306" s="299">
        <v>0</v>
      </c>
      <c r="K306" s="299">
        <v>0</v>
      </c>
      <c r="L306" s="300"/>
      <c r="M306" s="301">
        <v>0</v>
      </c>
      <c r="N306" s="302">
        <v>0</v>
      </c>
      <c r="O306" s="302">
        <f t="shared" si="101"/>
        <v>0</v>
      </c>
      <c r="P306" s="303">
        <f t="shared" si="102"/>
        <v>0</v>
      </c>
      <c r="Q306" s="300"/>
      <c r="R306" s="301">
        <v>0</v>
      </c>
      <c r="S306" s="302">
        <v>0</v>
      </c>
      <c r="T306" s="302">
        <f t="shared" si="103"/>
        <v>0</v>
      </c>
      <c r="U306" s="303">
        <f t="shared" si="104"/>
        <v>0</v>
      </c>
      <c r="V306" s="300"/>
      <c r="W306" s="301">
        <f t="shared" si="145"/>
        <v>0</v>
      </c>
      <c r="X306" s="301">
        <f t="shared" si="146"/>
        <v>0</v>
      </c>
      <c r="Y306" s="302">
        <f t="shared" si="107"/>
        <v>0</v>
      </c>
      <c r="Z306" s="303">
        <f t="shared" si="108"/>
        <v>0</v>
      </c>
      <c r="AA306" s="304"/>
      <c r="AB306" s="305">
        <f t="shared" si="147"/>
        <v>0</v>
      </c>
      <c r="AC306" s="305">
        <f t="shared" si="148"/>
        <v>0</v>
      </c>
      <c r="AD306" s="305">
        <f t="shared" si="112"/>
        <v>0</v>
      </c>
      <c r="AE306" s="303">
        <f t="shared" si="113"/>
        <v>0</v>
      </c>
      <c r="AF306" s="304"/>
      <c r="AG306" s="305">
        <f t="shared" si="149"/>
        <v>0</v>
      </c>
      <c r="AH306" s="305">
        <f t="shared" si="150"/>
        <v>0</v>
      </c>
      <c r="AI306" s="305">
        <f t="shared" si="116"/>
        <v>0</v>
      </c>
      <c r="AJ306" s="303">
        <f t="shared" si="117"/>
        <v>0</v>
      </c>
      <c r="AK306" s="304"/>
      <c r="AL306" s="302">
        <f t="shared" si="131"/>
        <v>0</v>
      </c>
      <c r="AM306" s="306">
        <f t="shared" si="131"/>
        <v>0</v>
      </c>
      <c r="AN306" s="306"/>
      <c r="AO306" s="306"/>
      <c r="AP306" s="302">
        <f t="shared" si="118"/>
        <v>0</v>
      </c>
      <c r="AQ306" s="307">
        <f t="shared" si="119"/>
        <v>0</v>
      </c>
      <c r="AR306" s="304"/>
      <c r="AS306" s="302">
        <f t="shared" si="132"/>
        <v>0</v>
      </c>
      <c r="AT306" s="306">
        <f t="shared" si="132"/>
        <v>0</v>
      </c>
      <c r="AU306" s="306"/>
      <c r="AV306" s="306"/>
      <c r="AW306" s="302">
        <f t="shared" si="120"/>
        <v>0</v>
      </c>
      <c r="AX306" s="307">
        <f t="shared" si="121"/>
        <v>0</v>
      </c>
      <c r="AY306" s="304"/>
      <c r="AZ306" s="302">
        <f t="shared" si="122"/>
        <v>0</v>
      </c>
      <c r="BA306" s="302">
        <f t="shared" si="109"/>
        <v>0</v>
      </c>
      <c r="BB306" s="302">
        <f t="shared" si="123"/>
        <v>0</v>
      </c>
      <c r="BC306" s="303">
        <f t="shared" si="124"/>
        <v>0</v>
      </c>
      <c r="BD306" s="308"/>
      <c r="BE306" s="305">
        <f t="shared" si="125"/>
        <v>0</v>
      </c>
      <c r="BF306" s="305">
        <f t="shared" si="126"/>
        <v>0</v>
      </c>
      <c r="BG306" s="305">
        <f t="shared" si="127"/>
        <v>0</v>
      </c>
      <c r="BH306" s="307">
        <f t="shared" si="128"/>
        <v>0</v>
      </c>
      <c r="BI306" s="294"/>
      <c r="BJ306" s="91"/>
      <c r="BK306" s="91"/>
      <c r="BL306" s="91"/>
      <c r="BM306" s="91"/>
      <c r="BN306" s="91"/>
    </row>
    <row r="307" spans="1:66" hidden="1" x14ac:dyDescent="0.25">
      <c r="A307" s="42"/>
      <c r="B307" s="42"/>
      <c r="C307" s="295">
        <v>296</v>
      </c>
      <c r="D307" s="344">
        <v>0</v>
      </c>
      <c r="E307" s="345" t="s">
        <v>403</v>
      </c>
      <c r="F307" s="297">
        <v>0</v>
      </c>
      <c r="G307" s="298">
        <v>0</v>
      </c>
      <c r="H307" s="299">
        <v>0</v>
      </c>
      <c r="I307" s="299">
        <v>0</v>
      </c>
      <c r="J307" s="299">
        <v>0</v>
      </c>
      <c r="K307" s="299">
        <v>0</v>
      </c>
      <c r="L307" s="300"/>
      <c r="M307" s="301">
        <v>0</v>
      </c>
      <c r="N307" s="302">
        <v>0</v>
      </c>
      <c r="O307" s="302">
        <f t="shared" si="101"/>
        <v>0</v>
      </c>
      <c r="P307" s="303">
        <f t="shared" si="102"/>
        <v>0</v>
      </c>
      <c r="Q307" s="300"/>
      <c r="R307" s="301">
        <v>0</v>
      </c>
      <c r="S307" s="302">
        <v>0</v>
      </c>
      <c r="T307" s="302">
        <f t="shared" si="103"/>
        <v>0</v>
      </c>
      <c r="U307" s="303">
        <f t="shared" si="104"/>
        <v>0</v>
      </c>
      <c r="V307" s="300"/>
      <c r="W307" s="301">
        <f t="shared" si="145"/>
        <v>0</v>
      </c>
      <c r="X307" s="301">
        <f t="shared" si="146"/>
        <v>0</v>
      </c>
      <c r="Y307" s="302">
        <f t="shared" si="107"/>
        <v>0</v>
      </c>
      <c r="Z307" s="303">
        <f t="shared" si="108"/>
        <v>0</v>
      </c>
      <c r="AA307" s="304"/>
      <c r="AB307" s="305">
        <f t="shared" si="147"/>
        <v>0</v>
      </c>
      <c r="AC307" s="305">
        <f t="shared" si="148"/>
        <v>0</v>
      </c>
      <c r="AD307" s="305">
        <f t="shared" si="112"/>
        <v>0</v>
      </c>
      <c r="AE307" s="303">
        <f t="shared" si="113"/>
        <v>0</v>
      </c>
      <c r="AF307" s="304"/>
      <c r="AG307" s="305">
        <f t="shared" si="149"/>
        <v>0</v>
      </c>
      <c r="AH307" s="305">
        <f t="shared" si="150"/>
        <v>0</v>
      </c>
      <c r="AI307" s="305">
        <f t="shared" si="116"/>
        <v>0</v>
      </c>
      <c r="AJ307" s="303">
        <f t="shared" si="117"/>
        <v>0</v>
      </c>
      <c r="AK307" s="304"/>
      <c r="AL307" s="302">
        <f t="shared" si="131"/>
        <v>0</v>
      </c>
      <c r="AM307" s="306">
        <f t="shared" si="131"/>
        <v>0</v>
      </c>
      <c r="AN307" s="306"/>
      <c r="AO307" s="306"/>
      <c r="AP307" s="302">
        <f t="shared" si="118"/>
        <v>0</v>
      </c>
      <c r="AQ307" s="307">
        <f t="shared" si="119"/>
        <v>0</v>
      </c>
      <c r="AR307" s="304"/>
      <c r="AS307" s="302">
        <f t="shared" si="132"/>
        <v>0</v>
      </c>
      <c r="AT307" s="306">
        <f t="shared" si="132"/>
        <v>0</v>
      </c>
      <c r="AU307" s="306"/>
      <c r="AV307" s="306"/>
      <c r="AW307" s="302">
        <f t="shared" si="120"/>
        <v>0</v>
      </c>
      <c r="AX307" s="307">
        <f t="shared" si="121"/>
        <v>0</v>
      </c>
      <c r="AY307" s="304"/>
      <c r="AZ307" s="302">
        <f t="shared" si="122"/>
        <v>0</v>
      </c>
      <c r="BA307" s="302">
        <f t="shared" si="109"/>
        <v>0</v>
      </c>
      <c r="BB307" s="302">
        <f t="shared" si="123"/>
        <v>0</v>
      </c>
      <c r="BC307" s="303">
        <f t="shared" si="124"/>
        <v>0</v>
      </c>
      <c r="BD307" s="308"/>
      <c r="BE307" s="305">
        <f t="shared" si="125"/>
        <v>0</v>
      </c>
      <c r="BF307" s="305">
        <f t="shared" si="126"/>
        <v>0</v>
      </c>
      <c r="BG307" s="305">
        <f t="shared" si="127"/>
        <v>0</v>
      </c>
      <c r="BH307" s="307">
        <f t="shared" si="128"/>
        <v>0</v>
      </c>
      <c r="BI307" s="294"/>
      <c r="BJ307" s="91"/>
      <c r="BK307" s="91"/>
      <c r="BL307" s="91"/>
      <c r="BM307" s="91"/>
      <c r="BN307" s="91"/>
    </row>
    <row r="308" spans="1:66" hidden="1" x14ac:dyDescent="0.25">
      <c r="A308" s="42"/>
      <c r="B308" s="42"/>
      <c r="C308" s="295">
        <v>297</v>
      </c>
      <c r="D308" s="344">
        <v>0</v>
      </c>
      <c r="E308" s="345" t="s">
        <v>404</v>
      </c>
      <c r="F308" s="297">
        <v>0</v>
      </c>
      <c r="G308" s="298">
        <v>0</v>
      </c>
      <c r="H308" s="299">
        <v>0</v>
      </c>
      <c r="I308" s="299">
        <v>0</v>
      </c>
      <c r="J308" s="299">
        <v>0</v>
      </c>
      <c r="K308" s="299">
        <v>0</v>
      </c>
      <c r="L308" s="300"/>
      <c r="M308" s="301">
        <v>0</v>
      </c>
      <c r="N308" s="302">
        <v>0</v>
      </c>
      <c r="O308" s="302">
        <f t="shared" si="101"/>
        <v>0</v>
      </c>
      <c r="P308" s="303">
        <f t="shared" si="102"/>
        <v>0</v>
      </c>
      <c r="Q308" s="300"/>
      <c r="R308" s="301">
        <v>0</v>
      </c>
      <c r="S308" s="302">
        <v>0</v>
      </c>
      <c r="T308" s="302">
        <f t="shared" si="103"/>
        <v>0</v>
      </c>
      <c r="U308" s="303">
        <f t="shared" si="104"/>
        <v>0</v>
      </c>
      <c r="V308" s="300"/>
      <c r="W308" s="301">
        <f t="shared" si="145"/>
        <v>0</v>
      </c>
      <c r="X308" s="301">
        <f t="shared" si="146"/>
        <v>0</v>
      </c>
      <c r="Y308" s="302">
        <f t="shared" si="107"/>
        <v>0</v>
      </c>
      <c r="Z308" s="303">
        <f t="shared" si="108"/>
        <v>0</v>
      </c>
      <c r="AA308" s="304"/>
      <c r="AB308" s="305">
        <f t="shared" si="147"/>
        <v>0</v>
      </c>
      <c r="AC308" s="305">
        <f t="shared" si="148"/>
        <v>0</v>
      </c>
      <c r="AD308" s="305">
        <f t="shared" si="112"/>
        <v>0</v>
      </c>
      <c r="AE308" s="303">
        <f t="shared" si="113"/>
        <v>0</v>
      </c>
      <c r="AF308" s="304"/>
      <c r="AG308" s="305">
        <f t="shared" si="149"/>
        <v>0</v>
      </c>
      <c r="AH308" s="305">
        <f t="shared" si="150"/>
        <v>0</v>
      </c>
      <c r="AI308" s="305">
        <f t="shared" si="116"/>
        <v>0</v>
      </c>
      <c r="AJ308" s="303">
        <f t="shared" si="117"/>
        <v>0</v>
      </c>
      <c r="AK308" s="304"/>
      <c r="AL308" s="302">
        <f t="shared" si="131"/>
        <v>0</v>
      </c>
      <c r="AM308" s="306">
        <f t="shared" si="131"/>
        <v>0</v>
      </c>
      <c r="AN308" s="306"/>
      <c r="AO308" s="306"/>
      <c r="AP308" s="302">
        <f t="shared" si="118"/>
        <v>0</v>
      </c>
      <c r="AQ308" s="307">
        <f t="shared" si="119"/>
        <v>0</v>
      </c>
      <c r="AR308" s="304"/>
      <c r="AS308" s="302">
        <f t="shared" si="132"/>
        <v>0</v>
      </c>
      <c r="AT308" s="306">
        <f t="shared" si="132"/>
        <v>0</v>
      </c>
      <c r="AU308" s="306"/>
      <c r="AV308" s="306"/>
      <c r="AW308" s="302">
        <f t="shared" si="120"/>
        <v>0</v>
      </c>
      <c r="AX308" s="307">
        <f t="shared" si="121"/>
        <v>0</v>
      </c>
      <c r="AY308" s="304"/>
      <c r="AZ308" s="302">
        <f t="shared" si="122"/>
        <v>0</v>
      </c>
      <c r="BA308" s="302">
        <f t="shared" si="109"/>
        <v>0</v>
      </c>
      <c r="BB308" s="302">
        <f t="shared" si="123"/>
        <v>0</v>
      </c>
      <c r="BC308" s="303">
        <f t="shared" si="124"/>
        <v>0</v>
      </c>
      <c r="BD308" s="308"/>
      <c r="BE308" s="305">
        <f t="shared" si="125"/>
        <v>0</v>
      </c>
      <c r="BF308" s="305">
        <f t="shared" si="126"/>
        <v>0</v>
      </c>
      <c r="BG308" s="305">
        <f t="shared" si="127"/>
        <v>0</v>
      </c>
      <c r="BH308" s="307">
        <f t="shared" si="128"/>
        <v>0</v>
      </c>
      <c r="BI308" s="294"/>
      <c r="BJ308" s="91"/>
      <c r="BK308" s="91"/>
      <c r="BL308" s="91"/>
      <c r="BM308" s="91"/>
      <c r="BN308" s="91"/>
    </row>
    <row r="309" spans="1:66" hidden="1" x14ac:dyDescent="0.25">
      <c r="A309" s="42"/>
      <c r="B309" s="42"/>
      <c r="C309" s="295">
        <v>298</v>
      </c>
      <c r="D309" s="344">
        <v>0</v>
      </c>
      <c r="E309" s="345" t="s">
        <v>405</v>
      </c>
      <c r="F309" s="297">
        <v>0</v>
      </c>
      <c r="G309" s="298">
        <v>0</v>
      </c>
      <c r="H309" s="299">
        <v>0</v>
      </c>
      <c r="I309" s="299">
        <v>0</v>
      </c>
      <c r="J309" s="299">
        <v>0</v>
      </c>
      <c r="K309" s="299">
        <v>0</v>
      </c>
      <c r="L309" s="300"/>
      <c r="M309" s="301">
        <v>0</v>
      </c>
      <c r="N309" s="302">
        <v>0</v>
      </c>
      <c r="O309" s="302">
        <f t="shared" si="101"/>
        <v>0</v>
      </c>
      <c r="P309" s="303">
        <f t="shared" si="102"/>
        <v>0</v>
      </c>
      <c r="Q309" s="300"/>
      <c r="R309" s="301">
        <v>0</v>
      </c>
      <c r="S309" s="302">
        <v>0</v>
      </c>
      <c r="T309" s="302">
        <f t="shared" si="103"/>
        <v>0</v>
      </c>
      <c r="U309" s="303">
        <f t="shared" si="104"/>
        <v>0</v>
      </c>
      <c r="V309" s="300"/>
      <c r="W309" s="301">
        <f t="shared" si="145"/>
        <v>0</v>
      </c>
      <c r="X309" s="301">
        <f t="shared" si="146"/>
        <v>0</v>
      </c>
      <c r="Y309" s="302">
        <f t="shared" si="107"/>
        <v>0</v>
      </c>
      <c r="Z309" s="303">
        <f t="shared" si="108"/>
        <v>0</v>
      </c>
      <c r="AA309" s="304"/>
      <c r="AB309" s="305">
        <f t="shared" si="147"/>
        <v>0</v>
      </c>
      <c r="AC309" s="305">
        <f t="shared" si="148"/>
        <v>0</v>
      </c>
      <c r="AD309" s="305">
        <f t="shared" si="112"/>
        <v>0</v>
      </c>
      <c r="AE309" s="303">
        <f t="shared" si="113"/>
        <v>0</v>
      </c>
      <c r="AF309" s="304"/>
      <c r="AG309" s="305">
        <f t="shared" si="149"/>
        <v>0</v>
      </c>
      <c r="AH309" s="305">
        <f t="shared" si="150"/>
        <v>0</v>
      </c>
      <c r="AI309" s="305">
        <f t="shared" si="116"/>
        <v>0</v>
      </c>
      <c r="AJ309" s="303">
        <f t="shared" si="117"/>
        <v>0</v>
      </c>
      <c r="AK309" s="304"/>
      <c r="AL309" s="302">
        <f t="shared" si="131"/>
        <v>0</v>
      </c>
      <c r="AM309" s="306">
        <f t="shared" si="131"/>
        <v>0</v>
      </c>
      <c r="AN309" s="306"/>
      <c r="AO309" s="306"/>
      <c r="AP309" s="302">
        <f t="shared" si="118"/>
        <v>0</v>
      </c>
      <c r="AQ309" s="307">
        <f t="shared" si="119"/>
        <v>0</v>
      </c>
      <c r="AR309" s="304"/>
      <c r="AS309" s="302">
        <f t="shared" si="132"/>
        <v>0</v>
      </c>
      <c r="AT309" s="306">
        <f t="shared" si="132"/>
        <v>0</v>
      </c>
      <c r="AU309" s="306"/>
      <c r="AV309" s="306"/>
      <c r="AW309" s="302">
        <f t="shared" si="120"/>
        <v>0</v>
      </c>
      <c r="AX309" s="307">
        <f t="shared" si="121"/>
        <v>0</v>
      </c>
      <c r="AY309" s="304"/>
      <c r="AZ309" s="302">
        <f t="shared" si="122"/>
        <v>0</v>
      </c>
      <c r="BA309" s="302">
        <f t="shared" si="109"/>
        <v>0</v>
      </c>
      <c r="BB309" s="302">
        <f t="shared" si="123"/>
        <v>0</v>
      </c>
      <c r="BC309" s="303">
        <f t="shared" si="124"/>
        <v>0</v>
      </c>
      <c r="BD309" s="308"/>
      <c r="BE309" s="305">
        <f t="shared" si="125"/>
        <v>0</v>
      </c>
      <c r="BF309" s="305">
        <f t="shared" si="126"/>
        <v>0</v>
      </c>
      <c r="BG309" s="305">
        <f t="shared" si="127"/>
        <v>0</v>
      </c>
      <c r="BH309" s="307">
        <f t="shared" si="128"/>
        <v>0</v>
      </c>
      <c r="BI309" s="294"/>
      <c r="BJ309" s="91"/>
      <c r="BK309" s="91"/>
      <c r="BL309" s="91"/>
      <c r="BM309" s="91"/>
      <c r="BN309" s="91"/>
    </row>
    <row r="310" spans="1:66" hidden="1" x14ac:dyDescent="0.25">
      <c r="A310" s="42"/>
      <c r="B310" s="42"/>
      <c r="C310" s="295">
        <v>299</v>
      </c>
      <c r="D310" s="344">
        <v>0</v>
      </c>
      <c r="E310" s="345" t="s">
        <v>406</v>
      </c>
      <c r="F310" s="297">
        <v>0</v>
      </c>
      <c r="G310" s="298">
        <v>0</v>
      </c>
      <c r="H310" s="299">
        <v>0</v>
      </c>
      <c r="I310" s="299">
        <v>0</v>
      </c>
      <c r="J310" s="299">
        <v>0</v>
      </c>
      <c r="K310" s="299">
        <v>0</v>
      </c>
      <c r="L310" s="300"/>
      <c r="M310" s="301">
        <v>0</v>
      </c>
      <c r="N310" s="302">
        <v>0</v>
      </c>
      <c r="O310" s="302">
        <f t="shared" si="101"/>
        <v>0</v>
      </c>
      <c r="P310" s="303">
        <f t="shared" si="102"/>
        <v>0</v>
      </c>
      <c r="Q310" s="300"/>
      <c r="R310" s="301">
        <v>0</v>
      </c>
      <c r="S310" s="302">
        <v>0</v>
      </c>
      <c r="T310" s="302">
        <f t="shared" si="103"/>
        <v>0</v>
      </c>
      <c r="U310" s="303">
        <f t="shared" si="104"/>
        <v>0</v>
      </c>
      <c r="V310" s="300"/>
      <c r="W310" s="301">
        <f t="shared" si="145"/>
        <v>0</v>
      </c>
      <c r="X310" s="301">
        <f t="shared" si="146"/>
        <v>0</v>
      </c>
      <c r="Y310" s="302">
        <f t="shared" si="107"/>
        <v>0</v>
      </c>
      <c r="Z310" s="303">
        <f t="shared" si="108"/>
        <v>0</v>
      </c>
      <c r="AA310" s="304"/>
      <c r="AB310" s="305">
        <f t="shared" si="147"/>
        <v>0</v>
      </c>
      <c r="AC310" s="305">
        <f t="shared" si="148"/>
        <v>0</v>
      </c>
      <c r="AD310" s="305">
        <f t="shared" si="112"/>
        <v>0</v>
      </c>
      <c r="AE310" s="303">
        <f t="shared" si="113"/>
        <v>0</v>
      </c>
      <c r="AF310" s="304"/>
      <c r="AG310" s="305">
        <f t="shared" si="149"/>
        <v>0</v>
      </c>
      <c r="AH310" s="305">
        <f t="shared" si="150"/>
        <v>0</v>
      </c>
      <c r="AI310" s="305">
        <f t="shared" si="116"/>
        <v>0</v>
      </c>
      <c r="AJ310" s="303">
        <f t="shared" si="117"/>
        <v>0</v>
      </c>
      <c r="AK310" s="304"/>
      <c r="AL310" s="302">
        <f t="shared" si="131"/>
        <v>0</v>
      </c>
      <c r="AM310" s="306">
        <f t="shared" si="131"/>
        <v>0</v>
      </c>
      <c r="AN310" s="306"/>
      <c r="AO310" s="306"/>
      <c r="AP310" s="302">
        <f t="shared" si="118"/>
        <v>0</v>
      </c>
      <c r="AQ310" s="307">
        <f t="shared" si="119"/>
        <v>0</v>
      </c>
      <c r="AR310" s="304"/>
      <c r="AS310" s="302">
        <f t="shared" si="132"/>
        <v>0</v>
      </c>
      <c r="AT310" s="306">
        <f t="shared" si="132"/>
        <v>0</v>
      </c>
      <c r="AU310" s="306"/>
      <c r="AV310" s="306"/>
      <c r="AW310" s="302">
        <f t="shared" si="120"/>
        <v>0</v>
      </c>
      <c r="AX310" s="307">
        <f t="shared" si="121"/>
        <v>0</v>
      </c>
      <c r="AY310" s="304"/>
      <c r="AZ310" s="302">
        <f t="shared" si="122"/>
        <v>0</v>
      </c>
      <c r="BA310" s="302">
        <f t="shared" si="109"/>
        <v>0</v>
      </c>
      <c r="BB310" s="302">
        <f t="shared" si="123"/>
        <v>0</v>
      </c>
      <c r="BC310" s="303">
        <f t="shared" si="124"/>
        <v>0</v>
      </c>
      <c r="BD310" s="308"/>
      <c r="BE310" s="305">
        <f t="shared" si="125"/>
        <v>0</v>
      </c>
      <c r="BF310" s="305">
        <f t="shared" si="126"/>
        <v>0</v>
      </c>
      <c r="BG310" s="305">
        <f t="shared" si="127"/>
        <v>0</v>
      </c>
      <c r="BH310" s="307">
        <f t="shared" si="128"/>
        <v>0</v>
      </c>
      <c r="BI310" s="294"/>
      <c r="BJ310" s="91"/>
      <c r="BK310" s="91"/>
      <c r="BL310" s="91"/>
      <c r="BM310" s="91"/>
      <c r="BN310" s="91"/>
    </row>
    <row r="311" spans="1:66" hidden="1" x14ac:dyDescent="0.25">
      <c r="A311" s="42"/>
      <c r="B311" s="42"/>
      <c r="C311" s="295">
        <v>300</v>
      </c>
      <c r="D311" s="344">
        <v>0</v>
      </c>
      <c r="E311" s="345" t="s">
        <v>407</v>
      </c>
      <c r="F311" s="297">
        <v>0</v>
      </c>
      <c r="G311" s="298">
        <v>0</v>
      </c>
      <c r="H311" s="299">
        <v>0</v>
      </c>
      <c r="I311" s="299">
        <v>0</v>
      </c>
      <c r="J311" s="299">
        <v>0</v>
      </c>
      <c r="K311" s="299">
        <v>0</v>
      </c>
      <c r="L311" s="300"/>
      <c r="M311" s="301">
        <v>0</v>
      </c>
      <c r="N311" s="302">
        <v>0</v>
      </c>
      <c r="O311" s="302">
        <f t="shared" si="101"/>
        <v>0</v>
      </c>
      <c r="P311" s="303">
        <f t="shared" si="102"/>
        <v>0</v>
      </c>
      <c r="Q311" s="300"/>
      <c r="R311" s="301">
        <v>0</v>
      </c>
      <c r="S311" s="302">
        <v>0</v>
      </c>
      <c r="T311" s="302">
        <f t="shared" si="103"/>
        <v>0</v>
      </c>
      <c r="U311" s="303">
        <f t="shared" si="104"/>
        <v>0</v>
      </c>
      <c r="V311" s="300"/>
      <c r="W311" s="301">
        <f t="shared" si="145"/>
        <v>0</v>
      </c>
      <c r="X311" s="301">
        <f t="shared" si="146"/>
        <v>0</v>
      </c>
      <c r="Y311" s="302">
        <f t="shared" si="107"/>
        <v>0</v>
      </c>
      <c r="Z311" s="303">
        <f t="shared" si="108"/>
        <v>0</v>
      </c>
      <c r="AA311" s="304"/>
      <c r="AB311" s="305">
        <f t="shared" si="147"/>
        <v>0</v>
      </c>
      <c r="AC311" s="305">
        <f t="shared" si="148"/>
        <v>0</v>
      </c>
      <c r="AD311" s="305">
        <f t="shared" si="112"/>
        <v>0</v>
      </c>
      <c r="AE311" s="303">
        <f t="shared" si="113"/>
        <v>0</v>
      </c>
      <c r="AF311" s="304"/>
      <c r="AG311" s="305">
        <f t="shared" si="149"/>
        <v>0</v>
      </c>
      <c r="AH311" s="305">
        <f t="shared" si="150"/>
        <v>0</v>
      </c>
      <c r="AI311" s="305">
        <f t="shared" si="116"/>
        <v>0</v>
      </c>
      <c r="AJ311" s="303">
        <f t="shared" si="117"/>
        <v>0</v>
      </c>
      <c r="AK311" s="304"/>
      <c r="AL311" s="302">
        <f t="shared" si="131"/>
        <v>0</v>
      </c>
      <c r="AM311" s="306">
        <f t="shared" si="131"/>
        <v>0</v>
      </c>
      <c r="AN311" s="306"/>
      <c r="AO311" s="306"/>
      <c r="AP311" s="302">
        <f t="shared" si="118"/>
        <v>0</v>
      </c>
      <c r="AQ311" s="307">
        <f t="shared" si="119"/>
        <v>0</v>
      </c>
      <c r="AR311" s="304"/>
      <c r="AS311" s="302">
        <f t="shared" si="132"/>
        <v>0</v>
      </c>
      <c r="AT311" s="306">
        <f t="shared" si="132"/>
        <v>0</v>
      </c>
      <c r="AU311" s="306"/>
      <c r="AV311" s="306"/>
      <c r="AW311" s="302">
        <f t="shared" si="120"/>
        <v>0</v>
      </c>
      <c r="AX311" s="307">
        <f t="shared" si="121"/>
        <v>0</v>
      </c>
      <c r="AY311" s="304"/>
      <c r="AZ311" s="302">
        <f t="shared" si="122"/>
        <v>0</v>
      </c>
      <c r="BA311" s="302">
        <f t="shared" si="109"/>
        <v>0</v>
      </c>
      <c r="BB311" s="302">
        <f t="shared" si="123"/>
        <v>0</v>
      </c>
      <c r="BC311" s="303">
        <f t="shared" si="124"/>
        <v>0</v>
      </c>
      <c r="BD311" s="308"/>
      <c r="BE311" s="305">
        <f t="shared" si="125"/>
        <v>0</v>
      </c>
      <c r="BF311" s="305">
        <f t="shared" si="126"/>
        <v>0</v>
      </c>
      <c r="BG311" s="305">
        <f t="shared" si="127"/>
        <v>0</v>
      </c>
      <c r="BH311" s="307">
        <f t="shared" si="128"/>
        <v>0</v>
      </c>
      <c r="BI311" s="294"/>
      <c r="BJ311" s="91"/>
      <c r="BK311" s="91"/>
      <c r="BL311" s="91"/>
      <c r="BM311" s="91"/>
      <c r="BN311" s="91"/>
    </row>
    <row r="312" spans="1:66" hidden="1" x14ac:dyDescent="0.25">
      <c r="A312" s="42"/>
      <c r="B312" s="42"/>
      <c r="C312" s="295">
        <v>301</v>
      </c>
      <c r="D312" s="344">
        <v>0</v>
      </c>
      <c r="E312" s="345" t="s">
        <v>408</v>
      </c>
      <c r="F312" s="297">
        <v>0</v>
      </c>
      <c r="G312" s="298">
        <v>0</v>
      </c>
      <c r="H312" s="299">
        <v>0</v>
      </c>
      <c r="I312" s="299">
        <v>0</v>
      </c>
      <c r="J312" s="299">
        <v>0</v>
      </c>
      <c r="K312" s="299">
        <v>0</v>
      </c>
      <c r="L312" s="300"/>
      <c r="M312" s="301">
        <v>0</v>
      </c>
      <c r="N312" s="302">
        <v>0</v>
      </c>
      <c r="O312" s="302">
        <f t="shared" si="101"/>
        <v>0</v>
      </c>
      <c r="P312" s="303">
        <f t="shared" si="102"/>
        <v>0</v>
      </c>
      <c r="Q312" s="300"/>
      <c r="R312" s="301">
        <v>0</v>
      </c>
      <c r="S312" s="302">
        <v>0</v>
      </c>
      <c r="T312" s="302">
        <f t="shared" si="103"/>
        <v>0</v>
      </c>
      <c r="U312" s="303">
        <f t="shared" si="104"/>
        <v>0</v>
      </c>
      <c r="V312" s="300"/>
      <c r="W312" s="301">
        <f t="shared" si="145"/>
        <v>0</v>
      </c>
      <c r="X312" s="301">
        <f t="shared" si="146"/>
        <v>0</v>
      </c>
      <c r="Y312" s="302">
        <f t="shared" si="107"/>
        <v>0</v>
      </c>
      <c r="Z312" s="303">
        <f t="shared" si="108"/>
        <v>0</v>
      </c>
      <c r="AA312" s="304"/>
      <c r="AB312" s="305">
        <f t="shared" si="147"/>
        <v>0</v>
      </c>
      <c r="AC312" s="305">
        <f t="shared" si="148"/>
        <v>0</v>
      </c>
      <c r="AD312" s="305">
        <f t="shared" si="112"/>
        <v>0</v>
      </c>
      <c r="AE312" s="303">
        <f t="shared" si="113"/>
        <v>0</v>
      </c>
      <c r="AF312" s="304"/>
      <c r="AG312" s="305">
        <f t="shared" si="149"/>
        <v>0</v>
      </c>
      <c r="AH312" s="305">
        <f t="shared" si="150"/>
        <v>0</v>
      </c>
      <c r="AI312" s="305">
        <f t="shared" si="116"/>
        <v>0</v>
      </c>
      <c r="AJ312" s="303">
        <f t="shared" si="117"/>
        <v>0</v>
      </c>
      <c r="AK312" s="304"/>
      <c r="AL312" s="302">
        <f t="shared" si="131"/>
        <v>0</v>
      </c>
      <c r="AM312" s="306">
        <f t="shared" si="131"/>
        <v>0</v>
      </c>
      <c r="AN312" s="306"/>
      <c r="AO312" s="306"/>
      <c r="AP312" s="302">
        <f t="shared" si="118"/>
        <v>0</v>
      </c>
      <c r="AQ312" s="307">
        <f t="shared" si="119"/>
        <v>0</v>
      </c>
      <c r="AR312" s="304"/>
      <c r="AS312" s="302">
        <f t="shared" si="132"/>
        <v>0</v>
      </c>
      <c r="AT312" s="306">
        <f t="shared" si="132"/>
        <v>0</v>
      </c>
      <c r="AU312" s="306"/>
      <c r="AV312" s="306"/>
      <c r="AW312" s="302">
        <f t="shared" si="120"/>
        <v>0</v>
      </c>
      <c r="AX312" s="307">
        <f t="shared" si="121"/>
        <v>0</v>
      </c>
      <c r="AY312" s="304"/>
      <c r="AZ312" s="302">
        <f t="shared" si="122"/>
        <v>0</v>
      </c>
      <c r="BA312" s="302">
        <f t="shared" si="109"/>
        <v>0</v>
      </c>
      <c r="BB312" s="302">
        <f t="shared" si="123"/>
        <v>0</v>
      </c>
      <c r="BC312" s="303">
        <f t="shared" si="124"/>
        <v>0</v>
      </c>
      <c r="BD312" s="308"/>
      <c r="BE312" s="305">
        <f t="shared" si="125"/>
        <v>0</v>
      </c>
      <c r="BF312" s="305">
        <f t="shared" si="126"/>
        <v>0</v>
      </c>
      <c r="BG312" s="305">
        <f t="shared" si="127"/>
        <v>0</v>
      </c>
      <c r="BH312" s="307">
        <f t="shared" si="128"/>
        <v>0</v>
      </c>
      <c r="BI312" s="294"/>
      <c r="BJ312" s="91"/>
      <c r="BK312" s="91"/>
      <c r="BL312" s="91"/>
      <c r="BM312" s="91"/>
      <c r="BN312" s="91"/>
    </row>
    <row r="313" spans="1:66" hidden="1" x14ac:dyDescent="0.25">
      <c r="A313" s="42"/>
      <c r="B313" s="42"/>
      <c r="C313" s="295">
        <v>302</v>
      </c>
      <c r="D313" s="344">
        <v>0</v>
      </c>
      <c r="E313" s="345" t="s">
        <v>409</v>
      </c>
      <c r="F313" s="297">
        <v>0</v>
      </c>
      <c r="G313" s="298">
        <v>0</v>
      </c>
      <c r="H313" s="299">
        <v>0</v>
      </c>
      <c r="I313" s="299">
        <v>0</v>
      </c>
      <c r="J313" s="299">
        <v>0</v>
      </c>
      <c r="K313" s="299">
        <v>0</v>
      </c>
      <c r="L313" s="300"/>
      <c r="M313" s="301">
        <v>0</v>
      </c>
      <c r="N313" s="302">
        <v>0</v>
      </c>
      <c r="O313" s="302">
        <f t="shared" si="101"/>
        <v>0</v>
      </c>
      <c r="P313" s="303">
        <f t="shared" si="102"/>
        <v>0</v>
      </c>
      <c r="Q313" s="300"/>
      <c r="R313" s="301">
        <v>0</v>
      </c>
      <c r="S313" s="302">
        <v>0</v>
      </c>
      <c r="T313" s="302">
        <f t="shared" si="103"/>
        <v>0</v>
      </c>
      <c r="U313" s="303">
        <f t="shared" si="104"/>
        <v>0</v>
      </c>
      <c r="V313" s="300"/>
      <c r="W313" s="301">
        <f t="shared" si="145"/>
        <v>0</v>
      </c>
      <c r="X313" s="301">
        <f t="shared" si="146"/>
        <v>0</v>
      </c>
      <c r="Y313" s="302">
        <f t="shared" si="107"/>
        <v>0</v>
      </c>
      <c r="Z313" s="303">
        <f t="shared" si="108"/>
        <v>0</v>
      </c>
      <c r="AA313" s="304"/>
      <c r="AB313" s="305">
        <f t="shared" si="147"/>
        <v>0</v>
      </c>
      <c r="AC313" s="305">
        <f t="shared" si="148"/>
        <v>0</v>
      </c>
      <c r="AD313" s="305">
        <f t="shared" si="112"/>
        <v>0</v>
      </c>
      <c r="AE313" s="303">
        <f t="shared" si="113"/>
        <v>0</v>
      </c>
      <c r="AF313" s="304"/>
      <c r="AG313" s="305">
        <f t="shared" si="149"/>
        <v>0</v>
      </c>
      <c r="AH313" s="305">
        <f t="shared" si="150"/>
        <v>0</v>
      </c>
      <c r="AI313" s="305">
        <f t="shared" si="116"/>
        <v>0</v>
      </c>
      <c r="AJ313" s="303">
        <f t="shared" si="117"/>
        <v>0</v>
      </c>
      <c r="AK313" s="304"/>
      <c r="AL313" s="302">
        <f t="shared" si="131"/>
        <v>0</v>
      </c>
      <c r="AM313" s="306">
        <f t="shared" si="131"/>
        <v>0</v>
      </c>
      <c r="AN313" s="306"/>
      <c r="AO313" s="306"/>
      <c r="AP313" s="302">
        <f t="shared" si="118"/>
        <v>0</v>
      </c>
      <c r="AQ313" s="307">
        <f t="shared" si="119"/>
        <v>0</v>
      </c>
      <c r="AR313" s="304"/>
      <c r="AS313" s="302">
        <f t="shared" si="132"/>
        <v>0</v>
      </c>
      <c r="AT313" s="306">
        <f t="shared" si="132"/>
        <v>0</v>
      </c>
      <c r="AU313" s="306"/>
      <c r="AV313" s="306"/>
      <c r="AW313" s="302">
        <f t="shared" si="120"/>
        <v>0</v>
      </c>
      <c r="AX313" s="307">
        <f t="shared" si="121"/>
        <v>0</v>
      </c>
      <c r="AY313" s="304"/>
      <c r="AZ313" s="302">
        <f t="shared" si="122"/>
        <v>0</v>
      </c>
      <c r="BA313" s="302">
        <f t="shared" si="109"/>
        <v>0</v>
      </c>
      <c r="BB313" s="302">
        <f t="shared" si="123"/>
        <v>0</v>
      </c>
      <c r="BC313" s="303">
        <f t="shared" si="124"/>
        <v>0</v>
      </c>
      <c r="BD313" s="308"/>
      <c r="BE313" s="305">
        <f t="shared" si="125"/>
        <v>0</v>
      </c>
      <c r="BF313" s="305">
        <f t="shared" si="126"/>
        <v>0</v>
      </c>
      <c r="BG313" s="305">
        <f t="shared" si="127"/>
        <v>0</v>
      </c>
      <c r="BH313" s="307">
        <f t="shared" si="128"/>
        <v>0</v>
      </c>
      <c r="BI313" s="294"/>
      <c r="BJ313" s="91"/>
      <c r="BK313" s="91"/>
      <c r="BL313" s="91"/>
      <c r="BM313" s="91"/>
      <c r="BN313" s="91"/>
    </row>
    <row r="314" spans="1:66" hidden="1" x14ac:dyDescent="0.25">
      <c r="A314" s="42"/>
      <c r="B314" s="42"/>
      <c r="C314" s="295">
        <v>303</v>
      </c>
      <c r="D314" s="344">
        <v>0</v>
      </c>
      <c r="E314" s="345" t="s">
        <v>410</v>
      </c>
      <c r="F314" s="297">
        <v>0</v>
      </c>
      <c r="G314" s="298">
        <v>0</v>
      </c>
      <c r="H314" s="299">
        <v>0</v>
      </c>
      <c r="I314" s="299">
        <v>0</v>
      </c>
      <c r="J314" s="299">
        <v>0</v>
      </c>
      <c r="K314" s="299">
        <v>0</v>
      </c>
      <c r="L314" s="300"/>
      <c r="M314" s="301">
        <v>0</v>
      </c>
      <c r="N314" s="302">
        <v>0</v>
      </c>
      <c r="O314" s="302">
        <f t="shared" si="101"/>
        <v>0</v>
      </c>
      <c r="P314" s="303">
        <f t="shared" si="102"/>
        <v>0</v>
      </c>
      <c r="Q314" s="300"/>
      <c r="R314" s="301">
        <v>0</v>
      </c>
      <c r="S314" s="302">
        <v>0</v>
      </c>
      <c r="T314" s="302">
        <f t="shared" si="103"/>
        <v>0</v>
      </c>
      <c r="U314" s="303">
        <f t="shared" si="104"/>
        <v>0</v>
      </c>
      <c r="V314" s="300"/>
      <c r="W314" s="301">
        <f t="shared" si="145"/>
        <v>0</v>
      </c>
      <c r="X314" s="301">
        <f t="shared" si="146"/>
        <v>0</v>
      </c>
      <c r="Y314" s="302">
        <f t="shared" si="107"/>
        <v>0</v>
      </c>
      <c r="Z314" s="303">
        <f t="shared" si="108"/>
        <v>0</v>
      </c>
      <c r="AA314" s="304"/>
      <c r="AB314" s="305">
        <f t="shared" si="147"/>
        <v>0</v>
      </c>
      <c r="AC314" s="305">
        <f t="shared" si="148"/>
        <v>0</v>
      </c>
      <c r="AD314" s="305">
        <f t="shared" si="112"/>
        <v>0</v>
      </c>
      <c r="AE314" s="303">
        <f t="shared" si="113"/>
        <v>0</v>
      </c>
      <c r="AF314" s="304"/>
      <c r="AG314" s="305">
        <f t="shared" si="149"/>
        <v>0</v>
      </c>
      <c r="AH314" s="305">
        <f t="shared" si="150"/>
        <v>0</v>
      </c>
      <c r="AI314" s="305">
        <f t="shared" si="116"/>
        <v>0</v>
      </c>
      <c r="AJ314" s="303">
        <f t="shared" si="117"/>
        <v>0</v>
      </c>
      <c r="AK314" s="304"/>
      <c r="AL314" s="302">
        <f t="shared" si="131"/>
        <v>0</v>
      </c>
      <c r="AM314" s="306">
        <f t="shared" si="131"/>
        <v>0</v>
      </c>
      <c r="AN314" s="306"/>
      <c r="AO314" s="306"/>
      <c r="AP314" s="302">
        <f t="shared" si="118"/>
        <v>0</v>
      </c>
      <c r="AQ314" s="307">
        <f t="shared" si="119"/>
        <v>0</v>
      </c>
      <c r="AR314" s="304"/>
      <c r="AS314" s="302">
        <f t="shared" si="132"/>
        <v>0</v>
      </c>
      <c r="AT314" s="306">
        <f t="shared" si="132"/>
        <v>0</v>
      </c>
      <c r="AU314" s="306"/>
      <c r="AV314" s="306"/>
      <c r="AW314" s="302">
        <f t="shared" si="120"/>
        <v>0</v>
      </c>
      <c r="AX314" s="307">
        <f t="shared" si="121"/>
        <v>0</v>
      </c>
      <c r="AY314" s="304"/>
      <c r="AZ314" s="302">
        <f t="shared" si="122"/>
        <v>0</v>
      </c>
      <c r="BA314" s="302">
        <f t="shared" si="109"/>
        <v>0</v>
      </c>
      <c r="BB314" s="302">
        <f t="shared" si="123"/>
        <v>0</v>
      </c>
      <c r="BC314" s="303">
        <f t="shared" si="124"/>
        <v>0</v>
      </c>
      <c r="BD314" s="308"/>
      <c r="BE314" s="305">
        <f t="shared" si="125"/>
        <v>0</v>
      </c>
      <c r="BF314" s="305">
        <f t="shared" si="126"/>
        <v>0</v>
      </c>
      <c r="BG314" s="305">
        <f t="shared" si="127"/>
        <v>0</v>
      </c>
      <c r="BH314" s="307">
        <f t="shared" si="128"/>
        <v>0</v>
      </c>
      <c r="BI314" s="294"/>
      <c r="BJ314" s="91"/>
      <c r="BK314" s="91"/>
      <c r="BL314" s="91"/>
      <c r="BM314" s="91"/>
      <c r="BN314" s="91"/>
    </row>
    <row r="315" spans="1:66" hidden="1" x14ac:dyDescent="0.25">
      <c r="A315" s="42"/>
      <c r="B315" s="42"/>
      <c r="C315" s="295">
        <v>304</v>
      </c>
      <c r="D315" s="344">
        <v>0</v>
      </c>
      <c r="E315" s="345" t="s">
        <v>411</v>
      </c>
      <c r="F315" s="297">
        <v>0</v>
      </c>
      <c r="G315" s="298">
        <v>0</v>
      </c>
      <c r="H315" s="299">
        <v>0</v>
      </c>
      <c r="I315" s="299">
        <v>0</v>
      </c>
      <c r="J315" s="299">
        <v>0</v>
      </c>
      <c r="K315" s="299">
        <v>0</v>
      </c>
      <c r="L315" s="300"/>
      <c r="M315" s="301">
        <v>0</v>
      </c>
      <c r="N315" s="302">
        <v>0</v>
      </c>
      <c r="O315" s="302">
        <f t="shared" si="101"/>
        <v>0</v>
      </c>
      <c r="P315" s="303">
        <f t="shared" si="102"/>
        <v>0</v>
      </c>
      <c r="Q315" s="300"/>
      <c r="R315" s="301">
        <v>0</v>
      </c>
      <c r="S315" s="302">
        <v>0</v>
      </c>
      <c r="T315" s="302">
        <f t="shared" si="103"/>
        <v>0</v>
      </c>
      <c r="U315" s="303">
        <f t="shared" si="104"/>
        <v>0</v>
      </c>
      <c r="V315" s="300"/>
      <c r="W315" s="301">
        <f t="shared" si="145"/>
        <v>0</v>
      </c>
      <c r="X315" s="301">
        <f t="shared" si="146"/>
        <v>0</v>
      </c>
      <c r="Y315" s="302">
        <f t="shared" si="107"/>
        <v>0</v>
      </c>
      <c r="Z315" s="303">
        <f t="shared" si="108"/>
        <v>0</v>
      </c>
      <c r="AA315" s="304"/>
      <c r="AB315" s="305">
        <f t="shared" si="147"/>
        <v>0</v>
      </c>
      <c r="AC315" s="305">
        <f t="shared" si="148"/>
        <v>0</v>
      </c>
      <c r="AD315" s="305">
        <f t="shared" si="112"/>
        <v>0</v>
      </c>
      <c r="AE315" s="303">
        <f t="shared" si="113"/>
        <v>0</v>
      </c>
      <c r="AF315" s="304"/>
      <c r="AG315" s="305">
        <f t="shared" si="149"/>
        <v>0</v>
      </c>
      <c r="AH315" s="305">
        <f t="shared" si="150"/>
        <v>0</v>
      </c>
      <c r="AI315" s="305">
        <f t="shared" si="116"/>
        <v>0</v>
      </c>
      <c r="AJ315" s="303">
        <f t="shared" si="117"/>
        <v>0</v>
      </c>
      <c r="AK315" s="304"/>
      <c r="AL315" s="302">
        <f t="shared" si="131"/>
        <v>0</v>
      </c>
      <c r="AM315" s="306">
        <f t="shared" si="131"/>
        <v>0</v>
      </c>
      <c r="AN315" s="306"/>
      <c r="AO315" s="306"/>
      <c r="AP315" s="302">
        <f t="shared" si="118"/>
        <v>0</v>
      </c>
      <c r="AQ315" s="307">
        <f t="shared" si="119"/>
        <v>0</v>
      </c>
      <c r="AR315" s="304"/>
      <c r="AS315" s="302">
        <f t="shared" si="132"/>
        <v>0</v>
      </c>
      <c r="AT315" s="306">
        <f t="shared" si="132"/>
        <v>0</v>
      </c>
      <c r="AU315" s="306"/>
      <c r="AV315" s="306"/>
      <c r="AW315" s="302">
        <f t="shared" si="120"/>
        <v>0</v>
      </c>
      <c r="AX315" s="307">
        <f t="shared" si="121"/>
        <v>0</v>
      </c>
      <c r="AY315" s="304"/>
      <c r="AZ315" s="302">
        <f t="shared" si="122"/>
        <v>0</v>
      </c>
      <c r="BA315" s="302">
        <f t="shared" si="109"/>
        <v>0</v>
      </c>
      <c r="BB315" s="302">
        <f t="shared" si="123"/>
        <v>0</v>
      </c>
      <c r="BC315" s="303">
        <f t="shared" si="124"/>
        <v>0</v>
      </c>
      <c r="BD315" s="308"/>
      <c r="BE315" s="305">
        <f t="shared" si="125"/>
        <v>0</v>
      </c>
      <c r="BF315" s="305">
        <f t="shared" si="126"/>
        <v>0</v>
      </c>
      <c r="BG315" s="305">
        <f t="shared" si="127"/>
        <v>0</v>
      </c>
      <c r="BH315" s="307">
        <f t="shared" si="128"/>
        <v>0</v>
      </c>
      <c r="BI315" s="294"/>
      <c r="BJ315" s="91"/>
      <c r="BK315" s="91"/>
      <c r="BL315" s="91"/>
      <c r="BM315" s="91"/>
      <c r="BN315" s="91"/>
    </row>
    <row r="316" spans="1:66" hidden="1" x14ac:dyDescent="0.25">
      <c r="A316" s="42"/>
      <c r="B316" s="42"/>
      <c r="C316" s="295">
        <v>305</v>
      </c>
      <c r="D316" s="344">
        <v>0</v>
      </c>
      <c r="E316" s="345" t="s">
        <v>412</v>
      </c>
      <c r="F316" s="297">
        <v>0</v>
      </c>
      <c r="G316" s="298">
        <v>0</v>
      </c>
      <c r="H316" s="299">
        <v>0</v>
      </c>
      <c r="I316" s="299">
        <v>0</v>
      </c>
      <c r="J316" s="299">
        <v>0</v>
      </c>
      <c r="K316" s="299">
        <v>0</v>
      </c>
      <c r="L316" s="300"/>
      <c r="M316" s="301">
        <v>0</v>
      </c>
      <c r="N316" s="302">
        <v>0</v>
      </c>
      <c r="O316" s="302">
        <f t="shared" si="101"/>
        <v>0</v>
      </c>
      <c r="P316" s="303">
        <f t="shared" si="102"/>
        <v>0</v>
      </c>
      <c r="Q316" s="300"/>
      <c r="R316" s="301">
        <v>0</v>
      </c>
      <c r="S316" s="302">
        <v>0</v>
      </c>
      <c r="T316" s="302">
        <f t="shared" si="103"/>
        <v>0</v>
      </c>
      <c r="U316" s="303">
        <f t="shared" si="104"/>
        <v>0</v>
      </c>
      <c r="V316" s="300"/>
      <c r="W316" s="301">
        <f t="shared" si="145"/>
        <v>0</v>
      </c>
      <c r="X316" s="301">
        <f t="shared" si="146"/>
        <v>0</v>
      </c>
      <c r="Y316" s="302">
        <f t="shared" si="107"/>
        <v>0</v>
      </c>
      <c r="Z316" s="303">
        <f t="shared" si="108"/>
        <v>0</v>
      </c>
      <c r="AA316" s="304"/>
      <c r="AB316" s="305">
        <f t="shared" si="147"/>
        <v>0</v>
      </c>
      <c r="AC316" s="305">
        <f t="shared" si="148"/>
        <v>0</v>
      </c>
      <c r="AD316" s="305">
        <f t="shared" si="112"/>
        <v>0</v>
      </c>
      <c r="AE316" s="303">
        <f t="shared" si="113"/>
        <v>0</v>
      </c>
      <c r="AF316" s="304"/>
      <c r="AG316" s="305">
        <f t="shared" si="149"/>
        <v>0</v>
      </c>
      <c r="AH316" s="305">
        <f t="shared" si="150"/>
        <v>0</v>
      </c>
      <c r="AI316" s="305">
        <f t="shared" si="116"/>
        <v>0</v>
      </c>
      <c r="AJ316" s="303">
        <f t="shared" si="117"/>
        <v>0</v>
      </c>
      <c r="AK316" s="304"/>
      <c r="AL316" s="302">
        <f t="shared" si="131"/>
        <v>0</v>
      </c>
      <c r="AM316" s="306">
        <f t="shared" si="131"/>
        <v>0</v>
      </c>
      <c r="AN316" s="306"/>
      <c r="AO316" s="306"/>
      <c r="AP316" s="302">
        <f t="shared" si="118"/>
        <v>0</v>
      </c>
      <c r="AQ316" s="307">
        <f t="shared" si="119"/>
        <v>0</v>
      </c>
      <c r="AR316" s="304"/>
      <c r="AS316" s="302">
        <f t="shared" si="132"/>
        <v>0</v>
      </c>
      <c r="AT316" s="306">
        <f t="shared" si="132"/>
        <v>0</v>
      </c>
      <c r="AU316" s="306"/>
      <c r="AV316" s="306"/>
      <c r="AW316" s="302">
        <f t="shared" si="120"/>
        <v>0</v>
      </c>
      <c r="AX316" s="307">
        <f t="shared" si="121"/>
        <v>0</v>
      </c>
      <c r="AY316" s="304"/>
      <c r="AZ316" s="302">
        <f t="shared" si="122"/>
        <v>0</v>
      </c>
      <c r="BA316" s="302">
        <f t="shared" si="109"/>
        <v>0</v>
      </c>
      <c r="BB316" s="302">
        <f t="shared" si="123"/>
        <v>0</v>
      </c>
      <c r="BC316" s="303">
        <f t="shared" si="124"/>
        <v>0</v>
      </c>
      <c r="BD316" s="308"/>
      <c r="BE316" s="305">
        <f t="shared" si="125"/>
        <v>0</v>
      </c>
      <c r="BF316" s="305">
        <f t="shared" si="126"/>
        <v>0</v>
      </c>
      <c r="BG316" s="305">
        <f t="shared" si="127"/>
        <v>0</v>
      </c>
      <c r="BH316" s="307">
        <f t="shared" si="128"/>
        <v>0</v>
      </c>
      <c r="BI316" s="294"/>
      <c r="BJ316" s="91"/>
      <c r="BK316" s="91"/>
      <c r="BL316" s="91"/>
      <c r="BM316" s="91"/>
      <c r="BN316" s="91"/>
    </row>
    <row r="317" spans="1:66" hidden="1" x14ac:dyDescent="0.25">
      <c r="A317" s="42"/>
      <c r="B317" s="42"/>
      <c r="C317" s="295">
        <v>306</v>
      </c>
      <c r="D317" s="344">
        <v>0</v>
      </c>
      <c r="E317" s="345" t="s">
        <v>413</v>
      </c>
      <c r="F317" s="297">
        <v>0</v>
      </c>
      <c r="G317" s="298">
        <v>0</v>
      </c>
      <c r="H317" s="299">
        <v>0</v>
      </c>
      <c r="I317" s="299">
        <v>0</v>
      </c>
      <c r="J317" s="299">
        <v>0</v>
      </c>
      <c r="K317" s="299">
        <v>0</v>
      </c>
      <c r="L317" s="300"/>
      <c r="M317" s="301">
        <v>0</v>
      </c>
      <c r="N317" s="302">
        <v>0</v>
      </c>
      <c r="O317" s="302">
        <f t="shared" si="101"/>
        <v>0</v>
      </c>
      <c r="P317" s="303">
        <f t="shared" si="102"/>
        <v>0</v>
      </c>
      <c r="Q317" s="300"/>
      <c r="R317" s="301">
        <v>0</v>
      </c>
      <c r="S317" s="302">
        <v>0</v>
      </c>
      <c r="T317" s="302">
        <f t="shared" si="103"/>
        <v>0</v>
      </c>
      <c r="U317" s="303">
        <f t="shared" si="104"/>
        <v>0</v>
      </c>
      <c r="V317" s="300"/>
      <c r="W317" s="301">
        <f t="shared" si="145"/>
        <v>0</v>
      </c>
      <c r="X317" s="301">
        <f t="shared" si="146"/>
        <v>0</v>
      </c>
      <c r="Y317" s="302">
        <f t="shared" si="107"/>
        <v>0</v>
      </c>
      <c r="Z317" s="303">
        <f t="shared" si="108"/>
        <v>0</v>
      </c>
      <c r="AA317" s="304"/>
      <c r="AB317" s="305">
        <f t="shared" si="147"/>
        <v>0</v>
      </c>
      <c r="AC317" s="305">
        <f t="shared" si="148"/>
        <v>0</v>
      </c>
      <c r="AD317" s="305">
        <f t="shared" si="112"/>
        <v>0</v>
      </c>
      <c r="AE317" s="303">
        <f t="shared" si="113"/>
        <v>0</v>
      </c>
      <c r="AF317" s="304"/>
      <c r="AG317" s="305">
        <f t="shared" si="149"/>
        <v>0</v>
      </c>
      <c r="AH317" s="305">
        <f t="shared" si="150"/>
        <v>0</v>
      </c>
      <c r="AI317" s="305">
        <f t="shared" si="116"/>
        <v>0</v>
      </c>
      <c r="AJ317" s="303">
        <f t="shared" si="117"/>
        <v>0</v>
      </c>
      <c r="AK317" s="304"/>
      <c r="AL317" s="302">
        <f t="shared" si="131"/>
        <v>0</v>
      </c>
      <c r="AM317" s="306">
        <f t="shared" si="131"/>
        <v>0</v>
      </c>
      <c r="AN317" s="306"/>
      <c r="AO317" s="306"/>
      <c r="AP317" s="302">
        <f t="shared" si="118"/>
        <v>0</v>
      </c>
      <c r="AQ317" s="307">
        <f t="shared" si="119"/>
        <v>0</v>
      </c>
      <c r="AR317" s="304"/>
      <c r="AS317" s="302">
        <f t="shared" si="132"/>
        <v>0</v>
      </c>
      <c r="AT317" s="306">
        <f t="shared" si="132"/>
        <v>0</v>
      </c>
      <c r="AU317" s="306"/>
      <c r="AV317" s="306"/>
      <c r="AW317" s="302">
        <f t="shared" si="120"/>
        <v>0</v>
      </c>
      <c r="AX317" s="307">
        <f t="shared" si="121"/>
        <v>0</v>
      </c>
      <c r="AY317" s="304"/>
      <c r="AZ317" s="302">
        <f t="shared" si="122"/>
        <v>0</v>
      </c>
      <c r="BA317" s="302">
        <f t="shared" si="109"/>
        <v>0</v>
      </c>
      <c r="BB317" s="302">
        <f t="shared" si="123"/>
        <v>0</v>
      </c>
      <c r="BC317" s="303">
        <f t="shared" si="124"/>
        <v>0</v>
      </c>
      <c r="BD317" s="308"/>
      <c r="BE317" s="305">
        <f t="shared" si="125"/>
        <v>0</v>
      </c>
      <c r="BF317" s="305">
        <f t="shared" si="126"/>
        <v>0</v>
      </c>
      <c r="BG317" s="305">
        <f t="shared" si="127"/>
        <v>0</v>
      </c>
      <c r="BH317" s="307">
        <f t="shared" si="128"/>
        <v>0</v>
      </c>
      <c r="BI317" s="294"/>
      <c r="BJ317" s="91"/>
      <c r="BK317" s="91"/>
      <c r="BL317" s="91"/>
      <c r="BM317" s="91"/>
      <c r="BN317" s="91"/>
    </row>
    <row r="318" spans="1:66" hidden="1" x14ac:dyDescent="0.25">
      <c r="A318" s="42"/>
      <c r="B318" s="42"/>
      <c r="C318" s="295">
        <v>307</v>
      </c>
      <c r="D318" s="344">
        <v>0</v>
      </c>
      <c r="E318" s="345" t="s">
        <v>414</v>
      </c>
      <c r="F318" s="297">
        <v>0</v>
      </c>
      <c r="G318" s="298">
        <v>0</v>
      </c>
      <c r="H318" s="299">
        <v>0</v>
      </c>
      <c r="I318" s="299">
        <v>0</v>
      </c>
      <c r="J318" s="299">
        <v>0</v>
      </c>
      <c r="K318" s="299">
        <v>0</v>
      </c>
      <c r="L318" s="300"/>
      <c r="M318" s="301">
        <v>0</v>
      </c>
      <c r="N318" s="302">
        <v>0</v>
      </c>
      <c r="O318" s="302">
        <f t="shared" si="101"/>
        <v>0</v>
      </c>
      <c r="P318" s="303">
        <f t="shared" si="102"/>
        <v>0</v>
      </c>
      <c r="Q318" s="300"/>
      <c r="R318" s="301">
        <v>0</v>
      </c>
      <c r="S318" s="302">
        <v>0</v>
      </c>
      <c r="T318" s="302">
        <f t="shared" si="103"/>
        <v>0</v>
      </c>
      <c r="U318" s="303">
        <f t="shared" si="104"/>
        <v>0</v>
      </c>
      <c r="V318" s="300"/>
      <c r="W318" s="301">
        <f t="shared" si="145"/>
        <v>0</v>
      </c>
      <c r="X318" s="301">
        <f t="shared" si="146"/>
        <v>0</v>
      </c>
      <c r="Y318" s="302">
        <f t="shared" si="107"/>
        <v>0</v>
      </c>
      <c r="Z318" s="303">
        <f t="shared" si="108"/>
        <v>0</v>
      </c>
      <c r="AA318" s="304"/>
      <c r="AB318" s="305">
        <f t="shared" si="147"/>
        <v>0</v>
      </c>
      <c r="AC318" s="305">
        <f t="shared" si="148"/>
        <v>0</v>
      </c>
      <c r="AD318" s="305">
        <f t="shared" si="112"/>
        <v>0</v>
      </c>
      <c r="AE318" s="303">
        <f t="shared" si="113"/>
        <v>0</v>
      </c>
      <c r="AF318" s="304"/>
      <c r="AG318" s="305">
        <f t="shared" si="149"/>
        <v>0</v>
      </c>
      <c r="AH318" s="305">
        <f t="shared" si="150"/>
        <v>0</v>
      </c>
      <c r="AI318" s="305">
        <f t="shared" si="116"/>
        <v>0</v>
      </c>
      <c r="AJ318" s="303">
        <f t="shared" si="117"/>
        <v>0</v>
      </c>
      <c r="AK318" s="304"/>
      <c r="AL318" s="302">
        <f t="shared" si="131"/>
        <v>0</v>
      </c>
      <c r="AM318" s="306">
        <f t="shared" si="131"/>
        <v>0</v>
      </c>
      <c r="AN318" s="306"/>
      <c r="AO318" s="306"/>
      <c r="AP318" s="302">
        <f t="shared" si="118"/>
        <v>0</v>
      </c>
      <c r="AQ318" s="307">
        <f t="shared" si="119"/>
        <v>0</v>
      </c>
      <c r="AR318" s="304"/>
      <c r="AS318" s="302">
        <f t="shared" si="132"/>
        <v>0</v>
      </c>
      <c r="AT318" s="306">
        <f t="shared" si="132"/>
        <v>0</v>
      </c>
      <c r="AU318" s="306"/>
      <c r="AV318" s="306"/>
      <c r="AW318" s="302">
        <f t="shared" si="120"/>
        <v>0</v>
      </c>
      <c r="AX318" s="307">
        <f t="shared" si="121"/>
        <v>0</v>
      </c>
      <c r="AY318" s="304"/>
      <c r="AZ318" s="302">
        <f t="shared" si="122"/>
        <v>0</v>
      </c>
      <c r="BA318" s="302">
        <f t="shared" si="109"/>
        <v>0</v>
      </c>
      <c r="BB318" s="302">
        <f t="shared" si="123"/>
        <v>0</v>
      </c>
      <c r="BC318" s="303">
        <f t="shared" si="124"/>
        <v>0</v>
      </c>
      <c r="BD318" s="308"/>
      <c r="BE318" s="305">
        <f t="shared" si="125"/>
        <v>0</v>
      </c>
      <c r="BF318" s="305">
        <f t="shared" si="126"/>
        <v>0</v>
      </c>
      <c r="BG318" s="305">
        <f t="shared" si="127"/>
        <v>0</v>
      </c>
      <c r="BH318" s="307">
        <f t="shared" si="128"/>
        <v>0</v>
      </c>
      <c r="BI318" s="294"/>
      <c r="BJ318" s="91"/>
      <c r="BK318" s="91"/>
      <c r="BL318" s="91"/>
      <c r="BM318" s="91"/>
      <c r="BN318" s="91"/>
    </row>
    <row r="319" spans="1:66" hidden="1" x14ac:dyDescent="0.25">
      <c r="A319" s="42"/>
      <c r="B319" s="42"/>
      <c r="C319" s="295">
        <v>308</v>
      </c>
      <c r="D319" s="344">
        <v>0</v>
      </c>
      <c r="E319" s="345" t="s">
        <v>415</v>
      </c>
      <c r="F319" s="297">
        <v>0</v>
      </c>
      <c r="G319" s="298">
        <v>0</v>
      </c>
      <c r="H319" s="299">
        <v>0</v>
      </c>
      <c r="I319" s="299">
        <v>0</v>
      </c>
      <c r="J319" s="299">
        <v>0</v>
      </c>
      <c r="K319" s="299">
        <v>0</v>
      </c>
      <c r="L319" s="300"/>
      <c r="M319" s="301">
        <v>0</v>
      </c>
      <c r="N319" s="302">
        <v>0</v>
      </c>
      <c r="O319" s="302">
        <f t="shared" si="101"/>
        <v>0</v>
      </c>
      <c r="P319" s="303">
        <f t="shared" si="102"/>
        <v>0</v>
      </c>
      <c r="Q319" s="300"/>
      <c r="R319" s="301">
        <v>0</v>
      </c>
      <c r="S319" s="302">
        <v>0</v>
      </c>
      <c r="T319" s="302">
        <f t="shared" si="103"/>
        <v>0</v>
      </c>
      <c r="U319" s="303">
        <f t="shared" si="104"/>
        <v>0</v>
      </c>
      <c r="V319" s="300"/>
      <c r="W319" s="301">
        <f t="shared" si="145"/>
        <v>0</v>
      </c>
      <c r="X319" s="301">
        <f t="shared" si="146"/>
        <v>0</v>
      </c>
      <c r="Y319" s="302">
        <f t="shared" si="107"/>
        <v>0</v>
      </c>
      <c r="Z319" s="303">
        <f t="shared" si="108"/>
        <v>0</v>
      </c>
      <c r="AA319" s="304"/>
      <c r="AB319" s="305">
        <f t="shared" si="147"/>
        <v>0</v>
      </c>
      <c r="AC319" s="305">
        <f t="shared" si="148"/>
        <v>0</v>
      </c>
      <c r="AD319" s="305">
        <f t="shared" si="112"/>
        <v>0</v>
      </c>
      <c r="AE319" s="303">
        <f t="shared" si="113"/>
        <v>0</v>
      </c>
      <c r="AF319" s="304"/>
      <c r="AG319" s="305">
        <f t="shared" si="149"/>
        <v>0</v>
      </c>
      <c r="AH319" s="305">
        <f t="shared" si="150"/>
        <v>0</v>
      </c>
      <c r="AI319" s="305">
        <f t="shared" si="116"/>
        <v>0</v>
      </c>
      <c r="AJ319" s="303">
        <f t="shared" si="117"/>
        <v>0</v>
      </c>
      <c r="AK319" s="304"/>
      <c r="AL319" s="302">
        <f t="shared" si="131"/>
        <v>0</v>
      </c>
      <c r="AM319" s="306">
        <f t="shared" si="131"/>
        <v>0</v>
      </c>
      <c r="AN319" s="306"/>
      <c r="AO319" s="306"/>
      <c r="AP319" s="302">
        <f t="shared" si="118"/>
        <v>0</v>
      </c>
      <c r="AQ319" s="307">
        <f t="shared" si="119"/>
        <v>0</v>
      </c>
      <c r="AR319" s="304"/>
      <c r="AS319" s="302">
        <f t="shared" si="132"/>
        <v>0</v>
      </c>
      <c r="AT319" s="306">
        <f t="shared" si="132"/>
        <v>0</v>
      </c>
      <c r="AU319" s="306"/>
      <c r="AV319" s="306"/>
      <c r="AW319" s="302">
        <f t="shared" si="120"/>
        <v>0</v>
      </c>
      <c r="AX319" s="307">
        <f t="shared" si="121"/>
        <v>0</v>
      </c>
      <c r="AY319" s="304"/>
      <c r="AZ319" s="302">
        <f t="shared" si="122"/>
        <v>0</v>
      </c>
      <c r="BA319" s="302">
        <f t="shared" si="109"/>
        <v>0</v>
      </c>
      <c r="BB319" s="302">
        <f t="shared" si="123"/>
        <v>0</v>
      </c>
      <c r="BC319" s="303">
        <f t="shared" si="124"/>
        <v>0</v>
      </c>
      <c r="BD319" s="308"/>
      <c r="BE319" s="305">
        <f t="shared" si="125"/>
        <v>0</v>
      </c>
      <c r="BF319" s="305">
        <f t="shared" si="126"/>
        <v>0</v>
      </c>
      <c r="BG319" s="305">
        <f t="shared" si="127"/>
        <v>0</v>
      </c>
      <c r="BH319" s="307">
        <f t="shared" si="128"/>
        <v>0</v>
      </c>
      <c r="BI319" s="294"/>
      <c r="BJ319" s="91"/>
      <c r="BK319" s="91"/>
      <c r="BL319" s="91"/>
      <c r="BM319" s="91"/>
      <c r="BN319" s="91"/>
    </row>
    <row r="320" spans="1:66" hidden="1" x14ac:dyDescent="0.25">
      <c r="A320" s="42"/>
      <c r="B320" s="42"/>
      <c r="C320" s="295">
        <v>309</v>
      </c>
      <c r="D320" s="344">
        <v>0</v>
      </c>
      <c r="E320" s="345" t="s">
        <v>416</v>
      </c>
      <c r="F320" s="297">
        <v>0</v>
      </c>
      <c r="G320" s="298">
        <v>0</v>
      </c>
      <c r="H320" s="299">
        <v>0</v>
      </c>
      <c r="I320" s="299">
        <v>0</v>
      </c>
      <c r="J320" s="299">
        <v>0</v>
      </c>
      <c r="K320" s="299">
        <v>0</v>
      </c>
      <c r="L320" s="300"/>
      <c r="M320" s="301">
        <v>0</v>
      </c>
      <c r="N320" s="302">
        <v>0</v>
      </c>
      <c r="O320" s="302">
        <f t="shared" si="101"/>
        <v>0</v>
      </c>
      <c r="P320" s="303">
        <f t="shared" si="102"/>
        <v>0</v>
      </c>
      <c r="Q320" s="300"/>
      <c r="R320" s="301">
        <v>0</v>
      </c>
      <c r="S320" s="302">
        <v>0</v>
      </c>
      <c r="T320" s="302">
        <f t="shared" si="103"/>
        <v>0</v>
      </c>
      <c r="U320" s="303">
        <f t="shared" si="104"/>
        <v>0</v>
      </c>
      <c r="V320" s="300"/>
      <c r="W320" s="301">
        <f t="shared" si="145"/>
        <v>0</v>
      </c>
      <c r="X320" s="301">
        <f t="shared" si="146"/>
        <v>0</v>
      </c>
      <c r="Y320" s="302">
        <f t="shared" si="107"/>
        <v>0</v>
      </c>
      <c r="Z320" s="303">
        <f t="shared" si="108"/>
        <v>0</v>
      </c>
      <c r="AA320" s="304"/>
      <c r="AB320" s="305">
        <f t="shared" si="147"/>
        <v>0</v>
      </c>
      <c r="AC320" s="305">
        <f t="shared" si="148"/>
        <v>0</v>
      </c>
      <c r="AD320" s="305">
        <f t="shared" si="112"/>
        <v>0</v>
      </c>
      <c r="AE320" s="303">
        <f t="shared" si="113"/>
        <v>0</v>
      </c>
      <c r="AF320" s="304"/>
      <c r="AG320" s="305">
        <f t="shared" si="149"/>
        <v>0</v>
      </c>
      <c r="AH320" s="305">
        <f t="shared" si="150"/>
        <v>0</v>
      </c>
      <c r="AI320" s="305">
        <f t="shared" si="116"/>
        <v>0</v>
      </c>
      <c r="AJ320" s="303">
        <f t="shared" si="117"/>
        <v>0</v>
      </c>
      <c r="AK320" s="304"/>
      <c r="AL320" s="302">
        <f t="shared" si="131"/>
        <v>0</v>
      </c>
      <c r="AM320" s="306">
        <f t="shared" si="131"/>
        <v>0</v>
      </c>
      <c r="AN320" s="306"/>
      <c r="AO320" s="306"/>
      <c r="AP320" s="302">
        <f t="shared" si="118"/>
        <v>0</v>
      </c>
      <c r="AQ320" s="307">
        <f t="shared" si="119"/>
        <v>0</v>
      </c>
      <c r="AR320" s="304"/>
      <c r="AS320" s="302">
        <f t="shared" si="132"/>
        <v>0</v>
      </c>
      <c r="AT320" s="306">
        <f t="shared" si="132"/>
        <v>0</v>
      </c>
      <c r="AU320" s="306"/>
      <c r="AV320" s="306"/>
      <c r="AW320" s="302">
        <f t="shared" si="120"/>
        <v>0</v>
      </c>
      <c r="AX320" s="307">
        <f t="shared" si="121"/>
        <v>0</v>
      </c>
      <c r="AY320" s="304"/>
      <c r="AZ320" s="302">
        <f t="shared" si="122"/>
        <v>0</v>
      </c>
      <c r="BA320" s="302">
        <f t="shared" si="109"/>
        <v>0</v>
      </c>
      <c r="BB320" s="302">
        <f t="shared" si="123"/>
        <v>0</v>
      </c>
      <c r="BC320" s="303">
        <f t="shared" si="124"/>
        <v>0</v>
      </c>
      <c r="BD320" s="308"/>
      <c r="BE320" s="305">
        <f t="shared" si="125"/>
        <v>0</v>
      </c>
      <c r="BF320" s="305">
        <f t="shared" si="126"/>
        <v>0</v>
      </c>
      <c r="BG320" s="305">
        <f t="shared" si="127"/>
        <v>0</v>
      </c>
      <c r="BH320" s="307">
        <f t="shared" si="128"/>
        <v>0</v>
      </c>
      <c r="BI320" s="294"/>
      <c r="BJ320" s="91"/>
      <c r="BK320" s="91"/>
      <c r="BL320" s="91"/>
      <c r="BM320" s="91"/>
      <c r="BN320" s="91"/>
    </row>
    <row r="321" spans="1:66" hidden="1" x14ac:dyDescent="0.25">
      <c r="A321" s="42"/>
      <c r="B321" s="42"/>
      <c r="C321" s="295">
        <v>310</v>
      </c>
      <c r="D321" s="344">
        <v>0</v>
      </c>
      <c r="E321" s="345" t="s">
        <v>417</v>
      </c>
      <c r="F321" s="297">
        <v>0</v>
      </c>
      <c r="G321" s="298">
        <v>0</v>
      </c>
      <c r="H321" s="299">
        <v>0</v>
      </c>
      <c r="I321" s="299">
        <v>0</v>
      </c>
      <c r="J321" s="299">
        <v>0</v>
      </c>
      <c r="K321" s="299">
        <v>0</v>
      </c>
      <c r="L321" s="300"/>
      <c r="M321" s="301">
        <v>0</v>
      </c>
      <c r="N321" s="302">
        <v>0</v>
      </c>
      <c r="O321" s="302">
        <f t="shared" si="101"/>
        <v>0</v>
      </c>
      <c r="P321" s="303">
        <f t="shared" si="102"/>
        <v>0</v>
      </c>
      <c r="Q321" s="300"/>
      <c r="R321" s="301">
        <v>0</v>
      </c>
      <c r="S321" s="302">
        <v>0</v>
      </c>
      <c r="T321" s="302">
        <f t="shared" si="103"/>
        <v>0</v>
      </c>
      <c r="U321" s="303">
        <f t="shared" si="104"/>
        <v>0</v>
      </c>
      <c r="V321" s="300"/>
      <c r="W321" s="301">
        <f t="shared" si="145"/>
        <v>0</v>
      </c>
      <c r="X321" s="301">
        <f t="shared" si="146"/>
        <v>0</v>
      </c>
      <c r="Y321" s="302">
        <f t="shared" si="107"/>
        <v>0</v>
      </c>
      <c r="Z321" s="303">
        <f t="shared" si="108"/>
        <v>0</v>
      </c>
      <c r="AA321" s="304"/>
      <c r="AB321" s="305">
        <f t="shared" si="147"/>
        <v>0</v>
      </c>
      <c r="AC321" s="305">
        <f t="shared" si="148"/>
        <v>0</v>
      </c>
      <c r="AD321" s="305">
        <f t="shared" si="112"/>
        <v>0</v>
      </c>
      <c r="AE321" s="303">
        <f t="shared" si="113"/>
        <v>0</v>
      </c>
      <c r="AF321" s="304"/>
      <c r="AG321" s="305">
        <f t="shared" si="149"/>
        <v>0</v>
      </c>
      <c r="AH321" s="305">
        <f t="shared" si="150"/>
        <v>0</v>
      </c>
      <c r="AI321" s="305">
        <f t="shared" si="116"/>
        <v>0</v>
      </c>
      <c r="AJ321" s="303">
        <f t="shared" si="117"/>
        <v>0</v>
      </c>
      <c r="AK321" s="304"/>
      <c r="AL321" s="302">
        <f t="shared" si="131"/>
        <v>0</v>
      </c>
      <c r="AM321" s="306">
        <f t="shared" si="131"/>
        <v>0</v>
      </c>
      <c r="AN321" s="306"/>
      <c r="AO321" s="306"/>
      <c r="AP321" s="302">
        <f t="shared" si="118"/>
        <v>0</v>
      </c>
      <c r="AQ321" s="307">
        <f t="shared" si="119"/>
        <v>0</v>
      </c>
      <c r="AR321" s="304"/>
      <c r="AS321" s="302">
        <f t="shared" si="132"/>
        <v>0</v>
      </c>
      <c r="AT321" s="306">
        <f t="shared" si="132"/>
        <v>0</v>
      </c>
      <c r="AU321" s="306"/>
      <c r="AV321" s="306"/>
      <c r="AW321" s="302">
        <f t="shared" si="120"/>
        <v>0</v>
      </c>
      <c r="AX321" s="307">
        <f t="shared" si="121"/>
        <v>0</v>
      </c>
      <c r="AY321" s="304"/>
      <c r="AZ321" s="302">
        <f t="shared" si="122"/>
        <v>0</v>
      </c>
      <c r="BA321" s="302">
        <f t="shared" si="109"/>
        <v>0</v>
      </c>
      <c r="BB321" s="302">
        <f t="shared" si="123"/>
        <v>0</v>
      </c>
      <c r="BC321" s="303">
        <f t="shared" si="124"/>
        <v>0</v>
      </c>
      <c r="BD321" s="308"/>
      <c r="BE321" s="305">
        <f t="shared" si="125"/>
        <v>0</v>
      </c>
      <c r="BF321" s="305">
        <f t="shared" si="126"/>
        <v>0</v>
      </c>
      <c r="BG321" s="305">
        <f t="shared" si="127"/>
        <v>0</v>
      </c>
      <c r="BH321" s="307">
        <f t="shared" si="128"/>
        <v>0</v>
      </c>
      <c r="BI321" s="294"/>
      <c r="BJ321" s="91"/>
      <c r="BK321" s="91"/>
      <c r="BL321" s="91"/>
      <c r="BM321" s="91"/>
      <c r="BN321" s="91"/>
    </row>
    <row r="322" spans="1:66" hidden="1" x14ac:dyDescent="0.25">
      <c r="A322" s="42"/>
      <c r="B322" s="42"/>
      <c r="C322" s="295">
        <v>311</v>
      </c>
      <c r="D322" s="344">
        <v>0</v>
      </c>
      <c r="E322" s="345" t="s">
        <v>418</v>
      </c>
      <c r="F322" s="297">
        <v>0</v>
      </c>
      <c r="G322" s="298">
        <v>0</v>
      </c>
      <c r="H322" s="299">
        <v>0</v>
      </c>
      <c r="I322" s="299">
        <v>0</v>
      </c>
      <c r="J322" s="299">
        <v>0</v>
      </c>
      <c r="K322" s="299">
        <v>0</v>
      </c>
      <c r="L322" s="300"/>
      <c r="M322" s="301">
        <v>0</v>
      </c>
      <c r="N322" s="302">
        <v>0</v>
      </c>
      <c r="O322" s="302">
        <f t="shared" si="101"/>
        <v>0</v>
      </c>
      <c r="P322" s="303">
        <f t="shared" si="102"/>
        <v>0</v>
      </c>
      <c r="Q322" s="300"/>
      <c r="R322" s="301">
        <v>0</v>
      </c>
      <c r="S322" s="302">
        <v>0</v>
      </c>
      <c r="T322" s="302">
        <f t="shared" si="103"/>
        <v>0</v>
      </c>
      <c r="U322" s="303">
        <f t="shared" si="104"/>
        <v>0</v>
      </c>
      <c r="V322" s="300"/>
      <c r="W322" s="301">
        <f t="shared" si="145"/>
        <v>0</v>
      </c>
      <c r="X322" s="301">
        <f t="shared" si="146"/>
        <v>0</v>
      </c>
      <c r="Y322" s="302">
        <f t="shared" si="107"/>
        <v>0</v>
      </c>
      <c r="Z322" s="303">
        <f t="shared" si="108"/>
        <v>0</v>
      </c>
      <c r="AA322" s="304"/>
      <c r="AB322" s="305">
        <f t="shared" si="147"/>
        <v>0</v>
      </c>
      <c r="AC322" s="305">
        <f t="shared" si="148"/>
        <v>0</v>
      </c>
      <c r="AD322" s="305">
        <f t="shared" si="112"/>
        <v>0</v>
      </c>
      <c r="AE322" s="303">
        <f t="shared" si="113"/>
        <v>0</v>
      </c>
      <c r="AF322" s="304"/>
      <c r="AG322" s="305">
        <f t="shared" si="149"/>
        <v>0</v>
      </c>
      <c r="AH322" s="305">
        <f t="shared" si="150"/>
        <v>0</v>
      </c>
      <c r="AI322" s="305">
        <f t="shared" si="116"/>
        <v>0</v>
      </c>
      <c r="AJ322" s="303">
        <f t="shared" si="117"/>
        <v>0</v>
      </c>
      <c r="AK322" s="304"/>
      <c r="AL322" s="302">
        <f t="shared" si="131"/>
        <v>0</v>
      </c>
      <c r="AM322" s="306">
        <f t="shared" si="131"/>
        <v>0</v>
      </c>
      <c r="AN322" s="306"/>
      <c r="AO322" s="306"/>
      <c r="AP322" s="302">
        <f t="shared" si="118"/>
        <v>0</v>
      </c>
      <c r="AQ322" s="307">
        <f t="shared" si="119"/>
        <v>0</v>
      </c>
      <c r="AR322" s="304"/>
      <c r="AS322" s="302">
        <f t="shared" si="132"/>
        <v>0</v>
      </c>
      <c r="AT322" s="306">
        <f t="shared" si="132"/>
        <v>0</v>
      </c>
      <c r="AU322" s="306"/>
      <c r="AV322" s="306"/>
      <c r="AW322" s="302">
        <f t="shared" si="120"/>
        <v>0</v>
      </c>
      <c r="AX322" s="307">
        <f t="shared" si="121"/>
        <v>0</v>
      </c>
      <c r="AY322" s="304"/>
      <c r="AZ322" s="302">
        <f t="shared" si="122"/>
        <v>0</v>
      </c>
      <c r="BA322" s="302">
        <f t="shared" si="109"/>
        <v>0</v>
      </c>
      <c r="BB322" s="302">
        <f t="shared" si="123"/>
        <v>0</v>
      </c>
      <c r="BC322" s="303">
        <f t="shared" si="124"/>
        <v>0</v>
      </c>
      <c r="BD322" s="308"/>
      <c r="BE322" s="305">
        <f t="shared" si="125"/>
        <v>0</v>
      </c>
      <c r="BF322" s="305">
        <f t="shared" si="126"/>
        <v>0</v>
      </c>
      <c r="BG322" s="305">
        <f t="shared" si="127"/>
        <v>0</v>
      </c>
      <c r="BH322" s="307">
        <f t="shared" si="128"/>
        <v>0</v>
      </c>
      <c r="BI322" s="294"/>
      <c r="BJ322" s="91"/>
      <c r="BK322" s="91"/>
      <c r="BL322" s="91"/>
      <c r="BM322" s="91"/>
      <c r="BN322" s="91"/>
    </row>
    <row r="323" spans="1:66" hidden="1" x14ac:dyDescent="0.25">
      <c r="A323" s="42"/>
      <c r="B323" s="42"/>
      <c r="C323" s="295">
        <v>312</v>
      </c>
      <c r="D323" s="344">
        <v>0</v>
      </c>
      <c r="E323" s="345" t="s">
        <v>419</v>
      </c>
      <c r="F323" s="297">
        <v>0</v>
      </c>
      <c r="G323" s="298">
        <v>0</v>
      </c>
      <c r="H323" s="299">
        <v>0</v>
      </c>
      <c r="I323" s="299">
        <v>0</v>
      </c>
      <c r="J323" s="299">
        <v>0</v>
      </c>
      <c r="K323" s="299">
        <v>0</v>
      </c>
      <c r="L323" s="300"/>
      <c r="M323" s="301">
        <v>0</v>
      </c>
      <c r="N323" s="302">
        <v>0</v>
      </c>
      <c r="O323" s="302">
        <f t="shared" si="101"/>
        <v>0</v>
      </c>
      <c r="P323" s="303">
        <f t="shared" si="102"/>
        <v>0</v>
      </c>
      <c r="Q323" s="300"/>
      <c r="R323" s="301">
        <v>0</v>
      </c>
      <c r="S323" s="302">
        <v>0</v>
      </c>
      <c r="T323" s="302">
        <f t="shared" si="103"/>
        <v>0</v>
      </c>
      <c r="U323" s="303">
        <f t="shared" si="104"/>
        <v>0</v>
      </c>
      <c r="V323" s="300"/>
      <c r="W323" s="301">
        <f t="shared" si="145"/>
        <v>0</v>
      </c>
      <c r="X323" s="301">
        <f t="shared" si="146"/>
        <v>0</v>
      </c>
      <c r="Y323" s="302">
        <f t="shared" si="107"/>
        <v>0</v>
      </c>
      <c r="Z323" s="303">
        <f t="shared" si="108"/>
        <v>0</v>
      </c>
      <c r="AA323" s="304"/>
      <c r="AB323" s="305">
        <f t="shared" si="147"/>
        <v>0</v>
      </c>
      <c r="AC323" s="305">
        <f t="shared" si="148"/>
        <v>0</v>
      </c>
      <c r="AD323" s="305">
        <f t="shared" si="112"/>
        <v>0</v>
      </c>
      <c r="AE323" s="303">
        <f t="shared" si="113"/>
        <v>0</v>
      </c>
      <c r="AF323" s="304"/>
      <c r="AG323" s="305">
        <f t="shared" si="149"/>
        <v>0</v>
      </c>
      <c r="AH323" s="305">
        <f t="shared" si="150"/>
        <v>0</v>
      </c>
      <c r="AI323" s="305">
        <f t="shared" si="116"/>
        <v>0</v>
      </c>
      <c r="AJ323" s="303">
        <f t="shared" si="117"/>
        <v>0</v>
      </c>
      <c r="AK323" s="304"/>
      <c r="AL323" s="302">
        <f t="shared" si="131"/>
        <v>0</v>
      </c>
      <c r="AM323" s="306">
        <f t="shared" si="131"/>
        <v>0</v>
      </c>
      <c r="AN323" s="306"/>
      <c r="AO323" s="306"/>
      <c r="AP323" s="302">
        <f t="shared" si="118"/>
        <v>0</v>
      </c>
      <c r="AQ323" s="307">
        <f t="shared" si="119"/>
        <v>0</v>
      </c>
      <c r="AR323" s="304"/>
      <c r="AS323" s="302">
        <f t="shared" si="132"/>
        <v>0</v>
      </c>
      <c r="AT323" s="306">
        <f t="shared" si="132"/>
        <v>0</v>
      </c>
      <c r="AU323" s="306"/>
      <c r="AV323" s="306"/>
      <c r="AW323" s="302">
        <f t="shared" si="120"/>
        <v>0</v>
      </c>
      <c r="AX323" s="307">
        <f t="shared" si="121"/>
        <v>0</v>
      </c>
      <c r="AY323" s="304"/>
      <c r="AZ323" s="302">
        <f t="shared" si="122"/>
        <v>0</v>
      </c>
      <c r="BA323" s="302">
        <f t="shared" si="109"/>
        <v>0</v>
      </c>
      <c r="BB323" s="302">
        <f t="shared" si="123"/>
        <v>0</v>
      </c>
      <c r="BC323" s="303">
        <f t="shared" si="124"/>
        <v>0</v>
      </c>
      <c r="BD323" s="308"/>
      <c r="BE323" s="305">
        <f t="shared" si="125"/>
        <v>0</v>
      </c>
      <c r="BF323" s="305">
        <f t="shared" si="126"/>
        <v>0</v>
      </c>
      <c r="BG323" s="305">
        <f t="shared" si="127"/>
        <v>0</v>
      </c>
      <c r="BH323" s="307">
        <f t="shared" si="128"/>
        <v>0</v>
      </c>
      <c r="BI323" s="294"/>
      <c r="BJ323" s="91"/>
      <c r="BK323" s="91"/>
      <c r="BL323" s="91"/>
      <c r="BM323" s="91"/>
      <c r="BN323" s="91"/>
    </row>
    <row r="324" spans="1:66" hidden="1" x14ac:dyDescent="0.25">
      <c r="A324" s="42"/>
      <c r="B324" s="42"/>
      <c r="C324" s="295">
        <v>313</v>
      </c>
      <c r="D324" s="344">
        <v>0</v>
      </c>
      <c r="E324" s="345" t="s">
        <v>420</v>
      </c>
      <c r="F324" s="297">
        <v>0</v>
      </c>
      <c r="G324" s="298">
        <v>0</v>
      </c>
      <c r="H324" s="299">
        <v>0</v>
      </c>
      <c r="I324" s="299">
        <v>0</v>
      </c>
      <c r="J324" s="299">
        <v>0</v>
      </c>
      <c r="K324" s="299">
        <v>0</v>
      </c>
      <c r="L324" s="300"/>
      <c r="M324" s="301">
        <v>0</v>
      </c>
      <c r="N324" s="302">
        <v>0</v>
      </c>
      <c r="O324" s="302">
        <f t="shared" si="101"/>
        <v>0</v>
      </c>
      <c r="P324" s="303">
        <f t="shared" si="102"/>
        <v>0</v>
      </c>
      <c r="Q324" s="300"/>
      <c r="R324" s="301">
        <v>0</v>
      </c>
      <c r="S324" s="302">
        <v>0</v>
      </c>
      <c r="T324" s="302">
        <f t="shared" si="103"/>
        <v>0</v>
      </c>
      <c r="U324" s="303">
        <f t="shared" si="104"/>
        <v>0</v>
      </c>
      <c r="V324" s="300"/>
      <c r="W324" s="301">
        <f t="shared" si="145"/>
        <v>0</v>
      </c>
      <c r="X324" s="301">
        <f t="shared" si="146"/>
        <v>0</v>
      </c>
      <c r="Y324" s="302">
        <f t="shared" si="107"/>
        <v>0</v>
      </c>
      <c r="Z324" s="303">
        <f t="shared" si="108"/>
        <v>0</v>
      </c>
      <c r="AA324" s="304"/>
      <c r="AB324" s="305">
        <f t="shared" si="147"/>
        <v>0</v>
      </c>
      <c r="AC324" s="305">
        <f t="shared" si="148"/>
        <v>0</v>
      </c>
      <c r="AD324" s="305">
        <f t="shared" si="112"/>
        <v>0</v>
      </c>
      <c r="AE324" s="303">
        <f t="shared" si="113"/>
        <v>0</v>
      </c>
      <c r="AF324" s="304"/>
      <c r="AG324" s="305">
        <f t="shared" si="149"/>
        <v>0</v>
      </c>
      <c r="AH324" s="305">
        <f t="shared" si="150"/>
        <v>0</v>
      </c>
      <c r="AI324" s="305">
        <f t="shared" si="116"/>
        <v>0</v>
      </c>
      <c r="AJ324" s="303">
        <f t="shared" si="117"/>
        <v>0</v>
      </c>
      <c r="AK324" s="304"/>
      <c r="AL324" s="302">
        <f t="shared" si="131"/>
        <v>0</v>
      </c>
      <c r="AM324" s="306">
        <f t="shared" si="131"/>
        <v>0</v>
      </c>
      <c r="AN324" s="306"/>
      <c r="AO324" s="306"/>
      <c r="AP324" s="302">
        <f t="shared" si="118"/>
        <v>0</v>
      </c>
      <c r="AQ324" s="307">
        <f t="shared" si="119"/>
        <v>0</v>
      </c>
      <c r="AR324" s="304"/>
      <c r="AS324" s="302">
        <f t="shared" si="132"/>
        <v>0</v>
      </c>
      <c r="AT324" s="306">
        <f t="shared" si="132"/>
        <v>0</v>
      </c>
      <c r="AU324" s="306"/>
      <c r="AV324" s="306"/>
      <c r="AW324" s="302">
        <f t="shared" si="120"/>
        <v>0</v>
      </c>
      <c r="AX324" s="307">
        <f t="shared" si="121"/>
        <v>0</v>
      </c>
      <c r="AY324" s="304"/>
      <c r="AZ324" s="302">
        <f t="shared" si="122"/>
        <v>0</v>
      </c>
      <c r="BA324" s="302">
        <f t="shared" si="109"/>
        <v>0</v>
      </c>
      <c r="BB324" s="302">
        <f t="shared" si="123"/>
        <v>0</v>
      </c>
      <c r="BC324" s="303">
        <f t="shared" si="124"/>
        <v>0</v>
      </c>
      <c r="BD324" s="308"/>
      <c r="BE324" s="305">
        <f t="shared" si="125"/>
        <v>0</v>
      </c>
      <c r="BF324" s="305">
        <f t="shared" si="126"/>
        <v>0</v>
      </c>
      <c r="BG324" s="305">
        <f t="shared" si="127"/>
        <v>0</v>
      </c>
      <c r="BH324" s="307">
        <f t="shared" si="128"/>
        <v>0</v>
      </c>
      <c r="BI324" s="294"/>
      <c r="BJ324" s="91"/>
      <c r="BK324" s="91"/>
      <c r="BL324" s="91"/>
      <c r="BM324" s="91"/>
      <c r="BN324" s="91"/>
    </row>
    <row r="325" spans="1:66" hidden="1" x14ac:dyDescent="0.25">
      <c r="A325" s="42"/>
      <c r="B325" s="42"/>
      <c r="C325" s="295">
        <v>314</v>
      </c>
      <c r="D325" s="344">
        <v>0</v>
      </c>
      <c r="E325" s="345" t="s">
        <v>421</v>
      </c>
      <c r="F325" s="297">
        <v>0</v>
      </c>
      <c r="G325" s="298">
        <v>0</v>
      </c>
      <c r="H325" s="299">
        <v>0</v>
      </c>
      <c r="I325" s="299">
        <v>0</v>
      </c>
      <c r="J325" s="299">
        <v>0</v>
      </c>
      <c r="K325" s="299">
        <v>0</v>
      </c>
      <c r="L325" s="300"/>
      <c r="M325" s="301">
        <v>0</v>
      </c>
      <c r="N325" s="302">
        <v>0</v>
      </c>
      <c r="O325" s="302">
        <f t="shared" si="101"/>
        <v>0</v>
      </c>
      <c r="P325" s="303">
        <f t="shared" si="102"/>
        <v>0</v>
      </c>
      <c r="Q325" s="300"/>
      <c r="R325" s="301">
        <v>0</v>
      </c>
      <c r="S325" s="302">
        <v>0</v>
      </c>
      <c r="T325" s="302">
        <f t="shared" si="103"/>
        <v>0</v>
      </c>
      <c r="U325" s="303">
        <f t="shared" si="104"/>
        <v>0</v>
      </c>
      <c r="V325" s="300"/>
      <c r="W325" s="301">
        <f t="shared" si="145"/>
        <v>0</v>
      </c>
      <c r="X325" s="301">
        <f t="shared" si="146"/>
        <v>0</v>
      </c>
      <c r="Y325" s="302">
        <f t="shared" si="107"/>
        <v>0</v>
      </c>
      <c r="Z325" s="303">
        <f t="shared" si="108"/>
        <v>0</v>
      </c>
      <c r="AA325" s="304"/>
      <c r="AB325" s="305">
        <f t="shared" si="147"/>
        <v>0</v>
      </c>
      <c r="AC325" s="305">
        <f t="shared" si="148"/>
        <v>0</v>
      </c>
      <c r="AD325" s="305">
        <f t="shared" si="112"/>
        <v>0</v>
      </c>
      <c r="AE325" s="303">
        <f t="shared" si="113"/>
        <v>0</v>
      </c>
      <c r="AF325" s="304"/>
      <c r="AG325" s="305">
        <f t="shared" si="149"/>
        <v>0</v>
      </c>
      <c r="AH325" s="305">
        <f t="shared" si="150"/>
        <v>0</v>
      </c>
      <c r="AI325" s="305">
        <f t="shared" si="116"/>
        <v>0</v>
      </c>
      <c r="AJ325" s="303">
        <f t="shared" si="117"/>
        <v>0</v>
      </c>
      <c r="AK325" s="304"/>
      <c r="AL325" s="302">
        <f t="shared" si="131"/>
        <v>0</v>
      </c>
      <c r="AM325" s="306">
        <f t="shared" si="131"/>
        <v>0</v>
      </c>
      <c r="AN325" s="306"/>
      <c r="AO325" s="306"/>
      <c r="AP325" s="302">
        <f t="shared" si="118"/>
        <v>0</v>
      </c>
      <c r="AQ325" s="307">
        <f t="shared" si="119"/>
        <v>0</v>
      </c>
      <c r="AR325" s="304"/>
      <c r="AS325" s="302">
        <f t="shared" si="132"/>
        <v>0</v>
      </c>
      <c r="AT325" s="306">
        <f t="shared" si="132"/>
        <v>0</v>
      </c>
      <c r="AU325" s="306"/>
      <c r="AV325" s="306"/>
      <c r="AW325" s="302">
        <f t="shared" si="120"/>
        <v>0</v>
      </c>
      <c r="AX325" s="307">
        <f t="shared" si="121"/>
        <v>0</v>
      </c>
      <c r="AY325" s="304"/>
      <c r="AZ325" s="302">
        <f t="shared" si="122"/>
        <v>0</v>
      </c>
      <c r="BA325" s="302">
        <f t="shared" si="109"/>
        <v>0</v>
      </c>
      <c r="BB325" s="302">
        <f t="shared" si="123"/>
        <v>0</v>
      </c>
      <c r="BC325" s="303">
        <f t="shared" si="124"/>
        <v>0</v>
      </c>
      <c r="BD325" s="308"/>
      <c r="BE325" s="305">
        <f t="shared" si="125"/>
        <v>0</v>
      </c>
      <c r="BF325" s="305">
        <f t="shared" si="126"/>
        <v>0</v>
      </c>
      <c r="BG325" s="305">
        <f t="shared" si="127"/>
        <v>0</v>
      </c>
      <c r="BH325" s="307">
        <f t="shared" si="128"/>
        <v>0</v>
      </c>
      <c r="BI325" s="294"/>
      <c r="BJ325" s="91"/>
      <c r="BK325" s="91"/>
      <c r="BL325" s="91"/>
      <c r="BM325" s="91"/>
      <c r="BN325" s="91"/>
    </row>
    <row r="326" spans="1:66" hidden="1" x14ac:dyDescent="0.25">
      <c r="A326" s="42"/>
      <c r="B326" s="42"/>
      <c r="C326" s="295">
        <v>315</v>
      </c>
      <c r="D326" s="344">
        <v>0</v>
      </c>
      <c r="E326" s="345" t="s">
        <v>422</v>
      </c>
      <c r="F326" s="297">
        <v>0</v>
      </c>
      <c r="G326" s="298">
        <v>0</v>
      </c>
      <c r="H326" s="299">
        <v>0</v>
      </c>
      <c r="I326" s="299">
        <v>0</v>
      </c>
      <c r="J326" s="299">
        <v>0</v>
      </c>
      <c r="K326" s="299">
        <v>0</v>
      </c>
      <c r="L326" s="300"/>
      <c r="M326" s="301">
        <v>0</v>
      </c>
      <c r="N326" s="302">
        <v>0</v>
      </c>
      <c r="O326" s="302">
        <f t="shared" si="101"/>
        <v>0</v>
      </c>
      <c r="P326" s="303">
        <f t="shared" si="102"/>
        <v>0</v>
      </c>
      <c r="Q326" s="300"/>
      <c r="R326" s="301">
        <v>0</v>
      </c>
      <c r="S326" s="302">
        <v>0</v>
      </c>
      <c r="T326" s="302">
        <f t="shared" si="103"/>
        <v>0</v>
      </c>
      <c r="U326" s="303">
        <f t="shared" si="104"/>
        <v>0</v>
      </c>
      <c r="V326" s="300"/>
      <c r="W326" s="301">
        <f t="shared" si="145"/>
        <v>0</v>
      </c>
      <c r="X326" s="301">
        <f t="shared" si="146"/>
        <v>0</v>
      </c>
      <c r="Y326" s="302">
        <f t="shared" si="107"/>
        <v>0</v>
      </c>
      <c r="Z326" s="303">
        <f t="shared" si="108"/>
        <v>0</v>
      </c>
      <c r="AA326" s="304"/>
      <c r="AB326" s="305">
        <f t="shared" si="147"/>
        <v>0</v>
      </c>
      <c r="AC326" s="305">
        <f t="shared" si="148"/>
        <v>0</v>
      </c>
      <c r="AD326" s="305">
        <f t="shared" si="112"/>
        <v>0</v>
      </c>
      <c r="AE326" s="303">
        <f t="shared" si="113"/>
        <v>0</v>
      </c>
      <c r="AF326" s="304"/>
      <c r="AG326" s="305">
        <f t="shared" si="149"/>
        <v>0</v>
      </c>
      <c r="AH326" s="305">
        <f t="shared" si="150"/>
        <v>0</v>
      </c>
      <c r="AI326" s="305">
        <f t="shared" si="116"/>
        <v>0</v>
      </c>
      <c r="AJ326" s="303">
        <f t="shared" si="117"/>
        <v>0</v>
      </c>
      <c r="AK326" s="304"/>
      <c r="AL326" s="302">
        <f t="shared" si="131"/>
        <v>0</v>
      </c>
      <c r="AM326" s="306">
        <f t="shared" si="131"/>
        <v>0</v>
      </c>
      <c r="AN326" s="306"/>
      <c r="AO326" s="306"/>
      <c r="AP326" s="302">
        <f t="shared" si="118"/>
        <v>0</v>
      </c>
      <c r="AQ326" s="307">
        <f t="shared" si="119"/>
        <v>0</v>
      </c>
      <c r="AR326" s="304"/>
      <c r="AS326" s="302">
        <f t="shared" si="132"/>
        <v>0</v>
      </c>
      <c r="AT326" s="306">
        <f t="shared" si="132"/>
        <v>0</v>
      </c>
      <c r="AU326" s="306"/>
      <c r="AV326" s="306"/>
      <c r="AW326" s="302">
        <f t="shared" si="120"/>
        <v>0</v>
      </c>
      <c r="AX326" s="307">
        <f t="shared" si="121"/>
        <v>0</v>
      </c>
      <c r="AY326" s="304"/>
      <c r="AZ326" s="302">
        <f t="shared" si="122"/>
        <v>0</v>
      </c>
      <c r="BA326" s="302">
        <f t="shared" si="109"/>
        <v>0</v>
      </c>
      <c r="BB326" s="302">
        <f t="shared" si="123"/>
        <v>0</v>
      </c>
      <c r="BC326" s="303">
        <f t="shared" si="124"/>
        <v>0</v>
      </c>
      <c r="BD326" s="308"/>
      <c r="BE326" s="305">
        <f t="shared" si="125"/>
        <v>0</v>
      </c>
      <c r="BF326" s="305">
        <f t="shared" si="126"/>
        <v>0</v>
      </c>
      <c r="BG326" s="305">
        <f t="shared" si="127"/>
        <v>0</v>
      </c>
      <c r="BH326" s="307">
        <f t="shared" si="128"/>
        <v>0</v>
      </c>
      <c r="BI326" s="294"/>
      <c r="BJ326" s="91"/>
      <c r="BK326" s="91"/>
      <c r="BL326" s="91"/>
      <c r="BM326" s="91"/>
      <c r="BN326" s="91"/>
    </row>
    <row r="327" spans="1:66" hidden="1" x14ac:dyDescent="0.25">
      <c r="A327" s="42"/>
      <c r="B327" s="42"/>
      <c r="C327" s="295">
        <v>316</v>
      </c>
      <c r="D327" s="344">
        <v>0</v>
      </c>
      <c r="E327" s="345" t="s">
        <v>423</v>
      </c>
      <c r="F327" s="297">
        <v>0</v>
      </c>
      <c r="G327" s="298">
        <v>0</v>
      </c>
      <c r="H327" s="299">
        <v>0</v>
      </c>
      <c r="I327" s="299">
        <v>0</v>
      </c>
      <c r="J327" s="299">
        <v>0</v>
      </c>
      <c r="K327" s="299">
        <v>0</v>
      </c>
      <c r="L327" s="300"/>
      <c r="M327" s="301">
        <v>0</v>
      </c>
      <c r="N327" s="302">
        <v>0</v>
      </c>
      <c r="O327" s="302">
        <f t="shared" si="101"/>
        <v>0</v>
      </c>
      <c r="P327" s="303">
        <f t="shared" si="102"/>
        <v>0</v>
      </c>
      <c r="Q327" s="300"/>
      <c r="R327" s="301">
        <v>0</v>
      </c>
      <c r="S327" s="302">
        <v>0</v>
      </c>
      <c r="T327" s="302">
        <f t="shared" si="103"/>
        <v>0</v>
      </c>
      <c r="U327" s="303">
        <f t="shared" si="104"/>
        <v>0</v>
      </c>
      <c r="V327" s="300"/>
      <c r="W327" s="301">
        <f t="shared" si="145"/>
        <v>0</v>
      </c>
      <c r="X327" s="301">
        <f t="shared" si="146"/>
        <v>0</v>
      </c>
      <c r="Y327" s="302">
        <f t="shared" si="107"/>
        <v>0</v>
      </c>
      <c r="Z327" s="303">
        <f t="shared" si="108"/>
        <v>0</v>
      </c>
      <c r="AA327" s="304"/>
      <c r="AB327" s="305">
        <f t="shared" si="147"/>
        <v>0</v>
      </c>
      <c r="AC327" s="305">
        <f t="shared" si="148"/>
        <v>0</v>
      </c>
      <c r="AD327" s="305">
        <f t="shared" si="112"/>
        <v>0</v>
      </c>
      <c r="AE327" s="303">
        <f t="shared" si="113"/>
        <v>0</v>
      </c>
      <c r="AF327" s="304"/>
      <c r="AG327" s="305">
        <f t="shared" si="149"/>
        <v>0</v>
      </c>
      <c r="AH327" s="305">
        <f t="shared" si="150"/>
        <v>0</v>
      </c>
      <c r="AI327" s="305">
        <f t="shared" si="116"/>
        <v>0</v>
      </c>
      <c r="AJ327" s="303">
        <f t="shared" si="117"/>
        <v>0</v>
      </c>
      <c r="AK327" s="304"/>
      <c r="AL327" s="302">
        <f t="shared" si="131"/>
        <v>0</v>
      </c>
      <c r="AM327" s="306">
        <f t="shared" si="131"/>
        <v>0</v>
      </c>
      <c r="AN327" s="306"/>
      <c r="AO327" s="306"/>
      <c r="AP327" s="302">
        <f t="shared" si="118"/>
        <v>0</v>
      </c>
      <c r="AQ327" s="307">
        <f t="shared" si="119"/>
        <v>0</v>
      </c>
      <c r="AR327" s="304"/>
      <c r="AS327" s="302">
        <f t="shared" si="132"/>
        <v>0</v>
      </c>
      <c r="AT327" s="306">
        <f t="shared" si="132"/>
        <v>0</v>
      </c>
      <c r="AU327" s="306"/>
      <c r="AV327" s="306"/>
      <c r="AW327" s="302">
        <f t="shared" si="120"/>
        <v>0</v>
      </c>
      <c r="AX327" s="307">
        <f t="shared" si="121"/>
        <v>0</v>
      </c>
      <c r="AY327" s="304"/>
      <c r="AZ327" s="302">
        <f t="shared" si="122"/>
        <v>0</v>
      </c>
      <c r="BA327" s="302">
        <f t="shared" si="109"/>
        <v>0</v>
      </c>
      <c r="BB327" s="302">
        <f t="shared" si="123"/>
        <v>0</v>
      </c>
      <c r="BC327" s="303">
        <f t="shared" si="124"/>
        <v>0</v>
      </c>
      <c r="BD327" s="308"/>
      <c r="BE327" s="305">
        <f t="shared" si="125"/>
        <v>0</v>
      </c>
      <c r="BF327" s="305">
        <f t="shared" si="126"/>
        <v>0</v>
      </c>
      <c r="BG327" s="305">
        <f t="shared" si="127"/>
        <v>0</v>
      </c>
      <c r="BH327" s="307">
        <f t="shared" si="128"/>
        <v>0</v>
      </c>
      <c r="BI327" s="294"/>
      <c r="BJ327" s="91"/>
      <c r="BK327" s="91"/>
      <c r="BL327" s="91"/>
      <c r="BM327" s="91"/>
      <c r="BN327" s="91"/>
    </row>
    <row r="328" spans="1:66" hidden="1" x14ac:dyDescent="0.25">
      <c r="A328" s="42"/>
      <c r="B328" s="42"/>
      <c r="C328" s="295">
        <v>317</v>
      </c>
      <c r="D328" s="344">
        <v>0</v>
      </c>
      <c r="E328" s="345" t="s">
        <v>424</v>
      </c>
      <c r="F328" s="297">
        <v>0</v>
      </c>
      <c r="G328" s="298">
        <v>0</v>
      </c>
      <c r="H328" s="299">
        <v>0</v>
      </c>
      <c r="I328" s="299">
        <v>0</v>
      </c>
      <c r="J328" s="299">
        <v>0</v>
      </c>
      <c r="K328" s="299">
        <v>0</v>
      </c>
      <c r="L328" s="300"/>
      <c r="M328" s="301">
        <v>0</v>
      </c>
      <c r="N328" s="302">
        <v>0</v>
      </c>
      <c r="O328" s="302">
        <f t="shared" si="101"/>
        <v>0</v>
      </c>
      <c r="P328" s="303">
        <f t="shared" si="102"/>
        <v>0</v>
      </c>
      <c r="Q328" s="300"/>
      <c r="R328" s="301">
        <v>0</v>
      </c>
      <c r="S328" s="302">
        <v>0</v>
      </c>
      <c r="T328" s="302">
        <f t="shared" si="103"/>
        <v>0</v>
      </c>
      <c r="U328" s="303">
        <f t="shared" si="104"/>
        <v>0</v>
      </c>
      <c r="V328" s="300"/>
      <c r="W328" s="301">
        <f t="shared" si="145"/>
        <v>0</v>
      </c>
      <c r="X328" s="301">
        <f t="shared" si="146"/>
        <v>0</v>
      </c>
      <c r="Y328" s="302">
        <f t="shared" si="107"/>
        <v>0</v>
      </c>
      <c r="Z328" s="303">
        <f t="shared" si="108"/>
        <v>0</v>
      </c>
      <c r="AA328" s="304"/>
      <c r="AB328" s="305">
        <f t="shared" si="147"/>
        <v>0</v>
      </c>
      <c r="AC328" s="305">
        <f t="shared" si="148"/>
        <v>0</v>
      </c>
      <c r="AD328" s="305">
        <f t="shared" si="112"/>
        <v>0</v>
      </c>
      <c r="AE328" s="303">
        <f t="shared" si="113"/>
        <v>0</v>
      </c>
      <c r="AF328" s="304"/>
      <c r="AG328" s="305">
        <f t="shared" si="149"/>
        <v>0</v>
      </c>
      <c r="AH328" s="305">
        <f t="shared" si="150"/>
        <v>0</v>
      </c>
      <c r="AI328" s="305">
        <f t="shared" si="116"/>
        <v>0</v>
      </c>
      <c r="AJ328" s="303">
        <f t="shared" si="117"/>
        <v>0</v>
      </c>
      <c r="AK328" s="304"/>
      <c r="AL328" s="302">
        <f t="shared" si="131"/>
        <v>0</v>
      </c>
      <c r="AM328" s="306">
        <f t="shared" si="131"/>
        <v>0</v>
      </c>
      <c r="AN328" s="306"/>
      <c r="AO328" s="306"/>
      <c r="AP328" s="302">
        <f t="shared" si="118"/>
        <v>0</v>
      </c>
      <c r="AQ328" s="307">
        <f t="shared" si="119"/>
        <v>0</v>
      </c>
      <c r="AR328" s="304"/>
      <c r="AS328" s="302">
        <f t="shared" si="132"/>
        <v>0</v>
      </c>
      <c r="AT328" s="306">
        <f t="shared" si="132"/>
        <v>0</v>
      </c>
      <c r="AU328" s="306"/>
      <c r="AV328" s="306"/>
      <c r="AW328" s="302">
        <f t="shared" si="120"/>
        <v>0</v>
      </c>
      <c r="AX328" s="307">
        <f t="shared" si="121"/>
        <v>0</v>
      </c>
      <c r="AY328" s="304"/>
      <c r="AZ328" s="302">
        <f t="shared" si="122"/>
        <v>0</v>
      </c>
      <c r="BA328" s="302">
        <f t="shared" si="109"/>
        <v>0</v>
      </c>
      <c r="BB328" s="302">
        <f t="shared" si="123"/>
        <v>0</v>
      </c>
      <c r="BC328" s="303">
        <f t="shared" si="124"/>
        <v>0</v>
      </c>
      <c r="BD328" s="308"/>
      <c r="BE328" s="305">
        <f t="shared" si="125"/>
        <v>0</v>
      </c>
      <c r="BF328" s="305">
        <f t="shared" si="126"/>
        <v>0</v>
      </c>
      <c r="BG328" s="305">
        <f t="shared" si="127"/>
        <v>0</v>
      </c>
      <c r="BH328" s="307">
        <f t="shared" si="128"/>
        <v>0</v>
      </c>
      <c r="BI328" s="294"/>
      <c r="BJ328" s="91"/>
      <c r="BK328" s="91"/>
      <c r="BL328" s="91"/>
      <c r="BM328" s="91"/>
      <c r="BN328" s="91"/>
    </row>
    <row r="329" spans="1:66" hidden="1" x14ac:dyDescent="0.25">
      <c r="A329" s="42"/>
      <c r="B329" s="42"/>
      <c r="C329" s="295">
        <v>318</v>
      </c>
      <c r="D329" s="344">
        <v>0</v>
      </c>
      <c r="E329" s="345" t="s">
        <v>425</v>
      </c>
      <c r="F329" s="297">
        <v>0</v>
      </c>
      <c r="G329" s="298">
        <v>0</v>
      </c>
      <c r="H329" s="299">
        <v>0</v>
      </c>
      <c r="I329" s="299">
        <v>0</v>
      </c>
      <c r="J329" s="299">
        <v>0</v>
      </c>
      <c r="K329" s="299">
        <v>0</v>
      </c>
      <c r="L329" s="300"/>
      <c r="M329" s="301">
        <v>0</v>
      </c>
      <c r="N329" s="302">
        <v>0</v>
      </c>
      <c r="O329" s="302">
        <f t="shared" si="101"/>
        <v>0</v>
      </c>
      <c r="P329" s="303">
        <f t="shared" si="102"/>
        <v>0</v>
      </c>
      <c r="Q329" s="300"/>
      <c r="R329" s="301">
        <v>0</v>
      </c>
      <c r="S329" s="302">
        <v>0</v>
      </c>
      <c r="T329" s="302">
        <f t="shared" si="103"/>
        <v>0</v>
      </c>
      <c r="U329" s="303">
        <f t="shared" si="104"/>
        <v>0</v>
      </c>
      <c r="V329" s="300"/>
      <c r="W329" s="301">
        <f t="shared" si="145"/>
        <v>0</v>
      </c>
      <c r="X329" s="301">
        <f t="shared" si="146"/>
        <v>0</v>
      </c>
      <c r="Y329" s="302">
        <f t="shared" si="107"/>
        <v>0</v>
      </c>
      <c r="Z329" s="303">
        <f t="shared" si="108"/>
        <v>0</v>
      </c>
      <c r="AA329" s="304"/>
      <c r="AB329" s="305">
        <f t="shared" si="147"/>
        <v>0</v>
      </c>
      <c r="AC329" s="305">
        <f t="shared" si="148"/>
        <v>0</v>
      </c>
      <c r="AD329" s="305">
        <f t="shared" si="112"/>
        <v>0</v>
      </c>
      <c r="AE329" s="303">
        <f t="shared" si="113"/>
        <v>0</v>
      </c>
      <c r="AF329" s="304"/>
      <c r="AG329" s="305">
        <f t="shared" si="149"/>
        <v>0</v>
      </c>
      <c r="AH329" s="305">
        <f t="shared" si="150"/>
        <v>0</v>
      </c>
      <c r="AI329" s="305">
        <f t="shared" si="116"/>
        <v>0</v>
      </c>
      <c r="AJ329" s="303">
        <f t="shared" si="117"/>
        <v>0</v>
      </c>
      <c r="AK329" s="304"/>
      <c r="AL329" s="302">
        <f t="shared" si="131"/>
        <v>0</v>
      </c>
      <c r="AM329" s="306">
        <f t="shared" si="131"/>
        <v>0</v>
      </c>
      <c r="AN329" s="306"/>
      <c r="AO329" s="306"/>
      <c r="AP329" s="302">
        <f t="shared" si="118"/>
        <v>0</v>
      </c>
      <c r="AQ329" s="307">
        <f t="shared" si="119"/>
        <v>0</v>
      </c>
      <c r="AR329" s="304"/>
      <c r="AS329" s="302">
        <f t="shared" si="132"/>
        <v>0</v>
      </c>
      <c r="AT329" s="306">
        <f t="shared" si="132"/>
        <v>0</v>
      </c>
      <c r="AU329" s="306"/>
      <c r="AV329" s="306"/>
      <c r="AW329" s="302">
        <f t="shared" si="120"/>
        <v>0</v>
      </c>
      <c r="AX329" s="307">
        <f t="shared" si="121"/>
        <v>0</v>
      </c>
      <c r="AY329" s="304"/>
      <c r="AZ329" s="302">
        <f t="shared" si="122"/>
        <v>0</v>
      </c>
      <c r="BA329" s="302">
        <f t="shared" si="109"/>
        <v>0</v>
      </c>
      <c r="BB329" s="302">
        <f t="shared" si="123"/>
        <v>0</v>
      </c>
      <c r="BC329" s="303">
        <f t="shared" si="124"/>
        <v>0</v>
      </c>
      <c r="BD329" s="308"/>
      <c r="BE329" s="305">
        <f t="shared" si="125"/>
        <v>0</v>
      </c>
      <c r="BF329" s="305">
        <f t="shared" si="126"/>
        <v>0</v>
      </c>
      <c r="BG329" s="305">
        <f t="shared" si="127"/>
        <v>0</v>
      </c>
      <c r="BH329" s="307">
        <f t="shared" si="128"/>
        <v>0</v>
      </c>
      <c r="BI329" s="294"/>
      <c r="BJ329" s="91"/>
      <c r="BK329" s="91"/>
      <c r="BL329" s="91"/>
      <c r="BM329" s="91"/>
      <c r="BN329" s="91"/>
    </row>
    <row r="330" spans="1:66" hidden="1" x14ac:dyDescent="0.25">
      <c r="A330" s="42"/>
      <c r="B330" s="42"/>
      <c r="C330" s="295">
        <v>319</v>
      </c>
      <c r="D330" s="344">
        <v>0</v>
      </c>
      <c r="E330" s="345" t="s">
        <v>426</v>
      </c>
      <c r="F330" s="297">
        <v>0</v>
      </c>
      <c r="G330" s="298">
        <v>0</v>
      </c>
      <c r="H330" s="299">
        <v>0</v>
      </c>
      <c r="I330" s="299">
        <v>0</v>
      </c>
      <c r="J330" s="299">
        <v>0</v>
      </c>
      <c r="K330" s="299">
        <v>0</v>
      </c>
      <c r="L330" s="300"/>
      <c r="M330" s="301">
        <v>0</v>
      </c>
      <c r="N330" s="302">
        <v>0</v>
      </c>
      <c r="O330" s="302">
        <f t="shared" si="101"/>
        <v>0</v>
      </c>
      <c r="P330" s="303">
        <f t="shared" si="102"/>
        <v>0</v>
      </c>
      <c r="Q330" s="300"/>
      <c r="R330" s="301">
        <v>0</v>
      </c>
      <c r="S330" s="302">
        <v>0</v>
      </c>
      <c r="T330" s="302">
        <f t="shared" si="103"/>
        <v>0</v>
      </c>
      <c r="U330" s="303">
        <f t="shared" si="104"/>
        <v>0</v>
      </c>
      <c r="V330" s="300"/>
      <c r="W330" s="301">
        <f t="shared" si="145"/>
        <v>0</v>
      </c>
      <c r="X330" s="301">
        <f t="shared" si="146"/>
        <v>0</v>
      </c>
      <c r="Y330" s="302">
        <f t="shared" si="107"/>
        <v>0</v>
      </c>
      <c r="Z330" s="303">
        <f t="shared" si="108"/>
        <v>0</v>
      </c>
      <c r="AA330" s="304"/>
      <c r="AB330" s="305">
        <f t="shared" si="147"/>
        <v>0</v>
      </c>
      <c r="AC330" s="305">
        <f t="shared" si="148"/>
        <v>0</v>
      </c>
      <c r="AD330" s="305">
        <f t="shared" si="112"/>
        <v>0</v>
      </c>
      <c r="AE330" s="303">
        <f t="shared" si="113"/>
        <v>0</v>
      </c>
      <c r="AF330" s="304"/>
      <c r="AG330" s="305">
        <f t="shared" si="149"/>
        <v>0</v>
      </c>
      <c r="AH330" s="305">
        <f t="shared" si="150"/>
        <v>0</v>
      </c>
      <c r="AI330" s="305">
        <f t="shared" si="116"/>
        <v>0</v>
      </c>
      <c r="AJ330" s="303">
        <f t="shared" si="117"/>
        <v>0</v>
      </c>
      <c r="AK330" s="304"/>
      <c r="AL330" s="302">
        <f t="shared" si="131"/>
        <v>0</v>
      </c>
      <c r="AM330" s="306">
        <f t="shared" si="131"/>
        <v>0</v>
      </c>
      <c r="AN330" s="306"/>
      <c r="AO330" s="306"/>
      <c r="AP330" s="302">
        <f t="shared" si="118"/>
        <v>0</v>
      </c>
      <c r="AQ330" s="307">
        <f t="shared" si="119"/>
        <v>0</v>
      </c>
      <c r="AR330" s="304"/>
      <c r="AS330" s="302">
        <f t="shared" si="132"/>
        <v>0</v>
      </c>
      <c r="AT330" s="306">
        <f t="shared" si="132"/>
        <v>0</v>
      </c>
      <c r="AU330" s="306"/>
      <c r="AV330" s="306"/>
      <c r="AW330" s="302">
        <f t="shared" si="120"/>
        <v>0</v>
      </c>
      <c r="AX330" s="307">
        <f t="shared" si="121"/>
        <v>0</v>
      </c>
      <c r="AY330" s="304"/>
      <c r="AZ330" s="302">
        <f t="shared" si="122"/>
        <v>0</v>
      </c>
      <c r="BA330" s="302">
        <f t="shared" si="109"/>
        <v>0</v>
      </c>
      <c r="BB330" s="302">
        <f t="shared" si="123"/>
        <v>0</v>
      </c>
      <c r="BC330" s="303">
        <f t="shared" si="124"/>
        <v>0</v>
      </c>
      <c r="BD330" s="308"/>
      <c r="BE330" s="305">
        <f t="shared" si="125"/>
        <v>0</v>
      </c>
      <c r="BF330" s="305">
        <f t="shared" si="126"/>
        <v>0</v>
      </c>
      <c r="BG330" s="305">
        <f t="shared" si="127"/>
        <v>0</v>
      </c>
      <c r="BH330" s="307">
        <f t="shared" si="128"/>
        <v>0</v>
      </c>
      <c r="BI330" s="294"/>
      <c r="BJ330" s="91"/>
      <c r="BK330" s="91"/>
      <c r="BL330" s="91"/>
      <c r="BM330" s="91"/>
      <c r="BN330" s="91"/>
    </row>
    <row r="331" spans="1:66" hidden="1" x14ac:dyDescent="0.25">
      <c r="A331" s="42"/>
      <c r="B331" s="42"/>
      <c r="C331" s="295">
        <v>320</v>
      </c>
      <c r="D331" s="344">
        <v>0</v>
      </c>
      <c r="E331" s="345" t="s">
        <v>427</v>
      </c>
      <c r="F331" s="297">
        <v>0</v>
      </c>
      <c r="G331" s="298">
        <v>0</v>
      </c>
      <c r="H331" s="299">
        <v>0</v>
      </c>
      <c r="I331" s="299">
        <v>0</v>
      </c>
      <c r="J331" s="299">
        <v>0</v>
      </c>
      <c r="K331" s="299">
        <v>0</v>
      </c>
      <c r="L331" s="300"/>
      <c r="M331" s="301">
        <v>0</v>
      </c>
      <c r="N331" s="302">
        <v>0</v>
      </c>
      <c r="O331" s="302">
        <f t="shared" si="101"/>
        <v>0</v>
      </c>
      <c r="P331" s="303">
        <f t="shared" si="102"/>
        <v>0</v>
      </c>
      <c r="Q331" s="300"/>
      <c r="R331" s="301">
        <v>0</v>
      </c>
      <c r="S331" s="302">
        <v>0</v>
      </c>
      <c r="T331" s="302">
        <f t="shared" si="103"/>
        <v>0</v>
      </c>
      <c r="U331" s="303">
        <f t="shared" si="104"/>
        <v>0</v>
      </c>
      <c r="V331" s="300"/>
      <c r="W331" s="301">
        <f>+M331+R331</f>
        <v>0</v>
      </c>
      <c r="X331" s="301">
        <f t="shared" ref="X331:X394" si="151">+N331+S331</f>
        <v>0</v>
      </c>
      <c r="Y331" s="302">
        <f t="shared" si="107"/>
        <v>0</v>
      </c>
      <c r="Z331" s="303">
        <f t="shared" si="108"/>
        <v>0</v>
      </c>
      <c r="AA331" s="304"/>
      <c r="AB331" s="305">
        <f t="shared" si="147"/>
        <v>0</v>
      </c>
      <c r="AC331" s="305">
        <f t="shared" si="148"/>
        <v>0</v>
      </c>
      <c r="AD331" s="305">
        <f t="shared" si="112"/>
        <v>0</v>
      </c>
      <c r="AE331" s="303">
        <f t="shared" si="113"/>
        <v>0</v>
      </c>
      <c r="AF331" s="304"/>
      <c r="AG331" s="305">
        <f t="shared" si="149"/>
        <v>0</v>
      </c>
      <c r="AH331" s="305">
        <f t="shared" si="150"/>
        <v>0</v>
      </c>
      <c r="AI331" s="305">
        <f t="shared" si="116"/>
        <v>0</v>
      </c>
      <c r="AJ331" s="303">
        <f t="shared" si="117"/>
        <v>0</v>
      </c>
      <c r="AK331" s="304"/>
      <c r="AL331" s="302">
        <f t="shared" si="131"/>
        <v>0</v>
      </c>
      <c r="AM331" s="306">
        <f t="shared" si="131"/>
        <v>0</v>
      </c>
      <c r="AN331" s="306"/>
      <c r="AO331" s="306"/>
      <c r="AP331" s="302">
        <f t="shared" si="118"/>
        <v>0</v>
      </c>
      <c r="AQ331" s="307">
        <f t="shared" si="119"/>
        <v>0</v>
      </c>
      <c r="AR331" s="304"/>
      <c r="AS331" s="302">
        <f t="shared" si="132"/>
        <v>0</v>
      </c>
      <c r="AT331" s="306">
        <f t="shared" si="132"/>
        <v>0</v>
      </c>
      <c r="AU331" s="306"/>
      <c r="AV331" s="306"/>
      <c r="AW331" s="302">
        <f t="shared" si="120"/>
        <v>0</v>
      </c>
      <c r="AX331" s="307">
        <f t="shared" si="121"/>
        <v>0</v>
      </c>
      <c r="AY331" s="304"/>
      <c r="AZ331" s="302">
        <f t="shared" si="122"/>
        <v>0</v>
      </c>
      <c r="BA331" s="302">
        <f t="shared" si="109"/>
        <v>0</v>
      </c>
      <c r="BB331" s="302">
        <f t="shared" si="123"/>
        <v>0</v>
      </c>
      <c r="BC331" s="303">
        <f t="shared" si="124"/>
        <v>0</v>
      </c>
      <c r="BD331" s="308"/>
      <c r="BE331" s="305">
        <f t="shared" si="125"/>
        <v>0</v>
      </c>
      <c r="BF331" s="305">
        <f t="shared" si="126"/>
        <v>0</v>
      </c>
      <c r="BG331" s="305">
        <f t="shared" si="127"/>
        <v>0</v>
      </c>
      <c r="BH331" s="307">
        <f t="shared" si="128"/>
        <v>0</v>
      </c>
      <c r="BI331" s="294"/>
      <c r="BJ331" s="91"/>
      <c r="BK331" s="91"/>
      <c r="BL331" s="91"/>
      <c r="BM331" s="91"/>
      <c r="BN331" s="91"/>
    </row>
    <row r="332" spans="1:66" hidden="1" x14ac:dyDescent="0.25">
      <c r="A332" s="42"/>
      <c r="B332" s="42"/>
      <c r="C332" s="295">
        <v>321</v>
      </c>
      <c r="D332" s="344">
        <v>0</v>
      </c>
      <c r="E332" s="345" t="s">
        <v>428</v>
      </c>
      <c r="F332" s="297">
        <v>0</v>
      </c>
      <c r="G332" s="298">
        <v>0</v>
      </c>
      <c r="H332" s="299">
        <v>0</v>
      </c>
      <c r="I332" s="299">
        <v>0</v>
      </c>
      <c r="J332" s="299">
        <v>0</v>
      </c>
      <c r="K332" s="299">
        <v>0</v>
      </c>
      <c r="L332" s="300"/>
      <c r="M332" s="301">
        <v>0</v>
      </c>
      <c r="N332" s="302">
        <v>0</v>
      </c>
      <c r="O332" s="302">
        <f t="shared" si="101"/>
        <v>0</v>
      </c>
      <c r="P332" s="303">
        <f t="shared" si="102"/>
        <v>0</v>
      </c>
      <c r="Q332" s="300"/>
      <c r="R332" s="301">
        <v>0</v>
      </c>
      <c r="S332" s="302">
        <v>0</v>
      </c>
      <c r="T332" s="302">
        <f t="shared" si="103"/>
        <v>0</v>
      </c>
      <c r="U332" s="303">
        <f t="shared" si="104"/>
        <v>0</v>
      </c>
      <c r="V332" s="300"/>
      <c r="W332" s="301">
        <f t="shared" ref="W332:X395" si="152">+M332+R332</f>
        <v>0</v>
      </c>
      <c r="X332" s="301">
        <f t="shared" si="151"/>
        <v>0</v>
      </c>
      <c r="Y332" s="302">
        <f t="shared" si="107"/>
        <v>0</v>
      </c>
      <c r="Z332" s="303">
        <f t="shared" si="108"/>
        <v>0</v>
      </c>
      <c r="AA332" s="304"/>
      <c r="AB332" s="305">
        <f>(+M332*$H332)+(R332*$J332)</f>
        <v>0</v>
      </c>
      <c r="AC332" s="305">
        <f t="shared" ref="AC332:AC395" si="153">(+N332*$H332)+(S332*$J332)</f>
        <v>0</v>
      </c>
      <c r="AD332" s="305">
        <f t="shared" si="112"/>
        <v>0</v>
      </c>
      <c r="AE332" s="303">
        <f t="shared" si="113"/>
        <v>0</v>
      </c>
      <c r="AF332" s="304"/>
      <c r="AG332" s="305">
        <f>(+M332*$I332)+(R332*$K332)</f>
        <v>0</v>
      </c>
      <c r="AH332" s="305">
        <f t="shared" ref="AH332:AH395" si="154">(+N332*$I332)+(S332*$K332)</f>
        <v>0</v>
      </c>
      <c r="AI332" s="305">
        <f t="shared" si="116"/>
        <v>0</v>
      </c>
      <c r="AJ332" s="303">
        <f t="shared" si="117"/>
        <v>0</v>
      </c>
      <c r="AK332" s="304"/>
      <c r="AL332" s="302">
        <f t="shared" si="131"/>
        <v>0</v>
      </c>
      <c r="AM332" s="306">
        <f t="shared" si="131"/>
        <v>0</v>
      </c>
      <c r="AN332" s="306"/>
      <c r="AO332" s="306"/>
      <c r="AP332" s="302">
        <f t="shared" si="118"/>
        <v>0</v>
      </c>
      <c r="AQ332" s="307">
        <f t="shared" si="119"/>
        <v>0</v>
      </c>
      <c r="AR332" s="304"/>
      <c r="AS332" s="302">
        <f t="shared" si="132"/>
        <v>0</v>
      </c>
      <c r="AT332" s="306">
        <f t="shared" si="132"/>
        <v>0</v>
      </c>
      <c r="AU332" s="306"/>
      <c r="AV332" s="306"/>
      <c r="AW332" s="302">
        <f t="shared" si="120"/>
        <v>0</v>
      </c>
      <c r="AX332" s="307">
        <f t="shared" si="121"/>
        <v>0</v>
      </c>
      <c r="AY332" s="304"/>
      <c r="AZ332" s="302">
        <f t="shared" si="122"/>
        <v>0</v>
      </c>
      <c r="BA332" s="302">
        <f t="shared" si="109"/>
        <v>0</v>
      </c>
      <c r="BB332" s="302">
        <f t="shared" si="123"/>
        <v>0</v>
      </c>
      <c r="BC332" s="303">
        <f t="shared" si="124"/>
        <v>0</v>
      </c>
      <c r="BD332" s="308"/>
      <c r="BE332" s="305">
        <f t="shared" si="125"/>
        <v>0</v>
      </c>
      <c r="BF332" s="305">
        <f t="shared" si="126"/>
        <v>0</v>
      </c>
      <c r="BG332" s="305">
        <f t="shared" si="127"/>
        <v>0</v>
      </c>
      <c r="BH332" s="307">
        <f t="shared" si="128"/>
        <v>0</v>
      </c>
      <c r="BI332" s="294"/>
      <c r="BJ332" s="91"/>
      <c r="BK332" s="91"/>
      <c r="BL332" s="91"/>
      <c r="BM332" s="91"/>
      <c r="BN332" s="91"/>
    </row>
    <row r="333" spans="1:66" hidden="1" x14ac:dyDescent="0.25">
      <c r="A333" s="42"/>
      <c r="B333" s="42"/>
      <c r="C333" s="295">
        <v>322</v>
      </c>
      <c r="D333" s="344">
        <v>0</v>
      </c>
      <c r="E333" s="345" t="s">
        <v>429</v>
      </c>
      <c r="F333" s="297">
        <v>0</v>
      </c>
      <c r="G333" s="298">
        <v>0</v>
      </c>
      <c r="H333" s="299">
        <v>0</v>
      </c>
      <c r="I333" s="299">
        <v>0</v>
      </c>
      <c r="J333" s="299">
        <v>0</v>
      </c>
      <c r="K333" s="299">
        <v>0</v>
      </c>
      <c r="L333" s="300"/>
      <c r="M333" s="301">
        <v>0</v>
      </c>
      <c r="N333" s="302">
        <v>0</v>
      </c>
      <c r="O333" s="302">
        <f t="shared" si="101"/>
        <v>0</v>
      </c>
      <c r="P333" s="303">
        <f t="shared" si="102"/>
        <v>0</v>
      </c>
      <c r="Q333" s="300"/>
      <c r="R333" s="301">
        <v>0</v>
      </c>
      <c r="S333" s="302">
        <v>0</v>
      </c>
      <c r="T333" s="302">
        <f t="shared" si="103"/>
        <v>0</v>
      </c>
      <c r="U333" s="303">
        <f t="shared" si="104"/>
        <v>0</v>
      </c>
      <c r="V333" s="300"/>
      <c r="W333" s="301">
        <f t="shared" si="152"/>
        <v>0</v>
      </c>
      <c r="X333" s="301">
        <f t="shared" si="151"/>
        <v>0</v>
      </c>
      <c r="Y333" s="302">
        <f t="shared" si="107"/>
        <v>0</v>
      </c>
      <c r="Z333" s="303">
        <f t="shared" si="108"/>
        <v>0</v>
      </c>
      <c r="AA333" s="304"/>
      <c r="AB333" s="305">
        <f t="shared" ref="AB333:AC396" si="155">(+M333*$H333)+(R333*$J333)</f>
        <v>0</v>
      </c>
      <c r="AC333" s="305">
        <f t="shared" si="153"/>
        <v>0</v>
      </c>
      <c r="AD333" s="305">
        <f t="shared" si="112"/>
        <v>0</v>
      </c>
      <c r="AE333" s="303">
        <f t="shared" si="113"/>
        <v>0</v>
      </c>
      <c r="AF333" s="304"/>
      <c r="AG333" s="305">
        <f t="shared" ref="AG333:AH396" si="156">(+M333*$I333)+(R333*$K333)</f>
        <v>0</v>
      </c>
      <c r="AH333" s="305">
        <f t="shared" si="154"/>
        <v>0</v>
      </c>
      <c r="AI333" s="305">
        <f t="shared" si="116"/>
        <v>0</v>
      </c>
      <c r="AJ333" s="303">
        <f t="shared" si="117"/>
        <v>0</v>
      </c>
      <c r="AK333" s="304"/>
      <c r="AL333" s="302">
        <f t="shared" si="131"/>
        <v>0</v>
      </c>
      <c r="AM333" s="306">
        <f t="shared" si="131"/>
        <v>0</v>
      </c>
      <c r="AN333" s="306"/>
      <c r="AO333" s="306"/>
      <c r="AP333" s="302">
        <f t="shared" si="118"/>
        <v>0</v>
      </c>
      <c r="AQ333" s="307">
        <f t="shared" si="119"/>
        <v>0</v>
      </c>
      <c r="AR333" s="304"/>
      <c r="AS333" s="302">
        <f t="shared" si="132"/>
        <v>0</v>
      </c>
      <c r="AT333" s="306">
        <f t="shared" si="132"/>
        <v>0</v>
      </c>
      <c r="AU333" s="306"/>
      <c r="AV333" s="306"/>
      <c r="AW333" s="302">
        <f t="shared" si="120"/>
        <v>0</v>
      </c>
      <c r="AX333" s="307">
        <f t="shared" si="121"/>
        <v>0</v>
      </c>
      <c r="AY333" s="304"/>
      <c r="AZ333" s="302">
        <f t="shared" si="122"/>
        <v>0</v>
      </c>
      <c r="BA333" s="302">
        <f t="shared" si="109"/>
        <v>0</v>
      </c>
      <c r="BB333" s="302">
        <f t="shared" si="123"/>
        <v>0</v>
      </c>
      <c r="BC333" s="303">
        <f t="shared" si="124"/>
        <v>0</v>
      </c>
      <c r="BD333" s="308"/>
      <c r="BE333" s="305">
        <f t="shared" si="125"/>
        <v>0</v>
      </c>
      <c r="BF333" s="305">
        <f t="shared" si="126"/>
        <v>0</v>
      </c>
      <c r="BG333" s="305">
        <f t="shared" si="127"/>
        <v>0</v>
      </c>
      <c r="BH333" s="307">
        <f t="shared" si="128"/>
        <v>0</v>
      </c>
      <c r="BI333" s="294"/>
      <c r="BJ333" s="91"/>
      <c r="BK333" s="91"/>
      <c r="BL333" s="91"/>
      <c r="BM333" s="91"/>
      <c r="BN333" s="91"/>
    </row>
    <row r="334" spans="1:66" hidden="1" x14ac:dyDescent="0.25">
      <c r="A334" s="42"/>
      <c r="B334" s="42"/>
      <c r="C334" s="295">
        <v>323</v>
      </c>
      <c r="D334" s="344">
        <v>0</v>
      </c>
      <c r="E334" s="345" t="s">
        <v>430</v>
      </c>
      <c r="F334" s="297">
        <v>0</v>
      </c>
      <c r="G334" s="298">
        <v>0</v>
      </c>
      <c r="H334" s="299">
        <v>0</v>
      </c>
      <c r="I334" s="299">
        <v>0</v>
      </c>
      <c r="J334" s="299">
        <v>0</v>
      </c>
      <c r="K334" s="299">
        <v>0</v>
      </c>
      <c r="L334" s="300"/>
      <c r="M334" s="301">
        <v>0</v>
      </c>
      <c r="N334" s="302">
        <v>0</v>
      </c>
      <c r="O334" s="302">
        <f t="shared" si="101"/>
        <v>0</v>
      </c>
      <c r="P334" s="303">
        <f t="shared" si="102"/>
        <v>0</v>
      </c>
      <c r="Q334" s="300"/>
      <c r="R334" s="301">
        <v>0</v>
      </c>
      <c r="S334" s="302">
        <v>0</v>
      </c>
      <c r="T334" s="302">
        <f t="shared" si="103"/>
        <v>0</v>
      </c>
      <c r="U334" s="303">
        <f t="shared" si="104"/>
        <v>0</v>
      </c>
      <c r="V334" s="300"/>
      <c r="W334" s="301">
        <f t="shared" si="152"/>
        <v>0</v>
      </c>
      <c r="X334" s="301">
        <f t="shared" si="151"/>
        <v>0</v>
      </c>
      <c r="Y334" s="302">
        <f t="shared" si="107"/>
        <v>0</v>
      </c>
      <c r="Z334" s="303">
        <f t="shared" si="108"/>
        <v>0</v>
      </c>
      <c r="AA334" s="304"/>
      <c r="AB334" s="305">
        <f t="shared" si="155"/>
        <v>0</v>
      </c>
      <c r="AC334" s="305">
        <f t="shared" si="153"/>
        <v>0</v>
      </c>
      <c r="AD334" s="305">
        <f t="shared" si="112"/>
        <v>0</v>
      </c>
      <c r="AE334" s="303">
        <f t="shared" si="113"/>
        <v>0</v>
      </c>
      <c r="AF334" s="304"/>
      <c r="AG334" s="305">
        <f t="shared" si="156"/>
        <v>0</v>
      </c>
      <c r="AH334" s="305">
        <f t="shared" si="154"/>
        <v>0</v>
      </c>
      <c r="AI334" s="305">
        <f t="shared" si="116"/>
        <v>0</v>
      </c>
      <c r="AJ334" s="303">
        <f t="shared" si="117"/>
        <v>0</v>
      </c>
      <c r="AK334" s="304"/>
      <c r="AL334" s="302">
        <f t="shared" si="131"/>
        <v>0</v>
      </c>
      <c r="AM334" s="306">
        <f t="shared" si="131"/>
        <v>0</v>
      </c>
      <c r="AN334" s="306"/>
      <c r="AO334" s="306"/>
      <c r="AP334" s="302">
        <f t="shared" si="118"/>
        <v>0</v>
      </c>
      <c r="AQ334" s="307">
        <f t="shared" si="119"/>
        <v>0</v>
      </c>
      <c r="AR334" s="304"/>
      <c r="AS334" s="302">
        <f t="shared" si="132"/>
        <v>0</v>
      </c>
      <c r="AT334" s="306">
        <f t="shared" si="132"/>
        <v>0</v>
      </c>
      <c r="AU334" s="306"/>
      <c r="AV334" s="306"/>
      <c r="AW334" s="302">
        <f t="shared" si="120"/>
        <v>0</v>
      </c>
      <c r="AX334" s="307">
        <f t="shared" si="121"/>
        <v>0</v>
      </c>
      <c r="AY334" s="304"/>
      <c r="AZ334" s="302">
        <f t="shared" si="122"/>
        <v>0</v>
      </c>
      <c r="BA334" s="302">
        <f t="shared" si="109"/>
        <v>0</v>
      </c>
      <c r="BB334" s="302">
        <f t="shared" si="123"/>
        <v>0</v>
      </c>
      <c r="BC334" s="303">
        <f t="shared" si="124"/>
        <v>0</v>
      </c>
      <c r="BD334" s="308"/>
      <c r="BE334" s="305">
        <f t="shared" si="125"/>
        <v>0</v>
      </c>
      <c r="BF334" s="305">
        <f t="shared" si="126"/>
        <v>0</v>
      </c>
      <c r="BG334" s="305">
        <f t="shared" si="127"/>
        <v>0</v>
      </c>
      <c r="BH334" s="307">
        <f t="shared" si="128"/>
        <v>0</v>
      </c>
      <c r="BI334" s="294"/>
      <c r="BJ334" s="91"/>
      <c r="BK334" s="91"/>
      <c r="BL334" s="91"/>
      <c r="BM334" s="91"/>
      <c r="BN334" s="91"/>
    </row>
    <row r="335" spans="1:66" hidden="1" x14ac:dyDescent="0.25">
      <c r="A335" s="42"/>
      <c r="B335" s="42"/>
      <c r="C335" s="295">
        <v>324</v>
      </c>
      <c r="D335" s="344">
        <v>0</v>
      </c>
      <c r="E335" s="345" t="s">
        <v>431</v>
      </c>
      <c r="F335" s="297">
        <v>0</v>
      </c>
      <c r="G335" s="298">
        <v>0</v>
      </c>
      <c r="H335" s="299">
        <v>0</v>
      </c>
      <c r="I335" s="299">
        <v>0</v>
      </c>
      <c r="J335" s="299">
        <v>0</v>
      </c>
      <c r="K335" s="299">
        <v>0</v>
      </c>
      <c r="L335" s="300"/>
      <c r="M335" s="301">
        <v>0</v>
      </c>
      <c r="N335" s="302">
        <v>0</v>
      </c>
      <c r="O335" s="302">
        <f t="shared" si="101"/>
        <v>0</v>
      </c>
      <c r="P335" s="303">
        <f t="shared" si="102"/>
        <v>0</v>
      </c>
      <c r="Q335" s="300"/>
      <c r="R335" s="301">
        <v>0</v>
      </c>
      <c r="S335" s="302">
        <v>0</v>
      </c>
      <c r="T335" s="302">
        <f t="shared" si="103"/>
        <v>0</v>
      </c>
      <c r="U335" s="303">
        <f t="shared" si="104"/>
        <v>0</v>
      </c>
      <c r="V335" s="300"/>
      <c r="W335" s="301">
        <f t="shared" si="152"/>
        <v>0</v>
      </c>
      <c r="X335" s="301">
        <f t="shared" si="151"/>
        <v>0</v>
      </c>
      <c r="Y335" s="302">
        <f t="shared" si="107"/>
        <v>0</v>
      </c>
      <c r="Z335" s="303">
        <f t="shared" si="108"/>
        <v>0</v>
      </c>
      <c r="AA335" s="304"/>
      <c r="AB335" s="305">
        <f t="shared" si="155"/>
        <v>0</v>
      </c>
      <c r="AC335" s="305">
        <f t="shared" si="153"/>
        <v>0</v>
      </c>
      <c r="AD335" s="305">
        <f t="shared" si="112"/>
        <v>0</v>
      </c>
      <c r="AE335" s="303">
        <f t="shared" si="113"/>
        <v>0</v>
      </c>
      <c r="AF335" s="304"/>
      <c r="AG335" s="305">
        <f t="shared" si="156"/>
        <v>0</v>
      </c>
      <c r="AH335" s="305">
        <f t="shared" si="154"/>
        <v>0</v>
      </c>
      <c r="AI335" s="305">
        <f t="shared" si="116"/>
        <v>0</v>
      </c>
      <c r="AJ335" s="303">
        <f t="shared" si="117"/>
        <v>0</v>
      </c>
      <c r="AK335" s="304"/>
      <c r="AL335" s="302">
        <f t="shared" si="131"/>
        <v>0</v>
      </c>
      <c r="AM335" s="306">
        <f t="shared" si="131"/>
        <v>0</v>
      </c>
      <c r="AN335" s="306"/>
      <c r="AO335" s="306"/>
      <c r="AP335" s="302">
        <f t="shared" si="118"/>
        <v>0</v>
      </c>
      <c r="AQ335" s="307">
        <f t="shared" si="119"/>
        <v>0</v>
      </c>
      <c r="AR335" s="304"/>
      <c r="AS335" s="302">
        <f t="shared" si="132"/>
        <v>0</v>
      </c>
      <c r="AT335" s="306">
        <f t="shared" si="132"/>
        <v>0</v>
      </c>
      <c r="AU335" s="306"/>
      <c r="AV335" s="306"/>
      <c r="AW335" s="302">
        <f t="shared" si="120"/>
        <v>0</v>
      </c>
      <c r="AX335" s="307">
        <f t="shared" si="121"/>
        <v>0</v>
      </c>
      <c r="AY335" s="304"/>
      <c r="AZ335" s="302">
        <f t="shared" si="122"/>
        <v>0</v>
      </c>
      <c r="BA335" s="302">
        <f t="shared" si="109"/>
        <v>0</v>
      </c>
      <c r="BB335" s="302">
        <f t="shared" si="123"/>
        <v>0</v>
      </c>
      <c r="BC335" s="303">
        <f t="shared" si="124"/>
        <v>0</v>
      </c>
      <c r="BD335" s="308"/>
      <c r="BE335" s="305">
        <f t="shared" si="125"/>
        <v>0</v>
      </c>
      <c r="BF335" s="305">
        <f t="shared" si="126"/>
        <v>0</v>
      </c>
      <c r="BG335" s="305">
        <f t="shared" si="127"/>
        <v>0</v>
      </c>
      <c r="BH335" s="307">
        <f t="shared" si="128"/>
        <v>0</v>
      </c>
      <c r="BI335" s="294"/>
      <c r="BJ335" s="91"/>
      <c r="BK335" s="91"/>
      <c r="BL335" s="91"/>
      <c r="BM335" s="91"/>
      <c r="BN335" s="91"/>
    </row>
    <row r="336" spans="1:66" hidden="1" x14ac:dyDescent="0.25">
      <c r="A336" s="42"/>
      <c r="B336" s="42"/>
      <c r="C336" s="295">
        <v>325</v>
      </c>
      <c r="D336" s="344">
        <v>0</v>
      </c>
      <c r="E336" s="345" t="s">
        <v>432</v>
      </c>
      <c r="F336" s="297">
        <v>0</v>
      </c>
      <c r="G336" s="298">
        <v>0</v>
      </c>
      <c r="H336" s="299">
        <v>0</v>
      </c>
      <c r="I336" s="299">
        <v>0</v>
      </c>
      <c r="J336" s="299">
        <v>0</v>
      </c>
      <c r="K336" s="299">
        <v>0</v>
      </c>
      <c r="L336" s="300"/>
      <c r="M336" s="301">
        <v>0</v>
      </c>
      <c r="N336" s="302">
        <v>0</v>
      </c>
      <c r="O336" s="302">
        <f t="shared" si="101"/>
        <v>0</v>
      </c>
      <c r="P336" s="303">
        <f t="shared" si="102"/>
        <v>0</v>
      </c>
      <c r="Q336" s="300"/>
      <c r="R336" s="301">
        <v>0</v>
      </c>
      <c r="S336" s="302">
        <v>0</v>
      </c>
      <c r="T336" s="302">
        <f t="shared" si="103"/>
        <v>0</v>
      </c>
      <c r="U336" s="303">
        <f t="shared" si="104"/>
        <v>0</v>
      </c>
      <c r="V336" s="300"/>
      <c r="W336" s="301">
        <f t="shared" si="152"/>
        <v>0</v>
      </c>
      <c r="X336" s="301">
        <f t="shared" si="151"/>
        <v>0</v>
      </c>
      <c r="Y336" s="302">
        <f t="shared" si="107"/>
        <v>0</v>
      </c>
      <c r="Z336" s="303">
        <f t="shared" si="108"/>
        <v>0</v>
      </c>
      <c r="AA336" s="304"/>
      <c r="AB336" s="305">
        <f t="shared" si="155"/>
        <v>0</v>
      </c>
      <c r="AC336" s="305">
        <f t="shared" si="153"/>
        <v>0</v>
      </c>
      <c r="AD336" s="305">
        <f t="shared" si="112"/>
        <v>0</v>
      </c>
      <c r="AE336" s="303">
        <f t="shared" si="113"/>
        <v>0</v>
      </c>
      <c r="AF336" s="304"/>
      <c r="AG336" s="305">
        <f t="shared" si="156"/>
        <v>0</v>
      </c>
      <c r="AH336" s="305">
        <f t="shared" si="154"/>
        <v>0</v>
      </c>
      <c r="AI336" s="305">
        <f t="shared" si="116"/>
        <v>0</v>
      </c>
      <c r="AJ336" s="303">
        <f t="shared" si="117"/>
        <v>0</v>
      </c>
      <c r="AK336" s="304"/>
      <c r="AL336" s="302">
        <f t="shared" si="131"/>
        <v>0</v>
      </c>
      <c r="AM336" s="306">
        <f t="shared" si="131"/>
        <v>0</v>
      </c>
      <c r="AN336" s="306"/>
      <c r="AO336" s="306"/>
      <c r="AP336" s="302">
        <f t="shared" si="118"/>
        <v>0</v>
      </c>
      <c r="AQ336" s="307">
        <f t="shared" si="119"/>
        <v>0</v>
      </c>
      <c r="AR336" s="304"/>
      <c r="AS336" s="302">
        <f t="shared" si="132"/>
        <v>0</v>
      </c>
      <c r="AT336" s="306">
        <f t="shared" si="132"/>
        <v>0</v>
      </c>
      <c r="AU336" s="306"/>
      <c r="AV336" s="306"/>
      <c r="AW336" s="302">
        <f t="shared" si="120"/>
        <v>0</v>
      </c>
      <c r="AX336" s="307">
        <f t="shared" si="121"/>
        <v>0</v>
      </c>
      <c r="AY336" s="304"/>
      <c r="AZ336" s="302">
        <f t="shared" si="122"/>
        <v>0</v>
      </c>
      <c r="BA336" s="302">
        <f t="shared" si="109"/>
        <v>0</v>
      </c>
      <c r="BB336" s="302">
        <f t="shared" si="123"/>
        <v>0</v>
      </c>
      <c r="BC336" s="303">
        <f t="shared" si="124"/>
        <v>0</v>
      </c>
      <c r="BD336" s="308"/>
      <c r="BE336" s="305">
        <f t="shared" si="125"/>
        <v>0</v>
      </c>
      <c r="BF336" s="305">
        <f t="shared" si="126"/>
        <v>0</v>
      </c>
      <c r="BG336" s="305">
        <f t="shared" si="127"/>
        <v>0</v>
      </c>
      <c r="BH336" s="307">
        <f t="shared" si="128"/>
        <v>0</v>
      </c>
      <c r="BI336" s="294"/>
      <c r="BJ336" s="91"/>
      <c r="BK336" s="91"/>
      <c r="BL336" s="91"/>
      <c r="BM336" s="91"/>
      <c r="BN336" s="91"/>
    </row>
    <row r="337" spans="1:66" hidden="1" x14ac:dyDescent="0.25">
      <c r="A337" s="42"/>
      <c r="B337" s="42"/>
      <c r="C337" s="295">
        <v>326</v>
      </c>
      <c r="D337" s="344">
        <v>0</v>
      </c>
      <c r="E337" s="345" t="s">
        <v>433</v>
      </c>
      <c r="F337" s="297">
        <v>0</v>
      </c>
      <c r="G337" s="298">
        <v>0</v>
      </c>
      <c r="H337" s="299">
        <v>0</v>
      </c>
      <c r="I337" s="299">
        <v>0</v>
      </c>
      <c r="J337" s="299">
        <v>0</v>
      </c>
      <c r="K337" s="299">
        <v>0</v>
      </c>
      <c r="L337" s="300"/>
      <c r="M337" s="301">
        <v>0</v>
      </c>
      <c r="N337" s="302">
        <v>0</v>
      </c>
      <c r="O337" s="302">
        <f t="shared" si="101"/>
        <v>0</v>
      </c>
      <c r="P337" s="303">
        <f t="shared" si="102"/>
        <v>0</v>
      </c>
      <c r="Q337" s="300"/>
      <c r="R337" s="301">
        <v>0</v>
      </c>
      <c r="S337" s="302">
        <v>0</v>
      </c>
      <c r="T337" s="302">
        <f t="shared" si="103"/>
        <v>0</v>
      </c>
      <c r="U337" s="303">
        <f t="shared" si="104"/>
        <v>0</v>
      </c>
      <c r="V337" s="300"/>
      <c r="W337" s="301">
        <f t="shared" si="152"/>
        <v>0</v>
      </c>
      <c r="X337" s="301">
        <f t="shared" si="151"/>
        <v>0</v>
      </c>
      <c r="Y337" s="302">
        <f t="shared" si="107"/>
        <v>0</v>
      </c>
      <c r="Z337" s="303">
        <f t="shared" si="108"/>
        <v>0</v>
      </c>
      <c r="AA337" s="304"/>
      <c r="AB337" s="305">
        <f t="shared" si="155"/>
        <v>0</v>
      </c>
      <c r="AC337" s="305">
        <f t="shared" si="153"/>
        <v>0</v>
      </c>
      <c r="AD337" s="305">
        <f t="shared" si="112"/>
        <v>0</v>
      </c>
      <c r="AE337" s="303">
        <f t="shared" si="113"/>
        <v>0</v>
      </c>
      <c r="AF337" s="304"/>
      <c r="AG337" s="305">
        <f t="shared" si="156"/>
        <v>0</v>
      </c>
      <c r="AH337" s="305">
        <f t="shared" si="154"/>
        <v>0</v>
      </c>
      <c r="AI337" s="305">
        <f t="shared" si="116"/>
        <v>0</v>
      </c>
      <c r="AJ337" s="303">
        <f t="shared" si="117"/>
        <v>0</v>
      </c>
      <c r="AK337" s="304"/>
      <c r="AL337" s="302">
        <f t="shared" si="131"/>
        <v>0</v>
      </c>
      <c r="AM337" s="306">
        <f t="shared" si="131"/>
        <v>0</v>
      </c>
      <c r="AN337" s="306"/>
      <c r="AO337" s="306"/>
      <c r="AP337" s="302">
        <f t="shared" si="118"/>
        <v>0</v>
      </c>
      <c r="AQ337" s="307">
        <f t="shared" si="119"/>
        <v>0</v>
      </c>
      <c r="AR337" s="304"/>
      <c r="AS337" s="302">
        <f t="shared" si="132"/>
        <v>0</v>
      </c>
      <c r="AT337" s="306">
        <f t="shared" si="132"/>
        <v>0</v>
      </c>
      <c r="AU337" s="306"/>
      <c r="AV337" s="306"/>
      <c r="AW337" s="302">
        <f t="shared" si="120"/>
        <v>0</v>
      </c>
      <c r="AX337" s="307">
        <f t="shared" si="121"/>
        <v>0</v>
      </c>
      <c r="AY337" s="304"/>
      <c r="AZ337" s="302">
        <f t="shared" si="122"/>
        <v>0</v>
      </c>
      <c r="BA337" s="302">
        <f t="shared" si="109"/>
        <v>0</v>
      </c>
      <c r="BB337" s="302">
        <f t="shared" si="123"/>
        <v>0</v>
      </c>
      <c r="BC337" s="303">
        <f t="shared" si="124"/>
        <v>0</v>
      </c>
      <c r="BD337" s="308"/>
      <c r="BE337" s="305">
        <f t="shared" si="125"/>
        <v>0</v>
      </c>
      <c r="BF337" s="305">
        <f t="shared" si="126"/>
        <v>0</v>
      </c>
      <c r="BG337" s="305">
        <f t="shared" si="127"/>
        <v>0</v>
      </c>
      <c r="BH337" s="307">
        <f t="shared" si="128"/>
        <v>0</v>
      </c>
      <c r="BI337" s="294"/>
      <c r="BJ337" s="91"/>
      <c r="BK337" s="91"/>
      <c r="BL337" s="91"/>
      <c r="BM337" s="91"/>
      <c r="BN337" s="91"/>
    </row>
    <row r="338" spans="1:66" hidden="1" x14ac:dyDescent="0.25">
      <c r="A338" s="42"/>
      <c r="B338" s="42"/>
      <c r="C338" s="295">
        <v>327</v>
      </c>
      <c r="D338" s="344">
        <v>0</v>
      </c>
      <c r="E338" s="345" t="s">
        <v>434</v>
      </c>
      <c r="F338" s="297">
        <v>0</v>
      </c>
      <c r="G338" s="298">
        <v>0</v>
      </c>
      <c r="H338" s="299">
        <v>0</v>
      </c>
      <c r="I338" s="299">
        <v>0</v>
      </c>
      <c r="J338" s="299">
        <v>0</v>
      </c>
      <c r="K338" s="299">
        <v>0</v>
      </c>
      <c r="L338" s="300"/>
      <c r="M338" s="301">
        <v>0</v>
      </c>
      <c r="N338" s="302">
        <v>0</v>
      </c>
      <c r="O338" s="302">
        <f t="shared" si="101"/>
        <v>0</v>
      </c>
      <c r="P338" s="303">
        <f t="shared" si="102"/>
        <v>0</v>
      </c>
      <c r="Q338" s="300"/>
      <c r="R338" s="301">
        <v>0</v>
      </c>
      <c r="S338" s="302">
        <v>0</v>
      </c>
      <c r="T338" s="302">
        <f t="shared" si="103"/>
        <v>0</v>
      </c>
      <c r="U338" s="303">
        <f t="shared" si="104"/>
        <v>0</v>
      </c>
      <c r="V338" s="300"/>
      <c r="W338" s="301">
        <f t="shared" si="152"/>
        <v>0</v>
      </c>
      <c r="X338" s="301">
        <f t="shared" si="151"/>
        <v>0</v>
      </c>
      <c r="Y338" s="302">
        <f t="shared" si="107"/>
        <v>0</v>
      </c>
      <c r="Z338" s="303">
        <f t="shared" si="108"/>
        <v>0</v>
      </c>
      <c r="AA338" s="304"/>
      <c r="AB338" s="305">
        <f t="shared" si="155"/>
        <v>0</v>
      </c>
      <c r="AC338" s="305">
        <f t="shared" si="153"/>
        <v>0</v>
      </c>
      <c r="AD338" s="305">
        <f t="shared" si="112"/>
        <v>0</v>
      </c>
      <c r="AE338" s="303">
        <f t="shared" si="113"/>
        <v>0</v>
      </c>
      <c r="AF338" s="304"/>
      <c r="AG338" s="305">
        <f t="shared" si="156"/>
        <v>0</v>
      </c>
      <c r="AH338" s="305">
        <f t="shared" si="154"/>
        <v>0</v>
      </c>
      <c r="AI338" s="305">
        <f t="shared" si="116"/>
        <v>0</v>
      </c>
      <c r="AJ338" s="303">
        <f t="shared" si="117"/>
        <v>0</v>
      </c>
      <c r="AK338" s="304"/>
      <c r="AL338" s="302">
        <f t="shared" si="131"/>
        <v>0</v>
      </c>
      <c r="AM338" s="306">
        <f t="shared" si="131"/>
        <v>0</v>
      </c>
      <c r="AN338" s="306"/>
      <c r="AO338" s="306"/>
      <c r="AP338" s="302">
        <f t="shared" si="118"/>
        <v>0</v>
      </c>
      <c r="AQ338" s="307">
        <f t="shared" si="119"/>
        <v>0</v>
      </c>
      <c r="AR338" s="304"/>
      <c r="AS338" s="302">
        <f t="shared" si="132"/>
        <v>0</v>
      </c>
      <c r="AT338" s="306">
        <f t="shared" si="132"/>
        <v>0</v>
      </c>
      <c r="AU338" s="306"/>
      <c r="AV338" s="306"/>
      <c r="AW338" s="302">
        <f t="shared" si="120"/>
        <v>0</v>
      </c>
      <c r="AX338" s="307">
        <f t="shared" si="121"/>
        <v>0</v>
      </c>
      <c r="AY338" s="304"/>
      <c r="AZ338" s="302">
        <f t="shared" si="122"/>
        <v>0</v>
      </c>
      <c r="BA338" s="302">
        <f t="shared" si="109"/>
        <v>0</v>
      </c>
      <c r="BB338" s="302">
        <f t="shared" si="123"/>
        <v>0</v>
      </c>
      <c r="BC338" s="303">
        <f t="shared" si="124"/>
        <v>0</v>
      </c>
      <c r="BD338" s="308"/>
      <c r="BE338" s="305">
        <f t="shared" si="125"/>
        <v>0</v>
      </c>
      <c r="BF338" s="305">
        <f t="shared" si="126"/>
        <v>0</v>
      </c>
      <c r="BG338" s="305">
        <f t="shared" si="127"/>
        <v>0</v>
      </c>
      <c r="BH338" s="307">
        <f t="shared" si="128"/>
        <v>0</v>
      </c>
      <c r="BI338" s="294"/>
      <c r="BJ338" s="91"/>
      <c r="BK338" s="91"/>
      <c r="BL338" s="91"/>
      <c r="BM338" s="91"/>
      <c r="BN338" s="91"/>
    </row>
    <row r="339" spans="1:66" hidden="1" x14ac:dyDescent="0.25">
      <c r="A339" s="42"/>
      <c r="B339" s="42"/>
      <c r="C339" s="295">
        <v>328</v>
      </c>
      <c r="D339" s="344">
        <v>0</v>
      </c>
      <c r="E339" s="345" t="s">
        <v>435</v>
      </c>
      <c r="F339" s="297">
        <v>0</v>
      </c>
      <c r="G339" s="298">
        <v>0</v>
      </c>
      <c r="H339" s="299">
        <v>0</v>
      </c>
      <c r="I339" s="299">
        <v>0</v>
      </c>
      <c r="J339" s="299">
        <v>0</v>
      </c>
      <c r="K339" s="299">
        <v>0</v>
      </c>
      <c r="L339" s="300"/>
      <c r="M339" s="301">
        <v>0</v>
      </c>
      <c r="N339" s="302">
        <v>0</v>
      </c>
      <c r="O339" s="302">
        <f t="shared" si="101"/>
        <v>0</v>
      </c>
      <c r="P339" s="303">
        <f t="shared" si="102"/>
        <v>0</v>
      </c>
      <c r="Q339" s="300"/>
      <c r="R339" s="301">
        <v>0</v>
      </c>
      <c r="S339" s="302">
        <v>0</v>
      </c>
      <c r="T339" s="302">
        <f t="shared" si="103"/>
        <v>0</v>
      </c>
      <c r="U339" s="303">
        <f t="shared" si="104"/>
        <v>0</v>
      </c>
      <c r="V339" s="300"/>
      <c r="W339" s="301">
        <f t="shared" si="152"/>
        <v>0</v>
      </c>
      <c r="X339" s="301">
        <f t="shared" si="151"/>
        <v>0</v>
      </c>
      <c r="Y339" s="302">
        <f t="shared" si="107"/>
        <v>0</v>
      </c>
      <c r="Z339" s="303">
        <f t="shared" si="108"/>
        <v>0</v>
      </c>
      <c r="AA339" s="304"/>
      <c r="AB339" s="305">
        <f t="shared" si="155"/>
        <v>0</v>
      </c>
      <c r="AC339" s="305">
        <f t="shared" si="153"/>
        <v>0</v>
      </c>
      <c r="AD339" s="305">
        <f t="shared" si="112"/>
        <v>0</v>
      </c>
      <c r="AE339" s="303">
        <f t="shared" si="113"/>
        <v>0</v>
      </c>
      <c r="AF339" s="304"/>
      <c r="AG339" s="305">
        <f t="shared" si="156"/>
        <v>0</v>
      </c>
      <c r="AH339" s="305">
        <f t="shared" si="154"/>
        <v>0</v>
      </c>
      <c r="AI339" s="305">
        <f t="shared" si="116"/>
        <v>0</v>
      </c>
      <c r="AJ339" s="303">
        <f t="shared" si="117"/>
        <v>0</v>
      </c>
      <c r="AK339" s="304"/>
      <c r="AL339" s="302">
        <f t="shared" si="131"/>
        <v>0</v>
      </c>
      <c r="AM339" s="306">
        <f t="shared" si="131"/>
        <v>0</v>
      </c>
      <c r="AN339" s="306"/>
      <c r="AO339" s="306"/>
      <c r="AP339" s="302">
        <f t="shared" si="118"/>
        <v>0</v>
      </c>
      <c r="AQ339" s="307">
        <f t="shared" si="119"/>
        <v>0</v>
      </c>
      <c r="AR339" s="304"/>
      <c r="AS339" s="302">
        <f t="shared" si="132"/>
        <v>0</v>
      </c>
      <c r="AT339" s="306">
        <f t="shared" si="132"/>
        <v>0</v>
      </c>
      <c r="AU339" s="306"/>
      <c r="AV339" s="306"/>
      <c r="AW339" s="302">
        <f t="shared" si="120"/>
        <v>0</v>
      </c>
      <c r="AX339" s="307">
        <f t="shared" si="121"/>
        <v>0</v>
      </c>
      <c r="AY339" s="304"/>
      <c r="AZ339" s="302">
        <f t="shared" si="122"/>
        <v>0</v>
      </c>
      <c r="BA339" s="302">
        <f t="shared" si="109"/>
        <v>0</v>
      </c>
      <c r="BB339" s="302">
        <f t="shared" si="123"/>
        <v>0</v>
      </c>
      <c r="BC339" s="303">
        <f t="shared" si="124"/>
        <v>0</v>
      </c>
      <c r="BD339" s="308"/>
      <c r="BE339" s="305">
        <f t="shared" si="125"/>
        <v>0</v>
      </c>
      <c r="BF339" s="305">
        <f t="shared" si="126"/>
        <v>0</v>
      </c>
      <c r="BG339" s="305">
        <f t="shared" si="127"/>
        <v>0</v>
      </c>
      <c r="BH339" s="307">
        <f t="shared" si="128"/>
        <v>0</v>
      </c>
      <c r="BI339" s="294"/>
      <c r="BJ339" s="91"/>
      <c r="BK339" s="91"/>
      <c r="BL339" s="91"/>
      <c r="BM339" s="91"/>
      <c r="BN339" s="91"/>
    </row>
    <row r="340" spans="1:66" hidden="1" x14ac:dyDescent="0.25">
      <c r="A340" s="42"/>
      <c r="B340" s="42"/>
      <c r="C340" s="295">
        <v>329</v>
      </c>
      <c r="D340" s="344">
        <v>0</v>
      </c>
      <c r="E340" s="345" t="s">
        <v>436</v>
      </c>
      <c r="F340" s="297">
        <v>0</v>
      </c>
      <c r="G340" s="298">
        <v>0</v>
      </c>
      <c r="H340" s="299">
        <v>0</v>
      </c>
      <c r="I340" s="299">
        <v>0</v>
      </c>
      <c r="J340" s="299">
        <v>0</v>
      </c>
      <c r="K340" s="299">
        <v>0</v>
      </c>
      <c r="L340" s="300"/>
      <c r="M340" s="301">
        <v>0</v>
      </c>
      <c r="N340" s="302">
        <v>0</v>
      </c>
      <c r="O340" s="302">
        <f t="shared" si="101"/>
        <v>0</v>
      </c>
      <c r="P340" s="303">
        <f t="shared" si="102"/>
        <v>0</v>
      </c>
      <c r="Q340" s="300"/>
      <c r="R340" s="301">
        <v>0</v>
      </c>
      <c r="S340" s="302">
        <v>0</v>
      </c>
      <c r="T340" s="302">
        <f t="shared" si="103"/>
        <v>0</v>
      </c>
      <c r="U340" s="303">
        <f t="shared" si="104"/>
        <v>0</v>
      </c>
      <c r="V340" s="300"/>
      <c r="W340" s="301">
        <f t="shared" si="152"/>
        <v>0</v>
      </c>
      <c r="X340" s="301">
        <f t="shared" si="151"/>
        <v>0</v>
      </c>
      <c r="Y340" s="302">
        <f t="shared" si="107"/>
        <v>0</v>
      </c>
      <c r="Z340" s="303">
        <f t="shared" si="108"/>
        <v>0</v>
      </c>
      <c r="AA340" s="304"/>
      <c r="AB340" s="305">
        <f t="shared" si="155"/>
        <v>0</v>
      </c>
      <c r="AC340" s="305">
        <f t="shared" si="153"/>
        <v>0</v>
      </c>
      <c r="AD340" s="305">
        <f t="shared" si="112"/>
        <v>0</v>
      </c>
      <c r="AE340" s="303">
        <f t="shared" si="113"/>
        <v>0</v>
      </c>
      <c r="AF340" s="304"/>
      <c r="AG340" s="305">
        <f t="shared" si="156"/>
        <v>0</v>
      </c>
      <c r="AH340" s="305">
        <f t="shared" si="154"/>
        <v>0</v>
      </c>
      <c r="AI340" s="305">
        <f t="shared" si="116"/>
        <v>0</v>
      </c>
      <c r="AJ340" s="303">
        <f t="shared" si="117"/>
        <v>0</v>
      </c>
      <c r="AK340" s="304"/>
      <c r="AL340" s="302">
        <f t="shared" si="131"/>
        <v>0</v>
      </c>
      <c r="AM340" s="306">
        <f t="shared" si="131"/>
        <v>0</v>
      </c>
      <c r="AN340" s="306"/>
      <c r="AO340" s="306"/>
      <c r="AP340" s="302">
        <f t="shared" si="118"/>
        <v>0</v>
      </c>
      <c r="AQ340" s="307">
        <f t="shared" si="119"/>
        <v>0</v>
      </c>
      <c r="AR340" s="304"/>
      <c r="AS340" s="302">
        <f t="shared" si="132"/>
        <v>0</v>
      </c>
      <c r="AT340" s="306">
        <f t="shared" si="132"/>
        <v>0</v>
      </c>
      <c r="AU340" s="306"/>
      <c r="AV340" s="306"/>
      <c r="AW340" s="302">
        <f t="shared" si="120"/>
        <v>0</v>
      </c>
      <c r="AX340" s="307">
        <f t="shared" si="121"/>
        <v>0</v>
      </c>
      <c r="AY340" s="304"/>
      <c r="AZ340" s="302">
        <f t="shared" si="122"/>
        <v>0</v>
      </c>
      <c r="BA340" s="302">
        <f t="shared" si="109"/>
        <v>0</v>
      </c>
      <c r="BB340" s="302">
        <f t="shared" si="123"/>
        <v>0</v>
      </c>
      <c r="BC340" s="303">
        <f t="shared" si="124"/>
        <v>0</v>
      </c>
      <c r="BD340" s="308"/>
      <c r="BE340" s="305">
        <f t="shared" si="125"/>
        <v>0</v>
      </c>
      <c r="BF340" s="305">
        <f t="shared" si="126"/>
        <v>0</v>
      </c>
      <c r="BG340" s="305">
        <f t="shared" si="127"/>
        <v>0</v>
      </c>
      <c r="BH340" s="307">
        <f t="shared" si="128"/>
        <v>0</v>
      </c>
      <c r="BI340" s="294"/>
      <c r="BJ340" s="91"/>
      <c r="BK340" s="91"/>
      <c r="BL340" s="91"/>
      <c r="BM340" s="91"/>
      <c r="BN340" s="91"/>
    </row>
    <row r="341" spans="1:66" hidden="1" x14ac:dyDescent="0.25">
      <c r="A341" s="42"/>
      <c r="B341" s="42"/>
      <c r="C341" s="295">
        <v>330</v>
      </c>
      <c r="D341" s="344">
        <v>0</v>
      </c>
      <c r="E341" s="345" t="s">
        <v>437</v>
      </c>
      <c r="F341" s="297">
        <v>0</v>
      </c>
      <c r="G341" s="298">
        <v>0</v>
      </c>
      <c r="H341" s="299">
        <v>0</v>
      </c>
      <c r="I341" s="299">
        <v>0</v>
      </c>
      <c r="J341" s="299">
        <v>0</v>
      </c>
      <c r="K341" s="299">
        <v>0</v>
      </c>
      <c r="L341" s="300"/>
      <c r="M341" s="301">
        <v>0</v>
      </c>
      <c r="N341" s="302">
        <v>0</v>
      </c>
      <c r="O341" s="302">
        <f t="shared" si="101"/>
        <v>0</v>
      </c>
      <c r="P341" s="303">
        <f t="shared" si="102"/>
        <v>0</v>
      </c>
      <c r="Q341" s="300"/>
      <c r="R341" s="301">
        <v>0</v>
      </c>
      <c r="S341" s="302">
        <v>0</v>
      </c>
      <c r="T341" s="302">
        <f t="shared" si="103"/>
        <v>0</v>
      </c>
      <c r="U341" s="303">
        <f t="shared" si="104"/>
        <v>0</v>
      </c>
      <c r="V341" s="300"/>
      <c r="W341" s="301">
        <f t="shared" si="152"/>
        <v>0</v>
      </c>
      <c r="X341" s="301">
        <f t="shared" si="151"/>
        <v>0</v>
      </c>
      <c r="Y341" s="302">
        <f t="shared" si="107"/>
        <v>0</v>
      </c>
      <c r="Z341" s="303">
        <f t="shared" si="108"/>
        <v>0</v>
      </c>
      <c r="AA341" s="304"/>
      <c r="AB341" s="305">
        <f t="shared" si="155"/>
        <v>0</v>
      </c>
      <c r="AC341" s="305">
        <f t="shared" si="153"/>
        <v>0</v>
      </c>
      <c r="AD341" s="305">
        <f t="shared" si="112"/>
        <v>0</v>
      </c>
      <c r="AE341" s="303">
        <f t="shared" si="113"/>
        <v>0</v>
      </c>
      <c r="AF341" s="304"/>
      <c r="AG341" s="305">
        <f t="shared" si="156"/>
        <v>0</v>
      </c>
      <c r="AH341" s="305">
        <f t="shared" si="154"/>
        <v>0</v>
      </c>
      <c r="AI341" s="305">
        <f t="shared" si="116"/>
        <v>0</v>
      </c>
      <c r="AJ341" s="303">
        <f t="shared" si="117"/>
        <v>0</v>
      </c>
      <c r="AK341" s="304"/>
      <c r="AL341" s="302">
        <f t="shared" si="131"/>
        <v>0</v>
      </c>
      <c r="AM341" s="306">
        <f t="shared" si="131"/>
        <v>0</v>
      </c>
      <c r="AN341" s="306"/>
      <c r="AO341" s="306"/>
      <c r="AP341" s="302">
        <f t="shared" si="118"/>
        <v>0</v>
      </c>
      <c r="AQ341" s="307">
        <f t="shared" si="119"/>
        <v>0</v>
      </c>
      <c r="AR341" s="304"/>
      <c r="AS341" s="302">
        <f t="shared" si="132"/>
        <v>0</v>
      </c>
      <c r="AT341" s="306">
        <f t="shared" si="132"/>
        <v>0</v>
      </c>
      <c r="AU341" s="306"/>
      <c r="AV341" s="306"/>
      <c r="AW341" s="302">
        <f t="shared" si="120"/>
        <v>0</v>
      </c>
      <c r="AX341" s="307">
        <f t="shared" si="121"/>
        <v>0</v>
      </c>
      <c r="AY341" s="304"/>
      <c r="AZ341" s="302">
        <f t="shared" si="122"/>
        <v>0</v>
      </c>
      <c r="BA341" s="302">
        <f t="shared" si="109"/>
        <v>0</v>
      </c>
      <c r="BB341" s="302">
        <f t="shared" si="123"/>
        <v>0</v>
      </c>
      <c r="BC341" s="303">
        <f t="shared" si="124"/>
        <v>0</v>
      </c>
      <c r="BD341" s="308"/>
      <c r="BE341" s="305">
        <f t="shared" si="125"/>
        <v>0</v>
      </c>
      <c r="BF341" s="305">
        <f t="shared" si="126"/>
        <v>0</v>
      </c>
      <c r="BG341" s="305">
        <f t="shared" si="127"/>
        <v>0</v>
      </c>
      <c r="BH341" s="307">
        <f t="shared" si="128"/>
        <v>0</v>
      </c>
      <c r="BI341" s="294"/>
      <c r="BJ341" s="91"/>
      <c r="BK341" s="91"/>
      <c r="BL341" s="91"/>
      <c r="BM341" s="91"/>
      <c r="BN341" s="91"/>
    </row>
    <row r="342" spans="1:66" hidden="1" x14ac:dyDescent="0.25">
      <c r="A342" s="42"/>
      <c r="B342" s="42"/>
      <c r="C342" s="295">
        <v>331</v>
      </c>
      <c r="D342" s="344">
        <v>0</v>
      </c>
      <c r="E342" s="345" t="s">
        <v>438</v>
      </c>
      <c r="F342" s="297">
        <v>0</v>
      </c>
      <c r="G342" s="298">
        <v>0</v>
      </c>
      <c r="H342" s="299">
        <v>0</v>
      </c>
      <c r="I342" s="299">
        <v>0</v>
      </c>
      <c r="J342" s="299">
        <v>0</v>
      </c>
      <c r="K342" s="299">
        <v>0</v>
      </c>
      <c r="L342" s="300"/>
      <c r="M342" s="301">
        <v>0</v>
      </c>
      <c r="N342" s="302">
        <v>0</v>
      </c>
      <c r="O342" s="302">
        <f t="shared" si="101"/>
        <v>0</v>
      </c>
      <c r="P342" s="303">
        <f t="shared" si="102"/>
        <v>0</v>
      </c>
      <c r="Q342" s="300"/>
      <c r="R342" s="301">
        <v>0</v>
      </c>
      <c r="S342" s="302">
        <v>0</v>
      </c>
      <c r="T342" s="302">
        <f t="shared" si="103"/>
        <v>0</v>
      </c>
      <c r="U342" s="303">
        <f t="shared" si="104"/>
        <v>0</v>
      </c>
      <c r="V342" s="300"/>
      <c r="W342" s="301">
        <f t="shared" si="152"/>
        <v>0</v>
      </c>
      <c r="X342" s="301">
        <f t="shared" si="151"/>
        <v>0</v>
      </c>
      <c r="Y342" s="302">
        <f t="shared" si="107"/>
        <v>0</v>
      </c>
      <c r="Z342" s="303">
        <f t="shared" si="108"/>
        <v>0</v>
      </c>
      <c r="AA342" s="304"/>
      <c r="AB342" s="305">
        <f t="shared" si="155"/>
        <v>0</v>
      </c>
      <c r="AC342" s="305">
        <f t="shared" si="153"/>
        <v>0</v>
      </c>
      <c r="AD342" s="305">
        <f t="shared" si="112"/>
        <v>0</v>
      </c>
      <c r="AE342" s="303">
        <f t="shared" si="113"/>
        <v>0</v>
      </c>
      <c r="AF342" s="304"/>
      <c r="AG342" s="305">
        <f t="shared" si="156"/>
        <v>0</v>
      </c>
      <c r="AH342" s="305">
        <f t="shared" si="154"/>
        <v>0</v>
      </c>
      <c r="AI342" s="305">
        <f t="shared" si="116"/>
        <v>0</v>
      </c>
      <c r="AJ342" s="303">
        <f t="shared" si="117"/>
        <v>0</v>
      </c>
      <c r="AK342" s="304"/>
      <c r="AL342" s="302">
        <f t="shared" si="131"/>
        <v>0</v>
      </c>
      <c r="AM342" s="306">
        <f t="shared" si="131"/>
        <v>0</v>
      </c>
      <c r="AN342" s="306"/>
      <c r="AO342" s="306"/>
      <c r="AP342" s="302">
        <f t="shared" si="118"/>
        <v>0</v>
      </c>
      <c r="AQ342" s="307">
        <f t="shared" si="119"/>
        <v>0</v>
      </c>
      <c r="AR342" s="304"/>
      <c r="AS342" s="302">
        <f t="shared" si="132"/>
        <v>0</v>
      </c>
      <c r="AT342" s="306">
        <f t="shared" si="132"/>
        <v>0</v>
      </c>
      <c r="AU342" s="306"/>
      <c r="AV342" s="306"/>
      <c r="AW342" s="302">
        <f t="shared" si="120"/>
        <v>0</v>
      </c>
      <c r="AX342" s="307">
        <f t="shared" si="121"/>
        <v>0</v>
      </c>
      <c r="AY342" s="304"/>
      <c r="AZ342" s="302">
        <f t="shared" si="122"/>
        <v>0</v>
      </c>
      <c r="BA342" s="302">
        <f t="shared" si="109"/>
        <v>0</v>
      </c>
      <c r="BB342" s="302">
        <f t="shared" si="123"/>
        <v>0</v>
      </c>
      <c r="BC342" s="303">
        <f t="shared" si="124"/>
        <v>0</v>
      </c>
      <c r="BD342" s="308"/>
      <c r="BE342" s="305">
        <f t="shared" si="125"/>
        <v>0</v>
      </c>
      <c r="BF342" s="305">
        <f t="shared" si="126"/>
        <v>0</v>
      </c>
      <c r="BG342" s="305">
        <f t="shared" si="127"/>
        <v>0</v>
      </c>
      <c r="BH342" s="307">
        <f t="shared" si="128"/>
        <v>0</v>
      </c>
      <c r="BI342" s="294"/>
      <c r="BJ342" s="91"/>
      <c r="BK342" s="91"/>
      <c r="BL342" s="91"/>
      <c r="BM342" s="91"/>
      <c r="BN342" s="91"/>
    </row>
    <row r="343" spans="1:66" hidden="1" x14ac:dyDescent="0.25">
      <c r="A343" s="42"/>
      <c r="B343" s="42"/>
      <c r="C343" s="295">
        <v>332</v>
      </c>
      <c r="D343" s="344">
        <v>0</v>
      </c>
      <c r="E343" s="345" t="s">
        <v>439</v>
      </c>
      <c r="F343" s="297">
        <v>0</v>
      </c>
      <c r="G343" s="298">
        <v>0</v>
      </c>
      <c r="H343" s="299">
        <v>0</v>
      </c>
      <c r="I343" s="299">
        <v>0</v>
      </c>
      <c r="J343" s="299">
        <v>0</v>
      </c>
      <c r="K343" s="299">
        <v>0</v>
      </c>
      <c r="L343" s="300"/>
      <c r="M343" s="301">
        <v>0</v>
      </c>
      <c r="N343" s="302">
        <v>0</v>
      </c>
      <c r="O343" s="302">
        <f t="shared" si="101"/>
        <v>0</v>
      </c>
      <c r="P343" s="303">
        <f t="shared" si="102"/>
        <v>0</v>
      </c>
      <c r="Q343" s="300"/>
      <c r="R343" s="301">
        <v>0</v>
      </c>
      <c r="S343" s="302">
        <v>0</v>
      </c>
      <c r="T343" s="302">
        <f t="shared" si="103"/>
        <v>0</v>
      </c>
      <c r="U343" s="303">
        <f t="shared" si="104"/>
        <v>0</v>
      </c>
      <c r="V343" s="300"/>
      <c r="W343" s="301">
        <f t="shared" si="152"/>
        <v>0</v>
      </c>
      <c r="X343" s="301">
        <f t="shared" si="151"/>
        <v>0</v>
      </c>
      <c r="Y343" s="302">
        <f t="shared" si="107"/>
        <v>0</v>
      </c>
      <c r="Z343" s="303">
        <f t="shared" si="108"/>
        <v>0</v>
      </c>
      <c r="AA343" s="304"/>
      <c r="AB343" s="305">
        <f t="shared" si="155"/>
        <v>0</v>
      </c>
      <c r="AC343" s="305">
        <f t="shared" si="153"/>
        <v>0</v>
      </c>
      <c r="AD343" s="305">
        <f t="shared" si="112"/>
        <v>0</v>
      </c>
      <c r="AE343" s="303">
        <f t="shared" si="113"/>
        <v>0</v>
      </c>
      <c r="AF343" s="304"/>
      <c r="AG343" s="305">
        <f t="shared" si="156"/>
        <v>0</v>
      </c>
      <c r="AH343" s="305">
        <f t="shared" si="154"/>
        <v>0</v>
      </c>
      <c r="AI343" s="305">
        <f t="shared" si="116"/>
        <v>0</v>
      </c>
      <c r="AJ343" s="303">
        <f t="shared" si="117"/>
        <v>0</v>
      </c>
      <c r="AK343" s="304"/>
      <c r="AL343" s="302">
        <f t="shared" si="131"/>
        <v>0</v>
      </c>
      <c r="AM343" s="306">
        <f t="shared" si="131"/>
        <v>0</v>
      </c>
      <c r="AN343" s="306"/>
      <c r="AO343" s="306"/>
      <c r="AP343" s="302">
        <f t="shared" si="118"/>
        <v>0</v>
      </c>
      <c r="AQ343" s="307">
        <f t="shared" si="119"/>
        <v>0</v>
      </c>
      <c r="AR343" s="304"/>
      <c r="AS343" s="302">
        <f t="shared" si="132"/>
        <v>0</v>
      </c>
      <c r="AT343" s="306">
        <f t="shared" si="132"/>
        <v>0</v>
      </c>
      <c r="AU343" s="306"/>
      <c r="AV343" s="306"/>
      <c r="AW343" s="302">
        <f t="shared" si="120"/>
        <v>0</v>
      </c>
      <c r="AX343" s="307">
        <f t="shared" si="121"/>
        <v>0</v>
      </c>
      <c r="AY343" s="304"/>
      <c r="AZ343" s="302">
        <f t="shared" si="122"/>
        <v>0</v>
      </c>
      <c r="BA343" s="302">
        <f t="shared" si="109"/>
        <v>0</v>
      </c>
      <c r="BB343" s="302">
        <f t="shared" si="123"/>
        <v>0</v>
      </c>
      <c r="BC343" s="303">
        <f t="shared" si="124"/>
        <v>0</v>
      </c>
      <c r="BD343" s="308"/>
      <c r="BE343" s="305">
        <f t="shared" si="125"/>
        <v>0</v>
      </c>
      <c r="BF343" s="305">
        <f t="shared" si="126"/>
        <v>0</v>
      </c>
      <c r="BG343" s="305">
        <f t="shared" si="127"/>
        <v>0</v>
      </c>
      <c r="BH343" s="307">
        <f t="shared" si="128"/>
        <v>0</v>
      </c>
      <c r="BI343" s="294"/>
      <c r="BJ343" s="91"/>
      <c r="BK343" s="91"/>
      <c r="BL343" s="91"/>
      <c r="BM343" s="91"/>
      <c r="BN343" s="91"/>
    </row>
    <row r="344" spans="1:66" hidden="1" x14ac:dyDescent="0.25">
      <c r="A344" s="42"/>
      <c r="B344" s="42"/>
      <c r="C344" s="295">
        <v>333</v>
      </c>
      <c r="D344" s="344">
        <v>0</v>
      </c>
      <c r="E344" s="345" t="s">
        <v>440</v>
      </c>
      <c r="F344" s="297">
        <v>0</v>
      </c>
      <c r="G344" s="298">
        <v>0</v>
      </c>
      <c r="H344" s="299">
        <v>0</v>
      </c>
      <c r="I344" s="299">
        <v>0</v>
      </c>
      <c r="J344" s="299">
        <v>0</v>
      </c>
      <c r="K344" s="299">
        <v>0</v>
      </c>
      <c r="L344" s="300"/>
      <c r="M344" s="301">
        <v>0</v>
      </c>
      <c r="N344" s="302">
        <v>0</v>
      </c>
      <c r="O344" s="302">
        <f t="shared" si="101"/>
        <v>0</v>
      </c>
      <c r="P344" s="303">
        <f t="shared" si="102"/>
        <v>0</v>
      </c>
      <c r="Q344" s="300"/>
      <c r="R344" s="301">
        <v>0</v>
      </c>
      <c r="S344" s="302">
        <v>0</v>
      </c>
      <c r="T344" s="302">
        <f t="shared" si="103"/>
        <v>0</v>
      </c>
      <c r="U344" s="303">
        <f t="shared" si="104"/>
        <v>0</v>
      </c>
      <c r="V344" s="300"/>
      <c r="W344" s="301">
        <f t="shared" si="152"/>
        <v>0</v>
      </c>
      <c r="X344" s="301">
        <f t="shared" si="151"/>
        <v>0</v>
      </c>
      <c r="Y344" s="302">
        <f t="shared" si="107"/>
        <v>0</v>
      </c>
      <c r="Z344" s="303">
        <f t="shared" si="108"/>
        <v>0</v>
      </c>
      <c r="AA344" s="304"/>
      <c r="AB344" s="305">
        <f t="shared" si="155"/>
        <v>0</v>
      </c>
      <c r="AC344" s="305">
        <f t="shared" si="153"/>
        <v>0</v>
      </c>
      <c r="AD344" s="305">
        <f t="shared" si="112"/>
        <v>0</v>
      </c>
      <c r="AE344" s="303">
        <f t="shared" si="113"/>
        <v>0</v>
      </c>
      <c r="AF344" s="304"/>
      <c r="AG344" s="305">
        <f t="shared" si="156"/>
        <v>0</v>
      </c>
      <c r="AH344" s="305">
        <f t="shared" si="154"/>
        <v>0</v>
      </c>
      <c r="AI344" s="305">
        <f t="shared" si="116"/>
        <v>0</v>
      </c>
      <c r="AJ344" s="303">
        <f t="shared" si="117"/>
        <v>0</v>
      </c>
      <c r="AK344" s="304"/>
      <c r="AL344" s="302">
        <f t="shared" si="131"/>
        <v>0</v>
      </c>
      <c r="AM344" s="306">
        <f t="shared" si="131"/>
        <v>0</v>
      </c>
      <c r="AN344" s="306"/>
      <c r="AO344" s="306"/>
      <c r="AP344" s="302">
        <f t="shared" si="118"/>
        <v>0</v>
      </c>
      <c r="AQ344" s="307">
        <f t="shared" si="119"/>
        <v>0</v>
      </c>
      <c r="AR344" s="304"/>
      <c r="AS344" s="302">
        <f t="shared" si="132"/>
        <v>0</v>
      </c>
      <c r="AT344" s="306">
        <f t="shared" si="132"/>
        <v>0</v>
      </c>
      <c r="AU344" s="306"/>
      <c r="AV344" s="306"/>
      <c r="AW344" s="302">
        <f t="shared" si="120"/>
        <v>0</v>
      </c>
      <c r="AX344" s="307">
        <f t="shared" si="121"/>
        <v>0</v>
      </c>
      <c r="AY344" s="304"/>
      <c r="AZ344" s="302">
        <f t="shared" si="122"/>
        <v>0</v>
      </c>
      <c r="BA344" s="302">
        <f t="shared" si="109"/>
        <v>0</v>
      </c>
      <c r="BB344" s="302">
        <f t="shared" si="123"/>
        <v>0</v>
      </c>
      <c r="BC344" s="303">
        <f t="shared" si="124"/>
        <v>0</v>
      </c>
      <c r="BD344" s="308"/>
      <c r="BE344" s="305">
        <f t="shared" si="125"/>
        <v>0</v>
      </c>
      <c r="BF344" s="305">
        <f t="shared" si="126"/>
        <v>0</v>
      </c>
      <c r="BG344" s="305">
        <f t="shared" si="127"/>
        <v>0</v>
      </c>
      <c r="BH344" s="307">
        <f t="shared" si="128"/>
        <v>0</v>
      </c>
      <c r="BI344" s="294"/>
      <c r="BJ344" s="91"/>
      <c r="BK344" s="91"/>
      <c r="BL344" s="91"/>
      <c r="BM344" s="91"/>
      <c r="BN344" s="91"/>
    </row>
    <row r="345" spans="1:66" hidden="1" x14ac:dyDescent="0.25">
      <c r="A345" s="42"/>
      <c r="B345" s="42"/>
      <c r="C345" s="295">
        <v>334</v>
      </c>
      <c r="D345" s="344">
        <v>0</v>
      </c>
      <c r="E345" s="345" t="s">
        <v>441</v>
      </c>
      <c r="F345" s="297">
        <v>0</v>
      </c>
      <c r="G345" s="298">
        <v>0</v>
      </c>
      <c r="H345" s="299">
        <v>0</v>
      </c>
      <c r="I345" s="299">
        <v>0</v>
      </c>
      <c r="J345" s="299">
        <v>0</v>
      </c>
      <c r="K345" s="299">
        <v>0</v>
      </c>
      <c r="L345" s="300"/>
      <c r="M345" s="301">
        <v>0</v>
      </c>
      <c r="N345" s="302">
        <v>0</v>
      </c>
      <c r="O345" s="302">
        <f t="shared" si="101"/>
        <v>0</v>
      </c>
      <c r="P345" s="303">
        <f t="shared" si="102"/>
        <v>0</v>
      </c>
      <c r="Q345" s="300"/>
      <c r="R345" s="301">
        <v>0</v>
      </c>
      <c r="S345" s="302">
        <v>0</v>
      </c>
      <c r="T345" s="302">
        <f t="shared" si="103"/>
        <v>0</v>
      </c>
      <c r="U345" s="303">
        <f t="shared" si="104"/>
        <v>0</v>
      </c>
      <c r="V345" s="300"/>
      <c r="W345" s="301">
        <f t="shared" si="152"/>
        <v>0</v>
      </c>
      <c r="X345" s="301">
        <f t="shared" si="151"/>
        <v>0</v>
      </c>
      <c r="Y345" s="302">
        <f t="shared" si="107"/>
        <v>0</v>
      </c>
      <c r="Z345" s="303">
        <f t="shared" si="108"/>
        <v>0</v>
      </c>
      <c r="AA345" s="304"/>
      <c r="AB345" s="305">
        <f t="shared" si="155"/>
        <v>0</v>
      </c>
      <c r="AC345" s="305">
        <f t="shared" si="153"/>
        <v>0</v>
      </c>
      <c r="AD345" s="305">
        <f t="shared" si="112"/>
        <v>0</v>
      </c>
      <c r="AE345" s="303">
        <f t="shared" si="113"/>
        <v>0</v>
      </c>
      <c r="AF345" s="304"/>
      <c r="AG345" s="305">
        <f t="shared" si="156"/>
        <v>0</v>
      </c>
      <c r="AH345" s="305">
        <f t="shared" si="154"/>
        <v>0</v>
      </c>
      <c r="AI345" s="305">
        <f t="shared" si="116"/>
        <v>0</v>
      </c>
      <c r="AJ345" s="303">
        <f t="shared" si="117"/>
        <v>0</v>
      </c>
      <c r="AK345" s="304"/>
      <c r="AL345" s="302">
        <f t="shared" si="131"/>
        <v>0</v>
      </c>
      <c r="AM345" s="306">
        <f t="shared" si="131"/>
        <v>0</v>
      </c>
      <c r="AN345" s="306"/>
      <c r="AO345" s="306"/>
      <c r="AP345" s="302">
        <f t="shared" si="118"/>
        <v>0</v>
      </c>
      <c r="AQ345" s="307">
        <f t="shared" si="119"/>
        <v>0</v>
      </c>
      <c r="AR345" s="304"/>
      <c r="AS345" s="302">
        <f t="shared" si="132"/>
        <v>0</v>
      </c>
      <c r="AT345" s="306">
        <f t="shared" si="132"/>
        <v>0</v>
      </c>
      <c r="AU345" s="306"/>
      <c r="AV345" s="306"/>
      <c r="AW345" s="302">
        <f t="shared" si="120"/>
        <v>0</v>
      </c>
      <c r="AX345" s="307">
        <f t="shared" si="121"/>
        <v>0</v>
      </c>
      <c r="AY345" s="304"/>
      <c r="AZ345" s="302">
        <f t="shared" si="122"/>
        <v>0</v>
      </c>
      <c r="BA345" s="302">
        <f t="shared" si="109"/>
        <v>0</v>
      </c>
      <c r="BB345" s="302">
        <f t="shared" si="123"/>
        <v>0</v>
      </c>
      <c r="BC345" s="303">
        <f t="shared" si="124"/>
        <v>0</v>
      </c>
      <c r="BD345" s="308"/>
      <c r="BE345" s="305">
        <f t="shared" si="125"/>
        <v>0</v>
      </c>
      <c r="BF345" s="305">
        <f t="shared" si="126"/>
        <v>0</v>
      </c>
      <c r="BG345" s="305">
        <f t="shared" si="127"/>
        <v>0</v>
      </c>
      <c r="BH345" s="307">
        <f t="shared" si="128"/>
        <v>0</v>
      </c>
      <c r="BI345" s="294"/>
      <c r="BJ345" s="91"/>
      <c r="BK345" s="91"/>
      <c r="BL345" s="91"/>
      <c r="BM345" s="91"/>
      <c r="BN345" s="91"/>
    </row>
    <row r="346" spans="1:66" hidden="1" x14ac:dyDescent="0.25">
      <c r="A346" s="42"/>
      <c r="B346" s="42"/>
      <c r="C346" s="295">
        <v>335</v>
      </c>
      <c r="D346" s="344">
        <v>0</v>
      </c>
      <c r="E346" s="345" t="s">
        <v>442</v>
      </c>
      <c r="F346" s="297">
        <v>0</v>
      </c>
      <c r="G346" s="298">
        <v>0</v>
      </c>
      <c r="H346" s="299">
        <v>0</v>
      </c>
      <c r="I346" s="299">
        <v>0</v>
      </c>
      <c r="J346" s="299">
        <v>0</v>
      </c>
      <c r="K346" s="299">
        <v>0</v>
      </c>
      <c r="L346" s="300"/>
      <c r="M346" s="301">
        <v>0</v>
      </c>
      <c r="N346" s="302">
        <v>0</v>
      </c>
      <c r="O346" s="302">
        <f t="shared" si="101"/>
        <v>0</v>
      </c>
      <c r="P346" s="303">
        <f t="shared" si="102"/>
        <v>0</v>
      </c>
      <c r="Q346" s="300"/>
      <c r="R346" s="301">
        <v>0</v>
      </c>
      <c r="S346" s="302">
        <v>0</v>
      </c>
      <c r="T346" s="302">
        <f t="shared" si="103"/>
        <v>0</v>
      </c>
      <c r="U346" s="303">
        <f t="shared" si="104"/>
        <v>0</v>
      </c>
      <c r="V346" s="300"/>
      <c r="W346" s="301">
        <f t="shared" si="152"/>
        <v>0</v>
      </c>
      <c r="X346" s="301">
        <f t="shared" si="151"/>
        <v>0</v>
      </c>
      <c r="Y346" s="302">
        <f t="shared" si="107"/>
        <v>0</v>
      </c>
      <c r="Z346" s="303">
        <f t="shared" si="108"/>
        <v>0</v>
      </c>
      <c r="AA346" s="304"/>
      <c r="AB346" s="305">
        <f t="shared" si="155"/>
        <v>0</v>
      </c>
      <c r="AC346" s="305">
        <f t="shared" si="153"/>
        <v>0</v>
      </c>
      <c r="AD346" s="305">
        <f t="shared" si="112"/>
        <v>0</v>
      </c>
      <c r="AE346" s="303">
        <f t="shared" si="113"/>
        <v>0</v>
      </c>
      <c r="AF346" s="304"/>
      <c r="AG346" s="305">
        <f t="shared" si="156"/>
        <v>0</v>
      </c>
      <c r="AH346" s="305">
        <f t="shared" si="154"/>
        <v>0</v>
      </c>
      <c r="AI346" s="305">
        <f t="shared" si="116"/>
        <v>0</v>
      </c>
      <c r="AJ346" s="303">
        <f t="shared" si="117"/>
        <v>0</v>
      </c>
      <c r="AK346" s="304"/>
      <c r="AL346" s="302">
        <f t="shared" si="131"/>
        <v>0</v>
      </c>
      <c r="AM346" s="306">
        <f t="shared" si="131"/>
        <v>0</v>
      </c>
      <c r="AN346" s="306"/>
      <c r="AO346" s="306"/>
      <c r="AP346" s="302">
        <f t="shared" si="118"/>
        <v>0</v>
      </c>
      <c r="AQ346" s="307">
        <f t="shared" si="119"/>
        <v>0</v>
      </c>
      <c r="AR346" s="304"/>
      <c r="AS346" s="302">
        <f t="shared" si="132"/>
        <v>0</v>
      </c>
      <c r="AT346" s="306">
        <f t="shared" si="132"/>
        <v>0</v>
      </c>
      <c r="AU346" s="306"/>
      <c r="AV346" s="306"/>
      <c r="AW346" s="302">
        <f t="shared" si="120"/>
        <v>0</v>
      </c>
      <c r="AX346" s="307">
        <f t="shared" si="121"/>
        <v>0</v>
      </c>
      <c r="AY346" s="304"/>
      <c r="AZ346" s="302">
        <f t="shared" si="122"/>
        <v>0</v>
      </c>
      <c r="BA346" s="302">
        <f t="shared" si="109"/>
        <v>0</v>
      </c>
      <c r="BB346" s="302">
        <f t="shared" si="123"/>
        <v>0</v>
      </c>
      <c r="BC346" s="303">
        <f t="shared" si="124"/>
        <v>0</v>
      </c>
      <c r="BD346" s="308"/>
      <c r="BE346" s="305">
        <f t="shared" si="125"/>
        <v>0</v>
      </c>
      <c r="BF346" s="305">
        <f t="shared" si="126"/>
        <v>0</v>
      </c>
      <c r="BG346" s="305">
        <f t="shared" si="127"/>
        <v>0</v>
      </c>
      <c r="BH346" s="307">
        <f t="shared" si="128"/>
        <v>0</v>
      </c>
      <c r="BI346" s="294"/>
      <c r="BJ346" s="91"/>
      <c r="BK346" s="91"/>
      <c r="BL346" s="91"/>
      <c r="BM346" s="91"/>
      <c r="BN346" s="91"/>
    </row>
    <row r="347" spans="1:66" hidden="1" x14ac:dyDescent="0.25">
      <c r="A347" s="42"/>
      <c r="B347" s="42"/>
      <c r="C347" s="295">
        <v>336</v>
      </c>
      <c r="D347" s="344">
        <v>0</v>
      </c>
      <c r="E347" s="345" t="s">
        <v>443</v>
      </c>
      <c r="F347" s="297">
        <v>0</v>
      </c>
      <c r="G347" s="298">
        <v>0</v>
      </c>
      <c r="H347" s="299">
        <v>0</v>
      </c>
      <c r="I347" s="299">
        <v>0</v>
      </c>
      <c r="J347" s="299">
        <v>0</v>
      </c>
      <c r="K347" s="299">
        <v>0</v>
      </c>
      <c r="L347" s="300"/>
      <c r="M347" s="301">
        <v>0</v>
      </c>
      <c r="N347" s="302">
        <v>0</v>
      </c>
      <c r="O347" s="302">
        <f t="shared" si="101"/>
        <v>0</v>
      </c>
      <c r="P347" s="303">
        <f t="shared" si="102"/>
        <v>0</v>
      </c>
      <c r="Q347" s="300"/>
      <c r="R347" s="301">
        <v>0</v>
      </c>
      <c r="S347" s="302">
        <v>0</v>
      </c>
      <c r="T347" s="302">
        <f t="shared" si="103"/>
        <v>0</v>
      </c>
      <c r="U347" s="303">
        <f t="shared" si="104"/>
        <v>0</v>
      </c>
      <c r="V347" s="300"/>
      <c r="W347" s="301">
        <f t="shared" si="152"/>
        <v>0</v>
      </c>
      <c r="X347" s="301">
        <f t="shared" si="151"/>
        <v>0</v>
      </c>
      <c r="Y347" s="302">
        <f t="shared" si="107"/>
        <v>0</v>
      </c>
      <c r="Z347" s="303">
        <f t="shared" si="108"/>
        <v>0</v>
      </c>
      <c r="AA347" s="304"/>
      <c r="AB347" s="305">
        <f t="shared" si="155"/>
        <v>0</v>
      </c>
      <c r="AC347" s="305">
        <f t="shared" si="153"/>
        <v>0</v>
      </c>
      <c r="AD347" s="305">
        <f t="shared" si="112"/>
        <v>0</v>
      </c>
      <c r="AE347" s="303">
        <f t="shared" si="113"/>
        <v>0</v>
      </c>
      <c r="AF347" s="304"/>
      <c r="AG347" s="305">
        <f t="shared" si="156"/>
        <v>0</v>
      </c>
      <c r="AH347" s="305">
        <f t="shared" si="154"/>
        <v>0</v>
      </c>
      <c r="AI347" s="305">
        <f t="shared" si="116"/>
        <v>0</v>
      </c>
      <c r="AJ347" s="303">
        <f t="shared" si="117"/>
        <v>0</v>
      </c>
      <c r="AK347" s="304"/>
      <c r="AL347" s="302">
        <f t="shared" si="131"/>
        <v>0</v>
      </c>
      <c r="AM347" s="306">
        <f t="shared" ref="AM347:AM410" si="157">+N347</f>
        <v>0</v>
      </c>
      <c r="AN347" s="306"/>
      <c r="AO347" s="306"/>
      <c r="AP347" s="302">
        <f t="shared" si="118"/>
        <v>0</v>
      </c>
      <c r="AQ347" s="307">
        <f t="shared" si="119"/>
        <v>0</v>
      </c>
      <c r="AR347" s="304"/>
      <c r="AS347" s="302">
        <f t="shared" si="132"/>
        <v>0</v>
      </c>
      <c r="AT347" s="306">
        <f t="shared" ref="AT347:AT410" si="158">+S347</f>
        <v>0</v>
      </c>
      <c r="AU347" s="306"/>
      <c r="AV347" s="306"/>
      <c r="AW347" s="302">
        <f t="shared" si="120"/>
        <v>0</v>
      </c>
      <c r="AX347" s="307">
        <f t="shared" si="121"/>
        <v>0</v>
      </c>
      <c r="AY347" s="304"/>
      <c r="AZ347" s="302">
        <f t="shared" si="122"/>
        <v>0</v>
      </c>
      <c r="BA347" s="302">
        <f t="shared" si="109"/>
        <v>0</v>
      </c>
      <c r="BB347" s="302">
        <f t="shared" si="123"/>
        <v>0</v>
      </c>
      <c r="BC347" s="303">
        <f t="shared" si="124"/>
        <v>0</v>
      </c>
      <c r="BD347" s="308"/>
      <c r="BE347" s="305">
        <f t="shared" si="125"/>
        <v>0</v>
      </c>
      <c r="BF347" s="305">
        <f t="shared" si="126"/>
        <v>0</v>
      </c>
      <c r="BG347" s="305">
        <f t="shared" si="127"/>
        <v>0</v>
      </c>
      <c r="BH347" s="307">
        <f t="shared" si="128"/>
        <v>0</v>
      </c>
      <c r="BI347" s="294"/>
      <c r="BJ347" s="91"/>
      <c r="BK347" s="91"/>
      <c r="BL347" s="91"/>
      <c r="BM347" s="91"/>
      <c r="BN347" s="91"/>
    </row>
    <row r="348" spans="1:66" hidden="1" x14ac:dyDescent="0.25">
      <c r="A348" s="42"/>
      <c r="B348" s="42"/>
      <c r="C348" s="295">
        <v>337</v>
      </c>
      <c r="D348" s="344">
        <v>0</v>
      </c>
      <c r="E348" s="345" t="s">
        <v>444</v>
      </c>
      <c r="F348" s="297">
        <v>0</v>
      </c>
      <c r="G348" s="298">
        <v>0</v>
      </c>
      <c r="H348" s="299">
        <v>0</v>
      </c>
      <c r="I348" s="299">
        <v>0</v>
      </c>
      <c r="J348" s="299">
        <v>0</v>
      </c>
      <c r="K348" s="299">
        <v>0</v>
      </c>
      <c r="L348" s="300"/>
      <c r="M348" s="301">
        <v>0</v>
      </c>
      <c r="N348" s="302">
        <v>0</v>
      </c>
      <c r="O348" s="302">
        <f t="shared" si="101"/>
        <v>0</v>
      </c>
      <c r="P348" s="303">
        <f t="shared" si="102"/>
        <v>0</v>
      </c>
      <c r="Q348" s="300"/>
      <c r="R348" s="301">
        <v>0</v>
      </c>
      <c r="S348" s="302">
        <v>0</v>
      </c>
      <c r="T348" s="302">
        <f t="shared" si="103"/>
        <v>0</v>
      </c>
      <c r="U348" s="303">
        <f t="shared" si="104"/>
        <v>0</v>
      </c>
      <c r="V348" s="300"/>
      <c r="W348" s="301">
        <f t="shared" si="152"/>
        <v>0</v>
      </c>
      <c r="X348" s="301">
        <f t="shared" si="151"/>
        <v>0</v>
      </c>
      <c r="Y348" s="302">
        <f t="shared" si="107"/>
        <v>0</v>
      </c>
      <c r="Z348" s="303">
        <f t="shared" si="108"/>
        <v>0</v>
      </c>
      <c r="AA348" s="304"/>
      <c r="AB348" s="305">
        <f t="shared" si="155"/>
        <v>0</v>
      </c>
      <c r="AC348" s="305">
        <f t="shared" si="153"/>
        <v>0</v>
      </c>
      <c r="AD348" s="305">
        <f t="shared" si="112"/>
        <v>0</v>
      </c>
      <c r="AE348" s="303">
        <f t="shared" si="113"/>
        <v>0</v>
      </c>
      <c r="AF348" s="304"/>
      <c r="AG348" s="305">
        <f t="shared" si="156"/>
        <v>0</v>
      </c>
      <c r="AH348" s="305">
        <f t="shared" si="154"/>
        <v>0</v>
      </c>
      <c r="AI348" s="305">
        <f t="shared" si="116"/>
        <v>0</v>
      </c>
      <c r="AJ348" s="303">
        <f t="shared" si="117"/>
        <v>0</v>
      </c>
      <c r="AK348" s="304"/>
      <c r="AL348" s="302">
        <f t="shared" ref="AL348:AM411" si="159">+M348</f>
        <v>0</v>
      </c>
      <c r="AM348" s="306">
        <f t="shared" si="157"/>
        <v>0</v>
      </c>
      <c r="AN348" s="306"/>
      <c r="AO348" s="306"/>
      <c r="AP348" s="302">
        <f t="shared" si="118"/>
        <v>0</v>
      </c>
      <c r="AQ348" s="307">
        <f t="shared" si="119"/>
        <v>0</v>
      </c>
      <c r="AR348" s="304"/>
      <c r="AS348" s="302">
        <f t="shared" ref="AS348:AT411" si="160">+R348</f>
        <v>0</v>
      </c>
      <c r="AT348" s="306">
        <f t="shared" si="158"/>
        <v>0</v>
      </c>
      <c r="AU348" s="306"/>
      <c r="AV348" s="306"/>
      <c r="AW348" s="302">
        <f t="shared" si="120"/>
        <v>0</v>
      </c>
      <c r="AX348" s="307">
        <f t="shared" si="121"/>
        <v>0</v>
      </c>
      <c r="AY348" s="304"/>
      <c r="AZ348" s="302">
        <f t="shared" si="122"/>
        <v>0</v>
      </c>
      <c r="BA348" s="302">
        <f t="shared" si="109"/>
        <v>0</v>
      </c>
      <c r="BB348" s="302">
        <f t="shared" si="123"/>
        <v>0</v>
      </c>
      <c r="BC348" s="303">
        <f t="shared" si="124"/>
        <v>0</v>
      </c>
      <c r="BD348" s="308"/>
      <c r="BE348" s="305">
        <f t="shared" si="125"/>
        <v>0</v>
      </c>
      <c r="BF348" s="305">
        <f t="shared" si="126"/>
        <v>0</v>
      </c>
      <c r="BG348" s="305">
        <f t="shared" si="127"/>
        <v>0</v>
      </c>
      <c r="BH348" s="307">
        <f t="shared" si="128"/>
        <v>0</v>
      </c>
      <c r="BI348" s="294"/>
      <c r="BJ348" s="91"/>
      <c r="BK348" s="91"/>
      <c r="BL348" s="91"/>
      <c r="BM348" s="91"/>
      <c r="BN348" s="91"/>
    </row>
    <row r="349" spans="1:66" hidden="1" x14ac:dyDescent="0.25">
      <c r="A349" s="42"/>
      <c r="B349" s="42"/>
      <c r="C349" s="295">
        <v>338</v>
      </c>
      <c r="D349" s="344">
        <v>0</v>
      </c>
      <c r="E349" s="345" t="s">
        <v>445</v>
      </c>
      <c r="F349" s="297">
        <v>0</v>
      </c>
      <c r="G349" s="298">
        <v>0</v>
      </c>
      <c r="H349" s="299">
        <v>0</v>
      </c>
      <c r="I349" s="299">
        <v>0</v>
      </c>
      <c r="J349" s="299">
        <v>0</v>
      </c>
      <c r="K349" s="299">
        <v>0</v>
      </c>
      <c r="L349" s="300"/>
      <c r="M349" s="301">
        <v>0</v>
      </c>
      <c r="N349" s="302">
        <v>0</v>
      </c>
      <c r="O349" s="302">
        <f t="shared" si="101"/>
        <v>0</v>
      </c>
      <c r="P349" s="303">
        <f t="shared" si="102"/>
        <v>0</v>
      </c>
      <c r="Q349" s="300"/>
      <c r="R349" s="301">
        <v>0</v>
      </c>
      <c r="S349" s="302">
        <v>0</v>
      </c>
      <c r="T349" s="302">
        <f t="shared" si="103"/>
        <v>0</v>
      </c>
      <c r="U349" s="303">
        <f t="shared" si="104"/>
        <v>0</v>
      </c>
      <c r="V349" s="300"/>
      <c r="W349" s="301">
        <f t="shared" si="152"/>
        <v>0</v>
      </c>
      <c r="X349" s="301">
        <f t="shared" si="151"/>
        <v>0</v>
      </c>
      <c r="Y349" s="302">
        <f t="shared" si="107"/>
        <v>0</v>
      </c>
      <c r="Z349" s="303">
        <f t="shared" si="108"/>
        <v>0</v>
      </c>
      <c r="AA349" s="304"/>
      <c r="AB349" s="305">
        <f t="shared" si="155"/>
        <v>0</v>
      </c>
      <c r="AC349" s="305">
        <f t="shared" si="153"/>
        <v>0</v>
      </c>
      <c r="AD349" s="305">
        <f t="shared" si="112"/>
        <v>0</v>
      </c>
      <c r="AE349" s="303">
        <f t="shared" si="113"/>
        <v>0</v>
      </c>
      <c r="AF349" s="304"/>
      <c r="AG349" s="305">
        <f t="shared" si="156"/>
        <v>0</v>
      </c>
      <c r="AH349" s="305">
        <f t="shared" si="154"/>
        <v>0</v>
      </c>
      <c r="AI349" s="305">
        <f t="shared" si="116"/>
        <v>0</v>
      </c>
      <c r="AJ349" s="303">
        <f t="shared" si="117"/>
        <v>0</v>
      </c>
      <c r="AK349" s="304"/>
      <c r="AL349" s="302">
        <f t="shared" si="159"/>
        <v>0</v>
      </c>
      <c r="AM349" s="306">
        <f t="shared" si="157"/>
        <v>0</v>
      </c>
      <c r="AN349" s="306"/>
      <c r="AO349" s="306"/>
      <c r="AP349" s="302">
        <f t="shared" si="118"/>
        <v>0</v>
      </c>
      <c r="AQ349" s="307">
        <f t="shared" si="119"/>
        <v>0</v>
      </c>
      <c r="AR349" s="304"/>
      <c r="AS349" s="302">
        <f t="shared" si="160"/>
        <v>0</v>
      </c>
      <c r="AT349" s="306">
        <f t="shared" si="158"/>
        <v>0</v>
      </c>
      <c r="AU349" s="306"/>
      <c r="AV349" s="306"/>
      <c r="AW349" s="302">
        <f t="shared" si="120"/>
        <v>0</v>
      </c>
      <c r="AX349" s="307">
        <f t="shared" si="121"/>
        <v>0</v>
      </c>
      <c r="AY349" s="304"/>
      <c r="AZ349" s="302">
        <f t="shared" si="122"/>
        <v>0</v>
      </c>
      <c r="BA349" s="302">
        <f t="shared" si="109"/>
        <v>0</v>
      </c>
      <c r="BB349" s="302">
        <f t="shared" si="123"/>
        <v>0</v>
      </c>
      <c r="BC349" s="303">
        <f t="shared" si="124"/>
        <v>0</v>
      </c>
      <c r="BD349" s="308"/>
      <c r="BE349" s="305">
        <f t="shared" si="125"/>
        <v>0</v>
      </c>
      <c r="BF349" s="305">
        <f t="shared" si="126"/>
        <v>0</v>
      </c>
      <c r="BG349" s="305">
        <f t="shared" si="127"/>
        <v>0</v>
      </c>
      <c r="BH349" s="307">
        <f t="shared" si="128"/>
        <v>0</v>
      </c>
      <c r="BI349" s="294"/>
      <c r="BJ349" s="91"/>
      <c r="BK349" s="91"/>
      <c r="BL349" s="91"/>
      <c r="BM349" s="91"/>
      <c r="BN349" s="91"/>
    </row>
    <row r="350" spans="1:66" hidden="1" x14ac:dyDescent="0.25">
      <c r="A350" s="42"/>
      <c r="B350" s="42"/>
      <c r="C350" s="295">
        <v>339</v>
      </c>
      <c r="D350" s="344">
        <v>0</v>
      </c>
      <c r="E350" s="345" t="s">
        <v>446</v>
      </c>
      <c r="F350" s="297">
        <v>0</v>
      </c>
      <c r="G350" s="298">
        <v>0</v>
      </c>
      <c r="H350" s="299">
        <v>0</v>
      </c>
      <c r="I350" s="299">
        <v>0</v>
      </c>
      <c r="J350" s="299">
        <v>0</v>
      </c>
      <c r="K350" s="299">
        <v>0</v>
      </c>
      <c r="L350" s="300"/>
      <c r="M350" s="301">
        <v>0</v>
      </c>
      <c r="N350" s="302">
        <v>0</v>
      </c>
      <c r="O350" s="302">
        <f t="shared" si="101"/>
        <v>0</v>
      </c>
      <c r="P350" s="303">
        <f t="shared" si="102"/>
        <v>0</v>
      </c>
      <c r="Q350" s="300"/>
      <c r="R350" s="301">
        <v>0</v>
      </c>
      <c r="S350" s="302">
        <v>0</v>
      </c>
      <c r="T350" s="302">
        <f t="shared" si="103"/>
        <v>0</v>
      </c>
      <c r="U350" s="303">
        <f t="shared" si="104"/>
        <v>0</v>
      </c>
      <c r="V350" s="300"/>
      <c r="W350" s="301">
        <f t="shared" si="152"/>
        <v>0</v>
      </c>
      <c r="X350" s="301">
        <f t="shared" si="151"/>
        <v>0</v>
      </c>
      <c r="Y350" s="302">
        <f t="shared" si="107"/>
        <v>0</v>
      </c>
      <c r="Z350" s="303">
        <f t="shared" si="108"/>
        <v>0</v>
      </c>
      <c r="AA350" s="304"/>
      <c r="AB350" s="305">
        <f t="shared" si="155"/>
        <v>0</v>
      </c>
      <c r="AC350" s="305">
        <f t="shared" si="153"/>
        <v>0</v>
      </c>
      <c r="AD350" s="305">
        <f t="shared" si="112"/>
        <v>0</v>
      </c>
      <c r="AE350" s="303">
        <f t="shared" si="113"/>
        <v>0</v>
      </c>
      <c r="AF350" s="304"/>
      <c r="AG350" s="305">
        <f t="shared" si="156"/>
        <v>0</v>
      </c>
      <c r="AH350" s="305">
        <f t="shared" si="154"/>
        <v>0</v>
      </c>
      <c r="AI350" s="305">
        <f t="shared" si="116"/>
        <v>0</v>
      </c>
      <c r="AJ350" s="303">
        <f t="shared" si="117"/>
        <v>0</v>
      </c>
      <c r="AK350" s="304"/>
      <c r="AL350" s="302">
        <f t="shared" si="159"/>
        <v>0</v>
      </c>
      <c r="AM350" s="306">
        <f t="shared" si="157"/>
        <v>0</v>
      </c>
      <c r="AN350" s="306"/>
      <c r="AO350" s="306"/>
      <c r="AP350" s="302">
        <f t="shared" si="118"/>
        <v>0</v>
      </c>
      <c r="AQ350" s="307">
        <f t="shared" si="119"/>
        <v>0</v>
      </c>
      <c r="AR350" s="304"/>
      <c r="AS350" s="302">
        <f t="shared" si="160"/>
        <v>0</v>
      </c>
      <c r="AT350" s="306">
        <f t="shared" si="158"/>
        <v>0</v>
      </c>
      <c r="AU350" s="306"/>
      <c r="AV350" s="306"/>
      <c r="AW350" s="302">
        <f t="shared" si="120"/>
        <v>0</v>
      </c>
      <c r="AX350" s="307">
        <f t="shared" si="121"/>
        <v>0</v>
      </c>
      <c r="AY350" s="304"/>
      <c r="AZ350" s="302">
        <f t="shared" si="122"/>
        <v>0</v>
      </c>
      <c r="BA350" s="302">
        <f t="shared" si="109"/>
        <v>0</v>
      </c>
      <c r="BB350" s="302">
        <f t="shared" si="123"/>
        <v>0</v>
      </c>
      <c r="BC350" s="303">
        <f t="shared" si="124"/>
        <v>0</v>
      </c>
      <c r="BD350" s="308"/>
      <c r="BE350" s="305">
        <f t="shared" si="125"/>
        <v>0</v>
      </c>
      <c r="BF350" s="305">
        <f t="shared" si="126"/>
        <v>0</v>
      </c>
      <c r="BG350" s="305">
        <f t="shared" si="127"/>
        <v>0</v>
      </c>
      <c r="BH350" s="307">
        <f t="shared" si="128"/>
        <v>0</v>
      </c>
      <c r="BI350" s="294"/>
      <c r="BJ350" s="91"/>
      <c r="BK350" s="91"/>
      <c r="BL350" s="91"/>
      <c r="BM350" s="91"/>
      <c r="BN350" s="91"/>
    </row>
    <row r="351" spans="1:66" hidden="1" x14ac:dyDescent="0.25">
      <c r="A351" s="42"/>
      <c r="B351" s="42"/>
      <c r="C351" s="295">
        <v>340</v>
      </c>
      <c r="D351" s="344">
        <v>0</v>
      </c>
      <c r="E351" s="345" t="s">
        <v>447</v>
      </c>
      <c r="F351" s="297">
        <v>0</v>
      </c>
      <c r="G351" s="298">
        <v>0</v>
      </c>
      <c r="H351" s="299">
        <v>0</v>
      </c>
      <c r="I351" s="299">
        <v>0</v>
      </c>
      <c r="J351" s="299">
        <v>0</v>
      </c>
      <c r="K351" s="299">
        <v>0</v>
      </c>
      <c r="L351" s="300"/>
      <c r="M351" s="301">
        <v>0</v>
      </c>
      <c r="N351" s="302">
        <v>0</v>
      </c>
      <c r="O351" s="302">
        <f t="shared" si="101"/>
        <v>0</v>
      </c>
      <c r="P351" s="303">
        <f t="shared" si="102"/>
        <v>0</v>
      </c>
      <c r="Q351" s="300"/>
      <c r="R351" s="301">
        <v>0</v>
      </c>
      <c r="S351" s="302">
        <v>0</v>
      </c>
      <c r="T351" s="302">
        <f t="shared" si="103"/>
        <v>0</v>
      </c>
      <c r="U351" s="303">
        <f t="shared" si="104"/>
        <v>0</v>
      </c>
      <c r="V351" s="300"/>
      <c r="W351" s="301">
        <f t="shared" si="152"/>
        <v>0</v>
      </c>
      <c r="X351" s="301">
        <f t="shared" si="151"/>
        <v>0</v>
      </c>
      <c r="Y351" s="302">
        <f t="shared" si="107"/>
        <v>0</v>
      </c>
      <c r="Z351" s="303">
        <f t="shared" si="108"/>
        <v>0</v>
      </c>
      <c r="AA351" s="304"/>
      <c r="AB351" s="305">
        <f t="shared" si="155"/>
        <v>0</v>
      </c>
      <c r="AC351" s="305">
        <f t="shared" si="153"/>
        <v>0</v>
      </c>
      <c r="AD351" s="305">
        <f t="shared" si="112"/>
        <v>0</v>
      </c>
      <c r="AE351" s="303">
        <f t="shared" si="113"/>
        <v>0</v>
      </c>
      <c r="AF351" s="304"/>
      <c r="AG351" s="305">
        <f t="shared" si="156"/>
        <v>0</v>
      </c>
      <c r="AH351" s="305">
        <f t="shared" si="154"/>
        <v>0</v>
      </c>
      <c r="AI351" s="305">
        <f t="shared" si="116"/>
        <v>0</v>
      </c>
      <c r="AJ351" s="303">
        <f t="shared" si="117"/>
        <v>0</v>
      </c>
      <c r="AK351" s="304"/>
      <c r="AL351" s="302">
        <f t="shared" si="159"/>
        <v>0</v>
      </c>
      <c r="AM351" s="306">
        <f t="shared" si="157"/>
        <v>0</v>
      </c>
      <c r="AN351" s="306"/>
      <c r="AO351" s="306"/>
      <c r="AP351" s="302">
        <f t="shared" si="118"/>
        <v>0</v>
      </c>
      <c r="AQ351" s="307">
        <f t="shared" si="119"/>
        <v>0</v>
      </c>
      <c r="AR351" s="304"/>
      <c r="AS351" s="302">
        <f t="shared" si="160"/>
        <v>0</v>
      </c>
      <c r="AT351" s="306">
        <f t="shared" si="158"/>
        <v>0</v>
      </c>
      <c r="AU351" s="306"/>
      <c r="AV351" s="306"/>
      <c r="AW351" s="302">
        <f t="shared" si="120"/>
        <v>0</v>
      </c>
      <c r="AX351" s="307">
        <f t="shared" si="121"/>
        <v>0</v>
      </c>
      <c r="AY351" s="304"/>
      <c r="AZ351" s="302">
        <f t="shared" si="122"/>
        <v>0</v>
      </c>
      <c r="BA351" s="302">
        <f t="shared" si="109"/>
        <v>0</v>
      </c>
      <c r="BB351" s="302">
        <f t="shared" si="123"/>
        <v>0</v>
      </c>
      <c r="BC351" s="303">
        <f t="shared" si="124"/>
        <v>0</v>
      </c>
      <c r="BD351" s="308"/>
      <c r="BE351" s="305">
        <f t="shared" si="125"/>
        <v>0</v>
      </c>
      <c r="BF351" s="305">
        <f t="shared" si="126"/>
        <v>0</v>
      </c>
      <c r="BG351" s="305">
        <f t="shared" si="127"/>
        <v>0</v>
      </c>
      <c r="BH351" s="307">
        <f t="shared" si="128"/>
        <v>0</v>
      </c>
      <c r="BI351" s="294"/>
      <c r="BJ351" s="91"/>
      <c r="BK351" s="91"/>
      <c r="BL351" s="91"/>
      <c r="BM351" s="91"/>
      <c r="BN351" s="91"/>
    </row>
    <row r="352" spans="1:66" hidden="1" x14ac:dyDescent="0.25">
      <c r="A352" s="42"/>
      <c r="B352" s="42"/>
      <c r="C352" s="295">
        <v>341</v>
      </c>
      <c r="D352" s="344">
        <v>0</v>
      </c>
      <c r="E352" s="345" t="s">
        <v>448</v>
      </c>
      <c r="F352" s="297">
        <v>0</v>
      </c>
      <c r="G352" s="298">
        <v>0</v>
      </c>
      <c r="H352" s="299">
        <v>0</v>
      </c>
      <c r="I352" s="299">
        <v>0</v>
      </c>
      <c r="J352" s="299">
        <v>0</v>
      </c>
      <c r="K352" s="299">
        <v>0</v>
      </c>
      <c r="L352" s="300"/>
      <c r="M352" s="301">
        <v>0</v>
      </c>
      <c r="N352" s="302">
        <v>0</v>
      </c>
      <c r="O352" s="302">
        <f t="shared" si="101"/>
        <v>0</v>
      </c>
      <c r="P352" s="303">
        <f t="shared" si="102"/>
        <v>0</v>
      </c>
      <c r="Q352" s="300"/>
      <c r="R352" s="301">
        <v>0</v>
      </c>
      <c r="S352" s="302">
        <v>0</v>
      </c>
      <c r="T352" s="302">
        <f t="shared" si="103"/>
        <v>0</v>
      </c>
      <c r="U352" s="303">
        <f t="shared" si="104"/>
        <v>0</v>
      </c>
      <c r="V352" s="300"/>
      <c r="W352" s="301">
        <f t="shared" si="152"/>
        <v>0</v>
      </c>
      <c r="X352" s="301">
        <f t="shared" si="151"/>
        <v>0</v>
      </c>
      <c r="Y352" s="302">
        <f t="shared" si="107"/>
        <v>0</v>
      </c>
      <c r="Z352" s="303">
        <f t="shared" si="108"/>
        <v>0</v>
      </c>
      <c r="AA352" s="304"/>
      <c r="AB352" s="305">
        <f t="shared" si="155"/>
        <v>0</v>
      </c>
      <c r="AC352" s="305">
        <f t="shared" si="153"/>
        <v>0</v>
      </c>
      <c r="AD352" s="305">
        <f t="shared" si="112"/>
        <v>0</v>
      </c>
      <c r="AE352" s="303">
        <f t="shared" si="113"/>
        <v>0</v>
      </c>
      <c r="AF352" s="304"/>
      <c r="AG352" s="305">
        <f t="shared" si="156"/>
        <v>0</v>
      </c>
      <c r="AH352" s="305">
        <f t="shared" si="154"/>
        <v>0</v>
      </c>
      <c r="AI352" s="305">
        <f t="shared" si="116"/>
        <v>0</v>
      </c>
      <c r="AJ352" s="303">
        <f t="shared" si="117"/>
        <v>0</v>
      </c>
      <c r="AK352" s="304"/>
      <c r="AL352" s="302">
        <f t="shared" si="159"/>
        <v>0</v>
      </c>
      <c r="AM352" s="306">
        <f t="shared" si="157"/>
        <v>0</v>
      </c>
      <c r="AN352" s="306"/>
      <c r="AO352" s="306"/>
      <c r="AP352" s="302">
        <f t="shared" si="118"/>
        <v>0</v>
      </c>
      <c r="AQ352" s="307">
        <f t="shared" si="119"/>
        <v>0</v>
      </c>
      <c r="AR352" s="304"/>
      <c r="AS352" s="302">
        <f t="shared" si="160"/>
        <v>0</v>
      </c>
      <c r="AT352" s="306">
        <f t="shared" si="158"/>
        <v>0</v>
      </c>
      <c r="AU352" s="306"/>
      <c r="AV352" s="306"/>
      <c r="AW352" s="302">
        <f t="shared" si="120"/>
        <v>0</v>
      </c>
      <c r="AX352" s="307">
        <f t="shared" si="121"/>
        <v>0</v>
      </c>
      <c r="AY352" s="304"/>
      <c r="AZ352" s="302">
        <f t="shared" si="122"/>
        <v>0</v>
      </c>
      <c r="BA352" s="302">
        <f t="shared" si="109"/>
        <v>0</v>
      </c>
      <c r="BB352" s="302">
        <f t="shared" si="123"/>
        <v>0</v>
      </c>
      <c r="BC352" s="303">
        <f t="shared" si="124"/>
        <v>0</v>
      </c>
      <c r="BD352" s="308"/>
      <c r="BE352" s="305">
        <f t="shared" si="125"/>
        <v>0</v>
      </c>
      <c r="BF352" s="305">
        <f t="shared" si="126"/>
        <v>0</v>
      </c>
      <c r="BG352" s="305">
        <f t="shared" si="127"/>
        <v>0</v>
      </c>
      <c r="BH352" s="307">
        <f t="shared" si="128"/>
        <v>0</v>
      </c>
      <c r="BI352" s="294"/>
      <c r="BJ352" s="91"/>
      <c r="BK352" s="91"/>
      <c r="BL352" s="91"/>
      <c r="BM352" s="91"/>
      <c r="BN352" s="91"/>
    </row>
    <row r="353" spans="1:66" hidden="1" x14ac:dyDescent="0.25">
      <c r="A353" s="42"/>
      <c r="B353" s="42"/>
      <c r="C353" s="295">
        <v>342</v>
      </c>
      <c r="D353" s="344">
        <v>0</v>
      </c>
      <c r="E353" s="345" t="s">
        <v>449</v>
      </c>
      <c r="F353" s="297">
        <v>0</v>
      </c>
      <c r="G353" s="298">
        <v>0</v>
      </c>
      <c r="H353" s="299">
        <v>0</v>
      </c>
      <c r="I353" s="299">
        <v>0</v>
      </c>
      <c r="J353" s="299">
        <v>0</v>
      </c>
      <c r="K353" s="299">
        <v>0</v>
      </c>
      <c r="L353" s="300"/>
      <c r="M353" s="301">
        <v>0</v>
      </c>
      <c r="N353" s="302">
        <v>0</v>
      </c>
      <c r="O353" s="302">
        <f t="shared" si="101"/>
        <v>0</v>
      </c>
      <c r="P353" s="303">
        <f t="shared" si="102"/>
        <v>0</v>
      </c>
      <c r="Q353" s="300"/>
      <c r="R353" s="301">
        <v>0</v>
      </c>
      <c r="S353" s="302">
        <v>0</v>
      </c>
      <c r="T353" s="302">
        <f t="shared" si="103"/>
        <v>0</v>
      </c>
      <c r="U353" s="303">
        <f t="shared" si="104"/>
        <v>0</v>
      </c>
      <c r="V353" s="300"/>
      <c r="W353" s="301">
        <f t="shared" si="152"/>
        <v>0</v>
      </c>
      <c r="X353" s="301">
        <f t="shared" si="151"/>
        <v>0</v>
      </c>
      <c r="Y353" s="302">
        <f t="shared" si="107"/>
        <v>0</v>
      </c>
      <c r="Z353" s="303">
        <f t="shared" si="108"/>
        <v>0</v>
      </c>
      <c r="AA353" s="304"/>
      <c r="AB353" s="305">
        <f t="shared" si="155"/>
        <v>0</v>
      </c>
      <c r="AC353" s="305">
        <f t="shared" si="153"/>
        <v>0</v>
      </c>
      <c r="AD353" s="305">
        <f t="shared" si="112"/>
        <v>0</v>
      </c>
      <c r="AE353" s="303">
        <f t="shared" si="113"/>
        <v>0</v>
      </c>
      <c r="AF353" s="304"/>
      <c r="AG353" s="305">
        <f t="shared" si="156"/>
        <v>0</v>
      </c>
      <c r="AH353" s="305">
        <f t="shared" si="154"/>
        <v>0</v>
      </c>
      <c r="AI353" s="305">
        <f t="shared" si="116"/>
        <v>0</v>
      </c>
      <c r="AJ353" s="303">
        <f t="shared" si="117"/>
        <v>0</v>
      </c>
      <c r="AK353" s="304"/>
      <c r="AL353" s="302">
        <f t="shared" si="159"/>
        <v>0</v>
      </c>
      <c r="AM353" s="306">
        <f t="shared" si="157"/>
        <v>0</v>
      </c>
      <c r="AN353" s="306"/>
      <c r="AO353" s="306"/>
      <c r="AP353" s="302">
        <f t="shared" si="118"/>
        <v>0</v>
      </c>
      <c r="AQ353" s="307">
        <f t="shared" si="119"/>
        <v>0</v>
      </c>
      <c r="AR353" s="304"/>
      <c r="AS353" s="302">
        <f t="shared" si="160"/>
        <v>0</v>
      </c>
      <c r="AT353" s="306">
        <f t="shared" si="158"/>
        <v>0</v>
      </c>
      <c r="AU353" s="306"/>
      <c r="AV353" s="306"/>
      <c r="AW353" s="302">
        <f t="shared" si="120"/>
        <v>0</v>
      </c>
      <c r="AX353" s="307">
        <f t="shared" si="121"/>
        <v>0</v>
      </c>
      <c r="AY353" s="304"/>
      <c r="AZ353" s="302">
        <f t="shared" si="122"/>
        <v>0</v>
      </c>
      <c r="BA353" s="302">
        <f t="shared" si="109"/>
        <v>0</v>
      </c>
      <c r="BB353" s="302">
        <f t="shared" si="123"/>
        <v>0</v>
      </c>
      <c r="BC353" s="303">
        <f t="shared" si="124"/>
        <v>0</v>
      </c>
      <c r="BD353" s="308"/>
      <c r="BE353" s="305">
        <f t="shared" si="125"/>
        <v>0</v>
      </c>
      <c r="BF353" s="305">
        <f t="shared" si="126"/>
        <v>0</v>
      </c>
      <c r="BG353" s="305">
        <f t="shared" si="127"/>
        <v>0</v>
      </c>
      <c r="BH353" s="307">
        <f t="shared" si="128"/>
        <v>0</v>
      </c>
      <c r="BI353" s="294"/>
      <c r="BJ353" s="91"/>
      <c r="BK353" s="91"/>
      <c r="BL353" s="91"/>
      <c r="BM353" s="91"/>
      <c r="BN353" s="91"/>
    </row>
    <row r="354" spans="1:66" hidden="1" x14ac:dyDescent="0.25">
      <c r="A354" s="42"/>
      <c r="B354" s="42"/>
      <c r="C354" s="295">
        <v>343</v>
      </c>
      <c r="D354" s="344">
        <v>0</v>
      </c>
      <c r="E354" s="345" t="s">
        <v>450</v>
      </c>
      <c r="F354" s="297">
        <v>0</v>
      </c>
      <c r="G354" s="298">
        <v>0</v>
      </c>
      <c r="H354" s="299">
        <v>0</v>
      </c>
      <c r="I354" s="299">
        <v>0</v>
      </c>
      <c r="J354" s="299">
        <v>0</v>
      </c>
      <c r="K354" s="299">
        <v>0</v>
      </c>
      <c r="L354" s="300"/>
      <c r="M354" s="301">
        <v>0</v>
      </c>
      <c r="N354" s="302">
        <v>0</v>
      </c>
      <c r="O354" s="302">
        <f t="shared" si="101"/>
        <v>0</v>
      </c>
      <c r="P354" s="303">
        <f t="shared" si="102"/>
        <v>0</v>
      </c>
      <c r="Q354" s="300"/>
      <c r="R354" s="301">
        <v>0</v>
      </c>
      <c r="S354" s="302">
        <v>0</v>
      </c>
      <c r="T354" s="302">
        <f t="shared" si="103"/>
        <v>0</v>
      </c>
      <c r="U354" s="303">
        <f t="shared" si="104"/>
        <v>0</v>
      </c>
      <c r="V354" s="300"/>
      <c r="W354" s="301">
        <f t="shared" si="152"/>
        <v>0</v>
      </c>
      <c r="X354" s="301">
        <f t="shared" si="151"/>
        <v>0</v>
      </c>
      <c r="Y354" s="302">
        <f t="shared" si="107"/>
        <v>0</v>
      </c>
      <c r="Z354" s="303">
        <f t="shared" si="108"/>
        <v>0</v>
      </c>
      <c r="AA354" s="304"/>
      <c r="AB354" s="305">
        <f t="shared" si="155"/>
        <v>0</v>
      </c>
      <c r="AC354" s="305">
        <f t="shared" si="153"/>
        <v>0</v>
      </c>
      <c r="AD354" s="305">
        <f t="shared" si="112"/>
        <v>0</v>
      </c>
      <c r="AE354" s="303">
        <f t="shared" si="113"/>
        <v>0</v>
      </c>
      <c r="AF354" s="304"/>
      <c r="AG354" s="305">
        <f t="shared" si="156"/>
        <v>0</v>
      </c>
      <c r="AH354" s="305">
        <f t="shared" si="154"/>
        <v>0</v>
      </c>
      <c r="AI354" s="305">
        <f t="shared" si="116"/>
        <v>0</v>
      </c>
      <c r="AJ354" s="303">
        <f t="shared" si="117"/>
        <v>0</v>
      </c>
      <c r="AK354" s="304"/>
      <c r="AL354" s="302">
        <f t="shared" si="159"/>
        <v>0</v>
      </c>
      <c r="AM354" s="306">
        <f t="shared" si="157"/>
        <v>0</v>
      </c>
      <c r="AN354" s="306"/>
      <c r="AO354" s="306"/>
      <c r="AP354" s="302">
        <f t="shared" si="118"/>
        <v>0</v>
      </c>
      <c r="AQ354" s="307">
        <f t="shared" si="119"/>
        <v>0</v>
      </c>
      <c r="AR354" s="304"/>
      <c r="AS354" s="302">
        <f t="shared" si="160"/>
        <v>0</v>
      </c>
      <c r="AT354" s="306">
        <f t="shared" si="158"/>
        <v>0</v>
      </c>
      <c r="AU354" s="306"/>
      <c r="AV354" s="306"/>
      <c r="AW354" s="302">
        <f t="shared" si="120"/>
        <v>0</v>
      </c>
      <c r="AX354" s="307">
        <f t="shared" si="121"/>
        <v>0</v>
      </c>
      <c r="AY354" s="304"/>
      <c r="AZ354" s="302">
        <f t="shared" si="122"/>
        <v>0</v>
      </c>
      <c r="BA354" s="302">
        <f t="shared" si="109"/>
        <v>0</v>
      </c>
      <c r="BB354" s="302">
        <f t="shared" si="123"/>
        <v>0</v>
      </c>
      <c r="BC354" s="303">
        <f t="shared" si="124"/>
        <v>0</v>
      </c>
      <c r="BD354" s="308"/>
      <c r="BE354" s="305">
        <f t="shared" si="125"/>
        <v>0</v>
      </c>
      <c r="BF354" s="305">
        <f t="shared" si="126"/>
        <v>0</v>
      </c>
      <c r="BG354" s="305">
        <f t="shared" si="127"/>
        <v>0</v>
      </c>
      <c r="BH354" s="307">
        <f t="shared" si="128"/>
        <v>0</v>
      </c>
      <c r="BI354" s="294"/>
      <c r="BJ354" s="91"/>
      <c r="BK354" s="91"/>
      <c r="BL354" s="91"/>
      <c r="BM354" s="91"/>
      <c r="BN354" s="91"/>
    </row>
    <row r="355" spans="1:66" hidden="1" x14ac:dyDescent="0.25">
      <c r="A355" s="42"/>
      <c r="B355" s="42"/>
      <c r="C355" s="295">
        <v>344</v>
      </c>
      <c r="D355" s="344">
        <v>0</v>
      </c>
      <c r="E355" s="345" t="s">
        <v>451</v>
      </c>
      <c r="F355" s="297">
        <v>0</v>
      </c>
      <c r="G355" s="298">
        <v>0</v>
      </c>
      <c r="H355" s="299">
        <v>0</v>
      </c>
      <c r="I355" s="299">
        <v>0</v>
      </c>
      <c r="J355" s="299">
        <v>0</v>
      </c>
      <c r="K355" s="299">
        <v>0</v>
      </c>
      <c r="L355" s="300"/>
      <c r="M355" s="301">
        <v>0</v>
      </c>
      <c r="N355" s="302">
        <v>0</v>
      </c>
      <c r="O355" s="302">
        <f t="shared" si="101"/>
        <v>0</v>
      </c>
      <c r="P355" s="303">
        <f t="shared" si="102"/>
        <v>0</v>
      </c>
      <c r="Q355" s="300"/>
      <c r="R355" s="301">
        <v>0</v>
      </c>
      <c r="S355" s="302">
        <v>0</v>
      </c>
      <c r="T355" s="302">
        <f t="shared" si="103"/>
        <v>0</v>
      </c>
      <c r="U355" s="303">
        <f t="shared" si="104"/>
        <v>0</v>
      </c>
      <c r="V355" s="300"/>
      <c r="W355" s="301">
        <f t="shared" si="152"/>
        <v>0</v>
      </c>
      <c r="X355" s="301">
        <f t="shared" si="151"/>
        <v>0</v>
      </c>
      <c r="Y355" s="302">
        <f t="shared" si="107"/>
        <v>0</v>
      </c>
      <c r="Z355" s="303">
        <f t="shared" si="108"/>
        <v>0</v>
      </c>
      <c r="AA355" s="304"/>
      <c r="AB355" s="305">
        <f t="shared" si="155"/>
        <v>0</v>
      </c>
      <c r="AC355" s="305">
        <f t="shared" si="153"/>
        <v>0</v>
      </c>
      <c r="AD355" s="305">
        <f t="shared" si="112"/>
        <v>0</v>
      </c>
      <c r="AE355" s="303">
        <f t="shared" si="113"/>
        <v>0</v>
      </c>
      <c r="AF355" s="304"/>
      <c r="AG355" s="305">
        <f t="shared" si="156"/>
        <v>0</v>
      </c>
      <c r="AH355" s="305">
        <f t="shared" si="154"/>
        <v>0</v>
      </c>
      <c r="AI355" s="305">
        <f t="shared" si="116"/>
        <v>0</v>
      </c>
      <c r="AJ355" s="303">
        <f t="shared" si="117"/>
        <v>0</v>
      </c>
      <c r="AK355" s="304"/>
      <c r="AL355" s="302">
        <f t="shared" si="159"/>
        <v>0</v>
      </c>
      <c r="AM355" s="306">
        <f t="shared" si="157"/>
        <v>0</v>
      </c>
      <c r="AN355" s="306"/>
      <c r="AO355" s="306"/>
      <c r="AP355" s="302">
        <f t="shared" si="118"/>
        <v>0</v>
      </c>
      <c r="AQ355" s="307">
        <f t="shared" si="119"/>
        <v>0</v>
      </c>
      <c r="AR355" s="304"/>
      <c r="AS355" s="302">
        <f t="shared" si="160"/>
        <v>0</v>
      </c>
      <c r="AT355" s="306">
        <f t="shared" si="158"/>
        <v>0</v>
      </c>
      <c r="AU355" s="306"/>
      <c r="AV355" s="306"/>
      <c r="AW355" s="302">
        <f t="shared" si="120"/>
        <v>0</v>
      </c>
      <c r="AX355" s="307">
        <f t="shared" si="121"/>
        <v>0</v>
      </c>
      <c r="AY355" s="304"/>
      <c r="AZ355" s="302">
        <f t="shared" si="122"/>
        <v>0</v>
      </c>
      <c r="BA355" s="302">
        <f t="shared" si="109"/>
        <v>0</v>
      </c>
      <c r="BB355" s="302">
        <f t="shared" si="123"/>
        <v>0</v>
      </c>
      <c r="BC355" s="303">
        <f t="shared" si="124"/>
        <v>0</v>
      </c>
      <c r="BD355" s="308"/>
      <c r="BE355" s="305">
        <f t="shared" si="125"/>
        <v>0</v>
      </c>
      <c r="BF355" s="305">
        <f t="shared" si="126"/>
        <v>0</v>
      </c>
      <c r="BG355" s="305">
        <f t="shared" si="127"/>
        <v>0</v>
      </c>
      <c r="BH355" s="307">
        <f t="shared" si="128"/>
        <v>0</v>
      </c>
      <c r="BI355" s="294"/>
      <c r="BJ355" s="91"/>
      <c r="BK355" s="91"/>
      <c r="BL355" s="91"/>
      <c r="BM355" s="91"/>
      <c r="BN355" s="91"/>
    </row>
    <row r="356" spans="1:66" hidden="1" x14ac:dyDescent="0.25">
      <c r="A356" s="42"/>
      <c r="B356" s="42"/>
      <c r="C356" s="295">
        <v>345</v>
      </c>
      <c r="D356" s="344">
        <v>0</v>
      </c>
      <c r="E356" s="345" t="s">
        <v>452</v>
      </c>
      <c r="F356" s="297">
        <v>0</v>
      </c>
      <c r="G356" s="298">
        <v>0</v>
      </c>
      <c r="H356" s="299">
        <v>0</v>
      </c>
      <c r="I356" s="299">
        <v>0</v>
      </c>
      <c r="J356" s="299">
        <v>0</v>
      </c>
      <c r="K356" s="299">
        <v>0</v>
      </c>
      <c r="L356" s="300"/>
      <c r="M356" s="301">
        <v>0</v>
      </c>
      <c r="N356" s="302">
        <v>0</v>
      </c>
      <c r="O356" s="302">
        <f t="shared" si="101"/>
        <v>0</v>
      </c>
      <c r="P356" s="303">
        <f t="shared" si="102"/>
        <v>0</v>
      </c>
      <c r="Q356" s="300"/>
      <c r="R356" s="301">
        <v>0</v>
      </c>
      <c r="S356" s="302">
        <v>0</v>
      </c>
      <c r="T356" s="302">
        <f t="shared" si="103"/>
        <v>0</v>
      </c>
      <c r="U356" s="303">
        <f t="shared" si="104"/>
        <v>0</v>
      </c>
      <c r="V356" s="300"/>
      <c r="W356" s="301">
        <f t="shared" si="152"/>
        <v>0</v>
      </c>
      <c r="X356" s="301">
        <f t="shared" si="151"/>
        <v>0</v>
      </c>
      <c r="Y356" s="302">
        <f t="shared" si="107"/>
        <v>0</v>
      </c>
      <c r="Z356" s="303">
        <f t="shared" si="108"/>
        <v>0</v>
      </c>
      <c r="AA356" s="304"/>
      <c r="AB356" s="305">
        <f t="shared" si="155"/>
        <v>0</v>
      </c>
      <c r="AC356" s="305">
        <f t="shared" si="153"/>
        <v>0</v>
      </c>
      <c r="AD356" s="305">
        <f t="shared" si="112"/>
        <v>0</v>
      </c>
      <c r="AE356" s="303">
        <f t="shared" si="113"/>
        <v>0</v>
      </c>
      <c r="AF356" s="304"/>
      <c r="AG356" s="305">
        <f t="shared" si="156"/>
        <v>0</v>
      </c>
      <c r="AH356" s="305">
        <f t="shared" si="154"/>
        <v>0</v>
      </c>
      <c r="AI356" s="305">
        <f t="shared" si="116"/>
        <v>0</v>
      </c>
      <c r="AJ356" s="303">
        <f t="shared" si="117"/>
        <v>0</v>
      </c>
      <c r="AK356" s="304"/>
      <c r="AL356" s="302">
        <f t="shared" si="159"/>
        <v>0</v>
      </c>
      <c r="AM356" s="306">
        <f t="shared" si="157"/>
        <v>0</v>
      </c>
      <c r="AN356" s="306"/>
      <c r="AO356" s="306"/>
      <c r="AP356" s="302">
        <f t="shared" si="118"/>
        <v>0</v>
      </c>
      <c r="AQ356" s="307">
        <f t="shared" si="119"/>
        <v>0</v>
      </c>
      <c r="AR356" s="304"/>
      <c r="AS356" s="302">
        <f t="shared" si="160"/>
        <v>0</v>
      </c>
      <c r="AT356" s="306">
        <f t="shared" si="158"/>
        <v>0</v>
      </c>
      <c r="AU356" s="306"/>
      <c r="AV356" s="306"/>
      <c r="AW356" s="302">
        <f t="shared" si="120"/>
        <v>0</v>
      </c>
      <c r="AX356" s="307">
        <f t="shared" si="121"/>
        <v>0</v>
      </c>
      <c r="AY356" s="304"/>
      <c r="AZ356" s="302">
        <f t="shared" si="122"/>
        <v>0</v>
      </c>
      <c r="BA356" s="302">
        <f t="shared" si="109"/>
        <v>0</v>
      </c>
      <c r="BB356" s="302">
        <f t="shared" si="123"/>
        <v>0</v>
      </c>
      <c r="BC356" s="303">
        <f t="shared" si="124"/>
        <v>0</v>
      </c>
      <c r="BD356" s="308"/>
      <c r="BE356" s="305">
        <f t="shared" si="125"/>
        <v>0</v>
      </c>
      <c r="BF356" s="305">
        <f t="shared" si="126"/>
        <v>0</v>
      </c>
      <c r="BG356" s="305">
        <f t="shared" si="127"/>
        <v>0</v>
      </c>
      <c r="BH356" s="307">
        <f t="shared" si="128"/>
        <v>0</v>
      </c>
      <c r="BI356" s="294"/>
      <c r="BJ356" s="91"/>
      <c r="BK356" s="91"/>
      <c r="BL356" s="91"/>
      <c r="BM356" s="91"/>
      <c r="BN356" s="91"/>
    </row>
    <row r="357" spans="1:66" hidden="1" x14ac:dyDescent="0.25">
      <c r="A357" s="42"/>
      <c r="B357" s="42"/>
      <c r="C357" s="295">
        <v>346</v>
      </c>
      <c r="D357" s="344">
        <v>0</v>
      </c>
      <c r="E357" s="345" t="s">
        <v>453</v>
      </c>
      <c r="F357" s="297">
        <v>0</v>
      </c>
      <c r="G357" s="298">
        <v>0</v>
      </c>
      <c r="H357" s="299">
        <v>0</v>
      </c>
      <c r="I357" s="299">
        <v>0</v>
      </c>
      <c r="J357" s="299">
        <v>0</v>
      </c>
      <c r="K357" s="299">
        <v>0</v>
      </c>
      <c r="L357" s="300"/>
      <c r="M357" s="301">
        <v>0</v>
      </c>
      <c r="N357" s="302">
        <v>0</v>
      </c>
      <c r="O357" s="302">
        <f t="shared" si="101"/>
        <v>0</v>
      </c>
      <c r="P357" s="303">
        <f t="shared" si="102"/>
        <v>0</v>
      </c>
      <c r="Q357" s="300"/>
      <c r="R357" s="301">
        <v>0</v>
      </c>
      <c r="S357" s="302">
        <v>0</v>
      </c>
      <c r="T357" s="302">
        <f t="shared" si="103"/>
        <v>0</v>
      </c>
      <c r="U357" s="303">
        <f t="shared" si="104"/>
        <v>0</v>
      </c>
      <c r="V357" s="300"/>
      <c r="W357" s="301">
        <f t="shared" si="152"/>
        <v>0</v>
      </c>
      <c r="X357" s="301">
        <f t="shared" si="151"/>
        <v>0</v>
      </c>
      <c r="Y357" s="302">
        <f t="shared" si="107"/>
        <v>0</v>
      </c>
      <c r="Z357" s="303">
        <f t="shared" si="108"/>
        <v>0</v>
      </c>
      <c r="AA357" s="304"/>
      <c r="AB357" s="305">
        <f t="shared" si="155"/>
        <v>0</v>
      </c>
      <c r="AC357" s="305">
        <f t="shared" si="153"/>
        <v>0</v>
      </c>
      <c r="AD357" s="305">
        <f t="shared" si="112"/>
        <v>0</v>
      </c>
      <c r="AE357" s="303">
        <f t="shared" si="113"/>
        <v>0</v>
      </c>
      <c r="AF357" s="304"/>
      <c r="AG357" s="305">
        <f t="shared" si="156"/>
        <v>0</v>
      </c>
      <c r="AH357" s="305">
        <f t="shared" si="154"/>
        <v>0</v>
      </c>
      <c r="AI357" s="305">
        <f t="shared" si="116"/>
        <v>0</v>
      </c>
      <c r="AJ357" s="303">
        <f t="shared" si="117"/>
        <v>0</v>
      </c>
      <c r="AK357" s="304"/>
      <c r="AL357" s="302">
        <f t="shared" si="159"/>
        <v>0</v>
      </c>
      <c r="AM357" s="306">
        <f t="shared" si="157"/>
        <v>0</v>
      </c>
      <c r="AN357" s="306"/>
      <c r="AO357" s="306"/>
      <c r="AP357" s="302">
        <f t="shared" si="118"/>
        <v>0</v>
      </c>
      <c r="AQ357" s="307">
        <f t="shared" si="119"/>
        <v>0</v>
      </c>
      <c r="AR357" s="304"/>
      <c r="AS357" s="302">
        <f t="shared" si="160"/>
        <v>0</v>
      </c>
      <c r="AT357" s="306">
        <f t="shared" si="158"/>
        <v>0</v>
      </c>
      <c r="AU357" s="306"/>
      <c r="AV357" s="306"/>
      <c r="AW357" s="302">
        <f t="shared" si="120"/>
        <v>0</v>
      </c>
      <c r="AX357" s="307">
        <f t="shared" si="121"/>
        <v>0</v>
      </c>
      <c r="AY357" s="304"/>
      <c r="AZ357" s="302">
        <f t="shared" si="122"/>
        <v>0</v>
      </c>
      <c r="BA357" s="302">
        <f t="shared" si="109"/>
        <v>0</v>
      </c>
      <c r="BB357" s="302">
        <f t="shared" si="123"/>
        <v>0</v>
      </c>
      <c r="BC357" s="303">
        <f t="shared" si="124"/>
        <v>0</v>
      </c>
      <c r="BD357" s="308"/>
      <c r="BE357" s="305">
        <f t="shared" si="125"/>
        <v>0</v>
      </c>
      <c r="BF357" s="305">
        <f t="shared" si="126"/>
        <v>0</v>
      </c>
      <c r="BG357" s="305">
        <f t="shared" si="127"/>
        <v>0</v>
      </c>
      <c r="BH357" s="307">
        <f t="shared" si="128"/>
        <v>0</v>
      </c>
      <c r="BI357" s="294"/>
      <c r="BJ357" s="91"/>
      <c r="BK357" s="91"/>
      <c r="BL357" s="91"/>
      <c r="BM357" s="91"/>
      <c r="BN357" s="91"/>
    </row>
    <row r="358" spans="1:66" hidden="1" x14ac:dyDescent="0.25">
      <c r="A358" s="42"/>
      <c r="B358" s="42"/>
      <c r="C358" s="295">
        <v>347</v>
      </c>
      <c r="D358" s="344">
        <v>0</v>
      </c>
      <c r="E358" s="345" t="s">
        <v>454</v>
      </c>
      <c r="F358" s="297">
        <v>0</v>
      </c>
      <c r="G358" s="298">
        <v>0</v>
      </c>
      <c r="H358" s="299">
        <v>0</v>
      </c>
      <c r="I358" s="299">
        <v>0</v>
      </c>
      <c r="J358" s="299">
        <v>0</v>
      </c>
      <c r="K358" s="299">
        <v>0</v>
      </c>
      <c r="L358" s="300"/>
      <c r="M358" s="301">
        <v>0</v>
      </c>
      <c r="N358" s="302">
        <v>0</v>
      </c>
      <c r="O358" s="302">
        <f t="shared" si="101"/>
        <v>0</v>
      </c>
      <c r="P358" s="303">
        <f t="shared" si="102"/>
        <v>0</v>
      </c>
      <c r="Q358" s="300"/>
      <c r="R358" s="301">
        <v>0</v>
      </c>
      <c r="S358" s="302">
        <v>0</v>
      </c>
      <c r="T358" s="302">
        <f t="shared" si="103"/>
        <v>0</v>
      </c>
      <c r="U358" s="303">
        <f t="shared" si="104"/>
        <v>0</v>
      </c>
      <c r="V358" s="300"/>
      <c r="W358" s="301">
        <f t="shared" si="152"/>
        <v>0</v>
      </c>
      <c r="X358" s="301">
        <f t="shared" si="151"/>
        <v>0</v>
      </c>
      <c r="Y358" s="302">
        <f t="shared" si="107"/>
        <v>0</v>
      </c>
      <c r="Z358" s="303">
        <f t="shared" si="108"/>
        <v>0</v>
      </c>
      <c r="AA358" s="304"/>
      <c r="AB358" s="305">
        <f t="shared" si="155"/>
        <v>0</v>
      </c>
      <c r="AC358" s="305">
        <f t="shared" si="153"/>
        <v>0</v>
      </c>
      <c r="AD358" s="305">
        <f t="shared" si="112"/>
        <v>0</v>
      </c>
      <c r="AE358" s="303">
        <f t="shared" si="113"/>
        <v>0</v>
      </c>
      <c r="AF358" s="304"/>
      <c r="AG358" s="305">
        <f t="shared" si="156"/>
        <v>0</v>
      </c>
      <c r="AH358" s="305">
        <f t="shared" si="154"/>
        <v>0</v>
      </c>
      <c r="AI358" s="305">
        <f t="shared" si="116"/>
        <v>0</v>
      </c>
      <c r="AJ358" s="303">
        <f t="shared" si="117"/>
        <v>0</v>
      </c>
      <c r="AK358" s="304"/>
      <c r="AL358" s="302">
        <f t="shared" si="159"/>
        <v>0</v>
      </c>
      <c r="AM358" s="306">
        <f t="shared" si="157"/>
        <v>0</v>
      </c>
      <c r="AN358" s="306"/>
      <c r="AO358" s="306"/>
      <c r="AP358" s="302">
        <f t="shared" si="118"/>
        <v>0</v>
      </c>
      <c r="AQ358" s="307">
        <f t="shared" si="119"/>
        <v>0</v>
      </c>
      <c r="AR358" s="304"/>
      <c r="AS358" s="302">
        <f t="shared" si="160"/>
        <v>0</v>
      </c>
      <c r="AT358" s="306">
        <f t="shared" si="158"/>
        <v>0</v>
      </c>
      <c r="AU358" s="306"/>
      <c r="AV358" s="306"/>
      <c r="AW358" s="302">
        <f t="shared" si="120"/>
        <v>0</v>
      </c>
      <c r="AX358" s="307">
        <f t="shared" si="121"/>
        <v>0</v>
      </c>
      <c r="AY358" s="304"/>
      <c r="AZ358" s="302">
        <f t="shared" si="122"/>
        <v>0</v>
      </c>
      <c r="BA358" s="302">
        <f t="shared" si="109"/>
        <v>0</v>
      </c>
      <c r="BB358" s="302">
        <f t="shared" si="123"/>
        <v>0</v>
      </c>
      <c r="BC358" s="303">
        <f t="shared" si="124"/>
        <v>0</v>
      </c>
      <c r="BD358" s="308"/>
      <c r="BE358" s="305">
        <f t="shared" si="125"/>
        <v>0</v>
      </c>
      <c r="BF358" s="305">
        <f t="shared" si="126"/>
        <v>0</v>
      </c>
      <c r="BG358" s="305">
        <f t="shared" si="127"/>
        <v>0</v>
      </c>
      <c r="BH358" s="307">
        <f t="shared" si="128"/>
        <v>0</v>
      </c>
      <c r="BI358" s="294"/>
      <c r="BJ358" s="91"/>
      <c r="BK358" s="91"/>
      <c r="BL358" s="91"/>
      <c r="BM358" s="91"/>
      <c r="BN358" s="91"/>
    </row>
    <row r="359" spans="1:66" hidden="1" x14ac:dyDescent="0.25">
      <c r="A359" s="42"/>
      <c r="B359" s="42"/>
      <c r="C359" s="295">
        <v>348</v>
      </c>
      <c r="D359" s="344">
        <v>0</v>
      </c>
      <c r="E359" s="345" t="s">
        <v>455</v>
      </c>
      <c r="F359" s="297">
        <v>0</v>
      </c>
      <c r="G359" s="298">
        <v>0</v>
      </c>
      <c r="H359" s="299">
        <v>0</v>
      </c>
      <c r="I359" s="299">
        <v>0</v>
      </c>
      <c r="J359" s="299">
        <v>0</v>
      </c>
      <c r="K359" s="299">
        <v>0</v>
      </c>
      <c r="L359" s="300"/>
      <c r="M359" s="301">
        <v>0</v>
      </c>
      <c r="N359" s="302">
        <v>0</v>
      </c>
      <c r="O359" s="302">
        <f t="shared" si="101"/>
        <v>0</v>
      </c>
      <c r="P359" s="303">
        <f t="shared" si="102"/>
        <v>0</v>
      </c>
      <c r="Q359" s="300"/>
      <c r="R359" s="301">
        <v>0</v>
      </c>
      <c r="S359" s="302">
        <v>0</v>
      </c>
      <c r="T359" s="302">
        <f t="shared" si="103"/>
        <v>0</v>
      </c>
      <c r="U359" s="303">
        <f t="shared" si="104"/>
        <v>0</v>
      </c>
      <c r="V359" s="300"/>
      <c r="W359" s="301">
        <f t="shared" si="152"/>
        <v>0</v>
      </c>
      <c r="X359" s="301">
        <f t="shared" si="151"/>
        <v>0</v>
      </c>
      <c r="Y359" s="302">
        <f t="shared" si="107"/>
        <v>0</v>
      </c>
      <c r="Z359" s="303">
        <f t="shared" si="108"/>
        <v>0</v>
      </c>
      <c r="AA359" s="304"/>
      <c r="AB359" s="305">
        <f t="shared" si="155"/>
        <v>0</v>
      </c>
      <c r="AC359" s="305">
        <f t="shared" si="153"/>
        <v>0</v>
      </c>
      <c r="AD359" s="305">
        <f t="shared" si="112"/>
        <v>0</v>
      </c>
      <c r="AE359" s="303">
        <f t="shared" si="113"/>
        <v>0</v>
      </c>
      <c r="AF359" s="304"/>
      <c r="AG359" s="305">
        <f t="shared" si="156"/>
        <v>0</v>
      </c>
      <c r="AH359" s="305">
        <f t="shared" si="154"/>
        <v>0</v>
      </c>
      <c r="AI359" s="305">
        <f t="shared" si="116"/>
        <v>0</v>
      </c>
      <c r="AJ359" s="303">
        <f t="shared" si="117"/>
        <v>0</v>
      </c>
      <c r="AK359" s="304"/>
      <c r="AL359" s="302">
        <f t="shared" si="159"/>
        <v>0</v>
      </c>
      <c r="AM359" s="306">
        <f t="shared" si="157"/>
        <v>0</v>
      </c>
      <c r="AN359" s="306"/>
      <c r="AO359" s="306"/>
      <c r="AP359" s="302">
        <f t="shared" si="118"/>
        <v>0</v>
      </c>
      <c r="AQ359" s="307">
        <f t="shared" si="119"/>
        <v>0</v>
      </c>
      <c r="AR359" s="304"/>
      <c r="AS359" s="302">
        <f t="shared" si="160"/>
        <v>0</v>
      </c>
      <c r="AT359" s="306">
        <f t="shared" si="158"/>
        <v>0</v>
      </c>
      <c r="AU359" s="306"/>
      <c r="AV359" s="306"/>
      <c r="AW359" s="302">
        <f t="shared" si="120"/>
        <v>0</v>
      </c>
      <c r="AX359" s="307">
        <f t="shared" si="121"/>
        <v>0</v>
      </c>
      <c r="AY359" s="304"/>
      <c r="AZ359" s="302">
        <f t="shared" si="122"/>
        <v>0</v>
      </c>
      <c r="BA359" s="302">
        <f t="shared" si="109"/>
        <v>0</v>
      </c>
      <c r="BB359" s="302">
        <f t="shared" si="123"/>
        <v>0</v>
      </c>
      <c r="BC359" s="303">
        <f t="shared" si="124"/>
        <v>0</v>
      </c>
      <c r="BD359" s="308"/>
      <c r="BE359" s="305">
        <f t="shared" si="125"/>
        <v>0</v>
      </c>
      <c r="BF359" s="305">
        <f t="shared" si="126"/>
        <v>0</v>
      </c>
      <c r="BG359" s="305">
        <f t="shared" si="127"/>
        <v>0</v>
      </c>
      <c r="BH359" s="307">
        <f t="shared" si="128"/>
        <v>0</v>
      </c>
      <c r="BI359" s="294"/>
      <c r="BJ359" s="91"/>
      <c r="BK359" s="91"/>
      <c r="BL359" s="91"/>
      <c r="BM359" s="91"/>
      <c r="BN359" s="91"/>
    </row>
    <row r="360" spans="1:66" hidden="1" x14ac:dyDescent="0.25">
      <c r="A360" s="42"/>
      <c r="B360" s="42"/>
      <c r="C360" s="295">
        <v>349</v>
      </c>
      <c r="D360" s="344">
        <v>0</v>
      </c>
      <c r="E360" s="345" t="s">
        <v>456</v>
      </c>
      <c r="F360" s="297">
        <v>0</v>
      </c>
      <c r="G360" s="298">
        <v>0</v>
      </c>
      <c r="H360" s="299">
        <v>0</v>
      </c>
      <c r="I360" s="299">
        <v>0</v>
      </c>
      <c r="J360" s="299">
        <v>0</v>
      </c>
      <c r="K360" s="299">
        <v>0</v>
      </c>
      <c r="L360" s="300"/>
      <c r="M360" s="301">
        <v>0</v>
      </c>
      <c r="N360" s="302">
        <v>0</v>
      </c>
      <c r="O360" s="302">
        <f t="shared" si="101"/>
        <v>0</v>
      </c>
      <c r="P360" s="303">
        <f t="shared" si="102"/>
        <v>0</v>
      </c>
      <c r="Q360" s="300"/>
      <c r="R360" s="301">
        <v>0</v>
      </c>
      <c r="S360" s="302">
        <v>0</v>
      </c>
      <c r="T360" s="302">
        <f t="shared" si="103"/>
        <v>0</v>
      </c>
      <c r="U360" s="303">
        <f t="shared" si="104"/>
        <v>0</v>
      </c>
      <c r="V360" s="300"/>
      <c r="W360" s="301">
        <f t="shared" si="152"/>
        <v>0</v>
      </c>
      <c r="X360" s="301">
        <f t="shared" si="151"/>
        <v>0</v>
      </c>
      <c r="Y360" s="302">
        <f t="shared" si="107"/>
        <v>0</v>
      </c>
      <c r="Z360" s="303">
        <f t="shared" si="108"/>
        <v>0</v>
      </c>
      <c r="AA360" s="304"/>
      <c r="AB360" s="305">
        <f t="shared" si="155"/>
        <v>0</v>
      </c>
      <c r="AC360" s="305">
        <f t="shared" si="153"/>
        <v>0</v>
      </c>
      <c r="AD360" s="305">
        <f t="shared" si="112"/>
        <v>0</v>
      </c>
      <c r="AE360" s="303">
        <f t="shared" si="113"/>
        <v>0</v>
      </c>
      <c r="AF360" s="304"/>
      <c r="AG360" s="305">
        <f t="shared" si="156"/>
        <v>0</v>
      </c>
      <c r="AH360" s="305">
        <f t="shared" si="154"/>
        <v>0</v>
      </c>
      <c r="AI360" s="305">
        <f t="shared" si="116"/>
        <v>0</v>
      </c>
      <c r="AJ360" s="303">
        <f t="shared" si="117"/>
        <v>0</v>
      </c>
      <c r="AK360" s="304"/>
      <c r="AL360" s="302">
        <f t="shared" si="159"/>
        <v>0</v>
      </c>
      <c r="AM360" s="306">
        <f t="shared" si="157"/>
        <v>0</v>
      </c>
      <c r="AN360" s="306"/>
      <c r="AO360" s="306"/>
      <c r="AP360" s="302">
        <f t="shared" si="118"/>
        <v>0</v>
      </c>
      <c r="AQ360" s="307">
        <f t="shared" si="119"/>
        <v>0</v>
      </c>
      <c r="AR360" s="304"/>
      <c r="AS360" s="302">
        <f t="shared" si="160"/>
        <v>0</v>
      </c>
      <c r="AT360" s="306">
        <f t="shared" si="158"/>
        <v>0</v>
      </c>
      <c r="AU360" s="306"/>
      <c r="AV360" s="306"/>
      <c r="AW360" s="302">
        <f t="shared" si="120"/>
        <v>0</v>
      </c>
      <c r="AX360" s="307">
        <f t="shared" si="121"/>
        <v>0</v>
      </c>
      <c r="AY360" s="304"/>
      <c r="AZ360" s="302">
        <f t="shared" si="122"/>
        <v>0</v>
      </c>
      <c r="BA360" s="302">
        <f t="shared" si="109"/>
        <v>0</v>
      </c>
      <c r="BB360" s="302">
        <f t="shared" si="123"/>
        <v>0</v>
      </c>
      <c r="BC360" s="303">
        <f t="shared" si="124"/>
        <v>0</v>
      </c>
      <c r="BD360" s="308"/>
      <c r="BE360" s="305">
        <f t="shared" si="125"/>
        <v>0</v>
      </c>
      <c r="BF360" s="305">
        <f t="shared" si="126"/>
        <v>0</v>
      </c>
      <c r="BG360" s="305">
        <f t="shared" si="127"/>
        <v>0</v>
      </c>
      <c r="BH360" s="307">
        <f t="shared" si="128"/>
        <v>0</v>
      </c>
      <c r="BI360" s="294"/>
      <c r="BJ360" s="91"/>
      <c r="BK360" s="91"/>
      <c r="BL360" s="91"/>
      <c r="BM360" s="91"/>
      <c r="BN360" s="91"/>
    </row>
    <row r="361" spans="1:66" hidden="1" x14ac:dyDescent="0.25">
      <c r="A361" s="42"/>
      <c r="B361" s="42"/>
      <c r="C361" s="295">
        <v>350</v>
      </c>
      <c r="D361" s="344">
        <v>0</v>
      </c>
      <c r="E361" s="345" t="s">
        <v>457</v>
      </c>
      <c r="F361" s="297">
        <v>0</v>
      </c>
      <c r="G361" s="298">
        <v>0</v>
      </c>
      <c r="H361" s="299">
        <v>0</v>
      </c>
      <c r="I361" s="299">
        <v>0</v>
      </c>
      <c r="J361" s="299">
        <v>0</v>
      </c>
      <c r="K361" s="299">
        <v>0</v>
      </c>
      <c r="L361" s="300"/>
      <c r="M361" s="301">
        <v>0</v>
      </c>
      <c r="N361" s="302">
        <v>0</v>
      </c>
      <c r="O361" s="302">
        <f t="shared" si="101"/>
        <v>0</v>
      </c>
      <c r="P361" s="303">
        <f t="shared" si="102"/>
        <v>0</v>
      </c>
      <c r="Q361" s="300"/>
      <c r="R361" s="301">
        <v>0</v>
      </c>
      <c r="S361" s="302">
        <v>0</v>
      </c>
      <c r="T361" s="302">
        <f t="shared" si="103"/>
        <v>0</v>
      </c>
      <c r="U361" s="303">
        <f t="shared" si="104"/>
        <v>0</v>
      </c>
      <c r="V361" s="300"/>
      <c r="W361" s="301">
        <f t="shared" si="152"/>
        <v>0</v>
      </c>
      <c r="X361" s="301">
        <f t="shared" si="151"/>
        <v>0</v>
      </c>
      <c r="Y361" s="302">
        <f t="shared" si="107"/>
        <v>0</v>
      </c>
      <c r="Z361" s="303">
        <f t="shared" si="108"/>
        <v>0</v>
      </c>
      <c r="AA361" s="304"/>
      <c r="AB361" s="305">
        <f t="shared" si="155"/>
        <v>0</v>
      </c>
      <c r="AC361" s="305">
        <f t="shared" si="153"/>
        <v>0</v>
      </c>
      <c r="AD361" s="305">
        <f t="shared" si="112"/>
        <v>0</v>
      </c>
      <c r="AE361" s="303">
        <f t="shared" si="113"/>
        <v>0</v>
      </c>
      <c r="AF361" s="304"/>
      <c r="AG361" s="305">
        <f t="shared" si="156"/>
        <v>0</v>
      </c>
      <c r="AH361" s="305">
        <f t="shared" si="154"/>
        <v>0</v>
      </c>
      <c r="AI361" s="305">
        <f t="shared" si="116"/>
        <v>0</v>
      </c>
      <c r="AJ361" s="303">
        <f t="shared" si="117"/>
        <v>0</v>
      </c>
      <c r="AK361" s="304"/>
      <c r="AL361" s="302">
        <f t="shared" si="159"/>
        <v>0</v>
      </c>
      <c r="AM361" s="306">
        <f t="shared" si="157"/>
        <v>0</v>
      </c>
      <c r="AN361" s="306"/>
      <c r="AO361" s="306"/>
      <c r="AP361" s="302">
        <f t="shared" si="118"/>
        <v>0</v>
      </c>
      <c r="AQ361" s="307">
        <f t="shared" si="119"/>
        <v>0</v>
      </c>
      <c r="AR361" s="304"/>
      <c r="AS361" s="302">
        <f t="shared" si="160"/>
        <v>0</v>
      </c>
      <c r="AT361" s="306">
        <f t="shared" si="158"/>
        <v>0</v>
      </c>
      <c r="AU361" s="306"/>
      <c r="AV361" s="306"/>
      <c r="AW361" s="302">
        <f t="shared" si="120"/>
        <v>0</v>
      </c>
      <c r="AX361" s="307">
        <f t="shared" si="121"/>
        <v>0</v>
      </c>
      <c r="AY361" s="304"/>
      <c r="AZ361" s="302">
        <f t="shared" si="122"/>
        <v>0</v>
      </c>
      <c r="BA361" s="302">
        <f t="shared" si="109"/>
        <v>0</v>
      </c>
      <c r="BB361" s="302">
        <f t="shared" si="123"/>
        <v>0</v>
      </c>
      <c r="BC361" s="303">
        <f t="shared" si="124"/>
        <v>0</v>
      </c>
      <c r="BD361" s="308"/>
      <c r="BE361" s="305">
        <f t="shared" si="125"/>
        <v>0</v>
      </c>
      <c r="BF361" s="305">
        <f t="shared" si="126"/>
        <v>0</v>
      </c>
      <c r="BG361" s="305">
        <f t="shared" si="127"/>
        <v>0</v>
      </c>
      <c r="BH361" s="307">
        <f t="shared" si="128"/>
        <v>0</v>
      </c>
      <c r="BI361" s="294"/>
      <c r="BJ361" s="91"/>
      <c r="BK361" s="91"/>
      <c r="BL361" s="91"/>
      <c r="BM361" s="91"/>
      <c r="BN361" s="91"/>
    </row>
    <row r="362" spans="1:66" hidden="1" x14ac:dyDescent="0.25">
      <c r="A362" s="42"/>
      <c r="B362" s="42"/>
      <c r="C362" s="295">
        <v>351</v>
      </c>
      <c r="D362" s="344">
        <v>0</v>
      </c>
      <c r="E362" s="345" t="s">
        <v>458</v>
      </c>
      <c r="F362" s="297">
        <v>0</v>
      </c>
      <c r="G362" s="298">
        <v>0</v>
      </c>
      <c r="H362" s="299">
        <v>0</v>
      </c>
      <c r="I362" s="299">
        <v>0</v>
      </c>
      <c r="J362" s="299">
        <v>0</v>
      </c>
      <c r="K362" s="299">
        <v>0</v>
      </c>
      <c r="L362" s="300"/>
      <c r="M362" s="301">
        <v>0</v>
      </c>
      <c r="N362" s="302">
        <v>0</v>
      </c>
      <c r="O362" s="302">
        <f t="shared" si="101"/>
        <v>0</v>
      </c>
      <c r="P362" s="303">
        <f t="shared" si="102"/>
        <v>0</v>
      </c>
      <c r="Q362" s="300"/>
      <c r="R362" s="301">
        <v>0</v>
      </c>
      <c r="S362" s="302">
        <v>0</v>
      </c>
      <c r="T362" s="302">
        <f t="shared" si="103"/>
        <v>0</v>
      </c>
      <c r="U362" s="303">
        <f t="shared" si="104"/>
        <v>0</v>
      </c>
      <c r="V362" s="300"/>
      <c r="W362" s="301">
        <f t="shared" si="152"/>
        <v>0</v>
      </c>
      <c r="X362" s="301">
        <f t="shared" si="151"/>
        <v>0</v>
      </c>
      <c r="Y362" s="302">
        <f t="shared" si="107"/>
        <v>0</v>
      </c>
      <c r="Z362" s="303">
        <f t="shared" si="108"/>
        <v>0</v>
      </c>
      <c r="AA362" s="304"/>
      <c r="AB362" s="305">
        <f t="shared" si="155"/>
        <v>0</v>
      </c>
      <c r="AC362" s="305">
        <f t="shared" si="153"/>
        <v>0</v>
      </c>
      <c r="AD362" s="305">
        <f t="shared" si="112"/>
        <v>0</v>
      </c>
      <c r="AE362" s="303">
        <f t="shared" si="113"/>
        <v>0</v>
      </c>
      <c r="AF362" s="304"/>
      <c r="AG362" s="305">
        <f t="shared" si="156"/>
        <v>0</v>
      </c>
      <c r="AH362" s="305">
        <f t="shared" si="154"/>
        <v>0</v>
      </c>
      <c r="AI362" s="305">
        <f t="shared" si="116"/>
        <v>0</v>
      </c>
      <c r="AJ362" s="303">
        <f t="shared" si="117"/>
        <v>0</v>
      </c>
      <c r="AK362" s="304"/>
      <c r="AL362" s="302">
        <f t="shared" si="159"/>
        <v>0</v>
      </c>
      <c r="AM362" s="306">
        <f t="shared" si="157"/>
        <v>0</v>
      </c>
      <c r="AN362" s="306"/>
      <c r="AO362" s="306"/>
      <c r="AP362" s="302">
        <f t="shared" si="118"/>
        <v>0</v>
      </c>
      <c r="AQ362" s="307">
        <f t="shared" si="119"/>
        <v>0</v>
      </c>
      <c r="AR362" s="304"/>
      <c r="AS362" s="302">
        <f t="shared" si="160"/>
        <v>0</v>
      </c>
      <c r="AT362" s="306">
        <f t="shared" si="158"/>
        <v>0</v>
      </c>
      <c r="AU362" s="306"/>
      <c r="AV362" s="306"/>
      <c r="AW362" s="302">
        <f t="shared" si="120"/>
        <v>0</v>
      </c>
      <c r="AX362" s="307">
        <f t="shared" si="121"/>
        <v>0</v>
      </c>
      <c r="AY362" s="304"/>
      <c r="AZ362" s="302">
        <f t="shared" si="122"/>
        <v>0</v>
      </c>
      <c r="BA362" s="302">
        <f t="shared" si="109"/>
        <v>0</v>
      </c>
      <c r="BB362" s="302">
        <f t="shared" si="123"/>
        <v>0</v>
      </c>
      <c r="BC362" s="303">
        <f t="shared" si="124"/>
        <v>0</v>
      </c>
      <c r="BD362" s="308"/>
      <c r="BE362" s="305">
        <f t="shared" si="125"/>
        <v>0</v>
      </c>
      <c r="BF362" s="305">
        <f t="shared" si="126"/>
        <v>0</v>
      </c>
      <c r="BG362" s="305">
        <f t="shared" si="127"/>
        <v>0</v>
      </c>
      <c r="BH362" s="307">
        <f t="shared" si="128"/>
        <v>0</v>
      </c>
      <c r="BI362" s="294"/>
      <c r="BJ362" s="91"/>
      <c r="BK362" s="91"/>
      <c r="BL362" s="91"/>
      <c r="BM362" s="91"/>
      <c r="BN362" s="91"/>
    </row>
    <row r="363" spans="1:66" hidden="1" x14ac:dyDescent="0.25">
      <c r="A363" s="42"/>
      <c r="B363" s="42"/>
      <c r="C363" s="295">
        <v>352</v>
      </c>
      <c r="D363" s="344">
        <v>0</v>
      </c>
      <c r="E363" s="345" t="s">
        <v>459</v>
      </c>
      <c r="F363" s="297">
        <v>0</v>
      </c>
      <c r="G363" s="298">
        <v>0</v>
      </c>
      <c r="H363" s="299">
        <v>0</v>
      </c>
      <c r="I363" s="299">
        <v>0</v>
      </c>
      <c r="J363" s="299">
        <v>0</v>
      </c>
      <c r="K363" s="299">
        <v>0</v>
      </c>
      <c r="L363" s="300"/>
      <c r="M363" s="301">
        <v>0</v>
      </c>
      <c r="N363" s="302">
        <v>0</v>
      </c>
      <c r="O363" s="302">
        <f t="shared" si="101"/>
        <v>0</v>
      </c>
      <c r="P363" s="303">
        <f t="shared" si="102"/>
        <v>0</v>
      </c>
      <c r="Q363" s="300"/>
      <c r="R363" s="301">
        <v>0</v>
      </c>
      <c r="S363" s="302">
        <v>0</v>
      </c>
      <c r="T363" s="302">
        <f t="shared" si="103"/>
        <v>0</v>
      </c>
      <c r="U363" s="303">
        <f t="shared" si="104"/>
        <v>0</v>
      </c>
      <c r="V363" s="300"/>
      <c r="W363" s="301">
        <f t="shared" si="152"/>
        <v>0</v>
      </c>
      <c r="X363" s="301">
        <f t="shared" si="151"/>
        <v>0</v>
      </c>
      <c r="Y363" s="302">
        <f t="shared" si="107"/>
        <v>0</v>
      </c>
      <c r="Z363" s="303">
        <f t="shared" si="108"/>
        <v>0</v>
      </c>
      <c r="AA363" s="304"/>
      <c r="AB363" s="305">
        <f t="shared" si="155"/>
        <v>0</v>
      </c>
      <c r="AC363" s="305">
        <f t="shared" si="153"/>
        <v>0</v>
      </c>
      <c r="AD363" s="305">
        <f t="shared" si="112"/>
        <v>0</v>
      </c>
      <c r="AE363" s="303">
        <f t="shared" si="113"/>
        <v>0</v>
      </c>
      <c r="AF363" s="304"/>
      <c r="AG363" s="305">
        <f t="shared" si="156"/>
        <v>0</v>
      </c>
      <c r="AH363" s="305">
        <f t="shared" si="154"/>
        <v>0</v>
      </c>
      <c r="AI363" s="305">
        <f t="shared" si="116"/>
        <v>0</v>
      </c>
      <c r="AJ363" s="303">
        <f t="shared" si="117"/>
        <v>0</v>
      </c>
      <c r="AK363" s="304"/>
      <c r="AL363" s="302">
        <f t="shared" si="159"/>
        <v>0</v>
      </c>
      <c r="AM363" s="306">
        <f t="shared" si="157"/>
        <v>0</v>
      </c>
      <c r="AN363" s="306"/>
      <c r="AO363" s="306"/>
      <c r="AP363" s="302">
        <f t="shared" si="118"/>
        <v>0</v>
      </c>
      <c r="AQ363" s="307">
        <f t="shared" si="119"/>
        <v>0</v>
      </c>
      <c r="AR363" s="304"/>
      <c r="AS363" s="302">
        <f t="shared" si="160"/>
        <v>0</v>
      </c>
      <c r="AT363" s="306">
        <f t="shared" si="158"/>
        <v>0</v>
      </c>
      <c r="AU363" s="306"/>
      <c r="AV363" s="306"/>
      <c r="AW363" s="302">
        <f t="shared" si="120"/>
        <v>0</v>
      </c>
      <c r="AX363" s="307">
        <f t="shared" si="121"/>
        <v>0</v>
      </c>
      <c r="AY363" s="304"/>
      <c r="AZ363" s="302">
        <f t="shared" si="122"/>
        <v>0</v>
      </c>
      <c r="BA363" s="302">
        <f t="shared" si="109"/>
        <v>0</v>
      </c>
      <c r="BB363" s="302">
        <f t="shared" si="123"/>
        <v>0</v>
      </c>
      <c r="BC363" s="303">
        <f t="shared" si="124"/>
        <v>0</v>
      </c>
      <c r="BD363" s="308"/>
      <c r="BE363" s="305">
        <f t="shared" si="125"/>
        <v>0</v>
      </c>
      <c r="BF363" s="305">
        <f t="shared" si="126"/>
        <v>0</v>
      </c>
      <c r="BG363" s="305">
        <f t="shared" si="127"/>
        <v>0</v>
      </c>
      <c r="BH363" s="307">
        <f t="shared" si="128"/>
        <v>0</v>
      </c>
      <c r="BI363" s="294"/>
      <c r="BJ363" s="91"/>
      <c r="BK363" s="91"/>
      <c r="BL363" s="91"/>
      <c r="BM363" s="91"/>
      <c r="BN363" s="91"/>
    </row>
    <row r="364" spans="1:66" hidden="1" x14ac:dyDescent="0.25">
      <c r="A364" s="42"/>
      <c r="B364" s="42"/>
      <c r="C364" s="295">
        <v>353</v>
      </c>
      <c r="D364" s="344">
        <v>0</v>
      </c>
      <c r="E364" s="345" t="s">
        <v>460</v>
      </c>
      <c r="F364" s="297">
        <v>0</v>
      </c>
      <c r="G364" s="298">
        <v>0</v>
      </c>
      <c r="H364" s="299">
        <v>0</v>
      </c>
      <c r="I364" s="299">
        <v>0</v>
      </c>
      <c r="J364" s="299">
        <v>0</v>
      </c>
      <c r="K364" s="299">
        <v>0</v>
      </c>
      <c r="L364" s="300"/>
      <c r="M364" s="301">
        <v>0</v>
      </c>
      <c r="N364" s="302">
        <v>0</v>
      </c>
      <c r="O364" s="302">
        <f t="shared" si="101"/>
        <v>0</v>
      </c>
      <c r="P364" s="303">
        <f t="shared" si="102"/>
        <v>0</v>
      </c>
      <c r="Q364" s="300"/>
      <c r="R364" s="301">
        <v>0</v>
      </c>
      <c r="S364" s="302">
        <v>0</v>
      </c>
      <c r="T364" s="302">
        <f t="shared" si="103"/>
        <v>0</v>
      </c>
      <c r="U364" s="303">
        <f t="shared" si="104"/>
        <v>0</v>
      </c>
      <c r="V364" s="300"/>
      <c r="W364" s="301">
        <f t="shared" si="152"/>
        <v>0</v>
      </c>
      <c r="X364" s="301">
        <f t="shared" si="151"/>
        <v>0</v>
      </c>
      <c r="Y364" s="302">
        <f t="shared" si="107"/>
        <v>0</v>
      </c>
      <c r="Z364" s="303">
        <f t="shared" si="108"/>
        <v>0</v>
      </c>
      <c r="AA364" s="304"/>
      <c r="AB364" s="305">
        <f t="shared" si="155"/>
        <v>0</v>
      </c>
      <c r="AC364" s="305">
        <f t="shared" si="153"/>
        <v>0</v>
      </c>
      <c r="AD364" s="305">
        <f t="shared" si="112"/>
        <v>0</v>
      </c>
      <c r="AE364" s="303">
        <f t="shared" si="113"/>
        <v>0</v>
      </c>
      <c r="AF364" s="304"/>
      <c r="AG364" s="305">
        <f t="shared" si="156"/>
        <v>0</v>
      </c>
      <c r="AH364" s="305">
        <f t="shared" si="154"/>
        <v>0</v>
      </c>
      <c r="AI364" s="305">
        <f t="shared" si="116"/>
        <v>0</v>
      </c>
      <c r="AJ364" s="303">
        <f t="shared" si="117"/>
        <v>0</v>
      </c>
      <c r="AK364" s="304"/>
      <c r="AL364" s="302">
        <f t="shared" si="159"/>
        <v>0</v>
      </c>
      <c r="AM364" s="306">
        <f t="shared" si="157"/>
        <v>0</v>
      </c>
      <c r="AN364" s="306"/>
      <c r="AO364" s="306"/>
      <c r="AP364" s="302">
        <f t="shared" si="118"/>
        <v>0</v>
      </c>
      <c r="AQ364" s="307">
        <f t="shared" si="119"/>
        <v>0</v>
      </c>
      <c r="AR364" s="304"/>
      <c r="AS364" s="302">
        <f t="shared" si="160"/>
        <v>0</v>
      </c>
      <c r="AT364" s="306">
        <f t="shared" si="158"/>
        <v>0</v>
      </c>
      <c r="AU364" s="306"/>
      <c r="AV364" s="306"/>
      <c r="AW364" s="302">
        <f t="shared" si="120"/>
        <v>0</v>
      </c>
      <c r="AX364" s="307">
        <f t="shared" si="121"/>
        <v>0</v>
      </c>
      <c r="AY364" s="304"/>
      <c r="AZ364" s="302">
        <f t="shared" si="122"/>
        <v>0</v>
      </c>
      <c r="BA364" s="302">
        <f t="shared" si="109"/>
        <v>0</v>
      </c>
      <c r="BB364" s="302">
        <f t="shared" si="123"/>
        <v>0</v>
      </c>
      <c r="BC364" s="303">
        <f t="shared" si="124"/>
        <v>0</v>
      </c>
      <c r="BD364" s="308"/>
      <c r="BE364" s="305">
        <f t="shared" si="125"/>
        <v>0</v>
      </c>
      <c r="BF364" s="305">
        <f t="shared" si="126"/>
        <v>0</v>
      </c>
      <c r="BG364" s="305">
        <f t="shared" si="127"/>
        <v>0</v>
      </c>
      <c r="BH364" s="307">
        <f t="shared" si="128"/>
        <v>0</v>
      </c>
      <c r="BI364" s="294"/>
      <c r="BJ364" s="91"/>
      <c r="BK364" s="91"/>
      <c r="BL364" s="91"/>
      <c r="BM364" s="91"/>
      <c r="BN364" s="91"/>
    </row>
    <row r="365" spans="1:66" hidden="1" x14ac:dyDescent="0.25">
      <c r="A365" s="42"/>
      <c r="B365" s="42"/>
      <c r="C365" s="295">
        <v>354</v>
      </c>
      <c r="D365" s="344">
        <v>0</v>
      </c>
      <c r="E365" s="345" t="s">
        <v>461</v>
      </c>
      <c r="F365" s="297">
        <v>0</v>
      </c>
      <c r="G365" s="298">
        <v>0</v>
      </c>
      <c r="H365" s="299">
        <v>0</v>
      </c>
      <c r="I365" s="299">
        <v>0</v>
      </c>
      <c r="J365" s="299">
        <v>0</v>
      </c>
      <c r="K365" s="299">
        <v>0</v>
      </c>
      <c r="L365" s="300"/>
      <c r="M365" s="301">
        <v>0</v>
      </c>
      <c r="N365" s="302">
        <v>0</v>
      </c>
      <c r="O365" s="302">
        <f t="shared" si="101"/>
        <v>0</v>
      </c>
      <c r="P365" s="303">
        <f t="shared" si="102"/>
        <v>0</v>
      </c>
      <c r="Q365" s="300"/>
      <c r="R365" s="301">
        <v>0</v>
      </c>
      <c r="S365" s="302">
        <v>0</v>
      </c>
      <c r="T365" s="302">
        <f t="shared" si="103"/>
        <v>0</v>
      </c>
      <c r="U365" s="303">
        <f t="shared" si="104"/>
        <v>0</v>
      </c>
      <c r="V365" s="300"/>
      <c r="W365" s="301">
        <f t="shared" si="152"/>
        <v>0</v>
      </c>
      <c r="X365" s="301">
        <f t="shared" si="151"/>
        <v>0</v>
      </c>
      <c r="Y365" s="302">
        <f t="shared" si="107"/>
        <v>0</v>
      </c>
      <c r="Z365" s="303">
        <f t="shared" si="108"/>
        <v>0</v>
      </c>
      <c r="AA365" s="304"/>
      <c r="AB365" s="305">
        <f t="shared" si="155"/>
        <v>0</v>
      </c>
      <c r="AC365" s="305">
        <f t="shared" si="153"/>
        <v>0</v>
      </c>
      <c r="AD365" s="305">
        <f t="shared" si="112"/>
        <v>0</v>
      </c>
      <c r="AE365" s="303">
        <f t="shared" si="113"/>
        <v>0</v>
      </c>
      <c r="AF365" s="304"/>
      <c r="AG365" s="305">
        <f t="shared" si="156"/>
        <v>0</v>
      </c>
      <c r="AH365" s="305">
        <f t="shared" si="154"/>
        <v>0</v>
      </c>
      <c r="AI365" s="305">
        <f t="shared" si="116"/>
        <v>0</v>
      </c>
      <c r="AJ365" s="303">
        <f t="shared" si="117"/>
        <v>0</v>
      </c>
      <c r="AK365" s="304"/>
      <c r="AL365" s="302">
        <f t="shared" si="159"/>
        <v>0</v>
      </c>
      <c r="AM365" s="306">
        <f t="shared" si="157"/>
        <v>0</v>
      </c>
      <c r="AN365" s="306"/>
      <c r="AO365" s="306"/>
      <c r="AP365" s="302">
        <f t="shared" si="118"/>
        <v>0</v>
      </c>
      <c r="AQ365" s="307">
        <f t="shared" si="119"/>
        <v>0</v>
      </c>
      <c r="AR365" s="304"/>
      <c r="AS365" s="302">
        <f t="shared" si="160"/>
        <v>0</v>
      </c>
      <c r="AT365" s="306">
        <f t="shared" si="158"/>
        <v>0</v>
      </c>
      <c r="AU365" s="306"/>
      <c r="AV365" s="306"/>
      <c r="AW365" s="302">
        <f t="shared" si="120"/>
        <v>0</v>
      </c>
      <c r="AX365" s="307">
        <f t="shared" si="121"/>
        <v>0</v>
      </c>
      <c r="AY365" s="304"/>
      <c r="AZ365" s="302">
        <f t="shared" si="122"/>
        <v>0</v>
      </c>
      <c r="BA365" s="302">
        <f t="shared" si="109"/>
        <v>0</v>
      </c>
      <c r="BB365" s="302">
        <f t="shared" si="123"/>
        <v>0</v>
      </c>
      <c r="BC365" s="303">
        <f t="shared" si="124"/>
        <v>0</v>
      </c>
      <c r="BD365" s="308"/>
      <c r="BE365" s="305">
        <f t="shared" si="125"/>
        <v>0</v>
      </c>
      <c r="BF365" s="305">
        <f t="shared" si="126"/>
        <v>0</v>
      </c>
      <c r="BG365" s="305">
        <f t="shared" si="127"/>
        <v>0</v>
      </c>
      <c r="BH365" s="307">
        <f t="shared" si="128"/>
        <v>0</v>
      </c>
      <c r="BI365" s="294"/>
      <c r="BJ365" s="91"/>
      <c r="BK365" s="91"/>
      <c r="BL365" s="91"/>
      <c r="BM365" s="91"/>
      <c r="BN365" s="91"/>
    </row>
    <row r="366" spans="1:66" hidden="1" x14ac:dyDescent="0.25">
      <c r="A366" s="42"/>
      <c r="B366" s="42"/>
      <c r="C366" s="295">
        <v>355</v>
      </c>
      <c r="D366" s="344">
        <v>0</v>
      </c>
      <c r="E366" s="345" t="s">
        <v>462</v>
      </c>
      <c r="F366" s="297">
        <v>0</v>
      </c>
      <c r="G366" s="298">
        <v>0</v>
      </c>
      <c r="H366" s="299">
        <v>0</v>
      </c>
      <c r="I366" s="299">
        <v>0</v>
      </c>
      <c r="J366" s="299">
        <v>0</v>
      </c>
      <c r="K366" s="299">
        <v>0</v>
      </c>
      <c r="L366" s="300"/>
      <c r="M366" s="301">
        <v>0</v>
      </c>
      <c r="N366" s="302">
        <v>0</v>
      </c>
      <c r="O366" s="302">
        <f t="shared" si="101"/>
        <v>0</v>
      </c>
      <c r="P366" s="303">
        <f t="shared" si="102"/>
        <v>0</v>
      </c>
      <c r="Q366" s="300"/>
      <c r="R366" s="301">
        <v>0</v>
      </c>
      <c r="S366" s="302">
        <v>0</v>
      </c>
      <c r="T366" s="302">
        <f t="shared" si="103"/>
        <v>0</v>
      </c>
      <c r="U366" s="303">
        <f t="shared" si="104"/>
        <v>0</v>
      </c>
      <c r="V366" s="300"/>
      <c r="W366" s="301">
        <f t="shared" si="152"/>
        <v>0</v>
      </c>
      <c r="X366" s="301">
        <f t="shared" si="151"/>
        <v>0</v>
      </c>
      <c r="Y366" s="302">
        <f t="shared" si="107"/>
        <v>0</v>
      </c>
      <c r="Z366" s="303">
        <f t="shared" si="108"/>
        <v>0</v>
      </c>
      <c r="AA366" s="304"/>
      <c r="AB366" s="305">
        <f t="shared" si="155"/>
        <v>0</v>
      </c>
      <c r="AC366" s="305">
        <f t="shared" si="153"/>
        <v>0</v>
      </c>
      <c r="AD366" s="305">
        <f t="shared" si="112"/>
        <v>0</v>
      </c>
      <c r="AE366" s="303">
        <f t="shared" si="113"/>
        <v>0</v>
      </c>
      <c r="AF366" s="304"/>
      <c r="AG366" s="305">
        <f t="shared" si="156"/>
        <v>0</v>
      </c>
      <c r="AH366" s="305">
        <f t="shared" si="154"/>
        <v>0</v>
      </c>
      <c r="AI366" s="305">
        <f t="shared" si="116"/>
        <v>0</v>
      </c>
      <c r="AJ366" s="303">
        <f t="shared" si="117"/>
        <v>0</v>
      </c>
      <c r="AK366" s="304"/>
      <c r="AL366" s="302">
        <f t="shared" si="159"/>
        <v>0</v>
      </c>
      <c r="AM366" s="306">
        <f t="shared" si="157"/>
        <v>0</v>
      </c>
      <c r="AN366" s="306"/>
      <c r="AO366" s="306"/>
      <c r="AP366" s="302">
        <f t="shared" si="118"/>
        <v>0</v>
      </c>
      <c r="AQ366" s="307">
        <f t="shared" si="119"/>
        <v>0</v>
      </c>
      <c r="AR366" s="304"/>
      <c r="AS366" s="302">
        <f t="shared" si="160"/>
        <v>0</v>
      </c>
      <c r="AT366" s="306">
        <f t="shared" si="158"/>
        <v>0</v>
      </c>
      <c r="AU366" s="306"/>
      <c r="AV366" s="306"/>
      <c r="AW366" s="302">
        <f t="shared" si="120"/>
        <v>0</v>
      </c>
      <c r="AX366" s="307">
        <f t="shared" si="121"/>
        <v>0</v>
      </c>
      <c r="AY366" s="304"/>
      <c r="AZ366" s="302">
        <f t="shared" si="122"/>
        <v>0</v>
      </c>
      <c r="BA366" s="302">
        <f t="shared" si="109"/>
        <v>0</v>
      </c>
      <c r="BB366" s="302">
        <f t="shared" si="123"/>
        <v>0</v>
      </c>
      <c r="BC366" s="303">
        <f t="shared" si="124"/>
        <v>0</v>
      </c>
      <c r="BD366" s="308"/>
      <c r="BE366" s="305">
        <f t="shared" si="125"/>
        <v>0</v>
      </c>
      <c r="BF366" s="305">
        <f t="shared" si="126"/>
        <v>0</v>
      </c>
      <c r="BG366" s="305">
        <f t="shared" si="127"/>
        <v>0</v>
      </c>
      <c r="BH366" s="307">
        <f t="shared" si="128"/>
        <v>0</v>
      </c>
      <c r="BI366" s="294"/>
      <c r="BJ366" s="91"/>
      <c r="BK366" s="91"/>
      <c r="BL366" s="91"/>
      <c r="BM366" s="91"/>
      <c r="BN366" s="91"/>
    </row>
    <row r="367" spans="1:66" hidden="1" x14ac:dyDescent="0.25">
      <c r="A367" s="42"/>
      <c r="B367" s="42"/>
      <c r="C367" s="295">
        <v>356</v>
      </c>
      <c r="D367" s="344">
        <v>0</v>
      </c>
      <c r="E367" s="345" t="s">
        <v>463</v>
      </c>
      <c r="F367" s="297">
        <v>0</v>
      </c>
      <c r="G367" s="298">
        <v>0</v>
      </c>
      <c r="H367" s="299">
        <v>0</v>
      </c>
      <c r="I367" s="299">
        <v>0</v>
      </c>
      <c r="J367" s="299">
        <v>0</v>
      </c>
      <c r="K367" s="299">
        <v>0</v>
      </c>
      <c r="L367" s="300"/>
      <c r="M367" s="301">
        <v>0</v>
      </c>
      <c r="N367" s="302">
        <v>0</v>
      </c>
      <c r="O367" s="302">
        <f t="shared" si="101"/>
        <v>0</v>
      </c>
      <c r="P367" s="303">
        <f t="shared" si="102"/>
        <v>0</v>
      </c>
      <c r="Q367" s="300"/>
      <c r="R367" s="301">
        <v>0</v>
      </c>
      <c r="S367" s="302">
        <v>0</v>
      </c>
      <c r="T367" s="302">
        <f t="shared" si="103"/>
        <v>0</v>
      </c>
      <c r="U367" s="303">
        <f t="shared" si="104"/>
        <v>0</v>
      </c>
      <c r="V367" s="300"/>
      <c r="W367" s="301">
        <f t="shared" si="152"/>
        <v>0</v>
      </c>
      <c r="X367" s="301">
        <f t="shared" si="151"/>
        <v>0</v>
      </c>
      <c r="Y367" s="302">
        <f t="shared" si="107"/>
        <v>0</v>
      </c>
      <c r="Z367" s="303">
        <f t="shared" si="108"/>
        <v>0</v>
      </c>
      <c r="AA367" s="304"/>
      <c r="AB367" s="305">
        <f t="shared" si="155"/>
        <v>0</v>
      </c>
      <c r="AC367" s="305">
        <f t="shared" si="153"/>
        <v>0</v>
      </c>
      <c r="AD367" s="305">
        <f t="shared" si="112"/>
        <v>0</v>
      </c>
      <c r="AE367" s="303">
        <f t="shared" si="113"/>
        <v>0</v>
      </c>
      <c r="AF367" s="304"/>
      <c r="AG367" s="305">
        <f t="shared" si="156"/>
        <v>0</v>
      </c>
      <c r="AH367" s="305">
        <f t="shared" si="154"/>
        <v>0</v>
      </c>
      <c r="AI367" s="305">
        <f t="shared" si="116"/>
        <v>0</v>
      </c>
      <c r="AJ367" s="303">
        <f t="shared" si="117"/>
        <v>0</v>
      </c>
      <c r="AK367" s="304"/>
      <c r="AL367" s="302">
        <f t="shared" si="159"/>
        <v>0</v>
      </c>
      <c r="AM367" s="306">
        <f t="shared" si="157"/>
        <v>0</v>
      </c>
      <c r="AN367" s="306"/>
      <c r="AO367" s="306"/>
      <c r="AP367" s="302">
        <f t="shared" si="118"/>
        <v>0</v>
      </c>
      <c r="AQ367" s="307">
        <f t="shared" si="119"/>
        <v>0</v>
      </c>
      <c r="AR367" s="304"/>
      <c r="AS367" s="302">
        <f t="shared" si="160"/>
        <v>0</v>
      </c>
      <c r="AT367" s="306">
        <f t="shared" si="158"/>
        <v>0</v>
      </c>
      <c r="AU367" s="306"/>
      <c r="AV367" s="306"/>
      <c r="AW367" s="302">
        <f t="shared" si="120"/>
        <v>0</v>
      </c>
      <c r="AX367" s="307">
        <f t="shared" si="121"/>
        <v>0</v>
      </c>
      <c r="AY367" s="304"/>
      <c r="AZ367" s="302">
        <f t="shared" si="122"/>
        <v>0</v>
      </c>
      <c r="BA367" s="302">
        <f t="shared" si="109"/>
        <v>0</v>
      </c>
      <c r="BB367" s="302">
        <f t="shared" si="123"/>
        <v>0</v>
      </c>
      <c r="BC367" s="303">
        <f t="shared" si="124"/>
        <v>0</v>
      </c>
      <c r="BD367" s="308"/>
      <c r="BE367" s="305">
        <f t="shared" si="125"/>
        <v>0</v>
      </c>
      <c r="BF367" s="305">
        <f t="shared" si="126"/>
        <v>0</v>
      </c>
      <c r="BG367" s="305">
        <f t="shared" si="127"/>
        <v>0</v>
      </c>
      <c r="BH367" s="307">
        <f t="shared" si="128"/>
        <v>0</v>
      </c>
      <c r="BI367" s="294"/>
      <c r="BJ367" s="91"/>
      <c r="BK367" s="91"/>
      <c r="BL367" s="91"/>
      <c r="BM367" s="91"/>
      <c r="BN367" s="91"/>
    </row>
    <row r="368" spans="1:66" hidden="1" x14ac:dyDescent="0.25">
      <c r="A368" s="42"/>
      <c r="B368" s="42"/>
      <c r="C368" s="295">
        <v>357</v>
      </c>
      <c r="D368" s="344">
        <v>0</v>
      </c>
      <c r="E368" s="345" t="s">
        <v>464</v>
      </c>
      <c r="F368" s="297">
        <v>0</v>
      </c>
      <c r="G368" s="298">
        <v>0</v>
      </c>
      <c r="H368" s="299">
        <v>0</v>
      </c>
      <c r="I368" s="299">
        <v>0</v>
      </c>
      <c r="J368" s="299">
        <v>0</v>
      </c>
      <c r="K368" s="299">
        <v>0</v>
      </c>
      <c r="L368" s="300"/>
      <c r="M368" s="301">
        <v>0</v>
      </c>
      <c r="N368" s="302">
        <v>0</v>
      </c>
      <c r="O368" s="302">
        <f t="shared" si="101"/>
        <v>0</v>
      </c>
      <c r="P368" s="303">
        <f t="shared" si="102"/>
        <v>0</v>
      </c>
      <c r="Q368" s="300"/>
      <c r="R368" s="301">
        <v>0</v>
      </c>
      <c r="S368" s="302">
        <v>0</v>
      </c>
      <c r="T368" s="302">
        <f t="shared" si="103"/>
        <v>0</v>
      </c>
      <c r="U368" s="303">
        <f t="shared" si="104"/>
        <v>0</v>
      </c>
      <c r="V368" s="300"/>
      <c r="W368" s="301">
        <f t="shared" si="152"/>
        <v>0</v>
      </c>
      <c r="X368" s="301">
        <f t="shared" si="151"/>
        <v>0</v>
      </c>
      <c r="Y368" s="302">
        <f t="shared" si="107"/>
        <v>0</v>
      </c>
      <c r="Z368" s="303">
        <f t="shared" si="108"/>
        <v>0</v>
      </c>
      <c r="AA368" s="304"/>
      <c r="AB368" s="305">
        <f t="shared" si="155"/>
        <v>0</v>
      </c>
      <c r="AC368" s="305">
        <f t="shared" si="153"/>
        <v>0</v>
      </c>
      <c r="AD368" s="305">
        <f t="shared" si="112"/>
        <v>0</v>
      </c>
      <c r="AE368" s="303">
        <f t="shared" si="113"/>
        <v>0</v>
      </c>
      <c r="AF368" s="304"/>
      <c r="AG368" s="305">
        <f t="shared" si="156"/>
        <v>0</v>
      </c>
      <c r="AH368" s="305">
        <f t="shared" si="154"/>
        <v>0</v>
      </c>
      <c r="AI368" s="305">
        <f t="shared" si="116"/>
        <v>0</v>
      </c>
      <c r="AJ368" s="303">
        <f t="shared" si="117"/>
        <v>0</v>
      </c>
      <c r="AK368" s="304"/>
      <c r="AL368" s="302">
        <f t="shared" si="159"/>
        <v>0</v>
      </c>
      <c r="AM368" s="306">
        <f t="shared" si="157"/>
        <v>0</v>
      </c>
      <c r="AN368" s="306"/>
      <c r="AO368" s="306"/>
      <c r="AP368" s="302">
        <f t="shared" si="118"/>
        <v>0</v>
      </c>
      <c r="AQ368" s="307">
        <f t="shared" si="119"/>
        <v>0</v>
      </c>
      <c r="AR368" s="304"/>
      <c r="AS368" s="302">
        <f t="shared" si="160"/>
        <v>0</v>
      </c>
      <c r="AT368" s="306">
        <f t="shared" si="158"/>
        <v>0</v>
      </c>
      <c r="AU368" s="306"/>
      <c r="AV368" s="306"/>
      <c r="AW368" s="302">
        <f t="shared" si="120"/>
        <v>0</v>
      </c>
      <c r="AX368" s="307">
        <f t="shared" si="121"/>
        <v>0</v>
      </c>
      <c r="AY368" s="304"/>
      <c r="AZ368" s="302">
        <f t="shared" si="122"/>
        <v>0</v>
      </c>
      <c r="BA368" s="302">
        <f t="shared" si="109"/>
        <v>0</v>
      </c>
      <c r="BB368" s="302">
        <f t="shared" si="123"/>
        <v>0</v>
      </c>
      <c r="BC368" s="303">
        <f t="shared" si="124"/>
        <v>0</v>
      </c>
      <c r="BD368" s="308"/>
      <c r="BE368" s="305">
        <f t="shared" si="125"/>
        <v>0</v>
      </c>
      <c r="BF368" s="305">
        <f t="shared" si="126"/>
        <v>0</v>
      </c>
      <c r="BG368" s="305">
        <f t="shared" si="127"/>
        <v>0</v>
      </c>
      <c r="BH368" s="307">
        <f t="shared" si="128"/>
        <v>0</v>
      </c>
      <c r="BI368" s="294"/>
      <c r="BJ368" s="91"/>
      <c r="BK368" s="91"/>
      <c r="BL368" s="91"/>
      <c r="BM368" s="91"/>
      <c r="BN368" s="91"/>
    </row>
    <row r="369" spans="1:66" hidden="1" x14ac:dyDescent="0.25">
      <c r="A369" s="42"/>
      <c r="B369" s="42"/>
      <c r="C369" s="295">
        <v>358</v>
      </c>
      <c r="D369" s="344">
        <v>0</v>
      </c>
      <c r="E369" s="345" t="s">
        <v>465</v>
      </c>
      <c r="F369" s="297">
        <v>0</v>
      </c>
      <c r="G369" s="298">
        <v>0</v>
      </c>
      <c r="H369" s="299">
        <v>0</v>
      </c>
      <c r="I369" s="299">
        <v>0</v>
      </c>
      <c r="J369" s="299">
        <v>0</v>
      </c>
      <c r="K369" s="299">
        <v>0</v>
      </c>
      <c r="L369" s="300"/>
      <c r="M369" s="301">
        <v>0</v>
      </c>
      <c r="N369" s="302">
        <v>0</v>
      </c>
      <c r="O369" s="302">
        <f t="shared" si="101"/>
        <v>0</v>
      </c>
      <c r="P369" s="303">
        <f t="shared" si="102"/>
        <v>0</v>
      </c>
      <c r="Q369" s="300"/>
      <c r="R369" s="301">
        <v>0</v>
      </c>
      <c r="S369" s="302">
        <v>0</v>
      </c>
      <c r="T369" s="302">
        <f t="shared" si="103"/>
        <v>0</v>
      </c>
      <c r="U369" s="303">
        <f t="shared" si="104"/>
        <v>0</v>
      </c>
      <c r="V369" s="300"/>
      <c r="W369" s="301">
        <f t="shared" si="152"/>
        <v>0</v>
      </c>
      <c r="X369" s="301">
        <f t="shared" si="151"/>
        <v>0</v>
      </c>
      <c r="Y369" s="302">
        <f t="shared" si="107"/>
        <v>0</v>
      </c>
      <c r="Z369" s="303">
        <f t="shared" si="108"/>
        <v>0</v>
      </c>
      <c r="AA369" s="304"/>
      <c r="AB369" s="305">
        <f t="shared" si="155"/>
        <v>0</v>
      </c>
      <c r="AC369" s="305">
        <f t="shared" si="153"/>
        <v>0</v>
      </c>
      <c r="AD369" s="305">
        <f t="shared" si="112"/>
        <v>0</v>
      </c>
      <c r="AE369" s="303">
        <f t="shared" si="113"/>
        <v>0</v>
      </c>
      <c r="AF369" s="304"/>
      <c r="AG369" s="305">
        <f t="shared" si="156"/>
        <v>0</v>
      </c>
      <c r="AH369" s="305">
        <f t="shared" si="154"/>
        <v>0</v>
      </c>
      <c r="AI369" s="305">
        <f t="shared" si="116"/>
        <v>0</v>
      </c>
      <c r="AJ369" s="303">
        <f t="shared" si="117"/>
        <v>0</v>
      </c>
      <c r="AK369" s="304"/>
      <c r="AL369" s="302">
        <f t="shared" si="159"/>
        <v>0</v>
      </c>
      <c r="AM369" s="306">
        <f t="shared" si="157"/>
        <v>0</v>
      </c>
      <c r="AN369" s="306"/>
      <c r="AO369" s="306"/>
      <c r="AP369" s="302">
        <f t="shared" si="118"/>
        <v>0</v>
      </c>
      <c r="AQ369" s="307">
        <f t="shared" si="119"/>
        <v>0</v>
      </c>
      <c r="AR369" s="304"/>
      <c r="AS369" s="302">
        <f t="shared" si="160"/>
        <v>0</v>
      </c>
      <c r="AT369" s="306">
        <f t="shared" si="158"/>
        <v>0</v>
      </c>
      <c r="AU369" s="306"/>
      <c r="AV369" s="306"/>
      <c r="AW369" s="302">
        <f t="shared" si="120"/>
        <v>0</v>
      </c>
      <c r="AX369" s="307">
        <f t="shared" si="121"/>
        <v>0</v>
      </c>
      <c r="AY369" s="304"/>
      <c r="AZ369" s="302">
        <f t="shared" si="122"/>
        <v>0</v>
      </c>
      <c r="BA369" s="302">
        <f t="shared" si="109"/>
        <v>0</v>
      </c>
      <c r="BB369" s="302">
        <f t="shared" si="123"/>
        <v>0</v>
      </c>
      <c r="BC369" s="303">
        <f t="shared" si="124"/>
        <v>0</v>
      </c>
      <c r="BD369" s="308"/>
      <c r="BE369" s="305">
        <f t="shared" si="125"/>
        <v>0</v>
      </c>
      <c r="BF369" s="305">
        <f t="shared" si="126"/>
        <v>0</v>
      </c>
      <c r="BG369" s="305">
        <f t="shared" si="127"/>
        <v>0</v>
      </c>
      <c r="BH369" s="307">
        <f t="shared" si="128"/>
        <v>0</v>
      </c>
      <c r="BI369" s="294"/>
      <c r="BJ369" s="91"/>
      <c r="BK369" s="91"/>
      <c r="BL369" s="91"/>
      <c r="BM369" s="91"/>
      <c r="BN369" s="91"/>
    </row>
    <row r="370" spans="1:66" hidden="1" x14ac:dyDescent="0.25">
      <c r="A370" s="42"/>
      <c r="B370" s="42"/>
      <c r="C370" s="295">
        <v>359</v>
      </c>
      <c r="D370" s="344">
        <v>0</v>
      </c>
      <c r="E370" s="345" t="s">
        <v>466</v>
      </c>
      <c r="F370" s="297">
        <v>0</v>
      </c>
      <c r="G370" s="298">
        <v>0</v>
      </c>
      <c r="H370" s="299">
        <v>0</v>
      </c>
      <c r="I370" s="299">
        <v>0</v>
      </c>
      <c r="J370" s="299">
        <v>0</v>
      </c>
      <c r="K370" s="299">
        <v>0</v>
      </c>
      <c r="L370" s="300"/>
      <c r="M370" s="301">
        <v>0</v>
      </c>
      <c r="N370" s="302">
        <v>0</v>
      </c>
      <c r="O370" s="302">
        <f t="shared" si="101"/>
        <v>0</v>
      </c>
      <c r="P370" s="303">
        <f t="shared" si="102"/>
        <v>0</v>
      </c>
      <c r="Q370" s="300"/>
      <c r="R370" s="301">
        <v>0</v>
      </c>
      <c r="S370" s="302">
        <v>0</v>
      </c>
      <c r="T370" s="302">
        <f t="shared" si="103"/>
        <v>0</v>
      </c>
      <c r="U370" s="303">
        <f t="shared" si="104"/>
        <v>0</v>
      </c>
      <c r="V370" s="300"/>
      <c r="W370" s="301">
        <f t="shared" si="152"/>
        <v>0</v>
      </c>
      <c r="X370" s="301">
        <f t="shared" si="151"/>
        <v>0</v>
      </c>
      <c r="Y370" s="302">
        <f t="shared" si="107"/>
        <v>0</v>
      </c>
      <c r="Z370" s="303">
        <f t="shared" si="108"/>
        <v>0</v>
      </c>
      <c r="AA370" s="304"/>
      <c r="AB370" s="305">
        <f t="shared" si="155"/>
        <v>0</v>
      </c>
      <c r="AC370" s="305">
        <f t="shared" si="153"/>
        <v>0</v>
      </c>
      <c r="AD370" s="305">
        <f t="shared" si="112"/>
        <v>0</v>
      </c>
      <c r="AE370" s="303">
        <f t="shared" si="113"/>
        <v>0</v>
      </c>
      <c r="AF370" s="304"/>
      <c r="AG370" s="305">
        <f t="shared" si="156"/>
        <v>0</v>
      </c>
      <c r="AH370" s="305">
        <f t="shared" si="154"/>
        <v>0</v>
      </c>
      <c r="AI370" s="305">
        <f t="shared" si="116"/>
        <v>0</v>
      </c>
      <c r="AJ370" s="303">
        <f t="shared" si="117"/>
        <v>0</v>
      </c>
      <c r="AK370" s="304"/>
      <c r="AL370" s="302">
        <f t="shared" si="159"/>
        <v>0</v>
      </c>
      <c r="AM370" s="306">
        <f t="shared" si="157"/>
        <v>0</v>
      </c>
      <c r="AN370" s="306"/>
      <c r="AO370" s="306"/>
      <c r="AP370" s="302">
        <f t="shared" si="118"/>
        <v>0</v>
      </c>
      <c r="AQ370" s="307">
        <f t="shared" si="119"/>
        <v>0</v>
      </c>
      <c r="AR370" s="304"/>
      <c r="AS370" s="302">
        <f t="shared" si="160"/>
        <v>0</v>
      </c>
      <c r="AT370" s="306">
        <f t="shared" si="158"/>
        <v>0</v>
      </c>
      <c r="AU370" s="306"/>
      <c r="AV370" s="306"/>
      <c r="AW370" s="302">
        <f t="shared" si="120"/>
        <v>0</v>
      </c>
      <c r="AX370" s="307">
        <f t="shared" si="121"/>
        <v>0</v>
      </c>
      <c r="AY370" s="304"/>
      <c r="AZ370" s="302">
        <f t="shared" si="122"/>
        <v>0</v>
      </c>
      <c r="BA370" s="302">
        <f t="shared" si="109"/>
        <v>0</v>
      </c>
      <c r="BB370" s="302">
        <f t="shared" si="123"/>
        <v>0</v>
      </c>
      <c r="BC370" s="303">
        <f t="shared" si="124"/>
        <v>0</v>
      </c>
      <c r="BD370" s="308"/>
      <c r="BE370" s="305">
        <f t="shared" si="125"/>
        <v>0</v>
      </c>
      <c r="BF370" s="305">
        <f t="shared" si="126"/>
        <v>0</v>
      </c>
      <c r="BG370" s="305">
        <f t="shared" si="127"/>
        <v>0</v>
      </c>
      <c r="BH370" s="307">
        <f t="shared" si="128"/>
        <v>0</v>
      </c>
      <c r="BI370" s="294"/>
      <c r="BJ370" s="91"/>
      <c r="BK370" s="91"/>
      <c r="BL370" s="91"/>
      <c r="BM370" s="91"/>
      <c r="BN370" s="91"/>
    </row>
    <row r="371" spans="1:66" hidden="1" x14ac:dyDescent="0.25">
      <c r="A371" s="42"/>
      <c r="B371" s="42"/>
      <c r="C371" s="295">
        <v>360</v>
      </c>
      <c r="D371" s="344">
        <v>0</v>
      </c>
      <c r="E371" s="345" t="s">
        <v>467</v>
      </c>
      <c r="F371" s="297">
        <v>0</v>
      </c>
      <c r="G371" s="298">
        <v>0</v>
      </c>
      <c r="H371" s="299">
        <v>0</v>
      </c>
      <c r="I371" s="299">
        <v>0</v>
      </c>
      <c r="J371" s="299">
        <v>0</v>
      </c>
      <c r="K371" s="299">
        <v>0</v>
      </c>
      <c r="L371" s="300"/>
      <c r="M371" s="301">
        <v>0</v>
      </c>
      <c r="N371" s="302">
        <v>0</v>
      </c>
      <c r="O371" s="302">
        <f t="shared" si="101"/>
        <v>0</v>
      </c>
      <c r="P371" s="303">
        <f t="shared" si="102"/>
        <v>0</v>
      </c>
      <c r="Q371" s="300"/>
      <c r="R371" s="301">
        <v>0</v>
      </c>
      <c r="S371" s="302">
        <v>0</v>
      </c>
      <c r="T371" s="302">
        <f t="shared" si="103"/>
        <v>0</v>
      </c>
      <c r="U371" s="303">
        <f t="shared" si="104"/>
        <v>0</v>
      </c>
      <c r="V371" s="300"/>
      <c r="W371" s="301">
        <f t="shared" si="152"/>
        <v>0</v>
      </c>
      <c r="X371" s="301">
        <f t="shared" si="151"/>
        <v>0</v>
      </c>
      <c r="Y371" s="302">
        <f t="shared" si="107"/>
        <v>0</v>
      </c>
      <c r="Z371" s="303">
        <f t="shared" si="108"/>
        <v>0</v>
      </c>
      <c r="AA371" s="304"/>
      <c r="AB371" s="305">
        <f t="shared" si="155"/>
        <v>0</v>
      </c>
      <c r="AC371" s="305">
        <f t="shared" si="153"/>
        <v>0</v>
      </c>
      <c r="AD371" s="305">
        <f t="shared" si="112"/>
        <v>0</v>
      </c>
      <c r="AE371" s="303">
        <f t="shared" si="113"/>
        <v>0</v>
      </c>
      <c r="AF371" s="304"/>
      <c r="AG371" s="305">
        <f t="shared" si="156"/>
        <v>0</v>
      </c>
      <c r="AH371" s="305">
        <f t="shared" si="154"/>
        <v>0</v>
      </c>
      <c r="AI371" s="305">
        <f t="shared" si="116"/>
        <v>0</v>
      </c>
      <c r="AJ371" s="303">
        <f t="shared" si="117"/>
        <v>0</v>
      </c>
      <c r="AK371" s="304"/>
      <c r="AL371" s="302">
        <f t="shared" si="159"/>
        <v>0</v>
      </c>
      <c r="AM371" s="306">
        <f t="shared" si="157"/>
        <v>0</v>
      </c>
      <c r="AN371" s="306"/>
      <c r="AO371" s="306"/>
      <c r="AP371" s="302">
        <f t="shared" si="118"/>
        <v>0</v>
      </c>
      <c r="AQ371" s="307">
        <f t="shared" si="119"/>
        <v>0</v>
      </c>
      <c r="AR371" s="304"/>
      <c r="AS371" s="302">
        <f t="shared" si="160"/>
        <v>0</v>
      </c>
      <c r="AT371" s="306">
        <f t="shared" si="158"/>
        <v>0</v>
      </c>
      <c r="AU371" s="306"/>
      <c r="AV371" s="306"/>
      <c r="AW371" s="302">
        <f t="shared" si="120"/>
        <v>0</v>
      </c>
      <c r="AX371" s="307">
        <f t="shared" si="121"/>
        <v>0</v>
      </c>
      <c r="AY371" s="304"/>
      <c r="AZ371" s="302">
        <f t="shared" si="122"/>
        <v>0</v>
      </c>
      <c r="BA371" s="302">
        <f t="shared" si="109"/>
        <v>0</v>
      </c>
      <c r="BB371" s="302">
        <f t="shared" si="123"/>
        <v>0</v>
      </c>
      <c r="BC371" s="303">
        <f t="shared" si="124"/>
        <v>0</v>
      </c>
      <c r="BD371" s="308"/>
      <c r="BE371" s="305">
        <f t="shared" si="125"/>
        <v>0</v>
      </c>
      <c r="BF371" s="305">
        <f t="shared" si="126"/>
        <v>0</v>
      </c>
      <c r="BG371" s="305">
        <f t="shared" si="127"/>
        <v>0</v>
      </c>
      <c r="BH371" s="307">
        <f t="shared" si="128"/>
        <v>0</v>
      </c>
      <c r="BI371" s="294"/>
      <c r="BJ371" s="91"/>
      <c r="BK371" s="91"/>
      <c r="BL371" s="91"/>
      <c r="BM371" s="91"/>
      <c r="BN371" s="91"/>
    </row>
    <row r="372" spans="1:66" hidden="1" x14ac:dyDescent="0.25">
      <c r="A372" s="42"/>
      <c r="B372" s="42"/>
      <c r="C372" s="295">
        <v>361</v>
      </c>
      <c r="D372" s="344">
        <v>0</v>
      </c>
      <c r="E372" s="345" t="s">
        <v>468</v>
      </c>
      <c r="F372" s="297">
        <v>0</v>
      </c>
      <c r="G372" s="298">
        <v>0</v>
      </c>
      <c r="H372" s="299">
        <v>0</v>
      </c>
      <c r="I372" s="299">
        <v>0</v>
      </c>
      <c r="J372" s="299">
        <v>0</v>
      </c>
      <c r="K372" s="299">
        <v>0</v>
      </c>
      <c r="L372" s="300"/>
      <c r="M372" s="301">
        <v>0</v>
      </c>
      <c r="N372" s="302">
        <v>0</v>
      </c>
      <c r="O372" s="302">
        <f t="shared" si="101"/>
        <v>0</v>
      </c>
      <c r="P372" s="303">
        <f t="shared" si="102"/>
        <v>0</v>
      </c>
      <c r="Q372" s="300"/>
      <c r="R372" s="301">
        <v>0</v>
      </c>
      <c r="S372" s="302">
        <v>0</v>
      </c>
      <c r="T372" s="302">
        <f t="shared" si="103"/>
        <v>0</v>
      </c>
      <c r="U372" s="303">
        <f t="shared" si="104"/>
        <v>0</v>
      </c>
      <c r="V372" s="300"/>
      <c r="W372" s="301">
        <f t="shared" si="152"/>
        <v>0</v>
      </c>
      <c r="X372" s="301">
        <f t="shared" si="151"/>
        <v>0</v>
      </c>
      <c r="Y372" s="302">
        <f t="shared" si="107"/>
        <v>0</v>
      </c>
      <c r="Z372" s="303">
        <f t="shared" si="108"/>
        <v>0</v>
      </c>
      <c r="AA372" s="304"/>
      <c r="AB372" s="305">
        <f t="shared" si="155"/>
        <v>0</v>
      </c>
      <c r="AC372" s="305">
        <f t="shared" si="153"/>
        <v>0</v>
      </c>
      <c r="AD372" s="305">
        <f t="shared" si="112"/>
        <v>0</v>
      </c>
      <c r="AE372" s="303">
        <f t="shared" si="113"/>
        <v>0</v>
      </c>
      <c r="AF372" s="304"/>
      <c r="AG372" s="305">
        <f t="shared" si="156"/>
        <v>0</v>
      </c>
      <c r="AH372" s="305">
        <f t="shared" si="154"/>
        <v>0</v>
      </c>
      <c r="AI372" s="305">
        <f t="shared" si="116"/>
        <v>0</v>
      </c>
      <c r="AJ372" s="303">
        <f t="shared" si="117"/>
        <v>0</v>
      </c>
      <c r="AK372" s="304"/>
      <c r="AL372" s="302">
        <f t="shared" si="159"/>
        <v>0</v>
      </c>
      <c r="AM372" s="306">
        <f t="shared" si="157"/>
        <v>0</v>
      </c>
      <c r="AN372" s="306"/>
      <c r="AO372" s="306"/>
      <c r="AP372" s="302">
        <f t="shared" si="118"/>
        <v>0</v>
      </c>
      <c r="AQ372" s="307">
        <f t="shared" si="119"/>
        <v>0</v>
      </c>
      <c r="AR372" s="304"/>
      <c r="AS372" s="302">
        <f t="shared" si="160"/>
        <v>0</v>
      </c>
      <c r="AT372" s="306">
        <f t="shared" si="158"/>
        <v>0</v>
      </c>
      <c r="AU372" s="306"/>
      <c r="AV372" s="306"/>
      <c r="AW372" s="302">
        <f t="shared" si="120"/>
        <v>0</v>
      </c>
      <c r="AX372" s="307">
        <f t="shared" si="121"/>
        <v>0</v>
      </c>
      <c r="AY372" s="304"/>
      <c r="AZ372" s="302">
        <f t="shared" si="122"/>
        <v>0</v>
      </c>
      <c r="BA372" s="302">
        <f t="shared" si="109"/>
        <v>0</v>
      </c>
      <c r="BB372" s="302">
        <f t="shared" si="123"/>
        <v>0</v>
      </c>
      <c r="BC372" s="303">
        <f t="shared" si="124"/>
        <v>0</v>
      </c>
      <c r="BD372" s="308"/>
      <c r="BE372" s="305">
        <f t="shared" si="125"/>
        <v>0</v>
      </c>
      <c r="BF372" s="305">
        <f t="shared" si="126"/>
        <v>0</v>
      </c>
      <c r="BG372" s="305">
        <f t="shared" si="127"/>
        <v>0</v>
      </c>
      <c r="BH372" s="307">
        <f t="shared" si="128"/>
        <v>0</v>
      </c>
      <c r="BI372" s="294"/>
      <c r="BJ372" s="91"/>
      <c r="BK372" s="91"/>
      <c r="BL372" s="91"/>
      <c r="BM372" s="91"/>
      <c r="BN372" s="91"/>
    </row>
    <row r="373" spans="1:66" hidden="1" x14ac:dyDescent="0.25">
      <c r="A373" s="42"/>
      <c r="B373" s="42"/>
      <c r="C373" s="295">
        <v>362</v>
      </c>
      <c r="D373" s="344">
        <v>0</v>
      </c>
      <c r="E373" s="345" t="s">
        <v>469</v>
      </c>
      <c r="F373" s="297">
        <v>0</v>
      </c>
      <c r="G373" s="298">
        <v>0</v>
      </c>
      <c r="H373" s="299">
        <v>0</v>
      </c>
      <c r="I373" s="299">
        <v>0</v>
      </c>
      <c r="J373" s="299">
        <v>0</v>
      </c>
      <c r="K373" s="299">
        <v>0</v>
      </c>
      <c r="L373" s="300"/>
      <c r="M373" s="301">
        <v>0</v>
      </c>
      <c r="N373" s="302">
        <v>0</v>
      </c>
      <c r="O373" s="302">
        <f t="shared" si="101"/>
        <v>0</v>
      </c>
      <c r="P373" s="303">
        <f t="shared" si="102"/>
        <v>0</v>
      </c>
      <c r="Q373" s="300"/>
      <c r="R373" s="301">
        <v>0</v>
      </c>
      <c r="S373" s="302">
        <v>0</v>
      </c>
      <c r="T373" s="302">
        <f t="shared" si="103"/>
        <v>0</v>
      </c>
      <c r="U373" s="303">
        <f t="shared" si="104"/>
        <v>0</v>
      </c>
      <c r="V373" s="300"/>
      <c r="W373" s="301">
        <f t="shared" si="152"/>
        <v>0</v>
      </c>
      <c r="X373" s="301">
        <f t="shared" si="151"/>
        <v>0</v>
      </c>
      <c r="Y373" s="302">
        <f t="shared" si="107"/>
        <v>0</v>
      </c>
      <c r="Z373" s="303">
        <f t="shared" si="108"/>
        <v>0</v>
      </c>
      <c r="AA373" s="304"/>
      <c r="AB373" s="305">
        <f t="shared" si="155"/>
        <v>0</v>
      </c>
      <c r="AC373" s="305">
        <f t="shared" si="153"/>
        <v>0</v>
      </c>
      <c r="AD373" s="305">
        <f t="shared" si="112"/>
        <v>0</v>
      </c>
      <c r="AE373" s="303">
        <f t="shared" si="113"/>
        <v>0</v>
      </c>
      <c r="AF373" s="304"/>
      <c r="AG373" s="305">
        <f t="shared" si="156"/>
        <v>0</v>
      </c>
      <c r="AH373" s="305">
        <f t="shared" si="154"/>
        <v>0</v>
      </c>
      <c r="AI373" s="305">
        <f t="shared" si="116"/>
        <v>0</v>
      </c>
      <c r="AJ373" s="303">
        <f t="shared" si="117"/>
        <v>0</v>
      </c>
      <c r="AK373" s="304"/>
      <c r="AL373" s="302">
        <f t="shared" si="159"/>
        <v>0</v>
      </c>
      <c r="AM373" s="306">
        <f t="shared" si="157"/>
        <v>0</v>
      </c>
      <c r="AN373" s="306"/>
      <c r="AO373" s="306"/>
      <c r="AP373" s="302">
        <f t="shared" si="118"/>
        <v>0</v>
      </c>
      <c r="AQ373" s="307">
        <f t="shared" si="119"/>
        <v>0</v>
      </c>
      <c r="AR373" s="304"/>
      <c r="AS373" s="302">
        <f t="shared" si="160"/>
        <v>0</v>
      </c>
      <c r="AT373" s="306">
        <f t="shared" si="158"/>
        <v>0</v>
      </c>
      <c r="AU373" s="306"/>
      <c r="AV373" s="306"/>
      <c r="AW373" s="302">
        <f t="shared" si="120"/>
        <v>0</v>
      </c>
      <c r="AX373" s="307">
        <f t="shared" si="121"/>
        <v>0</v>
      </c>
      <c r="AY373" s="304"/>
      <c r="AZ373" s="302">
        <f t="shared" si="122"/>
        <v>0</v>
      </c>
      <c r="BA373" s="302">
        <f t="shared" si="109"/>
        <v>0</v>
      </c>
      <c r="BB373" s="302">
        <f t="shared" si="123"/>
        <v>0</v>
      </c>
      <c r="BC373" s="303">
        <f t="shared" si="124"/>
        <v>0</v>
      </c>
      <c r="BD373" s="308"/>
      <c r="BE373" s="305">
        <f t="shared" si="125"/>
        <v>0</v>
      </c>
      <c r="BF373" s="305">
        <f t="shared" si="126"/>
        <v>0</v>
      </c>
      <c r="BG373" s="305">
        <f t="shared" si="127"/>
        <v>0</v>
      </c>
      <c r="BH373" s="307">
        <f t="shared" si="128"/>
        <v>0</v>
      </c>
      <c r="BI373" s="294"/>
      <c r="BJ373" s="91"/>
      <c r="BK373" s="91"/>
      <c r="BL373" s="91"/>
      <c r="BM373" s="91"/>
      <c r="BN373" s="91"/>
    </row>
    <row r="374" spans="1:66" hidden="1" x14ac:dyDescent="0.25">
      <c r="A374" s="42"/>
      <c r="B374" s="42"/>
      <c r="C374" s="295">
        <v>363</v>
      </c>
      <c r="D374" s="344">
        <v>0</v>
      </c>
      <c r="E374" s="345" t="s">
        <v>470</v>
      </c>
      <c r="F374" s="297">
        <v>0</v>
      </c>
      <c r="G374" s="298">
        <v>0</v>
      </c>
      <c r="H374" s="299">
        <v>0</v>
      </c>
      <c r="I374" s="299">
        <v>0</v>
      </c>
      <c r="J374" s="299">
        <v>0</v>
      </c>
      <c r="K374" s="299">
        <v>0</v>
      </c>
      <c r="L374" s="300"/>
      <c r="M374" s="301">
        <v>0</v>
      </c>
      <c r="N374" s="302">
        <v>0</v>
      </c>
      <c r="O374" s="302">
        <f t="shared" si="101"/>
        <v>0</v>
      </c>
      <c r="P374" s="303">
        <f t="shared" si="102"/>
        <v>0</v>
      </c>
      <c r="Q374" s="300"/>
      <c r="R374" s="301">
        <v>0</v>
      </c>
      <c r="S374" s="302">
        <v>0</v>
      </c>
      <c r="T374" s="302">
        <f t="shared" si="103"/>
        <v>0</v>
      </c>
      <c r="U374" s="303">
        <f t="shared" si="104"/>
        <v>0</v>
      </c>
      <c r="V374" s="300"/>
      <c r="W374" s="301">
        <f t="shared" si="152"/>
        <v>0</v>
      </c>
      <c r="X374" s="301">
        <f t="shared" si="151"/>
        <v>0</v>
      </c>
      <c r="Y374" s="302">
        <f t="shared" si="107"/>
        <v>0</v>
      </c>
      <c r="Z374" s="303">
        <f t="shared" si="108"/>
        <v>0</v>
      </c>
      <c r="AA374" s="304"/>
      <c r="AB374" s="305">
        <f t="shared" si="155"/>
        <v>0</v>
      </c>
      <c r="AC374" s="305">
        <f t="shared" si="153"/>
        <v>0</v>
      </c>
      <c r="AD374" s="305">
        <f t="shared" si="112"/>
        <v>0</v>
      </c>
      <c r="AE374" s="303">
        <f t="shared" si="113"/>
        <v>0</v>
      </c>
      <c r="AF374" s="304"/>
      <c r="AG374" s="305">
        <f t="shared" si="156"/>
        <v>0</v>
      </c>
      <c r="AH374" s="305">
        <f t="shared" si="154"/>
        <v>0</v>
      </c>
      <c r="AI374" s="305">
        <f t="shared" si="116"/>
        <v>0</v>
      </c>
      <c r="AJ374" s="303">
        <f t="shared" si="117"/>
        <v>0</v>
      </c>
      <c r="AK374" s="304"/>
      <c r="AL374" s="302">
        <f t="shared" si="159"/>
        <v>0</v>
      </c>
      <c r="AM374" s="306">
        <f t="shared" si="157"/>
        <v>0</v>
      </c>
      <c r="AN374" s="306"/>
      <c r="AO374" s="306"/>
      <c r="AP374" s="302">
        <f t="shared" si="118"/>
        <v>0</v>
      </c>
      <c r="AQ374" s="307">
        <f t="shared" si="119"/>
        <v>0</v>
      </c>
      <c r="AR374" s="304"/>
      <c r="AS374" s="302">
        <f t="shared" si="160"/>
        <v>0</v>
      </c>
      <c r="AT374" s="306">
        <f t="shared" si="158"/>
        <v>0</v>
      </c>
      <c r="AU374" s="306"/>
      <c r="AV374" s="306"/>
      <c r="AW374" s="302">
        <f t="shared" si="120"/>
        <v>0</v>
      </c>
      <c r="AX374" s="307">
        <f t="shared" si="121"/>
        <v>0</v>
      </c>
      <c r="AY374" s="304"/>
      <c r="AZ374" s="302">
        <f t="shared" si="122"/>
        <v>0</v>
      </c>
      <c r="BA374" s="302">
        <f t="shared" si="109"/>
        <v>0</v>
      </c>
      <c r="BB374" s="302">
        <f t="shared" si="123"/>
        <v>0</v>
      </c>
      <c r="BC374" s="303">
        <f t="shared" si="124"/>
        <v>0</v>
      </c>
      <c r="BD374" s="308"/>
      <c r="BE374" s="305">
        <f t="shared" si="125"/>
        <v>0</v>
      </c>
      <c r="BF374" s="305">
        <f t="shared" si="126"/>
        <v>0</v>
      </c>
      <c r="BG374" s="305">
        <f t="shared" si="127"/>
        <v>0</v>
      </c>
      <c r="BH374" s="307">
        <f t="shared" si="128"/>
        <v>0</v>
      </c>
      <c r="BI374" s="294"/>
      <c r="BJ374" s="91"/>
      <c r="BK374" s="91"/>
      <c r="BL374" s="91"/>
      <c r="BM374" s="91"/>
      <c r="BN374" s="91"/>
    </row>
    <row r="375" spans="1:66" hidden="1" x14ac:dyDescent="0.25">
      <c r="A375" s="42"/>
      <c r="B375" s="42"/>
      <c r="C375" s="295">
        <v>364</v>
      </c>
      <c r="D375" s="344">
        <v>0</v>
      </c>
      <c r="E375" s="345" t="s">
        <v>471</v>
      </c>
      <c r="F375" s="297">
        <v>0</v>
      </c>
      <c r="G375" s="298">
        <v>0</v>
      </c>
      <c r="H375" s="299">
        <v>0</v>
      </c>
      <c r="I375" s="299">
        <v>0</v>
      </c>
      <c r="J375" s="299">
        <v>0</v>
      </c>
      <c r="K375" s="299">
        <v>0</v>
      </c>
      <c r="L375" s="300"/>
      <c r="M375" s="301">
        <v>0</v>
      </c>
      <c r="N375" s="302">
        <v>0</v>
      </c>
      <c r="O375" s="302">
        <f t="shared" si="101"/>
        <v>0</v>
      </c>
      <c r="P375" s="303">
        <f t="shared" si="102"/>
        <v>0</v>
      </c>
      <c r="Q375" s="300"/>
      <c r="R375" s="301">
        <v>0</v>
      </c>
      <c r="S375" s="302">
        <v>0</v>
      </c>
      <c r="T375" s="302">
        <f t="shared" si="103"/>
        <v>0</v>
      </c>
      <c r="U375" s="303">
        <f t="shared" si="104"/>
        <v>0</v>
      </c>
      <c r="V375" s="300"/>
      <c r="W375" s="301">
        <f t="shared" si="152"/>
        <v>0</v>
      </c>
      <c r="X375" s="301">
        <f t="shared" si="151"/>
        <v>0</v>
      </c>
      <c r="Y375" s="302">
        <f t="shared" si="107"/>
        <v>0</v>
      </c>
      <c r="Z375" s="303">
        <f t="shared" si="108"/>
        <v>0</v>
      </c>
      <c r="AA375" s="304"/>
      <c r="AB375" s="305">
        <f t="shared" si="155"/>
        <v>0</v>
      </c>
      <c r="AC375" s="305">
        <f t="shared" si="153"/>
        <v>0</v>
      </c>
      <c r="AD375" s="305">
        <f t="shared" si="112"/>
        <v>0</v>
      </c>
      <c r="AE375" s="303">
        <f t="shared" si="113"/>
        <v>0</v>
      </c>
      <c r="AF375" s="304"/>
      <c r="AG375" s="305">
        <f t="shared" si="156"/>
        <v>0</v>
      </c>
      <c r="AH375" s="305">
        <f t="shared" si="154"/>
        <v>0</v>
      </c>
      <c r="AI375" s="305">
        <f t="shared" si="116"/>
        <v>0</v>
      </c>
      <c r="AJ375" s="303">
        <f t="shared" si="117"/>
        <v>0</v>
      </c>
      <c r="AK375" s="304"/>
      <c r="AL375" s="302">
        <f t="shared" si="159"/>
        <v>0</v>
      </c>
      <c r="AM375" s="306">
        <f t="shared" si="157"/>
        <v>0</v>
      </c>
      <c r="AN375" s="306"/>
      <c r="AO375" s="306"/>
      <c r="AP375" s="302">
        <f t="shared" si="118"/>
        <v>0</v>
      </c>
      <c r="AQ375" s="307">
        <f t="shared" si="119"/>
        <v>0</v>
      </c>
      <c r="AR375" s="304"/>
      <c r="AS375" s="302">
        <f t="shared" si="160"/>
        <v>0</v>
      </c>
      <c r="AT375" s="306">
        <f t="shared" si="158"/>
        <v>0</v>
      </c>
      <c r="AU375" s="306"/>
      <c r="AV375" s="306"/>
      <c r="AW375" s="302">
        <f t="shared" si="120"/>
        <v>0</v>
      </c>
      <c r="AX375" s="307">
        <f t="shared" si="121"/>
        <v>0</v>
      </c>
      <c r="AY375" s="304"/>
      <c r="AZ375" s="302">
        <f t="shared" si="122"/>
        <v>0</v>
      </c>
      <c r="BA375" s="302">
        <f t="shared" si="109"/>
        <v>0</v>
      </c>
      <c r="BB375" s="302">
        <f t="shared" si="123"/>
        <v>0</v>
      </c>
      <c r="BC375" s="303">
        <f t="shared" si="124"/>
        <v>0</v>
      </c>
      <c r="BD375" s="308"/>
      <c r="BE375" s="305">
        <f t="shared" si="125"/>
        <v>0</v>
      </c>
      <c r="BF375" s="305">
        <f t="shared" si="126"/>
        <v>0</v>
      </c>
      <c r="BG375" s="305">
        <f t="shared" si="127"/>
        <v>0</v>
      </c>
      <c r="BH375" s="307">
        <f t="shared" si="128"/>
        <v>0</v>
      </c>
      <c r="BI375" s="294"/>
      <c r="BJ375" s="91"/>
      <c r="BK375" s="91"/>
      <c r="BL375" s="91"/>
      <c r="BM375" s="91"/>
      <c r="BN375" s="91"/>
    </row>
    <row r="376" spans="1:66" hidden="1" x14ac:dyDescent="0.25">
      <c r="A376" s="42"/>
      <c r="B376" s="42"/>
      <c r="C376" s="295">
        <v>365</v>
      </c>
      <c r="D376" s="344">
        <v>0</v>
      </c>
      <c r="E376" s="345" t="s">
        <v>472</v>
      </c>
      <c r="F376" s="297">
        <v>0</v>
      </c>
      <c r="G376" s="298">
        <v>0</v>
      </c>
      <c r="H376" s="299">
        <v>0</v>
      </c>
      <c r="I376" s="299">
        <v>0</v>
      </c>
      <c r="J376" s="299">
        <v>0</v>
      </c>
      <c r="K376" s="299">
        <v>0</v>
      </c>
      <c r="L376" s="300"/>
      <c r="M376" s="301">
        <v>0</v>
      </c>
      <c r="N376" s="302">
        <v>0</v>
      </c>
      <c r="O376" s="302">
        <f t="shared" si="101"/>
        <v>0</v>
      </c>
      <c r="P376" s="303">
        <f t="shared" si="102"/>
        <v>0</v>
      </c>
      <c r="Q376" s="300"/>
      <c r="R376" s="301">
        <v>0</v>
      </c>
      <c r="S376" s="302">
        <v>0</v>
      </c>
      <c r="T376" s="302">
        <f t="shared" si="103"/>
        <v>0</v>
      </c>
      <c r="U376" s="303">
        <f t="shared" si="104"/>
        <v>0</v>
      </c>
      <c r="V376" s="300"/>
      <c r="W376" s="301">
        <f t="shared" si="152"/>
        <v>0</v>
      </c>
      <c r="X376" s="301">
        <f t="shared" si="151"/>
        <v>0</v>
      </c>
      <c r="Y376" s="302">
        <f t="shared" si="107"/>
        <v>0</v>
      </c>
      <c r="Z376" s="303">
        <f t="shared" si="108"/>
        <v>0</v>
      </c>
      <c r="AA376" s="304"/>
      <c r="AB376" s="305">
        <f t="shared" si="155"/>
        <v>0</v>
      </c>
      <c r="AC376" s="305">
        <f t="shared" si="153"/>
        <v>0</v>
      </c>
      <c r="AD376" s="305">
        <f t="shared" si="112"/>
        <v>0</v>
      </c>
      <c r="AE376" s="303">
        <f t="shared" si="113"/>
        <v>0</v>
      </c>
      <c r="AF376" s="304"/>
      <c r="AG376" s="305">
        <f t="shared" si="156"/>
        <v>0</v>
      </c>
      <c r="AH376" s="305">
        <f t="shared" si="154"/>
        <v>0</v>
      </c>
      <c r="AI376" s="305">
        <f t="shared" si="116"/>
        <v>0</v>
      </c>
      <c r="AJ376" s="303">
        <f t="shared" si="117"/>
        <v>0</v>
      </c>
      <c r="AK376" s="304"/>
      <c r="AL376" s="302">
        <f t="shared" si="159"/>
        <v>0</v>
      </c>
      <c r="AM376" s="306">
        <f t="shared" si="157"/>
        <v>0</v>
      </c>
      <c r="AN376" s="306"/>
      <c r="AO376" s="306"/>
      <c r="AP376" s="302">
        <f t="shared" si="118"/>
        <v>0</v>
      </c>
      <c r="AQ376" s="307">
        <f t="shared" si="119"/>
        <v>0</v>
      </c>
      <c r="AR376" s="304"/>
      <c r="AS376" s="302">
        <f t="shared" si="160"/>
        <v>0</v>
      </c>
      <c r="AT376" s="306">
        <f t="shared" si="158"/>
        <v>0</v>
      </c>
      <c r="AU376" s="306"/>
      <c r="AV376" s="306"/>
      <c r="AW376" s="302">
        <f t="shared" si="120"/>
        <v>0</v>
      </c>
      <c r="AX376" s="307">
        <f t="shared" si="121"/>
        <v>0</v>
      </c>
      <c r="AY376" s="304"/>
      <c r="AZ376" s="302">
        <f t="shared" si="122"/>
        <v>0</v>
      </c>
      <c r="BA376" s="302">
        <f t="shared" si="109"/>
        <v>0</v>
      </c>
      <c r="BB376" s="302">
        <f t="shared" si="123"/>
        <v>0</v>
      </c>
      <c r="BC376" s="303">
        <f t="shared" si="124"/>
        <v>0</v>
      </c>
      <c r="BD376" s="308"/>
      <c r="BE376" s="305">
        <f t="shared" si="125"/>
        <v>0</v>
      </c>
      <c r="BF376" s="305">
        <f t="shared" si="126"/>
        <v>0</v>
      </c>
      <c r="BG376" s="305">
        <f t="shared" si="127"/>
        <v>0</v>
      </c>
      <c r="BH376" s="307">
        <f t="shared" si="128"/>
        <v>0</v>
      </c>
      <c r="BI376" s="294"/>
      <c r="BJ376" s="91"/>
      <c r="BK376" s="91"/>
      <c r="BL376" s="91"/>
      <c r="BM376" s="91"/>
      <c r="BN376" s="91"/>
    </row>
    <row r="377" spans="1:66" hidden="1" x14ac:dyDescent="0.25">
      <c r="A377" s="42"/>
      <c r="B377" s="42"/>
      <c r="C377" s="295">
        <v>366</v>
      </c>
      <c r="D377" s="344">
        <v>0</v>
      </c>
      <c r="E377" s="345" t="s">
        <v>473</v>
      </c>
      <c r="F377" s="297">
        <v>0</v>
      </c>
      <c r="G377" s="298">
        <v>0</v>
      </c>
      <c r="H377" s="299">
        <v>0</v>
      </c>
      <c r="I377" s="299">
        <v>0</v>
      </c>
      <c r="J377" s="299">
        <v>0</v>
      </c>
      <c r="K377" s="299">
        <v>0</v>
      </c>
      <c r="L377" s="300"/>
      <c r="M377" s="301">
        <v>0</v>
      </c>
      <c r="N377" s="302">
        <v>0</v>
      </c>
      <c r="O377" s="302">
        <f t="shared" si="101"/>
        <v>0</v>
      </c>
      <c r="P377" s="303">
        <f t="shared" si="102"/>
        <v>0</v>
      </c>
      <c r="Q377" s="300"/>
      <c r="R377" s="301">
        <v>0</v>
      </c>
      <c r="S377" s="302">
        <v>0</v>
      </c>
      <c r="T377" s="302">
        <f t="shared" si="103"/>
        <v>0</v>
      </c>
      <c r="U377" s="303">
        <f t="shared" si="104"/>
        <v>0</v>
      </c>
      <c r="V377" s="300"/>
      <c r="W377" s="301">
        <f t="shared" si="152"/>
        <v>0</v>
      </c>
      <c r="X377" s="301">
        <f t="shared" si="151"/>
        <v>0</v>
      </c>
      <c r="Y377" s="302">
        <f t="shared" si="107"/>
        <v>0</v>
      </c>
      <c r="Z377" s="303">
        <f t="shared" si="108"/>
        <v>0</v>
      </c>
      <c r="AA377" s="304"/>
      <c r="AB377" s="305">
        <f t="shared" si="155"/>
        <v>0</v>
      </c>
      <c r="AC377" s="305">
        <f t="shared" si="153"/>
        <v>0</v>
      </c>
      <c r="AD377" s="305">
        <f t="shared" si="112"/>
        <v>0</v>
      </c>
      <c r="AE377" s="303">
        <f t="shared" si="113"/>
        <v>0</v>
      </c>
      <c r="AF377" s="304"/>
      <c r="AG377" s="305">
        <f t="shared" si="156"/>
        <v>0</v>
      </c>
      <c r="AH377" s="305">
        <f t="shared" si="154"/>
        <v>0</v>
      </c>
      <c r="AI377" s="305">
        <f t="shared" si="116"/>
        <v>0</v>
      </c>
      <c r="AJ377" s="303">
        <f t="shared" si="117"/>
        <v>0</v>
      </c>
      <c r="AK377" s="304"/>
      <c r="AL377" s="302">
        <f t="shared" si="159"/>
        <v>0</v>
      </c>
      <c r="AM377" s="306">
        <f t="shared" si="157"/>
        <v>0</v>
      </c>
      <c r="AN377" s="306"/>
      <c r="AO377" s="306"/>
      <c r="AP377" s="302">
        <f t="shared" si="118"/>
        <v>0</v>
      </c>
      <c r="AQ377" s="307">
        <f t="shared" si="119"/>
        <v>0</v>
      </c>
      <c r="AR377" s="304"/>
      <c r="AS377" s="302">
        <f t="shared" si="160"/>
        <v>0</v>
      </c>
      <c r="AT377" s="306">
        <f t="shared" si="158"/>
        <v>0</v>
      </c>
      <c r="AU377" s="306"/>
      <c r="AV377" s="306"/>
      <c r="AW377" s="302">
        <f t="shared" si="120"/>
        <v>0</v>
      </c>
      <c r="AX377" s="307">
        <f t="shared" si="121"/>
        <v>0</v>
      </c>
      <c r="AY377" s="304"/>
      <c r="AZ377" s="302">
        <f t="shared" si="122"/>
        <v>0</v>
      </c>
      <c r="BA377" s="302">
        <f t="shared" si="109"/>
        <v>0</v>
      </c>
      <c r="BB377" s="302">
        <f t="shared" si="123"/>
        <v>0</v>
      </c>
      <c r="BC377" s="303">
        <f t="shared" si="124"/>
        <v>0</v>
      </c>
      <c r="BD377" s="308"/>
      <c r="BE377" s="305">
        <f t="shared" si="125"/>
        <v>0</v>
      </c>
      <c r="BF377" s="305">
        <f t="shared" si="126"/>
        <v>0</v>
      </c>
      <c r="BG377" s="305">
        <f t="shared" si="127"/>
        <v>0</v>
      </c>
      <c r="BH377" s="307">
        <f t="shared" si="128"/>
        <v>0</v>
      </c>
      <c r="BI377" s="294"/>
      <c r="BJ377" s="91"/>
      <c r="BK377" s="91"/>
      <c r="BL377" s="91"/>
      <c r="BM377" s="91"/>
      <c r="BN377" s="91"/>
    </row>
    <row r="378" spans="1:66" hidden="1" x14ac:dyDescent="0.25">
      <c r="A378" s="42"/>
      <c r="B378" s="42"/>
      <c r="C378" s="295">
        <v>367</v>
      </c>
      <c r="D378" s="344">
        <v>0</v>
      </c>
      <c r="E378" s="345" t="s">
        <v>474</v>
      </c>
      <c r="F378" s="297">
        <v>0</v>
      </c>
      <c r="G378" s="298">
        <v>0</v>
      </c>
      <c r="H378" s="299">
        <v>0</v>
      </c>
      <c r="I378" s="299">
        <v>0</v>
      </c>
      <c r="J378" s="299">
        <v>0</v>
      </c>
      <c r="K378" s="299">
        <v>0</v>
      </c>
      <c r="L378" s="300"/>
      <c r="M378" s="301">
        <v>0</v>
      </c>
      <c r="N378" s="302">
        <v>0</v>
      </c>
      <c r="O378" s="302">
        <f t="shared" si="101"/>
        <v>0</v>
      </c>
      <c r="P378" s="303">
        <f t="shared" si="102"/>
        <v>0</v>
      </c>
      <c r="Q378" s="300"/>
      <c r="R378" s="301">
        <v>0</v>
      </c>
      <c r="S378" s="302">
        <v>0</v>
      </c>
      <c r="T378" s="302">
        <f t="shared" si="103"/>
        <v>0</v>
      </c>
      <c r="U378" s="303">
        <f t="shared" si="104"/>
        <v>0</v>
      </c>
      <c r="V378" s="300"/>
      <c r="W378" s="301">
        <f t="shared" si="152"/>
        <v>0</v>
      </c>
      <c r="X378" s="301">
        <f t="shared" si="151"/>
        <v>0</v>
      </c>
      <c r="Y378" s="302">
        <f t="shared" si="107"/>
        <v>0</v>
      </c>
      <c r="Z378" s="303">
        <f t="shared" si="108"/>
        <v>0</v>
      </c>
      <c r="AA378" s="304"/>
      <c r="AB378" s="305">
        <f t="shared" si="155"/>
        <v>0</v>
      </c>
      <c r="AC378" s="305">
        <f t="shared" si="153"/>
        <v>0</v>
      </c>
      <c r="AD378" s="305">
        <f t="shared" si="112"/>
        <v>0</v>
      </c>
      <c r="AE378" s="303">
        <f t="shared" si="113"/>
        <v>0</v>
      </c>
      <c r="AF378" s="304"/>
      <c r="AG378" s="305">
        <f t="shared" si="156"/>
        <v>0</v>
      </c>
      <c r="AH378" s="305">
        <f t="shared" si="154"/>
        <v>0</v>
      </c>
      <c r="AI378" s="305">
        <f t="shared" si="116"/>
        <v>0</v>
      </c>
      <c r="AJ378" s="303">
        <f t="shared" si="117"/>
        <v>0</v>
      </c>
      <c r="AK378" s="304"/>
      <c r="AL378" s="302">
        <f t="shared" si="159"/>
        <v>0</v>
      </c>
      <c r="AM378" s="306">
        <f t="shared" si="157"/>
        <v>0</v>
      </c>
      <c r="AN378" s="306"/>
      <c r="AO378" s="306"/>
      <c r="AP378" s="302">
        <f t="shared" si="118"/>
        <v>0</v>
      </c>
      <c r="AQ378" s="307">
        <f t="shared" si="119"/>
        <v>0</v>
      </c>
      <c r="AR378" s="304"/>
      <c r="AS378" s="302">
        <f t="shared" si="160"/>
        <v>0</v>
      </c>
      <c r="AT378" s="306">
        <f t="shared" si="158"/>
        <v>0</v>
      </c>
      <c r="AU378" s="306"/>
      <c r="AV378" s="306"/>
      <c r="AW378" s="302">
        <f t="shared" si="120"/>
        <v>0</v>
      </c>
      <c r="AX378" s="307">
        <f t="shared" si="121"/>
        <v>0</v>
      </c>
      <c r="AY378" s="304"/>
      <c r="AZ378" s="302">
        <f t="shared" si="122"/>
        <v>0</v>
      </c>
      <c r="BA378" s="302">
        <f t="shared" si="109"/>
        <v>0</v>
      </c>
      <c r="BB378" s="302">
        <f t="shared" si="123"/>
        <v>0</v>
      </c>
      <c r="BC378" s="303">
        <f t="shared" si="124"/>
        <v>0</v>
      </c>
      <c r="BD378" s="308"/>
      <c r="BE378" s="305">
        <f t="shared" si="125"/>
        <v>0</v>
      </c>
      <c r="BF378" s="305">
        <f t="shared" si="126"/>
        <v>0</v>
      </c>
      <c r="BG378" s="305">
        <f t="shared" si="127"/>
        <v>0</v>
      </c>
      <c r="BH378" s="307">
        <f t="shared" si="128"/>
        <v>0</v>
      </c>
      <c r="BI378" s="294"/>
      <c r="BJ378" s="91"/>
      <c r="BK378" s="91"/>
      <c r="BL378" s="91"/>
      <c r="BM378" s="91"/>
      <c r="BN378" s="91"/>
    </row>
    <row r="379" spans="1:66" hidden="1" x14ac:dyDescent="0.25">
      <c r="A379" s="42"/>
      <c r="B379" s="42"/>
      <c r="C379" s="295">
        <v>368</v>
      </c>
      <c r="D379" s="344">
        <v>0</v>
      </c>
      <c r="E379" s="345" t="s">
        <v>475</v>
      </c>
      <c r="F379" s="297">
        <v>0</v>
      </c>
      <c r="G379" s="298">
        <v>0</v>
      </c>
      <c r="H379" s="299">
        <v>0</v>
      </c>
      <c r="I379" s="299">
        <v>0</v>
      </c>
      <c r="J379" s="299">
        <v>0</v>
      </c>
      <c r="K379" s="299">
        <v>0</v>
      </c>
      <c r="L379" s="300"/>
      <c r="M379" s="301">
        <v>0</v>
      </c>
      <c r="N379" s="302">
        <v>0</v>
      </c>
      <c r="O379" s="302">
        <f t="shared" si="101"/>
        <v>0</v>
      </c>
      <c r="P379" s="303">
        <f t="shared" si="102"/>
        <v>0</v>
      </c>
      <c r="Q379" s="300"/>
      <c r="R379" s="301">
        <v>0</v>
      </c>
      <c r="S379" s="302">
        <v>0</v>
      </c>
      <c r="T379" s="302">
        <f t="shared" si="103"/>
        <v>0</v>
      </c>
      <c r="U379" s="303">
        <f t="shared" si="104"/>
        <v>0</v>
      </c>
      <c r="V379" s="300"/>
      <c r="W379" s="301">
        <f t="shared" si="152"/>
        <v>0</v>
      </c>
      <c r="X379" s="301">
        <f t="shared" si="151"/>
        <v>0</v>
      </c>
      <c r="Y379" s="302">
        <f t="shared" si="107"/>
        <v>0</v>
      </c>
      <c r="Z379" s="303">
        <f t="shared" si="108"/>
        <v>0</v>
      </c>
      <c r="AA379" s="304"/>
      <c r="AB379" s="305">
        <f t="shared" si="155"/>
        <v>0</v>
      </c>
      <c r="AC379" s="305">
        <f t="shared" si="153"/>
        <v>0</v>
      </c>
      <c r="AD379" s="305">
        <f t="shared" si="112"/>
        <v>0</v>
      </c>
      <c r="AE379" s="303">
        <f t="shared" si="113"/>
        <v>0</v>
      </c>
      <c r="AF379" s="304"/>
      <c r="AG379" s="305">
        <f t="shared" si="156"/>
        <v>0</v>
      </c>
      <c r="AH379" s="305">
        <f t="shared" si="154"/>
        <v>0</v>
      </c>
      <c r="AI379" s="305">
        <f t="shared" si="116"/>
        <v>0</v>
      </c>
      <c r="AJ379" s="303">
        <f t="shared" si="117"/>
        <v>0</v>
      </c>
      <c r="AK379" s="304"/>
      <c r="AL379" s="302">
        <f t="shared" si="159"/>
        <v>0</v>
      </c>
      <c r="AM379" s="306">
        <f t="shared" si="157"/>
        <v>0</v>
      </c>
      <c r="AN379" s="306"/>
      <c r="AO379" s="306"/>
      <c r="AP379" s="302">
        <f t="shared" si="118"/>
        <v>0</v>
      </c>
      <c r="AQ379" s="307">
        <f t="shared" si="119"/>
        <v>0</v>
      </c>
      <c r="AR379" s="304"/>
      <c r="AS379" s="302">
        <f t="shared" si="160"/>
        <v>0</v>
      </c>
      <c r="AT379" s="306">
        <f t="shared" si="158"/>
        <v>0</v>
      </c>
      <c r="AU379" s="306"/>
      <c r="AV379" s="306"/>
      <c r="AW379" s="302">
        <f t="shared" si="120"/>
        <v>0</v>
      </c>
      <c r="AX379" s="307">
        <f t="shared" si="121"/>
        <v>0</v>
      </c>
      <c r="AY379" s="304"/>
      <c r="AZ379" s="302">
        <f t="shared" si="122"/>
        <v>0</v>
      </c>
      <c r="BA379" s="302">
        <f t="shared" si="109"/>
        <v>0</v>
      </c>
      <c r="BB379" s="302">
        <f t="shared" si="123"/>
        <v>0</v>
      </c>
      <c r="BC379" s="303">
        <f t="shared" si="124"/>
        <v>0</v>
      </c>
      <c r="BD379" s="308"/>
      <c r="BE379" s="305">
        <f t="shared" si="125"/>
        <v>0</v>
      </c>
      <c r="BF379" s="305">
        <f t="shared" si="126"/>
        <v>0</v>
      </c>
      <c r="BG379" s="305">
        <f t="shared" si="127"/>
        <v>0</v>
      </c>
      <c r="BH379" s="307">
        <f t="shared" si="128"/>
        <v>0</v>
      </c>
      <c r="BI379" s="294"/>
      <c r="BJ379" s="91"/>
      <c r="BK379" s="91"/>
      <c r="BL379" s="91"/>
      <c r="BM379" s="91"/>
      <c r="BN379" s="91"/>
    </row>
    <row r="380" spans="1:66" hidden="1" x14ac:dyDescent="0.25">
      <c r="A380" s="42"/>
      <c r="B380" s="42"/>
      <c r="C380" s="295">
        <v>369</v>
      </c>
      <c r="D380" s="344">
        <v>0</v>
      </c>
      <c r="E380" s="345" t="s">
        <v>476</v>
      </c>
      <c r="F380" s="297">
        <v>0</v>
      </c>
      <c r="G380" s="298">
        <v>0</v>
      </c>
      <c r="H380" s="299">
        <v>0</v>
      </c>
      <c r="I380" s="299">
        <v>0</v>
      </c>
      <c r="J380" s="299">
        <v>0</v>
      </c>
      <c r="K380" s="299">
        <v>0</v>
      </c>
      <c r="L380" s="300"/>
      <c r="M380" s="301">
        <v>0</v>
      </c>
      <c r="N380" s="302">
        <v>0</v>
      </c>
      <c r="O380" s="302">
        <f t="shared" si="101"/>
        <v>0</v>
      </c>
      <c r="P380" s="303">
        <f t="shared" si="102"/>
        <v>0</v>
      </c>
      <c r="Q380" s="300"/>
      <c r="R380" s="301">
        <v>0</v>
      </c>
      <c r="S380" s="302">
        <v>0</v>
      </c>
      <c r="T380" s="302">
        <f t="shared" si="103"/>
        <v>0</v>
      </c>
      <c r="U380" s="303">
        <f t="shared" si="104"/>
        <v>0</v>
      </c>
      <c r="V380" s="300"/>
      <c r="W380" s="301">
        <f t="shared" si="152"/>
        <v>0</v>
      </c>
      <c r="X380" s="301">
        <f t="shared" si="151"/>
        <v>0</v>
      </c>
      <c r="Y380" s="302">
        <f t="shared" si="107"/>
        <v>0</v>
      </c>
      <c r="Z380" s="303">
        <f t="shared" si="108"/>
        <v>0</v>
      </c>
      <c r="AA380" s="304"/>
      <c r="AB380" s="305">
        <f t="shared" si="155"/>
        <v>0</v>
      </c>
      <c r="AC380" s="305">
        <f t="shared" si="153"/>
        <v>0</v>
      </c>
      <c r="AD380" s="305">
        <f t="shared" si="112"/>
        <v>0</v>
      </c>
      <c r="AE380" s="303">
        <f t="shared" si="113"/>
        <v>0</v>
      </c>
      <c r="AF380" s="304"/>
      <c r="AG380" s="305">
        <f t="shared" si="156"/>
        <v>0</v>
      </c>
      <c r="AH380" s="305">
        <f t="shared" si="154"/>
        <v>0</v>
      </c>
      <c r="AI380" s="305">
        <f t="shared" si="116"/>
        <v>0</v>
      </c>
      <c r="AJ380" s="303">
        <f t="shared" si="117"/>
        <v>0</v>
      </c>
      <c r="AK380" s="304"/>
      <c r="AL380" s="302">
        <f t="shared" si="159"/>
        <v>0</v>
      </c>
      <c r="AM380" s="306">
        <f t="shared" si="157"/>
        <v>0</v>
      </c>
      <c r="AN380" s="306"/>
      <c r="AO380" s="306"/>
      <c r="AP380" s="302">
        <f t="shared" si="118"/>
        <v>0</v>
      </c>
      <c r="AQ380" s="307">
        <f t="shared" si="119"/>
        <v>0</v>
      </c>
      <c r="AR380" s="304"/>
      <c r="AS380" s="302">
        <f t="shared" si="160"/>
        <v>0</v>
      </c>
      <c r="AT380" s="306">
        <f t="shared" si="158"/>
        <v>0</v>
      </c>
      <c r="AU380" s="306"/>
      <c r="AV380" s="306"/>
      <c r="AW380" s="302">
        <f t="shared" si="120"/>
        <v>0</v>
      </c>
      <c r="AX380" s="307">
        <f t="shared" si="121"/>
        <v>0</v>
      </c>
      <c r="AY380" s="304"/>
      <c r="AZ380" s="302">
        <f t="shared" si="122"/>
        <v>0</v>
      </c>
      <c r="BA380" s="302">
        <f t="shared" si="109"/>
        <v>0</v>
      </c>
      <c r="BB380" s="302">
        <f t="shared" si="123"/>
        <v>0</v>
      </c>
      <c r="BC380" s="303">
        <f t="shared" si="124"/>
        <v>0</v>
      </c>
      <c r="BD380" s="308"/>
      <c r="BE380" s="305">
        <f t="shared" si="125"/>
        <v>0</v>
      </c>
      <c r="BF380" s="305">
        <f t="shared" si="126"/>
        <v>0</v>
      </c>
      <c r="BG380" s="305">
        <f t="shared" si="127"/>
        <v>0</v>
      </c>
      <c r="BH380" s="307">
        <f t="shared" si="128"/>
        <v>0</v>
      </c>
      <c r="BI380" s="294"/>
      <c r="BJ380" s="91"/>
      <c r="BK380" s="91"/>
      <c r="BL380" s="91"/>
      <c r="BM380" s="91"/>
      <c r="BN380" s="91"/>
    </row>
    <row r="381" spans="1:66" hidden="1" x14ac:dyDescent="0.25">
      <c r="A381" s="42"/>
      <c r="B381" s="42"/>
      <c r="C381" s="295">
        <v>370</v>
      </c>
      <c r="D381" s="344">
        <v>0</v>
      </c>
      <c r="E381" s="345" t="s">
        <v>477</v>
      </c>
      <c r="F381" s="297">
        <v>0</v>
      </c>
      <c r="G381" s="298">
        <v>0</v>
      </c>
      <c r="H381" s="299">
        <v>0</v>
      </c>
      <c r="I381" s="299">
        <v>0</v>
      </c>
      <c r="J381" s="299">
        <v>0</v>
      </c>
      <c r="K381" s="299">
        <v>0</v>
      </c>
      <c r="L381" s="300"/>
      <c r="M381" s="301">
        <v>0</v>
      </c>
      <c r="N381" s="302">
        <v>0</v>
      </c>
      <c r="O381" s="302">
        <f t="shared" si="101"/>
        <v>0</v>
      </c>
      <c r="P381" s="303">
        <f t="shared" si="102"/>
        <v>0</v>
      </c>
      <c r="Q381" s="300"/>
      <c r="R381" s="301">
        <v>0</v>
      </c>
      <c r="S381" s="302">
        <v>0</v>
      </c>
      <c r="T381" s="302">
        <f t="shared" si="103"/>
        <v>0</v>
      </c>
      <c r="U381" s="303">
        <f t="shared" si="104"/>
        <v>0</v>
      </c>
      <c r="V381" s="300"/>
      <c r="W381" s="301">
        <f t="shared" si="152"/>
        <v>0</v>
      </c>
      <c r="X381" s="301">
        <f t="shared" si="151"/>
        <v>0</v>
      </c>
      <c r="Y381" s="302">
        <f t="shared" si="107"/>
        <v>0</v>
      </c>
      <c r="Z381" s="303">
        <f t="shared" si="108"/>
        <v>0</v>
      </c>
      <c r="AA381" s="304"/>
      <c r="AB381" s="305">
        <f t="shared" si="155"/>
        <v>0</v>
      </c>
      <c r="AC381" s="305">
        <f t="shared" si="153"/>
        <v>0</v>
      </c>
      <c r="AD381" s="305">
        <f t="shared" si="112"/>
        <v>0</v>
      </c>
      <c r="AE381" s="303">
        <f t="shared" si="113"/>
        <v>0</v>
      </c>
      <c r="AF381" s="304"/>
      <c r="AG381" s="305">
        <f t="shared" si="156"/>
        <v>0</v>
      </c>
      <c r="AH381" s="305">
        <f t="shared" si="154"/>
        <v>0</v>
      </c>
      <c r="AI381" s="305">
        <f t="shared" si="116"/>
        <v>0</v>
      </c>
      <c r="AJ381" s="303">
        <f t="shared" si="117"/>
        <v>0</v>
      </c>
      <c r="AK381" s="304"/>
      <c r="AL381" s="302">
        <f t="shared" si="159"/>
        <v>0</v>
      </c>
      <c r="AM381" s="306">
        <f t="shared" si="157"/>
        <v>0</v>
      </c>
      <c r="AN381" s="306"/>
      <c r="AO381" s="306"/>
      <c r="AP381" s="302">
        <f t="shared" si="118"/>
        <v>0</v>
      </c>
      <c r="AQ381" s="307">
        <f t="shared" si="119"/>
        <v>0</v>
      </c>
      <c r="AR381" s="304"/>
      <c r="AS381" s="302">
        <f t="shared" si="160"/>
        <v>0</v>
      </c>
      <c r="AT381" s="306">
        <f t="shared" si="158"/>
        <v>0</v>
      </c>
      <c r="AU381" s="306"/>
      <c r="AV381" s="306"/>
      <c r="AW381" s="302">
        <f t="shared" si="120"/>
        <v>0</v>
      </c>
      <c r="AX381" s="307">
        <f t="shared" si="121"/>
        <v>0</v>
      </c>
      <c r="AY381" s="304"/>
      <c r="AZ381" s="302">
        <f t="shared" si="122"/>
        <v>0</v>
      </c>
      <c r="BA381" s="302">
        <f t="shared" si="109"/>
        <v>0</v>
      </c>
      <c r="BB381" s="302">
        <f t="shared" si="123"/>
        <v>0</v>
      </c>
      <c r="BC381" s="303">
        <f t="shared" si="124"/>
        <v>0</v>
      </c>
      <c r="BD381" s="308"/>
      <c r="BE381" s="305">
        <f t="shared" si="125"/>
        <v>0</v>
      </c>
      <c r="BF381" s="305">
        <f t="shared" si="126"/>
        <v>0</v>
      </c>
      <c r="BG381" s="305">
        <f t="shared" si="127"/>
        <v>0</v>
      </c>
      <c r="BH381" s="307">
        <f t="shared" si="128"/>
        <v>0</v>
      </c>
      <c r="BI381" s="294"/>
      <c r="BJ381" s="91"/>
      <c r="BK381" s="91"/>
      <c r="BL381" s="91"/>
      <c r="BM381" s="91"/>
      <c r="BN381" s="91"/>
    </row>
    <row r="382" spans="1:66" hidden="1" x14ac:dyDescent="0.25">
      <c r="A382" s="42"/>
      <c r="B382" s="42"/>
      <c r="C382" s="295">
        <v>371</v>
      </c>
      <c r="D382" s="344">
        <v>0</v>
      </c>
      <c r="E382" s="345" t="s">
        <v>478</v>
      </c>
      <c r="F382" s="297">
        <v>0</v>
      </c>
      <c r="G382" s="298">
        <v>0</v>
      </c>
      <c r="H382" s="299">
        <v>0</v>
      </c>
      <c r="I382" s="299">
        <v>0</v>
      </c>
      <c r="J382" s="299">
        <v>0</v>
      </c>
      <c r="K382" s="299">
        <v>0</v>
      </c>
      <c r="L382" s="300"/>
      <c r="M382" s="301">
        <v>0</v>
      </c>
      <c r="N382" s="302">
        <v>0</v>
      </c>
      <c r="O382" s="302">
        <f t="shared" si="101"/>
        <v>0</v>
      </c>
      <c r="P382" s="303">
        <f t="shared" si="102"/>
        <v>0</v>
      </c>
      <c r="Q382" s="300"/>
      <c r="R382" s="301">
        <v>0</v>
      </c>
      <c r="S382" s="302">
        <v>0</v>
      </c>
      <c r="T382" s="302">
        <f t="shared" si="103"/>
        <v>0</v>
      </c>
      <c r="U382" s="303">
        <f t="shared" si="104"/>
        <v>0</v>
      </c>
      <c r="V382" s="300"/>
      <c r="W382" s="301">
        <f t="shared" si="152"/>
        <v>0</v>
      </c>
      <c r="X382" s="301">
        <f t="shared" si="151"/>
        <v>0</v>
      </c>
      <c r="Y382" s="302">
        <f t="shared" si="107"/>
        <v>0</v>
      </c>
      <c r="Z382" s="303">
        <f t="shared" si="108"/>
        <v>0</v>
      </c>
      <c r="AA382" s="304"/>
      <c r="AB382" s="305">
        <f t="shared" si="155"/>
        <v>0</v>
      </c>
      <c r="AC382" s="305">
        <f t="shared" si="153"/>
        <v>0</v>
      </c>
      <c r="AD382" s="305">
        <f t="shared" si="112"/>
        <v>0</v>
      </c>
      <c r="AE382" s="303">
        <f t="shared" si="113"/>
        <v>0</v>
      </c>
      <c r="AF382" s="304"/>
      <c r="AG382" s="305">
        <f t="shared" si="156"/>
        <v>0</v>
      </c>
      <c r="AH382" s="305">
        <f t="shared" si="154"/>
        <v>0</v>
      </c>
      <c r="AI382" s="305">
        <f t="shared" si="116"/>
        <v>0</v>
      </c>
      <c r="AJ382" s="303">
        <f t="shared" si="117"/>
        <v>0</v>
      </c>
      <c r="AK382" s="304"/>
      <c r="AL382" s="302">
        <f t="shared" si="159"/>
        <v>0</v>
      </c>
      <c r="AM382" s="306">
        <f t="shared" si="157"/>
        <v>0</v>
      </c>
      <c r="AN382" s="306"/>
      <c r="AO382" s="306"/>
      <c r="AP382" s="302">
        <f t="shared" si="118"/>
        <v>0</v>
      </c>
      <c r="AQ382" s="307">
        <f t="shared" si="119"/>
        <v>0</v>
      </c>
      <c r="AR382" s="304"/>
      <c r="AS382" s="302">
        <f t="shared" si="160"/>
        <v>0</v>
      </c>
      <c r="AT382" s="306">
        <f t="shared" si="158"/>
        <v>0</v>
      </c>
      <c r="AU382" s="306"/>
      <c r="AV382" s="306"/>
      <c r="AW382" s="302">
        <f t="shared" si="120"/>
        <v>0</v>
      </c>
      <c r="AX382" s="307">
        <f t="shared" si="121"/>
        <v>0</v>
      </c>
      <c r="AY382" s="304"/>
      <c r="AZ382" s="302">
        <f t="shared" si="122"/>
        <v>0</v>
      </c>
      <c r="BA382" s="302">
        <f t="shared" si="109"/>
        <v>0</v>
      </c>
      <c r="BB382" s="302">
        <f t="shared" si="123"/>
        <v>0</v>
      </c>
      <c r="BC382" s="303">
        <f t="shared" si="124"/>
        <v>0</v>
      </c>
      <c r="BD382" s="308"/>
      <c r="BE382" s="305">
        <f t="shared" si="125"/>
        <v>0</v>
      </c>
      <c r="BF382" s="305">
        <f t="shared" si="126"/>
        <v>0</v>
      </c>
      <c r="BG382" s="305">
        <f t="shared" si="127"/>
        <v>0</v>
      </c>
      <c r="BH382" s="307">
        <f t="shared" si="128"/>
        <v>0</v>
      </c>
      <c r="BI382" s="294"/>
      <c r="BJ382" s="91"/>
      <c r="BK382" s="91"/>
      <c r="BL382" s="91"/>
      <c r="BM382" s="91"/>
      <c r="BN382" s="91"/>
    </row>
    <row r="383" spans="1:66" hidden="1" x14ac:dyDescent="0.25">
      <c r="A383" s="42"/>
      <c r="B383" s="42"/>
      <c r="C383" s="295">
        <v>372</v>
      </c>
      <c r="D383" s="344">
        <v>0</v>
      </c>
      <c r="E383" s="345" t="s">
        <v>479</v>
      </c>
      <c r="F383" s="297">
        <v>0</v>
      </c>
      <c r="G383" s="298">
        <v>0</v>
      </c>
      <c r="H383" s="299">
        <v>0</v>
      </c>
      <c r="I383" s="299">
        <v>0</v>
      </c>
      <c r="J383" s="299">
        <v>0</v>
      </c>
      <c r="K383" s="299">
        <v>0</v>
      </c>
      <c r="L383" s="300"/>
      <c r="M383" s="301">
        <v>0</v>
      </c>
      <c r="N383" s="302">
        <v>0</v>
      </c>
      <c r="O383" s="302">
        <f t="shared" si="101"/>
        <v>0</v>
      </c>
      <c r="P383" s="303">
        <f t="shared" si="102"/>
        <v>0</v>
      </c>
      <c r="Q383" s="300"/>
      <c r="R383" s="301">
        <v>0</v>
      </c>
      <c r="S383" s="302">
        <v>0</v>
      </c>
      <c r="T383" s="302">
        <f t="shared" si="103"/>
        <v>0</v>
      </c>
      <c r="U383" s="303">
        <f t="shared" si="104"/>
        <v>0</v>
      </c>
      <c r="V383" s="300"/>
      <c r="W383" s="301">
        <f t="shared" si="152"/>
        <v>0</v>
      </c>
      <c r="X383" s="301">
        <f t="shared" si="151"/>
        <v>0</v>
      </c>
      <c r="Y383" s="302">
        <f t="shared" si="107"/>
        <v>0</v>
      </c>
      <c r="Z383" s="303">
        <f t="shared" si="108"/>
        <v>0</v>
      </c>
      <c r="AA383" s="304"/>
      <c r="AB383" s="305">
        <f t="shared" si="155"/>
        <v>0</v>
      </c>
      <c r="AC383" s="305">
        <f t="shared" si="153"/>
        <v>0</v>
      </c>
      <c r="AD383" s="305">
        <f t="shared" si="112"/>
        <v>0</v>
      </c>
      <c r="AE383" s="303">
        <f t="shared" si="113"/>
        <v>0</v>
      </c>
      <c r="AF383" s="304"/>
      <c r="AG383" s="305">
        <f t="shared" si="156"/>
        <v>0</v>
      </c>
      <c r="AH383" s="305">
        <f t="shared" si="154"/>
        <v>0</v>
      </c>
      <c r="AI383" s="305">
        <f t="shared" si="116"/>
        <v>0</v>
      </c>
      <c r="AJ383" s="303">
        <f t="shared" si="117"/>
        <v>0</v>
      </c>
      <c r="AK383" s="304"/>
      <c r="AL383" s="302">
        <f t="shared" si="159"/>
        <v>0</v>
      </c>
      <c r="AM383" s="306">
        <f t="shared" si="157"/>
        <v>0</v>
      </c>
      <c r="AN383" s="306"/>
      <c r="AO383" s="306"/>
      <c r="AP383" s="302">
        <f t="shared" si="118"/>
        <v>0</v>
      </c>
      <c r="AQ383" s="307">
        <f t="shared" si="119"/>
        <v>0</v>
      </c>
      <c r="AR383" s="304"/>
      <c r="AS383" s="302">
        <f t="shared" si="160"/>
        <v>0</v>
      </c>
      <c r="AT383" s="306">
        <f t="shared" si="158"/>
        <v>0</v>
      </c>
      <c r="AU383" s="306"/>
      <c r="AV383" s="306"/>
      <c r="AW383" s="302">
        <f t="shared" si="120"/>
        <v>0</v>
      </c>
      <c r="AX383" s="307">
        <f t="shared" si="121"/>
        <v>0</v>
      </c>
      <c r="AY383" s="304"/>
      <c r="AZ383" s="302">
        <f t="shared" si="122"/>
        <v>0</v>
      </c>
      <c r="BA383" s="302">
        <f t="shared" si="109"/>
        <v>0</v>
      </c>
      <c r="BB383" s="302">
        <f t="shared" si="123"/>
        <v>0</v>
      </c>
      <c r="BC383" s="303">
        <f t="shared" si="124"/>
        <v>0</v>
      </c>
      <c r="BD383" s="308"/>
      <c r="BE383" s="305">
        <f t="shared" si="125"/>
        <v>0</v>
      </c>
      <c r="BF383" s="305">
        <f t="shared" si="126"/>
        <v>0</v>
      </c>
      <c r="BG383" s="305">
        <f t="shared" si="127"/>
        <v>0</v>
      </c>
      <c r="BH383" s="307">
        <f t="shared" si="128"/>
        <v>0</v>
      </c>
      <c r="BI383" s="294"/>
      <c r="BJ383" s="91"/>
      <c r="BK383" s="91"/>
      <c r="BL383" s="91"/>
      <c r="BM383" s="91"/>
      <c r="BN383" s="91"/>
    </row>
    <row r="384" spans="1:66" hidden="1" x14ac:dyDescent="0.25">
      <c r="A384" s="42"/>
      <c r="B384" s="42"/>
      <c r="C384" s="295">
        <v>373</v>
      </c>
      <c r="D384" s="344">
        <v>0</v>
      </c>
      <c r="E384" s="345" t="s">
        <v>480</v>
      </c>
      <c r="F384" s="297">
        <v>0</v>
      </c>
      <c r="G384" s="298">
        <v>0</v>
      </c>
      <c r="H384" s="299">
        <v>0</v>
      </c>
      <c r="I384" s="299">
        <v>0</v>
      </c>
      <c r="J384" s="299">
        <v>0</v>
      </c>
      <c r="K384" s="299">
        <v>0</v>
      </c>
      <c r="L384" s="300"/>
      <c r="M384" s="301">
        <v>0</v>
      </c>
      <c r="N384" s="302">
        <v>0</v>
      </c>
      <c r="O384" s="302">
        <f t="shared" si="101"/>
        <v>0</v>
      </c>
      <c r="P384" s="303">
        <f t="shared" si="102"/>
        <v>0</v>
      </c>
      <c r="Q384" s="300"/>
      <c r="R384" s="301">
        <v>0</v>
      </c>
      <c r="S384" s="302">
        <v>0</v>
      </c>
      <c r="T384" s="302">
        <f t="shared" si="103"/>
        <v>0</v>
      </c>
      <c r="U384" s="303">
        <f t="shared" si="104"/>
        <v>0</v>
      </c>
      <c r="V384" s="300"/>
      <c r="W384" s="301">
        <f t="shared" si="152"/>
        <v>0</v>
      </c>
      <c r="X384" s="301">
        <f t="shared" si="151"/>
        <v>0</v>
      </c>
      <c r="Y384" s="302">
        <f t="shared" si="107"/>
        <v>0</v>
      </c>
      <c r="Z384" s="303">
        <f t="shared" si="108"/>
        <v>0</v>
      </c>
      <c r="AA384" s="304"/>
      <c r="AB384" s="305">
        <f t="shared" si="155"/>
        <v>0</v>
      </c>
      <c r="AC384" s="305">
        <f t="shared" si="153"/>
        <v>0</v>
      </c>
      <c r="AD384" s="305">
        <f t="shared" si="112"/>
        <v>0</v>
      </c>
      <c r="AE384" s="303">
        <f t="shared" si="113"/>
        <v>0</v>
      </c>
      <c r="AF384" s="304"/>
      <c r="AG384" s="305">
        <f t="shared" si="156"/>
        <v>0</v>
      </c>
      <c r="AH384" s="305">
        <f t="shared" si="154"/>
        <v>0</v>
      </c>
      <c r="AI384" s="305">
        <f t="shared" si="116"/>
        <v>0</v>
      </c>
      <c r="AJ384" s="303">
        <f t="shared" si="117"/>
        <v>0</v>
      </c>
      <c r="AK384" s="304"/>
      <c r="AL384" s="302">
        <f t="shared" si="159"/>
        <v>0</v>
      </c>
      <c r="AM384" s="306">
        <f t="shared" si="157"/>
        <v>0</v>
      </c>
      <c r="AN384" s="306"/>
      <c r="AO384" s="306"/>
      <c r="AP384" s="302">
        <f t="shared" si="118"/>
        <v>0</v>
      </c>
      <c r="AQ384" s="307">
        <f t="shared" si="119"/>
        <v>0</v>
      </c>
      <c r="AR384" s="304"/>
      <c r="AS384" s="302">
        <f t="shared" si="160"/>
        <v>0</v>
      </c>
      <c r="AT384" s="306">
        <f t="shared" si="158"/>
        <v>0</v>
      </c>
      <c r="AU384" s="306"/>
      <c r="AV384" s="306"/>
      <c r="AW384" s="302">
        <f t="shared" si="120"/>
        <v>0</v>
      </c>
      <c r="AX384" s="307">
        <f t="shared" si="121"/>
        <v>0</v>
      </c>
      <c r="AY384" s="304"/>
      <c r="AZ384" s="302">
        <f t="shared" si="122"/>
        <v>0</v>
      </c>
      <c r="BA384" s="302">
        <f t="shared" si="109"/>
        <v>0</v>
      </c>
      <c r="BB384" s="302">
        <f t="shared" si="123"/>
        <v>0</v>
      </c>
      <c r="BC384" s="303">
        <f t="shared" si="124"/>
        <v>0</v>
      </c>
      <c r="BD384" s="308"/>
      <c r="BE384" s="305">
        <f t="shared" si="125"/>
        <v>0</v>
      </c>
      <c r="BF384" s="305">
        <f t="shared" si="126"/>
        <v>0</v>
      </c>
      <c r="BG384" s="305">
        <f t="shared" si="127"/>
        <v>0</v>
      </c>
      <c r="BH384" s="307">
        <f t="shared" si="128"/>
        <v>0</v>
      </c>
      <c r="BI384" s="294"/>
      <c r="BJ384" s="91"/>
      <c r="BK384" s="91"/>
      <c r="BL384" s="91"/>
      <c r="BM384" s="91"/>
      <c r="BN384" s="91"/>
    </row>
    <row r="385" spans="1:66" hidden="1" x14ac:dyDescent="0.25">
      <c r="A385" s="42"/>
      <c r="B385" s="42"/>
      <c r="C385" s="295">
        <v>374</v>
      </c>
      <c r="D385" s="344">
        <v>0</v>
      </c>
      <c r="E385" s="345" t="s">
        <v>481</v>
      </c>
      <c r="F385" s="297">
        <v>0</v>
      </c>
      <c r="G385" s="298">
        <v>0</v>
      </c>
      <c r="H385" s="299">
        <v>0</v>
      </c>
      <c r="I385" s="299">
        <v>0</v>
      </c>
      <c r="J385" s="299">
        <v>0</v>
      </c>
      <c r="K385" s="299">
        <v>0</v>
      </c>
      <c r="L385" s="300"/>
      <c r="M385" s="301">
        <v>0</v>
      </c>
      <c r="N385" s="302">
        <v>0</v>
      </c>
      <c r="O385" s="302">
        <f t="shared" si="101"/>
        <v>0</v>
      </c>
      <c r="P385" s="303">
        <f t="shared" si="102"/>
        <v>0</v>
      </c>
      <c r="Q385" s="300"/>
      <c r="R385" s="301">
        <v>0</v>
      </c>
      <c r="S385" s="302">
        <v>0</v>
      </c>
      <c r="T385" s="302">
        <f t="shared" si="103"/>
        <v>0</v>
      </c>
      <c r="U385" s="303">
        <f t="shared" si="104"/>
        <v>0</v>
      </c>
      <c r="V385" s="300"/>
      <c r="W385" s="301">
        <f t="shared" si="152"/>
        <v>0</v>
      </c>
      <c r="X385" s="301">
        <f t="shared" si="151"/>
        <v>0</v>
      </c>
      <c r="Y385" s="302">
        <f t="shared" si="107"/>
        <v>0</v>
      </c>
      <c r="Z385" s="303">
        <f t="shared" si="108"/>
        <v>0</v>
      </c>
      <c r="AA385" s="304"/>
      <c r="AB385" s="305">
        <f t="shared" si="155"/>
        <v>0</v>
      </c>
      <c r="AC385" s="305">
        <f t="shared" si="153"/>
        <v>0</v>
      </c>
      <c r="AD385" s="305">
        <f t="shared" si="112"/>
        <v>0</v>
      </c>
      <c r="AE385" s="303">
        <f t="shared" si="113"/>
        <v>0</v>
      </c>
      <c r="AF385" s="304"/>
      <c r="AG385" s="305">
        <f t="shared" si="156"/>
        <v>0</v>
      </c>
      <c r="AH385" s="305">
        <f t="shared" si="154"/>
        <v>0</v>
      </c>
      <c r="AI385" s="305">
        <f t="shared" si="116"/>
        <v>0</v>
      </c>
      <c r="AJ385" s="303">
        <f t="shared" si="117"/>
        <v>0</v>
      </c>
      <c r="AK385" s="304"/>
      <c r="AL385" s="302">
        <f t="shared" si="159"/>
        <v>0</v>
      </c>
      <c r="AM385" s="306">
        <f t="shared" si="157"/>
        <v>0</v>
      </c>
      <c r="AN385" s="306"/>
      <c r="AO385" s="306"/>
      <c r="AP385" s="302">
        <f t="shared" si="118"/>
        <v>0</v>
      </c>
      <c r="AQ385" s="307">
        <f t="shared" si="119"/>
        <v>0</v>
      </c>
      <c r="AR385" s="304"/>
      <c r="AS385" s="302">
        <f t="shared" si="160"/>
        <v>0</v>
      </c>
      <c r="AT385" s="306">
        <f t="shared" si="158"/>
        <v>0</v>
      </c>
      <c r="AU385" s="306"/>
      <c r="AV385" s="306"/>
      <c r="AW385" s="302">
        <f t="shared" si="120"/>
        <v>0</v>
      </c>
      <c r="AX385" s="307">
        <f t="shared" si="121"/>
        <v>0</v>
      </c>
      <c r="AY385" s="304"/>
      <c r="AZ385" s="302">
        <f t="shared" si="122"/>
        <v>0</v>
      </c>
      <c r="BA385" s="302">
        <f t="shared" si="109"/>
        <v>0</v>
      </c>
      <c r="BB385" s="302">
        <f t="shared" si="123"/>
        <v>0</v>
      </c>
      <c r="BC385" s="303">
        <f t="shared" si="124"/>
        <v>0</v>
      </c>
      <c r="BD385" s="308"/>
      <c r="BE385" s="305">
        <f t="shared" si="125"/>
        <v>0</v>
      </c>
      <c r="BF385" s="305">
        <f t="shared" si="126"/>
        <v>0</v>
      </c>
      <c r="BG385" s="305">
        <f t="shared" si="127"/>
        <v>0</v>
      </c>
      <c r="BH385" s="307">
        <f t="shared" si="128"/>
        <v>0</v>
      </c>
      <c r="BI385" s="294"/>
      <c r="BJ385" s="91"/>
      <c r="BK385" s="91"/>
      <c r="BL385" s="91"/>
      <c r="BM385" s="91"/>
      <c r="BN385" s="91"/>
    </row>
    <row r="386" spans="1:66" hidden="1" x14ac:dyDescent="0.25">
      <c r="A386" s="42"/>
      <c r="B386" s="42"/>
      <c r="C386" s="295">
        <v>375</v>
      </c>
      <c r="D386" s="344">
        <v>0</v>
      </c>
      <c r="E386" s="345" t="s">
        <v>482</v>
      </c>
      <c r="F386" s="297">
        <v>0</v>
      </c>
      <c r="G386" s="298">
        <v>0</v>
      </c>
      <c r="H386" s="299">
        <v>0</v>
      </c>
      <c r="I386" s="299">
        <v>0</v>
      </c>
      <c r="J386" s="299">
        <v>0</v>
      </c>
      <c r="K386" s="299">
        <v>0</v>
      </c>
      <c r="L386" s="300"/>
      <c r="M386" s="301">
        <v>0</v>
      </c>
      <c r="N386" s="302">
        <v>0</v>
      </c>
      <c r="O386" s="302">
        <f t="shared" si="101"/>
        <v>0</v>
      </c>
      <c r="P386" s="303">
        <f t="shared" si="102"/>
        <v>0</v>
      </c>
      <c r="Q386" s="300"/>
      <c r="R386" s="301">
        <v>0</v>
      </c>
      <c r="S386" s="302">
        <v>0</v>
      </c>
      <c r="T386" s="302">
        <f t="shared" si="103"/>
        <v>0</v>
      </c>
      <c r="U386" s="303">
        <f t="shared" si="104"/>
        <v>0</v>
      </c>
      <c r="V386" s="300"/>
      <c r="W386" s="301">
        <f t="shared" si="152"/>
        <v>0</v>
      </c>
      <c r="X386" s="301">
        <f t="shared" si="151"/>
        <v>0</v>
      </c>
      <c r="Y386" s="302">
        <f t="shared" si="107"/>
        <v>0</v>
      </c>
      <c r="Z386" s="303">
        <f t="shared" si="108"/>
        <v>0</v>
      </c>
      <c r="AA386" s="304"/>
      <c r="AB386" s="305">
        <f t="shared" si="155"/>
        <v>0</v>
      </c>
      <c r="AC386" s="305">
        <f t="shared" si="153"/>
        <v>0</v>
      </c>
      <c r="AD386" s="305">
        <f t="shared" si="112"/>
        <v>0</v>
      </c>
      <c r="AE386" s="303">
        <f t="shared" si="113"/>
        <v>0</v>
      </c>
      <c r="AF386" s="304"/>
      <c r="AG386" s="305">
        <f t="shared" si="156"/>
        <v>0</v>
      </c>
      <c r="AH386" s="305">
        <f t="shared" si="154"/>
        <v>0</v>
      </c>
      <c r="AI386" s="305">
        <f t="shared" si="116"/>
        <v>0</v>
      </c>
      <c r="AJ386" s="303">
        <f t="shared" si="117"/>
        <v>0</v>
      </c>
      <c r="AK386" s="304"/>
      <c r="AL386" s="302">
        <f t="shared" si="159"/>
        <v>0</v>
      </c>
      <c r="AM386" s="306">
        <f t="shared" si="157"/>
        <v>0</v>
      </c>
      <c r="AN386" s="306"/>
      <c r="AO386" s="306"/>
      <c r="AP386" s="302">
        <f t="shared" si="118"/>
        <v>0</v>
      </c>
      <c r="AQ386" s="307">
        <f t="shared" si="119"/>
        <v>0</v>
      </c>
      <c r="AR386" s="304"/>
      <c r="AS386" s="302">
        <f t="shared" si="160"/>
        <v>0</v>
      </c>
      <c r="AT386" s="306">
        <f t="shared" si="158"/>
        <v>0</v>
      </c>
      <c r="AU386" s="306"/>
      <c r="AV386" s="306"/>
      <c r="AW386" s="302">
        <f t="shared" si="120"/>
        <v>0</v>
      </c>
      <c r="AX386" s="307">
        <f t="shared" si="121"/>
        <v>0</v>
      </c>
      <c r="AY386" s="304"/>
      <c r="AZ386" s="302">
        <f t="shared" si="122"/>
        <v>0</v>
      </c>
      <c r="BA386" s="302">
        <f t="shared" si="109"/>
        <v>0</v>
      </c>
      <c r="BB386" s="302">
        <f t="shared" si="123"/>
        <v>0</v>
      </c>
      <c r="BC386" s="303">
        <f t="shared" si="124"/>
        <v>0</v>
      </c>
      <c r="BD386" s="308"/>
      <c r="BE386" s="305">
        <f t="shared" si="125"/>
        <v>0</v>
      </c>
      <c r="BF386" s="305">
        <f t="shared" si="126"/>
        <v>0</v>
      </c>
      <c r="BG386" s="305">
        <f t="shared" si="127"/>
        <v>0</v>
      </c>
      <c r="BH386" s="307">
        <f t="shared" si="128"/>
        <v>0</v>
      </c>
      <c r="BI386" s="294"/>
      <c r="BJ386" s="91"/>
      <c r="BK386" s="91"/>
      <c r="BL386" s="91"/>
      <c r="BM386" s="91"/>
      <c r="BN386" s="91"/>
    </row>
    <row r="387" spans="1:66" hidden="1" x14ac:dyDescent="0.25">
      <c r="A387" s="42"/>
      <c r="B387" s="42"/>
      <c r="C387" s="295">
        <v>376</v>
      </c>
      <c r="D387" s="344">
        <v>0</v>
      </c>
      <c r="E387" s="345" t="s">
        <v>483</v>
      </c>
      <c r="F387" s="297">
        <v>0</v>
      </c>
      <c r="G387" s="298">
        <v>0</v>
      </c>
      <c r="H387" s="299">
        <v>0</v>
      </c>
      <c r="I387" s="299">
        <v>0</v>
      </c>
      <c r="J387" s="299">
        <v>0</v>
      </c>
      <c r="K387" s="299">
        <v>0</v>
      </c>
      <c r="L387" s="300"/>
      <c r="M387" s="301">
        <v>0</v>
      </c>
      <c r="N387" s="302">
        <v>0</v>
      </c>
      <c r="O387" s="302">
        <f t="shared" si="101"/>
        <v>0</v>
      </c>
      <c r="P387" s="303">
        <f t="shared" si="102"/>
        <v>0</v>
      </c>
      <c r="Q387" s="300"/>
      <c r="R387" s="301">
        <v>0</v>
      </c>
      <c r="S387" s="302">
        <v>0</v>
      </c>
      <c r="T387" s="302">
        <f t="shared" si="103"/>
        <v>0</v>
      </c>
      <c r="U387" s="303">
        <f t="shared" si="104"/>
        <v>0</v>
      </c>
      <c r="V387" s="300"/>
      <c r="W387" s="301">
        <f t="shared" si="152"/>
        <v>0</v>
      </c>
      <c r="X387" s="301">
        <f t="shared" si="151"/>
        <v>0</v>
      </c>
      <c r="Y387" s="302">
        <f t="shared" si="107"/>
        <v>0</v>
      </c>
      <c r="Z387" s="303">
        <f t="shared" si="108"/>
        <v>0</v>
      </c>
      <c r="AA387" s="304"/>
      <c r="AB387" s="305">
        <f t="shared" si="155"/>
        <v>0</v>
      </c>
      <c r="AC387" s="305">
        <f t="shared" si="153"/>
        <v>0</v>
      </c>
      <c r="AD387" s="305">
        <f t="shared" si="112"/>
        <v>0</v>
      </c>
      <c r="AE387" s="303">
        <f t="shared" si="113"/>
        <v>0</v>
      </c>
      <c r="AF387" s="304"/>
      <c r="AG387" s="305">
        <f t="shared" si="156"/>
        <v>0</v>
      </c>
      <c r="AH387" s="305">
        <f t="shared" si="154"/>
        <v>0</v>
      </c>
      <c r="AI387" s="305">
        <f t="shared" si="116"/>
        <v>0</v>
      </c>
      <c r="AJ387" s="303">
        <f t="shared" si="117"/>
        <v>0</v>
      </c>
      <c r="AK387" s="304"/>
      <c r="AL387" s="302">
        <f t="shared" si="159"/>
        <v>0</v>
      </c>
      <c r="AM387" s="306">
        <f t="shared" si="157"/>
        <v>0</v>
      </c>
      <c r="AN387" s="306"/>
      <c r="AO387" s="306"/>
      <c r="AP387" s="302">
        <f t="shared" si="118"/>
        <v>0</v>
      </c>
      <c r="AQ387" s="307">
        <f t="shared" si="119"/>
        <v>0</v>
      </c>
      <c r="AR387" s="304"/>
      <c r="AS387" s="302">
        <f t="shared" si="160"/>
        <v>0</v>
      </c>
      <c r="AT387" s="306">
        <f t="shared" si="158"/>
        <v>0</v>
      </c>
      <c r="AU387" s="306"/>
      <c r="AV387" s="306"/>
      <c r="AW387" s="302">
        <f t="shared" si="120"/>
        <v>0</v>
      </c>
      <c r="AX387" s="307">
        <f t="shared" si="121"/>
        <v>0</v>
      </c>
      <c r="AY387" s="304"/>
      <c r="AZ387" s="302">
        <f t="shared" si="122"/>
        <v>0</v>
      </c>
      <c r="BA387" s="302">
        <f t="shared" si="109"/>
        <v>0</v>
      </c>
      <c r="BB387" s="302">
        <f t="shared" si="123"/>
        <v>0</v>
      </c>
      <c r="BC387" s="303">
        <f t="shared" si="124"/>
        <v>0</v>
      </c>
      <c r="BD387" s="308"/>
      <c r="BE387" s="305">
        <f t="shared" si="125"/>
        <v>0</v>
      </c>
      <c r="BF387" s="305">
        <f t="shared" si="126"/>
        <v>0</v>
      </c>
      <c r="BG387" s="305">
        <f t="shared" si="127"/>
        <v>0</v>
      </c>
      <c r="BH387" s="307">
        <f t="shared" si="128"/>
        <v>0</v>
      </c>
      <c r="BI387" s="294"/>
      <c r="BJ387" s="91"/>
      <c r="BK387" s="91"/>
      <c r="BL387" s="91"/>
      <c r="BM387" s="91"/>
      <c r="BN387" s="91"/>
    </row>
    <row r="388" spans="1:66" hidden="1" x14ac:dyDescent="0.25">
      <c r="A388" s="42"/>
      <c r="B388" s="42"/>
      <c r="C388" s="295">
        <v>377</v>
      </c>
      <c r="D388" s="344">
        <v>0</v>
      </c>
      <c r="E388" s="345" t="s">
        <v>484</v>
      </c>
      <c r="F388" s="297">
        <v>0</v>
      </c>
      <c r="G388" s="298">
        <v>0</v>
      </c>
      <c r="H388" s="299">
        <v>0</v>
      </c>
      <c r="I388" s="299">
        <v>0</v>
      </c>
      <c r="J388" s="299">
        <v>0</v>
      </c>
      <c r="K388" s="299">
        <v>0</v>
      </c>
      <c r="L388" s="300"/>
      <c r="M388" s="301">
        <v>0</v>
      </c>
      <c r="N388" s="302">
        <v>0</v>
      </c>
      <c r="O388" s="302">
        <f t="shared" si="101"/>
        <v>0</v>
      </c>
      <c r="P388" s="303">
        <f t="shared" si="102"/>
        <v>0</v>
      </c>
      <c r="Q388" s="300"/>
      <c r="R388" s="301">
        <v>0</v>
      </c>
      <c r="S388" s="302">
        <v>0</v>
      </c>
      <c r="T388" s="302">
        <f t="shared" si="103"/>
        <v>0</v>
      </c>
      <c r="U388" s="303">
        <f t="shared" si="104"/>
        <v>0</v>
      </c>
      <c r="V388" s="300"/>
      <c r="W388" s="301">
        <f t="shared" si="152"/>
        <v>0</v>
      </c>
      <c r="X388" s="301">
        <f t="shared" si="151"/>
        <v>0</v>
      </c>
      <c r="Y388" s="302">
        <f t="shared" si="107"/>
        <v>0</v>
      </c>
      <c r="Z388" s="303">
        <f t="shared" si="108"/>
        <v>0</v>
      </c>
      <c r="AA388" s="304"/>
      <c r="AB388" s="305">
        <f t="shared" si="155"/>
        <v>0</v>
      </c>
      <c r="AC388" s="305">
        <f t="shared" si="153"/>
        <v>0</v>
      </c>
      <c r="AD388" s="305">
        <f t="shared" si="112"/>
        <v>0</v>
      </c>
      <c r="AE388" s="303">
        <f t="shared" si="113"/>
        <v>0</v>
      </c>
      <c r="AF388" s="304"/>
      <c r="AG388" s="305">
        <f t="shared" si="156"/>
        <v>0</v>
      </c>
      <c r="AH388" s="305">
        <f t="shared" si="154"/>
        <v>0</v>
      </c>
      <c r="AI388" s="305">
        <f t="shared" si="116"/>
        <v>0</v>
      </c>
      <c r="AJ388" s="303">
        <f t="shared" si="117"/>
        <v>0</v>
      </c>
      <c r="AK388" s="304"/>
      <c r="AL388" s="302">
        <f t="shared" si="159"/>
        <v>0</v>
      </c>
      <c r="AM388" s="306">
        <f t="shared" si="157"/>
        <v>0</v>
      </c>
      <c r="AN388" s="306"/>
      <c r="AO388" s="306"/>
      <c r="AP388" s="302">
        <f t="shared" si="118"/>
        <v>0</v>
      </c>
      <c r="AQ388" s="307">
        <f t="shared" si="119"/>
        <v>0</v>
      </c>
      <c r="AR388" s="304"/>
      <c r="AS388" s="302">
        <f t="shared" si="160"/>
        <v>0</v>
      </c>
      <c r="AT388" s="306">
        <f t="shared" si="158"/>
        <v>0</v>
      </c>
      <c r="AU388" s="306"/>
      <c r="AV388" s="306"/>
      <c r="AW388" s="302">
        <f t="shared" si="120"/>
        <v>0</v>
      </c>
      <c r="AX388" s="307">
        <f t="shared" si="121"/>
        <v>0</v>
      </c>
      <c r="AY388" s="304"/>
      <c r="AZ388" s="302">
        <f t="shared" si="122"/>
        <v>0</v>
      </c>
      <c r="BA388" s="302">
        <f t="shared" si="109"/>
        <v>0</v>
      </c>
      <c r="BB388" s="302">
        <f t="shared" si="123"/>
        <v>0</v>
      </c>
      <c r="BC388" s="303">
        <f t="shared" si="124"/>
        <v>0</v>
      </c>
      <c r="BD388" s="308"/>
      <c r="BE388" s="305">
        <f t="shared" si="125"/>
        <v>0</v>
      </c>
      <c r="BF388" s="305">
        <f t="shared" si="126"/>
        <v>0</v>
      </c>
      <c r="BG388" s="305">
        <f t="shared" si="127"/>
        <v>0</v>
      </c>
      <c r="BH388" s="307">
        <f t="shared" si="128"/>
        <v>0</v>
      </c>
      <c r="BI388" s="294"/>
      <c r="BJ388" s="91"/>
      <c r="BK388" s="91"/>
      <c r="BL388" s="91"/>
      <c r="BM388" s="91"/>
      <c r="BN388" s="91"/>
    </row>
    <row r="389" spans="1:66" hidden="1" x14ac:dyDescent="0.25">
      <c r="A389" s="42"/>
      <c r="B389" s="42"/>
      <c r="C389" s="295">
        <v>378</v>
      </c>
      <c r="D389" s="344">
        <v>0</v>
      </c>
      <c r="E389" s="345" t="s">
        <v>485</v>
      </c>
      <c r="F389" s="297">
        <v>0</v>
      </c>
      <c r="G389" s="298">
        <v>0</v>
      </c>
      <c r="H389" s="299">
        <v>0</v>
      </c>
      <c r="I389" s="299">
        <v>0</v>
      </c>
      <c r="J389" s="299">
        <v>0</v>
      </c>
      <c r="K389" s="299">
        <v>0</v>
      </c>
      <c r="L389" s="300"/>
      <c r="M389" s="301">
        <v>0</v>
      </c>
      <c r="N389" s="302">
        <v>0</v>
      </c>
      <c r="O389" s="302">
        <f t="shared" si="101"/>
        <v>0</v>
      </c>
      <c r="P389" s="303">
        <f t="shared" si="102"/>
        <v>0</v>
      </c>
      <c r="Q389" s="300"/>
      <c r="R389" s="301">
        <v>0</v>
      </c>
      <c r="S389" s="302">
        <v>0</v>
      </c>
      <c r="T389" s="302">
        <f t="shared" si="103"/>
        <v>0</v>
      </c>
      <c r="U389" s="303">
        <f t="shared" si="104"/>
        <v>0</v>
      </c>
      <c r="V389" s="300"/>
      <c r="W389" s="301">
        <f t="shared" si="152"/>
        <v>0</v>
      </c>
      <c r="X389" s="301">
        <f t="shared" si="151"/>
        <v>0</v>
      </c>
      <c r="Y389" s="302">
        <f t="shared" si="107"/>
        <v>0</v>
      </c>
      <c r="Z389" s="303">
        <f t="shared" si="108"/>
        <v>0</v>
      </c>
      <c r="AA389" s="304"/>
      <c r="AB389" s="305">
        <f t="shared" si="155"/>
        <v>0</v>
      </c>
      <c r="AC389" s="305">
        <f t="shared" si="153"/>
        <v>0</v>
      </c>
      <c r="AD389" s="305">
        <f t="shared" si="112"/>
        <v>0</v>
      </c>
      <c r="AE389" s="303">
        <f t="shared" si="113"/>
        <v>0</v>
      </c>
      <c r="AF389" s="304"/>
      <c r="AG389" s="305">
        <f t="shared" si="156"/>
        <v>0</v>
      </c>
      <c r="AH389" s="305">
        <f t="shared" si="154"/>
        <v>0</v>
      </c>
      <c r="AI389" s="305">
        <f t="shared" si="116"/>
        <v>0</v>
      </c>
      <c r="AJ389" s="303">
        <f t="shared" si="117"/>
        <v>0</v>
      </c>
      <c r="AK389" s="304"/>
      <c r="AL389" s="302">
        <f t="shared" si="159"/>
        <v>0</v>
      </c>
      <c r="AM389" s="306">
        <f t="shared" si="157"/>
        <v>0</v>
      </c>
      <c r="AN389" s="306"/>
      <c r="AO389" s="306"/>
      <c r="AP389" s="302">
        <f t="shared" si="118"/>
        <v>0</v>
      </c>
      <c r="AQ389" s="307">
        <f t="shared" si="119"/>
        <v>0</v>
      </c>
      <c r="AR389" s="304"/>
      <c r="AS389" s="302">
        <f t="shared" si="160"/>
        <v>0</v>
      </c>
      <c r="AT389" s="306">
        <f t="shared" si="158"/>
        <v>0</v>
      </c>
      <c r="AU389" s="306"/>
      <c r="AV389" s="306"/>
      <c r="AW389" s="302">
        <f t="shared" si="120"/>
        <v>0</v>
      </c>
      <c r="AX389" s="307">
        <f t="shared" si="121"/>
        <v>0</v>
      </c>
      <c r="AY389" s="304"/>
      <c r="AZ389" s="302">
        <f t="shared" si="122"/>
        <v>0</v>
      </c>
      <c r="BA389" s="302">
        <f t="shared" si="109"/>
        <v>0</v>
      </c>
      <c r="BB389" s="302">
        <f t="shared" si="123"/>
        <v>0</v>
      </c>
      <c r="BC389" s="303">
        <f t="shared" si="124"/>
        <v>0</v>
      </c>
      <c r="BD389" s="308"/>
      <c r="BE389" s="305">
        <f t="shared" si="125"/>
        <v>0</v>
      </c>
      <c r="BF389" s="305">
        <f t="shared" si="126"/>
        <v>0</v>
      </c>
      <c r="BG389" s="305">
        <f t="shared" si="127"/>
        <v>0</v>
      </c>
      <c r="BH389" s="307">
        <f t="shared" si="128"/>
        <v>0</v>
      </c>
      <c r="BI389" s="294"/>
      <c r="BJ389" s="91"/>
      <c r="BK389" s="91"/>
      <c r="BL389" s="91"/>
      <c r="BM389" s="91"/>
      <c r="BN389" s="91"/>
    </row>
    <row r="390" spans="1:66" hidden="1" x14ac:dyDescent="0.25">
      <c r="A390" s="42"/>
      <c r="B390" s="42"/>
      <c r="C390" s="295">
        <v>379</v>
      </c>
      <c r="D390" s="344">
        <v>0</v>
      </c>
      <c r="E390" s="345" t="s">
        <v>486</v>
      </c>
      <c r="F390" s="297">
        <v>0</v>
      </c>
      <c r="G390" s="298">
        <v>0</v>
      </c>
      <c r="H390" s="299">
        <v>0</v>
      </c>
      <c r="I390" s="299">
        <v>0</v>
      </c>
      <c r="J390" s="299">
        <v>0</v>
      </c>
      <c r="K390" s="299">
        <v>0</v>
      </c>
      <c r="L390" s="300"/>
      <c r="M390" s="301">
        <v>0</v>
      </c>
      <c r="N390" s="302">
        <v>0</v>
      </c>
      <c r="O390" s="302">
        <f t="shared" si="101"/>
        <v>0</v>
      </c>
      <c r="P390" s="303">
        <f t="shared" si="102"/>
        <v>0</v>
      </c>
      <c r="Q390" s="300"/>
      <c r="R390" s="301">
        <v>0</v>
      </c>
      <c r="S390" s="302">
        <v>0</v>
      </c>
      <c r="T390" s="302">
        <f t="shared" si="103"/>
        <v>0</v>
      </c>
      <c r="U390" s="303">
        <f t="shared" si="104"/>
        <v>0</v>
      </c>
      <c r="V390" s="300"/>
      <c r="W390" s="301">
        <f t="shared" si="152"/>
        <v>0</v>
      </c>
      <c r="X390" s="301">
        <f t="shared" si="151"/>
        <v>0</v>
      </c>
      <c r="Y390" s="302">
        <f t="shared" si="107"/>
        <v>0</v>
      </c>
      <c r="Z390" s="303">
        <f t="shared" si="108"/>
        <v>0</v>
      </c>
      <c r="AA390" s="304"/>
      <c r="AB390" s="305">
        <f t="shared" si="155"/>
        <v>0</v>
      </c>
      <c r="AC390" s="305">
        <f t="shared" si="153"/>
        <v>0</v>
      </c>
      <c r="AD390" s="305">
        <f t="shared" si="112"/>
        <v>0</v>
      </c>
      <c r="AE390" s="303">
        <f t="shared" si="113"/>
        <v>0</v>
      </c>
      <c r="AF390" s="304"/>
      <c r="AG390" s="305">
        <f t="shared" si="156"/>
        <v>0</v>
      </c>
      <c r="AH390" s="305">
        <f t="shared" si="154"/>
        <v>0</v>
      </c>
      <c r="AI390" s="305">
        <f t="shared" si="116"/>
        <v>0</v>
      </c>
      <c r="AJ390" s="303">
        <f t="shared" si="117"/>
        <v>0</v>
      </c>
      <c r="AK390" s="304"/>
      <c r="AL390" s="302">
        <f t="shared" si="159"/>
        <v>0</v>
      </c>
      <c r="AM390" s="306">
        <f t="shared" si="157"/>
        <v>0</v>
      </c>
      <c r="AN390" s="306"/>
      <c r="AO390" s="306"/>
      <c r="AP390" s="302">
        <f t="shared" si="118"/>
        <v>0</v>
      </c>
      <c r="AQ390" s="307">
        <f t="shared" si="119"/>
        <v>0</v>
      </c>
      <c r="AR390" s="304"/>
      <c r="AS390" s="302">
        <f t="shared" si="160"/>
        <v>0</v>
      </c>
      <c r="AT390" s="306">
        <f t="shared" si="158"/>
        <v>0</v>
      </c>
      <c r="AU390" s="306"/>
      <c r="AV390" s="306"/>
      <c r="AW390" s="302">
        <f t="shared" si="120"/>
        <v>0</v>
      </c>
      <c r="AX390" s="307">
        <f t="shared" si="121"/>
        <v>0</v>
      </c>
      <c r="AY390" s="304"/>
      <c r="AZ390" s="302">
        <f t="shared" si="122"/>
        <v>0</v>
      </c>
      <c r="BA390" s="302">
        <f t="shared" si="109"/>
        <v>0</v>
      </c>
      <c r="BB390" s="302">
        <f t="shared" si="123"/>
        <v>0</v>
      </c>
      <c r="BC390" s="303">
        <f t="shared" si="124"/>
        <v>0</v>
      </c>
      <c r="BD390" s="308"/>
      <c r="BE390" s="305">
        <f t="shared" si="125"/>
        <v>0</v>
      </c>
      <c r="BF390" s="305">
        <f t="shared" si="126"/>
        <v>0</v>
      </c>
      <c r="BG390" s="305">
        <f t="shared" si="127"/>
        <v>0</v>
      </c>
      <c r="BH390" s="307">
        <f t="shared" si="128"/>
        <v>0</v>
      </c>
      <c r="BI390" s="294"/>
      <c r="BJ390" s="91"/>
      <c r="BK390" s="91"/>
      <c r="BL390" s="91"/>
      <c r="BM390" s="91"/>
      <c r="BN390" s="91"/>
    </row>
    <row r="391" spans="1:66" hidden="1" x14ac:dyDescent="0.25">
      <c r="A391" s="42"/>
      <c r="B391" s="42"/>
      <c r="C391" s="295">
        <v>380</v>
      </c>
      <c r="D391" s="344">
        <v>0</v>
      </c>
      <c r="E391" s="345" t="s">
        <v>487</v>
      </c>
      <c r="F391" s="297">
        <v>0</v>
      </c>
      <c r="G391" s="298">
        <v>0</v>
      </c>
      <c r="H391" s="299">
        <v>0</v>
      </c>
      <c r="I391" s="299">
        <v>0</v>
      </c>
      <c r="J391" s="299">
        <v>0</v>
      </c>
      <c r="K391" s="299">
        <v>0</v>
      </c>
      <c r="L391" s="300"/>
      <c r="M391" s="301">
        <v>0</v>
      </c>
      <c r="N391" s="302">
        <v>0</v>
      </c>
      <c r="O391" s="302">
        <f t="shared" si="101"/>
        <v>0</v>
      </c>
      <c r="P391" s="303">
        <f t="shared" si="102"/>
        <v>0</v>
      </c>
      <c r="Q391" s="300"/>
      <c r="R391" s="301">
        <v>0</v>
      </c>
      <c r="S391" s="302">
        <v>0</v>
      </c>
      <c r="T391" s="302">
        <f t="shared" si="103"/>
        <v>0</v>
      </c>
      <c r="U391" s="303">
        <f t="shared" si="104"/>
        <v>0</v>
      </c>
      <c r="V391" s="300"/>
      <c r="W391" s="301">
        <f t="shared" si="152"/>
        <v>0</v>
      </c>
      <c r="X391" s="301">
        <f t="shared" si="151"/>
        <v>0</v>
      </c>
      <c r="Y391" s="302">
        <f t="shared" si="107"/>
        <v>0</v>
      </c>
      <c r="Z391" s="303">
        <f t="shared" si="108"/>
        <v>0</v>
      </c>
      <c r="AA391" s="304"/>
      <c r="AB391" s="305">
        <f t="shared" si="155"/>
        <v>0</v>
      </c>
      <c r="AC391" s="305">
        <f t="shared" si="153"/>
        <v>0</v>
      </c>
      <c r="AD391" s="305">
        <f t="shared" si="112"/>
        <v>0</v>
      </c>
      <c r="AE391" s="303">
        <f t="shared" si="113"/>
        <v>0</v>
      </c>
      <c r="AF391" s="304"/>
      <c r="AG391" s="305">
        <f t="shared" si="156"/>
        <v>0</v>
      </c>
      <c r="AH391" s="305">
        <f t="shared" si="154"/>
        <v>0</v>
      </c>
      <c r="AI391" s="305">
        <f t="shared" si="116"/>
        <v>0</v>
      </c>
      <c r="AJ391" s="303">
        <f t="shared" si="117"/>
        <v>0</v>
      </c>
      <c r="AK391" s="304"/>
      <c r="AL391" s="302">
        <f t="shared" si="159"/>
        <v>0</v>
      </c>
      <c r="AM391" s="306">
        <f t="shared" si="157"/>
        <v>0</v>
      </c>
      <c r="AN391" s="306"/>
      <c r="AO391" s="306"/>
      <c r="AP391" s="302">
        <f t="shared" si="118"/>
        <v>0</v>
      </c>
      <c r="AQ391" s="307">
        <f t="shared" si="119"/>
        <v>0</v>
      </c>
      <c r="AR391" s="304"/>
      <c r="AS391" s="302">
        <f t="shared" si="160"/>
        <v>0</v>
      </c>
      <c r="AT391" s="306">
        <f t="shared" si="158"/>
        <v>0</v>
      </c>
      <c r="AU391" s="306"/>
      <c r="AV391" s="306"/>
      <c r="AW391" s="302">
        <f t="shared" si="120"/>
        <v>0</v>
      </c>
      <c r="AX391" s="307">
        <f t="shared" si="121"/>
        <v>0</v>
      </c>
      <c r="AY391" s="304"/>
      <c r="AZ391" s="302">
        <f t="shared" si="122"/>
        <v>0</v>
      </c>
      <c r="BA391" s="302">
        <f t="shared" si="109"/>
        <v>0</v>
      </c>
      <c r="BB391" s="302">
        <f t="shared" si="123"/>
        <v>0</v>
      </c>
      <c r="BC391" s="303">
        <f t="shared" si="124"/>
        <v>0</v>
      </c>
      <c r="BD391" s="308"/>
      <c r="BE391" s="305">
        <f t="shared" si="125"/>
        <v>0</v>
      </c>
      <c r="BF391" s="305">
        <f t="shared" si="126"/>
        <v>0</v>
      </c>
      <c r="BG391" s="305">
        <f t="shared" si="127"/>
        <v>0</v>
      </c>
      <c r="BH391" s="307">
        <f t="shared" si="128"/>
        <v>0</v>
      </c>
      <c r="BI391" s="294"/>
      <c r="BJ391" s="91"/>
      <c r="BK391" s="91"/>
      <c r="BL391" s="91"/>
      <c r="BM391" s="91"/>
      <c r="BN391" s="91"/>
    </row>
    <row r="392" spans="1:66" hidden="1" x14ac:dyDescent="0.25">
      <c r="A392" s="42"/>
      <c r="B392" s="42"/>
      <c r="C392" s="295">
        <v>381</v>
      </c>
      <c r="D392" s="344">
        <v>0</v>
      </c>
      <c r="E392" s="345" t="s">
        <v>488</v>
      </c>
      <c r="F392" s="297">
        <v>0</v>
      </c>
      <c r="G392" s="298">
        <v>0</v>
      </c>
      <c r="H392" s="299">
        <v>0</v>
      </c>
      <c r="I392" s="299">
        <v>0</v>
      </c>
      <c r="J392" s="299">
        <v>0</v>
      </c>
      <c r="K392" s="299">
        <v>0</v>
      </c>
      <c r="L392" s="300"/>
      <c r="M392" s="301">
        <v>0</v>
      </c>
      <c r="N392" s="302">
        <v>0</v>
      </c>
      <c r="O392" s="302">
        <f t="shared" si="101"/>
        <v>0</v>
      </c>
      <c r="P392" s="303">
        <f t="shared" si="102"/>
        <v>0</v>
      </c>
      <c r="Q392" s="300"/>
      <c r="R392" s="301">
        <v>0</v>
      </c>
      <c r="S392" s="302">
        <v>0</v>
      </c>
      <c r="T392" s="302">
        <f t="shared" si="103"/>
        <v>0</v>
      </c>
      <c r="U392" s="303">
        <f t="shared" si="104"/>
        <v>0</v>
      </c>
      <c r="V392" s="300"/>
      <c r="W392" s="301">
        <f t="shared" si="152"/>
        <v>0</v>
      </c>
      <c r="X392" s="301">
        <f t="shared" si="151"/>
        <v>0</v>
      </c>
      <c r="Y392" s="302">
        <f t="shared" si="107"/>
        <v>0</v>
      </c>
      <c r="Z392" s="303">
        <f t="shared" si="108"/>
        <v>0</v>
      </c>
      <c r="AA392" s="304"/>
      <c r="AB392" s="305">
        <f t="shared" si="155"/>
        <v>0</v>
      </c>
      <c r="AC392" s="305">
        <f t="shared" si="153"/>
        <v>0</v>
      </c>
      <c r="AD392" s="305">
        <f t="shared" si="112"/>
        <v>0</v>
      </c>
      <c r="AE392" s="303">
        <f t="shared" si="113"/>
        <v>0</v>
      </c>
      <c r="AF392" s="304"/>
      <c r="AG392" s="305">
        <f t="shared" si="156"/>
        <v>0</v>
      </c>
      <c r="AH392" s="305">
        <f t="shared" si="154"/>
        <v>0</v>
      </c>
      <c r="AI392" s="305">
        <f t="shared" si="116"/>
        <v>0</v>
      </c>
      <c r="AJ392" s="303">
        <f t="shared" si="117"/>
        <v>0</v>
      </c>
      <c r="AK392" s="304"/>
      <c r="AL392" s="302">
        <f t="shared" si="159"/>
        <v>0</v>
      </c>
      <c r="AM392" s="306">
        <f t="shared" si="157"/>
        <v>0</v>
      </c>
      <c r="AN392" s="306"/>
      <c r="AO392" s="306"/>
      <c r="AP392" s="302">
        <f t="shared" si="118"/>
        <v>0</v>
      </c>
      <c r="AQ392" s="307">
        <f t="shared" si="119"/>
        <v>0</v>
      </c>
      <c r="AR392" s="304"/>
      <c r="AS392" s="302">
        <f t="shared" si="160"/>
        <v>0</v>
      </c>
      <c r="AT392" s="306">
        <f t="shared" si="158"/>
        <v>0</v>
      </c>
      <c r="AU392" s="306"/>
      <c r="AV392" s="306"/>
      <c r="AW392" s="302">
        <f t="shared" si="120"/>
        <v>0</v>
      </c>
      <c r="AX392" s="307">
        <f t="shared" si="121"/>
        <v>0</v>
      </c>
      <c r="AY392" s="304"/>
      <c r="AZ392" s="302">
        <f t="shared" si="122"/>
        <v>0</v>
      </c>
      <c r="BA392" s="302">
        <f t="shared" si="109"/>
        <v>0</v>
      </c>
      <c r="BB392" s="302">
        <f t="shared" si="123"/>
        <v>0</v>
      </c>
      <c r="BC392" s="303">
        <f t="shared" si="124"/>
        <v>0</v>
      </c>
      <c r="BD392" s="308"/>
      <c r="BE392" s="305">
        <f t="shared" si="125"/>
        <v>0</v>
      </c>
      <c r="BF392" s="305">
        <f t="shared" si="126"/>
        <v>0</v>
      </c>
      <c r="BG392" s="305">
        <f t="shared" si="127"/>
        <v>0</v>
      </c>
      <c r="BH392" s="307">
        <f t="shared" si="128"/>
        <v>0</v>
      </c>
      <c r="BI392" s="294"/>
      <c r="BJ392" s="91"/>
      <c r="BK392" s="91"/>
      <c r="BL392" s="91"/>
      <c r="BM392" s="91"/>
      <c r="BN392" s="91"/>
    </row>
    <row r="393" spans="1:66" hidden="1" x14ac:dyDescent="0.25">
      <c r="A393" s="42"/>
      <c r="B393" s="42"/>
      <c r="C393" s="295">
        <v>382</v>
      </c>
      <c r="D393" s="344">
        <v>0</v>
      </c>
      <c r="E393" s="345" t="s">
        <v>489</v>
      </c>
      <c r="F393" s="297">
        <v>0</v>
      </c>
      <c r="G393" s="298">
        <v>0</v>
      </c>
      <c r="H393" s="299">
        <v>0</v>
      </c>
      <c r="I393" s="299">
        <v>0</v>
      </c>
      <c r="J393" s="299">
        <v>0</v>
      </c>
      <c r="K393" s="299">
        <v>0</v>
      </c>
      <c r="L393" s="300"/>
      <c r="M393" s="301">
        <v>0</v>
      </c>
      <c r="N393" s="302">
        <v>0</v>
      </c>
      <c r="O393" s="302">
        <f t="shared" si="101"/>
        <v>0</v>
      </c>
      <c r="P393" s="303">
        <f t="shared" si="102"/>
        <v>0</v>
      </c>
      <c r="Q393" s="300"/>
      <c r="R393" s="301">
        <v>0</v>
      </c>
      <c r="S393" s="302">
        <v>0</v>
      </c>
      <c r="T393" s="302">
        <f t="shared" si="103"/>
        <v>0</v>
      </c>
      <c r="U393" s="303">
        <f t="shared" si="104"/>
        <v>0</v>
      </c>
      <c r="V393" s="300"/>
      <c r="W393" s="301">
        <f t="shared" si="152"/>
        <v>0</v>
      </c>
      <c r="X393" s="301">
        <f t="shared" si="151"/>
        <v>0</v>
      </c>
      <c r="Y393" s="302">
        <f t="shared" si="107"/>
        <v>0</v>
      </c>
      <c r="Z393" s="303">
        <f t="shared" si="108"/>
        <v>0</v>
      </c>
      <c r="AA393" s="304"/>
      <c r="AB393" s="305">
        <f t="shared" si="155"/>
        <v>0</v>
      </c>
      <c r="AC393" s="305">
        <f t="shared" si="153"/>
        <v>0</v>
      </c>
      <c r="AD393" s="305">
        <f t="shared" si="112"/>
        <v>0</v>
      </c>
      <c r="AE393" s="303">
        <f t="shared" si="113"/>
        <v>0</v>
      </c>
      <c r="AF393" s="304"/>
      <c r="AG393" s="305">
        <f t="shared" si="156"/>
        <v>0</v>
      </c>
      <c r="AH393" s="305">
        <f t="shared" si="154"/>
        <v>0</v>
      </c>
      <c r="AI393" s="305">
        <f t="shared" si="116"/>
        <v>0</v>
      </c>
      <c r="AJ393" s="303">
        <f t="shared" si="117"/>
        <v>0</v>
      </c>
      <c r="AK393" s="304"/>
      <c r="AL393" s="302">
        <f t="shared" si="159"/>
        <v>0</v>
      </c>
      <c r="AM393" s="306">
        <f t="shared" si="157"/>
        <v>0</v>
      </c>
      <c r="AN393" s="306"/>
      <c r="AO393" s="306"/>
      <c r="AP393" s="302">
        <f t="shared" si="118"/>
        <v>0</v>
      </c>
      <c r="AQ393" s="307">
        <f t="shared" si="119"/>
        <v>0</v>
      </c>
      <c r="AR393" s="304"/>
      <c r="AS393" s="302">
        <f t="shared" si="160"/>
        <v>0</v>
      </c>
      <c r="AT393" s="306">
        <f t="shared" si="158"/>
        <v>0</v>
      </c>
      <c r="AU393" s="306"/>
      <c r="AV393" s="306"/>
      <c r="AW393" s="302">
        <f t="shared" si="120"/>
        <v>0</v>
      </c>
      <c r="AX393" s="307">
        <f t="shared" si="121"/>
        <v>0</v>
      </c>
      <c r="AY393" s="304"/>
      <c r="AZ393" s="302">
        <f t="shared" si="122"/>
        <v>0</v>
      </c>
      <c r="BA393" s="302">
        <f t="shared" si="109"/>
        <v>0</v>
      </c>
      <c r="BB393" s="302">
        <f t="shared" si="123"/>
        <v>0</v>
      </c>
      <c r="BC393" s="303">
        <f t="shared" si="124"/>
        <v>0</v>
      </c>
      <c r="BD393" s="308"/>
      <c r="BE393" s="305">
        <f t="shared" si="125"/>
        <v>0</v>
      </c>
      <c r="BF393" s="305">
        <f t="shared" si="126"/>
        <v>0</v>
      </c>
      <c r="BG393" s="305">
        <f t="shared" si="127"/>
        <v>0</v>
      </c>
      <c r="BH393" s="307">
        <f t="shared" si="128"/>
        <v>0</v>
      </c>
      <c r="BI393" s="294"/>
      <c r="BJ393" s="91"/>
      <c r="BK393" s="91"/>
      <c r="BL393" s="91"/>
      <c r="BM393" s="91"/>
      <c r="BN393" s="91"/>
    </row>
    <row r="394" spans="1:66" hidden="1" x14ac:dyDescent="0.25">
      <c r="A394" s="42"/>
      <c r="B394" s="42"/>
      <c r="C394" s="295">
        <v>383</v>
      </c>
      <c r="D394" s="344">
        <v>0</v>
      </c>
      <c r="E394" s="345" t="s">
        <v>490</v>
      </c>
      <c r="F394" s="297">
        <v>0</v>
      </c>
      <c r="G394" s="298">
        <v>0</v>
      </c>
      <c r="H394" s="299">
        <v>0</v>
      </c>
      <c r="I394" s="299">
        <v>0</v>
      </c>
      <c r="J394" s="299">
        <v>0</v>
      </c>
      <c r="K394" s="299">
        <v>0</v>
      </c>
      <c r="L394" s="300"/>
      <c r="M394" s="301">
        <v>0</v>
      </c>
      <c r="N394" s="302">
        <v>0</v>
      </c>
      <c r="O394" s="302">
        <f t="shared" si="101"/>
        <v>0</v>
      </c>
      <c r="P394" s="303">
        <f t="shared" si="102"/>
        <v>0</v>
      </c>
      <c r="Q394" s="300"/>
      <c r="R394" s="301">
        <v>0</v>
      </c>
      <c r="S394" s="302">
        <v>0</v>
      </c>
      <c r="T394" s="302">
        <f t="shared" si="103"/>
        <v>0</v>
      </c>
      <c r="U394" s="303">
        <f t="shared" si="104"/>
        <v>0</v>
      </c>
      <c r="V394" s="300"/>
      <c r="W394" s="301">
        <f t="shared" si="152"/>
        <v>0</v>
      </c>
      <c r="X394" s="301">
        <f t="shared" si="151"/>
        <v>0</v>
      </c>
      <c r="Y394" s="302">
        <f t="shared" si="107"/>
        <v>0</v>
      </c>
      <c r="Z394" s="303">
        <f t="shared" si="108"/>
        <v>0</v>
      </c>
      <c r="AA394" s="304"/>
      <c r="AB394" s="305">
        <f t="shared" si="155"/>
        <v>0</v>
      </c>
      <c r="AC394" s="305">
        <f t="shared" si="153"/>
        <v>0</v>
      </c>
      <c r="AD394" s="305">
        <f t="shared" si="112"/>
        <v>0</v>
      </c>
      <c r="AE394" s="303">
        <f t="shared" si="113"/>
        <v>0</v>
      </c>
      <c r="AF394" s="304"/>
      <c r="AG394" s="305">
        <f t="shared" si="156"/>
        <v>0</v>
      </c>
      <c r="AH394" s="305">
        <f t="shared" si="154"/>
        <v>0</v>
      </c>
      <c r="AI394" s="305">
        <f t="shared" si="116"/>
        <v>0</v>
      </c>
      <c r="AJ394" s="303">
        <f t="shared" si="117"/>
        <v>0</v>
      </c>
      <c r="AK394" s="304"/>
      <c r="AL394" s="302">
        <f t="shared" si="159"/>
        <v>0</v>
      </c>
      <c r="AM394" s="306">
        <f t="shared" si="157"/>
        <v>0</v>
      </c>
      <c r="AN394" s="306"/>
      <c r="AO394" s="306"/>
      <c r="AP394" s="302">
        <f t="shared" si="118"/>
        <v>0</v>
      </c>
      <c r="AQ394" s="307">
        <f t="shared" si="119"/>
        <v>0</v>
      </c>
      <c r="AR394" s="304"/>
      <c r="AS394" s="302">
        <f t="shared" si="160"/>
        <v>0</v>
      </c>
      <c r="AT394" s="306">
        <f t="shared" si="158"/>
        <v>0</v>
      </c>
      <c r="AU394" s="306"/>
      <c r="AV394" s="306"/>
      <c r="AW394" s="302">
        <f t="shared" si="120"/>
        <v>0</v>
      </c>
      <c r="AX394" s="307">
        <f t="shared" si="121"/>
        <v>0</v>
      </c>
      <c r="AY394" s="304"/>
      <c r="AZ394" s="302">
        <f t="shared" si="122"/>
        <v>0</v>
      </c>
      <c r="BA394" s="302">
        <f t="shared" si="109"/>
        <v>0</v>
      </c>
      <c r="BB394" s="302">
        <f t="shared" si="123"/>
        <v>0</v>
      </c>
      <c r="BC394" s="303">
        <f t="shared" si="124"/>
        <v>0</v>
      </c>
      <c r="BD394" s="308"/>
      <c r="BE394" s="305">
        <f t="shared" si="125"/>
        <v>0</v>
      </c>
      <c r="BF394" s="305">
        <f t="shared" si="126"/>
        <v>0</v>
      </c>
      <c r="BG394" s="305">
        <f t="shared" si="127"/>
        <v>0</v>
      </c>
      <c r="BH394" s="307">
        <f t="shared" si="128"/>
        <v>0</v>
      </c>
      <c r="BI394" s="294"/>
      <c r="BJ394" s="91"/>
      <c r="BK394" s="91"/>
      <c r="BL394" s="91"/>
      <c r="BM394" s="91"/>
      <c r="BN394" s="91"/>
    </row>
    <row r="395" spans="1:66" hidden="1" x14ac:dyDescent="0.25">
      <c r="A395" s="42"/>
      <c r="B395" s="42"/>
      <c r="C395" s="295">
        <v>384</v>
      </c>
      <c r="D395" s="344">
        <v>0</v>
      </c>
      <c r="E395" s="345" t="s">
        <v>491</v>
      </c>
      <c r="F395" s="297">
        <v>0</v>
      </c>
      <c r="G395" s="298">
        <v>0</v>
      </c>
      <c r="H395" s="299">
        <v>0</v>
      </c>
      <c r="I395" s="299">
        <v>0</v>
      </c>
      <c r="J395" s="299">
        <v>0</v>
      </c>
      <c r="K395" s="299">
        <v>0</v>
      </c>
      <c r="L395" s="300"/>
      <c r="M395" s="301">
        <v>0</v>
      </c>
      <c r="N395" s="302">
        <v>0</v>
      </c>
      <c r="O395" s="302">
        <f t="shared" si="101"/>
        <v>0</v>
      </c>
      <c r="P395" s="303">
        <f t="shared" si="102"/>
        <v>0</v>
      </c>
      <c r="Q395" s="300"/>
      <c r="R395" s="301">
        <v>0</v>
      </c>
      <c r="S395" s="302">
        <v>0</v>
      </c>
      <c r="T395" s="302">
        <f t="shared" si="103"/>
        <v>0</v>
      </c>
      <c r="U395" s="303">
        <f t="shared" si="104"/>
        <v>0</v>
      </c>
      <c r="V395" s="300"/>
      <c r="W395" s="301">
        <f t="shared" si="152"/>
        <v>0</v>
      </c>
      <c r="X395" s="301">
        <f t="shared" si="152"/>
        <v>0</v>
      </c>
      <c r="Y395" s="302">
        <f t="shared" si="107"/>
        <v>0</v>
      </c>
      <c r="Z395" s="303">
        <f t="shared" si="108"/>
        <v>0</v>
      </c>
      <c r="AA395" s="304"/>
      <c r="AB395" s="305">
        <f t="shared" si="155"/>
        <v>0</v>
      </c>
      <c r="AC395" s="305">
        <f t="shared" si="153"/>
        <v>0</v>
      </c>
      <c r="AD395" s="305">
        <f t="shared" si="112"/>
        <v>0</v>
      </c>
      <c r="AE395" s="303">
        <f t="shared" si="113"/>
        <v>0</v>
      </c>
      <c r="AF395" s="304"/>
      <c r="AG395" s="305">
        <f t="shared" si="156"/>
        <v>0</v>
      </c>
      <c r="AH395" s="305">
        <f t="shared" si="154"/>
        <v>0</v>
      </c>
      <c r="AI395" s="305">
        <f t="shared" si="116"/>
        <v>0</v>
      </c>
      <c r="AJ395" s="303">
        <f t="shared" si="117"/>
        <v>0</v>
      </c>
      <c r="AK395" s="304"/>
      <c r="AL395" s="302">
        <f t="shared" si="159"/>
        <v>0</v>
      </c>
      <c r="AM395" s="306">
        <f t="shared" si="157"/>
        <v>0</v>
      </c>
      <c r="AN395" s="306"/>
      <c r="AO395" s="306"/>
      <c r="AP395" s="302">
        <f t="shared" si="118"/>
        <v>0</v>
      </c>
      <c r="AQ395" s="307">
        <f t="shared" si="119"/>
        <v>0</v>
      </c>
      <c r="AR395" s="304"/>
      <c r="AS395" s="302">
        <f t="shared" si="160"/>
        <v>0</v>
      </c>
      <c r="AT395" s="306">
        <f t="shared" si="158"/>
        <v>0</v>
      </c>
      <c r="AU395" s="306"/>
      <c r="AV395" s="306"/>
      <c r="AW395" s="302">
        <f t="shared" si="120"/>
        <v>0</v>
      </c>
      <c r="AX395" s="307">
        <f t="shared" si="121"/>
        <v>0</v>
      </c>
      <c r="AY395" s="304"/>
      <c r="AZ395" s="302">
        <f t="shared" si="122"/>
        <v>0</v>
      </c>
      <c r="BA395" s="302">
        <f t="shared" si="109"/>
        <v>0</v>
      </c>
      <c r="BB395" s="302">
        <f t="shared" si="123"/>
        <v>0</v>
      </c>
      <c r="BC395" s="303">
        <f t="shared" si="124"/>
        <v>0</v>
      </c>
      <c r="BD395" s="308"/>
      <c r="BE395" s="305">
        <f t="shared" si="125"/>
        <v>0</v>
      </c>
      <c r="BF395" s="305">
        <f t="shared" si="126"/>
        <v>0</v>
      </c>
      <c r="BG395" s="305">
        <f t="shared" si="127"/>
        <v>0</v>
      </c>
      <c r="BH395" s="307">
        <f t="shared" si="128"/>
        <v>0</v>
      </c>
      <c r="BI395" s="294"/>
      <c r="BJ395" s="91"/>
      <c r="BK395" s="91"/>
      <c r="BL395" s="91"/>
      <c r="BM395" s="91"/>
      <c r="BN395" s="91"/>
    </row>
    <row r="396" spans="1:66" hidden="1" x14ac:dyDescent="0.25">
      <c r="A396" s="42"/>
      <c r="B396" s="42"/>
      <c r="C396" s="295">
        <v>385</v>
      </c>
      <c r="D396" s="344">
        <v>0</v>
      </c>
      <c r="E396" s="345" t="s">
        <v>492</v>
      </c>
      <c r="F396" s="297">
        <v>0</v>
      </c>
      <c r="G396" s="298">
        <v>0</v>
      </c>
      <c r="H396" s="299">
        <v>0</v>
      </c>
      <c r="I396" s="299">
        <v>0</v>
      </c>
      <c r="J396" s="299">
        <v>0</v>
      </c>
      <c r="K396" s="299">
        <v>0</v>
      </c>
      <c r="L396" s="300"/>
      <c r="M396" s="301">
        <v>0</v>
      </c>
      <c r="N396" s="302">
        <v>0</v>
      </c>
      <c r="O396" s="302">
        <f t="shared" si="101"/>
        <v>0</v>
      </c>
      <c r="P396" s="303">
        <f t="shared" si="102"/>
        <v>0</v>
      </c>
      <c r="Q396" s="300"/>
      <c r="R396" s="301">
        <v>0</v>
      </c>
      <c r="S396" s="302">
        <v>0</v>
      </c>
      <c r="T396" s="302">
        <f t="shared" si="103"/>
        <v>0</v>
      </c>
      <c r="U396" s="303">
        <f t="shared" si="104"/>
        <v>0</v>
      </c>
      <c r="V396" s="300"/>
      <c r="W396" s="301">
        <f t="shared" ref="W396:X459" si="161">+M396+R396</f>
        <v>0</v>
      </c>
      <c r="X396" s="301">
        <f t="shared" si="161"/>
        <v>0</v>
      </c>
      <c r="Y396" s="302">
        <f t="shared" si="107"/>
        <v>0</v>
      </c>
      <c r="Z396" s="303">
        <f t="shared" si="108"/>
        <v>0</v>
      </c>
      <c r="AA396" s="304"/>
      <c r="AB396" s="305">
        <f t="shared" si="155"/>
        <v>0</v>
      </c>
      <c r="AC396" s="305">
        <f t="shared" si="155"/>
        <v>0</v>
      </c>
      <c r="AD396" s="305">
        <f t="shared" si="112"/>
        <v>0</v>
      </c>
      <c r="AE396" s="303">
        <f t="shared" si="113"/>
        <v>0</v>
      </c>
      <c r="AF396" s="304"/>
      <c r="AG396" s="305">
        <f t="shared" si="156"/>
        <v>0</v>
      </c>
      <c r="AH396" s="305">
        <f t="shared" si="156"/>
        <v>0</v>
      </c>
      <c r="AI396" s="305">
        <f t="shared" si="116"/>
        <v>0</v>
      </c>
      <c r="AJ396" s="303">
        <f t="shared" si="117"/>
        <v>0</v>
      </c>
      <c r="AK396" s="304"/>
      <c r="AL396" s="302">
        <f t="shared" si="159"/>
        <v>0</v>
      </c>
      <c r="AM396" s="306">
        <f t="shared" si="157"/>
        <v>0</v>
      </c>
      <c r="AN396" s="306"/>
      <c r="AO396" s="306"/>
      <c r="AP396" s="302">
        <f t="shared" si="118"/>
        <v>0</v>
      </c>
      <c r="AQ396" s="307">
        <f t="shared" si="119"/>
        <v>0</v>
      </c>
      <c r="AR396" s="304"/>
      <c r="AS396" s="302">
        <f t="shared" si="160"/>
        <v>0</v>
      </c>
      <c r="AT396" s="306">
        <f t="shared" si="158"/>
        <v>0</v>
      </c>
      <c r="AU396" s="306"/>
      <c r="AV396" s="306"/>
      <c r="AW396" s="302">
        <f t="shared" si="120"/>
        <v>0</v>
      </c>
      <c r="AX396" s="307">
        <f t="shared" si="121"/>
        <v>0</v>
      </c>
      <c r="AY396" s="304"/>
      <c r="AZ396" s="302">
        <f t="shared" si="122"/>
        <v>0</v>
      </c>
      <c r="BA396" s="302">
        <f t="shared" si="109"/>
        <v>0</v>
      </c>
      <c r="BB396" s="302">
        <f t="shared" si="123"/>
        <v>0</v>
      </c>
      <c r="BC396" s="303">
        <f t="shared" si="124"/>
        <v>0</v>
      </c>
      <c r="BD396" s="308"/>
      <c r="BE396" s="305">
        <f t="shared" si="125"/>
        <v>0</v>
      </c>
      <c r="BF396" s="305">
        <f t="shared" si="126"/>
        <v>0</v>
      </c>
      <c r="BG396" s="305">
        <f t="shared" si="127"/>
        <v>0</v>
      </c>
      <c r="BH396" s="307">
        <f t="shared" si="128"/>
        <v>0</v>
      </c>
      <c r="BI396" s="294"/>
      <c r="BJ396" s="91"/>
      <c r="BK396" s="91"/>
      <c r="BL396" s="91"/>
      <c r="BM396" s="91"/>
      <c r="BN396" s="91"/>
    </row>
    <row r="397" spans="1:66" hidden="1" x14ac:dyDescent="0.25">
      <c r="A397" s="42"/>
      <c r="B397" s="42"/>
      <c r="C397" s="295">
        <v>386</v>
      </c>
      <c r="D397" s="344">
        <v>0</v>
      </c>
      <c r="E397" s="345" t="s">
        <v>493</v>
      </c>
      <c r="F397" s="297">
        <v>0</v>
      </c>
      <c r="G397" s="298">
        <v>0</v>
      </c>
      <c r="H397" s="299">
        <v>0</v>
      </c>
      <c r="I397" s="299">
        <v>0</v>
      </c>
      <c r="J397" s="299">
        <v>0</v>
      </c>
      <c r="K397" s="299">
        <v>0</v>
      </c>
      <c r="L397" s="300"/>
      <c r="M397" s="301">
        <v>0</v>
      </c>
      <c r="N397" s="302">
        <v>0</v>
      </c>
      <c r="O397" s="302">
        <f t="shared" si="101"/>
        <v>0</v>
      </c>
      <c r="P397" s="303">
        <f t="shared" si="102"/>
        <v>0</v>
      </c>
      <c r="Q397" s="300"/>
      <c r="R397" s="301">
        <v>0</v>
      </c>
      <c r="S397" s="302">
        <v>0</v>
      </c>
      <c r="T397" s="302">
        <f t="shared" si="103"/>
        <v>0</v>
      </c>
      <c r="U397" s="303">
        <f t="shared" si="104"/>
        <v>0</v>
      </c>
      <c r="V397" s="300"/>
      <c r="W397" s="301">
        <f t="shared" si="161"/>
        <v>0</v>
      </c>
      <c r="X397" s="301">
        <f t="shared" si="161"/>
        <v>0</v>
      </c>
      <c r="Y397" s="302">
        <f t="shared" si="107"/>
        <v>0</v>
      </c>
      <c r="Z397" s="303">
        <f t="shared" si="108"/>
        <v>0</v>
      </c>
      <c r="AA397" s="304"/>
      <c r="AB397" s="305">
        <f t="shared" ref="AB397:AC460" si="162">(+M397*$H397)+(R397*$J397)</f>
        <v>0</v>
      </c>
      <c r="AC397" s="305">
        <f t="shared" si="162"/>
        <v>0</v>
      </c>
      <c r="AD397" s="305">
        <f t="shared" si="112"/>
        <v>0</v>
      </c>
      <c r="AE397" s="303">
        <f t="shared" si="113"/>
        <v>0</v>
      </c>
      <c r="AF397" s="304"/>
      <c r="AG397" s="305">
        <f t="shared" ref="AG397:AH460" si="163">(+M397*$I397)+(R397*$K397)</f>
        <v>0</v>
      </c>
      <c r="AH397" s="305">
        <f t="shared" si="163"/>
        <v>0</v>
      </c>
      <c r="AI397" s="305">
        <f t="shared" si="116"/>
        <v>0</v>
      </c>
      <c r="AJ397" s="303">
        <f t="shared" si="117"/>
        <v>0</v>
      </c>
      <c r="AK397" s="304"/>
      <c r="AL397" s="302">
        <f t="shared" si="159"/>
        <v>0</v>
      </c>
      <c r="AM397" s="306">
        <f t="shared" si="157"/>
        <v>0</v>
      </c>
      <c r="AN397" s="306"/>
      <c r="AO397" s="306"/>
      <c r="AP397" s="302">
        <f t="shared" si="118"/>
        <v>0</v>
      </c>
      <c r="AQ397" s="307">
        <f t="shared" si="119"/>
        <v>0</v>
      </c>
      <c r="AR397" s="304"/>
      <c r="AS397" s="302">
        <f t="shared" si="160"/>
        <v>0</v>
      </c>
      <c r="AT397" s="306">
        <f t="shared" si="158"/>
        <v>0</v>
      </c>
      <c r="AU397" s="306"/>
      <c r="AV397" s="306"/>
      <c r="AW397" s="302">
        <f t="shared" si="120"/>
        <v>0</v>
      </c>
      <c r="AX397" s="307">
        <f t="shared" si="121"/>
        <v>0</v>
      </c>
      <c r="AY397" s="304"/>
      <c r="AZ397" s="302">
        <f t="shared" si="122"/>
        <v>0</v>
      </c>
      <c r="BA397" s="302">
        <f t="shared" si="109"/>
        <v>0</v>
      </c>
      <c r="BB397" s="302">
        <f t="shared" si="123"/>
        <v>0</v>
      </c>
      <c r="BC397" s="303">
        <f t="shared" si="124"/>
        <v>0</v>
      </c>
      <c r="BD397" s="308"/>
      <c r="BE397" s="305">
        <f t="shared" si="125"/>
        <v>0</v>
      </c>
      <c r="BF397" s="305">
        <f t="shared" si="126"/>
        <v>0</v>
      </c>
      <c r="BG397" s="305">
        <f t="shared" si="127"/>
        <v>0</v>
      </c>
      <c r="BH397" s="307">
        <f t="shared" si="128"/>
        <v>0</v>
      </c>
      <c r="BI397" s="294"/>
      <c r="BJ397" s="91"/>
      <c r="BK397" s="91"/>
      <c r="BL397" s="91"/>
      <c r="BM397" s="91"/>
      <c r="BN397" s="91"/>
    </row>
    <row r="398" spans="1:66" hidden="1" x14ac:dyDescent="0.25">
      <c r="A398" s="42"/>
      <c r="B398" s="42"/>
      <c r="C398" s="295">
        <v>387</v>
      </c>
      <c r="D398" s="344">
        <v>0</v>
      </c>
      <c r="E398" s="345" t="s">
        <v>494</v>
      </c>
      <c r="F398" s="297">
        <v>0</v>
      </c>
      <c r="G398" s="298">
        <v>0</v>
      </c>
      <c r="H398" s="299">
        <v>0</v>
      </c>
      <c r="I398" s="299">
        <v>0</v>
      </c>
      <c r="J398" s="299">
        <v>0</v>
      </c>
      <c r="K398" s="299">
        <v>0</v>
      </c>
      <c r="L398" s="300"/>
      <c r="M398" s="301">
        <v>0</v>
      </c>
      <c r="N398" s="302">
        <v>0</v>
      </c>
      <c r="O398" s="302">
        <f t="shared" si="101"/>
        <v>0</v>
      </c>
      <c r="P398" s="303">
        <f t="shared" si="102"/>
        <v>0</v>
      </c>
      <c r="Q398" s="300"/>
      <c r="R398" s="301">
        <v>0</v>
      </c>
      <c r="S398" s="302">
        <v>0</v>
      </c>
      <c r="T398" s="302">
        <f t="shared" si="103"/>
        <v>0</v>
      </c>
      <c r="U398" s="303">
        <f t="shared" si="104"/>
        <v>0</v>
      </c>
      <c r="V398" s="300"/>
      <c r="W398" s="301">
        <f t="shared" si="161"/>
        <v>0</v>
      </c>
      <c r="X398" s="301">
        <f t="shared" si="161"/>
        <v>0</v>
      </c>
      <c r="Y398" s="302">
        <f t="shared" si="107"/>
        <v>0</v>
      </c>
      <c r="Z398" s="303">
        <f t="shared" si="108"/>
        <v>0</v>
      </c>
      <c r="AA398" s="304"/>
      <c r="AB398" s="305">
        <f t="shared" si="162"/>
        <v>0</v>
      </c>
      <c r="AC398" s="305">
        <f t="shared" si="162"/>
        <v>0</v>
      </c>
      <c r="AD398" s="305">
        <f t="shared" si="112"/>
        <v>0</v>
      </c>
      <c r="AE398" s="303">
        <f t="shared" si="113"/>
        <v>0</v>
      </c>
      <c r="AF398" s="304"/>
      <c r="AG398" s="305">
        <f t="shared" si="163"/>
        <v>0</v>
      </c>
      <c r="AH398" s="305">
        <f t="shared" si="163"/>
        <v>0</v>
      </c>
      <c r="AI398" s="305">
        <f t="shared" si="116"/>
        <v>0</v>
      </c>
      <c r="AJ398" s="303">
        <f t="shared" si="117"/>
        <v>0</v>
      </c>
      <c r="AK398" s="304"/>
      <c r="AL398" s="302">
        <f t="shared" si="159"/>
        <v>0</v>
      </c>
      <c r="AM398" s="306">
        <f t="shared" si="157"/>
        <v>0</v>
      </c>
      <c r="AN398" s="306"/>
      <c r="AO398" s="306"/>
      <c r="AP398" s="302">
        <f t="shared" si="118"/>
        <v>0</v>
      </c>
      <c r="AQ398" s="307">
        <f t="shared" si="119"/>
        <v>0</v>
      </c>
      <c r="AR398" s="304"/>
      <c r="AS398" s="302">
        <f t="shared" si="160"/>
        <v>0</v>
      </c>
      <c r="AT398" s="306">
        <f t="shared" si="158"/>
        <v>0</v>
      </c>
      <c r="AU398" s="306"/>
      <c r="AV398" s="306"/>
      <c r="AW398" s="302">
        <f t="shared" si="120"/>
        <v>0</v>
      </c>
      <c r="AX398" s="307">
        <f t="shared" si="121"/>
        <v>0</v>
      </c>
      <c r="AY398" s="304"/>
      <c r="AZ398" s="302">
        <f t="shared" si="122"/>
        <v>0</v>
      </c>
      <c r="BA398" s="302">
        <f t="shared" si="109"/>
        <v>0</v>
      </c>
      <c r="BB398" s="302">
        <f t="shared" si="123"/>
        <v>0</v>
      </c>
      <c r="BC398" s="303">
        <f t="shared" si="124"/>
        <v>0</v>
      </c>
      <c r="BD398" s="308"/>
      <c r="BE398" s="305">
        <f t="shared" si="125"/>
        <v>0</v>
      </c>
      <c r="BF398" s="305">
        <f t="shared" si="126"/>
        <v>0</v>
      </c>
      <c r="BG398" s="305">
        <f t="shared" si="127"/>
        <v>0</v>
      </c>
      <c r="BH398" s="307">
        <f t="shared" si="128"/>
        <v>0</v>
      </c>
      <c r="BI398" s="294"/>
      <c r="BJ398" s="91"/>
      <c r="BK398" s="91"/>
      <c r="BL398" s="91"/>
      <c r="BM398" s="91"/>
      <c r="BN398" s="91"/>
    </row>
    <row r="399" spans="1:66" hidden="1" x14ac:dyDescent="0.25">
      <c r="A399" s="42"/>
      <c r="B399" s="42"/>
      <c r="C399" s="295">
        <v>388</v>
      </c>
      <c r="D399" s="344">
        <v>0</v>
      </c>
      <c r="E399" s="345" t="s">
        <v>495</v>
      </c>
      <c r="F399" s="297">
        <v>0</v>
      </c>
      <c r="G399" s="298">
        <v>0</v>
      </c>
      <c r="H399" s="299">
        <v>0</v>
      </c>
      <c r="I399" s="299">
        <v>0</v>
      </c>
      <c r="J399" s="299">
        <v>0</v>
      </c>
      <c r="K399" s="299">
        <v>0</v>
      </c>
      <c r="L399" s="300"/>
      <c r="M399" s="301">
        <v>0</v>
      </c>
      <c r="N399" s="302">
        <v>0</v>
      </c>
      <c r="O399" s="302">
        <f t="shared" si="101"/>
        <v>0</v>
      </c>
      <c r="P399" s="303">
        <f t="shared" si="102"/>
        <v>0</v>
      </c>
      <c r="Q399" s="300"/>
      <c r="R399" s="301">
        <v>0</v>
      </c>
      <c r="S399" s="302">
        <v>0</v>
      </c>
      <c r="T399" s="302">
        <f t="shared" si="103"/>
        <v>0</v>
      </c>
      <c r="U399" s="303">
        <f t="shared" si="104"/>
        <v>0</v>
      </c>
      <c r="V399" s="300"/>
      <c r="W399" s="301">
        <f t="shared" si="161"/>
        <v>0</v>
      </c>
      <c r="X399" s="301">
        <f t="shared" si="161"/>
        <v>0</v>
      </c>
      <c r="Y399" s="302">
        <f t="shared" si="107"/>
        <v>0</v>
      </c>
      <c r="Z399" s="303">
        <f t="shared" si="108"/>
        <v>0</v>
      </c>
      <c r="AA399" s="304"/>
      <c r="AB399" s="305">
        <f t="shared" si="162"/>
        <v>0</v>
      </c>
      <c r="AC399" s="305">
        <f t="shared" si="162"/>
        <v>0</v>
      </c>
      <c r="AD399" s="305">
        <f t="shared" si="112"/>
        <v>0</v>
      </c>
      <c r="AE399" s="303">
        <f t="shared" si="113"/>
        <v>0</v>
      </c>
      <c r="AF399" s="304"/>
      <c r="AG399" s="305">
        <f t="shared" si="163"/>
        <v>0</v>
      </c>
      <c r="AH399" s="305">
        <f t="shared" si="163"/>
        <v>0</v>
      </c>
      <c r="AI399" s="305">
        <f t="shared" si="116"/>
        <v>0</v>
      </c>
      <c r="AJ399" s="303">
        <f t="shared" si="117"/>
        <v>0</v>
      </c>
      <c r="AK399" s="304"/>
      <c r="AL399" s="302">
        <f t="shared" si="159"/>
        <v>0</v>
      </c>
      <c r="AM399" s="306">
        <f t="shared" si="157"/>
        <v>0</v>
      </c>
      <c r="AN399" s="306"/>
      <c r="AO399" s="306"/>
      <c r="AP399" s="302">
        <f t="shared" si="118"/>
        <v>0</v>
      </c>
      <c r="AQ399" s="307">
        <f t="shared" si="119"/>
        <v>0</v>
      </c>
      <c r="AR399" s="304"/>
      <c r="AS399" s="302">
        <f t="shared" si="160"/>
        <v>0</v>
      </c>
      <c r="AT399" s="306">
        <f t="shared" si="158"/>
        <v>0</v>
      </c>
      <c r="AU399" s="306"/>
      <c r="AV399" s="306"/>
      <c r="AW399" s="302">
        <f t="shared" si="120"/>
        <v>0</v>
      </c>
      <c r="AX399" s="307">
        <f t="shared" si="121"/>
        <v>0</v>
      </c>
      <c r="AY399" s="304"/>
      <c r="AZ399" s="302">
        <f t="shared" si="122"/>
        <v>0</v>
      </c>
      <c r="BA399" s="302">
        <f t="shared" si="109"/>
        <v>0</v>
      </c>
      <c r="BB399" s="302">
        <f t="shared" si="123"/>
        <v>0</v>
      </c>
      <c r="BC399" s="303">
        <f t="shared" si="124"/>
        <v>0</v>
      </c>
      <c r="BD399" s="308"/>
      <c r="BE399" s="305">
        <f t="shared" si="125"/>
        <v>0</v>
      </c>
      <c r="BF399" s="305">
        <f t="shared" si="126"/>
        <v>0</v>
      </c>
      <c r="BG399" s="305">
        <f t="shared" si="127"/>
        <v>0</v>
      </c>
      <c r="BH399" s="307">
        <f t="shared" si="128"/>
        <v>0</v>
      </c>
      <c r="BI399" s="294"/>
      <c r="BJ399" s="91"/>
      <c r="BK399" s="91"/>
      <c r="BL399" s="91"/>
      <c r="BM399" s="91"/>
      <c r="BN399" s="91"/>
    </row>
    <row r="400" spans="1:66" hidden="1" x14ac:dyDescent="0.25">
      <c r="A400" s="42"/>
      <c r="B400" s="42"/>
      <c r="C400" s="295">
        <v>389</v>
      </c>
      <c r="D400" s="344">
        <v>0</v>
      </c>
      <c r="E400" s="345" t="s">
        <v>496</v>
      </c>
      <c r="F400" s="297">
        <v>0</v>
      </c>
      <c r="G400" s="298">
        <v>0</v>
      </c>
      <c r="H400" s="299">
        <v>0</v>
      </c>
      <c r="I400" s="299">
        <v>0</v>
      </c>
      <c r="J400" s="299">
        <v>0</v>
      </c>
      <c r="K400" s="299">
        <v>0</v>
      </c>
      <c r="L400" s="300"/>
      <c r="M400" s="301">
        <v>0</v>
      </c>
      <c r="N400" s="302">
        <v>0</v>
      </c>
      <c r="O400" s="302">
        <f t="shared" si="101"/>
        <v>0</v>
      </c>
      <c r="P400" s="303">
        <f t="shared" si="102"/>
        <v>0</v>
      </c>
      <c r="Q400" s="300"/>
      <c r="R400" s="301">
        <v>0</v>
      </c>
      <c r="S400" s="302">
        <v>0</v>
      </c>
      <c r="T400" s="302">
        <f t="shared" si="103"/>
        <v>0</v>
      </c>
      <c r="U400" s="303">
        <f t="shared" si="104"/>
        <v>0</v>
      </c>
      <c r="V400" s="300"/>
      <c r="W400" s="301">
        <f t="shared" si="161"/>
        <v>0</v>
      </c>
      <c r="X400" s="301">
        <f t="shared" si="161"/>
        <v>0</v>
      </c>
      <c r="Y400" s="302">
        <f t="shared" si="107"/>
        <v>0</v>
      </c>
      <c r="Z400" s="303">
        <f t="shared" si="108"/>
        <v>0</v>
      </c>
      <c r="AA400" s="304"/>
      <c r="AB400" s="305">
        <f t="shared" si="162"/>
        <v>0</v>
      </c>
      <c r="AC400" s="305">
        <f t="shared" si="162"/>
        <v>0</v>
      </c>
      <c r="AD400" s="305">
        <f t="shared" si="112"/>
        <v>0</v>
      </c>
      <c r="AE400" s="303">
        <f t="shared" si="113"/>
        <v>0</v>
      </c>
      <c r="AF400" s="304"/>
      <c r="AG400" s="305">
        <f t="shared" si="163"/>
        <v>0</v>
      </c>
      <c r="AH400" s="305">
        <f t="shared" si="163"/>
        <v>0</v>
      </c>
      <c r="AI400" s="305">
        <f t="shared" si="116"/>
        <v>0</v>
      </c>
      <c r="AJ400" s="303">
        <f t="shared" si="117"/>
        <v>0</v>
      </c>
      <c r="AK400" s="304"/>
      <c r="AL400" s="302">
        <f t="shared" si="159"/>
        <v>0</v>
      </c>
      <c r="AM400" s="306">
        <f t="shared" si="157"/>
        <v>0</v>
      </c>
      <c r="AN400" s="306"/>
      <c r="AO400" s="306"/>
      <c r="AP400" s="302">
        <f t="shared" si="118"/>
        <v>0</v>
      </c>
      <c r="AQ400" s="307">
        <f t="shared" si="119"/>
        <v>0</v>
      </c>
      <c r="AR400" s="304"/>
      <c r="AS400" s="302">
        <f t="shared" si="160"/>
        <v>0</v>
      </c>
      <c r="AT400" s="306">
        <f t="shared" si="158"/>
        <v>0</v>
      </c>
      <c r="AU400" s="306"/>
      <c r="AV400" s="306"/>
      <c r="AW400" s="302">
        <f t="shared" si="120"/>
        <v>0</v>
      </c>
      <c r="AX400" s="307">
        <f t="shared" si="121"/>
        <v>0</v>
      </c>
      <c r="AY400" s="304"/>
      <c r="AZ400" s="302">
        <f t="shared" si="122"/>
        <v>0</v>
      </c>
      <c r="BA400" s="302">
        <f t="shared" si="109"/>
        <v>0</v>
      </c>
      <c r="BB400" s="302">
        <f t="shared" si="123"/>
        <v>0</v>
      </c>
      <c r="BC400" s="303">
        <f t="shared" si="124"/>
        <v>0</v>
      </c>
      <c r="BD400" s="308"/>
      <c r="BE400" s="305">
        <f t="shared" si="125"/>
        <v>0</v>
      </c>
      <c r="BF400" s="305">
        <f t="shared" si="126"/>
        <v>0</v>
      </c>
      <c r="BG400" s="305">
        <f t="shared" si="127"/>
        <v>0</v>
      </c>
      <c r="BH400" s="307">
        <f t="shared" si="128"/>
        <v>0</v>
      </c>
      <c r="BI400" s="294"/>
      <c r="BJ400" s="91"/>
      <c r="BK400" s="91"/>
      <c r="BL400" s="91"/>
      <c r="BM400" s="91"/>
      <c r="BN400" s="91"/>
    </row>
    <row r="401" spans="1:66" hidden="1" x14ac:dyDescent="0.25">
      <c r="A401" s="42"/>
      <c r="B401" s="42"/>
      <c r="C401" s="295">
        <v>390</v>
      </c>
      <c r="D401" s="344">
        <v>0</v>
      </c>
      <c r="E401" s="345" t="s">
        <v>497</v>
      </c>
      <c r="F401" s="297">
        <v>0</v>
      </c>
      <c r="G401" s="298">
        <v>0</v>
      </c>
      <c r="H401" s="299">
        <v>0</v>
      </c>
      <c r="I401" s="299">
        <v>0</v>
      </c>
      <c r="J401" s="299">
        <v>0</v>
      </c>
      <c r="K401" s="299">
        <v>0</v>
      </c>
      <c r="L401" s="300"/>
      <c r="M401" s="301">
        <v>0</v>
      </c>
      <c r="N401" s="302">
        <v>0</v>
      </c>
      <c r="O401" s="302">
        <f t="shared" si="101"/>
        <v>0</v>
      </c>
      <c r="P401" s="303">
        <f t="shared" si="102"/>
        <v>0</v>
      </c>
      <c r="Q401" s="300"/>
      <c r="R401" s="301">
        <v>0</v>
      </c>
      <c r="S401" s="302">
        <v>0</v>
      </c>
      <c r="T401" s="302">
        <f t="shared" si="103"/>
        <v>0</v>
      </c>
      <c r="U401" s="303">
        <f t="shared" si="104"/>
        <v>0</v>
      </c>
      <c r="V401" s="300"/>
      <c r="W401" s="301">
        <f t="shared" si="161"/>
        <v>0</v>
      </c>
      <c r="X401" s="301">
        <f t="shared" si="161"/>
        <v>0</v>
      </c>
      <c r="Y401" s="302">
        <f t="shared" si="107"/>
        <v>0</v>
      </c>
      <c r="Z401" s="303">
        <f t="shared" si="108"/>
        <v>0</v>
      </c>
      <c r="AA401" s="304"/>
      <c r="AB401" s="305">
        <f t="shared" si="162"/>
        <v>0</v>
      </c>
      <c r="AC401" s="305">
        <f t="shared" si="162"/>
        <v>0</v>
      </c>
      <c r="AD401" s="305">
        <f t="shared" si="112"/>
        <v>0</v>
      </c>
      <c r="AE401" s="303">
        <f t="shared" si="113"/>
        <v>0</v>
      </c>
      <c r="AF401" s="304"/>
      <c r="AG401" s="305">
        <f t="shared" si="163"/>
        <v>0</v>
      </c>
      <c r="AH401" s="305">
        <f t="shared" si="163"/>
        <v>0</v>
      </c>
      <c r="AI401" s="305">
        <f t="shared" si="116"/>
        <v>0</v>
      </c>
      <c r="AJ401" s="303">
        <f t="shared" si="117"/>
        <v>0</v>
      </c>
      <c r="AK401" s="304"/>
      <c r="AL401" s="302">
        <f t="shared" si="159"/>
        <v>0</v>
      </c>
      <c r="AM401" s="306">
        <f t="shared" si="157"/>
        <v>0</v>
      </c>
      <c r="AN401" s="306"/>
      <c r="AO401" s="306"/>
      <c r="AP401" s="302">
        <f t="shared" si="118"/>
        <v>0</v>
      </c>
      <c r="AQ401" s="307">
        <f t="shared" si="119"/>
        <v>0</v>
      </c>
      <c r="AR401" s="304"/>
      <c r="AS401" s="302">
        <f t="shared" si="160"/>
        <v>0</v>
      </c>
      <c r="AT401" s="306">
        <f t="shared" si="158"/>
        <v>0</v>
      </c>
      <c r="AU401" s="306"/>
      <c r="AV401" s="306"/>
      <c r="AW401" s="302">
        <f t="shared" si="120"/>
        <v>0</v>
      </c>
      <c r="AX401" s="307">
        <f t="shared" si="121"/>
        <v>0</v>
      </c>
      <c r="AY401" s="304"/>
      <c r="AZ401" s="302">
        <f t="shared" si="122"/>
        <v>0</v>
      </c>
      <c r="BA401" s="302">
        <f t="shared" si="109"/>
        <v>0</v>
      </c>
      <c r="BB401" s="302">
        <f t="shared" si="123"/>
        <v>0</v>
      </c>
      <c r="BC401" s="303">
        <f t="shared" si="124"/>
        <v>0</v>
      </c>
      <c r="BD401" s="308"/>
      <c r="BE401" s="305">
        <f t="shared" si="125"/>
        <v>0</v>
      </c>
      <c r="BF401" s="305">
        <f t="shared" si="126"/>
        <v>0</v>
      </c>
      <c r="BG401" s="305">
        <f t="shared" si="127"/>
        <v>0</v>
      </c>
      <c r="BH401" s="307">
        <f t="shared" si="128"/>
        <v>0</v>
      </c>
      <c r="BI401" s="294"/>
      <c r="BJ401" s="91"/>
      <c r="BK401" s="91"/>
      <c r="BL401" s="91"/>
      <c r="BM401" s="91"/>
      <c r="BN401" s="91"/>
    </row>
    <row r="402" spans="1:66" hidden="1" x14ac:dyDescent="0.25">
      <c r="A402" s="42"/>
      <c r="B402" s="42"/>
      <c r="C402" s="295">
        <v>391</v>
      </c>
      <c r="D402" s="344">
        <v>0</v>
      </c>
      <c r="E402" s="345" t="s">
        <v>498</v>
      </c>
      <c r="F402" s="297">
        <v>0</v>
      </c>
      <c r="G402" s="298">
        <v>0</v>
      </c>
      <c r="H402" s="299">
        <v>0</v>
      </c>
      <c r="I402" s="299">
        <v>0</v>
      </c>
      <c r="J402" s="299">
        <v>0</v>
      </c>
      <c r="K402" s="299">
        <v>0</v>
      </c>
      <c r="L402" s="300"/>
      <c r="M402" s="301">
        <v>0</v>
      </c>
      <c r="N402" s="302">
        <v>0</v>
      </c>
      <c r="O402" s="302">
        <f t="shared" si="101"/>
        <v>0</v>
      </c>
      <c r="P402" s="303">
        <f t="shared" si="102"/>
        <v>0</v>
      </c>
      <c r="Q402" s="300"/>
      <c r="R402" s="301">
        <v>0</v>
      </c>
      <c r="S402" s="302">
        <v>0</v>
      </c>
      <c r="T402" s="302">
        <f t="shared" si="103"/>
        <v>0</v>
      </c>
      <c r="U402" s="303">
        <f t="shared" si="104"/>
        <v>0</v>
      </c>
      <c r="V402" s="300"/>
      <c r="W402" s="301">
        <f t="shared" si="161"/>
        <v>0</v>
      </c>
      <c r="X402" s="301">
        <f t="shared" si="161"/>
        <v>0</v>
      </c>
      <c r="Y402" s="302">
        <f t="shared" si="107"/>
        <v>0</v>
      </c>
      <c r="Z402" s="303">
        <f t="shared" si="108"/>
        <v>0</v>
      </c>
      <c r="AA402" s="304"/>
      <c r="AB402" s="305">
        <f t="shared" si="162"/>
        <v>0</v>
      </c>
      <c r="AC402" s="305">
        <f t="shared" si="162"/>
        <v>0</v>
      </c>
      <c r="AD402" s="305">
        <f t="shared" si="112"/>
        <v>0</v>
      </c>
      <c r="AE402" s="303">
        <f t="shared" si="113"/>
        <v>0</v>
      </c>
      <c r="AF402" s="304"/>
      <c r="AG402" s="305">
        <f t="shared" si="163"/>
        <v>0</v>
      </c>
      <c r="AH402" s="305">
        <f t="shared" si="163"/>
        <v>0</v>
      </c>
      <c r="AI402" s="305">
        <f t="shared" si="116"/>
        <v>0</v>
      </c>
      <c r="AJ402" s="303">
        <f t="shared" si="117"/>
        <v>0</v>
      </c>
      <c r="AK402" s="304"/>
      <c r="AL402" s="302">
        <f t="shared" si="159"/>
        <v>0</v>
      </c>
      <c r="AM402" s="306">
        <f t="shared" si="157"/>
        <v>0</v>
      </c>
      <c r="AN402" s="306"/>
      <c r="AO402" s="306"/>
      <c r="AP402" s="302">
        <f t="shared" si="118"/>
        <v>0</v>
      </c>
      <c r="AQ402" s="307">
        <f t="shared" si="119"/>
        <v>0</v>
      </c>
      <c r="AR402" s="304"/>
      <c r="AS402" s="302">
        <f t="shared" si="160"/>
        <v>0</v>
      </c>
      <c r="AT402" s="306">
        <f t="shared" si="158"/>
        <v>0</v>
      </c>
      <c r="AU402" s="306"/>
      <c r="AV402" s="306"/>
      <c r="AW402" s="302">
        <f t="shared" si="120"/>
        <v>0</v>
      </c>
      <c r="AX402" s="307">
        <f t="shared" si="121"/>
        <v>0</v>
      </c>
      <c r="AY402" s="304"/>
      <c r="AZ402" s="302">
        <f t="shared" si="122"/>
        <v>0</v>
      </c>
      <c r="BA402" s="302">
        <f t="shared" si="109"/>
        <v>0</v>
      </c>
      <c r="BB402" s="302">
        <f t="shared" si="123"/>
        <v>0</v>
      </c>
      <c r="BC402" s="303">
        <f t="shared" si="124"/>
        <v>0</v>
      </c>
      <c r="BD402" s="308"/>
      <c r="BE402" s="305">
        <f t="shared" si="125"/>
        <v>0</v>
      </c>
      <c r="BF402" s="305">
        <f t="shared" si="126"/>
        <v>0</v>
      </c>
      <c r="BG402" s="305">
        <f t="shared" si="127"/>
        <v>0</v>
      </c>
      <c r="BH402" s="307">
        <f t="shared" si="128"/>
        <v>0</v>
      </c>
      <c r="BI402" s="294"/>
      <c r="BJ402" s="91"/>
      <c r="BK402" s="91"/>
      <c r="BL402" s="91"/>
      <c r="BM402" s="91"/>
      <c r="BN402" s="91"/>
    </row>
    <row r="403" spans="1:66" hidden="1" x14ac:dyDescent="0.25">
      <c r="A403" s="42"/>
      <c r="B403" s="42"/>
      <c r="C403" s="295">
        <v>392</v>
      </c>
      <c r="D403" s="344">
        <v>0</v>
      </c>
      <c r="E403" s="345" t="s">
        <v>499</v>
      </c>
      <c r="F403" s="297">
        <v>0</v>
      </c>
      <c r="G403" s="298">
        <v>0</v>
      </c>
      <c r="H403" s="299">
        <v>0</v>
      </c>
      <c r="I403" s="299">
        <v>0</v>
      </c>
      <c r="J403" s="299">
        <v>0</v>
      </c>
      <c r="K403" s="299">
        <v>0</v>
      </c>
      <c r="L403" s="300"/>
      <c r="M403" s="301">
        <v>0</v>
      </c>
      <c r="N403" s="302">
        <v>0</v>
      </c>
      <c r="O403" s="302">
        <f t="shared" si="101"/>
        <v>0</v>
      </c>
      <c r="P403" s="303">
        <f t="shared" si="102"/>
        <v>0</v>
      </c>
      <c r="Q403" s="300"/>
      <c r="R403" s="301">
        <v>0</v>
      </c>
      <c r="S403" s="302">
        <v>0</v>
      </c>
      <c r="T403" s="302">
        <f t="shared" si="103"/>
        <v>0</v>
      </c>
      <c r="U403" s="303">
        <f t="shared" si="104"/>
        <v>0</v>
      </c>
      <c r="V403" s="300"/>
      <c r="W403" s="301">
        <f t="shared" si="161"/>
        <v>0</v>
      </c>
      <c r="X403" s="301">
        <f t="shared" si="161"/>
        <v>0</v>
      </c>
      <c r="Y403" s="302">
        <f t="shared" si="107"/>
        <v>0</v>
      </c>
      <c r="Z403" s="303">
        <f t="shared" si="108"/>
        <v>0</v>
      </c>
      <c r="AA403" s="304"/>
      <c r="AB403" s="305">
        <f t="shared" si="162"/>
        <v>0</v>
      </c>
      <c r="AC403" s="305">
        <f t="shared" si="162"/>
        <v>0</v>
      </c>
      <c r="AD403" s="305">
        <f t="shared" si="112"/>
        <v>0</v>
      </c>
      <c r="AE403" s="303">
        <f t="shared" si="113"/>
        <v>0</v>
      </c>
      <c r="AF403" s="304"/>
      <c r="AG403" s="305">
        <f t="shared" si="163"/>
        <v>0</v>
      </c>
      <c r="AH403" s="305">
        <f t="shared" si="163"/>
        <v>0</v>
      </c>
      <c r="AI403" s="305">
        <f t="shared" si="116"/>
        <v>0</v>
      </c>
      <c r="AJ403" s="303">
        <f t="shared" si="117"/>
        <v>0</v>
      </c>
      <c r="AK403" s="304"/>
      <c r="AL403" s="302">
        <f t="shared" si="159"/>
        <v>0</v>
      </c>
      <c r="AM403" s="306">
        <f t="shared" si="157"/>
        <v>0</v>
      </c>
      <c r="AN403" s="306"/>
      <c r="AO403" s="306"/>
      <c r="AP403" s="302">
        <f t="shared" si="118"/>
        <v>0</v>
      </c>
      <c r="AQ403" s="307">
        <f t="shared" si="119"/>
        <v>0</v>
      </c>
      <c r="AR403" s="304"/>
      <c r="AS403" s="302">
        <f t="shared" si="160"/>
        <v>0</v>
      </c>
      <c r="AT403" s="306">
        <f t="shared" si="158"/>
        <v>0</v>
      </c>
      <c r="AU403" s="306"/>
      <c r="AV403" s="306"/>
      <c r="AW403" s="302">
        <f t="shared" si="120"/>
        <v>0</v>
      </c>
      <c r="AX403" s="307">
        <f t="shared" si="121"/>
        <v>0</v>
      </c>
      <c r="AY403" s="304"/>
      <c r="AZ403" s="302">
        <f t="shared" si="122"/>
        <v>0</v>
      </c>
      <c r="BA403" s="302">
        <f t="shared" si="109"/>
        <v>0</v>
      </c>
      <c r="BB403" s="302">
        <f t="shared" si="123"/>
        <v>0</v>
      </c>
      <c r="BC403" s="303">
        <f t="shared" si="124"/>
        <v>0</v>
      </c>
      <c r="BD403" s="308"/>
      <c r="BE403" s="305">
        <f t="shared" si="125"/>
        <v>0</v>
      </c>
      <c r="BF403" s="305">
        <f t="shared" si="126"/>
        <v>0</v>
      </c>
      <c r="BG403" s="305">
        <f t="shared" si="127"/>
        <v>0</v>
      </c>
      <c r="BH403" s="307">
        <f t="shared" si="128"/>
        <v>0</v>
      </c>
      <c r="BI403" s="294"/>
      <c r="BJ403" s="91"/>
      <c r="BK403" s="91"/>
      <c r="BL403" s="91"/>
      <c r="BM403" s="91"/>
      <c r="BN403" s="91"/>
    </row>
    <row r="404" spans="1:66" hidden="1" x14ac:dyDescent="0.25">
      <c r="A404" s="42"/>
      <c r="B404" s="42"/>
      <c r="C404" s="295">
        <v>393</v>
      </c>
      <c r="D404" s="344">
        <v>0</v>
      </c>
      <c r="E404" s="345" t="s">
        <v>500</v>
      </c>
      <c r="F404" s="297">
        <v>0</v>
      </c>
      <c r="G404" s="298">
        <v>0</v>
      </c>
      <c r="H404" s="299">
        <v>0</v>
      </c>
      <c r="I404" s="299">
        <v>0</v>
      </c>
      <c r="J404" s="299">
        <v>0</v>
      </c>
      <c r="K404" s="299">
        <v>0</v>
      </c>
      <c r="L404" s="300"/>
      <c r="M404" s="301">
        <v>0</v>
      </c>
      <c r="N404" s="302">
        <v>0</v>
      </c>
      <c r="O404" s="302">
        <f t="shared" si="101"/>
        <v>0</v>
      </c>
      <c r="P404" s="303">
        <f t="shared" si="102"/>
        <v>0</v>
      </c>
      <c r="Q404" s="300"/>
      <c r="R404" s="301">
        <v>0</v>
      </c>
      <c r="S404" s="302">
        <v>0</v>
      </c>
      <c r="T404" s="302">
        <f t="shared" si="103"/>
        <v>0</v>
      </c>
      <c r="U404" s="303">
        <f t="shared" si="104"/>
        <v>0</v>
      </c>
      <c r="V404" s="300"/>
      <c r="W404" s="301">
        <f t="shared" si="161"/>
        <v>0</v>
      </c>
      <c r="X404" s="301">
        <f t="shared" si="161"/>
        <v>0</v>
      </c>
      <c r="Y404" s="302">
        <f t="shared" si="107"/>
        <v>0</v>
      </c>
      <c r="Z404" s="303">
        <f t="shared" si="108"/>
        <v>0</v>
      </c>
      <c r="AA404" s="304"/>
      <c r="AB404" s="305">
        <f t="shared" si="162"/>
        <v>0</v>
      </c>
      <c r="AC404" s="305">
        <f t="shared" si="162"/>
        <v>0</v>
      </c>
      <c r="AD404" s="305">
        <f t="shared" si="112"/>
        <v>0</v>
      </c>
      <c r="AE404" s="303">
        <f t="shared" si="113"/>
        <v>0</v>
      </c>
      <c r="AF404" s="304"/>
      <c r="AG404" s="305">
        <f t="shared" si="163"/>
        <v>0</v>
      </c>
      <c r="AH404" s="305">
        <f t="shared" si="163"/>
        <v>0</v>
      </c>
      <c r="AI404" s="305">
        <f t="shared" si="116"/>
        <v>0</v>
      </c>
      <c r="AJ404" s="303">
        <f t="shared" si="117"/>
        <v>0</v>
      </c>
      <c r="AK404" s="304"/>
      <c r="AL404" s="302">
        <f t="shared" si="159"/>
        <v>0</v>
      </c>
      <c r="AM404" s="306">
        <f t="shared" si="157"/>
        <v>0</v>
      </c>
      <c r="AN404" s="306"/>
      <c r="AO404" s="306"/>
      <c r="AP404" s="302">
        <f t="shared" si="118"/>
        <v>0</v>
      </c>
      <c r="AQ404" s="307">
        <f t="shared" si="119"/>
        <v>0</v>
      </c>
      <c r="AR404" s="304"/>
      <c r="AS404" s="302">
        <f t="shared" si="160"/>
        <v>0</v>
      </c>
      <c r="AT404" s="306">
        <f t="shared" si="158"/>
        <v>0</v>
      </c>
      <c r="AU404" s="306"/>
      <c r="AV404" s="306"/>
      <c r="AW404" s="302">
        <f t="shared" si="120"/>
        <v>0</v>
      </c>
      <c r="AX404" s="307">
        <f t="shared" si="121"/>
        <v>0</v>
      </c>
      <c r="AY404" s="304"/>
      <c r="AZ404" s="302">
        <f t="shared" si="122"/>
        <v>0</v>
      </c>
      <c r="BA404" s="302">
        <f t="shared" si="109"/>
        <v>0</v>
      </c>
      <c r="BB404" s="302">
        <f t="shared" si="123"/>
        <v>0</v>
      </c>
      <c r="BC404" s="303">
        <f t="shared" si="124"/>
        <v>0</v>
      </c>
      <c r="BD404" s="308"/>
      <c r="BE404" s="305">
        <f t="shared" si="125"/>
        <v>0</v>
      </c>
      <c r="BF404" s="305">
        <f t="shared" si="126"/>
        <v>0</v>
      </c>
      <c r="BG404" s="305">
        <f t="shared" si="127"/>
        <v>0</v>
      </c>
      <c r="BH404" s="307">
        <f t="shared" si="128"/>
        <v>0</v>
      </c>
      <c r="BI404" s="294"/>
      <c r="BJ404" s="91"/>
      <c r="BK404" s="91"/>
      <c r="BL404" s="91"/>
      <c r="BM404" s="91"/>
      <c r="BN404" s="91"/>
    </row>
    <row r="405" spans="1:66" hidden="1" x14ac:dyDescent="0.25">
      <c r="A405" s="42"/>
      <c r="B405" s="42"/>
      <c r="C405" s="295">
        <v>394</v>
      </c>
      <c r="D405" s="344">
        <v>0</v>
      </c>
      <c r="E405" s="345" t="s">
        <v>501</v>
      </c>
      <c r="F405" s="297">
        <v>0</v>
      </c>
      <c r="G405" s="298">
        <v>0</v>
      </c>
      <c r="H405" s="299">
        <v>0</v>
      </c>
      <c r="I405" s="299">
        <v>0</v>
      </c>
      <c r="J405" s="299">
        <v>0</v>
      </c>
      <c r="K405" s="299">
        <v>0</v>
      </c>
      <c r="L405" s="300"/>
      <c r="M405" s="301">
        <v>0</v>
      </c>
      <c r="N405" s="302">
        <v>0</v>
      </c>
      <c r="O405" s="302">
        <f t="shared" si="101"/>
        <v>0</v>
      </c>
      <c r="P405" s="303">
        <f t="shared" si="102"/>
        <v>0</v>
      </c>
      <c r="Q405" s="300"/>
      <c r="R405" s="301">
        <v>0</v>
      </c>
      <c r="S405" s="302">
        <v>0</v>
      </c>
      <c r="T405" s="302">
        <f t="shared" si="103"/>
        <v>0</v>
      </c>
      <c r="U405" s="303">
        <f t="shared" si="104"/>
        <v>0</v>
      </c>
      <c r="V405" s="300"/>
      <c r="W405" s="301">
        <f t="shared" si="161"/>
        <v>0</v>
      </c>
      <c r="X405" s="301">
        <f t="shared" si="161"/>
        <v>0</v>
      </c>
      <c r="Y405" s="302">
        <f t="shared" si="107"/>
        <v>0</v>
      </c>
      <c r="Z405" s="303">
        <f t="shared" si="108"/>
        <v>0</v>
      </c>
      <c r="AA405" s="304"/>
      <c r="AB405" s="305">
        <f t="shared" si="162"/>
        <v>0</v>
      </c>
      <c r="AC405" s="305">
        <f t="shared" si="162"/>
        <v>0</v>
      </c>
      <c r="AD405" s="305">
        <f t="shared" si="112"/>
        <v>0</v>
      </c>
      <c r="AE405" s="303">
        <f t="shared" si="113"/>
        <v>0</v>
      </c>
      <c r="AF405" s="304"/>
      <c r="AG405" s="305">
        <f t="shared" si="163"/>
        <v>0</v>
      </c>
      <c r="AH405" s="305">
        <f t="shared" si="163"/>
        <v>0</v>
      </c>
      <c r="AI405" s="305">
        <f t="shared" si="116"/>
        <v>0</v>
      </c>
      <c r="AJ405" s="303">
        <f t="shared" si="117"/>
        <v>0</v>
      </c>
      <c r="AK405" s="304"/>
      <c r="AL405" s="302">
        <f t="shared" si="159"/>
        <v>0</v>
      </c>
      <c r="AM405" s="306">
        <f t="shared" si="157"/>
        <v>0</v>
      </c>
      <c r="AN405" s="306"/>
      <c r="AO405" s="306"/>
      <c r="AP405" s="302">
        <f t="shared" si="118"/>
        <v>0</v>
      </c>
      <c r="AQ405" s="307">
        <f t="shared" si="119"/>
        <v>0</v>
      </c>
      <c r="AR405" s="304"/>
      <c r="AS405" s="302">
        <f t="shared" si="160"/>
        <v>0</v>
      </c>
      <c r="AT405" s="306">
        <f t="shared" si="158"/>
        <v>0</v>
      </c>
      <c r="AU405" s="306"/>
      <c r="AV405" s="306"/>
      <c r="AW405" s="302">
        <f t="shared" si="120"/>
        <v>0</v>
      </c>
      <c r="AX405" s="307">
        <f t="shared" si="121"/>
        <v>0</v>
      </c>
      <c r="AY405" s="304"/>
      <c r="AZ405" s="302">
        <f t="shared" si="122"/>
        <v>0</v>
      </c>
      <c r="BA405" s="302">
        <f t="shared" si="109"/>
        <v>0</v>
      </c>
      <c r="BB405" s="302">
        <f t="shared" si="123"/>
        <v>0</v>
      </c>
      <c r="BC405" s="303">
        <f t="shared" si="124"/>
        <v>0</v>
      </c>
      <c r="BD405" s="308"/>
      <c r="BE405" s="305">
        <f t="shared" si="125"/>
        <v>0</v>
      </c>
      <c r="BF405" s="305">
        <f t="shared" si="126"/>
        <v>0</v>
      </c>
      <c r="BG405" s="305">
        <f t="shared" si="127"/>
        <v>0</v>
      </c>
      <c r="BH405" s="307">
        <f t="shared" si="128"/>
        <v>0</v>
      </c>
      <c r="BI405" s="294"/>
      <c r="BJ405" s="91"/>
      <c r="BK405" s="91"/>
      <c r="BL405" s="91"/>
      <c r="BM405" s="91"/>
      <c r="BN405" s="91"/>
    </row>
    <row r="406" spans="1:66" hidden="1" x14ac:dyDescent="0.25">
      <c r="A406" s="42"/>
      <c r="B406" s="42"/>
      <c r="C406" s="295">
        <v>395</v>
      </c>
      <c r="D406" s="344">
        <v>0</v>
      </c>
      <c r="E406" s="345" t="s">
        <v>502</v>
      </c>
      <c r="F406" s="297">
        <v>0</v>
      </c>
      <c r="G406" s="298">
        <v>0</v>
      </c>
      <c r="H406" s="299">
        <v>0</v>
      </c>
      <c r="I406" s="299">
        <v>0</v>
      </c>
      <c r="J406" s="299">
        <v>0</v>
      </c>
      <c r="K406" s="299">
        <v>0</v>
      </c>
      <c r="L406" s="300"/>
      <c r="M406" s="301">
        <v>0</v>
      </c>
      <c r="N406" s="302">
        <v>0</v>
      </c>
      <c r="O406" s="302">
        <f t="shared" si="101"/>
        <v>0</v>
      </c>
      <c r="P406" s="303">
        <f t="shared" si="102"/>
        <v>0</v>
      </c>
      <c r="Q406" s="300"/>
      <c r="R406" s="301">
        <v>0</v>
      </c>
      <c r="S406" s="302">
        <v>0</v>
      </c>
      <c r="T406" s="302">
        <f t="shared" si="103"/>
        <v>0</v>
      </c>
      <c r="U406" s="303">
        <f t="shared" si="104"/>
        <v>0</v>
      </c>
      <c r="V406" s="300"/>
      <c r="W406" s="301">
        <f t="shared" si="161"/>
        <v>0</v>
      </c>
      <c r="X406" s="301">
        <f t="shared" si="161"/>
        <v>0</v>
      </c>
      <c r="Y406" s="302">
        <f t="shared" si="107"/>
        <v>0</v>
      </c>
      <c r="Z406" s="303">
        <f t="shared" si="108"/>
        <v>0</v>
      </c>
      <c r="AA406" s="304"/>
      <c r="AB406" s="305">
        <f t="shared" si="162"/>
        <v>0</v>
      </c>
      <c r="AC406" s="305">
        <f t="shared" si="162"/>
        <v>0</v>
      </c>
      <c r="AD406" s="305">
        <f t="shared" si="112"/>
        <v>0</v>
      </c>
      <c r="AE406" s="303">
        <f t="shared" si="113"/>
        <v>0</v>
      </c>
      <c r="AF406" s="304"/>
      <c r="AG406" s="305">
        <f t="shared" si="163"/>
        <v>0</v>
      </c>
      <c r="AH406" s="305">
        <f t="shared" si="163"/>
        <v>0</v>
      </c>
      <c r="AI406" s="305">
        <f t="shared" si="116"/>
        <v>0</v>
      </c>
      <c r="AJ406" s="303">
        <f t="shared" si="117"/>
        <v>0</v>
      </c>
      <c r="AK406" s="304"/>
      <c r="AL406" s="302">
        <f t="shared" si="159"/>
        <v>0</v>
      </c>
      <c r="AM406" s="306">
        <f t="shared" si="157"/>
        <v>0</v>
      </c>
      <c r="AN406" s="306"/>
      <c r="AO406" s="306"/>
      <c r="AP406" s="302">
        <f t="shared" si="118"/>
        <v>0</v>
      </c>
      <c r="AQ406" s="307">
        <f t="shared" si="119"/>
        <v>0</v>
      </c>
      <c r="AR406" s="304"/>
      <c r="AS406" s="302">
        <f t="shared" si="160"/>
        <v>0</v>
      </c>
      <c r="AT406" s="306">
        <f t="shared" si="158"/>
        <v>0</v>
      </c>
      <c r="AU406" s="306"/>
      <c r="AV406" s="306"/>
      <c r="AW406" s="302">
        <f t="shared" si="120"/>
        <v>0</v>
      </c>
      <c r="AX406" s="307">
        <f t="shared" si="121"/>
        <v>0</v>
      </c>
      <c r="AY406" s="304"/>
      <c r="AZ406" s="302">
        <f t="shared" si="122"/>
        <v>0</v>
      </c>
      <c r="BA406" s="302">
        <f t="shared" si="109"/>
        <v>0</v>
      </c>
      <c r="BB406" s="302">
        <f t="shared" si="123"/>
        <v>0</v>
      </c>
      <c r="BC406" s="303">
        <f t="shared" si="124"/>
        <v>0</v>
      </c>
      <c r="BD406" s="308"/>
      <c r="BE406" s="305">
        <f t="shared" si="125"/>
        <v>0</v>
      </c>
      <c r="BF406" s="305">
        <f t="shared" si="126"/>
        <v>0</v>
      </c>
      <c r="BG406" s="305">
        <f t="shared" si="127"/>
        <v>0</v>
      </c>
      <c r="BH406" s="307">
        <f t="shared" si="128"/>
        <v>0</v>
      </c>
      <c r="BI406" s="294"/>
      <c r="BJ406" s="91"/>
      <c r="BK406" s="91"/>
      <c r="BL406" s="91"/>
      <c r="BM406" s="91"/>
      <c r="BN406" s="91"/>
    </row>
    <row r="407" spans="1:66" hidden="1" x14ac:dyDescent="0.25">
      <c r="A407" s="42"/>
      <c r="B407" s="42"/>
      <c r="C407" s="295">
        <v>396</v>
      </c>
      <c r="D407" s="344">
        <v>0</v>
      </c>
      <c r="E407" s="345" t="s">
        <v>503</v>
      </c>
      <c r="F407" s="297">
        <v>0</v>
      </c>
      <c r="G407" s="298">
        <v>0</v>
      </c>
      <c r="H407" s="299">
        <v>0</v>
      </c>
      <c r="I407" s="299">
        <v>0</v>
      </c>
      <c r="J407" s="299">
        <v>0</v>
      </c>
      <c r="K407" s="299">
        <v>0</v>
      </c>
      <c r="L407" s="300"/>
      <c r="M407" s="301">
        <v>0</v>
      </c>
      <c r="N407" s="302">
        <v>0</v>
      </c>
      <c r="O407" s="302">
        <f t="shared" si="101"/>
        <v>0</v>
      </c>
      <c r="P407" s="303">
        <f t="shared" si="102"/>
        <v>0</v>
      </c>
      <c r="Q407" s="300"/>
      <c r="R407" s="301">
        <v>0</v>
      </c>
      <c r="S407" s="302">
        <v>0</v>
      </c>
      <c r="T407" s="302">
        <f t="shared" si="103"/>
        <v>0</v>
      </c>
      <c r="U407" s="303">
        <f t="shared" si="104"/>
        <v>0</v>
      </c>
      <c r="V407" s="300"/>
      <c r="W407" s="301">
        <f t="shared" si="161"/>
        <v>0</v>
      </c>
      <c r="X407" s="301">
        <f t="shared" si="161"/>
        <v>0</v>
      </c>
      <c r="Y407" s="302">
        <f t="shared" si="107"/>
        <v>0</v>
      </c>
      <c r="Z407" s="303">
        <f t="shared" si="108"/>
        <v>0</v>
      </c>
      <c r="AA407" s="304"/>
      <c r="AB407" s="305">
        <f t="shared" si="162"/>
        <v>0</v>
      </c>
      <c r="AC407" s="305">
        <f t="shared" si="162"/>
        <v>0</v>
      </c>
      <c r="AD407" s="305">
        <f t="shared" si="112"/>
        <v>0</v>
      </c>
      <c r="AE407" s="303">
        <f t="shared" si="113"/>
        <v>0</v>
      </c>
      <c r="AF407" s="304"/>
      <c r="AG407" s="305">
        <f t="shared" si="163"/>
        <v>0</v>
      </c>
      <c r="AH407" s="305">
        <f t="shared" si="163"/>
        <v>0</v>
      </c>
      <c r="AI407" s="305">
        <f t="shared" si="116"/>
        <v>0</v>
      </c>
      <c r="AJ407" s="303">
        <f t="shared" si="117"/>
        <v>0</v>
      </c>
      <c r="AK407" s="304"/>
      <c r="AL407" s="302">
        <f t="shared" si="159"/>
        <v>0</v>
      </c>
      <c r="AM407" s="306">
        <f t="shared" si="157"/>
        <v>0</v>
      </c>
      <c r="AN407" s="306"/>
      <c r="AO407" s="306"/>
      <c r="AP407" s="302">
        <f t="shared" si="118"/>
        <v>0</v>
      </c>
      <c r="AQ407" s="307">
        <f t="shared" si="119"/>
        <v>0</v>
      </c>
      <c r="AR407" s="304"/>
      <c r="AS407" s="302">
        <f t="shared" si="160"/>
        <v>0</v>
      </c>
      <c r="AT407" s="306">
        <f t="shared" si="158"/>
        <v>0</v>
      </c>
      <c r="AU407" s="306"/>
      <c r="AV407" s="306"/>
      <c r="AW407" s="302">
        <f t="shared" si="120"/>
        <v>0</v>
      </c>
      <c r="AX407" s="307">
        <f t="shared" si="121"/>
        <v>0</v>
      </c>
      <c r="AY407" s="304"/>
      <c r="AZ407" s="302">
        <f t="shared" si="122"/>
        <v>0</v>
      </c>
      <c r="BA407" s="302">
        <f t="shared" si="109"/>
        <v>0</v>
      </c>
      <c r="BB407" s="302">
        <f t="shared" si="123"/>
        <v>0</v>
      </c>
      <c r="BC407" s="303">
        <f t="shared" si="124"/>
        <v>0</v>
      </c>
      <c r="BD407" s="308"/>
      <c r="BE407" s="305">
        <f t="shared" si="125"/>
        <v>0</v>
      </c>
      <c r="BF407" s="305">
        <f t="shared" si="126"/>
        <v>0</v>
      </c>
      <c r="BG407" s="305">
        <f t="shared" si="127"/>
        <v>0</v>
      </c>
      <c r="BH407" s="307">
        <f t="shared" si="128"/>
        <v>0</v>
      </c>
      <c r="BI407" s="294"/>
      <c r="BJ407" s="91"/>
      <c r="BK407" s="91"/>
      <c r="BL407" s="91"/>
      <c r="BM407" s="91"/>
      <c r="BN407" s="91"/>
    </row>
    <row r="408" spans="1:66" hidden="1" x14ac:dyDescent="0.25">
      <c r="A408" s="42"/>
      <c r="B408" s="42"/>
      <c r="C408" s="295">
        <v>397</v>
      </c>
      <c r="D408" s="344">
        <v>0</v>
      </c>
      <c r="E408" s="345" t="s">
        <v>504</v>
      </c>
      <c r="F408" s="297">
        <v>0</v>
      </c>
      <c r="G408" s="298">
        <v>0</v>
      </c>
      <c r="H408" s="299">
        <v>0</v>
      </c>
      <c r="I408" s="299">
        <v>0</v>
      </c>
      <c r="J408" s="299">
        <v>0</v>
      </c>
      <c r="K408" s="299">
        <v>0</v>
      </c>
      <c r="L408" s="300"/>
      <c r="M408" s="301">
        <v>0</v>
      </c>
      <c r="N408" s="302">
        <v>0</v>
      </c>
      <c r="O408" s="302">
        <f t="shared" si="101"/>
        <v>0</v>
      </c>
      <c r="P408" s="303">
        <f t="shared" si="102"/>
        <v>0</v>
      </c>
      <c r="Q408" s="300"/>
      <c r="R408" s="301">
        <v>0</v>
      </c>
      <c r="S408" s="302">
        <v>0</v>
      </c>
      <c r="T408" s="302">
        <f t="shared" si="103"/>
        <v>0</v>
      </c>
      <c r="U408" s="303">
        <f t="shared" si="104"/>
        <v>0</v>
      </c>
      <c r="V408" s="300"/>
      <c r="W408" s="301">
        <f t="shared" si="161"/>
        <v>0</v>
      </c>
      <c r="X408" s="301">
        <f t="shared" si="161"/>
        <v>0</v>
      </c>
      <c r="Y408" s="302">
        <f t="shared" si="107"/>
        <v>0</v>
      </c>
      <c r="Z408" s="303">
        <f t="shared" si="108"/>
        <v>0</v>
      </c>
      <c r="AA408" s="304"/>
      <c r="AB408" s="305">
        <f t="shared" si="162"/>
        <v>0</v>
      </c>
      <c r="AC408" s="305">
        <f t="shared" si="162"/>
        <v>0</v>
      </c>
      <c r="AD408" s="305">
        <f t="shared" si="112"/>
        <v>0</v>
      </c>
      <c r="AE408" s="303">
        <f t="shared" si="113"/>
        <v>0</v>
      </c>
      <c r="AF408" s="304"/>
      <c r="AG408" s="305">
        <f t="shared" si="163"/>
        <v>0</v>
      </c>
      <c r="AH408" s="305">
        <f t="shared" si="163"/>
        <v>0</v>
      </c>
      <c r="AI408" s="305">
        <f t="shared" si="116"/>
        <v>0</v>
      </c>
      <c r="AJ408" s="303">
        <f t="shared" si="117"/>
        <v>0</v>
      </c>
      <c r="AK408" s="304"/>
      <c r="AL408" s="302">
        <f t="shared" si="159"/>
        <v>0</v>
      </c>
      <c r="AM408" s="306">
        <f t="shared" si="157"/>
        <v>0</v>
      </c>
      <c r="AN408" s="306"/>
      <c r="AO408" s="306"/>
      <c r="AP408" s="302">
        <f t="shared" si="118"/>
        <v>0</v>
      </c>
      <c r="AQ408" s="307">
        <f t="shared" si="119"/>
        <v>0</v>
      </c>
      <c r="AR408" s="304"/>
      <c r="AS408" s="302">
        <f t="shared" si="160"/>
        <v>0</v>
      </c>
      <c r="AT408" s="306">
        <f t="shared" si="158"/>
        <v>0</v>
      </c>
      <c r="AU408" s="306"/>
      <c r="AV408" s="306"/>
      <c r="AW408" s="302">
        <f t="shared" si="120"/>
        <v>0</v>
      </c>
      <c r="AX408" s="307">
        <f t="shared" si="121"/>
        <v>0</v>
      </c>
      <c r="AY408" s="304"/>
      <c r="AZ408" s="302">
        <f t="shared" si="122"/>
        <v>0</v>
      </c>
      <c r="BA408" s="302">
        <f t="shared" si="109"/>
        <v>0</v>
      </c>
      <c r="BB408" s="302">
        <f t="shared" si="123"/>
        <v>0</v>
      </c>
      <c r="BC408" s="303">
        <f t="shared" si="124"/>
        <v>0</v>
      </c>
      <c r="BD408" s="308"/>
      <c r="BE408" s="305">
        <f t="shared" si="125"/>
        <v>0</v>
      </c>
      <c r="BF408" s="305">
        <f t="shared" si="126"/>
        <v>0</v>
      </c>
      <c r="BG408" s="305">
        <f t="shared" si="127"/>
        <v>0</v>
      </c>
      <c r="BH408" s="307">
        <f t="shared" si="128"/>
        <v>0</v>
      </c>
      <c r="BI408" s="294"/>
      <c r="BJ408" s="91"/>
      <c r="BK408" s="91"/>
      <c r="BL408" s="91"/>
      <c r="BM408" s="91"/>
      <c r="BN408" s="91"/>
    </row>
    <row r="409" spans="1:66" hidden="1" x14ac:dyDescent="0.25">
      <c r="A409" s="42"/>
      <c r="B409" s="42"/>
      <c r="C409" s="295">
        <v>398</v>
      </c>
      <c r="D409" s="344">
        <v>0</v>
      </c>
      <c r="E409" s="345" t="s">
        <v>505</v>
      </c>
      <c r="F409" s="297">
        <v>0</v>
      </c>
      <c r="G409" s="298">
        <v>0</v>
      </c>
      <c r="H409" s="299">
        <v>0</v>
      </c>
      <c r="I409" s="299">
        <v>0</v>
      </c>
      <c r="J409" s="299">
        <v>0</v>
      </c>
      <c r="K409" s="299">
        <v>0</v>
      </c>
      <c r="L409" s="300"/>
      <c r="M409" s="301">
        <v>0</v>
      </c>
      <c r="N409" s="302">
        <v>0</v>
      </c>
      <c r="O409" s="302">
        <f t="shared" si="101"/>
        <v>0</v>
      </c>
      <c r="P409" s="303">
        <f t="shared" si="102"/>
        <v>0</v>
      </c>
      <c r="Q409" s="300"/>
      <c r="R409" s="301">
        <v>0</v>
      </c>
      <c r="S409" s="302">
        <v>0</v>
      </c>
      <c r="T409" s="302">
        <f t="shared" si="103"/>
        <v>0</v>
      </c>
      <c r="U409" s="303">
        <f t="shared" si="104"/>
        <v>0</v>
      </c>
      <c r="V409" s="300"/>
      <c r="W409" s="301">
        <f t="shared" si="161"/>
        <v>0</v>
      </c>
      <c r="X409" s="301">
        <f t="shared" si="161"/>
        <v>0</v>
      </c>
      <c r="Y409" s="302">
        <f t="shared" si="107"/>
        <v>0</v>
      </c>
      <c r="Z409" s="303">
        <f t="shared" si="108"/>
        <v>0</v>
      </c>
      <c r="AA409" s="304"/>
      <c r="AB409" s="305">
        <f t="shared" si="162"/>
        <v>0</v>
      </c>
      <c r="AC409" s="305">
        <f t="shared" si="162"/>
        <v>0</v>
      </c>
      <c r="AD409" s="305">
        <f t="shared" si="112"/>
        <v>0</v>
      </c>
      <c r="AE409" s="303">
        <f t="shared" si="113"/>
        <v>0</v>
      </c>
      <c r="AF409" s="304"/>
      <c r="AG409" s="305">
        <f t="shared" si="163"/>
        <v>0</v>
      </c>
      <c r="AH409" s="305">
        <f t="shared" si="163"/>
        <v>0</v>
      </c>
      <c r="AI409" s="305">
        <f t="shared" si="116"/>
        <v>0</v>
      </c>
      <c r="AJ409" s="303">
        <f t="shared" si="117"/>
        <v>0</v>
      </c>
      <c r="AK409" s="304"/>
      <c r="AL409" s="302">
        <f t="shared" si="159"/>
        <v>0</v>
      </c>
      <c r="AM409" s="306">
        <f t="shared" si="157"/>
        <v>0</v>
      </c>
      <c r="AN409" s="306"/>
      <c r="AO409" s="306"/>
      <c r="AP409" s="302">
        <f t="shared" si="118"/>
        <v>0</v>
      </c>
      <c r="AQ409" s="307">
        <f t="shared" si="119"/>
        <v>0</v>
      </c>
      <c r="AR409" s="304"/>
      <c r="AS409" s="302">
        <f t="shared" si="160"/>
        <v>0</v>
      </c>
      <c r="AT409" s="306">
        <f t="shared" si="158"/>
        <v>0</v>
      </c>
      <c r="AU409" s="306"/>
      <c r="AV409" s="306"/>
      <c r="AW409" s="302">
        <f t="shared" si="120"/>
        <v>0</v>
      </c>
      <c r="AX409" s="307">
        <f t="shared" si="121"/>
        <v>0</v>
      </c>
      <c r="AY409" s="304"/>
      <c r="AZ409" s="302">
        <f t="shared" si="122"/>
        <v>0</v>
      </c>
      <c r="BA409" s="302">
        <f t="shared" si="109"/>
        <v>0</v>
      </c>
      <c r="BB409" s="302">
        <f t="shared" si="123"/>
        <v>0</v>
      </c>
      <c r="BC409" s="303">
        <f t="shared" si="124"/>
        <v>0</v>
      </c>
      <c r="BD409" s="308"/>
      <c r="BE409" s="305">
        <f t="shared" si="125"/>
        <v>0</v>
      </c>
      <c r="BF409" s="305">
        <f t="shared" si="126"/>
        <v>0</v>
      </c>
      <c r="BG409" s="305">
        <f t="shared" si="127"/>
        <v>0</v>
      </c>
      <c r="BH409" s="307">
        <f t="shared" si="128"/>
        <v>0</v>
      </c>
      <c r="BI409" s="294"/>
      <c r="BJ409" s="91"/>
      <c r="BK409" s="91"/>
      <c r="BL409" s="91"/>
      <c r="BM409" s="91"/>
      <c r="BN409" s="91"/>
    </row>
    <row r="410" spans="1:66" hidden="1" x14ac:dyDescent="0.25">
      <c r="A410" s="42"/>
      <c r="B410" s="42"/>
      <c r="C410" s="295">
        <v>399</v>
      </c>
      <c r="D410" s="344">
        <v>0</v>
      </c>
      <c r="E410" s="345" t="s">
        <v>506</v>
      </c>
      <c r="F410" s="297">
        <v>0</v>
      </c>
      <c r="G410" s="298">
        <v>0</v>
      </c>
      <c r="H410" s="299">
        <v>0</v>
      </c>
      <c r="I410" s="299">
        <v>0</v>
      </c>
      <c r="J410" s="299">
        <v>0</v>
      </c>
      <c r="K410" s="299">
        <v>0</v>
      </c>
      <c r="L410" s="300"/>
      <c r="M410" s="301">
        <v>0</v>
      </c>
      <c r="N410" s="302">
        <v>0</v>
      </c>
      <c r="O410" s="302">
        <f t="shared" si="101"/>
        <v>0</v>
      </c>
      <c r="P410" s="303">
        <f t="shared" si="102"/>
        <v>0</v>
      </c>
      <c r="Q410" s="300"/>
      <c r="R410" s="301">
        <v>0</v>
      </c>
      <c r="S410" s="302">
        <v>0</v>
      </c>
      <c r="T410" s="302">
        <f t="shared" si="103"/>
        <v>0</v>
      </c>
      <c r="U410" s="303">
        <f t="shared" si="104"/>
        <v>0</v>
      </c>
      <c r="V410" s="300"/>
      <c r="W410" s="301">
        <f t="shared" si="161"/>
        <v>0</v>
      </c>
      <c r="X410" s="301">
        <f t="shared" si="161"/>
        <v>0</v>
      </c>
      <c r="Y410" s="302">
        <f t="shared" si="107"/>
        <v>0</v>
      </c>
      <c r="Z410" s="303">
        <f t="shared" si="108"/>
        <v>0</v>
      </c>
      <c r="AA410" s="304"/>
      <c r="AB410" s="305">
        <f t="shared" si="162"/>
        <v>0</v>
      </c>
      <c r="AC410" s="305">
        <f t="shared" si="162"/>
        <v>0</v>
      </c>
      <c r="AD410" s="305">
        <f t="shared" si="112"/>
        <v>0</v>
      </c>
      <c r="AE410" s="303">
        <f t="shared" si="113"/>
        <v>0</v>
      </c>
      <c r="AF410" s="304"/>
      <c r="AG410" s="305">
        <f t="shared" si="163"/>
        <v>0</v>
      </c>
      <c r="AH410" s="305">
        <f t="shared" si="163"/>
        <v>0</v>
      </c>
      <c r="AI410" s="305">
        <f t="shared" si="116"/>
        <v>0</v>
      </c>
      <c r="AJ410" s="303">
        <f t="shared" si="117"/>
        <v>0</v>
      </c>
      <c r="AK410" s="304"/>
      <c r="AL410" s="302">
        <f t="shared" si="159"/>
        <v>0</v>
      </c>
      <c r="AM410" s="306">
        <f t="shared" si="157"/>
        <v>0</v>
      </c>
      <c r="AN410" s="306"/>
      <c r="AO410" s="306"/>
      <c r="AP410" s="302">
        <f t="shared" si="118"/>
        <v>0</v>
      </c>
      <c r="AQ410" s="307">
        <f t="shared" si="119"/>
        <v>0</v>
      </c>
      <c r="AR410" s="304"/>
      <c r="AS410" s="302">
        <f t="shared" si="160"/>
        <v>0</v>
      </c>
      <c r="AT410" s="306">
        <f t="shared" si="158"/>
        <v>0</v>
      </c>
      <c r="AU410" s="306"/>
      <c r="AV410" s="306"/>
      <c r="AW410" s="302">
        <f t="shared" si="120"/>
        <v>0</v>
      </c>
      <c r="AX410" s="307">
        <f t="shared" si="121"/>
        <v>0</v>
      </c>
      <c r="AY410" s="304"/>
      <c r="AZ410" s="302">
        <f t="shared" si="122"/>
        <v>0</v>
      </c>
      <c r="BA410" s="302">
        <f t="shared" si="109"/>
        <v>0</v>
      </c>
      <c r="BB410" s="302">
        <f t="shared" si="123"/>
        <v>0</v>
      </c>
      <c r="BC410" s="303">
        <f t="shared" si="124"/>
        <v>0</v>
      </c>
      <c r="BD410" s="308"/>
      <c r="BE410" s="305">
        <f t="shared" si="125"/>
        <v>0</v>
      </c>
      <c r="BF410" s="305">
        <f t="shared" si="126"/>
        <v>0</v>
      </c>
      <c r="BG410" s="305">
        <f t="shared" si="127"/>
        <v>0</v>
      </c>
      <c r="BH410" s="307">
        <f t="shared" si="128"/>
        <v>0</v>
      </c>
      <c r="BI410" s="294"/>
      <c r="BJ410" s="91"/>
      <c r="BK410" s="91"/>
      <c r="BL410" s="91"/>
      <c r="BM410" s="91"/>
      <c r="BN410" s="91"/>
    </row>
    <row r="411" spans="1:66" hidden="1" x14ac:dyDescent="0.25">
      <c r="A411" s="42"/>
      <c r="B411" s="42"/>
      <c r="C411" s="295">
        <v>400</v>
      </c>
      <c r="D411" s="344">
        <v>0</v>
      </c>
      <c r="E411" s="345" t="s">
        <v>507</v>
      </c>
      <c r="F411" s="297">
        <v>0</v>
      </c>
      <c r="G411" s="298">
        <v>0</v>
      </c>
      <c r="H411" s="299">
        <v>0</v>
      </c>
      <c r="I411" s="299">
        <v>0</v>
      </c>
      <c r="J411" s="299">
        <v>0</v>
      </c>
      <c r="K411" s="299">
        <v>0</v>
      </c>
      <c r="L411" s="300"/>
      <c r="M411" s="301">
        <v>0</v>
      </c>
      <c r="N411" s="302">
        <v>0</v>
      </c>
      <c r="O411" s="302">
        <f t="shared" si="101"/>
        <v>0</v>
      </c>
      <c r="P411" s="303">
        <f t="shared" si="102"/>
        <v>0</v>
      </c>
      <c r="Q411" s="300"/>
      <c r="R411" s="301">
        <v>0</v>
      </c>
      <c r="S411" s="302">
        <v>0</v>
      </c>
      <c r="T411" s="302">
        <f t="shared" si="103"/>
        <v>0</v>
      </c>
      <c r="U411" s="303">
        <f t="shared" si="104"/>
        <v>0</v>
      </c>
      <c r="V411" s="300"/>
      <c r="W411" s="301">
        <f t="shared" si="161"/>
        <v>0</v>
      </c>
      <c r="X411" s="301">
        <f t="shared" si="161"/>
        <v>0</v>
      </c>
      <c r="Y411" s="302">
        <f t="shared" si="107"/>
        <v>0</v>
      </c>
      <c r="Z411" s="303">
        <f t="shared" si="108"/>
        <v>0</v>
      </c>
      <c r="AA411" s="304"/>
      <c r="AB411" s="305">
        <f t="shared" si="162"/>
        <v>0</v>
      </c>
      <c r="AC411" s="305">
        <f t="shared" si="162"/>
        <v>0</v>
      </c>
      <c r="AD411" s="305">
        <f t="shared" si="112"/>
        <v>0</v>
      </c>
      <c r="AE411" s="303">
        <f t="shared" si="113"/>
        <v>0</v>
      </c>
      <c r="AF411" s="304"/>
      <c r="AG411" s="305">
        <f t="shared" si="163"/>
        <v>0</v>
      </c>
      <c r="AH411" s="305">
        <f t="shared" si="163"/>
        <v>0</v>
      </c>
      <c r="AI411" s="305">
        <f t="shared" si="116"/>
        <v>0</v>
      </c>
      <c r="AJ411" s="303">
        <f t="shared" si="117"/>
        <v>0</v>
      </c>
      <c r="AK411" s="304"/>
      <c r="AL411" s="302">
        <f t="shared" si="159"/>
        <v>0</v>
      </c>
      <c r="AM411" s="306">
        <f t="shared" si="159"/>
        <v>0</v>
      </c>
      <c r="AN411" s="306"/>
      <c r="AO411" s="306"/>
      <c r="AP411" s="302">
        <f t="shared" si="118"/>
        <v>0</v>
      </c>
      <c r="AQ411" s="307">
        <f t="shared" si="119"/>
        <v>0</v>
      </c>
      <c r="AR411" s="304"/>
      <c r="AS411" s="302">
        <f t="shared" si="160"/>
        <v>0</v>
      </c>
      <c r="AT411" s="306">
        <f t="shared" si="160"/>
        <v>0</v>
      </c>
      <c r="AU411" s="306"/>
      <c r="AV411" s="306"/>
      <c r="AW411" s="302">
        <f t="shared" si="120"/>
        <v>0</v>
      </c>
      <c r="AX411" s="307">
        <f t="shared" si="121"/>
        <v>0</v>
      </c>
      <c r="AY411" s="304"/>
      <c r="AZ411" s="302">
        <f t="shared" si="122"/>
        <v>0</v>
      </c>
      <c r="BA411" s="302">
        <f t="shared" si="109"/>
        <v>0</v>
      </c>
      <c r="BB411" s="302">
        <f t="shared" si="123"/>
        <v>0</v>
      </c>
      <c r="BC411" s="303">
        <f t="shared" si="124"/>
        <v>0</v>
      </c>
      <c r="BD411" s="308"/>
      <c r="BE411" s="305">
        <f t="shared" si="125"/>
        <v>0</v>
      </c>
      <c r="BF411" s="305">
        <f t="shared" si="126"/>
        <v>0</v>
      </c>
      <c r="BG411" s="305">
        <f t="shared" si="127"/>
        <v>0</v>
      </c>
      <c r="BH411" s="307">
        <f t="shared" si="128"/>
        <v>0</v>
      </c>
      <c r="BI411" s="294"/>
      <c r="BJ411" s="91"/>
      <c r="BK411" s="91"/>
      <c r="BL411" s="91"/>
      <c r="BM411" s="91"/>
      <c r="BN411" s="91"/>
    </row>
    <row r="412" spans="1:66" hidden="1" x14ac:dyDescent="0.25">
      <c r="A412" s="42"/>
      <c r="B412" s="42"/>
      <c r="C412" s="295">
        <v>401</v>
      </c>
      <c r="D412" s="344">
        <v>0</v>
      </c>
      <c r="E412" s="345" t="s">
        <v>508</v>
      </c>
      <c r="F412" s="297">
        <v>0</v>
      </c>
      <c r="G412" s="298">
        <v>0</v>
      </c>
      <c r="H412" s="299">
        <v>0</v>
      </c>
      <c r="I412" s="299">
        <v>0</v>
      </c>
      <c r="J412" s="299">
        <v>0</v>
      </c>
      <c r="K412" s="299">
        <v>0</v>
      </c>
      <c r="L412" s="300"/>
      <c r="M412" s="301">
        <v>0</v>
      </c>
      <c r="N412" s="302">
        <v>0</v>
      </c>
      <c r="O412" s="302">
        <f t="shared" si="101"/>
        <v>0</v>
      </c>
      <c r="P412" s="303">
        <f t="shared" si="102"/>
        <v>0</v>
      </c>
      <c r="Q412" s="300"/>
      <c r="R412" s="301">
        <v>0</v>
      </c>
      <c r="S412" s="302">
        <v>0</v>
      </c>
      <c r="T412" s="302">
        <f t="shared" si="103"/>
        <v>0</v>
      </c>
      <c r="U412" s="303">
        <f t="shared" si="104"/>
        <v>0</v>
      </c>
      <c r="V412" s="300"/>
      <c r="W412" s="301">
        <f t="shared" si="161"/>
        <v>0</v>
      </c>
      <c r="X412" s="301">
        <f t="shared" si="161"/>
        <v>0</v>
      </c>
      <c r="Y412" s="302">
        <f t="shared" si="107"/>
        <v>0</v>
      </c>
      <c r="Z412" s="303">
        <f t="shared" si="108"/>
        <v>0</v>
      </c>
      <c r="AA412" s="304"/>
      <c r="AB412" s="305">
        <f t="shared" si="162"/>
        <v>0</v>
      </c>
      <c r="AC412" s="305">
        <f t="shared" si="162"/>
        <v>0</v>
      </c>
      <c r="AD412" s="305">
        <f t="shared" si="112"/>
        <v>0</v>
      </c>
      <c r="AE412" s="303">
        <f t="shared" si="113"/>
        <v>0</v>
      </c>
      <c r="AF412" s="304"/>
      <c r="AG412" s="305">
        <f t="shared" si="163"/>
        <v>0</v>
      </c>
      <c r="AH412" s="305">
        <f t="shared" si="163"/>
        <v>0</v>
      </c>
      <c r="AI412" s="305">
        <f t="shared" si="116"/>
        <v>0</v>
      </c>
      <c r="AJ412" s="303">
        <f t="shared" si="117"/>
        <v>0</v>
      </c>
      <c r="AK412" s="304"/>
      <c r="AL412" s="302">
        <f t="shared" ref="AL412:AM461" si="164">+M412</f>
        <v>0</v>
      </c>
      <c r="AM412" s="306">
        <f t="shared" si="164"/>
        <v>0</v>
      </c>
      <c r="AN412" s="306"/>
      <c r="AO412" s="306"/>
      <c r="AP412" s="302">
        <f t="shared" si="118"/>
        <v>0</v>
      </c>
      <c r="AQ412" s="307">
        <f t="shared" si="119"/>
        <v>0</v>
      </c>
      <c r="AR412" s="304"/>
      <c r="AS412" s="302">
        <f t="shared" ref="AS412:AT461" si="165">+R412</f>
        <v>0</v>
      </c>
      <c r="AT412" s="306">
        <f t="shared" si="165"/>
        <v>0</v>
      </c>
      <c r="AU412" s="306"/>
      <c r="AV412" s="306"/>
      <c r="AW412" s="302">
        <f t="shared" si="120"/>
        <v>0</v>
      </c>
      <c r="AX412" s="307">
        <f t="shared" si="121"/>
        <v>0</v>
      </c>
      <c r="AY412" s="304"/>
      <c r="AZ412" s="302">
        <f t="shared" si="122"/>
        <v>0</v>
      </c>
      <c r="BA412" s="302">
        <f t="shared" si="109"/>
        <v>0</v>
      </c>
      <c r="BB412" s="302">
        <f t="shared" si="123"/>
        <v>0</v>
      </c>
      <c r="BC412" s="303">
        <f t="shared" si="124"/>
        <v>0</v>
      </c>
      <c r="BD412" s="308"/>
      <c r="BE412" s="305">
        <f t="shared" si="125"/>
        <v>0</v>
      </c>
      <c r="BF412" s="305">
        <f t="shared" si="126"/>
        <v>0</v>
      </c>
      <c r="BG412" s="305">
        <f t="shared" si="127"/>
        <v>0</v>
      </c>
      <c r="BH412" s="307">
        <f t="shared" si="128"/>
        <v>0</v>
      </c>
      <c r="BI412" s="294"/>
      <c r="BJ412" s="91"/>
      <c r="BK412" s="91"/>
      <c r="BL412" s="91"/>
      <c r="BM412" s="91"/>
      <c r="BN412" s="91"/>
    </row>
    <row r="413" spans="1:66" hidden="1" x14ac:dyDescent="0.25">
      <c r="A413" s="42"/>
      <c r="B413" s="42"/>
      <c r="C413" s="295">
        <v>402</v>
      </c>
      <c r="D413" s="344">
        <v>0</v>
      </c>
      <c r="E413" s="345" t="s">
        <v>509</v>
      </c>
      <c r="F413" s="297">
        <v>0</v>
      </c>
      <c r="G413" s="298">
        <v>0</v>
      </c>
      <c r="H413" s="299">
        <v>0</v>
      </c>
      <c r="I413" s="299">
        <v>0</v>
      </c>
      <c r="J413" s="299">
        <v>0</v>
      </c>
      <c r="K413" s="299">
        <v>0</v>
      </c>
      <c r="L413" s="300"/>
      <c r="M413" s="301">
        <v>0</v>
      </c>
      <c r="N413" s="302">
        <v>0</v>
      </c>
      <c r="O413" s="302">
        <f t="shared" si="101"/>
        <v>0</v>
      </c>
      <c r="P413" s="303">
        <f t="shared" si="102"/>
        <v>0</v>
      </c>
      <c r="Q413" s="300"/>
      <c r="R413" s="301">
        <v>0</v>
      </c>
      <c r="S413" s="302">
        <v>0</v>
      </c>
      <c r="T413" s="302">
        <f t="shared" si="103"/>
        <v>0</v>
      </c>
      <c r="U413" s="303">
        <f t="shared" si="104"/>
        <v>0</v>
      </c>
      <c r="V413" s="300"/>
      <c r="W413" s="301">
        <f t="shared" si="161"/>
        <v>0</v>
      </c>
      <c r="X413" s="301">
        <f t="shared" si="161"/>
        <v>0</v>
      </c>
      <c r="Y413" s="302">
        <f t="shared" si="107"/>
        <v>0</v>
      </c>
      <c r="Z413" s="303">
        <f t="shared" si="108"/>
        <v>0</v>
      </c>
      <c r="AA413" s="304"/>
      <c r="AB413" s="305">
        <f t="shared" si="162"/>
        <v>0</v>
      </c>
      <c r="AC413" s="305">
        <f t="shared" si="162"/>
        <v>0</v>
      </c>
      <c r="AD413" s="305">
        <f t="shared" si="112"/>
        <v>0</v>
      </c>
      <c r="AE413" s="303">
        <f t="shared" si="113"/>
        <v>0</v>
      </c>
      <c r="AF413" s="304"/>
      <c r="AG413" s="305">
        <f t="shared" si="163"/>
        <v>0</v>
      </c>
      <c r="AH413" s="305">
        <f t="shared" si="163"/>
        <v>0</v>
      </c>
      <c r="AI413" s="305">
        <f t="shared" si="116"/>
        <v>0</v>
      </c>
      <c r="AJ413" s="303">
        <f t="shared" si="117"/>
        <v>0</v>
      </c>
      <c r="AK413" s="304"/>
      <c r="AL413" s="302">
        <f t="shared" si="164"/>
        <v>0</v>
      </c>
      <c r="AM413" s="306">
        <f t="shared" si="164"/>
        <v>0</v>
      </c>
      <c r="AN413" s="306"/>
      <c r="AO413" s="306"/>
      <c r="AP413" s="302">
        <f t="shared" si="118"/>
        <v>0</v>
      </c>
      <c r="AQ413" s="307">
        <f t="shared" si="119"/>
        <v>0</v>
      </c>
      <c r="AR413" s="304"/>
      <c r="AS413" s="302">
        <f t="shared" si="165"/>
        <v>0</v>
      </c>
      <c r="AT413" s="306">
        <f t="shared" si="165"/>
        <v>0</v>
      </c>
      <c r="AU413" s="306"/>
      <c r="AV413" s="306"/>
      <c r="AW413" s="302">
        <f t="shared" si="120"/>
        <v>0</v>
      </c>
      <c r="AX413" s="307">
        <f t="shared" si="121"/>
        <v>0</v>
      </c>
      <c r="AY413" s="304"/>
      <c r="AZ413" s="302">
        <f t="shared" si="122"/>
        <v>0</v>
      </c>
      <c r="BA413" s="302">
        <f t="shared" si="109"/>
        <v>0</v>
      </c>
      <c r="BB413" s="302">
        <f t="shared" si="123"/>
        <v>0</v>
      </c>
      <c r="BC413" s="303">
        <f t="shared" si="124"/>
        <v>0</v>
      </c>
      <c r="BD413" s="308"/>
      <c r="BE413" s="305">
        <f t="shared" si="125"/>
        <v>0</v>
      </c>
      <c r="BF413" s="305">
        <f t="shared" si="126"/>
        <v>0</v>
      </c>
      <c r="BG413" s="305">
        <f t="shared" si="127"/>
        <v>0</v>
      </c>
      <c r="BH413" s="307">
        <f t="shared" si="128"/>
        <v>0</v>
      </c>
      <c r="BI413" s="294"/>
      <c r="BJ413" s="91"/>
      <c r="BK413" s="91"/>
      <c r="BL413" s="91"/>
      <c r="BM413" s="91"/>
      <c r="BN413" s="91"/>
    </row>
    <row r="414" spans="1:66" hidden="1" x14ac:dyDescent="0.25">
      <c r="A414" s="42"/>
      <c r="B414" s="42"/>
      <c r="C414" s="295">
        <v>403</v>
      </c>
      <c r="D414" s="344">
        <v>0</v>
      </c>
      <c r="E414" s="345" t="s">
        <v>510</v>
      </c>
      <c r="F414" s="297">
        <v>0</v>
      </c>
      <c r="G414" s="298">
        <v>0</v>
      </c>
      <c r="H414" s="299">
        <v>0</v>
      </c>
      <c r="I414" s="299">
        <v>0</v>
      </c>
      <c r="J414" s="299">
        <v>0</v>
      </c>
      <c r="K414" s="299">
        <v>0</v>
      </c>
      <c r="L414" s="300"/>
      <c r="M414" s="301">
        <v>0</v>
      </c>
      <c r="N414" s="302">
        <v>0</v>
      </c>
      <c r="O414" s="302">
        <f t="shared" si="101"/>
        <v>0</v>
      </c>
      <c r="P414" s="303">
        <f t="shared" si="102"/>
        <v>0</v>
      </c>
      <c r="Q414" s="300"/>
      <c r="R414" s="301">
        <v>0</v>
      </c>
      <c r="S414" s="302">
        <v>0</v>
      </c>
      <c r="T414" s="302">
        <f t="shared" si="103"/>
        <v>0</v>
      </c>
      <c r="U414" s="303">
        <f t="shared" si="104"/>
        <v>0</v>
      </c>
      <c r="V414" s="300"/>
      <c r="W414" s="301">
        <f t="shared" si="161"/>
        <v>0</v>
      </c>
      <c r="X414" s="301">
        <f t="shared" si="161"/>
        <v>0</v>
      </c>
      <c r="Y414" s="302">
        <f t="shared" si="107"/>
        <v>0</v>
      </c>
      <c r="Z414" s="303">
        <f t="shared" si="108"/>
        <v>0</v>
      </c>
      <c r="AA414" s="304"/>
      <c r="AB414" s="305">
        <f t="shared" si="162"/>
        <v>0</v>
      </c>
      <c r="AC414" s="305">
        <f t="shared" si="162"/>
        <v>0</v>
      </c>
      <c r="AD414" s="305">
        <f t="shared" si="112"/>
        <v>0</v>
      </c>
      <c r="AE414" s="303">
        <f t="shared" si="113"/>
        <v>0</v>
      </c>
      <c r="AF414" s="304"/>
      <c r="AG414" s="305">
        <f t="shared" si="163"/>
        <v>0</v>
      </c>
      <c r="AH414" s="305">
        <f t="shared" si="163"/>
        <v>0</v>
      </c>
      <c r="AI414" s="305">
        <f t="shared" si="116"/>
        <v>0</v>
      </c>
      <c r="AJ414" s="303">
        <f t="shared" si="117"/>
        <v>0</v>
      </c>
      <c r="AK414" s="304"/>
      <c r="AL414" s="302">
        <f t="shared" si="164"/>
        <v>0</v>
      </c>
      <c r="AM414" s="306">
        <f t="shared" si="164"/>
        <v>0</v>
      </c>
      <c r="AN414" s="306"/>
      <c r="AO414" s="306"/>
      <c r="AP414" s="302">
        <f t="shared" si="118"/>
        <v>0</v>
      </c>
      <c r="AQ414" s="307">
        <f t="shared" si="119"/>
        <v>0</v>
      </c>
      <c r="AR414" s="304"/>
      <c r="AS414" s="302">
        <f t="shared" si="165"/>
        <v>0</v>
      </c>
      <c r="AT414" s="306">
        <f t="shared" si="165"/>
        <v>0</v>
      </c>
      <c r="AU414" s="306"/>
      <c r="AV414" s="306"/>
      <c r="AW414" s="302">
        <f t="shared" si="120"/>
        <v>0</v>
      </c>
      <c r="AX414" s="307">
        <f t="shared" si="121"/>
        <v>0</v>
      </c>
      <c r="AY414" s="304"/>
      <c r="AZ414" s="302">
        <f t="shared" si="122"/>
        <v>0</v>
      </c>
      <c r="BA414" s="302">
        <f t="shared" si="109"/>
        <v>0</v>
      </c>
      <c r="BB414" s="302">
        <f t="shared" si="123"/>
        <v>0</v>
      </c>
      <c r="BC414" s="303">
        <f t="shared" si="124"/>
        <v>0</v>
      </c>
      <c r="BD414" s="308"/>
      <c r="BE414" s="305">
        <f t="shared" si="125"/>
        <v>0</v>
      </c>
      <c r="BF414" s="305">
        <f t="shared" si="126"/>
        <v>0</v>
      </c>
      <c r="BG414" s="305">
        <f t="shared" si="127"/>
        <v>0</v>
      </c>
      <c r="BH414" s="307">
        <f t="shared" si="128"/>
        <v>0</v>
      </c>
      <c r="BI414" s="294"/>
      <c r="BJ414" s="91"/>
      <c r="BK414" s="91"/>
      <c r="BL414" s="91"/>
      <c r="BM414" s="91"/>
      <c r="BN414" s="91"/>
    </row>
    <row r="415" spans="1:66" hidden="1" x14ac:dyDescent="0.25">
      <c r="A415" s="42"/>
      <c r="B415" s="42"/>
      <c r="C415" s="295">
        <v>404</v>
      </c>
      <c r="D415" s="344">
        <v>0</v>
      </c>
      <c r="E415" s="345" t="s">
        <v>511</v>
      </c>
      <c r="F415" s="297">
        <v>0</v>
      </c>
      <c r="G415" s="298">
        <v>0</v>
      </c>
      <c r="H415" s="299">
        <v>0</v>
      </c>
      <c r="I415" s="299">
        <v>0</v>
      </c>
      <c r="J415" s="299">
        <v>0</v>
      </c>
      <c r="K415" s="299">
        <v>0</v>
      </c>
      <c r="L415" s="300"/>
      <c r="M415" s="301">
        <v>0</v>
      </c>
      <c r="N415" s="302">
        <v>0</v>
      </c>
      <c r="O415" s="302">
        <f t="shared" si="101"/>
        <v>0</v>
      </c>
      <c r="P415" s="303">
        <f t="shared" si="102"/>
        <v>0</v>
      </c>
      <c r="Q415" s="300"/>
      <c r="R415" s="301">
        <v>0</v>
      </c>
      <c r="S415" s="302">
        <v>0</v>
      </c>
      <c r="T415" s="302">
        <f t="shared" si="103"/>
        <v>0</v>
      </c>
      <c r="U415" s="303">
        <f t="shared" si="104"/>
        <v>0</v>
      </c>
      <c r="V415" s="300"/>
      <c r="W415" s="301">
        <f t="shared" si="161"/>
        <v>0</v>
      </c>
      <c r="X415" s="301">
        <f t="shared" si="161"/>
        <v>0</v>
      </c>
      <c r="Y415" s="302">
        <f t="shared" si="107"/>
        <v>0</v>
      </c>
      <c r="Z415" s="303">
        <f t="shared" si="108"/>
        <v>0</v>
      </c>
      <c r="AA415" s="304"/>
      <c r="AB415" s="305">
        <f t="shared" si="162"/>
        <v>0</v>
      </c>
      <c r="AC415" s="305">
        <f t="shared" si="162"/>
        <v>0</v>
      </c>
      <c r="AD415" s="305">
        <f t="shared" si="112"/>
        <v>0</v>
      </c>
      <c r="AE415" s="303">
        <f t="shared" si="113"/>
        <v>0</v>
      </c>
      <c r="AF415" s="304"/>
      <c r="AG415" s="305">
        <f t="shared" si="163"/>
        <v>0</v>
      </c>
      <c r="AH415" s="305">
        <f t="shared" si="163"/>
        <v>0</v>
      </c>
      <c r="AI415" s="305">
        <f t="shared" si="116"/>
        <v>0</v>
      </c>
      <c r="AJ415" s="303">
        <f t="shared" si="117"/>
        <v>0</v>
      </c>
      <c r="AK415" s="304"/>
      <c r="AL415" s="302">
        <f t="shared" si="164"/>
        <v>0</v>
      </c>
      <c r="AM415" s="306">
        <f t="shared" si="164"/>
        <v>0</v>
      </c>
      <c r="AN415" s="306"/>
      <c r="AO415" s="306"/>
      <c r="AP415" s="302">
        <f t="shared" si="118"/>
        <v>0</v>
      </c>
      <c r="AQ415" s="307">
        <f t="shared" si="119"/>
        <v>0</v>
      </c>
      <c r="AR415" s="304"/>
      <c r="AS415" s="302">
        <f t="shared" si="165"/>
        <v>0</v>
      </c>
      <c r="AT415" s="306">
        <f t="shared" si="165"/>
        <v>0</v>
      </c>
      <c r="AU415" s="306"/>
      <c r="AV415" s="306"/>
      <c r="AW415" s="302">
        <f t="shared" si="120"/>
        <v>0</v>
      </c>
      <c r="AX415" s="307">
        <f t="shared" si="121"/>
        <v>0</v>
      </c>
      <c r="AY415" s="304"/>
      <c r="AZ415" s="302">
        <f t="shared" si="122"/>
        <v>0</v>
      </c>
      <c r="BA415" s="302">
        <f t="shared" si="109"/>
        <v>0</v>
      </c>
      <c r="BB415" s="302">
        <f t="shared" si="123"/>
        <v>0</v>
      </c>
      <c r="BC415" s="303">
        <f t="shared" si="124"/>
        <v>0</v>
      </c>
      <c r="BD415" s="308"/>
      <c r="BE415" s="305">
        <f t="shared" si="125"/>
        <v>0</v>
      </c>
      <c r="BF415" s="305">
        <f t="shared" si="126"/>
        <v>0</v>
      </c>
      <c r="BG415" s="305">
        <f t="shared" si="127"/>
        <v>0</v>
      </c>
      <c r="BH415" s="307">
        <f t="shared" si="128"/>
        <v>0</v>
      </c>
      <c r="BI415" s="294"/>
      <c r="BJ415" s="91"/>
      <c r="BK415" s="91"/>
      <c r="BL415" s="91"/>
      <c r="BM415" s="91"/>
      <c r="BN415" s="91"/>
    </row>
    <row r="416" spans="1:66" hidden="1" x14ac:dyDescent="0.25">
      <c r="A416" s="42"/>
      <c r="B416" s="42"/>
      <c r="C416" s="295">
        <v>405</v>
      </c>
      <c r="D416" s="344">
        <v>0</v>
      </c>
      <c r="E416" s="345" t="s">
        <v>512</v>
      </c>
      <c r="F416" s="297">
        <v>0</v>
      </c>
      <c r="G416" s="298">
        <v>0</v>
      </c>
      <c r="H416" s="299">
        <v>0</v>
      </c>
      <c r="I416" s="299">
        <v>0</v>
      </c>
      <c r="J416" s="299">
        <v>0</v>
      </c>
      <c r="K416" s="299">
        <v>0</v>
      </c>
      <c r="L416" s="300"/>
      <c r="M416" s="301">
        <v>0</v>
      </c>
      <c r="N416" s="302">
        <v>0</v>
      </c>
      <c r="O416" s="302">
        <f t="shared" si="101"/>
        <v>0</v>
      </c>
      <c r="P416" s="303">
        <f t="shared" si="102"/>
        <v>0</v>
      </c>
      <c r="Q416" s="300"/>
      <c r="R416" s="301">
        <v>0</v>
      </c>
      <c r="S416" s="302">
        <v>0</v>
      </c>
      <c r="T416" s="302">
        <f t="shared" si="103"/>
        <v>0</v>
      </c>
      <c r="U416" s="303">
        <f t="shared" si="104"/>
        <v>0</v>
      </c>
      <c r="V416" s="300"/>
      <c r="W416" s="301">
        <f t="shared" si="161"/>
        <v>0</v>
      </c>
      <c r="X416" s="301">
        <f t="shared" si="161"/>
        <v>0</v>
      </c>
      <c r="Y416" s="302">
        <f t="shared" si="107"/>
        <v>0</v>
      </c>
      <c r="Z416" s="303">
        <f t="shared" si="108"/>
        <v>0</v>
      </c>
      <c r="AA416" s="304"/>
      <c r="AB416" s="305">
        <f t="shared" si="162"/>
        <v>0</v>
      </c>
      <c r="AC416" s="305">
        <f t="shared" si="162"/>
        <v>0</v>
      </c>
      <c r="AD416" s="305">
        <f t="shared" si="112"/>
        <v>0</v>
      </c>
      <c r="AE416" s="303">
        <f t="shared" si="113"/>
        <v>0</v>
      </c>
      <c r="AF416" s="304"/>
      <c r="AG416" s="305">
        <f t="shared" si="163"/>
        <v>0</v>
      </c>
      <c r="AH416" s="305">
        <f t="shared" si="163"/>
        <v>0</v>
      </c>
      <c r="AI416" s="305">
        <f t="shared" si="116"/>
        <v>0</v>
      </c>
      <c r="AJ416" s="303">
        <f t="shared" si="117"/>
        <v>0</v>
      </c>
      <c r="AK416" s="304"/>
      <c r="AL416" s="302">
        <f t="shared" si="164"/>
        <v>0</v>
      </c>
      <c r="AM416" s="306">
        <f t="shared" si="164"/>
        <v>0</v>
      </c>
      <c r="AN416" s="306"/>
      <c r="AO416" s="306"/>
      <c r="AP416" s="302">
        <f t="shared" si="118"/>
        <v>0</v>
      </c>
      <c r="AQ416" s="307">
        <f t="shared" si="119"/>
        <v>0</v>
      </c>
      <c r="AR416" s="304"/>
      <c r="AS416" s="302">
        <f t="shared" si="165"/>
        <v>0</v>
      </c>
      <c r="AT416" s="306">
        <f t="shared" si="165"/>
        <v>0</v>
      </c>
      <c r="AU416" s="306"/>
      <c r="AV416" s="306"/>
      <c r="AW416" s="302">
        <f t="shared" si="120"/>
        <v>0</v>
      </c>
      <c r="AX416" s="307">
        <f t="shared" si="121"/>
        <v>0</v>
      </c>
      <c r="AY416" s="304"/>
      <c r="AZ416" s="302">
        <f t="shared" si="122"/>
        <v>0</v>
      </c>
      <c r="BA416" s="302">
        <f t="shared" si="109"/>
        <v>0</v>
      </c>
      <c r="BB416" s="302">
        <f t="shared" si="123"/>
        <v>0</v>
      </c>
      <c r="BC416" s="303">
        <f t="shared" si="124"/>
        <v>0</v>
      </c>
      <c r="BD416" s="308"/>
      <c r="BE416" s="305">
        <f t="shared" si="125"/>
        <v>0</v>
      </c>
      <c r="BF416" s="305">
        <f t="shared" si="126"/>
        <v>0</v>
      </c>
      <c r="BG416" s="305">
        <f t="shared" si="127"/>
        <v>0</v>
      </c>
      <c r="BH416" s="307">
        <f t="shared" si="128"/>
        <v>0</v>
      </c>
      <c r="BI416" s="294"/>
      <c r="BJ416" s="91"/>
      <c r="BK416" s="91"/>
      <c r="BL416" s="91"/>
      <c r="BM416" s="91"/>
      <c r="BN416" s="91"/>
    </row>
    <row r="417" spans="1:66" hidden="1" x14ac:dyDescent="0.25">
      <c r="A417" s="42"/>
      <c r="B417" s="42"/>
      <c r="C417" s="295">
        <v>406</v>
      </c>
      <c r="D417" s="344">
        <v>0</v>
      </c>
      <c r="E417" s="345" t="s">
        <v>513</v>
      </c>
      <c r="F417" s="297">
        <v>0</v>
      </c>
      <c r="G417" s="298">
        <v>0</v>
      </c>
      <c r="H417" s="299">
        <v>0</v>
      </c>
      <c r="I417" s="299">
        <v>0</v>
      </c>
      <c r="J417" s="299">
        <v>0</v>
      </c>
      <c r="K417" s="299">
        <v>0</v>
      </c>
      <c r="L417" s="300"/>
      <c r="M417" s="301">
        <v>0</v>
      </c>
      <c r="N417" s="302">
        <v>0</v>
      </c>
      <c r="O417" s="302">
        <f t="shared" si="101"/>
        <v>0</v>
      </c>
      <c r="P417" s="303">
        <f t="shared" si="102"/>
        <v>0</v>
      </c>
      <c r="Q417" s="300"/>
      <c r="R417" s="301">
        <v>0</v>
      </c>
      <c r="S417" s="302">
        <v>0</v>
      </c>
      <c r="T417" s="302">
        <f t="shared" si="103"/>
        <v>0</v>
      </c>
      <c r="U417" s="303">
        <f t="shared" si="104"/>
        <v>0</v>
      </c>
      <c r="V417" s="300"/>
      <c r="W417" s="301">
        <f t="shared" si="161"/>
        <v>0</v>
      </c>
      <c r="X417" s="301">
        <f t="shared" si="161"/>
        <v>0</v>
      </c>
      <c r="Y417" s="302">
        <f t="shared" si="107"/>
        <v>0</v>
      </c>
      <c r="Z417" s="303">
        <f t="shared" si="108"/>
        <v>0</v>
      </c>
      <c r="AA417" s="304"/>
      <c r="AB417" s="305">
        <f t="shared" si="162"/>
        <v>0</v>
      </c>
      <c r="AC417" s="305">
        <f t="shared" si="162"/>
        <v>0</v>
      </c>
      <c r="AD417" s="305">
        <f t="shared" si="112"/>
        <v>0</v>
      </c>
      <c r="AE417" s="303">
        <f t="shared" si="113"/>
        <v>0</v>
      </c>
      <c r="AF417" s="304"/>
      <c r="AG417" s="305">
        <f t="shared" si="163"/>
        <v>0</v>
      </c>
      <c r="AH417" s="305">
        <f t="shared" si="163"/>
        <v>0</v>
      </c>
      <c r="AI417" s="305">
        <f t="shared" si="116"/>
        <v>0</v>
      </c>
      <c r="AJ417" s="303">
        <f t="shared" si="117"/>
        <v>0</v>
      </c>
      <c r="AK417" s="304"/>
      <c r="AL417" s="302">
        <f t="shared" si="164"/>
        <v>0</v>
      </c>
      <c r="AM417" s="306">
        <f t="shared" si="164"/>
        <v>0</v>
      </c>
      <c r="AN417" s="306"/>
      <c r="AO417" s="306"/>
      <c r="AP417" s="302">
        <f t="shared" si="118"/>
        <v>0</v>
      </c>
      <c r="AQ417" s="307">
        <f t="shared" si="119"/>
        <v>0</v>
      </c>
      <c r="AR417" s="304"/>
      <c r="AS417" s="302">
        <f t="shared" si="165"/>
        <v>0</v>
      </c>
      <c r="AT417" s="306">
        <f t="shared" si="165"/>
        <v>0</v>
      </c>
      <c r="AU417" s="306"/>
      <c r="AV417" s="306"/>
      <c r="AW417" s="302">
        <f t="shared" si="120"/>
        <v>0</v>
      </c>
      <c r="AX417" s="307">
        <f t="shared" si="121"/>
        <v>0</v>
      </c>
      <c r="AY417" s="304"/>
      <c r="AZ417" s="302">
        <f t="shared" si="122"/>
        <v>0</v>
      </c>
      <c r="BA417" s="302">
        <f t="shared" si="109"/>
        <v>0</v>
      </c>
      <c r="BB417" s="302">
        <f t="shared" si="123"/>
        <v>0</v>
      </c>
      <c r="BC417" s="303">
        <f t="shared" si="124"/>
        <v>0</v>
      </c>
      <c r="BD417" s="308"/>
      <c r="BE417" s="305">
        <f t="shared" si="125"/>
        <v>0</v>
      </c>
      <c r="BF417" s="305">
        <f t="shared" si="126"/>
        <v>0</v>
      </c>
      <c r="BG417" s="305">
        <f t="shared" si="127"/>
        <v>0</v>
      </c>
      <c r="BH417" s="307">
        <f t="shared" si="128"/>
        <v>0</v>
      </c>
      <c r="BI417" s="294"/>
      <c r="BJ417" s="91"/>
      <c r="BK417" s="91"/>
      <c r="BL417" s="91"/>
      <c r="BM417" s="91"/>
      <c r="BN417" s="91"/>
    </row>
    <row r="418" spans="1:66" hidden="1" x14ac:dyDescent="0.25">
      <c r="A418" s="42"/>
      <c r="B418" s="42"/>
      <c r="C418" s="295">
        <v>407</v>
      </c>
      <c r="D418" s="344">
        <v>0</v>
      </c>
      <c r="E418" s="345" t="s">
        <v>514</v>
      </c>
      <c r="F418" s="297">
        <v>0</v>
      </c>
      <c r="G418" s="298">
        <v>0</v>
      </c>
      <c r="H418" s="299">
        <v>0</v>
      </c>
      <c r="I418" s="299">
        <v>0</v>
      </c>
      <c r="J418" s="299">
        <v>0</v>
      </c>
      <c r="K418" s="299">
        <v>0</v>
      </c>
      <c r="L418" s="300"/>
      <c r="M418" s="301">
        <v>0</v>
      </c>
      <c r="N418" s="302">
        <v>0</v>
      </c>
      <c r="O418" s="302">
        <f t="shared" si="101"/>
        <v>0</v>
      </c>
      <c r="P418" s="303">
        <f t="shared" si="102"/>
        <v>0</v>
      </c>
      <c r="Q418" s="300"/>
      <c r="R418" s="301">
        <v>0</v>
      </c>
      <c r="S418" s="302">
        <v>0</v>
      </c>
      <c r="T418" s="302">
        <f t="shared" si="103"/>
        <v>0</v>
      </c>
      <c r="U418" s="303">
        <f t="shared" si="104"/>
        <v>0</v>
      </c>
      <c r="V418" s="300"/>
      <c r="W418" s="301">
        <f t="shared" si="161"/>
        <v>0</v>
      </c>
      <c r="X418" s="301">
        <f t="shared" si="161"/>
        <v>0</v>
      </c>
      <c r="Y418" s="302">
        <f t="shared" si="107"/>
        <v>0</v>
      </c>
      <c r="Z418" s="303">
        <f t="shared" si="108"/>
        <v>0</v>
      </c>
      <c r="AA418" s="304"/>
      <c r="AB418" s="305">
        <f t="shared" si="162"/>
        <v>0</v>
      </c>
      <c r="AC418" s="305">
        <f t="shared" si="162"/>
        <v>0</v>
      </c>
      <c r="AD418" s="305">
        <f t="shared" si="112"/>
        <v>0</v>
      </c>
      <c r="AE418" s="303">
        <f t="shared" si="113"/>
        <v>0</v>
      </c>
      <c r="AF418" s="304"/>
      <c r="AG418" s="305">
        <f t="shared" si="163"/>
        <v>0</v>
      </c>
      <c r="AH418" s="305">
        <f t="shared" si="163"/>
        <v>0</v>
      </c>
      <c r="AI418" s="305">
        <f t="shared" si="116"/>
        <v>0</v>
      </c>
      <c r="AJ418" s="303">
        <f t="shared" si="117"/>
        <v>0</v>
      </c>
      <c r="AK418" s="304"/>
      <c r="AL418" s="302">
        <f t="shared" si="164"/>
        <v>0</v>
      </c>
      <c r="AM418" s="306">
        <f t="shared" si="164"/>
        <v>0</v>
      </c>
      <c r="AN418" s="306"/>
      <c r="AO418" s="306"/>
      <c r="AP418" s="302">
        <f t="shared" si="118"/>
        <v>0</v>
      </c>
      <c r="AQ418" s="307">
        <f t="shared" si="119"/>
        <v>0</v>
      </c>
      <c r="AR418" s="304"/>
      <c r="AS418" s="302">
        <f t="shared" si="165"/>
        <v>0</v>
      </c>
      <c r="AT418" s="306">
        <f t="shared" si="165"/>
        <v>0</v>
      </c>
      <c r="AU418" s="306"/>
      <c r="AV418" s="306"/>
      <c r="AW418" s="302">
        <f t="shared" si="120"/>
        <v>0</v>
      </c>
      <c r="AX418" s="307">
        <f t="shared" si="121"/>
        <v>0</v>
      </c>
      <c r="AY418" s="304"/>
      <c r="AZ418" s="302">
        <f t="shared" si="122"/>
        <v>0</v>
      </c>
      <c r="BA418" s="302">
        <f t="shared" si="109"/>
        <v>0</v>
      </c>
      <c r="BB418" s="302">
        <f t="shared" si="123"/>
        <v>0</v>
      </c>
      <c r="BC418" s="303">
        <f t="shared" si="124"/>
        <v>0</v>
      </c>
      <c r="BD418" s="308"/>
      <c r="BE418" s="305">
        <f t="shared" si="125"/>
        <v>0</v>
      </c>
      <c r="BF418" s="305">
        <f t="shared" si="126"/>
        <v>0</v>
      </c>
      <c r="BG418" s="305">
        <f t="shared" si="127"/>
        <v>0</v>
      </c>
      <c r="BH418" s="307">
        <f t="shared" si="128"/>
        <v>0</v>
      </c>
      <c r="BI418" s="294"/>
      <c r="BJ418" s="91"/>
      <c r="BK418" s="91"/>
      <c r="BL418" s="91"/>
      <c r="BM418" s="91"/>
      <c r="BN418" s="91"/>
    </row>
    <row r="419" spans="1:66" hidden="1" x14ac:dyDescent="0.25">
      <c r="A419" s="42"/>
      <c r="B419" s="42"/>
      <c r="C419" s="295">
        <v>408</v>
      </c>
      <c r="D419" s="344">
        <v>0</v>
      </c>
      <c r="E419" s="345" t="s">
        <v>515</v>
      </c>
      <c r="F419" s="297">
        <v>0</v>
      </c>
      <c r="G419" s="298">
        <v>0</v>
      </c>
      <c r="H419" s="299">
        <v>0</v>
      </c>
      <c r="I419" s="299">
        <v>0</v>
      </c>
      <c r="J419" s="299">
        <v>0</v>
      </c>
      <c r="K419" s="299">
        <v>0</v>
      </c>
      <c r="L419" s="300"/>
      <c r="M419" s="301">
        <v>0</v>
      </c>
      <c r="N419" s="302">
        <v>0</v>
      </c>
      <c r="O419" s="302">
        <f t="shared" si="101"/>
        <v>0</v>
      </c>
      <c r="P419" s="303">
        <f t="shared" si="102"/>
        <v>0</v>
      </c>
      <c r="Q419" s="300"/>
      <c r="R419" s="301">
        <v>0</v>
      </c>
      <c r="S419" s="302">
        <v>0</v>
      </c>
      <c r="T419" s="302">
        <f t="shared" si="103"/>
        <v>0</v>
      </c>
      <c r="U419" s="303">
        <f t="shared" si="104"/>
        <v>0</v>
      </c>
      <c r="V419" s="300"/>
      <c r="W419" s="301">
        <f t="shared" si="161"/>
        <v>0</v>
      </c>
      <c r="X419" s="301">
        <f t="shared" si="161"/>
        <v>0</v>
      </c>
      <c r="Y419" s="302">
        <f t="shared" si="107"/>
        <v>0</v>
      </c>
      <c r="Z419" s="303">
        <f t="shared" si="108"/>
        <v>0</v>
      </c>
      <c r="AA419" s="304"/>
      <c r="AB419" s="305">
        <f t="shared" si="162"/>
        <v>0</v>
      </c>
      <c r="AC419" s="305">
        <f t="shared" si="162"/>
        <v>0</v>
      </c>
      <c r="AD419" s="305">
        <f t="shared" si="112"/>
        <v>0</v>
      </c>
      <c r="AE419" s="303">
        <f t="shared" si="113"/>
        <v>0</v>
      </c>
      <c r="AF419" s="304"/>
      <c r="AG419" s="305">
        <f t="shared" si="163"/>
        <v>0</v>
      </c>
      <c r="AH419" s="305">
        <f t="shared" si="163"/>
        <v>0</v>
      </c>
      <c r="AI419" s="305">
        <f t="shared" si="116"/>
        <v>0</v>
      </c>
      <c r="AJ419" s="303">
        <f t="shared" si="117"/>
        <v>0</v>
      </c>
      <c r="AK419" s="304"/>
      <c r="AL419" s="302">
        <f t="shared" si="164"/>
        <v>0</v>
      </c>
      <c r="AM419" s="306">
        <f t="shared" si="164"/>
        <v>0</v>
      </c>
      <c r="AN419" s="306"/>
      <c r="AO419" s="306"/>
      <c r="AP419" s="302">
        <f t="shared" si="118"/>
        <v>0</v>
      </c>
      <c r="AQ419" s="307">
        <f t="shared" si="119"/>
        <v>0</v>
      </c>
      <c r="AR419" s="304"/>
      <c r="AS419" s="302">
        <f t="shared" si="165"/>
        <v>0</v>
      </c>
      <c r="AT419" s="306">
        <f t="shared" si="165"/>
        <v>0</v>
      </c>
      <c r="AU419" s="306"/>
      <c r="AV419" s="306"/>
      <c r="AW419" s="302">
        <f t="shared" si="120"/>
        <v>0</v>
      </c>
      <c r="AX419" s="307">
        <f t="shared" si="121"/>
        <v>0</v>
      </c>
      <c r="AY419" s="304"/>
      <c r="AZ419" s="302">
        <f t="shared" si="122"/>
        <v>0</v>
      </c>
      <c r="BA419" s="302">
        <f t="shared" si="109"/>
        <v>0</v>
      </c>
      <c r="BB419" s="302">
        <f t="shared" si="123"/>
        <v>0</v>
      </c>
      <c r="BC419" s="303">
        <f t="shared" si="124"/>
        <v>0</v>
      </c>
      <c r="BD419" s="308"/>
      <c r="BE419" s="305">
        <f t="shared" si="125"/>
        <v>0</v>
      </c>
      <c r="BF419" s="305">
        <f t="shared" si="126"/>
        <v>0</v>
      </c>
      <c r="BG419" s="305">
        <f t="shared" si="127"/>
        <v>0</v>
      </c>
      <c r="BH419" s="307">
        <f t="shared" si="128"/>
        <v>0</v>
      </c>
      <c r="BI419" s="294"/>
      <c r="BJ419" s="91"/>
      <c r="BK419" s="91"/>
      <c r="BL419" s="91"/>
      <c r="BM419" s="91"/>
      <c r="BN419" s="91"/>
    </row>
    <row r="420" spans="1:66" hidden="1" x14ac:dyDescent="0.25">
      <c r="A420" s="42"/>
      <c r="B420" s="42"/>
      <c r="C420" s="295">
        <v>409</v>
      </c>
      <c r="D420" s="344">
        <v>0</v>
      </c>
      <c r="E420" s="345" t="s">
        <v>516</v>
      </c>
      <c r="F420" s="297">
        <v>0</v>
      </c>
      <c r="G420" s="298">
        <v>0</v>
      </c>
      <c r="H420" s="299">
        <v>0</v>
      </c>
      <c r="I420" s="299">
        <v>0</v>
      </c>
      <c r="J420" s="299">
        <v>0</v>
      </c>
      <c r="K420" s="299">
        <v>0</v>
      </c>
      <c r="L420" s="300"/>
      <c r="M420" s="301">
        <v>0</v>
      </c>
      <c r="N420" s="302">
        <v>0</v>
      </c>
      <c r="O420" s="302">
        <f t="shared" si="101"/>
        <v>0</v>
      </c>
      <c r="P420" s="303">
        <f t="shared" si="102"/>
        <v>0</v>
      </c>
      <c r="Q420" s="300"/>
      <c r="R420" s="301">
        <v>0</v>
      </c>
      <c r="S420" s="302">
        <v>0</v>
      </c>
      <c r="T420" s="302">
        <f t="shared" si="103"/>
        <v>0</v>
      </c>
      <c r="U420" s="303">
        <f t="shared" si="104"/>
        <v>0</v>
      </c>
      <c r="V420" s="300"/>
      <c r="W420" s="301">
        <f t="shared" si="161"/>
        <v>0</v>
      </c>
      <c r="X420" s="301">
        <f t="shared" si="161"/>
        <v>0</v>
      </c>
      <c r="Y420" s="302">
        <f t="shared" si="107"/>
        <v>0</v>
      </c>
      <c r="Z420" s="303">
        <f t="shared" si="108"/>
        <v>0</v>
      </c>
      <c r="AA420" s="304"/>
      <c r="AB420" s="305">
        <f t="shared" si="162"/>
        <v>0</v>
      </c>
      <c r="AC420" s="305">
        <f t="shared" si="162"/>
        <v>0</v>
      </c>
      <c r="AD420" s="305">
        <f t="shared" si="112"/>
        <v>0</v>
      </c>
      <c r="AE420" s="303">
        <f t="shared" si="113"/>
        <v>0</v>
      </c>
      <c r="AF420" s="304"/>
      <c r="AG420" s="305">
        <f t="shared" si="163"/>
        <v>0</v>
      </c>
      <c r="AH420" s="305">
        <f t="shared" si="163"/>
        <v>0</v>
      </c>
      <c r="AI420" s="305">
        <f t="shared" si="116"/>
        <v>0</v>
      </c>
      <c r="AJ420" s="303">
        <f t="shared" si="117"/>
        <v>0</v>
      </c>
      <c r="AK420" s="304"/>
      <c r="AL420" s="302">
        <f t="shared" si="164"/>
        <v>0</v>
      </c>
      <c r="AM420" s="306">
        <f t="shared" si="164"/>
        <v>0</v>
      </c>
      <c r="AN420" s="306"/>
      <c r="AO420" s="306"/>
      <c r="AP420" s="302">
        <f t="shared" si="118"/>
        <v>0</v>
      </c>
      <c r="AQ420" s="307">
        <f t="shared" si="119"/>
        <v>0</v>
      </c>
      <c r="AR420" s="304"/>
      <c r="AS420" s="302">
        <f t="shared" si="165"/>
        <v>0</v>
      </c>
      <c r="AT420" s="306">
        <f t="shared" si="165"/>
        <v>0</v>
      </c>
      <c r="AU420" s="306"/>
      <c r="AV420" s="306"/>
      <c r="AW420" s="302">
        <f t="shared" si="120"/>
        <v>0</v>
      </c>
      <c r="AX420" s="307">
        <f t="shared" si="121"/>
        <v>0</v>
      </c>
      <c r="AY420" s="304"/>
      <c r="AZ420" s="302">
        <f t="shared" si="122"/>
        <v>0</v>
      </c>
      <c r="BA420" s="302">
        <f t="shared" si="109"/>
        <v>0</v>
      </c>
      <c r="BB420" s="302">
        <f t="shared" si="123"/>
        <v>0</v>
      </c>
      <c r="BC420" s="303">
        <f t="shared" si="124"/>
        <v>0</v>
      </c>
      <c r="BD420" s="308"/>
      <c r="BE420" s="305">
        <f t="shared" si="125"/>
        <v>0</v>
      </c>
      <c r="BF420" s="305">
        <f t="shared" si="126"/>
        <v>0</v>
      </c>
      <c r="BG420" s="305">
        <f t="shared" si="127"/>
        <v>0</v>
      </c>
      <c r="BH420" s="307">
        <f t="shared" si="128"/>
        <v>0</v>
      </c>
      <c r="BI420" s="294"/>
      <c r="BJ420" s="91"/>
      <c r="BK420" s="91"/>
      <c r="BL420" s="91"/>
      <c r="BM420" s="91"/>
      <c r="BN420" s="91"/>
    </row>
    <row r="421" spans="1:66" hidden="1" x14ac:dyDescent="0.25">
      <c r="A421" s="42"/>
      <c r="B421" s="42"/>
      <c r="C421" s="295">
        <v>410</v>
      </c>
      <c r="D421" s="344">
        <v>0</v>
      </c>
      <c r="E421" s="345" t="s">
        <v>517</v>
      </c>
      <c r="F421" s="297">
        <v>0</v>
      </c>
      <c r="G421" s="298">
        <v>0</v>
      </c>
      <c r="H421" s="299">
        <v>0</v>
      </c>
      <c r="I421" s="299">
        <v>0</v>
      </c>
      <c r="J421" s="299">
        <v>0</v>
      </c>
      <c r="K421" s="299">
        <v>0</v>
      </c>
      <c r="L421" s="300"/>
      <c r="M421" s="301">
        <v>0</v>
      </c>
      <c r="N421" s="302">
        <v>0</v>
      </c>
      <c r="O421" s="302">
        <f t="shared" si="101"/>
        <v>0</v>
      </c>
      <c r="P421" s="303">
        <f t="shared" si="102"/>
        <v>0</v>
      </c>
      <c r="Q421" s="300"/>
      <c r="R421" s="301">
        <v>0</v>
      </c>
      <c r="S421" s="302">
        <v>0</v>
      </c>
      <c r="T421" s="302">
        <f t="shared" si="103"/>
        <v>0</v>
      </c>
      <c r="U421" s="303">
        <f t="shared" si="104"/>
        <v>0</v>
      </c>
      <c r="V421" s="300"/>
      <c r="W421" s="301">
        <f t="shared" si="161"/>
        <v>0</v>
      </c>
      <c r="X421" s="301">
        <f t="shared" si="161"/>
        <v>0</v>
      </c>
      <c r="Y421" s="302">
        <f t="shared" si="107"/>
        <v>0</v>
      </c>
      <c r="Z421" s="303">
        <f t="shared" si="108"/>
        <v>0</v>
      </c>
      <c r="AA421" s="304"/>
      <c r="AB421" s="305">
        <f t="shared" si="162"/>
        <v>0</v>
      </c>
      <c r="AC421" s="305">
        <f t="shared" si="162"/>
        <v>0</v>
      </c>
      <c r="AD421" s="305">
        <f t="shared" si="112"/>
        <v>0</v>
      </c>
      <c r="AE421" s="303">
        <f t="shared" si="113"/>
        <v>0</v>
      </c>
      <c r="AF421" s="304"/>
      <c r="AG421" s="305">
        <f t="shared" si="163"/>
        <v>0</v>
      </c>
      <c r="AH421" s="305">
        <f t="shared" si="163"/>
        <v>0</v>
      </c>
      <c r="AI421" s="305">
        <f t="shared" si="116"/>
        <v>0</v>
      </c>
      <c r="AJ421" s="303">
        <f t="shared" si="117"/>
        <v>0</v>
      </c>
      <c r="AK421" s="304"/>
      <c r="AL421" s="302">
        <f t="shared" si="164"/>
        <v>0</v>
      </c>
      <c r="AM421" s="306">
        <f t="shared" si="164"/>
        <v>0</v>
      </c>
      <c r="AN421" s="306"/>
      <c r="AO421" s="306"/>
      <c r="AP421" s="302">
        <f t="shared" si="118"/>
        <v>0</v>
      </c>
      <c r="AQ421" s="307">
        <f t="shared" si="119"/>
        <v>0</v>
      </c>
      <c r="AR421" s="304"/>
      <c r="AS421" s="302">
        <f t="shared" si="165"/>
        <v>0</v>
      </c>
      <c r="AT421" s="306">
        <f t="shared" si="165"/>
        <v>0</v>
      </c>
      <c r="AU421" s="306"/>
      <c r="AV421" s="306"/>
      <c r="AW421" s="302">
        <f t="shared" si="120"/>
        <v>0</v>
      </c>
      <c r="AX421" s="307">
        <f t="shared" si="121"/>
        <v>0</v>
      </c>
      <c r="AY421" s="304"/>
      <c r="AZ421" s="302">
        <f t="shared" si="122"/>
        <v>0</v>
      </c>
      <c r="BA421" s="302">
        <f t="shared" si="109"/>
        <v>0</v>
      </c>
      <c r="BB421" s="302">
        <f t="shared" si="123"/>
        <v>0</v>
      </c>
      <c r="BC421" s="303">
        <f t="shared" si="124"/>
        <v>0</v>
      </c>
      <c r="BD421" s="308"/>
      <c r="BE421" s="305">
        <f t="shared" si="125"/>
        <v>0</v>
      </c>
      <c r="BF421" s="305">
        <f t="shared" si="126"/>
        <v>0</v>
      </c>
      <c r="BG421" s="305">
        <f t="shared" si="127"/>
        <v>0</v>
      </c>
      <c r="BH421" s="307">
        <f t="shared" si="128"/>
        <v>0</v>
      </c>
      <c r="BI421" s="294"/>
      <c r="BJ421" s="91"/>
      <c r="BK421" s="91"/>
      <c r="BL421" s="91"/>
      <c r="BM421" s="91"/>
      <c r="BN421" s="91"/>
    </row>
    <row r="422" spans="1:66" hidden="1" x14ac:dyDescent="0.25">
      <c r="A422" s="42"/>
      <c r="B422" s="42"/>
      <c r="C422" s="295">
        <v>411</v>
      </c>
      <c r="D422" s="344">
        <v>0</v>
      </c>
      <c r="E422" s="345" t="s">
        <v>518</v>
      </c>
      <c r="F422" s="297">
        <v>0</v>
      </c>
      <c r="G422" s="298">
        <v>0</v>
      </c>
      <c r="H422" s="299">
        <v>0</v>
      </c>
      <c r="I422" s="299">
        <v>0</v>
      </c>
      <c r="J422" s="299">
        <v>0</v>
      </c>
      <c r="K422" s="299">
        <v>0</v>
      </c>
      <c r="L422" s="300"/>
      <c r="M422" s="301">
        <v>0</v>
      </c>
      <c r="N422" s="302">
        <v>0</v>
      </c>
      <c r="O422" s="302">
        <f t="shared" si="101"/>
        <v>0</v>
      </c>
      <c r="P422" s="303">
        <f t="shared" si="102"/>
        <v>0</v>
      </c>
      <c r="Q422" s="300"/>
      <c r="R422" s="301">
        <v>0</v>
      </c>
      <c r="S422" s="302">
        <v>0</v>
      </c>
      <c r="T422" s="302">
        <f t="shared" si="103"/>
        <v>0</v>
      </c>
      <c r="U422" s="303">
        <f t="shared" si="104"/>
        <v>0</v>
      </c>
      <c r="V422" s="300"/>
      <c r="W422" s="301">
        <f t="shared" si="161"/>
        <v>0</v>
      </c>
      <c r="X422" s="301">
        <f t="shared" si="161"/>
        <v>0</v>
      </c>
      <c r="Y422" s="302">
        <f t="shared" si="107"/>
        <v>0</v>
      </c>
      <c r="Z422" s="303">
        <f t="shared" si="108"/>
        <v>0</v>
      </c>
      <c r="AA422" s="304"/>
      <c r="AB422" s="305">
        <f t="shared" si="162"/>
        <v>0</v>
      </c>
      <c r="AC422" s="305">
        <f t="shared" si="162"/>
        <v>0</v>
      </c>
      <c r="AD422" s="305">
        <f t="shared" si="112"/>
        <v>0</v>
      </c>
      <c r="AE422" s="303">
        <f t="shared" si="113"/>
        <v>0</v>
      </c>
      <c r="AF422" s="304"/>
      <c r="AG422" s="305">
        <f t="shared" si="163"/>
        <v>0</v>
      </c>
      <c r="AH422" s="305">
        <f t="shared" si="163"/>
        <v>0</v>
      </c>
      <c r="AI422" s="305">
        <f t="shared" si="116"/>
        <v>0</v>
      </c>
      <c r="AJ422" s="303">
        <f t="shared" si="117"/>
        <v>0</v>
      </c>
      <c r="AK422" s="304"/>
      <c r="AL422" s="302">
        <f t="shared" si="164"/>
        <v>0</v>
      </c>
      <c r="AM422" s="306">
        <f t="shared" si="164"/>
        <v>0</v>
      </c>
      <c r="AN422" s="306"/>
      <c r="AO422" s="306"/>
      <c r="AP422" s="302">
        <f t="shared" si="118"/>
        <v>0</v>
      </c>
      <c r="AQ422" s="307">
        <f t="shared" si="119"/>
        <v>0</v>
      </c>
      <c r="AR422" s="304"/>
      <c r="AS422" s="302">
        <f t="shared" si="165"/>
        <v>0</v>
      </c>
      <c r="AT422" s="306">
        <f t="shared" si="165"/>
        <v>0</v>
      </c>
      <c r="AU422" s="306"/>
      <c r="AV422" s="306"/>
      <c r="AW422" s="302">
        <f t="shared" si="120"/>
        <v>0</v>
      </c>
      <c r="AX422" s="307">
        <f t="shared" si="121"/>
        <v>0</v>
      </c>
      <c r="AY422" s="304"/>
      <c r="AZ422" s="302">
        <f t="shared" si="122"/>
        <v>0</v>
      </c>
      <c r="BA422" s="302">
        <f t="shared" si="109"/>
        <v>0</v>
      </c>
      <c r="BB422" s="302">
        <f t="shared" si="123"/>
        <v>0</v>
      </c>
      <c r="BC422" s="303">
        <f t="shared" si="124"/>
        <v>0</v>
      </c>
      <c r="BD422" s="308"/>
      <c r="BE422" s="305">
        <f t="shared" si="125"/>
        <v>0</v>
      </c>
      <c r="BF422" s="305">
        <f t="shared" si="126"/>
        <v>0</v>
      </c>
      <c r="BG422" s="305">
        <f t="shared" si="127"/>
        <v>0</v>
      </c>
      <c r="BH422" s="307">
        <f t="shared" si="128"/>
        <v>0</v>
      </c>
      <c r="BI422" s="294"/>
      <c r="BJ422" s="91"/>
      <c r="BK422" s="91"/>
      <c r="BL422" s="91"/>
      <c r="BM422" s="91"/>
      <c r="BN422" s="91"/>
    </row>
    <row r="423" spans="1:66" hidden="1" x14ac:dyDescent="0.25">
      <c r="A423" s="42"/>
      <c r="B423" s="42"/>
      <c r="C423" s="295">
        <v>412</v>
      </c>
      <c r="D423" s="344">
        <v>0</v>
      </c>
      <c r="E423" s="345" t="s">
        <v>519</v>
      </c>
      <c r="F423" s="297">
        <v>0</v>
      </c>
      <c r="G423" s="298">
        <v>0</v>
      </c>
      <c r="H423" s="299">
        <v>0</v>
      </c>
      <c r="I423" s="299">
        <v>0</v>
      </c>
      <c r="J423" s="299">
        <v>0</v>
      </c>
      <c r="K423" s="299">
        <v>0</v>
      </c>
      <c r="L423" s="300"/>
      <c r="M423" s="301">
        <v>0</v>
      </c>
      <c r="N423" s="302">
        <v>0</v>
      </c>
      <c r="O423" s="302">
        <f t="shared" si="101"/>
        <v>0</v>
      </c>
      <c r="P423" s="303">
        <f t="shared" si="102"/>
        <v>0</v>
      </c>
      <c r="Q423" s="300"/>
      <c r="R423" s="301">
        <v>0</v>
      </c>
      <c r="S423" s="302">
        <v>0</v>
      </c>
      <c r="T423" s="302">
        <f t="shared" si="103"/>
        <v>0</v>
      </c>
      <c r="U423" s="303">
        <f t="shared" si="104"/>
        <v>0</v>
      </c>
      <c r="V423" s="300"/>
      <c r="W423" s="301">
        <f t="shared" si="161"/>
        <v>0</v>
      </c>
      <c r="X423" s="301">
        <f t="shared" si="161"/>
        <v>0</v>
      </c>
      <c r="Y423" s="302">
        <f t="shared" si="107"/>
        <v>0</v>
      </c>
      <c r="Z423" s="303">
        <f t="shared" si="108"/>
        <v>0</v>
      </c>
      <c r="AA423" s="304"/>
      <c r="AB423" s="305">
        <f t="shared" si="162"/>
        <v>0</v>
      </c>
      <c r="AC423" s="305">
        <f t="shared" si="162"/>
        <v>0</v>
      </c>
      <c r="AD423" s="305">
        <f t="shared" si="112"/>
        <v>0</v>
      </c>
      <c r="AE423" s="303">
        <f t="shared" si="113"/>
        <v>0</v>
      </c>
      <c r="AF423" s="304"/>
      <c r="AG423" s="305">
        <f t="shared" si="163"/>
        <v>0</v>
      </c>
      <c r="AH423" s="305">
        <f t="shared" si="163"/>
        <v>0</v>
      </c>
      <c r="AI423" s="305">
        <f t="shared" si="116"/>
        <v>0</v>
      </c>
      <c r="AJ423" s="303">
        <f t="shared" si="117"/>
        <v>0</v>
      </c>
      <c r="AK423" s="304"/>
      <c r="AL423" s="302">
        <f t="shared" si="164"/>
        <v>0</v>
      </c>
      <c r="AM423" s="306">
        <f t="shared" si="164"/>
        <v>0</v>
      </c>
      <c r="AN423" s="306"/>
      <c r="AO423" s="306"/>
      <c r="AP423" s="302">
        <f t="shared" si="118"/>
        <v>0</v>
      </c>
      <c r="AQ423" s="307">
        <f t="shared" si="119"/>
        <v>0</v>
      </c>
      <c r="AR423" s="304"/>
      <c r="AS423" s="302">
        <f t="shared" si="165"/>
        <v>0</v>
      </c>
      <c r="AT423" s="306">
        <f t="shared" si="165"/>
        <v>0</v>
      </c>
      <c r="AU423" s="306"/>
      <c r="AV423" s="306"/>
      <c r="AW423" s="302">
        <f t="shared" si="120"/>
        <v>0</v>
      </c>
      <c r="AX423" s="307">
        <f t="shared" si="121"/>
        <v>0</v>
      </c>
      <c r="AY423" s="304"/>
      <c r="AZ423" s="302">
        <f t="shared" si="122"/>
        <v>0</v>
      </c>
      <c r="BA423" s="302">
        <f t="shared" si="109"/>
        <v>0</v>
      </c>
      <c r="BB423" s="302">
        <f t="shared" si="123"/>
        <v>0</v>
      </c>
      <c r="BC423" s="303">
        <f t="shared" si="124"/>
        <v>0</v>
      </c>
      <c r="BD423" s="308"/>
      <c r="BE423" s="305">
        <f t="shared" si="125"/>
        <v>0</v>
      </c>
      <c r="BF423" s="305">
        <f t="shared" si="126"/>
        <v>0</v>
      </c>
      <c r="BG423" s="305">
        <f t="shared" si="127"/>
        <v>0</v>
      </c>
      <c r="BH423" s="307">
        <f t="shared" si="128"/>
        <v>0</v>
      </c>
      <c r="BI423" s="294"/>
      <c r="BJ423" s="91"/>
      <c r="BK423" s="91"/>
      <c r="BL423" s="91"/>
      <c r="BM423" s="91"/>
      <c r="BN423" s="91"/>
    </row>
    <row r="424" spans="1:66" hidden="1" x14ac:dyDescent="0.25">
      <c r="A424" s="42"/>
      <c r="B424" s="42"/>
      <c r="C424" s="295">
        <v>413</v>
      </c>
      <c r="D424" s="344">
        <v>0</v>
      </c>
      <c r="E424" s="345" t="s">
        <v>520</v>
      </c>
      <c r="F424" s="297">
        <v>0</v>
      </c>
      <c r="G424" s="298">
        <v>0</v>
      </c>
      <c r="H424" s="299">
        <v>0</v>
      </c>
      <c r="I424" s="299">
        <v>0</v>
      </c>
      <c r="J424" s="299">
        <v>0</v>
      </c>
      <c r="K424" s="299">
        <v>0</v>
      </c>
      <c r="L424" s="300"/>
      <c r="M424" s="301">
        <v>0</v>
      </c>
      <c r="N424" s="302">
        <v>0</v>
      </c>
      <c r="O424" s="302">
        <f t="shared" si="101"/>
        <v>0</v>
      </c>
      <c r="P424" s="303">
        <f t="shared" si="102"/>
        <v>0</v>
      </c>
      <c r="Q424" s="300"/>
      <c r="R424" s="301">
        <v>0</v>
      </c>
      <c r="S424" s="302">
        <v>0</v>
      </c>
      <c r="T424" s="302">
        <f t="shared" si="103"/>
        <v>0</v>
      </c>
      <c r="U424" s="303">
        <f t="shared" si="104"/>
        <v>0</v>
      </c>
      <c r="V424" s="300"/>
      <c r="W424" s="301">
        <f t="shared" si="161"/>
        <v>0</v>
      </c>
      <c r="X424" s="301">
        <f t="shared" si="161"/>
        <v>0</v>
      </c>
      <c r="Y424" s="302">
        <f t="shared" si="107"/>
        <v>0</v>
      </c>
      <c r="Z424" s="303">
        <f t="shared" si="108"/>
        <v>0</v>
      </c>
      <c r="AA424" s="304"/>
      <c r="AB424" s="305">
        <f t="shared" si="162"/>
        <v>0</v>
      </c>
      <c r="AC424" s="305">
        <f t="shared" si="162"/>
        <v>0</v>
      </c>
      <c r="AD424" s="305">
        <f t="shared" si="112"/>
        <v>0</v>
      </c>
      <c r="AE424" s="303">
        <f t="shared" si="113"/>
        <v>0</v>
      </c>
      <c r="AF424" s="304"/>
      <c r="AG424" s="305">
        <f t="shared" si="163"/>
        <v>0</v>
      </c>
      <c r="AH424" s="305">
        <f t="shared" si="163"/>
        <v>0</v>
      </c>
      <c r="AI424" s="305">
        <f t="shared" si="116"/>
        <v>0</v>
      </c>
      <c r="AJ424" s="303">
        <f t="shared" si="117"/>
        <v>0</v>
      </c>
      <c r="AK424" s="304"/>
      <c r="AL424" s="302">
        <f t="shared" si="164"/>
        <v>0</v>
      </c>
      <c r="AM424" s="306">
        <f t="shared" si="164"/>
        <v>0</v>
      </c>
      <c r="AN424" s="306"/>
      <c r="AO424" s="306"/>
      <c r="AP424" s="302">
        <f t="shared" si="118"/>
        <v>0</v>
      </c>
      <c r="AQ424" s="307">
        <f t="shared" si="119"/>
        <v>0</v>
      </c>
      <c r="AR424" s="304"/>
      <c r="AS424" s="302">
        <f t="shared" si="165"/>
        <v>0</v>
      </c>
      <c r="AT424" s="306">
        <f t="shared" si="165"/>
        <v>0</v>
      </c>
      <c r="AU424" s="306"/>
      <c r="AV424" s="306"/>
      <c r="AW424" s="302">
        <f t="shared" si="120"/>
        <v>0</v>
      </c>
      <c r="AX424" s="307">
        <f t="shared" si="121"/>
        <v>0</v>
      </c>
      <c r="AY424" s="304"/>
      <c r="AZ424" s="302">
        <f t="shared" si="122"/>
        <v>0</v>
      </c>
      <c r="BA424" s="302">
        <f t="shared" si="109"/>
        <v>0</v>
      </c>
      <c r="BB424" s="302">
        <f t="shared" si="123"/>
        <v>0</v>
      </c>
      <c r="BC424" s="303">
        <f t="shared" si="124"/>
        <v>0</v>
      </c>
      <c r="BD424" s="308"/>
      <c r="BE424" s="305">
        <f t="shared" si="125"/>
        <v>0</v>
      </c>
      <c r="BF424" s="305">
        <f t="shared" si="126"/>
        <v>0</v>
      </c>
      <c r="BG424" s="305">
        <f t="shared" si="127"/>
        <v>0</v>
      </c>
      <c r="BH424" s="307">
        <f t="shared" si="128"/>
        <v>0</v>
      </c>
      <c r="BI424" s="294"/>
      <c r="BJ424" s="91"/>
      <c r="BK424" s="91"/>
      <c r="BL424" s="91"/>
      <c r="BM424" s="91"/>
      <c r="BN424" s="91"/>
    </row>
    <row r="425" spans="1:66" hidden="1" x14ac:dyDescent="0.25">
      <c r="A425" s="42"/>
      <c r="B425" s="42"/>
      <c r="C425" s="295">
        <v>414</v>
      </c>
      <c r="D425" s="344">
        <v>0</v>
      </c>
      <c r="E425" s="345" t="s">
        <v>521</v>
      </c>
      <c r="F425" s="297">
        <v>0</v>
      </c>
      <c r="G425" s="298">
        <v>0</v>
      </c>
      <c r="H425" s="299">
        <v>0</v>
      </c>
      <c r="I425" s="299">
        <v>0</v>
      </c>
      <c r="J425" s="299">
        <v>0</v>
      </c>
      <c r="K425" s="299">
        <v>0</v>
      </c>
      <c r="L425" s="300"/>
      <c r="M425" s="301">
        <v>0</v>
      </c>
      <c r="N425" s="302">
        <v>0</v>
      </c>
      <c r="O425" s="302">
        <f t="shared" si="101"/>
        <v>0</v>
      </c>
      <c r="P425" s="303">
        <f t="shared" si="102"/>
        <v>0</v>
      </c>
      <c r="Q425" s="300"/>
      <c r="R425" s="301">
        <v>0</v>
      </c>
      <c r="S425" s="302">
        <v>0</v>
      </c>
      <c r="T425" s="302">
        <f t="shared" si="103"/>
        <v>0</v>
      </c>
      <c r="U425" s="303">
        <f t="shared" si="104"/>
        <v>0</v>
      </c>
      <c r="V425" s="300"/>
      <c r="W425" s="301">
        <f t="shared" si="161"/>
        <v>0</v>
      </c>
      <c r="X425" s="301">
        <f t="shared" si="161"/>
        <v>0</v>
      </c>
      <c r="Y425" s="302">
        <f t="shared" si="107"/>
        <v>0</v>
      </c>
      <c r="Z425" s="303">
        <f t="shared" si="108"/>
        <v>0</v>
      </c>
      <c r="AA425" s="304"/>
      <c r="AB425" s="305">
        <f t="shared" si="162"/>
        <v>0</v>
      </c>
      <c r="AC425" s="305">
        <f t="shared" si="162"/>
        <v>0</v>
      </c>
      <c r="AD425" s="305">
        <f t="shared" si="112"/>
        <v>0</v>
      </c>
      <c r="AE425" s="303">
        <f t="shared" si="113"/>
        <v>0</v>
      </c>
      <c r="AF425" s="304"/>
      <c r="AG425" s="305">
        <f t="shared" si="163"/>
        <v>0</v>
      </c>
      <c r="AH425" s="305">
        <f t="shared" si="163"/>
        <v>0</v>
      </c>
      <c r="AI425" s="305">
        <f t="shared" si="116"/>
        <v>0</v>
      </c>
      <c r="AJ425" s="303">
        <f t="shared" si="117"/>
        <v>0</v>
      </c>
      <c r="AK425" s="304"/>
      <c r="AL425" s="302">
        <f t="shared" si="164"/>
        <v>0</v>
      </c>
      <c r="AM425" s="306">
        <f t="shared" si="164"/>
        <v>0</v>
      </c>
      <c r="AN425" s="306"/>
      <c r="AO425" s="306"/>
      <c r="AP425" s="302">
        <f t="shared" si="118"/>
        <v>0</v>
      </c>
      <c r="AQ425" s="307">
        <f t="shared" si="119"/>
        <v>0</v>
      </c>
      <c r="AR425" s="304"/>
      <c r="AS425" s="302">
        <f t="shared" si="165"/>
        <v>0</v>
      </c>
      <c r="AT425" s="306">
        <f t="shared" si="165"/>
        <v>0</v>
      </c>
      <c r="AU425" s="306"/>
      <c r="AV425" s="306"/>
      <c r="AW425" s="302">
        <f t="shared" si="120"/>
        <v>0</v>
      </c>
      <c r="AX425" s="307">
        <f t="shared" si="121"/>
        <v>0</v>
      </c>
      <c r="AY425" s="304"/>
      <c r="AZ425" s="302">
        <f t="shared" si="122"/>
        <v>0</v>
      </c>
      <c r="BA425" s="302">
        <f t="shared" si="109"/>
        <v>0</v>
      </c>
      <c r="BB425" s="302">
        <f t="shared" si="123"/>
        <v>0</v>
      </c>
      <c r="BC425" s="303">
        <f t="shared" si="124"/>
        <v>0</v>
      </c>
      <c r="BD425" s="308"/>
      <c r="BE425" s="305">
        <f t="shared" si="125"/>
        <v>0</v>
      </c>
      <c r="BF425" s="305">
        <f t="shared" si="126"/>
        <v>0</v>
      </c>
      <c r="BG425" s="305">
        <f t="shared" si="127"/>
        <v>0</v>
      </c>
      <c r="BH425" s="307">
        <f t="shared" si="128"/>
        <v>0</v>
      </c>
      <c r="BI425" s="294"/>
      <c r="BJ425" s="91"/>
      <c r="BK425" s="91"/>
      <c r="BL425" s="91"/>
      <c r="BM425" s="91"/>
      <c r="BN425" s="91"/>
    </row>
    <row r="426" spans="1:66" hidden="1" x14ac:dyDescent="0.25">
      <c r="A426" s="42"/>
      <c r="B426" s="42"/>
      <c r="C426" s="295">
        <v>415</v>
      </c>
      <c r="D426" s="344">
        <v>0</v>
      </c>
      <c r="E426" s="345" t="s">
        <v>522</v>
      </c>
      <c r="F426" s="297">
        <v>0</v>
      </c>
      <c r="G426" s="298">
        <v>0</v>
      </c>
      <c r="H426" s="299">
        <v>0</v>
      </c>
      <c r="I426" s="299">
        <v>0</v>
      </c>
      <c r="J426" s="299">
        <v>0</v>
      </c>
      <c r="K426" s="299">
        <v>0</v>
      </c>
      <c r="L426" s="300"/>
      <c r="M426" s="301">
        <v>0</v>
      </c>
      <c r="N426" s="302">
        <v>0</v>
      </c>
      <c r="O426" s="302">
        <f t="shared" si="101"/>
        <v>0</v>
      </c>
      <c r="P426" s="303">
        <f t="shared" si="102"/>
        <v>0</v>
      </c>
      <c r="Q426" s="300"/>
      <c r="R426" s="301">
        <v>0</v>
      </c>
      <c r="S426" s="302">
        <v>0</v>
      </c>
      <c r="T426" s="302">
        <f t="shared" si="103"/>
        <v>0</v>
      </c>
      <c r="U426" s="303">
        <f t="shared" si="104"/>
        <v>0</v>
      </c>
      <c r="V426" s="300"/>
      <c r="W426" s="301">
        <f t="shared" si="161"/>
        <v>0</v>
      </c>
      <c r="X426" s="301">
        <f t="shared" si="161"/>
        <v>0</v>
      </c>
      <c r="Y426" s="302">
        <f t="shared" si="107"/>
        <v>0</v>
      </c>
      <c r="Z426" s="303">
        <f t="shared" si="108"/>
        <v>0</v>
      </c>
      <c r="AA426" s="304"/>
      <c r="AB426" s="305">
        <f t="shared" si="162"/>
        <v>0</v>
      </c>
      <c r="AC426" s="305">
        <f t="shared" si="162"/>
        <v>0</v>
      </c>
      <c r="AD426" s="305">
        <f t="shared" si="112"/>
        <v>0</v>
      </c>
      <c r="AE426" s="303">
        <f t="shared" si="113"/>
        <v>0</v>
      </c>
      <c r="AF426" s="304"/>
      <c r="AG426" s="305">
        <f t="shared" si="163"/>
        <v>0</v>
      </c>
      <c r="AH426" s="305">
        <f t="shared" si="163"/>
        <v>0</v>
      </c>
      <c r="AI426" s="305">
        <f t="shared" si="116"/>
        <v>0</v>
      </c>
      <c r="AJ426" s="303">
        <f t="shared" si="117"/>
        <v>0</v>
      </c>
      <c r="AK426" s="304"/>
      <c r="AL426" s="302">
        <f t="shared" si="164"/>
        <v>0</v>
      </c>
      <c r="AM426" s="306">
        <f t="shared" si="164"/>
        <v>0</v>
      </c>
      <c r="AN426" s="306"/>
      <c r="AO426" s="306"/>
      <c r="AP426" s="302">
        <f t="shared" si="118"/>
        <v>0</v>
      </c>
      <c r="AQ426" s="307">
        <f t="shared" si="119"/>
        <v>0</v>
      </c>
      <c r="AR426" s="304"/>
      <c r="AS426" s="302">
        <f t="shared" si="165"/>
        <v>0</v>
      </c>
      <c r="AT426" s="306">
        <f t="shared" si="165"/>
        <v>0</v>
      </c>
      <c r="AU426" s="306"/>
      <c r="AV426" s="306"/>
      <c r="AW426" s="302">
        <f t="shared" si="120"/>
        <v>0</v>
      </c>
      <c r="AX426" s="307">
        <f t="shared" si="121"/>
        <v>0</v>
      </c>
      <c r="AY426" s="304"/>
      <c r="AZ426" s="302">
        <f t="shared" si="122"/>
        <v>0</v>
      </c>
      <c r="BA426" s="302">
        <f t="shared" si="109"/>
        <v>0</v>
      </c>
      <c r="BB426" s="302">
        <f t="shared" si="123"/>
        <v>0</v>
      </c>
      <c r="BC426" s="303">
        <f t="shared" si="124"/>
        <v>0</v>
      </c>
      <c r="BD426" s="308"/>
      <c r="BE426" s="305">
        <f t="shared" si="125"/>
        <v>0</v>
      </c>
      <c r="BF426" s="305">
        <f t="shared" si="126"/>
        <v>0</v>
      </c>
      <c r="BG426" s="305">
        <f t="shared" si="127"/>
        <v>0</v>
      </c>
      <c r="BH426" s="307">
        <f t="shared" si="128"/>
        <v>0</v>
      </c>
      <c r="BI426" s="294"/>
      <c r="BJ426" s="91"/>
      <c r="BK426" s="91"/>
      <c r="BL426" s="91"/>
      <c r="BM426" s="91"/>
      <c r="BN426" s="91"/>
    </row>
    <row r="427" spans="1:66" hidden="1" x14ac:dyDescent="0.25">
      <c r="A427" s="42"/>
      <c r="B427" s="42"/>
      <c r="C427" s="295">
        <v>416</v>
      </c>
      <c r="D427" s="344">
        <v>0</v>
      </c>
      <c r="E427" s="345" t="s">
        <v>523</v>
      </c>
      <c r="F427" s="297">
        <v>0</v>
      </c>
      <c r="G427" s="298">
        <v>0</v>
      </c>
      <c r="H427" s="299">
        <v>0</v>
      </c>
      <c r="I427" s="299">
        <v>0</v>
      </c>
      <c r="J427" s="299">
        <v>0</v>
      </c>
      <c r="K427" s="299">
        <v>0</v>
      </c>
      <c r="L427" s="300"/>
      <c r="M427" s="301">
        <v>0</v>
      </c>
      <c r="N427" s="302">
        <v>0</v>
      </c>
      <c r="O427" s="302">
        <f t="shared" si="101"/>
        <v>0</v>
      </c>
      <c r="P427" s="303">
        <f t="shared" si="102"/>
        <v>0</v>
      </c>
      <c r="Q427" s="300"/>
      <c r="R427" s="301">
        <v>0</v>
      </c>
      <c r="S427" s="302">
        <v>0</v>
      </c>
      <c r="T427" s="302">
        <f t="shared" si="103"/>
        <v>0</v>
      </c>
      <c r="U427" s="303">
        <f t="shared" si="104"/>
        <v>0</v>
      </c>
      <c r="V427" s="300"/>
      <c r="W427" s="301">
        <f t="shared" si="161"/>
        <v>0</v>
      </c>
      <c r="X427" s="301">
        <f t="shared" si="161"/>
        <v>0</v>
      </c>
      <c r="Y427" s="302">
        <f t="shared" si="107"/>
        <v>0</v>
      </c>
      <c r="Z427" s="303">
        <f t="shared" si="108"/>
        <v>0</v>
      </c>
      <c r="AA427" s="304"/>
      <c r="AB427" s="305">
        <f t="shared" si="162"/>
        <v>0</v>
      </c>
      <c r="AC427" s="305">
        <f t="shared" si="162"/>
        <v>0</v>
      </c>
      <c r="AD427" s="305">
        <f t="shared" si="112"/>
        <v>0</v>
      </c>
      <c r="AE427" s="303">
        <f t="shared" si="113"/>
        <v>0</v>
      </c>
      <c r="AF427" s="304"/>
      <c r="AG427" s="305">
        <f t="shared" si="163"/>
        <v>0</v>
      </c>
      <c r="AH427" s="305">
        <f t="shared" si="163"/>
        <v>0</v>
      </c>
      <c r="AI427" s="305">
        <f t="shared" si="116"/>
        <v>0</v>
      </c>
      <c r="AJ427" s="303">
        <f t="shared" si="117"/>
        <v>0</v>
      </c>
      <c r="AK427" s="304"/>
      <c r="AL427" s="302">
        <f t="shared" si="164"/>
        <v>0</v>
      </c>
      <c r="AM427" s="306">
        <f t="shared" si="164"/>
        <v>0</v>
      </c>
      <c r="AN427" s="306"/>
      <c r="AO427" s="306"/>
      <c r="AP427" s="302">
        <f t="shared" si="118"/>
        <v>0</v>
      </c>
      <c r="AQ427" s="307">
        <f t="shared" si="119"/>
        <v>0</v>
      </c>
      <c r="AR427" s="304"/>
      <c r="AS427" s="302">
        <f t="shared" si="165"/>
        <v>0</v>
      </c>
      <c r="AT427" s="306">
        <f t="shared" si="165"/>
        <v>0</v>
      </c>
      <c r="AU427" s="306"/>
      <c r="AV427" s="306"/>
      <c r="AW427" s="302">
        <f t="shared" si="120"/>
        <v>0</v>
      </c>
      <c r="AX427" s="307">
        <f t="shared" si="121"/>
        <v>0</v>
      </c>
      <c r="AY427" s="304"/>
      <c r="AZ427" s="302">
        <f t="shared" si="122"/>
        <v>0</v>
      </c>
      <c r="BA427" s="302">
        <f t="shared" si="109"/>
        <v>0</v>
      </c>
      <c r="BB427" s="302">
        <f t="shared" si="123"/>
        <v>0</v>
      </c>
      <c r="BC427" s="303">
        <f t="shared" si="124"/>
        <v>0</v>
      </c>
      <c r="BD427" s="308"/>
      <c r="BE427" s="305">
        <f t="shared" si="125"/>
        <v>0</v>
      </c>
      <c r="BF427" s="305">
        <f t="shared" si="126"/>
        <v>0</v>
      </c>
      <c r="BG427" s="305">
        <f t="shared" si="127"/>
        <v>0</v>
      </c>
      <c r="BH427" s="307">
        <f t="shared" si="128"/>
        <v>0</v>
      </c>
      <c r="BI427" s="294"/>
      <c r="BJ427" s="91"/>
      <c r="BK427" s="91"/>
      <c r="BL427" s="91"/>
      <c r="BM427" s="91"/>
      <c r="BN427" s="91"/>
    </row>
    <row r="428" spans="1:66" hidden="1" x14ac:dyDescent="0.25">
      <c r="A428" s="42"/>
      <c r="B428" s="42"/>
      <c r="C428" s="295">
        <v>417</v>
      </c>
      <c r="D428" s="344">
        <v>0</v>
      </c>
      <c r="E428" s="345" t="s">
        <v>524</v>
      </c>
      <c r="F428" s="297">
        <v>0</v>
      </c>
      <c r="G428" s="298">
        <v>0</v>
      </c>
      <c r="H428" s="299">
        <v>0</v>
      </c>
      <c r="I428" s="299">
        <v>0</v>
      </c>
      <c r="J428" s="299">
        <v>0</v>
      </c>
      <c r="K428" s="299">
        <v>0</v>
      </c>
      <c r="L428" s="300"/>
      <c r="M428" s="301">
        <v>0</v>
      </c>
      <c r="N428" s="302">
        <v>0</v>
      </c>
      <c r="O428" s="302">
        <f t="shared" si="101"/>
        <v>0</v>
      </c>
      <c r="P428" s="303">
        <f t="shared" si="102"/>
        <v>0</v>
      </c>
      <c r="Q428" s="300"/>
      <c r="R428" s="301">
        <v>0</v>
      </c>
      <c r="S428" s="302">
        <v>0</v>
      </c>
      <c r="T428" s="302">
        <f t="shared" si="103"/>
        <v>0</v>
      </c>
      <c r="U428" s="303">
        <f t="shared" si="104"/>
        <v>0</v>
      </c>
      <c r="V428" s="300"/>
      <c r="W428" s="301">
        <f t="shared" si="161"/>
        <v>0</v>
      </c>
      <c r="X428" s="301">
        <f t="shared" si="161"/>
        <v>0</v>
      </c>
      <c r="Y428" s="302">
        <f t="shared" si="107"/>
        <v>0</v>
      </c>
      <c r="Z428" s="303">
        <f t="shared" si="108"/>
        <v>0</v>
      </c>
      <c r="AA428" s="304"/>
      <c r="AB428" s="305">
        <f t="shared" si="162"/>
        <v>0</v>
      </c>
      <c r="AC428" s="305">
        <f t="shared" si="162"/>
        <v>0</v>
      </c>
      <c r="AD428" s="305">
        <f t="shared" si="112"/>
        <v>0</v>
      </c>
      <c r="AE428" s="303">
        <f t="shared" si="113"/>
        <v>0</v>
      </c>
      <c r="AF428" s="304"/>
      <c r="AG428" s="305">
        <f t="shared" si="163"/>
        <v>0</v>
      </c>
      <c r="AH428" s="305">
        <f t="shared" si="163"/>
        <v>0</v>
      </c>
      <c r="AI428" s="305">
        <f t="shared" si="116"/>
        <v>0</v>
      </c>
      <c r="AJ428" s="303">
        <f t="shared" si="117"/>
        <v>0</v>
      </c>
      <c r="AK428" s="304"/>
      <c r="AL428" s="302">
        <f t="shared" si="164"/>
        <v>0</v>
      </c>
      <c r="AM428" s="306">
        <f t="shared" si="164"/>
        <v>0</v>
      </c>
      <c r="AN428" s="306"/>
      <c r="AO428" s="306"/>
      <c r="AP428" s="302">
        <f t="shared" si="118"/>
        <v>0</v>
      </c>
      <c r="AQ428" s="307">
        <f t="shared" si="119"/>
        <v>0</v>
      </c>
      <c r="AR428" s="304"/>
      <c r="AS428" s="302">
        <f t="shared" si="165"/>
        <v>0</v>
      </c>
      <c r="AT428" s="306">
        <f t="shared" si="165"/>
        <v>0</v>
      </c>
      <c r="AU428" s="306"/>
      <c r="AV428" s="306"/>
      <c r="AW428" s="302">
        <f t="shared" si="120"/>
        <v>0</v>
      </c>
      <c r="AX428" s="307">
        <f t="shared" si="121"/>
        <v>0</v>
      </c>
      <c r="AY428" s="304"/>
      <c r="AZ428" s="302">
        <f t="shared" si="122"/>
        <v>0</v>
      </c>
      <c r="BA428" s="302">
        <f t="shared" si="109"/>
        <v>0</v>
      </c>
      <c r="BB428" s="302">
        <f t="shared" si="123"/>
        <v>0</v>
      </c>
      <c r="BC428" s="303">
        <f t="shared" si="124"/>
        <v>0</v>
      </c>
      <c r="BD428" s="308"/>
      <c r="BE428" s="305">
        <f t="shared" si="125"/>
        <v>0</v>
      </c>
      <c r="BF428" s="305">
        <f t="shared" si="126"/>
        <v>0</v>
      </c>
      <c r="BG428" s="305">
        <f t="shared" si="127"/>
        <v>0</v>
      </c>
      <c r="BH428" s="307">
        <f t="shared" si="128"/>
        <v>0</v>
      </c>
      <c r="BI428" s="294"/>
      <c r="BJ428" s="91"/>
      <c r="BK428" s="91"/>
      <c r="BL428" s="91"/>
      <c r="BM428" s="91"/>
      <c r="BN428" s="91"/>
    </row>
    <row r="429" spans="1:66" hidden="1" x14ac:dyDescent="0.25">
      <c r="A429" s="42"/>
      <c r="B429" s="42"/>
      <c r="C429" s="295">
        <v>418</v>
      </c>
      <c r="D429" s="344">
        <v>0</v>
      </c>
      <c r="E429" s="345" t="s">
        <v>525</v>
      </c>
      <c r="F429" s="297">
        <v>0</v>
      </c>
      <c r="G429" s="298">
        <v>0</v>
      </c>
      <c r="H429" s="299">
        <v>0</v>
      </c>
      <c r="I429" s="299">
        <v>0</v>
      </c>
      <c r="J429" s="299">
        <v>0</v>
      </c>
      <c r="K429" s="299">
        <v>0</v>
      </c>
      <c r="L429" s="300"/>
      <c r="M429" s="301">
        <v>0</v>
      </c>
      <c r="N429" s="302">
        <v>0</v>
      </c>
      <c r="O429" s="302">
        <f t="shared" si="101"/>
        <v>0</v>
      </c>
      <c r="P429" s="303">
        <f t="shared" si="102"/>
        <v>0</v>
      </c>
      <c r="Q429" s="300"/>
      <c r="R429" s="301">
        <v>0</v>
      </c>
      <c r="S429" s="302">
        <v>0</v>
      </c>
      <c r="T429" s="302">
        <f t="shared" si="103"/>
        <v>0</v>
      </c>
      <c r="U429" s="303">
        <f t="shared" si="104"/>
        <v>0</v>
      </c>
      <c r="V429" s="300"/>
      <c r="W429" s="301">
        <f t="shared" si="161"/>
        <v>0</v>
      </c>
      <c r="X429" s="301">
        <f t="shared" si="161"/>
        <v>0</v>
      </c>
      <c r="Y429" s="302">
        <f t="shared" si="107"/>
        <v>0</v>
      </c>
      <c r="Z429" s="303">
        <f t="shared" si="108"/>
        <v>0</v>
      </c>
      <c r="AA429" s="304"/>
      <c r="AB429" s="305">
        <f t="shared" si="162"/>
        <v>0</v>
      </c>
      <c r="AC429" s="305">
        <f t="shared" si="162"/>
        <v>0</v>
      </c>
      <c r="AD429" s="305">
        <f t="shared" si="112"/>
        <v>0</v>
      </c>
      <c r="AE429" s="303">
        <f t="shared" si="113"/>
        <v>0</v>
      </c>
      <c r="AF429" s="304"/>
      <c r="AG429" s="305">
        <f t="shared" si="163"/>
        <v>0</v>
      </c>
      <c r="AH429" s="305">
        <f t="shared" si="163"/>
        <v>0</v>
      </c>
      <c r="AI429" s="305">
        <f t="shared" si="116"/>
        <v>0</v>
      </c>
      <c r="AJ429" s="303">
        <f t="shared" si="117"/>
        <v>0</v>
      </c>
      <c r="AK429" s="304"/>
      <c r="AL429" s="302">
        <f t="shared" si="164"/>
        <v>0</v>
      </c>
      <c r="AM429" s="306">
        <f t="shared" si="164"/>
        <v>0</v>
      </c>
      <c r="AN429" s="306"/>
      <c r="AO429" s="306"/>
      <c r="AP429" s="302">
        <f t="shared" si="118"/>
        <v>0</v>
      </c>
      <c r="AQ429" s="307">
        <f t="shared" si="119"/>
        <v>0</v>
      </c>
      <c r="AR429" s="304"/>
      <c r="AS429" s="302">
        <f t="shared" si="165"/>
        <v>0</v>
      </c>
      <c r="AT429" s="306">
        <f t="shared" si="165"/>
        <v>0</v>
      </c>
      <c r="AU429" s="306"/>
      <c r="AV429" s="306"/>
      <c r="AW429" s="302">
        <f t="shared" si="120"/>
        <v>0</v>
      </c>
      <c r="AX429" s="307">
        <f t="shared" si="121"/>
        <v>0</v>
      </c>
      <c r="AY429" s="304"/>
      <c r="AZ429" s="302">
        <f t="shared" si="122"/>
        <v>0</v>
      </c>
      <c r="BA429" s="302">
        <f t="shared" si="109"/>
        <v>0</v>
      </c>
      <c r="BB429" s="302">
        <f t="shared" si="123"/>
        <v>0</v>
      </c>
      <c r="BC429" s="303">
        <f t="shared" si="124"/>
        <v>0</v>
      </c>
      <c r="BD429" s="308"/>
      <c r="BE429" s="305">
        <f t="shared" si="125"/>
        <v>0</v>
      </c>
      <c r="BF429" s="305">
        <f t="shared" si="126"/>
        <v>0</v>
      </c>
      <c r="BG429" s="305">
        <f t="shared" si="127"/>
        <v>0</v>
      </c>
      <c r="BH429" s="307">
        <f t="shared" si="128"/>
        <v>0</v>
      </c>
      <c r="BI429" s="294"/>
      <c r="BJ429" s="91"/>
      <c r="BK429" s="91"/>
      <c r="BL429" s="91"/>
      <c r="BM429" s="91"/>
      <c r="BN429" s="91"/>
    </row>
    <row r="430" spans="1:66" hidden="1" x14ac:dyDescent="0.25">
      <c r="A430" s="42"/>
      <c r="B430" s="42"/>
      <c r="C430" s="295">
        <v>419</v>
      </c>
      <c r="D430" s="344">
        <v>0</v>
      </c>
      <c r="E430" s="345" t="s">
        <v>526</v>
      </c>
      <c r="F430" s="297">
        <v>0</v>
      </c>
      <c r="G430" s="298">
        <v>0</v>
      </c>
      <c r="H430" s="299">
        <v>0</v>
      </c>
      <c r="I430" s="299">
        <v>0</v>
      </c>
      <c r="J430" s="299">
        <v>0</v>
      </c>
      <c r="K430" s="299">
        <v>0</v>
      </c>
      <c r="L430" s="300"/>
      <c r="M430" s="301">
        <v>0</v>
      </c>
      <c r="N430" s="302">
        <v>0</v>
      </c>
      <c r="O430" s="302">
        <f t="shared" si="101"/>
        <v>0</v>
      </c>
      <c r="P430" s="303">
        <f t="shared" si="102"/>
        <v>0</v>
      </c>
      <c r="Q430" s="300"/>
      <c r="R430" s="301">
        <v>0</v>
      </c>
      <c r="S430" s="302">
        <v>0</v>
      </c>
      <c r="T430" s="302">
        <f t="shared" si="103"/>
        <v>0</v>
      </c>
      <c r="U430" s="303">
        <f t="shared" si="104"/>
        <v>0</v>
      </c>
      <c r="V430" s="300"/>
      <c r="W430" s="301">
        <f t="shared" si="161"/>
        <v>0</v>
      </c>
      <c r="X430" s="301">
        <f t="shared" si="161"/>
        <v>0</v>
      </c>
      <c r="Y430" s="302">
        <f t="shared" si="107"/>
        <v>0</v>
      </c>
      <c r="Z430" s="303">
        <f t="shared" si="108"/>
        <v>0</v>
      </c>
      <c r="AA430" s="304"/>
      <c r="AB430" s="305">
        <f t="shared" si="162"/>
        <v>0</v>
      </c>
      <c r="AC430" s="305">
        <f t="shared" si="162"/>
        <v>0</v>
      </c>
      <c r="AD430" s="305">
        <f t="shared" si="112"/>
        <v>0</v>
      </c>
      <c r="AE430" s="303">
        <f t="shared" si="113"/>
        <v>0</v>
      </c>
      <c r="AF430" s="304"/>
      <c r="AG430" s="305">
        <f t="shared" si="163"/>
        <v>0</v>
      </c>
      <c r="AH430" s="305">
        <f t="shared" si="163"/>
        <v>0</v>
      </c>
      <c r="AI430" s="305">
        <f t="shared" si="116"/>
        <v>0</v>
      </c>
      <c r="AJ430" s="303">
        <f t="shared" si="117"/>
        <v>0</v>
      </c>
      <c r="AK430" s="304"/>
      <c r="AL430" s="302">
        <f t="shared" si="164"/>
        <v>0</v>
      </c>
      <c r="AM430" s="306">
        <f t="shared" si="164"/>
        <v>0</v>
      </c>
      <c r="AN430" s="306"/>
      <c r="AO430" s="306"/>
      <c r="AP430" s="302">
        <f t="shared" si="118"/>
        <v>0</v>
      </c>
      <c r="AQ430" s="307">
        <f t="shared" si="119"/>
        <v>0</v>
      </c>
      <c r="AR430" s="304"/>
      <c r="AS430" s="302">
        <f t="shared" si="165"/>
        <v>0</v>
      </c>
      <c r="AT430" s="306">
        <f t="shared" si="165"/>
        <v>0</v>
      </c>
      <c r="AU430" s="306"/>
      <c r="AV430" s="306"/>
      <c r="AW430" s="302">
        <f t="shared" si="120"/>
        <v>0</v>
      </c>
      <c r="AX430" s="307">
        <f t="shared" si="121"/>
        <v>0</v>
      </c>
      <c r="AY430" s="304"/>
      <c r="AZ430" s="302">
        <f t="shared" si="122"/>
        <v>0</v>
      </c>
      <c r="BA430" s="302">
        <f t="shared" si="109"/>
        <v>0</v>
      </c>
      <c r="BB430" s="302">
        <f t="shared" si="123"/>
        <v>0</v>
      </c>
      <c r="BC430" s="303">
        <f t="shared" si="124"/>
        <v>0</v>
      </c>
      <c r="BD430" s="308"/>
      <c r="BE430" s="305">
        <f t="shared" si="125"/>
        <v>0</v>
      </c>
      <c r="BF430" s="305">
        <f t="shared" si="126"/>
        <v>0</v>
      </c>
      <c r="BG430" s="305">
        <f t="shared" si="127"/>
        <v>0</v>
      </c>
      <c r="BH430" s="307">
        <f t="shared" si="128"/>
        <v>0</v>
      </c>
      <c r="BI430" s="294"/>
      <c r="BJ430" s="91"/>
      <c r="BK430" s="91"/>
      <c r="BL430" s="91"/>
      <c r="BM430" s="91"/>
      <c r="BN430" s="91"/>
    </row>
    <row r="431" spans="1:66" hidden="1" x14ac:dyDescent="0.25">
      <c r="A431" s="42"/>
      <c r="B431" s="42"/>
      <c r="C431" s="295">
        <v>420</v>
      </c>
      <c r="D431" s="344">
        <v>0</v>
      </c>
      <c r="E431" s="345" t="s">
        <v>527</v>
      </c>
      <c r="F431" s="297">
        <v>0</v>
      </c>
      <c r="G431" s="298">
        <v>0</v>
      </c>
      <c r="H431" s="299">
        <v>0</v>
      </c>
      <c r="I431" s="299">
        <v>0</v>
      </c>
      <c r="J431" s="299">
        <v>0</v>
      </c>
      <c r="K431" s="299">
        <v>0</v>
      </c>
      <c r="L431" s="300"/>
      <c r="M431" s="301">
        <v>0</v>
      </c>
      <c r="N431" s="302">
        <v>0</v>
      </c>
      <c r="O431" s="302">
        <f t="shared" si="101"/>
        <v>0</v>
      </c>
      <c r="P431" s="303">
        <f t="shared" si="102"/>
        <v>0</v>
      </c>
      <c r="Q431" s="300"/>
      <c r="R431" s="301">
        <v>0</v>
      </c>
      <c r="S431" s="302">
        <v>0</v>
      </c>
      <c r="T431" s="302">
        <f t="shared" si="103"/>
        <v>0</v>
      </c>
      <c r="U431" s="303">
        <f t="shared" si="104"/>
        <v>0</v>
      </c>
      <c r="V431" s="300"/>
      <c r="W431" s="301">
        <f t="shared" si="161"/>
        <v>0</v>
      </c>
      <c r="X431" s="301">
        <f t="shared" si="161"/>
        <v>0</v>
      </c>
      <c r="Y431" s="302">
        <f t="shared" si="107"/>
        <v>0</v>
      </c>
      <c r="Z431" s="303">
        <f t="shared" si="108"/>
        <v>0</v>
      </c>
      <c r="AA431" s="304"/>
      <c r="AB431" s="305">
        <f t="shared" si="162"/>
        <v>0</v>
      </c>
      <c r="AC431" s="305">
        <f t="shared" si="162"/>
        <v>0</v>
      </c>
      <c r="AD431" s="305">
        <f t="shared" si="112"/>
        <v>0</v>
      </c>
      <c r="AE431" s="303">
        <f t="shared" si="113"/>
        <v>0</v>
      </c>
      <c r="AF431" s="304"/>
      <c r="AG431" s="305">
        <f t="shared" si="163"/>
        <v>0</v>
      </c>
      <c r="AH431" s="305">
        <f t="shared" si="163"/>
        <v>0</v>
      </c>
      <c r="AI431" s="305">
        <f t="shared" si="116"/>
        <v>0</v>
      </c>
      <c r="AJ431" s="303">
        <f t="shared" si="117"/>
        <v>0</v>
      </c>
      <c r="AK431" s="304"/>
      <c r="AL431" s="302">
        <f t="shared" si="164"/>
        <v>0</v>
      </c>
      <c r="AM431" s="306">
        <f t="shared" si="164"/>
        <v>0</v>
      </c>
      <c r="AN431" s="306"/>
      <c r="AO431" s="306"/>
      <c r="AP431" s="302">
        <f t="shared" si="118"/>
        <v>0</v>
      </c>
      <c r="AQ431" s="307">
        <f t="shared" si="119"/>
        <v>0</v>
      </c>
      <c r="AR431" s="304"/>
      <c r="AS431" s="302">
        <f t="shared" si="165"/>
        <v>0</v>
      </c>
      <c r="AT431" s="306">
        <f t="shared" si="165"/>
        <v>0</v>
      </c>
      <c r="AU431" s="306"/>
      <c r="AV431" s="306"/>
      <c r="AW431" s="302">
        <f t="shared" si="120"/>
        <v>0</v>
      </c>
      <c r="AX431" s="307">
        <f t="shared" si="121"/>
        <v>0</v>
      </c>
      <c r="AY431" s="304"/>
      <c r="AZ431" s="302">
        <f t="shared" si="122"/>
        <v>0</v>
      </c>
      <c r="BA431" s="302">
        <f t="shared" si="109"/>
        <v>0</v>
      </c>
      <c r="BB431" s="302">
        <f t="shared" si="123"/>
        <v>0</v>
      </c>
      <c r="BC431" s="303">
        <f t="shared" si="124"/>
        <v>0</v>
      </c>
      <c r="BD431" s="308"/>
      <c r="BE431" s="305">
        <f t="shared" si="125"/>
        <v>0</v>
      </c>
      <c r="BF431" s="305">
        <f t="shared" si="126"/>
        <v>0</v>
      </c>
      <c r="BG431" s="305">
        <f t="shared" si="127"/>
        <v>0</v>
      </c>
      <c r="BH431" s="307">
        <f t="shared" si="128"/>
        <v>0</v>
      </c>
      <c r="BI431" s="294"/>
      <c r="BJ431" s="91"/>
      <c r="BK431" s="91"/>
      <c r="BL431" s="91"/>
      <c r="BM431" s="91"/>
      <c r="BN431" s="91"/>
    </row>
    <row r="432" spans="1:66" hidden="1" x14ac:dyDescent="0.25">
      <c r="A432" s="42"/>
      <c r="B432" s="42"/>
      <c r="C432" s="295">
        <v>421</v>
      </c>
      <c r="D432" s="344">
        <v>0</v>
      </c>
      <c r="E432" s="345" t="s">
        <v>528</v>
      </c>
      <c r="F432" s="297">
        <v>0</v>
      </c>
      <c r="G432" s="298">
        <v>0</v>
      </c>
      <c r="H432" s="299">
        <v>0</v>
      </c>
      <c r="I432" s="299">
        <v>0</v>
      </c>
      <c r="J432" s="299">
        <v>0</v>
      </c>
      <c r="K432" s="299">
        <v>0</v>
      </c>
      <c r="L432" s="300"/>
      <c r="M432" s="301">
        <v>0</v>
      </c>
      <c r="N432" s="302">
        <v>0</v>
      </c>
      <c r="O432" s="302">
        <f t="shared" si="101"/>
        <v>0</v>
      </c>
      <c r="P432" s="303">
        <f t="shared" si="102"/>
        <v>0</v>
      </c>
      <c r="Q432" s="300"/>
      <c r="R432" s="301">
        <v>0</v>
      </c>
      <c r="S432" s="302">
        <v>0</v>
      </c>
      <c r="T432" s="302">
        <f t="shared" si="103"/>
        <v>0</v>
      </c>
      <c r="U432" s="303">
        <f t="shared" si="104"/>
        <v>0</v>
      </c>
      <c r="V432" s="300"/>
      <c r="W432" s="301">
        <f t="shared" si="161"/>
        <v>0</v>
      </c>
      <c r="X432" s="301">
        <f t="shared" si="161"/>
        <v>0</v>
      </c>
      <c r="Y432" s="302">
        <f t="shared" si="107"/>
        <v>0</v>
      </c>
      <c r="Z432" s="303">
        <f t="shared" si="108"/>
        <v>0</v>
      </c>
      <c r="AA432" s="304"/>
      <c r="AB432" s="305">
        <f t="shared" si="162"/>
        <v>0</v>
      </c>
      <c r="AC432" s="305">
        <f t="shared" si="162"/>
        <v>0</v>
      </c>
      <c r="AD432" s="305">
        <f t="shared" si="112"/>
        <v>0</v>
      </c>
      <c r="AE432" s="303">
        <f t="shared" si="113"/>
        <v>0</v>
      </c>
      <c r="AF432" s="304"/>
      <c r="AG432" s="305">
        <f t="shared" si="163"/>
        <v>0</v>
      </c>
      <c r="AH432" s="305">
        <f t="shared" si="163"/>
        <v>0</v>
      </c>
      <c r="AI432" s="305">
        <f t="shared" si="116"/>
        <v>0</v>
      </c>
      <c r="AJ432" s="303">
        <f t="shared" si="117"/>
        <v>0</v>
      </c>
      <c r="AK432" s="304"/>
      <c r="AL432" s="302">
        <f t="shared" si="164"/>
        <v>0</v>
      </c>
      <c r="AM432" s="306">
        <f t="shared" si="164"/>
        <v>0</v>
      </c>
      <c r="AN432" s="306"/>
      <c r="AO432" s="306"/>
      <c r="AP432" s="302">
        <f t="shared" si="118"/>
        <v>0</v>
      </c>
      <c r="AQ432" s="307">
        <f t="shared" si="119"/>
        <v>0</v>
      </c>
      <c r="AR432" s="304"/>
      <c r="AS432" s="302">
        <f t="shared" si="165"/>
        <v>0</v>
      </c>
      <c r="AT432" s="306">
        <f t="shared" si="165"/>
        <v>0</v>
      </c>
      <c r="AU432" s="306"/>
      <c r="AV432" s="306"/>
      <c r="AW432" s="302">
        <f t="shared" si="120"/>
        <v>0</v>
      </c>
      <c r="AX432" s="307">
        <f t="shared" si="121"/>
        <v>0</v>
      </c>
      <c r="AY432" s="304"/>
      <c r="AZ432" s="302">
        <f t="shared" si="122"/>
        <v>0</v>
      </c>
      <c r="BA432" s="302">
        <f t="shared" si="109"/>
        <v>0</v>
      </c>
      <c r="BB432" s="302">
        <f t="shared" si="123"/>
        <v>0</v>
      </c>
      <c r="BC432" s="303">
        <f t="shared" si="124"/>
        <v>0</v>
      </c>
      <c r="BD432" s="308"/>
      <c r="BE432" s="305">
        <f t="shared" si="125"/>
        <v>0</v>
      </c>
      <c r="BF432" s="305">
        <f t="shared" si="126"/>
        <v>0</v>
      </c>
      <c r="BG432" s="305">
        <f t="shared" si="127"/>
        <v>0</v>
      </c>
      <c r="BH432" s="307">
        <f t="shared" si="128"/>
        <v>0</v>
      </c>
      <c r="BI432" s="294"/>
      <c r="BJ432" s="91"/>
      <c r="BK432" s="91"/>
      <c r="BL432" s="91"/>
      <c r="BM432" s="91"/>
      <c r="BN432" s="91"/>
    </row>
    <row r="433" spans="1:66" hidden="1" x14ac:dyDescent="0.25">
      <c r="A433" s="42"/>
      <c r="B433" s="42"/>
      <c r="C433" s="295">
        <v>422</v>
      </c>
      <c r="D433" s="344">
        <v>0</v>
      </c>
      <c r="E433" s="345" t="s">
        <v>529</v>
      </c>
      <c r="F433" s="297">
        <v>0</v>
      </c>
      <c r="G433" s="298">
        <v>0</v>
      </c>
      <c r="H433" s="299">
        <v>0</v>
      </c>
      <c r="I433" s="299">
        <v>0</v>
      </c>
      <c r="J433" s="299">
        <v>0</v>
      </c>
      <c r="K433" s="299">
        <v>0</v>
      </c>
      <c r="L433" s="300"/>
      <c r="M433" s="301">
        <v>0</v>
      </c>
      <c r="N433" s="302">
        <v>0</v>
      </c>
      <c r="O433" s="302">
        <f t="shared" si="101"/>
        <v>0</v>
      </c>
      <c r="P433" s="303">
        <f t="shared" si="102"/>
        <v>0</v>
      </c>
      <c r="Q433" s="300"/>
      <c r="R433" s="301">
        <v>0</v>
      </c>
      <c r="S433" s="302">
        <v>0</v>
      </c>
      <c r="T433" s="302">
        <f t="shared" si="103"/>
        <v>0</v>
      </c>
      <c r="U433" s="303">
        <f t="shared" si="104"/>
        <v>0</v>
      </c>
      <c r="V433" s="300"/>
      <c r="W433" s="301">
        <f t="shared" si="161"/>
        <v>0</v>
      </c>
      <c r="X433" s="301">
        <f t="shared" si="161"/>
        <v>0</v>
      </c>
      <c r="Y433" s="302">
        <f t="shared" si="107"/>
        <v>0</v>
      </c>
      <c r="Z433" s="303">
        <f t="shared" si="108"/>
        <v>0</v>
      </c>
      <c r="AA433" s="304"/>
      <c r="AB433" s="305">
        <f t="shared" si="162"/>
        <v>0</v>
      </c>
      <c r="AC433" s="305">
        <f t="shared" si="162"/>
        <v>0</v>
      </c>
      <c r="AD433" s="305">
        <f t="shared" si="112"/>
        <v>0</v>
      </c>
      <c r="AE433" s="303">
        <f t="shared" si="113"/>
        <v>0</v>
      </c>
      <c r="AF433" s="304"/>
      <c r="AG433" s="305">
        <f t="shared" si="163"/>
        <v>0</v>
      </c>
      <c r="AH433" s="305">
        <f t="shared" si="163"/>
        <v>0</v>
      </c>
      <c r="AI433" s="305">
        <f t="shared" si="116"/>
        <v>0</v>
      </c>
      <c r="AJ433" s="303">
        <f t="shared" si="117"/>
        <v>0</v>
      </c>
      <c r="AK433" s="304"/>
      <c r="AL433" s="302">
        <f t="shared" si="164"/>
        <v>0</v>
      </c>
      <c r="AM433" s="306">
        <f t="shared" si="164"/>
        <v>0</v>
      </c>
      <c r="AN433" s="306"/>
      <c r="AO433" s="306"/>
      <c r="AP433" s="302">
        <f t="shared" si="118"/>
        <v>0</v>
      </c>
      <c r="AQ433" s="307">
        <f t="shared" si="119"/>
        <v>0</v>
      </c>
      <c r="AR433" s="304"/>
      <c r="AS433" s="302">
        <f t="shared" si="165"/>
        <v>0</v>
      </c>
      <c r="AT433" s="306">
        <f t="shared" si="165"/>
        <v>0</v>
      </c>
      <c r="AU433" s="306"/>
      <c r="AV433" s="306"/>
      <c r="AW433" s="302">
        <f t="shared" si="120"/>
        <v>0</v>
      </c>
      <c r="AX433" s="307">
        <f t="shared" si="121"/>
        <v>0</v>
      </c>
      <c r="AY433" s="304"/>
      <c r="AZ433" s="302">
        <f t="shared" si="122"/>
        <v>0</v>
      </c>
      <c r="BA433" s="302">
        <f t="shared" si="109"/>
        <v>0</v>
      </c>
      <c r="BB433" s="302">
        <f t="shared" si="123"/>
        <v>0</v>
      </c>
      <c r="BC433" s="303">
        <f t="shared" si="124"/>
        <v>0</v>
      </c>
      <c r="BD433" s="308"/>
      <c r="BE433" s="305">
        <f t="shared" si="125"/>
        <v>0</v>
      </c>
      <c r="BF433" s="305">
        <f t="shared" si="126"/>
        <v>0</v>
      </c>
      <c r="BG433" s="305">
        <f t="shared" si="127"/>
        <v>0</v>
      </c>
      <c r="BH433" s="307">
        <f t="shared" si="128"/>
        <v>0</v>
      </c>
      <c r="BI433" s="294"/>
      <c r="BJ433" s="91"/>
      <c r="BK433" s="91"/>
      <c r="BL433" s="91"/>
      <c r="BM433" s="91"/>
      <c r="BN433" s="91"/>
    </row>
    <row r="434" spans="1:66" hidden="1" x14ac:dyDescent="0.25">
      <c r="A434" s="42"/>
      <c r="B434" s="42"/>
      <c r="C434" s="295">
        <v>423</v>
      </c>
      <c r="D434" s="344">
        <v>0</v>
      </c>
      <c r="E434" s="345" t="s">
        <v>530</v>
      </c>
      <c r="F434" s="297">
        <v>0</v>
      </c>
      <c r="G434" s="298">
        <v>0</v>
      </c>
      <c r="H434" s="299">
        <v>0</v>
      </c>
      <c r="I434" s="299">
        <v>0</v>
      </c>
      <c r="J434" s="299">
        <v>0</v>
      </c>
      <c r="K434" s="299">
        <v>0</v>
      </c>
      <c r="L434" s="300"/>
      <c r="M434" s="301">
        <v>0</v>
      </c>
      <c r="N434" s="302">
        <v>0</v>
      </c>
      <c r="O434" s="302">
        <f t="shared" si="101"/>
        <v>0</v>
      </c>
      <c r="P434" s="303">
        <f t="shared" si="102"/>
        <v>0</v>
      </c>
      <c r="Q434" s="300"/>
      <c r="R434" s="301">
        <v>0</v>
      </c>
      <c r="S434" s="302">
        <v>0</v>
      </c>
      <c r="T434" s="302">
        <f t="shared" si="103"/>
        <v>0</v>
      </c>
      <c r="U434" s="303">
        <f t="shared" si="104"/>
        <v>0</v>
      </c>
      <c r="V434" s="300"/>
      <c r="W434" s="301">
        <f t="shared" si="161"/>
        <v>0</v>
      </c>
      <c r="X434" s="301">
        <f t="shared" si="161"/>
        <v>0</v>
      </c>
      <c r="Y434" s="302">
        <f t="shared" si="107"/>
        <v>0</v>
      </c>
      <c r="Z434" s="303">
        <f t="shared" si="108"/>
        <v>0</v>
      </c>
      <c r="AA434" s="304"/>
      <c r="AB434" s="305">
        <f t="shared" si="162"/>
        <v>0</v>
      </c>
      <c r="AC434" s="305">
        <f t="shared" si="162"/>
        <v>0</v>
      </c>
      <c r="AD434" s="305">
        <f t="shared" si="112"/>
        <v>0</v>
      </c>
      <c r="AE434" s="303">
        <f t="shared" si="113"/>
        <v>0</v>
      </c>
      <c r="AF434" s="304"/>
      <c r="AG434" s="305">
        <f t="shared" si="163"/>
        <v>0</v>
      </c>
      <c r="AH434" s="305">
        <f t="shared" si="163"/>
        <v>0</v>
      </c>
      <c r="AI434" s="305">
        <f t="shared" si="116"/>
        <v>0</v>
      </c>
      <c r="AJ434" s="303">
        <f t="shared" si="117"/>
        <v>0</v>
      </c>
      <c r="AK434" s="304"/>
      <c r="AL434" s="302">
        <f t="shared" si="164"/>
        <v>0</v>
      </c>
      <c r="AM434" s="306">
        <f t="shared" si="164"/>
        <v>0</v>
      </c>
      <c r="AN434" s="306"/>
      <c r="AO434" s="306"/>
      <c r="AP434" s="302">
        <f t="shared" si="118"/>
        <v>0</v>
      </c>
      <c r="AQ434" s="307">
        <f t="shared" si="119"/>
        <v>0</v>
      </c>
      <c r="AR434" s="304"/>
      <c r="AS434" s="302">
        <f t="shared" si="165"/>
        <v>0</v>
      </c>
      <c r="AT434" s="306">
        <f t="shared" si="165"/>
        <v>0</v>
      </c>
      <c r="AU434" s="306"/>
      <c r="AV434" s="306"/>
      <c r="AW434" s="302">
        <f t="shared" si="120"/>
        <v>0</v>
      </c>
      <c r="AX434" s="307">
        <f t="shared" si="121"/>
        <v>0</v>
      </c>
      <c r="AY434" s="304"/>
      <c r="AZ434" s="302">
        <f t="shared" si="122"/>
        <v>0</v>
      </c>
      <c r="BA434" s="302">
        <f t="shared" si="109"/>
        <v>0</v>
      </c>
      <c r="BB434" s="302">
        <f t="shared" si="123"/>
        <v>0</v>
      </c>
      <c r="BC434" s="303">
        <f t="shared" si="124"/>
        <v>0</v>
      </c>
      <c r="BD434" s="308"/>
      <c r="BE434" s="305">
        <f t="shared" si="125"/>
        <v>0</v>
      </c>
      <c r="BF434" s="305">
        <f t="shared" si="126"/>
        <v>0</v>
      </c>
      <c r="BG434" s="305">
        <f t="shared" si="127"/>
        <v>0</v>
      </c>
      <c r="BH434" s="307">
        <f t="shared" si="128"/>
        <v>0</v>
      </c>
      <c r="BI434" s="294"/>
      <c r="BJ434" s="91"/>
      <c r="BK434" s="91"/>
      <c r="BL434" s="91"/>
      <c r="BM434" s="91"/>
      <c r="BN434" s="91"/>
    </row>
    <row r="435" spans="1:66" hidden="1" x14ac:dyDescent="0.25">
      <c r="A435" s="42"/>
      <c r="B435" s="42"/>
      <c r="C435" s="295">
        <v>424</v>
      </c>
      <c r="D435" s="344">
        <v>0</v>
      </c>
      <c r="E435" s="345" t="s">
        <v>531</v>
      </c>
      <c r="F435" s="297">
        <v>0</v>
      </c>
      <c r="G435" s="298">
        <v>0</v>
      </c>
      <c r="H435" s="299">
        <v>0</v>
      </c>
      <c r="I435" s="299">
        <v>0</v>
      </c>
      <c r="J435" s="299">
        <v>0</v>
      </c>
      <c r="K435" s="299">
        <v>0</v>
      </c>
      <c r="L435" s="300"/>
      <c r="M435" s="301">
        <v>0</v>
      </c>
      <c r="N435" s="302">
        <v>0</v>
      </c>
      <c r="O435" s="302">
        <f t="shared" si="101"/>
        <v>0</v>
      </c>
      <c r="P435" s="303">
        <f t="shared" si="102"/>
        <v>0</v>
      </c>
      <c r="Q435" s="300"/>
      <c r="R435" s="301">
        <v>0</v>
      </c>
      <c r="S435" s="302">
        <v>0</v>
      </c>
      <c r="T435" s="302">
        <f t="shared" si="103"/>
        <v>0</v>
      </c>
      <c r="U435" s="303">
        <f t="shared" si="104"/>
        <v>0</v>
      </c>
      <c r="V435" s="300"/>
      <c r="W435" s="301">
        <f t="shared" si="161"/>
        <v>0</v>
      </c>
      <c r="X435" s="301">
        <f t="shared" si="161"/>
        <v>0</v>
      </c>
      <c r="Y435" s="302">
        <f t="shared" si="107"/>
        <v>0</v>
      </c>
      <c r="Z435" s="303">
        <f t="shared" si="108"/>
        <v>0</v>
      </c>
      <c r="AA435" s="304"/>
      <c r="AB435" s="305">
        <f t="shared" si="162"/>
        <v>0</v>
      </c>
      <c r="AC435" s="305">
        <f t="shared" si="162"/>
        <v>0</v>
      </c>
      <c r="AD435" s="305">
        <f t="shared" si="112"/>
        <v>0</v>
      </c>
      <c r="AE435" s="303">
        <f t="shared" si="113"/>
        <v>0</v>
      </c>
      <c r="AF435" s="304"/>
      <c r="AG435" s="305">
        <f t="shared" si="163"/>
        <v>0</v>
      </c>
      <c r="AH435" s="305">
        <f t="shared" si="163"/>
        <v>0</v>
      </c>
      <c r="AI435" s="305">
        <f t="shared" si="116"/>
        <v>0</v>
      </c>
      <c r="AJ435" s="303">
        <f t="shared" si="117"/>
        <v>0</v>
      </c>
      <c r="AK435" s="304"/>
      <c r="AL435" s="302">
        <f t="shared" si="164"/>
        <v>0</v>
      </c>
      <c r="AM435" s="306">
        <f t="shared" si="164"/>
        <v>0</v>
      </c>
      <c r="AN435" s="306"/>
      <c r="AO435" s="306"/>
      <c r="AP435" s="302">
        <f t="shared" si="118"/>
        <v>0</v>
      </c>
      <c r="AQ435" s="307">
        <f t="shared" si="119"/>
        <v>0</v>
      </c>
      <c r="AR435" s="304"/>
      <c r="AS435" s="302">
        <f t="shared" si="165"/>
        <v>0</v>
      </c>
      <c r="AT435" s="306">
        <f t="shared" si="165"/>
        <v>0</v>
      </c>
      <c r="AU435" s="306"/>
      <c r="AV435" s="306"/>
      <c r="AW435" s="302">
        <f t="shared" si="120"/>
        <v>0</v>
      </c>
      <c r="AX435" s="307">
        <f t="shared" si="121"/>
        <v>0</v>
      </c>
      <c r="AY435" s="304"/>
      <c r="AZ435" s="302">
        <f t="shared" si="122"/>
        <v>0</v>
      </c>
      <c r="BA435" s="302">
        <f t="shared" si="109"/>
        <v>0</v>
      </c>
      <c r="BB435" s="302">
        <f t="shared" si="123"/>
        <v>0</v>
      </c>
      <c r="BC435" s="303">
        <f t="shared" si="124"/>
        <v>0</v>
      </c>
      <c r="BD435" s="308"/>
      <c r="BE435" s="305">
        <f t="shared" si="125"/>
        <v>0</v>
      </c>
      <c r="BF435" s="305">
        <f t="shared" si="126"/>
        <v>0</v>
      </c>
      <c r="BG435" s="305">
        <f t="shared" si="127"/>
        <v>0</v>
      </c>
      <c r="BH435" s="307">
        <f t="shared" si="128"/>
        <v>0</v>
      </c>
      <c r="BI435" s="294"/>
      <c r="BJ435" s="91"/>
      <c r="BK435" s="91"/>
      <c r="BL435" s="91"/>
      <c r="BM435" s="91"/>
      <c r="BN435" s="91"/>
    </row>
    <row r="436" spans="1:66" hidden="1" x14ac:dyDescent="0.25">
      <c r="A436" s="42"/>
      <c r="B436" s="42"/>
      <c r="C436" s="295">
        <v>425</v>
      </c>
      <c r="D436" s="344">
        <v>0</v>
      </c>
      <c r="E436" s="345" t="s">
        <v>532</v>
      </c>
      <c r="F436" s="297">
        <v>0</v>
      </c>
      <c r="G436" s="298">
        <v>0</v>
      </c>
      <c r="H436" s="299">
        <v>0</v>
      </c>
      <c r="I436" s="299">
        <v>0</v>
      </c>
      <c r="J436" s="299">
        <v>0</v>
      </c>
      <c r="K436" s="299">
        <v>0</v>
      </c>
      <c r="L436" s="300"/>
      <c r="M436" s="301">
        <v>0</v>
      </c>
      <c r="N436" s="302">
        <v>0</v>
      </c>
      <c r="O436" s="302">
        <f t="shared" si="101"/>
        <v>0</v>
      </c>
      <c r="P436" s="303">
        <f t="shared" si="102"/>
        <v>0</v>
      </c>
      <c r="Q436" s="300"/>
      <c r="R436" s="301">
        <v>0</v>
      </c>
      <c r="S436" s="302">
        <v>0</v>
      </c>
      <c r="T436" s="302">
        <f t="shared" si="103"/>
        <v>0</v>
      </c>
      <c r="U436" s="303">
        <f t="shared" si="104"/>
        <v>0</v>
      </c>
      <c r="V436" s="300"/>
      <c r="W436" s="301">
        <f t="shared" si="161"/>
        <v>0</v>
      </c>
      <c r="X436" s="301">
        <f t="shared" si="161"/>
        <v>0</v>
      </c>
      <c r="Y436" s="302">
        <f t="shared" si="107"/>
        <v>0</v>
      </c>
      <c r="Z436" s="303">
        <f t="shared" si="108"/>
        <v>0</v>
      </c>
      <c r="AA436" s="304"/>
      <c r="AB436" s="305">
        <f t="shared" si="162"/>
        <v>0</v>
      </c>
      <c r="AC436" s="305">
        <f t="shared" si="162"/>
        <v>0</v>
      </c>
      <c r="AD436" s="305">
        <f t="shared" si="112"/>
        <v>0</v>
      </c>
      <c r="AE436" s="303">
        <f t="shared" si="113"/>
        <v>0</v>
      </c>
      <c r="AF436" s="304"/>
      <c r="AG436" s="305">
        <f t="shared" si="163"/>
        <v>0</v>
      </c>
      <c r="AH436" s="305">
        <f t="shared" si="163"/>
        <v>0</v>
      </c>
      <c r="AI436" s="305">
        <f t="shared" si="116"/>
        <v>0</v>
      </c>
      <c r="AJ436" s="303">
        <f t="shared" si="117"/>
        <v>0</v>
      </c>
      <c r="AK436" s="304"/>
      <c r="AL436" s="302">
        <f t="shared" si="164"/>
        <v>0</v>
      </c>
      <c r="AM436" s="306">
        <f t="shared" si="164"/>
        <v>0</v>
      </c>
      <c r="AN436" s="306"/>
      <c r="AO436" s="306"/>
      <c r="AP436" s="302">
        <f t="shared" si="118"/>
        <v>0</v>
      </c>
      <c r="AQ436" s="307">
        <f t="shared" si="119"/>
        <v>0</v>
      </c>
      <c r="AR436" s="304"/>
      <c r="AS436" s="302">
        <f t="shared" si="165"/>
        <v>0</v>
      </c>
      <c r="AT436" s="306">
        <f t="shared" si="165"/>
        <v>0</v>
      </c>
      <c r="AU436" s="306"/>
      <c r="AV436" s="306"/>
      <c r="AW436" s="302">
        <f t="shared" si="120"/>
        <v>0</v>
      </c>
      <c r="AX436" s="307">
        <f t="shared" si="121"/>
        <v>0</v>
      </c>
      <c r="AY436" s="304"/>
      <c r="AZ436" s="302">
        <f t="shared" si="122"/>
        <v>0</v>
      </c>
      <c r="BA436" s="302">
        <f t="shared" si="109"/>
        <v>0</v>
      </c>
      <c r="BB436" s="302">
        <f t="shared" si="123"/>
        <v>0</v>
      </c>
      <c r="BC436" s="303">
        <f t="shared" si="124"/>
        <v>0</v>
      </c>
      <c r="BD436" s="308"/>
      <c r="BE436" s="305">
        <f t="shared" si="125"/>
        <v>0</v>
      </c>
      <c r="BF436" s="305">
        <f t="shared" si="126"/>
        <v>0</v>
      </c>
      <c r="BG436" s="305">
        <f t="shared" si="127"/>
        <v>0</v>
      </c>
      <c r="BH436" s="307">
        <f t="shared" si="128"/>
        <v>0</v>
      </c>
      <c r="BI436" s="294"/>
      <c r="BJ436" s="91"/>
      <c r="BK436" s="91"/>
      <c r="BL436" s="91"/>
      <c r="BM436" s="91"/>
      <c r="BN436" s="91"/>
    </row>
    <row r="437" spans="1:66" hidden="1" x14ac:dyDescent="0.25">
      <c r="A437" s="42"/>
      <c r="B437" s="42"/>
      <c r="C437" s="295">
        <v>426</v>
      </c>
      <c r="D437" s="344">
        <v>0</v>
      </c>
      <c r="E437" s="345" t="s">
        <v>533</v>
      </c>
      <c r="F437" s="297">
        <v>0</v>
      </c>
      <c r="G437" s="298">
        <v>0</v>
      </c>
      <c r="H437" s="299">
        <v>0</v>
      </c>
      <c r="I437" s="299">
        <v>0</v>
      </c>
      <c r="J437" s="299">
        <v>0</v>
      </c>
      <c r="K437" s="299">
        <v>0</v>
      </c>
      <c r="L437" s="300"/>
      <c r="M437" s="301">
        <v>0</v>
      </c>
      <c r="N437" s="302">
        <v>0</v>
      </c>
      <c r="O437" s="302">
        <f t="shared" si="101"/>
        <v>0</v>
      </c>
      <c r="P437" s="303">
        <f t="shared" si="102"/>
        <v>0</v>
      </c>
      <c r="Q437" s="300"/>
      <c r="R437" s="301">
        <v>0</v>
      </c>
      <c r="S437" s="302">
        <v>0</v>
      </c>
      <c r="T437" s="302">
        <f t="shared" si="103"/>
        <v>0</v>
      </c>
      <c r="U437" s="303">
        <f t="shared" si="104"/>
        <v>0</v>
      </c>
      <c r="V437" s="300"/>
      <c r="W437" s="301">
        <f t="shared" si="161"/>
        <v>0</v>
      </c>
      <c r="X437" s="301">
        <f t="shared" si="161"/>
        <v>0</v>
      </c>
      <c r="Y437" s="302">
        <f t="shared" si="107"/>
        <v>0</v>
      </c>
      <c r="Z437" s="303">
        <f t="shared" si="108"/>
        <v>0</v>
      </c>
      <c r="AA437" s="304"/>
      <c r="AB437" s="305">
        <f t="shared" si="162"/>
        <v>0</v>
      </c>
      <c r="AC437" s="305">
        <f t="shared" si="162"/>
        <v>0</v>
      </c>
      <c r="AD437" s="305">
        <f t="shared" si="112"/>
        <v>0</v>
      </c>
      <c r="AE437" s="303">
        <f t="shared" si="113"/>
        <v>0</v>
      </c>
      <c r="AF437" s="304"/>
      <c r="AG437" s="305">
        <f t="shared" si="163"/>
        <v>0</v>
      </c>
      <c r="AH437" s="305">
        <f t="shared" si="163"/>
        <v>0</v>
      </c>
      <c r="AI437" s="305">
        <f t="shared" si="116"/>
        <v>0</v>
      </c>
      <c r="AJ437" s="303">
        <f t="shared" si="117"/>
        <v>0</v>
      </c>
      <c r="AK437" s="304"/>
      <c r="AL437" s="302">
        <f t="shared" si="164"/>
        <v>0</v>
      </c>
      <c r="AM437" s="306">
        <f t="shared" si="164"/>
        <v>0</v>
      </c>
      <c r="AN437" s="306"/>
      <c r="AO437" s="306"/>
      <c r="AP437" s="302">
        <f t="shared" si="118"/>
        <v>0</v>
      </c>
      <c r="AQ437" s="307">
        <f t="shared" si="119"/>
        <v>0</v>
      </c>
      <c r="AR437" s="304"/>
      <c r="AS437" s="302">
        <f t="shared" si="165"/>
        <v>0</v>
      </c>
      <c r="AT437" s="306">
        <f t="shared" si="165"/>
        <v>0</v>
      </c>
      <c r="AU437" s="306"/>
      <c r="AV437" s="306"/>
      <c r="AW437" s="302">
        <f t="shared" si="120"/>
        <v>0</v>
      </c>
      <c r="AX437" s="307">
        <f t="shared" si="121"/>
        <v>0</v>
      </c>
      <c r="AY437" s="304"/>
      <c r="AZ437" s="302">
        <f t="shared" si="122"/>
        <v>0</v>
      </c>
      <c r="BA437" s="302">
        <f t="shared" si="109"/>
        <v>0</v>
      </c>
      <c r="BB437" s="302">
        <f t="shared" si="123"/>
        <v>0</v>
      </c>
      <c r="BC437" s="303">
        <f t="shared" si="124"/>
        <v>0</v>
      </c>
      <c r="BD437" s="308"/>
      <c r="BE437" s="305">
        <f t="shared" si="125"/>
        <v>0</v>
      </c>
      <c r="BF437" s="305">
        <f t="shared" si="126"/>
        <v>0</v>
      </c>
      <c r="BG437" s="305">
        <f t="shared" si="127"/>
        <v>0</v>
      </c>
      <c r="BH437" s="307">
        <f t="shared" si="128"/>
        <v>0</v>
      </c>
      <c r="BI437" s="294"/>
      <c r="BJ437" s="91"/>
      <c r="BK437" s="91"/>
      <c r="BL437" s="91"/>
      <c r="BM437" s="91"/>
      <c r="BN437" s="91"/>
    </row>
    <row r="438" spans="1:66" hidden="1" x14ac:dyDescent="0.25">
      <c r="A438" s="42"/>
      <c r="B438" s="42"/>
      <c r="C438" s="295">
        <v>427</v>
      </c>
      <c r="D438" s="344">
        <v>0</v>
      </c>
      <c r="E438" s="345" t="s">
        <v>534</v>
      </c>
      <c r="F438" s="297">
        <v>0</v>
      </c>
      <c r="G438" s="298">
        <v>0</v>
      </c>
      <c r="H438" s="299">
        <v>0</v>
      </c>
      <c r="I438" s="299">
        <v>0</v>
      </c>
      <c r="J438" s="299">
        <v>0</v>
      </c>
      <c r="K438" s="299">
        <v>0</v>
      </c>
      <c r="L438" s="300"/>
      <c r="M438" s="301">
        <v>0</v>
      </c>
      <c r="N438" s="302">
        <v>0</v>
      </c>
      <c r="O438" s="302">
        <f t="shared" si="101"/>
        <v>0</v>
      </c>
      <c r="P438" s="303">
        <f t="shared" si="102"/>
        <v>0</v>
      </c>
      <c r="Q438" s="300"/>
      <c r="R438" s="301">
        <v>0</v>
      </c>
      <c r="S438" s="302">
        <v>0</v>
      </c>
      <c r="T438" s="302">
        <f t="shared" si="103"/>
        <v>0</v>
      </c>
      <c r="U438" s="303">
        <f t="shared" si="104"/>
        <v>0</v>
      </c>
      <c r="V438" s="300"/>
      <c r="W438" s="301">
        <f t="shared" si="161"/>
        <v>0</v>
      </c>
      <c r="X438" s="301">
        <f t="shared" si="161"/>
        <v>0</v>
      </c>
      <c r="Y438" s="302">
        <f t="shared" si="107"/>
        <v>0</v>
      </c>
      <c r="Z438" s="303">
        <f t="shared" si="108"/>
        <v>0</v>
      </c>
      <c r="AA438" s="304"/>
      <c r="AB438" s="305">
        <f t="shared" si="162"/>
        <v>0</v>
      </c>
      <c r="AC438" s="305">
        <f t="shared" si="162"/>
        <v>0</v>
      </c>
      <c r="AD438" s="305">
        <f t="shared" si="112"/>
        <v>0</v>
      </c>
      <c r="AE438" s="303">
        <f t="shared" si="113"/>
        <v>0</v>
      </c>
      <c r="AF438" s="304"/>
      <c r="AG438" s="305">
        <f t="shared" si="163"/>
        <v>0</v>
      </c>
      <c r="AH438" s="305">
        <f t="shared" si="163"/>
        <v>0</v>
      </c>
      <c r="AI438" s="305">
        <f t="shared" si="116"/>
        <v>0</v>
      </c>
      <c r="AJ438" s="303">
        <f t="shared" si="117"/>
        <v>0</v>
      </c>
      <c r="AK438" s="304"/>
      <c r="AL438" s="302">
        <f t="shared" si="164"/>
        <v>0</v>
      </c>
      <c r="AM438" s="306">
        <f t="shared" si="164"/>
        <v>0</v>
      </c>
      <c r="AN438" s="306"/>
      <c r="AO438" s="306"/>
      <c r="AP438" s="302">
        <f t="shared" si="118"/>
        <v>0</v>
      </c>
      <c r="AQ438" s="307">
        <f t="shared" si="119"/>
        <v>0</v>
      </c>
      <c r="AR438" s="304"/>
      <c r="AS438" s="302">
        <f t="shared" si="165"/>
        <v>0</v>
      </c>
      <c r="AT438" s="306">
        <f t="shared" si="165"/>
        <v>0</v>
      </c>
      <c r="AU438" s="306"/>
      <c r="AV438" s="306"/>
      <c r="AW438" s="302">
        <f t="shared" si="120"/>
        <v>0</v>
      </c>
      <c r="AX438" s="307">
        <f t="shared" si="121"/>
        <v>0</v>
      </c>
      <c r="AY438" s="304"/>
      <c r="AZ438" s="302">
        <f t="shared" si="122"/>
        <v>0</v>
      </c>
      <c r="BA438" s="302">
        <f t="shared" si="109"/>
        <v>0</v>
      </c>
      <c r="BB438" s="302">
        <f t="shared" si="123"/>
        <v>0</v>
      </c>
      <c r="BC438" s="303">
        <f t="shared" si="124"/>
        <v>0</v>
      </c>
      <c r="BD438" s="308"/>
      <c r="BE438" s="305">
        <f t="shared" si="125"/>
        <v>0</v>
      </c>
      <c r="BF438" s="305">
        <f t="shared" si="126"/>
        <v>0</v>
      </c>
      <c r="BG438" s="305">
        <f t="shared" si="127"/>
        <v>0</v>
      </c>
      <c r="BH438" s="307">
        <f t="shared" si="128"/>
        <v>0</v>
      </c>
      <c r="BI438" s="294"/>
      <c r="BJ438" s="91"/>
      <c r="BK438" s="91"/>
      <c r="BL438" s="91"/>
      <c r="BM438" s="91"/>
      <c r="BN438" s="91"/>
    </row>
    <row r="439" spans="1:66" hidden="1" x14ac:dyDescent="0.25">
      <c r="A439" s="42"/>
      <c r="B439" s="42"/>
      <c r="C439" s="295">
        <v>428</v>
      </c>
      <c r="D439" s="344">
        <v>0</v>
      </c>
      <c r="E439" s="345" t="s">
        <v>535</v>
      </c>
      <c r="F439" s="297">
        <v>0</v>
      </c>
      <c r="G439" s="298">
        <v>0</v>
      </c>
      <c r="H439" s="299">
        <v>0</v>
      </c>
      <c r="I439" s="299">
        <v>0</v>
      </c>
      <c r="J439" s="299">
        <v>0</v>
      </c>
      <c r="K439" s="299">
        <v>0</v>
      </c>
      <c r="L439" s="300"/>
      <c r="M439" s="301">
        <v>0</v>
      </c>
      <c r="N439" s="302">
        <v>0</v>
      </c>
      <c r="O439" s="302">
        <f t="shared" si="101"/>
        <v>0</v>
      </c>
      <c r="P439" s="303">
        <f t="shared" si="102"/>
        <v>0</v>
      </c>
      <c r="Q439" s="300"/>
      <c r="R439" s="301">
        <v>0</v>
      </c>
      <c r="S439" s="302">
        <v>0</v>
      </c>
      <c r="T439" s="302">
        <f t="shared" si="103"/>
        <v>0</v>
      </c>
      <c r="U439" s="303">
        <f t="shared" si="104"/>
        <v>0</v>
      </c>
      <c r="V439" s="300"/>
      <c r="W439" s="301">
        <f t="shared" si="161"/>
        <v>0</v>
      </c>
      <c r="X439" s="301">
        <f t="shared" si="161"/>
        <v>0</v>
      </c>
      <c r="Y439" s="302">
        <f t="shared" si="107"/>
        <v>0</v>
      </c>
      <c r="Z439" s="303">
        <f t="shared" si="108"/>
        <v>0</v>
      </c>
      <c r="AA439" s="304"/>
      <c r="AB439" s="305">
        <f t="shared" si="162"/>
        <v>0</v>
      </c>
      <c r="AC439" s="305">
        <f t="shared" si="162"/>
        <v>0</v>
      </c>
      <c r="AD439" s="305">
        <f t="shared" si="112"/>
        <v>0</v>
      </c>
      <c r="AE439" s="303">
        <f t="shared" si="113"/>
        <v>0</v>
      </c>
      <c r="AF439" s="304"/>
      <c r="AG439" s="305">
        <f t="shared" si="163"/>
        <v>0</v>
      </c>
      <c r="AH439" s="305">
        <f t="shared" si="163"/>
        <v>0</v>
      </c>
      <c r="AI439" s="305">
        <f t="shared" si="116"/>
        <v>0</v>
      </c>
      <c r="AJ439" s="303">
        <f t="shared" si="117"/>
        <v>0</v>
      </c>
      <c r="AK439" s="304"/>
      <c r="AL439" s="302">
        <f t="shared" si="164"/>
        <v>0</v>
      </c>
      <c r="AM439" s="306">
        <f t="shared" si="164"/>
        <v>0</v>
      </c>
      <c r="AN439" s="306"/>
      <c r="AO439" s="306"/>
      <c r="AP439" s="302">
        <f t="shared" si="118"/>
        <v>0</v>
      </c>
      <c r="AQ439" s="307">
        <f t="shared" si="119"/>
        <v>0</v>
      </c>
      <c r="AR439" s="304"/>
      <c r="AS439" s="302">
        <f t="shared" si="165"/>
        <v>0</v>
      </c>
      <c r="AT439" s="306">
        <f t="shared" si="165"/>
        <v>0</v>
      </c>
      <c r="AU439" s="306"/>
      <c r="AV439" s="306"/>
      <c r="AW439" s="302">
        <f t="shared" si="120"/>
        <v>0</v>
      </c>
      <c r="AX439" s="307">
        <f t="shared" si="121"/>
        <v>0</v>
      </c>
      <c r="AY439" s="304"/>
      <c r="AZ439" s="302">
        <f t="shared" si="122"/>
        <v>0</v>
      </c>
      <c r="BA439" s="302">
        <f t="shared" si="109"/>
        <v>0</v>
      </c>
      <c r="BB439" s="302">
        <f t="shared" si="123"/>
        <v>0</v>
      </c>
      <c r="BC439" s="303">
        <f t="shared" si="124"/>
        <v>0</v>
      </c>
      <c r="BD439" s="308"/>
      <c r="BE439" s="305">
        <f t="shared" si="125"/>
        <v>0</v>
      </c>
      <c r="BF439" s="305">
        <f t="shared" si="126"/>
        <v>0</v>
      </c>
      <c r="BG439" s="305">
        <f t="shared" si="127"/>
        <v>0</v>
      </c>
      <c r="BH439" s="307">
        <f t="shared" si="128"/>
        <v>0</v>
      </c>
      <c r="BI439" s="294"/>
      <c r="BJ439" s="91"/>
      <c r="BK439" s="91"/>
      <c r="BL439" s="91"/>
      <c r="BM439" s="91"/>
      <c r="BN439" s="91"/>
    </row>
    <row r="440" spans="1:66" hidden="1" x14ac:dyDescent="0.25">
      <c r="A440" s="42"/>
      <c r="B440" s="42"/>
      <c r="C440" s="295">
        <v>429</v>
      </c>
      <c r="D440" s="344">
        <v>0</v>
      </c>
      <c r="E440" s="345" t="s">
        <v>536</v>
      </c>
      <c r="F440" s="297">
        <v>0</v>
      </c>
      <c r="G440" s="298">
        <v>0</v>
      </c>
      <c r="H440" s="299">
        <v>0</v>
      </c>
      <c r="I440" s="299">
        <v>0</v>
      </c>
      <c r="J440" s="299">
        <v>0</v>
      </c>
      <c r="K440" s="299">
        <v>0</v>
      </c>
      <c r="L440" s="300"/>
      <c r="M440" s="301">
        <v>0</v>
      </c>
      <c r="N440" s="302">
        <v>0</v>
      </c>
      <c r="O440" s="302">
        <f t="shared" si="101"/>
        <v>0</v>
      </c>
      <c r="P440" s="303">
        <f t="shared" si="102"/>
        <v>0</v>
      </c>
      <c r="Q440" s="300"/>
      <c r="R440" s="301">
        <v>0</v>
      </c>
      <c r="S440" s="302">
        <v>0</v>
      </c>
      <c r="T440" s="302">
        <f t="shared" si="103"/>
        <v>0</v>
      </c>
      <c r="U440" s="303">
        <f t="shared" si="104"/>
        <v>0</v>
      </c>
      <c r="V440" s="300"/>
      <c r="W440" s="301">
        <f t="shared" si="161"/>
        <v>0</v>
      </c>
      <c r="X440" s="301">
        <f t="shared" si="161"/>
        <v>0</v>
      </c>
      <c r="Y440" s="302">
        <f t="shared" si="107"/>
        <v>0</v>
      </c>
      <c r="Z440" s="303">
        <f t="shared" si="108"/>
        <v>0</v>
      </c>
      <c r="AA440" s="304"/>
      <c r="AB440" s="305">
        <f t="shared" si="162"/>
        <v>0</v>
      </c>
      <c r="AC440" s="305">
        <f t="shared" si="162"/>
        <v>0</v>
      </c>
      <c r="AD440" s="305">
        <f t="shared" si="112"/>
        <v>0</v>
      </c>
      <c r="AE440" s="303">
        <f t="shared" si="113"/>
        <v>0</v>
      </c>
      <c r="AF440" s="304"/>
      <c r="AG440" s="305">
        <f t="shared" si="163"/>
        <v>0</v>
      </c>
      <c r="AH440" s="305">
        <f t="shared" si="163"/>
        <v>0</v>
      </c>
      <c r="AI440" s="305">
        <f t="shared" si="116"/>
        <v>0</v>
      </c>
      <c r="AJ440" s="303">
        <f t="shared" si="117"/>
        <v>0</v>
      </c>
      <c r="AK440" s="304"/>
      <c r="AL440" s="302">
        <f t="shared" si="164"/>
        <v>0</v>
      </c>
      <c r="AM440" s="306">
        <f t="shared" si="164"/>
        <v>0</v>
      </c>
      <c r="AN440" s="306"/>
      <c r="AO440" s="306"/>
      <c r="AP440" s="302">
        <f t="shared" si="118"/>
        <v>0</v>
      </c>
      <c r="AQ440" s="307">
        <f t="shared" si="119"/>
        <v>0</v>
      </c>
      <c r="AR440" s="304"/>
      <c r="AS440" s="302">
        <f t="shared" si="165"/>
        <v>0</v>
      </c>
      <c r="AT440" s="306">
        <f t="shared" si="165"/>
        <v>0</v>
      </c>
      <c r="AU440" s="306"/>
      <c r="AV440" s="306"/>
      <c r="AW440" s="302">
        <f t="shared" si="120"/>
        <v>0</v>
      </c>
      <c r="AX440" s="307">
        <f t="shared" si="121"/>
        <v>0</v>
      </c>
      <c r="AY440" s="304"/>
      <c r="AZ440" s="302">
        <f t="shared" si="122"/>
        <v>0</v>
      </c>
      <c r="BA440" s="302">
        <f t="shared" si="109"/>
        <v>0</v>
      </c>
      <c r="BB440" s="302">
        <f t="shared" si="123"/>
        <v>0</v>
      </c>
      <c r="BC440" s="303">
        <f t="shared" si="124"/>
        <v>0</v>
      </c>
      <c r="BD440" s="308"/>
      <c r="BE440" s="305">
        <f t="shared" si="125"/>
        <v>0</v>
      </c>
      <c r="BF440" s="305">
        <f t="shared" si="126"/>
        <v>0</v>
      </c>
      <c r="BG440" s="305">
        <f t="shared" si="127"/>
        <v>0</v>
      </c>
      <c r="BH440" s="307">
        <f t="shared" si="128"/>
        <v>0</v>
      </c>
      <c r="BI440" s="294"/>
      <c r="BJ440" s="91"/>
      <c r="BK440" s="91"/>
      <c r="BL440" s="91"/>
      <c r="BM440" s="91"/>
      <c r="BN440" s="91"/>
    </row>
    <row r="441" spans="1:66" hidden="1" x14ac:dyDescent="0.25">
      <c r="A441" s="42"/>
      <c r="B441" s="42"/>
      <c r="C441" s="295">
        <v>430</v>
      </c>
      <c r="D441" s="344">
        <v>0</v>
      </c>
      <c r="E441" s="345" t="s">
        <v>537</v>
      </c>
      <c r="F441" s="297">
        <v>0</v>
      </c>
      <c r="G441" s="298">
        <v>0</v>
      </c>
      <c r="H441" s="299">
        <v>0</v>
      </c>
      <c r="I441" s="299">
        <v>0</v>
      </c>
      <c r="J441" s="299">
        <v>0</v>
      </c>
      <c r="K441" s="299">
        <v>0</v>
      </c>
      <c r="L441" s="300"/>
      <c r="M441" s="301">
        <v>0</v>
      </c>
      <c r="N441" s="302">
        <v>0</v>
      </c>
      <c r="O441" s="302">
        <f t="shared" si="101"/>
        <v>0</v>
      </c>
      <c r="P441" s="303">
        <f t="shared" si="102"/>
        <v>0</v>
      </c>
      <c r="Q441" s="300"/>
      <c r="R441" s="301">
        <v>0</v>
      </c>
      <c r="S441" s="302">
        <v>0</v>
      </c>
      <c r="T441" s="302">
        <f t="shared" si="103"/>
        <v>0</v>
      </c>
      <c r="U441" s="303">
        <f t="shared" si="104"/>
        <v>0</v>
      </c>
      <c r="V441" s="300"/>
      <c r="W441" s="301">
        <f t="shared" si="161"/>
        <v>0</v>
      </c>
      <c r="X441" s="301">
        <f t="shared" si="161"/>
        <v>0</v>
      </c>
      <c r="Y441" s="302">
        <f t="shared" si="107"/>
        <v>0</v>
      </c>
      <c r="Z441" s="303">
        <f t="shared" si="108"/>
        <v>0</v>
      </c>
      <c r="AA441" s="304"/>
      <c r="AB441" s="305">
        <f t="shared" si="162"/>
        <v>0</v>
      </c>
      <c r="AC441" s="305">
        <f t="shared" si="162"/>
        <v>0</v>
      </c>
      <c r="AD441" s="305">
        <f t="shared" si="112"/>
        <v>0</v>
      </c>
      <c r="AE441" s="303">
        <f t="shared" si="113"/>
        <v>0</v>
      </c>
      <c r="AF441" s="304"/>
      <c r="AG441" s="305">
        <f t="shared" si="163"/>
        <v>0</v>
      </c>
      <c r="AH441" s="305">
        <f t="shared" si="163"/>
        <v>0</v>
      </c>
      <c r="AI441" s="305">
        <f t="shared" si="116"/>
        <v>0</v>
      </c>
      <c r="AJ441" s="303">
        <f t="shared" si="117"/>
        <v>0</v>
      </c>
      <c r="AK441" s="304"/>
      <c r="AL441" s="302">
        <f t="shared" si="164"/>
        <v>0</v>
      </c>
      <c r="AM441" s="306">
        <f t="shared" si="164"/>
        <v>0</v>
      </c>
      <c r="AN441" s="306"/>
      <c r="AO441" s="306"/>
      <c r="AP441" s="302">
        <f t="shared" si="118"/>
        <v>0</v>
      </c>
      <c r="AQ441" s="307">
        <f t="shared" si="119"/>
        <v>0</v>
      </c>
      <c r="AR441" s="304"/>
      <c r="AS441" s="302">
        <f t="shared" si="165"/>
        <v>0</v>
      </c>
      <c r="AT441" s="306">
        <f t="shared" si="165"/>
        <v>0</v>
      </c>
      <c r="AU441" s="306"/>
      <c r="AV441" s="306"/>
      <c r="AW441" s="302">
        <f t="shared" si="120"/>
        <v>0</v>
      </c>
      <c r="AX441" s="307">
        <f t="shared" si="121"/>
        <v>0</v>
      </c>
      <c r="AY441" s="304"/>
      <c r="AZ441" s="302">
        <f t="shared" si="122"/>
        <v>0</v>
      </c>
      <c r="BA441" s="302">
        <f t="shared" si="109"/>
        <v>0</v>
      </c>
      <c r="BB441" s="302">
        <f t="shared" si="123"/>
        <v>0</v>
      </c>
      <c r="BC441" s="303">
        <f t="shared" si="124"/>
        <v>0</v>
      </c>
      <c r="BD441" s="308"/>
      <c r="BE441" s="305">
        <f t="shared" si="125"/>
        <v>0</v>
      </c>
      <c r="BF441" s="305">
        <f t="shared" si="126"/>
        <v>0</v>
      </c>
      <c r="BG441" s="305">
        <f t="shared" si="127"/>
        <v>0</v>
      </c>
      <c r="BH441" s="307">
        <f t="shared" si="128"/>
        <v>0</v>
      </c>
      <c r="BI441" s="294"/>
      <c r="BJ441" s="91"/>
      <c r="BK441" s="91"/>
      <c r="BL441" s="91"/>
      <c r="BM441" s="91"/>
      <c r="BN441" s="91"/>
    </row>
    <row r="442" spans="1:66" hidden="1" x14ac:dyDescent="0.25">
      <c r="A442" s="42"/>
      <c r="B442" s="42"/>
      <c r="C442" s="295">
        <v>431</v>
      </c>
      <c r="D442" s="344">
        <v>0</v>
      </c>
      <c r="E442" s="345" t="s">
        <v>538</v>
      </c>
      <c r="F442" s="297">
        <v>0</v>
      </c>
      <c r="G442" s="298">
        <v>0</v>
      </c>
      <c r="H442" s="299">
        <v>0</v>
      </c>
      <c r="I442" s="299">
        <v>0</v>
      </c>
      <c r="J442" s="299">
        <v>0</v>
      </c>
      <c r="K442" s="299">
        <v>0</v>
      </c>
      <c r="L442" s="300"/>
      <c r="M442" s="301">
        <v>0</v>
      </c>
      <c r="N442" s="302">
        <v>0</v>
      </c>
      <c r="O442" s="302">
        <f t="shared" si="101"/>
        <v>0</v>
      </c>
      <c r="P442" s="303">
        <f t="shared" si="102"/>
        <v>0</v>
      </c>
      <c r="Q442" s="300"/>
      <c r="R442" s="301">
        <v>0</v>
      </c>
      <c r="S442" s="302">
        <v>0</v>
      </c>
      <c r="T442" s="302">
        <f t="shared" si="103"/>
        <v>0</v>
      </c>
      <c r="U442" s="303">
        <f t="shared" si="104"/>
        <v>0</v>
      </c>
      <c r="V442" s="300"/>
      <c r="W442" s="301">
        <f t="shared" si="161"/>
        <v>0</v>
      </c>
      <c r="X442" s="301">
        <f t="shared" si="161"/>
        <v>0</v>
      </c>
      <c r="Y442" s="302">
        <f t="shared" si="107"/>
        <v>0</v>
      </c>
      <c r="Z442" s="303">
        <f t="shared" si="108"/>
        <v>0</v>
      </c>
      <c r="AA442" s="304"/>
      <c r="AB442" s="305">
        <f t="shared" si="162"/>
        <v>0</v>
      </c>
      <c r="AC442" s="305">
        <f t="shared" si="162"/>
        <v>0</v>
      </c>
      <c r="AD442" s="305">
        <f t="shared" si="112"/>
        <v>0</v>
      </c>
      <c r="AE442" s="303">
        <f t="shared" si="113"/>
        <v>0</v>
      </c>
      <c r="AF442" s="304"/>
      <c r="AG442" s="305">
        <f t="shared" si="163"/>
        <v>0</v>
      </c>
      <c r="AH442" s="305">
        <f t="shared" si="163"/>
        <v>0</v>
      </c>
      <c r="AI442" s="305">
        <f t="shared" si="116"/>
        <v>0</v>
      </c>
      <c r="AJ442" s="303">
        <f t="shared" si="117"/>
        <v>0</v>
      </c>
      <c r="AK442" s="304"/>
      <c r="AL442" s="302">
        <f t="shared" si="164"/>
        <v>0</v>
      </c>
      <c r="AM442" s="306">
        <f t="shared" si="164"/>
        <v>0</v>
      </c>
      <c r="AN442" s="306"/>
      <c r="AO442" s="306"/>
      <c r="AP442" s="302">
        <f t="shared" si="118"/>
        <v>0</v>
      </c>
      <c r="AQ442" s="307">
        <f t="shared" si="119"/>
        <v>0</v>
      </c>
      <c r="AR442" s="304"/>
      <c r="AS442" s="302">
        <f t="shared" si="165"/>
        <v>0</v>
      </c>
      <c r="AT442" s="306">
        <f t="shared" si="165"/>
        <v>0</v>
      </c>
      <c r="AU442" s="306"/>
      <c r="AV442" s="306"/>
      <c r="AW442" s="302">
        <f t="shared" si="120"/>
        <v>0</v>
      </c>
      <c r="AX442" s="307">
        <f t="shared" si="121"/>
        <v>0</v>
      </c>
      <c r="AY442" s="304"/>
      <c r="AZ442" s="302">
        <f t="shared" si="122"/>
        <v>0</v>
      </c>
      <c r="BA442" s="302">
        <f t="shared" si="109"/>
        <v>0</v>
      </c>
      <c r="BB442" s="302">
        <f t="shared" si="123"/>
        <v>0</v>
      </c>
      <c r="BC442" s="303">
        <f t="shared" si="124"/>
        <v>0</v>
      </c>
      <c r="BD442" s="308"/>
      <c r="BE442" s="305">
        <f t="shared" si="125"/>
        <v>0</v>
      </c>
      <c r="BF442" s="305">
        <f t="shared" si="126"/>
        <v>0</v>
      </c>
      <c r="BG442" s="305">
        <f t="shared" si="127"/>
        <v>0</v>
      </c>
      <c r="BH442" s="307">
        <f t="shared" si="128"/>
        <v>0</v>
      </c>
      <c r="BI442" s="294"/>
      <c r="BJ442" s="91"/>
      <c r="BK442" s="91"/>
      <c r="BL442" s="91"/>
      <c r="BM442" s="91"/>
      <c r="BN442" s="91"/>
    </row>
    <row r="443" spans="1:66" hidden="1" x14ac:dyDescent="0.25">
      <c r="A443" s="42"/>
      <c r="B443" s="42"/>
      <c r="C443" s="295">
        <v>432</v>
      </c>
      <c r="D443" s="344">
        <v>0</v>
      </c>
      <c r="E443" s="345" t="s">
        <v>539</v>
      </c>
      <c r="F443" s="297">
        <v>0</v>
      </c>
      <c r="G443" s="298">
        <v>0</v>
      </c>
      <c r="H443" s="299">
        <v>0</v>
      </c>
      <c r="I443" s="299">
        <v>0</v>
      </c>
      <c r="J443" s="299">
        <v>0</v>
      </c>
      <c r="K443" s="299">
        <v>0</v>
      </c>
      <c r="L443" s="300"/>
      <c r="M443" s="301">
        <v>0</v>
      </c>
      <c r="N443" s="302">
        <v>0</v>
      </c>
      <c r="O443" s="302">
        <f t="shared" si="101"/>
        <v>0</v>
      </c>
      <c r="P443" s="303">
        <f t="shared" si="102"/>
        <v>0</v>
      </c>
      <c r="Q443" s="300"/>
      <c r="R443" s="301">
        <v>0</v>
      </c>
      <c r="S443" s="302">
        <v>0</v>
      </c>
      <c r="T443" s="302">
        <f t="shared" si="103"/>
        <v>0</v>
      </c>
      <c r="U443" s="303">
        <f t="shared" si="104"/>
        <v>0</v>
      </c>
      <c r="V443" s="300"/>
      <c r="W443" s="301">
        <f t="shared" si="161"/>
        <v>0</v>
      </c>
      <c r="X443" s="301">
        <f t="shared" si="161"/>
        <v>0</v>
      </c>
      <c r="Y443" s="302">
        <f t="shared" si="107"/>
        <v>0</v>
      </c>
      <c r="Z443" s="303">
        <f t="shared" si="108"/>
        <v>0</v>
      </c>
      <c r="AA443" s="304"/>
      <c r="AB443" s="305">
        <f t="shared" si="162"/>
        <v>0</v>
      </c>
      <c r="AC443" s="305">
        <f t="shared" si="162"/>
        <v>0</v>
      </c>
      <c r="AD443" s="305">
        <f t="shared" si="112"/>
        <v>0</v>
      </c>
      <c r="AE443" s="303">
        <f t="shared" si="113"/>
        <v>0</v>
      </c>
      <c r="AF443" s="304"/>
      <c r="AG443" s="305">
        <f t="shared" si="163"/>
        <v>0</v>
      </c>
      <c r="AH443" s="305">
        <f t="shared" si="163"/>
        <v>0</v>
      </c>
      <c r="AI443" s="305">
        <f t="shared" si="116"/>
        <v>0</v>
      </c>
      <c r="AJ443" s="303">
        <f t="shared" si="117"/>
        <v>0</v>
      </c>
      <c r="AK443" s="304"/>
      <c r="AL443" s="302">
        <f t="shared" si="164"/>
        <v>0</v>
      </c>
      <c r="AM443" s="306">
        <f t="shared" si="164"/>
        <v>0</v>
      </c>
      <c r="AN443" s="306"/>
      <c r="AO443" s="306"/>
      <c r="AP443" s="302">
        <f t="shared" si="118"/>
        <v>0</v>
      </c>
      <c r="AQ443" s="307">
        <f t="shared" si="119"/>
        <v>0</v>
      </c>
      <c r="AR443" s="304"/>
      <c r="AS443" s="302">
        <f t="shared" si="165"/>
        <v>0</v>
      </c>
      <c r="AT443" s="306">
        <f t="shared" si="165"/>
        <v>0</v>
      </c>
      <c r="AU443" s="306"/>
      <c r="AV443" s="306"/>
      <c r="AW443" s="302">
        <f t="shared" si="120"/>
        <v>0</v>
      </c>
      <c r="AX443" s="307">
        <f t="shared" si="121"/>
        <v>0</v>
      </c>
      <c r="AY443" s="304"/>
      <c r="AZ443" s="302">
        <f t="shared" si="122"/>
        <v>0</v>
      </c>
      <c r="BA443" s="302">
        <f t="shared" si="109"/>
        <v>0</v>
      </c>
      <c r="BB443" s="302">
        <f t="shared" si="123"/>
        <v>0</v>
      </c>
      <c r="BC443" s="303">
        <f t="shared" si="124"/>
        <v>0</v>
      </c>
      <c r="BD443" s="308"/>
      <c r="BE443" s="305">
        <f t="shared" si="125"/>
        <v>0</v>
      </c>
      <c r="BF443" s="305">
        <f t="shared" si="126"/>
        <v>0</v>
      </c>
      <c r="BG443" s="305">
        <f t="shared" si="127"/>
        <v>0</v>
      </c>
      <c r="BH443" s="307">
        <f t="shared" si="128"/>
        <v>0</v>
      </c>
      <c r="BI443" s="294"/>
      <c r="BJ443" s="91"/>
      <c r="BK443" s="91"/>
      <c r="BL443" s="91"/>
      <c r="BM443" s="91"/>
      <c r="BN443" s="91"/>
    </row>
    <row r="444" spans="1:66" hidden="1" x14ac:dyDescent="0.25">
      <c r="A444" s="42"/>
      <c r="B444" s="42"/>
      <c r="C444" s="295">
        <v>433</v>
      </c>
      <c r="D444" s="344">
        <v>0</v>
      </c>
      <c r="E444" s="345" t="s">
        <v>540</v>
      </c>
      <c r="F444" s="297">
        <v>0</v>
      </c>
      <c r="G444" s="298">
        <v>0</v>
      </c>
      <c r="H444" s="299">
        <v>0</v>
      </c>
      <c r="I444" s="299">
        <v>0</v>
      </c>
      <c r="J444" s="299">
        <v>0</v>
      </c>
      <c r="K444" s="299">
        <v>0</v>
      </c>
      <c r="L444" s="300"/>
      <c r="M444" s="301">
        <v>0</v>
      </c>
      <c r="N444" s="302">
        <v>0</v>
      </c>
      <c r="O444" s="302">
        <f t="shared" si="101"/>
        <v>0</v>
      </c>
      <c r="P444" s="303">
        <f t="shared" si="102"/>
        <v>0</v>
      </c>
      <c r="Q444" s="300"/>
      <c r="R444" s="301">
        <v>0</v>
      </c>
      <c r="S444" s="302">
        <v>0</v>
      </c>
      <c r="T444" s="302">
        <f t="shared" si="103"/>
        <v>0</v>
      </c>
      <c r="U444" s="303">
        <f t="shared" si="104"/>
        <v>0</v>
      </c>
      <c r="V444" s="300"/>
      <c r="W444" s="301">
        <f t="shared" si="161"/>
        <v>0</v>
      </c>
      <c r="X444" s="301">
        <f t="shared" si="161"/>
        <v>0</v>
      </c>
      <c r="Y444" s="302">
        <f t="shared" si="107"/>
        <v>0</v>
      </c>
      <c r="Z444" s="303">
        <f t="shared" si="108"/>
        <v>0</v>
      </c>
      <c r="AA444" s="304"/>
      <c r="AB444" s="305">
        <f t="shared" si="162"/>
        <v>0</v>
      </c>
      <c r="AC444" s="305">
        <f t="shared" si="162"/>
        <v>0</v>
      </c>
      <c r="AD444" s="305">
        <f t="shared" si="112"/>
        <v>0</v>
      </c>
      <c r="AE444" s="303">
        <f t="shared" si="113"/>
        <v>0</v>
      </c>
      <c r="AF444" s="304"/>
      <c r="AG444" s="305">
        <f t="shared" si="163"/>
        <v>0</v>
      </c>
      <c r="AH444" s="305">
        <f t="shared" si="163"/>
        <v>0</v>
      </c>
      <c r="AI444" s="305">
        <f t="shared" si="116"/>
        <v>0</v>
      </c>
      <c r="AJ444" s="303">
        <f t="shared" si="117"/>
        <v>0</v>
      </c>
      <c r="AK444" s="304"/>
      <c r="AL444" s="302">
        <f t="shared" si="164"/>
        <v>0</v>
      </c>
      <c r="AM444" s="306">
        <f t="shared" si="164"/>
        <v>0</v>
      </c>
      <c r="AN444" s="306"/>
      <c r="AO444" s="306"/>
      <c r="AP444" s="302">
        <f t="shared" si="118"/>
        <v>0</v>
      </c>
      <c r="AQ444" s="307">
        <f t="shared" si="119"/>
        <v>0</v>
      </c>
      <c r="AR444" s="304"/>
      <c r="AS444" s="302">
        <f t="shared" si="165"/>
        <v>0</v>
      </c>
      <c r="AT444" s="306">
        <f t="shared" si="165"/>
        <v>0</v>
      </c>
      <c r="AU444" s="306"/>
      <c r="AV444" s="306"/>
      <c r="AW444" s="302">
        <f t="shared" si="120"/>
        <v>0</v>
      </c>
      <c r="AX444" s="307">
        <f t="shared" si="121"/>
        <v>0</v>
      </c>
      <c r="AY444" s="304"/>
      <c r="AZ444" s="302">
        <f t="shared" si="122"/>
        <v>0</v>
      </c>
      <c r="BA444" s="302">
        <f t="shared" si="109"/>
        <v>0</v>
      </c>
      <c r="BB444" s="302">
        <f t="shared" si="123"/>
        <v>0</v>
      </c>
      <c r="BC444" s="303">
        <f t="shared" si="124"/>
        <v>0</v>
      </c>
      <c r="BD444" s="308"/>
      <c r="BE444" s="305">
        <f t="shared" si="125"/>
        <v>0</v>
      </c>
      <c r="BF444" s="305">
        <f t="shared" si="126"/>
        <v>0</v>
      </c>
      <c r="BG444" s="305">
        <f t="shared" si="127"/>
        <v>0</v>
      </c>
      <c r="BH444" s="307">
        <f t="shared" si="128"/>
        <v>0</v>
      </c>
      <c r="BI444" s="294"/>
      <c r="BJ444" s="91"/>
      <c r="BK444" s="91"/>
      <c r="BL444" s="91"/>
      <c r="BM444" s="91"/>
      <c r="BN444" s="91"/>
    </row>
    <row r="445" spans="1:66" hidden="1" x14ac:dyDescent="0.25">
      <c r="A445" s="42"/>
      <c r="B445" s="42"/>
      <c r="C445" s="295">
        <v>434</v>
      </c>
      <c r="D445" s="344">
        <v>0</v>
      </c>
      <c r="E445" s="345" t="s">
        <v>541</v>
      </c>
      <c r="F445" s="297">
        <v>0</v>
      </c>
      <c r="G445" s="298">
        <v>0</v>
      </c>
      <c r="H445" s="299">
        <v>0</v>
      </c>
      <c r="I445" s="299">
        <v>0</v>
      </c>
      <c r="J445" s="299">
        <v>0</v>
      </c>
      <c r="K445" s="299">
        <v>0</v>
      </c>
      <c r="L445" s="300"/>
      <c r="M445" s="301">
        <v>0</v>
      </c>
      <c r="N445" s="302">
        <v>0</v>
      </c>
      <c r="O445" s="302">
        <f t="shared" si="101"/>
        <v>0</v>
      </c>
      <c r="P445" s="303">
        <f t="shared" si="102"/>
        <v>0</v>
      </c>
      <c r="Q445" s="300"/>
      <c r="R445" s="301">
        <v>0</v>
      </c>
      <c r="S445" s="302">
        <v>0</v>
      </c>
      <c r="T445" s="302">
        <f t="shared" si="103"/>
        <v>0</v>
      </c>
      <c r="U445" s="303">
        <f t="shared" si="104"/>
        <v>0</v>
      </c>
      <c r="V445" s="300"/>
      <c r="W445" s="301">
        <f t="shared" si="161"/>
        <v>0</v>
      </c>
      <c r="X445" s="301">
        <f t="shared" si="161"/>
        <v>0</v>
      </c>
      <c r="Y445" s="302">
        <f t="shared" si="107"/>
        <v>0</v>
      </c>
      <c r="Z445" s="303">
        <f t="shared" si="108"/>
        <v>0</v>
      </c>
      <c r="AA445" s="304"/>
      <c r="AB445" s="305">
        <f t="shared" si="162"/>
        <v>0</v>
      </c>
      <c r="AC445" s="305">
        <f t="shared" si="162"/>
        <v>0</v>
      </c>
      <c r="AD445" s="305">
        <f t="shared" si="112"/>
        <v>0</v>
      </c>
      <c r="AE445" s="303">
        <f t="shared" si="113"/>
        <v>0</v>
      </c>
      <c r="AF445" s="304"/>
      <c r="AG445" s="305">
        <f t="shared" si="163"/>
        <v>0</v>
      </c>
      <c r="AH445" s="305">
        <f t="shared" si="163"/>
        <v>0</v>
      </c>
      <c r="AI445" s="305">
        <f t="shared" si="116"/>
        <v>0</v>
      </c>
      <c r="AJ445" s="303">
        <f t="shared" si="117"/>
        <v>0</v>
      </c>
      <c r="AK445" s="304"/>
      <c r="AL445" s="302">
        <f t="shared" si="164"/>
        <v>0</v>
      </c>
      <c r="AM445" s="306">
        <f t="shared" si="164"/>
        <v>0</v>
      </c>
      <c r="AN445" s="306"/>
      <c r="AO445" s="306"/>
      <c r="AP445" s="302">
        <f t="shared" si="118"/>
        <v>0</v>
      </c>
      <c r="AQ445" s="307">
        <f t="shared" si="119"/>
        <v>0</v>
      </c>
      <c r="AR445" s="304"/>
      <c r="AS445" s="302">
        <f t="shared" si="165"/>
        <v>0</v>
      </c>
      <c r="AT445" s="306">
        <f t="shared" si="165"/>
        <v>0</v>
      </c>
      <c r="AU445" s="306"/>
      <c r="AV445" s="306"/>
      <c r="AW445" s="302">
        <f t="shared" si="120"/>
        <v>0</v>
      </c>
      <c r="AX445" s="307">
        <f t="shared" si="121"/>
        <v>0</v>
      </c>
      <c r="AY445" s="304"/>
      <c r="AZ445" s="302">
        <f t="shared" si="122"/>
        <v>0</v>
      </c>
      <c r="BA445" s="302">
        <f t="shared" si="109"/>
        <v>0</v>
      </c>
      <c r="BB445" s="302">
        <f t="shared" si="123"/>
        <v>0</v>
      </c>
      <c r="BC445" s="303">
        <f t="shared" si="124"/>
        <v>0</v>
      </c>
      <c r="BD445" s="308"/>
      <c r="BE445" s="305">
        <f t="shared" si="125"/>
        <v>0</v>
      </c>
      <c r="BF445" s="305">
        <f t="shared" si="126"/>
        <v>0</v>
      </c>
      <c r="BG445" s="305">
        <f t="shared" si="127"/>
        <v>0</v>
      </c>
      <c r="BH445" s="307">
        <f t="shared" si="128"/>
        <v>0</v>
      </c>
      <c r="BI445" s="294"/>
      <c r="BJ445" s="91"/>
      <c r="BK445" s="91"/>
      <c r="BL445" s="91"/>
      <c r="BM445" s="91"/>
      <c r="BN445" s="91"/>
    </row>
    <row r="446" spans="1:66" hidden="1" x14ac:dyDescent="0.25">
      <c r="A446" s="42"/>
      <c r="B446" s="42"/>
      <c r="C446" s="295">
        <v>435</v>
      </c>
      <c r="D446" s="344">
        <v>0</v>
      </c>
      <c r="E446" s="345" t="s">
        <v>542</v>
      </c>
      <c r="F446" s="297">
        <v>0</v>
      </c>
      <c r="G446" s="298">
        <v>0</v>
      </c>
      <c r="H446" s="299">
        <v>0</v>
      </c>
      <c r="I446" s="299">
        <v>0</v>
      </c>
      <c r="J446" s="299">
        <v>0</v>
      </c>
      <c r="K446" s="299">
        <v>0</v>
      </c>
      <c r="L446" s="300"/>
      <c r="M446" s="301">
        <v>0</v>
      </c>
      <c r="N446" s="302">
        <v>0</v>
      </c>
      <c r="O446" s="302">
        <f t="shared" si="101"/>
        <v>0</v>
      </c>
      <c r="P446" s="303">
        <f t="shared" si="102"/>
        <v>0</v>
      </c>
      <c r="Q446" s="300"/>
      <c r="R446" s="301">
        <v>0</v>
      </c>
      <c r="S446" s="302">
        <v>0</v>
      </c>
      <c r="T446" s="302">
        <f t="shared" si="103"/>
        <v>0</v>
      </c>
      <c r="U446" s="303">
        <f t="shared" si="104"/>
        <v>0</v>
      </c>
      <c r="V446" s="300"/>
      <c r="W446" s="301">
        <f t="shared" si="161"/>
        <v>0</v>
      </c>
      <c r="X446" s="301">
        <f t="shared" si="161"/>
        <v>0</v>
      </c>
      <c r="Y446" s="302">
        <f t="shared" si="107"/>
        <v>0</v>
      </c>
      <c r="Z446" s="303">
        <f t="shared" si="108"/>
        <v>0</v>
      </c>
      <c r="AA446" s="304"/>
      <c r="AB446" s="305">
        <f t="shared" si="162"/>
        <v>0</v>
      </c>
      <c r="AC446" s="305">
        <f t="shared" si="162"/>
        <v>0</v>
      </c>
      <c r="AD446" s="305">
        <f t="shared" si="112"/>
        <v>0</v>
      </c>
      <c r="AE446" s="303">
        <f t="shared" si="113"/>
        <v>0</v>
      </c>
      <c r="AF446" s="304"/>
      <c r="AG446" s="305">
        <f t="shared" si="163"/>
        <v>0</v>
      </c>
      <c r="AH446" s="305">
        <f t="shared" si="163"/>
        <v>0</v>
      </c>
      <c r="AI446" s="305">
        <f t="shared" si="116"/>
        <v>0</v>
      </c>
      <c r="AJ446" s="303">
        <f t="shared" si="117"/>
        <v>0</v>
      </c>
      <c r="AK446" s="304"/>
      <c r="AL446" s="302">
        <f t="shared" si="164"/>
        <v>0</v>
      </c>
      <c r="AM446" s="306">
        <f t="shared" si="164"/>
        <v>0</v>
      </c>
      <c r="AN446" s="306"/>
      <c r="AO446" s="306"/>
      <c r="AP446" s="302">
        <f t="shared" si="118"/>
        <v>0</v>
      </c>
      <c r="AQ446" s="307">
        <f t="shared" si="119"/>
        <v>0</v>
      </c>
      <c r="AR446" s="304"/>
      <c r="AS446" s="302">
        <f t="shared" si="165"/>
        <v>0</v>
      </c>
      <c r="AT446" s="306">
        <f t="shared" si="165"/>
        <v>0</v>
      </c>
      <c r="AU446" s="306"/>
      <c r="AV446" s="306"/>
      <c r="AW446" s="302">
        <f t="shared" si="120"/>
        <v>0</v>
      </c>
      <c r="AX446" s="307">
        <f t="shared" si="121"/>
        <v>0</v>
      </c>
      <c r="AY446" s="304"/>
      <c r="AZ446" s="302">
        <f t="shared" si="122"/>
        <v>0</v>
      </c>
      <c r="BA446" s="302">
        <f t="shared" si="109"/>
        <v>0</v>
      </c>
      <c r="BB446" s="302">
        <f t="shared" si="123"/>
        <v>0</v>
      </c>
      <c r="BC446" s="303">
        <f t="shared" si="124"/>
        <v>0</v>
      </c>
      <c r="BD446" s="308"/>
      <c r="BE446" s="305">
        <f t="shared" si="125"/>
        <v>0</v>
      </c>
      <c r="BF446" s="305">
        <f t="shared" si="126"/>
        <v>0</v>
      </c>
      <c r="BG446" s="305">
        <f t="shared" si="127"/>
        <v>0</v>
      </c>
      <c r="BH446" s="307">
        <f t="shared" si="128"/>
        <v>0</v>
      </c>
      <c r="BI446" s="294"/>
      <c r="BJ446" s="91"/>
      <c r="BK446" s="91"/>
      <c r="BL446" s="91"/>
      <c r="BM446" s="91"/>
      <c r="BN446" s="91"/>
    </row>
    <row r="447" spans="1:66" hidden="1" x14ac:dyDescent="0.25">
      <c r="A447" s="42"/>
      <c r="B447" s="42"/>
      <c r="C447" s="295">
        <v>436</v>
      </c>
      <c r="D447" s="344">
        <v>0</v>
      </c>
      <c r="E447" s="345" t="s">
        <v>543</v>
      </c>
      <c r="F447" s="297">
        <v>0</v>
      </c>
      <c r="G447" s="298">
        <v>0</v>
      </c>
      <c r="H447" s="299">
        <v>0</v>
      </c>
      <c r="I447" s="299">
        <v>0</v>
      </c>
      <c r="J447" s="299">
        <v>0</v>
      </c>
      <c r="K447" s="299">
        <v>0</v>
      </c>
      <c r="L447" s="300"/>
      <c r="M447" s="301">
        <v>0</v>
      </c>
      <c r="N447" s="302">
        <v>0</v>
      </c>
      <c r="O447" s="302">
        <f t="shared" si="101"/>
        <v>0</v>
      </c>
      <c r="P447" s="303">
        <f t="shared" si="102"/>
        <v>0</v>
      </c>
      <c r="Q447" s="300"/>
      <c r="R447" s="301">
        <v>0</v>
      </c>
      <c r="S447" s="302">
        <v>0</v>
      </c>
      <c r="T447" s="302">
        <f t="shared" si="103"/>
        <v>0</v>
      </c>
      <c r="U447" s="303">
        <f t="shared" si="104"/>
        <v>0</v>
      </c>
      <c r="V447" s="300"/>
      <c r="W447" s="301">
        <f t="shared" si="161"/>
        <v>0</v>
      </c>
      <c r="X447" s="301">
        <f t="shared" si="161"/>
        <v>0</v>
      </c>
      <c r="Y447" s="302">
        <f t="shared" si="107"/>
        <v>0</v>
      </c>
      <c r="Z447" s="303">
        <f t="shared" si="108"/>
        <v>0</v>
      </c>
      <c r="AA447" s="304"/>
      <c r="AB447" s="305">
        <f t="shared" si="162"/>
        <v>0</v>
      </c>
      <c r="AC447" s="305">
        <f t="shared" si="162"/>
        <v>0</v>
      </c>
      <c r="AD447" s="305">
        <f t="shared" si="112"/>
        <v>0</v>
      </c>
      <c r="AE447" s="303">
        <f t="shared" si="113"/>
        <v>0</v>
      </c>
      <c r="AF447" s="304"/>
      <c r="AG447" s="305">
        <f t="shared" si="163"/>
        <v>0</v>
      </c>
      <c r="AH447" s="305">
        <f t="shared" si="163"/>
        <v>0</v>
      </c>
      <c r="AI447" s="305">
        <f t="shared" si="116"/>
        <v>0</v>
      </c>
      <c r="AJ447" s="303">
        <f t="shared" si="117"/>
        <v>0</v>
      </c>
      <c r="AK447" s="304"/>
      <c r="AL447" s="302">
        <f t="shared" si="164"/>
        <v>0</v>
      </c>
      <c r="AM447" s="306">
        <f t="shared" si="164"/>
        <v>0</v>
      </c>
      <c r="AN447" s="306"/>
      <c r="AO447" s="306"/>
      <c r="AP447" s="302">
        <f t="shared" si="118"/>
        <v>0</v>
      </c>
      <c r="AQ447" s="307">
        <f t="shared" si="119"/>
        <v>0</v>
      </c>
      <c r="AR447" s="304"/>
      <c r="AS447" s="302">
        <f t="shared" si="165"/>
        <v>0</v>
      </c>
      <c r="AT447" s="306">
        <f t="shared" si="165"/>
        <v>0</v>
      </c>
      <c r="AU447" s="306"/>
      <c r="AV447" s="306"/>
      <c r="AW447" s="302">
        <f t="shared" si="120"/>
        <v>0</v>
      </c>
      <c r="AX447" s="307">
        <f t="shared" si="121"/>
        <v>0</v>
      </c>
      <c r="AY447" s="304"/>
      <c r="AZ447" s="302">
        <f t="shared" si="122"/>
        <v>0</v>
      </c>
      <c r="BA447" s="302">
        <f t="shared" si="109"/>
        <v>0</v>
      </c>
      <c r="BB447" s="302">
        <f t="shared" si="123"/>
        <v>0</v>
      </c>
      <c r="BC447" s="303">
        <f t="shared" si="124"/>
        <v>0</v>
      </c>
      <c r="BD447" s="308"/>
      <c r="BE447" s="305">
        <f t="shared" si="125"/>
        <v>0</v>
      </c>
      <c r="BF447" s="305">
        <f t="shared" si="126"/>
        <v>0</v>
      </c>
      <c r="BG447" s="305">
        <f t="shared" si="127"/>
        <v>0</v>
      </c>
      <c r="BH447" s="307">
        <f t="shared" si="128"/>
        <v>0</v>
      </c>
      <c r="BI447" s="294"/>
      <c r="BJ447" s="91"/>
      <c r="BK447" s="91"/>
      <c r="BL447" s="91"/>
      <c r="BM447" s="91"/>
      <c r="BN447" s="91"/>
    </row>
    <row r="448" spans="1:66" hidden="1" x14ac:dyDescent="0.25">
      <c r="A448" s="42"/>
      <c r="B448" s="42"/>
      <c r="C448" s="295">
        <v>437</v>
      </c>
      <c r="D448" s="344">
        <v>0</v>
      </c>
      <c r="E448" s="345" t="s">
        <v>544</v>
      </c>
      <c r="F448" s="297">
        <v>0</v>
      </c>
      <c r="G448" s="298">
        <v>0</v>
      </c>
      <c r="H448" s="299">
        <v>0</v>
      </c>
      <c r="I448" s="299">
        <v>0</v>
      </c>
      <c r="J448" s="299">
        <v>0</v>
      </c>
      <c r="K448" s="299">
        <v>0</v>
      </c>
      <c r="L448" s="300"/>
      <c r="M448" s="301">
        <v>0</v>
      </c>
      <c r="N448" s="302">
        <v>0</v>
      </c>
      <c r="O448" s="302">
        <f t="shared" si="101"/>
        <v>0</v>
      </c>
      <c r="P448" s="303">
        <f t="shared" si="102"/>
        <v>0</v>
      </c>
      <c r="Q448" s="300"/>
      <c r="R448" s="301">
        <v>0</v>
      </c>
      <c r="S448" s="302">
        <v>0</v>
      </c>
      <c r="T448" s="302">
        <f t="shared" si="103"/>
        <v>0</v>
      </c>
      <c r="U448" s="303">
        <f t="shared" si="104"/>
        <v>0</v>
      </c>
      <c r="V448" s="300"/>
      <c r="W448" s="301">
        <f t="shared" si="161"/>
        <v>0</v>
      </c>
      <c r="X448" s="301">
        <f t="shared" si="161"/>
        <v>0</v>
      </c>
      <c r="Y448" s="302">
        <f t="shared" si="107"/>
        <v>0</v>
      </c>
      <c r="Z448" s="303">
        <f t="shared" si="108"/>
        <v>0</v>
      </c>
      <c r="AA448" s="304"/>
      <c r="AB448" s="305">
        <f t="shared" si="162"/>
        <v>0</v>
      </c>
      <c r="AC448" s="305">
        <f t="shared" si="162"/>
        <v>0</v>
      </c>
      <c r="AD448" s="305">
        <f t="shared" si="112"/>
        <v>0</v>
      </c>
      <c r="AE448" s="303">
        <f t="shared" si="113"/>
        <v>0</v>
      </c>
      <c r="AF448" s="304"/>
      <c r="AG448" s="305">
        <f t="shared" si="163"/>
        <v>0</v>
      </c>
      <c r="AH448" s="305">
        <f t="shared" si="163"/>
        <v>0</v>
      </c>
      <c r="AI448" s="305">
        <f t="shared" si="116"/>
        <v>0</v>
      </c>
      <c r="AJ448" s="303">
        <f t="shared" si="117"/>
        <v>0</v>
      </c>
      <c r="AK448" s="304"/>
      <c r="AL448" s="302">
        <f t="shared" si="164"/>
        <v>0</v>
      </c>
      <c r="AM448" s="306">
        <f t="shared" si="164"/>
        <v>0</v>
      </c>
      <c r="AN448" s="306"/>
      <c r="AO448" s="306"/>
      <c r="AP448" s="302">
        <f t="shared" si="118"/>
        <v>0</v>
      </c>
      <c r="AQ448" s="307">
        <f t="shared" si="119"/>
        <v>0</v>
      </c>
      <c r="AR448" s="304"/>
      <c r="AS448" s="302">
        <f t="shared" si="165"/>
        <v>0</v>
      </c>
      <c r="AT448" s="306">
        <f t="shared" si="165"/>
        <v>0</v>
      </c>
      <c r="AU448" s="306"/>
      <c r="AV448" s="306"/>
      <c r="AW448" s="302">
        <f t="shared" si="120"/>
        <v>0</v>
      </c>
      <c r="AX448" s="307">
        <f t="shared" si="121"/>
        <v>0</v>
      </c>
      <c r="AY448" s="304"/>
      <c r="AZ448" s="302">
        <f t="shared" si="122"/>
        <v>0</v>
      </c>
      <c r="BA448" s="302">
        <f t="shared" si="109"/>
        <v>0</v>
      </c>
      <c r="BB448" s="302">
        <f t="shared" si="123"/>
        <v>0</v>
      </c>
      <c r="BC448" s="303">
        <f t="shared" si="124"/>
        <v>0</v>
      </c>
      <c r="BD448" s="308"/>
      <c r="BE448" s="305">
        <f t="shared" si="125"/>
        <v>0</v>
      </c>
      <c r="BF448" s="305">
        <f t="shared" si="126"/>
        <v>0</v>
      </c>
      <c r="BG448" s="305">
        <f t="shared" si="127"/>
        <v>0</v>
      </c>
      <c r="BH448" s="307">
        <f t="shared" si="128"/>
        <v>0</v>
      </c>
      <c r="BI448" s="294"/>
      <c r="BJ448" s="91"/>
      <c r="BK448" s="91"/>
      <c r="BL448" s="91"/>
      <c r="BM448" s="91"/>
      <c r="BN448" s="91"/>
    </row>
    <row r="449" spans="1:66" hidden="1" x14ac:dyDescent="0.25">
      <c r="A449" s="42"/>
      <c r="B449" s="42"/>
      <c r="C449" s="295">
        <v>438</v>
      </c>
      <c r="D449" s="344">
        <v>0</v>
      </c>
      <c r="E449" s="345" t="s">
        <v>545</v>
      </c>
      <c r="F449" s="297">
        <v>0</v>
      </c>
      <c r="G449" s="298">
        <v>0</v>
      </c>
      <c r="H449" s="299">
        <v>0</v>
      </c>
      <c r="I449" s="299">
        <v>0</v>
      </c>
      <c r="J449" s="299">
        <v>0</v>
      </c>
      <c r="K449" s="299">
        <v>0</v>
      </c>
      <c r="L449" s="300"/>
      <c r="M449" s="301">
        <v>0</v>
      </c>
      <c r="N449" s="302">
        <v>0</v>
      </c>
      <c r="O449" s="302">
        <f t="shared" si="101"/>
        <v>0</v>
      </c>
      <c r="P449" s="303">
        <f t="shared" si="102"/>
        <v>0</v>
      </c>
      <c r="Q449" s="300"/>
      <c r="R449" s="301">
        <v>0</v>
      </c>
      <c r="S449" s="302">
        <v>0</v>
      </c>
      <c r="T449" s="302">
        <f t="shared" si="103"/>
        <v>0</v>
      </c>
      <c r="U449" s="303">
        <f t="shared" si="104"/>
        <v>0</v>
      </c>
      <c r="V449" s="300"/>
      <c r="W449" s="301">
        <f t="shared" si="161"/>
        <v>0</v>
      </c>
      <c r="X449" s="301">
        <f t="shared" si="161"/>
        <v>0</v>
      </c>
      <c r="Y449" s="302">
        <f t="shared" si="107"/>
        <v>0</v>
      </c>
      <c r="Z449" s="303">
        <f t="shared" si="108"/>
        <v>0</v>
      </c>
      <c r="AA449" s="304"/>
      <c r="AB449" s="305">
        <f t="shared" si="162"/>
        <v>0</v>
      </c>
      <c r="AC449" s="305">
        <f t="shared" si="162"/>
        <v>0</v>
      </c>
      <c r="AD449" s="305">
        <f t="shared" si="112"/>
        <v>0</v>
      </c>
      <c r="AE449" s="303">
        <f t="shared" si="113"/>
        <v>0</v>
      </c>
      <c r="AF449" s="304"/>
      <c r="AG449" s="305">
        <f t="shared" si="163"/>
        <v>0</v>
      </c>
      <c r="AH449" s="305">
        <f t="shared" si="163"/>
        <v>0</v>
      </c>
      <c r="AI449" s="305">
        <f t="shared" si="116"/>
        <v>0</v>
      </c>
      <c r="AJ449" s="303">
        <f t="shared" si="117"/>
        <v>0</v>
      </c>
      <c r="AK449" s="304"/>
      <c r="AL449" s="302">
        <f t="shared" si="164"/>
        <v>0</v>
      </c>
      <c r="AM449" s="306">
        <f t="shared" si="164"/>
        <v>0</v>
      </c>
      <c r="AN449" s="306"/>
      <c r="AO449" s="306"/>
      <c r="AP449" s="302">
        <f t="shared" si="118"/>
        <v>0</v>
      </c>
      <c r="AQ449" s="307">
        <f t="shared" si="119"/>
        <v>0</v>
      </c>
      <c r="AR449" s="304"/>
      <c r="AS449" s="302">
        <f t="shared" si="165"/>
        <v>0</v>
      </c>
      <c r="AT449" s="306">
        <f t="shared" si="165"/>
        <v>0</v>
      </c>
      <c r="AU449" s="306"/>
      <c r="AV449" s="306"/>
      <c r="AW449" s="302">
        <f t="shared" si="120"/>
        <v>0</v>
      </c>
      <c r="AX449" s="307">
        <f t="shared" si="121"/>
        <v>0</v>
      </c>
      <c r="AY449" s="304"/>
      <c r="AZ449" s="302">
        <f t="shared" si="122"/>
        <v>0</v>
      </c>
      <c r="BA449" s="302">
        <f t="shared" si="109"/>
        <v>0</v>
      </c>
      <c r="BB449" s="302">
        <f t="shared" si="123"/>
        <v>0</v>
      </c>
      <c r="BC449" s="303">
        <f t="shared" si="124"/>
        <v>0</v>
      </c>
      <c r="BD449" s="308"/>
      <c r="BE449" s="305">
        <f t="shared" si="125"/>
        <v>0</v>
      </c>
      <c r="BF449" s="305">
        <f t="shared" si="126"/>
        <v>0</v>
      </c>
      <c r="BG449" s="305">
        <f t="shared" si="127"/>
        <v>0</v>
      </c>
      <c r="BH449" s="307">
        <f t="shared" si="128"/>
        <v>0</v>
      </c>
      <c r="BI449" s="294"/>
      <c r="BJ449" s="91"/>
      <c r="BK449" s="91"/>
      <c r="BL449" s="91"/>
      <c r="BM449" s="91"/>
      <c r="BN449" s="91"/>
    </row>
    <row r="450" spans="1:66" hidden="1" x14ac:dyDescent="0.25">
      <c r="A450" s="42"/>
      <c r="B450" s="42"/>
      <c r="C450" s="295">
        <v>439</v>
      </c>
      <c r="D450" s="344">
        <v>0</v>
      </c>
      <c r="E450" s="345" t="s">
        <v>546</v>
      </c>
      <c r="F450" s="297">
        <v>0</v>
      </c>
      <c r="G450" s="298">
        <v>0</v>
      </c>
      <c r="H450" s="299">
        <v>0</v>
      </c>
      <c r="I450" s="299">
        <v>0</v>
      </c>
      <c r="J450" s="299">
        <v>0</v>
      </c>
      <c r="K450" s="299">
        <v>0</v>
      </c>
      <c r="L450" s="300"/>
      <c r="M450" s="301">
        <v>0</v>
      </c>
      <c r="N450" s="302">
        <v>0</v>
      </c>
      <c r="O450" s="302">
        <f t="shared" si="101"/>
        <v>0</v>
      </c>
      <c r="P450" s="303">
        <f t="shared" si="102"/>
        <v>0</v>
      </c>
      <c r="Q450" s="300"/>
      <c r="R450" s="301">
        <v>0</v>
      </c>
      <c r="S450" s="302">
        <v>0</v>
      </c>
      <c r="T450" s="302">
        <f t="shared" si="103"/>
        <v>0</v>
      </c>
      <c r="U450" s="303">
        <f t="shared" si="104"/>
        <v>0</v>
      </c>
      <c r="V450" s="300"/>
      <c r="W450" s="301">
        <f t="shared" si="161"/>
        <v>0</v>
      </c>
      <c r="X450" s="301">
        <f t="shared" si="161"/>
        <v>0</v>
      </c>
      <c r="Y450" s="302">
        <f t="shared" si="107"/>
        <v>0</v>
      </c>
      <c r="Z450" s="303">
        <f t="shared" si="108"/>
        <v>0</v>
      </c>
      <c r="AA450" s="304"/>
      <c r="AB450" s="305">
        <f t="shared" si="162"/>
        <v>0</v>
      </c>
      <c r="AC450" s="305">
        <f t="shared" si="162"/>
        <v>0</v>
      </c>
      <c r="AD450" s="305">
        <f t="shared" si="112"/>
        <v>0</v>
      </c>
      <c r="AE450" s="303">
        <f t="shared" si="113"/>
        <v>0</v>
      </c>
      <c r="AF450" s="304"/>
      <c r="AG450" s="305">
        <f t="shared" si="163"/>
        <v>0</v>
      </c>
      <c r="AH450" s="305">
        <f t="shared" si="163"/>
        <v>0</v>
      </c>
      <c r="AI450" s="305">
        <f t="shared" si="116"/>
        <v>0</v>
      </c>
      <c r="AJ450" s="303">
        <f t="shared" si="117"/>
        <v>0</v>
      </c>
      <c r="AK450" s="304"/>
      <c r="AL450" s="302">
        <f t="shared" si="164"/>
        <v>0</v>
      </c>
      <c r="AM450" s="306">
        <f t="shared" si="164"/>
        <v>0</v>
      </c>
      <c r="AN450" s="306"/>
      <c r="AO450" s="306"/>
      <c r="AP450" s="302">
        <f t="shared" si="118"/>
        <v>0</v>
      </c>
      <c r="AQ450" s="307">
        <f t="shared" si="119"/>
        <v>0</v>
      </c>
      <c r="AR450" s="304"/>
      <c r="AS450" s="302">
        <f t="shared" si="165"/>
        <v>0</v>
      </c>
      <c r="AT450" s="306">
        <f t="shared" si="165"/>
        <v>0</v>
      </c>
      <c r="AU450" s="306"/>
      <c r="AV450" s="306"/>
      <c r="AW450" s="302">
        <f t="shared" si="120"/>
        <v>0</v>
      </c>
      <c r="AX450" s="307">
        <f t="shared" si="121"/>
        <v>0</v>
      </c>
      <c r="AY450" s="304"/>
      <c r="AZ450" s="302">
        <f t="shared" si="122"/>
        <v>0</v>
      </c>
      <c r="BA450" s="302">
        <f t="shared" si="109"/>
        <v>0</v>
      </c>
      <c r="BB450" s="302">
        <f t="shared" si="123"/>
        <v>0</v>
      </c>
      <c r="BC450" s="303">
        <f t="shared" si="124"/>
        <v>0</v>
      </c>
      <c r="BD450" s="308"/>
      <c r="BE450" s="305">
        <f t="shared" si="125"/>
        <v>0</v>
      </c>
      <c r="BF450" s="305">
        <f t="shared" si="126"/>
        <v>0</v>
      </c>
      <c r="BG450" s="305">
        <f t="shared" si="127"/>
        <v>0</v>
      </c>
      <c r="BH450" s="307">
        <f t="shared" si="128"/>
        <v>0</v>
      </c>
      <c r="BI450" s="294"/>
      <c r="BJ450" s="91"/>
      <c r="BK450" s="91"/>
      <c r="BL450" s="91"/>
      <c r="BM450" s="91"/>
      <c r="BN450" s="91"/>
    </row>
    <row r="451" spans="1:66" hidden="1" x14ac:dyDescent="0.25">
      <c r="A451" s="42"/>
      <c r="B451" s="42"/>
      <c r="C451" s="295">
        <v>440</v>
      </c>
      <c r="D451" s="344">
        <v>0</v>
      </c>
      <c r="E451" s="345" t="s">
        <v>547</v>
      </c>
      <c r="F451" s="297">
        <v>0</v>
      </c>
      <c r="G451" s="298">
        <v>0</v>
      </c>
      <c r="H451" s="299">
        <v>0</v>
      </c>
      <c r="I451" s="299">
        <v>0</v>
      </c>
      <c r="J451" s="299">
        <v>0</v>
      </c>
      <c r="K451" s="299">
        <v>0</v>
      </c>
      <c r="L451" s="300"/>
      <c r="M451" s="301">
        <v>0</v>
      </c>
      <c r="N451" s="302">
        <v>0</v>
      </c>
      <c r="O451" s="302">
        <f t="shared" si="101"/>
        <v>0</v>
      </c>
      <c r="P451" s="303">
        <f t="shared" si="102"/>
        <v>0</v>
      </c>
      <c r="Q451" s="300"/>
      <c r="R451" s="301">
        <v>0</v>
      </c>
      <c r="S451" s="302">
        <v>0</v>
      </c>
      <c r="T451" s="302">
        <f t="shared" si="103"/>
        <v>0</v>
      </c>
      <c r="U451" s="303">
        <f t="shared" si="104"/>
        <v>0</v>
      </c>
      <c r="V451" s="300"/>
      <c r="W451" s="301">
        <f t="shared" si="161"/>
        <v>0</v>
      </c>
      <c r="X451" s="301">
        <f t="shared" si="161"/>
        <v>0</v>
      </c>
      <c r="Y451" s="302">
        <f t="shared" si="107"/>
        <v>0</v>
      </c>
      <c r="Z451" s="303">
        <f t="shared" si="108"/>
        <v>0</v>
      </c>
      <c r="AA451" s="304"/>
      <c r="AB451" s="305">
        <f t="shared" si="162"/>
        <v>0</v>
      </c>
      <c r="AC451" s="305">
        <f t="shared" si="162"/>
        <v>0</v>
      </c>
      <c r="AD451" s="305">
        <f t="shared" si="112"/>
        <v>0</v>
      </c>
      <c r="AE451" s="303">
        <f t="shared" si="113"/>
        <v>0</v>
      </c>
      <c r="AF451" s="304"/>
      <c r="AG451" s="305">
        <f t="shared" si="163"/>
        <v>0</v>
      </c>
      <c r="AH451" s="305">
        <f t="shared" si="163"/>
        <v>0</v>
      </c>
      <c r="AI451" s="305">
        <f t="shared" si="116"/>
        <v>0</v>
      </c>
      <c r="AJ451" s="303">
        <f t="shared" si="117"/>
        <v>0</v>
      </c>
      <c r="AK451" s="304"/>
      <c r="AL451" s="302">
        <f t="shared" si="164"/>
        <v>0</v>
      </c>
      <c r="AM451" s="306">
        <f t="shared" si="164"/>
        <v>0</v>
      </c>
      <c r="AN451" s="306"/>
      <c r="AO451" s="306"/>
      <c r="AP451" s="302">
        <f t="shared" si="118"/>
        <v>0</v>
      </c>
      <c r="AQ451" s="307">
        <f t="shared" si="119"/>
        <v>0</v>
      </c>
      <c r="AR451" s="304"/>
      <c r="AS451" s="302">
        <f t="shared" si="165"/>
        <v>0</v>
      </c>
      <c r="AT451" s="306">
        <f t="shared" si="165"/>
        <v>0</v>
      </c>
      <c r="AU451" s="306"/>
      <c r="AV451" s="306"/>
      <c r="AW451" s="302">
        <f t="shared" si="120"/>
        <v>0</v>
      </c>
      <c r="AX451" s="307">
        <f t="shared" si="121"/>
        <v>0</v>
      </c>
      <c r="AY451" s="304"/>
      <c r="AZ451" s="302">
        <f t="shared" si="122"/>
        <v>0</v>
      </c>
      <c r="BA451" s="302">
        <f t="shared" si="109"/>
        <v>0</v>
      </c>
      <c r="BB451" s="302">
        <f t="shared" si="123"/>
        <v>0</v>
      </c>
      <c r="BC451" s="303">
        <f t="shared" si="124"/>
        <v>0</v>
      </c>
      <c r="BD451" s="308"/>
      <c r="BE451" s="305">
        <f t="shared" si="125"/>
        <v>0</v>
      </c>
      <c r="BF451" s="305">
        <f t="shared" si="126"/>
        <v>0</v>
      </c>
      <c r="BG451" s="305">
        <f t="shared" si="127"/>
        <v>0</v>
      </c>
      <c r="BH451" s="307">
        <f t="shared" si="128"/>
        <v>0</v>
      </c>
      <c r="BI451" s="294"/>
      <c r="BJ451" s="91"/>
      <c r="BK451" s="91"/>
      <c r="BL451" s="91"/>
      <c r="BM451" s="91"/>
      <c r="BN451" s="91"/>
    </row>
    <row r="452" spans="1:66" hidden="1" x14ac:dyDescent="0.25">
      <c r="A452" s="42"/>
      <c r="B452" s="42"/>
      <c r="C452" s="295">
        <v>441</v>
      </c>
      <c r="D452" s="344">
        <v>0</v>
      </c>
      <c r="E452" s="345" t="s">
        <v>548</v>
      </c>
      <c r="F452" s="297">
        <v>0</v>
      </c>
      <c r="G452" s="298">
        <v>0</v>
      </c>
      <c r="H452" s="299">
        <v>0</v>
      </c>
      <c r="I452" s="299">
        <v>0</v>
      </c>
      <c r="J452" s="299">
        <v>0</v>
      </c>
      <c r="K452" s="299">
        <v>0</v>
      </c>
      <c r="L452" s="300"/>
      <c r="M452" s="301">
        <v>0</v>
      </c>
      <c r="N452" s="302">
        <v>0</v>
      </c>
      <c r="O452" s="302">
        <f t="shared" si="101"/>
        <v>0</v>
      </c>
      <c r="P452" s="303">
        <f t="shared" si="102"/>
        <v>0</v>
      </c>
      <c r="Q452" s="300"/>
      <c r="R452" s="301">
        <v>0</v>
      </c>
      <c r="S452" s="302">
        <v>0</v>
      </c>
      <c r="T452" s="302">
        <f t="shared" si="103"/>
        <v>0</v>
      </c>
      <c r="U452" s="303">
        <f t="shared" si="104"/>
        <v>0</v>
      </c>
      <c r="V452" s="300"/>
      <c r="W452" s="301">
        <f t="shared" si="161"/>
        <v>0</v>
      </c>
      <c r="X452" s="301">
        <f t="shared" si="161"/>
        <v>0</v>
      </c>
      <c r="Y452" s="302">
        <f t="shared" si="107"/>
        <v>0</v>
      </c>
      <c r="Z452" s="303">
        <f t="shared" si="108"/>
        <v>0</v>
      </c>
      <c r="AA452" s="304"/>
      <c r="AB452" s="305">
        <f t="shared" si="162"/>
        <v>0</v>
      </c>
      <c r="AC452" s="305">
        <f t="shared" si="162"/>
        <v>0</v>
      </c>
      <c r="AD452" s="305">
        <f t="shared" si="112"/>
        <v>0</v>
      </c>
      <c r="AE452" s="303">
        <f t="shared" si="113"/>
        <v>0</v>
      </c>
      <c r="AF452" s="304"/>
      <c r="AG452" s="305">
        <f t="shared" si="163"/>
        <v>0</v>
      </c>
      <c r="AH452" s="305">
        <f t="shared" si="163"/>
        <v>0</v>
      </c>
      <c r="AI452" s="305">
        <f t="shared" si="116"/>
        <v>0</v>
      </c>
      <c r="AJ452" s="303">
        <f t="shared" si="117"/>
        <v>0</v>
      </c>
      <c r="AK452" s="304"/>
      <c r="AL452" s="302">
        <f t="shared" si="164"/>
        <v>0</v>
      </c>
      <c r="AM452" s="306">
        <f t="shared" si="164"/>
        <v>0</v>
      </c>
      <c r="AN452" s="306"/>
      <c r="AO452" s="306"/>
      <c r="AP452" s="302">
        <f t="shared" si="118"/>
        <v>0</v>
      </c>
      <c r="AQ452" s="307">
        <f t="shared" si="119"/>
        <v>0</v>
      </c>
      <c r="AR452" s="304"/>
      <c r="AS452" s="302">
        <f t="shared" si="165"/>
        <v>0</v>
      </c>
      <c r="AT452" s="306">
        <f t="shared" si="165"/>
        <v>0</v>
      </c>
      <c r="AU452" s="306"/>
      <c r="AV452" s="306"/>
      <c r="AW452" s="302">
        <f t="shared" si="120"/>
        <v>0</v>
      </c>
      <c r="AX452" s="307">
        <f t="shared" si="121"/>
        <v>0</v>
      </c>
      <c r="AY452" s="304"/>
      <c r="AZ452" s="302">
        <f t="shared" si="122"/>
        <v>0</v>
      </c>
      <c r="BA452" s="302">
        <f t="shared" si="109"/>
        <v>0</v>
      </c>
      <c r="BB452" s="302">
        <f t="shared" si="123"/>
        <v>0</v>
      </c>
      <c r="BC452" s="303">
        <f t="shared" si="124"/>
        <v>0</v>
      </c>
      <c r="BD452" s="308"/>
      <c r="BE452" s="305">
        <f t="shared" si="125"/>
        <v>0</v>
      </c>
      <c r="BF452" s="305">
        <f t="shared" si="126"/>
        <v>0</v>
      </c>
      <c r="BG452" s="305">
        <f t="shared" si="127"/>
        <v>0</v>
      </c>
      <c r="BH452" s="307">
        <f t="shared" si="128"/>
        <v>0</v>
      </c>
      <c r="BI452" s="294"/>
      <c r="BJ452" s="91"/>
      <c r="BK452" s="91"/>
      <c r="BL452" s="91"/>
      <c r="BM452" s="91"/>
      <c r="BN452" s="91"/>
    </row>
    <row r="453" spans="1:66" hidden="1" x14ac:dyDescent="0.25">
      <c r="A453" s="42"/>
      <c r="B453" s="42"/>
      <c r="C453" s="295">
        <v>442</v>
      </c>
      <c r="D453" s="344">
        <v>0</v>
      </c>
      <c r="E453" s="345" t="s">
        <v>549</v>
      </c>
      <c r="F453" s="297">
        <v>0</v>
      </c>
      <c r="G453" s="298">
        <v>0</v>
      </c>
      <c r="H453" s="299">
        <v>0</v>
      </c>
      <c r="I453" s="299">
        <v>0</v>
      </c>
      <c r="J453" s="299">
        <v>0</v>
      </c>
      <c r="K453" s="299">
        <v>0</v>
      </c>
      <c r="L453" s="300"/>
      <c r="M453" s="301">
        <v>0</v>
      </c>
      <c r="N453" s="302">
        <v>0</v>
      </c>
      <c r="O453" s="302">
        <f t="shared" si="101"/>
        <v>0</v>
      </c>
      <c r="P453" s="303">
        <f t="shared" si="102"/>
        <v>0</v>
      </c>
      <c r="Q453" s="300"/>
      <c r="R453" s="301">
        <v>0</v>
      </c>
      <c r="S453" s="302">
        <v>0</v>
      </c>
      <c r="T453" s="302">
        <f t="shared" si="103"/>
        <v>0</v>
      </c>
      <c r="U453" s="303">
        <f t="shared" si="104"/>
        <v>0</v>
      </c>
      <c r="V453" s="300"/>
      <c r="W453" s="301">
        <f t="shared" si="161"/>
        <v>0</v>
      </c>
      <c r="X453" s="301">
        <f t="shared" si="161"/>
        <v>0</v>
      </c>
      <c r="Y453" s="302">
        <f t="shared" si="107"/>
        <v>0</v>
      </c>
      <c r="Z453" s="303">
        <f t="shared" si="108"/>
        <v>0</v>
      </c>
      <c r="AA453" s="304"/>
      <c r="AB453" s="305">
        <f t="shared" si="162"/>
        <v>0</v>
      </c>
      <c r="AC453" s="305">
        <f t="shared" si="162"/>
        <v>0</v>
      </c>
      <c r="AD453" s="305">
        <f t="shared" si="112"/>
        <v>0</v>
      </c>
      <c r="AE453" s="303">
        <f t="shared" si="113"/>
        <v>0</v>
      </c>
      <c r="AF453" s="304"/>
      <c r="AG453" s="305">
        <f t="shared" si="163"/>
        <v>0</v>
      </c>
      <c r="AH453" s="305">
        <f t="shared" si="163"/>
        <v>0</v>
      </c>
      <c r="AI453" s="305">
        <f t="shared" si="116"/>
        <v>0</v>
      </c>
      <c r="AJ453" s="303">
        <f t="shared" si="117"/>
        <v>0</v>
      </c>
      <c r="AK453" s="304"/>
      <c r="AL453" s="302">
        <f t="shared" si="164"/>
        <v>0</v>
      </c>
      <c r="AM453" s="306">
        <f t="shared" si="164"/>
        <v>0</v>
      </c>
      <c r="AN453" s="306"/>
      <c r="AO453" s="306"/>
      <c r="AP453" s="302">
        <f t="shared" si="118"/>
        <v>0</v>
      </c>
      <c r="AQ453" s="307">
        <f t="shared" si="119"/>
        <v>0</v>
      </c>
      <c r="AR453" s="304"/>
      <c r="AS453" s="302">
        <f t="shared" si="165"/>
        <v>0</v>
      </c>
      <c r="AT453" s="306">
        <f t="shared" si="165"/>
        <v>0</v>
      </c>
      <c r="AU453" s="306"/>
      <c r="AV453" s="306"/>
      <c r="AW453" s="302">
        <f t="shared" si="120"/>
        <v>0</v>
      </c>
      <c r="AX453" s="307">
        <f t="shared" si="121"/>
        <v>0</v>
      </c>
      <c r="AY453" s="304"/>
      <c r="AZ453" s="302">
        <f t="shared" si="122"/>
        <v>0</v>
      </c>
      <c r="BA453" s="302">
        <f t="shared" si="109"/>
        <v>0</v>
      </c>
      <c r="BB453" s="302">
        <f t="shared" si="123"/>
        <v>0</v>
      </c>
      <c r="BC453" s="303">
        <f t="shared" si="124"/>
        <v>0</v>
      </c>
      <c r="BD453" s="308"/>
      <c r="BE453" s="305">
        <f t="shared" si="125"/>
        <v>0</v>
      </c>
      <c r="BF453" s="305">
        <f t="shared" si="126"/>
        <v>0</v>
      </c>
      <c r="BG453" s="305">
        <f t="shared" si="127"/>
        <v>0</v>
      </c>
      <c r="BH453" s="307">
        <f t="shared" si="128"/>
        <v>0</v>
      </c>
      <c r="BI453" s="294"/>
      <c r="BJ453" s="91"/>
      <c r="BK453" s="91"/>
      <c r="BL453" s="91"/>
      <c r="BM453" s="91"/>
      <c r="BN453" s="91"/>
    </row>
    <row r="454" spans="1:66" hidden="1" x14ac:dyDescent="0.25">
      <c r="A454" s="42"/>
      <c r="B454" s="42"/>
      <c r="C454" s="295">
        <v>443</v>
      </c>
      <c r="D454" s="344">
        <v>0</v>
      </c>
      <c r="E454" s="345" t="s">
        <v>550</v>
      </c>
      <c r="F454" s="297">
        <v>0</v>
      </c>
      <c r="G454" s="298">
        <v>0</v>
      </c>
      <c r="H454" s="299">
        <v>0</v>
      </c>
      <c r="I454" s="299">
        <v>0</v>
      </c>
      <c r="J454" s="299">
        <v>0</v>
      </c>
      <c r="K454" s="299">
        <v>0</v>
      </c>
      <c r="L454" s="300"/>
      <c r="M454" s="301">
        <v>0</v>
      </c>
      <c r="N454" s="302">
        <v>0</v>
      </c>
      <c r="O454" s="302">
        <f t="shared" si="101"/>
        <v>0</v>
      </c>
      <c r="P454" s="303">
        <f t="shared" si="102"/>
        <v>0</v>
      </c>
      <c r="Q454" s="300"/>
      <c r="R454" s="301">
        <v>0</v>
      </c>
      <c r="S454" s="302">
        <v>0</v>
      </c>
      <c r="T454" s="302">
        <f t="shared" si="103"/>
        <v>0</v>
      </c>
      <c r="U454" s="303">
        <f t="shared" si="104"/>
        <v>0</v>
      </c>
      <c r="V454" s="300"/>
      <c r="W454" s="301">
        <f t="shared" si="161"/>
        <v>0</v>
      </c>
      <c r="X454" s="301">
        <f t="shared" si="161"/>
        <v>0</v>
      </c>
      <c r="Y454" s="302">
        <f t="shared" si="107"/>
        <v>0</v>
      </c>
      <c r="Z454" s="303">
        <f t="shared" si="108"/>
        <v>0</v>
      </c>
      <c r="AA454" s="304"/>
      <c r="AB454" s="305">
        <f t="shared" si="162"/>
        <v>0</v>
      </c>
      <c r="AC454" s="305">
        <f t="shared" si="162"/>
        <v>0</v>
      </c>
      <c r="AD454" s="305">
        <f t="shared" si="112"/>
        <v>0</v>
      </c>
      <c r="AE454" s="303">
        <f t="shared" si="113"/>
        <v>0</v>
      </c>
      <c r="AF454" s="304"/>
      <c r="AG454" s="305">
        <f t="shared" si="163"/>
        <v>0</v>
      </c>
      <c r="AH454" s="305">
        <f t="shared" si="163"/>
        <v>0</v>
      </c>
      <c r="AI454" s="305">
        <f t="shared" si="116"/>
        <v>0</v>
      </c>
      <c r="AJ454" s="303">
        <f t="shared" si="117"/>
        <v>0</v>
      </c>
      <c r="AK454" s="304"/>
      <c r="AL454" s="302">
        <f t="shared" si="164"/>
        <v>0</v>
      </c>
      <c r="AM454" s="306">
        <f t="shared" si="164"/>
        <v>0</v>
      </c>
      <c r="AN454" s="306"/>
      <c r="AO454" s="306"/>
      <c r="AP454" s="302">
        <f t="shared" si="118"/>
        <v>0</v>
      </c>
      <c r="AQ454" s="307">
        <f t="shared" si="119"/>
        <v>0</v>
      </c>
      <c r="AR454" s="304"/>
      <c r="AS454" s="302">
        <f t="shared" si="165"/>
        <v>0</v>
      </c>
      <c r="AT454" s="306">
        <f t="shared" si="165"/>
        <v>0</v>
      </c>
      <c r="AU454" s="306"/>
      <c r="AV454" s="306"/>
      <c r="AW454" s="302">
        <f t="shared" si="120"/>
        <v>0</v>
      </c>
      <c r="AX454" s="307">
        <f t="shared" si="121"/>
        <v>0</v>
      </c>
      <c r="AY454" s="304"/>
      <c r="AZ454" s="302">
        <f t="shared" si="122"/>
        <v>0</v>
      </c>
      <c r="BA454" s="302">
        <f t="shared" si="109"/>
        <v>0</v>
      </c>
      <c r="BB454" s="302">
        <f t="shared" si="123"/>
        <v>0</v>
      </c>
      <c r="BC454" s="303">
        <f t="shared" si="124"/>
        <v>0</v>
      </c>
      <c r="BD454" s="308"/>
      <c r="BE454" s="305">
        <f t="shared" si="125"/>
        <v>0</v>
      </c>
      <c r="BF454" s="305">
        <f t="shared" si="126"/>
        <v>0</v>
      </c>
      <c r="BG454" s="305">
        <f t="shared" si="127"/>
        <v>0</v>
      </c>
      <c r="BH454" s="307">
        <f t="shared" si="128"/>
        <v>0</v>
      </c>
      <c r="BI454" s="294"/>
      <c r="BJ454" s="91"/>
      <c r="BK454" s="91"/>
      <c r="BL454" s="91"/>
      <c r="BM454" s="91"/>
      <c r="BN454" s="91"/>
    </row>
    <row r="455" spans="1:66" hidden="1" x14ac:dyDescent="0.25">
      <c r="A455" s="42"/>
      <c r="B455" s="42"/>
      <c r="C455" s="295">
        <v>444</v>
      </c>
      <c r="D455" s="344">
        <v>0</v>
      </c>
      <c r="E455" s="345" t="s">
        <v>551</v>
      </c>
      <c r="F455" s="297">
        <v>0</v>
      </c>
      <c r="G455" s="298">
        <v>0</v>
      </c>
      <c r="H455" s="299">
        <v>0</v>
      </c>
      <c r="I455" s="299">
        <v>0</v>
      </c>
      <c r="J455" s="299">
        <v>0</v>
      </c>
      <c r="K455" s="299">
        <v>0</v>
      </c>
      <c r="L455" s="300"/>
      <c r="M455" s="301">
        <v>0</v>
      </c>
      <c r="N455" s="302">
        <v>0</v>
      </c>
      <c r="O455" s="302">
        <f t="shared" si="101"/>
        <v>0</v>
      </c>
      <c r="P455" s="303">
        <f t="shared" si="102"/>
        <v>0</v>
      </c>
      <c r="Q455" s="300"/>
      <c r="R455" s="301">
        <v>0</v>
      </c>
      <c r="S455" s="302">
        <v>0</v>
      </c>
      <c r="T455" s="302">
        <f t="shared" si="103"/>
        <v>0</v>
      </c>
      <c r="U455" s="303">
        <f t="shared" si="104"/>
        <v>0</v>
      </c>
      <c r="V455" s="300"/>
      <c r="W455" s="301">
        <f t="shared" si="161"/>
        <v>0</v>
      </c>
      <c r="X455" s="301">
        <f t="shared" si="161"/>
        <v>0</v>
      </c>
      <c r="Y455" s="302">
        <f t="shared" si="107"/>
        <v>0</v>
      </c>
      <c r="Z455" s="303">
        <f t="shared" si="108"/>
        <v>0</v>
      </c>
      <c r="AA455" s="304"/>
      <c r="AB455" s="305">
        <f t="shared" si="162"/>
        <v>0</v>
      </c>
      <c r="AC455" s="305">
        <f t="shared" si="162"/>
        <v>0</v>
      </c>
      <c r="AD455" s="305">
        <f t="shared" si="112"/>
        <v>0</v>
      </c>
      <c r="AE455" s="303">
        <f t="shared" si="113"/>
        <v>0</v>
      </c>
      <c r="AF455" s="304"/>
      <c r="AG455" s="305">
        <f t="shared" si="163"/>
        <v>0</v>
      </c>
      <c r="AH455" s="305">
        <f t="shared" si="163"/>
        <v>0</v>
      </c>
      <c r="AI455" s="305">
        <f t="shared" si="116"/>
        <v>0</v>
      </c>
      <c r="AJ455" s="303">
        <f t="shared" si="117"/>
        <v>0</v>
      </c>
      <c r="AK455" s="304"/>
      <c r="AL455" s="302">
        <f t="shared" si="164"/>
        <v>0</v>
      </c>
      <c r="AM455" s="306">
        <f t="shared" si="164"/>
        <v>0</v>
      </c>
      <c r="AN455" s="306"/>
      <c r="AO455" s="306"/>
      <c r="AP455" s="302">
        <f t="shared" si="118"/>
        <v>0</v>
      </c>
      <c r="AQ455" s="307">
        <f t="shared" si="119"/>
        <v>0</v>
      </c>
      <c r="AR455" s="304"/>
      <c r="AS455" s="302">
        <f t="shared" si="165"/>
        <v>0</v>
      </c>
      <c r="AT455" s="306">
        <f t="shared" si="165"/>
        <v>0</v>
      </c>
      <c r="AU455" s="306"/>
      <c r="AV455" s="306"/>
      <c r="AW455" s="302">
        <f t="shared" si="120"/>
        <v>0</v>
      </c>
      <c r="AX455" s="307">
        <f t="shared" si="121"/>
        <v>0</v>
      </c>
      <c r="AY455" s="304"/>
      <c r="AZ455" s="302">
        <f t="shared" si="122"/>
        <v>0</v>
      </c>
      <c r="BA455" s="302">
        <f t="shared" si="109"/>
        <v>0</v>
      </c>
      <c r="BB455" s="302">
        <f t="shared" si="123"/>
        <v>0</v>
      </c>
      <c r="BC455" s="303">
        <f t="shared" si="124"/>
        <v>0</v>
      </c>
      <c r="BD455" s="308"/>
      <c r="BE455" s="305">
        <f t="shared" si="125"/>
        <v>0</v>
      </c>
      <c r="BF455" s="305">
        <f t="shared" si="126"/>
        <v>0</v>
      </c>
      <c r="BG455" s="305">
        <f t="shared" si="127"/>
        <v>0</v>
      </c>
      <c r="BH455" s="307">
        <f t="shared" si="128"/>
        <v>0</v>
      </c>
      <c r="BI455" s="294"/>
      <c r="BJ455" s="91"/>
      <c r="BK455" s="91"/>
      <c r="BL455" s="91"/>
      <c r="BM455" s="91"/>
      <c r="BN455" s="91"/>
    </row>
    <row r="456" spans="1:66" hidden="1" x14ac:dyDescent="0.25">
      <c r="A456" s="42"/>
      <c r="B456" s="42"/>
      <c r="C456" s="295">
        <v>445</v>
      </c>
      <c r="D456" s="344">
        <v>0</v>
      </c>
      <c r="E456" s="345" t="s">
        <v>552</v>
      </c>
      <c r="F456" s="297">
        <v>0</v>
      </c>
      <c r="G456" s="298">
        <v>0</v>
      </c>
      <c r="H456" s="299">
        <v>0</v>
      </c>
      <c r="I456" s="299">
        <v>0</v>
      </c>
      <c r="J456" s="299">
        <v>0</v>
      </c>
      <c r="K456" s="299">
        <v>0</v>
      </c>
      <c r="L456" s="300"/>
      <c r="M456" s="301">
        <v>0</v>
      </c>
      <c r="N456" s="302">
        <v>0</v>
      </c>
      <c r="O456" s="302">
        <f t="shared" si="101"/>
        <v>0</v>
      </c>
      <c r="P456" s="303">
        <f t="shared" si="102"/>
        <v>0</v>
      </c>
      <c r="Q456" s="300"/>
      <c r="R456" s="301">
        <v>0</v>
      </c>
      <c r="S456" s="302">
        <v>0</v>
      </c>
      <c r="T456" s="302">
        <f t="shared" si="103"/>
        <v>0</v>
      </c>
      <c r="U456" s="303">
        <f t="shared" si="104"/>
        <v>0</v>
      </c>
      <c r="V456" s="300"/>
      <c r="W456" s="301">
        <f t="shared" si="161"/>
        <v>0</v>
      </c>
      <c r="X456" s="301">
        <f t="shared" si="161"/>
        <v>0</v>
      </c>
      <c r="Y456" s="302">
        <f t="shared" si="107"/>
        <v>0</v>
      </c>
      <c r="Z456" s="303">
        <f t="shared" si="108"/>
        <v>0</v>
      </c>
      <c r="AA456" s="304"/>
      <c r="AB456" s="305">
        <f t="shared" si="162"/>
        <v>0</v>
      </c>
      <c r="AC456" s="305">
        <f t="shared" si="162"/>
        <v>0</v>
      </c>
      <c r="AD456" s="305">
        <f t="shared" si="112"/>
        <v>0</v>
      </c>
      <c r="AE456" s="303">
        <f t="shared" si="113"/>
        <v>0</v>
      </c>
      <c r="AF456" s="304"/>
      <c r="AG456" s="305">
        <f t="shared" si="163"/>
        <v>0</v>
      </c>
      <c r="AH456" s="305">
        <f t="shared" si="163"/>
        <v>0</v>
      </c>
      <c r="AI456" s="305">
        <f t="shared" si="116"/>
        <v>0</v>
      </c>
      <c r="AJ456" s="303">
        <f t="shared" si="117"/>
        <v>0</v>
      </c>
      <c r="AK456" s="304"/>
      <c r="AL456" s="302">
        <f t="shared" si="164"/>
        <v>0</v>
      </c>
      <c r="AM456" s="306">
        <f t="shared" si="164"/>
        <v>0</v>
      </c>
      <c r="AN456" s="306"/>
      <c r="AO456" s="306"/>
      <c r="AP456" s="302">
        <f t="shared" si="118"/>
        <v>0</v>
      </c>
      <c r="AQ456" s="307">
        <f t="shared" si="119"/>
        <v>0</v>
      </c>
      <c r="AR456" s="304"/>
      <c r="AS456" s="302">
        <f t="shared" si="165"/>
        <v>0</v>
      </c>
      <c r="AT456" s="306">
        <f t="shared" si="165"/>
        <v>0</v>
      </c>
      <c r="AU456" s="306"/>
      <c r="AV456" s="306"/>
      <c r="AW456" s="302">
        <f t="shared" si="120"/>
        <v>0</v>
      </c>
      <c r="AX456" s="307">
        <f t="shared" si="121"/>
        <v>0</v>
      </c>
      <c r="AY456" s="304"/>
      <c r="AZ456" s="302">
        <f t="shared" si="122"/>
        <v>0</v>
      </c>
      <c r="BA456" s="302">
        <f t="shared" si="109"/>
        <v>0</v>
      </c>
      <c r="BB456" s="302">
        <f t="shared" si="123"/>
        <v>0</v>
      </c>
      <c r="BC456" s="303">
        <f t="shared" si="124"/>
        <v>0</v>
      </c>
      <c r="BD456" s="308"/>
      <c r="BE456" s="305">
        <f t="shared" si="125"/>
        <v>0</v>
      </c>
      <c r="BF456" s="305">
        <f t="shared" si="126"/>
        <v>0</v>
      </c>
      <c r="BG456" s="305">
        <f t="shared" si="127"/>
        <v>0</v>
      </c>
      <c r="BH456" s="307">
        <f t="shared" si="128"/>
        <v>0</v>
      </c>
      <c r="BI456" s="294"/>
      <c r="BJ456" s="91"/>
      <c r="BK456" s="91"/>
      <c r="BL456" s="91"/>
      <c r="BM456" s="91"/>
      <c r="BN456" s="91"/>
    </row>
    <row r="457" spans="1:66" hidden="1" x14ac:dyDescent="0.25">
      <c r="A457" s="42"/>
      <c r="B457" s="42"/>
      <c r="C457" s="295">
        <v>446</v>
      </c>
      <c r="D457" s="344">
        <v>0</v>
      </c>
      <c r="E457" s="345" t="s">
        <v>553</v>
      </c>
      <c r="F457" s="297">
        <v>0</v>
      </c>
      <c r="G457" s="298">
        <v>0</v>
      </c>
      <c r="H457" s="299">
        <v>0</v>
      </c>
      <c r="I457" s="299">
        <v>0</v>
      </c>
      <c r="J457" s="299">
        <v>0</v>
      </c>
      <c r="K457" s="299">
        <v>0</v>
      </c>
      <c r="L457" s="300"/>
      <c r="M457" s="301">
        <v>0</v>
      </c>
      <c r="N457" s="302">
        <v>0</v>
      </c>
      <c r="O457" s="302">
        <f t="shared" si="101"/>
        <v>0</v>
      </c>
      <c r="P457" s="303">
        <f t="shared" si="102"/>
        <v>0</v>
      </c>
      <c r="Q457" s="300"/>
      <c r="R457" s="301">
        <v>0</v>
      </c>
      <c r="S457" s="302">
        <v>0</v>
      </c>
      <c r="T457" s="302">
        <f t="shared" si="103"/>
        <v>0</v>
      </c>
      <c r="U457" s="303">
        <f t="shared" si="104"/>
        <v>0</v>
      </c>
      <c r="V457" s="300"/>
      <c r="W457" s="301">
        <f t="shared" si="161"/>
        <v>0</v>
      </c>
      <c r="X457" s="301">
        <f t="shared" si="161"/>
        <v>0</v>
      </c>
      <c r="Y457" s="302">
        <f t="shared" si="107"/>
        <v>0</v>
      </c>
      <c r="Z457" s="303">
        <f t="shared" si="108"/>
        <v>0</v>
      </c>
      <c r="AA457" s="304"/>
      <c r="AB457" s="305">
        <f t="shared" si="162"/>
        <v>0</v>
      </c>
      <c r="AC457" s="305">
        <f t="shared" si="162"/>
        <v>0</v>
      </c>
      <c r="AD457" s="305">
        <f t="shared" si="112"/>
        <v>0</v>
      </c>
      <c r="AE457" s="303">
        <f t="shared" si="113"/>
        <v>0</v>
      </c>
      <c r="AF457" s="304"/>
      <c r="AG457" s="305">
        <f t="shared" si="163"/>
        <v>0</v>
      </c>
      <c r="AH457" s="305">
        <f t="shared" si="163"/>
        <v>0</v>
      </c>
      <c r="AI457" s="305">
        <f t="shared" si="116"/>
        <v>0</v>
      </c>
      <c r="AJ457" s="303">
        <f t="shared" si="117"/>
        <v>0</v>
      </c>
      <c r="AK457" s="304"/>
      <c r="AL457" s="302">
        <f t="shared" si="164"/>
        <v>0</v>
      </c>
      <c r="AM457" s="306">
        <f t="shared" si="164"/>
        <v>0</v>
      </c>
      <c r="AN457" s="306"/>
      <c r="AO457" s="306"/>
      <c r="AP457" s="302">
        <f t="shared" si="118"/>
        <v>0</v>
      </c>
      <c r="AQ457" s="307">
        <f t="shared" si="119"/>
        <v>0</v>
      </c>
      <c r="AR457" s="304"/>
      <c r="AS457" s="302">
        <f t="shared" si="165"/>
        <v>0</v>
      </c>
      <c r="AT457" s="306">
        <f t="shared" si="165"/>
        <v>0</v>
      </c>
      <c r="AU457" s="306"/>
      <c r="AV457" s="306"/>
      <c r="AW457" s="302">
        <f t="shared" si="120"/>
        <v>0</v>
      </c>
      <c r="AX457" s="307">
        <f t="shared" si="121"/>
        <v>0</v>
      </c>
      <c r="AY457" s="304"/>
      <c r="AZ457" s="302">
        <f t="shared" si="122"/>
        <v>0</v>
      </c>
      <c r="BA457" s="302">
        <f t="shared" si="109"/>
        <v>0</v>
      </c>
      <c r="BB457" s="302">
        <f t="shared" si="123"/>
        <v>0</v>
      </c>
      <c r="BC457" s="303">
        <f t="shared" si="124"/>
        <v>0</v>
      </c>
      <c r="BD457" s="308"/>
      <c r="BE457" s="305">
        <f t="shared" si="125"/>
        <v>0</v>
      </c>
      <c r="BF457" s="305">
        <f t="shared" si="126"/>
        <v>0</v>
      </c>
      <c r="BG457" s="305">
        <f t="shared" si="127"/>
        <v>0</v>
      </c>
      <c r="BH457" s="307">
        <f t="shared" si="128"/>
        <v>0</v>
      </c>
      <c r="BI457" s="294"/>
      <c r="BJ457" s="91"/>
      <c r="BK457" s="91"/>
      <c r="BL457" s="91"/>
      <c r="BM457" s="91"/>
      <c r="BN457" s="91"/>
    </row>
    <row r="458" spans="1:66" hidden="1" x14ac:dyDescent="0.25">
      <c r="A458" s="42"/>
      <c r="B458" s="42"/>
      <c r="C458" s="295">
        <v>447</v>
      </c>
      <c r="D458" s="344">
        <v>0</v>
      </c>
      <c r="E458" s="345" t="s">
        <v>554</v>
      </c>
      <c r="F458" s="297">
        <v>0</v>
      </c>
      <c r="G458" s="298">
        <v>0</v>
      </c>
      <c r="H458" s="299">
        <v>0</v>
      </c>
      <c r="I458" s="299">
        <v>0</v>
      </c>
      <c r="J458" s="299">
        <v>0</v>
      </c>
      <c r="K458" s="299">
        <v>0</v>
      </c>
      <c r="L458" s="300"/>
      <c r="M458" s="301">
        <v>0</v>
      </c>
      <c r="N458" s="302">
        <v>0</v>
      </c>
      <c r="O458" s="302">
        <f t="shared" si="101"/>
        <v>0</v>
      </c>
      <c r="P458" s="303">
        <f t="shared" si="102"/>
        <v>0</v>
      </c>
      <c r="Q458" s="300"/>
      <c r="R458" s="301">
        <v>0</v>
      </c>
      <c r="S458" s="302">
        <v>0</v>
      </c>
      <c r="T458" s="302">
        <f t="shared" si="103"/>
        <v>0</v>
      </c>
      <c r="U458" s="303">
        <f t="shared" si="104"/>
        <v>0</v>
      </c>
      <c r="V458" s="300"/>
      <c r="W458" s="301">
        <f t="shared" si="161"/>
        <v>0</v>
      </c>
      <c r="X458" s="301">
        <f t="shared" si="161"/>
        <v>0</v>
      </c>
      <c r="Y458" s="302">
        <f t="shared" si="107"/>
        <v>0</v>
      </c>
      <c r="Z458" s="303">
        <f t="shared" si="108"/>
        <v>0</v>
      </c>
      <c r="AA458" s="304"/>
      <c r="AB458" s="305">
        <f t="shared" si="162"/>
        <v>0</v>
      </c>
      <c r="AC458" s="305">
        <f t="shared" si="162"/>
        <v>0</v>
      </c>
      <c r="AD458" s="305">
        <f t="shared" si="112"/>
        <v>0</v>
      </c>
      <c r="AE458" s="303">
        <f t="shared" si="113"/>
        <v>0</v>
      </c>
      <c r="AF458" s="304"/>
      <c r="AG458" s="305">
        <f t="shared" si="163"/>
        <v>0</v>
      </c>
      <c r="AH458" s="305">
        <f t="shared" si="163"/>
        <v>0</v>
      </c>
      <c r="AI458" s="305">
        <f t="shared" si="116"/>
        <v>0</v>
      </c>
      <c r="AJ458" s="303">
        <f t="shared" si="117"/>
        <v>0</v>
      </c>
      <c r="AK458" s="304"/>
      <c r="AL458" s="302">
        <f t="shared" si="164"/>
        <v>0</v>
      </c>
      <c r="AM458" s="306">
        <f t="shared" si="164"/>
        <v>0</v>
      </c>
      <c r="AN458" s="306"/>
      <c r="AO458" s="306"/>
      <c r="AP458" s="302">
        <f t="shared" si="118"/>
        <v>0</v>
      </c>
      <c r="AQ458" s="307">
        <f t="shared" si="119"/>
        <v>0</v>
      </c>
      <c r="AR458" s="304"/>
      <c r="AS458" s="302">
        <f t="shared" si="165"/>
        <v>0</v>
      </c>
      <c r="AT458" s="306">
        <f t="shared" si="165"/>
        <v>0</v>
      </c>
      <c r="AU458" s="306"/>
      <c r="AV458" s="306"/>
      <c r="AW458" s="302">
        <f t="shared" si="120"/>
        <v>0</v>
      </c>
      <c r="AX458" s="307">
        <f t="shared" si="121"/>
        <v>0</v>
      </c>
      <c r="AY458" s="304"/>
      <c r="AZ458" s="302">
        <f t="shared" si="122"/>
        <v>0</v>
      </c>
      <c r="BA458" s="302">
        <f t="shared" si="109"/>
        <v>0</v>
      </c>
      <c r="BB458" s="302">
        <f t="shared" si="123"/>
        <v>0</v>
      </c>
      <c r="BC458" s="303">
        <f t="shared" si="124"/>
        <v>0</v>
      </c>
      <c r="BD458" s="308"/>
      <c r="BE458" s="305">
        <f t="shared" si="125"/>
        <v>0</v>
      </c>
      <c r="BF458" s="305">
        <f t="shared" si="126"/>
        <v>0</v>
      </c>
      <c r="BG458" s="305">
        <f t="shared" si="127"/>
        <v>0</v>
      </c>
      <c r="BH458" s="307">
        <f t="shared" si="128"/>
        <v>0</v>
      </c>
      <c r="BI458" s="294"/>
      <c r="BJ458" s="91"/>
      <c r="BK458" s="91"/>
      <c r="BL458" s="91"/>
      <c r="BM458" s="91"/>
      <c r="BN458" s="91"/>
    </row>
    <row r="459" spans="1:66" hidden="1" x14ac:dyDescent="0.25">
      <c r="A459" s="42"/>
      <c r="B459" s="42"/>
      <c r="C459" s="295">
        <v>448</v>
      </c>
      <c r="D459" s="344">
        <v>0</v>
      </c>
      <c r="E459" s="345" t="s">
        <v>555</v>
      </c>
      <c r="F459" s="297">
        <v>0</v>
      </c>
      <c r="G459" s="298">
        <v>0</v>
      </c>
      <c r="H459" s="299">
        <v>0</v>
      </c>
      <c r="I459" s="299">
        <v>0</v>
      </c>
      <c r="J459" s="299">
        <v>0</v>
      </c>
      <c r="K459" s="299">
        <v>0</v>
      </c>
      <c r="L459" s="300"/>
      <c r="M459" s="301">
        <v>0</v>
      </c>
      <c r="N459" s="302">
        <v>0</v>
      </c>
      <c r="O459" s="302">
        <f>+M459-N459</f>
        <v>0</v>
      </c>
      <c r="P459" s="303">
        <f>IF(N459&gt;0,M459/N459,0)</f>
        <v>0</v>
      </c>
      <c r="Q459" s="300"/>
      <c r="R459" s="301">
        <v>0</v>
      </c>
      <c r="S459" s="302">
        <v>0</v>
      </c>
      <c r="T459" s="302">
        <f>+R459-S459</f>
        <v>0</v>
      </c>
      <c r="U459" s="303">
        <f>IF(S459&gt;0,R459/S459,0)</f>
        <v>0</v>
      </c>
      <c r="V459" s="300"/>
      <c r="W459" s="301">
        <f t="shared" si="161"/>
        <v>0</v>
      </c>
      <c r="X459" s="301">
        <f t="shared" si="161"/>
        <v>0</v>
      </c>
      <c r="Y459" s="302">
        <f>+W459-X459</f>
        <v>0</v>
      </c>
      <c r="Z459" s="303">
        <f>IF(X459&gt;0,W459/X459,0)</f>
        <v>0</v>
      </c>
      <c r="AA459" s="304"/>
      <c r="AB459" s="305">
        <f t="shared" si="162"/>
        <v>0</v>
      </c>
      <c r="AC459" s="305">
        <f t="shared" si="162"/>
        <v>0</v>
      </c>
      <c r="AD459" s="305">
        <f t="shared" si="112"/>
        <v>0</v>
      </c>
      <c r="AE459" s="303">
        <f t="shared" si="113"/>
        <v>0</v>
      </c>
      <c r="AF459" s="304"/>
      <c r="AG459" s="305">
        <f t="shared" si="163"/>
        <v>0</v>
      </c>
      <c r="AH459" s="305">
        <f t="shared" si="163"/>
        <v>0</v>
      </c>
      <c r="AI459" s="305">
        <f t="shared" si="116"/>
        <v>0</v>
      </c>
      <c r="AJ459" s="303">
        <f t="shared" si="117"/>
        <v>0</v>
      </c>
      <c r="AK459" s="304"/>
      <c r="AL459" s="302">
        <f t="shared" si="164"/>
        <v>0</v>
      </c>
      <c r="AM459" s="306">
        <f t="shared" si="164"/>
        <v>0</v>
      </c>
      <c r="AN459" s="306"/>
      <c r="AO459" s="306"/>
      <c r="AP459" s="302">
        <f t="shared" si="118"/>
        <v>0</v>
      </c>
      <c r="AQ459" s="307">
        <f t="shared" si="119"/>
        <v>0</v>
      </c>
      <c r="AR459" s="304"/>
      <c r="AS459" s="302">
        <f t="shared" si="165"/>
        <v>0</v>
      </c>
      <c r="AT459" s="306">
        <f t="shared" si="165"/>
        <v>0</v>
      </c>
      <c r="AU459" s="306"/>
      <c r="AV459" s="306"/>
      <c r="AW459" s="302">
        <f t="shared" si="120"/>
        <v>0</v>
      </c>
      <c r="AX459" s="307">
        <f t="shared" si="121"/>
        <v>0</v>
      </c>
      <c r="AY459" s="304"/>
      <c r="AZ459" s="302">
        <f t="shared" si="122"/>
        <v>0</v>
      </c>
      <c r="BA459" s="302">
        <f>+AM459+AT459</f>
        <v>0</v>
      </c>
      <c r="BB459" s="302">
        <f t="shared" si="123"/>
        <v>0</v>
      </c>
      <c r="BC459" s="303">
        <f t="shared" si="124"/>
        <v>0</v>
      </c>
      <c r="BD459" s="308"/>
      <c r="BE459" s="305">
        <f t="shared" si="125"/>
        <v>0</v>
      </c>
      <c r="BF459" s="305">
        <f t="shared" si="126"/>
        <v>0</v>
      </c>
      <c r="BG459" s="305">
        <f t="shared" si="127"/>
        <v>0</v>
      </c>
      <c r="BH459" s="307">
        <f t="shared" si="128"/>
        <v>0</v>
      </c>
      <c r="BI459" s="294"/>
      <c r="BJ459" s="91"/>
      <c r="BK459" s="91"/>
      <c r="BL459" s="91"/>
      <c r="BM459" s="91"/>
      <c r="BN459" s="91"/>
    </row>
    <row r="460" spans="1:66" hidden="1" x14ac:dyDescent="0.25">
      <c r="A460" s="42"/>
      <c r="B460" s="42"/>
      <c r="C460" s="295">
        <v>449</v>
      </c>
      <c r="D460" s="344">
        <v>0</v>
      </c>
      <c r="E460" s="345" t="s">
        <v>556</v>
      </c>
      <c r="F460" s="297">
        <v>0</v>
      </c>
      <c r="G460" s="298">
        <v>0</v>
      </c>
      <c r="H460" s="299">
        <v>0</v>
      </c>
      <c r="I460" s="299">
        <v>0</v>
      </c>
      <c r="J460" s="299">
        <v>0</v>
      </c>
      <c r="K460" s="299">
        <v>0</v>
      </c>
      <c r="L460" s="300"/>
      <c r="M460" s="301">
        <v>0</v>
      </c>
      <c r="N460" s="302">
        <v>0</v>
      </c>
      <c r="O460" s="302">
        <f>+M460-N460</f>
        <v>0</v>
      </c>
      <c r="P460" s="303">
        <f>IF(N460&gt;0,M460/N460,0)</f>
        <v>0</v>
      </c>
      <c r="Q460" s="300"/>
      <c r="R460" s="301">
        <v>0</v>
      </c>
      <c r="S460" s="302">
        <v>0</v>
      </c>
      <c r="T460" s="302">
        <f>+R460-S460</f>
        <v>0</v>
      </c>
      <c r="U460" s="303">
        <f>IF(S460&gt;0,R460/S460,0)</f>
        <v>0</v>
      </c>
      <c r="V460" s="300"/>
      <c r="W460" s="301">
        <f>+M460+R460</f>
        <v>0</v>
      </c>
      <c r="X460" s="301">
        <f>+N460+S460</f>
        <v>0</v>
      </c>
      <c r="Y460" s="302">
        <f>+W460-X460</f>
        <v>0</v>
      </c>
      <c r="Z460" s="303">
        <f>IF(X460&gt;0,W460/X460,0)</f>
        <v>0</v>
      </c>
      <c r="AA460" s="304"/>
      <c r="AB460" s="305">
        <f t="shared" si="162"/>
        <v>0</v>
      </c>
      <c r="AC460" s="305">
        <f t="shared" si="162"/>
        <v>0</v>
      </c>
      <c r="AD460" s="305">
        <f>+AB460-AC460</f>
        <v>0</v>
      </c>
      <c r="AE460" s="303">
        <f>IF(AC460&gt;0,AB460/AC460,0)</f>
        <v>0</v>
      </c>
      <c r="AF460" s="304"/>
      <c r="AG460" s="305">
        <f t="shared" si="163"/>
        <v>0</v>
      </c>
      <c r="AH460" s="305">
        <f t="shared" si="163"/>
        <v>0</v>
      </c>
      <c r="AI460" s="305">
        <f>+AG460-AH460</f>
        <v>0</v>
      </c>
      <c r="AJ460" s="303">
        <f>IF(AH460&gt;0,AG460/AH460,0)</f>
        <v>0</v>
      </c>
      <c r="AK460" s="304"/>
      <c r="AL460" s="302">
        <f t="shared" si="164"/>
        <v>0</v>
      </c>
      <c r="AM460" s="306">
        <f t="shared" si="164"/>
        <v>0</v>
      </c>
      <c r="AN460" s="306"/>
      <c r="AO460" s="306"/>
      <c r="AP460" s="302">
        <f>+AM460-AL460</f>
        <v>0</v>
      </c>
      <c r="AQ460" s="307">
        <f>IF(AP460=0,0,+IF(AL460&gt;0,+AP460/AL460,"&gt;100%"))</f>
        <v>0</v>
      </c>
      <c r="AR460" s="304"/>
      <c r="AS460" s="302">
        <f t="shared" si="165"/>
        <v>0</v>
      </c>
      <c r="AT460" s="306">
        <f t="shared" si="165"/>
        <v>0</v>
      </c>
      <c r="AU460" s="306"/>
      <c r="AV460" s="306"/>
      <c r="AW460" s="302">
        <f>+AT460-AS460</f>
        <v>0</v>
      </c>
      <c r="AX460" s="307">
        <f>IF(AW460=0,0,+IF(AS460&gt;0,+AW460/AS460,"&gt;100%"))</f>
        <v>0</v>
      </c>
      <c r="AY460" s="304"/>
      <c r="AZ460" s="302">
        <f>+X460</f>
        <v>0</v>
      </c>
      <c r="BA460" s="302">
        <f>+AM460+AT460</f>
        <v>0</v>
      </c>
      <c r="BB460" s="302">
        <f>+BA460-AZ460</f>
        <v>0</v>
      </c>
      <c r="BC460" s="303">
        <f>IF(AZ460&gt;0,BA460/AZ460,0)</f>
        <v>0</v>
      </c>
      <c r="BD460" s="308"/>
      <c r="BE460" s="305">
        <f>(+M460*$I460)+(R460*$K460)</f>
        <v>0</v>
      </c>
      <c r="BF460" s="305">
        <f>(+AM460*$I460)+(AT460*$K460)</f>
        <v>0</v>
      </c>
      <c r="BG460" s="305">
        <f>+BF460-BE460</f>
        <v>0</v>
      </c>
      <c r="BH460" s="307">
        <f>IF(BG460=0,0,+IF(BE460&gt;0,+BG460/BE460,"&gt;100%"))</f>
        <v>0</v>
      </c>
      <c r="BI460" s="294"/>
      <c r="BJ460" s="91"/>
      <c r="BK460" s="91"/>
      <c r="BL460" s="91"/>
      <c r="BM460" s="91"/>
      <c r="BN460" s="91"/>
    </row>
    <row r="461" spans="1:66" hidden="1" x14ac:dyDescent="0.25">
      <c r="A461" s="42"/>
      <c r="B461" s="42"/>
      <c r="C461" s="295">
        <v>450</v>
      </c>
      <c r="D461" s="344">
        <v>0</v>
      </c>
      <c r="E461" s="345" t="s">
        <v>557</v>
      </c>
      <c r="F461" s="297">
        <v>0</v>
      </c>
      <c r="G461" s="298">
        <v>0</v>
      </c>
      <c r="H461" s="299">
        <v>0</v>
      </c>
      <c r="I461" s="299">
        <v>0</v>
      </c>
      <c r="J461" s="299">
        <v>0</v>
      </c>
      <c r="K461" s="299">
        <v>0</v>
      </c>
      <c r="L461" s="300"/>
      <c r="M461" s="301">
        <v>0</v>
      </c>
      <c r="N461" s="302">
        <v>0</v>
      </c>
      <c r="O461" s="302">
        <f>+M461-N461</f>
        <v>0</v>
      </c>
      <c r="P461" s="303">
        <f>IF(N461&gt;0,M461/N461,0)</f>
        <v>0</v>
      </c>
      <c r="Q461" s="300"/>
      <c r="R461" s="301">
        <v>0</v>
      </c>
      <c r="S461" s="302">
        <v>0</v>
      </c>
      <c r="T461" s="302">
        <f>+R461-S461</f>
        <v>0</v>
      </c>
      <c r="U461" s="303">
        <f>IF(S461&gt;0,R461/S461,0)</f>
        <v>0</v>
      </c>
      <c r="V461" s="300"/>
      <c r="W461" s="301">
        <f>+M461+R461</f>
        <v>0</v>
      </c>
      <c r="X461" s="301">
        <f>+N461+S461</f>
        <v>0</v>
      </c>
      <c r="Y461" s="302">
        <f>+W461-X461</f>
        <v>0</v>
      </c>
      <c r="Z461" s="303">
        <f>IF(X461&gt;0,W461/X461,0)</f>
        <v>0</v>
      </c>
      <c r="AA461" s="304"/>
      <c r="AB461" s="305">
        <f>(+M461*$H461)+(R461*$J461)</f>
        <v>0</v>
      </c>
      <c r="AC461" s="305">
        <f>(+N461*$H461)+(S461*$J461)</f>
        <v>0</v>
      </c>
      <c r="AD461" s="305">
        <f>+AB461-AC461</f>
        <v>0</v>
      </c>
      <c r="AE461" s="303">
        <f>IF(AC461&gt;0,AB461/AC461,0)</f>
        <v>0</v>
      </c>
      <c r="AF461" s="304"/>
      <c r="AG461" s="305">
        <f>(+M461*$I461)+(R461*$K461)</f>
        <v>0</v>
      </c>
      <c r="AH461" s="305">
        <f>(+N461*$I461)+(S461*$K461)</f>
        <v>0</v>
      </c>
      <c r="AI461" s="305">
        <f>+AG461-AH461</f>
        <v>0</v>
      </c>
      <c r="AJ461" s="303">
        <f>IF(AH461&gt;0,AG461/AH461,0)</f>
        <v>0</v>
      </c>
      <c r="AK461" s="304"/>
      <c r="AL461" s="302">
        <f t="shared" si="164"/>
        <v>0</v>
      </c>
      <c r="AM461" s="306">
        <f t="shared" si="164"/>
        <v>0</v>
      </c>
      <c r="AN461" s="306"/>
      <c r="AO461" s="306"/>
      <c r="AP461" s="302">
        <f>+AM461-AL461</f>
        <v>0</v>
      </c>
      <c r="AQ461" s="307">
        <f>IF(AP461=0,0,+IF(AL461&gt;0,+AP461/AL461,"&gt;100%"))</f>
        <v>0</v>
      </c>
      <c r="AR461" s="304"/>
      <c r="AS461" s="302">
        <f t="shared" si="165"/>
        <v>0</v>
      </c>
      <c r="AT461" s="306">
        <f t="shared" si="165"/>
        <v>0</v>
      </c>
      <c r="AU461" s="306"/>
      <c r="AV461" s="306"/>
      <c r="AW461" s="302">
        <f>+AT461-AS461</f>
        <v>0</v>
      </c>
      <c r="AX461" s="307">
        <f>IF(AW461=0,0,+IF(AS461&gt;0,+AW461/AS461,"&gt;100%"))</f>
        <v>0</v>
      </c>
      <c r="AY461" s="304"/>
      <c r="AZ461" s="302">
        <f>+X461</f>
        <v>0</v>
      </c>
      <c r="BA461" s="302">
        <f>+AM461+AT461</f>
        <v>0</v>
      </c>
      <c r="BB461" s="302">
        <f>+BA461-AZ461</f>
        <v>0</v>
      </c>
      <c r="BC461" s="303">
        <f>IF(AZ461&gt;0,BA461/AZ461,0)</f>
        <v>0</v>
      </c>
      <c r="BD461" s="308"/>
      <c r="BE461" s="305">
        <f>(+M461*$I461)+(R461*$K461)</f>
        <v>0</v>
      </c>
      <c r="BF461" s="305">
        <f>(+AM461*$I461)+(AT461*$K461)</f>
        <v>0</v>
      </c>
      <c r="BG461" s="305">
        <f>+BF461-BE461</f>
        <v>0</v>
      </c>
      <c r="BH461" s="307">
        <f>IF(BG461=0,0,+IF(BE461&gt;0,+BG461/BE461,"&gt;100%"))</f>
        <v>0</v>
      </c>
      <c r="BI461" s="294"/>
      <c r="BJ461" s="91"/>
      <c r="BK461" s="91"/>
      <c r="BL461" s="91"/>
      <c r="BM461" s="91"/>
      <c r="BN461" s="91"/>
    </row>
    <row r="462" spans="1:66" ht="13" thickBot="1" x14ac:dyDescent="0.3">
      <c r="A462" s="42"/>
      <c r="B462" s="42"/>
      <c r="C462" s="313"/>
      <c r="D462" s="346"/>
      <c r="E462" s="347"/>
      <c r="F462" s="316"/>
      <c r="G462" s="316"/>
      <c r="H462" s="317"/>
      <c r="I462" s="318"/>
      <c r="J462" s="317"/>
      <c r="K462" s="318"/>
      <c r="L462" s="319"/>
      <c r="M462" s="320"/>
      <c r="N462" s="321"/>
      <c r="O462" s="321"/>
      <c r="P462" s="322"/>
      <c r="Q462" s="319"/>
      <c r="R462" s="320"/>
      <c r="S462" s="321"/>
      <c r="T462" s="321"/>
      <c r="U462" s="322"/>
      <c r="V462" s="319"/>
      <c r="W462" s="320"/>
      <c r="X462" s="323"/>
      <c r="Y462" s="324"/>
      <c r="Z462" s="322"/>
      <c r="AA462" s="325"/>
      <c r="AB462" s="305"/>
      <c r="AC462" s="305"/>
      <c r="AD462" s="326"/>
      <c r="AE462" s="326"/>
      <c r="AF462" s="327"/>
      <c r="AG462" s="327"/>
      <c r="AH462" s="327"/>
      <c r="AI462" s="327"/>
      <c r="AJ462" s="327"/>
      <c r="AK462" s="325"/>
      <c r="AL462" s="325"/>
      <c r="AM462" s="328"/>
      <c r="AN462" s="328"/>
      <c r="AO462" s="328"/>
      <c r="AP462" s="325"/>
      <c r="AQ462" s="325"/>
      <c r="AR462" s="325"/>
      <c r="AS462" s="325"/>
      <c r="AT462" s="328"/>
      <c r="AU462" s="328"/>
      <c r="AV462" s="328"/>
      <c r="AW462" s="325"/>
      <c r="AX462" s="325"/>
      <c r="AY462" s="325"/>
      <c r="AZ462" s="325"/>
      <c r="BA462" s="325"/>
      <c r="BB462" s="325"/>
      <c r="BC462" s="325"/>
      <c r="BD462" s="325"/>
      <c r="BE462" s="327"/>
      <c r="BF462" s="327"/>
      <c r="BG462" s="327"/>
      <c r="BH462" s="327"/>
      <c r="BI462" s="294"/>
      <c r="BJ462" s="91"/>
      <c r="BK462" s="91"/>
      <c r="BL462" s="91"/>
      <c r="BM462" s="91"/>
      <c r="BN462" s="91"/>
    </row>
    <row r="463" spans="1:66" ht="13" x14ac:dyDescent="0.25">
      <c r="A463" s="42"/>
      <c r="B463" s="42"/>
      <c r="C463" s="329"/>
      <c r="D463" s="329"/>
      <c r="E463" s="329" t="s">
        <v>11</v>
      </c>
      <c r="F463" s="329"/>
      <c r="G463" s="329"/>
      <c r="H463" s="329"/>
      <c r="I463" s="329"/>
      <c r="J463" s="329"/>
      <c r="K463" s="329"/>
      <c r="L463" s="329"/>
      <c r="M463" s="330"/>
      <c r="N463" s="331"/>
      <c r="O463" s="331"/>
      <c r="P463" s="331"/>
      <c r="Q463" s="329"/>
      <c r="R463" s="330"/>
      <c r="S463" s="331"/>
      <c r="T463" s="331"/>
      <c r="U463" s="331"/>
      <c r="V463" s="329"/>
      <c r="W463" s="330"/>
      <c r="X463" s="331"/>
      <c r="Y463" s="331"/>
      <c r="Z463" s="331"/>
      <c r="AA463" s="331"/>
      <c r="AB463" s="332">
        <f>SUM(AB12:AB462)</f>
        <v>1048432</v>
      </c>
      <c r="AC463" s="333">
        <f>SUM(AC12:AC462)</f>
        <v>1559451.0499999996</v>
      </c>
      <c r="AD463" s="334">
        <f>SUM(AD12:AD462)</f>
        <v>-511019.05000000022</v>
      </c>
      <c r="AE463" s="335">
        <f>IF(AC463&gt;0,AB463/AC463,0)</f>
        <v>0.67230837415512357</v>
      </c>
      <c r="AF463" s="331"/>
      <c r="AG463" s="332">
        <f>SUM(AG12:AG462)</f>
        <v>1048432</v>
      </c>
      <c r="AH463" s="333">
        <f>SUM(AH12:AH462)</f>
        <v>1559451.0499999996</v>
      </c>
      <c r="AI463" s="334">
        <f>SUM(AI12:AI462)</f>
        <v>-511019.05000000022</v>
      </c>
      <c r="AJ463" s="335">
        <f>IF(AH463&gt;0,AG463/AH463,0)</f>
        <v>0.67230837415512357</v>
      </c>
      <c r="AK463" s="331"/>
      <c r="AL463" s="331"/>
      <c r="AM463" s="331"/>
      <c r="AN463" s="331"/>
      <c r="AO463" s="542">
        <f>AVERAGE(AO13:AO79)</f>
        <v>0.13680293062200963</v>
      </c>
      <c r="AP463" s="331"/>
      <c r="AQ463" s="331"/>
      <c r="AR463" s="331"/>
      <c r="AS463" s="331"/>
      <c r="AT463" s="331"/>
      <c r="AU463" s="331"/>
      <c r="AV463" s="544">
        <f>AVERAGE(AV13:AV79)</f>
        <v>-0.22552748815390086</v>
      </c>
      <c r="AW463" s="331"/>
      <c r="AX463" s="544">
        <f>AVERAGE(AO13:AO79)+AVERAGE(AV13:AV79)</f>
        <v>-8.8724557531891235E-2</v>
      </c>
      <c r="AY463" s="331"/>
      <c r="AZ463" s="331"/>
      <c r="BA463" s="331"/>
      <c r="BB463" s="331"/>
      <c r="BC463" s="331"/>
      <c r="BD463" s="331"/>
      <c r="BE463" s="332">
        <f>SUM(BE12:BE462)</f>
        <v>1048432</v>
      </c>
      <c r="BF463" s="333">
        <f>SUM(BF12:BF462)</f>
        <v>1559451.0499999996</v>
      </c>
      <c r="BG463" s="333">
        <f>SUM(BG12:BG462)</f>
        <v>511019.05000000022</v>
      </c>
      <c r="BH463" s="336"/>
      <c r="BI463" s="294"/>
      <c r="BJ463" s="91"/>
      <c r="BK463" s="91"/>
      <c r="BL463" s="91"/>
      <c r="BM463" s="91"/>
      <c r="BN463" s="91"/>
    </row>
    <row r="464" spans="1:66" ht="13.5" thickBot="1" x14ac:dyDescent="0.3">
      <c r="A464" s="42"/>
      <c r="B464" s="42"/>
      <c r="C464" s="337"/>
      <c r="D464" s="337"/>
      <c r="E464" s="337"/>
      <c r="F464" s="337"/>
      <c r="G464" s="337"/>
      <c r="H464" s="337"/>
      <c r="I464" s="337"/>
      <c r="J464" s="337"/>
      <c r="K464" s="337"/>
      <c r="L464" s="337"/>
      <c r="M464" s="338"/>
      <c r="N464" s="339"/>
      <c r="O464" s="339"/>
      <c r="P464" s="339"/>
      <c r="Q464" s="337"/>
      <c r="R464" s="338"/>
      <c r="S464" s="339"/>
      <c r="T464" s="339"/>
      <c r="U464" s="339"/>
      <c r="V464" s="337"/>
      <c r="W464" s="338"/>
      <c r="X464" s="339"/>
      <c r="Y464" s="339"/>
      <c r="Z464" s="339"/>
      <c r="AA464" s="339"/>
      <c r="AB464" s="340" t="s">
        <v>12</v>
      </c>
      <c r="AC464" s="341"/>
      <c r="AD464" s="342"/>
      <c r="AE464" s="342"/>
      <c r="AF464" s="339"/>
      <c r="AG464" s="340" t="s">
        <v>12</v>
      </c>
      <c r="AH464" s="341"/>
      <c r="AI464" s="342"/>
      <c r="AJ464" s="342"/>
      <c r="AK464" s="339"/>
      <c r="AL464" s="339"/>
      <c r="AM464" s="339"/>
      <c r="AN464" s="339"/>
      <c r="AO464" s="339"/>
      <c r="AP464" s="339"/>
      <c r="AQ464" s="339"/>
      <c r="AR464" s="339"/>
      <c r="AS464" s="339"/>
      <c r="AT464" s="339"/>
      <c r="AU464" s="339"/>
      <c r="AV464" s="339"/>
      <c r="AW464" s="339"/>
      <c r="AX464" s="339"/>
      <c r="AY464" s="339"/>
      <c r="AZ464" s="339"/>
      <c r="BA464" s="339"/>
      <c r="BB464" s="339"/>
      <c r="BC464" s="339"/>
      <c r="BD464" s="339"/>
      <c r="BE464" s="340" t="s">
        <v>12</v>
      </c>
      <c r="BF464" s="341"/>
      <c r="BG464" s="341"/>
      <c r="BH464" s="342"/>
      <c r="BI464" s="294"/>
      <c r="BJ464" s="91"/>
      <c r="BK464" s="91"/>
      <c r="BL464" s="91"/>
      <c r="BM464" s="91"/>
      <c r="BN464" s="91"/>
    </row>
    <row r="465" spans="1:66" x14ac:dyDescent="0.2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90"/>
      <c r="N465" s="90"/>
      <c r="O465" s="90"/>
      <c r="P465" s="90"/>
      <c r="Q465" s="42"/>
      <c r="R465" s="90"/>
      <c r="S465" s="90"/>
      <c r="T465" s="90"/>
      <c r="U465" s="90"/>
      <c r="V465" s="42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  <c r="AJ465" s="90"/>
      <c r="AK465" s="90"/>
      <c r="AL465" s="90"/>
      <c r="AM465" s="90"/>
      <c r="AN465" s="90"/>
      <c r="AO465" s="90"/>
      <c r="AP465" s="90"/>
      <c r="AQ465" s="90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1"/>
      <c r="BK465" s="91"/>
      <c r="BL465" s="91"/>
      <c r="BM465" s="91"/>
      <c r="BN465" s="91"/>
    </row>
    <row r="466" spans="1:66" x14ac:dyDescent="0.25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90"/>
      <c r="N466" s="90"/>
      <c r="O466" s="90"/>
      <c r="P466" s="90"/>
      <c r="Q466" s="42"/>
      <c r="R466" s="90"/>
      <c r="S466" s="90"/>
      <c r="T466" s="90"/>
      <c r="U466" s="90"/>
      <c r="V466" s="42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  <c r="AJ466" s="90"/>
      <c r="AK466" s="90"/>
      <c r="AL466" s="90"/>
      <c r="AM466" s="90"/>
      <c r="AN466" s="90"/>
      <c r="AO466" s="90"/>
      <c r="AP466" s="90"/>
      <c r="AQ466" s="90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1"/>
      <c r="BK466" s="91"/>
      <c r="BL466" s="91"/>
      <c r="BM466" s="91"/>
      <c r="BN466" s="91"/>
    </row>
    <row r="467" spans="1:66" ht="13" x14ac:dyDescent="0.3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90"/>
      <c r="N467" s="90"/>
      <c r="O467" s="90"/>
      <c r="P467" s="90"/>
      <c r="Q467" s="42"/>
      <c r="R467" s="90"/>
      <c r="S467" s="90"/>
      <c r="T467" s="90"/>
      <c r="U467" s="90"/>
      <c r="V467" s="42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  <c r="AJ467" s="90"/>
      <c r="AK467" s="90"/>
      <c r="AL467" s="90"/>
      <c r="AM467" s="90"/>
      <c r="AN467" s="90"/>
      <c r="AO467" s="90"/>
      <c r="AP467" s="130"/>
      <c r="AQ467" s="90"/>
      <c r="AR467" s="90"/>
      <c r="AS467" s="90"/>
      <c r="AT467" s="90"/>
      <c r="AU467" s="90"/>
      <c r="AV467" s="90"/>
      <c r="AW467" s="13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1"/>
      <c r="BK467" s="91"/>
      <c r="BL467" s="91"/>
      <c r="BM467" s="91"/>
      <c r="BN467" s="91"/>
    </row>
    <row r="468" spans="1:66" x14ac:dyDescent="0.25">
      <c r="M468" s="91"/>
      <c r="N468" s="91"/>
      <c r="O468" s="91"/>
      <c r="P468" s="91"/>
      <c r="R468" s="91"/>
      <c r="S468" s="91"/>
      <c r="T468" s="91"/>
      <c r="U468" s="91"/>
      <c r="W468" s="91"/>
      <c r="X468" s="91"/>
      <c r="Y468" s="91"/>
      <c r="Z468" s="91"/>
      <c r="AA468" s="91"/>
      <c r="AB468" s="91"/>
      <c r="AC468" s="91"/>
      <c r="AD468" s="91"/>
      <c r="AE468" s="91"/>
      <c r="AF468" s="91"/>
      <c r="AG468" s="91"/>
      <c r="AH468" s="91"/>
      <c r="AI468" s="91"/>
      <c r="AJ468" s="91"/>
      <c r="AK468" s="91"/>
      <c r="AL468" s="91"/>
      <c r="AM468" s="91"/>
      <c r="AN468" s="91"/>
      <c r="AO468" s="91"/>
      <c r="AP468" s="91"/>
      <c r="AQ468" s="91"/>
      <c r="AR468" s="91"/>
      <c r="AS468" s="91"/>
      <c r="AT468" s="91"/>
      <c r="AU468" s="91"/>
      <c r="AV468" s="91"/>
      <c r="AW468" s="91"/>
      <c r="AX468" s="91"/>
      <c r="AY468" s="91"/>
      <c r="AZ468" s="91"/>
      <c r="BA468" s="91"/>
      <c r="BB468" s="91"/>
      <c r="BC468" s="91"/>
      <c r="BD468" s="91"/>
      <c r="BE468" s="91"/>
      <c r="BF468" s="91"/>
      <c r="BG468" s="91"/>
      <c r="BH468" s="91"/>
      <c r="BI468" s="91"/>
      <c r="BJ468" s="91"/>
      <c r="BK468" s="91"/>
      <c r="BL468" s="91"/>
      <c r="BM468" s="91"/>
      <c r="BN468" s="91"/>
    </row>
    <row r="469" spans="1:66" x14ac:dyDescent="0.25">
      <c r="M469" s="91"/>
      <c r="N469" s="91"/>
      <c r="O469" s="91"/>
      <c r="P469" s="91"/>
      <c r="R469" s="91"/>
      <c r="S469" s="91"/>
      <c r="T469" s="91"/>
      <c r="U469" s="91"/>
      <c r="W469" s="91"/>
      <c r="X469" s="91"/>
      <c r="Y469" s="91"/>
      <c r="Z469" s="91"/>
      <c r="AA469" s="91"/>
      <c r="AB469" s="91"/>
      <c r="AC469" s="91"/>
      <c r="AD469" s="91"/>
      <c r="AE469" s="91"/>
      <c r="AF469" s="91"/>
      <c r="AG469" s="91"/>
      <c r="AH469" s="91"/>
      <c r="AI469" s="91"/>
      <c r="AJ469" s="91"/>
      <c r="AK469" s="91"/>
      <c r="AL469" s="91"/>
      <c r="AM469" s="91"/>
      <c r="AN469" s="91"/>
      <c r="AO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H469" s="91"/>
      <c r="BI469" s="91"/>
      <c r="BJ469" s="91"/>
      <c r="BK469" s="91"/>
      <c r="BL469" s="91"/>
      <c r="BM469" s="91"/>
      <c r="BN469" s="91"/>
    </row>
    <row r="470" spans="1:66" x14ac:dyDescent="0.25">
      <c r="M470" s="91"/>
      <c r="N470" s="91"/>
      <c r="O470" s="91"/>
      <c r="P470" s="91"/>
      <c r="R470" s="91"/>
      <c r="S470" s="91"/>
      <c r="T470" s="91"/>
      <c r="U470" s="91"/>
      <c r="W470" s="91"/>
      <c r="X470" s="91"/>
      <c r="Y470" s="91"/>
      <c r="Z470" s="91"/>
      <c r="AA470" s="91"/>
      <c r="AB470" s="91"/>
      <c r="AC470" s="91"/>
      <c r="AD470" s="91"/>
      <c r="AE470" s="91"/>
      <c r="AF470" s="91"/>
      <c r="AG470" s="91"/>
      <c r="AH470" s="91"/>
      <c r="AI470" s="91"/>
      <c r="AJ470" s="91"/>
      <c r="AK470" s="91"/>
      <c r="AL470" s="91"/>
      <c r="AM470" s="91"/>
      <c r="AN470" s="91"/>
      <c r="AO470" s="91"/>
      <c r="AP470" s="91"/>
      <c r="AQ470" s="91"/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/>
      <c r="BF470" s="91"/>
      <c r="BG470" s="91"/>
      <c r="BH470" s="91"/>
      <c r="BI470" s="91"/>
      <c r="BJ470" s="91"/>
      <c r="BK470" s="91"/>
      <c r="BL470" s="91"/>
      <c r="BM470" s="91"/>
      <c r="BN470" s="91"/>
    </row>
    <row r="471" spans="1:66" x14ac:dyDescent="0.25">
      <c r="M471" s="91"/>
      <c r="N471" s="91"/>
      <c r="O471" s="91"/>
      <c r="P471" s="91"/>
      <c r="R471" s="91"/>
      <c r="S471" s="91"/>
      <c r="T471" s="91"/>
      <c r="U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</row>
    <row r="472" spans="1:66" x14ac:dyDescent="0.25">
      <c r="M472" s="91"/>
      <c r="N472" s="91"/>
      <c r="O472" s="91"/>
      <c r="P472" s="91"/>
      <c r="R472" s="91"/>
      <c r="S472" s="91"/>
      <c r="T472" s="91"/>
      <c r="U472" s="91"/>
      <c r="W472" s="91"/>
      <c r="X472" s="91"/>
      <c r="Y472" s="91"/>
      <c r="Z472" s="91"/>
      <c r="AA472" s="91"/>
      <c r="AB472" s="91"/>
      <c r="AC472" s="91"/>
      <c r="AD472" s="91"/>
      <c r="AE472" s="91"/>
      <c r="AF472" s="91"/>
      <c r="AG472" s="91"/>
      <c r="AH472" s="91"/>
      <c r="AI472" s="91"/>
      <c r="AJ472" s="91"/>
      <c r="AK472" s="91"/>
      <c r="AL472" s="91"/>
      <c r="AM472" s="91"/>
      <c r="AN472" s="91"/>
      <c r="AO472" s="91"/>
      <c r="AP472" s="91"/>
      <c r="AQ472" s="91"/>
      <c r="AR472" s="91"/>
      <c r="AS472" s="91"/>
      <c r="AT472" s="91"/>
      <c r="AU472" s="91"/>
      <c r="AV472" s="91"/>
      <c r="AW472" s="91"/>
      <c r="AX472" s="91"/>
      <c r="AY472" s="91"/>
      <c r="AZ472" s="91"/>
      <c r="BA472" s="91"/>
      <c r="BB472" s="91"/>
      <c r="BC472" s="91"/>
      <c r="BD472" s="91"/>
      <c r="BE472" s="91"/>
      <c r="BF472" s="91"/>
      <c r="BG472" s="91"/>
      <c r="BH472" s="91"/>
      <c r="BI472" s="91"/>
      <c r="BJ472" s="91"/>
      <c r="BK472" s="91"/>
      <c r="BL472" s="91"/>
      <c r="BM472" s="91"/>
      <c r="BN472" s="91"/>
    </row>
    <row r="473" spans="1:66" x14ac:dyDescent="0.25">
      <c r="M473" s="91"/>
      <c r="N473" s="91"/>
      <c r="O473" s="91"/>
      <c r="P473" s="91"/>
      <c r="R473" s="91"/>
      <c r="S473" s="91"/>
      <c r="T473" s="91"/>
      <c r="U473" s="91"/>
      <c r="W473" s="91"/>
      <c r="X473" s="91"/>
      <c r="Y473" s="91"/>
      <c r="Z473" s="91"/>
      <c r="AA473" s="91"/>
      <c r="AB473" s="91"/>
      <c r="AC473" s="91"/>
      <c r="AD473" s="91"/>
      <c r="AE473" s="91"/>
      <c r="AF473" s="91"/>
      <c r="AG473" s="91"/>
      <c r="AH473" s="91"/>
      <c r="AI473" s="91"/>
      <c r="AJ473" s="91"/>
      <c r="AK473" s="91"/>
      <c r="AL473" s="91"/>
      <c r="AM473" s="91"/>
      <c r="AN473" s="91"/>
      <c r="AO473" s="91"/>
      <c r="AP473" s="91"/>
      <c r="AQ473" s="91"/>
      <c r="AR473" s="91"/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91"/>
      <c r="BD473" s="91"/>
      <c r="BE473" s="91"/>
      <c r="BF473" s="91"/>
      <c r="BG473" s="91"/>
      <c r="BH473" s="91"/>
      <c r="BI473" s="91"/>
      <c r="BJ473" s="91"/>
      <c r="BK473" s="91"/>
      <c r="BL473" s="91"/>
      <c r="BM473" s="91"/>
      <c r="BN473" s="91"/>
    </row>
    <row r="474" spans="1:66" x14ac:dyDescent="0.25">
      <c r="M474" s="91"/>
      <c r="N474" s="91"/>
      <c r="O474" s="91"/>
      <c r="P474" s="91"/>
      <c r="R474" s="91"/>
      <c r="S474" s="91"/>
      <c r="T474" s="91"/>
      <c r="U474" s="91"/>
      <c r="W474" s="91"/>
      <c r="X474" s="91"/>
      <c r="Y474" s="91"/>
      <c r="Z474" s="91"/>
      <c r="AA474" s="91"/>
      <c r="AB474" s="91"/>
      <c r="AC474" s="91"/>
      <c r="AD474" s="91"/>
      <c r="AE474" s="91"/>
      <c r="AF474" s="91"/>
      <c r="AG474" s="91"/>
      <c r="AH474" s="91"/>
      <c r="AI474" s="91"/>
      <c r="AJ474" s="91"/>
      <c r="AK474" s="91"/>
      <c r="AL474" s="91"/>
      <c r="AM474" s="91"/>
      <c r="AN474" s="91"/>
      <c r="AO474" s="91"/>
      <c r="AP474" s="91"/>
      <c r="AQ474" s="91"/>
      <c r="AR474" s="91"/>
      <c r="AS474" s="91"/>
      <c r="AT474" s="91"/>
      <c r="AU474" s="91"/>
      <c r="AV474" s="91"/>
      <c r="AW474" s="91"/>
      <c r="AX474" s="91"/>
      <c r="AY474" s="91"/>
      <c r="AZ474" s="91"/>
      <c r="BA474" s="91"/>
      <c r="BB474" s="91"/>
      <c r="BC474" s="91"/>
      <c r="BD474" s="91"/>
      <c r="BE474" s="91"/>
      <c r="BF474" s="91"/>
      <c r="BG474" s="91"/>
      <c r="BH474" s="91"/>
      <c r="BI474" s="91"/>
      <c r="BJ474" s="91"/>
      <c r="BK474" s="91"/>
      <c r="BL474" s="91"/>
      <c r="BM474" s="91"/>
      <c r="BN474" s="91"/>
    </row>
    <row r="475" spans="1:66" x14ac:dyDescent="0.25">
      <c r="M475" s="91"/>
      <c r="N475" s="91"/>
      <c r="O475" s="91"/>
      <c r="P475" s="91"/>
      <c r="R475" s="91"/>
      <c r="S475" s="91"/>
      <c r="T475" s="91"/>
      <c r="U475" s="91"/>
      <c r="W475" s="91"/>
      <c r="X475" s="91"/>
      <c r="Y475" s="91"/>
      <c r="Z475" s="91"/>
      <c r="AA475" s="91"/>
      <c r="AB475" s="91"/>
      <c r="AC475" s="91"/>
      <c r="AD475" s="91"/>
      <c r="AE475" s="91"/>
      <c r="AF475" s="91"/>
      <c r="AG475" s="91"/>
      <c r="AH475" s="91"/>
      <c r="AI475" s="91"/>
      <c r="AJ475" s="91"/>
      <c r="AK475" s="91"/>
      <c r="AL475" s="91"/>
      <c r="AM475" s="91"/>
      <c r="AN475" s="91"/>
      <c r="AO475" s="91"/>
      <c r="AP475" s="91"/>
      <c r="AQ475" s="91"/>
      <c r="AR475" s="91"/>
      <c r="AS475" s="91"/>
      <c r="AT475" s="91"/>
      <c r="AU475" s="91"/>
      <c r="AV475" s="91"/>
      <c r="AW475" s="91"/>
      <c r="AX475" s="91"/>
      <c r="AY475" s="91"/>
      <c r="AZ475" s="91"/>
      <c r="BA475" s="91"/>
      <c r="BB475" s="91"/>
      <c r="BC475" s="91"/>
      <c r="BD475" s="91"/>
      <c r="BE475" s="91"/>
      <c r="BF475" s="91"/>
      <c r="BG475" s="91"/>
      <c r="BH475" s="91"/>
      <c r="BI475" s="91"/>
      <c r="BJ475" s="91"/>
      <c r="BK475" s="91"/>
      <c r="BL475" s="91"/>
      <c r="BM475" s="91"/>
      <c r="BN475" s="91"/>
    </row>
    <row r="476" spans="1:66" x14ac:dyDescent="0.25">
      <c r="M476" s="91"/>
      <c r="N476" s="91"/>
      <c r="O476" s="91"/>
      <c r="P476" s="91"/>
      <c r="R476" s="91"/>
      <c r="S476" s="91"/>
      <c r="T476" s="91"/>
      <c r="U476" s="91"/>
      <c r="W476" s="91"/>
      <c r="X476" s="91"/>
      <c r="Y476" s="91"/>
      <c r="Z476" s="91"/>
      <c r="AA476" s="91"/>
      <c r="AB476" s="91"/>
      <c r="AC476" s="91"/>
      <c r="AD476" s="91"/>
      <c r="AE476" s="91"/>
      <c r="AF476" s="91"/>
      <c r="AG476" s="91"/>
      <c r="AH476" s="91"/>
      <c r="AI476" s="91"/>
      <c r="AJ476" s="91"/>
      <c r="AK476" s="91"/>
      <c r="AL476" s="91"/>
      <c r="AM476" s="91"/>
      <c r="AN476" s="91"/>
      <c r="AO476" s="91"/>
      <c r="AP476" s="91"/>
      <c r="AQ476" s="91"/>
      <c r="AR476" s="91"/>
      <c r="AS476" s="91"/>
      <c r="AT476" s="91"/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H476" s="91"/>
      <c r="BI476" s="91"/>
      <c r="BJ476" s="91"/>
      <c r="BK476" s="91"/>
      <c r="BL476" s="91"/>
      <c r="BM476" s="91"/>
      <c r="BN476" s="91"/>
    </row>
    <row r="477" spans="1:66" x14ac:dyDescent="0.25">
      <c r="M477" s="91"/>
      <c r="N477" s="91"/>
      <c r="O477" s="91"/>
      <c r="P477" s="91"/>
      <c r="R477" s="91"/>
      <c r="S477" s="91"/>
      <c r="T477" s="91"/>
      <c r="U477" s="91"/>
      <c r="W477" s="91"/>
      <c r="X477" s="91"/>
      <c r="Y477" s="91"/>
      <c r="Z477" s="91"/>
      <c r="AA477" s="91"/>
      <c r="AB477" s="91"/>
      <c r="AC477" s="91"/>
      <c r="AD477" s="91"/>
      <c r="AE477" s="91"/>
      <c r="AF477" s="91"/>
      <c r="AG477" s="91"/>
      <c r="AH477" s="91"/>
      <c r="AI477" s="91"/>
      <c r="AJ477" s="91"/>
      <c r="AK477" s="91"/>
      <c r="AL477" s="91"/>
      <c r="AM477" s="91"/>
      <c r="AN477" s="91"/>
      <c r="AO477" s="91"/>
      <c r="AP477" s="91"/>
      <c r="AQ477" s="91"/>
      <c r="AR477" s="91"/>
      <c r="AS477" s="91"/>
      <c r="AT477" s="91"/>
      <c r="AU477" s="91"/>
      <c r="AV477" s="91"/>
      <c r="AW477" s="91"/>
      <c r="AX477" s="91"/>
      <c r="AY477" s="91"/>
      <c r="AZ477" s="91"/>
      <c r="BA477" s="91"/>
      <c r="BB477" s="91"/>
      <c r="BC477" s="91"/>
      <c r="BD477" s="91"/>
      <c r="BE477" s="91"/>
      <c r="BF477" s="91"/>
      <c r="BG477" s="91"/>
      <c r="BH477" s="91"/>
      <c r="BI477" s="91"/>
      <c r="BJ477" s="91"/>
      <c r="BK477" s="91"/>
      <c r="BL477" s="91"/>
      <c r="BM477" s="91"/>
      <c r="BN477" s="91"/>
    </row>
    <row r="478" spans="1:66" x14ac:dyDescent="0.25">
      <c r="M478" s="91"/>
      <c r="N478" s="91"/>
      <c r="O478" s="91"/>
      <c r="P478" s="91"/>
      <c r="R478" s="91"/>
      <c r="S478" s="91"/>
      <c r="T478" s="91"/>
      <c r="U478" s="91"/>
      <c r="W478" s="91"/>
      <c r="X478" s="91"/>
      <c r="Y478" s="91"/>
      <c r="Z478" s="91"/>
      <c r="AA478" s="91"/>
      <c r="AB478" s="91"/>
      <c r="AC478" s="91"/>
      <c r="AD478" s="91"/>
      <c r="AE478" s="91"/>
      <c r="AF478" s="91"/>
      <c r="AG478" s="91"/>
      <c r="AH478" s="91"/>
      <c r="AI478" s="91"/>
      <c r="AJ478" s="91"/>
      <c r="AK478" s="91"/>
      <c r="AL478" s="91"/>
      <c r="AM478" s="91"/>
      <c r="AN478" s="91"/>
      <c r="AO478" s="91"/>
      <c r="AP478" s="91"/>
      <c r="AQ478" s="91"/>
      <c r="AR478" s="91"/>
      <c r="AS478" s="91"/>
      <c r="AT478" s="91"/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/>
      <c r="BI478" s="91"/>
      <c r="BJ478" s="91"/>
      <c r="BK478" s="91"/>
      <c r="BL478" s="91"/>
      <c r="BM478" s="91"/>
      <c r="BN478" s="91"/>
    </row>
    <row r="479" spans="1:66" x14ac:dyDescent="0.25">
      <c r="M479" s="91"/>
      <c r="N479" s="91"/>
      <c r="O479" s="91"/>
      <c r="P479" s="91"/>
      <c r="R479" s="91"/>
      <c r="S479" s="91"/>
      <c r="T479" s="91"/>
      <c r="U479" s="91"/>
      <c r="W479" s="91"/>
      <c r="X479" s="91"/>
      <c r="Y479" s="91"/>
      <c r="Z479" s="91"/>
      <c r="AA479" s="91"/>
      <c r="AB479" s="91"/>
      <c r="AC479" s="91"/>
      <c r="AD479" s="91"/>
      <c r="AE479" s="91"/>
      <c r="AF479" s="91"/>
      <c r="AG479" s="91"/>
      <c r="AH479" s="91"/>
      <c r="AI479" s="91"/>
      <c r="AJ479" s="91"/>
      <c r="AK479" s="91"/>
      <c r="AL479" s="91"/>
      <c r="AM479" s="91"/>
      <c r="AN479" s="91"/>
      <c r="AO479" s="91"/>
      <c r="AP479" s="91"/>
      <c r="AQ479" s="91"/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/>
      <c r="BG479" s="91"/>
      <c r="BH479" s="91"/>
      <c r="BI479" s="91"/>
      <c r="BJ479" s="91"/>
      <c r="BK479" s="91"/>
      <c r="BL479" s="91"/>
      <c r="BM479" s="91"/>
      <c r="BN479" s="91"/>
    </row>
    <row r="480" spans="1:66" x14ac:dyDescent="0.25">
      <c r="M480" s="91"/>
      <c r="N480" s="91"/>
      <c r="O480" s="91"/>
      <c r="P480" s="91"/>
      <c r="R480" s="91"/>
      <c r="S480" s="91"/>
      <c r="T480" s="91"/>
      <c r="U480" s="91"/>
      <c r="W480" s="91"/>
      <c r="X480" s="91"/>
      <c r="Y480" s="91"/>
      <c r="Z480" s="91"/>
      <c r="AA480" s="91"/>
      <c r="AB480" s="91"/>
      <c r="AC480" s="91"/>
      <c r="AD480" s="91"/>
      <c r="AE480" s="91"/>
      <c r="AF480" s="91"/>
      <c r="AG480" s="91"/>
      <c r="AH480" s="91"/>
      <c r="AI480" s="91"/>
      <c r="AJ480" s="91"/>
      <c r="AK480" s="91"/>
      <c r="AL480" s="91"/>
      <c r="AM480" s="91"/>
      <c r="AN480" s="91"/>
      <c r="AO480" s="91"/>
      <c r="AP480" s="91"/>
      <c r="AQ480" s="91"/>
      <c r="AR480" s="91"/>
      <c r="AS480" s="91"/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/>
      <c r="BI480" s="91"/>
      <c r="BJ480" s="91"/>
      <c r="BK480" s="91"/>
      <c r="BL480" s="91"/>
      <c r="BM480" s="91"/>
      <c r="BN480" s="91"/>
    </row>
    <row r="481" spans="13:66" x14ac:dyDescent="0.25">
      <c r="M481" s="91"/>
      <c r="N481" s="91"/>
      <c r="O481" s="91"/>
      <c r="P481" s="91"/>
      <c r="R481" s="91"/>
      <c r="S481" s="91"/>
      <c r="T481" s="91"/>
      <c r="U481" s="91"/>
      <c r="W481" s="91"/>
      <c r="X481" s="91"/>
      <c r="Y481" s="91"/>
      <c r="Z481" s="91"/>
      <c r="AA481" s="91"/>
      <c r="AB481" s="91"/>
      <c r="AC481" s="91"/>
      <c r="AD481" s="91"/>
      <c r="AE481" s="91"/>
      <c r="AF481" s="91"/>
      <c r="AG481" s="91"/>
      <c r="AH481" s="91"/>
      <c r="AI481" s="91"/>
      <c r="AJ481" s="91"/>
      <c r="AK481" s="91"/>
      <c r="AL481" s="91"/>
      <c r="AM481" s="91"/>
      <c r="AN481" s="91"/>
      <c r="AO481" s="91"/>
      <c r="AP481" s="91"/>
      <c r="AQ481" s="91"/>
      <c r="AR481" s="91"/>
      <c r="AS481" s="91"/>
      <c r="AT481" s="91"/>
      <c r="AU481" s="91"/>
      <c r="AV481" s="91"/>
      <c r="AW481" s="91"/>
      <c r="AX481" s="91"/>
      <c r="AY481" s="91"/>
      <c r="AZ481" s="91"/>
      <c r="BA481" s="91"/>
      <c r="BB481" s="91"/>
      <c r="BC481" s="91"/>
      <c r="BD481" s="91"/>
      <c r="BE481" s="91"/>
      <c r="BF481" s="91"/>
      <c r="BG481" s="91"/>
      <c r="BH481" s="91"/>
      <c r="BI481" s="91"/>
      <c r="BJ481" s="91"/>
      <c r="BK481" s="91"/>
      <c r="BL481" s="91"/>
      <c r="BM481" s="91"/>
      <c r="BN481" s="91"/>
    </row>
    <row r="482" spans="13:66" x14ac:dyDescent="0.25">
      <c r="M482" s="91"/>
      <c r="N482" s="91"/>
      <c r="O482" s="91"/>
      <c r="P482" s="91"/>
      <c r="R482" s="91"/>
      <c r="S482" s="91"/>
      <c r="T482" s="91"/>
      <c r="U482" s="91"/>
      <c r="W482" s="91"/>
      <c r="X482" s="91"/>
      <c r="Y482" s="91"/>
      <c r="Z482" s="91"/>
      <c r="AA482" s="91"/>
      <c r="AB482" s="91"/>
      <c r="AC482" s="91"/>
      <c r="AD482" s="91"/>
      <c r="AE482" s="91"/>
      <c r="AF482" s="91"/>
      <c r="AG482" s="91"/>
      <c r="AH482" s="91"/>
      <c r="AI482" s="91"/>
      <c r="AJ482" s="91"/>
      <c r="AK482" s="91"/>
      <c r="AL482" s="91"/>
      <c r="AM482" s="91"/>
      <c r="AN482" s="91"/>
      <c r="AO482" s="91"/>
      <c r="AP482" s="91"/>
      <c r="AQ482" s="91"/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/>
      <c r="BF482" s="91"/>
      <c r="BG482" s="91"/>
      <c r="BH482" s="91"/>
      <c r="BI482" s="91"/>
      <c r="BJ482" s="91"/>
      <c r="BK482" s="91"/>
      <c r="BL482" s="91"/>
      <c r="BM482" s="91"/>
      <c r="BN482" s="91"/>
    </row>
    <row r="483" spans="13:66" x14ac:dyDescent="0.25">
      <c r="M483" s="91"/>
      <c r="N483" s="91"/>
      <c r="O483" s="91"/>
      <c r="P483" s="91"/>
      <c r="R483" s="91"/>
      <c r="S483" s="91"/>
      <c r="T483" s="91"/>
      <c r="U483" s="91"/>
      <c r="W483" s="91"/>
      <c r="X483" s="91"/>
      <c r="Y483" s="91"/>
      <c r="Z483" s="91"/>
      <c r="AA483" s="91"/>
      <c r="AB483" s="91"/>
      <c r="AC483" s="91"/>
      <c r="AD483" s="91"/>
      <c r="AE483" s="91"/>
      <c r="AF483" s="91"/>
      <c r="AG483" s="91"/>
      <c r="AH483" s="91"/>
      <c r="AI483" s="91"/>
      <c r="AJ483" s="91"/>
      <c r="AK483" s="91"/>
      <c r="AL483" s="91"/>
      <c r="AM483" s="91"/>
      <c r="AN483" s="91"/>
      <c r="AO483" s="91"/>
      <c r="AP483" s="91"/>
      <c r="AQ483" s="91"/>
      <c r="AR483" s="91"/>
      <c r="AS483" s="91"/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H483" s="91"/>
      <c r="BI483" s="91"/>
      <c r="BJ483" s="91"/>
      <c r="BK483" s="91"/>
      <c r="BL483" s="91"/>
      <c r="BM483" s="91"/>
      <c r="BN483" s="91"/>
    </row>
    <row r="484" spans="13:66" x14ac:dyDescent="0.25">
      <c r="M484" s="91"/>
      <c r="N484" s="91"/>
      <c r="O484" s="91"/>
      <c r="P484" s="91"/>
      <c r="R484" s="91"/>
      <c r="S484" s="91"/>
      <c r="T484" s="91"/>
      <c r="U484" s="91"/>
      <c r="W484" s="91"/>
      <c r="X484" s="91"/>
      <c r="Y484" s="91"/>
      <c r="Z484" s="91"/>
      <c r="AA484" s="91"/>
      <c r="AB484" s="91"/>
      <c r="AC484" s="91"/>
      <c r="AD484" s="91"/>
      <c r="AE484" s="91"/>
      <c r="AF484" s="91"/>
      <c r="AG484" s="91"/>
      <c r="AH484" s="91"/>
      <c r="AI484" s="91"/>
      <c r="AJ484" s="91"/>
      <c r="AK484" s="91"/>
      <c r="AL484" s="91"/>
      <c r="AM484" s="91"/>
      <c r="AN484" s="91"/>
      <c r="AO484" s="91"/>
      <c r="AP484" s="91"/>
      <c r="AQ484" s="91"/>
      <c r="AR484" s="91"/>
      <c r="AS484" s="91"/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H484" s="91"/>
      <c r="BI484" s="91"/>
      <c r="BJ484" s="91"/>
      <c r="BK484" s="91"/>
      <c r="BL484" s="91"/>
      <c r="BM484" s="91"/>
      <c r="BN484" s="91"/>
    </row>
    <row r="485" spans="13:66" x14ac:dyDescent="0.25">
      <c r="M485" s="91"/>
      <c r="N485" s="91"/>
      <c r="O485" s="91"/>
      <c r="P485" s="91"/>
      <c r="R485" s="91"/>
      <c r="S485" s="91"/>
      <c r="T485" s="91"/>
      <c r="U485" s="91"/>
      <c r="W485" s="91"/>
      <c r="X485" s="91"/>
      <c r="Y485" s="91"/>
      <c r="Z485" s="91"/>
      <c r="AA485" s="91"/>
      <c r="AB485" s="91"/>
      <c r="AC485" s="91"/>
      <c r="AD485" s="91"/>
      <c r="AE485" s="91"/>
      <c r="AF485" s="91"/>
      <c r="AG485" s="91"/>
      <c r="AH485" s="91"/>
      <c r="AI485" s="91"/>
      <c r="AJ485" s="91"/>
      <c r="AK485" s="91"/>
      <c r="AL485" s="91"/>
      <c r="AM485" s="91"/>
      <c r="AN485" s="91"/>
      <c r="AO485" s="91"/>
      <c r="AP485" s="91"/>
      <c r="AQ485" s="91"/>
      <c r="AR485" s="91"/>
      <c r="AS485" s="91"/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/>
      <c r="BH485" s="91"/>
      <c r="BI485" s="91"/>
      <c r="BJ485" s="91"/>
      <c r="BK485" s="91"/>
      <c r="BL485" s="91"/>
      <c r="BM485" s="91"/>
      <c r="BN485" s="91"/>
    </row>
    <row r="486" spans="13:66" x14ac:dyDescent="0.25">
      <c r="M486" s="91"/>
      <c r="N486" s="91"/>
      <c r="O486" s="91"/>
      <c r="P486" s="91"/>
      <c r="R486" s="91"/>
      <c r="S486" s="91"/>
      <c r="T486" s="91"/>
      <c r="U486" s="91"/>
      <c r="W486" s="91"/>
      <c r="X486" s="91"/>
      <c r="Y486" s="91"/>
      <c r="Z486" s="91"/>
      <c r="AA486" s="91"/>
      <c r="AB486" s="91"/>
      <c r="AC486" s="91"/>
      <c r="AD486" s="91"/>
      <c r="AE486" s="91"/>
      <c r="AF486" s="91"/>
      <c r="AG486" s="91"/>
      <c r="AH486" s="91"/>
      <c r="AI486" s="91"/>
      <c r="AJ486" s="91"/>
      <c r="AK486" s="91"/>
      <c r="AL486" s="91"/>
      <c r="AM486" s="91"/>
      <c r="AN486" s="91"/>
      <c r="AO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H486" s="91"/>
      <c r="BI486" s="91"/>
      <c r="BJ486" s="91"/>
      <c r="BK486" s="91"/>
      <c r="BL486" s="91"/>
      <c r="BM486" s="91"/>
      <c r="BN486" s="91"/>
    </row>
    <row r="487" spans="13:66" x14ac:dyDescent="0.25">
      <c r="M487" s="91"/>
      <c r="N487" s="91"/>
      <c r="O487" s="91"/>
      <c r="P487" s="91"/>
      <c r="R487" s="91"/>
      <c r="S487" s="91"/>
      <c r="T487" s="91"/>
      <c r="U487" s="91"/>
      <c r="W487" s="91"/>
      <c r="X487" s="91"/>
      <c r="Y487" s="91"/>
      <c r="Z487" s="91"/>
      <c r="AA487" s="91"/>
      <c r="AB487" s="91"/>
      <c r="AC487" s="91"/>
      <c r="AD487" s="91"/>
      <c r="AE487" s="91"/>
      <c r="AF487" s="91"/>
      <c r="AG487" s="91"/>
      <c r="AH487" s="91"/>
      <c r="AI487" s="91"/>
      <c r="AJ487" s="91"/>
      <c r="AK487" s="91"/>
      <c r="AL487" s="91"/>
      <c r="AM487" s="91"/>
      <c r="AN487" s="91"/>
      <c r="AO487" s="91"/>
      <c r="AP487" s="91"/>
      <c r="AQ487" s="91"/>
      <c r="AR487" s="91"/>
      <c r="AS487" s="91"/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1"/>
      <c r="BG487" s="91"/>
      <c r="BH487" s="91"/>
      <c r="BI487" s="91"/>
      <c r="BJ487" s="91"/>
      <c r="BK487" s="91"/>
      <c r="BL487" s="91"/>
      <c r="BM487" s="91"/>
      <c r="BN487" s="91"/>
    </row>
    <row r="488" spans="13:66" x14ac:dyDescent="0.25">
      <c r="M488" s="91"/>
      <c r="N488" s="91"/>
      <c r="O488" s="91"/>
      <c r="P488" s="91"/>
      <c r="R488" s="91"/>
      <c r="S488" s="91"/>
      <c r="T488" s="91"/>
      <c r="U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H488" s="91"/>
      <c r="BI488" s="91"/>
      <c r="BJ488" s="91"/>
      <c r="BK488" s="91"/>
      <c r="BL488" s="91"/>
      <c r="BM488" s="91"/>
      <c r="BN488" s="91"/>
    </row>
    <row r="489" spans="13:66" x14ac:dyDescent="0.25">
      <c r="M489" s="91"/>
      <c r="N489" s="91"/>
      <c r="O489" s="91"/>
      <c r="P489" s="91"/>
      <c r="R489" s="91"/>
      <c r="S489" s="91"/>
      <c r="T489" s="91"/>
      <c r="U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  <c r="BK489" s="91"/>
      <c r="BL489" s="91"/>
      <c r="BM489" s="91"/>
      <c r="BN489" s="91"/>
    </row>
    <row r="490" spans="13:66" x14ac:dyDescent="0.25">
      <c r="M490" s="91"/>
      <c r="N490" s="91"/>
      <c r="O490" s="91"/>
      <c r="P490" s="91"/>
      <c r="R490" s="91"/>
      <c r="S490" s="91"/>
      <c r="T490" s="91"/>
      <c r="U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  <c r="BK490" s="91"/>
      <c r="BL490" s="91"/>
      <c r="BM490" s="91"/>
      <c r="BN490" s="91"/>
    </row>
    <row r="491" spans="13:66" x14ac:dyDescent="0.25">
      <c r="M491" s="91"/>
      <c r="N491" s="91"/>
      <c r="O491" s="91"/>
      <c r="P491" s="91"/>
      <c r="R491" s="91"/>
      <c r="S491" s="91"/>
      <c r="T491" s="91"/>
      <c r="U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</row>
    <row r="492" spans="13:66" x14ac:dyDescent="0.25">
      <c r="M492" s="91"/>
      <c r="N492" s="91"/>
      <c r="O492" s="91"/>
      <c r="P492" s="91"/>
      <c r="R492" s="91"/>
      <c r="S492" s="91"/>
      <c r="T492" s="91"/>
      <c r="U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  <c r="BK492" s="91"/>
      <c r="BL492" s="91"/>
      <c r="BM492" s="91"/>
      <c r="BN492" s="91"/>
    </row>
    <row r="493" spans="13:66" x14ac:dyDescent="0.25">
      <c r="M493" s="91"/>
      <c r="N493" s="91"/>
      <c r="O493" s="91"/>
      <c r="P493" s="91"/>
      <c r="R493" s="91"/>
      <c r="S493" s="91"/>
      <c r="T493" s="91"/>
      <c r="U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  <c r="BK493" s="91"/>
      <c r="BL493" s="91"/>
      <c r="BM493" s="91"/>
      <c r="BN493" s="91"/>
    </row>
    <row r="494" spans="13:66" x14ac:dyDescent="0.25">
      <c r="M494" s="91"/>
      <c r="N494" s="91"/>
      <c r="O494" s="91"/>
      <c r="P494" s="91"/>
      <c r="R494" s="91"/>
      <c r="S494" s="91"/>
      <c r="T494" s="91"/>
      <c r="U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  <c r="BK494" s="91"/>
      <c r="BL494" s="91"/>
      <c r="BM494" s="91"/>
      <c r="BN494" s="91"/>
    </row>
    <row r="495" spans="13:66" x14ac:dyDescent="0.25">
      <c r="M495" s="91"/>
      <c r="N495" s="91"/>
      <c r="O495" s="91"/>
      <c r="P495" s="91"/>
      <c r="R495" s="91"/>
      <c r="S495" s="91"/>
      <c r="T495" s="91"/>
      <c r="U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  <c r="BK495" s="91"/>
      <c r="BL495" s="91"/>
      <c r="BM495" s="91"/>
      <c r="BN495" s="91"/>
    </row>
    <row r="496" spans="13:66" x14ac:dyDescent="0.25">
      <c r="M496" s="91"/>
      <c r="N496" s="91"/>
      <c r="O496" s="91"/>
      <c r="P496" s="91"/>
      <c r="R496" s="91"/>
      <c r="S496" s="91"/>
      <c r="T496" s="91"/>
      <c r="U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  <c r="BK496" s="91"/>
      <c r="BL496" s="91"/>
      <c r="BM496" s="91"/>
      <c r="BN496" s="91"/>
    </row>
    <row r="497" spans="13:66" x14ac:dyDescent="0.25">
      <c r="M497" s="91"/>
      <c r="N497" s="91"/>
      <c r="O497" s="91"/>
      <c r="P497" s="91"/>
      <c r="R497" s="91"/>
      <c r="S497" s="91"/>
      <c r="T497" s="91"/>
      <c r="U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  <c r="BK497" s="91"/>
      <c r="BL497" s="91"/>
      <c r="BM497" s="91"/>
      <c r="BN497" s="91"/>
    </row>
    <row r="498" spans="13:66" x14ac:dyDescent="0.25">
      <c r="M498" s="91"/>
      <c r="N498" s="91"/>
      <c r="O498" s="91"/>
      <c r="P498" s="91"/>
      <c r="R498" s="91"/>
      <c r="S498" s="91"/>
      <c r="T498" s="91"/>
      <c r="U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  <c r="BK498" s="91"/>
      <c r="BL498" s="91"/>
      <c r="BM498" s="91"/>
      <c r="BN498" s="91"/>
    </row>
    <row r="499" spans="13:66" x14ac:dyDescent="0.25">
      <c r="M499" s="91"/>
      <c r="N499" s="91"/>
      <c r="O499" s="91"/>
      <c r="P499" s="91"/>
      <c r="R499" s="91"/>
      <c r="S499" s="91"/>
      <c r="T499" s="91"/>
      <c r="U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  <c r="BK499" s="91"/>
      <c r="BL499" s="91"/>
      <c r="BM499" s="91"/>
      <c r="BN499" s="91"/>
    </row>
    <row r="500" spans="13:66" x14ac:dyDescent="0.25">
      <c r="M500" s="91"/>
      <c r="N500" s="91"/>
      <c r="O500" s="91"/>
      <c r="P500" s="91"/>
      <c r="R500" s="91"/>
      <c r="S500" s="91"/>
      <c r="T500" s="91"/>
      <c r="U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  <c r="BK500" s="91"/>
      <c r="BL500" s="91"/>
      <c r="BM500" s="91"/>
      <c r="BN500" s="91"/>
    </row>
    <row r="501" spans="13:66" x14ac:dyDescent="0.25">
      <c r="M501" s="91"/>
      <c r="N501" s="91"/>
      <c r="O501" s="91"/>
      <c r="P501" s="91"/>
      <c r="R501" s="91"/>
      <c r="S501" s="91"/>
      <c r="T501" s="91"/>
      <c r="U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  <c r="BK501" s="91"/>
      <c r="BL501" s="91"/>
      <c r="BM501" s="91"/>
      <c r="BN501" s="91"/>
    </row>
    <row r="502" spans="13:66" x14ac:dyDescent="0.25">
      <c r="M502" s="91"/>
      <c r="N502" s="91"/>
      <c r="O502" s="91"/>
      <c r="P502" s="91"/>
      <c r="R502" s="91"/>
      <c r="S502" s="91"/>
      <c r="T502" s="91"/>
      <c r="U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  <c r="BK502" s="91"/>
      <c r="BL502" s="91"/>
      <c r="BM502" s="91"/>
      <c r="BN502" s="91"/>
    </row>
    <row r="503" spans="13:66" x14ac:dyDescent="0.25">
      <c r="M503" s="91"/>
      <c r="N503" s="91"/>
      <c r="O503" s="91"/>
      <c r="P503" s="91"/>
      <c r="R503" s="91"/>
      <c r="S503" s="91"/>
      <c r="T503" s="91"/>
      <c r="U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  <c r="BK503" s="91"/>
      <c r="BL503" s="91"/>
      <c r="BM503" s="91"/>
      <c r="BN503" s="91"/>
    </row>
    <row r="504" spans="13:66" x14ac:dyDescent="0.25">
      <c r="M504" s="91"/>
      <c r="N504" s="91"/>
      <c r="O504" s="91"/>
      <c r="P504" s="91"/>
      <c r="R504" s="91"/>
      <c r="S504" s="91"/>
      <c r="T504" s="91"/>
      <c r="U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  <c r="BK504" s="91"/>
      <c r="BL504" s="91"/>
      <c r="BM504" s="91"/>
      <c r="BN504" s="91"/>
    </row>
    <row r="505" spans="13:66" x14ac:dyDescent="0.25">
      <c r="M505" s="91"/>
      <c r="N505" s="91"/>
      <c r="O505" s="91"/>
      <c r="P505" s="91"/>
      <c r="R505" s="91"/>
      <c r="S505" s="91"/>
      <c r="T505" s="91"/>
      <c r="U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</row>
    <row r="506" spans="13:66" x14ac:dyDescent="0.25">
      <c r="M506" s="91"/>
      <c r="N506" s="91"/>
      <c r="O506" s="91"/>
      <c r="P506" s="91"/>
      <c r="R506" s="91"/>
      <c r="S506" s="91"/>
      <c r="T506" s="91"/>
      <c r="U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  <c r="BK506" s="91"/>
      <c r="BL506" s="91"/>
      <c r="BM506" s="91"/>
      <c r="BN506" s="91"/>
    </row>
    <row r="507" spans="13:66" x14ac:dyDescent="0.25">
      <c r="M507" s="91"/>
      <c r="N507" s="91"/>
      <c r="O507" s="91"/>
      <c r="P507" s="91"/>
      <c r="R507" s="91"/>
      <c r="S507" s="91"/>
      <c r="T507" s="91"/>
      <c r="U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  <c r="BK507" s="91"/>
      <c r="BL507" s="91"/>
      <c r="BM507" s="91"/>
      <c r="BN507" s="91"/>
    </row>
    <row r="508" spans="13:66" x14ac:dyDescent="0.25">
      <c r="M508" s="91"/>
      <c r="N508" s="91"/>
      <c r="O508" s="91"/>
      <c r="P508" s="91"/>
      <c r="R508" s="91"/>
      <c r="S508" s="91"/>
      <c r="T508" s="91"/>
      <c r="U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  <c r="BK508" s="91"/>
      <c r="BL508" s="91"/>
      <c r="BM508" s="91"/>
      <c r="BN508" s="91"/>
    </row>
    <row r="509" spans="13:66" x14ac:dyDescent="0.25">
      <c r="M509" s="91"/>
      <c r="N509" s="91"/>
      <c r="O509" s="91"/>
      <c r="P509" s="91"/>
      <c r="R509" s="91"/>
      <c r="S509" s="91"/>
      <c r="T509" s="91"/>
      <c r="U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  <c r="BK509" s="91"/>
      <c r="BL509" s="91"/>
      <c r="BM509" s="91"/>
      <c r="BN509" s="91"/>
    </row>
    <row r="510" spans="13:66" x14ac:dyDescent="0.25">
      <c r="M510" s="91"/>
      <c r="N510" s="91"/>
      <c r="O510" s="91"/>
      <c r="P510" s="91"/>
      <c r="R510" s="91"/>
      <c r="S510" s="91"/>
      <c r="T510" s="91"/>
      <c r="U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</row>
    <row r="511" spans="13:66" x14ac:dyDescent="0.25">
      <c r="M511" s="91"/>
      <c r="N511" s="91"/>
      <c r="O511" s="91"/>
      <c r="P511" s="91"/>
      <c r="R511" s="91"/>
      <c r="S511" s="91"/>
      <c r="T511" s="91"/>
      <c r="U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  <c r="BK511" s="91"/>
      <c r="BL511" s="91"/>
      <c r="BM511" s="91"/>
      <c r="BN511" s="91"/>
    </row>
    <row r="512" spans="13:66" x14ac:dyDescent="0.25">
      <c r="M512" s="91"/>
      <c r="N512" s="91"/>
      <c r="O512" s="91"/>
      <c r="P512" s="91"/>
      <c r="R512" s="91"/>
      <c r="S512" s="91"/>
      <c r="T512" s="91"/>
      <c r="U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  <c r="BK512" s="91"/>
      <c r="BL512" s="91"/>
      <c r="BM512" s="91"/>
      <c r="BN512" s="91"/>
    </row>
    <row r="513" spans="13:66" x14ac:dyDescent="0.25">
      <c r="M513" s="91"/>
      <c r="N513" s="91"/>
      <c r="O513" s="91"/>
      <c r="P513" s="91"/>
      <c r="R513" s="91"/>
      <c r="S513" s="91"/>
      <c r="T513" s="91"/>
      <c r="U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  <c r="BK513" s="91"/>
      <c r="BL513" s="91"/>
      <c r="BM513" s="91"/>
      <c r="BN513" s="91"/>
    </row>
    <row r="514" spans="13:66" x14ac:dyDescent="0.25">
      <c r="M514" s="91"/>
      <c r="N514" s="91"/>
      <c r="O514" s="91"/>
      <c r="P514" s="91"/>
      <c r="R514" s="91"/>
      <c r="S514" s="91"/>
      <c r="T514" s="91"/>
      <c r="U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  <c r="BK514" s="91"/>
      <c r="BL514" s="91"/>
      <c r="BM514" s="91"/>
      <c r="BN514" s="91"/>
    </row>
    <row r="515" spans="13:66" x14ac:dyDescent="0.25">
      <c r="M515" s="91"/>
      <c r="N515" s="91"/>
      <c r="O515" s="91"/>
      <c r="P515" s="91"/>
      <c r="R515" s="91"/>
      <c r="S515" s="91"/>
      <c r="T515" s="91"/>
      <c r="U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  <c r="BK515" s="91"/>
      <c r="BL515" s="91"/>
      <c r="BM515" s="91"/>
      <c r="BN515" s="91"/>
    </row>
    <row r="516" spans="13:66" x14ac:dyDescent="0.25">
      <c r="M516" s="91"/>
      <c r="N516" s="91"/>
      <c r="O516" s="91"/>
      <c r="P516" s="91"/>
      <c r="R516" s="91"/>
      <c r="S516" s="91"/>
      <c r="T516" s="91"/>
      <c r="U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</row>
    <row r="517" spans="13:66" x14ac:dyDescent="0.25">
      <c r="M517" s="91"/>
      <c r="N517" s="91"/>
      <c r="O517" s="91"/>
      <c r="P517" s="91"/>
      <c r="R517" s="91"/>
      <c r="S517" s="91"/>
      <c r="T517" s="91"/>
      <c r="U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</row>
    <row r="518" spans="13:66" x14ac:dyDescent="0.25">
      <c r="M518" s="91"/>
      <c r="N518" s="91"/>
      <c r="O518" s="91"/>
      <c r="P518" s="91"/>
      <c r="R518" s="91"/>
      <c r="S518" s="91"/>
      <c r="T518" s="91"/>
      <c r="U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</row>
    <row r="519" spans="13:66" x14ac:dyDescent="0.25">
      <c r="M519" s="91"/>
      <c r="N519" s="91"/>
      <c r="O519" s="91"/>
      <c r="P519" s="91"/>
      <c r="R519" s="91"/>
      <c r="S519" s="91"/>
      <c r="T519" s="91"/>
      <c r="U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  <c r="BK519" s="91"/>
      <c r="BL519" s="91"/>
      <c r="BM519" s="91"/>
      <c r="BN519" s="91"/>
    </row>
    <row r="520" spans="13:66" x14ac:dyDescent="0.25">
      <c r="M520" s="91"/>
      <c r="N520" s="91"/>
      <c r="O520" s="91"/>
      <c r="P520" s="91"/>
      <c r="R520" s="91"/>
      <c r="S520" s="91"/>
      <c r="T520" s="91"/>
      <c r="U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  <c r="BK520" s="91"/>
      <c r="BL520" s="91"/>
      <c r="BM520" s="91"/>
      <c r="BN520" s="91"/>
    </row>
    <row r="521" spans="13:66" x14ac:dyDescent="0.25">
      <c r="M521" s="91"/>
      <c r="N521" s="91"/>
      <c r="O521" s="91"/>
      <c r="P521" s="91"/>
      <c r="R521" s="91"/>
      <c r="S521" s="91"/>
      <c r="T521" s="91"/>
      <c r="U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  <c r="BK521" s="91"/>
      <c r="BL521" s="91"/>
      <c r="BM521" s="91"/>
      <c r="BN521" s="91"/>
    </row>
    <row r="522" spans="13:66" x14ac:dyDescent="0.25">
      <c r="M522" s="91"/>
      <c r="N522" s="91"/>
      <c r="O522" s="91"/>
      <c r="P522" s="91"/>
      <c r="R522" s="91"/>
      <c r="S522" s="91"/>
      <c r="T522" s="91"/>
      <c r="U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  <c r="BK522" s="91"/>
      <c r="BL522" s="91"/>
      <c r="BM522" s="91"/>
      <c r="BN522" s="91"/>
    </row>
    <row r="523" spans="13:66" x14ac:dyDescent="0.25">
      <c r="M523" s="91"/>
      <c r="N523" s="91"/>
      <c r="O523" s="91"/>
      <c r="P523" s="91"/>
      <c r="R523" s="91"/>
      <c r="S523" s="91"/>
      <c r="T523" s="91"/>
      <c r="U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  <c r="BK523" s="91"/>
      <c r="BL523" s="91"/>
      <c r="BM523" s="91"/>
      <c r="BN523" s="91"/>
    </row>
    <row r="524" spans="13:66" x14ac:dyDescent="0.25">
      <c r="M524" s="91"/>
      <c r="N524" s="91"/>
      <c r="O524" s="91"/>
      <c r="P524" s="91"/>
      <c r="R524" s="91"/>
      <c r="S524" s="91"/>
      <c r="T524" s="91"/>
      <c r="U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  <c r="BK524" s="91"/>
      <c r="BL524" s="91"/>
      <c r="BM524" s="91"/>
      <c r="BN524" s="91"/>
    </row>
    <row r="525" spans="13:66" x14ac:dyDescent="0.25">
      <c r="M525" s="91"/>
      <c r="N525" s="91"/>
      <c r="O525" s="91"/>
      <c r="P525" s="91"/>
      <c r="R525" s="91"/>
      <c r="S525" s="91"/>
      <c r="T525" s="91"/>
      <c r="U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  <c r="BK525" s="91"/>
      <c r="BL525" s="91"/>
      <c r="BM525" s="91"/>
      <c r="BN525" s="91"/>
    </row>
    <row r="526" spans="13:66" x14ac:dyDescent="0.25">
      <c r="M526" s="91"/>
      <c r="N526" s="91"/>
      <c r="O526" s="91"/>
      <c r="P526" s="91"/>
      <c r="R526" s="91"/>
      <c r="S526" s="91"/>
      <c r="T526" s="91"/>
      <c r="U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</row>
    <row r="527" spans="13:66" x14ac:dyDescent="0.25">
      <c r="M527" s="91"/>
      <c r="N527" s="91"/>
      <c r="O527" s="91"/>
      <c r="P527" s="91"/>
      <c r="R527" s="91"/>
      <c r="S527" s="91"/>
      <c r="T527" s="91"/>
      <c r="U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  <c r="BK527" s="91"/>
      <c r="BL527" s="91"/>
      <c r="BM527" s="91"/>
      <c r="BN527" s="91"/>
    </row>
    <row r="528" spans="13:66" x14ac:dyDescent="0.25">
      <c r="M528" s="91"/>
      <c r="N528" s="91"/>
      <c r="O528" s="91"/>
      <c r="P528" s="91"/>
      <c r="R528" s="91"/>
      <c r="S528" s="91"/>
      <c r="T528" s="91"/>
      <c r="U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  <c r="BK528" s="91"/>
      <c r="BL528" s="91"/>
      <c r="BM528" s="91"/>
      <c r="BN528" s="91"/>
    </row>
    <row r="529" spans="13:66" x14ac:dyDescent="0.25">
      <c r="M529" s="91"/>
      <c r="N529" s="91"/>
      <c r="O529" s="91"/>
      <c r="P529" s="91"/>
      <c r="R529" s="91"/>
      <c r="S529" s="91"/>
      <c r="T529" s="91"/>
      <c r="U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  <c r="BK529" s="91"/>
      <c r="BL529" s="91"/>
      <c r="BM529" s="91"/>
      <c r="BN529" s="91"/>
    </row>
    <row r="530" spans="13:66" x14ac:dyDescent="0.25">
      <c r="M530" s="91"/>
      <c r="N530" s="91"/>
      <c r="O530" s="91"/>
      <c r="P530" s="91"/>
      <c r="R530" s="91"/>
      <c r="S530" s="91"/>
      <c r="T530" s="91"/>
      <c r="U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</row>
    <row r="531" spans="13:66" x14ac:dyDescent="0.25">
      <c r="M531" s="91"/>
      <c r="N531" s="91"/>
      <c r="O531" s="91"/>
      <c r="P531" s="91"/>
      <c r="R531" s="91"/>
      <c r="S531" s="91"/>
      <c r="T531" s="91"/>
      <c r="U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  <c r="BK531" s="91"/>
      <c r="BL531" s="91"/>
      <c r="BM531" s="91"/>
      <c r="BN531" s="91"/>
    </row>
    <row r="532" spans="13:66" x14ac:dyDescent="0.25">
      <c r="M532" s="91"/>
      <c r="N532" s="91"/>
      <c r="O532" s="91"/>
      <c r="P532" s="91"/>
      <c r="R532" s="91"/>
      <c r="S532" s="91"/>
      <c r="T532" s="91"/>
      <c r="U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</row>
    <row r="533" spans="13:66" x14ac:dyDescent="0.25">
      <c r="M533" s="91"/>
      <c r="N533" s="91"/>
      <c r="O533" s="91"/>
      <c r="P533" s="91"/>
      <c r="R533" s="91"/>
      <c r="S533" s="91"/>
      <c r="T533" s="91"/>
      <c r="U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</row>
    <row r="534" spans="13:66" x14ac:dyDescent="0.25">
      <c r="M534" s="91"/>
      <c r="N534" s="91"/>
      <c r="O534" s="91"/>
      <c r="P534" s="91"/>
      <c r="R534" s="91"/>
      <c r="S534" s="91"/>
      <c r="T534" s="91"/>
      <c r="U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  <c r="BK534" s="91"/>
      <c r="BL534" s="91"/>
      <c r="BM534" s="91"/>
      <c r="BN534" s="91"/>
    </row>
    <row r="535" spans="13:66" x14ac:dyDescent="0.25">
      <c r="M535" s="91"/>
      <c r="N535" s="91"/>
      <c r="O535" s="91"/>
      <c r="P535" s="91"/>
      <c r="R535" s="91"/>
      <c r="S535" s="91"/>
      <c r="T535" s="91"/>
      <c r="U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  <c r="BK535" s="91"/>
      <c r="BL535" s="91"/>
      <c r="BM535" s="91"/>
      <c r="BN535" s="91"/>
    </row>
    <row r="536" spans="13:66" x14ac:dyDescent="0.25">
      <c r="M536" s="91"/>
      <c r="N536" s="91"/>
      <c r="O536" s="91"/>
      <c r="P536" s="91"/>
      <c r="R536" s="91"/>
      <c r="S536" s="91"/>
      <c r="T536" s="91"/>
      <c r="U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  <c r="BK536" s="91"/>
      <c r="BL536" s="91"/>
      <c r="BM536" s="91"/>
      <c r="BN536" s="91"/>
    </row>
    <row r="537" spans="13:66" x14ac:dyDescent="0.25">
      <c r="M537" s="91"/>
      <c r="N537" s="91"/>
      <c r="O537" s="91"/>
      <c r="P537" s="91"/>
      <c r="R537" s="91"/>
      <c r="S537" s="91"/>
      <c r="T537" s="91"/>
      <c r="U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  <c r="BK537" s="91"/>
      <c r="BL537" s="91"/>
      <c r="BM537" s="91"/>
      <c r="BN537" s="91"/>
    </row>
    <row r="538" spans="13:66" x14ac:dyDescent="0.25">
      <c r="M538" s="91"/>
      <c r="N538" s="91"/>
      <c r="O538" s="91"/>
      <c r="P538" s="91"/>
      <c r="R538" s="91"/>
      <c r="S538" s="91"/>
      <c r="T538" s="91"/>
      <c r="U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  <c r="BK538" s="91"/>
      <c r="BL538" s="91"/>
      <c r="BM538" s="91"/>
      <c r="BN538" s="91"/>
    </row>
    <row r="539" spans="13:66" x14ac:dyDescent="0.25">
      <c r="M539" s="91"/>
      <c r="N539" s="91"/>
      <c r="O539" s="91"/>
      <c r="P539" s="91"/>
      <c r="R539" s="91"/>
      <c r="S539" s="91"/>
      <c r="T539" s="91"/>
      <c r="U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  <c r="BK539" s="91"/>
      <c r="BL539" s="91"/>
      <c r="BM539" s="91"/>
      <c r="BN539" s="91"/>
    </row>
    <row r="540" spans="13:66" x14ac:dyDescent="0.25">
      <c r="M540" s="91"/>
      <c r="N540" s="91"/>
      <c r="O540" s="91"/>
      <c r="P540" s="91"/>
      <c r="R540" s="91"/>
      <c r="S540" s="91"/>
      <c r="T540" s="91"/>
      <c r="U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  <c r="BK540" s="91"/>
      <c r="BL540" s="91"/>
      <c r="BM540" s="91"/>
      <c r="BN540" s="91"/>
    </row>
    <row r="541" spans="13:66" x14ac:dyDescent="0.25">
      <c r="M541" s="91"/>
      <c r="N541" s="91"/>
      <c r="O541" s="91"/>
      <c r="P541" s="91"/>
      <c r="R541" s="91"/>
      <c r="S541" s="91"/>
      <c r="T541" s="91"/>
      <c r="U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  <c r="BK541" s="91"/>
      <c r="BL541" s="91"/>
      <c r="BM541" s="91"/>
      <c r="BN541" s="91"/>
    </row>
    <row r="542" spans="13:66" x14ac:dyDescent="0.25">
      <c r="M542" s="91"/>
      <c r="N542" s="91"/>
      <c r="O542" s="91"/>
      <c r="P542" s="91"/>
      <c r="R542" s="91"/>
      <c r="S542" s="91"/>
      <c r="T542" s="91"/>
      <c r="U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  <c r="BK542" s="91"/>
      <c r="BL542" s="91"/>
      <c r="BM542" s="91"/>
      <c r="BN542" s="91"/>
    </row>
    <row r="543" spans="13:66" x14ac:dyDescent="0.25">
      <c r="M543" s="91"/>
      <c r="N543" s="91"/>
      <c r="O543" s="91"/>
      <c r="P543" s="91"/>
      <c r="R543" s="91"/>
      <c r="S543" s="91"/>
      <c r="T543" s="91"/>
      <c r="U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  <c r="BK543" s="91"/>
      <c r="BL543" s="91"/>
      <c r="BM543" s="91"/>
      <c r="BN543" s="91"/>
    </row>
    <row r="544" spans="13:66" x14ac:dyDescent="0.25">
      <c r="M544" s="91"/>
      <c r="N544" s="91"/>
      <c r="O544" s="91"/>
      <c r="P544" s="91"/>
      <c r="R544" s="91"/>
      <c r="S544" s="91"/>
      <c r="T544" s="91"/>
      <c r="U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</row>
    <row r="545" spans="13:66" x14ac:dyDescent="0.25">
      <c r="M545" s="91"/>
      <c r="N545" s="91"/>
      <c r="O545" s="91"/>
      <c r="P545" s="91"/>
      <c r="R545" s="91"/>
      <c r="S545" s="91"/>
      <c r="T545" s="91"/>
      <c r="U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  <c r="BK545" s="91"/>
      <c r="BL545" s="91"/>
      <c r="BM545" s="91"/>
      <c r="BN545" s="91"/>
    </row>
    <row r="546" spans="13:66" x14ac:dyDescent="0.25">
      <c r="M546" s="91"/>
      <c r="N546" s="91"/>
      <c r="O546" s="91"/>
      <c r="P546" s="91"/>
      <c r="R546" s="91"/>
      <c r="S546" s="91"/>
      <c r="T546" s="91"/>
      <c r="U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  <c r="BK546" s="91"/>
      <c r="BL546" s="91"/>
      <c r="BM546" s="91"/>
      <c r="BN546" s="91"/>
    </row>
    <row r="547" spans="13:66" x14ac:dyDescent="0.25">
      <c r="M547" s="91"/>
      <c r="N547" s="91"/>
      <c r="O547" s="91"/>
      <c r="P547" s="91"/>
      <c r="R547" s="91"/>
      <c r="S547" s="91"/>
      <c r="T547" s="91"/>
      <c r="U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  <c r="BK547" s="91"/>
      <c r="BL547" s="91"/>
      <c r="BM547" s="91"/>
      <c r="BN547" s="91"/>
    </row>
    <row r="548" spans="13:66" x14ac:dyDescent="0.25">
      <c r="M548" s="91"/>
      <c r="N548" s="91"/>
      <c r="O548" s="91"/>
      <c r="P548" s="91"/>
      <c r="R548" s="91"/>
      <c r="S548" s="91"/>
      <c r="T548" s="91"/>
      <c r="U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  <c r="BK548" s="91"/>
      <c r="BL548" s="91"/>
      <c r="BM548" s="91"/>
      <c r="BN548" s="91"/>
    </row>
    <row r="549" spans="13:66" x14ac:dyDescent="0.25">
      <c r="M549" s="91"/>
      <c r="N549" s="91"/>
      <c r="O549" s="91"/>
      <c r="P549" s="91"/>
      <c r="R549" s="91"/>
      <c r="S549" s="91"/>
      <c r="T549" s="91"/>
      <c r="U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  <c r="BK549" s="91"/>
      <c r="BL549" s="91"/>
      <c r="BM549" s="91"/>
      <c r="BN549" s="91"/>
    </row>
    <row r="550" spans="13:66" x14ac:dyDescent="0.25">
      <c r="M550" s="91"/>
      <c r="N550" s="91"/>
      <c r="O550" s="91"/>
      <c r="P550" s="91"/>
      <c r="R550" s="91"/>
      <c r="S550" s="91"/>
      <c r="T550" s="91"/>
      <c r="U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  <c r="BK550" s="91"/>
      <c r="BL550" s="91"/>
      <c r="BM550" s="91"/>
      <c r="BN550" s="91"/>
    </row>
    <row r="551" spans="13:66" x14ac:dyDescent="0.25">
      <c r="M551" s="91"/>
      <c r="N551" s="91"/>
      <c r="O551" s="91"/>
      <c r="P551" s="91"/>
      <c r="R551" s="91"/>
      <c r="S551" s="91"/>
      <c r="T551" s="91"/>
      <c r="U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  <c r="BK551" s="91"/>
      <c r="BL551" s="91"/>
      <c r="BM551" s="91"/>
      <c r="BN551" s="91"/>
    </row>
    <row r="552" spans="13:66" x14ac:dyDescent="0.25">
      <c r="M552" s="91"/>
      <c r="N552" s="91"/>
      <c r="O552" s="91"/>
      <c r="P552" s="91"/>
      <c r="R552" s="91"/>
      <c r="S552" s="91"/>
      <c r="T552" s="91"/>
      <c r="U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  <c r="BK552" s="91"/>
      <c r="BL552" s="91"/>
      <c r="BM552" s="91"/>
      <c r="BN552" s="91"/>
    </row>
    <row r="553" spans="13:66" x14ac:dyDescent="0.25">
      <c r="M553" s="91"/>
      <c r="N553" s="91"/>
      <c r="O553" s="91"/>
      <c r="P553" s="91"/>
      <c r="R553" s="91"/>
      <c r="S553" s="91"/>
      <c r="T553" s="91"/>
      <c r="U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/>
      <c r="BI553" s="91"/>
      <c r="BJ553" s="91"/>
      <c r="BK553" s="91"/>
      <c r="BL553" s="91"/>
      <c r="BM553" s="91"/>
      <c r="BN553" s="91"/>
    </row>
    <row r="554" spans="13:66" x14ac:dyDescent="0.25">
      <c r="M554" s="91"/>
      <c r="N554" s="91"/>
      <c r="O554" s="91"/>
      <c r="P554" s="91"/>
      <c r="R554" s="91"/>
      <c r="S554" s="91"/>
      <c r="T554" s="91"/>
      <c r="U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  <c r="BK554" s="91"/>
      <c r="BL554" s="91"/>
      <c r="BM554" s="91"/>
      <c r="BN554" s="91"/>
    </row>
    <row r="555" spans="13:66" x14ac:dyDescent="0.25">
      <c r="M555" s="91"/>
      <c r="N555" s="91"/>
      <c r="O555" s="91"/>
      <c r="P555" s="91"/>
      <c r="R555" s="91"/>
      <c r="S555" s="91"/>
      <c r="T555" s="91"/>
      <c r="U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  <c r="BK555" s="91"/>
      <c r="BL555" s="91"/>
      <c r="BM555" s="91"/>
      <c r="BN555" s="91"/>
    </row>
    <row r="556" spans="13:66" x14ac:dyDescent="0.25">
      <c r="M556" s="91"/>
      <c r="N556" s="91"/>
      <c r="O556" s="91"/>
      <c r="P556" s="91"/>
      <c r="R556" s="91"/>
      <c r="S556" s="91"/>
      <c r="T556" s="91"/>
      <c r="U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  <c r="BK556" s="91"/>
      <c r="BL556" s="91"/>
      <c r="BM556" s="91"/>
      <c r="BN556" s="91"/>
    </row>
    <row r="557" spans="13:66" x14ac:dyDescent="0.25">
      <c r="M557" s="91"/>
      <c r="N557" s="91"/>
      <c r="O557" s="91"/>
      <c r="P557" s="91"/>
      <c r="R557" s="91"/>
      <c r="S557" s="91"/>
      <c r="T557" s="91"/>
      <c r="U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  <c r="BK557" s="91"/>
      <c r="BL557" s="91"/>
      <c r="BM557" s="91"/>
      <c r="BN557" s="91"/>
    </row>
    <row r="558" spans="13:66" x14ac:dyDescent="0.25">
      <c r="M558" s="91"/>
      <c r="N558" s="91"/>
      <c r="O558" s="91"/>
      <c r="P558" s="91"/>
      <c r="R558" s="91"/>
      <c r="S558" s="91"/>
      <c r="T558" s="91"/>
      <c r="U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  <c r="BK558" s="91"/>
      <c r="BL558" s="91"/>
      <c r="BM558" s="91"/>
      <c r="BN558" s="91"/>
    </row>
    <row r="559" spans="13:66" x14ac:dyDescent="0.25">
      <c r="M559" s="91"/>
      <c r="N559" s="91"/>
      <c r="O559" s="91"/>
      <c r="P559" s="91"/>
      <c r="R559" s="91"/>
      <c r="S559" s="91"/>
      <c r="T559" s="91"/>
      <c r="U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  <c r="BK559" s="91"/>
      <c r="BL559" s="91"/>
      <c r="BM559" s="91"/>
      <c r="BN559" s="91"/>
    </row>
    <row r="560" spans="13:66" x14ac:dyDescent="0.25">
      <c r="M560" s="91"/>
      <c r="N560" s="91"/>
      <c r="O560" s="91"/>
      <c r="P560" s="91"/>
      <c r="R560" s="91"/>
      <c r="S560" s="91"/>
      <c r="T560" s="91"/>
      <c r="U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  <c r="BK560" s="91"/>
      <c r="BL560" s="91"/>
      <c r="BM560" s="91"/>
      <c r="BN560" s="91"/>
    </row>
    <row r="561" spans="13:66" x14ac:dyDescent="0.25">
      <c r="M561" s="91"/>
      <c r="N561" s="91"/>
      <c r="O561" s="91"/>
      <c r="P561" s="91"/>
      <c r="R561" s="91"/>
      <c r="S561" s="91"/>
      <c r="T561" s="91"/>
      <c r="U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  <c r="BK561" s="91"/>
      <c r="BL561" s="91"/>
      <c r="BM561" s="91"/>
      <c r="BN561" s="91"/>
    </row>
    <row r="562" spans="13:66" x14ac:dyDescent="0.25">
      <c r="M562" s="91"/>
      <c r="N562" s="91"/>
      <c r="O562" s="91"/>
      <c r="P562" s="91"/>
      <c r="R562" s="91"/>
      <c r="S562" s="91"/>
      <c r="T562" s="91"/>
      <c r="U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  <c r="BK562" s="91"/>
      <c r="BL562" s="91"/>
      <c r="BM562" s="91"/>
      <c r="BN562" s="91"/>
    </row>
    <row r="563" spans="13:66" x14ac:dyDescent="0.25">
      <c r="M563" s="91"/>
      <c r="N563" s="91"/>
      <c r="O563" s="91"/>
      <c r="P563" s="91"/>
      <c r="R563" s="91"/>
      <c r="S563" s="91"/>
      <c r="T563" s="91"/>
      <c r="U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  <c r="BK563" s="91"/>
      <c r="BL563" s="91"/>
      <c r="BM563" s="91"/>
      <c r="BN563" s="91"/>
    </row>
    <row r="564" spans="13:66" x14ac:dyDescent="0.25">
      <c r="M564" s="91"/>
      <c r="N564" s="91"/>
      <c r="O564" s="91"/>
      <c r="P564" s="91"/>
      <c r="R564" s="91"/>
      <c r="S564" s="91"/>
      <c r="T564" s="91"/>
      <c r="U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  <c r="BK564" s="91"/>
      <c r="BL564" s="91"/>
      <c r="BM564" s="91"/>
      <c r="BN564" s="91"/>
    </row>
    <row r="565" spans="13:66" x14ac:dyDescent="0.25">
      <c r="M565" s="91"/>
      <c r="N565" s="91"/>
      <c r="O565" s="91"/>
      <c r="P565" s="91"/>
      <c r="R565" s="91"/>
      <c r="S565" s="91"/>
      <c r="T565" s="91"/>
      <c r="U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  <c r="BK565" s="91"/>
      <c r="BL565" s="91"/>
      <c r="BM565" s="91"/>
      <c r="BN565" s="91"/>
    </row>
    <row r="566" spans="13:66" x14ac:dyDescent="0.25">
      <c r="M566" s="91"/>
      <c r="N566" s="91"/>
      <c r="O566" s="91"/>
      <c r="P566" s="91"/>
      <c r="R566" s="91"/>
      <c r="S566" s="91"/>
      <c r="T566" s="91"/>
      <c r="U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  <c r="BK566" s="91"/>
      <c r="BL566" s="91"/>
      <c r="BM566" s="91"/>
      <c r="BN566" s="91"/>
    </row>
    <row r="567" spans="13:66" x14ac:dyDescent="0.25">
      <c r="M567" s="91"/>
      <c r="N567" s="91"/>
      <c r="O567" s="91"/>
      <c r="P567" s="91"/>
      <c r="R567" s="91"/>
      <c r="S567" s="91"/>
      <c r="T567" s="91"/>
      <c r="U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  <c r="BK567" s="91"/>
      <c r="BL567" s="91"/>
      <c r="BM567" s="91"/>
      <c r="BN567" s="91"/>
    </row>
    <row r="568" spans="13:66" x14ac:dyDescent="0.25">
      <c r="M568" s="91"/>
      <c r="N568" s="91"/>
      <c r="O568" s="91"/>
      <c r="P568" s="91"/>
      <c r="R568" s="91"/>
      <c r="S568" s="91"/>
      <c r="T568" s="91"/>
      <c r="U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  <c r="BK568" s="91"/>
      <c r="BL568" s="91"/>
      <c r="BM568" s="91"/>
      <c r="BN568" s="91"/>
    </row>
    <row r="569" spans="13:66" x14ac:dyDescent="0.25">
      <c r="M569" s="91"/>
      <c r="N569" s="91"/>
      <c r="O569" s="91"/>
      <c r="P569" s="91"/>
      <c r="R569" s="91"/>
      <c r="S569" s="91"/>
      <c r="T569" s="91"/>
      <c r="U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  <c r="BK569" s="91"/>
      <c r="BL569" s="91"/>
      <c r="BM569" s="91"/>
      <c r="BN569" s="91"/>
    </row>
    <row r="570" spans="13:66" x14ac:dyDescent="0.25">
      <c r="M570" s="91"/>
      <c r="N570" s="91"/>
      <c r="O570" s="91"/>
      <c r="P570" s="91"/>
      <c r="R570" s="91"/>
      <c r="S570" s="91"/>
      <c r="T570" s="91"/>
      <c r="U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  <c r="BK570" s="91"/>
      <c r="BL570" s="91"/>
      <c r="BM570" s="91"/>
      <c r="BN570" s="91"/>
    </row>
    <row r="571" spans="13:66" x14ac:dyDescent="0.25">
      <c r="M571" s="91"/>
      <c r="N571" s="91"/>
      <c r="O571" s="91"/>
      <c r="P571" s="91"/>
      <c r="R571" s="91"/>
      <c r="S571" s="91"/>
      <c r="T571" s="91"/>
      <c r="U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/>
      <c r="BI571" s="91"/>
      <c r="BJ571" s="91"/>
      <c r="BK571" s="91"/>
      <c r="BL571" s="91"/>
      <c r="BM571" s="91"/>
      <c r="BN571" s="91"/>
    </row>
    <row r="572" spans="13:66" x14ac:dyDescent="0.25">
      <c r="M572" s="91"/>
      <c r="N572" s="91"/>
      <c r="O572" s="91"/>
      <c r="P572" s="91"/>
      <c r="R572" s="91"/>
      <c r="S572" s="91"/>
      <c r="T572" s="91"/>
      <c r="U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  <c r="BK572" s="91"/>
      <c r="BL572" s="91"/>
      <c r="BM572" s="91"/>
      <c r="BN572" s="91"/>
    </row>
    <row r="573" spans="13:66" x14ac:dyDescent="0.25">
      <c r="M573" s="91"/>
      <c r="N573" s="91"/>
      <c r="O573" s="91"/>
      <c r="P573" s="91"/>
      <c r="R573" s="91"/>
      <c r="S573" s="91"/>
      <c r="T573" s="91"/>
      <c r="U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  <c r="BK573" s="91"/>
      <c r="BL573" s="91"/>
      <c r="BM573" s="91"/>
      <c r="BN573" s="91"/>
    </row>
    <row r="574" spans="13:66" x14ac:dyDescent="0.25">
      <c r="M574" s="91"/>
      <c r="N574" s="91"/>
      <c r="O574" s="91"/>
      <c r="P574" s="91"/>
      <c r="R574" s="91"/>
      <c r="S574" s="91"/>
      <c r="T574" s="91"/>
      <c r="U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  <c r="BK574" s="91"/>
      <c r="BL574" s="91"/>
      <c r="BM574" s="91"/>
      <c r="BN574" s="91"/>
    </row>
    <row r="575" spans="13:66" x14ac:dyDescent="0.25">
      <c r="M575" s="91"/>
      <c r="N575" s="91"/>
      <c r="O575" s="91"/>
      <c r="P575" s="91"/>
      <c r="R575" s="91"/>
      <c r="S575" s="91"/>
      <c r="T575" s="91"/>
      <c r="U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  <c r="BK575" s="91"/>
      <c r="BL575" s="91"/>
      <c r="BM575" s="91"/>
      <c r="BN575" s="91"/>
    </row>
    <row r="576" spans="13:66" x14ac:dyDescent="0.25">
      <c r="M576" s="91"/>
      <c r="N576" s="91"/>
      <c r="O576" s="91"/>
      <c r="P576" s="91"/>
      <c r="R576" s="91"/>
      <c r="S576" s="91"/>
      <c r="T576" s="91"/>
      <c r="U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  <c r="BK576" s="91"/>
      <c r="BL576" s="91"/>
      <c r="BM576" s="91"/>
      <c r="BN576" s="91"/>
    </row>
    <row r="577" spans="13:66" x14ac:dyDescent="0.25">
      <c r="M577" s="91"/>
      <c r="N577" s="91"/>
      <c r="O577" s="91"/>
      <c r="P577" s="91"/>
      <c r="R577" s="91"/>
      <c r="S577" s="91"/>
      <c r="T577" s="91"/>
      <c r="U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  <c r="BK577" s="91"/>
      <c r="BL577" s="91"/>
      <c r="BM577" s="91"/>
      <c r="BN577" s="91"/>
    </row>
    <row r="578" spans="13:66" x14ac:dyDescent="0.25">
      <c r="M578" s="91"/>
      <c r="N578" s="91"/>
      <c r="O578" s="91"/>
      <c r="P578" s="91"/>
      <c r="R578" s="91"/>
      <c r="S578" s="91"/>
      <c r="T578" s="91"/>
      <c r="U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  <c r="BK578" s="91"/>
      <c r="BL578" s="91"/>
      <c r="BM578" s="91"/>
      <c r="BN578" s="91"/>
    </row>
    <row r="579" spans="13:66" x14ac:dyDescent="0.25">
      <c r="M579" s="91"/>
      <c r="N579" s="91"/>
      <c r="O579" s="91"/>
      <c r="P579" s="91"/>
      <c r="R579" s="91"/>
      <c r="S579" s="91"/>
      <c r="T579" s="91"/>
      <c r="U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  <c r="BK579" s="91"/>
      <c r="BL579" s="91"/>
      <c r="BM579" s="91"/>
      <c r="BN579" s="91"/>
    </row>
    <row r="580" spans="13:66" x14ac:dyDescent="0.25">
      <c r="M580" s="91"/>
      <c r="N580" s="91"/>
      <c r="O580" s="91"/>
      <c r="P580" s="91"/>
      <c r="R580" s="91"/>
      <c r="S580" s="91"/>
      <c r="T580" s="91"/>
      <c r="U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  <c r="BK580" s="91"/>
      <c r="BL580" s="91"/>
      <c r="BM580" s="91"/>
      <c r="BN580" s="91"/>
    </row>
    <row r="581" spans="13:66" x14ac:dyDescent="0.25">
      <c r="M581" s="91"/>
      <c r="N581" s="91"/>
      <c r="O581" s="91"/>
      <c r="P581" s="91"/>
      <c r="R581" s="91"/>
      <c r="S581" s="91"/>
      <c r="T581" s="91"/>
      <c r="U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  <c r="BK581" s="91"/>
      <c r="BL581" s="91"/>
      <c r="BM581" s="91"/>
      <c r="BN581" s="91"/>
    </row>
    <row r="582" spans="13:66" x14ac:dyDescent="0.25">
      <c r="M582" s="91"/>
      <c r="N582" s="91"/>
      <c r="O582" s="91"/>
      <c r="P582" s="91"/>
      <c r="R582" s="91"/>
      <c r="S582" s="91"/>
      <c r="T582" s="91"/>
      <c r="U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  <c r="BK582" s="91"/>
      <c r="BL582" s="91"/>
      <c r="BM582" s="91"/>
      <c r="BN582" s="91"/>
    </row>
    <row r="583" spans="13:66" x14ac:dyDescent="0.25">
      <c r="M583" s="91"/>
      <c r="N583" s="91"/>
      <c r="O583" s="91"/>
      <c r="P583" s="91"/>
      <c r="R583" s="91"/>
      <c r="S583" s="91"/>
      <c r="T583" s="91"/>
      <c r="U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  <c r="BK583" s="91"/>
      <c r="BL583" s="91"/>
      <c r="BM583" s="91"/>
      <c r="BN583" s="91"/>
    </row>
    <row r="584" spans="13:66" x14ac:dyDescent="0.25">
      <c r="M584" s="91"/>
      <c r="N584" s="91"/>
      <c r="O584" s="91"/>
      <c r="P584" s="91"/>
      <c r="R584" s="91"/>
      <c r="S584" s="91"/>
      <c r="T584" s="91"/>
      <c r="U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  <c r="BK584" s="91"/>
      <c r="BL584" s="91"/>
      <c r="BM584" s="91"/>
      <c r="BN584" s="91"/>
    </row>
    <row r="585" spans="13:66" x14ac:dyDescent="0.25">
      <c r="M585" s="91"/>
      <c r="N585" s="91"/>
      <c r="O585" s="91"/>
      <c r="P585" s="91"/>
      <c r="R585" s="91"/>
      <c r="S585" s="91"/>
      <c r="T585" s="91"/>
      <c r="U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  <c r="BK585" s="91"/>
      <c r="BL585" s="91"/>
      <c r="BM585" s="91"/>
      <c r="BN585" s="91"/>
    </row>
    <row r="586" spans="13:66" x14ac:dyDescent="0.25">
      <c r="M586" s="91"/>
      <c r="N586" s="91"/>
      <c r="O586" s="91"/>
      <c r="P586" s="91"/>
      <c r="R586" s="91"/>
      <c r="S586" s="91"/>
      <c r="T586" s="91"/>
      <c r="U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  <c r="BK586" s="91"/>
      <c r="BL586" s="91"/>
      <c r="BM586" s="91"/>
      <c r="BN586" s="91"/>
    </row>
    <row r="587" spans="13:66" x14ac:dyDescent="0.25">
      <c r="M587" s="91"/>
      <c r="N587" s="91"/>
      <c r="O587" s="91"/>
      <c r="P587" s="91"/>
      <c r="R587" s="91"/>
      <c r="S587" s="91"/>
      <c r="T587" s="91"/>
      <c r="U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  <c r="BK587" s="91"/>
      <c r="BL587" s="91"/>
      <c r="BM587" s="91"/>
      <c r="BN587" s="91"/>
    </row>
    <row r="588" spans="13:66" x14ac:dyDescent="0.25">
      <c r="M588" s="91"/>
      <c r="N588" s="91"/>
      <c r="O588" s="91"/>
      <c r="P588" s="91"/>
      <c r="R588" s="91"/>
      <c r="S588" s="91"/>
      <c r="T588" s="91"/>
      <c r="U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  <c r="BK588" s="91"/>
      <c r="BL588" s="91"/>
      <c r="BM588" s="91"/>
      <c r="BN588" s="91"/>
    </row>
    <row r="589" spans="13:66" x14ac:dyDescent="0.25">
      <c r="M589" s="91"/>
      <c r="N589" s="91"/>
      <c r="O589" s="91"/>
      <c r="P589" s="91"/>
      <c r="R589" s="91"/>
      <c r="S589" s="91"/>
      <c r="T589" s="91"/>
      <c r="U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  <c r="BK589" s="91"/>
      <c r="BL589" s="91"/>
      <c r="BM589" s="91"/>
      <c r="BN589" s="91"/>
    </row>
    <row r="590" spans="13:66" x14ac:dyDescent="0.25">
      <c r="M590" s="91"/>
      <c r="N590" s="91"/>
      <c r="O590" s="91"/>
      <c r="P590" s="91"/>
      <c r="R590" s="91"/>
      <c r="S590" s="91"/>
      <c r="T590" s="91"/>
      <c r="U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  <c r="BK590" s="91"/>
      <c r="BL590" s="91"/>
      <c r="BM590" s="91"/>
      <c r="BN590" s="91"/>
    </row>
    <row r="591" spans="13:66" x14ac:dyDescent="0.25">
      <c r="M591" s="91"/>
      <c r="N591" s="91"/>
      <c r="O591" s="91"/>
      <c r="P591" s="91"/>
      <c r="R591" s="91"/>
      <c r="S591" s="91"/>
      <c r="T591" s="91"/>
      <c r="U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  <c r="BK591" s="91"/>
      <c r="BL591" s="91"/>
      <c r="BM591" s="91"/>
      <c r="BN591" s="91"/>
    </row>
    <row r="592" spans="13:66" x14ac:dyDescent="0.25">
      <c r="M592" s="91"/>
      <c r="N592" s="91"/>
      <c r="O592" s="91"/>
      <c r="P592" s="91"/>
      <c r="R592" s="91"/>
      <c r="S592" s="91"/>
      <c r="T592" s="91"/>
      <c r="U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  <c r="BK592" s="91"/>
      <c r="BL592" s="91"/>
      <c r="BM592" s="91"/>
      <c r="BN592" s="91"/>
    </row>
    <row r="593" spans="13:66" x14ac:dyDescent="0.25">
      <c r="M593" s="91"/>
      <c r="N593" s="91"/>
      <c r="O593" s="91"/>
      <c r="P593" s="91"/>
      <c r="R593" s="91"/>
      <c r="S593" s="91"/>
      <c r="T593" s="91"/>
      <c r="U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  <c r="BK593" s="91"/>
      <c r="BL593" s="91"/>
      <c r="BM593" s="91"/>
      <c r="BN593" s="91"/>
    </row>
    <row r="594" spans="13:66" x14ac:dyDescent="0.25">
      <c r="M594" s="91"/>
      <c r="N594" s="91"/>
      <c r="O594" s="91"/>
      <c r="P594" s="91"/>
      <c r="R594" s="91"/>
      <c r="S594" s="91"/>
      <c r="T594" s="91"/>
      <c r="U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  <c r="BK594" s="91"/>
      <c r="BL594" s="91"/>
      <c r="BM594" s="91"/>
      <c r="BN594" s="91"/>
    </row>
    <row r="595" spans="13:66" x14ac:dyDescent="0.25">
      <c r="M595" s="91"/>
      <c r="N595" s="91"/>
      <c r="O595" s="91"/>
      <c r="P595" s="91"/>
      <c r="R595" s="91"/>
      <c r="S595" s="91"/>
      <c r="T595" s="91"/>
      <c r="U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  <c r="BK595" s="91"/>
      <c r="BL595" s="91"/>
      <c r="BM595" s="91"/>
      <c r="BN595" s="91"/>
    </row>
    <row r="596" spans="13:66" x14ac:dyDescent="0.25">
      <c r="M596" s="91"/>
      <c r="N596" s="91"/>
      <c r="O596" s="91"/>
      <c r="P596" s="91"/>
      <c r="R596" s="91"/>
      <c r="S596" s="91"/>
      <c r="T596" s="91"/>
      <c r="U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  <c r="BK596" s="91"/>
      <c r="BL596" s="91"/>
      <c r="BM596" s="91"/>
      <c r="BN596" s="91"/>
    </row>
    <row r="597" spans="13:66" x14ac:dyDescent="0.25">
      <c r="M597" s="91"/>
      <c r="N597" s="91"/>
      <c r="O597" s="91"/>
      <c r="P597" s="91"/>
      <c r="R597" s="91"/>
      <c r="S597" s="91"/>
      <c r="T597" s="91"/>
      <c r="U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  <c r="BK597" s="91"/>
      <c r="BL597" s="91"/>
      <c r="BM597" s="91"/>
      <c r="BN597" s="91"/>
    </row>
    <row r="598" spans="13:66" x14ac:dyDescent="0.25">
      <c r="M598" s="91"/>
      <c r="N598" s="91"/>
      <c r="O598" s="91"/>
      <c r="P598" s="91"/>
      <c r="R598" s="91"/>
      <c r="S598" s="91"/>
      <c r="T598" s="91"/>
      <c r="U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  <c r="BK598" s="91"/>
      <c r="BL598" s="91"/>
      <c r="BM598" s="91"/>
      <c r="BN598" s="91"/>
    </row>
    <row r="599" spans="13:66" x14ac:dyDescent="0.25">
      <c r="M599" s="91"/>
      <c r="N599" s="91"/>
      <c r="O599" s="91"/>
      <c r="P599" s="91"/>
      <c r="R599" s="91"/>
      <c r="S599" s="91"/>
      <c r="T599" s="91"/>
      <c r="U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  <c r="BK599" s="91"/>
      <c r="BL599" s="91"/>
      <c r="BM599" s="91"/>
      <c r="BN599" s="91"/>
    </row>
    <row r="600" spans="13:66" x14ac:dyDescent="0.25">
      <c r="M600" s="91"/>
      <c r="N600" s="91"/>
      <c r="O600" s="91"/>
      <c r="P600" s="91"/>
      <c r="R600" s="91"/>
      <c r="S600" s="91"/>
      <c r="T600" s="91"/>
      <c r="U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  <c r="BK600" s="91"/>
      <c r="BL600" s="91"/>
      <c r="BM600" s="91"/>
      <c r="BN600" s="91"/>
    </row>
    <row r="601" spans="13:66" x14ac:dyDescent="0.25">
      <c r="M601" s="91"/>
      <c r="N601" s="91"/>
      <c r="O601" s="91"/>
      <c r="P601" s="91"/>
      <c r="R601" s="91"/>
      <c r="S601" s="91"/>
      <c r="T601" s="91"/>
      <c r="U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  <c r="BK601" s="91"/>
      <c r="BL601" s="91"/>
      <c r="BM601" s="91"/>
      <c r="BN601" s="91"/>
    </row>
    <row r="602" spans="13:66" x14ac:dyDescent="0.25">
      <c r="M602" s="91"/>
      <c r="N602" s="91"/>
      <c r="O602" s="91"/>
      <c r="P602" s="91"/>
      <c r="R602" s="91"/>
      <c r="S602" s="91"/>
      <c r="T602" s="91"/>
      <c r="U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  <c r="BK602" s="91"/>
      <c r="BL602" s="91"/>
      <c r="BM602" s="91"/>
      <c r="BN602" s="91"/>
    </row>
    <row r="603" spans="13:66" x14ac:dyDescent="0.25">
      <c r="M603" s="91"/>
      <c r="N603" s="91"/>
      <c r="O603" s="91"/>
      <c r="P603" s="91"/>
      <c r="R603" s="91"/>
      <c r="S603" s="91"/>
      <c r="T603" s="91"/>
      <c r="U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  <c r="BK603" s="91"/>
      <c r="BL603" s="91"/>
      <c r="BM603" s="91"/>
      <c r="BN603" s="91"/>
    </row>
    <row r="604" spans="13:66" x14ac:dyDescent="0.25">
      <c r="M604" s="91"/>
      <c r="N604" s="91"/>
      <c r="O604" s="91"/>
      <c r="P604" s="91"/>
      <c r="R604" s="91"/>
      <c r="S604" s="91"/>
      <c r="T604" s="91"/>
      <c r="U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  <c r="BK604" s="91"/>
      <c r="BL604" s="91"/>
      <c r="BM604" s="91"/>
      <c r="BN604" s="91"/>
    </row>
    <row r="605" spans="13:66" x14ac:dyDescent="0.25">
      <c r="M605" s="91"/>
      <c r="N605" s="91"/>
      <c r="O605" s="91"/>
      <c r="P605" s="91"/>
      <c r="R605" s="91"/>
      <c r="S605" s="91"/>
      <c r="T605" s="91"/>
      <c r="U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  <c r="BK605" s="91"/>
      <c r="BL605" s="91"/>
      <c r="BM605" s="91"/>
      <c r="BN605" s="91"/>
    </row>
    <row r="606" spans="13:66" x14ac:dyDescent="0.25">
      <c r="M606" s="91"/>
      <c r="N606" s="91"/>
      <c r="O606" s="91"/>
      <c r="P606" s="91"/>
      <c r="R606" s="91"/>
      <c r="S606" s="91"/>
      <c r="T606" s="91"/>
      <c r="U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  <c r="BK606" s="91"/>
      <c r="BL606" s="91"/>
      <c r="BM606" s="91"/>
      <c r="BN606" s="91"/>
    </row>
    <row r="607" spans="13:66" x14ac:dyDescent="0.25">
      <c r="M607" s="91"/>
      <c r="N607" s="91"/>
      <c r="O607" s="91"/>
      <c r="P607" s="91"/>
      <c r="R607" s="91"/>
      <c r="S607" s="91"/>
      <c r="T607" s="91"/>
      <c r="U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  <c r="BK607" s="91"/>
      <c r="BL607" s="91"/>
      <c r="BM607" s="91"/>
      <c r="BN607" s="91"/>
    </row>
    <row r="608" spans="13:66" x14ac:dyDescent="0.25">
      <c r="M608" s="91"/>
      <c r="N608" s="91"/>
      <c r="O608" s="91"/>
      <c r="P608" s="91"/>
      <c r="R608" s="91"/>
      <c r="S608" s="91"/>
      <c r="T608" s="91"/>
      <c r="U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  <c r="BK608" s="91"/>
      <c r="BL608" s="91"/>
      <c r="BM608" s="91"/>
      <c r="BN608" s="91"/>
    </row>
    <row r="609" spans="13:66" x14ac:dyDescent="0.25">
      <c r="M609" s="91"/>
      <c r="N609" s="91"/>
      <c r="O609" s="91"/>
      <c r="P609" s="91"/>
      <c r="R609" s="91"/>
      <c r="S609" s="91"/>
      <c r="T609" s="91"/>
      <c r="U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  <c r="BK609" s="91"/>
      <c r="BL609" s="91"/>
      <c r="BM609" s="91"/>
      <c r="BN609" s="91"/>
    </row>
    <row r="610" spans="13:66" x14ac:dyDescent="0.25">
      <c r="M610" s="91"/>
      <c r="N610" s="91"/>
      <c r="O610" s="91"/>
      <c r="P610" s="91"/>
      <c r="R610" s="91"/>
      <c r="S610" s="91"/>
      <c r="T610" s="91"/>
      <c r="U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  <c r="BK610" s="91"/>
      <c r="BL610" s="91"/>
      <c r="BM610" s="91"/>
      <c r="BN610" s="91"/>
    </row>
    <row r="611" spans="13:66" x14ac:dyDescent="0.25">
      <c r="M611" s="91"/>
      <c r="N611" s="91"/>
      <c r="O611" s="91"/>
      <c r="P611" s="91"/>
      <c r="R611" s="91"/>
      <c r="S611" s="91"/>
      <c r="T611" s="91"/>
      <c r="U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  <c r="BK611" s="91"/>
      <c r="BL611" s="91"/>
      <c r="BM611" s="91"/>
      <c r="BN611" s="91"/>
    </row>
    <row r="612" spans="13:66" x14ac:dyDescent="0.25">
      <c r="M612" s="91"/>
      <c r="N612" s="91"/>
      <c r="O612" s="91"/>
      <c r="P612" s="91"/>
      <c r="R612" s="91"/>
      <c r="S612" s="91"/>
      <c r="T612" s="91"/>
      <c r="U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  <c r="BK612" s="91"/>
      <c r="BL612" s="91"/>
      <c r="BM612" s="91"/>
      <c r="BN612" s="91"/>
    </row>
    <row r="613" spans="13:66" x14ac:dyDescent="0.25">
      <c r="M613" s="91"/>
      <c r="N613" s="91"/>
      <c r="O613" s="91"/>
      <c r="P613" s="91"/>
      <c r="R613" s="91"/>
      <c r="S613" s="91"/>
      <c r="T613" s="91"/>
      <c r="U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  <c r="BK613" s="91"/>
      <c r="BL613" s="91"/>
      <c r="BM613" s="91"/>
      <c r="BN613" s="91"/>
    </row>
    <row r="614" spans="13:66" x14ac:dyDescent="0.25">
      <c r="M614" s="91"/>
      <c r="N614" s="91"/>
      <c r="O614" s="91"/>
      <c r="P614" s="91"/>
      <c r="R614" s="91"/>
      <c r="S614" s="91"/>
      <c r="T614" s="91"/>
      <c r="U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  <c r="BK614" s="91"/>
      <c r="BL614" s="91"/>
      <c r="BM614" s="91"/>
      <c r="BN614" s="91"/>
    </row>
    <row r="615" spans="13:66" x14ac:dyDescent="0.25">
      <c r="M615" s="91"/>
      <c r="N615" s="91"/>
      <c r="O615" s="91"/>
      <c r="P615" s="91"/>
      <c r="R615" s="91"/>
      <c r="S615" s="91"/>
      <c r="T615" s="91"/>
      <c r="U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  <c r="BK615" s="91"/>
      <c r="BL615" s="91"/>
      <c r="BM615" s="91"/>
      <c r="BN615" s="91"/>
    </row>
    <row r="616" spans="13:66" x14ac:dyDescent="0.25">
      <c r="M616" s="91"/>
      <c r="N616" s="91"/>
      <c r="O616" s="91"/>
      <c r="P616" s="91"/>
      <c r="R616" s="91"/>
      <c r="S616" s="91"/>
      <c r="T616" s="91"/>
      <c r="U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  <c r="BK616" s="91"/>
      <c r="BL616" s="91"/>
      <c r="BM616" s="91"/>
      <c r="BN616" s="91"/>
    </row>
    <row r="617" spans="13:66" x14ac:dyDescent="0.25">
      <c r="M617" s="91"/>
      <c r="N617" s="91"/>
      <c r="O617" s="91"/>
      <c r="P617" s="91"/>
      <c r="R617" s="91"/>
      <c r="S617" s="91"/>
      <c r="T617" s="91"/>
      <c r="U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  <c r="BK617" s="91"/>
      <c r="BL617" s="91"/>
      <c r="BM617" s="91"/>
      <c r="BN617" s="91"/>
    </row>
    <row r="618" spans="13:66" x14ac:dyDescent="0.25">
      <c r="M618" s="91"/>
      <c r="N618" s="91"/>
      <c r="O618" s="91"/>
      <c r="P618" s="91"/>
      <c r="R618" s="91"/>
      <c r="S618" s="91"/>
      <c r="T618" s="91"/>
      <c r="U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  <c r="BK618" s="91"/>
      <c r="BL618" s="91"/>
      <c r="BM618" s="91"/>
      <c r="BN618" s="91"/>
    </row>
    <row r="619" spans="13:66" x14ac:dyDescent="0.25">
      <c r="M619" s="91"/>
      <c r="N619" s="91"/>
      <c r="O619" s="91"/>
      <c r="P619" s="91"/>
      <c r="R619" s="91"/>
      <c r="S619" s="91"/>
      <c r="T619" s="91"/>
      <c r="U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  <c r="BK619" s="91"/>
      <c r="BL619" s="91"/>
      <c r="BM619" s="91"/>
      <c r="BN619" s="91"/>
    </row>
    <row r="620" spans="13:66" x14ac:dyDescent="0.25">
      <c r="M620" s="91"/>
      <c r="N620" s="91"/>
      <c r="O620" s="91"/>
      <c r="P620" s="91"/>
      <c r="R620" s="91"/>
      <c r="S620" s="91"/>
      <c r="T620" s="91"/>
      <c r="U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  <c r="BK620" s="91"/>
      <c r="BL620" s="91"/>
      <c r="BM620" s="91"/>
      <c r="BN620" s="91"/>
    </row>
    <row r="621" spans="13:66" x14ac:dyDescent="0.25">
      <c r="M621" s="91"/>
      <c r="N621" s="91"/>
      <c r="O621" s="91"/>
      <c r="P621" s="91"/>
      <c r="R621" s="91"/>
      <c r="S621" s="91"/>
      <c r="T621" s="91"/>
      <c r="U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  <c r="BK621" s="91"/>
      <c r="BL621" s="91"/>
      <c r="BM621" s="91"/>
      <c r="BN621" s="91"/>
    </row>
    <row r="622" spans="13:66" x14ac:dyDescent="0.25">
      <c r="M622" s="91"/>
      <c r="N622" s="91"/>
      <c r="O622" s="91"/>
      <c r="P622" s="91"/>
      <c r="R622" s="91"/>
      <c r="S622" s="91"/>
      <c r="T622" s="91"/>
      <c r="U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  <c r="BK622" s="91"/>
      <c r="BL622" s="91"/>
      <c r="BM622" s="91"/>
      <c r="BN622" s="91"/>
    </row>
    <row r="623" spans="13:66" x14ac:dyDescent="0.25">
      <c r="M623" s="91"/>
      <c r="N623" s="91"/>
      <c r="O623" s="91"/>
      <c r="P623" s="91"/>
      <c r="R623" s="91"/>
      <c r="S623" s="91"/>
      <c r="T623" s="91"/>
      <c r="U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  <c r="BK623" s="91"/>
      <c r="BL623" s="91"/>
      <c r="BM623" s="91"/>
      <c r="BN623" s="91"/>
    </row>
    <row r="624" spans="13:66" x14ac:dyDescent="0.25">
      <c r="M624" s="91"/>
      <c r="N624" s="91"/>
      <c r="O624" s="91"/>
      <c r="P624" s="91"/>
      <c r="R624" s="91"/>
      <c r="S624" s="91"/>
      <c r="T624" s="91"/>
      <c r="U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  <c r="BK624" s="91"/>
      <c r="BL624" s="91"/>
      <c r="BM624" s="91"/>
      <c r="BN624" s="91"/>
    </row>
    <row r="625" spans="13:66" x14ac:dyDescent="0.25">
      <c r="M625" s="91"/>
      <c r="N625" s="91"/>
      <c r="O625" s="91"/>
      <c r="P625" s="91"/>
      <c r="R625" s="91"/>
      <c r="S625" s="91"/>
      <c r="T625" s="91"/>
      <c r="U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  <c r="BK625" s="91"/>
      <c r="BL625" s="91"/>
      <c r="BM625" s="91"/>
      <c r="BN625" s="91"/>
    </row>
    <row r="626" spans="13:66" x14ac:dyDescent="0.25">
      <c r="M626" s="91"/>
      <c r="N626" s="91"/>
      <c r="O626" s="91"/>
      <c r="P626" s="91"/>
      <c r="R626" s="91"/>
      <c r="S626" s="91"/>
      <c r="T626" s="91"/>
      <c r="U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  <c r="BK626" s="91"/>
      <c r="BL626" s="91"/>
      <c r="BM626" s="91"/>
      <c r="BN626" s="91"/>
    </row>
    <row r="627" spans="13:66" x14ac:dyDescent="0.25">
      <c r="M627" s="91"/>
      <c r="N627" s="91"/>
      <c r="O627" s="91"/>
      <c r="P627" s="91"/>
      <c r="R627" s="91"/>
      <c r="S627" s="91"/>
      <c r="T627" s="91"/>
      <c r="U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  <c r="BK627" s="91"/>
      <c r="BL627" s="91"/>
      <c r="BM627" s="91"/>
      <c r="BN627" s="91"/>
    </row>
    <row r="628" spans="13:66" x14ac:dyDescent="0.25">
      <c r="M628" s="91"/>
      <c r="N628" s="91"/>
      <c r="O628" s="91"/>
      <c r="P628" s="91"/>
      <c r="R628" s="91"/>
      <c r="S628" s="91"/>
      <c r="T628" s="91"/>
      <c r="U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  <c r="BK628" s="91"/>
      <c r="BL628" s="91"/>
      <c r="BM628" s="91"/>
      <c r="BN628" s="91"/>
    </row>
    <row r="629" spans="13:66" x14ac:dyDescent="0.25">
      <c r="M629" s="91"/>
      <c r="N629" s="91"/>
      <c r="O629" s="91"/>
      <c r="P629" s="91"/>
      <c r="R629" s="91"/>
      <c r="S629" s="91"/>
      <c r="T629" s="91"/>
      <c r="U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  <c r="BK629" s="91"/>
      <c r="BL629" s="91"/>
      <c r="BM629" s="91"/>
      <c r="BN629" s="91"/>
    </row>
    <row r="630" spans="13:66" x14ac:dyDescent="0.25">
      <c r="M630" s="91"/>
      <c r="N630" s="91"/>
      <c r="O630" s="91"/>
      <c r="P630" s="91"/>
      <c r="R630" s="91"/>
      <c r="S630" s="91"/>
      <c r="T630" s="91"/>
      <c r="U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  <c r="BK630" s="91"/>
      <c r="BL630" s="91"/>
      <c r="BM630" s="91"/>
      <c r="BN630" s="91"/>
    </row>
    <row r="631" spans="13:66" x14ac:dyDescent="0.25">
      <c r="M631" s="91"/>
      <c r="N631" s="91"/>
      <c r="O631" s="91"/>
      <c r="P631" s="91"/>
      <c r="R631" s="91"/>
      <c r="S631" s="91"/>
      <c r="T631" s="91"/>
      <c r="U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  <c r="BK631" s="91"/>
      <c r="BL631" s="91"/>
      <c r="BM631" s="91"/>
      <c r="BN631" s="91"/>
    </row>
    <row r="632" spans="13:66" x14ac:dyDescent="0.25">
      <c r="M632" s="91"/>
      <c r="N632" s="91"/>
      <c r="O632" s="91"/>
      <c r="P632" s="91"/>
      <c r="R632" s="91"/>
      <c r="S632" s="91"/>
      <c r="T632" s="91"/>
      <c r="U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  <c r="BK632" s="91"/>
      <c r="BL632" s="91"/>
      <c r="BM632" s="91"/>
      <c r="BN632" s="91"/>
    </row>
    <row r="633" spans="13:66" x14ac:dyDescent="0.25">
      <c r="M633" s="91"/>
      <c r="N633" s="91"/>
      <c r="O633" s="91"/>
      <c r="P633" s="91"/>
      <c r="R633" s="91"/>
      <c r="S633" s="91"/>
      <c r="T633" s="91"/>
      <c r="U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  <c r="BK633" s="91"/>
      <c r="BL633" s="91"/>
      <c r="BM633" s="91"/>
      <c r="BN633" s="91"/>
    </row>
    <row r="634" spans="13:66" x14ac:dyDescent="0.25">
      <c r="M634" s="91"/>
      <c r="N634" s="91"/>
      <c r="O634" s="91"/>
      <c r="P634" s="91"/>
      <c r="R634" s="91"/>
      <c r="S634" s="91"/>
      <c r="T634" s="91"/>
      <c r="U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  <c r="BK634" s="91"/>
      <c r="BL634" s="91"/>
      <c r="BM634" s="91"/>
      <c r="BN634" s="91"/>
    </row>
    <row r="635" spans="13:66" x14ac:dyDescent="0.25">
      <c r="M635" s="91"/>
      <c r="N635" s="91"/>
      <c r="O635" s="91"/>
      <c r="P635" s="91"/>
      <c r="R635" s="91"/>
      <c r="S635" s="91"/>
      <c r="T635" s="91"/>
      <c r="U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  <c r="BK635" s="91"/>
      <c r="BL635" s="91"/>
      <c r="BM635" s="91"/>
      <c r="BN635" s="91"/>
    </row>
    <row r="636" spans="13:66" x14ac:dyDescent="0.25">
      <c r="M636" s="91"/>
      <c r="N636" s="91"/>
      <c r="O636" s="91"/>
      <c r="P636" s="91"/>
      <c r="R636" s="91"/>
      <c r="S636" s="91"/>
      <c r="T636" s="91"/>
      <c r="U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  <c r="BK636" s="91"/>
      <c r="BL636" s="91"/>
      <c r="BM636" s="91"/>
      <c r="BN636" s="91"/>
    </row>
    <row r="637" spans="13:66" x14ac:dyDescent="0.25">
      <c r="M637" s="91"/>
      <c r="N637" s="91"/>
      <c r="O637" s="91"/>
      <c r="P637" s="91"/>
      <c r="R637" s="91"/>
      <c r="S637" s="91"/>
      <c r="T637" s="91"/>
      <c r="U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  <c r="BK637" s="91"/>
      <c r="BL637" s="91"/>
      <c r="BM637" s="91"/>
      <c r="BN637" s="91"/>
    </row>
    <row r="638" spans="13:66" x14ac:dyDescent="0.25">
      <c r="M638" s="91"/>
      <c r="N638" s="91"/>
      <c r="O638" s="91"/>
      <c r="P638" s="91"/>
      <c r="R638" s="91"/>
      <c r="S638" s="91"/>
      <c r="T638" s="91"/>
      <c r="U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  <c r="BK638" s="91"/>
      <c r="BL638" s="91"/>
      <c r="BM638" s="91"/>
      <c r="BN638" s="91"/>
    </row>
    <row r="639" spans="13:66" x14ac:dyDescent="0.25">
      <c r="M639" s="91"/>
      <c r="N639" s="91"/>
      <c r="O639" s="91"/>
      <c r="P639" s="91"/>
      <c r="R639" s="91"/>
      <c r="S639" s="91"/>
      <c r="T639" s="91"/>
      <c r="U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  <c r="BK639" s="91"/>
      <c r="BL639" s="91"/>
      <c r="BM639" s="91"/>
      <c r="BN639" s="91"/>
    </row>
    <row r="640" spans="13:66" x14ac:dyDescent="0.25">
      <c r="M640" s="91"/>
      <c r="N640" s="91"/>
      <c r="O640" s="91"/>
      <c r="P640" s="91"/>
      <c r="R640" s="91"/>
      <c r="S640" s="91"/>
      <c r="T640" s="91"/>
      <c r="U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  <c r="BK640" s="91"/>
      <c r="BL640" s="91"/>
      <c r="BM640" s="91"/>
      <c r="BN640" s="91"/>
    </row>
    <row r="641" spans="13:66" x14ac:dyDescent="0.25">
      <c r="M641" s="91"/>
      <c r="N641" s="91"/>
      <c r="O641" s="91"/>
      <c r="P641" s="91"/>
      <c r="R641" s="91"/>
      <c r="S641" s="91"/>
      <c r="T641" s="91"/>
      <c r="U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  <c r="BK641" s="91"/>
      <c r="BL641" s="91"/>
      <c r="BM641" s="91"/>
      <c r="BN641" s="91"/>
    </row>
    <row r="642" spans="13:66" x14ac:dyDescent="0.25">
      <c r="M642" s="91"/>
      <c r="N642" s="91"/>
      <c r="O642" s="91"/>
      <c r="P642" s="91"/>
      <c r="R642" s="91"/>
      <c r="S642" s="91"/>
      <c r="T642" s="91"/>
      <c r="U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  <c r="BK642" s="91"/>
      <c r="BL642" s="91"/>
      <c r="BM642" s="91"/>
      <c r="BN642" s="91"/>
    </row>
    <row r="643" spans="13:66" x14ac:dyDescent="0.25">
      <c r="M643" s="91"/>
      <c r="N643" s="91"/>
      <c r="O643" s="91"/>
      <c r="P643" s="91"/>
      <c r="R643" s="91"/>
      <c r="S643" s="91"/>
      <c r="T643" s="91"/>
      <c r="U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  <c r="BK643" s="91"/>
      <c r="BL643" s="91"/>
      <c r="BM643" s="91"/>
      <c r="BN643" s="91"/>
    </row>
    <row r="644" spans="13:66" x14ac:dyDescent="0.25">
      <c r="M644" s="91"/>
      <c r="N644" s="91"/>
      <c r="O644" s="91"/>
      <c r="P644" s="91"/>
      <c r="R644" s="91"/>
      <c r="S644" s="91"/>
      <c r="T644" s="91"/>
      <c r="U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  <c r="BK644" s="91"/>
      <c r="BL644" s="91"/>
      <c r="BM644" s="91"/>
      <c r="BN644" s="91"/>
    </row>
    <row r="645" spans="13:66" x14ac:dyDescent="0.25">
      <c r="M645" s="91"/>
      <c r="N645" s="91"/>
      <c r="O645" s="91"/>
      <c r="P645" s="91"/>
      <c r="R645" s="91"/>
      <c r="S645" s="91"/>
      <c r="T645" s="91"/>
      <c r="U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  <c r="BK645" s="91"/>
      <c r="BL645" s="91"/>
      <c r="BM645" s="91"/>
      <c r="BN645" s="91"/>
    </row>
    <row r="646" spans="13:66" x14ac:dyDescent="0.25">
      <c r="M646" s="91"/>
      <c r="N646" s="91"/>
      <c r="O646" s="91"/>
      <c r="P646" s="91"/>
      <c r="R646" s="91"/>
      <c r="S646" s="91"/>
      <c r="T646" s="91"/>
      <c r="U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  <c r="BK646" s="91"/>
      <c r="BL646" s="91"/>
      <c r="BM646" s="91"/>
      <c r="BN646" s="91"/>
    </row>
    <row r="647" spans="13:66" x14ac:dyDescent="0.25">
      <c r="M647" s="91"/>
      <c r="N647" s="91"/>
      <c r="O647" s="91"/>
      <c r="P647" s="91"/>
      <c r="R647" s="91"/>
      <c r="S647" s="91"/>
      <c r="T647" s="91"/>
      <c r="U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  <c r="BK647" s="91"/>
      <c r="BL647" s="91"/>
      <c r="BM647" s="91"/>
      <c r="BN647" s="91"/>
    </row>
    <row r="648" spans="13:66" x14ac:dyDescent="0.25">
      <c r="M648" s="91"/>
      <c r="N648" s="91"/>
      <c r="O648" s="91"/>
      <c r="P648" s="91"/>
      <c r="R648" s="91"/>
      <c r="S648" s="91"/>
      <c r="T648" s="91"/>
      <c r="U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  <c r="BK648" s="91"/>
      <c r="BL648" s="91"/>
      <c r="BM648" s="91"/>
      <c r="BN648" s="91"/>
    </row>
    <row r="649" spans="13:66" x14ac:dyDescent="0.25">
      <c r="M649" s="91"/>
      <c r="N649" s="91"/>
      <c r="O649" s="91"/>
      <c r="P649" s="91"/>
      <c r="R649" s="91"/>
      <c r="S649" s="91"/>
      <c r="T649" s="91"/>
      <c r="U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  <c r="BK649" s="91"/>
      <c r="BL649" s="91"/>
      <c r="BM649" s="91"/>
      <c r="BN649" s="91"/>
    </row>
    <row r="650" spans="13:66" x14ac:dyDescent="0.25">
      <c r="M650" s="91"/>
      <c r="N650" s="91"/>
      <c r="O650" s="91"/>
      <c r="P650" s="91"/>
      <c r="R650" s="91"/>
      <c r="S650" s="91"/>
      <c r="T650" s="91"/>
      <c r="U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  <c r="BK650" s="91"/>
      <c r="BL650" s="91"/>
      <c r="BM650" s="91"/>
      <c r="BN650" s="91"/>
    </row>
    <row r="651" spans="13:66" x14ac:dyDescent="0.25">
      <c r="M651" s="91"/>
      <c r="N651" s="91"/>
      <c r="O651" s="91"/>
      <c r="P651" s="91"/>
      <c r="R651" s="91"/>
      <c r="S651" s="91"/>
      <c r="T651" s="91"/>
      <c r="U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  <c r="BK651" s="91"/>
      <c r="BL651" s="91"/>
      <c r="BM651" s="91"/>
      <c r="BN651" s="91"/>
    </row>
    <row r="652" spans="13:66" x14ac:dyDescent="0.25">
      <c r="M652" s="91"/>
      <c r="N652" s="91"/>
      <c r="O652" s="91"/>
      <c r="P652" s="91"/>
      <c r="R652" s="91"/>
      <c r="S652" s="91"/>
      <c r="T652" s="91"/>
      <c r="U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  <c r="BK652" s="91"/>
      <c r="BL652" s="91"/>
      <c r="BM652" s="91"/>
      <c r="BN652" s="91"/>
    </row>
    <row r="653" spans="13:66" x14ac:dyDescent="0.25">
      <c r="M653" s="91"/>
      <c r="N653" s="91"/>
      <c r="O653" s="91"/>
      <c r="P653" s="91"/>
      <c r="R653" s="91"/>
      <c r="S653" s="91"/>
      <c r="T653" s="91"/>
      <c r="U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  <c r="BK653" s="91"/>
      <c r="BL653" s="91"/>
      <c r="BM653" s="91"/>
      <c r="BN653" s="91"/>
    </row>
    <row r="654" spans="13:66" x14ac:dyDescent="0.25">
      <c r="M654" s="91"/>
      <c r="N654" s="91"/>
      <c r="O654" s="91"/>
      <c r="P654" s="91"/>
      <c r="R654" s="91"/>
      <c r="S654" s="91"/>
      <c r="T654" s="91"/>
      <c r="U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  <c r="BK654" s="91"/>
      <c r="BL654" s="91"/>
      <c r="BM654" s="91"/>
      <c r="BN654" s="91"/>
    </row>
    <row r="655" spans="13:66" x14ac:dyDescent="0.25">
      <c r="M655" s="91"/>
      <c r="N655" s="91"/>
      <c r="O655" s="91"/>
      <c r="P655" s="91"/>
      <c r="R655" s="91"/>
      <c r="S655" s="91"/>
      <c r="T655" s="91"/>
      <c r="U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  <c r="BK655" s="91"/>
      <c r="BL655" s="91"/>
      <c r="BM655" s="91"/>
      <c r="BN655" s="91"/>
    </row>
    <row r="656" spans="13:66" x14ac:dyDescent="0.25">
      <c r="M656" s="91"/>
      <c r="N656" s="91"/>
      <c r="O656" s="91"/>
      <c r="P656" s="91"/>
      <c r="R656" s="91"/>
      <c r="S656" s="91"/>
      <c r="T656" s="91"/>
      <c r="U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  <c r="BK656" s="91"/>
      <c r="BL656" s="91"/>
      <c r="BM656" s="91"/>
      <c r="BN656" s="91"/>
    </row>
    <row r="657" spans="13:66" x14ac:dyDescent="0.25">
      <c r="M657" s="91"/>
      <c r="N657" s="91"/>
      <c r="O657" s="91"/>
      <c r="P657" s="91"/>
      <c r="R657" s="91"/>
      <c r="S657" s="91"/>
      <c r="T657" s="91"/>
      <c r="U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  <c r="BK657" s="91"/>
      <c r="BL657" s="91"/>
      <c r="BM657" s="91"/>
      <c r="BN657" s="91"/>
    </row>
    <row r="658" spans="13:66" x14ac:dyDescent="0.25">
      <c r="M658" s="91"/>
      <c r="N658" s="91"/>
      <c r="O658" s="91"/>
      <c r="P658" s="91"/>
      <c r="R658" s="91"/>
      <c r="S658" s="91"/>
      <c r="T658" s="91"/>
      <c r="U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  <c r="BK658" s="91"/>
      <c r="BL658" s="91"/>
      <c r="BM658" s="91"/>
      <c r="BN658" s="91"/>
    </row>
    <row r="659" spans="13:66" x14ac:dyDescent="0.25">
      <c r="M659" s="91"/>
      <c r="N659" s="91"/>
      <c r="O659" s="91"/>
      <c r="P659" s="91"/>
      <c r="R659" s="91"/>
      <c r="S659" s="91"/>
      <c r="T659" s="91"/>
      <c r="U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  <c r="BK659" s="91"/>
      <c r="BL659" s="91"/>
      <c r="BM659" s="91"/>
      <c r="BN659" s="91"/>
    </row>
    <row r="660" spans="13:66" x14ac:dyDescent="0.25">
      <c r="M660" s="91"/>
      <c r="N660" s="91"/>
      <c r="O660" s="91"/>
      <c r="P660" s="91"/>
      <c r="R660" s="91"/>
      <c r="S660" s="91"/>
      <c r="T660" s="91"/>
      <c r="U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  <c r="BK660" s="91"/>
      <c r="BL660" s="91"/>
      <c r="BM660" s="91"/>
      <c r="BN660" s="91"/>
    </row>
    <row r="661" spans="13:66" x14ac:dyDescent="0.25">
      <c r="M661" s="91"/>
      <c r="N661" s="91"/>
      <c r="O661" s="91"/>
      <c r="P661" s="91"/>
      <c r="R661" s="91"/>
      <c r="S661" s="91"/>
      <c r="T661" s="91"/>
      <c r="U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  <c r="BK661" s="91"/>
      <c r="BL661" s="91"/>
      <c r="BM661" s="91"/>
      <c r="BN661" s="91"/>
    </row>
    <row r="662" spans="13:66" x14ac:dyDescent="0.25">
      <c r="M662" s="91"/>
      <c r="N662" s="91"/>
      <c r="O662" s="91"/>
      <c r="P662" s="91"/>
      <c r="R662" s="91"/>
      <c r="S662" s="91"/>
      <c r="T662" s="91"/>
      <c r="U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  <c r="BK662" s="91"/>
      <c r="BL662" s="91"/>
      <c r="BM662" s="91"/>
      <c r="BN662" s="91"/>
    </row>
    <row r="663" spans="13:66" x14ac:dyDescent="0.25">
      <c r="M663" s="91"/>
      <c r="N663" s="91"/>
      <c r="O663" s="91"/>
      <c r="P663" s="91"/>
      <c r="R663" s="91"/>
      <c r="S663" s="91"/>
      <c r="T663" s="91"/>
      <c r="U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  <c r="BK663" s="91"/>
      <c r="BL663" s="91"/>
      <c r="BM663" s="91"/>
      <c r="BN663" s="91"/>
    </row>
    <row r="664" spans="13:66" x14ac:dyDescent="0.25">
      <c r="M664" s="91"/>
      <c r="N664" s="91"/>
      <c r="O664" s="91"/>
      <c r="P664" s="91"/>
      <c r="R664" s="91"/>
      <c r="S664" s="91"/>
      <c r="T664" s="91"/>
      <c r="U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  <c r="BK664" s="91"/>
      <c r="BL664" s="91"/>
      <c r="BM664" s="91"/>
      <c r="BN664" s="91"/>
    </row>
    <row r="665" spans="13:66" x14ac:dyDescent="0.25">
      <c r="M665" s="91"/>
      <c r="N665" s="91"/>
      <c r="O665" s="91"/>
      <c r="P665" s="91"/>
      <c r="R665" s="91"/>
      <c r="S665" s="91"/>
      <c r="T665" s="91"/>
      <c r="U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  <c r="BK665" s="91"/>
      <c r="BL665" s="91"/>
      <c r="BM665" s="91"/>
      <c r="BN665" s="91"/>
    </row>
    <row r="666" spans="13:66" x14ac:dyDescent="0.25">
      <c r="M666" s="91"/>
      <c r="N666" s="91"/>
      <c r="O666" s="91"/>
      <c r="P666" s="91"/>
      <c r="R666" s="91"/>
      <c r="S666" s="91"/>
      <c r="T666" s="91"/>
      <c r="U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  <c r="BK666" s="91"/>
      <c r="BL666" s="91"/>
      <c r="BM666" s="91"/>
      <c r="BN666" s="91"/>
    </row>
    <row r="667" spans="13:66" x14ac:dyDescent="0.25">
      <c r="M667" s="91"/>
      <c r="N667" s="91"/>
      <c r="O667" s="91"/>
      <c r="P667" s="91"/>
      <c r="R667" s="91"/>
      <c r="S667" s="91"/>
      <c r="T667" s="91"/>
      <c r="U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  <c r="BK667" s="91"/>
      <c r="BL667" s="91"/>
      <c r="BM667" s="91"/>
      <c r="BN667" s="91"/>
    </row>
    <row r="668" spans="13:66" x14ac:dyDescent="0.25">
      <c r="M668" s="91"/>
      <c r="N668" s="91"/>
      <c r="O668" s="91"/>
      <c r="P668" s="91"/>
      <c r="R668" s="91"/>
      <c r="S668" s="91"/>
      <c r="T668" s="91"/>
      <c r="U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  <c r="BK668" s="91"/>
      <c r="BL668" s="91"/>
      <c r="BM668" s="91"/>
      <c r="BN668" s="91"/>
    </row>
    <row r="669" spans="13:66" x14ac:dyDescent="0.25">
      <c r="M669" s="91"/>
      <c r="N669" s="91"/>
      <c r="O669" s="91"/>
      <c r="P669" s="91"/>
      <c r="R669" s="91"/>
      <c r="S669" s="91"/>
      <c r="T669" s="91"/>
      <c r="U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  <c r="BK669" s="91"/>
      <c r="BL669" s="91"/>
      <c r="BM669" s="91"/>
      <c r="BN669" s="91"/>
    </row>
    <row r="670" spans="13:66" x14ac:dyDescent="0.25">
      <c r="M670" s="91"/>
      <c r="N670" s="91"/>
      <c r="O670" s="91"/>
      <c r="P670" s="91"/>
      <c r="R670" s="91"/>
      <c r="S670" s="91"/>
      <c r="T670" s="91"/>
      <c r="U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  <c r="BK670" s="91"/>
      <c r="BL670" s="91"/>
      <c r="BM670" s="91"/>
      <c r="BN670" s="91"/>
    </row>
    <row r="671" spans="13:66" x14ac:dyDescent="0.25">
      <c r="M671" s="91"/>
      <c r="N671" s="91"/>
      <c r="O671" s="91"/>
      <c r="P671" s="91"/>
      <c r="R671" s="91"/>
      <c r="S671" s="91"/>
      <c r="T671" s="91"/>
      <c r="U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  <c r="BK671" s="91"/>
      <c r="BL671" s="91"/>
      <c r="BM671" s="91"/>
      <c r="BN671" s="91"/>
    </row>
    <row r="672" spans="13:66" x14ac:dyDescent="0.25">
      <c r="M672" s="91"/>
      <c r="N672" s="91"/>
      <c r="O672" s="91"/>
      <c r="P672" s="91"/>
      <c r="R672" s="91"/>
      <c r="S672" s="91"/>
      <c r="T672" s="91"/>
      <c r="U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  <c r="BK672" s="91"/>
      <c r="BL672" s="91"/>
      <c r="BM672" s="91"/>
      <c r="BN672" s="91"/>
    </row>
    <row r="673" spans="13:66" x14ac:dyDescent="0.25">
      <c r="M673" s="91"/>
      <c r="N673" s="91"/>
      <c r="O673" s="91"/>
      <c r="P673" s="91"/>
      <c r="R673" s="91"/>
      <c r="S673" s="91"/>
      <c r="T673" s="91"/>
      <c r="U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  <c r="BK673" s="91"/>
      <c r="BL673" s="91"/>
      <c r="BM673" s="91"/>
      <c r="BN673" s="91"/>
    </row>
    <row r="674" spans="13:66" x14ac:dyDescent="0.25">
      <c r="M674" s="91"/>
      <c r="N674" s="91"/>
      <c r="O674" s="91"/>
      <c r="P674" s="91"/>
      <c r="R674" s="91"/>
      <c r="S674" s="91"/>
      <c r="T674" s="91"/>
      <c r="U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  <c r="BK674" s="91"/>
      <c r="BL674" s="91"/>
      <c r="BM674" s="91"/>
      <c r="BN674" s="91"/>
    </row>
    <row r="675" spans="13:66" x14ac:dyDescent="0.25">
      <c r="M675" s="91"/>
      <c r="N675" s="91"/>
      <c r="O675" s="91"/>
      <c r="P675" s="91"/>
      <c r="R675" s="91"/>
      <c r="S675" s="91"/>
      <c r="T675" s="91"/>
      <c r="U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  <c r="BK675" s="91"/>
      <c r="BL675" s="91"/>
      <c r="BM675" s="91"/>
      <c r="BN675" s="91"/>
    </row>
    <row r="676" spans="13:66" x14ac:dyDescent="0.25">
      <c r="M676" s="91"/>
      <c r="N676" s="91"/>
      <c r="O676" s="91"/>
      <c r="P676" s="91"/>
      <c r="R676" s="91"/>
      <c r="S676" s="91"/>
      <c r="T676" s="91"/>
      <c r="U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  <c r="BK676" s="91"/>
      <c r="BL676" s="91"/>
      <c r="BM676" s="91"/>
      <c r="BN676" s="91"/>
    </row>
    <row r="677" spans="13:66" x14ac:dyDescent="0.25">
      <c r="M677" s="91"/>
      <c r="N677" s="91"/>
      <c r="O677" s="91"/>
      <c r="P677" s="91"/>
      <c r="R677" s="91"/>
      <c r="S677" s="91"/>
      <c r="T677" s="91"/>
      <c r="U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  <c r="BK677" s="91"/>
      <c r="BL677" s="91"/>
      <c r="BM677" s="91"/>
      <c r="BN677" s="91"/>
    </row>
    <row r="678" spans="13:66" x14ac:dyDescent="0.25">
      <c r="M678" s="91"/>
      <c r="N678" s="91"/>
      <c r="O678" s="91"/>
      <c r="P678" s="91"/>
      <c r="R678" s="91"/>
      <c r="S678" s="91"/>
      <c r="T678" s="91"/>
      <c r="U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  <c r="BK678" s="91"/>
      <c r="BL678" s="91"/>
      <c r="BM678" s="91"/>
      <c r="BN678" s="91"/>
    </row>
    <row r="679" spans="13:66" x14ac:dyDescent="0.25">
      <c r="M679" s="91"/>
      <c r="N679" s="91"/>
      <c r="O679" s="91"/>
      <c r="P679" s="91"/>
      <c r="R679" s="91"/>
      <c r="S679" s="91"/>
      <c r="T679" s="91"/>
      <c r="U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  <c r="BK679" s="91"/>
      <c r="BL679" s="91"/>
      <c r="BM679" s="91"/>
      <c r="BN679" s="91"/>
    </row>
    <row r="680" spans="13:66" x14ac:dyDescent="0.25">
      <c r="M680" s="91"/>
      <c r="N680" s="91"/>
      <c r="O680" s="91"/>
      <c r="P680" s="91"/>
      <c r="R680" s="91"/>
      <c r="S680" s="91"/>
      <c r="T680" s="91"/>
      <c r="U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  <c r="BK680" s="91"/>
      <c r="BL680" s="91"/>
      <c r="BM680" s="91"/>
      <c r="BN680" s="91"/>
    </row>
    <row r="681" spans="13:66" x14ac:dyDescent="0.25">
      <c r="M681" s="91"/>
      <c r="N681" s="91"/>
      <c r="O681" s="91"/>
      <c r="P681" s="91"/>
      <c r="R681" s="91"/>
      <c r="S681" s="91"/>
      <c r="T681" s="91"/>
      <c r="U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  <c r="BK681" s="91"/>
      <c r="BL681" s="91"/>
      <c r="BM681" s="91"/>
      <c r="BN681" s="91"/>
    </row>
    <row r="682" spans="13:66" x14ac:dyDescent="0.25">
      <c r="M682" s="91"/>
      <c r="N682" s="91"/>
      <c r="O682" s="91"/>
      <c r="P682" s="91"/>
      <c r="R682" s="91"/>
      <c r="S682" s="91"/>
      <c r="T682" s="91"/>
      <c r="U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  <c r="BK682" s="91"/>
      <c r="BL682" s="91"/>
      <c r="BM682" s="91"/>
      <c r="BN682" s="91"/>
    </row>
    <row r="683" spans="13:66" x14ac:dyDescent="0.25">
      <c r="M683" s="91"/>
      <c r="N683" s="91"/>
      <c r="O683" s="91"/>
      <c r="P683" s="91"/>
      <c r="R683" s="91"/>
      <c r="S683" s="91"/>
      <c r="T683" s="91"/>
      <c r="U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  <c r="BK683" s="91"/>
      <c r="BL683" s="91"/>
      <c r="BM683" s="91"/>
      <c r="BN683" s="91"/>
    </row>
    <row r="684" spans="13:66" x14ac:dyDescent="0.25">
      <c r="M684" s="91"/>
      <c r="N684" s="91"/>
      <c r="O684" s="91"/>
      <c r="P684" s="91"/>
      <c r="R684" s="91"/>
      <c r="S684" s="91"/>
      <c r="T684" s="91"/>
      <c r="U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  <c r="BK684" s="91"/>
      <c r="BL684" s="91"/>
      <c r="BM684" s="91"/>
      <c r="BN684" s="91"/>
    </row>
    <row r="685" spans="13:66" x14ac:dyDescent="0.25">
      <c r="M685" s="91"/>
      <c r="N685" s="91"/>
      <c r="O685" s="91"/>
      <c r="P685" s="91"/>
      <c r="R685" s="91"/>
      <c r="S685" s="91"/>
      <c r="T685" s="91"/>
      <c r="U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  <c r="BK685" s="91"/>
      <c r="BL685" s="91"/>
      <c r="BM685" s="91"/>
      <c r="BN685" s="91"/>
    </row>
    <row r="686" spans="13:66" x14ac:dyDescent="0.25">
      <c r="M686" s="91"/>
      <c r="N686" s="91"/>
      <c r="O686" s="91"/>
      <c r="P686" s="91"/>
      <c r="R686" s="91"/>
      <c r="S686" s="91"/>
      <c r="T686" s="91"/>
      <c r="U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  <c r="BK686" s="91"/>
      <c r="BL686" s="91"/>
      <c r="BM686" s="91"/>
      <c r="BN686" s="91"/>
    </row>
    <row r="687" spans="13:66" x14ac:dyDescent="0.25">
      <c r="M687" s="91"/>
      <c r="N687" s="91"/>
      <c r="O687" s="91"/>
      <c r="P687" s="91"/>
      <c r="R687" s="91"/>
      <c r="S687" s="91"/>
      <c r="T687" s="91"/>
      <c r="U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  <c r="BK687" s="91"/>
      <c r="BL687" s="91"/>
      <c r="BM687" s="91"/>
      <c r="BN687" s="91"/>
    </row>
    <row r="688" spans="13:66" x14ac:dyDescent="0.25">
      <c r="M688" s="91"/>
      <c r="N688" s="91"/>
      <c r="O688" s="91"/>
      <c r="P688" s="91"/>
      <c r="R688" s="91"/>
      <c r="S688" s="91"/>
      <c r="T688" s="91"/>
      <c r="U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  <c r="BK688" s="91"/>
      <c r="BL688" s="91"/>
      <c r="BM688" s="91"/>
      <c r="BN688" s="91"/>
    </row>
    <row r="689" spans="13:66" x14ac:dyDescent="0.25">
      <c r="M689" s="91"/>
      <c r="N689" s="91"/>
      <c r="O689" s="91"/>
      <c r="P689" s="91"/>
      <c r="R689" s="91"/>
      <c r="S689" s="91"/>
      <c r="T689" s="91"/>
      <c r="U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  <c r="BK689" s="91"/>
      <c r="BL689" s="91"/>
      <c r="BM689" s="91"/>
      <c r="BN689" s="91"/>
    </row>
    <row r="690" spans="13:66" x14ac:dyDescent="0.25">
      <c r="M690" s="91"/>
      <c r="N690" s="91"/>
      <c r="O690" s="91"/>
      <c r="P690" s="91"/>
      <c r="R690" s="91"/>
      <c r="S690" s="91"/>
      <c r="T690" s="91"/>
      <c r="U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  <c r="BK690" s="91"/>
      <c r="BL690" s="91"/>
      <c r="BM690" s="91"/>
      <c r="BN690" s="91"/>
    </row>
    <row r="691" spans="13:66" x14ac:dyDescent="0.25">
      <c r="M691" s="91"/>
      <c r="N691" s="91"/>
      <c r="O691" s="91"/>
      <c r="P691" s="91"/>
      <c r="R691" s="91"/>
      <c r="S691" s="91"/>
      <c r="T691" s="91"/>
      <c r="U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  <c r="BK691" s="91"/>
      <c r="BL691" s="91"/>
      <c r="BM691" s="91"/>
      <c r="BN691" s="91"/>
    </row>
    <row r="692" spans="13:66" x14ac:dyDescent="0.25">
      <c r="M692" s="91"/>
      <c r="N692" s="91"/>
      <c r="O692" s="91"/>
      <c r="P692" s="91"/>
      <c r="R692" s="91"/>
      <c r="S692" s="91"/>
      <c r="T692" s="91"/>
      <c r="U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  <c r="BK692" s="91"/>
      <c r="BL692" s="91"/>
      <c r="BM692" s="91"/>
      <c r="BN692" s="91"/>
    </row>
    <row r="693" spans="13:66" x14ac:dyDescent="0.25">
      <c r="M693" s="91"/>
      <c r="N693" s="91"/>
      <c r="O693" s="91"/>
      <c r="P693" s="91"/>
      <c r="R693" s="91"/>
      <c r="S693" s="91"/>
      <c r="T693" s="91"/>
      <c r="U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  <c r="BK693" s="91"/>
      <c r="BL693" s="91"/>
      <c r="BM693" s="91"/>
      <c r="BN693" s="91"/>
    </row>
    <row r="694" spans="13:66" x14ac:dyDescent="0.25">
      <c r="M694" s="91"/>
      <c r="N694" s="91"/>
      <c r="O694" s="91"/>
      <c r="P694" s="91"/>
      <c r="R694" s="91"/>
      <c r="S694" s="91"/>
      <c r="T694" s="91"/>
      <c r="U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  <c r="BK694" s="91"/>
      <c r="BL694" s="91"/>
      <c r="BM694" s="91"/>
      <c r="BN694" s="91"/>
    </row>
    <row r="695" spans="13:66" x14ac:dyDescent="0.25">
      <c r="M695" s="91"/>
      <c r="N695" s="91"/>
      <c r="O695" s="91"/>
      <c r="P695" s="91"/>
      <c r="R695" s="91"/>
      <c r="S695" s="91"/>
      <c r="T695" s="91"/>
      <c r="U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  <c r="BK695" s="91"/>
      <c r="BL695" s="91"/>
      <c r="BM695" s="91"/>
      <c r="BN695" s="91"/>
    </row>
    <row r="696" spans="13:66" x14ac:dyDescent="0.25">
      <c r="M696" s="91"/>
      <c r="N696" s="91"/>
      <c r="O696" s="91"/>
      <c r="P696" s="91"/>
      <c r="R696" s="91"/>
      <c r="S696" s="91"/>
      <c r="T696" s="91"/>
      <c r="U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  <c r="BK696" s="91"/>
      <c r="BL696" s="91"/>
      <c r="BM696" s="91"/>
      <c r="BN696" s="91"/>
    </row>
    <row r="697" spans="13:66" x14ac:dyDescent="0.25">
      <c r="M697" s="91"/>
      <c r="N697" s="91"/>
      <c r="O697" s="91"/>
      <c r="P697" s="91"/>
      <c r="R697" s="91"/>
      <c r="S697" s="91"/>
      <c r="T697" s="91"/>
      <c r="U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  <c r="BK697" s="91"/>
      <c r="BL697" s="91"/>
      <c r="BM697" s="91"/>
      <c r="BN697" s="91"/>
    </row>
    <row r="698" spans="13:66" x14ac:dyDescent="0.25">
      <c r="M698" s="91"/>
      <c r="N698" s="91"/>
      <c r="O698" s="91"/>
      <c r="P698" s="91"/>
      <c r="R698" s="91"/>
      <c r="S698" s="91"/>
      <c r="T698" s="91"/>
      <c r="U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  <c r="BK698" s="91"/>
      <c r="BL698" s="91"/>
      <c r="BM698" s="91"/>
      <c r="BN698" s="91"/>
    </row>
    <row r="699" spans="13:66" x14ac:dyDescent="0.25">
      <c r="M699" s="91"/>
      <c r="N699" s="91"/>
      <c r="O699" s="91"/>
      <c r="P699" s="91"/>
      <c r="R699" s="91"/>
      <c r="S699" s="91"/>
      <c r="T699" s="91"/>
      <c r="U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  <c r="BK699" s="91"/>
      <c r="BL699" s="91"/>
      <c r="BM699" s="91"/>
      <c r="BN699" s="91"/>
    </row>
    <row r="700" spans="13:66" x14ac:dyDescent="0.25">
      <c r="M700" s="91"/>
      <c r="N700" s="91"/>
      <c r="O700" s="91"/>
      <c r="P700" s="91"/>
      <c r="R700" s="91"/>
      <c r="S700" s="91"/>
      <c r="T700" s="91"/>
      <c r="U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  <c r="BK700" s="91"/>
      <c r="BL700" s="91"/>
      <c r="BM700" s="91"/>
      <c r="BN700" s="91"/>
    </row>
    <row r="701" spans="13:66" x14ac:dyDescent="0.25">
      <c r="M701" s="91"/>
      <c r="N701" s="91"/>
      <c r="O701" s="91"/>
      <c r="P701" s="91"/>
      <c r="R701" s="91"/>
      <c r="S701" s="91"/>
      <c r="T701" s="91"/>
      <c r="U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  <c r="BK701" s="91"/>
      <c r="BL701" s="91"/>
      <c r="BM701" s="91"/>
      <c r="BN701" s="91"/>
    </row>
    <row r="702" spans="13:66" x14ac:dyDescent="0.25">
      <c r="M702" s="91"/>
      <c r="N702" s="91"/>
      <c r="O702" s="91"/>
      <c r="P702" s="91"/>
      <c r="R702" s="91"/>
      <c r="S702" s="91"/>
      <c r="T702" s="91"/>
      <c r="U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  <c r="BK702" s="91"/>
      <c r="BL702" s="91"/>
      <c r="BM702" s="91"/>
      <c r="BN702" s="91"/>
    </row>
    <row r="703" spans="13:66" x14ac:dyDescent="0.25">
      <c r="M703" s="91"/>
      <c r="N703" s="91"/>
      <c r="O703" s="91"/>
      <c r="P703" s="91"/>
      <c r="R703" s="91"/>
      <c r="S703" s="91"/>
      <c r="T703" s="91"/>
      <c r="U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  <c r="BK703" s="91"/>
      <c r="BL703" s="91"/>
      <c r="BM703" s="91"/>
      <c r="BN703" s="91"/>
    </row>
    <row r="704" spans="13:66" x14ac:dyDescent="0.25">
      <c r="M704" s="91"/>
      <c r="N704" s="91"/>
      <c r="O704" s="91"/>
      <c r="P704" s="91"/>
      <c r="R704" s="91"/>
      <c r="S704" s="91"/>
      <c r="T704" s="91"/>
      <c r="U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  <c r="BK704" s="91"/>
      <c r="BL704" s="91"/>
      <c r="BM704" s="91"/>
      <c r="BN704" s="91"/>
    </row>
    <row r="705" spans="13:66" x14ac:dyDescent="0.25">
      <c r="M705" s="91"/>
      <c r="N705" s="91"/>
      <c r="O705" s="91"/>
      <c r="P705" s="91"/>
      <c r="R705" s="91"/>
      <c r="S705" s="91"/>
      <c r="T705" s="91"/>
      <c r="U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  <c r="BK705" s="91"/>
      <c r="BL705" s="91"/>
      <c r="BM705" s="91"/>
      <c r="BN705" s="91"/>
    </row>
    <row r="706" spans="13:66" x14ac:dyDescent="0.25">
      <c r="M706" s="91"/>
      <c r="N706" s="91"/>
      <c r="O706" s="91"/>
      <c r="P706" s="91"/>
      <c r="R706" s="91"/>
      <c r="S706" s="91"/>
      <c r="T706" s="91"/>
      <c r="U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  <c r="BK706" s="91"/>
      <c r="BL706" s="91"/>
      <c r="BM706" s="91"/>
      <c r="BN706" s="91"/>
    </row>
    <row r="707" spans="13:66" x14ac:dyDescent="0.25">
      <c r="M707" s="91"/>
      <c r="N707" s="91"/>
      <c r="O707" s="91"/>
      <c r="P707" s="91"/>
      <c r="R707" s="91"/>
      <c r="S707" s="91"/>
      <c r="T707" s="91"/>
      <c r="U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  <c r="BK707" s="91"/>
      <c r="BL707" s="91"/>
      <c r="BM707" s="91"/>
      <c r="BN707" s="91"/>
    </row>
    <row r="708" spans="13:66" x14ac:dyDescent="0.25">
      <c r="M708" s="91"/>
      <c r="N708" s="91"/>
      <c r="O708" s="91"/>
      <c r="P708" s="91"/>
      <c r="R708" s="91"/>
      <c r="S708" s="91"/>
      <c r="T708" s="91"/>
      <c r="U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  <c r="BK708" s="91"/>
      <c r="BL708" s="91"/>
      <c r="BM708" s="91"/>
      <c r="BN708" s="91"/>
    </row>
    <row r="709" spans="13:66" x14ac:dyDescent="0.25">
      <c r="M709" s="91"/>
      <c r="N709" s="91"/>
      <c r="O709" s="91"/>
      <c r="P709" s="91"/>
      <c r="R709" s="91"/>
      <c r="S709" s="91"/>
      <c r="T709" s="91"/>
      <c r="U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  <c r="BK709" s="91"/>
      <c r="BL709" s="91"/>
      <c r="BM709" s="91"/>
      <c r="BN709" s="91"/>
    </row>
    <row r="710" spans="13:66" x14ac:dyDescent="0.25">
      <c r="M710" s="91"/>
      <c r="N710" s="91"/>
      <c r="O710" s="91"/>
      <c r="P710" s="91"/>
      <c r="R710" s="91"/>
      <c r="S710" s="91"/>
      <c r="T710" s="91"/>
      <c r="U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  <c r="BK710" s="91"/>
      <c r="BL710" s="91"/>
      <c r="BM710" s="91"/>
      <c r="BN710" s="91"/>
    </row>
    <row r="711" spans="13:66" x14ac:dyDescent="0.25">
      <c r="M711" s="91"/>
      <c r="N711" s="91"/>
      <c r="O711" s="91"/>
      <c r="P711" s="91"/>
      <c r="R711" s="91"/>
      <c r="S711" s="91"/>
      <c r="T711" s="91"/>
      <c r="U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  <c r="BK711" s="91"/>
      <c r="BL711" s="91"/>
      <c r="BM711" s="91"/>
      <c r="BN711" s="91"/>
    </row>
    <row r="712" spans="13:66" x14ac:dyDescent="0.25">
      <c r="M712" s="91"/>
      <c r="N712" s="91"/>
      <c r="O712" s="91"/>
      <c r="P712" s="91"/>
      <c r="R712" s="91"/>
      <c r="S712" s="91"/>
      <c r="T712" s="91"/>
      <c r="U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  <c r="BK712" s="91"/>
      <c r="BL712" s="91"/>
      <c r="BM712" s="91"/>
      <c r="BN712" s="91"/>
    </row>
    <row r="713" spans="13:66" x14ac:dyDescent="0.25">
      <c r="M713" s="91"/>
      <c r="N713" s="91"/>
      <c r="O713" s="91"/>
      <c r="P713" s="91"/>
      <c r="R713" s="91"/>
      <c r="S713" s="91"/>
      <c r="T713" s="91"/>
      <c r="U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  <c r="BK713" s="91"/>
      <c r="BL713" s="91"/>
      <c r="BM713" s="91"/>
      <c r="BN713" s="91"/>
    </row>
    <row r="714" spans="13:66" x14ac:dyDescent="0.25">
      <c r="M714" s="91"/>
      <c r="N714" s="91"/>
      <c r="O714" s="91"/>
      <c r="P714" s="91"/>
      <c r="R714" s="91"/>
      <c r="S714" s="91"/>
      <c r="T714" s="91"/>
      <c r="U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  <c r="BK714" s="91"/>
      <c r="BL714" s="91"/>
      <c r="BM714" s="91"/>
      <c r="BN714" s="91"/>
    </row>
    <row r="715" spans="13:66" x14ac:dyDescent="0.25">
      <c r="M715" s="91"/>
      <c r="N715" s="91"/>
      <c r="O715" s="91"/>
      <c r="P715" s="91"/>
      <c r="R715" s="91"/>
      <c r="S715" s="91"/>
      <c r="T715" s="91"/>
      <c r="U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  <c r="BK715" s="91"/>
      <c r="BL715" s="91"/>
      <c r="BM715" s="91"/>
      <c r="BN715" s="91"/>
    </row>
    <row r="716" spans="13:66" x14ac:dyDescent="0.25">
      <c r="M716" s="91"/>
      <c r="N716" s="91"/>
      <c r="O716" s="91"/>
      <c r="P716" s="91"/>
      <c r="R716" s="91"/>
      <c r="S716" s="91"/>
      <c r="T716" s="91"/>
      <c r="U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  <c r="BK716" s="91"/>
      <c r="BL716" s="91"/>
      <c r="BM716" s="91"/>
      <c r="BN716" s="91"/>
    </row>
    <row r="717" spans="13:66" x14ac:dyDescent="0.25">
      <c r="M717" s="91"/>
      <c r="N717" s="91"/>
      <c r="O717" s="91"/>
      <c r="P717" s="91"/>
      <c r="R717" s="91"/>
      <c r="S717" s="91"/>
      <c r="T717" s="91"/>
      <c r="U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  <c r="BK717" s="91"/>
      <c r="BL717" s="91"/>
      <c r="BM717" s="91"/>
      <c r="BN717" s="91"/>
    </row>
    <row r="718" spans="13:66" x14ac:dyDescent="0.25">
      <c r="M718" s="91"/>
      <c r="N718" s="91"/>
      <c r="O718" s="91"/>
      <c r="P718" s="91"/>
      <c r="R718" s="91"/>
      <c r="S718" s="91"/>
      <c r="T718" s="91"/>
      <c r="U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  <c r="BK718" s="91"/>
      <c r="BL718" s="91"/>
      <c r="BM718" s="91"/>
      <c r="BN718" s="91"/>
    </row>
    <row r="719" spans="13:66" x14ac:dyDescent="0.25">
      <c r="M719" s="91"/>
      <c r="N719" s="91"/>
      <c r="O719" s="91"/>
      <c r="P719" s="91"/>
      <c r="R719" s="91"/>
      <c r="S719" s="91"/>
      <c r="T719" s="91"/>
      <c r="U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  <c r="BK719" s="91"/>
      <c r="BL719" s="91"/>
      <c r="BM719" s="91"/>
      <c r="BN719" s="91"/>
    </row>
    <row r="720" spans="13:66" x14ac:dyDescent="0.25">
      <c r="M720" s="91"/>
      <c r="N720" s="91"/>
      <c r="O720" s="91"/>
      <c r="P720" s="91"/>
      <c r="R720" s="91"/>
      <c r="S720" s="91"/>
      <c r="T720" s="91"/>
      <c r="U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  <c r="BK720" s="91"/>
      <c r="BL720" s="91"/>
      <c r="BM720" s="91"/>
      <c r="BN720" s="91"/>
    </row>
    <row r="721" spans="13:66" x14ac:dyDescent="0.25">
      <c r="M721" s="91"/>
      <c r="N721" s="91"/>
      <c r="O721" s="91"/>
      <c r="P721" s="91"/>
      <c r="R721" s="91"/>
      <c r="S721" s="91"/>
      <c r="T721" s="91"/>
      <c r="U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  <c r="BK721" s="91"/>
      <c r="BL721" s="91"/>
      <c r="BM721" s="91"/>
      <c r="BN721" s="91"/>
    </row>
    <row r="722" spans="13:66" x14ac:dyDescent="0.25">
      <c r="M722" s="91"/>
      <c r="N722" s="91"/>
      <c r="O722" s="91"/>
      <c r="P722" s="91"/>
      <c r="R722" s="91"/>
      <c r="S722" s="91"/>
      <c r="T722" s="91"/>
      <c r="U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  <c r="BK722" s="91"/>
      <c r="BL722" s="91"/>
      <c r="BM722" s="91"/>
      <c r="BN722" s="91"/>
    </row>
    <row r="723" spans="13:66" x14ac:dyDescent="0.25">
      <c r="M723" s="91"/>
      <c r="N723" s="91"/>
      <c r="O723" s="91"/>
      <c r="P723" s="91"/>
      <c r="R723" s="91"/>
      <c r="S723" s="91"/>
      <c r="T723" s="91"/>
      <c r="U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  <c r="BK723" s="91"/>
      <c r="BL723" s="91"/>
      <c r="BM723" s="91"/>
      <c r="BN723" s="91"/>
    </row>
    <row r="724" spans="13:66" x14ac:dyDescent="0.25">
      <c r="M724" s="91"/>
      <c r="N724" s="91"/>
      <c r="O724" s="91"/>
      <c r="P724" s="91"/>
      <c r="R724" s="91"/>
      <c r="S724" s="91"/>
      <c r="T724" s="91"/>
      <c r="U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  <c r="BK724" s="91"/>
      <c r="BL724" s="91"/>
      <c r="BM724" s="91"/>
      <c r="BN724" s="91"/>
    </row>
    <row r="725" spans="13:66" x14ac:dyDescent="0.25">
      <c r="M725" s="91"/>
      <c r="N725" s="91"/>
      <c r="O725" s="91"/>
      <c r="P725" s="91"/>
      <c r="R725" s="91"/>
      <c r="S725" s="91"/>
      <c r="T725" s="91"/>
      <c r="U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  <c r="BK725" s="91"/>
      <c r="BL725" s="91"/>
      <c r="BM725" s="91"/>
      <c r="BN725" s="91"/>
    </row>
    <row r="726" spans="13:66" x14ac:dyDescent="0.25">
      <c r="M726" s="91"/>
      <c r="N726" s="91"/>
      <c r="O726" s="91"/>
      <c r="P726" s="91"/>
      <c r="R726" s="91"/>
      <c r="S726" s="91"/>
      <c r="T726" s="91"/>
      <c r="U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  <c r="BK726" s="91"/>
      <c r="BL726" s="91"/>
      <c r="BM726" s="91"/>
      <c r="BN726" s="91"/>
    </row>
    <row r="727" spans="13:66" x14ac:dyDescent="0.25">
      <c r="M727" s="91"/>
      <c r="N727" s="91"/>
      <c r="O727" s="91"/>
      <c r="P727" s="91"/>
      <c r="R727" s="91"/>
      <c r="S727" s="91"/>
      <c r="T727" s="91"/>
      <c r="U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  <c r="BK727" s="91"/>
      <c r="BL727" s="91"/>
      <c r="BM727" s="91"/>
      <c r="BN727" s="91"/>
    </row>
    <row r="728" spans="13:66" x14ac:dyDescent="0.25">
      <c r="M728" s="91"/>
      <c r="N728" s="91"/>
      <c r="O728" s="91"/>
      <c r="P728" s="91"/>
      <c r="R728" s="91"/>
      <c r="S728" s="91"/>
      <c r="T728" s="91"/>
      <c r="U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  <c r="BK728" s="91"/>
      <c r="BL728" s="91"/>
      <c r="BM728" s="91"/>
      <c r="BN728" s="91"/>
    </row>
    <row r="729" spans="13:66" x14ac:dyDescent="0.25">
      <c r="M729" s="91"/>
      <c r="N729" s="91"/>
      <c r="O729" s="91"/>
      <c r="P729" s="91"/>
      <c r="R729" s="91"/>
      <c r="S729" s="91"/>
      <c r="T729" s="91"/>
      <c r="U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  <c r="BK729" s="91"/>
      <c r="BL729" s="91"/>
      <c r="BM729" s="91"/>
      <c r="BN729" s="91"/>
    </row>
    <row r="730" spans="13:66" x14ac:dyDescent="0.25">
      <c r="M730" s="91"/>
      <c r="N730" s="91"/>
      <c r="O730" s="91"/>
      <c r="P730" s="91"/>
      <c r="R730" s="91"/>
      <c r="S730" s="91"/>
      <c r="T730" s="91"/>
      <c r="U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  <c r="BK730" s="91"/>
      <c r="BL730" s="91"/>
      <c r="BM730" s="91"/>
      <c r="BN730" s="91"/>
    </row>
    <row r="731" spans="13:66" x14ac:dyDescent="0.25">
      <c r="M731" s="91"/>
      <c r="N731" s="91"/>
      <c r="O731" s="91"/>
      <c r="P731" s="91"/>
      <c r="R731" s="91"/>
      <c r="S731" s="91"/>
      <c r="T731" s="91"/>
      <c r="U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  <c r="BK731" s="91"/>
      <c r="BL731" s="91"/>
      <c r="BM731" s="91"/>
      <c r="BN731" s="91"/>
    </row>
    <row r="732" spans="13:66" x14ac:dyDescent="0.25">
      <c r="M732" s="91"/>
      <c r="N732" s="91"/>
      <c r="O732" s="91"/>
      <c r="P732" s="91"/>
      <c r="R732" s="91"/>
      <c r="S732" s="91"/>
      <c r="T732" s="91"/>
      <c r="U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  <c r="BK732" s="91"/>
      <c r="BL732" s="91"/>
      <c r="BM732" s="91"/>
      <c r="BN732" s="91"/>
    </row>
    <row r="733" spans="13:66" x14ac:dyDescent="0.25">
      <c r="M733" s="91"/>
      <c r="N733" s="91"/>
      <c r="O733" s="91"/>
      <c r="P733" s="91"/>
      <c r="R733" s="91"/>
      <c r="S733" s="91"/>
      <c r="T733" s="91"/>
      <c r="U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  <c r="BK733" s="91"/>
      <c r="BL733" s="91"/>
      <c r="BM733" s="91"/>
      <c r="BN733" s="91"/>
    </row>
    <row r="734" spans="13:66" x14ac:dyDescent="0.25">
      <c r="M734" s="91"/>
      <c r="N734" s="91"/>
      <c r="O734" s="91"/>
      <c r="P734" s="91"/>
      <c r="R734" s="91"/>
      <c r="S734" s="91"/>
      <c r="T734" s="91"/>
      <c r="U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  <c r="BK734" s="91"/>
      <c r="BL734" s="91"/>
      <c r="BM734" s="91"/>
      <c r="BN734" s="91"/>
    </row>
    <row r="735" spans="13:66" x14ac:dyDescent="0.25">
      <c r="M735" s="91"/>
      <c r="N735" s="91"/>
      <c r="O735" s="91"/>
      <c r="P735" s="91"/>
      <c r="R735" s="91"/>
      <c r="S735" s="91"/>
      <c r="T735" s="91"/>
      <c r="U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  <c r="BK735" s="91"/>
      <c r="BL735" s="91"/>
      <c r="BM735" s="91"/>
      <c r="BN735" s="91"/>
    </row>
    <row r="736" spans="13:66" x14ac:dyDescent="0.25">
      <c r="M736" s="91"/>
      <c r="N736" s="91"/>
      <c r="O736" s="91"/>
      <c r="P736" s="91"/>
      <c r="R736" s="91"/>
      <c r="S736" s="91"/>
      <c r="T736" s="91"/>
      <c r="U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  <c r="BK736" s="91"/>
      <c r="BL736" s="91"/>
      <c r="BM736" s="91"/>
      <c r="BN736" s="91"/>
    </row>
    <row r="737" spans="13:66" x14ac:dyDescent="0.25">
      <c r="M737" s="91"/>
      <c r="N737" s="91"/>
      <c r="O737" s="91"/>
      <c r="P737" s="91"/>
      <c r="R737" s="91"/>
      <c r="S737" s="91"/>
      <c r="T737" s="91"/>
      <c r="U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  <c r="BK737" s="91"/>
      <c r="BL737" s="91"/>
      <c r="BM737" s="91"/>
      <c r="BN737" s="91"/>
    </row>
    <row r="738" spans="13:66" x14ac:dyDescent="0.25">
      <c r="M738" s="91"/>
      <c r="N738" s="91"/>
      <c r="O738" s="91"/>
      <c r="P738" s="91"/>
      <c r="R738" s="91"/>
      <c r="S738" s="91"/>
      <c r="T738" s="91"/>
      <c r="U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  <c r="BK738" s="91"/>
      <c r="BL738" s="91"/>
      <c r="BM738" s="91"/>
      <c r="BN738" s="91"/>
    </row>
    <row r="739" spans="13:66" x14ac:dyDescent="0.25">
      <c r="M739" s="91"/>
      <c r="N739" s="91"/>
      <c r="O739" s="91"/>
      <c r="P739" s="91"/>
      <c r="R739" s="91"/>
      <c r="S739" s="91"/>
      <c r="T739" s="91"/>
      <c r="U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  <c r="BK739" s="91"/>
      <c r="BL739" s="91"/>
      <c r="BM739" s="91"/>
      <c r="BN739" s="91"/>
    </row>
    <row r="740" spans="13:66" x14ac:dyDescent="0.25">
      <c r="M740" s="91"/>
      <c r="N740" s="91"/>
      <c r="O740" s="91"/>
      <c r="P740" s="91"/>
      <c r="R740" s="91"/>
      <c r="S740" s="91"/>
      <c r="T740" s="91"/>
      <c r="U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  <c r="BK740" s="91"/>
      <c r="BL740" s="91"/>
      <c r="BM740" s="91"/>
      <c r="BN740" s="91"/>
    </row>
    <row r="741" spans="13:66" x14ac:dyDescent="0.25">
      <c r="M741" s="91"/>
      <c r="N741" s="91"/>
      <c r="O741" s="91"/>
      <c r="P741" s="91"/>
      <c r="R741" s="91"/>
      <c r="S741" s="91"/>
      <c r="T741" s="91"/>
      <c r="U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  <c r="BK741" s="91"/>
      <c r="BL741" s="91"/>
      <c r="BM741" s="91"/>
      <c r="BN741" s="91"/>
    </row>
    <row r="742" spans="13:66" x14ac:dyDescent="0.25">
      <c r="M742" s="91"/>
      <c r="N742" s="91"/>
      <c r="O742" s="91"/>
      <c r="P742" s="91"/>
      <c r="R742" s="91"/>
      <c r="S742" s="91"/>
      <c r="T742" s="91"/>
      <c r="U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  <c r="BK742" s="91"/>
      <c r="BL742" s="91"/>
      <c r="BM742" s="91"/>
      <c r="BN742" s="91"/>
    </row>
    <row r="743" spans="13:66" x14ac:dyDescent="0.25">
      <c r="M743" s="91"/>
      <c r="N743" s="91"/>
      <c r="O743" s="91"/>
      <c r="P743" s="91"/>
      <c r="R743" s="91"/>
      <c r="S743" s="91"/>
      <c r="T743" s="91"/>
      <c r="U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  <c r="BK743" s="91"/>
      <c r="BL743" s="91"/>
      <c r="BM743" s="91"/>
      <c r="BN743" s="91"/>
    </row>
    <row r="744" spans="13:66" x14ac:dyDescent="0.25">
      <c r="M744" s="91"/>
      <c r="N744" s="91"/>
      <c r="O744" s="91"/>
      <c r="P744" s="91"/>
      <c r="R744" s="91"/>
      <c r="S744" s="91"/>
      <c r="T744" s="91"/>
      <c r="U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  <c r="BK744" s="91"/>
      <c r="BL744" s="91"/>
      <c r="BM744" s="91"/>
      <c r="BN744" s="91"/>
    </row>
    <row r="745" spans="13:66" x14ac:dyDescent="0.25">
      <c r="M745" s="91"/>
      <c r="N745" s="91"/>
      <c r="O745" s="91"/>
      <c r="P745" s="91"/>
      <c r="R745" s="91"/>
      <c r="S745" s="91"/>
      <c r="T745" s="91"/>
      <c r="U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  <c r="BK745" s="91"/>
      <c r="BL745" s="91"/>
      <c r="BM745" s="91"/>
      <c r="BN745" s="91"/>
    </row>
    <row r="746" spans="13:66" x14ac:dyDescent="0.25">
      <c r="M746" s="91"/>
      <c r="N746" s="91"/>
      <c r="O746" s="91"/>
      <c r="P746" s="91"/>
      <c r="R746" s="91"/>
      <c r="S746" s="91"/>
      <c r="T746" s="91"/>
      <c r="U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  <c r="BK746" s="91"/>
      <c r="BL746" s="91"/>
      <c r="BM746" s="91"/>
      <c r="BN746" s="91"/>
    </row>
    <row r="747" spans="13:66" x14ac:dyDescent="0.25">
      <c r="M747" s="91"/>
      <c r="N747" s="91"/>
      <c r="O747" s="91"/>
      <c r="P747" s="91"/>
      <c r="R747" s="91"/>
      <c r="S747" s="91"/>
      <c r="T747" s="91"/>
      <c r="U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  <c r="BK747" s="91"/>
      <c r="BL747" s="91"/>
      <c r="BM747" s="91"/>
      <c r="BN747" s="91"/>
    </row>
    <row r="748" spans="13:66" x14ac:dyDescent="0.25">
      <c r="M748" s="91"/>
      <c r="N748" s="91"/>
      <c r="O748" s="91"/>
      <c r="P748" s="91"/>
      <c r="R748" s="91"/>
      <c r="S748" s="91"/>
      <c r="T748" s="91"/>
      <c r="U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  <c r="BK748" s="91"/>
      <c r="BL748" s="91"/>
      <c r="BM748" s="91"/>
      <c r="BN748" s="91"/>
    </row>
    <row r="749" spans="13:66" x14ac:dyDescent="0.25">
      <c r="M749" s="91"/>
      <c r="N749" s="91"/>
      <c r="O749" s="91"/>
      <c r="P749" s="91"/>
      <c r="R749" s="91"/>
      <c r="S749" s="91"/>
      <c r="T749" s="91"/>
      <c r="U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  <c r="BK749" s="91"/>
      <c r="BL749" s="91"/>
      <c r="BM749" s="91"/>
      <c r="BN749" s="91"/>
    </row>
    <row r="750" spans="13:66" x14ac:dyDescent="0.25">
      <c r="M750" s="91"/>
      <c r="N750" s="91"/>
      <c r="O750" s="91"/>
      <c r="P750" s="91"/>
      <c r="R750" s="91"/>
      <c r="S750" s="91"/>
      <c r="T750" s="91"/>
      <c r="U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  <c r="BK750" s="91"/>
      <c r="BL750" s="91"/>
      <c r="BM750" s="91"/>
      <c r="BN750" s="91"/>
    </row>
    <row r="751" spans="13:66" x14ac:dyDescent="0.25">
      <c r="M751" s="91"/>
      <c r="N751" s="91"/>
      <c r="O751" s="91"/>
      <c r="P751" s="91"/>
      <c r="R751" s="91"/>
      <c r="S751" s="91"/>
      <c r="T751" s="91"/>
      <c r="U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  <c r="BK751" s="91"/>
      <c r="BL751" s="91"/>
      <c r="BM751" s="91"/>
      <c r="BN751" s="91"/>
    </row>
    <row r="752" spans="13:66" x14ac:dyDescent="0.25">
      <c r="M752" s="91"/>
      <c r="N752" s="91"/>
      <c r="O752" s="91"/>
      <c r="P752" s="91"/>
      <c r="R752" s="91"/>
      <c r="S752" s="91"/>
      <c r="T752" s="91"/>
      <c r="U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  <c r="BK752" s="91"/>
      <c r="BL752" s="91"/>
      <c r="BM752" s="91"/>
      <c r="BN752" s="91"/>
    </row>
    <row r="753" spans="13:66" x14ac:dyDescent="0.25">
      <c r="M753" s="91"/>
      <c r="N753" s="91"/>
      <c r="O753" s="91"/>
      <c r="P753" s="91"/>
      <c r="R753" s="91"/>
      <c r="S753" s="91"/>
      <c r="T753" s="91"/>
      <c r="U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  <c r="BK753" s="91"/>
      <c r="BL753" s="91"/>
      <c r="BM753" s="91"/>
      <c r="BN753" s="91"/>
    </row>
    <row r="754" spans="13:66" x14ac:dyDescent="0.25">
      <c r="M754" s="91"/>
      <c r="N754" s="91"/>
      <c r="O754" s="91"/>
      <c r="P754" s="91"/>
      <c r="R754" s="91"/>
      <c r="S754" s="91"/>
      <c r="T754" s="91"/>
      <c r="U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  <c r="BK754" s="91"/>
      <c r="BL754" s="91"/>
      <c r="BM754" s="91"/>
      <c r="BN754" s="91"/>
    </row>
    <row r="755" spans="13:66" x14ac:dyDescent="0.25">
      <c r="M755" s="91"/>
      <c r="N755" s="91"/>
      <c r="O755" s="91"/>
      <c r="P755" s="91"/>
      <c r="R755" s="91"/>
      <c r="S755" s="91"/>
      <c r="T755" s="91"/>
      <c r="U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  <c r="BK755" s="91"/>
      <c r="BL755" s="91"/>
      <c r="BM755" s="91"/>
      <c r="BN755" s="91"/>
    </row>
    <row r="756" spans="13:66" x14ac:dyDescent="0.25">
      <c r="M756" s="91"/>
      <c r="N756" s="91"/>
      <c r="O756" s="91"/>
      <c r="P756" s="91"/>
      <c r="R756" s="91"/>
      <c r="S756" s="91"/>
      <c r="T756" s="91"/>
      <c r="U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  <c r="BK756" s="91"/>
      <c r="BL756" s="91"/>
      <c r="BM756" s="91"/>
      <c r="BN756" s="91"/>
    </row>
    <row r="757" spans="13:66" x14ac:dyDescent="0.25">
      <c r="M757" s="91"/>
      <c r="N757" s="91"/>
      <c r="O757" s="91"/>
      <c r="P757" s="91"/>
      <c r="R757" s="91"/>
      <c r="S757" s="91"/>
      <c r="T757" s="91"/>
      <c r="U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</row>
    <row r="758" spans="13:66" x14ac:dyDescent="0.25">
      <c r="M758" s="91"/>
      <c r="N758" s="91"/>
      <c r="O758" s="91"/>
      <c r="P758" s="91"/>
      <c r="R758" s="91"/>
      <c r="S758" s="91"/>
      <c r="T758" s="91"/>
      <c r="U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  <c r="BK758" s="91"/>
      <c r="BL758" s="91"/>
      <c r="BM758" s="91"/>
      <c r="BN758" s="91"/>
    </row>
    <row r="759" spans="13:66" x14ac:dyDescent="0.25">
      <c r="M759" s="91"/>
      <c r="N759" s="91"/>
      <c r="O759" s="91"/>
      <c r="P759" s="91"/>
      <c r="R759" s="91"/>
      <c r="S759" s="91"/>
      <c r="T759" s="91"/>
      <c r="U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  <c r="BK759" s="91"/>
      <c r="BL759" s="91"/>
      <c r="BM759" s="91"/>
      <c r="BN759" s="91"/>
    </row>
    <row r="760" spans="13:66" x14ac:dyDescent="0.25">
      <c r="M760" s="91"/>
      <c r="N760" s="91"/>
      <c r="O760" s="91"/>
      <c r="P760" s="91"/>
      <c r="R760" s="91"/>
      <c r="S760" s="91"/>
      <c r="T760" s="91"/>
      <c r="U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  <c r="BK760" s="91"/>
      <c r="BL760" s="91"/>
      <c r="BM760" s="91"/>
      <c r="BN760" s="91"/>
    </row>
    <row r="761" spans="13:66" x14ac:dyDescent="0.25">
      <c r="M761" s="91"/>
      <c r="N761" s="91"/>
      <c r="O761" s="91"/>
      <c r="P761" s="91"/>
      <c r="R761" s="91"/>
      <c r="S761" s="91"/>
      <c r="T761" s="91"/>
      <c r="U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  <c r="BK761" s="91"/>
      <c r="BL761" s="91"/>
      <c r="BM761" s="91"/>
      <c r="BN761" s="91"/>
    </row>
    <row r="762" spans="13:66" x14ac:dyDescent="0.25">
      <c r="M762" s="91"/>
      <c r="N762" s="91"/>
      <c r="O762" s="91"/>
      <c r="P762" s="91"/>
      <c r="R762" s="91"/>
      <c r="S762" s="91"/>
      <c r="T762" s="91"/>
      <c r="U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  <c r="BK762" s="91"/>
      <c r="BL762" s="91"/>
      <c r="BM762" s="91"/>
      <c r="BN762" s="91"/>
    </row>
    <row r="763" spans="13:66" x14ac:dyDescent="0.25">
      <c r="M763" s="91"/>
      <c r="N763" s="91"/>
      <c r="O763" s="91"/>
      <c r="P763" s="91"/>
      <c r="R763" s="91"/>
      <c r="S763" s="91"/>
      <c r="T763" s="91"/>
      <c r="U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  <c r="BK763" s="91"/>
      <c r="BL763" s="91"/>
      <c r="BM763" s="91"/>
      <c r="BN763" s="91"/>
    </row>
    <row r="764" spans="13:66" x14ac:dyDescent="0.25">
      <c r="M764" s="91"/>
      <c r="N764" s="91"/>
      <c r="O764" s="91"/>
      <c r="P764" s="91"/>
      <c r="R764" s="91"/>
      <c r="S764" s="91"/>
      <c r="T764" s="91"/>
      <c r="U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  <c r="BK764" s="91"/>
      <c r="BL764" s="91"/>
      <c r="BM764" s="91"/>
      <c r="BN764" s="91"/>
    </row>
    <row r="765" spans="13:66" x14ac:dyDescent="0.25">
      <c r="M765" s="91"/>
      <c r="N765" s="91"/>
      <c r="O765" s="91"/>
      <c r="P765" s="91"/>
      <c r="R765" s="91"/>
      <c r="S765" s="91"/>
      <c r="T765" s="91"/>
      <c r="U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  <c r="BK765" s="91"/>
      <c r="BL765" s="91"/>
      <c r="BM765" s="91"/>
      <c r="BN765" s="91"/>
    </row>
    <row r="766" spans="13:66" x14ac:dyDescent="0.25">
      <c r="M766" s="91"/>
      <c r="N766" s="91"/>
      <c r="O766" s="91"/>
      <c r="P766" s="91"/>
      <c r="R766" s="91"/>
      <c r="S766" s="91"/>
      <c r="T766" s="91"/>
      <c r="U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  <c r="BK766" s="91"/>
      <c r="BL766" s="91"/>
      <c r="BM766" s="91"/>
      <c r="BN766" s="91"/>
    </row>
    <row r="767" spans="13:66" x14ac:dyDescent="0.25">
      <c r="M767" s="91"/>
      <c r="N767" s="91"/>
      <c r="O767" s="91"/>
      <c r="P767" s="91"/>
      <c r="R767" s="91"/>
      <c r="S767" s="91"/>
      <c r="T767" s="91"/>
      <c r="U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  <c r="BK767" s="91"/>
      <c r="BL767" s="91"/>
      <c r="BM767" s="91"/>
      <c r="BN767" s="91"/>
    </row>
    <row r="768" spans="13:66" x14ac:dyDescent="0.25">
      <c r="M768" s="91"/>
      <c r="N768" s="91"/>
      <c r="O768" s="91"/>
      <c r="P768" s="91"/>
      <c r="R768" s="91"/>
      <c r="S768" s="91"/>
      <c r="T768" s="91"/>
      <c r="U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  <c r="BK768" s="91"/>
      <c r="BL768" s="91"/>
      <c r="BM768" s="91"/>
      <c r="BN768" s="91"/>
    </row>
    <row r="769" spans="13:66" x14ac:dyDescent="0.25">
      <c r="M769" s="91"/>
      <c r="N769" s="91"/>
      <c r="O769" s="91"/>
      <c r="P769" s="91"/>
      <c r="R769" s="91"/>
      <c r="S769" s="91"/>
      <c r="T769" s="91"/>
      <c r="U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  <c r="BK769" s="91"/>
      <c r="BL769" s="91"/>
      <c r="BM769" s="91"/>
      <c r="BN769" s="91"/>
    </row>
    <row r="770" spans="13:66" x14ac:dyDescent="0.25">
      <c r="M770" s="91"/>
      <c r="N770" s="91"/>
      <c r="O770" s="91"/>
      <c r="P770" s="91"/>
      <c r="R770" s="91"/>
      <c r="S770" s="91"/>
      <c r="T770" s="91"/>
      <c r="U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  <c r="BK770" s="91"/>
      <c r="BL770" s="91"/>
      <c r="BM770" s="91"/>
      <c r="BN770" s="91"/>
    </row>
    <row r="771" spans="13:66" x14ac:dyDescent="0.25">
      <c r="M771" s="91"/>
      <c r="N771" s="91"/>
      <c r="O771" s="91"/>
      <c r="P771" s="91"/>
      <c r="R771" s="91"/>
      <c r="S771" s="91"/>
      <c r="T771" s="91"/>
      <c r="U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  <c r="BK771" s="91"/>
      <c r="BL771" s="91"/>
      <c r="BM771" s="91"/>
      <c r="BN771" s="91"/>
    </row>
    <row r="772" spans="13:66" x14ac:dyDescent="0.25">
      <c r="M772" s="91"/>
      <c r="N772" s="91"/>
      <c r="O772" s="91"/>
      <c r="P772" s="91"/>
      <c r="R772" s="91"/>
      <c r="S772" s="91"/>
      <c r="T772" s="91"/>
      <c r="U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  <c r="BK772" s="91"/>
      <c r="BL772" s="91"/>
      <c r="BM772" s="91"/>
      <c r="BN772" s="91"/>
    </row>
    <row r="773" spans="13:66" x14ac:dyDescent="0.25">
      <c r="M773" s="91"/>
      <c r="N773" s="91"/>
      <c r="O773" s="91"/>
      <c r="P773" s="91"/>
      <c r="R773" s="91"/>
      <c r="S773" s="91"/>
      <c r="T773" s="91"/>
      <c r="U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  <c r="BK773" s="91"/>
      <c r="BL773" s="91"/>
      <c r="BM773" s="91"/>
      <c r="BN773" s="91"/>
    </row>
    <row r="774" spans="13:66" x14ac:dyDescent="0.25">
      <c r="M774" s="91"/>
      <c r="N774" s="91"/>
      <c r="O774" s="91"/>
      <c r="P774" s="91"/>
      <c r="R774" s="91"/>
      <c r="S774" s="91"/>
      <c r="T774" s="91"/>
      <c r="U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  <c r="BK774" s="91"/>
      <c r="BL774" s="91"/>
      <c r="BM774" s="91"/>
      <c r="BN774" s="91"/>
    </row>
    <row r="775" spans="13:66" x14ac:dyDescent="0.25">
      <c r="M775" s="91"/>
      <c r="N775" s="91"/>
      <c r="O775" s="91"/>
      <c r="P775" s="91"/>
      <c r="R775" s="91"/>
      <c r="S775" s="91"/>
      <c r="T775" s="91"/>
      <c r="U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  <c r="BK775" s="91"/>
      <c r="BL775" s="91"/>
      <c r="BM775" s="91"/>
      <c r="BN775" s="91"/>
    </row>
    <row r="776" spans="13:66" x14ac:dyDescent="0.25">
      <c r="M776" s="91"/>
      <c r="N776" s="91"/>
      <c r="O776" s="91"/>
      <c r="P776" s="91"/>
      <c r="R776" s="91"/>
      <c r="S776" s="91"/>
      <c r="T776" s="91"/>
      <c r="U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  <c r="BK776" s="91"/>
      <c r="BL776" s="91"/>
      <c r="BM776" s="91"/>
      <c r="BN776" s="91"/>
    </row>
    <row r="777" spans="13:66" x14ac:dyDescent="0.25">
      <c r="M777" s="91"/>
      <c r="N777" s="91"/>
      <c r="O777" s="91"/>
      <c r="P777" s="91"/>
      <c r="R777" s="91"/>
      <c r="S777" s="91"/>
      <c r="T777" s="91"/>
      <c r="U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  <c r="BK777" s="91"/>
      <c r="BL777" s="91"/>
      <c r="BM777" s="91"/>
      <c r="BN777" s="91"/>
    </row>
    <row r="778" spans="13:66" x14ac:dyDescent="0.25">
      <c r="M778" s="91"/>
      <c r="N778" s="91"/>
      <c r="O778" s="91"/>
      <c r="P778" s="91"/>
      <c r="R778" s="91"/>
      <c r="S778" s="91"/>
      <c r="T778" s="91"/>
      <c r="U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  <c r="BK778" s="91"/>
      <c r="BL778" s="91"/>
      <c r="BM778" s="91"/>
      <c r="BN778" s="91"/>
    </row>
    <row r="779" spans="13:66" x14ac:dyDescent="0.25">
      <c r="M779" s="91"/>
      <c r="N779" s="91"/>
      <c r="O779" s="91"/>
      <c r="P779" s="91"/>
      <c r="R779" s="91"/>
      <c r="S779" s="91"/>
      <c r="T779" s="91"/>
      <c r="U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  <c r="BK779" s="91"/>
      <c r="BL779" s="91"/>
      <c r="BM779" s="91"/>
      <c r="BN779" s="91"/>
    </row>
    <row r="780" spans="13:66" x14ac:dyDescent="0.25">
      <c r="M780" s="91"/>
      <c r="N780" s="91"/>
      <c r="O780" s="91"/>
      <c r="P780" s="91"/>
      <c r="R780" s="91"/>
      <c r="S780" s="91"/>
      <c r="T780" s="91"/>
      <c r="U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  <c r="BK780" s="91"/>
      <c r="BL780" s="91"/>
      <c r="BM780" s="91"/>
      <c r="BN780" s="91"/>
    </row>
    <row r="781" spans="13:66" x14ac:dyDescent="0.25">
      <c r="M781" s="91"/>
      <c r="N781" s="91"/>
      <c r="O781" s="91"/>
      <c r="P781" s="91"/>
      <c r="R781" s="91"/>
      <c r="S781" s="91"/>
      <c r="T781" s="91"/>
      <c r="U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  <c r="BK781" s="91"/>
      <c r="BL781" s="91"/>
      <c r="BM781" s="91"/>
      <c r="BN781" s="91"/>
    </row>
    <row r="782" spans="13:66" x14ac:dyDescent="0.25">
      <c r="M782" s="91"/>
      <c r="N782" s="91"/>
      <c r="O782" s="91"/>
      <c r="P782" s="91"/>
      <c r="R782" s="91"/>
      <c r="S782" s="91"/>
      <c r="T782" s="91"/>
      <c r="U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  <c r="BK782" s="91"/>
      <c r="BL782" s="91"/>
      <c r="BM782" s="91"/>
      <c r="BN782" s="91"/>
    </row>
    <row r="783" spans="13:66" x14ac:dyDescent="0.25">
      <c r="M783" s="91"/>
      <c r="N783" s="91"/>
      <c r="O783" s="91"/>
      <c r="P783" s="91"/>
      <c r="R783" s="91"/>
      <c r="S783" s="91"/>
      <c r="T783" s="91"/>
      <c r="U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  <c r="BK783" s="91"/>
      <c r="BL783" s="91"/>
      <c r="BM783" s="91"/>
      <c r="BN783" s="91"/>
    </row>
    <row r="784" spans="13:66" x14ac:dyDescent="0.25">
      <c r="M784" s="91"/>
      <c r="N784" s="91"/>
      <c r="O784" s="91"/>
      <c r="P784" s="91"/>
      <c r="R784" s="91"/>
      <c r="S784" s="91"/>
      <c r="T784" s="91"/>
      <c r="U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  <c r="BK784" s="91"/>
      <c r="BL784" s="91"/>
      <c r="BM784" s="91"/>
      <c r="BN784" s="91"/>
    </row>
    <row r="785" spans="13:66" x14ac:dyDescent="0.25">
      <c r="M785" s="91"/>
      <c r="N785" s="91"/>
      <c r="O785" s="91"/>
      <c r="P785" s="91"/>
      <c r="R785" s="91"/>
      <c r="S785" s="91"/>
      <c r="T785" s="91"/>
      <c r="U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  <c r="BK785" s="91"/>
      <c r="BL785" s="91"/>
      <c r="BM785" s="91"/>
      <c r="BN785" s="91"/>
    </row>
    <row r="786" spans="13:66" x14ac:dyDescent="0.25">
      <c r="M786" s="91"/>
      <c r="N786" s="91"/>
      <c r="O786" s="91"/>
      <c r="P786" s="91"/>
      <c r="R786" s="91"/>
      <c r="S786" s="91"/>
      <c r="T786" s="91"/>
      <c r="U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  <c r="BK786" s="91"/>
      <c r="BL786" s="91"/>
      <c r="BM786" s="91"/>
      <c r="BN786" s="91"/>
    </row>
    <row r="787" spans="13:66" x14ac:dyDescent="0.25">
      <c r="M787" s="91"/>
      <c r="N787" s="91"/>
      <c r="O787" s="91"/>
      <c r="P787" s="91"/>
      <c r="R787" s="91"/>
      <c r="S787" s="91"/>
      <c r="T787" s="91"/>
      <c r="U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  <c r="BK787" s="91"/>
      <c r="BL787" s="91"/>
      <c r="BM787" s="91"/>
      <c r="BN787" s="91"/>
    </row>
    <row r="788" spans="13:66" x14ac:dyDescent="0.25">
      <c r="M788" s="91"/>
      <c r="N788" s="91"/>
      <c r="O788" s="91"/>
      <c r="P788" s="91"/>
      <c r="R788" s="91"/>
      <c r="S788" s="91"/>
      <c r="T788" s="91"/>
      <c r="U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  <c r="BK788" s="91"/>
      <c r="BL788" s="91"/>
      <c r="BM788" s="91"/>
      <c r="BN788" s="91"/>
    </row>
    <row r="789" spans="13:66" x14ac:dyDescent="0.25">
      <c r="M789" s="91"/>
      <c r="N789" s="91"/>
      <c r="O789" s="91"/>
      <c r="P789" s="91"/>
      <c r="R789" s="91"/>
      <c r="S789" s="91"/>
      <c r="T789" s="91"/>
      <c r="U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  <c r="BK789" s="91"/>
      <c r="BL789" s="91"/>
      <c r="BM789" s="91"/>
      <c r="BN789" s="91"/>
    </row>
    <row r="790" spans="13:66" x14ac:dyDescent="0.25">
      <c r="M790" s="91"/>
      <c r="N790" s="91"/>
      <c r="O790" s="91"/>
      <c r="P790" s="91"/>
      <c r="R790" s="91"/>
      <c r="S790" s="91"/>
      <c r="T790" s="91"/>
      <c r="U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  <c r="BK790" s="91"/>
      <c r="BL790" s="91"/>
      <c r="BM790" s="91"/>
      <c r="BN790" s="91"/>
    </row>
    <row r="791" spans="13:66" x14ac:dyDescent="0.25">
      <c r="M791" s="91"/>
      <c r="N791" s="91"/>
      <c r="O791" s="91"/>
      <c r="P791" s="91"/>
      <c r="R791" s="91"/>
      <c r="S791" s="91"/>
      <c r="T791" s="91"/>
      <c r="U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  <c r="BK791" s="91"/>
      <c r="BL791" s="91"/>
      <c r="BM791" s="91"/>
      <c r="BN791" s="91"/>
    </row>
    <row r="792" spans="13:66" x14ac:dyDescent="0.25">
      <c r="M792" s="91"/>
      <c r="N792" s="91"/>
      <c r="O792" s="91"/>
      <c r="P792" s="91"/>
      <c r="R792" s="91"/>
      <c r="S792" s="91"/>
      <c r="T792" s="91"/>
      <c r="U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  <c r="BK792" s="91"/>
      <c r="BL792" s="91"/>
      <c r="BM792" s="91"/>
      <c r="BN792" s="91"/>
    </row>
    <row r="793" spans="13:66" x14ac:dyDescent="0.25">
      <c r="M793" s="91"/>
      <c r="N793" s="91"/>
      <c r="O793" s="91"/>
      <c r="P793" s="91"/>
      <c r="R793" s="91"/>
      <c r="S793" s="91"/>
      <c r="T793" s="91"/>
      <c r="U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  <c r="BK793" s="91"/>
      <c r="BL793" s="91"/>
      <c r="BM793" s="91"/>
      <c r="BN793" s="91"/>
    </row>
    <row r="794" spans="13:66" x14ac:dyDescent="0.25">
      <c r="M794" s="91"/>
      <c r="N794" s="91"/>
      <c r="O794" s="91"/>
      <c r="P794" s="91"/>
      <c r="R794" s="91"/>
      <c r="S794" s="91"/>
      <c r="T794" s="91"/>
      <c r="U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  <c r="BK794" s="91"/>
      <c r="BL794" s="91"/>
      <c r="BM794" s="91"/>
      <c r="BN794" s="91"/>
    </row>
    <row r="795" spans="13:66" x14ac:dyDescent="0.25">
      <c r="M795" s="91"/>
      <c r="N795" s="91"/>
      <c r="O795" s="91"/>
      <c r="P795" s="91"/>
      <c r="R795" s="91"/>
      <c r="S795" s="91"/>
      <c r="T795" s="91"/>
      <c r="U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  <c r="BK795" s="91"/>
      <c r="BL795" s="91"/>
      <c r="BM795" s="91"/>
      <c r="BN795" s="91"/>
    </row>
    <row r="796" spans="13:66" x14ac:dyDescent="0.25">
      <c r="M796" s="91"/>
      <c r="N796" s="91"/>
      <c r="O796" s="91"/>
      <c r="P796" s="91"/>
      <c r="R796" s="91"/>
      <c r="S796" s="91"/>
      <c r="T796" s="91"/>
      <c r="U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  <c r="BK796" s="91"/>
      <c r="BL796" s="91"/>
      <c r="BM796" s="91"/>
      <c r="BN796" s="91"/>
    </row>
    <row r="797" spans="13:66" x14ac:dyDescent="0.25">
      <c r="M797" s="91"/>
      <c r="N797" s="91"/>
      <c r="O797" s="91"/>
      <c r="P797" s="91"/>
      <c r="R797" s="91"/>
      <c r="S797" s="91"/>
      <c r="T797" s="91"/>
      <c r="U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  <c r="BK797" s="91"/>
      <c r="BL797" s="91"/>
      <c r="BM797" s="91"/>
      <c r="BN797" s="91"/>
    </row>
    <row r="798" spans="13:66" x14ac:dyDescent="0.25">
      <c r="M798" s="91"/>
      <c r="N798" s="91"/>
      <c r="O798" s="91"/>
      <c r="P798" s="91"/>
      <c r="R798" s="91"/>
      <c r="S798" s="91"/>
      <c r="T798" s="91"/>
      <c r="U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  <c r="BK798" s="91"/>
      <c r="BL798" s="91"/>
      <c r="BM798" s="91"/>
      <c r="BN798" s="91"/>
    </row>
    <row r="799" spans="13:66" x14ac:dyDescent="0.25">
      <c r="M799" s="91"/>
      <c r="N799" s="91"/>
      <c r="O799" s="91"/>
      <c r="P799" s="91"/>
      <c r="R799" s="91"/>
      <c r="S799" s="91"/>
      <c r="T799" s="91"/>
      <c r="U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  <c r="BK799" s="91"/>
      <c r="BL799" s="91"/>
      <c r="BM799" s="91"/>
      <c r="BN799" s="91"/>
    </row>
    <row r="800" spans="13:66" x14ac:dyDescent="0.25">
      <c r="M800" s="91"/>
      <c r="N800" s="91"/>
      <c r="O800" s="91"/>
      <c r="P800" s="91"/>
      <c r="R800" s="91"/>
      <c r="S800" s="91"/>
      <c r="T800" s="91"/>
      <c r="U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  <c r="BK800" s="91"/>
      <c r="BL800" s="91"/>
      <c r="BM800" s="91"/>
      <c r="BN800" s="91"/>
    </row>
    <row r="801" spans="13:66" x14ac:dyDescent="0.25">
      <c r="M801" s="91"/>
      <c r="N801" s="91"/>
      <c r="O801" s="91"/>
      <c r="P801" s="91"/>
      <c r="R801" s="91"/>
      <c r="S801" s="91"/>
      <c r="T801" s="91"/>
      <c r="U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  <c r="BK801" s="91"/>
      <c r="BL801" s="91"/>
      <c r="BM801" s="91"/>
      <c r="BN801" s="91"/>
    </row>
    <row r="802" spans="13:66" x14ac:dyDescent="0.25">
      <c r="M802" s="91"/>
      <c r="N802" s="91"/>
      <c r="O802" s="91"/>
      <c r="P802" s="91"/>
      <c r="R802" s="91"/>
      <c r="S802" s="91"/>
      <c r="T802" s="91"/>
      <c r="U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  <c r="BK802" s="91"/>
      <c r="BL802" s="91"/>
      <c r="BM802" s="91"/>
      <c r="BN802" s="91"/>
    </row>
    <row r="803" spans="13:66" x14ac:dyDescent="0.25">
      <c r="M803" s="91"/>
      <c r="N803" s="91"/>
      <c r="O803" s="91"/>
      <c r="P803" s="91"/>
      <c r="R803" s="91"/>
      <c r="S803" s="91"/>
      <c r="T803" s="91"/>
      <c r="U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  <c r="BK803" s="91"/>
      <c r="BL803" s="91"/>
      <c r="BM803" s="91"/>
      <c r="BN803" s="91"/>
    </row>
    <row r="804" spans="13:66" x14ac:dyDescent="0.25">
      <c r="M804" s="91"/>
      <c r="N804" s="91"/>
      <c r="O804" s="91"/>
      <c r="P804" s="91"/>
      <c r="R804" s="91"/>
      <c r="S804" s="91"/>
      <c r="T804" s="91"/>
      <c r="U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  <c r="BK804" s="91"/>
      <c r="BL804" s="91"/>
      <c r="BM804" s="91"/>
      <c r="BN804" s="91"/>
    </row>
    <row r="805" spans="13:66" x14ac:dyDescent="0.25">
      <c r="M805" s="91"/>
      <c r="N805" s="91"/>
      <c r="O805" s="91"/>
      <c r="P805" s="91"/>
      <c r="R805" s="91"/>
      <c r="S805" s="91"/>
      <c r="T805" s="91"/>
      <c r="U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  <c r="BK805" s="91"/>
      <c r="BL805" s="91"/>
      <c r="BM805" s="91"/>
      <c r="BN805" s="91"/>
    </row>
    <row r="806" spans="13:66" x14ac:dyDescent="0.25">
      <c r="M806" s="91"/>
      <c r="N806" s="91"/>
      <c r="O806" s="91"/>
      <c r="P806" s="91"/>
      <c r="R806" s="91"/>
      <c r="S806" s="91"/>
      <c r="T806" s="91"/>
      <c r="U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  <c r="BK806" s="91"/>
      <c r="BL806" s="91"/>
      <c r="BM806" s="91"/>
      <c r="BN806" s="91"/>
    </row>
    <row r="807" spans="13:66" x14ac:dyDescent="0.25">
      <c r="M807" s="91"/>
      <c r="N807" s="91"/>
      <c r="O807" s="91"/>
      <c r="P807" s="91"/>
      <c r="R807" s="91"/>
      <c r="S807" s="91"/>
      <c r="T807" s="91"/>
      <c r="U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  <c r="BK807" s="91"/>
      <c r="BL807" s="91"/>
      <c r="BM807" s="91"/>
      <c r="BN807" s="91"/>
    </row>
    <row r="808" spans="13:66" x14ac:dyDescent="0.25">
      <c r="M808" s="91"/>
      <c r="N808" s="91"/>
      <c r="O808" s="91"/>
      <c r="P808" s="91"/>
      <c r="R808" s="91"/>
      <c r="S808" s="91"/>
      <c r="T808" s="91"/>
      <c r="U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  <c r="BK808" s="91"/>
      <c r="BL808" s="91"/>
      <c r="BM808" s="91"/>
      <c r="BN808" s="91"/>
    </row>
    <row r="809" spans="13:66" x14ac:dyDescent="0.25">
      <c r="M809" s="91"/>
      <c r="N809" s="91"/>
      <c r="O809" s="91"/>
      <c r="P809" s="91"/>
      <c r="R809" s="91"/>
      <c r="S809" s="91"/>
      <c r="T809" s="91"/>
      <c r="U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  <c r="BK809" s="91"/>
      <c r="BL809" s="91"/>
      <c r="BM809" s="91"/>
      <c r="BN809" s="91"/>
    </row>
    <row r="810" spans="13:66" x14ac:dyDescent="0.25">
      <c r="M810" s="91"/>
      <c r="N810" s="91"/>
      <c r="O810" s="91"/>
      <c r="P810" s="91"/>
      <c r="R810" s="91"/>
      <c r="S810" s="91"/>
      <c r="T810" s="91"/>
      <c r="U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  <c r="BK810" s="91"/>
      <c r="BL810" s="91"/>
      <c r="BM810" s="91"/>
      <c r="BN810" s="91"/>
    </row>
    <row r="811" spans="13:66" x14ac:dyDescent="0.25">
      <c r="M811" s="91"/>
      <c r="N811" s="91"/>
      <c r="O811" s="91"/>
      <c r="P811" s="91"/>
      <c r="R811" s="91"/>
      <c r="S811" s="91"/>
      <c r="T811" s="91"/>
      <c r="U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  <c r="BK811" s="91"/>
      <c r="BL811" s="91"/>
      <c r="BM811" s="91"/>
      <c r="BN811" s="91"/>
    </row>
    <row r="812" spans="13:66" x14ac:dyDescent="0.25">
      <c r="M812" s="91"/>
      <c r="N812" s="91"/>
      <c r="O812" s="91"/>
      <c r="P812" s="91"/>
      <c r="R812" s="91"/>
      <c r="S812" s="91"/>
      <c r="T812" s="91"/>
      <c r="U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  <c r="BK812" s="91"/>
      <c r="BL812" s="91"/>
      <c r="BM812" s="91"/>
      <c r="BN812" s="91"/>
    </row>
    <row r="813" spans="13:66" x14ac:dyDescent="0.25">
      <c r="M813" s="91"/>
      <c r="N813" s="91"/>
      <c r="O813" s="91"/>
      <c r="P813" s="91"/>
      <c r="R813" s="91"/>
      <c r="S813" s="91"/>
      <c r="T813" s="91"/>
      <c r="U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  <c r="BK813" s="91"/>
      <c r="BL813" s="91"/>
      <c r="BM813" s="91"/>
      <c r="BN813" s="91"/>
    </row>
    <row r="814" spans="13:66" x14ac:dyDescent="0.25">
      <c r="M814" s="91"/>
      <c r="N814" s="91"/>
      <c r="O814" s="91"/>
      <c r="P814" s="91"/>
      <c r="R814" s="91"/>
      <c r="S814" s="91"/>
      <c r="T814" s="91"/>
      <c r="U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  <c r="BK814" s="91"/>
      <c r="BL814" s="91"/>
      <c r="BM814" s="91"/>
      <c r="BN814" s="91"/>
    </row>
    <row r="815" spans="13:66" x14ac:dyDescent="0.25">
      <c r="M815" s="91"/>
      <c r="N815" s="91"/>
      <c r="O815" s="91"/>
      <c r="P815" s="91"/>
      <c r="R815" s="91"/>
      <c r="S815" s="91"/>
      <c r="T815" s="91"/>
      <c r="U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  <c r="BK815" s="91"/>
      <c r="BL815" s="91"/>
      <c r="BM815" s="91"/>
      <c r="BN815" s="91"/>
    </row>
    <row r="816" spans="13:66" x14ac:dyDescent="0.25">
      <c r="M816" s="91"/>
      <c r="N816" s="91"/>
      <c r="O816" s="91"/>
      <c r="P816" s="91"/>
      <c r="R816" s="91"/>
      <c r="S816" s="91"/>
      <c r="T816" s="91"/>
      <c r="U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  <c r="BK816" s="91"/>
      <c r="BL816" s="91"/>
      <c r="BM816" s="91"/>
      <c r="BN816" s="91"/>
    </row>
    <row r="817" spans="13:66" x14ac:dyDescent="0.25">
      <c r="M817" s="91"/>
      <c r="N817" s="91"/>
      <c r="O817" s="91"/>
      <c r="P817" s="91"/>
      <c r="R817" s="91"/>
      <c r="S817" s="91"/>
      <c r="T817" s="91"/>
      <c r="U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  <c r="BK817" s="91"/>
      <c r="BL817" s="91"/>
      <c r="BM817" s="91"/>
      <c r="BN817" s="91"/>
    </row>
    <row r="818" spans="13:66" x14ac:dyDescent="0.25">
      <c r="M818" s="91"/>
      <c r="N818" s="91"/>
      <c r="O818" s="91"/>
      <c r="P818" s="91"/>
      <c r="R818" s="91"/>
      <c r="S818" s="91"/>
      <c r="T818" s="91"/>
      <c r="U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  <c r="BK818" s="91"/>
      <c r="BL818" s="91"/>
      <c r="BM818" s="91"/>
      <c r="BN818" s="91"/>
    </row>
    <row r="819" spans="13:66" x14ac:dyDescent="0.25">
      <c r="M819" s="91"/>
      <c r="N819" s="91"/>
      <c r="O819" s="91"/>
      <c r="P819" s="91"/>
      <c r="R819" s="91"/>
      <c r="S819" s="91"/>
      <c r="T819" s="91"/>
      <c r="U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  <c r="BK819" s="91"/>
      <c r="BL819" s="91"/>
      <c r="BM819" s="91"/>
      <c r="BN819" s="91"/>
    </row>
    <row r="820" spans="13:66" x14ac:dyDescent="0.25">
      <c r="M820" s="91"/>
      <c r="N820" s="91"/>
      <c r="O820" s="91"/>
      <c r="P820" s="91"/>
      <c r="R820" s="91"/>
      <c r="S820" s="91"/>
      <c r="T820" s="91"/>
      <c r="U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  <c r="BK820" s="91"/>
      <c r="BL820" s="91"/>
      <c r="BM820" s="91"/>
      <c r="BN820" s="91"/>
    </row>
    <row r="821" spans="13:66" x14ac:dyDescent="0.25">
      <c r="M821" s="91"/>
      <c r="N821" s="91"/>
      <c r="O821" s="91"/>
      <c r="P821" s="91"/>
      <c r="R821" s="91"/>
      <c r="S821" s="91"/>
      <c r="T821" s="91"/>
      <c r="U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  <c r="BK821" s="91"/>
      <c r="BL821" s="91"/>
      <c r="BM821" s="91"/>
      <c r="BN821" s="91"/>
    </row>
    <row r="822" spans="13:66" x14ac:dyDescent="0.25">
      <c r="M822" s="91"/>
      <c r="N822" s="91"/>
      <c r="O822" s="91"/>
      <c r="P822" s="91"/>
      <c r="R822" s="91"/>
      <c r="S822" s="91"/>
      <c r="T822" s="91"/>
      <c r="U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  <c r="BK822" s="91"/>
      <c r="BL822" s="91"/>
      <c r="BM822" s="91"/>
      <c r="BN822" s="91"/>
    </row>
    <row r="823" spans="13:66" x14ac:dyDescent="0.25">
      <c r="M823" s="91"/>
      <c r="N823" s="91"/>
      <c r="O823" s="91"/>
      <c r="P823" s="91"/>
      <c r="R823" s="91"/>
      <c r="S823" s="91"/>
      <c r="T823" s="91"/>
      <c r="U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  <c r="BK823" s="91"/>
      <c r="BL823" s="91"/>
      <c r="BM823" s="91"/>
      <c r="BN823" s="91"/>
    </row>
    <row r="824" spans="13:66" x14ac:dyDescent="0.25">
      <c r="M824" s="91"/>
      <c r="N824" s="91"/>
      <c r="O824" s="91"/>
      <c r="P824" s="91"/>
      <c r="R824" s="91"/>
      <c r="S824" s="91"/>
      <c r="T824" s="91"/>
      <c r="U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  <c r="BK824" s="91"/>
      <c r="BL824" s="91"/>
      <c r="BM824" s="91"/>
      <c r="BN824" s="91"/>
    </row>
    <row r="825" spans="13:66" x14ac:dyDescent="0.25">
      <c r="M825" s="91"/>
      <c r="N825" s="91"/>
      <c r="O825" s="91"/>
      <c r="P825" s="91"/>
      <c r="R825" s="91"/>
      <c r="S825" s="91"/>
      <c r="T825" s="91"/>
      <c r="U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  <c r="BK825" s="91"/>
      <c r="BL825" s="91"/>
      <c r="BM825" s="91"/>
      <c r="BN825" s="91"/>
    </row>
    <row r="826" spans="13:66" x14ac:dyDescent="0.25">
      <c r="M826" s="91"/>
      <c r="N826" s="91"/>
      <c r="O826" s="91"/>
      <c r="P826" s="91"/>
      <c r="R826" s="91"/>
      <c r="S826" s="91"/>
      <c r="T826" s="91"/>
      <c r="U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  <c r="BK826" s="91"/>
      <c r="BL826" s="91"/>
      <c r="BM826" s="91"/>
      <c r="BN826" s="91"/>
    </row>
    <row r="827" spans="13:66" x14ac:dyDescent="0.25">
      <c r="M827" s="91"/>
      <c r="N827" s="91"/>
      <c r="O827" s="91"/>
      <c r="P827" s="91"/>
      <c r="R827" s="91"/>
      <c r="S827" s="91"/>
      <c r="T827" s="91"/>
      <c r="U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  <c r="BK827" s="91"/>
      <c r="BL827" s="91"/>
      <c r="BM827" s="91"/>
      <c r="BN827" s="91"/>
    </row>
    <row r="828" spans="13:66" x14ac:dyDescent="0.25">
      <c r="M828" s="91"/>
      <c r="N828" s="91"/>
      <c r="O828" s="91"/>
      <c r="P828" s="91"/>
      <c r="R828" s="91"/>
      <c r="S828" s="91"/>
      <c r="T828" s="91"/>
      <c r="U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  <c r="BK828" s="91"/>
      <c r="BL828" s="91"/>
      <c r="BM828" s="91"/>
      <c r="BN828" s="91"/>
    </row>
    <row r="829" spans="13:66" x14ac:dyDescent="0.25">
      <c r="M829" s="91"/>
      <c r="N829" s="91"/>
      <c r="O829" s="91"/>
      <c r="P829" s="91"/>
      <c r="R829" s="91"/>
      <c r="S829" s="91"/>
      <c r="T829" s="91"/>
      <c r="U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  <c r="BK829" s="91"/>
      <c r="BL829" s="91"/>
      <c r="BM829" s="91"/>
      <c r="BN829" s="91"/>
    </row>
    <row r="830" spans="13:66" x14ac:dyDescent="0.25">
      <c r="M830" s="91"/>
      <c r="N830" s="91"/>
      <c r="O830" s="91"/>
      <c r="P830" s="91"/>
      <c r="R830" s="91"/>
      <c r="S830" s="91"/>
      <c r="T830" s="91"/>
      <c r="U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  <c r="BK830" s="91"/>
      <c r="BL830" s="91"/>
      <c r="BM830" s="91"/>
      <c r="BN830" s="91"/>
    </row>
    <row r="831" spans="13:66" x14ac:dyDescent="0.25">
      <c r="M831" s="91"/>
      <c r="N831" s="91"/>
      <c r="O831" s="91"/>
      <c r="P831" s="91"/>
      <c r="R831" s="91"/>
      <c r="S831" s="91"/>
      <c r="T831" s="91"/>
      <c r="U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  <c r="BK831" s="91"/>
      <c r="BL831" s="91"/>
      <c r="BM831" s="91"/>
      <c r="BN831" s="91"/>
    </row>
    <row r="832" spans="13:66" x14ac:dyDescent="0.25">
      <c r="M832" s="91"/>
      <c r="N832" s="91"/>
      <c r="O832" s="91"/>
      <c r="P832" s="91"/>
      <c r="R832" s="91"/>
      <c r="S832" s="91"/>
      <c r="T832" s="91"/>
      <c r="U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  <c r="BK832" s="91"/>
      <c r="BL832" s="91"/>
      <c r="BM832" s="91"/>
      <c r="BN832" s="91"/>
    </row>
    <row r="833" spans="13:66" x14ac:dyDescent="0.25">
      <c r="M833" s="91"/>
      <c r="N833" s="91"/>
      <c r="O833" s="91"/>
      <c r="P833" s="91"/>
      <c r="R833" s="91"/>
      <c r="S833" s="91"/>
      <c r="T833" s="91"/>
      <c r="U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  <c r="BK833" s="91"/>
      <c r="BL833" s="91"/>
      <c r="BM833" s="91"/>
      <c r="BN833" s="91"/>
    </row>
    <row r="834" spans="13:66" x14ac:dyDescent="0.25">
      <c r="M834" s="91"/>
      <c r="N834" s="91"/>
      <c r="O834" s="91"/>
      <c r="P834" s="91"/>
      <c r="R834" s="91"/>
      <c r="S834" s="91"/>
      <c r="T834" s="91"/>
      <c r="U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  <c r="BK834" s="91"/>
      <c r="BL834" s="91"/>
      <c r="BM834" s="91"/>
      <c r="BN834" s="91"/>
    </row>
    <row r="835" spans="13:66" x14ac:dyDescent="0.25">
      <c r="M835" s="91"/>
      <c r="N835" s="91"/>
      <c r="O835" s="91"/>
      <c r="P835" s="91"/>
      <c r="R835" s="91"/>
      <c r="S835" s="91"/>
      <c r="T835" s="91"/>
      <c r="U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  <c r="BK835" s="91"/>
      <c r="BL835" s="91"/>
      <c r="BM835" s="91"/>
      <c r="BN835" s="91"/>
    </row>
    <row r="836" spans="13:66" x14ac:dyDescent="0.25">
      <c r="M836" s="91"/>
      <c r="N836" s="91"/>
      <c r="O836" s="91"/>
      <c r="P836" s="91"/>
      <c r="R836" s="91"/>
      <c r="S836" s="91"/>
      <c r="T836" s="91"/>
      <c r="U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  <c r="BK836" s="91"/>
      <c r="BL836" s="91"/>
      <c r="BM836" s="91"/>
      <c r="BN836" s="91"/>
    </row>
    <row r="837" spans="13:66" x14ac:dyDescent="0.25">
      <c r="M837" s="91"/>
      <c r="N837" s="91"/>
      <c r="O837" s="91"/>
      <c r="P837" s="91"/>
      <c r="R837" s="91"/>
      <c r="S837" s="91"/>
      <c r="T837" s="91"/>
      <c r="U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  <c r="BK837" s="91"/>
      <c r="BL837" s="91"/>
      <c r="BM837" s="91"/>
      <c r="BN837" s="91"/>
    </row>
    <row r="838" spans="13:66" x14ac:dyDescent="0.25">
      <c r="M838" s="91"/>
      <c r="N838" s="91"/>
      <c r="O838" s="91"/>
      <c r="P838" s="91"/>
      <c r="R838" s="91"/>
      <c r="S838" s="91"/>
      <c r="T838" s="91"/>
      <c r="U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  <c r="BK838" s="91"/>
      <c r="BL838" s="91"/>
      <c r="BM838" s="91"/>
      <c r="BN838" s="91"/>
    </row>
    <row r="839" spans="13:66" x14ac:dyDescent="0.25">
      <c r="M839" s="91"/>
      <c r="N839" s="91"/>
      <c r="O839" s="91"/>
      <c r="P839" s="91"/>
      <c r="R839" s="91"/>
      <c r="S839" s="91"/>
      <c r="T839" s="91"/>
      <c r="U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  <c r="BK839" s="91"/>
      <c r="BL839" s="91"/>
      <c r="BM839" s="91"/>
      <c r="BN839" s="91"/>
    </row>
    <row r="840" spans="13:66" x14ac:dyDescent="0.25">
      <c r="M840" s="91"/>
      <c r="N840" s="91"/>
      <c r="O840" s="91"/>
      <c r="P840" s="91"/>
      <c r="R840" s="91"/>
      <c r="S840" s="91"/>
      <c r="T840" s="91"/>
      <c r="U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  <c r="BK840" s="91"/>
      <c r="BL840" s="91"/>
      <c r="BM840" s="91"/>
      <c r="BN840" s="91"/>
    </row>
    <row r="841" spans="13:66" x14ac:dyDescent="0.25">
      <c r="M841" s="91"/>
      <c r="N841" s="91"/>
      <c r="O841" s="91"/>
      <c r="P841" s="91"/>
      <c r="R841" s="91"/>
      <c r="S841" s="91"/>
      <c r="T841" s="91"/>
      <c r="U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  <c r="BK841" s="91"/>
      <c r="BL841" s="91"/>
      <c r="BM841" s="91"/>
      <c r="BN841" s="91"/>
    </row>
    <row r="842" spans="13:66" x14ac:dyDescent="0.25">
      <c r="M842" s="91"/>
      <c r="N842" s="91"/>
      <c r="O842" s="91"/>
      <c r="P842" s="91"/>
      <c r="R842" s="91"/>
      <c r="S842" s="91"/>
      <c r="T842" s="91"/>
      <c r="U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  <c r="BK842" s="91"/>
      <c r="BL842" s="91"/>
      <c r="BM842" s="91"/>
      <c r="BN842" s="91"/>
    </row>
    <row r="843" spans="13:66" x14ac:dyDescent="0.25">
      <c r="M843" s="91"/>
      <c r="N843" s="91"/>
      <c r="O843" s="91"/>
      <c r="P843" s="91"/>
      <c r="R843" s="91"/>
      <c r="S843" s="91"/>
      <c r="T843" s="91"/>
      <c r="U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  <c r="BK843" s="91"/>
      <c r="BL843" s="91"/>
      <c r="BM843" s="91"/>
      <c r="BN843" s="91"/>
    </row>
    <row r="844" spans="13:66" x14ac:dyDescent="0.25">
      <c r="M844" s="91"/>
      <c r="N844" s="91"/>
      <c r="O844" s="91"/>
      <c r="P844" s="91"/>
      <c r="R844" s="91"/>
      <c r="S844" s="91"/>
      <c r="T844" s="91"/>
      <c r="U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  <c r="BK844" s="91"/>
      <c r="BL844" s="91"/>
      <c r="BM844" s="91"/>
      <c r="BN844" s="91"/>
    </row>
    <row r="845" spans="13:66" x14ac:dyDescent="0.25">
      <c r="M845" s="91"/>
      <c r="N845" s="91"/>
      <c r="O845" s="91"/>
      <c r="P845" s="91"/>
      <c r="R845" s="91"/>
      <c r="S845" s="91"/>
      <c r="T845" s="91"/>
      <c r="U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  <c r="BK845" s="91"/>
      <c r="BL845" s="91"/>
      <c r="BM845" s="91"/>
      <c r="BN845" s="91"/>
    </row>
    <row r="846" spans="13:66" x14ac:dyDescent="0.25">
      <c r="M846" s="91"/>
      <c r="N846" s="91"/>
      <c r="O846" s="91"/>
      <c r="P846" s="91"/>
      <c r="R846" s="91"/>
      <c r="S846" s="91"/>
      <c r="T846" s="91"/>
      <c r="U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  <c r="BK846" s="91"/>
      <c r="BL846" s="91"/>
      <c r="BM846" s="91"/>
      <c r="BN846" s="91"/>
    </row>
    <row r="847" spans="13:66" x14ac:dyDescent="0.25">
      <c r="M847" s="91"/>
      <c r="N847" s="91"/>
      <c r="O847" s="91"/>
      <c r="P847" s="91"/>
      <c r="R847" s="91"/>
      <c r="S847" s="91"/>
      <c r="T847" s="91"/>
      <c r="U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  <c r="BK847" s="91"/>
      <c r="BL847" s="91"/>
      <c r="BM847" s="91"/>
      <c r="BN847" s="91"/>
    </row>
    <row r="848" spans="13:66" x14ac:dyDescent="0.25">
      <c r="M848" s="91"/>
      <c r="N848" s="91"/>
      <c r="O848" s="91"/>
      <c r="P848" s="91"/>
      <c r="R848" s="91"/>
      <c r="S848" s="91"/>
      <c r="T848" s="91"/>
      <c r="U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  <c r="BK848" s="91"/>
      <c r="BL848" s="91"/>
      <c r="BM848" s="91"/>
      <c r="BN848" s="91"/>
    </row>
    <row r="849" spans="13:66" x14ac:dyDescent="0.25">
      <c r="M849" s="91"/>
      <c r="N849" s="91"/>
      <c r="O849" s="91"/>
      <c r="P849" s="91"/>
      <c r="R849" s="91"/>
      <c r="S849" s="91"/>
      <c r="T849" s="91"/>
      <c r="U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  <c r="BK849" s="91"/>
      <c r="BL849" s="91"/>
      <c r="BM849" s="91"/>
      <c r="BN849" s="91"/>
    </row>
    <row r="850" spans="13:66" x14ac:dyDescent="0.25">
      <c r="M850" s="91"/>
      <c r="N850" s="91"/>
      <c r="O850" s="91"/>
      <c r="P850" s="91"/>
      <c r="R850" s="91"/>
      <c r="S850" s="91"/>
      <c r="T850" s="91"/>
      <c r="U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  <c r="BK850" s="91"/>
      <c r="BL850" s="91"/>
      <c r="BM850" s="91"/>
      <c r="BN850" s="91"/>
    </row>
    <row r="851" spans="13:66" x14ac:dyDescent="0.25">
      <c r="M851" s="91"/>
      <c r="N851" s="91"/>
      <c r="O851" s="91"/>
      <c r="P851" s="91"/>
      <c r="R851" s="91"/>
      <c r="S851" s="91"/>
      <c r="T851" s="91"/>
      <c r="U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  <c r="BK851" s="91"/>
      <c r="BL851" s="91"/>
      <c r="BM851" s="91"/>
      <c r="BN851" s="91"/>
    </row>
    <row r="852" spans="13:66" x14ac:dyDescent="0.25">
      <c r="M852" s="91"/>
      <c r="N852" s="91"/>
      <c r="O852" s="91"/>
      <c r="P852" s="91"/>
      <c r="R852" s="91"/>
      <c r="S852" s="91"/>
      <c r="T852" s="91"/>
      <c r="U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  <c r="BK852" s="91"/>
      <c r="BL852" s="91"/>
      <c r="BM852" s="91"/>
      <c r="BN852" s="91"/>
    </row>
    <row r="853" spans="13:66" x14ac:dyDescent="0.25">
      <c r="M853" s="91"/>
      <c r="N853" s="91"/>
      <c r="O853" s="91"/>
      <c r="P853" s="91"/>
      <c r="R853" s="91"/>
      <c r="S853" s="91"/>
      <c r="T853" s="91"/>
      <c r="U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  <c r="BK853" s="91"/>
      <c r="BL853" s="91"/>
      <c r="BM853" s="91"/>
      <c r="BN853" s="91"/>
    </row>
    <row r="854" spans="13:66" x14ac:dyDescent="0.25">
      <c r="M854" s="91"/>
      <c r="N854" s="91"/>
      <c r="O854" s="91"/>
      <c r="P854" s="91"/>
      <c r="R854" s="91"/>
      <c r="S854" s="91"/>
      <c r="T854" s="91"/>
      <c r="U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  <c r="BK854" s="91"/>
      <c r="BL854" s="91"/>
      <c r="BM854" s="91"/>
      <c r="BN854" s="91"/>
    </row>
    <row r="855" spans="13:66" x14ac:dyDescent="0.25">
      <c r="M855" s="91"/>
      <c r="N855" s="91"/>
      <c r="O855" s="91"/>
      <c r="P855" s="91"/>
      <c r="R855" s="91"/>
      <c r="S855" s="91"/>
      <c r="T855" s="91"/>
      <c r="U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  <c r="BK855" s="91"/>
      <c r="BL855" s="91"/>
      <c r="BM855" s="91"/>
      <c r="BN855" s="91"/>
    </row>
    <row r="856" spans="13:66" x14ac:dyDescent="0.25">
      <c r="M856" s="91"/>
      <c r="N856" s="91"/>
      <c r="O856" s="91"/>
      <c r="P856" s="91"/>
      <c r="R856" s="91"/>
      <c r="S856" s="91"/>
      <c r="T856" s="91"/>
      <c r="U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  <c r="BK856" s="91"/>
      <c r="BL856" s="91"/>
      <c r="BM856" s="91"/>
      <c r="BN856" s="91"/>
    </row>
    <row r="857" spans="13:66" x14ac:dyDescent="0.25">
      <c r="M857" s="91"/>
      <c r="N857" s="91"/>
      <c r="O857" s="91"/>
      <c r="P857" s="91"/>
      <c r="R857" s="91"/>
      <c r="S857" s="91"/>
      <c r="T857" s="91"/>
      <c r="U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  <c r="BK857" s="91"/>
      <c r="BL857" s="91"/>
      <c r="BM857" s="91"/>
      <c r="BN857" s="91"/>
    </row>
    <row r="858" spans="13:66" x14ac:dyDescent="0.25">
      <c r="M858" s="91"/>
      <c r="N858" s="91"/>
      <c r="O858" s="91"/>
      <c r="P858" s="91"/>
      <c r="R858" s="91"/>
      <c r="S858" s="91"/>
      <c r="T858" s="91"/>
      <c r="U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  <c r="BK858" s="91"/>
      <c r="BL858" s="91"/>
      <c r="BM858" s="91"/>
      <c r="BN858" s="91"/>
    </row>
    <row r="859" spans="13:66" x14ac:dyDescent="0.25">
      <c r="M859" s="91"/>
      <c r="N859" s="91"/>
      <c r="O859" s="91"/>
      <c r="P859" s="91"/>
      <c r="R859" s="91"/>
      <c r="S859" s="91"/>
      <c r="T859" s="91"/>
      <c r="U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  <c r="BK859" s="91"/>
      <c r="BL859" s="91"/>
      <c r="BM859" s="91"/>
      <c r="BN859" s="91"/>
    </row>
    <row r="860" spans="13:66" x14ac:dyDescent="0.25">
      <c r="M860" s="91"/>
      <c r="N860" s="91"/>
      <c r="O860" s="91"/>
      <c r="P860" s="91"/>
      <c r="R860" s="91"/>
      <c r="S860" s="91"/>
      <c r="T860" s="91"/>
      <c r="U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  <c r="BK860" s="91"/>
      <c r="BL860" s="91"/>
      <c r="BM860" s="91"/>
      <c r="BN860" s="91"/>
    </row>
    <row r="861" spans="13:66" x14ac:dyDescent="0.25">
      <c r="M861" s="91"/>
      <c r="N861" s="91"/>
      <c r="O861" s="91"/>
      <c r="P861" s="91"/>
      <c r="R861" s="91"/>
      <c r="S861" s="91"/>
      <c r="T861" s="91"/>
      <c r="U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  <c r="BK861" s="91"/>
      <c r="BL861" s="91"/>
      <c r="BM861" s="91"/>
      <c r="BN861" s="91"/>
    </row>
    <row r="862" spans="13:66" x14ac:dyDescent="0.25">
      <c r="M862" s="91"/>
      <c r="N862" s="91"/>
      <c r="O862" s="91"/>
      <c r="P862" s="91"/>
      <c r="R862" s="91"/>
      <c r="S862" s="91"/>
      <c r="T862" s="91"/>
      <c r="U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  <c r="BK862" s="91"/>
      <c r="BL862" s="91"/>
      <c r="BM862" s="91"/>
      <c r="BN862" s="91"/>
    </row>
    <row r="863" spans="13:66" x14ac:dyDescent="0.25">
      <c r="M863" s="91"/>
      <c r="N863" s="91"/>
      <c r="O863" s="91"/>
      <c r="P863" s="91"/>
      <c r="R863" s="91"/>
      <c r="S863" s="91"/>
      <c r="T863" s="91"/>
      <c r="U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  <c r="BK863" s="91"/>
      <c r="BL863" s="91"/>
      <c r="BM863" s="91"/>
      <c r="BN863" s="91"/>
    </row>
    <row r="864" spans="13:66" x14ac:dyDescent="0.25">
      <c r="M864" s="91"/>
      <c r="N864" s="91"/>
      <c r="O864" s="91"/>
      <c r="P864" s="91"/>
      <c r="R864" s="91"/>
      <c r="S864" s="91"/>
      <c r="T864" s="91"/>
      <c r="U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  <c r="BK864" s="91"/>
      <c r="BL864" s="91"/>
      <c r="BM864" s="91"/>
      <c r="BN864" s="91"/>
    </row>
    <row r="865" spans="13:66" x14ac:dyDescent="0.25">
      <c r="M865" s="91"/>
      <c r="N865" s="91"/>
      <c r="O865" s="91"/>
      <c r="P865" s="91"/>
      <c r="R865" s="91"/>
      <c r="S865" s="91"/>
      <c r="T865" s="91"/>
      <c r="U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  <c r="BK865" s="91"/>
      <c r="BL865" s="91"/>
      <c r="BM865" s="91"/>
      <c r="BN865" s="91"/>
    </row>
    <row r="866" spans="13:66" x14ac:dyDescent="0.25">
      <c r="M866" s="91"/>
      <c r="N866" s="91"/>
      <c r="O866" s="91"/>
      <c r="P866" s="91"/>
      <c r="R866" s="91"/>
      <c r="S866" s="91"/>
      <c r="T866" s="91"/>
      <c r="U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  <c r="BK866" s="91"/>
      <c r="BL866" s="91"/>
      <c r="BM866" s="91"/>
      <c r="BN866" s="91"/>
    </row>
    <row r="867" spans="13:66" x14ac:dyDescent="0.25">
      <c r="M867" s="91"/>
      <c r="N867" s="91"/>
      <c r="O867" s="91"/>
      <c r="P867" s="91"/>
      <c r="R867" s="91"/>
      <c r="S867" s="91"/>
      <c r="T867" s="91"/>
      <c r="U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  <c r="BK867" s="91"/>
      <c r="BL867" s="91"/>
      <c r="BM867" s="91"/>
      <c r="BN867" s="91"/>
    </row>
    <row r="868" spans="13:66" x14ac:dyDescent="0.25">
      <c r="M868" s="91"/>
      <c r="N868" s="91"/>
      <c r="O868" s="91"/>
      <c r="P868" s="91"/>
      <c r="R868" s="91"/>
      <c r="S868" s="91"/>
      <c r="T868" s="91"/>
      <c r="U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  <c r="BK868" s="91"/>
      <c r="BL868" s="91"/>
      <c r="BM868" s="91"/>
      <c r="BN868" s="91"/>
    </row>
    <row r="869" spans="13:66" x14ac:dyDescent="0.25">
      <c r="M869" s="91"/>
      <c r="N869" s="91"/>
      <c r="O869" s="91"/>
      <c r="P869" s="91"/>
      <c r="R869" s="91"/>
      <c r="S869" s="91"/>
      <c r="T869" s="91"/>
      <c r="U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  <c r="BK869" s="91"/>
      <c r="BL869" s="91"/>
      <c r="BM869" s="91"/>
      <c r="BN869" s="91"/>
    </row>
    <row r="870" spans="13:66" x14ac:dyDescent="0.25">
      <c r="M870" s="91"/>
      <c r="N870" s="91"/>
      <c r="O870" s="91"/>
      <c r="P870" s="91"/>
      <c r="R870" s="91"/>
      <c r="S870" s="91"/>
      <c r="T870" s="91"/>
      <c r="U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  <c r="BK870" s="91"/>
      <c r="BL870" s="91"/>
      <c r="BM870" s="91"/>
      <c r="BN870" s="91"/>
    </row>
    <row r="871" spans="13:66" x14ac:dyDescent="0.25">
      <c r="M871" s="91"/>
      <c r="N871" s="91"/>
      <c r="O871" s="91"/>
      <c r="P871" s="91"/>
      <c r="R871" s="91"/>
      <c r="S871" s="91"/>
      <c r="T871" s="91"/>
      <c r="U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  <c r="BK871" s="91"/>
      <c r="BL871" s="91"/>
      <c r="BM871" s="91"/>
      <c r="BN871" s="91"/>
    </row>
    <row r="872" spans="13:66" x14ac:dyDescent="0.25">
      <c r="M872" s="91"/>
      <c r="N872" s="91"/>
      <c r="O872" s="91"/>
      <c r="P872" s="91"/>
      <c r="R872" s="91"/>
      <c r="S872" s="91"/>
      <c r="T872" s="91"/>
      <c r="U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  <c r="BK872" s="91"/>
      <c r="BL872" s="91"/>
      <c r="BM872" s="91"/>
      <c r="BN872" s="91"/>
    </row>
    <row r="873" spans="13:66" x14ac:dyDescent="0.25">
      <c r="M873" s="91"/>
      <c r="N873" s="91"/>
      <c r="O873" s="91"/>
      <c r="P873" s="91"/>
      <c r="R873" s="91"/>
      <c r="S873" s="91"/>
      <c r="T873" s="91"/>
      <c r="U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  <c r="BK873" s="91"/>
      <c r="BL873" s="91"/>
      <c r="BM873" s="91"/>
      <c r="BN873" s="91"/>
    </row>
    <row r="874" spans="13:66" x14ac:dyDescent="0.25">
      <c r="M874" s="91"/>
      <c r="N874" s="91"/>
      <c r="O874" s="91"/>
      <c r="P874" s="91"/>
      <c r="R874" s="91"/>
      <c r="S874" s="91"/>
      <c r="T874" s="91"/>
      <c r="U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  <c r="BK874" s="91"/>
      <c r="BL874" s="91"/>
      <c r="BM874" s="91"/>
      <c r="BN874" s="91"/>
    </row>
    <row r="875" spans="13:66" x14ac:dyDescent="0.25">
      <c r="M875" s="91"/>
      <c r="N875" s="91"/>
      <c r="O875" s="91"/>
      <c r="P875" s="91"/>
      <c r="R875" s="91"/>
      <c r="S875" s="91"/>
      <c r="T875" s="91"/>
      <c r="U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  <c r="BK875" s="91"/>
      <c r="BL875" s="91"/>
      <c r="BM875" s="91"/>
      <c r="BN875" s="91"/>
    </row>
    <row r="876" spans="13:66" x14ac:dyDescent="0.25">
      <c r="M876" s="91"/>
      <c r="N876" s="91"/>
      <c r="O876" s="91"/>
      <c r="P876" s="91"/>
      <c r="R876" s="91"/>
      <c r="S876" s="91"/>
      <c r="T876" s="91"/>
      <c r="U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  <c r="BK876" s="91"/>
      <c r="BL876" s="91"/>
      <c r="BM876" s="91"/>
      <c r="BN876" s="91"/>
    </row>
    <row r="877" spans="13:66" x14ac:dyDescent="0.25">
      <c r="M877" s="91"/>
      <c r="N877" s="91"/>
      <c r="O877" s="91"/>
      <c r="P877" s="91"/>
      <c r="R877" s="91"/>
      <c r="S877" s="91"/>
      <c r="T877" s="91"/>
      <c r="U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  <c r="BK877" s="91"/>
      <c r="BL877" s="91"/>
      <c r="BM877" s="91"/>
      <c r="BN877" s="91"/>
    </row>
    <row r="878" spans="13:66" x14ac:dyDescent="0.25">
      <c r="M878" s="91"/>
      <c r="N878" s="91"/>
      <c r="O878" s="91"/>
      <c r="P878" s="91"/>
      <c r="R878" s="91"/>
      <c r="S878" s="91"/>
      <c r="T878" s="91"/>
      <c r="U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  <c r="BK878" s="91"/>
      <c r="BL878" s="91"/>
      <c r="BM878" s="91"/>
      <c r="BN878" s="91"/>
    </row>
    <row r="879" spans="13:66" x14ac:dyDescent="0.25">
      <c r="M879" s="91"/>
      <c r="N879" s="91"/>
      <c r="O879" s="91"/>
      <c r="P879" s="91"/>
      <c r="R879" s="91"/>
      <c r="S879" s="91"/>
      <c r="T879" s="91"/>
      <c r="U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  <c r="BK879" s="91"/>
      <c r="BL879" s="91"/>
      <c r="BM879" s="91"/>
      <c r="BN879" s="91"/>
    </row>
    <row r="880" spans="13:66" x14ac:dyDescent="0.25">
      <c r="M880" s="91"/>
      <c r="N880" s="91"/>
      <c r="O880" s="91"/>
      <c r="P880" s="91"/>
      <c r="R880" s="91"/>
      <c r="S880" s="91"/>
      <c r="T880" s="91"/>
      <c r="U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  <c r="BK880" s="91"/>
      <c r="BL880" s="91"/>
      <c r="BM880" s="91"/>
      <c r="BN880" s="91"/>
    </row>
    <row r="881" spans="13:66" x14ac:dyDescent="0.25">
      <c r="M881" s="91"/>
      <c r="N881" s="91"/>
      <c r="O881" s="91"/>
      <c r="P881" s="91"/>
      <c r="R881" s="91"/>
      <c r="S881" s="91"/>
      <c r="T881" s="91"/>
      <c r="U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  <c r="BK881" s="91"/>
      <c r="BL881" s="91"/>
      <c r="BM881" s="91"/>
      <c r="BN881" s="91"/>
    </row>
    <row r="882" spans="13:66" x14ac:dyDescent="0.25">
      <c r="M882" s="91"/>
      <c r="N882" s="91"/>
      <c r="O882" s="91"/>
      <c r="P882" s="91"/>
      <c r="R882" s="91"/>
      <c r="S882" s="91"/>
      <c r="T882" s="91"/>
      <c r="U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  <c r="BK882" s="91"/>
      <c r="BL882" s="91"/>
      <c r="BM882" s="91"/>
      <c r="BN882" s="91"/>
    </row>
    <row r="883" spans="13:66" x14ac:dyDescent="0.25">
      <c r="M883" s="91"/>
      <c r="N883" s="91"/>
      <c r="O883" s="91"/>
      <c r="P883" s="91"/>
      <c r="R883" s="91"/>
      <c r="S883" s="91"/>
      <c r="T883" s="91"/>
      <c r="U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  <c r="BK883" s="91"/>
      <c r="BL883" s="91"/>
      <c r="BM883" s="91"/>
      <c r="BN883" s="91"/>
    </row>
    <row r="884" spans="13:66" x14ac:dyDescent="0.25">
      <c r="M884" s="91"/>
      <c r="N884" s="91"/>
      <c r="O884" s="91"/>
      <c r="P884" s="91"/>
      <c r="R884" s="91"/>
      <c r="S884" s="91"/>
      <c r="T884" s="91"/>
      <c r="U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  <c r="BK884" s="91"/>
      <c r="BL884" s="91"/>
      <c r="BM884" s="91"/>
      <c r="BN884" s="91"/>
    </row>
    <row r="885" spans="13:66" x14ac:dyDescent="0.25">
      <c r="M885" s="91"/>
      <c r="N885" s="91"/>
      <c r="O885" s="91"/>
      <c r="P885" s="91"/>
      <c r="R885" s="91"/>
      <c r="S885" s="91"/>
      <c r="T885" s="91"/>
      <c r="U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  <c r="BK885" s="91"/>
      <c r="BL885" s="91"/>
      <c r="BM885" s="91"/>
      <c r="BN885" s="91"/>
    </row>
    <row r="886" spans="13:66" x14ac:dyDescent="0.25">
      <c r="M886" s="91"/>
      <c r="N886" s="91"/>
      <c r="O886" s="91"/>
      <c r="P886" s="91"/>
      <c r="R886" s="91"/>
      <c r="S886" s="91"/>
      <c r="T886" s="91"/>
      <c r="U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  <c r="BK886" s="91"/>
      <c r="BL886" s="91"/>
      <c r="BM886" s="91"/>
      <c r="BN886" s="91"/>
    </row>
    <row r="887" spans="13:66" x14ac:dyDescent="0.25">
      <c r="M887" s="91"/>
      <c r="N887" s="91"/>
      <c r="O887" s="91"/>
      <c r="P887" s="91"/>
      <c r="R887" s="91"/>
      <c r="S887" s="91"/>
      <c r="T887" s="91"/>
      <c r="U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  <c r="BK887" s="91"/>
      <c r="BL887" s="91"/>
      <c r="BM887" s="91"/>
      <c r="BN887" s="91"/>
    </row>
    <row r="888" spans="13:66" x14ac:dyDescent="0.25">
      <c r="M888" s="91"/>
      <c r="N888" s="91"/>
      <c r="O888" s="91"/>
      <c r="P888" s="91"/>
      <c r="R888" s="91"/>
      <c r="S888" s="91"/>
      <c r="T888" s="91"/>
      <c r="U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  <c r="BK888" s="91"/>
      <c r="BL888" s="91"/>
      <c r="BM888" s="91"/>
      <c r="BN888" s="91"/>
    </row>
    <row r="889" spans="13:66" x14ac:dyDescent="0.25">
      <c r="M889" s="91"/>
      <c r="N889" s="91"/>
      <c r="O889" s="91"/>
      <c r="P889" s="91"/>
      <c r="R889" s="91"/>
      <c r="S889" s="91"/>
      <c r="T889" s="91"/>
      <c r="U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  <c r="BK889" s="91"/>
      <c r="BL889" s="91"/>
      <c r="BM889" s="91"/>
      <c r="BN889" s="91"/>
    </row>
    <row r="890" spans="13:66" x14ac:dyDescent="0.25">
      <c r="M890" s="91"/>
      <c r="N890" s="91"/>
      <c r="O890" s="91"/>
      <c r="P890" s="91"/>
      <c r="R890" s="91"/>
      <c r="S890" s="91"/>
      <c r="T890" s="91"/>
      <c r="U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  <c r="BK890" s="91"/>
      <c r="BL890" s="91"/>
      <c r="BM890" s="91"/>
      <c r="BN890" s="91"/>
    </row>
    <row r="891" spans="13:66" x14ac:dyDescent="0.25">
      <c r="M891" s="91"/>
      <c r="N891" s="91"/>
      <c r="O891" s="91"/>
      <c r="P891" s="91"/>
      <c r="R891" s="91"/>
      <c r="S891" s="91"/>
      <c r="T891" s="91"/>
      <c r="U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  <c r="BK891" s="91"/>
      <c r="BL891" s="91"/>
      <c r="BM891" s="91"/>
      <c r="BN891" s="91"/>
    </row>
    <row r="892" spans="13:66" x14ac:dyDescent="0.25">
      <c r="M892" s="91"/>
      <c r="N892" s="91"/>
      <c r="O892" s="91"/>
      <c r="P892" s="91"/>
      <c r="R892" s="91"/>
      <c r="S892" s="91"/>
      <c r="T892" s="91"/>
      <c r="U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  <c r="BK892" s="91"/>
      <c r="BL892" s="91"/>
      <c r="BM892" s="91"/>
      <c r="BN892" s="91"/>
    </row>
    <row r="893" spans="13:66" x14ac:dyDescent="0.25">
      <c r="M893" s="91"/>
      <c r="N893" s="91"/>
      <c r="O893" s="91"/>
      <c r="P893" s="91"/>
      <c r="R893" s="91"/>
      <c r="S893" s="91"/>
      <c r="T893" s="91"/>
      <c r="U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  <c r="BK893" s="91"/>
      <c r="BL893" s="91"/>
      <c r="BM893" s="91"/>
      <c r="BN893" s="91"/>
    </row>
    <row r="894" spans="13:66" x14ac:dyDescent="0.25">
      <c r="M894" s="91"/>
      <c r="N894" s="91"/>
      <c r="O894" s="91"/>
      <c r="P894" s="91"/>
      <c r="R894" s="91"/>
      <c r="S894" s="91"/>
      <c r="T894" s="91"/>
      <c r="U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  <c r="BK894" s="91"/>
      <c r="BL894" s="91"/>
      <c r="BM894" s="91"/>
      <c r="BN894" s="91"/>
    </row>
    <row r="895" spans="13:66" x14ac:dyDescent="0.25">
      <c r="M895" s="91"/>
      <c r="N895" s="91"/>
      <c r="O895" s="91"/>
      <c r="P895" s="91"/>
      <c r="R895" s="91"/>
      <c r="S895" s="91"/>
      <c r="T895" s="91"/>
      <c r="U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</row>
    <row r="896" spans="13:66" x14ac:dyDescent="0.25">
      <c r="M896" s="91"/>
      <c r="N896" s="91"/>
      <c r="O896" s="91"/>
      <c r="P896" s="91"/>
      <c r="R896" s="91"/>
      <c r="S896" s="91"/>
      <c r="T896" s="91"/>
      <c r="U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  <c r="BK896" s="91"/>
      <c r="BL896" s="91"/>
      <c r="BM896" s="91"/>
      <c r="BN896" s="91"/>
    </row>
    <row r="897" spans="13:66" x14ac:dyDescent="0.25">
      <c r="M897" s="91"/>
      <c r="N897" s="91"/>
      <c r="O897" s="91"/>
      <c r="P897" s="91"/>
      <c r="R897" s="91"/>
      <c r="S897" s="91"/>
      <c r="T897" s="91"/>
      <c r="U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  <c r="BK897" s="91"/>
      <c r="BL897" s="91"/>
      <c r="BM897" s="91"/>
      <c r="BN897" s="91"/>
    </row>
    <row r="898" spans="13:66" x14ac:dyDescent="0.25">
      <c r="M898" s="91"/>
      <c r="N898" s="91"/>
      <c r="O898" s="91"/>
      <c r="P898" s="91"/>
      <c r="R898" s="91"/>
      <c r="S898" s="91"/>
      <c r="T898" s="91"/>
      <c r="U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  <c r="BK898" s="91"/>
      <c r="BL898" s="91"/>
      <c r="BM898" s="91"/>
      <c r="BN898" s="91"/>
    </row>
    <row r="899" spans="13:66" x14ac:dyDescent="0.25">
      <c r="M899" s="91"/>
      <c r="N899" s="91"/>
      <c r="O899" s="91"/>
      <c r="P899" s="91"/>
      <c r="R899" s="91"/>
      <c r="S899" s="91"/>
      <c r="T899" s="91"/>
      <c r="U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  <c r="BK899" s="91"/>
      <c r="BL899" s="91"/>
      <c r="BM899" s="91"/>
      <c r="BN899" s="91"/>
    </row>
    <row r="900" spans="13:66" x14ac:dyDescent="0.25">
      <c r="M900" s="91"/>
      <c r="N900" s="91"/>
      <c r="O900" s="91"/>
      <c r="P900" s="91"/>
      <c r="R900" s="91"/>
      <c r="S900" s="91"/>
      <c r="T900" s="91"/>
      <c r="U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  <c r="BK900" s="91"/>
      <c r="BL900" s="91"/>
      <c r="BM900" s="91"/>
      <c r="BN900" s="91"/>
    </row>
    <row r="901" spans="13:66" x14ac:dyDescent="0.25">
      <c r="M901" s="91"/>
      <c r="N901" s="91"/>
      <c r="O901" s="91"/>
      <c r="P901" s="91"/>
      <c r="R901" s="91"/>
      <c r="S901" s="91"/>
      <c r="T901" s="91"/>
      <c r="U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  <c r="BK901" s="91"/>
      <c r="BL901" s="91"/>
      <c r="BM901" s="91"/>
      <c r="BN901" s="91"/>
    </row>
    <row r="902" spans="13:66" x14ac:dyDescent="0.25">
      <c r="M902" s="91"/>
      <c r="N902" s="91"/>
      <c r="O902" s="91"/>
      <c r="P902" s="91"/>
      <c r="R902" s="91"/>
      <c r="S902" s="91"/>
      <c r="T902" s="91"/>
      <c r="U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  <c r="BK902" s="91"/>
      <c r="BL902" s="91"/>
      <c r="BM902" s="91"/>
      <c r="BN902" s="91"/>
    </row>
    <row r="903" spans="13:66" x14ac:dyDescent="0.25">
      <c r="M903" s="91"/>
      <c r="N903" s="91"/>
      <c r="O903" s="91"/>
      <c r="P903" s="91"/>
      <c r="R903" s="91"/>
      <c r="S903" s="91"/>
      <c r="T903" s="91"/>
      <c r="U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  <c r="BK903" s="91"/>
      <c r="BL903" s="91"/>
      <c r="BM903" s="91"/>
      <c r="BN903" s="91"/>
    </row>
    <row r="904" spans="13:66" x14ac:dyDescent="0.25">
      <c r="M904" s="91"/>
      <c r="N904" s="91"/>
      <c r="O904" s="91"/>
      <c r="P904" s="91"/>
      <c r="R904" s="91"/>
      <c r="S904" s="91"/>
      <c r="T904" s="91"/>
      <c r="U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  <c r="BK904" s="91"/>
      <c r="BL904" s="91"/>
      <c r="BM904" s="91"/>
      <c r="BN904" s="91"/>
    </row>
    <row r="905" spans="13:66" x14ac:dyDescent="0.25">
      <c r="M905" s="91"/>
      <c r="N905" s="91"/>
      <c r="O905" s="91"/>
      <c r="P905" s="91"/>
      <c r="R905" s="91"/>
      <c r="S905" s="91"/>
      <c r="T905" s="91"/>
      <c r="U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  <c r="BK905" s="91"/>
      <c r="BL905" s="91"/>
      <c r="BM905" s="91"/>
      <c r="BN905" s="91"/>
    </row>
    <row r="906" spans="13:66" x14ac:dyDescent="0.25">
      <c r="M906" s="91"/>
      <c r="N906" s="91"/>
      <c r="O906" s="91"/>
      <c r="P906" s="91"/>
      <c r="R906" s="91"/>
      <c r="S906" s="91"/>
      <c r="T906" s="91"/>
      <c r="U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  <c r="BK906" s="91"/>
      <c r="BL906" s="91"/>
      <c r="BM906" s="91"/>
      <c r="BN906" s="91"/>
    </row>
    <row r="907" spans="13:66" x14ac:dyDescent="0.25">
      <c r="M907" s="91"/>
      <c r="N907" s="91"/>
      <c r="O907" s="91"/>
      <c r="P907" s="91"/>
      <c r="R907" s="91"/>
      <c r="S907" s="91"/>
      <c r="T907" s="91"/>
      <c r="U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  <c r="BK907" s="91"/>
      <c r="BL907" s="91"/>
      <c r="BM907" s="91"/>
      <c r="BN907" s="91"/>
    </row>
    <row r="908" spans="13:66" x14ac:dyDescent="0.25">
      <c r="M908" s="91"/>
      <c r="N908" s="91"/>
      <c r="O908" s="91"/>
      <c r="P908" s="91"/>
      <c r="R908" s="91"/>
      <c r="S908" s="91"/>
      <c r="T908" s="91"/>
      <c r="U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  <c r="BK908" s="91"/>
      <c r="BL908" s="91"/>
      <c r="BM908" s="91"/>
      <c r="BN908" s="91"/>
    </row>
    <row r="909" spans="13:66" x14ac:dyDescent="0.25">
      <c r="M909" s="91"/>
      <c r="N909" s="91"/>
      <c r="O909" s="91"/>
      <c r="P909" s="91"/>
      <c r="R909" s="91"/>
      <c r="S909" s="91"/>
      <c r="T909" s="91"/>
      <c r="U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  <c r="BK909" s="91"/>
      <c r="BL909" s="91"/>
      <c r="BM909" s="91"/>
      <c r="BN909" s="91"/>
    </row>
    <row r="910" spans="13:66" x14ac:dyDescent="0.25">
      <c r="M910" s="91"/>
      <c r="N910" s="91"/>
      <c r="O910" s="91"/>
      <c r="P910" s="91"/>
      <c r="R910" s="91"/>
      <c r="S910" s="91"/>
      <c r="T910" s="91"/>
      <c r="U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  <c r="BK910" s="91"/>
      <c r="BL910" s="91"/>
      <c r="BM910" s="91"/>
      <c r="BN910" s="91"/>
    </row>
    <row r="911" spans="13:66" x14ac:dyDescent="0.25">
      <c r="M911" s="91"/>
      <c r="N911" s="91"/>
      <c r="O911" s="91"/>
      <c r="P911" s="91"/>
      <c r="R911" s="91"/>
      <c r="S911" s="91"/>
      <c r="T911" s="91"/>
      <c r="U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  <c r="BK911" s="91"/>
      <c r="BL911" s="91"/>
      <c r="BM911" s="91"/>
      <c r="BN911" s="91"/>
    </row>
    <row r="912" spans="13:66" x14ac:dyDescent="0.25">
      <c r="M912" s="91"/>
      <c r="N912" s="91"/>
      <c r="O912" s="91"/>
      <c r="P912" s="91"/>
      <c r="R912" s="91"/>
      <c r="S912" s="91"/>
      <c r="T912" s="91"/>
      <c r="U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  <c r="BK912" s="91"/>
      <c r="BL912" s="91"/>
      <c r="BM912" s="91"/>
      <c r="BN912" s="91"/>
    </row>
    <row r="913" spans="13:66" x14ac:dyDescent="0.25">
      <c r="M913" s="91"/>
      <c r="N913" s="91"/>
      <c r="O913" s="91"/>
      <c r="P913" s="91"/>
      <c r="R913" s="91"/>
      <c r="S913" s="91"/>
      <c r="T913" s="91"/>
      <c r="U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  <c r="BK913" s="91"/>
      <c r="BL913" s="91"/>
      <c r="BM913" s="91"/>
      <c r="BN913" s="91"/>
    </row>
    <row r="914" spans="13:66" x14ac:dyDescent="0.25">
      <c r="M914" s="91"/>
      <c r="N914" s="91"/>
      <c r="O914" s="91"/>
      <c r="P914" s="91"/>
      <c r="R914" s="91"/>
      <c r="S914" s="91"/>
      <c r="T914" s="91"/>
      <c r="U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  <c r="BK914" s="91"/>
      <c r="BL914" s="91"/>
      <c r="BM914" s="91"/>
      <c r="BN914" s="91"/>
    </row>
    <row r="915" spans="13:66" x14ac:dyDescent="0.25">
      <c r="M915" s="91"/>
      <c r="N915" s="91"/>
      <c r="O915" s="91"/>
      <c r="P915" s="91"/>
      <c r="R915" s="91"/>
      <c r="S915" s="91"/>
      <c r="T915" s="91"/>
      <c r="U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  <c r="BK915" s="91"/>
      <c r="BL915" s="91"/>
      <c r="BM915" s="91"/>
      <c r="BN915" s="91"/>
    </row>
    <row r="916" spans="13:66" x14ac:dyDescent="0.25">
      <c r="M916" s="91"/>
      <c r="N916" s="91"/>
      <c r="O916" s="91"/>
      <c r="P916" s="91"/>
      <c r="R916" s="91"/>
      <c r="S916" s="91"/>
      <c r="T916" s="91"/>
      <c r="U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  <c r="BK916" s="91"/>
      <c r="BL916" s="91"/>
      <c r="BM916" s="91"/>
      <c r="BN916" s="91"/>
    </row>
    <row r="917" spans="13:66" x14ac:dyDescent="0.25">
      <c r="M917" s="91"/>
      <c r="N917" s="91"/>
      <c r="O917" s="91"/>
      <c r="P917" s="91"/>
      <c r="R917" s="91"/>
      <c r="S917" s="91"/>
      <c r="T917" s="91"/>
      <c r="U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  <c r="BK917" s="91"/>
      <c r="BL917" s="91"/>
      <c r="BM917" s="91"/>
      <c r="BN917" s="91"/>
    </row>
    <row r="918" spans="13:66" x14ac:dyDescent="0.25">
      <c r="M918" s="91"/>
      <c r="N918" s="91"/>
      <c r="O918" s="91"/>
      <c r="P918" s="91"/>
      <c r="R918" s="91"/>
      <c r="S918" s="91"/>
      <c r="T918" s="91"/>
      <c r="U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  <c r="BK918" s="91"/>
      <c r="BL918" s="91"/>
      <c r="BM918" s="91"/>
      <c r="BN918" s="91"/>
    </row>
    <row r="919" spans="13:66" x14ac:dyDescent="0.25">
      <c r="M919" s="91"/>
      <c r="N919" s="91"/>
      <c r="O919" s="91"/>
      <c r="P919" s="91"/>
      <c r="R919" s="91"/>
      <c r="S919" s="91"/>
      <c r="T919" s="91"/>
      <c r="U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  <c r="BK919" s="91"/>
      <c r="BL919" s="91"/>
      <c r="BM919" s="91"/>
      <c r="BN919" s="91"/>
    </row>
    <row r="920" spans="13:66" x14ac:dyDescent="0.25">
      <c r="M920" s="91"/>
      <c r="N920" s="91"/>
      <c r="O920" s="91"/>
      <c r="P920" s="91"/>
      <c r="R920" s="91"/>
      <c r="S920" s="91"/>
      <c r="T920" s="91"/>
      <c r="U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  <c r="BK920" s="91"/>
      <c r="BL920" s="91"/>
      <c r="BM920" s="91"/>
      <c r="BN920" s="91"/>
    </row>
    <row r="921" spans="13:66" x14ac:dyDescent="0.25">
      <c r="M921" s="91"/>
      <c r="N921" s="91"/>
      <c r="O921" s="91"/>
      <c r="P921" s="91"/>
      <c r="R921" s="91"/>
      <c r="S921" s="91"/>
      <c r="T921" s="91"/>
      <c r="U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  <c r="BK921" s="91"/>
      <c r="BL921" s="91"/>
      <c r="BM921" s="91"/>
      <c r="BN921" s="91"/>
    </row>
    <row r="922" spans="13:66" x14ac:dyDescent="0.25">
      <c r="M922" s="91"/>
      <c r="N922" s="91"/>
      <c r="O922" s="91"/>
      <c r="P922" s="91"/>
      <c r="R922" s="91"/>
      <c r="S922" s="91"/>
      <c r="T922" s="91"/>
      <c r="U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  <c r="BK922" s="91"/>
      <c r="BL922" s="91"/>
      <c r="BM922" s="91"/>
      <c r="BN922" s="91"/>
    </row>
    <row r="923" spans="13:66" x14ac:dyDescent="0.25">
      <c r="M923" s="91"/>
      <c r="N923" s="91"/>
      <c r="O923" s="91"/>
      <c r="P923" s="91"/>
      <c r="R923" s="91"/>
      <c r="S923" s="91"/>
      <c r="T923" s="91"/>
      <c r="U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  <c r="BK923" s="91"/>
      <c r="BL923" s="91"/>
      <c r="BM923" s="91"/>
      <c r="BN923" s="91"/>
    </row>
    <row r="924" spans="13:66" x14ac:dyDescent="0.25">
      <c r="M924" s="91"/>
      <c r="N924" s="91"/>
      <c r="O924" s="91"/>
      <c r="P924" s="91"/>
      <c r="R924" s="91"/>
      <c r="S924" s="91"/>
      <c r="T924" s="91"/>
      <c r="U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  <c r="BK924" s="91"/>
      <c r="BL924" s="91"/>
      <c r="BM924" s="91"/>
      <c r="BN924" s="91"/>
    </row>
    <row r="925" spans="13:66" x14ac:dyDescent="0.25">
      <c r="M925" s="91"/>
      <c r="N925" s="91"/>
      <c r="O925" s="91"/>
      <c r="P925" s="91"/>
      <c r="R925" s="91"/>
      <c r="S925" s="91"/>
      <c r="T925" s="91"/>
      <c r="U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  <c r="BK925" s="91"/>
      <c r="BL925" s="91"/>
      <c r="BM925" s="91"/>
      <c r="BN925" s="91"/>
    </row>
    <row r="926" spans="13:66" x14ac:dyDescent="0.25">
      <c r="M926" s="91"/>
      <c r="N926" s="91"/>
      <c r="O926" s="91"/>
      <c r="P926" s="91"/>
      <c r="R926" s="91"/>
      <c r="S926" s="91"/>
      <c r="T926" s="91"/>
      <c r="U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  <c r="BK926" s="91"/>
      <c r="BL926" s="91"/>
      <c r="BM926" s="91"/>
      <c r="BN926" s="91"/>
    </row>
    <row r="927" spans="13:66" x14ac:dyDescent="0.25">
      <c r="M927" s="91"/>
      <c r="N927" s="91"/>
      <c r="O927" s="91"/>
      <c r="P927" s="91"/>
      <c r="R927" s="91"/>
      <c r="S927" s="91"/>
      <c r="T927" s="91"/>
      <c r="U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  <c r="BK927" s="91"/>
      <c r="BL927" s="91"/>
      <c r="BM927" s="91"/>
      <c r="BN927" s="91"/>
    </row>
    <row r="928" spans="13:66" x14ac:dyDescent="0.25">
      <c r="M928" s="91"/>
      <c r="N928" s="91"/>
      <c r="O928" s="91"/>
      <c r="P928" s="91"/>
      <c r="R928" s="91"/>
      <c r="S928" s="91"/>
      <c r="T928" s="91"/>
      <c r="U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  <c r="BK928" s="91"/>
      <c r="BL928" s="91"/>
      <c r="BM928" s="91"/>
      <c r="BN928" s="91"/>
    </row>
    <row r="929" spans="13:66" x14ac:dyDescent="0.25">
      <c r="M929" s="91"/>
      <c r="N929" s="91"/>
      <c r="O929" s="91"/>
      <c r="P929" s="91"/>
      <c r="R929" s="91"/>
      <c r="S929" s="91"/>
      <c r="T929" s="91"/>
      <c r="U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  <c r="BK929" s="91"/>
      <c r="BL929" s="91"/>
      <c r="BM929" s="91"/>
      <c r="BN929" s="91"/>
    </row>
    <row r="930" spans="13:66" x14ac:dyDescent="0.25">
      <c r="M930" s="91"/>
      <c r="N930" s="91"/>
      <c r="O930" s="91"/>
      <c r="P930" s="91"/>
      <c r="R930" s="91"/>
      <c r="S930" s="91"/>
      <c r="T930" s="91"/>
      <c r="U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  <c r="BK930" s="91"/>
      <c r="BL930" s="91"/>
      <c r="BM930" s="91"/>
      <c r="BN930" s="91"/>
    </row>
    <row r="931" spans="13:66" x14ac:dyDescent="0.25">
      <c r="M931" s="91"/>
      <c r="N931" s="91"/>
      <c r="O931" s="91"/>
      <c r="P931" s="91"/>
      <c r="R931" s="91"/>
      <c r="S931" s="91"/>
      <c r="T931" s="91"/>
      <c r="U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  <c r="BK931" s="91"/>
      <c r="BL931" s="91"/>
      <c r="BM931" s="91"/>
      <c r="BN931" s="91"/>
    </row>
    <row r="932" spans="13:66" x14ac:dyDescent="0.25">
      <c r="M932" s="91"/>
      <c r="N932" s="91"/>
      <c r="O932" s="91"/>
      <c r="P932" s="91"/>
      <c r="R932" s="91"/>
      <c r="S932" s="91"/>
      <c r="T932" s="91"/>
      <c r="U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  <c r="BK932" s="91"/>
      <c r="BL932" s="91"/>
      <c r="BM932" s="91"/>
      <c r="BN932" s="91"/>
    </row>
    <row r="933" spans="13:66" x14ac:dyDescent="0.25">
      <c r="M933" s="91"/>
      <c r="N933" s="91"/>
      <c r="O933" s="91"/>
      <c r="P933" s="91"/>
      <c r="R933" s="91"/>
      <c r="S933" s="91"/>
      <c r="T933" s="91"/>
      <c r="U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  <c r="BK933" s="91"/>
      <c r="BL933" s="91"/>
      <c r="BM933" s="91"/>
      <c r="BN933" s="91"/>
    </row>
    <row r="934" spans="13:66" x14ac:dyDescent="0.25">
      <c r="M934" s="91"/>
      <c r="N934" s="91"/>
      <c r="O934" s="91"/>
      <c r="P934" s="91"/>
      <c r="R934" s="91"/>
      <c r="S934" s="91"/>
      <c r="T934" s="91"/>
      <c r="U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1"/>
      <c r="BG934" s="91"/>
      <c r="BH934" s="91"/>
      <c r="BI934" s="91"/>
      <c r="BJ934" s="91"/>
      <c r="BK934" s="91"/>
      <c r="BL934" s="91"/>
      <c r="BM934" s="91"/>
      <c r="BN934" s="91"/>
    </row>
    <row r="935" spans="13:66" x14ac:dyDescent="0.25">
      <c r="M935" s="91"/>
      <c r="N935" s="91"/>
      <c r="O935" s="91"/>
      <c r="P935" s="91"/>
      <c r="R935" s="91"/>
      <c r="S935" s="91"/>
      <c r="T935" s="91"/>
      <c r="U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1"/>
      <c r="BG935" s="91"/>
      <c r="BH935" s="91"/>
      <c r="BI935" s="91"/>
      <c r="BJ935" s="91"/>
      <c r="BK935" s="91"/>
      <c r="BL935" s="91"/>
      <c r="BM935" s="91"/>
      <c r="BN935" s="91"/>
    </row>
    <row r="936" spans="13:66" x14ac:dyDescent="0.25">
      <c r="M936" s="91"/>
      <c r="N936" s="91"/>
      <c r="O936" s="91"/>
      <c r="P936" s="91"/>
      <c r="R936" s="91"/>
      <c r="S936" s="91"/>
      <c r="T936" s="91"/>
      <c r="U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1"/>
      <c r="BG936" s="91"/>
      <c r="BH936" s="91"/>
      <c r="BI936" s="91"/>
      <c r="BJ936" s="91"/>
      <c r="BK936" s="91"/>
      <c r="BL936" s="91"/>
      <c r="BM936" s="91"/>
      <c r="BN936" s="91"/>
    </row>
    <row r="937" spans="13:66" x14ac:dyDescent="0.25">
      <c r="M937" s="91"/>
      <c r="N937" s="91"/>
      <c r="O937" s="91"/>
      <c r="P937" s="91"/>
      <c r="R937" s="91"/>
      <c r="S937" s="91"/>
      <c r="T937" s="91"/>
      <c r="U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1"/>
      <c r="BG937" s="91"/>
      <c r="BH937" s="91"/>
      <c r="BI937" s="91"/>
      <c r="BJ937" s="91"/>
      <c r="BK937" s="91"/>
      <c r="BL937" s="91"/>
      <c r="BM937" s="91"/>
      <c r="BN937" s="91"/>
    </row>
    <row r="938" spans="13:66" x14ac:dyDescent="0.25">
      <c r="M938" s="91"/>
      <c r="N938" s="91"/>
      <c r="O938" s="91"/>
      <c r="P938" s="91"/>
      <c r="R938" s="91"/>
      <c r="S938" s="91"/>
      <c r="T938" s="91"/>
      <c r="U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1"/>
      <c r="BG938" s="91"/>
      <c r="BH938" s="91"/>
      <c r="BI938" s="91"/>
      <c r="BJ938" s="91"/>
      <c r="BK938" s="91"/>
      <c r="BL938" s="91"/>
      <c r="BM938" s="91"/>
      <c r="BN938" s="91"/>
    </row>
    <row r="939" spans="13:66" x14ac:dyDescent="0.25">
      <c r="M939" s="91"/>
      <c r="N939" s="91"/>
      <c r="O939" s="91"/>
      <c r="P939" s="91"/>
      <c r="R939" s="91"/>
      <c r="S939" s="91"/>
      <c r="T939" s="91"/>
      <c r="U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1"/>
      <c r="BG939" s="91"/>
      <c r="BH939" s="91"/>
      <c r="BI939" s="91"/>
      <c r="BJ939" s="91"/>
      <c r="BK939" s="91"/>
      <c r="BL939" s="91"/>
      <c r="BM939" s="91"/>
      <c r="BN939" s="91"/>
    </row>
    <row r="940" spans="13:66" x14ac:dyDescent="0.25">
      <c r="M940" s="91"/>
      <c r="N940" s="91"/>
      <c r="O940" s="91"/>
      <c r="P940" s="91"/>
      <c r="R940" s="91"/>
      <c r="S940" s="91"/>
      <c r="T940" s="91"/>
      <c r="U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1"/>
      <c r="BG940" s="91"/>
      <c r="BH940" s="91"/>
      <c r="BI940" s="91"/>
      <c r="BJ940" s="91"/>
      <c r="BK940" s="91"/>
      <c r="BL940" s="91"/>
      <c r="BM940" s="91"/>
      <c r="BN940" s="91"/>
    </row>
    <row r="941" spans="13:66" x14ac:dyDescent="0.25">
      <c r="M941" s="91"/>
      <c r="N941" s="91"/>
      <c r="O941" s="91"/>
      <c r="P941" s="91"/>
      <c r="R941" s="91"/>
      <c r="S941" s="91"/>
      <c r="T941" s="91"/>
      <c r="U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1"/>
      <c r="BG941" s="91"/>
      <c r="BH941" s="91"/>
      <c r="BI941" s="91"/>
      <c r="BJ941" s="91"/>
      <c r="BK941" s="91"/>
      <c r="BL941" s="91"/>
      <c r="BM941" s="91"/>
      <c r="BN941" s="91"/>
    </row>
    <row r="942" spans="13:66" x14ac:dyDescent="0.25">
      <c r="M942" s="91"/>
      <c r="N942" s="91"/>
      <c r="O942" s="91"/>
      <c r="P942" s="91"/>
      <c r="R942" s="91"/>
      <c r="S942" s="91"/>
      <c r="T942" s="91"/>
      <c r="U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1"/>
      <c r="BG942" s="91"/>
      <c r="BH942" s="91"/>
      <c r="BI942" s="91"/>
      <c r="BJ942" s="91"/>
      <c r="BK942" s="91"/>
      <c r="BL942" s="91"/>
      <c r="BM942" s="91"/>
      <c r="BN942" s="91"/>
    </row>
    <row r="943" spans="13:66" x14ac:dyDescent="0.25">
      <c r="M943" s="91"/>
      <c r="N943" s="91"/>
      <c r="O943" s="91"/>
      <c r="P943" s="91"/>
      <c r="R943" s="91"/>
      <c r="S943" s="91"/>
      <c r="T943" s="91"/>
      <c r="U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1"/>
      <c r="BG943" s="91"/>
      <c r="BH943" s="91"/>
      <c r="BI943" s="91"/>
      <c r="BJ943" s="91"/>
      <c r="BK943" s="91"/>
      <c r="BL943" s="91"/>
      <c r="BM943" s="91"/>
      <c r="BN943" s="91"/>
    </row>
    <row r="944" spans="13:66" x14ac:dyDescent="0.25">
      <c r="M944" s="91"/>
      <c r="N944" s="91"/>
      <c r="O944" s="91"/>
      <c r="P944" s="91"/>
      <c r="R944" s="91"/>
      <c r="S944" s="91"/>
      <c r="T944" s="91"/>
      <c r="U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1"/>
      <c r="BG944" s="91"/>
      <c r="BH944" s="91"/>
      <c r="BI944" s="91"/>
      <c r="BJ944" s="91"/>
      <c r="BK944" s="91"/>
      <c r="BL944" s="91"/>
      <c r="BM944" s="91"/>
      <c r="BN944" s="91"/>
    </row>
    <row r="945" spans="13:66" x14ac:dyDescent="0.25">
      <c r="M945" s="91"/>
      <c r="N945" s="91"/>
      <c r="O945" s="91"/>
      <c r="P945" s="91"/>
      <c r="R945" s="91"/>
      <c r="S945" s="91"/>
      <c r="T945" s="91"/>
      <c r="U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1"/>
      <c r="BG945" s="91"/>
      <c r="BH945" s="91"/>
      <c r="BI945" s="91"/>
      <c r="BJ945" s="91"/>
      <c r="BK945" s="91"/>
      <c r="BL945" s="91"/>
      <c r="BM945" s="91"/>
      <c r="BN945" s="91"/>
    </row>
    <row r="946" spans="13:66" x14ac:dyDescent="0.25">
      <c r="M946" s="91"/>
      <c r="N946" s="91"/>
      <c r="O946" s="91"/>
      <c r="P946" s="91"/>
      <c r="R946" s="91"/>
      <c r="S946" s="91"/>
      <c r="T946" s="91"/>
      <c r="U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1"/>
      <c r="BG946" s="91"/>
      <c r="BH946" s="91"/>
      <c r="BI946" s="91"/>
      <c r="BJ946" s="91"/>
      <c r="BK946" s="91"/>
      <c r="BL946" s="91"/>
      <c r="BM946" s="91"/>
      <c r="BN946" s="91"/>
    </row>
    <row r="947" spans="13:66" x14ac:dyDescent="0.25">
      <c r="M947" s="91"/>
      <c r="N947" s="91"/>
      <c r="O947" s="91"/>
      <c r="P947" s="91"/>
      <c r="R947" s="91"/>
      <c r="S947" s="91"/>
      <c r="T947" s="91"/>
      <c r="U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1"/>
      <c r="BG947" s="91"/>
      <c r="BH947" s="91"/>
      <c r="BI947" s="91"/>
      <c r="BJ947" s="91"/>
      <c r="BK947" s="91"/>
      <c r="BL947" s="91"/>
      <c r="BM947" s="91"/>
      <c r="BN947" s="91"/>
    </row>
    <row r="948" spans="13:66" x14ac:dyDescent="0.25">
      <c r="M948" s="91"/>
      <c r="N948" s="91"/>
      <c r="O948" s="91"/>
      <c r="P948" s="91"/>
      <c r="R948" s="91"/>
      <c r="S948" s="91"/>
      <c r="T948" s="91"/>
      <c r="U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1"/>
      <c r="BG948" s="91"/>
      <c r="BH948" s="91"/>
      <c r="BI948" s="91"/>
      <c r="BJ948" s="91"/>
      <c r="BK948" s="91"/>
      <c r="BL948" s="91"/>
      <c r="BM948" s="91"/>
      <c r="BN948" s="91"/>
    </row>
    <row r="949" spans="13:66" x14ac:dyDescent="0.25">
      <c r="M949" s="91"/>
      <c r="N949" s="91"/>
      <c r="O949" s="91"/>
      <c r="P949" s="91"/>
      <c r="R949" s="91"/>
      <c r="S949" s="91"/>
      <c r="T949" s="91"/>
      <c r="U949" s="91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  <c r="BF949" s="91"/>
      <c r="BG949" s="91"/>
      <c r="BH949" s="91"/>
      <c r="BI949" s="91"/>
      <c r="BJ949" s="91"/>
      <c r="BK949" s="91"/>
      <c r="BL949" s="91"/>
      <c r="BM949" s="91"/>
      <c r="BN949" s="91"/>
    </row>
    <row r="950" spans="13:66" x14ac:dyDescent="0.25">
      <c r="M950" s="91"/>
      <c r="N950" s="91"/>
      <c r="O950" s="91"/>
      <c r="P950" s="91"/>
      <c r="R950" s="91"/>
      <c r="S950" s="91"/>
      <c r="T950" s="91"/>
      <c r="U950" s="91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  <c r="BF950" s="91"/>
      <c r="BG950" s="91"/>
      <c r="BH950" s="91"/>
      <c r="BI950" s="91"/>
      <c r="BJ950" s="91"/>
      <c r="BK950" s="91"/>
      <c r="BL950" s="91"/>
      <c r="BM950" s="91"/>
      <c r="BN950" s="91"/>
    </row>
    <row r="951" spans="13:66" x14ac:dyDescent="0.25">
      <c r="M951" s="91"/>
      <c r="N951" s="91"/>
      <c r="O951" s="91"/>
      <c r="P951" s="91"/>
      <c r="R951" s="91"/>
      <c r="S951" s="91"/>
      <c r="T951" s="91"/>
      <c r="U951" s="91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  <c r="BF951" s="91"/>
      <c r="BG951" s="91"/>
      <c r="BH951" s="91"/>
      <c r="BI951" s="91"/>
      <c r="BJ951" s="91"/>
      <c r="BK951" s="91"/>
      <c r="BL951" s="91"/>
      <c r="BM951" s="91"/>
      <c r="BN951" s="91"/>
    </row>
    <row r="952" spans="13:66" x14ac:dyDescent="0.25">
      <c r="M952" s="91"/>
      <c r="N952" s="91"/>
      <c r="O952" s="91"/>
      <c r="P952" s="91"/>
      <c r="R952" s="91"/>
      <c r="S952" s="91"/>
      <c r="T952" s="91"/>
      <c r="U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1"/>
      <c r="BG952" s="91"/>
      <c r="BH952" s="91"/>
      <c r="BI952" s="91"/>
      <c r="BJ952" s="91"/>
      <c r="BK952" s="91"/>
      <c r="BL952" s="91"/>
      <c r="BM952" s="91"/>
      <c r="BN952" s="91"/>
    </row>
    <row r="953" spans="13:66" x14ac:dyDescent="0.25">
      <c r="M953" s="91"/>
      <c r="N953" s="91"/>
      <c r="O953" s="91"/>
      <c r="P953" s="91"/>
      <c r="R953" s="91"/>
      <c r="S953" s="91"/>
      <c r="T953" s="91"/>
      <c r="U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  <c r="BF953" s="91"/>
      <c r="BG953" s="91"/>
      <c r="BH953" s="91"/>
      <c r="BI953" s="91"/>
      <c r="BJ953" s="91"/>
      <c r="BK953" s="91"/>
      <c r="BL953" s="91"/>
      <c r="BM953" s="91"/>
      <c r="BN953" s="91"/>
    </row>
    <row r="954" spans="13:66" x14ac:dyDescent="0.25">
      <c r="M954" s="91"/>
      <c r="N954" s="91"/>
      <c r="O954" s="91"/>
      <c r="P954" s="91"/>
      <c r="R954" s="91"/>
      <c r="S954" s="91"/>
      <c r="T954" s="91"/>
      <c r="U954" s="91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  <c r="BF954" s="91"/>
      <c r="BG954" s="91"/>
      <c r="BH954" s="91"/>
      <c r="BI954" s="91"/>
      <c r="BJ954" s="91"/>
      <c r="BK954" s="91"/>
      <c r="BL954" s="91"/>
      <c r="BM954" s="91"/>
      <c r="BN954" s="91"/>
    </row>
    <row r="955" spans="13:66" x14ac:dyDescent="0.25">
      <c r="M955" s="91"/>
      <c r="N955" s="91"/>
      <c r="O955" s="91"/>
      <c r="P955" s="91"/>
      <c r="R955" s="91"/>
      <c r="S955" s="91"/>
      <c r="T955" s="91"/>
      <c r="U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  <c r="BF955" s="91"/>
      <c r="BG955" s="91"/>
      <c r="BH955" s="91"/>
      <c r="BI955" s="91"/>
      <c r="BJ955" s="91"/>
      <c r="BK955" s="91"/>
      <c r="BL955" s="91"/>
      <c r="BM955" s="91"/>
      <c r="BN955" s="91"/>
    </row>
    <row r="956" spans="13:66" x14ac:dyDescent="0.25">
      <c r="M956" s="91"/>
      <c r="N956" s="91"/>
      <c r="O956" s="91"/>
      <c r="P956" s="91"/>
      <c r="R956" s="91"/>
      <c r="S956" s="91"/>
      <c r="T956" s="91"/>
      <c r="U956" s="91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  <c r="BF956" s="91"/>
      <c r="BG956" s="91"/>
      <c r="BH956" s="91"/>
      <c r="BI956" s="91"/>
      <c r="BJ956" s="91"/>
      <c r="BK956" s="91"/>
      <c r="BL956" s="91"/>
      <c r="BM956" s="91"/>
      <c r="BN956" s="91"/>
    </row>
    <row r="957" spans="13:66" x14ac:dyDescent="0.25">
      <c r="M957" s="91"/>
      <c r="N957" s="91"/>
      <c r="O957" s="91"/>
      <c r="P957" s="91"/>
      <c r="R957" s="91"/>
      <c r="S957" s="91"/>
      <c r="T957" s="91"/>
      <c r="U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1"/>
      <c r="BG957" s="91"/>
      <c r="BH957" s="91"/>
      <c r="BI957" s="91"/>
      <c r="BJ957" s="91"/>
      <c r="BK957" s="91"/>
      <c r="BL957" s="91"/>
      <c r="BM957" s="91"/>
      <c r="BN957" s="91"/>
    </row>
    <row r="958" spans="13:66" x14ac:dyDescent="0.25">
      <c r="M958" s="91"/>
      <c r="N958" s="91"/>
      <c r="O958" s="91"/>
      <c r="P958" s="91"/>
      <c r="R958" s="91"/>
      <c r="S958" s="91"/>
      <c r="T958" s="91"/>
      <c r="U958" s="91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  <c r="BF958" s="91"/>
      <c r="BG958" s="91"/>
      <c r="BH958" s="91"/>
      <c r="BI958" s="91"/>
      <c r="BJ958" s="91"/>
      <c r="BK958" s="91"/>
      <c r="BL958" s="91"/>
      <c r="BM958" s="91"/>
      <c r="BN958" s="91"/>
    </row>
    <row r="959" spans="13:66" x14ac:dyDescent="0.25">
      <c r="M959" s="91"/>
      <c r="N959" s="91"/>
      <c r="O959" s="91"/>
      <c r="P959" s="91"/>
      <c r="R959" s="91"/>
      <c r="S959" s="91"/>
      <c r="T959" s="91"/>
      <c r="U959" s="91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  <c r="BF959" s="91"/>
      <c r="BG959" s="91"/>
      <c r="BH959" s="91"/>
      <c r="BI959" s="91"/>
      <c r="BJ959" s="91"/>
      <c r="BK959" s="91"/>
      <c r="BL959" s="91"/>
      <c r="BM959" s="91"/>
      <c r="BN959" s="91"/>
    </row>
    <row r="960" spans="13:66" x14ac:dyDescent="0.25">
      <c r="M960" s="91"/>
      <c r="N960" s="91"/>
      <c r="O960" s="91"/>
      <c r="P960" s="91"/>
      <c r="R960" s="91"/>
      <c r="S960" s="91"/>
      <c r="T960" s="91"/>
      <c r="U960" s="91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  <c r="BF960" s="91"/>
      <c r="BG960" s="91"/>
      <c r="BH960" s="91"/>
      <c r="BI960" s="91"/>
      <c r="BJ960" s="91"/>
      <c r="BK960" s="91"/>
      <c r="BL960" s="91"/>
      <c r="BM960" s="91"/>
      <c r="BN960" s="91"/>
    </row>
    <row r="961" spans="13:66" x14ac:dyDescent="0.25">
      <c r="M961" s="91"/>
      <c r="N961" s="91"/>
      <c r="O961" s="91"/>
      <c r="P961" s="91"/>
      <c r="R961" s="91"/>
      <c r="S961" s="91"/>
      <c r="T961" s="91"/>
      <c r="U961" s="91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1"/>
      <c r="BG961" s="91"/>
      <c r="BH961" s="91"/>
      <c r="BI961" s="91"/>
      <c r="BJ961" s="91"/>
      <c r="BK961" s="91"/>
      <c r="BL961" s="91"/>
      <c r="BM961" s="91"/>
      <c r="BN961" s="91"/>
    </row>
    <row r="962" spans="13:66" x14ac:dyDescent="0.25">
      <c r="M962" s="91"/>
      <c r="N962" s="91"/>
      <c r="O962" s="91"/>
      <c r="P962" s="91"/>
      <c r="R962" s="91"/>
      <c r="S962" s="91"/>
      <c r="T962" s="91"/>
      <c r="U962" s="91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  <c r="BF962" s="91"/>
      <c r="BG962" s="91"/>
      <c r="BH962" s="91"/>
      <c r="BI962" s="91"/>
      <c r="BJ962" s="91"/>
      <c r="BK962" s="91"/>
      <c r="BL962" s="91"/>
      <c r="BM962" s="91"/>
      <c r="BN962" s="91"/>
    </row>
    <row r="963" spans="13:66" x14ac:dyDescent="0.25">
      <c r="M963" s="91"/>
      <c r="N963" s="91"/>
      <c r="O963" s="91"/>
      <c r="P963" s="91"/>
      <c r="R963" s="91"/>
      <c r="S963" s="91"/>
      <c r="T963" s="91"/>
      <c r="U963" s="91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  <c r="BF963" s="91"/>
      <c r="BG963" s="91"/>
      <c r="BH963" s="91"/>
      <c r="BI963" s="91"/>
      <c r="BJ963" s="91"/>
      <c r="BK963" s="91"/>
      <c r="BL963" s="91"/>
      <c r="BM963" s="91"/>
      <c r="BN963" s="91"/>
    </row>
    <row r="964" spans="13:66" x14ac:dyDescent="0.25">
      <c r="M964" s="91"/>
      <c r="N964" s="91"/>
      <c r="O964" s="91"/>
      <c r="P964" s="91"/>
      <c r="R964" s="91"/>
      <c r="S964" s="91"/>
      <c r="T964" s="91"/>
      <c r="U964" s="91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  <c r="BF964" s="91"/>
      <c r="BG964" s="91"/>
      <c r="BH964" s="91"/>
      <c r="BI964" s="91"/>
      <c r="BJ964" s="91"/>
      <c r="BK964" s="91"/>
      <c r="BL964" s="91"/>
      <c r="BM964" s="91"/>
      <c r="BN964" s="91"/>
    </row>
    <row r="965" spans="13:66" x14ac:dyDescent="0.25">
      <c r="M965" s="91"/>
      <c r="N965" s="91"/>
      <c r="O965" s="91"/>
      <c r="P965" s="91"/>
      <c r="R965" s="91"/>
      <c r="S965" s="91"/>
      <c r="T965" s="91"/>
      <c r="U965" s="91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  <c r="BF965" s="91"/>
      <c r="BG965" s="91"/>
      <c r="BH965" s="91"/>
      <c r="BI965" s="91"/>
      <c r="BJ965" s="91"/>
      <c r="BK965" s="91"/>
      <c r="BL965" s="91"/>
      <c r="BM965" s="91"/>
      <c r="BN965" s="91"/>
    </row>
    <row r="966" spans="13:66" x14ac:dyDescent="0.25">
      <c r="M966" s="91"/>
      <c r="N966" s="91"/>
      <c r="O966" s="91"/>
      <c r="P966" s="91"/>
      <c r="R966" s="91"/>
      <c r="S966" s="91"/>
      <c r="T966" s="91"/>
      <c r="U966" s="91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  <c r="BF966" s="91"/>
      <c r="BG966" s="91"/>
      <c r="BH966" s="91"/>
      <c r="BI966" s="91"/>
      <c r="BJ966" s="91"/>
      <c r="BK966" s="91"/>
      <c r="BL966" s="91"/>
      <c r="BM966" s="91"/>
      <c r="BN966" s="91"/>
    </row>
    <row r="967" spans="13:66" x14ac:dyDescent="0.25">
      <c r="M967" s="91"/>
      <c r="N967" s="91"/>
      <c r="O967" s="91"/>
      <c r="P967" s="91"/>
      <c r="R967" s="91"/>
      <c r="S967" s="91"/>
      <c r="T967" s="91"/>
      <c r="U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  <c r="BF967" s="91"/>
      <c r="BG967" s="91"/>
      <c r="BH967" s="91"/>
      <c r="BI967" s="91"/>
      <c r="BJ967" s="91"/>
      <c r="BK967" s="91"/>
      <c r="BL967" s="91"/>
      <c r="BM967" s="91"/>
      <c r="BN967" s="91"/>
    </row>
    <row r="968" spans="13:66" x14ac:dyDescent="0.25">
      <c r="M968" s="91"/>
      <c r="N968" s="91"/>
      <c r="O968" s="91"/>
      <c r="P968" s="91"/>
      <c r="R968" s="91"/>
      <c r="S968" s="91"/>
      <c r="T968" s="91"/>
      <c r="U968" s="91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  <c r="BF968" s="91"/>
      <c r="BG968" s="91"/>
      <c r="BH968" s="91"/>
      <c r="BI968" s="91"/>
      <c r="BJ968" s="91"/>
      <c r="BK968" s="91"/>
      <c r="BL968" s="91"/>
      <c r="BM968" s="91"/>
      <c r="BN968" s="91"/>
    </row>
    <row r="969" spans="13:66" x14ac:dyDescent="0.25">
      <c r="M969" s="91"/>
      <c r="N969" s="91"/>
      <c r="O969" s="91"/>
      <c r="P969" s="91"/>
      <c r="R969" s="91"/>
      <c r="S969" s="91"/>
      <c r="T969" s="91"/>
      <c r="U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  <c r="BF969" s="91"/>
      <c r="BG969" s="91"/>
      <c r="BH969" s="91"/>
      <c r="BI969" s="91"/>
      <c r="BJ969" s="91"/>
      <c r="BK969" s="91"/>
      <c r="BL969" s="91"/>
      <c r="BM969" s="91"/>
      <c r="BN969" s="91"/>
    </row>
    <row r="970" spans="13:66" x14ac:dyDescent="0.25">
      <c r="M970" s="91"/>
      <c r="N970" s="91"/>
      <c r="O970" s="91"/>
      <c r="P970" s="91"/>
      <c r="R970" s="91"/>
      <c r="S970" s="91"/>
      <c r="T970" s="91"/>
      <c r="U970" s="91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1"/>
      <c r="BG970" s="91"/>
      <c r="BH970" s="91"/>
      <c r="BI970" s="91"/>
      <c r="BJ970" s="91"/>
      <c r="BK970" s="91"/>
      <c r="BL970" s="91"/>
      <c r="BM970" s="91"/>
      <c r="BN970" s="91"/>
    </row>
    <row r="971" spans="13:66" x14ac:dyDescent="0.25">
      <c r="M971" s="91"/>
      <c r="N971" s="91"/>
      <c r="O971" s="91"/>
      <c r="P971" s="91"/>
      <c r="R971" s="91"/>
      <c r="S971" s="91"/>
      <c r="T971" s="91"/>
      <c r="U971" s="91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1"/>
      <c r="BG971" s="91"/>
      <c r="BH971" s="91"/>
      <c r="BI971" s="91"/>
      <c r="BJ971" s="91"/>
      <c r="BK971" s="91"/>
      <c r="BL971" s="91"/>
      <c r="BM971" s="91"/>
      <c r="BN971" s="91"/>
    </row>
    <row r="972" spans="13:66" x14ac:dyDescent="0.25">
      <c r="M972" s="91"/>
      <c r="N972" s="91"/>
      <c r="O972" s="91"/>
      <c r="P972" s="91"/>
      <c r="R972" s="91"/>
      <c r="S972" s="91"/>
      <c r="T972" s="91"/>
      <c r="U972" s="91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1"/>
      <c r="BG972" s="91"/>
      <c r="BH972" s="91"/>
      <c r="BI972" s="91"/>
      <c r="BJ972" s="91"/>
      <c r="BK972" s="91"/>
      <c r="BL972" s="91"/>
      <c r="BM972" s="91"/>
      <c r="BN972" s="91"/>
    </row>
    <row r="973" spans="13:66" x14ac:dyDescent="0.25">
      <c r="M973" s="91"/>
      <c r="N973" s="91"/>
      <c r="O973" s="91"/>
      <c r="P973" s="91"/>
      <c r="R973" s="91"/>
      <c r="S973" s="91"/>
      <c r="T973" s="91"/>
      <c r="U973" s="91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1"/>
      <c r="BG973" s="91"/>
      <c r="BH973" s="91"/>
      <c r="BI973" s="91"/>
      <c r="BJ973" s="91"/>
      <c r="BK973" s="91"/>
      <c r="BL973" s="91"/>
      <c r="BM973" s="91"/>
      <c r="BN973" s="91"/>
    </row>
    <row r="974" spans="13:66" x14ac:dyDescent="0.25">
      <c r="M974" s="91"/>
      <c r="N974" s="91"/>
      <c r="O974" s="91"/>
      <c r="P974" s="91"/>
      <c r="R974" s="91"/>
      <c r="S974" s="91"/>
      <c r="T974" s="91"/>
      <c r="U974" s="91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1"/>
      <c r="BG974" s="91"/>
      <c r="BH974" s="91"/>
      <c r="BI974" s="91"/>
      <c r="BJ974" s="91"/>
      <c r="BK974" s="91"/>
      <c r="BL974" s="91"/>
      <c r="BM974" s="91"/>
      <c r="BN974" s="91"/>
    </row>
    <row r="975" spans="13:66" x14ac:dyDescent="0.25">
      <c r="M975" s="91"/>
      <c r="N975" s="91"/>
      <c r="O975" s="91"/>
      <c r="P975" s="91"/>
      <c r="R975" s="91"/>
      <c r="S975" s="91"/>
      <c r="T975" s="91"/>
      <c r="U975" s="91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1"/>
      <c r="BG975" s="91"/>
      <c r="BH975" s="91"/>
      <c r="BI975" s="91"/>
      <c r="BJ975" s="91"/>
      <c r="BK975" s="91"/>
      <c r="BL975" s="91"/>
      <c r="BM975" s="91"/>
      <c r="BN975" s="91"/>
    </row>
    <row r="976" spans="13:66" x14ac:dyDescent="0.25">
      <c r="M976" s="91"/>
      <c r="N976" s="91"/>
      <c r="O976" s="91"/>
      <c r="P976" s="91"/>
      <c r="R976" s="91"/>
      <c r="S976" s="91"/>
      <c r="T976" s="91"/>
      <c r="U976" s="91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1"/>
      <c r="BG976" s="91"/>
      <c r="BH976" s="91"/>
      <c r="BI976" s="91"/>
      <c r="BJ976" s="91"/>
      <c r="BK976" s="91"/>
      <c r="BL976" s="91"/>
      <c r="BM976" s="91"/>
      <c r="BN976" s="91"/>
    </row>
    <row r="977" spans="13:66" x14ac:dyDescent="0.25">
      <c r="M977" s="91"/>
      <c r="N977" s="91"/>
      <c r="O977" s="91"/>
      <c r="P977" s="91"/>
      <c r="R977" s="91"/>
      <c r="S977" s="91"/>
      <c r="T977" s="91"/>
      <c r="U977" s="91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1"/>
      <c r="BG977" s="91"/>
      <c r="BH977" s="91"/>
      <c r="BI977" s="91"/>
      <c r="BJ977" s="91"/>
      <c r="BK977" s="91"/>
      <c r="BL977" s="91"/>
      <c r="BM977" s="91"/>
      <c r="BN977" s="91"/>
    </row>
    <row r="978" spans="13:66" x14ac:dyDescent="0.25">
      <c r="M978" s="91"/>
      <c r="N978" s="91"/>
      <c r="O978" s="91"/>
      <c r="P978" s="91"/>
      <c r="R978" s="91"/>
      <c r="S978" s="91"/>
      <c r="T978" s="91"/>
      <c r="U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H978" s="91"/>
      <c r="BI978" s="91"/>
      <c r="BJ978" s="91"/>
      <c r="BK978" s="91"/>
      <c r="BL978" s="91"/>
      <c r="BM978" s="91"/>
      <c r="BN978" s="91"/>
    </row>
    <row r="979" spans="13:66" x14ac:dyDescent="0.25">
      <c r="M979" s="91"/>
      <c r="N979" s="91"/>
      <c r="O979" s="91"/>
      <c r="P979" s="91"/>
      <c r="R979" s="91"/>
      <c r="S979" s="91"/>
      <c r="T979" s="91"/>
      <c r="U979" s="91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  <c r="BF979" s="91"/>
      <c r="BG979" s="91"/>
      <c r="BH979" s="91"/>
      <c r="BI979" s="91"/>
      <c r="BJ979" s="91"/>
      <c r="BK979" s="91"/>
      <c r="BL979" s="91"/>
      <c r="BM979" s="91"/>
      <c r="BN979" s="91"/>
    </row>
    <row r="980" spans="13:66" x14ac:dyDescent="0.25">
      <c r="M980" s="91"/>
      <c r="N980" s="91"/>
      <c r="O980" s="91"/>
      <c r="P980" s="91"/>
      <c r="R980" s="91"/>
      <c r="S980" s="91"/>
      <c r="T980" s="91"/>
      <c r="U980" s="91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1"/>
      <c r="BG980" s="91"/>
      <c r="BH980" s="91"/>
      <c r="BI980" s="91"/>
      <c r="BJ980" s="91"/>
      <c r="BK980" s="91"/>
      <c r="BL980" s="91"/>
      <c r="BM980" s="91"/>
      <c r="BN980" s="91"/>
    </row>
    <row r="981" spans="13:66" x14ac:dyDescent="0.25">
      <c r="M981" s="91"/>
      <c r="N981" s="91"/>
      <c r="O981" s="91"/>
      <c r="P981" s="91"/>
      <c r="R981" s="91"/>
      <c r="S981" s="91"/>
      <c r="T981" s="91"/>
      <c r="U981" s="91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1"/>
      <c r="BG981" s="91"/>
      <c r="BH981" s="91"/>
      <c r="BI981" s="91"/>
      <c r="BJ981" s="91"/>
      <c r="BK981" s="91"/>
      <c r="BL981" s="91"/>
      <c r="BM981" s="91"/>
      <c r="BN981" s="91"/>
    </row>
    <row r="982" spans="13:66" x14ac:dyDescent="0.25">
      <c r="M982" s="91"/>
      <c r="N982" s="91"/>
      <c r="O982" s="91"/>
      <c r="P982" s="91"/>
      <c r="R982" s="91"/>
      <c r="S982" s="91"/>
      <c r="T982" s="91"/>
      <c r="U982" s="91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1"/>
      <c r="BG982" s="91"/>
      <c r="BH982" s="91"/>
      <c r="BI982" s="91"/>
      <c r="BJ982" s="91"/>
      <c r="BK982" s="91"/>
      <c r="BL982" s="91"/>
      <c r="BM982" s="91"/>
      <c r="BN982" s="91"/>
    </row>
    <row r="983" spans="13:66" x14ac:dyDescent="0.25">
      <c r="M983" s="91"/>
      <c r="N983" s="91"/>
      <c r="O983" s="91"/>
      <c r="P983" s="91"/>
      <c r="R983" s="91"/>
      <c r="S983" s="91"/>
      <c r="T983" s="91"/>
      <c r="U983" s="91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1"/>
      <c r="BG983" s="91"/>
      <c r="BH983" s="91"/>
      <c r="BI983" s="91"/>
      <c r="BJ983" s="91"/>
      <c r="BK983" s="91"/>
      <c r="BL983" s="91"/>
      <c r="BM983" s="91"/>
      <c r="BN983" s="91"/>
    </row>
    <row r="984" spans="13:66" x14ac:dyDescent="0.25">
      <c r="M984" s="91"/>
      <c r="N984" s="91"/>
      <c r="O984" s="91"/>
      <c r="P984" s="91"/>
      <c r="R984" s="91"/>
      <c r="S984" s="91"/>
      <c r="T984" s="91"/>
      <c r="U984" s="91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1"/>
      <c r="BG984" s="91"/>
      <c r="BH984" s="91"/>
      <c r="BI984" s="91"/>
      <c r="BJ984" s="91"/>
      <c r="BK984" s="91"/>
      <c r="BL984" s="91"/>
      <c r="BM984" s="91"/>
      <c r="BN984" s="91"/>
    </row>
    <row r="985" spans="13:66" x14ac:dyDescent="0.25">
      <c r="M985" s="91"/>
      <c r="N985" s="91"/>
      <c r="O985" s="91"/>
      <c r="P985" s="91"/>
      <c r="R985" s="91"/>
      <c r="S985" s="91"/>
      <c r="T985" s="91"/>
      <c r="U985" s="91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1"/>
      <c r="BG985" s="91"/>
      <c r="BH985" s="91"/>
      <c r="BI985" s="91"/>
      <c r="BJ985" s="91"/>
      <c r="BK985" s="91"/>
      <c r="BL985" s="91"/>
      <c r="BM985" s="91"/>
      <c r="BN985" s="91"/>
    </row>
    <row r="986" spans="13:66" x14ac:dyDescent="0.25">
      <c r="M986" s="91"/>
      <c r="N986" s="91"/>
      <c r="O986" s="91"/>
      <c r="P986" s="91"/>
      <c r="R986" s="91"/>
      <c r="S986" s="91"/>
      <c r="T986" s="91"/>
      <c r="U986" s="91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1"/>
      <c r="BG986" s="91"/>
      <c r="BH986" s="91"/>
      <c r="BI986" s="91"/>
      <c r="BJ986" s="91"/>
      <c r="BK986" s="91"/>
      <c r="BL986" s="91"/>
      <c r="BM986" s="91"/>
      <c r="BN986" s="91"/>
    </row>
    <row r="987" spans="13:66" x14ac:dyDescent="0.25">
      <c r="M987" s="91"/>
      <c r="N987" s="91"/>
      <c r="O987" s="91"/>
      <c r="P987" s="91"/>
      <c r="R987" s="91"/>
      <c r="S987" s="91"/>
      <c r="T987" s="91"/>
      <c r="U987" s="91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1"/>
      <c r="BG987" s="91"/>
      <c r="BH987" s="91"/>
      <c r="BI987" s="91"/>
      <c r="BJ987" s="91"/>
      <c r="BK987" s="91"/>
      <c r="BL987" s="91"/>
      <c r="BM987" s="91"/>
      <c r="BN987" s="91"/>
    </row>
    <row r="988" spans="13:66" x14ac:dyDescent="0.25">
      <c r="M988" s="91"/>
      <c r="N988" s="91"/>
      <c r="O988" s="91"/>
      <c r="P988" s="91"/>
      <c r="R988" s="91"/>
      <c r="S988" s="91"/>
      <c r="T988" s="91"/>
      <c r="U988" s="91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1"/>
      <c r="BG988" s="91"/>
      <c r="BH988" s="91"/>
      <c r="BI988" s="91"/>
      <c r="BJ988" s="91"/>
      <c r="BK988" s="91"/>
      <c r="BL988" s="91"/>
      <c r="BM988" s="91"/>
      <c r="BN988" s="91"/>
    </row>
    <row r="989" spans="13:66" x14ac:dyDescent="0.25">
      <c r="M989" s="91"/>
      <c r="N989" s="91"/>
      <c r="O989" s="91"/>
      <c r="P989" s="91"/>
      <c r="R989" s="91"/>
      <c r="S989" s="91"/>
      <c r="T989" s="91"/>
      <c r="U989" s="91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1"/>
      <c r="BG989" s="91"/>
      <c r="BH989" s="91"/>
      <c r="BI989" s="91"/>
      <c r="BJ989" s="91"/>
      <c r="BK989" s="91"/>
      <c r="BL989" s="91"/>
      <c r="BM989" s="91"/>
      <c r="BN989" s="91"/>
    </row>
    <row r="990" spans="13:66" x14ac:dyDescent="0.25">
      <c r="M990" s="91"/>
      <c r="N990" s="91"/>
      <c r="O990" s="91"/>
      <c r="P990" s="91"/>
      <c r="R990" s="91"/>
      <c r="S990" s="91"/>
      <c r="T990" s="91"/>
      <c r="U990" s="91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1"/>
      <c r="BG990" s="91"/>
      <c r="BH990" s="91"/>
      <c r="BI990" s="91"/>
      <c r="BJ990" s="91"/>
      <c r="BK990" s="91"/>
      <c r="BL990" s="91"/>
      <c r="BM990" s="91"/>
      <c r="BN990" s="91"/>
    </row>
    <row r="991" spans="13:66" x14ac:dyDescent="0.25">
      <c r="M991" s="91"/>
      <c r="N991" s="91"/>
      <c r="O991" s="91"/>
      <c r="P991" s="91"/>
      <c r="R991" s="91"/>
      <c r="S991" s="91"/>
      <c r="T991" s="91"/>
      <c r="U991" s="91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1"/>
      <c r="BG991" s="91"/>
      <c r="BH991" s="91"/>
      <c r="BI991" s="91"/>
      <c r="BJ991" s="91"/>
      <c r="BK991" s="91"/>
      <c r="BL991" s="91"/>
      <c r="BM991" s="91"/>
      <c r="BN991" s="91"/>
    </row>
    <row r="992" spans="13:66" x14ac:dyDescent="0.25">
      <c r="M992" s="91"/>
      <c r="N992" s="91"/>
      <c r="O992" s="91"/>
      <c r="P992" s="91"/>
      <c r="R992" s="91"/>
      <c r="S992" s="91"/>
      <c r="T992" s="91"/>
      <c r="U992" s="91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1"/>
      <c r="BG992" s="91"/>
      <c r="BH992" s="91"/>
      <c r="BI992" s="91"/>
      <c r="BJ992" s="91"/>
      <c r="BK992" s="91"/>
      <c r="BL992" s="91"/>
      <c r="BM992" s="91"/>
      <c r="BN992" s="91"/>
    </row>
    <row r="993" spans="13:66" x14ac:dyDescent="0.25">
      <c r="M993" s="91"/>
      <c r="N993" s="91"/>
      <c r="O993" s="91"/>
      <c r="P993" s="91"/>
      <c r="R993" s="91"/>
      <c r="S993" s="91"/>
      <c r="T993" s="91"/>
      <c r="U993" s="91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1"/>
      <c r="BG993" s="91"/>
      <c r="BH993" s="91"/>
      <c r="BI993" s="91"/>
      <c r="BJ993" s="91"/>
      <c r="BK993" s="91"/>
      <c r="BL993" s="91"/>
      <c r="BM993" s="91"/>
      <c r="BN993" s="91"/>
    </row>
    <row r="994" spans="13:66" x14ac:dyDescent="0.25">
      <c r="M994" s="91"/>
      <c r="N994" s="91"/>
      <c r="O994" s="91"/>
      <c r="P994" s="91"/>
      <c r="R994" s="91"/>
      <c r="S994" s="91"/>
      <c r="T994" s="91"/>
      <c r="U994" s="91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1"/>
      <c r="BG994" s="91"/>
      <c r="BH994" s="91"/>
      <c r="BI994" s="91"/>
      <c r="BJ994" s="91"/>
      <c r="BK994" s="91"/>
      <c r="BL994" s="91"/>
      <c r="BM994" s="91"/>
      <c r="BN994" s="91"/>
    </row>
    <row r="995" spans="13:66" x14ac:dyDescent="0.25">
      <c r="M995" s="91"/>
      <c r="N995" s="91"/>
      <c r="O995" s="91"/>
      <c r="P995" s="91"/>
      <c r="R995" s="91"/>
      <c r="S995" s="91"/>
      <c r="T995" s="91"/>
      <c r="U995" s="91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1"/>
      <c r="BG995" s="91"/>
      <c r="BH995" s="91"/>
      <c r="BI995" s="91"/>
      <c r="BJ995" s="91"/>
      <c r="BK995" s="91"/>
      <c r="BL995" s="91"/>
      <c r="BM995" s="91"/>
      <c r="BN995" s="91"/>
    </row>
    <row r="996" spans="13:66" x14ac:dyDescent="0.25">
      <c r="M996" s="91"/>
      <c r="N996" s="91"/>
      <c r="O996" s="91"/>
      <c r="P996" s="91"/>
      <c r="R996" s="91"/>
      <c r="S996" s="91"/>
      <c r="T996" s="91"/>
      <c r="U996" s="91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1"/>
      <c r="BG996" s="91"/>
      <c r="BH996" s="91"/>
      <c r="BI996" s="91"/>
      <c r="BJ996" s="91"/>
      <c r="BK996" s="91"/>
      <c r="BL996" s="91"/>
      <c r="BM996" s="91"/>
      <c r="BN996" s="91"/>
    </row>
    <row r="997" spans="13:66" x14ac:dyDescent="0.25">
      <c r="M997" s="91"/>
      <c r="N997" s="91"/>
      <c r="O997" s="91"/>
      <c r="P997" s="91"/>
      <c r="R997" s="91"/>
      <c r="S997" s="91"/>
      <c r="T997" s="91"/>
      <c r="U997" s="91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1"/>
      <c r="BG997" s="91"/>
      <c r="BH997" s="91"/>
      <c r="BI997" s="91"/>
      <c r="BJ997" s="91"/>
      <c r="BK997" s="91"/>
      <c r="BL997" s="91"/>
      <c r="BM997" s="91"/>
      <c r="BN997" s="91"/>
    </row>
    <row r="998" spans="13:66" x14ac:dyDescent="0.25">
      <c r="M998" s="91"/>
      <c r="N998" s="91"/>
      <c r="O998" s="91"/>
      <c r="P998" s="91"/>
      <c r="R998" s="91"/>
      <c r="S998" s="91"/>
      <c r="T998" s="91"/>
      <c r="U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H998" s="91"/>
      <c r="BI998" s="91"/>
      <c r="BJ998" s="91"/>
      <c r="BK998" s="91"/>
      <c r="BL998" s="91"/>
      <c r="BM998" s="91"/>
      <c r="BN998" s="91"/>
    </row>
    <row r="999" spans="13:66" x14ac:dyDescent="0.25">
      <c r="M999" s="91"/>
      <c r="N999" s="91"/>
      <c r="O999" s="91"/>
      <c r="P999" s="91"/>
      <c r="R999" s="91"/>
      <c r="S999" s="91"/>
      <c r="T999" s="91"/>
      <c r="U999" s="91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1"/>
      <c r="BG999" s="91"/>
      <c r="BH999" s="91"/>
      <c r="BI999" s="91"/>
      <c r="BJ999" s="91"/>
      <c r="BK999" s="91"/>
      <c r="BL999" s="91"/>
      <c r="BM999" s="91"/>
      <c r="BN999" s="91"/>
    </row>
    <row r="1000" spans="13:66" x14ac:dyDescent="0.25">
      <c r="M1000" s="91"/>
      <c r="N1000" s="91"/>
      <c r="O1000" s="91"/>
      <c r="P1000" s="91"/>
      <c r="R1000" s="91"/>
      <c r="S1000" s="91"/>
      <c r="T1000" s="91"/>
      <c r="U1000" s="91"/>
      <c r="W1000" s="91"/>
      <c r="X1000" s="91"/>
      <c r="Y1000" s="91"/>
      <c r="Z1000" s="91"/>
      <c r="AA1000" s="9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91"/>
      <c r="AL1000" s="91"/>
      <c r="AM1000" s="91"/>
      <c r="AN1000" s="91"/>
      <c r="AO1000" s="91"/>
      <c r="AP1000" s="9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91"/>
      <c r="BE1000" s="91"/>
      <c r="BF1000" s="91"/>
      <c r="BG1000" s="91"/>
      <c r="BH1000" s="91"/>
      <c r="BI1000" s="91"/>
      <c r="BJ1000" s="91"/>
      <c r="BK1000" s="91"/>
      <c r="BL1000" s="91"/>
      <c r="BM1000" s="91"/>
      <c r="BN1000" s="91"/>
    </row>
    <row r="1001" spans="13:66" x14ac:dyDescent="0.25">
      <c r="M1001" s="91"/>
      <c r="N1001" s="91"/>
      <c r="O1001" s="91"/>
      <c r="P1001" s="91"/>
      <c r="R1001" s="91"/>
      <c r="S1001" s="91"/>
      <c r="T1001" s="91"/>
      <c r="U1001" s="91"/>
      <c r="W1001" s="91"/>
      <c r="X1001" s="91"/>
      <c r="Y1001" s="91"/>
      <c r="Z1001" s="91"/>
      <c r="AA1001" s="91"/>
      <c r="AB1001" s="91"/>
      <c r="AC1001" s="91"/>
      <c r="AD1001" s="91"/>
      <c r="AE1001" s="91"/>
      <c r="AF1001" s="91"/>
      <c r="AG1001" s="91"/>
      <c r="AH1001" s="91"/>
      <c r="AI1001" s="91"/>
      <c r="AJ1001" s="91"/>
      <c r="AK1001" s="91"/>
      <c r="AL1001" s="91"/>
      <c r="AM1001" s="91"/>
      <c r="AN1001" s="91"/>
      <c r="AO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  <c r="BF1001" s="91"/>
      <c r="BG1001" s="91"/>
      <c r="BH1001" s="91"/>
      <c r="BI1001" s="91"/>
      <c r="BJ1001" s="91"/>
      <c r="BK1001" s="91"/>
      <c r="BL1001" s="91"/>
      <c r="BM1001" s="91"/>
      <c r="BN1001" s="91"/>
    </row>
    <row r="1002" spans="13:66" x14ac:dyDescent="0.25">
      <c r="M1002" s="91"/>
      <c r="N1002" s="91"/>
      <c r="O1002" s="91"/>
      <c r="P1002" s="91"/>
      <c r="R1002" s="91"/>
      <c r="S1002" s="91"/>
      <c r="T1002" s="91"/>
      <c r="U1002" s="91"/>
      <c r="W1002" s="91"/>
      <c r="X1002" s="91"/>
      <c r="Y1002" s="91"/>
      <c r="Z1002" s="91"/>
      <c r="AA1002" s="91"/>
      <c r="AB1002" s="91"/>
      <c r="AC1002" s="91"/>
      <c r="AD1002" s="91"/>
      <c r="AE1002" s="91"/>
      <c r="AF1002" s="91"/>
      <c r="AG1002" s="91"/>
      <c r="AH1002" s="91"/>
      <c r="AI1002" s="91"/>
      <c r="AJ1002" s="91"/>
      <c r="AK1002" s="91"/>
      <c r="AL1002" s="91"/>
      <c r="AM1002" s="91"/>
      <c r="AN1002" s="91"/>
      <c r="AO1002" s="91"/>
      <c r="AP1002" s="91"/>
      <c r="AQ1002" s="91"/>
      <c r="AR1002" s="91"/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91"/>
      <c r="BC1002" s="91"/>
      <c r="BD1002" s="91"/>
      <c r="BE1002" s="91"/>
      <c r="BF1002" s="91"/>
      <c r="BG1002" s="91"/>
      <c r="BH1002" s="91"/>
      <c r="BI1002" s="91"/>
      <c r="BJ1002" s="91"/>
      <c r="BK1002" s="91"/>
      <c r="BL1002" s="91"/>
      <c r="BM1002" s="91"/>
      <c r="BN1002" s="91"/>
    </row>
    <row r="1003" spans="13:66" x14ac:dyDescent="0.25">
      <c r="M1003" s="91"/>
      <c r="N1003" s="91"/>
      <c r="O1003" s="91"/>
      <c r="P1003" s="91"/>
      <c r="R1003" s="91"/>
      <c r="S1003" s="91"/>
      <c r="T1003" s="91"/>
      <c r="U1003" s="91"/>
      <c r="W1003" s="91"/>
      <c r="X1003" s="91"/>
      <c r="Y1003" s="91"/>
      <c r="Z1003" s="91"/>
      <c r="AA1003" s="91"/>
      <c r="AB1003" s="91"/>
      <c r="AC1003" s="91"/>
      <c r="AD1003" s="91"/>
      <c r="AE1003" s="91"/>
      <c r="AF1003" s="91"/>
      <c r="AG1003" s="91"/>
      <c r="AH1003" s="91"/>
      <c r="AI1003" s="91"/>
      <c r="AJ1003" s="91"/>
      <c r="AK1003" s="91"/>
      <c r="AL1003" s="91"/>
      <c r="AM1003" s="91"/>
      <c r="AN1003" s="91"/>
      <c r="AO1003" s="91"/>
      <c r="AP1003" s="91"/>
      <c r="AQ1003" s="91"/>
      <c r="AR1003" s="91"/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91"/>
      <c r="BC1003" s="91"/>
      <c r="BD1003" s="91"/>
      <c r="BE1003" s="91"/>
      <c r="BF1003" s="91"/>
      <c r="BG1003" s="91"/>
      <c r="BH1003" s="91"/>
      <c r="BI1003" s="91"/>
      <c r="BJ1003" s="91"/>
      <c r="BK1003" s="91"/>
      <c r="BL1003" s="91"/>
      <c r="BM1003" s="91"/>
      <c r="BN1003" s="91"/>
    </row>
    <row r="1004" spans="13:66" x14ac:dyDescent="0.25">
      <c r="M1004" s="91"/>
      <c r="N1004" s="91"/>
      <c r="O1004" s="91"/>
      <c r="P1004" s="91"/>
      <c r="R1004" s="91"/>
      <c r="S1004" s="91"/>
      <c r="T1004" s="91"/>
      <c r="U1004" s="91"/>
      <c r="W1004" s="91"/>
      <c r="X1004" s="91"/>
      <c r="Y1004" s="91"/>
      <c r="Z1004" s="91"/>
      <c r="AA1004" s="91"/>
      <c r="AB1004" s="91"/>
      <c r="AC1004" s="91"/>
      <c r="AD1004" s="91"/>
      <c r="AE1004" s="91"/>
      <c r="AF1004" s="91"/>
      <c r="AG1004" s="91"/>
      <c r="AH1004" s="91"/>
      <c r="AI1004" s="91"/>
      <c r="AJ1004" s="91"/>
      <c r="AK1004" s="91"/>
      <c r="AL1004" s="91"/>
      <c r="AM1004" s="91"/>
      <c r="AN1004" s="91"/>
      <c r="AO1004" s="91"/>
      <c r="AP1004" s="91"/>
      <c r="AQ1004" s="91"/>
      <c r="AR1004" s="91"/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91"/>
      <c r="BC1004" s="91"/>
      <c r="BD1004" s="91"/>
      <c r="BE1004" s="91"/>
      <c r="BF1004" s="91"/>
      <c r="BG1004" s="91"/>
      <c r="BH1004" s="91"/>
      <c r="BI1004" s="91"/>
      <c r="BJ1004" s="91"/>
      <c r="BK1004" s="91"/>
      <c r="BL1004" s="91"/>
      <c r="BM1004" s="91"/>
      <c r="BN1004" s="91"/>
    </row>
    <row r="1005" spans="13:66" x14ac:dyDescent="0.25">
      <c r="M1005" s="91"/>
      <c r="N1005" s="91"/>
      <c r="O1005" s="91"/>
      <c r="P1005" s="91"/>
      <c r="R1005" s="91"/>
      <c r="S1005" s="91"/>
      <c r="T1005" s="91"/>
      <c r="U1005" s="91"/>
      <c r="W1005" s="91"/>
      <c r="X1005" s="91"/>
      <c r="Y1005" s="91"/>
      <c r="Z1005" s="91"/>
      <c r="AA1005" s="91"/>
      <c r="AB1005" s="91"/>
      <c r="AC1005" s="91"/>
      <c r="AD1005" s="91"/>
      <c r="AE1005" s="91"/>
      <c r="AF1005" s="91"/>
      <c r="AG1005" s="91"/>
      <c r="AH1005" s="91"/>
      <c r="AI1005" s="91"/>
      <c r="AJ1005" s="91"/>
      <c r="AK1005" s="91"/>
      <c r="AL1005" s="91"/>
      <c r="AM1005" s="91"/>
      <c r="AN1005" s="91"/>
      <c r="AO1005" s="91"/>
      <c r="AP1005" s="91"/>
      <c r="AQ1005" s="91"/>
      <c r="AR1005" s="91"/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91"/>
      <c r="BC1005" s="91"/>
      <c r="BD1005" s="91"/>
      <c r="BE1005" s="91"/>
      <c r="BF1005" s="91"/>
      <c r="BG1005" s="91"/>
      <c r="BH1005" s="91"/>
      <c r="BI1005" s="91"/>
      <c r="BJ1005" s="91"/>
      <c r="BK1005" s="91"/>
      <c r="BL1005" s="91"/>
      <c r="BM1005" s="91"/>
      <c r="BN1005" s="91"/>
    </row>
    <row r="1006" spans="13:66" x14ac:dyDescent="0.25">
      <c r="M1006" s="91"/>
      <c r="N1006" s="91"/>
      <c r="O1006" s="91"/>
      <c r="P1006" s="91"/>
      <c r="R1006" s="91"/>
      <c r="S1006" s="91"/>
      <c r="T1006" s="91"/>
      <c r="U1006" s="91"/>
      <c r="W1006" s="91"/>
      <c r="X1006" s="91"/>
      <c r="Y1006" s="91"/>
      <c r="Z1006" s="91"/>
      <c r="AA1006" s="91"/>
      <c r="AB1006" s="91"/>
      <c r="AC1006" s="91"/>
      <c r="AD1006" s="91"/>
      <c r="AE1006" s="91"/>
      <c r="AF1006" s="91"/>
      <c r="AG1006" s="91"/>
      <c r="AH1006" s="91"/>
      <c r="AI1006" s="91"/>
      <c r="AJ1006" s="91"/>
      <c r="AK1006" s="91"/>
      <c r="AL1006" s="91"/>
      <c r="AM1006" s="91"/>
      <c r="AN1006" s="91"/>
      <c r="AO1006" s="91"/>
      <c r="AP1006" s="91"/>
      <c r="AQ1006" s="91"/>
      <c r="AR1006" s="91"/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91"/>
      <c r="BC1006" s="91"/>
      <c r="BD1006" s="91"/>
      <c r="BE1006" s="91"/>
      <c r="BF1006" s="91"/>
      <c r="BG1006" s="91"/>
      <c r="BH1006" s="91"/>
      <c r="BI1006" s="91"/>
      <c r="BJ1006" s="91"/>
      <c r="BK1006" s="91"/>
      <c r="BL1006" s="91"/>
      <c r="BM1006" s="91"/>
      <c r="BN1006" s="91"/>
    </row>
    <row r="1007" spans="13:66" x14ac:dyDescent="0.25">
      <c r="M1007" s="91"/>
      <c r="N1007" s="91"/>
      <c r="O1007" s="91"/>
      <c r="P1007" s="91"/>
      <c r="R1007" s="91"/>
      <c r="S1007" s="91"/>
      <c r="T1007" s="91"/>
      <c r="U1007" s="91"/>
      <c r="W1007" s="91"/>
      <c r="X1007" s="91"/>
      <c r="Y1007" s="91"/>
      <c r="Z1007" s="91"/>
      <c r="AA1007" s="91"/>
      <c r="AB1007" s="91"/>
      <c r="AC1007" s="91"/>
      <c r="AD1007" s="91"/>
      <c r="AE1007" s="91"/>
      <c r="AF1007" s="91"/>
      <c r="AG1007" s="91"/>
      <c r="AH1007" s="91"/>
      <c r="AI1007" s="91"/>
      <c r="AJ1007" s="91"/>
      <c r="AK1007" s="91"/>
      <c r="AL1007" s="91"/>
      <c r="AM1007" s="91"/>
      <c r="AN1007" s="91"/>
      <c r="AO1007" s="91"/>
      <c r="AP1007" s="91"/>
      <c r="AQ1007" s="91"/>
      <c r="AR1007" s="91"/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91"/>
      <c r="BC1007" s="91"/>
      <c r="BD1007" s="91"/>
      <c r="BE1007" s="91"/>
      <c r="BF1007" s="91"/>
      <c r="BG1007" s="91"/>
      <c r="BH1007" s="91"/>
      <c r="BI1007" s="91"/>
      <c r="BJ1007" s="91"/>
      <c r="BK1007" s="91"/>
      <c r="BL1007" s="91"/>
      <c r="BM1007" s="91"/>
      <c r="BN1007" s="91"/>
    </row>
    <row r="1008" spans="13:66" x14ac:dyDescent="0.25">
      <c r="M1008" s="91"/>
      <c r="N1008" s="91"/>
      <c r="O1008" s="91"/>
      <c r="P1008" s="91"/>
      <c r="R1008" s="91"/>
      <c r="S1008" s="91"/>
      <c r="T1008" s="91"/>
      <c r="U1008" s="91"/>
      <c r="W1008" s="91"/>
      <c r="X1008" s="91"/>
      <c r="Y1008" s="91"/>
      <c r="Z1008" s="91"/>
      <c r="AA1008" s="91"/>
      <c r="AB1008" s="91"/>
      <c r="AC1008" s="91"/>
      <c r="AD1008" s="91"/>
      <c r="AE1008" s="91"/>
      <c r="AF1008" s="91"/>
      <c r="AG1008" s="91"/>
      <c r="AH1008" s="91"/>
      <c r="AI1008" s="91"/>
      <c r="AJ1008" s="91"/>
      <c r="AK1008" s="91"/>
      <c r="AL1008" s="91"/>
      <c r="AM1008" s="91"/>
      <c r="AN1008" s="91"/>
      <c r="AO1008" s="91"/>
      <c r="AP1008" s="91"/>
      <c r="AQ1008" s="91"/>
      <c r="AR1008" s="91"/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91"/>
      <c r="BC1008" s="91"/>
      <c r="BD1008" s="91"/>
      <c r="BE1008" s="91"/>
      <c r="BF1008" s="91"/>
      <c r="BG1008" s="91"/>
      <c r="BH1008" s="91"/>
      <c r="BI1008" s="91"/>
      <c r="BJ1008" s="91"/>
      <c r="BK1008" s="91"/>
      <c r="BL1008" s="91"/>
      <c r="BM1008" s="91"/>
      <c r="BN1008" s="91"/>
    </row>
    <row r="1009" spans="13:66" x14ac:dyDescent="0.25">
      <c r="M1009" s="91"/>
      <c r="N1009" s="91"/>
      <c r="O1009" s="91"/>
      <c r="P1009" s="91"/>
      <c r="R1009" s="91"/>
      <c r="S1009" s="91"/>
      <c r="T1009" s="91"/>
      <c r="U1009" s="91"/>
      <c r="W1009" s="91"/>
      <c r="X1009" s="91"/>
      <c r="Y1009" s="91"/>
      <c r="Z1009" s="91"/>
      <c r="AA1009" s="91"/>
      <c r="AB1009" s="91"/>
      <c r="AC1009" s="91"/>
      <c r="AD1009" s="91"/>
      <c r="AE1009" s="91"/>
      <c r="AF1009" s="91"/>
      <c r="AG1009" s="91"/>
      <c r="AH1009" s="91"/>
      <c r="AI1009" s="91"/>
      <c r="AJ1009" s="91"/>
      <c r="AK1009" s="91"/>
      <c r="AL1009" s="91"/>
      <c r="AM1009" s="91"/>
      <c r="AN1009" s="91"/>
      <c r="AO1009" s="91"/>
      <c r="AP1009" s="91"/>
      <c r="AQ1009" s="91"/>
      <c r="AR1009" s="91"/>
      <c r="AS1009" s="91"/>
      <c r="AT1009" s="91"/>
      <c r="AU1009" s="91"/>
      <c r="AV1009" s="91"/>
      <c r="AW1009" s="91"/>
      <c r="AX1009" s="91"/>
      <c r="AY1009" s="91"/>
      <c r="AZ1009" s="91"/>
      <c r="BA1009" s="91"/>
      <c r="BB1009" s="91"/>
      <c r="BC1009" s="91"/>
      <c r="BD1009" s="91"/>
      <c r="BE1009" s="91"/>
      <c r="BF1009" s="91"/>
      <c r="BG1009" s="91"/>
      <c r="BH1009" s="91"/>
      <c r="BI1009" s="91"/>
      <c r="BJ1009" s="91"/>
      <c r="BK1009" s="91"/>
      <c r="BL1009" s="91"/>
      <c r="BM1009" s="91"/>
      <c r="BN1009" s="91"/>
    </row>
    <row r="1010" spans="13:66" x14ac:dyDescent="0.25">
      <c r="M1010" s="91"/>
      <c r="N1010" s="91"/>
      <c r="O1010" s="91"/>
      <c r="P1010" s="91"/>
      <c r="R1010" s="91"/>
      <c r="S1010" s="91"/>
      <c r="T1010" s="91"/>
      <c r="U1010" s="91"/>
      <c r="W1010" s="91"/>
      <c r="X1010" s="91"/>
      <c r="Y1010" s="91"/>
      <c r="Z1010" s="91"/>
      <c r="AA1010" s="91"/>
      <c r="AB1010" s="91"/>
      <c r="AC1010" s="91"/>
      <c r="AD1010" s="91"/>
      <c r="AE1010" s="91"/>
      <c r="AF1010" s="91"/>
      <c r="AG1010" s="91"/>
      <c r="AH1010" s="91"/>
      <c r="AI1010" s="91"/>
      <c r="AJ1010" s="91"/>
      <c r="AK1010" s="91"/>
      <c r="AL1010" s="91"/>
      <c r="AM1010" s="91"/>
      <c r="AN1010" s="91"/>
      <c r="AO1010" s="91"/>
      <c r="AP1010" s="91"/>
      <c r="AQ1010" s="91"/>
      <c r="AR1010" s="91"/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91"/>
      <c r="BC1010" s="91"/>
      <c r="BD1010" s="91"/>
      <c r="BE1010" s="91"/>
      <c r="BF1010" s="91"/>
      <c r="BG1010" s="91"/>
      <c r="BH1010" s="91"/>
      <c r="BI1010" s="91"/>
      <c r="BJ1010" s="91"/>
      <c r="BK1010" s="91"/>
      <c r="BL1010" s="91"/>
      <c r="BM1010" s="91"/>
      <c r="BN1010" s="91"/>
    </row>
    <row r="1011" spans="13:66" x14ac:dyDescent="0.25">
      <c r="M1011" s="91"/>
      <c r="N1011" s="91"/>
      <c r="O1011" s="91"/>
      <c r="P1011" s="91"/>
      <c r="R1011" s="91"/>
      <c r="S1011" s="91"/>
      <c r="T1011" s="91"/>
      <c r="U1011" s="91"/>
      <c r="W1011" s="91"/>
      <c r="X1011" s="91"/>
      <c r="Y1011" s="91"/>
      <c r="Z1011" s="91"/>
      <c r="AA1011" s="91"/>
      <c r="AB1011" s="91"/>
      <c r="AC1011" s="91"/>
      <c r="AD1011" s="91"/>
      <c r="AE1011" s="91"/>
      <c r="AF1011" s="91"/>
      <c r="AG1011" s="91"/>
      <c r="AH1011" s="91"/>
      <c r="AI1011" s="91"/>
      <c r="AJ1011" s="91"/>
      <c r="AK1011" s="91"/>
      <c r="AL1011" s="91"/>
      <c r="AM1011" s="91"/>
      <c r="AN1011" s="91"/>
      <c r="AO1011" s="91"/>
      <c r="AP1011" s="91"/>
      <c r="AQ1011" s="91"/>
      <c r="AR1011" s="91"/>
      <c r="AS1011" s="91"/>
      <c r="AT1011" s="91"/>
      <c r="AU1011" s="91"/>
      <c r="AV1011" s="91"/>
      <c r="AW1011" s="91"/>
      <c r="AX1011" s="91"/>
      <c r="AY1011" s="91"/>
      <c r="AZ1011" s="91"/>
      <c r="BA1011" s="91"/>
      <c r="BB1011" s="91"/>
      <c r="BC1011" s="91"/>
      <c r="BD1011" s="91"/>
      <c r="BE1011" s="91"/>
      <c r="BF1011" s="91"/>
      <c r="BG1011" s="91"/>
      <c r="BH1011" s="91"/>
      <c r="BI1011" s="91"/>
      <c r="BJ1011" s="91"/>
      <c r="BK1011" s="91"/>
      <c r="BL1011" s="91"/>
      <c r="BM1011" s="91"/>
      <c r="BN1011" s="91"/>
    </row>
    <row r="1012" spans="13:66" x14ac:dyDescent="0.25">
      <c r="M1012" s="91"/>
      <c r="N1012" s="91"/>
      <c r="O1012" s="91"/>
      <c r="P1012" s="91"/>
      <c r="R1012" s="91"/>
      <c r="S1012" s="91"/>
      <c r="T1012" s="91"/>
      <c r="U1012" s="91"/>
      <c r="W1012" s="91"/>
      <c r="X1012" s="91"/>
      <c r="Y1012" s="91"/>
      <c r="Z1012" s="91"/>
      <c r="AA1012" s="91"/>
      <c r="AB1012" s="91"/>
      <c r="AC1012" s="91"/>
      <c r="AD1012" s="91"/>
      <c r="AE1012" s="91"/>
      <c r="AF1012" s="91"/>
      <c r="AG1012" s="91"/>
      <c r="AH1012" s="91"/>
      <c r="AI1012" s="91"/>
      <c r="AJ1012" s="91"/>
      <c r="AK1012" s="91"/>
      <c r="AL1012" s="91"/>
      <c r="AM1012" s="91"/>
      <c r="AN1012" s="91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  <c r="BF1012" s="91"/>
      <c r="BG1012" s="91"/>
      <c r="BH1012" s="91"/>
      <c r="BI1012" s="91"/>
      <c r="BJ1012" s="91"/>
      <c r="BK1012" s="91"/>
      <c r="BL1012" s="91"/>
      <c r="BM1012" s="91"/>
      <c r="BN1012" s="91"/>
    </row>
    <row r="1013" spans="13:66" x14ac:dyDescent="0.25">
      <c r="M1013" s="91"/>
      <c r="N1013" s="91"/>
      <c r="O1013" s="91"/>
      <c r="P1013" s="91"/>
      <c r="R1013" s="91"/>
      <c r="S1013" s="91"/>
      <c r="T1013" s="91"/>
      <c r="U1013" s="91"/>
      <c r="W1013" s="91"/>
      <c r="X1013" s="91"/>
      <c r="Y1013" s="91"/>
      <c r="Z1013" s="91"/>
      <c r="AA1013" s="91"/>
      <c r="AB1013" s="91"/>
      <c r="AC1013" s="91"/>
      <c r="AD1013" s="91"/>
      <c r="AE1013" s="91"/>
      <c r="AF1013" s="91"/>
      <c r="AG1013" s="91"/>
      <c r="AH1013" s="91"/>
      <c r="AI1013" s="91"/>
      <c r="AJ1013" s="91"/>
      <c r="AK1013" s="91"/>
      <c r="AL1013" s="91"/>
      <c r="AM1013" s="91"/>
      <c r="AN1013" s="91"/>
      <c r="AO1013" s="91"/>
      <c r="AP1013" s="91"/>
      <c r="AQ1013" s="91"/>
      <c r="AR1013" s="91"/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91"/>
      <c r="BC1013" s="91"/>
      <c r="BD1013" s="91"/>
      <c r="BE1013" s="91"/>
      <c r="BF1013" s="91"/>
      <c r="BG1013" s="91"/>
      <c r="BH1013" s="91"/>
      <c r="BI1013" s="91"/>
      <c r="BJ1013" s="91"/>
      <c r="BK1013" s="91"/>
      <c r="BL1013" s="91"/>
      <c r="BM1013" s="91"/>
      <c r="BN1013" s="91"/>
    </row>
    <row r="1014" spans="13:66" x14ac:dyDescent="0.25">
      <c r="M1014" s="91"/>
      <c r="N1014" s="91"/>
      <c r="O1014" s="91"/>
      <c r="P1014" s="91"/>
      <c r="R1014" s="91"/>
      <c r="S1014" s="91"/>
      <c r="T1014" s="91"/>
      <c r="U1014" s="91"/>
      <c r="W1014" s="91"/>
      <c r="X1014" s="91"/>
      <c r="Y1014" s="91"/>
      <c r="Z1014" s="91"/>
      <c r="AA1014" s="91"/>
      <c r="AB1014" s="91"/>
      <c r="AC1014" s="91"/>
      <c r="AD1014" s="91"/>
      <c r="AE1014" s="91"/>
      <c r="AF1014" s="91"/>
      <c r="AG1014" s="91"/>
      <c r="AH1014" s="91"/>
      <c r="AI1014" s="91"/>
      <c r="AJ1014" s="91"/>
      <c r="AK1014" s="91"/>
      <c r="AL1014" s="91"/>
      <c r="AM1014" s="91"/>
      <c r="AN1014" s="91"/>
      <c r="AO1014" s="91"/>
      <c r="AP1014" s="91"/>
      <c r="AQ1014" s="91"/>
      <c r="AR1014" s="91"/>
      <c r="AS1014" s="91"/>
      <c r="AT1014" s="91"/>
      <c r="AU1014" s="91"/>
      <c r="AV1014" s="91"/>
      <c r="AW1014" s="91"/>
      <c r="AX1014" s="91"/>
      <c r="AY1014" s="91"/>
      <c r="AZ1014" s="91"/>
      <c r="BA1014" s="91"/>
      <c r="BB1014" s="91"/>
      <c r="BC1014" s="91"/>
      <c r="BD1014" s="91"/>
      <c r="BE1014" s="91"/>
      <c r="BF1014" s="91"/>
      <c r="BG1014" s="91"/>
      <c r="BH1014" s="91"/>
      <c r="BI1014" s="91"/>
      <c r="BJ1014" s="91"/>
      <c r="BK1014" s="91"/>
      <c r="BL1014" s="91"/>
      <c r="BM1014" s="91"/>
      <c r="BN1014" s="91"/>
    </row>
    <row r="1015" spans="13:66" x14ac:dyDescent="0.25">
      <c r="M1015" s="91"/>
      <c r="N1015" s="91"/>
      <c r="O1015" s="91"/>
      <c r="P1015" s="91"/>
      <c r="R1015" s="91"/>
      <c r="S1015" s="91"/>
      <c r="T1015" s="91"/>
      <c r="U1015" s="91"/>
      <c r="W1015" s="91"/>
      <c r="X1015" s="91"/>
      <c r="Y1015" s="91"/>
      <c r="Z1015" s="91"/>
      <c r="AA1015" s="91"/>
      <c r="AB1015" s="91"/>
      <c r="AC1015" s="91"/>
      <c r="AD1015" s="91"/>
      <c r="AE1015" s="91"/>
      <c r="AF1015" s="91"/>
      <c r="AG1015" s="91"/>
      <c r="AH1015" s="91"/>
      <c r="AI1015" s="91"/>
      <c r="AJ1015" s="91"/>
      <c r="AK1015" s="91"/>
      <c r="AL1015" s="91"/>
      <c r="AM1015" s="91"/>
      <c r="AN1015" s="91"/>
      <c r="AO1015" s="91"/>
      <c r="AP1015" s="91"/>
      <c r="AQ1015" s="91"/>
      <c r="AR1015" s="91"/>
      <c r="AS1015" s="91"/>
      <c r="AT1015" s="91"/>
      <c r="AU1015" s="91"/>
      <c r="AV1015" s="91"/>
      <c r="AW1015" s="91"/>
      <c r="AX1015" s="91"/>
      <c r="AY1015" s="91"/>
      <c r="AZ1015" s="91"/>
      <c r="BA1015" s="91"/>
      <c r="BB1015" s="91"/>
      <c r="BC1015" s="91"/>
      <c r="BD1015" s="91"/>
      <c r="BE1015" s="91"/>
      <c r="BF1015" s="91"/>
      <c r="BG1015" s="91"/>
      <c r="BH1015" s="91"/>
      <c r="BI1015" s="91"/>
      <c r="BJ1015" s="91"/>
      <c r="BK1015" s="91"/>
      <c r="BL1015" s="91"/>
      <c r="BM1015" s="91"/>
      <c r="BN1015" s="91"/>
    </row>
    <row r="1016" spans="13:66" x14ac:dyDescent="0.25">
      <c r="M1016" s="91"/>
      <c r="N1016" s="91"/>
      <c r="O1016" s="91"/>
      <c r="P1016" s="91"/>
      <c r="R1016" s="91"/>
      <c r="S1016" s="91"/>
      <c r="T1016" s="91"/>
      <c r="U1016" s="91"/>
      <c r="W1016" s="91"/>
      <c r="X1016" s="91"/>
      <c r="Y1016" s="91"/>
      <c r="Z1016" s="91"/>
      <c r="AA1016" s="91"/>
      <c r="AB1016" s="91"/>
      <c r="AC1016" s="91"/>
      <c r="AD1016" s="91"/>
      <c r="AE1016" s="91"/>
      <c r="AF1016" s="91"/>
      <c r="AG1016" s="91"/>
      <c r="AH1016" s="91"/>
      <c r="AI1016" s="91"/>
      <c r="AJ1016" s="91"/>
      <c r="AK1016" s="91"/>
      <c r="AL1016" s="91"/>
      <c r="AM1016" s="91"/>
      <c r="AN1016" s="91"/>
      <c r="AO1016" s="91"/>
      <c r="AP1016" s="91"/>
      <c r="AQ1016" s="91"/>
      <c r="AR1016" s="91"/>
      <c r="AS1016" s="91"/>
      <c r="AT1016" s="91"/>
      <c r="AU1016" s="91"/>
      <c r="AV1016" s="91"/>
      <c r="AW1016" s="91"/>
      <c r="AX1016" s="91"/>
      <c r="AY1016" s="91"/>
      <c r="AZ1016" s="91"/>
      <c r="BA1016" s="91"/>
      <c r="BB1016" s="91"/>
      <c r="BC1016" s="91"/>
      <c r="BD1016" s="91"/>
      <c r="BE1016" s="91"/>
      <c r="BF1016" s="91"/>
      <c r="BG1016" s="91"/>
      <c r="BH1016" s="91"/>
      <c r="BI1016" s="91"/>
      <c r="BJ1016" s="91"/>
      <c r="BK1016" s="91"/>
      <c r="BL1016" s="91"/>
      <c r="BM1016" s="91"/>
      <c r="BN1016" s="91"/>
    </row>
    <row r="1017" spans="13:66" x14ac:dyDescent="0.25">
      <c r="M1017" s="91"/>
      <c r="N1017" s="91"/>
      <c r="O1017" s="91"/>
      <c r="P1017" s="91"/>
      <c r="R1017" s="91"/>
      <c r="S1017" s="91"/>
      <c r="T1017" s="91"/>
      <c r="U1017" s="91"/>
      <c r="W1017" s="91"/>
      <c r="X1017" s="91"/>
      <c r="Y1017" s="91"/>
      <c r="Z1017" s="91"/>
      <c r="AA1017" s="91"/>
      <c r="AB1017" s="91"/>
      <c r="AC1017" s="91"/>
      <c r="AD1017" s="91"/>
      <c r="AE1017" s="91"/>
      <c r="AF1017" s="91"/>
      <c r="AG1017" s="91"/>
      <c r="AH1017" s="91"/>
      <c r="AI1017" s="91"/>
      <c r="AJ1017" s="91"/>
      <c r="AK1017" s="91"/>
      <c r="AL1017" s="91"/>
      <c r="AM1017" s="91"/>
      <c r="AN1017" s="91"/>
      <c r="AO1017" s="91"/>
      <c r="AP1017" s="91"/>
      <c r="AQ1017" s="91"/>
      <c r="AR1017" s="91"/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91"/>
      <c r="BC1017" s="91"/>
      <c r="BD1017" s="91"/>
      <c r="BE1017" s="91"/>
      <c r="BF1017" s="91"/>
      <c r="BG1017" s="91"/>
      <c r="BH1017" s="91"/>
      <c r="BI1017" s="91"/>
      <c r="BJ1017" s="91"/>
      <c r="BK1017" s="91"/>
      <c r="BL1017" s="91"/>
      <c r="BM1017" s="91"/>
      <c r="BN1017" s="91"/>
    </row>
    <row r="1018" spans="13:66" x14ac:dyDescent="0.25">
      <c r="M1018" s="91"/>
      <c r="N1018" s="91"/>
      <c r="O1018" s="91"/>
      <c r="P1018" s="91"/>
      <c r="R1018" s="91"/>
      <c r="S1018" s="91"/>
      <c r="T1018" s="91"/>
      <c r="U1018" s="91"/>
      <c r="W1018" s="91"/>
      <c r="X1018" s="91"/>
      <c r="Y1018" s="91"/>
      <c r="Z1018" s="91"/>
      <c r="AA1018" s="91"/>
      <c r="AB1018" s="91"/>
      <c r="AC1018" s="91"/>
      <c r="AD1018" s="91"/>
      <c r="AE1018" s="91"/>
      <c r="AF1018" s="91"/>
      <c r="AG1018" s="91"/>
      <c r="AH1018" s="91"/>
      <c r="AI1018" s="91"/>
      <c r="AJ1018" s="91"/>
      <c r="AK1018" s="91"/>
      <c r="AL1018" s="91"/>
      <c r="AM1018" s="91"/>
      <c r="AN1018" s="91"/>
      <c r="AO1018" s="91"/>
      <c r="AP1018" s="91"/>
      <c r="AQ1018" s="91"/>
      <c r="AR1018" s="91"/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91"/>
      <c r="BC1018" s="91"/>
      <c r="BD1018" s="91"/>
      <c r="BE1018" s="91"/>
      <c r="BF1018" s="91"/>
      <c r="BG1018" s="91"/>
      <c r="BH1018" s="91"/>
      <c r="BI1018" s="91"/>
      <c r="BJ1018" s="91"/>
      <c r="BK1018" s="91"/>
      <c r="BL1018" s="91"/>
      <c r="BM1018" s="91"/>
      <c r="BN1018" s="91"/>
    </row>
    <row r="1019" spans="13:66" x14ac:dyDescent="0.25">
      <c r="M1019" s="91"/>
      <c r="N1019" s="91"/>
      <c r="O1019" s="91"/>
      <c r="P1019" s="91"/>
      <c r="R1019" s="91"/>
      <c r="S1019" s="91"/>
      <c r="T1019" s="91"/>
      <c r="U1019" s="91"/>
      <c r="W1019" s="91"/>
      <c r="X1019" s="91"/>
      <c r="Y1019" s="91"/>
      <c r="Z1019" s="91"/>
      <c r="AA1019" s="91"/>
      <c r="AB1019" s="91"/>
      <c r="AC1019" s="91"/>
      <c r="AD1019" s="91"/>
      <c r="AE1019" s="91"/>
      <c r="AF1019" s="91"/>
      <c r="AG1019" s="91"/>
      <c r="AH1019" s="91"/>
      <c r="AI1019" s="91"/>
      <c r="AJ1019" s="91"/>
      <c r="AK1019" s="91"/>
      <c r="AL1019" s="91"/>
      <c r="AM1019" s="91"/>
      <c r="AN1019" s="91"/>
      <c r="AO1019" s="91"/>
      <c r="AP1019" s="91"/>
      <c r="AQ1019" s="91"/>
      <c r="AR1019" s="91"/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91"/>
      <c r="BC1019" s="91"/>
      <c r="BD1019" s="91"/>
      <c r="BE1019" s="91"/>
      <c r="BF1019" s="91"/>
      <c r="BG1019" s="91"/>
      <c r="BH1019" s="91"/>
      <c r="BI1019" s="91"/>
      <c r="BJ1019" s="91"/>
      <c r="BK1019" s="91"/>
      <c r="BL1019" s="91"/>
      <c r="BM1019" s="91"/>
      <c r="BN1019" s="91"/>
    </row>
    <row r="1020" spans="13:66" x14ac:dyDescent="0.25">
      <c r="M1020" s="91"/>
      <c r="N1020" s="91"/>
      <c r="O1020" s="91"/>
      <c r="P1020" s="91"/>
      <c r="R1020" s="91"/>
      <c r="S1020" s="91"/>
      <c r="T1020" s="91"/>
      <c r="U1020" s="91"/>
      <c r="W1020" s="91"/>
      <c r="X1020" s="91"/>
      <c r="Y1020" s="91"/>
      <c r="Z1020" s="91"/>
      <c r="AA1020" s="91"/>
      <c r="AB1020" s="91"/>
      <c r="AC1020" s="91"/>
      <c r="AD1020" s="91"/>
      <c r="AE1020" s="91"/>
      <c r="AF1020" s="91"/>
      <c r="AG1020" s="91"/>
      <c r="AH1020" s="91"/>
      <c r="AI1020" s="91"/>
      <c r="AJ1020" s="91"/>
      <c r="AK1020" s="91"/>
      <c r="AL1020" s="91"/>
      <c r="AM1020" s="91"/>
      <c r="AN1020" s="91"/>
      <c r="AO1020" s="91"/>
      <c r="AP1020" s="91"/>
      <c r="AQ1020" s="91"/>
      <c r="AR1020" s="91"/>
      <c r="AS1020" s="91"/>
      <c r="AT1020" s="91"/>
      <c r="AU1020" s="91"/>
      <c r="AV1020" s="91"/>
      <c r="AW1020" s="91"/>
      <c r="AX1020" s="91"/>
      <c r="AY1020" s="91"/>
      <c r="AZ1020" s="91"/>
      <c r="BA1020" s="91"/>
      <c r="BB1020" s="91"/>
      <c r="BC1020" s="91"/>
      <c r="BD1020" s="91"/>
      <c r="BE1020" s="91"/>
      <c r="BF1020" s="91"/>
      <c r="BG1020" s="91"/>
      <c r="BH1020" s="91"/>
      <c r="BI1020" s="91"/>
      <c r="BJ1020" s="91"/>
      <c r="BK1020" s="91"/>
      <c r="BL1020" s="91"/>
      <c r="BM1020" s="91"/>
      <c r="BN1020" s="91"/>
    </row>
    <row r="1021" spans="13:66" x14ac:dyDescent="0.25">
      <c r="M1021" s="91"/>
      <c r="N1021" s="91"/>
      <c r="O1021" s="91"/>
      <c r="P1021" s="91"/>
      <c r="R1021" s="91"/>
      <c r="S1021" s="91"/>
      <c r="T1021" s="91"/>
      <c r="U1021" s="91"/>
      <c r="W1021" s="91"/>
      <c r="X1021" s="91"/>
      <c r="Y1021" s="91"/>
      <c r="Z1021" s="91"/>
      <c r="AA1021" s="91"/>
      <c r="AB1021" s="91"/>
      <c r="AC1021" s="91"/>
      <c r="AD1021" s="91"/>
      <c r="AE1021" s="91"/>
      <c r="AF1021" s="91"/>
      <c r="AG1021" s="91"/>
      <c r="AH1021" s="91"/>
      <c r="AI1021" s="91"/>
      <c r="AJ1021" s="91"/>
      <c r="AK1021" s="91"/>
      <c r="AL1021" s="91"/>
      <c r="AM1021" s="91"/>
      <c r="AN1021" s="91"/>
      <c r="AO1021" s="91"/>
      <c r="AP1021" s="91"/>
      <c r="AQ1021" s="91"/>
      <c r="AR1021" s="91"/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91"/>
      <c r="BC1021" s="91"/>
      <c r="BD1021" s="91"/>
      <c r="BE1021" s="91"/>
      <c r="BF1021" s="91"/>
      <c r="BG1021" s="91"/>
      <c r="BH1021" s="91"/>
      <c r="BI1021" s="91"/>
      <c r="BJ1021" s="91"/>
      <c r="BK1021" s="91"/>
      <c r="BL1021" s="91"/>
      <c r="BM1021" s="91"/>
      <c r="BN1021" s="91"/>
    </row>
    <row r="1022" spans="13:66" x14ac:dyDescent="0.25">
      <c r="M1022" s="91"/>
      <c r="N1022" s="91"/>
      <c r="O1022" s="91"/>
      <c r="P1022" s="91"/>
      <c r="R1022" s="91"/>
      <c r="S1022" s="91"/>
      <c r="T1022" s="91"/>
      <c r="U1022" s="91"/>
      <c r="W1022" s="91"/>
      <c r="X1022" s="91"/>
      <c r="Y1022" s="91"/>
      <c r="Z1022" s="91"/>
      <c r="AA1022" s="91"/>
      <c r="AB1022" s="91"/>
      <c r="AC1022" s="91"/>
      <c r="AD1022" s="91"/>
      <c r="AE1022" s="91"/>
      <c r="AF1022" s="91"/>
      <c r="AG1022" s="91"/>
      <c r="AH1022" s="91"/>
      <c r="AI1022" s="91"/>
      <c r="AJ1022" s="91"/>
      <c r="AK1022" s="91"/>
      <c r="AL1022" s="91"/>
      <c r="AM1022" s="91"/>
      <c r="AN1022" s="91"/>
      <c r="AO1022" s="91"/>
      <c r="AP1022" s="91"/>
      <c r="AQ1022" s="91"/>
      <c r="AR1022" s="91"/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91"/>
      <c r="BC1022" s="91"/>
      <c r="BD1022" s="91"/>
      <c r="BE1022" s="91"/>
      <c r="BF1022" s="91"/>
      <c r="BG1022" s="91"/>
      <c r="BH1022" s="91"/>
      <c r="BI1022" s="91"/>
      <c r="BJ1022" s="91"/>
      <c r="BK1022" s="91"/>
      <c r="BL1022" s="91"/>
      <c r="BM1022" s="91"/>
      <c r="BN1022" s="91"/>
    </row>
    <row r="1023" spans="13:66" x14ac:dyDescent="0.25">
      <c r="M1023" s="91"/>
      <c r="N1023" s="91"/>
      <c r="O1023" s="91"/>
      <c r="P1023" s="91"/>
      <c r="R1023" s="91"/>
      <c r="S1023" s="91"/>
      <c r="T1023" s="91"/>
      <c r="U1023" s="91"/>
      <c r="W1023" s="91"/>
      <c r="X1023" s="91"/>
      <c r="Y1023" s="91"/>
      <c r="Z1023" s="91"/>
      <c r="AA1023" s="91"/>
      <c r="AB1023" s="91"/>
      <c r="AC1023" s="91"/>
      <c r="AD1023" s="91"/>
      <c r="AE1023" s="91"/>
      <c r="AF1023" s="91"/>
      <c r="AG1023" s="91"/>
      <c r="AH1023" s="91"/>
      <c r="AI1023" s="91"/>
      <c r="AJ1023" s="91"/>
      <c r="AK1023" s="91"/>
      <c r="AL1023" s="91"/>
      <c r="AM1023" s="91"/>
      <c r="AN1023" s="91"/>
      <c r="AO1023" s="91"/>
      <c r="AP1023" s="91"/>
      <c r="AQ1023" s="91"/>
      <c r="AR1023" s="91"/>
      <c r="AS1023" s="91"/>
      <c r="AT1023" s="91"/>
      <c r="AU1023" s="91"/>
      <c r="AV1023" s="91"/>
      <c r="AW1023" s="91"/>
      <c r="AX1023" s="91"/>
      <c r="AY1023" s="91"/>
      <c r="AZ1023" s="91"/>
      <c r="BA1023" s="91"/>
      <c r="BB1023" s="91"/>
      <c r="BC1023" s="91"/>
      <c r="BD1023" s="91"/>
      <c r="BE1023" s="91"/>
      <c r="BF1023" s="91"/>
      <c r="BG1023" s="91"/>
      <c r="BH1023" s="91"/>
      <c r="BI1023" s="91"/>
      <c r="BJ1023" s="91"/>
      <c r="BK1023" s="91"/>
      <c r="BL1023" s="91"/>
      <c r="BM1023" s="91"/>
      <c r="BN1023" s="91"/>
    </row>
    <row r="1024" spans="13:66" x14ac:dyDescent="0.25">
      <c r="M1024" s="91"/>
      <c r="N1024" s="91"/>
      <c r="O1024" s="91"/>
      <c r="P1024" s="91"/>
      <c r="R1024" s="91"/>
      <c r="S1024" s="91"/>
      <c r="T1024" s="91"/>
      <c r="U1024" s="91"/>
      <c r="W1024" s="91"/>
      <c r="X1024" s="91"/>
      <c r="Y1024" s="91"/>
      <c r="Z1024" s="91"/>
      <c r="AA1024" s="91"/>
      <c r="AB1024" s="91"/>
      <c r="AC1024" s="91"/>
      <c r="AD1024" s="91"/>
      <c r="AE1024" s="91"/>
      <c r="AF1024" s="91"/>
      <c r="AG1024" s="91"/>
      <c r="AH1024" s="91"/>
      <c r="AI1024" s="91"/>
      <c r="AJ1024" s="91"/>
      <c r="AK1024" s="91"/>
      <c r="AL1024" s="91"/>
      <c r="AM1024" s="91"/>
      <c r="AN1024" s="91"/>
      <c r="AO1024" s="91"/>
      <c r="AP1024" s="91"/>
      <c r="AQ1024" s="91"/>
      <c r="AR1024" s="91"/>
      <c r="AS1024" s="91"/>
      <c r="AT1024" s="91"/>
      <c r="AU1024" s="91"/>
      <c r="AV1024" s="91"/>
      <c r="AW1024" s="91"/>
      <c r="AX1024" s="91"/>
      <c r="AY1024" s="91"/>
      <c r="AZ1024" s="91"/>
      <c r="BA1024" s="91"/>
      <c r="BB1024" s="91"/>
      <c r="BC1024" s="91"/>
      <c r="BD1024" s="91"/>
      <c r="BE1024" s="91"/>
      <c r="BF1024" s="91"/>
      <c r="BG1024" s="91"/>
      <c r="BH1024" s="91"/>
      <c r="BI1024" s="91"/>
      <c r="BJ1024" s="91"/>
      <c r="BK1024" s="91"/>
      <c r="BL1024" s="91"/>
      <c r="BM1024" s="91"/>
      <c r="BN1024" s="91"/>
    </row>
    <row r="1025" spans="13:66" x14ac:dyDescent="0.25">
      <c r="M1025" s="91"/>
      <c r="N1025" s="91"/>
      <c r="O1025" s="91"/>
      <c r="P1025" s="91"/>
      <c r="R1025" s="91"/>
      <c r="S1025" s="91"/>
      <c r="T1025" s="91"/>
      <c r="U1025" s="91"/>
      <c r="W1025" s="91"/>
      <c r="X1025" s="91"/>
      <c r="Y1025" s="91"/>
      <c r="Z1025" s="91"/>
      <c r="AA1025" s="91"/>
      <c r="AB1025" s="91"/>
      <c r="AC1025" s="91"/>
      <c r="AD1025" s="91"/>
      <c r="AE1025" s="91"/>
      <c r="AF1025" s="91"/>
      <c r="AG1025" s="91"/>
      <c r="AH1025" s="91"/>
      <c r="AI1025" s="91"/>
      <c r="AJ1025" s="91"/>
      <c r="AK1025" s="91"/>
      <c r="AL1025" s="91"/>
      <c r="AM1025" s="91"/>
      <c r="AN1025" s="91"/>
      <c r="AO1025" s="91"/>
      <c r="AP1025" s="91"/>
      <c r="AQ1025" s="91"/>
      <c r="AR1025" s="91"/>
      <c r="AS1025" s="91"/>
      <c r="AT1025" s="91"/>
      <c r="AU1025" s="91"/>
      <c r="AV1025" s="91"/>
      <c r="AW1025" s="91"/>
      <c r="AX1025" s="91"/>
      <c r="AY1025" s="91"/>
      <c r="AZ1025" s="91"/>
      <c r="BA1025" s="91"/>
      <c r="BB1025" s="91"/>
      <c r="BC1025" s="91"/>
      <c r="BD1025" s="91"/>
      <c r="BE1025" s="91"/>
      <c r="BF1025" s="91"/>
      <c r="BG1025" s="91"/>
      <c r="BH1025" s="91"/>
      <c r="BI1025" s="91"/>
      <c r="BJ1025" s="91"/>
      <c r="BK1025" s="91"/>
      <c r="BL1025" s="91"/>
      <c r="BM1025" s="91"/>
      <c r="BN1025" s="91"/>
    </row>
    <row r="1026" spans="13:66" x14ac:dyDescent="0.25">
      <c r="M1026" s="91"/>
      <c r="N1026" s="91"/>
      <c r="O1026" s="91"/>
      <c r="P1026" s="91"/>
      <c r="R1026" s="91"/>
      <c r="S1026" s="91"/>
      <c r="T1026" s="91"/>
      <c r="U1026" s="91"/>
      <c r="W1026" s="91"/>
      <c r="X1026" s="91"/>
      <c r="Y1026" s="91"/>
      <c r="Z1026" s="91"/>
      <c r="AA1026" s="91"/>
      <c r="AB1026" s="91"/>
      <c r="AC1026" s="91"/>
      <c r="AD1026" s="91"/>
      <c r="AE1026" s="91"/>
      <c r="AF1026" s="91"/>
      <c r="AG1026" s="91"/>
      <c r="AH1026" s="91"/>
      <c r="AI1026" s="91"/>
      <c r="AJ1026" s="91"/>
      <c r="AK1026" s="91"/>
      <c r="AL1026" s="91"/>
      <c r="AM1026" s="91"/>
      <c r="AN1026" s="91"/>
      <c r="AO1026" s="91"/>
      <c r="AP1026" s="91"/>
      <c r="AQ1026" s="91"/>
      <c r="AR1026" s="91"/>
      <c r="AS1026" s="91"/>
      <c r="AT1026" s="91"/>
      <c r="AU1026" s="91"/>
      <c r="AV1026" s="91"/>
      <c r="AW1026" s="91"/>
      <c r="AX1026" s="91"/>
      <c r="AY1026" s="91"/>
      <c r="AZ1026" s="91"/>
      <c r="BA1026" s="91"/>
      <c r="BB1026" s="91"/>
      <c r="BC1026" s="91"/>
      <c r="BD1026" s="91"/>
      <c r="BE1026" s="91"/>
      <c r="BF1026" s="91"/>
      <c r="BG1026" s="91"/>
      <c r="BH1026" s="91"/>
      <c r="BI1026" s="91"/>
      <c r="BJ1026" s="91"/>
      <c r="BK1026" s="91"/>
      <c r="BL1026" s="91"/>
      <c r="BM1026" s="91"/>
      <c r="BN1026" s="91"/>
    </row>
    <row r="1027" spans="13:66" x14ac:dyDescent="0.25">
      <c r="M1027" s="91"/>
      <c r="N1027" s="91"/>
      <c r="O1027" s="91"/>
      <c r="P1027" s="91"/>
      <c r="R1027" s="91"/>
      <c r="S1027" s="91"/>
      <c r="T1027" s="91"/>
      <c r="U1027" s="91"/>
      <c r="W1027" s="91"/>
      <c r="X1027" s="91"/>
      <c r="Y1027" s="91"/>
      <c r="Z1027" s="91"/>
      <c r="AA1027" s="91"/>
      <c r="AB1027" s="91"/>
      <c r="AC1027" s="91"/>
      <c r="AD1027" s="91"/>
      <c r="AE1027" s="91"/>
      <c r="AF1027" s="91"/>
      <c r="AG1027" s="91"/>
      <c r="AH1027" s="91"/>
      <c r="AI1027" s="91"/>
      <c r="AJ1027" s="91"/>
      <c r="AK1027" s="91"/>
      <c r="AL1027" s="91"/>
      <c r="AM1027" s="91"/>
      <c r="AN1027" s="91"/>
      <c r="AO1027" s="91"/>
      <c r="AP1027" s="91"/>
      <c r="AQ1027" s="91"/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  <c r="BF1027" s="91"/>
      <c r="BG1027" s="91"/>
      <c r="BH1027" s="91"/>
      <c r="BI1027" s="91"/>
      <c r="BJ1027" s="91"/>
      <c r="BK1027" s="91"/>
      <c r="BL1027" s="91"/>
      <c r="BM1027" s="91"/>
      <c r="BN1027" s="91"/>
    </row>
    <row r="1028" spans="13:66" x14ac:dyDescent="0.25">
      <c r="M1028" s="91"/>
      <c r="N1028" s="91"/>
      <c r="O1028" s="91"/>
      <c r="P1028" s="91"/>
      <c r="R1028" s="91"/>
      <c r="S1028" s="91"/>
      <c r="T1028" s="91"/>
      <c r="U1028" s="91"/>
      <c r="W1028" s="91"/>
      <c r="X1028" s="91"/>
      <c r="Y1028" s="91"/>
      <c r="Z1028" s="91"/>
      <c r="AA1028" s="91"/>
      <c r="AB1028" s="91"/>
      <c r="AC1028" s="91"/>
      <c r="AD1028" s="91"/>
      <c r="AE1028" s="91"/>
      <c r="AF1028" s="91"/>
      <c r="AG1028" s="91"/>
      <c r="AH1028" s="91"/>
      <c r="AI1028" s="91"/>
      <c r="AJ1028" s="91"/>
      <c r="AK1028" s="91"/>
      <c r="AL1028" s="91"/>
      <c r="AM1028" s="91"/>
      <c r="AN1028" s="91"/>
      <c r="AO1028" s="91"/>
      <c r="AP1028" s="91"/>
      <c r="AQ1028" s="91"/>
      <c r="AR1028" s="91"/>
      <c r="AS1028" s="91"/>
      <c r="AT1028" s="91"/>
      <c r="AU1028" s="91"/>
      <c r="AV1028" s="91"/>
      <c r="AW1028" s="91"/>
      <c r="AX1028" s="91"/>
      <c r="AY1028" s="91"/>
      <c r="AZ1028" s="91"/>
      <c r="BA1028" s="91"/>
      <c r="BB1028" s="91"/>
      <c r="BC1028" s="91"/>
      <c r="BD1028" s="91"/>
      <c r="BE1028" s="91"/>
      <c r="BF1028" s="91"/>
      <c r="BG1028" s="91"/>
      <c r="BH1028" s="91"/>
      <c r="BI1028" s="91"/>
      <c r="BJ1028" s="91"/>
      <c r="BK1028" s="91"/>
      <c r="BL1028" s="91"/>
      <c r="BM1028" s="91"/>
      <c r="BN1028" s="91"/>
    </row>
    <row r="1029" spans="13:66" x14ac:dyDescent="0.25">
      <c r="M1029" s="91"/>
      <c r="N1029" s="91"/>
      <c r="O1029" s="91"/>
      <c r="P1029" s="91"/>
      <c r="R1029" s="91"/>
      <c r="S1029" s="91"/>
      <c r="T1029" s="91"/>
      <c r="U1029" s="91"/>
      <c r="W1029" s="91"/>
      <c r="X1029" s="91"/>
      <c r="Y1029" s="91"/>
      <c r="Z1029" s="91"/>
      <c r="AA1029" s="91"/>
      <c r="AB1029" s="91"/>
      <c r="AC1029" s="91"/>
      <c r="AD1029" s="91"/>
      <c r="AE1029" s="91"/>
      <c r="AF1029" s="91"/>
      <c r="AG1029" s="91"/>
      <c r="AH1029" s="91"/>
      <c r="AI1029" s="91"/>
      <c r="AJ1029" s="91"/>
      <c r="AK1029" s="91"/>
      <c r="AL1029" s="91"/>
      <c r="AM1029" s="91"/>
      <c r="AN1029" s="91"/>
      <c r="AO1029" s="91"/>
      <c r="AP1029" s="91"/>
      <c r="AQ1029" s="91"/>
      <c r="AR1029" s="91"/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91"/>
      <c r="BD1029" s="91"/>
      <c r="BE1029" s="91"/>
      <c r="BF1029" s="91"/>
      <c r="BG1029" s="91"/>
      <c r="BH1029" s="91"/>
      <c r="BI1029" s="91"/>
      <c r="BJ1029" s="91"/>
      <c r="BK1029" s="91"/>
      <c r="BL1029" s="91"/>
      <c r="BM1029" s="91"/>
      <c r="BN1029" s="91"/>
    </row>
    <row r="1030" spans="13:66" x14ac:dyDescent="0.25">
      <c r="M1030" s="91"/>
      <c r="N1030" s="91"/>
      <c r="O1030" s="91"/>
      <c r="P1030" s="91"/>
      <c r="R1030" s="91"/>
      <c r="S1030" s="91"/>
      <c r="T1030" s="91"/>
      <c r="U1030" s="91"/>
      <c r="W1030" s="91"/>
      <c r="X1030" s="91"/>
      <c r="Y1030" s="91"/>
      <c r="Z1030" s="91"/>
      <c r="AA1030" s="91"/>
      <c r="AB1030" s="91"/>
      <c r="AC1030" s="91"/>
      <c r="AD1030" s="91"/>
      <c r="AE1030" s="91"/>
      <c r="AF1030" s="91"/>
      <c r="AG1030" s="91"/>
      <c r="AH1030" s="91"/>
      <c r="AI1030" s="91"/>
      <c r="AJ1030" s="91"/>
      <c r="AK1030" s="91"/>
      <c r="AL1030" s="91"/>
      <c r="AM1030" s="91"/>
      <c r="AN1030" s="91"/>
      <c r="AO1030" s="91"/>
      <c r="AP1030" s="91"/>
      <c r="AQ1030" s="91"/>
      <c r="AR1030" s="91"/>
      <c r="AS1030" s="91"/>
      <c r="AT1030" s="91"/>
      <c r="AU1030" s="91"/>
      <c r="AV1030" s="91"/>
      <c r="AW1030" s="91"/>
      <c r="AX1030" s="91"/>
      <c r="AY1030" s="91"/>
      <c r="AZ1030" s="91"/>
      <c r="BA1030" s="91"/>
      <c r="BB1030" s="91"/>
      <c r="BC1030" s="91"/>
      <c r="BD1030" s="91"/>
      <c r="BE1030" s="91"/>
      <c r="BF1030" s="91"/>
      <c r="BG1030" s="91"/>
      <c r="BH1030" s="91"/>
      <c r="BI1030" s="91"/>
      <c r="BJ1030" s="91"/>
      <c r="BK1030" s="91"/>
      <c r="BL1030" s="91"/>
      <c r="BM1030" s="91"/>
      <c r="BN1030" s="91"/>
    </row>
    <row r="1031" spans="13:66" x14ac:dyDescent="0.25">
      <c r="M1031" s="91"/>
      <c r="N1031" s="91"/>
      <c r="O1031" s="91"/>
      <c r="P1031" s="91"/>
      <c r="R1031" s="91"/>
      <c r="S1031" s="91"/>
      <c r="T1031" s="91"/>
      <c r="U1031" s="91"/>
      <c r="W1031" s="91"/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91"/>
      <c r="AH1031" s="91"/>
      <c r="AI1031" s="91"/>
      <c r="AJ1031" s="91"/>
      <c r="AK1031" s="91"/>
      <c r="AL1031" s="91"/>
      <c r="AM1031" s="91"/>
      <c r="AN1031" s="91"/>
      <c r="AO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91"/>
      <c r="BD1031" s="91"/>
      <c r="BE1031" s="91"/>
      <c r="BF1031" s="91"/>
      <c r="BG1031" s="91"/>
      <c r="BH1031" s="91"/>
      <c r="BI1031" s="91"/>
      <c r="BJ1031" s="91"/>
      <c r="BK1031" s="91"/>
      <c r="BL1031" s="91"/>
      <c r="BM1031" s="91"/>
      <c r="BN1031" s="91"/>
    </row>
    <row r="1032" spans="13:66" x14ac:dyDescent="0.25">
      <c r="M1032" s="91"/>
      <c r="N1032" s="91"/>
      <c r="O1032" s="91"/>
      <c r="P1032" s="91"/>
      <c r="R1032" s="91"/>
      <c r="S1032" s="91"/>
      <c r="T1032" s="91"/>
      <c r="U1032" s="91"/>
      <c r="W1032" s="91"/>
      <c r="X1032" s="91"/>
      <c r="Y1032" s="91"/>
      <c r="Z1032" s="91"/>
      <c r="AA1032" s="91"/>
      <c r="AB1032" s="91"/>
      <c r="AC1032" s="91"/>
      <c r="AD1032" s="91"/>
      <c r="AE1032" s="91"/>
      <c r="AF1032" s="91"/>
      <c r="AG1032" s="91"/>
      <c r="AH1032" s="91"/>
      <c r="AI1032" s="91"/>
      <c r="AJ1032" s="91"/>
      <c r="AK1032" s="91"/>
      <c r="AL1032" s="91"/>
      <c r="AM1032" s="91"/>
      <c r="AN1032" s="91"/>
      <c r="AO1032" s="91"/>
      <c r="AP1032" s="91"/>
      <c r="AQ1032" s="91"/>
      <c r="AR1032" s="91"/>
      <c r="AS1032" s="91"/>
      <c r="AT1032" s="91"/>
      <c r="AU1032" s="91"/>
      <c r="AV1032" s="91"/>
      <c r="AW1032" s="91"/>
      <c r="AX1032" s="91"/>
      <c r="AY1032" s="91"/>
      <c r="AZ1032" s="91"/>
      <c r="BA1032" s="91"/>
      <c r="BB1032" s="91"/>
      <c r="BC1032" s="91"/>
      <c r="BD1032" s="91"/>
      <c r="BE1032" s="91"/>
      <c r="BF1032" s="91"/>
      <c r="BG1032" s="91"/>
      <c r="BH1032" s="91"/>
      <c r="BI1032" s="91"/>
      <c r="BJ1032" s="91"/>
      <c r="BK1032" s="91"/>
      <c r="BL1032" s="91"/>
      <c r="BM1032" s="91"/>
      <c r="BN1032" s="91"/>
    </row>
    <row r="1033" spans="13:66" x14ac:dyDescent="0.25">
      <c r="M1033" s="91"/>
      <c r="N1033" s="91"/>
      <c r="O1033" s="91"/>
      <c r="P1033" s="91"/>
      <c r="R1033" s="91"/>
      <c r="S1033" s="91"/>
      <c r="T1033" s="91"/>
      <c r="U1033" s="91"/>
      <c r="W1033" s="91"/>
      <c r="X1033" s="91"/>
      <c r="Y1033" s="91"/>
      <c r="Z1033" s="91"/>
      <c r="AA1033" s="91"/>
      <c r="AB1033" s="91"/>
      <c r="AC1033" s="91"/>
      <c r="AD1033" s="91"/>
      <c r="AE1033" s="91"/>
      <c r="AF1033" s="91"/>
      <c r="AG1033" s="91"/>
      <c r="AH1033" s="91"/>
      <c r="AI1033" s="91"/>
      <c r="AJ1033" s="91"/>
      <c r="AK1033" s="91"/>
      <c r="AL1033" s="91"/>
      <c r="AM1033" s="91"/>
      <c r="AN1033" s="91"/>
      <c r="AO1033" s="91"/>
      <c r="AP1033" s="91"/>
      <c r="AQ1033" s="91"/>
      <c r="AR1033" s="91"/>
      <c r="AS1033" s="91"/>
      <c r="AT1033" s="91"/>
      <c r="AU1033" s="91"/>
      <c r="AV1033" s="91"/>
      <c r="AW1033" s="91"/>
      <c r="AX1033" s="91"/>
      <c r="AY1033" s="91"/>
      <c r="AZ1033" s="91"/>
      <c r="BA1033" s="91"/>
      <c r="BB1033" s="91"/>
      <c r="BC1033" s="91"/>
      <c r="BD1033" s="91"/>
      <c r="BE1033" s="91"/>
      <c r="BF1033" s="91"/>
      <c r="BG1033" s="91"/>
      <c r="BH1033" s="91"/>
      <c r="BI1033" s="91"/>
      <c r="BJ1033" s="91"/>
      <c r="BK1033" s="91"/>
      <c r="BL1033" s="91"/>
      <c r="BM1033" s="91"/>
      <c r="BN1033" s="91"/>
    </row>
    <row r="1034" spans="13:66" x14ac:dyDescent="0.25">
      <c r="M1034" s="91"/>
      <c r="N1034" s="91"/>
      <c r="O1034" s="91"/>
      <c r="P1034" s="91"/>
      <c r="R1034" s="91"/>
      <c r="S1034" s="91"/>
      <c r="T1034" s="91"/>
      <c r="U1034" s="91"/>
      <c r="W1034" s="91"/>
      <c r="X1034" s="91"/>
      <c r="Y1034" s="91"/>
      <c r="Z1034" s="91"/>
      <c r="AA1034" s="91"/>
      <c r="AB1034" s="91"/>
      <c r="AC1034" s="91"/>
      <c r="AD1034" s="91"/>
      <c r="AE1034" s="91"/>
      <c r="AF1034" s="91"/>
      <c r="AG1034" s="91"/>
      <c r="AH1034" s="91"/>
      <c r="AI1034" s="91"/>
      <c r="AJ1034" s="91"/>
      <c r="AK1034" s="91"/>
      <c r="AL1034" s="91"/>
      <c r="AM1034" s="91"/>
      <c r="AN1034" s="91"/>
      <c r="AO1034" s="91"/>
      <c r="AP1034" s="91"/>
      <c r="AQ1034" s="91"/>
      <c r="AR1034" s="91"/>
      <c r="AS1034" s="91"/>
      <c r="AT1034" s="91"/>
      <c r="AU1034" s="91"/>
      <c r="AV1034" s="91"/>
      <c r="AW1034" s="91"/>
      <c r="AX1034" s="91"/>
      <c r="AY1034" s="91"/>
      <c r="AZ1034" s="91"/>
      <c r="BA1034" s="91"/>
      <c r="BB1034" s="91"/>
      <c r="BC1034" s="91"/>
      <c r="BD1034" s="91"/>
      <c r="BE1034" s="91"/>
      <c r="BF1034" s="91"/>
      <c r="BG1034" s="91"/>
      <c r="BH1034" s="91"/>
      <c r="BI1034" s="91"/>
      <c r="BJ1034" s="91"/>
      <c r="BK1034" s="91"/>
      <c r="BL1034" s="91"/>
      <c r="BM1034" s="91"/>
      <c r="BN1034" s="91"/>
    </row>
    <row r="1035" spans="13:66" x14ac:dyDescent="0.25">
      <c r="M1035" s="91"/>
      <c r="N1035" s="91"/>
      <c r="O1035" s="91"/>
      <c r="P1035" s="91"/>
      <c r="R1035" s="91"/>
      <c r="S1035" s="91"/>
      <c r="T1035" s="91"/>
      <c r="U1035" s="91"/>
      <c r="W1035" s="91"/>
      <c r="X1035" s="91"/>
      <c r="Y1035" s="91"/>
      <c r="Z1035" s="91"/>
      <c r="AA1035" s="91"/>
      <c r="AB1035" s="91"/>
      <c r="AC1035" s="91"/>
      <c r="AD1035" s="91"/>
      <c r="AE1035" s="91"/>
      <c r="AF1035" s="91"/>
      <c r="AG1035" s="91"/>
      <c r="AH1035" s="91"/>
      <c r="AI1035" s="91"/>
      <c r="AJ1035" s="91"/>
      <c r="AK1035" s="91"/>
      <c r="AL1035" s="91"/>
      <c r="AM1035" s="91"/>
      <c r="AN1035" s="91"/>
      <c r="AO1035" s="91"/>
      <c r="AP1035" s="91"/>
      <c r="AQ1035" s="91"/>
      <c r="AR1035" s="91"/>
      <c r="AS1035" s="91"/>
      <c r="AT1035" s="91"/>
      <c r="AU1035" s="91"/>
      <c r="AV1035" s="91"/>
      <c r="AW1035" s="91"/>
      <c r="AX1035" s="91"/>
      <c r="AY1035" s="91"/>
      <c r="AZ1035" s="91"/>
      <c r="BA1035" s="91"/>
      <c r="BB1035" s="91"/>
      <c r="BC1035" s="91"/>
      <c r="BD1035" s="91"/>
      <c r="BE1035" s="91"/>
      <c r="BF1035" s="91"/>
      <c r="BG1035" s="91"/>
      <c r="BH1035" s="91"/>
      <c r="BI1035" s="91"/>
      <c r="BJ1035" s="91"/>
      <c r="BK1035" s="91"/>
      <c r="BL1035" s="91"/>
      <c r="BM1035" s="91"/>
      <c r="BN1035" s="91"/>
    </row>
    <row r="1036" spans="13:66" x14ac:dyDescent="0.25">
      <c r="M1036" s="91"/>
      <c r="N1036" s="91"/>
      <c r="O1036" s="91"/>
      <c r="P1036" s="91"/>
      <c r="R1036" s="91"/>
      <c r="S1036" s="91"/>
      <c r="T1036" s="91"/>
      <c r="U1036" s="91"/>
      <c r="W1036" s="91"/>
      <c r="X1036" s="91"/>
      <c r="Y1036" s="91"/>
      <c r="Z1036" s="91"/>
      <c r="AA1036" s="91"/>
      <c r="AB1036" s="91"/>
      <c r="AC1036" s="91"/>
      <c r="AD1036" s="91"/>
      <c r="AE1036" s="91"/>
      <c r="AF1036" s="91"/>
      <c r="AG1036" s="91"/>
      <c r="AH1036" s="91"/>
      <c r="AI1036" s="91"/>
      <c r="AJ1036" s="91"/>
      <c r="AK1036" s="91"/>
      <c r="AL1036" s="91"/>
      <c r="AM1036" s="91"/>
      <c r="AN1036" s="91"/>
      <c r="AO1036" s="91"/>
      <c r="AP1036" s="91"/>
      <c r="AQ1036" s="91"/>
      <c r="AR1036" s="91"/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91"/>
      <c r="BD1036" s="91"/>
      <c r="BE1036" s="91"/>
      <c r="BF1036" s="91"/>
      <c r="BG1036" s="91"/>
      <c r="BH1036" s="91"/>
      <c r="BI1036" s="91"/>
      <c r="BJ1036" s="91"/>
      <c r="BK1036" s="91"/>
      <c r="BL1036" s="91"/>
      <c r="BM1036" s="91"/>
      <c r="BN1036" s="91"/>
    </row>
    <row r="1037" spans="13:66" x14ac:dyDescent="0.25">
      <c r="M1037" s="91"/>
      <c r="N1037" s="91"/>
      <c r="O1037" s="91"/>
      <c r="P1037" s="91"/>
      <c r="R1037" s="91"/>
      <c r="S1037" s="91"/>
      <c r="T1037" s="91"/>
      <c r="U1037" s="91"/>
      <c r="W1037" s="91"/>
      <c r="X1037" s="91"/>
      <c r="Y1037" s="91"/>
      <c r="Z1037" s="91"/>
      <c r="AA1037" s="91"/>
      <c r="AB1037" s="91"/>
      <c r="AC1037" s="91"/>
      <c r="AD1037" s="91"/>
      <c r="AE1037" s="91"/>
      <c r="AF1037" s="91"/>
      <c r="AG1037" s="91"/>
      <c r="AH1037" s="91"/>
      <c r="AI1037" s="91"/>
      <c r="AJ1037" s="91"/>
      <c r="AK1037" s="91"/>
      <c r="AL1037" s="91"/>
      <c r="AM1037" s="91"/>
      <c r="AN1037" s="91"/>
      <c r="AO1037" s="91"/>
      <c r="AP1037" s="91"/>
      <c r="AQ1037" s="91"/>
      <c r="AR1037" s="91"/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91"/>
      <c r="BC1037" s="91"/>
      <c r="BD1037" s="91"/>
      <c r="BE1037" s="91"/>
      <c r="BF1037" s="91"/>
      <c r="BG1037" s="91"/>
      <c r="BH1037" s="91"/>
      <c r="BI1037" s="91"/>
      <c r="BJ1037" s="91"/>
      <c r="BK1037" s="91"/>
      <c r="BL1037" s="91"/>
      <c r="BM1037" s="91"/>
      <c r="BN1037" s="91"/>
    </row>
    <row r="1038" spans="13:66" x14ac:dyDescent="0.25">
      <c r="M1038" s="91"/>
      <c r="N1038" s="91"/>
      <c r="O1038" s="91"/>
      <c r="P1038" s="91"/>
      <c r="R1038" s="91"/>
      <c r="S1038" s="91"/>
      <c r="T1038" s="91"/>
      <c r="U1038" s="91"/>
      <c r="W1038" s="91"/>
      <c r="X1038" s="91"/>
      <c r="Y1038" s="91"/>
      <c r="Z1038" s="91"/>
      <c r="AA1038" s="91"/>
      <c r="AB1038" s="91"/>
      <c r="AC1038" s="91"/>
      <c r="AD1038" s="91"/>
      <c r="AE1038" s="91"/>
      <c r="AF1038" s="91"/>
      <c r="AG1038" s="91"/>
      <c r="AH1038" s="91"/>
      <c r="AI1038" s="91"/>
      <c r="AJ1038" s="91"/>
      <c r="AK1038" s="91"/>
      <c r="AL1038" s="91"/>
      <c r="AM1038" s="91"/>
      <c r="AN1038" s="91"/>
      <c r="AO1038" s="91"/>
      <c r="AP1038" s="91"/>
      <c r="AQ1038" s="91"/>
      <c r="AR1038" s="91"/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91"/>
      <c r="BC1038" s="91"/>
      <c r="BD1038" s="91"/>
      <c r="BE1038" s="91"/>
      <c r="BF1038" s="91"/>
      <c r="BG1038" s="91"/>
      <c r="BH1038" s="91"/>
      <c r="BI1038" s="91"/>
      <c r="BJ1038" s="91"/>
      <c r="BK1038" s="91"/>
      <c r="BL1038" s="91"/>
      <c r="BM1038" s="91"/>
      <c r="BN1038" s="91"/>
    </row>
    <row r="1039" spans="13:66" x14ac:dyDescent="0.25">
      <c r="M1039" s="91"/>
      <c r="N1039" s="91"/>
      <c r="O1039" s="91"/>
      <c r="P1039" s="91"/>
      <c r="R1039" s="91"/>
      <c r="S1039" s="91"/>
      <c r="T1039" s="91"/>
      <c r="U1039" s="91"/>
      <c r="W1039" s="91"/>
      <c r="X1039" s="91"/>
      <c r="Y1039" s="91"/>
      <c r="Z1039" s="91"/>
      <c r="AA1039" s="91"/>
      <c r="AB1039" s="91"/>
      <c r="AC1039" s="91"/>
      <c r="AD1039" s="91"/>
      <c r="AE1039" s="91"/>
      <c r="AF1039" s="91"/>
      <c r="AG1039" s="91"/>
      <c r="AH1039" s="91"/>
      <c r="AI1039" s="91"/>
      <c r="AJ1039" s="91"/>
      <c r="AK1039" s="91"/>
      <c r="AL1039" s="91"/>
      <c r="AM1039" s="91"/>
      <c r="AN1039" s="91"/>
      <c r="AO1039" s="91"/>
      <c r="AP1039" s="91"/>
      <c r="AQ1039" s="91"/>
      <c r="AR1039" s="91"/>
      <c r="AS1039" s="91"/>
      <c r="AT1039" s="91"/>
      <c r="AU1039" s="91"/>
      <c r="AV1039" s="91"/>
      <c r="AW1039" s="91"/>
      <c r="AX1039" s="91"/>
      <c r="AY1039" s="91"/>
      <c r="AZ1039" s="91"/>
      <c r="BA1039" s="91"/>
      <c r="BB1039" s="91"/>
      <c r="BC1039" s="91"/>
      <c r="BD1039" s="91"/>
      <c r="BE1039" s="91"/>
      <c r="BF1039" s="91"/>
      <c r="BG1039" s="91"/>
      <c r="BH1039" s="91"/>
      <c r="BI1039" s="91"/>
      <c r="BJ1039" s="91"/>
      <c r="BK1039" s="91"/>
      <c r="BL1039" s="91"/>
      <c r="BM1039" s="91"/>
      <c r="BN1039" s="91"/>
    </row>
    <row r="1040" spans="13:66" x14ac:dyDescent="0.25">
      <c r="M1040" s="91"/>
      <c r="N1040" s="91"/>
      <c r="O1040" s="91"/>
      <c r="P1040" s="91"/>
      <c r="R1040" s="91"/>
      <c r="S1040" s="91"/>
      <c r="T1040" s="91"/>
      <c r="U1040" s="91"/>
      <c r="W1040" s="91"/>
      <c r="X1040" s="91"/>
      <c r="Y1040" s="91"/>
      <c r="Z1040" s="91"/>
      <c r="AA1040" s="91"/>
      <c r="AB1040" s="91"/>
      <c r="AC1040" s="91"/>
      <c r="AD1040" s="91"/>
      <c r="AE1040" s="91"/>
      <c r="AF1040" s="91"/>
      <c r="AG1040" s="91"/>
      <c r="AH1040" s="91"/>
      <c r="AI1040" s="91"/>
      <c r="AJ1040" s="91"/>
      <c r="AK1040" s="91"/>
      <c r="AL1040" s="91"/>
      <c r="AM1040" s="91"/>
      <c r="AN1040" s="91"/>
      <c r="AO1040" s="91"/>
      <c r="AP1040" s="91"/>
      <c r="AQ1040" s="91"/>
      <c r="AR1040" s="91"/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91"/>
      <c r="BC1040" s="91"/>
      <c r="BD1040" s="91"/>
      <c r="BE1040" s="91"/>
      <c r="BF1040" s="91"/>
      <c r="BG1040" s="91"/>
      <c r="BH1040" s="91"/>
      <c r="BI1040" s="91"/>
      <c r="BJ1040" s="91"/>
      <c r="BK1040" s="91"/>
      <c r="BL1040" s="91"/>
      <c r="BM1040" s="91"/>
      <c r="BN1040" s="91"/>
    </row>
    <row r="1041" spans="13:66" x14ac:dyDescent="0.25">
      <c r="M1041" s="91"/>
      <c r="N1041" s="91"/>
      <c r="O1041" s="91"/>
      <c r="P1041" s="91"/>
      <c r="R1041" s="91"/>
      <c r="S1041" s="91"/>
      <c r="T1041" s="91"/>
      <c r="U1041" s="91"/>
      <c r="W1041" s="91"/>
      <c r="X1041" s="91"/>
      <c r="Y1041" s="91"/>
      <c r="Z1041" s="91"/>
      <c r="AA1041" s="91"/>
      <c r="AB1041" s="91"/>
      <c r="AC1041" s="91"/>
      <c r="AD1041" s="91"/>
      <c r="AE1041" s="91"/>
      <c r="AF1041" s="91"/>
      <c r="AG1041" s="91"/>
      <c r="AH1041" s="91"/>
      <c r="AI1041" s="91"/>
      <c r="AJ1041" s="91"/>
      <c r="AK1041" s="91"/>
      <c r="AL1041" s="91"/>
      <c r="AM1041" s="91"/>
      <c r="AN1041" s="91"/>
      <c r="AO1041" s="91"/>
      <c r="AP1041" s="91"/>
      <c r="AQ1041" s="91"/>
      <c r="AR1041" s="91"/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91"/>
      <c r="BC1041" s="91"/>
      <c r="BD1041" s="91"/>
      <c r="BE1041" s="91"/>
      <c r="BF1041" s="91"/>
      <c r="BG1041" s="91"/>
      <c r="BH1041" s="91"/>
      <c r="BI1041" s="91"/>
      <c r="BJ1041" s="91"/>
      <c r="BK1041" s="91"/>
      <c r="BL1041" s="91"/>
      <c r="BM1041" s="91"/>
      <c r="BN1041" s="91"/>
    </row>
    <row r="1042" spans="13:66" x14ac:dyDescent="0.25">
      <c r="M1042" s="91"/>
      <c r="N1042" s="91"/>
      <c r="O1042" s="91"/>
      <c r="P1042" s="91"/>
      <c r="R1042" s="91"/>
      <c r="S1042" s="91"/>
      <c r="T1042" s="91"/>
      <c r="U1042" s="91"/>
      <c r="W1042" s="91"/>
      <c r="X1042" s="91"/>
      <c r="Y1042" s="91"/>
      <c r="Z1042" s="91"/>
      <c r="AA1042" s="91"/>
      <c r="AB1042" s="91"/>
      <c r="AC1042" s="91"/>
      <c r="AD1042" s="91"/>
      <c r="AE1042" s="91"/>
      <c r="AF1042" s="91"/>
      <c r="AG1042" s="91"/>
      <c r="AH1042" s="91"/>
      <c r="AI1042" s="91"/>
      <c r="AJ1042" s="91"/>
      <c r="AK1042" s="91"/>
      <c r="AL1042" s="91"/>
      <c r="AM1042" s="91"/>
      <c r="AN1042" s="91"/>
      <c r="AO1042" s="91"/>
      <c r="AP1042" s="91"/>
      <c r="AQ1042" s="91"/>
      <c r="AR1042" s="91"/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91"/>
      <c r="BC1042" s="91"/>
      <c r="BD1042" s="91"/>
      <c r="BE1042" s="91"/>
      <c r="BF1042" s="91"/>
      <c r="BG1042" s="91"/>
      <c r="BH1042" s="91"/>
      <c r="BI1042" s="91"/>
      <c r="BJ1042" s="91"/>
      <c r="BK1042" s="91"/>
      <c r="BL1042" s="91"/>
      <c r="BM1042" s="91"/>
      <c r="BN1042" s="91"/>
    </row>
    <row r="1043" spans="13:66" x14ac:dyDescent="0.25">
      <c r="M1043" s="91"/>
      <c r="N1043" s="91"/>
      <c r="O1043" s="91"/>
      <c r="P1043" s="91"/>
      <c r="R1043" s="91"/>
      <c r="S1043" s="91"/>
      <c r="T1043" s="91"/>
      <c r="U1043" s="91"/>
      <c r="W1043" s="91"/>
      <c r="X1043" s="91"/>
      <c r="Y1043" s="91"/>
      <c r="Z1043" s="91"/>
      <c r="AA1043" s="91"/>
      <c r="AB1043" s="91"/>
      <c r="AC1043" s="91"/>
      <c r="AD1043" s="91"/>
      <c r="AE1043" s="91"/>
      <c r="AF1043" s="91"/>
      <c r="AG1043" s="91"/>
      <c r="AH1043" s="91"/>
      <c r="AI1043" s="91"/>
      <c r="AJ1043" s="91"/>
      <c r="AK1043" s="91"/>
      <c r="AL1043" s="91"/>
      <c r="AM1043" s="91"/>
      <c r="AN1043" s="91"/>
      <c r="AO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  <c r="BF1043" s="91"/>
      <c r="BG1043" s="91"/>
      <c r="BH1043" s="91"/>
      <c r="BI1043" s="91"/>
      <c r="BJ1043" s="91"/>
      <c r="BK1043" s="91"/>
      <c r="BL1043" s="91"/>
      <c r="BM1043" s="91"/>
      <c r="BN1043" s="91"/>
    </row>
    <row r="1044" spans="13:66" x14ac:dyDescent="0.25">
      <c r="M1044" s="91"/>
      <c r="N1044" s="91"/>
      <c r="O1044" s="91"/>
      <c r="P1044" s="91"/>
      <c r="R1044" s="91"/>
      <c r="S1044" s="91"/>
      <c r="T1044" s="91"/>
      <c r="U1044" s="91"/>
      <c r="W1044" s="91"/>
      <c r="X1044" s="91"/>
      <c r="Y1044" s="91"/>
      <c r="Z1044" s="91"/>
      <c r="AA1044" s="91"/>
      <c r="AB1044" s="91"/>
      <c r="AC1044" s="91"/>
      <c r="AD1044" s="91"/>
      <c r="AE1044" s="91"/>
      <c r="AF1044" s="91"/>
      <c r="AG1044" s="91"/>
      <c r="AH1044" s="91"/>
      <c r="AI1044" s="91"/>
      <c r="AJ1044" s="91"/>
      <c r="AK1044" s="91"/>
      <c r="AL1044" s="91"/>
      <c r="AM1044" s="91"/>
      <c r="AN1044" s="91"/>
      <c r="AO1044" s="91"/>
      <c r="AP1044" s="91"/>
      <c r="AQ1044" s="91"/>
      <c r="AR1044" s="91"/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91"/>
      <c r="BC1044" s="91"/>
      <c r="BD1044" s="91"/>
      <c r="BE1044" s="91"/>
      <c r="BF1044" s="91"/>
      <c r="BG1044" s="91"/>
      <c r="BH1044" s="91"/>
      <c r="BI1044" s="91"/>
      <c r="BJ1044" s="91"/>
      <c r="BK1044" s="91"/>
      <c r="BL1044" s="91"/>
      <c r="BM1044" s="91"/>
      <c r="BN1044" s="91"/>
    </row>
    <row r="1045" spans="13:66" x14ac:dyDescent="0.25">
      <c r="M1045" s="91"/>
      <c r="N1045" s="91"/>
      <c r="O1045" s="91"/>
      <c r="P1045" s="91"/>
      <c r="R1045" s="91"/>
      <c r="S1045" s="91"/>
      <c r="T1045" s="91"/>
      <c r="U1045" s="91"/>
      <c r="W1045" s="91"/>
      <c r="X1045" s="91"/>
      <c r="Y1045" s="91"/>
      <c r="Z1045" s="91"/>
      <c r="AA1045" s="91"/>
      <c r="AB1045" s="91"/>
      <c r="AC1045" s="91"/>
      <c r="AD1045" s="91"/>
      <c r="AE1045" s="91"/>
      <c r="AF1045" s="91"/>
      <c r="AG1045" s="91"/>
      <c r="AH1045" s="91"/>
      <c r="AI1045" s="91"/>
      <c r="AJ1045" s="91"/>
      <c r="AK1045" s="91"/>
      <c r="AL1045" s="91"/>
      <c r="AM1045" s="91"/>
      <c r="AN1045" s="91"/>
      <c r="AO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1"/>
      <c r="BG1045" s="91"/>
      <c r="BH1045" s="91"/>
      <c r="BI1045" s="91"/>
      <c r="BJ1045" s="91"/>
      <c r="BK1045" s="91"/>
      <c r="BL1045" s="91"/>
      <c r="BM1045" s="91"/>
      <c r="BN1045" s="91"/>
    </row>
    <row r="1046" spans="13:66" x14ac:dyDescent="0.25">
      <c r="M1046" s="91"/>
      <c r="N1046" s="91"/>
      <c r="O1046" s="91"/>
      <c r="P1046" s="91"/>
      <c r="R1046" s="91"/>
      <c r="S1046" s="91"/>
      <c r="T1046" s="91"/>
      <c r="U1046" s="91"/>
      <c r="W1046" s="91"/>
      <c r="X1046" s="91"/>
      <c r="Y1046" s="91"/>
      <c r="Z1046" s="91"/>
      <c r="AA1046" s="91"/>
      <c r="AB1046" s="91"/>
      <c r="AC1046" s="91"/>
      <c r="AD1046" s="91"/>
      <c r="AE1046" s="91"/>
      <c r="AF1046" s="91"/>
      <c r="AG1046" s="91"/>
      <c r="AH1046" s="91"/>
      <c r="AI1046" s="91"/>
      <c r="AJ1046" s="91"/>
      <c r="AK1046" s="91"/>
      <c r="AL1046" s="91"/>
      <c r="AM1046" s="91"/>
      <c r="AN1046" s="91"/>
      <c r="AO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  <c r="BF1046" s="91"/>
      <c r="BG1046" s="91"/>
      <c r="BH1046" s="91"/>
      <c r="BI1046" s="91"/>
      <c r="BJ1046" s="91"/>
      <c r="BK1046" s="91"/>
      <c r="BL1046" s="91"/>
      <c r="BM1046" s="91"/>
      <c r="BN1046" s="91"/>
    </row>
    <row r="1047" spans="13:66" x14ac:dyDescent="0.25">
      <c r="M1047" s="91"/>
      <c r="N1047" s="91"/>
      <c r="O1047" s="91"/>
      <c r="P1047" s="91"/>
      <c r="R1047" s="91"/>
      <c r="S1047" s="91"/>
      <c r="T1047" s="91"/>
      <c r="U1047" s="91"/>
      <c r="W1047" s="91"/>
      <c r="X1047" s="91"/>
      <c r="Y1047" s="91"/>
      <c r="Z1047" s="91"/>
      <c r="AA1047" s="91"/>
      <c r="AB1047" s="91"/>
      <c r="AC1047" s="91"/>
      <c r="AD1047" s="91"/>
      <c r="AE1047" s="91"/>
      <c r="AF1047" s="91"/>
      <c r="AG1047" s="91"/>
      <c r="AH1047" s="91"/>
      <c r="AI1047" s="91"/>
      <c r="AJ1047" s="91"/>
      <c r="AK1047" s="91"/>
      <c r="AL1047" s="91"/>
      <c r="AM1047" s="91"/>
      <c r="AN1047" s="91"/>
      <c r="AO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91"/>
      <c r="BD1047" s="91"/>
      <c r="BE1047" s="91"/>
      <c r="BF1047" s="91"/>
      <c r="BG1047" s="91"/>
      <c r="BH1047" s="91"/>
      <c r="BI1047" s="91"/>
      <c r="BJ1047" s="91"/>
      <c r="BK1047" s="91"/>
      <c r="BL1047" s="91"/>
      <c r="BM1047" s="91"/>
      <c r="BN1047" s="91"/>
    </row>
    <row r="1048" spans="13:66" x14ac:dyDescent="0.25">
      <c r="M1048" s="91"/>
      <c r="N1048" s="91"/>
      <c r="O1048" s="91"/>
      <c r="P1048" s="91"/>
      <c r="R1048" s="91"/>
      <c r="S1048" s="91"/>
      <c r="T1048" s="91"/>
      <c r="U1048" s="91"/>
      <c r="W1048" s="91"/>
      <c r="X1048" s="91"/>
      <c r="Y1048" s="91"/>
      <c r="Z1048" s="91"/>
      <c r="AA1048" s="91"/>
      <c r="AB1048" s="91"/>
      <c r="AC1048" s="91"/>
      <c r="AD1048" s="91"/>
      <c r="AE1048" s="91"/>
      <c r="AF1048" s="91"/>
      <c r="AG1048" s="91"/>
      <c r="AH1048" s="91"/>
      <c r="AI1048" s="91"/>
      <c r="AJ1048" s="91"/>
      <c r="AK1048" s="91"/>
      <c r="AL1048" s="91"/>
      <c r="AM1048" s="91"/>
      <c r="AN1048" s="91"/>
      <c r="AO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91"/>
      <c r="BD1048" s="91"/>
      <c r="BE1048" s="91"/>
      <c r="BF1048" s="91"/>
      <c r="BG1048" s="91"/>
      <c r="BH1048" s="91"/>
      <c r="BI1048" s="91"/>
      <c r="BJ1048" s="91"/>
      <c r="BK1048" s="91"/>
      <c r="BL1048" s="91"/>
      <c r="BM1048" s="91"/>
      <c r="BN1048" s="91"/>
    </row>
    <row r="1049" spans="13:66" x14ac:dyDescent="0.25">
      <c r="M1049" s="91"/>
      <c r="N1049" s="91"/>
      <c r="O1049" s="91"/>
      <c r="P1049" s="91"/>
      <c r="R1049" s="91"/>
      <c r="S1049" s="91"/>
      <c r="T1049" s="91"/>
      <c r="U1049" s="91"/>
      <c r="W1049" s="91"/>
      <c r="X1049" s="91"/>
      <c r="Y1049" s="91"/>
      <c r="Z1049" s="91"/>
      <c r="AA1049" s="91"/>
      <c r="AB1049" s="91"/>
      <c r="AC1049" s="91"/>
      <c r="AD1049" s="91"/>
      <c r="AE1049" s="91"/>
      <c r="AF1049" s="91"/>
      <c r="AG1049" s="91"/>
      <c r="AH1049" s="91"/>
      <c r="AI1049" s="91"/>
      <c r="AJ1049" s="91"/>
      <c r="AK1049" s="91"/>
      <c r="AL1049" s="91"/>
      <c r="AM1049" s="91"/>
      <c r="AN1049" s="91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  <c r="BF1049" s="91"/>
      <c r="BG1049" s="91"/>
      <c r="BH1049" s="91"/>
      <c r="BI1049" s="91"/>
      <c r="BJ1049" s="91"/>
      <c r="BK1049" s="91"/>
      <c r="BL1049" s="91"/>
      <c r="BM1049" s="91"/>
      <c r="BN1049" s="91"/>
    </row>
    <row r="1050" spans="13:66" x14ac:dyDescent="0.25">
      <c r="M1050" s="91"/>
      <c r="N1050" s="91"/>
      <c r="O1050" s="91"/>
      <c r="P1050" s="91"/>
      <c r="R1050" s="91"/>
      <c r="S1050" s="91"/>
      <c r="T1050" s="91"/>
      <c r="U1050" s="91"/>
      <c r="W1050" s="91"/>
      <c r="X1050" s="91"/>
      <c r="Y1050" s="91"/>
      <c r="Z1050" s="91"/>
      <c r="AA1050" s="91"/>
      <c r="AB1050" s="91"/>
      <c r="AC1050" s="91"/>
      <c r="AD1050" s="91"/>
      <c r="AE1050" s="91"/>
      <c r="AF1050" s="91"/>
      <c r="AG1050" s="91"/>
      <c r="AH1050" s="91"/>
      <c r="AI1050" s="91"/>
      <c r="AJ1050" s="91"/>
      <c r="AK1050" s="91"/>
      <c r="AL1050" s="91"/>
      <c r="AM1050" s="91"/>
      <c r="AN1050" s="91"/>
      <c r="AO1050" s="91"/>
      <c r="AP1050" s="91"/>
      <c r="AQ1050" s="91"/>
      <c r="AR1050" s="91"/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91"/>
      <c r="BC1050" s="91"/>
      <c r="BD1050" s="91"/>
      <c r="BE1050" s="91"/>
      <c r="BF1050" s="91"/>
      <c r="BG1050" s="91"/>
      <c r="BH1050" s="91"/>
      <c r="BI1050" s="91"/>
      <c r="BJ1050" s="91"/>
      <c r="BK1050" s="91"/>
      <c r="BL1050" s="91"/>
      <c r="BM1050" s="91"/>
      <c r="BN1050" s="91"/>
    </row>
    <row r="1051" spans="13:66" x14ac:dyDescent="0.25">
      <c r="M1051" s="91"/>
      <c r="N1051" s="91"/>
      <c r="O1051" s="91"/>
      <c r="P1051" s="91"/>
      <c r="R1051" s="91"/>
      <c r="S1051" s="91"/>
      <c r="T1051" s="91"/>
      <c r="U1051" s="91"/>
      <c r="W1051" s="91"/>
      <c r="X1051" s="91"/>
      <c r="Y1051" s="91"/>
      <c r="Z1051" s="91"/>
      <c r="AA1051" s="91"/>
      <c r="AB1051" s="91"/>
      <c r="AC1051" s="91"/>
      <c r="AD1051" s="91"/>
      <c r="AE1051" s="91"/>
      <c r="AF1051" s="91"/>
      <c r="AG1051" s="91"/>
      <c r="AH1051" s="91"/>
      <c r="AI1051" s="91"/>
      <c r="AJ1051" s="91"/>
      <c r="AK1051" s="91"/>
      <c r="AL1051" s="91"/>
      <c r="AM1051" s="91"/>
      <c r="AN1051" s="91"/>
      <c r="AO1051" s="91"/>
      <c r="AP1051" s="91"/>
      <c r="AQ1051" s="91"/>
      <c r="AR1051" s="91"/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91"/>
      <c r="BC1051" s="91"/>
      <c r="BD1051" s="91"/>
      <c r="BE1051" s="91"/>
      <c r="BF1051" s="91"/>
      <c r="BG1051" s="91"/>
      <c r="BH1051" s="91"/>
      <c r="BI1051" s="91"/>
      <c r="BJ1051" s="91"/>
      <c r="BK1051" s="91"/>
      <c r="BL1051" s="91"/>
      <c r="BM1051" s="91"/>
      <c r="BN1051" s="91"/>
    </row>
    <row r="1052" spans="13:66" x14ac:dyDescent="0.25">
      <c r="M1052" s="91"/>
      <c r="N1052" s="91"/>
      <c r="O1052" s="91"/>
      <c r="P1052" s="91"/>
      <c r="R1052" s="91"/>
      <c r="S1052" s="91"/>
      <c r="T1052" s="91"/>
      <c r="U1052" s="91"/>
      <c r="W1052" s="91"/>
      <c r="X1052" s="91"/>
      <c r="Y1052" s="91"/>
      <c r="Z1052" s="91"/>
      <c r="AA1052" s="91"/>
      <c r="AB1052" s="91"/>
      <c r="AC1052" s="91"/>
      <c r="AD1052" s="91"/>
      <c r="AE1052" s="91"/>
      <c r="AF1052" s="91"/>
      <c r="AG1052" s="91"/>
      <c r="AH1052" s="91"/>
      <c r="AI1052" s="91"/>
      <c r="AJ1052" s="91"/>
      <c r="AK1052" s="91"/>
      <c r="AL1052" s="91"/>
      <c r="AM1052" s="91"/>
      <c r="AN1052" s="91"/>
      <c r="AO1052" s="91"/>
      <c r="AP1052" s="91"/>
      <c r="AQ1052" s="91"/>
      <c r="AR1052" s="91"/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91"/>
      <c r="BC1052" s="91"/>
      <c r="BD1052" s="91"/>
      <c r="BE1052" s="91"/>
      <c r="BF1052" s="91"/>
      <c r="BG1052" s="91"/>
      <c r="BH1052" s="91"/>
      <c r="BI1052" s="91"/>
      <c r="BJ1052" s="91"/>
      <c r="BK1052" s="91"/>
      <c r="BL1052" s="91"/>
      <c r="BM1052" s="91"/>
      <c r="BN1052" s="91"/>
    </row>
    <row r="1053" spans="13:66" x14ac:dyDescent="0.25">
      <c r="M1053" s="91"/>
      <c r="N1053" s="91"/>
      <c r="O1053" s="91"/>
      <c r="P1053" s="91"/>
      <c r="R1053" s="91"/>
      <c r="S1053" s="91"/>
      <c r="T1053" s="91"/>
      <c r="U1053" s="91"/>
      <c r="W1053" s="91"/>
      <c r="X1053" s="91"/>
      <c r="Y1053" s="91"/>
      <c r="Z1053" s="91"/>
      <c r="AA1053" s="91"/>
      <c r="AB1053" s="91"/>
      <c r="AC1053" s="91"/>
      <c r="AD1053" s="91"/>
      <c r="AE1053" s="91"/>
      <c r="AF1053" s="91"/>
      <c r="AG1053" s="91"/>
      <c r="AH1053" s="91"/>
      <c r="AI1053" s="91"/>
      <c r="AJ1053" s="91"/>
      <c r="AK1053" s="91"/>
      <c r="AL1053" s="91"/>
      <c r="AM1053" s="91"/>
      <c r="AN1053" s="91"/>
      <c r="AO1053" s="91"/>
      <c r="AP1053" s="91"/>
      <c r="AQ1053" s="91"/>
      <c r="AR1053" s="91"/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91"/>
      <c r="BC1053" s="91"/>
      <c r="BD1053" s="91"/>
      <c r="BE1053" s="91"/>
      <c r="BF1053" s="91"/>
      <c r="BG1053" s="91"/>
      <c r="BH1053" s="91"/>
      <c r="BI1053" s="91"/>
      <c r="BJ1053" s="91"/>
      <c r="BK1053" s="91"/>
      <c r="BL1053" s="91"/>
      <c r="BM1053" s="91"/>
      <c r="BN1053" s="91"/>
    </row>
    <row r="1054" spans="13:66" x14ac:dyDescent="0.25">
      <c r="M1054" s="91"/>
      <c r="N1054" s="91"/>
      <c r="O1054" s="91"/>
      <c r="P1054" s="91"/>
      <c r="R1054" s="91"/>
      <c r="S1054" s="91"/>
      <c r="T1054" s="91"/>
      <c r="U1054" s="91"/>
      <c r="W1054" s="91"/>
      <c r="X1054" s="91"/>
      <c r="Y1054" s="91"/>
      <c r="Z1054" s="91"/>
      <c r="AA1054" s="91"/>
      <c r="AB1054" s="91"/>
      <c r="AC1054" s="91"/>
      <c r="AD1054" s="91"/>
      <c r="AE1054" s="91"/>
      <c r="AF1054" s="91"/>
      <c r="AG1054" s="91"/>
      <c r="AH1054" s="91"/>
      <c r="AI1054" s="91"/>
      <c r="AJ1054" s="91"/>
      <c r="AK1054" s="91"/>
      <c r="AL1054" s="91"/>
      <c r="AM1054" s="91"/>
      <c r="AN1054" s="91"/>
      <c r="AO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  <c r="BF1054" s="91"/>
      <c r="BG1054" s="91"/>
      <c r="BH1054" s="91"/>
      <c r="BI1054" s="91"/>
      <c r="BJ1054" s="91"/>
      <c r="BK1054" s="91"/>
      <c r="BL1054" s="91"/>
      <c r="BM1054" s="91"/>
      <c r="BN1054" s="91"/>
    </row>
    <row r="1055" spans="13:66" x14ac:dyDescent="0.25">
      <c r="M1055" s="91"/>
      <c r="N1055" s="91"/>
      <c r="O1055" s="91"/>
      <c r="P1055" s="91"/>
      <c r="R1055" s="91"/>
      <c r="S1055" s="91"/>
      <c r="T1055" s="91"/>
      <c r="U1055" s="91"/>
      <c r="W1055" s="91"/>
      <c r="X1055" s="91"/>
      <c r="Y1055" s="91"/>
      <c r="Z1055" s="91"/>
      <c r="AA1055" s="91"/>
      <c r="AB1055" s="91"/>
      <c r="AC1055" s="91"/>
      <c r="AD1055" s="91"/>
      <c r="AE1055" s="91"/>
      <c r="AF1055" s="91"/>
      <c r="AG1055" s="91"/>
      <c r="AH1055" s="91"/>
      <c r="AI1055" s="91"/>
      <c r="AJ1055" s="91"/>
      <c r="AK1055" s="91"/>
      <c r="AL1055" s="91"/>
      <c r="AM1055" s="91"/>
      <c r="AN1055" s="91"/>
      <c r="AO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  <c r="BF1055" s="91"/>
      <c r="BG1055" s="91"/>
      <c r="BH1055" s="91"/>
      <c r="BI1055" s="91"/>
      <c r="BJ1055" s="91"/>
      <c r="BK1055" s="91"/>
      <c r="BL1055" s="91"/>
      <c r="BM1055" s="91"/>
      <c r="BN1055" s="91"/>
    </row>
    <row r="1056" spans="13:66" x14ac:dyDescent="0.25">
      <c r="M1056" s="91"/>
      <c r="N1056" s="91"/>
      <c r="O1056" s="91"/>
      <c r="P1056" s="91"/>
      <c r="R1056" s="91"/>
      <c r="S1056" s="91"/>
      <c r="T1056" s="91"/>
      <c r="U1056" s="91"/>
      <c r="W1056" s="91"/>
      <c r="X1056" s="91"/>
      <c r="Y1056" s="91"/>
      <c r="Z1056" s="91"/>
      <c r="AA1056" s="91"/>
      <c r="AB1056" s="91"/>
      <c r="AC1056" s="91"/>
      <c r="AD1056" s="91"/>
      <c r="AE1056" s="91"/>
      <c r="AF1056" s="91"/>
      <c r="AG1056" s="91"/>
      <c r="AH1056" s="91"/>
      <c r="AI1056" s="91"/>
      <c r="AJ1056" s="91"/>
      <c r="AK1056" s="91"/>
      <c r="AL1056" s="91"/>
      <c r="AM1056" s="91"/>
      <c r="AN1056" s="91"/>
      <c r="AO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  <c r="BF1056" s="91"/>
      <c r="BG1056" s="91"/>
      <c r="BH1056" s="91"/>
      <c r="BI1056" s="91"/>
      <c r="BJ1056" s="91"/>
      <c r="BK1056" s="91"/>
      <c r="BL1056" s="91"/>
      <c r="BM1056" s="91"/>
      <c r="BN1056" s="91"/>
    </row>
    <row r="1057" spans="13:66" x14ac:dyDescent="0.25">
      <c r="M1057" s="91"/>
      <c r="N1057" s="91"/>
      <c r="O1057" s="91"/>
      <c r="P1057" s="91"/>
      <c r="R1057" s="91"/>
      <c r="S1057" s="91"/>
      <c r="T1057" s="91"/>
      <c r="U1057" s="91"/>
      <c r="W1057" s="91"/>
      <c r="X1057" s="91"/>
      <c r="Y1057" s="91"/>
      <c r="Z1057" s="91"/>
      <c r="AA1057" s="91"/>
      <c r="AB1057" s="91"/>
      <c r="AC1057" s="91"/>
      <c r="AD1057" s="91"/>
      <c r="AE1057" s="91"/>
      <c r="AF1057" s="91"/>
      <c r="AG1057" s="91"/>
      <c r="AH1057" s="91"/>
      <c r="AI1057" s="91"/>
      <c r="AJ1057" s="91"/>
      <c r="AK1057" s="91"/>
      <c r="AL1057" s="91"/>
      <c r="AM1057" s="91"/>
      <c r="AN1057" s="91"/>
      <c r="AO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  <c r="BF1057" s="91"/>
      <c r="BG1057" s="91"/>
      <c r="BH1057" s="91"/>
      <c r="BI1057" s="91"/>
      <c r="BJ1057" s="91"/>
      <c r="BK1057" s="91"/>
      <c r="BL1057" s="91"/>
      <c r="BM1057" s="91"/>
      <c r="BN1057" s="91"/>
    </row>
    <row r="1058" spans="13:66" x14ac:dyDescent="0.25">
      <c r="M1058" s="91"/>
      <c r="N1058" s="91"/>
      <c r="O1058" s="91"/>
      <c r="P1058" s="91"/>
      <c r="R1058" s="91"/>
      <c r="S1058" s="91"/>
      <c r="T1058" s="91"/>
      <c r="U1058" s="91"/>
      <c r="W1058" s="91"/>
      <c r="X1058" s="91"/>
      <c r="Y1058" s="91"/>
      <c r="Z1058" s="91"/>
      <c r="AA1058" s="91"/>
      <c r="AB1058" s="91"/>
      <c r="AC1058" s="91"/>
      <c r="AD1058" s="91"/>
      <c r="AE1058" s="91"/>
      <c r="AF1058" s="91"/>
      <c r="AG1058" s="91"/>
      <c r="AH1058" s="91"/>
      <c r="AI1058" s="91"/>
      <c r="AJ1058" s="91"/>
      <c r="AK1058" s="91"/>
      <c r="AL1058" s="91"/>
      <c r="AM1058" s="91"/>
      <c r="AN1058" s="91"/>
      <c r="AO1058" s="91"/>
      <c r="AP1058" s="91"/>
      <c r="AQ1058" s="91"/>
      <c r="AR1058" s="91"/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91"/>
      <c r="BC1058" s="91"/>
      <c r="BD1058" s="91"/>
      <c r="BE1058" s="91"/>
      <c r="BF1058" s="91"/>
      <c r="BG1058" s="91"/>
      <c r="BH1058" s="91"/>
      <c r="BI1058" s="91"/>
      <c r="BJ1058" s="91"/>
      <c r="BK1058" s="91"/>
      <c r="BL1058" s="91"/>
      <c r="BM1058" s="91"/>
      <c r="BN1058" s="91"/>
    </row>
    <row r="1059" spans="13:66" x14ac:dyDescent="0.25">
      <c r="M1059" s="91"/>
      <c r="N1059" s="91"/>
      <c r="O1059" s="91"/>
      <c r="P1059" s="91"/>
      <c r="R1059" s="91"/>
      <c r="S1059" s="91"/>
      <c r="T1059" s="91"/>
      <c r="U1059" s="91"/>
      <c r="W1059" s="91"/>
      <c r="X1059" s="91"/>
      <c r="Y1059" s="91"/>
      <c r="Z1059" s="91"/>
      <c r="AA1059" s="91"/>
      <c r="AB1059" s="91"/>
      <c r="AC1059" s="91"/>
      <c r="AD1059" s="91"/>
      <c r="AE1059" s="91"/>
      <c r="AF1059" s="91"/>
      <c r="AG1059" s="91"/>
      <c r="AH1059" s="91"/>
      <c r="AI1059" s="91"/>
      <c r="AJ1059" s="91"/>
      <c r="AK1059" s="91"/>
      <c r="AL1059" s="91"/>
      <c r="AM1059" s="91"/>
      <c r="AN1059" s="91"/>
      <c r="AO1059" s="91"/>
      <c r="AP1059" s="91"/>
      <c r="AQ1059" s="91"/>
      <c r="AR1059" s="91"/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91"/>
      <c r="BC1059" s="91"/>
      <c r="BD1059" s="91"/>
      <c r="BE1059" s="91"/>
      <c r="BF1059" s="91"/>
      <c r="BG1059" s="91"/>
      <c r="BH1059" s="91"/>
      <c r="BI1059" s="91"/>
      <c r="BJ1059" s="91"/>
      <c r="BK1059" s="91"/>
      <c r="BL1059" s="91"/>
      <c r="BM1059" s="91"/>
      <c r="BN1059" s="91"/>
    </row>
    <row r="1060" spans="13:66" x14ac:dyDescent="0.25">
      <c r="M1060" s="91"/>
      <c r="N1060" s="91"/>
      <c r="O1060" s="91"/>
      <c r="P1060" s="91"/>
      <c r="R1060" s="91"/>
      <c r="S1060" s="91"/>
      <c r="T1060" s="91"/>
      <c r="U1060" s="91"/>
      <c r="W1060" s="91"/>
      <c r="X1060" s="91"/>
      <c r="Y1060" s="91"/>
      <c r="Z1060" s="91"/>
      <c r="AA1060" s="91"/>
      <c r="AB1060" s="91"/>
      <c r="AC1060" s="91"/>
      <c r="AD1060" s="91"/>
      <c r="AE1060" s="91"/>
      <c r="AF1060" s="91"/>
      <c r="AG1060" s="91"/>
      <c r="AH1060" s="91"/>
      <c r="AI1060" s="91"/>
      <c r="AJ1060" s="91"/>
      <c r="AK1060" s="91"/>
      <c r="AL1060" s="91"/>
      <c r="AM1060" s="91"/>
      <c r="AN1060" s="91"/>
      <c r="AO1060" s="91"/>
      <c r="AP1060" s="91"/>
      <c r="AQ1060" s="91"/>
      <c r="AR1060" s="91"/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91"/>
      <c r="BC1060" s="91"/>
      <c r="BD1060" s="91"/>
      <c r="BE1060" s="91"/>
      <c r="BF1060" s="91"/>
      <c r="BG1060" s="91"/>
      <c r="BH1060" s="91"/>
      <c r="BI1060" s="91"/>
      <c r="BJ1060" s="91"/>
      <c r="BK1060" s="91"/>
      <c r="BL1060" s="91"/>
      <c r="BM1060" s="91"/>
      <c r="BN1060" s="91"/>
    </row>
    <row r="1061" spans="13:66" x14ac:dyDescent="0.25">
      <c r="M1061" s="91"/>
      <c r="N1061" s="91"/>
      <c r="O1061" s="91"/>
      <c r="P1061" s="91"/>
      <c r="R1061" s="91"/>
      <c r="S1061" s="91"/>
      <c r="T1061" s="91"/>
      <c r="U1061" s="91"/>
      <c r="W1061" s="91"/>
      <c r="X1061" s="91"/>
      <c r="Y1061" s="91"/>
      <c r="Z1061" s="91"/>
      <c r="AA1061" s="91"/>
      <c r="AB1061" s="91"/>
      <c r="AC1061" s="91"/>
      <c r="AD1061" s="91"/>
      <c r="AE1061" s="91"/>
      <c r="AF1061" s="91"/>
      <c r="AG1061" s="91"/>
      <c r="AH1061" s="91"/>
      <c r="AI1061" s="91"/>
      <c r="AJ1061" s="91"/>
      <c r="AK1061" s="91"/>
      <c r="AL1061" s="91"/>
      <c r="AM1061" s="91"/>
      <c r="AN1061" s="91"/>
      <c r="AO1061" s="91"/>
      <c r="AP1061" s="91"/>
      <c r="AQ1061" s="91"/>
      <c r="AR1061" s="91"/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91"/>
      <c r="BC1061" s="91"/>
      <c r="BD1061" s="91"/>
      <c r="BE1061" s="91"/>
      <c r="BF1061" s="91"/>
      <c r="BG1061" s="91"/>
      <c r="BH1061" s="91"/>
      <c r="BI1061" s="91"/>
      <c r="BJ1061" s="91"/>
      <c r="BK1061" s="91"/>
      <c r="BL1061" s="91"/>
      <c r="BM1061" s="91"/>
      <c r="BN1061" s="91"/>
    </row>
    <row r="1062" spans="13:66" x14ac:dyDescent="0.25">
      <c r="M1062" s="91"/>
      <c r="N1062" s="91"/>
      <c r="O1062" s="91"/>
      <c r="P1062" s="91"/>
      <c r="R1062" s="91"/>
      <c r="S1062" s="91"/>
      <c r="T1062" s="91"/>
      <c r="U1062" s="91"/>
      <c r="W1062" s="91"/>
      <c r="X1062" s="91"/>
      <c r="Y1062" s="91"/>
      <c r="Z1062" s="91"/>
      <c r="AA1062" s="91"/>
      <c r="AB1062" s="91"/>
      <c r="AC1062" s="91"/>
      <c r="AD1062" s="91"/>
      <c r="AE1062" s="91"/>
      <c r="AF1062" s="91"/>
      <c r="AG1062" s="91"/>
      <c r="AH1062" s="91"/>
      <c r="AI1062" s="91"/>
      <c r="AJ1062" s="91"/>
      <c r="AK1062" s="91"/>
      <c r="AL1062" s="91"/>
      <c r="AM1062" s="91"/>
      <c r="AN1062" s="91"/>
      <c r="AO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  <c r="BF1062" s="91"/>
      <c r="BG1062" s="91"/>
      <c r="BH1062" s="91"/>
      <c r="BI1062" s="91"/>
      <c r="BJ1062" s="91"/>
      <c r="BK1062" s="91"/>
      <c r="BL1062" s="91"/>
      <c r="BM1062" s="91"/>
      <c r="BN1062" s="91"/>
    </row>
    <row r="1063" spans="13:66" x14ac:dyDescent="0.25">
      <c r="M1063" s="91"/>
      <c r="N1063" s="91"/>
      <c r="O1063" s="91"/>
      <c r="P1063" s="91"/>
      <c r="R1063" s="91"/>
      <c r="S1063" s="91"/>
      <c r="T1063" s="91"/>
      <c r="U1063" s="91"/>
      <c r="W1063" s="91"/>
      <c r="X1063" s="91"/>
      <c r="Y1063" s="91"/>
      <c r="Z1063" s="91"/>
      <c r="AA1063" s="91"/>
      <c r="AB1063" s="91"/>
      <c r="AC1063" s="91"/>
      <c r="AD1063" s="91"/>
      <c r="AE1063" s="91"/>
      <c r="AF1063" s="91"/>
      <c r="AG1063" s="91"/>
      <c r="AH1063" s="91"/>
      <c r="AI1063" s="91"/>
      <c r="AJ1063" s="91"/>
      <c r="AK1063" s="91"/>
      <c r="AL1063" s="91"/>
      <c r="AM1063" s="91"/>
      <c r="AN1063" s="91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1"/>
      <c r="BG1063" s="91"/>
      <c r="BH1063" s="91"/>
      <c r="BI1063" s="91"/>
      <c r="BJ1063" s="91"/>
      <c r="BK1063" s="91"/>
      <c r="BL1063" s="91"/>
      <c r="BM1063" s="91"/>
      <c r="BN1063" s="91"/>
    </row>
    <row r="1064" spans="13:66" x14ac:dyDescent="0.25">
      <c r="M1064" s="91"/>
      <c r="N1064" s="91"/>
      <c r="O1064" s="91"/>
      <c r="P1064" s="91"/>
      <c r="R1064" s="91"/>
      <c r="S1064" s="91"/>
      <c r="T1064" s="91"/>
      <c r="U1064" s="91"/>
      <c r="W1064" s="91"/>
      <c r="X1064" s="91"/>
      <c r="Y1064" s="91"/>
      <c r="Z1064" s="91"/>
      <c r="AA1064" s="91"/>
      <c r="AB1064" s="91"/>
      <c r="AC1064" s="91"/>
      <c r="AD1064" s="91"/>
      <c r="AE1064" s="91"/>
      <c r="AF1064" s="91"/>
      <c r="AG1064" s="91"/>
      <c r="AH1064" s="91"/>
      <c r="AI1064" s="91"/>
      <c r="AJ1064" s="91"/>
      <c r="AK1064" s="91"/>
      <c r="AL1064" s="91"/>
      <c r="AM1064" s="91"/>
      <c r="AN1064" s="91"/>
      <c r="AO1064" s="91"/>
      <c r="AP1064" s="91"/>
      <c r="AQ1064" s="91"/>
      <c r="AR1064" s="91"/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91"/>
      <c r="BC1064" s="91"/>
      <c r="BD1064" s="91"/>
      <c r="BE1064" s="91"/>
      <c r="BF1064" s="91"/>
      <c r="BG1064" s="91"/>
      <c r="BH1064" s="91"/>
      <c r="BI1064" s="91"/>
      <c r="BJ1064" s="91"/>
      <c r="BK1064" s="91"/>
      <c r="BL1064" s="91"/>
      <c r="BM1064" s="91"/>
      <c r="BN1064" s="91"/>
    </row>
    <row r="1065" spans="13:66" x14ac:dyDescent="0.25">
      <c r="M1065" s="91"/>
      <c r="N1065" s="91"/>
      <c r="O1065" s="91"/>
      <c r="P1065" s="91"/>
      <c r="R1065" s="91"/>
      <c r="S1065" s="91"/>
      <c r="T1065" s="91"/>
      <c r="U1065" s="91"/>
      <c r="W1065" s="91"/>
      <c r="X1065" s="91"/>
      <c r="Y1065" s="91"/>
      <c r="Z1065" s="91"/>
      <c r="AA1065" s="91"/>
      <c r="AB1065" s="91"/>
      <c r="AC1065" s="91"/>
      <c r="AD1065" s="91"/>
      <c r="AE1065" s="91"/>
      <c r="AF1065" s="91"/>
      <c r="AG1065" s="91"/>
      <c r="AH1065" s="91"/>
      <c r="AI1065" s="91"/>
      <c r="AJ1065" s="91"/>
      <c r="AK1065" s="91"/>
      <c r="AL1065" s="91"/>
      <c r="AM1065" s="91"/>
      <c r="AN1065" s="91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  <c r="BF1065" s="91"/>
      <c r="BG1065" s="91"/>
      <c r="BH1065" s="91"/>
      <c r="BI1065" s="91"/>
      <c r="BJ1065" s="91"/>
      <c r="BK1065" s="91"/>
      <c r="BL1065" s="91"/>
      <c r="BM1065" s="91"/>
      <c r="BN1065" s="91"/>
    </row>
    <row r="1066" spans="13:66" x14ac:dyDescent="0.25">
      <c r="M1066" s="91"/>
      <c r="N1066" s="91"/>
      <c r="O1066" s="91"/>
      <c r="P1066" s="91"/>
      <c r="R1066" s="91"/>
      <c r="S1066" s="91"/>
      <c r="T1066" s="91"/>
      <c r="U1066" s="91"/>
      <c r="W1066" s="91"/>
      <c r="X1066" s="91"/>
      <c r="Y1066" s="91"/>
      <c r="Z1066" s="91"/>
      <c r="AA1066" s="91"/>
      <c r="AB1066" s="91"/>
      <c r="AC1066" s="91"/>
      <c r="AD1066" s="91"/>
      <c r="AE1066" s="91"/>
      <c r="AF1066" s="91"/>
      <c r="AG1066" s="91"/>
      <c r="AH1066" s="91"/>
      <c r="AI1066" s="91"/>
      <c r="AJ1066" s="91"/>
      <c r="AK1066" s="91"/>
      <c r="AL1066" s="91"/>
      <c r="AM1066" s="91"/>
      <c r="AN1066" s="91"/>
      <c r="AO1066" s="91"/>
      <c r="AP1066" s="91"/>
      <c r="AQ1066" s="91"/>
      <c r="AR1066" s="91"/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91"/>
      <c r="BC1066" s="91"/>
      <c r="BD1066" s="91"/>
      <c r="BE1066" s="91"/>
      <c r="BF1066" s="91"/>
      <c r="BG1066" s="91"/>
      <c r="BH1066" s="91"/>
      <c r="BI1066" s="91"/>
      <c r="BJ1066" s="91"/>
      <c r="BK1066" s="91"/>
      <c r="BL1066" s="91"/>
      <c r="BM1066" s="91"/>
      <c r="BN1066" s="91"/>
    </row>
    <row r="1067" spans="13:66" x14ac:dyDescent="0.25">
      <c r="M1067" s="91"/>
      <c r="N1067" s="91"/>
      <c r="O1067" s="91"/>
      <c r="P1067" s="91"/>
      <c r="R1067" s="91"/>
      <c r="S1067" s="91"/>
      <c r="T1067" s="91"/>
      <c r="U1067" s="91"/>
      <c r="W1067" s="91"/>
      <c r="X1067" s="91"/>
      <c r="Y1067" s="91"/>
      <c r="Z1067" s="91"/>
      <c r="AA1067" s="91"/>
      <c r="AB1067" s="91"/>
      <c r="AC1067" s="91"/>
      <c r="AD1067" s="91"/>
      <c r="AE1067" s="91"/>
      <c r="AF1067" s="91"/>
      <c r="AG1067" s="91"/>
      <c r="AH1067" s="91"/>
      <c r="AI1067" s="91"/>
      <c r="AJ1067" s="91"/>
      <c r="AK1067" s="91"/>
      <c r="AL1067" s="91"/>
      <c r="AM1067" s="91"/>
      <c r="AN1067" s="91"/>
      <c r="AO1067" s="91"/>
      <c r="AP1067" s="91"/>
      <c r="AQ1067" s="91"/>
      <c r="AR1067" s="91"/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91"/>
      <c r="BD1067" s="91"/>
      <c r="BE1067" s="91"/>
      <c r="BF1067" s="91"/>
      <c r="BG1067" s="91"/>
      <c r="BH1067" s="91"/>
      <c r="BI1067" s="91"/>
      <c r="BJ1067" s="91"/>
      <c r="BK1067" s="91"/>
      <c r="BL1067" s="91"/>
      <c r="BM1067" s="91"/>
      <c r="BN1067" s="91"/>
    </row>
    <row r="1068" spans="13:66" x14ac:dyDescent="0.25">
      <c r="M1068" s="91"/>
      <c r="N1068" s="91"/>
      <c r="O1068" s="91"/>
      <c r="P1068" s="91"/>
      <c r="R1068" s="91"/>
      <c r="S1068" s="91"/>
      <c r="T1068" s="91"/>
      <c r="U1068" s="91"/>
      <c r="W1068" s="91"/>
      <c r="X1068" s="91"/>
      <c r="Y1068" s="91"/>
      <c r="Z1068" s="91"/>
      <c r="AA1068" s="91"/>
      <c r="AB1068" s="91"/>
      <c r="AC1068" s="91"/>
      <c r="AD1068" s="91"/>
      <c r="AE1068" s="91"/>
      <c r="AF1068" s="91"/>
      <c r="AG1068" s="91"/>
      <c r="AH1068" s="91"/>
      <c r="AI1068" s="91"/>
      <c r="AJ1068" s="91"/>
      <c r="AK1068" s="91"/>
      <c r="AL1068" s="91"/>
      <c r="AM1068" s="91"/>
      <c r="AN1068" s="91"/>
      <c r="AO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91"/>
      <c r="BD1068" s="91"/>
      <c r="BE1068" s="91"/>
      <c r="BF1068" s="91"/>
      <c r="BG1068" s="91"/>
      <c r="BH1068" s="91"/>
      <c r="BI1068" s="91"/>
      <c r="BJ1068" s="91"/>
      <c r="BK1068" s="91"/>
      <c r="BL1068" s="91"/>
      <c r="BM1068" s="91"/>
      <c r="BN1068" s="91"/>
    </row>
    <row r="1069" spans="13:66" x14ac:dyDescent="0.25">
      <c r="M1069" s="91"/>
      <c r="N1069" s="91"/>
      <c r="O1069" s="91"/>
      <c r="P1069" s="91"/>
      <c r="R1069" s="91"/>
      <c r="S1069" s="91"/>
      <c r="T1069" s="91"/>
      <c r="U1069" s="91"/>
      <c r="W1069" s="91"/>
      <c r="X1069" s="91"/>
      <c r="Y1069" s="91"/>
      <c r="Z1069" s="91"/>
      <c r="AA1069" s="91"/>
      <c r="AB1069" s="91"/>
      <c r="AC1069" s="91"/>
      <c r="AD1069" s="91"/>
      <c r="AE1069" s="91"/>
      <c r="AF1069" s="91"/>
      <c r="AG1069" s="91"/>
      <c r="AH1069" s="91"/>
      <c r="AI1069" s="91"/>
      <c r="AJ1069" s="91"/>
      <c r="AK1069" s="91"/>
      <c r="AL1069" s="91"/>
      <c r="AM1069" s="91"/>
      <c r="AN1069" s="91"/>
      <c r="AO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  <c r="BF1069" s="91"/>
      <c r="BG1069" s="91"/>
      <c r="BH1069" s="91"/>
      <c r="BI1069" s="91"/>
      <c r="BJ1069" s="91"/>
      <c r="BK1069" s="91"/>
      <c r="BL1069" s="91"/>
      <c r="BM1069" s="91"/>
      <c r="BN1069" s="91"/>
    </row>
    <row r="1070" spans="13:66" x14ac:dyDescent="0.25">
      <c r="M1070" s="91"/>
      <c r="N1070" s="91"/>
      <c r="O1070" s="91"/>
      <c r="P1070" s="91"/>
      <c r="R1070" s="91"/>
      <c r="S1070" s="91"/>
      <c r="T1070" s="91"/>
      <c r="U1070" s="91"/>
      <c r="W1070" s="91"/>
      <c r="X1070" s="91"/>
      <c r="Y1070" s="91"/>
      <c r="Z1070" s="91"/>
      <c r="AA1070" s="91"/>
      <c r="AB1070" s="91"/>
      <c r="AC1070" s="91"/>
      <c r="AD1070" s="91"/>
      <c r="AE1070" s="91"/>
      <c r="AF1070" s="91"/>
      <c r="AG1070" s="91"/>
      <c r="AH1070" s="91"/>
      <c r="AI1070" s="91"/>
      <c r="AJ1070" s="91"/>
      <c r="AK1070" s="91"/>
      <c r="AL1070" s="91"/>
      <c r="AM1070" s="91"/>
      <c r="AN1070" s="91"/>
      <c r="AO1070" s="91"/>
      <c r="AP1070" s="91"/>
      <c r="AQ1070" s="91"/>
      <c r="AR1070" s="91"/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91"/>
      <c r="BC1070" s="91"/>
      <c r="BD1070" s="91"/>
      <c r="BE1070" s="91"/>
      <c r="BF1070" s="91"/>
      <c r="BG1070" s="91"/>
      <c r="BH1070" s="91"/>
      <c r="BI1070" s="91"/>
      <c r="BJ1070" s="91"/>
      <c r="BK1070" s="91"/>
      <c r="BL1070" s="91"/>
      <c r="BM1070" s="91"/>
      <c r="BN1070" s="91"/>
    </row>
    <row r="1071" spans="13:66" x14ac:dyDescent="0.25">
      <c r="M1071" s="91"/>
      <c r="N1071" s="91"/>
      <c r="O1071" s="91"/>
      <c r="P1071" s="91"/>
      <c r="R1071" s="91"/>
      <c r="S1071" s="91"/>
      <c r="T1071" s="91"/>
      <c r="U1071" s="91"/>
      <c r="W1071" s="91"/>
      <c r="X1071" s="91"/>
      <c r="Y1071" s="91"/>
      <c r="Z1071" s="91"/>
      <c r="AA1071" s="91"/>
      <c r="AB1071" s="91"/>
      <c r="AC1071" s="91"/>
      <c r="AD1071" s="91"/>
      <c r="AE1071" s="91"/>
      <c r="AF1071" s="91"/>
      <c r="AG1071" s="91"/>
      <c r="AH1071" s="91"/>
      <c r="AI1071" s="91"/>
      <c r="AJ1071" s="91"/>
      <c r="AK1071" s="91"/>
      <c r="AL1071" s="91"/>
      <c r="AM1071" s="91"/>
      <c r="AN1071" s="91"/>
      <c r="AO1071" s="91"/>
      <c r="AP1071" s="91"/>
      <c r="AQ1071" s="91"/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  <c r="BF1071" s="91"/>
      <c r="BG1071" s="91"/>
      <c r="BH1071" s="91"/>
      <c r="BI1071" s="91"/>
      <c r="BJ1071" s="91"/>
      <c r="BK1071" s="91"/>
      <c r="BL1071" s="91"/>
      <c r="BM1071" s="91"/>
      <c r="BN1071" s="91"/>
    </row>
    <row r="1072" spans="13:66" x14ac:dyDescent="0.25">
      <c r="M1072" s="91"/>
      <c r="N1072" s="91"/>
      <c r="O1072" s="91"/>
      <c r="P1072" s="91"/>
      <c r="R1072" s="91"/>
      <c r="S1072" s="91"/>
      <c r="T1072" s="91"/>
      <c r="U1072" s="91"/>
      <c r="W1072" s="91"/>
      <c r="X1072" s="91"/>
      <c r="Y1072" s="91"/>
      <c r="Z1072" s="91"/>
      <c r="AA1072" s="91"/>
      <c r="AB1072" s="91"/>
      <c r="AC1072" s="91"/>
      <c r="AD1072" s="91"/>
      <c r="AE1072" s="91"/>
      <c r="AF1072" s="91"/>
      <c r="AG1072" s="91"/>
      <c r="AH1072" s="91"/>
      <c r="AI1072" s="91"/>
      <c r="AJ1072" s="91"/>
      <c r="AK1072" s="91"/>
      <c r="AL1072" s="91"/>
      <c r="AM1072" s="91"/>
      <c r="AN1072" s="91"/>
      <c r="AO1072" s="91"/>
      <c r="AP1072" s="91"/>
      <c r="AQ1072" s="91"/>
      <c r="AR1072" s="91"/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91"/>
      <c r="BD1072" s="91"/>
      <c r="BE1072" s="91"/>
      <c r="BF1072" s="91"/>
      <c r="BG1072" s="91"/>
      <c r="BH1072" s="91"/>
      <c r="BI1072" s="91"/>
      <c r="BJ1072" s="91"/>
      <c r="BK1072" s="91"/>
      <c r="BL1072" s="91"/>
      <c r="BM1072" s="91"/>
      <c r="BN1072" s="91"/>
    </row>
    <row r="1073" spans="13:66" x14ac:dyDescent="0.25">
      <c r="M1073" s="91"/>
      <c r="N1073" s="91"/>
      <c r="O1073" s="91"/>
      <c r="P1073" s="91"/>
      <c r="R1073" s="91"/>
      <c r="S1073" s="91"/>
      <c r="T1073" s="91"/>
      <c r="U1073" s="91"/>
      <c r="W1073" s="91"/>
      <c r="X1073" s="91"/>
      <c r="Y1073" s="91"/>
      <c r="Z1073" s="91"/>
      <c r="AA1073" s="91"/>
      <c r="AB1073" s="91"/>
      <c r="AC1073" s="91"/>
      <c r="AD1073" s="91"/>
      <c r="AE1073" s="91"/>
      <c r="AF1073" s="91"/>
      <c r="AG1073" s="91"/>
      <c r="AH1073" s="91"/>
      <c r="AI1073" s="91"/>
      <c r="AJ1073" s="91"/>
      <c r="AK1073" s="91"/>
      <c r="AL1073" s="91"/>
      <c r="AM1073" s="91"/>
      <c r="AN1073" s="91"/>
      <c r="AO1073" s="91"/>
      <c r="AP1073" s="91"/>
      <c r="AQ1073" s="91"/>
      <c r="AR1073" s="91"/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91"/>
      <c r="BD1073" s="91"/>
      <c r="BE1073" s="91"/>
      <c r="BF1073" s="91"/>
      <c r="BG1073" s="91"/>
      <c r="BH1073" s="91"/>
      <c r="BI1073" s="91"/>
      <c r="BJ1073" s="91"/>
      <c r="BK1073" s="91"/>
      <c r="BL1073" s="91"/>
      <c r="BM1073" s="91"/>
      <c r="BN1073" s="91"/>
    </row>
    <row r="1074" spans="13:66" x14ac:dyDescent="0.25">
      <c r="M1074" s="91"/>
      <c r="N1074" s="91"/>
      <c r="O1074" s="91"/>
      <c r="P1074" s="91"/>
      <c r="R1074" s="91"/>
      <c r="S1074" s="91"/>
      <c r="T1074" s="91"/>
      <c r="U1074" s="91"/>
      <c r="W1074" s="91"/>
      <c r="X1074" s="91"/>
      <c r="Y1074" s="91"/>
      <c r="Z1074" s="91"/>
      <c r="AA1074" s="91"/>
      <c r="AB1074" s="91"/>
      <c r="AC1074" s="91"/>
      <c r="AD1074" s="91"/>
      <c r="AE1074" s="91"/>
      <c r="AF1074" s="91"/>
      <c r="AG1074" s="91"/>
      <c r="AH1074" s="91"/>
      <c r="AI1074" s="91"/>
      <c r="AJ1074" s="91"/>
      <c r="AK1074" s="91"/>
      <c r="AL1074" s="91"/>
      <c r="AM1074" s="91"/>
      <c r="AN1074" s="91"/>
      <c r="AO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91"/>
      <c r="BD1074" s="91"/>
      <c r="BE1074" s="91"/>
      <c r="BF1074" s="91"/>
      <c r="BG1074" s="91"/>
      <c r="BH1074" s="91"/>
      <c r="BI1074" s="91"/>
      <c r="BJ1074" s="91"/>
      <c r="BK1074" s="91"/>
      <c r="BL1074" s="91"/>
      <c r="BM1074" s="91"/>
      <c r="BN1074" s="91"/>
    </row>
    <row r="1075" spans="13:66" x14ac:dyDescent="0.25">
      <c r="M1075" s="91"/>
      <c r="N1075" s="91"/>
      <c r="O1075" s="91"/>
      <c r="P1075" s="91"/>
      <c r="R1075" s="91"/>
      <c r="S1075" s="91"/>
      <c r="T1075" s="91"/>
      <c r="U1075" s="91"/>
      <c r="W1075" s="91"/>
      <c r="X1075" s="91"/>
      <c r="Y1075" s="91"/>
      <c r="Z1075" s="91"/>
      <c r="AA1075" s="91"/>
      <c r="AB1075" s="91"/>
      <c r="AC1075" s="91"/>
      <c r="AD1075" s="91"/>
      <c r="AE1075" s="91"/>
      <c r="AF1075" s="91"/>
      <c r="AG1075" s="91"/>
      <c r="AH1075" s="91"/>
      <c r="AI1075" s="91"/>
      <c r="AJ1075" s="91"/>
      <c r="AK1075" s="91"/>
      <c r="AL1075" s="91"/>
      <c r="AM1075" s="91"/>
      <c r="AN1075" s="91"/>
      <c r="AO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  <c r="BF1075" s="91"/>
      <c r="BG1075" s="91"/>
      <c r="BH1075" s="91"/>
      <c r="BI1075" s="91"/>
      <c r="BJ1075" s="91"/>
      <c r="BK1075" s="91"/>
      <c r="BL1075" s="91"/>
      <c r="BM1075" s="91"/>
      <c r="BN1075" s="91"/>
    </row>
    <row r="1076" spans="13:66" x14ac:dyDescent="0.25">
      <c r="M1076" s="91"/>
      <c r="N1076" s="91"/>
      <c r="O1076" s="91"/>
      <c r="P1076" s="91"/>
      <c r="R1076" s="91"/>
      <c r="S1076" s="91"/>
      <c r="T1076" s="91"/>
      <c r="U1076" s="91"/>
      <c r="W1076" s="91"/>
      <c r="X1076" s="91"/>
      <c r="Y1076" s="91"/>
      <c r="Z1076" s="91"/>
      <c r="AA1076" s="91"/>
      <c r="AB1076" s="91"/>
      <c r="AC1076" s="91"/>
      <c r="AD1076" s="91"/>
      <c r="AE1076" s="91"/>
      <c r="AF1076" s="91"/>
      <c r="AG1076" s="91"/>
      <c r="AH1076" s="91"/>
      <c r="AI1076" s="91"/>
      <c r="AJ1076" s="91"/>
      <c r="AK1076" s="91"/>
      <c r="AL1076" s="91"/>
      <c r="AM1076" s="91"/>
      <c r="AN1076" s="91"/>
      <c r="AO1076" s="91"/>
      <c r="AP1076" s="91"/>
      <c r="AQ1076" s="91"/>
      <c r="AR1076" s="91"/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91"/>
      <c r="BC1076" s="91"/>
      <c r="BD1076" s="91"/>
      <c r="BE1076" s="91"/>
      <c r="BF1076" s="91"/>
      <c r="BG1076" s="91"/>
      <c r="BH1076" s="91"/>
      <c r="BI1076" s="91"/>
      <c r="BJ1076" s="91"/>
      <c r="BK1076" s="91"/>
      <c r="BL1076" s="91"/>
      <c r="BM1076" s="91"/>
      <c r="BN1076" s="91"/>
    </row>
    <row r="1077" spans="13:66" x14ac:dyDescent="0.25">
      <c r="M1077" s="91"/>
      <c r="N1077" s="91"/>
      <c r="O1077" s="91"/>
      <c r="P1077" s="91"/>
      <c r="R1077" s="91"/>
      <c r="S1077" s="91"/>
      <c r="T1077" s="91"/>
      <c r="U1077" s="91"/>
      <c r="W1077" s="91"/>
      <c r="X1077" s="91"/>
      <c r="Y1077" s="91"/>
      <c r="Z1077" s="91"/>
      <c r="AA1077" s="91"/>
      <c r="AB1077" s="91"/>
      <c r="AC1077" s="91"/>
      <c r="AD1077" s="91"/>
      <c r="AE1077" s="91"/>
      <c r="AF1077" s="91"/>
      <c r="AG1077" s="91"/>
      <c r="AH1077" s="91"/>
      <c r="AI1077" s="91"/>
      <c r="AJ1077" s="91"/>
      <c r="AK1077" s="91"/>
      <c r="AL1077" s="91"/>
      <c r="AM1077" s="91"/>
      <c r="AN1077" s="91"/>
      <c r="AO1077" s="91"/>
      <c r="AP1077" s="91"/>
      <c r="AQ1077" s="91"/>
      <c r="AR1077" s="91"/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91"/>
      <c r="BD1077" s="91"/>
      <c r="BE1077" s="91"/>
      <c r="BF1077" s="91"/>
      <c r="BG1077" s="91"/>
      <c r="BH1077" s="91"/>
      <c r="BI1077" s="91"/>
      <c r="BJ1077" s="91"/>
      <c r="BK1077" s="91"/>
      <c r="BL1077" s="91"/>
      <c r="BM1077" s="91"/>
      <c r="BN1077" s="91"/>
    </row>
    <row r="1078" spans="13:66" x14ac:dyDescent="0.25">
      <c r="M1078" s="91"/>
      <c r="N1078" s="91"/>
      <c r="O1078" s="91"/>
      <c r="P1078" s="91"/>
      <c r="R1078" s="91"/>
      <c r="S1078" s="91"/>
      <c r="T1078" s="91"/>
      <c r="U1078" s="91"/>
      <c r="W1078" s="91"/>
      <c r="X1078" s="91"/>
      <c r="Y1078" s="91"/>
      <c r="Z1078" s="91"/>
      <c r="AA1078" s="91"/>
      <c r="AB1078" s="91"/>
      <c r="AC1078" s="91"/>
      <c r="AD1078" s="91"/>
      <c r="AE1078" s="91"/>
      <c r="AF1078" s="91"/>
      <c r="AG1078" s="91"/>
      <c r="AH1078" s="91"/>
      <c r="AI1078" s="91"/>
      <c r="AJ1078" s="91"/>
      <c r="AK1078" s="91"/>
      <c r="AL1078" s="91"/>
      <c r="AM1078" s="91"/>
      <c r="AN1078" s="91"/>
      <c r="AO1078" s="91"/>
      <c r="AP1078" s="91"/>
      <c r="AQ1078" s="91"/>
      <c r="AR1078" s="91"/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91"/>
      <c r="BD1078" s="91"/>
      <c r="BE1078" s="91"/>
      <c r="BF1078" s="91"/>
      <c r="BG1078" s="91"/>
      <c r="BH1078" s="91"/>
      <c r="BI1078" s="91"/>
      <c r="BJ1078" s="91"/>
      <c r="BK1078" s="91"/>
      <c r="BL1078" s="91"/>
      <c r="BM1078" s="91"/>
      <c r="BN1078" s="91"/>
    </row>
    <row r="1079" spans="13:66" x14ac:dyDescent="0.25">
      <c r="M1079" s="91"/>
      <c r="N1079" s="91"/>
      <c r="O1079" s="91"/>
      <c r="P1079" s="91"/>
      <c r="R1079" s="91"/>
      <c r="S1079" s="91"/>
      <c r="T1079" s="91"/>
      <c r="U1079" s="91"/>
      <c r="W1079" s="91"/>
      <c r="X1079" s="91"/>
      <c r="Y1079" s="91"/>
      <c r="Z1079" s="91"/>
      <c r="AA1079" s="91"/>
      <c r="AB1079" s="91"/>
      <c r="AC1079" s="91"/>
      <c r="AD1079" s="91"/>
      <c r="AE1079" s="91"/>
      <c r="AF1079" s="91"/>
      <c r="AG1079" s="91"/>
      <c r="AH1079" s="91"/>
      <c r="AI1079" s="91"/>
      <c r="AJ1079" s="91"/>
      <c r="AK1079" s="91"/>
      <c r="AL1079" s="91"/>
      <c r="AM1079" s="91"/>
      <c r="AN1079" s="91"/>
      <c r="AO1079" s="91"/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  <c r="BF1079" s="91"/>
      <c r="BG1079" s="91"/>
      <c r="BH1079" s="91"/>
      <c r="BI1079" s="91"/>
      <c r="BJ1079" s="91"/>
      <c r="BK1079" s="91"/>
      <c r="BL1079" s="91"/>
      <c r="BM1079" s="91"/>
      <c r="BN1079" s="91"/>
    </row>
    <row r="1080" spans="13:66" x14ac:dyDescent="0.25">
      <c r="M1080" s="91"/>
      <c r="N1080" s="91"/>
      <c r="O1080" s="91"/>
      <c r="P1080" s="91"/>
      <c r="R1080" s="91"/>
      <c r="S1080" s="91"/>
      <c r="T1080" s="91"/>
      <c r="U1080" s="91"/>
      <c r="W1080" s="91"/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91"/>
      <c r="AH1080" s="91"/>
      <c r="AI1080" s="91"/>
      <c r="AJ1080" s="91"/>
      <c r="AK1080" s="91"/>
      <c r="AL1080" s="91"/>
      <c r="AM1080" s="91"/>
      <c r="AN1080" s="91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1"/>
      <c r="BG1080" s="91"/>
      <c r="BH1080" s="91"/>
      <c r="BI1080" s="91"/>
      <c r="BJ1080" s="91"/>
      <c r="BK1080" s="91"/>
      <c r="BL1080" s="91"/>
      <c r="BM1080" s="91"/>
      <c r="BN1080" s="91"/>
    </row>
    <row r="1081" spans="13:66" x14ac:dyDescent="0.25">
      <c r="M1081" s="91"/>
      <c r="N1081" s="91"/>
      <c r="O1081" s="91"/>
      <c r="P1081" s="91"/>
      <c r="R1081" s="91"/>
      <c r="S1081" s="91"/>
      <c r="T1081" s="91"/>
      <c r="U1081" s="91"/>
      <c r="W1081" s="91"/>
      <c r="X1081" s="91"/>
      <c r="Y1081" s="91"/>
      <c r="Z1081" s="91"/>
      <c r="AA1081" s="91"/>
      <c r="AB1081" s="91"/>
      <c r="AC1081" s="91"/>
      <c r="AD1081" s="91"/>
      <c r="AE1081" s="91"/>
      <c r="AF1081" s="91"/>
      <c r="AG1081" s="91"/>
      <c r="AH1081" s="91"/>
      <c r="AI1081" s="91"/>
      <c r="AJ1081" s="91"/>
      <c r="AK1081" s="91"/>
      <c r="AL1081" s="91"/>
      <c r="AM1081" s="91"/>
      <c r="AN1081" s="91"/>
      <c r="AO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H1081" s="91"/>
      <c r="BI1081" s="91"/>
      <c r="BJ1081" s="91"/>
      <c r="BK1081" s="91"/>
      <c r="BL1081" s="91"/>
      <c r="BM1081" s="91"/>
      <c r="BN1081" s="91"/>
    </row>
    <row r="1082" spans="13:66" x14ac:dyDescent="0.25">
      <c r="M1082" s="91"/>
      <c r="N1082" s="91"/>
      <c r="O1082" s="91"/>
      <c r="P1082" s="91"/>
      <c r="R1082" s="91"/>
      <c r="S1082" s="91"/>
      <c r="T1082" s="91"/>
      <c r="U1082" s="91"/>
      <c r="W1082" s="91"/>
      <c r="X1082" s="91"/>
      <c r="Y1082" s="91"/>
      <c r="Z1082" s="91"/>
      <c r="AA1082" s="91"/>
      <c r="AB1082" s="91"/>
      <c r="AC1082" s="91"/>
      <c r="AD1082" s="91"/>
      <c r="AE1082" s="91"/>
      <c r="AF1082" s="91"/>
      <c r="AG1082" s="91"/>
      <c r="AH1082" s="91"/>
      <c r="AI1082" s="91"/>
      <c r="AJ1082" s="91"/>
      <c r="AK1082" s="91"/>
      <c r="AL1082" s="91"/>
      <c r="AM1082" s="91"/>
      <c r="AN1082" s="91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H1082" s="91"/>
      <c r="BI1082" s="91"/>
      <c r="BJ1082" s="91"/>
      <c r="BK1082" s="91"/>
      <c r="BL1082" s="91"/>
      <c r="BM1082" s="91"/>
      <c r="BN1082" s="91"/>
    </row>
    <row r="1083" spans="13:66" x14ac:dyDescent="0.25">
      <c r="M1083" s="91"/>
      <c r="N1083" s="91"/>
      <c r="O1083" s="91"/>
      <c r="P1083" s="91"/>
      <c r="R1083" s="91"/>
      <c r="S1083" s="91"/>
      <c r="T1083" s="91"/>
      <c r="U1083" s="91"/>
      <c r="W1083" s="91"/>
      <c r="X1083" s="91"/>
      <c r="Y1083" s="91"/>
      <c r="Z1083" s="91"/>
      <c r="AA1083" s="91"/>
      <c r="AB1083" s="91"/>
      <c r="AC1083" s="91"/>
      <c r="AD1083" s="91"/>
      <c r="AE1083" s="91"/>
      <c r="AF1083" s="91"/>
      <c r="AG1083" s="91"/>
      <c r="AH1083" s="91"/>
      <c r="AI1083" s="91"/>
      <c r="AJ1083" s="91"/>
      <c r="AK1083" s="91"/>
      <c r="AL1083" s="91"/>
      <c r="AM1083" s="91"/>
      <c r="AN1083" s="91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  <c r="BK1083" s="91"/>
      <c r="BL1083" s="91"/>
      <c r="BM1083" s="91"/>
      <c r="BN1083" s="91"/>
    </row>
    <row r="1084" spans="13:66" x14ac:dyDescent="0.25">
      <c r="M1084" s="91"/>
      <c r="N1084" s="91"/>
      <c r="O1084" s="91"/>
      <c r="P1084" s="91"/>
      <c r="R1084" s="91"/>
      <c r="S1084" s="91"/>
      <c r="T1084" s="91"/>
      <c r="U1084" s="91"/>
      <c r="W1084" s="91"/>
      <c r="X1084" s="91"/>
      <c r="Y1084" s="91"/>
      <c r="Z1084" s="91"/>
      <c r="AA1084" s="91"/>
      <c r="AB1084" s="91"/>
      <c r="AC1084" s="91"/>
      <c r="AD1084" s="91"/>
      <c r="AE1084" s="91"/>
      <c r="AF1084" s="91"/>
      <c r="AG1084" s="91"/>
      <c r="AH1084" s="91"/>
      <c r="AI1084" s="91"/>
      <c r="AJ1084" s="91"/>
      <c r="AK1084" s="91"/>
      <c r="AL1084" s="91"/>
      <c r="AM1084" s="91"/>
      <c r="AN1084" s="91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1"/>
      <c r="BG1084" s="91"/>
      <c r="BH1084" s="91"/>
      <c r="BI1084" s="91"/>
      <c r="BJ1084" s="91"/>
      <c r="BK1084" s="91"/>
      <c r="BL1084" s="91"/>
      <c r="BM1084" s="91"/>
      <c r="BN1084" s="91"/>
    </row>
    <row r="1085" spans="13:66" x14ac:dyDescent="0.25">
      <c r="M1085" s="91"/>
      <c r="N1085" s="91"/>
      <c r="O1085" s="91"/>
      <c r="P1085" s="91"/>
      <c r="R1085" s="91"/>
      <c r="S1085" s="91"/>
      <c r="T1085" s="91"/>
      <c r="U1085" s="91"/>
      <c r="W1085" s="91"/>
      <c r="X1085" s="91"/>
      <c r="Y1085" s="91"/>
      <c r="Z1085" s="91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91"/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  <c r="BJ1085" s="91"/>
      <c r="BK1085" s="91"/>
      <c r="BL1085" s="91"/>
      <c r="BM1085" s="91"/>
      <c r="BN1085" s="91"/>
    </row>
    <row r="1086" spans="13:66" x14ac:dyDescent="0.25">
      <c r="M1086" s="91"/>
      <c r="N1086" s="91"/>
      <c r="O1086" s="91"/>
      <c r="P1086" s="91"/>
      <c r="R1086" s="91"/>
      <c r="S1086" s="91"/>
      <c r="T1086" s="91"/>
      <c r="U1086" s="91"/>
      <c r="W1086" s="91"/>
      <c r="X1086" s="91"/>
      <c r="Y1086" s="91"/>
      <c r="Z1086" s="91"/>
      <c r="AA1086" s="91"/>
      <c r="AB1086" s="91"/>
      <c r="AC1086" s="91"/>
      <c r="AD1086" s="91"/>
      <c r="AE1086" s="91"/>
      <c r="AF1086" s="91"/>
      <c r="AG1086" s="91"/>
      <c r="AH1086" s="91"/>
      <c r="AI1086" s="91"/>
      <c r="AJ1086" s="91"/>
      <c r="AK1086" s="91"/>
      <c r="AL1086" s="91"/>
      <c r="AM1086" s="91"/>
      <c r="AN1086" s="91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H1086" s="91"/>
      <c r="BI1086" s="91"/>
      <c r="BJ1086" s="91"/>
      <c r="BK1086" s="91"/>
      <c r="BL1086" s="91"/>
      <c r="BM1086" s="91"/>
      <c r="BN1086" s="91"/>
    </row>
    <row r="1087" spans="13:66" x14ac:dyDescent="0.25">
      <c r="M1087" s="91"/>
      <c r="N1087" s="91"/>
      <c r="O1087" s="91"/>
      <c r="P1087" s="91"/>
      <c r="R1087" s="91"/>
      <c r="S1087" s="91"/>
      <c r="T1087" s="91"/>
      <c r="U1087" s="91"/>
      <c r="W1087" s="91"/>
      <c r="X1087" s="91"/>
      <c r="Y1087" s="91"/>
      <c r="Z1087" s="91"/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91"/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  <c r="BJ1087" s="91"/>
      <c r="BK1087" s="91"/>
      <c r="BL1087" s="91"/>
      <c r="BM1087" s="91"/>
      <c r="BN1087" s="91"/>
    </row>
    <row r="1088" spans="13:66" x14ac:dyDescent="0.25">
      <c r="M1088" s="91"/>
      <c r="N1088" s="91"/>
      <c r="O1088" s="91"/>
      <c r="P1088" s="91"/>
      <c r="R1088" s="91"/>
      <c r="S1088" s="91"/>
      <c r="T1088" s="91"/>
      <c r="U1088" s="91"/>
      <c r="W1088" s="91"/>
      <c r="X1088" s="91"/>
      <c r="Y1088" s="91"/>
      <c r="Z1088" s="91"/>
      <c r="AA1088" s="91"/>
      <c r="AB1088" s="91"/>
      <c r="AC1088" s="91"/>
      <c r="AD1088" s="91"/>
      <c r="AE1088" s="91"/>
      <c r="AF1088" s="91"/>
      <c r="AG1088" s="91"/>
      <c r="AH1088" s="91"/>
      <c r="AI1088" s="91"/>
      <c r="AJ1088" s="91"/>
      <c r="AK1088" s="91"/>
      <c r="AL1088" s="91"/>
      <c r="AM1088" s="91"/>
      <c r="AN1088" s="91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H1088" s="91"/>
      <c r="BI1088" s="91"/>
      <c r="BJ1088" s="91"/>
      <c r="BK1088" s="91"/>
      <c r="BL1088" s="91"/>
      <c r="BM1088" s="91"/>
      <c r="BN1088" s="91"/>
    </row>
    <row r="1089" spans="13:66" x14ac:dyDescent="0.25">
      <c r="M1089" s="91"/>
      <c r="N1089" s="91"/>
      <c r="O1089" s="91"/>
      <c r="P1089" s="91"/>
      <c r="R1089" s="91"/>
      <c r="S1089" s="91"/>
      <c r="T1089" s="91"/>
      <c r="U1089" s="91"/>
      <c r="W1089" s="91"/>
      <c r="X1089" s="91"/>
      <c r="Y1089" s="91"/>
      <c r="Z1089" s="91"/>
      <c r="AA1089" s="91"/>
      <c r="AB1089" s="91"/>
      <c r="AC1089" s="91"/>
      <c r="AD1089" s="91"/>
      <c r="AE1089" s="91"/>
      <c r="AF1089" s="91"/>
      <c r="AG1089" s="91"/>
      <c r="AH1089" s="91"/>
      <c r="AI1089" s="91"/>
      <c r="AJ1089" s="91"/>
      <c r="AK1089" s="91"/>
      <c r="AL1089" s="91"/>
      <c r="AM1089" s="91"/>
      <c r="AN1089" s="91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H1089" s="91"/>
      <c r="BI1089" s="91"/>
      <c r="BJ1089" s="91"/>
      <c r="BK1089" s="91"/>
      <c r="BL1089" s="91"/>
      <c r="BM1089" s="91"/>
      <c r="BN1089" s="91"/>
    </row>
    <row r="1090" spans="13:66" x14ac:dyDescent="0.25">
      <c r="M1090" s="91"/>
      <c r="N1090" s="91"/>
      <c r="O1090" s="91"/>
      <c r="P1090" s="91"/>
      <c r="R1090" s="91"/>
      <c r="S1090" s="91"/>
      <c r="T1090" s="91"/>
      <c r="U1090" s="91"/>
      <c r="W1090" s="91"/>
      <c r="X1090" s="91"/>
      <c r="Y1090" s="91"/>
      <c r="Z1090" s="91"/>
      <c r="AA1090" s="91"/>
      <c r="AB1090" s="91"/>
      <c r="AC1090" s="91"/>
      <c r="AD1090" s="91"/>
      <c r="AE1090" s="91"/>
      <c r="AF1090" s="91"/>
      <c r="AG1090" s="91"/>
      <c r="AH1090" s="91"/>
      <c r="AI1090" s="91"/>
      <c r="AJ1090" s="91"/>
      <c r="AK1090" s="91"/>
      <c r="AL1090" s="91"/>
      <c r="AM1090" s="91"/>
      <c r="AN1090" s="91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H1090" s="91"/>
      <c r="BI1090" s="91"/>
      <c r="BJ1090" s="91"/>
      <c r="BK1090" s="91"/>
      <c r="BL1090" s="91"/>
      <c r="BM1090" s="91"/>
      <c r="BN1090" s="91"/>
    </row>
    <row r="1091" spans="13:66" x14ac:dyDescent="0.25">
      <c r="M1091" s="91"/>
      <c r="N1091" s="91"/>
      <c r="O1091" s="91"/>
      <c r="P1091" s="91"/>
      <c r="R1091" s="91"/>
      <c r="S1091" s="91"/>
      <c r="T1091" s="91"/>
      <c r="U1091" s="91"/>
      <c r="W1091" s="91"/>
      <c r="X1091" s="91"/>
      <c r="Y1091" s="91"/>
      <c r="Z1091" s="91"/>
      <c r="AA1091" s="91"/>
      <c r="AB1091" s="91"/>
      <c r="AC1091" s="91"/>
      <c r="AD1091" s="91"/>
      <c r="AE1091" s="91"/>
      <c r="AF1091" s="91"/>
      <c r="AG1091" s="91"/>
      <c r="AH1091" s="91"/>
      <c r="AI1091" s="91"/>
      <c r="AJ1091" s="91"/>
      <c r="AK1091" s="91"/>
      <c r="AL1091" s="91"/>
      <c r="AM1091" s="91"/>
      <c r="AN1091" s="91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/>
      <c r="BI1091" s="91"/>
      <c r="BJ1091" s="91"/>
      <c r="BK1091" s="91"/>
      <c r="BL1091" s="91"/>
      <c r="BM1091" s="91"/>
      <c r="BN1091" s="91"/>
    </row>
    <row r="1092" spans="13:66" x14ac:dyDescent="0.25">
      <c r="M1092" s="91"/>
      <c r="N1092" s="91"/>
      <c r="O1092" s="91"/>
      <c r="P1092" s="91"/>
      <c r="R1092" s="91"/>
      <c r="S1092" s="91"/>
      <c r="T1092" s="91"/>
      <c r="U1092" s="91"/>
      <c r="W1092" s="91"/>
      <c r="X1092" s="91"/>
      <c r="Y1092" s="91"/>
      <c r="Z1092" s="91"/>
      <c r="AA1092" s="91"/>
      <c r="AB1092" s="91"/>
      <c r="AC1092" s="91"/>
      <c r="AD1092" s="91"/>
      <c r="AE1092" s="91"/>
      <c r="AF1092" s="91"/>
      <c r="AG1092" s="91"/>
      <c r="AH1092" s="91"/>
      <c r="AI1092" s="91"/>
      <c r="AJ1092" s="91"/>
      <c r="AK1092" s="91"/>
      <c r="AL1092" s="91"/>
      <c r="AM1092" s="91"/>
      <c r="AN1092" s="91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H1092" s="91"/>
      <c r="BI1092" s="91"/>
      <c r="BJ1092" s="91"/>
      <c r="BK1092" s="91"/>
      <c r="BL1092" s="91"/>
      <c r="BM1092" s="91"/>
      <c r="BN1092" s="91"/>
    </row>
    <row r="1093" spans="13:66" x14ac:dyDescent="0.25">
      <c r="M1093" s="91"/>
      <c r="N1093" s="91"/>
      <c r="O1093" s="91"/>
      <c r="P1093" s="91"/>
      <c r="R1093" s="91"/>
      <c r="S1093" s="91"/>
      <c r="T1093" s="91"/>
      <c r="U1093" s="91"/>
      <c r="W1093" s="91"/>
      <c r="X1093" s="91"/>
      <c r="Y1093" s="91"/>
      <c r="Z1093" s="91"/>
      <c r="AA1093" s="91"/>
      <c r="AB1093" s="91"/>
      <c r="AC1093" s="91"/>
      <c r="AD1093" s="91"/>
      <c r="AE1093" s="91"/>
      <c r="AF1093" s="91"/>
      <c r="AG1093" s="91"/>
      <c r="AH1093" s="91"/>
      <c r="AI1093" s="91"/>
      <c r="AJ1093" s="91"/>
      <c r="AK1093" s="91"/>
      <c r="AL1093" s="91"/>
      <c r="AM1093" s="91"/>
      <c r="AN1093" s="91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/>
      <c r="BI1093" s="91"/>
      <c r="BJ1093" s="91"/>
      <c r="BK1093" s="91"/>
      <c r="BL1093" s="91"/>
      <c r="BM1093" s="91"/>
      <c r="BN1093" s="91"/>
    </row>
    <row r="1094" spans="13:66" x14ac:dyDescent="0.25">
      <c r="M1094" s="91"/>
      <c r="N1094" s="91"/>
      <c r="O1094" s="91"/>
      <c r="P1094" s="91"/>
      <c r="R1094" s="91"/>
      <c r="S1094" s="91"/>
      <c r="T1094" s="91"/>
      <c r="U1094" s="91"/>
      <c r="W1094" s="91"/>
      <c r="X1094" s="91"/>
      <c r="Y1094" s="91"/>
      <c r="Z1094" s="91"/>
      <c r="AA1094" s="91"/>
      <c r="AB1094" s="91"/>
      <c r="AC1094" s="91"/>
      <c r="AD1094" s="91"/>
      <c r="AE1094" s="91"/>
      <c r="AF1094" s="91"/>
      <c r="AG1094" s="91"/>
      <c r="AH1094" s="91"/>
      <c r="AI1094" s="91"/>
      <c r="AJ1094" s="91"/>
      <c r="AK1094" s="91"/>
      <c r="AL1094" s="91"/>
      <c r="AM1094" s="91"/>
      <c r="AN1094" s="91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/>
      <c r="BI1094" s="91"/>
      <c r="BJ1094" s="91"/>
      <c r="BK1094" s="91"/>
      <c r="BL1094" s="91"/>
      <c r="BM1094" s="91"/>
      <c r="BN1094" s="91"/>
    </row>
    <row r="1095" spans="13:66" x14ac:dyDescent="0.25">
      <c r="M1095" s="91"/>
      <c r="N1095" s="91"/>
      <c r="O1095" s="91"/>
      <c r="P1095" s="91"/>
      <c r="R1095" s="91"/>
      <c r="S1095" s="91"/>
      <c r="T1095" s="91"/>
      <c r="U1095" s="91"/>
      <c r="W1095" s="91"/>
      <c r="X1095" s="91"/>
      <c r="Y1095" s="91"/>
      <c r="Z1095" s="91"/>
      <c r="AA1095" s="91"/>
      <c r="AB1095" s="91"/>
      <c r="AC1095" s="91"/>
      <c r="AD1095" s="91"/>
      <c r="AE1095" s="91"/>
      <c r="AF1095" s="91"/>
      <c r="AG1095" s="91"/>
      <c r="AH1095" s="91"/>
      <c r="AI1095" s="91"/>
      <c r="AJ1095" s="91"/>
      <c r="AK1095" s="91"/>
      <c r="AL1095" s="91"/>
      <c r="AM1095" s="91"/>
      <c r="AN1095" s="91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/>
      <c r="BI1095" s="91"/>
      <c r="BJ1095" s="91"/>
      <c r="BK1095" s="91"/>
      <c r="BL1095" s="91"/>
      <c r="BM1095" s="91"/>
      <c r="BN1095" s="91"/>
    </row>
    <row r="1096" spans="13:66" x14ac:dyDescent="0.25">
      <c r="M1096" s="91"/>
      <c r="N1096" s="91"/>
      <c r="O1096" s="91"/>
      <c r="P1096" s="91"/>
      <c r="R1096" s="91"/>
      <c r="S1096" s="91"/>
      <c r="T1096" s="91"/>
      <c r="U1096" s="91"/>
      <c r="W1096" s="91"/>
      <c r="X1096" s="91"/>
      <c r="Y1096" s="91"/>
      <c r="Z1096" s="91"/>
      <c r="AA1096" s="91"/>
      <c r="AB1096" s="91"/>
      <c r="AC1096" s="91"/>
      <c r="AD1096" s="91"/>
      <c r="AE1096" s="91"/>
      <c r="AF1096" s="91"/>
      <c r="AG1096" s="91"/>
      <c r="AH1096" s="91"/>
      <c r="AI1096" s="91"/>
      <c r="AJ1096" s="91"/>
      <c r="AK1096" s="91"/>
      <c r="AL1096" s="91"/>
      <c r="AM1096" s="91"/>
      <c r="AN1096" s="91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/>
      <c r="BI1096" s="91"/>
      <c r="BJ1096" s="91"/>
      <c r="BK1096" s="91"/>
      <c r="BL1096" s="91"/>
      <c r="BM1096" s="91"/>
      <c r="BN1096" s="91"/>
    </row>
    <row r="1097" spans="13:66" x14ac:dyDescent="0.25">
      <c r="M1097" s="91"/>
      <c r="N1097" s="91"/>
      <c r="O1097" s="91"/>
      <c r="P1097" s="91"/>
      <c r="R1097" s="91"/>
      <c r="S1097" s="91"/>
      <c r="T1097" s="91"/>
      <c r="U1097" s="91"/>
      <c r="W1097" s="91"/>
      <c r="X1097" s="91"/>
      <c r="Y1097" s="91"/>
      <c r="Z1097" s="91"/>
      <c r="AA1097" s="91"/>
      <c r="AB1097" s="91"/>
      <c r="AC1097" s="91"/>
      <c r="AD1097" s="91"/>
      <c r="AE1097" s="91"/>
      <c r="AF1097" s="91"/>
      <c r="AG1097" s="91"/>
      <c r="AH1097" s="91"/>
      <c r="AI1097" s="91"/>
      <c r="AJ1097" s="91"/>
      <c r="AK1097" s="91"/>
      <c r="AL1097" s="91"/>
      <c r="AM1097" s="91"/>
      <c r="AN1097" s="91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H1097" s="91"/>
      <c r="BI1097" s="91"/>
      <c r="BJ1097" s="91"/>
      <c r="BK1097" s="91"/>
      <c r="BL1097" s="91"/>
      <c r="BM1097" s="91"/>
      <c r="BN1097" s="91"/>
    </row>
    <row r="1098" spans="13:66" x14ac:dyDescent="0.25">
      <c r="M1098" s="91"/>
      <c r="N1098" s="91"/>
      <c r="O1098" s="91"/>
      <c r="P1098" s="91"/>
      <c r="R1098" s="91"/>
      <c r="S1098" s="91"/>
      <c r="T1098" s="91"/>
      <c r="U1098" s="91"/>
      <c r="W1098" s="91"/>
      <c r="X1098" s="91"/>
      <c r="Y1098" s="91"/>
      <c r="Z1098" s="91"/>
      <c r="AA1098" s="91"/>
      <c r="AB1098" s="91"/>
      <c r="AC1098" s="91"/>
      <c r="AD1098" s="91"/>
      <c r="AE1098" s="91"/>
      <c r="AF1098" s="91"/>
      <c r="AG1098" s="91"/>
      <c r="AH1098" s="91"/>
      <c r="AI1098" s="91"/>
      <c r="AJ1098" s="91"/>
      <c r="AK1098" s="91"/>
      <c r="AL1098" s="91"/>
      <c r="AM1098" s="91"/>
      <c r="AN1098" s="91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H1098" s="91"/>
      <c r="BI1098" s="91"/>
      <c r="BJ1098" s="91"/>
      <c r="BK1098" s="91"/>
      <c r="BL1098" s="91"/>
      <c r="BM1098" s="91"/>
      <c r="BN1098" s="91"/>
    </row>
    <row r="1099" spans="13:66" x14ac:dyDescent="0.25">
      <c r="M1099" s="91"/>
      <c r="N1099" s="91"/>
      <c r="O1099" s="91"/>
      <c r="P1099" s="91"/>
      <c r="R1099" s="91"/>
      <c r="S1099" s="91"/>
      <c r="T1099" s="91"/>
      <c r="U1099" s="91"/>
      <c r="W1099" s="91"/>
      <c r="X1099" s="91"/>
      <c r="Y1099" s="91"/>
      <c r="Z1099" s="91"/>
      <c r="AA1099" s="91"/>
      <c r="AB1099" s="91"/>
      <c r="AC1099" s="91"/>
      <c r="AD1099" s="91"/>
      <c r="AE1099" s="91"/>
      <c r="AF1099" s="91"/>
      <c r="AG1099" s="91"/>
      <c r="AH1099" s="91"/>
      <c r="AI1099" s="91"/>
      <c r="AJ1099" s="91"/>
      <c r="AK1099" s="91"/>
      <c r="AL1099" s="91"/>
      <c r="AM1099" s="91"/>
      <c r="AN1099" s="91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H1099" s="91"/>
      <c r="BI1099" s="91"/>
      <c r="BJ1099" s="91"/>
      <c r="BK1099" s="91"/>
      <c r="BL1099" s="91"/>
      <c r="BM1099" s="91"/>
      <c r="BN1099" s="91"/>
    </row>
    <row r="1100" spans="13:66" x14ac:dyDescent="0.25">
      <c r="M1100" s="91"/>
      <c r="N1100" s="91"/>
      <c r="O1100" s="91"/>
      <c r="P1100" s="91"/>
      <c r="R1100" s="91"/>
      <c r="S1100" s="91"/>
      <c r="T1100" s="91"/>
      <c r="U1100" s="91"/>
      <c r="W1100" s="91"/>
      <c r="X1100" s="91"/>
      <c r="Y1100" s="91"/>
      <c r="Z1100" s="91"/>
      <c r="AA1100" s="91"/>
      <c r="AB1100" s="91"/>
      <c r="AC1100" s="91"/>
      <c r="AD1100" s="91"/>
      <c r="AE1100" s="91"/>
      <c r="AF1100" s="91"/>
      <c r="AG1100" s="91"/>
      <c r="AH1100" s="91"/>
      <c r="AI1100" s="91"/>
      <c r="AJ1100" s="91"/>
      <c r="AK1100" s="91"/>
      <c r="AL1100" s="91"/>
      <c r="AM1100" s="91"/>
      <c r="AN1100" s="91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H1100" s="91"/>
      <c r="BI1100" s="91"/>
      <c r="BJ1100" s="91"/>
      <c r="BK1100" s="91"/>
      <c r="BL1100" s="91"/>
      <c r="BM1100" s="91"/>
      <c r="BN1100" s="91"/>
    </row>
    <row r="1101" spans="13:66" x14ac:dyDescent="0.25">
      <c r="M1101" s="91"/>
      <c r="N1101" s="91"/>
      <c r="O1101" s="91"/>
      <c r="P1101" s="91"/>
      <c r="R1101" s="91"/>
      <c r="S1101" s="91"/>
      <c r="T1101" s="91"/>
      <c r="U1101" s="91"/>
      <c r="W1101" s="91"/>
      <c r="X1101" s="91"/>
      <c r="Y1101" s="91"/>
      <c r="Z1101" s="91"/>
      <c r="AA1101" s="91"/>
      <c r="AB1101" s="91"/>
      <c r="AC1101" s="91"/>
      <c r="AD1101" s="91"/>
      <c r="AE1101" s="91"/>
      <c r="AF1101" s="91"/>
      <c r="AG1101" s="91"/>
      <c r="AH1101" s="91"/>
      <c r="AI1101" s="91"/>
      <c r="AJ1101" s="91"/>
      <c r="AK1101" s="91"/>
      <c r="AL1101" s="91"/>
      <c r="AM1101" s="91"/>
      <c r="AN1101" s="91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1"/>
      <c r="BG1101" s="91"/>
      <c r="BH1101" s="91"/>
      <c r="BI1101" s="91"/>
      <c r="BJ1101" s="91"/>
      <c r="BK1101" s="91"/>
      <c r="BL1101" s="91"/>
      <c r="BM1101" s="91"/>
      <c r="BN1101" s="91"/>
    </row>
    <row r="1102" spans="13:66" x14ac:dyDescent="0.25">
      <c r="M1102" s="91"/>
      <c r="N1102" s="91"/>
      <c r="O1102" s="91"/>
      <c r="P1102" s="91"/>
      <c r="R1102" s="91"/>
      <c r="S1102" s="91"/>
      <c r="T1102" s="91"/>
      <c r="U1102" s="91"/>
      <c r="W1102" s="91"/>
      <c r="X1102" s="91"/>
      <c r="Y1102" s="91"/>
      <c r="Z1102" s="91"/>
      <c r="AA1102" s="91"/>
      <c r="AB1102" s="91"/>
      <c r="AC1102" s="91"/>
      <c r="AD1102" s="91"/>
      <c r="AE1102" s="91"/>
      <c r="AF1102" s="91"/>
      <c r="AG1102" s="91"/>
      <c r="AH1102" s="91"/>
      <c r="AI1102" s="91"/>
      <c r="AJ1102" s="91"/>
      <c r="AK1102" s="91"/>
      <c r="AL1102" s="91"/>
      <c r="AM1102" s="91"/>
      <c r="AN1102" s="91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1"/>
      <c r="BG1102" s="91"/>
      <c r="BH1102" s="91"/>
      <c r="BI1102" s="91"/>
      <c r="BJ1102" s="91"/>
      <c r="BK1102" s="91"/>
      <c r="BL1102" s="91"/>
      <c r="BM1102" s="91"/>
      <c r="BN1102" s="91"/>
    </row>
    <row r="1103" spans="13:66" x14ac:dyDescent="0.25">
      <c r="M1103" s="91"/>
      <c r="N1103" s="91"/>
      <c r="O1103" s="91"/>
      <c r="P1103" s="91"/>
      <c r="R1103" s="91"/>
      <c r="S1103" s="91"/>
      <c r="T1103" s="91"/>
      <c r="U1103" s="91"/>
      <c r="W1103" s="91"/>
      <c r="X1103" s="91"/>
      <c r="Y1103" s="91"/>
      <c r="Z1103" s="91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91"/>
      <c r="AL1103" s="91"/>
      <c r="AM1103" s="91"/>
      <c r="AN1103" s="91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  <c r="BJ1103" s="91"/>
      <c r="BK1103" s="91"/>
      <c r="BL1103" s="91"/>
      <c r="BM1103" s="91"/>
      <c r="BN1103" s="91"/>
    </row>
    <row r="1104" spans="13:66" x14ac:dyDescent="0.25">
      <c r="M1104" s="91"/>
      <c r="N1104" s="91"/>
      <c r="O1104" s="91"/>
      <c r="P1104" s="91"/>
      <c r="R1104" s="91"/>
      <c r="S1104" s="91"/>
      <c r="T1104" s="91"/>
      <c r="U1104" s="91"/>
      <c r="W1104" s="91"/>
      <c r="X1104" s="91"/>
      <c r="Y1104" s="91"/>
      <c r="Z1104" s="91"/>
      <c r="AA1104" s="91"/>
      <c r="AB1104" s="91"/>
      <c r="AC1104" s="91"/>
      <c r="AD1104" s="91"/>
      <c r="AE1104" s="91"/>
      <c r="AF1104" s="91"/>
      <c r="AG1104" s="91"/>
      <c r="AH1104" s="91"/>
      <c r="AI1104" s="91"/>
      <c r="AJ1104" s="91"/>
      <c r="AK1104" s="91"/>
      <c r="AL1104" s="91"/>
      <c r="AM1104" s="91"/>
      <c r="AN1104" s="91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/>
      <c r="BD1104" s="91"/>
      <c r="BE1104" s="91"/>
      <c r="BF1104" s="91"/>
      <c r="BG1104" s="91"/>
      <c r="BH1104" s="91"/>
      <c r="BI1104" s="91"/>
      <c r="BJ1104" s="91"/>
      <c r="BK1104" s="91"/>
      <c r="BL1104" s="91"/>
      <c r="BM1104" s="91"/>
      <c r="BN1104" s="91"/>
    </row>
    <row r="1105" spans="13:66" x14ac:dyDescent="0.25">
      <c r="M1105" s="91"/>
      <c r="N1105" s="91"/>
      <c r="O1105" s="91"/>
      <c r="P1105" s="91"/>
      <c r="R1105" s="91"/>
      <c r="S1105" s="91"/>
      <c r="T1105" s="91"/>
      <c r="U1105" s="91"/>
      <c r="W1105" s="91"/>
      <c r="X1105" s="91"/>
      <c r="Y1105" s="91"/>
      <c r="Z1105" s="91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1"/>
      <c r="BG1105" s="91"/>
      <c r="BH1105" s="91"/>
      <c r="BI1105" s="91"/>
      <c r="BJ1105" s="91"/>
      <c r="BK1105" s="91"/>
      <c r="BL1105" s="91"/>
      <c r="BM1105" s="91"/>
      <c r="BN1105" s="91"/>
    </row>
    <row r="1106" spans="13:66" x14ac:dyDescent="0.25">
      <c r="M1106" s="91"/>
      <c r="N1106" s="91"/>
      <c r="O1106" s="91"/>
      <c r="P1106" s="91"/>
      <c r="R1106" s="91"/>
      <c r="S1106" s="91"/>
      <c r="T1106" s="91"/>
      <c r="U1106" s="91"/>
      <c r="W1106" s="91"/>
      <c r="X1106" s="91"/>
      <c r="Y1106" s="91"/>
      <c r="Z1106" s="91"/>
      <c r="AA1106" s="91"/>
      <c r="AB1106" s="91"/>
      <c r="AC1106" s="91"/>
      <c r="AD1106" s="91"/>
      <c r="AE1106" s="91"/>
      <c r="AF1106" s="91"/>
      <c r="AG1106" s="91"/>
      <c r="AH1106" s="91"/>
      <c r="AI1106" s="91"/>
      <c r="AJ1106" s="91"/>
      <c r="AK1106" s="91"/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1"/>
      <c r="BG1106" s="91"/>
      <c r="BH1106" s="91"/>
      <c r="BI1106" s="91"/>
      <c r="BJ1106" s="91"/>
      <c r="BK1106" s="91"/>
      <c r="BL1106" s="91"/>
      <c r="BM1106" s="91"/>
      <c r="BN1106" s="91"/>
    </row>
    <row r="1107" spans="13:66" x14ac:dyDescent="0.25">
      <c r="M1107" s="91"/>
      <c r="N1107" s="91"/>
      <c r="O1107" s="91"/>
      <c r="P1107" s="91"/>
      <c r="R1107" s="91"/>
      <c r="S1107" s="91"/>
      <c r="T1107" s="91"/>
      <c r="U1107" s="91"/>
      <c r="W1107" s="91"/>
      <c r="X1107" s="91"/>
      <c r="Y1107" s="91"/>
      <c r="Z1107" s="91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  <c r="BJ1107" s="91"/>
      <c r="BK1107" s="91"/>
      <c r="BL1107" s="91"/>
      <c r="BM1107" s="91"/>
      <c r="BN1107" s="91"/>
    </row>
    <row r="1108" spans="13:66" x14ac:dyDescent="0.25">
      <c r="M1108" s="91"/>
      <c r="N1108" s="91"/>
      <c r="O1108" s="91"/>
      <c r="P1108" s="91"/>
      <c r="R1108" s="91"/>
      <c r="S1108" s="91"/>
      <c r="T1108" s="91"/>
      <c r="U1108" s="91"/>
      <c r="W1108" s="91"/>
      <c r="X1108" s="91"/>
      <c r="Y1108" s="91"/>
      <c r="Z1108" s="91"/>
      <c r="AA1108" s="91"/>
      <c r="AB1108" s="91"/>
      <c r="AC1108" s="91"/>
      <c r="AD1108" s="91"/>
      <c r="AE1108" s="91"/>
      <c r="AF1108" s="91"/>
      <c r="AG1108" s="91"/>
      <c r="AH1108" s="91"/>
      <c r="AI1108" s="91"/>
      <c r="AJ1108" s="91"/>
      <c r="AK1108" s="91"/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1"/>
      <c r="BG1108" s="91"/>
      <c r="BH1108" s="91"/>
      <c r="BI1108" s="91"/>
      <c r="BJ1108" s="91"/>
      <c r="BK1108" s="91"/>
      <c r="BL1108" s="91"/>
      <c r="BM1108" s="91"/>
      <c r="BN1108" s="91"/>
    </row>
    <row r="1109" spans="13:66" x14ac:dyDescent="0.25">
      <c r="M1109" s="91"/>
      <c r="N1109" s="91"/>
      <c r="O1109" s="91"/>
      <c r="P1109" s="91"/>
      <c r="R1109" s="91"/>
      <c r="S1109" s="91"/>
      <c r="T1109" s="91"/>
      <c r="U1109" s="91"/>
      <c r="W1109" s="91"/>
      <c r="X1109" s="91"/>
      <c r="Y1109" s="91"/>
      <c r="Z1109" s="91"/>
      <c r="AA1109" s="91"/>
      <c r="AB1109" s="91"/>
      <c r="AC1109" s="91"/>
      <c r="AD1109" s="91"/>
      <c r="AE1109" s="91"/>
      <c r="AF1109" s="91"/>
      <c r="AG1109" s="91"/>
      <c r="AH1109" s="91"/>
      <c r="AI1109" s="91"/>
      <c r="AJ1109" s="91"/>
      <c r="AK1109" s="91"/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1"/>
      <c r="BG1109" s="91"/>
      <c r="BH1109" s="91"/>
      <c r="BI1109" s="91"/>
      <c r="BJ1109" s="91"/>
      <c r="BK1109" s="91"/>
      <c r="BL1109" s="91"/>
      <c r="BM1109" s="91"/>
      <c r="BN1109" s="91"/>
    </row>
    <row r="1110" spans="13:66" x14ac:dyDescent="0.25">
      <c r="M1110" s="91"/>
      <c r="N1110" s="91"/>
      <c r="O1110" s="91"/>
      <c r="P1110" s="91"/>
      <c r="R1110" s="91"/>
      <c r="S1110" s="91"/>
      <c r="T1110" s="91"/>
      <c r="U1110" s="91"/>
      <c r="W1110" s="91"/>
      <c r="X1110" s="91"/>
      <c r="Y1110" s="91"/>
      <c r="Z1110" s="91"/>
      <c r="AA1110" s="91"/>
      <c r="AB1110" s="91"/>
      <c r="AC1110" s="91"/>
      <c r="AD1110" s="91"/>
      <c r="AE1110" s="91"/>
      <c r="AF1110" s="91"/>
      <c r="AG1110" s="91"/>
      <c r="AH1110" s="91"/>
      <c r="AI1110" s="91"/>
      <c r="AJ1110" s="91"/>
      <c r="AK1110" s="91"/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1"/>
      <c r="BG1110" s="91"/>
      <c r="BH1110" s="91"/>
      <c r="BI1110" s="91"/>
      <c r="BJ1110" s="91"/>
      <c r="BK1110" s="91"/>
      <c r="BL1110" s="91"/>
      <c r="BM1110" s="91"/>
      <c r="BN1110" s="91"/>
    </row>
    <row r="1111" spans="13:66" x14ac:dyDescent="0.25">
      <c r="M1111" s="91"/>
      <c r="N1111" s="91"/>
      <c r="O1111" s="91"/>
      <c r="P1111" s="91"/>
      <c r="R1111" s="91"/>
      <c r="S1111" s="91"/>
      <c r="T1111" s="91"/>
      <c r="U1111" s="91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91"/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1"/>
      <c r="BG1111" s="91"/>
      <c r="BH1111" s="91"/>
      <c r="BI1111" s="91"/>
      <c r="BJ1111" s="91"/>
      <c r="BK1111" s="91"/>
      <c r="BL1111" s="91"/>
      <c r="BM1111" s="91"/>
      <c r="BN1111" s="91"/>
    </row>
    <row r="1112" spans="13:66" x14ac:dyDescent="0.25">
      <c r="M1112" s="91"/>
      <c r="N1112" s="91"/>
      <c r="O1112" s="91"/>
      <c r="P1112" s="91"/>
      <c r="R1112" s="91"/>
      <c r="S1112" s="91"/>
      <c r="T1112" s="91"/>
      <c r="U1112" s="91"/>
      <c r="W1112" s="91"/>
      <c r="X1112" s="91"/>
      <c r="Y1112" s="91"/>
      <c r="Z1112" s="91"/>
      <c r="AA1112" s="91"/>
      <c r="AB1112" s="91"/>
      <c r="AC1112" s="91"/>
      <c r="AD1112" s="91"/>
      <c r="AE1112" s="91"/>
      <c r="AF1112" s="91"/>
      <c r="AG1112" s="91"/>
      <c r="AH1112" s="91"/>
      <c r="AI1112" s="91"/>
      <c r="AJ1112" s="91"/>
      <c r="AK1112" s="91"/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1"/>
      <c r="BG1112" s="91"/>
      <c r="BH1112" s="91"/>
      <c r="BI1112" s="91"/>
      <c r="BJ1112" s="91"/>
      <c r="BK1112" s="91"/>
      <c r="BL1112" s="91"/>
      <c r="BM1112" s="91"/>
      <c r="BN1112" s="91"/>
    </row>
    <row r="1113" spans="13:66" x14ac:dyDescent="0.25">
      <c r="M1113" s="91"/>
      <c r="N1113" s="91"/>
      <c r="O1113" s="91"/>
      <c r="P1113" s="91"/>
      <c r="R1113" s="91"/>
      <c r="S1113" s="91"/>
      <c r="T1113" s="91"/>
      <c r="U1113" s="91"/>
      <c r="W1113" s="91"/>
      <c r="X1113" s="91"/>
      <c r="Y1113" s="91"/>
      <c r="Z1113" s="91"/>
      <c r="AA1113" s="91"/>
      <c r="AB1113" s="91"/>
      <c r="AC1113" s="91"/>
      <c r="AD1113" s="91"/>
      <c r="AE1113" s="91"/>
      <c r="AF1113" s="91"/>
      <c r="AG1113" s="91"/>
      <c r="AH1113" s="91"/>
      <c r="AI1113" s="91"/>
      <c r="AJ1113" s="91"/>
      <c r="AK1113" s="91"/>
      <c r="AL1113" s="91"/>
      <c r="AM1113" s="91"/>
      <c r="AN1113" s="91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1"/>
      <c r="BG1113" s="91"/>
      <c r="BH1113" s="91"/>
      <c r="BI1113" s="91"/>
      <c r="BJ1113" s="91"/>
      <c r="BK1113" s="91"/>
      <c r="BL1113" s="91"/>
      <c r="BM1113" s="91"/>
      <c r="BN1113" s="91"/>
    </row>
    <row r="1114" spans="13:66" x14ac:dyDescent="0.25">
      <c r="M1114" s="91"/>
      <c r="N1114" s="91"/>
      <c r="O1114" s="91"/>
      <c r="P1114" s="91"/>
      <c r="R1114" s="91"/>
      <c r="S1114" s="91"/>
      <c r="T1114" s="91"/>
      <c r="U1114" s="91"/>
      <c r="W1114" s="91"/>
      <c r="X1114" s="91"/>
      <c r="Y1114" s="91"/>
      <c r="Z1114" s="91"/>
      <c r="AA1114" s="91"/>
      <c r="AB1114" s="91"/>
      <c r="AC1114" s="91"/>
      <c r="AD1114" s="91"/>
      <c r="AE1114" s="91"/>
      <c r="AF1114" s="91"/>
      <c r="AG1114" s="91"/>
      <c r="AH1114" s="91"/>
      <c r="AI1114" s="91"/>
      <c r="AJ1114" s="91"/>
      <c r="AK1114" s="91"/>
      <c r="AL1114" s="91"/>
      <c r="AM1114" s="91"/>
      <c r="AN1114" s="91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1"/>
      <c r="BG1114" s="91"/>
      <c r="BH1114" s="91"/>
      <c r="BI1114" s="91"/>
      <c r="BJ1114" s="91"/>
      <c r="BK1114" s="91"/>
      <c r="BL1114" s="91"/>
      <c r="BM1114" s="91"/>
      <c r="BN1114" s="91"/>
    </row>
    <row r="1115" spans="13:66" x14ac:dyDescent="0.25">
      <c r="M1115" s="91"/>
      <c r="N1115" s="91"/>
      <c r="O1115" s="91"/>
      <c r="P1115" s="91"/>
      <c r="R1115" s="91"/>
      <c r="S1115" s="91"/>
      <c r="T1115" s="91"/>
      <c r="U1115" s="91"/>
      <c r="W1115" s="91"/>
      <c r="X1115" s="91"/>
      <c r="Y1115" s="91"/>
      <c r="Z1115" s="91"/>
      <c r="AA1115" s="91"/>
      <c r="AB1115" s="91"/>
      <c r="AC1115" s="91"/>
      <c r="AD1115" s="91"/>
      <c r="AE1115" s="91"/>
      <c r="AF1115" s="91"/>
      <c r="AG1115" s="91"/>
      <c r="AH1115" s="91"/>
      <c r="AI1115" s="91"/>
      <c r="AJ1115" s="91"/>
      <c r="AK1115" s="91"/>
      <c r="AL1115" s="91"/>
      <c r="AM1115" s="91"/>
      <c r="AN1115" s="91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1"/>
      <c r="BG1115" s="91"/>
      <c r="BH1115" s="91"/>
      <c r="BI1115" s="91"/>
      <c r="BJ1115" s="91"/>
      <c r="BK1115" s="91"/>
      <c r="BL1115" s="91"/>
      <c r="BM1115" s="91"/>
      <c r="BN1115" s="91"/>
    </row>
    <row r="1116" spans="13:66" x14ac:dyDescent="0.25">
      <c r="M1116" s="91"/>
      <c r="N1116" s="91"/>
      <c r="O1116" s="91"/>
      <c r="P1116" s="91"/>
      <c r="R1116" s="91"/>
      <c r="S1116" s="91"/>
      <c r="T1116" s="91"/>
      <c r="U1116" s="91"/>
      <c r="W1116" s="91"/>
      <c r="X1116" s="91"/>
      <c r="Y1116" s="91"/>
      <c r="Z1116" s="91"/>
      <c r="AA1116" s="91"/>
      <c r="AB1116" s="91"/>
      <c r="AC1116" s="91"/>
      <c r="AD1116" s="91"/>
      <c r="AE1116" s="91"/>
      <c r="AF1116" s="91"/>
      <c r="AG1116" s="91"/>
      <c r="AH1116" s="91"/>
      <c r="AI1116" s="91"/>
      <c r="AJ1116" s="91"/>
      <c r="AK1116" s="91"/>
      <c r="AL1116" s="91"/>
      <c r="AM1116" s="91"/>
      <c r="AN1116" s="91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  <c r="BF1116" s="91"/>
      <c r="BG1116" s="91"/>
      <c r="BH1116" s="91"/>
      <c r="BI1116" s="91"/>
      <c r="BJ1116" s="91"/>
      <c r="BK1116" s="91"/>
      <c r="BL1116" s="91"/>
      <c r="BM1116" s="91"/>
      <c r="BN1116" s="91"/>
    </row>
    <row r="1117" spans="13:66" x14ac:dyDescent="0.25">
      <c r="M1117" s="91"/>
      <c r="N1117" s="91"/>
      <c r="O1117" s="91"/>
      <c r="P1117" s="91"/>
      <c r="R1117" s="91"/>
      <c r="S1117" s="91"/>
      <c r="T1117" s="91"/>
      <c r="U1117" s="91"/>
      <c r="W1117" s="91"/>
      <c r="X1117" s="91"/>
      <c r="Y1117" s="91"/>
      <c r="Z1117" s="91"/>
      <c r="AA1117" s="91"/>
      <c r="AB1117" s="91"/>
      <c r="AC1117" s="91"/>
      <c r="AD1117" s="91"/>
      <c r="AE1117" s="91"/>
      <c r="AF1117" s="91"/>
      <c r="AG1117" s="91"/>
      <c r="AH1117" s="91"/>
      <c r="AI1117" s="91"/>
      <c r="AJ1117" s="91"/>
      <c r="AK1117" s="91"/>
      <c r="AL1117" s="91"/>
      <c r="AM1117" s="91"/>
      <c r="AN1117" s="91"/>
      <c r="AO1117" s="91"/>
      <c r="AP1117" s="91"/>
      <c r="AQ1117" s="91"/>
      <c r="AR1117" s="91"/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91"/>
      <c r="BC1117" s="91"/>
      <c r="BD1117" s="91"/>
      <c r="BE1117" s="91"/>
      <c r="BF1117" s="91"/>
      <c r="BG1117" s="91"/>
      <c r="BH1117" s="91"/>
      <c r="BI1117" s="91"/>
      <c r="BJ1117" s="91"/>
      <c r="BK1117" s="91"/>
      <c r="BL1117" s="91"/>
      <c r="BM1117" s="91"/>
      <c r="BN1117" s="91"/>
    </row>
    <row r="1118" spans="13:66" x14ac:dyDescent="0.25">
      <c r="M1118" s="91"/>
      <c r="N1118" s="91"/>
      <c r="O1118" s="91"/>
      <c r="P1118" s="91"/>
      <c r="R1118" s="91"/>
      <c r="S1118" s="91"/>
      <c r="T1118" s="91"/>
      <c r="U1118" s="91"/>
      <c r="W1118" s="91"/>
      <c r="X1118" s="91"/>
      <c r="Y1118" s="91"/>
      <c r="Z1118" s="91"/>
      <c r="AA1118" s="91"/>
      <c r="AB1118" s="91"/>
      <c r="AC1118" s="91"/>
      <c r="AD1118" s="91"/>
      <c r="AE1118" s="91"/>
      <c r="AF1118" s="91"/>
      <c r="AG1118" s="91"/>
      <c r="AH1118" s="91"/>
      <c r="AI1118" s="91"/>
      <c r="AJ1118" s="91"/>
      <c r="AK1118" s="91"/>
      <c r="AL1118" s="91"/>
      <c r="AM1118" s="91"/>
      <c r="AN1118" s="91"/>
      <c r="AO1118" s="91"/>
      <c r="AP1118" s="91"/>
      <c r="AQ1118" s="91"/>
      <c r="AR1118" s="91"/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91"/>
      <c r="BC1118" s="91"/>
      <c r="BD1118" s="91"/>
      <c r="BE1118" s="91"/>
      <c r="BF1118" s="91"/>
      <c r="BG1118" s="91"/>
      <c r="BH1118" s="91"/>
      <c r="BI1118" s="91"/>
      <c r="BJ1118" s="91"/>
      <c r="BK1118" s="91"/>
      <c r="BL1118" s="91"/>
      <c r="BM1118" s="91"/>
      <c r="BN1118" s="91"/>
    </row>
    <row r="1119" spans="13:66" x14ac:dyDescent="0.25">
      <c r="M1119" s="91"/>
      <c r="N1119" s="91"/>
      <c r="O1119" s="91"/>
      <c r="P1119" s="91"/>
      <c r="R1119" s="91"/>
      <c r="S1119" s="91"/>
      <c r="T1119" s="91"/>
      <c r="U1119" s="91"/>
      <c r="W1119" s="91"/>
      <c r="X1119" s="91"/>
      <c r="Y1119" s="91"/>
      <c r="Z1119" s="91"/>
      <c r="AA1119" s="91"/>
      <c r="AB1119" s="91"/>
      <c r="AC1119" s="91"/>
      <c r="AD1119" s="91"/>
      <c r="AE1119" s="91"/>
      <c r="AF1119" s="91"/>
      <c r="AG1119" s="91"/>
      <c r="AH1119" s="91"/>
      <c r="AI1119" s="91"/>
      <c r="AJ1119" s="91"/>
      <c r="AK1119" s="91"/>
      <c r="AL1119" s="91"/>
      <c r="AM1119" s="91"/>
      <c r="AN1119" s="91"/>
      <c r="AO1119" s="91"/>
      <c r="AP1119" s="91"/>
      <c r="AQ1119" s="91"/>
      <c r="AR1119" s="91"/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91"/>
      <c r="BC1119" s="91"/>
      <c r="BD1119" s="91"/>
      <c r="BE1119" s="91"/>
      <c r="BF1119" s="91"/>
      <c r="BG1119" s="91"/>
      <c r="BH1119" s="91"/>
      <c r="BI1119" s="91"/>
      <c r="BJ1119" s="91"/>
      <c r="BK1119" s="91"/>
      <c r="BL1119" s="91"/>
      <c r="BM1119" s="91"/>
      <c r="BN1119" s="91"/>
    </row>
    <row r="1120" spans="13:66" x14ac:dyDescent="0.25">
      <c r="M1120" s="91"/>
      <c r="N1120" s="91"/>
      <c r="O1120" s="91"/>
      <c r="P1120" s="91"/>
      <c r="R1120" s="91"/>
      <c r="S1120" s="91"/>
      <c r="T1120" s="91"/>
      <c r="U1120" s="91"/>
      <c r="W1120" s="91"/>
      <c r="X1120" s="91"/>
      <c r="Y1120" s="91"/>
      <c r="Z1120" s="91"/>
      <c r="AA1120" s="91"/>
      <c r="AB1120" s="91"/>
      <c r="AC1120" s="91"/>
      <c r="AD1120" s="91"/>
      <c r="AE1120" s="91"/>
      <c r="AF1120" s="91"/>
      <c r="AG1120" s="91"/>
      <c r="AH1120" s="91"/>
      <c r="AI1120" s="91"/>
      <c r="AJ1120" s="91"/>
      <c r="AK1120" s="91"/>
      <c r="AL1120" s="91"/>
      <c r="AM1120" s="91"/>
      <c r="AN1120" s="91"/>
      <c r="AO1120" s="91"/>
      <c r="AP1120" s="91"/>
      <c r="AQ1120" s="91"/>
      <c r="AR1120" s="91"/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91"/>
      <c r="BC1120" s="91"/>
      <c r="BD1120" s="91"/>
      <c r="BE1120" s="91"/>
      <c r="BF1120" s="91"/>
      <c r="BG1120" s="91"/>
      <c r="BH1120" s="91"/>
      <c r="BI1120" s="91"/>
      <c r="BJ1120" s="91"/>
      <c r="BK1120" s="91"/>
      <c r="BL1120" s="91"/>
      <c r="BM1120" s="91"/>
      <c r="BN1120" s="91"/>
    </row>
    <row r="1121" spans="13:66" x14ac:dyDescent="0.25">
      <c r="M1121" s="91"/>
      <c r="N1121" s="91"/>
      <c r="O1121" s="91"/>
      <c r="P1121" s="91"/>
      <c r="R1121" s="91"/>
      <c r="S1121" s="91"/>
      <c r="T1121" s="91"/>
      <c r="U1121" s="91"/>
      <c r="W1121" s="91"/>
      <c r="X1121" s="91"/>
      <c r="Y1121" s="91"/>
      <c r="Z1121" s="91"/>
      <c r="AA1121" s="91"/>
      <c r="AB1121" s="91"/>
      <c r="AC1121" s="91"/>
      <c r="AD1121" s="91"/>
      <c r="AE1121" s="91"/>
      <c r="AF1121" s="91"/>
      <c r="AG1121" s="91"/>
      <c r="AH1121" s="91"/>
      <c r="AI1121" s="91"/>
      <c r="AJ1121" s="91"/>
      <c r="AK1121" s="91"/>
      <c r="AL1121" s="91"/>
      <c r="AM1121" s="91"/>
      <c r="AN1121" s="91"/>
      <c r="AO1121" s="91"/>
      <c r="AP1121" s="91"/>
      <c r="AQ1121" s="91"/>
      <c r="AR1121" s="91"/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91"/>
      <c r="BC1121" s="91"/>
      <c r="BD1121" s="91"/>
      <c r="BE1121" s="91"/>
      <c r="BF1121" s="91"/>
      <c r="BG1121" s="91"/>
      <c r="BH1121" s="91"/>
      <c r="BI1121" s="91"/>
      <c r="BJ1121" s="91"/>
      <c r="BK1121" s="91"/>
      <c r="BL1121" s="91"/>
      <c r="BM1121" s="91"/>
      <c r="BN1121" s="91"/>
    </row>
    <row r="1122" spans="13:66" x14ac:dyDescent="0.25">
      <c r="M1122" s="91"/>
      <c r="N1122" s="91"/>
      <c r="O1122" s="91"/>
      <c r="P1122" s="91"/>
      <c r="R1122" s="91"/>
      <c r="S1122" s="91"/>
      <c r="T1122" s="91"/>
      <c r="U1122" s="91"/>
      <c r="W1122" s="91"/>
      <c r="X1122" s="91"/>
      <c r="Y1122" s="91"/>
      <c r="Z1122" s="91"/>
      <c r="AA1122" s="91"/>
      <c r="AB1122" s="91"/>
      <c r="AC1122" s="91"/>
      <c r="AD1122" s="91"/>
      <c r="AE1122" s="91"/>
      <c r="AF1122" s="91"/>
      <c r="AG1122" s="91"/>
      <c r="AH1122" s="91"/>
      <c r="AI1122" s="91"/>
      <c r="AJ1122" s="91"/>
      <c r="AK1122" s="91"/>
      <c r="AL1122" s="91"/>
      <c r="AM1122" s="91"/>
      <c r="AN1122" s="91"/>
      <c r="AO1122" s="91"/>
      <c r="AP1122" s="91"/>
      <c r="AQ1122" s="91"/>
      <c r="AR1122" s="91"/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91"/>
      <c r="BC1122" s="91"/>
      <c r="BD1122" s="91"/>
      <c r="BE1122" s="91"/>
      <c r="BF1122" s="91"/>
      <c r="BG1122" s="91"/>
      <c r="BH1122" s="91"/>
      <c r="BI1122" s="91"/>
      <c r="BJ1122" s="91"/>
      <c r="BK1122" s="91"/>
      <c r="BL1122" s="91"/>
      <c r="BM1122" s="91"/>
      <c r="BN1122" s="91"/>
    </row>
    <row r="1123" spans="13:66" x14ac:dyDescent="0.25">
      <c r="M1123" s="91"/>
      <c r="N1123" s="91"/>
      <c r="O1123" s="91"/>
      <c r="P1123" s="91"/>
      <c r="R1123" s="91"/>
      <c r="S1123" s="91"/>
      <c r="T1123" s="91"/>
      <c r="U1123" s="91"/>
      <c r="W1123" s="91"/>
      <c r="X1123" s="91"/>
      <c r="Y1123" s="91"/>
      <c r="Z1123" s="91"/>
      <c r="AA1123" s="91"/>
      <c r="AB1123" s="91"/>
      <c r="AC1123" s="91"/>
      <c r="AD1123" s="91"/>
      <c r="AE1123" s="91"/>
      <c r="AF1123" s="91"/>
      <c r="AG1123" s="91"/>
      <c r="AH1123" s="91"/>
      <c r="AI1123" s="91"/>
      <c r="AJ1123" s="91"/>
      <c r="AK1123" s="91"/>
      <c r="AL1123" s="91"/>
      <c r="AM1123" s="91"/>
      <c r="AN1123" s="91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  <c r="BF1123" s="91"/>
      <c r="BG1123" s="91"/>
      <c r="BH1123" s="91"/>
      <c r="BI1123" s="91"/>
      <c r="BJ1123" s="91"/>
      <c r="BK1123" s="91"/>
      <c r="BL1123" s="91"/>
      <c r="BM1123" s="91"/>
      <c r="BN1123" s="91"/>
    </row>
    <row r="1124" spans="13:66" x14ac:dyDescent="0.25">
      <c r="M1124" s="91"/>
      <c r="N1124" s="91"/>
      <c r="O1124" s="91"/>
      <c r="P1124" s="91"/>
      <c r="R1124" s="91"/>
      <c r="S1124" s="91"/>
      <c r="T1124" s="91"/>
      <c r="U1124" s="91"/>
      <c r="W1124" s="91"/>
      <c r="X1124" s="91"/>
      <c r="Y1124" s="91"/>
      <c r="Z1124" s="91"/>
      <c r="AA1124" s="91"/>
      <c r="AB1124" s="91"/>
      <c r="AC1124" s="91"/>
      <c r="AD1124" s="91"/>
      <c r="AE1124" s="91"/>
      <c r="AF1124" s="91"/>
      <c r="AG1124" s="91"/>
      <c r="AH1124" s="91"/>
      <c r="AI1124" s="91"/>
      <c r="AJ1124" s="91"/>
      <c r="AK1124" s="91"/>
      <c r="AL1124" s="91"/>
      <c r="AM1124" s="91"/>
      <c r="AN1124" s="91"/>
      <c r="AO1124" s="91"/>
      <c r="AP1124" s="91"/>
      <c r="AQ1124" s="91"/>
      <c r="AR1124" s="91"/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91"/>
      <c r="BC1124" s="91"/>
      <c r="BD1124" s="91"/>
      <c r="BE1124" s="91"/>
      <c r="BF1124" s="91"/>
      <c r="BG1124" s="91"/>
      <c r="BH1124" s="91"/>
      <c r="BI1124" s="91"/>
      <c r="BJ1124" s="91"/>
      <c r="BK1124" s="91"/>
      <c r="BL1124" s="91"/>
      <c r="BM1124" s="91"/>
      <c r="BN1124" s="91"/>
    </row>
    <row r="1125" spans="13:66" x14ac:dyDescent="0.25">
      <c r="M1125" s="91"/>
      <c r="N1125" s="91"/>
      <c r="O1125" s="91"/>
      <c r="P1125" s="91"/>
      <c r="R1125" s="91"/>
      <c r="S1125" s="91"/>
      <c r="T1125" s="91"/>
      <c r="U1125" s="91"/>
      <c r="W1125" s="91"/>
      <c r="X1125" s="91"/>
      <c r="Y1125" s="91"/>
      <c r="Z1125" s="91"/>
      <c r="AA1125" s="91"/>
      <c r="AB1125" s="91"/>
      <c r="AC1125" s="91"/>
      <c r="AD1125" s="91"/>
      <c r="AE1125" s="91"/>
      <c r="AF1125" s="91"/>
      <c r="AG1125" s="91"/>
      <c r="AH1125" s="91"/>
      <c r="AI1125" s="91"/>
      <c r="AJ1125" s="91"/>
      <c r="AK1125" s="91"/>
      <c r="AL1125" s="91"/>
      <c r="AM1125" s="91"/>
      <c r="AN1125" s="91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  <c r="BF1125" s="91"/>
      <c r="BG1125" s="91"/>
      <c r="BH1125" s="91"/>
      <c r="BI1125" s="91"/>
      <c r="BJ1125" s="91"/>
      <c r="BK1125" s="91"/>
      <c r="BL1125" s="91"/>
      <c r="BM1125" s="91"/>
      <c r="BN1125" s="91"/>
    </row>
    <row r="1126" spans="13:66" x14ac:dyDescent="0.25">
      <c r="M1126" s="91"/>
      <c r="N1126" s="91"/>
      <c r="O1126" s="91"/>
      <c r="P1126" s="91"/>
      <c r="R1126" s="91"/>
      <c r="S1126" s="91"/>
      <c r="T1126" s="91"/>
      <c r="U1126" s="91"/>
      <c r="W1126" s="91"/>
      <c r="X1126" s="91"/>
      <c r="Y1126" s="91"/>
      <c r="Z1126" s="91"/>
      <c r="AA1126" s="91"/>
      <c r="AB1126" s="91"/>
      <c r="AC1126" s="91"/>
      <c r="AD1126" s="91"/>
      <c r="AE1126" s="91"/>
      <c r="AF1126" s="91"/>
      <c r="AG1126" s="91"/>
      <c r="AH1126" s="91"/>
      <c r="AI1126" s="91"/>
      <c r="AJ1126" s="91"/>
      <c r="AK1126" s="91"/>
      <c r="AL1126" s="91"/>
      <c r="AM1126" s="91"/>
      <c r="AN1126" s="91"/>
      <c r="AO1126" s="91"/>
      <c r="AP1126" s="91"/>
      <c r="AQ1126" s="91"/>
      <c r="AR1126" s="91"/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91"/>
      <c r="BC1126" s="91"/>
      <c r="BD1126" s="91"/>
      <c r="BE1126" s="91"/>
      <c r="BF1126" s="91"/>
      <c r="BG1126" s="91"/>
      <c r="BH1126" s="91"/>
      <c r="BI1126" s="91"/>
      <c r="BJ1126" s="91"/>
      <c r="BK1126" s="91"/>
      <c r="BL1126" s="91"/>
      <c r="BM1126" s="91"/>
      <c r="BN1126" s="91"/>
    </row>
    <row r="1127" spans="13:66" x14ac:dyDescent="0.25">
      <c r="M1127" s="91"/>
      <c r="N1127" s="91"/>
      <c r="O1127" s="91"/>
      <c r="P1127" s="91"/>
      <c r="R1127" s="91"/>
      <c r="S1127" s="91"/>
      <c r="T1127" s="91"/>
      <c r="U1127" s="91"/>
      <c r="W1127" s="91"/>
      <c r="X1127" s="91"/>
      <c r="Y1127" s="91"/>
      <c r="Z1127" s="91"/>
      <c r="AA1127" s="91"/>
      <c r="AB1127" s="91"/>
      <c r="AC1127" s="91"/>
      <c r="AD1127" s="91"/>
      <c r="AE1127" s="91"/>
      <c r="AF1127" s="91"/>
      <c r="AG1127" s="91"/>
      <c r="AH1127" s="91"/>
      <c r="AI1127" s="91"/>
      <c r="AJ1127" s="91"/>
      <c r="AK1127" s="91"/>
      <c r="AL1127" s="91"/>
      <c r="AM1127" s="91"/>
      <c r="AN1127" s="91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  <c r="BF1127" s="91"/>
      <c r="BG1127" s="91"/>
      <c r="BH1127" s="91"/>
      <c r="BI1127" s="91"/>
      <c r="BJ1127" s="91"/>
      <c r="BK1127" s="91"/>
      <c r="BL1127" s="91"/>
      <c r="BM1127" s="91"/>
      <c r="BN1127" s="91"/>
    </row>
    <row r="1128" spans="13:66" x14ac:dyDescent="0.25">
      <c r="M1128" s="91"/>
      <c r="N1128" s="91"/>
      <c r="O1128" s="91"/>
      <c r="P1128" s="91"/>
      <c r="R1128" s="91"/>
      <c r="S1128" s="91"/>
      <c r="T1128" s="91"/>
      <c r="U1128" s="91"/>
      <c r="W1128" s="91"/>
      <c r="X1128" s="91"/>
      <c r="Y1128" s="91"/>
      <c r="Z1128" s="91"/>
      <c r="AA1128" s="91"/>
      <c r="AB1128" s="91"/>
      <c r="AC1128" s="91"/>
      <c r="AD1128" s="91"/>
      <c r="AE1128" s="91"/>
      <c r="AF1128" s="91"/>
      <c r="AG1128" s="91"/>
      <c r="AH1128" s="91"/>
      <c r="AI1128" s="91"/>
      <c r="AJ1128" s="91"/>
      <c r="AK1128" s="91"/>
      <c r="AL1128" s="91"/>
      <c r="AM1128" s="91"/>
      <c r="AN1128" s="91"/>
      <c r="AO1128" s="91"/>
      <c r="AP1128" s="91"/>
      <c r="AQ1128" s="91"/>
      <c r="AR1128" s="91"/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91"/>
      <c r="BC1128" s="91"/>
      <c r="BD1128" s="91"/>
      <c r="BE1128" s="91"/>
      <c r="BF1128" s="91"/>
      <c r="BG1128" s="91"/>
      <c r="BH1128" s="91"/>
      <c r="BI1128" s="91"/>
      <c r="BJ1128" s="91"/>
      <c r="BK1128" s="91"/>
      <c r="BL1128" s="91"/>
      <c r="BM1128" s="91"/>
      <c r="BN1128" s="91"/>
    </row>
    <row r="1129" spans="13:66" x14ac:dyDescent="0.25">
      <c r="M1129" s="91"/>
      <c r="N1129" s="91"/>
      <c r="O1129" s="91"/>
      <c r="P1129" s="91"/>
      <c r="R1129" s="91"/>
      <c r="S1129" s="91"/>
      <c r="T1129" s="91"/>
      <c r="U1129" s="91"/>
      <c r="W1129" s="91"/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91"/>
      <c r="AH1129" s="91"/>
      <c r="AI1129" s="91"/>
      <c r="AJ1129" s="91"/>
      <c r="AK1129" s="91"/>
      <c r="AL1129" s="91"/>
      <c r="AM1129" s="91"/>
      <c r="AN1129" s="91"/>
      <c r="AO1129" s="91"/>
      <c r="AP1129" s="91"/>
      <c r="AQ1129" s="91"/>
      <c r="AR1129" s="91"/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91"/>
      <c r="BC1129" s="91"/>
      <c r="BD1129" s="91"/>
      <c r="BE1129" s="91"/>
      <c r="BF1129" s="91"/>
      <c r="BG1129" s="91"/>
      <c r="BH1129" s="91"/>
      <c r="BI1129" s="91"/>
      <c r="BJ1129" s="91"/>
      <c r="BK1129" s="91"/>
      <c r="BL1129" s="91"/>
      <c r="BM1129" s="91"/>
      <c r="BN1129" s="91"/>
    </row>
    <row r="1130" spans="13:66" x14ac:dyDescent="0.25">
      <c r="M1130" s="91"/>
      <c r="N1130" s="91"/>
      <c r="O1130" s="91"/>
      <c r="P1130" s="91"/>
      <c r="R1130" s="91"/>
      <c r="S1130" s="91"/>
      <c r="T1130" s="91"/>
      <c r="U1130" s="91"/>
      <c r="W1130" s="91"/>
      <c r="X1130" s="91"/>
      <c r="Y1130" s="91"/>
      <c r="Z1130" s="91"/>
      <c r="AA1130" s="91"/>
      <c r="AB1130" s="91"/>
      <c r="AC1130" s="91"/>
      <c r="AD1130" s="91"/>
      <c r="AE1130" s="91"/>
      <c r="AF1130" s="91"/>
      <c r="AG1130" s="91"/>
      <c r="AH1130" s="91"/>
      <c r="AI1130" s="91"/>
      <c r="AJ1130" s="91"/>
      <c r="AK1130" s="91"/>
      <c r="AL1130" s="91"/>
      <c r="AM1130" s="91"/>
      <c r="AN1130" s="91"/>
      <c r="AO1130" s="91"/>
      <c r="AP1130" s="91"/>
      <c r="AQ1130" s="91"/>
      <c r="AR1130" s="91"/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91"/>
      <c r="BC1130" s="91"/>
      <c r="BD1130" s="91"/>
      <c r="BE1130" s="91"/>
      <c r="BF1130" s="91"/>
      <c r="BG1130" s="91"/>
      <c r="BH1130" s="91"/>
      <c r="BI1130" s="91"/>
      <c r="BJ1130" s="91"/>
      <c r="BK1130" s="91"/>
      <c r="BL1130" s="91"/>
      <c r="BM1130" s="91"/>
      <c r="BN1130" s="91"/>
    </row>
    <row r="1131" spans="13:66" x14ac:dyDescent="0.25">
      <c r="M1131" s="91"/>
      <c r="N1131" s="91"/>
      <c r="O1131" s="91"/>
      <c r="P1131" s="91"/>
      <c r="R1131" s="91"/>
      <c r="S1131" s="91"/>
      <c r="T1131" s="91"/>
      <c r="U1131" s="91"/>
      <c r="W1131" s="91"/>
      <c r="X1131" s="91"/>
      <c r="Y1131" s="91"/>
      <c r="Z1131" s="91"/>
      <c r="AA1131" s="91"/>
      <c r="AB1131" s="91"/>
      <c r="AC1131" s="91"/>
      <c r="AD1131" s="91"/>
      <c r="AE1131" s="91"/>
      <c r="AF1131" s="91"/>
      <c r="AG1131" s="91"/>
      <c r="AH1131" s="91"/>
      <c r="AI1131" s="91"/>
      <c r="AJ1131" s="91"/>
      <c r="AK1131" s="91"/>
      <c r="AL1131" s="91"/>
      <c r="AM1131" s="91"/>
      <c r="AN1131" s="91"/>
      <c r="AO1131" s="91"/>
      <c r="AP1131" s="91"/>
      <c r="AQ1131" s="91"/>
      <c r="AR1131" s="91"/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91"/>
      <c r="BC1131" s="91"/>
      <c r="BD1131" s="91"/>
      <c r="BE1131" s="91"/>
      <c r="BF1131" s="91"/>
      <c r="BG1131" s="91"/>
      <c r="BH1131" s="91"/>
      <c r="BI1131" s="91"/>
      <c r="BJ1131" s="91"/>
      <c r="BK1131" s="91"/>
      <c r="BL1131" s="91"/>
      <c r="BM1131" s="91"/>
      <c r="BN1131" s="91"/>
    </row>
    <row r="1132" spans="13:66" x14ac:dyDescent="0.25">
      <c r="M1132" s="91"/>
      <c r="N1132" s="91"/>
      <c r="O1132" s="91"/>
      <c r="P1132" s="91"/>
      <c r="R1132" s="91"/>
      <c r="S1132" s="91"/>
      <c r="T1132" s="91"/>
      <c r="U1132" s="91"/>
      <c r="W1132" s="91"/>
      <c r="X1132" s="91"/>
      <c r="Y1132" s="91"/>
      <c r="Z1132" s="91"/>
      <c r="AA1132" s="91"/>
      <c r="AB1132" s="91"/>
      <c r="AC1132" s="91"/>
      <c r="AD1132" s="91"/>
      <c r="AE1132" s="91"/>
      <c r="AF1132" s="91"/>
      <c r="AG1132" s="91"/>
      <c r="AH1132" s="91"/>
      <c r="AI1132" s="91"/>
      <c r="AJ1132" s="91"/>
      <c r="AK1132" s="91"/>
      <c r="AL1132" s="91"/>
      <c r="AM1132" s="91"/>
      <c r="AN1132" s="91"/>
      <c r="AO1132" s="91"/>
      <c r="AP1132" s="91"/>
      <c r="AQ1132" s="91"/>
      <c r="AR1132" s="91"/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91"/>
      <c r="BC1132" s="91"/>
      <c r="BD1132" s="91"/>
      <c r="BE1132" s="91"/>
      <c r="BF1132" s="91"/>
      <c r="BG1132" s="91"/>
      <c r="BH1132" s="91"/>
      <c r="BI1132" s="91"/>
      <c r="BJ1132" s="91"/>
      <c r="BK1132" s="91"/>
      <c r="BL1132" s="91"/>
      <c r="BM1132" s="91"/>
      <c r="BN1132" s="91"/>
    </row>
    <row r="1133" spans="13:66" x14ac:dyDescent="0.25">
      <c r="M1133" s="91"/>
      <c r="N1133" s="91"/>
      <c r="O1133" s="91"/>
      <c r="P1133" s="91"/>
      <c r="R1133" s="91"/>
      <c r="S1133" s="91"/>
      <c r="T1133" s="91"/>
      <c r="U1133" s="91"/>
      <c r="W1133" s="91"/>
      <c r="X1133" s="91"/>
      <c r="Y1133" s="91"/>
      <c r="Z1133" s="91"/>
      <c r="AA1133" s="91"/>
      <c r="AB1133" s="91"/>
      <c r="AC1133" s="91"/>
      <c r="AD1133" s="91"/>
      <c r="AE1133" s="91"/>
      <c r="AF1133" s="91"/>
      <c r="AG1133" s="91"/>
      <c r="AH1133" s="91"/>
      <c r="AI1133" s="91"/>
      <c r="AJ1133" s="91"/>
      <c r="AK1133" s="91"/>
      <c r="AL1133" s="91"/>
      <c r="AM1133" s="91"/>
      <c r="AN1133" s="91"/>
      <c r="AO1133" s="91"/>
      <c r="AP1133" s="91"/>
      <c r="AQ1133" s="91"/>
      <c r="AR1133" s="91"/>
      <c r="AS1133" s="91"/>
      <c r="AT1133" s="91"/>
      <c r="AU1133" s="91"/>
      <c r="AV1133" s="91"/>
      <c r="AW1133" s="91"/>
      <c r="AX1133" s="91"/>
      <c r="AY1133" s="91"/>
      <c r="AZ1133" s="91"/>
      <c r="BA1133" s="91"/>
      <c r="BB1133" s="91"/>
      <c r="BC1133" s="91"/>
      <c r="BD1133" s="91"/>
      <c r="BE1133" s="91"/>
      <c r="BF1133" s="91"/>
      <c r="BG1133" s="91"/>
      <c r="BH1133" s="91"/>
      <c r="BI1133" s="91"/>
      <c r="BJ1133" s="91"/>
      <c r="BK1133" s="91"/>
      <c r="BL1133" s="91"/>
      <c r="BM1133" s="91"/>
      <c r="BN1133" s="91"/>
    </row>
    <row r="1134" spans="13:66" x14ac:dyDescent="0.25">
      <c r="M1134" s="91"/>
      <c r="N1134" s="91"/>
      <c r="O1134" s="91"/>
      <c r="P1134" s="91"/>
      <c r="R1134" s="91"/>
      <c r="S1134" s="91"/>
      <c r="T1134" s="91"/>
      <c r="U1134" s="91"/>
      <c r="W1134" s="91"/>
      <c r="X1134" s="91"/>
      <c r="Y1134" s="91"/>
      <c r="Z1134" s="91"/>
      <c r="AA1134" s="91"/>
      <c r="AB1134" s="91"/>
      <c r="AC1134" s="91"/>
      <c r="AD1134" s="91"/>
      <c r="AE1134" s="91"/>
      <c r="AF1134" s="91"/>
      <c r="AG1134" s="91"/>
      <c r="AH1134" s="91"/>
      <c r="AI1134" s="91"/>
      <c r="AJ1134" s="91"/>
      <c r="AK1134" s="91"/>
      <c r="AL1134" s="91"/>
      <c r="AM1134" s="91"/>
      <c r="AN1134" s="91"/>
      <c r="AO1134" s="91"/>
      <c r="AP1134" s="91"/>
      <c r="AQ1134" s="91"/>
      <c r="AR1134" s="91"/>
      <c r="AS1134" s="91"/>
      <c r="AT1134" s="91"/>
      <c r="AU1134" s="91"/>
      <c r="AV1134" s="91"/>
      <c r="AW1134" s="91"/>
      <c r="AX1134" s="91"/>
      <c r="AY1134" s="91"/>
      <c r="AZ1134" s="91"/>
      <c r="BA1134" s="91"/>
      <c r="BB1134" s="91"/>
      <c r="BC1134" s="91"/>
      <c r="BD1134" s="91"/>
      <c r="BE1134" s="91"/>
      <c r="BF1134" s="91"/>
      <c r="BG1134" s="91"/>
      <c r="BH1134" s="91"/>
      <c r="BI1134" s="91"/>
      <c r="BJ1134" s="91"/>
      <c r="BK1134" s="91"/>
      <c r="BL1134" s="91"/>
      <c r="BM1134" s="91"/>
      <c r="BN1134" s="91"/>
    </row>
    <row r="1135" spans="13:66" x14ac:dyDescent="0.25">
      <c r="M1135" s="91"/>
      <c r="N1135" s="91"/>
      <c r="O1135" s="91"/>
      <c r="P1135" s="91"/>
      <c r="R1135" s="91"/>
      <c r="S1135" s="91"/>
      <c r="T1135" s="91"/>
      <c r="U1135" s="91"/>
      <c r="W1135" s="91"/>
      <c r="X1135" s="91"/>
      <c r="Y1135" s="91"/>
      <c r="Z1135" s="91"/>
      <c r="AA1135" s="91"/>
      <c r="AB1135" s="91"/>
      <c r="AC1135" s="91"/>
      <c r="AD1135" s="91"/>
      <c r="AE1135" s="91"/>
      <c r="AF1135" s="91"/>
      <c r="AG1135" s="91"/>
      <c r="AH1135" s="91"/>
      <c r="AI1135" s="91"/>
      <c r="AJ1135" s="91"/>
      <c r="AK1135" s="91"/>
      <c r="AL1135" s="91"/>
      <c r="AM1135" s="91"/>
      <c r="AN1135" s="91"/>
      <c r="AO1135" s="91"/>
      <c r="AP1135" s="91"/>
      <c r="AQ1135" s="91"/>
      <c r="AR1135" s="91"/>
      <c r="AS1135" s="91"/>
      <c r="AT1135" s="91"/>
      <c r="AU1135" s="91"/>
      <c r="AV1135" s="91"/>
      <c r="AW1135" s="91"/>
      <c r="AX1135" s="91"/>
      <c r="AY1135" s="91"/>
      <c r="AZ1135" s="91"/>
      <c r="BA1135" s="91"/>
      <c r="BB1135" s="91"/>
      <c r="BC1135" s="91"/>
      <c r="BD1135" s="91"/>
      <c r="BE1135" s="91"/>
      <c r="BF1135" s="91"/>
      <c r="BG1135" s="91"/>
      <c r="BH1135" s="91"/>
      <c r="BI1135" s="91"/>
      <c r="BJ1135" s="91"/>
      <c r="BK1135" s="91"/>
      <c r="BL1135" s="91"/>
      <c r="BM1135" s="91"/>
      <c r="BN1135" s="91"/>
    </row>
    <row r="1136" spans="13:66" x14ac:dyDescent="0.25">
      <c r="M1136" s="91"/>
      <c r="N1136" s="91"/>
      <c r="O1136" s="91"/>
      <c r="P1136" s="91"/>
      <c r="R1136" s="91"/>
      <c r="S1136" s="91"/>
      <c r="T1136" s="91"/>
      <c r="U1136" s="91"/>
      <c r="W1136" s="91"/>
      <c r="X1136" s="91"/>
      <c r="Y1136" s="91"/>
      <c r="Z1136" s="91"/>
      <c r="AA1136" s="91"/>
      <c r="AB1136" s="91"/>
      <c r="AC1136" s="91"/>
      <c r="AD1136" s="91"/>
      <c r="AE1136" s="91"/>
      <c r="AF1136" s="91"/>
      <c r="AG1136" s="91"/>
      <c r="AH1136" s="91"/>
      <c r="AI1136" s="91"/>
      <c r="AJ1136" s="91"/>
      <c r="AK1136" s="91"/>
      <c r="AL1136" s="91"/>
      <c r="AM1136" s="91"/>
      <c r="AN1136" s="91"/>
      <c r="AO1136" s="91"/>
      <c r="AP1136" s="91"/>
      <c r="AQ1136" s="91"/>
      <c r="AR1136" s="91"/>
      <c r="AS1136" s="91"/>
      <c r="AT1136" s="91"/>
      <c r="AU1136" s="91"/>
      <c r="AV1136" s="91"/>
      <c r="AW1136" s="91"/>
      <c r="AX1136" s="91"/>
      <c r="AY1136" s="91"/>
      <c r="AZ1136" s="91"/>
      <c r="BA1136" s="91"/>
      <c r="BB1136" s="91"/>
      <c r="BC1136" s="91"/>
      <c r="BD1136" s="91"/>
      <c r="BE1136" s="91"/>
      <c r="BF1136" s="91"/>
      <c r="BG1136" s="91"/>
      <c r="BH1136" s="91"/>
      <c r="BI1136" s="91"/>
      <c r="BJ1136" s="91"/>
      <c r="BK1136" s="91"/>
      <c r="BL1136" s="91"/>
      <c r="BM1136" s="91"/>
      <c r="BN1136" s="91"/>
    </row>
    <row r="1137" spans="13:66" x14ac:dyDescent="0.25">
      <c r="M1137" s="91"/>
      <c r="N1137" s="91"/>
      <c r="O1137" s="91"/>
      <c r="P1137" s="91"/>
      <c r="R1137" s="91"/>
      <c r="S1137" s="91"/>
      <c r="T1137" s="91"/>
      <c r="U1137" s="91"/>
      <c r="W1137" s="91"/>
      <c r="X1137" s="91"/>
      <c r="Y1137" s="91"/>
      <c r="Z1137" s="91"/>
      <c r="AA1137" s="91"/>
      <c r="AB1137" s="91"/>
      <c r="AC1137" s="91"/>
      <c r="AD1137" s="91"/>
      <c r="AE1137" s="91"/>
      <c r="AF1137" s="91"/>
      <c r="AG1137" s="91"/>
      <c r="AH1137" s="91"/>
      <c r="AI1137" s="91"/>
      <c r="AJ1137" s="91"/>
      <c r="AK1137" s="91"/>
      <c r="AL1137" s="91"/>
      <c r="AM1137" s="91"/>
      <c r="AN1137" s="91"/>
      <c r="AO1137" s="91"/>
      <c r="AP1137" s="91"/>
      <c r="AQ1137" s="91"/>
      <c r="AR1137" s="91"/>
      <c r="AS1137" s="91"/>
      <c r="AT1137" s="91"/>
      <c r="AU1137" s="91"/>
      <c r="AV1137" s="91"/>
      <c r="AW1137" s="91"/>
      <c r="AX1137" s="91"/>
      <c r="AY1137" s="91"/>
      <c r="AZ1137" s="91"/>
      <c r="BA1137" s="91"/>
      <c r="BB1137" s="91"/>
      <c r="BC1137" s="91"/>
      <c r="BD1137" s="91"/>
      <c r="BE1137" s="91"/>
      <c r="BF1137" s="91"/>
      <c r="BG1137" s="91"/>
      <c r="BH1137" s="91"/>
      <c r="BI1137" s="91"/>
      <c r="BJ1137" s="91"/>
      <c r="BK1137" s="91"/>
      <c r="BL1137" s="91"/>
      <c r="BM1137" s="91"/>
      <c r="BN1137" s="91"/>
    </row>
    <row r="1138" spans="13:66" x14ac:dyDescent="0.25">
      <c r="M1138" s="91"/>
      <c r="N1138" s="91"/>
      <c r="O1138" s="91"/>
      <c r="P1138" s="91"/>
      <c r="R1138" s="91"/>
      <c r="S1138" s="91"/>
      <c r="T1138" s="91"/>
      <c r="U1138" s="91"/>
      <c r="W1138" s="91"/>
      <c r="X1138" s="91"/>
      <c r="Y1138" s="91"/>
      <c r="Z1138" s="91"/>
      <c r="AA1138" s="91"/>
      <c r="AB1138" s="91"/>
      <c r="AC1138" s="91"/>
      <c r="AD1138" s="91"/>
      <c r="AE1138" s="91"/>
      <c r="AF1138" s="91"/>
      <c r="AG1138" s="91"/>
      <c r="AH1138" s="91"/>
      <c r="AI1138" s="91"/>
      <c r="AJ1138" s="91"/>
      <c r="AK1138" s="91"/>
      <c r="AL1138" s="91"/>
      <c r="AM1138" s="91"/>
      <c r="AN1138" s="91"/>
      <c r="AO1138" s="91"/>
      <c r="AP1138" s="91"/>
      <c r="AQ1138" s="91"/>
      <c r="AR1138" s="91"/>
      <c r="AS1138" s="91"/>
      <c r="AT1138" s="91"/>
      <c r="AU1138" s="91"/>
      <c r="AV1138" s="91"/>
      <c r="AW1138" s="91"/>
      <c r="AX1138" s="91"/>
      <c r="AY1138" s="91"/>
      <c r="AZ1138" s="91"/>
      <c r="BA1138" s="91"/>
      <c r="BB1138" s="91"/>
      <c r="BC1138" s="91"/>
      <c r="BD1138" s="91"/>
      <c r="BE1138" s="91"/>
      <c r="BF1138" s="91"/>
      <c r="BG1138" s="91"/>
      <c r="BH1138" s="91"/>
      <c r="BI1138" s="91"/>
      <c r="BJ1138" s="91"/>
      <c r="BK1138" s="91"/>
      <c r="BL1138" s="91"/>
      <c r="BM1138" s="91"/>
      <c r="BN1138" s="91"/>
    </row>
    <row r="1139" spans="13:66" x14ac:dyDescent="0.25">
      <c r="M1139" s="91"/>
      <c r="N1139" s="91"/>
      <c r="O1139" s="91"/>
      <c r="P1139" s="91"/>
      <c r="R1139" s="91"/>
      <c r="S1139" s="91"/>
      <c r="T1139" s="91"/>
      <c r="U1139" s="91"/>
      <c r="W1139" s="91"/>
      <c r="X1139" s="91"/>
      <c r="Y1139" s="91"/>
      <c r="Z1139" s="91"/>
      <c r="AA1139" s="91"/>
      <c r="AB1139" s="91"/>
      <c r="AC1139" s="91"/>
      <c r="AD1139" s="91"/>
      <c r="AE1139" s="91"/>
      <c r="AF1139" s="91"/>
      <c r="AG1139" s="91"/>
      <c r="AH1139" s="91"/>
      <c r="AI1139" s="91"/>
      <c r="AJ1139" s="91"/>
      <c r="AK1139" s="91"/>
      <c r="AL1139" s="91"/>
      <c r="AM1139" s="91"/>
      <c r="AN1139" s="91"/>
      <c r="AO1139" s="91"/>
      <c r="AP1139" s="91"/>
      <c r="AQ1139" s="91"/>
      <c r="AR1139" s="91"/>
      <c r="AS1139" s="91"/>
      <c r="AT1139" s="91"/>
      <c r="AU1139" s="91"/>
      <c r="AV1139" s="91"/>
      <c r="AW1139" s="91"/>
      <c r="AX1139" s="91"/>
      <c r="AY1139" s="91"/>
      <c r="AZ1139" s="91"/>
      <c r="BA1139" s="91"/>
      <c r="BB1139" s="91"/>
      <c r="BC1139" s="91"/>
      <c r="BD1139" s="91"/>
      <c r="BE1139" s="91"/>
      <c r="BF1139" s="91"/>
      <c r="BG1139" s="91"/>
      <c r="BH1139" s="91"/>
      <c r="BI1139" s="91"/>
      <c r="BJ1139" s="91"/>
      <c r="BK1139" s="91"/>
      <c r="BL1139" s="91"/>
      <c r="BM1139" s="91"/>
      <c r="BN1139" s="91"/>
    </row>
    <row r="1140" spans="13:66" x14ac:dyDescent="0.25">
      <c r="M1140" s="91"/>
      <c r="N1140" s="91"/>
      <c r="O1140" s="91"/>
      <c r="P1140" s="91"/>
      <c r="R1140" s="91"/>
      <c r="S1140" s="91"/>
      <c r="T1140" s="91"/>
      <c r="U1140" s="91"/>
      <c r="W1140" s="91"/>
      <c r="X1140" s="91"/>
      <c r="Y1140" s="91"/>
      <c r="Z1140" s="91"/>
      <c r="AA1140" s="91"/>
      <c r="AB1140" s="91"/>
      <c r="AC1140" s="91"/>
      <c r="AD1140" s="91"/>
      <c r="AE1140" s="91"/>
      <c r="AF1140" s="91"/>
      <c r="AG1140" s="91"/>
      <c r="AH1140" s="91"/>
      <c r="AI1140" s="91"/>
      <c r="AJ1140" s="91"/>
      <c r="AK1140" s="91"/>
      <c r="AL1140" s="91"/>
      <c r="AM1140" s="91"/>
      <c r="AN1140" s="91"/>
      <c r="AO1140" s="91"/>
      <c r="AP1140" s="91"/>
      <c r="AQ1140" s="91"/>
      <c r="AR1140" s="91"/>
      <c r="AS1140" s="91"/>
      <c r="AT1140" s="91"/>
      <c r="AU1140" s="91"/>
      <c r="AV1140" s="91"/>
      <c r="AW1140" s="91"/>
      <c r="AX1140" s="91"/>
      <c r="AY1140" s="91"/>
      <c r="AZ1140" s="91"/>
      <c r="BA1140" s="91"/>
      <c r="BB1140" s="91"/>
      <c r="BC1140" s="91"/>
      <c r="BD1140" s="91"/>
      <c r="BE1140" s="91"/>
      <c r="BF1140" s="91"/>
      <c r="BG1140" s="91"/>
      <c r="BH1140" s="91"/>
      <c r="BI1140" s="91"/>
      <c r="BJ1140" s="91"/>
      <c r="BK1140" s="91"/>
      <c r="BL1140" s="91"/>
      <c r="BM1140" s="91"/>
      <c r="BN1140" s="91"/>
    </row>
    <row r="1141" spans="13:66" x14ac:dyDescent="0.25">
      <c r="M1141" s="91"/>
      <c r="N1141" s="91"/>
      <c r="O1141" s="91"/>
      <c r="P1141" s="91"/>
      <c r="R1141" s="91"/>
      <c r="S1141" s="91"/>
      <c r="T1141" s="91"/>
      <c r="U1141" s="91"/>
      <c r="W1141" s="91"/>
      <c r="X1141" s="91"/>
      <c r="Y1141" s="91"/>
      <c r="Z1141" s="91"/>
      <c r="AA1141" s="91"/>
      <c r="AB1141" s="91"/>
      <c r="AC1141" s="91"/>
      <c r="AD1141" s="91"/>
      <c r="AE1141" s="91"/>
      <c r="AF1141" s="91"/>
      <c r="AG1141" s="91"/>
      <c r="AH1141" s="91"/>
      <c r="AI1141" s="91"/>
      <c r="AJ1141" s="91"/>
      <c r="AK1141" s="91"/>
      <c r="AL1141" s="91"/>
      <c r="AM1141" s="91"/>
      <c r="AN1141" s="91"/>
      <c r="AO1141" s="91"/>
      <c r="AP1141" s="91"/>
      <c r="AQ1141" s="91"/>
      <c r="AR1141" s="91"/>
      <c r="AS1141" s="91"/>
      <c r="AT1141" s="91"/>
      <c r="AU1141" s="91"/>
      <c r="AV1141" s="91"/>
      <c r="AW1141" s="91"/>
      <c r="AX1141" s="91"/>
      <c r="AY1141" s="91"/>
      <c r="AZ1141" s="91"/>
      <c r="BA1141" s="91"/>
      <c r="BB1141" s="91"/>
      <c r="BC1141" s="91"/>
      <c r="BD1141" s="91"/>
      <c r="BE1141" s="91"/>
      <c r="BF1141" s="91"/>
      <c r="BG1141" s="91"/>
      <c r="BH1141" s="91"/>
      <c r="BI1141" s="91"/>
      <c r="BJ1141" s="91"/>
      <c r="BK1141" s="91"/>
      <c r="BL1141" s="91"/>
      <c r="BM1141" s="91"/>
      <c r="BN1141" s="91"/>
    </row>
    <row r="1142" spans="13:66" x14ac:dyDescent="0.25">
      <c r="M1142" s="91"/>
      <c r="N1142" s="91"/>
      <c r="O1142" s="91"/>
      <c r="P1142" s="91"/>
      <c r="R1142" s="91"/>
      <c r="S1142" s="91"/>
      <c r="T1142" s="91"/>
      <c r="U1142" s="91"/>
      <c r="W1142" s="91"/>
      <c r="X1142" s="91"/>
      <c r="Y1142" s="91"/>
      <c r="Z1142" s="91"/>
      <c r="AA1142" s="91"/>
      <c r="AB1142" s="91"/>
      <c r="AC1142" s="91"/>
      <c r="AD1142" s="91"/>
      <c r="AE1142" s="91"/>
      <c r="AF1142" s="91"/>
      <c r="AG1142" s="91"/>
      <c r="AH1142" s="91"/>
      <c r="AI1142" s="91"/>
      <c r="AJ1142" s="91"/>
      <c r="AK1142" s="91"/>
      <c r="AL1142" s="91"/>
      <c r="AM1142" s="91"/>
      <c r="AN1142" s="91"/>
      <c r="AO1142" s="91"/>
      <c r="AP1142" s="91"/>
      <c r="AQ1142" s="91"/>
      <c r="AR1142" s="91"/>
      <c r="AS1142" s="91"/>
      <c r="AT1142" s="91"/>
      <c r="AU1142" s="91"/>
      <c r="AV1142" s="91"/>
      <c r="AW1142" s="91"/>
      <c r="AX1142" s="91"/>
      <c r="AY1142" s="91"/>
      <c r="AZ1142" s="91"/>
      <c r="BA1142" s="91"/>
      <c r="BB1142" s="91"/>
      <c r="BC1142" s="91"/>
      <c r="BD1142" s="91"/>
      <c r="BE1142" s="91"/>
      <c r="BF1142" s="91"/>
      <c r="BG1142" s="91"/>
      <c r="BH1142" s="91"/>
      <c r="BI1142" s="91"/>
      <c r="BJ1142" s="91"/>
      <c r="BK1142" s="91"/>
      <c r="BL1142" s="91"/>
      <c r="BM1142" s="91"/>
      <c r="BN1142" s="91"/>
    </row>
    <row r="1143" spans="13:66" x14ac:dyDescent="0.25">
      <c r="M1143" s="91"/>
      <c r="N1143" s="91"/>
      <c r="O1143" s="91"/>
      <c r="P1143" s="91"/>
      <c r="R1143" s="91"/>
      <c r="S1143" s="91"/>
      <c r="T1143" s="91"/>
      <c r="U1143" s="91"/>
      <c r="W1143" s="91"/>
      <c r="X1143" s="91"/>
      <c r="Y1143" s="91"/>
      <c r="Z1143" s="91"/>
      <c r="AA1143" s="91"/>
      <c r="AB1143" s="91"/>
      <c r="AC1143" s="91"/>
      <c r="AD1143" s="91"/>
      <c r="AE1143" s="91"/>
      <c r="AF1143" s="91"/>
      <c r="AG1143" s="91"/>
      <c r="AH1143" s="91"/>
      <c r="AI1143" s="91"/>
      <c r="AJ1143" s="91"/>
      <c r="AK1143" s="91"/>
      <c r="AL1143" s="91"/>
      <c r="AM1143" s="91"/>
      <c r="AN1143" s="91"/>
      <c r="AO1143" s="91"/>
      <c r="AP1143" s="91"/>
      <c r="AQ1143" s="91"/>
      <c r="AR1143" s="91"/>
      <c r="AS1143" s="91"/>
      <c r="AT1143" s="91"/>
      <c r="AU1143" s="91"/>
      <c r="AV1143" s="91"/>
      <c r="AW1143" s="91"/>
      <c r="AX1143" s="91"/>
      <c r="AY1143" s="91"/>
      <c r="AZ1143" s="91"/>
      <c r="BA1143" s="91"/>
      <c r="BB1143" s="91"/>
      <c r="BC1143" s="91"/>
      <c r="BD1143" s="91"/>
      <c r="BE1143" s="91"/>
      <c r="BF1143" s="91"/>
      <c r="BG1143" s="91"/>
      <c r="BH1143" s="91"/>
      <c r="BI1143" s="91"/>
      <c r="BJ1143" s="91"/>
      <c r="BK1143" s="91"/>
      <c r="BL1143" s="91"/>
      <c r="BM1143" s="91"/>
      <c r="BN1143" s="91"/>
    </row>
    <row r="1144" spans="13:66" x14ac:dyDescent="0.25">
      <c r="M1144" s="91"/>
      <c r="N1144" s="91"/>
      <c r="O1144" s="91"/>
      <c r="P1144" s="91"/>
      <c r="R1144" s="91"/>
      <c r="S1144" s="91"/>
      <c r="T1144" s="91"/>
      <c r="U1144" s="91"/>
      <c r="W1144" s="91"/>
      <c r="X1144" s="91"/>
      <c r="Y1144" s="91"/>
      <c r="Z1144" s="91"/>
      <c r="AA1144" s="91"/>
      <c r="AB1144" s="91"/>
      <c r="AC1144" s="91"/>
      <c r="AD1144" s="91"/>
      <c r="AE1144" s="91"/>
      <c r="AF1144" s="91"/>
      <c r="AG1144" s="91"/>
      <c r="AH1144" s="91"/>
      <c r="AI1144" s="91"/>
      <c r="AJ1144" s="91"/>
      <c r="AK1144" s="91"/>
      <c r="AL1144" s="91"/>
      <c r="AM1144" s="91"/>
      <c r="AN1144" s="91"/>
      <c r="AO1144" s="91"/>
      <c r="AP1144" s="91"/>
      <c r="AQ1144" s="91"/>
      <c r="AR1144" s="91"/>
      <c r="AS1144" s="91"/>
      <c r="AT1144" s="91"/>
      <c r="AU1144" s="91"/>
      <c r="AV1144" s="91"/>
      <c r="AW1144" s="91"/>
      <c r="AX1144" s="91"/>
      <c r="AY1144" s="91"/>
      <c r="AZ1144" s="91"/>
      <c r="BA1144" s="91"/>
      <c r="BB1144" s="91"/>
      <c r="BC1144" s="91"/>
      <c r="BD1144" s="91"/>
      <c r="BE1144" s="91"/>
      <c r="BF1144" s="91"/>
      <c r="BG1144" s="91"/>
      <c r="BH1144" s="91"/>
      <c r="BI1144" s="91"/>
      <c r="BJ1144" s="91"/>
      <c r="BK1144" s="91"/>
      <c r="BL1144" s="91"/>
      <c r="BM1144" s="91"/>
      <c r="BN1144" s="91"/>
    </row>
    <row r="1145" spans="13:66" x14ac:dyDescent="0.25">
      <c r="M1145" s="91"/>
      <c r="N1145" s="91"/>
      <c r="O1145" s="91"/>
      <c r="P1145" s="91"/>
      <c r="R1145" s="91"/>
      <c r="S1145" s="91"/>
      <c r="T1145" s="91"/>
      <c r="U1145" s="91"/>
      <c r="W1145" s="91"/>
      <c r="X1145" s="91"/>
      <c r="Y1145" s="91"/>
      <c r="Z1145" s="91"/>
      <c r="AA1145" s="91"/>
      <c r="AB1145" s="91"/>
      <c r="AC1145" s="91"/>
      <c r="AD1145" s="91"/>
      <c r="AE1145" s="91"/>
      <c r="AF1145" s="91"/>
      <c r="AG1145" s="91"/>
      <c r="AH1145" s="91"/>
      <c r="AI1145" s="91"/>
      <c r="AJ1145" s="91"/>
      <c r="AK1145" s="91"/>
      <c r="AL1145" s="91"/>
      <c r="AM1145" s="91"/>
      <c r="AN1145" s="91"/>
      <c r="AO1145" s="91"/>
      <c r="AP1145" s="91"/>
      <c r="AQ1145" s="91"/>
      <c r="AR1145" s="91"/>
      <c r="AS1145" s="91"/>
      <c r="AT1145" s="91"/>
      <c r="AU1145" s="91"/>
      <c r="AV1145" s="91"/>
      <c r="AW1145" s="91"/>
      <c r="AX1145" s="91"/>
      <c r="AY1145" s="91"/>
      <c r="AZ1145" s="91"/>
      <c r="BA1145" s="91"/>
      <c r="BB1145" s="91"/>
      <c r="BC1145" s="91"/>
      <c r="BD1145" s="91"/>
      <c r="BE1145" s="91"/>
      <c r="BF1145" s="91"/>
      <c r="BG1145" s="91"/>
      <c r="BH1145" s="91"/>
      <c r="BI1145" s="91"/>
      <c r="BJ1145" s="91"/>
      <c r="BK1145" s="91"/>
      <c r="BL1145" s="91"/>
      <c r="BM1145" s="91"/>
      <c r="BN1145" s="91"/>
    </row>
    <row r="1146" spans="13:66" x14ac:dyDescent="0.25">
      <c r="M1146" s="91"/>
      <c r="N1146" s="91"/>
      <c r="O1146" s="91"/>
      <c r="P1146" s="91"/>
      <c r="R1146" s="91"/>
      <c r="S1146" s="91"/>
      <c r="T1146" s="91"/>
      <c r="U1146" s="91"/>
      <c r="W1146" s="91"/>
      <c r="X1146" s="91"/>
      <c r="Y1146" s="91"/>
      <c r="Z1146" s="91"/>
      <c r="AA1146" s="91"/>
      <c r="AB1146" s="91"/>
      <c r="AC1146" s="91"/>
      <c r="AD1146" s="91"/>
      <c r="AE1146" s="91"/>
      <c r="AF1146" s="91"/>
      <c r="AG1146" s="91"/>
      <c r="AH1146" s="91"/>
      <c r="AI1146" s="91"/>
      <c r="AJ1146" s="91"/>
      <c r="AK1146" s="91"/>
      <c r="AL1146" s="91"/>
      <c r="AM1146" s="91"/>
      <c r="AN1146" s="91"/>
      <c r="AO1146" s="91"/>
      <c r="AP1146" s="91"/>
      <c r="AQ1146" s="91"/>
      <c r="AR1146" s="91"/>
      <c r="AS1146" s="91"/>
      <c r="AT1146" s="91"/>
      <c r="AU1146" s="91"/>
      <c r="AV1146" s="91"/>
      <c r="AW1146" s="91"/>
      <c r="AX1146" s="91"/>
      <c r="AY1146" s="91"/>
      <c r="AZ1146" s="91"/>
      <c r="BA1146" s="91"/>
      <c r="BB1146" s="91"/>
      <c r="BC1146" s="91"/>
      <c r="BD1146" s="91"/>
      <c r="BE1146" s="91"/>
      <c r="BF1146" s="91"/>
      <c r="BG1146" s="91"/>
      <c r="BH1146" s="91"/>
      <c r="BI1146" s="91"/>
      <c r="BJ1146" s="91"/>
      <c r="BK1146" s="91"/>
      <c r="BL1146" s="91"/>
      <c r="BM1146" s="91"/>
      <c r="BN1146" s="91"/>
    </row>
    <row r="1147" spans="13:66" x14ac:dyDescent="0.25">
      <c r="M1147" s="91"/>
      <c r="N1147" s="91"/>
      <c r="O1147" s="91"/>
      <c r="P1147" s="91"/>
      <c r="R1147" s="91"/>
      <c r="S1147" s="91"/>
      <c r="T1147" s="91"/>
      <c r="U1147" s="91"/>
      <c r="W1147" s="91"/>
      <c r="X1147" s="91"/>
      <c r="Y1147" s="91"/>
      <c r="Z1147" s="91"/>
      <c r="AA1147" s="91"/>
      <c r="AB1147" s="91"/>
      <c r="AC1147" s="91"/>
      <c r="AD1147" s="91"/>
      <c r="AE1147" s="91"/>
      <c r="AF1147" s="91"/>
      <c r="AG1147" s="91"/>
      <c r="AH1147" s="91"/>
      <c r="AI1147" s="91"/>
      <c r="AJ1147" s="91"/>
      <c r="AK1147" s="91"/>
      <c r="AL1147" s="91"/>
      <c r="AM1147" s="91"/>
      <c r="AN1147" s="91"/>
      <c r="AO1147" s="91"/>
      <c r="AP1147" s="91"/>
      <c r="AQ1147" s="91"/>
      <c r="AR1147" s="91"/>
      <c r="AS1147" s="91"/>
      <c r="AT1147" s="91"/>
      <c r="AU1147" s="91"/>
      <c r="AV1147" s="91"/>
      <c r="AW1147" s="91"/>
      <c r="AX1147" s="91"/>
      <c r="AY1147" s="91"/>
      <c r="AZ1147" s="91"/>
      <c r="BA1147" s="91"/>
      <c r="BB1147" s="91"/>
      <c r="BC1147" s="91"/>
      <c r="BD1147" s="91"/>
      <c r="BE1147" s="91"/>
      <c r="BF1147" s="91"/>
      <c r="BG1147" s="91"/>
      <c r="BH1147" s="91"/>
      <c r="BI1147" s="91"/>
      <c r="BJ1147" s="91"/>
      <c r="BK1147" s="91"/>
      <c r="BL1147" s="91"/>
      <c r="BM1147" s="91"/>
      <c r="BN1147" s="91"/>
    </row>
    <row r="1148" spans="13:66" x14ac:dyDescent="0.25">
      <c r="M1148" s="91"/>
      <c r="N1148" s="91"/>
      <c r="O1148" s="91"/>
      <c r="P1148" s="91"/>
      <c r="R1148" s="91"/>
      <c r="S1148" s="91"/>
      <c r="T1148" s="91"/>
      <c r="U1148" s="91"/>
      <c r="W1148" s="91"/>
      <c r="X1148" s="91"/>
      <c r="Y1148" s="91"/>
      <c r="Z1148" s="91"/>
      <c r="AA1148" s="91"/>
      <c r="AB1148" s="91"/>
      <c r="AC1148" s="91"/>
      <c r="AD1148" s="91"/>
      <c r="AE1148" s="91"/>
      <c r="AF1148" s="91"/>
      <c r="AG1148" s="91"/>
      <c r="AH1148" s="91"/>
      <c r="AI1148" s="91"/>
      <c r="AJ1148" s="91"/>
      <c r="AK1148" s="91"/>
      <c r="AL1148" s="91"/>
      <c r="AM1148" s="91"/>
      <c r="AN1148" s="91"/>
      <c r="AO1148" s="91"/>
      <c r="AP1148" s="91"/>
      <c r="AQ1148" s="91"/>
      <c r="AR1148" s="91"/>
      <c r="AS1148" s="91"/>
      <c r="AT1148" s="91"/>
      <c r="AU1148" s="91"/>
      <c r="AV1148" s="91"/>
      <c r="AW1148" s="91"/>
      <c r="AX1148" s="91"/>
      <c r="AY1148" s="91"/>
      <c r="AZ1148" s="91"/>
      <c r="BA1148" s="91"/>
      <c r="BB1148" s="91"/>
      <c r="BC1148" s="91"/>
      <c r="BD1148" s="91"/>
      <c r="BE1148" s="91"/>
      <c r="BF1148" s="91"/>
      <c r="BG1148" s="91"/>
      <c r="BH1148" s="91"/>
      <c r="BI1148" s="91"/>
      <c r="BJ1148" s="91"/>
      <c r="BK1148" s="91"/>
      <c r="BL1148" s="91"/>
      <c r="BM1148" s="91"/>
      <c r="BN1148" s="91"/>
    </row>
    <row r="1149" spans="13:66" x14ac:dyDescent="0.25">
      <c r="M1149" s="91"/>
      <c r="N1149" s="91"/>
      <c r="O1149" s="91"/>
      <c r="P1149" s="91"/>
      <c r="R1149" s="91"/>
      <c r="S1149" s="91"/>
      <c r="T1149" s="91"/>
      <c r="U1149" s="91"/>
      <c r="W1149" s="91"/>
      <c r="X1149" s="91"/>
      <c r="Y1149" s="91"/>
      <c r="Z1149" s="91"/>
      <c r="AA1149" s="91"/>
      <c r="AB1149" s="91"/>
      <c r="AC1149" s="91"/>
      <c r="AD1149" s="91"/>
      <c r="AE1149" s="91"/>
      <c r="AF1149" s="91"/>
      <c r="AG1149" s="91"/>
      <c r="AH1149" s="91"/>
      <c r="AI1149" s="91"/>
      <c r="AJ1149" s="91"/>
      <c r="AK1149" s="91"/>
      <c r="AL1149" s="91"/>
      <c r="AM1149" s="91"/>
      <c r="AN1149" s="91"/>
      <c r="AO1149" s="91"/>
      <c r="AP1149" s="91"/>
      <c r="AQ1149" s="91"/>
      <c r="AR1149" s="91"/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91"/>
      <c r="BC1149" s="91"/>
      <c r="BD1149" s="91"/>
      <c r="BE1149" s="91"/>
      <c r="BF1149" s="91"/>
      <c r="BG1149" s="91"/>
      <c r="BH1149" s="91"/>
      <c r="BI1149" s="91"/>
      <c r="BJ1149" s="91"/>
      <c r="BK1149" s="91"/>
      <c r="BL1149" s="91"/>
      <c r="BM1149" s="91"/>
      <c r="BN1149" s="91"/>
    </row>
    <row r="1150" spans="13:66" x14ac:dyDescent="0.25">
      <c r="M1150" s="91"/>
      <c r="N1150" s="91"/>
      <c r="O1150" s="91"/>
      <c r="P1150" s="91"/>
      <c r="R1150" s="91"/>
      <c r="S1150" s="91"/>
      <c r="T1150" s="91"/>
      <c r="U1150" s="91"/>
      <c r="W1150" s="91"/>
      <c r="X1150" s="91"/>
      <c r="Y1150" s="91"/>
      <c r="Z1150" s="91"/>
      <c r="AA1150" s="91"/>
      <c r="AB1150" s="91"/>
      <c r="AC1150" s="91"/>
      <c r="AD1150" s="91"/>
      <c r="AE1150" s="91"/>
      <c r="AF1150" s="91"/>
      <c r="AG1150" s="91"/>
      <c r="AH1150" s="91"/>
      <c r="AI1150" s="91"/>
      <c r="AJ1150" s="91"/>
      <c r="AK1150" s="91"/>
      <c r="AL1150" s="91"/>
      <c r="AM1150" s="91"/>
      <c r="AN1150" s="91"/>
      <c r="AO1150" s="91"/>
      <c r="AP1150" s="91"/>
      <c r="AQ1150" s="91"/>
      <c r="AR1150" s="91"/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91"/>
      <c r="BC1150" s="91"/>
      <c r="BD1150" s="91"/>
      <c r="BE1150" s="91"/>
      <c r="BF1150" s="91"/>
      <c r="BG1150" s="91"/>
      <c r="BH1150" s="91"/>
      <c r="BI1150" s="91"/>
      <c r="BJ1150" s="91"/>
      <c r="BK1150" s="91"/>
      <c r="BL1150" s="91"/>
      <c r="BM1150" s="91"/>
      <c r="BN1150" s="91"/>
    </row>
    <row r="1151" spans="13:66" x14ac:dyDescent="0.25">
      <c r="M1151" s="91"/>
      <c r="N1151" s="91"/>
      <c r="O1151" s="91"/>
      <c r="P1151" s="91"/>
      <c r="R1151" s="91"/>
      <c r="S1151" s="91"/>
      <c r="T1151" s="91"/>
      <c r="U1151" s="91"/>
      <c r="W1151" s="91"/>
      <c r="X1151" s="91"/>
      <c r="Y1151" s="91"/>
      <c r="Z1151" s="91"/>
      <c r="AA1151" s="91"/>
      <c r="AB1151" s="91"/>
      <c r="AC1151" s="91"/>
      <c r="AD1151" s="91"/>
      <c r="AE1151" s="91"/>
      <c r="AF1151" s="91"/>
      <c r="AG1151" s="91"/>
      <c r="AH1151" s="91"/>
      <c r="AI1151" s="91"/>
      <c r="AJ1151" s="91"/>
      <c r="AK1151" s="91"/>
      <c r="AL1151" s="91"/>
      <c r="AM1151" s="91"/>
      <c r="AN1151" s="91"/>
      <c r="AO1151" s="91"/>
      <c r="AP1151" s="91"/>
      <c r="AQ1151" s="91"/>
      <c r="AR1151" s="91"/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91"/>
      <c r="BC1151" s="91"/>
      <c r="BD1151" s="91"/>
      <c r="BE1151" s="91"/>
      <c r="BF1151" s="91"/>
      <c r="BG1151" s="91"/>
      <c r="BH1151" s="91"/>
      <c r="BI1151" s="91"/>
      <c r="BJ1151" s="91"/>
      <c r="BK1151" s="91"/>
      <c r="BL1151" s="91"/>
      <c r="BM1151" s="91"/>
      <c r="BN1151" s="91"/>
    </row>
    <row r="1152" spans="13:66" x14ac:dyDescent="0.25">
      <c r="M1152" s="91"/>
      <c r="N1152" s="91"/>
      <c r="O1152" s="91"/>
      <c r="P1152" s="91"/>
      <c r="R1152" s="91"/>
      <c r="S1152" s="91"/>
      <c r="T1152" s="91"/>
      <c r="U1152" s="91"/>
      <c r="W1152" s="91"/>
      <c r="X1152" s="91"/>
      <c r="Y1152" s="91"/>
      <c r="Z1152" s="91"/>
      <c r="AA1152" s="91"/>
      <c r="AB1152" s="91"/>
      <c r="AC1152" s="91"/>
      <c r="AD1152" s="91"/>
      <c r="AE1152" s="91"/>
      <c r="AF1152" s="91"/>
      <c r="AG1152" s="91"/>
      <c r="AH1152" s="91"/>
      <c r="AI1152" s="91"/>
      <c r="AJ1152" s="91"/>
      <c r="AK1152" s="91"/>
      <c r="AL1152" s="91"/>
      <c r="AM1152" s="91"/>
      <c r="AN1152" s="91"/>
      <c r="AO1152" s="91"/>
      <c r="AP1152" s="91"/>
      <c r="AQ1152" s="91"/>
      <c r="AR1152" s="91"/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91"/>
      <c r="BC1152" s="91"/>
      <c r="BD1152" s="91"/>
      <c r="BE1152" s="91"/>
      <c r="BF1152" s="91"/>
      <c r="BG1152" s="91"/>
      <c r="BH1152" s="91"/>
      <c r="BI1152" s="91"/>
      <c r="BJ1152" s="91"/>
      <c r="BK1152" s="91"/>
      <c r="BL1152" s="91"/>
      <c r="BM1152" s="91"/>
      <c r="BN1152" s="91"/>
    </row>
    <row r="1153" spans="13:66" x14ac:dyDescent="0.25">
      <c r="M1153" s="91"/>
      <c r="N1153" s="91"/>
      <c r="O1153" s="91"/>
      <c r="P1153" s="91"/>
      <c r="R1153" s="91"/>
      <c r="S1153" s="91"/>
      <c r="T1153" s="91"/>
      <c r="U1153" s="91"/>
      <c r="W1153" s="91"/>
      <c r="X1153" s="91"/>
      <c r="Y1153" s="91"/>
      <c r="Z1153" s="91"/>
      <c r="AA1153" s="91"/>
      <c r="AB1153" s="91"/>
      <c r="AC1153" s="91"/>
      <c r="AD1153" s="91"/>
      <c r="AE1153" s="91"/>
      <c r="AF1153" s="91"/>
      <c r="AG1153" s="91"/>
      <c r="AH1153" s="91"/>
      <c r="AI1153" s="91"/>
      <c r="AJ1153" s="91"/>
      <c r="AK1153" s="91"/>
      <c r="AL1153" s="91"/>
      <c r="AM1153" s="91"/>
      <c r="AN1153" s="91"/>
      <c r="AO1153" s="91"/>
      <c r="AP1153" s="91"/>
      <c r="AQ1153" s="91"/>
      <c r="AR1153" s="91"/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91"/>
      <c r="BC1153" s="91"/>
      <c r="BD1153" s="91"/>
      <c r="BE1153" s="91"/>
      <c r="BF1153" s="91"/>
      <c r="BG1153" s="91"/>
      <c r="BH1153" s="91"/>
      <c r="BI1153" s="91"/>
      <c r="BJ1153" s="91"/>
      <c r="BK1153" s="91"/>
      <c r="BL1153" s="91"/>
      <c r="BM1153" s="91"/>
      <c r="BN1153" s="91"/>
    </row>
    <row r="1154" spans="13:66" x14ac:dyDescent="0.25">
      <c r="M1154" s="91"/>
      <c r="N1154" s="91"/>
      <c r="O1154" s="91"/>
      <c r="P1154" s="91"/>
      <c r="R1154" s="91"/>
      <c r="S1154" s="91"/>
      <c r="T1154" s="91"/>
      <c r="U1154" s="91"/>
      <c r="W1154" s="91"/>
      <c r="X1154" s="91"/>
      <c r="Y1154" s="91"/>
      <c r="Z1154" s="91"/>
      <c r="AA1154" s="91"/>
      <c r="AB1154" s="91"/>
      <c r="AC1154" s="91"/>
      <c r="AD1154" s="91"/>
      <c r="AE1154" s="91"/>
      <c r="AF1154" s="91"/>
      <c r="AG1154" s="91"/>
      <c r="AH1154" s="91"/>
      <c r="AI1154" s="91"/>
      <c r="AJ1154" s="91"/>
      <c r="AK1154" s="91"/>
      <c r="AL1154" s="91"/>
      <c r="AM1154" s="91"/>
      <c r="AN1154" s="91"/>
      <c r="AO1154" s="91"/>
      <c r="AP1154" s="91"/>
      <c r="AQ1154" s="91"/>
      <c r="AR1154" s="91"/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91"/>
      <c r="BC1154" s="91"/>
      <c r="BD1154" s="91"/>
      <c r="BE1154" s="91"/>
      <c r="BF1154" s="91"/>
      <c r="BG1154" s="91"/>
      <c r="BH1154" s="91"/>
      <c r="BI1154" s="91"/>
      <c r="BJ1154" s="91"/>
      <c r="BK1154" s="91"/>
      <c r="BL1154" s="91"/>
      <c r="BM1154" s="91"/>
      <c r="BN1154" s="91"/>
    </row>
    <row r="1155" spans="13:66" x14ac:dyDescent="0.25">
      <c r="M1155" s="91"/>
      <c r="N1155" s="91"/>
      <c r="O1155" s="91"/>
      <c r="P1155" s="91"/>
      <c r="R1155" s="91"/>
      <c r="S1155" s="91"/>
      <c r="T1155" s="91"/>
      <c r="U1155" s="91"/>
      <c r="W1155" s="91"/>
      <c r="X1155" s="91"/>
      <c r="Y1155" s="91"/>
      <c r="Z1155" s="91"/>
      <c r="AA1155" s="91"/>
      <c r="AB1155" s="91"/>
      <c r="AC1155" s="91"/>
      <c r="AD1155" s="91"/>
      <c r="AE1155" s="91"/>
      <c r="AF1155" s="91"/>
      <c r="AG1155" s="91"/>
      <c r="AH1155" s="91"/>
      <c r="AI1155" s="91"/>
      <c r="AJ1155" s="91"/>
      <c r="AK1155" s="91"/>
      <c r="AL1155" s="91"/>
      <c r="AM1155" s="91"/>
      <c r="AN1155" s="91"/>
      <c r="AO1155" s="91"/>
      <c r="AP1155" s="91"/>
      <c r="AQ1155" s="91"/>
      <c r="AR1155" s="91"/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91"/>
      <c r="BC1155" s="91"/>
      <c r="BD1155" s="91"/>
      <c r="BE1155" s="91"/>
      <c r="BF1155" s="91"/>
      <c r="BG1155" s="91"/>
      <c r="BH1155" s="91"/>
      <c r="BI1155" s="91"/>
      <c r="BJ1155" s="91"/>
      <c r="BK1155" s="91"/>
      <c r="BL1155" s="91"/>
      <c r="BM1155" s="91"/>
      <c r="BN1155" s="91"/>
    </row>
    <row r="1156" spans="13:66" x14ac:dyDescent="0.25">
      <c r="M1156" s="91"/>
      <c r="N1156" s="91"/>
      <c r="O1156" s="91"/>
      <c r="P1156" s="91"/>
      <c r="R1156" s="91"/>
      <c r="S1156" s="91"/>
      <c r="T1156" s="91"/>
      <c r="U1156" s="91"/>
      <c r="W1156" s="91"/>
      <c r="X1156" s="91"/>
      <c r="Y1156" s="91"/>
      <c r="Z1156" s="91"/>
      <c r="AA1156" s="91"/>
      <c r="AB1156" s="91"/>
      <c r="AC1156" s="91"/>
      <c r="AD1156" s="91"/>
      <c r="AE1156" s="91"/>
      <c r="AF1156" s="91"/>
      <c r="AG1156" s="91"/>
      <c r="AH1156" s="91"/>
      <c r="AI1156" s="91"/>
      <c r="AJ1156" s="91"/>
      <c r="AK1156" s="91"/>
      <c r="AL1156" s="91"/>
      <c r="AM1156" s="91"/>
      <c r="AN1156" s="91"/>
      <c r="AO1156" s="91"/>
      <c r="AP1156" s="91"/>
      <c r="AQ1156" s="91"/>
      <c r="AR1156" s="91"/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91"/>
      <c r="BC1156" s="91"/>
      <c r="BD1156" s="91"/>
      <c r="BE1156" s="91"/>
      <c r="BF1156" s="91"/>
      <c r="BG1156" s="91"/>
      <c r="BH1156" s="91"/>
      <c r="BI1156" s="91"/>
      <c r="BJ1156" s="91"/>
      <c r="BK1156" s="91"/>
      <c r="BL1156" s="91"/>
      <c r="BM1156" s="91"/>
      <c r="BN1156" s="91"/>
    </row>
    <row r="1157" spans="13:66" x14ac:dyDescent="0.25">
      <c r="M1157" s="91"/>
      <c r="N1157" s="91"/>
      <c r="O1157" s="91"/>
      <c r="P1157" s="91"/>
      <c r="R1157" s="91"/>
      <c r="S1157" s="91"/>
      <c r="T1157" s="91"/>
      <c r="U1157" s="91"/>
      <c r="W1157" s="91"/>
      <c r="X1157" s="91"/>
      <c r="Y1157" s="91"/>
      <c r="Z1157" s="91"/>
      <c r="AA1157" s="91"/>
      <c r="AB1157" s="91"/>
      <c r="AC1157" s="91"/>
      <c r="AD1157" s="91"/>
      <c r="AE1157" s="91"/>
      <c r="AF1157" s="91"/>
      <c r="AG1157" s="91"/>
      <c r="AH1157" s="91"/>
      <c r="AI1157" s="91"/>
      <c r="AJ1157" s="91"/>
      <c r="AK1157" s="91"/>
      <c r="AL1157" s="91"/>
      <c r="AM1157" s="91"/>
      <c r="AN1157" s="91"/>
      <c r="AO1157" s="91"/>
      <c r="AP1157" s="91"/>
      <c r="AQ1157" s="91"/>
      <c r="AR1157" s="91"/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91"/>
      <c r="BC1157" s="91"/>
      <c r="BD1157" s="91"/>
      <c r="BE1157" s="91"/>
      <c r="BF1157" s="91"/>
      <c r="BG1157" s="91"/>
      <c r="BH1157" s="91"/>
      <c r="BI1157" s="91"/>
      <c r="BJ1157" s="91"/>
      <c r="BK1157" s="91"/>
      <c r="BL1157" s="91"/>
      <c r="BM1157" s="91"/>
      <c r="BN1157" s="91"/>
    </row>
    <row r="1158" spans="13:66" x14ac:dyDescent="0.25">
      <c r="M1158" s="91"/>
      <c r="N1158" s="91"/>
      <c r="O1158" s="91"/>
      <c r="P1158" s="91"/>
      <c r="R1158" s="91"/>
      <c r="S1158" s="91"/>
      <c r="T1158" s="91"/>
      <c r="U1158" s="91"/>
      <c r="W1158" s="91"/>
      <c r="X1158" s="91"/>
      <c r="Y1158" s="91"/>
      <c r="Z1158" s="91"/>
      <c r="AA1158" s="91"/>
      <c r="AB1158" s="91"/>
      <c r="AC1158" s="91"/>
      <c r="AD1158" s="91"/>
      <c r="AE1158" s="91"/>
      <c r="AF1158" s="91"/>
      <c r="AG1158" s="91"/>
      <c r="AH1158" s="91"/>
      <c r="AI1158" s="91"/>
      <c r="AJ1158" s="91"/>
      <c r="AK1158" s="91"/>
      <c r="AL1158" s="91"/>
      <c r="AM1158" s="91"/>
      <c r="AN1158" s="91"/>
      <c r="AO1158" s="91"/>
      <c r="AP1158" s="91"/>
      <c r="AQ1158" s="91"/>
      <c r="AR1158" s="91"/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91"/>
      <c r="BC1158" s="91"/>
      <c r="BD1158" s="91"/>
      <c r="BE1158" s="91"/>
      <c r="BF1158" s="91"/>
      <c r="BG1158" s="91"/>
      <c r="BH1158" s="91"/>
      <c r="BI1158" s="91"/>
      <c r="BJ1158" s="91"/>
      <c r="BK1158" s="91"/>
      <c r="BL1158" s="91"/>
      <c r="BM1158" s="91"/>
      <c r="BN1158" s="91"/>
    </row>
    <row r="1159" spans="13:66" x14ac:dyDescent="0.25">
      <c r="M1159" s="91"/>
      <c r="N1159" s="91"/>
      <c r="O1159" s="91"/>
      <c r="P1159" s="91"/>
      <c r="R1159" s="91"/>
      <c r="S1159" s="91"/>
      <c r="T1159" s="91"/>
      <c r="U1159" s="91"/>
      <c r="W1159" s="91"/>
      <c r="X1159" s="91"/>
      <c r="Y1159" s="91"/>
      <c r="Z1159" s="91"/>
      <c r="AA1159" s="91"/>
      <c r="AB1159" s="91"/>
      <c r="AC1159" s="91"/>
      <c r="AD1159" s="91"/>
      <c r="AE1159" s="91"/>
      <c r="AF1159" s="91"/>
      <c r="AG1159" s="91"/>
      <c r="AH1159" s="91"/>
      <c r="AI1159" s="91"/>
      <c r="AJ1159" s="91"/>
      <c r="AK1159" s="91"/>
      <c r="AL1159" s="91"/>
      <c r="AM1159" s="91"/>
      <c r="AN1159" s="91"/>
      <c r="AO1159" s="91"/>
      <c r="AP1159" s="91"/>
      <c r="AQ1159" s="91"/>
      <c r="AR1159" s="91"/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91"/>
      <c r="BC1159" s="91"/>
      <c r="BD1159" s="91"/>
      <c r="BE1159" s="91"/>
      <c r="BF1159" s="91"/>
      <c r="BG1159" s="91"/>
      <c r="BH1159" s="91"/>
      <c r="BI1159" s="91"/>
      <c r="BJ1159" s="91"/>
      <c r="BK1159" s="91"/>
      <c r="BL1159" s="91"/>
      <c r="BM1159" s="91"/>
      <c r="BN1159" s="91"/>
    </row>
    <row r="1160" spans="13:66" x14ac:dyDescent="0.25">
      <c r="M1160" s="91"/>
      <c r="N1160" s="91"/>
      <c r="O1160" s="91"/>
      <c r="P1160" s="91"/>
      <c r="R1160" s="91"/>
      <c r="S1160" s="91"/>
      <c r="T1160" s="91"/>
      <c r="U1160" s="91"/>
      <c r="W1160" s="91"/>
      <c r="X1160" s="91"/>
      <c r="Y1160" s="91"/>
      <c r="Z1160" s="91"/>
      <c r="AA1160" s="91"/>
      <c r="AB1160" s="91"/>
      <c r="AC1160" s="91"/>
      <c r="AD1160" s="91"/>
      <c r="AE1160" s="91"/>
      <c r="AF1160" s="91"/>
      <c r="AG1160" s="91"/>
      <c r="AH1160" s="91"/>
      <c r="AI1160" s="91"/>
      <c r="AJ1160" s="91"/>
      <c r="AK1160" s="91"/>
      <c r="AL1160" s="91"/>
      <c r="AM1160" s="91"/>
      <c r="AN1160" s="91"/>
      <c r="AO1160" s="91"/>
      <c r="AP1160" s="91"/>
      <c r="AQ1160" s="91"/>
      <c r="AR1160" s="91"/>
      <c r="AS1160" s="91"/>
      <c r="AT1160" s="91"/>
      <c r="AU1160" s="91"/>
      <c r="AV1160" s="91"/>
      <c r="AW1160" s="91"/>
      <c r="AX1160" s="91"/>
      <c r="AY1160" s="91"/>
      <c r="AZ1160" s="91"/>
      <c r="BA1160" s="91"/>
      <c r="BB1160" s="91"/>
      <c r="BC1160" s="91"/>
      <c r="BD1160" s="91"/>
      <c r="BE1160" s="91"/>
      <c r="BF1160" s="91"/>
      <c r="BG1160" s="91"/>
      <c r="BH1160" s="91"/>
      <c r="BI1160" s="91"/>
      <c r="BJ1160" s="91"/>
      <c r="BK1160" s="91"/>
      <c r="BL1160" s="91"/>
      <c r="BM1160" s="91"/>
      <c r="BN1160" s="91"/>
    </row>
    <row r="1161" spans="13:66" x14ac:dyDescent="0.25">
      <c r="M1161" s="91"/>
      <c r="N1161" s="91"/>
      <c r="O1161" s="91"/>
      <c r="P1161" s="91"/>
      <c r="R1161" s="91"/>
      <c r="S1161" s="91"/>
      <c r="T1161" s="91"/>
      <c r="U1161" s="91"/>
      <c r="W1161" s="91"/>
      <c r="X1161" s="91"/>
      <c r="Y1161" s="91"/>
      <c r="Z1161" s="91"/>
      <c r="AA1161" s="91"/>
      <c r="AB1161" s="91"/>
      <c r="AC1161" s="91"/>
      <c r="AD1161" s="91"/>
      <c r="AE1161" s="91"/>
      <c r="AF1161" s="91"/>
      <c r="AG1161" s="91"/>
      <c r="AH1161" s="91"/>
      <c r="AI1161" s="91"/>
      <c r="AJ1161" s="91"/>
      <c r="AK1161" s="91"/>
      <c r="AL1161" s="91"/>
      <c r="AM1161" s="91"/>
      <c r="AN1161" s="91"/>
      <c r="AO1161" s="91"/>
      <c r="AP1161" s="91"/>
      <c r="AQ1161" s="91"/>
      <c r="AR1161" s="91"/>
      <c r="AS1161" s="91"/>
      <c r="AT1161" s="91"/>
      <c r="AU1161" s="91"/>
      <c r="AV1161" s="91"/>
      <c r="AW1161" s="91"/>
      <c r="AX1161" s="91"/>
      <c r="AY1161" s="91"/>
      <c r="AZ1161" s="91"/>
      <c r="BA1161" s="91"/>
      <c r="BB1161" s="91"/>
      <c r="BC1161" s="91"/>
      <c r="BD1161" s="91"/>
      <c r="BE1161" s="91"/>
      <c r="BF1161" s="91"/>
      <c r="BG1161" s="91"/>
      <c r="BH1161" s="91"/>
      <c r="BI1161" s="91"/>
      <c r="BJ1161" s="91"/>
      <c r="BK1161" s="91"/>
      <c r="BL1161" s="91"/>
      <c r="BM1161" s="91"/>
      <c r="BN1161" s="91"/>
    </row>
    <row r="1162" spans="13:66" x14ac:dyDescent="0.25">
      <c r="M1162" s="91"/>
      <c r="N1162" s="91"/>
      <c r="O1162" s="91"/>
      <c r="P1162" s="91"/>
      <c r="R1162" s="91"/>
      <c r="S1162" s="91"/>
      <c r="T1162" s="91"/>
      <c r="U1162" s="91"/>
      <c r="W1162" s="91"/>
      <c r="X1162" s="91"/>
      <c r="Y1162" s="91"/>
      <c r="Z1162" s="91"/>
      <c r="AA1162" s="91"/>
      <c r="AB1162" s="91"/>
      <c r="AC1162" s="91"/>
      <c r="AD1162" s="91"/>
      <c r="AE1162" s="91"/>
      <c r="AF1162" s="91"/>
      <c r="AG1162" s="91"/>
      <c r="AH1162" s="91"/>
      <c r="AI1162" s="91"/>
      <c r="AJ1162" s="91"/>
      <c r="AK1162" s="91"/>
      <c r="AL1162" s="91"/>
      <c r="AM1162" s="91"/>
      <c r="AN1162" s="91"/>
      <c r="AO1162" s="91"/>
      <c r="AP1162" s="91"/>
      <c r="AQ1162" s="91"/>
      <c r="AR1162" s="91"/>
      <c r="AS1162" s="91"/>
      <c r="AT1162" s="91"/>
      <c r="AU1162" s="91"/>
      <c r="AV1162" s="91"/>
      <c r="AW1162" s="91"/>
      <c r="AX1162" s="91"/>
      <c r="AY1162" s="91"/>
      <c r="AZ1162" s="91"/>
      <c r="BA1162" s="91"/>
      <c r="BB1162" s="91"/>
      <c r="BC1162" s="91"/>
      <c r="BD1162" s="91"/>
      <c r="BE1162" s="91"/>
      <c r="BF1162" s="91"/>
      <c r="BG1162" s="91"/>
      <c r="BH1162" s="91"/>
      <c r="BI1162" s="91"/>
      <c r="BJ1162" s="91"/>
      <c r="BK1162" s="91"/>
      <c r="BL1162" s="91"/>
      <c r="BM1162" s="91"/>
      <c r="BN1162" s="91"/>
    </row>
    <row r="1163" spans="13:66" x14ac:dyDescent="0.25">
      <c r="M1163" s="91"/>
      <c r="N1163" s="91"/>
      <c r="O1163" s="91"/>
      <c r="P1163" s="91"/>
      <c r="R1163" s="91"/>
      <c r="S1163" s="91"/>
      <c r="T1163" s="91"/>
      <c r="U1163" s="91"/>
      <c r="W1163" s="91"/>
      <c r="X1163" s="91"/>
      <c r="Y1163" s="91"/>
      <c r="Z1163" s="91"/>
      <c r="AA1163" s="91"/>
      <c r="AB1163" s="91"/>
      <c r="AC1163" s="91"/>
      <c r="AD1163" s="91"/>
      <c r="AE1163" s="91"/>
      <c r="AF1163" s="91"/>
      <c r="AG1163" s="91"/>
      <c r="AH1163" s="91"/>
      <c r="AI1163" s="91"/>
      <c r="AJ1163" s="91"/>
      <c r="AK1163" s="91"/>
      <c r="AL1163" s="91"/>
      <c r="AM1163" s="91"/>
      <c r="AN1163" s="91"/>
      <c r="AO1163" s="91"/>
      <c r="AP1163" s="91"/>
      <c r="AQ1163" s="91"/>
      <c r="AR1163" s="91"/>
      <c r="AS1163" s="91"/>
      <c r="AT1163" s="91"/>
      <c r="AU1163" s="91"/>
      <c r="AV1163" s="91"/>
      <c r="AW1163" s="91"/>
      <c r="AX1163" s="91"/>
      <c r="AY1163" s="91"/>
      <c r="AZ1163" s="91"/>
      <c r="BA1163" s="91"/>
      <c r="BB1163" s="91"/>
      <c r="BC1163" s="91"/>
      <c r="BD1163" s="91"/>
      <c r="BE1163" s="91"/>
      <c r="BF1163" s="91"/>
      <c r="BG1163" s="91"/>
      <c r="BH1163" s="91"/>
      <c r="BI1163" s="91"/>
      <c r="BJ1163" s="91"/>
      <c r="BK1163" s="91"/>
      <c r="BL1163" s="91"/>
      <c r="BM1163" s="91"/>
      <c r="BN1163" s="91"/>
    </row>
    <row r="1164" spans="13:66" x14ac:dyDescent="0.25">
      <c r="M1164" s="91"/>
      <c r="N1164" s="91"/>
      <c r="O1164" s="91"/>
      <c r="P1164" s="91"/>
      <c r="R1164" s="91"/>
      <c r="S1164" s="91"/>
      <c r="T1164" s="91"/>
      <c r="U1164" s="91"/>
      <c r="W1164" s="91"/>
      <c r="X1164" s="91"/>
      <c r="Y1164" s="91"/>
      <c r="Z1164" s="91"/>
      <c r="AA1164" s="91"/>
      <c r="AB1164" s="91"/>
      <c r="AC1164" s="91"/>
      <c r="AD1164" s="91"/>
      <c r="AE1164" s="91"/>
      <c r="AF1164" s="91"/>
      <c r="AG1164" s="91"/>
      <c r="AH1164" s="91"/>
      <c r="AI1164" s="91"/>
      <c r="AJ1164" s="91"/>
      <c r="AK1164" s="91"/>
      <c r="AL1164" s="91"/>
      <c r="AM1164" s="91"/>
      <c r="AN1164" s="91"/>
      <c r="AO1164" s="91"/>
      <c r="AP1164" s="91"/>
      <c r="AQ1164" s="91"/>
      <c r="AR1164" s="91"/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91"/>
      <c r="BC1164" s="91"/>
      <c r="BD1164" s="91"/>
      <c r="BE1164" s="91"/>
      <c r="BF1164" s="91"/>
      <c r="BG1164" s="91"/>
      <c r="BH1164" s="91"/>
      <c r="BI1164" s="91"/>
      <c r="BJ1164" s="91"/>
      <c r="BK1164" s="91"/>
      <c r="BL1164" s="91"/>
      <c r="BM1164" s="91"/>
      <c r="BN1164" s="91"/>
    </row>
    <row r="1165" spans="13:66" x14ac:dyDescent="0.25">
      <c r="M1165" s="91"/>
      <c r="N1165" s="91"/>
      <c r="O1165" s="91"/>
      <c r="P1165" s="91"/>
      <c r="R1165" s="91"/>
      <c r="S1165" s="91"/>
      <c r="T1165" s="91"/>
      <c r="U1165" s="91"/>
      <c r="W1165" s="91"/>
      <c r="X1165" s="91"/>
      <c r="Y1165" s="91"/>
      <c r="Z1165" s="91"/>
      <c r="AA1165" s="91"/>
      <c r="AB1165" s="91"/>
      <c r="AC1165" s="91"/>
      <c r="AD1165" s="91"/>
      <c r="AE1165" s="91"/>
      <c r="AF1165" s="91"/>
      <c r="AG1165" s="91"/>
      <c r="AH1165" s="91"/>
      <c r="AI1165" s="91"/>
      <c r="AJ1165" s="91"/>
      <c r="AK1165" s="91"/>
      <c r="AL1165" s="91"/>
      <c r="AM1165" s="91"/>
      <c r="AN1165" s="91"/>
      <c r="AO1165" s="91"/>
      <c r="AP1165" s="91"/>
      <c r="AQ1165" s="91"/>
      <c r="AR1165" s="91"/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91"/>
      <c r="BC1165" s="91"/>
      <c r="BD1165" s="91"/>
      <c r="BE1165" s="91"/>
      <c r="BF1165" s="91"/>
      <c r="BG1165" s="91"/>
      <c r="BH1165" s="91"/>
      <c r="BI1165" s="91"/>
      <c r="BJ1165" s="91"/>
      <c r="BK1165" s="91"/>
      <c r="BL1165" s="91"/>
      <c r="BM1165" s="91"/>
      <c r="BN1165" s="91"/>
    </row>
    <row r="1166" spans="13:66" x14ac:dyDescent="0.25">
      <c r="M1166" s="91"/>
      <c r="N1166" s="91"/>
      <c r="O1166" s="91"/>
      <c r="P1166" s="91"/>
      <c r="R1166" s="91"/>
      <c r="S1166" s="91"/>
      <c r="T1166" s="91"/>
      <c r="U1166" s="91"/>
      <c r="W1166" s="91"/>
      <c r="X1166" s="91"/>
      <c r="Y1166" s="91"/>
      <c r="Z1166" s="91"/>
      <c r="AA1166" s="91"/>
      <c r="AB1166" s="91"/>
      <c r="AC1166" s="91"/>
      <c r="AD1166" s="91"/>
      <c r="AE1166" s="91"/>
      <c r="AF1166" s="91"/>
      <c r="AG1166" s="91"/>
      <c r="AH1166" s="91"/>
      <c r="AI1166" s="91"/>
      <c r="AJ1166" s="91"/>
      <c r="AK1166" s="91"/>
      <c r="AL1166" s="91"/>
      <c r="AM1166" s="91"/>
      <c r="AN1166" s="91"/>
      <c r="AO1166" s="91"/>
      <c r="AP1166" s="91"/>
      <c r="AQ1166" s="91"/>
      <c r="AR1166" s="91"/>
      <c r="AS1166" s="91"/>
      <c r="AT1166" s="91"/>
      <c r="AU1166" s="91"/>
      <c r="AV1166" s="91"/>
      <c r="AW1166" s="91"/>
      <c r="AX1166" s="91"/>
      <c r="AY1166" s="91"/>
      <c r="AZ1166" s="91"/>
      <c r="BA1166" s="91"/>
      <c r="BB1166" s="91"/>
      <c r="BC1166" s="91"/>
      <c r="BD1166" s="91"/>
      <c r="BE1166" s="91"/>
      <c r="BF1166" s="91"/>
      <c r="BG1166" s="91"/>
      <c r="BH1166" s="91"/>
      <c r="BI1166" s="91"/>
      <c r="BJ1166" s="91"/>
      <c r="BK1166" s="91"/>
      <c r="BL1166" s="91"/>
      <c r="BM1166" s="91"/>
      <c r="BN1166" s="91"/>
    </row>
    <row r="1167" spans="13:66" x14ac:dyDescent="0.25">
      <c r="M1167" s="91"/>
      <c r="N1167" s="91"/>
      <c r="O1167" s="91"/>
      <c r="P1167" s="91"/>
      <c r="R1167" s="91"/>
      <c r="S1167" s="91"/>
      <c r="T1167" s="91"/>
      <c r="U1167" s="91"/>
      <c r="W1167" s="91"/>
      <c r="X1167" s="91"/>
      <c r="Y1167" s="91"/>
      <c r="Z1167" s="91"/>
      <c r="AA1167" s="91"/>
      <c r="AB1167" s="91"/>
      <c r="AC1167" s="91"/>
      <c r="AD1167" s="91"/>
      <c r="AE1167" s="91"/>
      <c r="AF1167" s="91"/>
      <c r="AG1167" s="91"/>
      <c r="AH1167" s="91"/>
      <c r="AI1167" s="91"/>
      <c r="AJ1167" s="91"/>
      <c r="AK1167" s="91"/>
      <c r="AL1167" s="91"/>
      <c r="AM1167" s="91"/>
      <c r="AN1167" s="91"/>
      <c r="AO1167" s="91"/>
      <c r="AP1167" s="91"/>
      <c r="AQ1167" s="91"/>
      <c r="AR1167" s="91"/>
      <c r="AS1167" s="91"/>
      <c r="AT1167" s="91"/>
      <c r="AU1167" s="91"/>
      <c r="AV1167" s="91"/>
      <c r="AW1167" s="91"/>
      <c r="AX1167" s="91"/>
      <c r="AY1167" s="91"/>
      <c r="AZ1167" s="91"/>
      <c r="BA1167" s="91"/>
      <c r="BB1167" s="91"/>
      <c r="BC1167" s="91"/>
      <c r="BD1167" s="91"/>
      <c r="BE1167" s="91"/>
      <c r="BF1167" s="91"/>
      <c r="BG1167" s="91"/>
      <c r="BH1167" s="91"/>
      <c r="BI1167" s="91"/>
      <c r="BJ1167" s="91"/>
      <c r="BK1167" s="91"/>
      <c r="BL1167" s="91"/>
      <c r="BM1167" s="91"/>
      <c r="BN1167" s="91"/>
    </row>
    <row r="1168" spans="13:66" x14ac:dyDescent="0.25">
      <c r="M1168" s="91"/>
      <c r="N1168" s="91"/>
      <c r="O1168" s="91"/>
      <c r="P1168" s="91"/>
      <c r="R1168" s="91"/>
      <c r="S1168" s="91"/>
      <c r="T1168" s="91"/>
      <c r="U1168" s="91"/>
      <c r="W1168" s="91"/>
      <c r="X1168" s="91"/>
      <c r="Y1168" s="91"/>
      <c r="Z1168" s="91"/>
      <c r="AA1168" s="91"/>
      <c r="AB1168" s="91"/>
      <c r="AC1168" s="91"/>
      <c r="AD1168" s="91"/>
      <c r="AE1168" s="91"/>
      <c r="AF1168" s="91"/>
      <c r="AG1168" s="91"/>
      <c r="AH1168" s="91"/>
      <c r="AI1168" s="91"/>
      <c r="AJ1168" s="91"/>
      <c r="AK1168" s="91"/>
      <c r="AL1168" s="91"/>
      <c r="AM1168" s="91"/>
      <c r="AN1168" s="91"/>
      <c r="AO1168" s="91"/>
      <c r="AP1168" s="91"/>
      <c r="AQ1168" s="91"/>
      <c r="AR1168" s="91"/>
      <c r="AS1168" s="91"/>
      <c r="AT1168" s="91"/>
      <c r="AU1168" s="91"/>
      <c r="AV1168" s="91"/>
      <c r="AW1168" s="91"/>
      <c r="AX1168" s="91"/>
      <c r="AY1168" s="91"/>
      <c r="AZ1168" s="91"/>
      <c r="BA1168" s="91"/>
      <c r="BB1168" s="91"/>
      <c r="BC1168" s="91"/>
      <c r="BD1168" s="91"/>
      <c r="BE1168" s="91"/>
      <c r="BF1168" s="91"/>
      <c r="BG1168" s="91"/>
      <c r="BH1168" s="91"/>
      <c r="BI1168" s="91"/>
      <c r="BJ1168" s="91"/>
      <c r="BK1168" s="91"/>
      <c r="BL1168" s="91"/>
      <c r="BM1168" s="91"/>
      <c r="BN1168" s="91"/>
    </row>
    <row r="1169" spans="13:66" x14ac:dyDescent="0.25">
      <c r="M1169" s="91"/>
      <c r="N1169" s="91"/>
      <c r="O1169" s="91"/>
      <c r="P1169" s="91"/>
      <c r="R1169" s="91"/>
      <c r="S1169" s="91"/>
      <c r="T1169" s="91"/>
      <c r="U1169" s="91"/>
      <c r="W1169" s="91"/>
      <c r="X1169" s="91"/>
      <c r="Y1169" s="91"/>
      <c r="Z1169" s="91"/>
      <c r="AA1169" s="91"/>
      <c r="AB1169" s="91"/>
      <c r="AC1169" s="91"/>
      <c r="AD1169" s="91"/>
      <c r="AE1169" s="91"/>
      <c r="AF1169" s="91"/>
      <c r="AG1169" s="91"/>
      <c r="AH1169" s="91"/>
      <c r="AI1169" s="91"/>
      <c r="AJ1169" s="91"/>
      <c r="AK1169" s="91"/>
      <c r="AL1169" s="91"/>
      <c r="AM1169" s="91"/>
      <c r="AN1169" s="91"/>
      <c r="AO1169" s="91"/>
      <c r="AP1169" s="91"/>
      <c r="AQ1169" s="91"/>
      <c r="AR1169" s="91"/>
      <c r="AS1169" s="91"/>
      <c r="AT1169" s="91"/>
      <c r="AU1169" s="91"/>
      <c r="AV1169" s="91"/>
      <c r="AW1169" s="91"/>
      <c r="AX1169" s="91"/>
      <c r="AY1169" s="91"/>
      <c r="AZ1169" s="91"/>
      <c r="BA1169" s="91"/>
      <c r="BB1169" s="91"/>
      <c r="BC1169" s="91"/>
      <c r="BD1169" s="91"/>
      <c r="BE1169" s="91"/>
      <c r="BF1169" s="91"/>
      <c r="BG1169" s="91"/>
      <c r="BH1169" s="91"/>
      <c r="BI1169" s="91"/>
      <c r="BJ1169" s="91"/>
      <c r="BK1169" s="91"/>
      <c r="BL1169" s="91"/>
      <c r="BM1169" s="91"/>
      <c r="BN1169" s="91"/>
    </row>
    <row r="1170" spans="13:66" x14ac:dyDescent="0.25">
      <c r="M1170" s="91"/>
      <c r="N1170" s="91"/>
      <c r="O1170" s="91"/>
      <c r="P1170" s="91"/>
      <c r="R1170" s="91"/>
      <c r="S1170" s="91"/>
      <c r="T1170" s="91"/>
      <c r="U1170" s="91"/>
      <c r="W1170" s="91"/>
      <c r="X1170" s="91"/>
      <c r="Y1170" s="91"/>
      <c r="Z1170" s="91"/>
      <c r="AA1170" s="91"/>
      <c r="AB1170" s="91"/>
      <c r="AC1170" s="91"/>
      <c r="AD1170" s="91"/>
      <c r="AE1170" s="91"/>
      <c r="AF1170" s="91"/>
      <c r="AG1170" s="91"/>
      <c r="AH1170" s="91"/>
      <c r="AI1170" s="91"/>
      <c r="AJ1170" s="91"/>
      <c r="AK1170" s="91"/>
      <c r="AL1170" s="91"/>
      <c r="AM1170" s="91"/>
      <c r="AN1170" s="91"/>
      <c r="AO1170" s="91"/>
      <c r="AP1170" s="91"/>
      <c r="AQ1170" s="91"/>
      <c r="AR1170" s="91"/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91"/>
      <c r="BC1170" s="91"/>
      <c r="BD1170" s="91"/>
      <c r="BE1170" s="91"/>
      <c r="BF1170" s="91"/>
      <c r="BG1170" s="91"/>
      <c r="BH1170" s="91"/>
      <c r="BI1170" s="91"/>
      <c r="BJ1170" s="91"/>
      <c r="BK1170" s="91"/>
      <c r="BL1170" s="91"/>
      <c r="BM1170" s="91"/>
      <c r="BN1170" s="91"/>
    </row>
    <row r="1171" spans="13:66" x14ac:dyDescent="0.25">
      <c r="M1171" s="91"/>
      <c r="N1171" s="91"/>
      <c r="O1171" s="91"/>
      <c r="P1171" s="91"/>
      <c r="R1171" s="91"/>
      <c r="S1171" s="91"/>
      <c r="T1171" s="91"/>
      <c r="U1171" s="91"/>
      <c r="W1171" s="91"/>
      <c r="X1171" s="91"/>
      <c r="Y1171" s="91"/>
      <c r="Z1171" s="91"/>
      <c r="AA1171" s="91"/>
      <c r="AB1171" s="91"/>
      <c r="AC1171" s="91"/>
      <c r="AD1171" s="91"/>
      <c r="AE1171" s="91"/>
      <c r="AF1171" s="91"/>
      <c r="AG1171" s="91"/>
      <c r="AH1171" s="91"/>
      <c r="AI1171" s="91"/>
      <c r="AJ1171" s="91"/>
      <c r="AK1171" s="91"/>
      <c r="AL1171" s="91"/>
      <c r="AM1171" s="91"/>
      <c r="AN1171" s="91"/>
      <c r="AO1171" s="91"/>
      <c r="AP1171" s="91"/>
      <c r="AQ1171" s="91"/>
      <c r="AR1171" s="91"/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91"/>
      <c r="BC1171" s="91"/>
      <c r="BD1171" s="91"/>
      <c r="BE1171" s="91"/>
      <c r="BF1171" s="91"/>
      <c r="BG1171" s="91"/>
      <c r="BH1171" s="91"/>
      <c r="BI1171" s="91"/>
      <c r="BJ1171" s="91"/>
      <c r="BK1171" s="91"/>
      <c r="BL1171" s="91"/>
      <c r="BM1171" s="91"/>
      <c r="BN1171" s="91"/>
    </row>
    <row r="1172" spans="13:66" x14ac:dyDescent="0.25">
      <c r="M1172" s="91"/>
      <c r="N1172" s="91"/>
      <c r="O1172" s="91"/>
      <c r="P1172" s="91"/>
      <c r="R1172" s="91"/>
      <c r="S1172" s="91"/>
      <c r="T1172" s="91"/>
      <c r="U1172" s="91"/>
      <c r="W1172" s="91"/>
      <c r="X1172" s="91"/>
      <c r="Y1172" s="91"/>
      <c r="Z1172" s="91"/>
      <c r="AA1172" s="91"/>
      <c r="AB1172" s="91"/>
      <c r="AC1172" s="91"/>
      <c r="AD1172" s="91"/>
      <c r="AE1172" s="91"/>
      <c r="AF1172" s="91"/>
      <c r="AG1172" s="91"/>
      <c r="AH1172" s="91"/>
      <c r="AI1172" s="91"/>
      <c r="AJ1172" s="91"/>
      <c r="AK1172" s="91"/>
      <c r="AL1172" s="91"/>
      <c r="AM1172" s="91"/>
      <c r="AN1172" s="91"/>
      <c r="AO1172" s="91"/>
      <c r="AP1172" s="91"/>
      <c r="AQ1172" s="91"/>
      <c r="AR1172" s="91"/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91"/>
      <c r="BC1172" s="91"/>
      <c r="BD1172" s="91"/>
      <c r="BE1172" s="91"/>
      <c r="BF1172" s="91"/>
      <c r="BG1172" s="91"/>
      <c r="BH1172" s="91"/>
      <c r="BI1172" s="91"/>
      <c r="BJ1172" s="91"/>
      <c r="BK1172" s="91"/>
      <c r="BL1172" s="91"/>
      <c r="BM1172" s="91"/>
      <c r="BN1172" s="91"/>
    </row>
    <row r="1173" spans="13:66" x14ac:dyDescent="0.25">
      <c r="M1173" s="91"/>
      <c r="N1173" s="91"/>
      <c r="O1173" s="91"/>
      <c r="P1173" s="91"/>
      <c r="R1173" s="91"/>
      <c r="S1173" s="91"/>
      <c r="T1173" s="91"/>
      <c r="U1173" s="91"/>
      <c r="W1173" s="91"/>
      <c r="X1173" s="91"/>
      <c r="Y1173" s="91"/>
      <c r="Z1173" s="91"/>
      <c r="AA1173" s="91"/>
      <c r="AB1173" s="91"/>
      <c r="AC1173" s="91"/>
      <c r="AD1173" s="91"/>
      <c r="AE1173" s="91"/>
      <c r="AF1173" s="91"/>
      <c r="AG1173" s="91"/>
      <c r="AH1173" s="91"/>
      <c r="AI1173" s="91"/>
      <c r="AJ1173" s="91"/>
      <c r="AK1173" s="91"/>
      <c r="AL1173" s="91"/>
      <c r="AM1173" s="91"/>
      <c r="AN1173" s="91"/>
      <c r="AO1173" s="91"/>
      <c r="AP1173" s="91"/>
      <c r="AQ1173" s="91"/>
      <c r="AR1173" s="91"/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91"/>
      <c r="BC1173" s="91"/>
      <c r="BD1173" s="91"/>
      <c r="BE1173" s="91"/>
      <c r="BF1173" s="91"/>
      <c r="BG1173" s="91"/>
      <c r="BH1173" s="91"/>
      <c r="BI1173" s="91"/>
      <c r="BJ1173" s="91"/>
      <c r="BK1173" s="91"/>
      <c r="BL1173" s="91"/>
      <c r="BM1173" s="91"/>
      <c r="BN1173" s="91"/>
    </row>
    <row r="1174" spans="13:66" x14ac:dyDescent="0.25">
      <c r="M1174" s="91"/>
      <c r="N1174" s="91"/>
      <c r="O1174" s="91"/>
      <c r="P1174" s="91"/>
      <c r="R1174" s="91"/>
      <c r="S1174" s="91"/>
      <c r="T1174" s="91"/>
      <c r="U1174" s="91"/>
      <c r="W1174" s="91"/>
      <c r="X1174" s="91"/>
      <c r="Y1174" s="91"/>
      <c r="Z1174" s="91"/>
      <c r="AA1174" s="91"/>
      <c r="AB1174" s="91"/>
      <c r="AC1174" s="91"/>
      <c r="AD1174" s="91"/>
      <c r="AE1174" s="91"/>
      <c r="AF1174" s="91"/>
      <c r="AG1174" s="91"/>
      <c r="AH1174" s="91"/>
      <c r="AI1174" s="91"/>
      <c r="AJ1174" s="91"/>
      <c r="AK1174" s="91"/>
      <c r="AL1174" s="91"/>
      <c r="AM1174" s="91"/>
      <c r="AN1174" s="91"/>
      <c r="AO1174" s="91"/>
      <c r="AP1174" s="91"/>
      <c r="AQ1174" s="91"/>
      <c r="AR1174" s="91"/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91"/>
      <c r="BC1174" s="91"/>
      <c r="BD1174" s="91"/>
      <c r="BE1174" s="91"/>
      <c r="BF1174" s="91"/>
      <c r="BG1174" s="91"/>
      <c r="BH1174" s="91"/>
      <c r="BI1174" s="91"/>
      <c r="BJ1174" s="91"/>
      <c r="BK1174" s="91"/>
      <c r="BL1174" s="91"/>
      <c r="BM1174" s="91"/>
      <c r="BN1174" s="91"/>
    </row>
    <row r="1175" spans="13:66" x14ac:dyDescent="0.25">
      <c r="M1175" s="91"/>
      <c r="N1175" s="91"/>
      <c r="O1175" s="91"/>
      <c r="P1175" s="91"/>
      <c r="R1175" s="91"/>
      <c r="S1175" s="91"/>
      <c r="T1175" s="91"/>
      <c r="U1175" s="91"/>
      <c r="W1175" s="91"/>
      <c r="X1175" s="91"/>
      <c r="Y1175" s="91"/>
      <c r="Z1175" s="91"/>
      <c r="AA1175" s="91"/>
      <c r="AB1175" s="91"/>
      <c r="AC1175" s="91"/>
      <c r="AD1175" s="91"/>
      <c r="AE1175" s="91"/>
      <c r="AF1175" s="91"/>
      <c r="AG1175" s="91"/>
      <c r="AH1175" s="91"/>
      <c r="AI1175" s="91"/>
      <c r="AJ1175" s="91"/>
      <c r="AK1175" s="91"/>
      <c r="AL1175" s="91"/>
      <c r="AM1175" s="91"/>
      <c r="AN1175" s="91"/>
      <c r="AO1175" s="91"/>
      <c r="AP1175" s="91"/>
      <c r="AQ1175" s="91"/>
      <c r="AR1175" s="91"/>
      <c r="AS1175" s="91"/>
      <c r="AT1175" s="91"/>
      <c r="AU1175" s="91"/>
      <c r="AV1175" s="91"/>
      <c r="AW1175" s="91"/>
      <c r="AX1175" s="91"/>
      <c r="AY1175" s="91"/>
      <c r="AZ1175" s="91"/>
      <c r="BA1175" s="91"/>
      <c r="BB1175" s="91"/>
      <c r="BC1175" s="91"/>
      <c r="BD1175" s="91"/>
      <c r="BE1175" s="91"/>
      <c r="BF1175" s="91"/>
      <c r="BG1175" s="91"/>
      <c r="BH1175" s="91"/>
      <c r="BI1175" s="91"/>
      <c r="BJ1175" s="91"/>
      <c r="BK1175" s="91"/>
      <c r="BL1175" s="91"/>
      <c r="BM1175" s="91"/>
      <c r="BN1175" s="91"/>
    </row>
    <row r="1176" spans="13:66" x14ac:dyDescent="0.25">
      <c r="M1176" s="91"/>
      <c r="N1176" s="91"/>
      <c r="O1176" s="91"/>
      <c r="P1176" s="91"/>
      <c r="R1176" s="91"/>
      <c r="S1176" s="91"/>
      <c r="T1176" s="91"/>
      <c r="U1176" s="91"/>
      <c r="W1176" s="91"/>
      <c r="X1176" s="91"/>
      <c r="Y1176" s="91"/>
      <c r="Z1176" s="91"/>
      <c r="AA1176" s="91"/>
      <c r="AB1176" s="91"/>
      <c r="AC1176" s="91"/>
      <c r="AD1176" s="91"/>
      <c r="AE1176" s="91"/>
      <c r="AF1176" s="91"/>
      <c r="AG1176" s="91"/>
      <c r="AH1176" s="91"/>
      <c r="AI1176" s="91"/>
      <c r="AJ1176" s="91"/>
      <c r="AK1176" s="91"/>
      <c r="AL1176" s="91"/>
      <c r="AM1176" s="91"/>
      <c r="AN1176" s="91"/>
      <c r="AO1176" s="91"/>
      <c r="AP1176" s="91"/>
      <c r="AQ1176" s="91"/>
      <c r="AR1176" s="91"/>
      <c r="AS1176" s="91"/>
      <c r="AT1176" s="91"/>
      <c r="AU1176" s="91"/>
      <c r="AV1176" s="91"/>
      <c r="AW1176" s="91"/>
      <c r="AX1176" s="91"/>
      <c r="AY1176" s="91"/>
      <c r="AZ1176" s="91"/>
      <c r="BA1176" s="91"/>
      <c r="BB1176" s="91"/>
      <c r="BC1176" s="91"/>
      <c r="BD1176" s="91"/>
      <c r="BE1176" s="91"/>
      <c r="BF1176" s="91"/>
      <c r="BG1176" s="91"/>
      <c r="BH1176" s="91"/>
      <c r="BI1176" s="91"/>
      <c r="BJ1176" s="91"/>
      <c r="BK1176" s="91"/>
      <c r="BL1176" s="91"/>
      <c r="BM1176" s="91"/>
      <c r="BN1176" s="91"/>
    </row>
    <row r="1177" spans="13:66" x14ac:dyDescent="0.25">
      <c r="M1177" s="91"/>
      <c r="N1177" s="91"/>
      <c r="O1177" s="91"/>
      <c r="P1177" s="91"/>
      <c r="R1177" s="91"/>
      <c r="S1177" s="91"/>
      <c r="T1177" s="91"/>
      <c r="U1177" s="91"/>
      <c r="W1177" s="91"/>
      <c r="X1177" s="91"/>
      <c r="Y1177" s="91"/>
      <c r="Z1177" s="91"/>
      <c r="AA1177" s="91"/>
      <c r="AB1177" s="91"/>
      <c r="AC1177" s="91"/>
      <c r="AD1177" s="91"/>
      <c r="AE1177" s="91"/>
      <c r="AF1177" s="91"/>
      <c r="AG1177" s="91"/>
      <c r="AH1177" s="91"/>
      <c r="AI1177" s="91"/>
      <c r="AJ1177" s="91"/>
      <c r="AK1177" s="91"/>
      <c r="AL1177" s="91"/>
      <c r="AM1177" s="91"/>
      <c r="AN1177" s="91"/>
      <c r="AO1177" s="91"/>
      <c r="AP1177" s="91"/>
      <c r="AQ1177" s="91"/>
      <c r="AR1177" s="91"/>
      <c r="AS1177" s="91"/>
      <c r="AT1177" s="91"/>
      <c r="AU1177" s="91"/>
      <c r="AV1177" s="91"/>
      <c r="AW1177" s="91"/>
      <c r="AX1177" s="91"/>
      <c r="AY1177" s="91"/>
      <c r="AZ1177" s="91"/>
      <c r="BA1177" s="91"/>
      <c r="BB1177" s="91"/>
      <c r="BC1177" s="91"/>
      <c r="BD1177" s="91"/>
      <c r="BE1177" s="91"/>
      <c r="BF1177" s="91"/>
      <c r="BG1177" s="91"/>
      <c r="BH1177" s="91"/>
      <c r="BI1177" s="91"/>
      <c r="BJ1177" s="91"/>
      <c r="BK1177" s="91"/>
      <c r="BL1177" s="91"/>
      <c r="BM1177" s="91"/>
      <c r="BN1177" s="91"/>
    </row>
    <row r="1178" spans="13:66" x14ac:dyDescent="0.25">
      <c r="M1178" s="91"/>
      <c r="N1178" s="91"/>
      <c r="O1178" s="91"/>
      <c r="P1178" s="91"/>
      <c r="R1178" s="91"/>
      <c r="S1178" s="91"/>
      <c r="T1178" s="91"/>
      <c r="U1178" s="91"/>
      <c r="W1178" s="91"/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91"/>
      <c r="AH1178" s="91"/>
      <c r="AI1178" s="91"/>
      <c r="AJ1178" s="91"/>
      <c r="AK1178" s="91"/>
      <c r="AL1178" s="91"/>
      <c r="AM1178" s="91"/>
      <c r="AN1178" s="91"/>
      <c r="AO1178" s="91"/>
      <c r="AP1178" s="91"/>
      <c r="AQ1178" s="91"/>
      <c r="AR1178" s="91"/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91"/>
      <c r="BC1178" s="91"/>
      <c r="BD1178" s="91"/>
      <c r="BE1178" s="91"/>
      <c r="BF1178" s="91"/>
      <c r="BG1178" s="91"/>
      <c r="BH1178" s="91"/>
      <c r="BI1178" s="91"/>
      <c r="BJ1178" s="91"/>
      <c r="BK1178" s="91"/>
      <c r="BL1178" s="91"/>
      <c r="BM1178" s="91"/>
      <c r="BN1178" s="91"/>
    </row>
    <row r="1179" spans="13:66" x14ac:dyDescent="0.25">
      <c r="M1179" s="91"/>
      <c r="N1179" s="91"/>
      <c r="O1179" s="91"/>
      <c r="P1179" s="91"/>
      <c r="R1179" s="91"/>
      <c r="S1179" s="91"/>
      <c r="T1179" s="91"/>
      <c r="U1179" s="91"/>
      <c r="W1179" s="91"/>
      <c r="X1179" s="91"/>
      <c r="Y1179" s="91"/>
      <c r="Z1179" s="91"/>
      <c r="AA1179" s="91"/>
      <c r="AB1179" s="91"/>
      <c r="AC1179" s="91"/>
      <c r="AD1179" s="91"/>
      <c r="AE1179" s="91"/>
      <c r="AF1179" s="91"/>
      <c r="AG1179" s="91"/>
      <c r="AH1179" s="91"/>
      <c r="AI1179" s="91"/>
      <c r="AJ1179" s="91"/>
      <c r="AK1179" s="91"/>
      <c r="AL1179" s="91"/>
      <c r="AM1179" s="91"/>
      <c r="AN1179" s="91"/>
      <c r="AO1179" s="91"/>
      <c r="AP1179" s="91"/>
      <c r="AQ1179" s="91"/>
      <c r="AR1179" s="91"/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91"/>
      <c r="BC1179" s="91"/>
      <c r="BD1179" s="91"/>
      <c r="BE1179" s="91"/>
      <c r="BF1179" s="91"/>
      <c r="BG1179" s="91"/>
      <c r="BH1179" s="91"/>
      <c r="BI1179" s="91"/>
      <c r="BJ1179" s="91"/>
      <c r="BK1179" s="91"/>
      <c r="BL1179" s="91"/>
      <c r="BM1179" s="91"/>
      <c r="BN1179" s="91"/>
    </row>
    <row r="1180" spans="13:66" x14ac:dyDescent="0.25">
      <c r="M1180" s="91"/>
      <c r="N1180" s="91"/>
      <c r="O1180" s="91"/>
      <c r="P1180" s="91"/>
      <c r="R1180" s="91"/>
      <c r="S1180" s="91"/>
      <c r="T1180" s="91"/>
      <c r="U1180" s="91"/>
      <c r="W1180" s="91"/>
      <c r="X1180" s="91"/>
      <c r="Y1180" s="91"/>
      <c r="Z1180" s="91"/>
      <c r="AA1180" s="91"/>
      <c r="AB1180" s="91"/>
      <c r="AC1180" s="91"/>
      <c r="AD1180" s="91"/>
      <c r="AE1180" s="91"/>
      <c r="AF1180" s="91"/>
      <c r="AG1180" s="91"/>
      <c r="AH1180" s="91"/>
      <c r="AI1180" s="91"/>
      <c r="AJ1180" s="91"/>
      <c r="AK1180" s="91"/>
      <c r="AL1180" s="91"/>
      <c r="AM1180" s="91"/>
      <c r="AN1180" s="91"/>
      <c r="AO1180" s="91"/>
      <c r="AP1180" s="91"/>
      <c r="AQ1180" s="91"/>
      <c r="AR1180" s="91"/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91"/>
      <c r="BC1180" s="91"/>
      <c r="BD1180" s="91"/>
      <c r="BE1180" s="91"/>
      <c r="BF1180" s="91"/>
      <c r="BG1180" s="91"/>
      <c r="BH1180" s="91"/>
      <c r="BI1180" s="91"/>
      <c r="BJ1180" s="91"/>
      <c r="BK1180" s="91"/>
      <c r="BL1180" s="91"/>
      <c r="BM1180" s="91"/>
      <c r="BN1180" s="91"/>
    </row>
    <row r="1181" spans="13:66" x14ac:dyDescent="0.25">
      <c r="M1181" s="91"/>
      <c r="N1181" s="91"/>
      <c r="O1181" s="91"/>
      <c r="P1181" s="91"/>
      <c r="R1181" s="91"/>
      <c r="S1181" s="91"/>
      <c r="T1181" s="91"/>
      <c r="U1181" s="91"/>
      <c r="W1181" s="91"/>
      <c r="X1181" s="91"/>
      <c r="Y1181" s="91"/>
      <c r="Z1181" s="91"/>
      <c r="AA1181" s="91"/>
      <c r="AB1181" s="91"/>
      <c r="AC1181" s="91"/>
      <c r="AD1181" s="91"/>
      <c r="AE1181" s="91"/>
      <c r="AF1181" s="91"/>
      <c r="AG1181" s="91"/>
      <c r="AH1181" s="91"/>
      <c r="AI1181" s="91"/>
      <c r="AJ1181" s="91"/>
      <c r="AK1181" s="91"/>
      <c r="AL1181" s="91"/>
      <c r="AM1181" s="91"/>
      <c r="AN1181" s="91"/>
      <c r="AO1181" s="91"/>
      <c r="AP1181" s="91"/>
      <c r="AQ1181" s="91"/>
      <c r="AR1181" s="91"/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91"/>
      <c r="BC1181" s="91"/>
      <c r="BD1181" s="91"/>
      <c r="BE1181" s="91"/>
      <c r="BF1181" s="91"/>
      <c r="BG1181" s="91"/>
      <c r="BH1181" s="91"/>
      <c r="BI1181" s="91"/>
      <c r="BJ1181" s="91"/>
      <c r="BK1181" s="91"/>
      <c r="BL1181" s="91"/>
      <c r="BM1181" s="91"/>
      <c r="BN1181" s="91"/>
    </row>
    <row r="1182" spans="13:66" x14ac:dyDescent="0.25">
      <c r="M1182" s="91"/>
      <c r="N1182" s="91"/>
      <c r="O1182" s="91"/>
      <c r="P1182" s="91"/>
      <c r="R1182" s="91"/>
      <c r="S1182" s="91"/>
      <c r="T1182" s="91"/>
      <c r="U1182" s="91"/>
      <c r="W1182" s="91"/>
      <c r="X1182" s="91"/>
      <c r="Y1182" s="91"/>
      <c r="Z1182" s="91"/>
      <c r="AA1182" s="91"/>
      <c r="AB1182" s="91"/>
      <c r="AC1182" s="91"/>
      <c r="AD1182" s="91"/>
      <c r="AE1182" s="91"/>
      <c r="AF1182" s="91"/>
      <c r="AG1182" s="91"/>
      <c r="AH1182" s="91"/>
      <c r="AI1182" s="91"/>
      <c r="AJ1182" s="91"/>
      <c r="AK1182" s="91"/>
      <c r="AL1182" s="91"/>
      <c r="AM1182" s="91"/>
      <c r="AN1182" s="91"/>
      <c r="AO1182" s="91"/>
      <c r="AP1182" s="91"/>
      <c r="AQ1182" s="91"/>
      <c r="AR1182" s="91"/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91"/>
      <c r="BC1182" s="91"/>
      <c r="BD1182" s="91"/>
      <c r="BE1182" s="91"/>
      <c r="BF1182" s="91"/>
      <c r="BG1182" s="91"/>
      <c r="BH1182" s="91"/>
      <c r="BI1182" s="91"/>
      <c r="BJ1182" s="91"/>
      <c r="BK1182" s="91"/>
      <c r="BL1182" s="91"/>
      <c r="BM1182" s="91"/>
      <c r="BN1182" s="91"/>
    </row>
    <row r="1183" spans="13:66" x14ac:dyDescent="0.25">
      <c r="M1183" s="91"/>
      <c r="N1183" s="91"/>
      <c r="O1183" s="91"/>
      <c r="P1183" s="91"/>
      <c r="R1183" s="91"/>
      <c r="S1183" s="91"/>
      <c r="T1183" s="91"/>
      <c r="U1183" s="91"/>
      <c r="W1183" s="91"/>
      <c r="X1183" s="91"/>
      <c r="Y1183" s="91"/>
      <c r="Z1183" s="91"/>
      <c r="AA1183" s="91"/>
      <c r="AB1183" s="91"/>
      <c r="AC1183" s="91"/>
      <c r="AD1183" s="91"/>
      <c r="AE1183" s="91"/>
      <c r="AF1183" s="91"/>
      <c r="AG1183" s="91"/>
      <c r="AH1183" s="91"/>
      <c r="AI1183" s="91"/>
      <c r="AJ1183" s="91"/>
      <c r="AK1183" s="91"/>
      <c r="AL1183" s="91"/>
      <c r="AM1183" s="91"/>
      <c r="AN1183" s="91"/>
      <c r="AO1183" s="91"/>
      <c r="AP1183" s="91"/>
      <c r="AQ1183" s="91"/>
      <c r="AR1183" s="91"/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91"/>
      <c r="BC1183" s="91"/>
      <c r="BD1183" s="91"/>
      <c r="BE1183" s="91"/>
      <c r="BF1183" s="91"/>
      <c r="BG1183" s="91"/>
      <c r="BH1183" s="91"/>
      <c r="BI1183" s="91"/>
      <c r="BJ1183" s="91"/>
      <c r="BK1183" s="91"/>
      <c r="BL1183" s="91"/>
      <c r="BM1183" s="91"/>
      <c r="BN1183" s="91"/>
    </row>
    <row r="1184" spans="13:66" x14ac:dyDescent="0.25">
      <c r="M1184" s="91"/>
      <c r="N1184" s="91"/>
      <c r="O1184" s="91"/>
      <c r="P1184" s="91"/>
      <c r="R1184" s="91"/>
      <c r="S1184" s="91"/>
      <c r="T1184" s="91"/>
      <c r="U1184" s="91"/>
      <c r="W1184" s="91"/>
      <c r="X1184" s="91"/>
      <c r="Y1184" s="91"/>
      <c r="Z1184" s="91"/>
      <c r="AA1184" s="91"/>
      <c r="AB1184" s="91"/>
      <c r="AC1184" s="91"/>
      <c r="AD1184" s="91"/>
      <c r="AE1184" s="91"/>
      <c r="AF1184" s="91"/>
      <c r="AG1184" s="91"/>
      <c r="AH1184" s="91"/>
      <c r="AI1184" s="91"/>
      <c r="AJ1184" s="91"/>
      <c r="AK1184" s="91"/>
      <c r="AL1184" s="91"/>
      <c r="AM1184" s="91"/>
      <c r="AN1184" s="91"/>
      <c r="AO1184" s="91"/>
      <c r="AP1184" s="91"/>
      <c r="AQ1184" s="91"/>
      <c r="AR1184" s="91"/>
      <c r="AS1184" s="91"/>
      <c r="AT1184" s="91"/>
      <c r="AU1184" s="91"/>
      <c r="AV1184" s="91"/>
      <c r="AW1184" s="91"/>
      <c r="AX1184" s="91"/>
      <c r="AY1184" s="91"/>
      <c r="AZ1184" s="91"/>
      <c r="BA1184" s="91"/>
      <c r="BB1184" s="91"/>
      <c r="BC1184" s="91"/>
      <c r="BD1184" s="91"/>
      <c r="BE1184" s="91"/>
      <c r="BF1184" s="91"/>
      <c r="BG1184" s="91"/>
      <c r="BH1184" s="91"/>
      <c r="BI1184" s="91"/>
      <c r="BJ1184" s="91"/>
      <c r="BK1184" s="91"/>
      <c r="BL1184" s="91"/>
      <c r="BM1184" s="91"/>
      <c r="BN1184" s="91"/>
    </row>
    <row r="1185" spans="13:66" x14ac:dyDescent="0.25">
      <c r="M1185" s="91"/>
      <c r="N1185" s="91"/>
      <c r="O1185" s="91"/>
      <c r="P1185" s="91"/>
      <c r="R1185" s="91"/>
      <c r="S1185" s="91"/>
      <c r="T1185" s="91"/>
      <c r="U1185" s="91"/>
      <c r="W1185" s="91"/>
      <c r="X1185" s="91"/>
      <c r="Y1185" s="91"/>
      <c r="Z1185" s="91"/>
      <c r="AA1185" s="91"/>
      <c r="AB1185" s="91"/>
      <c r="AC1185" s="91"/>
      <c r="AD1185" s="91"/>
      <c r="AE1185" s="91"/>
      <c r="AF1185" s="91"/>
      <c r="AG1185" s="91"/>
      <c r="AH1185" s="91"/>
      <c r="AI1185" s="91"/>
      <c r="AJ1185" s="91"/>
      <c r="AK1185" s="91"/>
      <c r="AL1185" s="91"/>
      <c r="AM1185" s="91"/>
      <c r="AN1185" s="91"/>
      <c r="AO1185" s="91"/>
      <c r="AP1185" s="91"/>
      <c r="AQ1185" s="91"/>
      <c r="AR1185" s="91"/>
      <c r="AS1185" s="91"/>
      <c r="AT1185" s="91"/>
      <c r="AU1185" s="91"/>
      <c r="AV1185" s="91"/>
      <c r="AW1185" s="91"/>
      <c r="AX1185" s="91"/>
      <c r="AY1185" s="91"/>
      <c r="AZ1185" s="91"/>
      <c r="BA1185" s="91"/>
      <c r="BB1185" s="91"/>
      <c r="BC1185" s="91"/>
      <c r="BD1185" s="91"/>
      <c r="BE1185" s="91"/>
      <c r="BF1185" s="91"/>
      <c r="BG1185" s="91"/>
      <c r="BH1185" s="91"/>
      <c r="BI1185" s="91"/>
      <c r="BJ1185" s="91"/>
      <c r="BK1185" s="91"/>
      <c r="BL1185" s="91"/>
      <c r="BM1185" s="91"/>
      <c r="BN1185" s="91"/>
    </row>
    <row r="1186" spans="13:66" x14ac:dyDescent="0.25">
      <c r="M1186" s="91"/>
      <c r="N1186" s="91"/>
      <c r="O1186" s="91"/>
      <c r="P1186" s="91"/>
      <c r="R1186" s="91"/>
      <c r="S1186" s="91"/>
      <c r="T1186" s="91"/>
      <c r="U1186" s="91"/>
      <c r="W1186" s="91"/>
      <c r="X1186" s="91"/>
      <c r="Y1186" s="91"/>
      <c r="Z1186" s="91"/>
      <c r="AA1186" s="91"/>
      <c r="AB1186" s="91"/>
      <c r="AC1186" s="91"/>
      <c r="AD1186" s="91"/>
      <c r="AE1186" s="91"/>
      <c r="AF1186" s="91"/>
      <c r="AG1186" s="91"/>
      <c r="AH1186" s="91"/>
      <c r="AI1186" s="91"/>
      <c r="AJ1186" s="91"/>
      <c r="AK1186" s="91"/>
      <c r="AL1186" s="91"/>
      <c r="AM1186" s="91"/>
      <c r="AN1186" s="91"/>
      <c r="AO1186" s="91"/>
      <c r="AP1186" s="91"/>
      <c r="AQ1186" s="91"/>
      <c r="AR1186" s="91"/>
      <c r="AS1186" s="91"/>
      <c r="AT1186" s="91"/>
      <c r="AU1186" s="91"/>
      <c r="AV1186" s="91"/>
      <c r="AW1186" s="91"/>
      <c r="AX1186" s="91"/>
      <c r="AY1186" s="91"/>
      <c r="AZ1186" s="91"/>
      <c r="BA1186" s="91"/>
      <c r="BB1186" s="91"/>
      <c r="BC1186" s="91"/>
      <c r="BD1186" s="91"/>
      <c r="BE1186" s="91"/>
      <c r="BF1186" s="91"/>
      <c r="BG1186" s="91"/>
      <c r="BH1186" s="91"/>
      <c r="BI1186" s="91"/>
      <c r="BJ1186" s="91"/>
      <c r="BK1186" s="91"/>
      <c r="BL1186" s="91"/>
      <c r="BM1186" s="91"/>
      <c r="BN1186" s="91"/>
    </row>
    <row r="1187" spans="13:66" x14ac:dyDescent="0.25">
      <c r="M1187" s="91"/>
      <c r="N1187" s="91"/>
      <c r="O1187" s="91"/>
      <c r="P1187" s="91"/>
      <c r="R1187" s="91"/>
      <c r="S1187" s="91"/>
      <c r="T1187" s="91"/>
      <c r="U1187" s="91"/>
      <c r="W1187" s="91"/>
      <c r="X1187" s="91"/>
      <c r="Y1187" s="91"/>
      <c r="Z1187" s="91"/>
      <c r="AA1187" s="91"/>
      <c r="AB1187" s="91"/>
      <c r="AC1187" s="91"/>
      <c r="AD1187" s="91"/>
      <c r="AE1187" s="91"/>
      <c r="AF1187" s="91"/>
      <c r="AG1187" s="91"/>
      <c r="AH1187" s="91"/>
      <c r="AI1187" s="91"/>
      <c r="AJ1187" s="91"/>
      <c r="AK1187" s="91"/>
      <c r="AL1187" s="91"/>
      <c r="AM1187" s="91"/>
      <c r="AN1187" s="91"/>
      <c r="AO1187" s="91"/>
      <c r="AP1187" s="91"/>
      <c r="AQ1187" s="91"/>
      <c r="AR1187" s="91"/>
      <c r="AS1187" s="91"/>
      <c r="AT1187" s="91"/>
      <c r="AU1187" s="91"/>
      <c r="AV1187" s="91"/>
      <c r="AW1187" s="91"/>
      <c r="AX1187" s="91"/>
      <c r="AY1187" s="91"/>
      <c r="AZ1187" s="91"/>
      <c r="BA1187" s="91"/>
      <c r="BB1187" s="91"/>
      <c r="BC1187" s="91"/>
      <c r="BD1187" s="91"/>
      <c r="BE1187" s="91"/>
      <c r="BF1187" s="91"/>
      <c r="BG1187" s="91"/>
      <c r="BH1187" s="91"/>
      <c r="BI1187" s="91"/>
      <c r="BJ1187" s="91"/>
      <c r="BK1187" s="91"/>
      <c r="BL1187" s="91"/>
      <c r="BM1187" s="91"/>
      <c r="BN1187" s="91"/>
    </row>
    <row r="1188" spans="13:66" x14ac:dyDescent="0.25">
      <c r="M1188" s="91"/>
      <c r="N1188" s="91"/>
      <c r="O1188" s="91"/>
      <c r="P1188" s="91"/>
      <c r="R1188" s="91"/>
      <c r="S1188" s="91"/>
      <c r="T1188" s="91"/>
      <c r="U1188" s="91"/>
      <c r="W1188" s="91"/>
      <c r="X1188" s="91"/>
      <c r="Y1188" s="91"/>
      <c r="Z1188" s="91"/>
      <c r="AA1188" s="91"/>
      <c r="AB1188" s="91"/>
      <c r="AC1188" s="91"/>
      <c r="AD1188" s="91"/>
      <c r="AE1188" s="91"/>
      <c r="AF1188" s="91"/>
      <c r="AG1188" s="91"/>
      <c r="AH1188" s="91"/>
      <c r="AI1188" s="91"/>
      <c r="AJ1188" s="91"/>
      <c r="AK1188" s="91"/>
      <c r="AL1188" s="91"/>
      <c r="AM1188" s="91"/>
      <c r="AN1188" s="91"/>
      <c r="AO1188" s="91"/>
      <c r="AP1188" s="91"/>
      <c r="AQ1188" s="91"/>
      <c r="AR1188" s="91"/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91"/>
      <c r="BC1188" s="91"/>
      <c r="BD1188" s="91"/>
      <c r="BE1188" s="91"/>
      <c r="BF1188" s="91"/>
      <c r="BG1188" s="91"/>
      <c r="BH1188" s="91"/>
      <c r="BI1188" s="91"/>
      <c r="BJ1188" s="91"/>
      <c r="BK1188" s="91"/>
      <c r="BL1188" s="91"/>
      <c r="BM1188" s="91"/>
      <c r="BN1188" s="91"/>
    </row>
    <row r="1189" spans="13:66" x14ac:dyDescent="0.25">
      <c r="M1189" s="91"/>
      <c r="N1189" s="91"/>
      <c r="O1189" s="91"/>
      <c r="P1189" s="91"/>
      <c r="R1189" s="91"/>
      <c r="S1189" s="91"/>
      <c r="T1189" s="91"/>
      <c r="U1189" s="91"/>
      <c r="W1189" s="91"/>
      <c r="X1189" s="91"/>
      <c r="Y1189" s="91"/>
      <c r="Z1189" s="91"/>
      <c r="AA1189" s="91"/>
      <c r="AB1189" s="91"/>
      <c r="AC1189" s="91"/>
      <c r="AD1189" s="91"/>
      <c r="AE1189" s="91"/>
      <c r="AF1189" s="91"/>
      <c r="AG1189" s="91"/>
      <c r="AH1189" s="91"/>
      <c r="AI1189" s="91"/>
      <c r="AJ1189" s="91"/>
      <c r="AK1189" s="91"/>
      <c r="AL1189" s="91"/>
      <c r="AM1189" s="91"/>
      <c r="AN1189" s="91"/>
      <c r="AO1189" s="91"/>
      <c r="AP1189" s="91"/>
      <c r="AQ1189" s="91"/>
      <c r="AR1189" s="91"/>
      <c r="AS1189" s="91"/>
      <c r="AT1189" s="91"/>
      <c r="AU1189" s="91"/>
      <c r="AV1189" s="91"/>
      <c r="AW1189" s="91"/>
      <c r="AX1189" s="91"/>
      <c r="AY1189" s="91"/>
      <c r="AZ1189" s="91"/>
      <c r="BA1189" s="91"/>
      <c r="BB1189" s="91"/>
      <c r="BC1189" s="91"/>
      <c r="BD1189" s="91"/>
      <c r="BE1189" s="91"/>
      <c r="BF1189" s="91"/>
      <c r="BG1189" s="91"/>
      <c r="BH1189" s="91"/>
      <c r="BI1189" s="91"/>
      <c r="BJ1189" s="91"/>
      <c r="BK1189" s="91"/>
      <c r="BL1189" s="91"/>
      <c r="BM1189" s="91"/>
      <c r="BN1189" s="91"/>
    </row>
    <row r="1190" spans="13:66" x14ac:dyDescent="0.25">
      <c r="M1190" s="91"/>
      <c r="N1190" s="91"/>
      <c r="O1190" s="91"/>
      <c r="P1190" s="91"/>
      <c r="R1190" s="91"/>
      <c r="S1190" s="91"/>
      <c r="T1190" s="91"/>
      <c r="U1190" s="91"/>
      <c r="W1190" s="91"/>
      <c r="X1190" s="91"/>
      <c r="Y1190" s="91"/>
      <c r="Z1190" s="91"/>
      <c r="AA1190" s="91"/>
      <c r="AB1190" s="91"/>
      <c r="AC1190" s="91"/>
      <c r="AD1190" s="91"/>
      <c r="AE1190" s="91"/>
      <c r="AF1190" s="91"/>
      <c r="AG1190" s="91"/>
      <c r="AH1190" s="91"/>
      <c r="AI1190" s="91"/>
      <c r="AJ1190" s="91"/>
      <c r="AK1190" s="91"/>
      <c r="AL1190" s="91"/>
      <c r="AM1190" s="91"/>
      <c r="AN1190" s="91"/>
      <c r="AO1190" s="91"/>
      <c r="AP1190" s="91"/>
      <c r="AQ1190" s="91"/>
      <c r="AR1190" s="91"/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91"/>
      <c r="BC1190" s="91"/>
      <c r="BD1190" s="91"/>
      <c r="BE1190" s="91"/>
      <c r="BF1190" s="91"/>
      <c r="BG1190" s="91"/>
      <c r="BH1190" s="91"/>
      <c r="BI1190" s="91"/>
      <c r="BJ1190" s="91"/>
      <c r="BK1190" s="91"/>
      <c r="BL1190" s="91"/>
      <c r="BM1190" s="91"/>
      <c r="BN1190" s="91"/>
    </row>
    <row r="1191" spans="13:66" x14ac:dyDescent="0.25">
      <c r="M1191" s="91"/>
      <c r="N1191" s="91"/>
      <c r="O1191" s="91"/>
      <c r="P1191" s="91"/>
      <c r="R1191" s="91"/>
      <c r="S1191" s="91"/>
      <c r="T1191" s="91"/>
      <c r="U1191" s="91"/>
      <c r="W1191" s="91"/>
      <c r="X1191" s="91"/>
      <c r="Y1191" s="91"/>
      <c r="Z1191" s="91"/>
      <c r="AA1191" s="91"/>
      <c r="AB1191" s="91"/>
      <c r="AC1191" s="91"/>
      <c r="AD1191" s="91"/>
      <c r="AE1191" s="91"/>
      <c r="AF1191" s="91"/>
      <c r="AG1191" s="91"/>
      <c r="AH1191" s="91"/>
      <c r="AI1191" s="91"/>
      <c r="AJ1191" s="91"/>
      <c r="AK1191" s="91"/>
      <c r="AL1191" s="91"/>
      <c r="AM1191" s="91"/>
      <c r="AN1191" s="91"/>
      <c r="AO1191" s="91"/>
      <c r="AP1191" s="91"/>
      <c r="AQ1191" s="91"/>
      <c r="AR1191" s="91"/>
      <c r="AS1191" s="91"/>
      <c r="AT1191" s="91"/>
      <c r="AU1191" s="91"/>
      <c r="AV1191" s="91"/>
      <c r="AW1191" s="91"/>
      <c r="AX1191" s="91"/>
      <c r="AY1191" s="91"/>
      <c r="AZ1191" s="91"/>
      <c r="BA1191" s="91"/>
      <c r="BB1191" s="91"/>
      <c r="BC1191" s="91"/>
      <c r="BD1191" s="91"/>
      <c r="BE1191" s="91"/>
      <c r="BF1191" s="91"/>
      <c r="BG1191" s="91"/>
      <c r="BH1191" s="91"/>
      <c r="BI1191" s="91"/>
      <c r="BJ1191" s="91"/>
      <c r="BK1191" s="91"/>
      <c r="BL1191" s="91"/>
      <c r="BM1191" s="91"/>
      <c r="BN1191" s="91"/>
    </row>
    <row r="1192" spans="13:66" x14ac:dyDescent="0.25">
      <c r="M1192" s="91"/>
      <c r="N1192" s="91"/>
      <c r="O1192" s="91"/>
      <c r="P1192" s="91"/>
      <c r="R1192" s="91"/>
      <c r="S1192" s="91"/>
      <c r="T1192" s="91"/>
      <c r="U1192" s="91"/>
      <c r="W1192" s="91"/>
      <c r="X1192" s="91"/>
      <c r="Y1192" s="91"/>
      <c r="Z1192" s="91"/>
      <c r="AA1192" s="91"/>
      <c r="AB1192" s="91"/>
      <c r="AC1192" s="91"/>
      <c r="AD1192" s="91"/>
      <c r="AE1192" s="91"/>
      <c r="AF1192" s="91"/>
      <c r="AG1192" s="91"/>
      <c r="AH1192" s="91"/>
      <c r="AI1192" s="91"/>
      <c r="AJ1192" s="91"/>
      <c r="AK1192" s="91"/>
      <c r="AL1192" s="91"/>
      <c r="AM1192" s="91"/>
      <c r="AN1192" s="91"/>
      <c r="AO1192" s="91"/>
      <c r="AP1192" s="91"/>
      <c r="AQ1192" s="91"/>
      <c r="AR1192" s="91"/>
      <c r="AS1192" s="91"/>
      <c r="AT1192" s="91"/>
      <c r="AU1192" s="91"/>
      <c r="AV1192" s="91"/>
      <c r="AW1192" s="91"/>
      <c r="AX1192" s="91"/>
      <c r="AY1192" s="91"/>
      <c r="AZ1192" s="91"/>
      <c r="BA1192" s="91"/>
      <c r="BB1192" s="91"/>
      <c r="BC1192" s="91"/>
      <c r="BD1192" s="91"/>
      <c r="BE1192" s="91"/>
      <c r="BF1192" s="91"/>
      <c r="BG1192" s="91"/>
      <c r="BH1192" s="91"/>
      <c r="BI1192" s="91"/>
      <c r="BJ1192" s="91"/>
      <c r="BK1192" s="91"/>
      <c r="BL1192" s="91"/>
      <c r="BM1192" s="91"/>
      <c r="BN1192" s="91"/>
    </row>
    <row r="1193" spans="13:66" x14ac:dyDescent="0.25">
      <c r="M1193" s="91"/>
      <c r="N1193" s="91"/>
      <c r="O1193" s="91"/>
      <c r="P1193" s="91"/>
      <c r="R1193" s="91"/>
      <c r="S1193" s="91"/>
      <c r="T1193" s="91"/>
      <c r="U1193" s="91"/>
      <c r="W1193" s="91"/>
      <c r="X1193" s="91"/>
      <c r="Y1193" s="91"/>
      <c r="Z1193" s="91"/>
      <c r="AA1193" s="91"/>
      <c r="AB1193" s="91"/>
      <c r="AC1193" s="91"/>
      <c r="AD1193" s="91"/>
      <c r="AE1193" s="91"/>
      <c r="AF1193" s="91"/>
      <c r="AG1193" s="91"/>
      <c r="AH1193" s="91"/>
      <c r="AI1193" s="91"/>
      <c r="AJ1193" s="91"/>
      <c r="AK1193" s="91"/>
      <c r="AL1193" s="91"/>
      <c r="AM1193" s="91"/>
      <c r="AN1193" s="91"/>
      <c r="AO1193" s="91"/>
      <c r="AP1193" s="91"/>
      <c r="AQ1193" s="91"/>
      <c r="AR1193" s="91"/>
      <c r="AS1193" s="91"/>
      <c r="AT1193" s="91"/>
      <c r="AU1193" s="91"/>
      <c r="AV1193" s="91"/>
      <c r="AW1193" s="91"/>
      <c r="AX1193" s="91"/>
      <c r="AY1193" s="91"/>
      <c r="AZ1193" s="91"/>
      <c r="BA1193" s="91"/>
      <c r="BB1193" s="91"/>
      <c r="BC1193" s="91"/>
      <c r="BD1193" s="91"/>
      <c r="BE1193" s="91"/>
      <c r="BF1193" s="91"/>
      <c r="BG1193" s="91"/>
      <c r="BH1193" s="91"/>
      <c r="BI1193" s="91"/>
      <c r="BJ1193" s="91"/>
      <c r="BK1193" s="91"/>
      <c r="BL1193" s="91"/>
      <c r="BM1193" s="91"/>
      <c r="BN1193" s="91"/>
    </row>
    <row r="1194" spans="13:66" x14ac:dyDescent="0.25">
      <c r="M1194" s="91"/>
      <c r="N1194" s="91"/>
      <c r="O1194" s="91"/>
      <c r="P1194" s="91"/>
      <c r="R1194" s="91"/>
      <c r="S1194" s="91"/>
      <c r="T1194" s="91"/>
      <c r="U1194" s="91"/>
      <c r="W1194" s="91"/>
      <c r="X1194" s="91"/>
      <c r="Y1194" s="91"/>
      <c r="Z1194" s="91"/>
      <c r="AA1194" s="91"/>
      <c r="AB1194" s="91"/>
      <c r="AC1194" s="91"/>
      <c r="AD1194" s="91"/>
      <c r="AE1194" s="91"/>
      <c r="AF1194" s="91"/>
      <c r="AG1194" s="91"/>
      <c r="AH1194" s="91"/>
      <c r="AI1194" s="91"/>
      <c r="AJ1194" s="91"/>
      <c r="AK1194" s="91"/>
      <c r="AL1194" s="91"/>
      <c r="AM1194" s="91"/>
      <c r="AN1194" s="91"/>
      <c r="AO1194" s="91"/>
      <c r="AP1194" s="91"/>
      <c r="AQ1194" s="91"/>
      <c r="AR1194" s="91"/>
      <c r="AS1194" s="91"/>
      <c r="AT1194" s="91"/>
      <c r="AU1194" s="91"/>
      <c r="AV1194" s="91"/>
      <c r="AW1194" s="91"/>
      <c r="AX1194" s="91"/>
      <c r="AY1194" s="91"/>
      <c r="AZ1194" s="91"/>
      <c r="BA1194" s="91"/>
      <c r="BB1194" s="91"/>
      <c r="BC1194" s="91"/>
      <c r="BD1194" s="91"/>
      <c r="BE1194" s="91"/>
      <c r="BF1194" s="91"/>
      <c r="BG1194" s="91"/>
      <c r="BH1194" s="91"/>
      <c r="BI1194" s="91"/>
      <c r="BJ1194" s="91"/>
      <c r="BK1194" s="91"/>
      <c r="BL1194" s="91"/>
      <c r="BM1194" s="91"/>
      <c r="BN1194" s="91"/>
    </row>
    <row r="1195" spans="13:66" x14ac:dyDescent="0.25">
      <c r="M1195" s="91"/>
      <c r="N1195" s="91"/>
      <c r="O1195" s="91"/>
      <c r="P1195" s="91"/>
      <c r="R1195" s="91"/>
      <c r="S1195" s="91"/>
      <c r="T1195" s="91"/>
      <c r="U1195" s="91"/>
      <c r="W1195" s="91"/>
      <c r="X1195" s="91"/>
      <c r="Y1195" s="91"/>
      <c r="Z1195" s="91"/>
      <c r="AA1195" s="91"/>
      <c r="AB1195" s="91"/>
      <c r="AC1195" s="91"/>
      <c r="AD1195" s="91"/>
      <c r="AE1195" s="91"/>
      <c r="AF1195" s="91"/>
      <c r="AG1195" s="91"/>
      <c r="AH1195" s="91"/>
      <c r="AI1195" s="91"/>
      <c r="AJ1195" s="91"/>
      <c r="AK1195" s="91"/>
      <c r="AL1195" s="91"/>
      <c r="AM1195" s="91"/>
      <c r="AN1195" s="91"/>
      <c r="AO1195" s="91"/>
      <c r="AP1195" s="91"/>
      <c r="AQ1195" s="91"/>
      <c r="AR1195" s="91"/>
      <c r="AS1195" s="91"/>
      <c r="AT1195" s="91"/>
      <c r="AU1195" s="91"/>
      <c r="AV1195" s="91"/>
      <c r="AW1195" s="91"/>
      <c r="AX1195" s="91"/>
      <c r="AY1195" s="91"/>
      <c r="AZ1195" s="91"/>
      <c r="BA1195" s="91"/>
      <c r="BB1195" s="91"/>
      <c r="BC1195" s="91"/>
      <c r="BD1195" s="91"/>
      <c r="BE1195" s="91"/>
      <c r="BF1195" s="91"/>
      <c r="BG1195" s="91"/>
      <c r="BH1195" s="91"/>
      <c r="BI1195" s="91"/>
      <c r="BJ1195" s="91"/>
      <c r="BK1195" s="91"/>
      <c r="BL1195" s="91"/>
      <c r="BM1195" s="91"/>
      <c r="BN1195" s="91"/>
    </row>
    <row r="1196" spans="13:66" x14ac:dyDescent="0.25">
      <c r="M1196" s="91"/>
      <c r="N1196" s="91"/>
      <c r="O1196" s="91"/>
      <c r="P1196" s="91"/>
      <c r="R1196" s="91"/>
      <c r="S1196" s="91"/>
      <c r="T1196" s="91"/>
      <c r="U1196" s="91"/>
      <c r="W1196" s="91"/>
      <c r="X1196" s="91"/>
      <c r="Y1196" s="91"/>
      <c r="Z1196" s="91"/>
      <c r="AA1196" s="91"/>
      <c r="AB1196" s="91"/>
      <c r="AC1196" s="91"/>
      <c r="AD1196" s="91"/>
      <c r="AE1196" s="91"/>
      <c r="AF1196" s="91"/>
      <c r="AG1196" s="91"/>
      <c r="AH1196" s="91"/>
      <c r="AI1196" s="91"/>
      <c r="AJ1196" s="91"/>
      <c r="AK1196" s="91"/>
      <c r="AL1196" s="91"/>
      <c r="AM1196" s="91"/>
      <c r="AN1196" s="91"/>
      <c r="AO1196" s="91"/>
      <c r="AP1196" s="91"/>
      <c r="AQ1196" s="91"/>
      <c r="AR1196" s="91"/>
      <c r="AS1196" s="91"/>
      <c r="AT1196" s="91"/>
      <c r="AU1196" s="91"/>
      <c r="AV1196" s="91"/>
      <c r="AW1196" s="91"/>
      <c r="AX1196" s="91"/>
      <c r="AY1196" s="91"/>
      <c r="AZ1196" s="91"/>
      <c r="BA1196" s="91"/>
      <c r="BB1196" s="91"/>
      <c r="BC1196" s="91"/>
      <c r="BD1196" s="91"/>
      <c r="BE1196" s="91"/>
      <c r="BF1196" s="91"/>
      <c r="BG1196" s="91"/>
      <c r="BH1196" s="91"/>
      <c r="BI1196" s="91"/>
      <c r="BJ1196" s="91"/>
      <c r="BK1196" s="91"/>
      <c r="BL1196" s="91"/>
      <c r="BM1196" s="91"/>
      <c r="BN1196" s="91"/>
    </row>
    <row r="1197" spans="13:66" x14ac:dyDescent="0.25">
      <c r="M1197" s="91"/>
      <c r="N1197" s="91"/>
      <c r="O1197" s="91"/>
      <c r="P1197" s="91"/>
      <c r="R1197" s="91"/>
      <c r="S1197" s="91"/>
      <c r="T1197" s="91"/>
      <c r="U1197" s="91"/>
      <c r="W1197" s="91"/>
      <c r="X1197" s="91"/>
      <c r="Y1197" s="91"/>
      <c r="Z1197" s="91"/>
      <c r="AA1197" s="91"/>
      <c r="AB1197" s="91"/>
      <c r="AC1197" s="91"/>
      <c r="AD1197" s="91"/>
      <c r="AE1197" s="91"/>
      <c r="AF1197" s="91"/>
      <c r="AG1197" s="91"/>
      <c r="AH1197" s="91"/>
      <c r="AI1197" s="91"/>
      <c r="AJ1197" s="91"/>
      <c r="AK1197" s="91"/>
      <c r="AL1197" s="91"/>
      <c r="AM1197" s="91"/>
      <c r="AN1197" s="91"/>
      <c r="AO1197" s="91"/>
      <c r="AP1197" s="91"/>
      <c r="AQ1197" s="91"/>
      <c r="AR1197" s="91"/>
      <c r="AS1197" s="91"/>
      <c r="AT1197" s="91"/>
      <c r="AU1197" s="91"/>
      <c r="AV1197" s="91"/>
      <c r="AW1197" s="91"/>
      <c r="AX1197" s="91"/>
      <c r="AY1197" s="91"/>
      <c r="AZ1197" s="91"/>
      <c r="BA1197" s="91"/>
      <c r="BB1197" s="91"/>
      <c r="BC1197" s="91"/>
      <c r="BD1197" s="91"/>
      <c r="BE1197" s="91"/>
      <c r="BF1197" s="91"/>
      <c r="BG1197" s="91"/>
      <c r="BH1197" s="91"/>
      <c r="BI1197" s="91"/>
      <c r="BJ1197" s="91"/>
      <c r="BK1197" s="91"/>
      <c r="BL1197" s="91"/>
      <c r="BM1197" s="91"/>
      <c r="BN1197" s="91"/>
    </row>
    <row r="1198" spans="13:66" x14ac:dyDescent="0.25">
      <c r="M1198" s="91"/>
      <c r="N1198" s="91"/>
      <c r="O1198" s="91"/>
      <c r="P1198" s="91"/>
      <c r="R1198" s="91"/>
      <c r="S1198" s="91"/>
      <c r="T1198" s="91"/>
      <c r="U1198" s="91"/>
      <c r="W1198" s="91"/>
      <c r="X1198" s="91"/>
      <c r="Y1198" s="91"/>
      <c r="Z1198" s="91"/>
      <c r="AA1198" s="91"/>
      <c r="AB1198" s="91"/>
      <c r="AC1198" s="91"/>
      <c r="AD1198" s="91"/>
      <c r="AE1198" s="91"/>
      <c r="AF1198" s="91"/>
      <c r="AG1198" s="91"/>
      <c r="AH1198" s="91"/>
      <c r="AI1198" s="91"/>
      <c r="AJ1198" s="91"/>
      <c r="AK1198" s="91"/>
      <c r="AL1198" s="91"/>
      <c r="AM1198" s="91"/>
      <c r="AN1198" s="91"/>
      <c r="AO1198" s="91"/>
      <c r="AP1198" s="91"/>
      <c r="AQ1198" s="91"/>
      <c r="AR1198" s="91"/>
      <c r="AS1198" s="91"/>
      <c r="AT1198" s="91"/>
      <c r="AU1198" s="91"/>
      <c r="AV1198" s="91"/>
      <c r="AW1198" s="91"/>
      <c r="AX1198" s="91"/>
      <c r="AY1198" s="91"/>
      <c r="AZ1198" s="91"/>
      <c r="BA1198" s="91"/>
      <c r="BB1198" s="91"/>
      <c r="BC1198" s="91"/>
      <c r="BD1198" s="91"/>
      <c r="BE1198" s="91"/>
      <c r="BF1198" s="91"/>
      <c r="BG1198" s="91"/>
      <c r="BH1198" s="91"/>
      <c r="BI1198" s="91"/>
      <c r="BJ1198" s="91"/>
      <c r="BK1198" s="91"/>
      <c r="BL1198" s="91"/>
      <c r="BM1198" s="91"/>
      <c r="BN1198" s="91"/>
    </row>
    <row r="1199" spans="13:66" x14ac:dyDescent="0.25">
      <c r="M1199" s="91"/>
      <c r="N1199" s="91"/>
      <c r="O1199" s="91"/>
      <c r="P1199" s="91"/>
      <c r="R1199" s="91"/>
      <c r="S1199" s="91"/>
      <c r="T1199" s="91"/>
      <c r="U1199" s="91"/>
      <c r="W1199" s="91"/>
      <c r="X1199" s="91"/>
      <c r="Y1199" s="91"/>
      <c r="Z1199" s="91"/>
      <c r="AA1199" s="91"/>
      <c r="AB1199" s="91"/>
      <c r="AC1199" s="91"/>
      <c r="AD1199" s="91"/>
      <c r="AE1199" s="91"/>
      <c r="AF1199" s="91"/>
      <c r="AG1199" s="91"/>
      <c r="AH1199" s="91"/>
      <c r="AI1199" s="91"/>
      <c r="AJ1199" s="91"/>
      <c r="AK1199" s="91"/>
      <c r="AL1199" s="91"/>
      <c r="AM1199" s="91"/>
      <c r="AN1199" s="91"/>
      <c r="AO1199" s="91"/>
      <c r="AP1199" s="91"/>
      <c r="AQ1199" s="91"/>
      <c r="AR1199" s="91"/>
      <c r="AS1199" s="91"/>
      <c r="AT1199" s="91"/>
      <c r="AU1199" s="91"/>
      <c r="AV1199" s="91"/>
      <c r="AW1199" s="91"/>
      <c r="AX1199" s="91"/>
      <c r="AY1199" s="91"/>
      <c r="AZ1199" s="91"/>
      <c r="BA1199" s="91"/>
      <c r="BB1199" s="91"/>
      <c r="BC1199" s="91"/>
      <c r="BD1199" s="91"/>
      <c r="BE1199" s="91"/>
      <c r="BF1199" s="91"/>
      <c r="BG1199" s="91"/>
      <c r="BH1199" s="91"/>
      <c r="BI1199" s="91"/>
      <c r="BJ1199" s="91"/>
      <c r="BK1199" s="91"/>
      <c r="BL1199" s="91"/>
      <c r="BM1199" s="91"/>
      <c r="BN1199" s="91"/>
    </row>
    <row r="1200" spans="13:66" x14ac:dyDescent="0.25">
      <c r="M1200" s="91"/>
      <c r="N1200" s="91"/>
      <c r="O1200" s="91"/>
      <c r="P1200" s="91"/>
      <c r="R1200" s="91"/>
      <c r="S1200" s="91"/>
      <c r="T1200" s="91"/>
      <c r="U1200" s="91"/>
      <c r="W1200" s="91"/>
      <c r="X1200" s="91"/>
      <c r="Y1200" s="91"/>
      <c r="Z1200" s="91"/>
      <c r="AA1200" s="91"/>
      <c r="AB1200" s="91"/>
      <c r="AC1200" s="91"/>
      <c r="AD1200" s="91"/>
      <c r="AE1200" s="91"/>
      <c r="AF1200" s="91"/>
      <c r="AG1200" s="91"/>
      <c r="AH1200" s="91"/>
      <c r="AI1200" s="91"/>
      <c r="AJ1200" s="91"/>
      <c r="AK1200" s="91"/>
      <c r="AL1200" s="91"/>
      <c r="AM1200" s="91"/>
      <c r="AN1200" s="91"/>
      <c r="AO1200" s="91"/>
      <c r="AP1200" s="91"/>
      <c r="AQ1200" s="91"/>
      <c r="AR1200" s="91"/>
      <c r="AS1200" s="91"/>
      <c r="AT1200" s="91"/>
      <c r="AU1200" s="91"/>
      <c r="AV1200" s="91"/>
      <c r="AW1200" s="91"/>
      <c r="AX1200" s="91"/>
      <c r="AY1200" s="91"/>
      <c r="AZ1200" s="91"/>
      <c r="BA1200" s="91"/>
      <c r="BB1200" s="91"/>
      <c r="BC1200" s="91"/>
      <c r="BD1200" s="91"/>
      <c r="BE1200" s="91"/>
      <c r="BF1200" s="91"/>
      <c r="BG1200" s="91"/>
      <c r="BH1200" s="91"/>
      <c r="BI1200" s="91"/>
      <c r="BJ1200" s="91"/>
      <c r="BK1200" s="91"/>
      <c r="BL1200" s="91"/>
      <c r="BM1200" s="91"/>
      <c r="BN1200" s="91"/>
    </row>
    <row r="1201" spans="13:66" x14ac:dyDescent="0.25">
      <c r="M1201" s="91"/>
      <c r="N1201" s="91"/>
      <c r="O1201" s="91"/>
      <c r="P1201" s="91"/>
      <c r="R1201" s="91"/>
      <c r="S1201" s="91"/>
      <c r="T1201" s="91"/>
      <c r="U1201" s="91"/>
      <c r="W1201" s="91"/>
      <c r="X1201" s="91"/>
      <c r="Y1201" s="91"/>
      <c r="Z1201" s="91"/>
      <c r="AA1201" s="91"/>
      <c r="AB1201" s="91"/>
      <c r="AC1201" s="91"/>
      <c r="AD1201" s="91"/>
      <c r="AE1201" s="91"/>
      <c r="AF1201" s="91"/>
      <c r="AG1201" s="91"/>
      <c r="AH1201" s="91"/>
      <c r="AI1201" s="91"/>
      <c r="AJ1201" s="91"/>
      <c r="AK1201" s="91"/>
      <c r="AL1201" s="91"/>
      <c r="AM1201" s="91"/>
      <c r="AN1201" s="91"/>
      <c r="AO1201" s="91"/>
      <c r="AP1201" s="91"/>
      <c r="AQ1201" s="91"/>
      <c r="AR1201" s="91"/>
      <c r="AS1201" s="91"/>
      <c r="AT1201" s="91"/>
      <c r="AU1201" s="91"/>
      <c r="AV1201" s="91"/>
      <c r="AW1201" s="91"/>
      <c r="AX1201" s="91"/>
      <c r="AY1201" s="91"/>
      <c r="AZ1201" s="91"/>
      <c r="BA1201" s="91"/>
      <c r="BB1201" s="91"/>
      <c r="BC1201" s="91"/>
      <c r="BD1201" s="91"/>
      <c r="BE1201" s="91"/>
      <c r="BF1201" s="91"/>
      <c r="BG1201" s="91"/>
      <c r="BH1201" s="91"/>
      <c r="BI1201" s="91"/>
      <c r="BJ1201" s="91"/>
      <c r="BK1201" s="91"/>
      <c r="BL1201" s="91"/>
      <c r="BM1201" s="91"/>
      <c r="BN1201" s="91"/>
    </row>
    <row r="1202" spans="13:66" x14ac:dyDescent="0.25">
      <c r="M1202" s="91"/>
      <c r="N1202" s="91"/>
      <c r="O1202" s="91"/>
      <c r="P1202" s="91"/>
      <c r="R1202" s="91"/>
      <c r="S1202" s="91"/>
      <c r="T1202" s="91"/>
      <c r="U1202" s="91"/>
      <c r="W1202" s="91"/>
      <c r="X1202" s="91"/>
      <c r="Y1202" s="91"/>
      <c r="Z1202" s="91"/>
      <c r="AA1202" s="91"/>
      <c r="AB1202" s="91"/>
      <c r="AC1202" s="91"/>
      <c r="AD1202" s="91"/>
      <c r="AE1202" s="91"/>
      <c r="AF1202" s="91"/>
      <c r="AG1202" s="91"/>
      <c r="AH1202" s="91"/>
      <c r="AI1202" s="91"/>
      <c r="AJ1202" s="91"/>
      <c r="AK1202" s="91"/>
      <c r="AL1202" s="91"/>
      <c r="AM1202" s="91"/>
      <c r="AN1202" s="91"/>
      <c r="AO1202" s="91"/>
      <c r="AP1202" s="91"/>
      <c r="AQ1202" s="91"/>
      <c r="AR1202" s="91"/>
      <c r="AS1202" s="91"/>
      <c r="AT1202" s="91"/>
      <c r="AU1202" s="91"/>
      <c r="AV1202" s="91"/>
      <c r="AW1202" s="91"/>
      <c r="AX1202" s="91"/>
      <c r="AY1202" s="91"/>
      <c r="AZ1202" s="91"/>
      <c r="BA1202" s="91"/>
      <c r="BB1202" s="91"/>
      <c r="BC1202" s="91"/>
      <c r="BD1202" s="91"/>
      <c r="BE1202" s="91"/>
      <c r="BF1202" s="91"/>
      <c r="BG1202" s="91"/>
      <c r="BH1202" s="91"/>
      <c r="BI1202" s="91"/>
      <c r="BJ1202" s="91"/>
      <c r="BK1202" s="91"/>
      <c r="BL1202" s="91"/>
      <c r="BM1202" s="91"/>
      <c r="BN1202" s="91"/>
    </row>
    <row r="1203" spans="13:66" x14ac:dyDescent="0.25">
      <c r="M1203" s="91"/>
      <c r="N1203" s="91"/>
      <c r="O1203" s="91"/>
      <c r="P1203" s="91"/>
      <c r="R1203" s="91"/>
      <c r="S1203" s="91"/>
      <c r="T1203" s="91"/>
      <c r="U1203" s="91"/>
      <c r="W1203" s="91"/>
      <c r="X1203" s="91"/>
      <c r="Y1203" s="91"/>
      <c r="Z1203" s="91"/>
      <c r="AA1203" s="91"/>
      <c r="AB1203" s="91"/>
      <c r="AC1203" s="91"/>
      <c r="AD1203" s="91"/>
      <c r="AE1203" s="91"/>
      <c r="AF1203" s="91"/>
      <c r="AG1203" s="91"/>
      <c r="AH1203" s="91"/>
      <c r="AI1203" s="91"/>
      <c r="AJ1203" s="91"/>
      <c r="AK1203" s="91"/>
      <c r="AL1203" s="91"/>
      <c r="AM1203" s="91"/>
      <c r="AN1203" s="91"/>
      <c r="AO1203" s="91"/>
      <c r="AP1203" s="91"/>
      <c r="AQ1203" s="91"/>
      <c r="AR1203" s="91"/>
      <c r="AS1203" s="91"/>
      <c r="AT1203" s="91"/>
      <c r="AU1203" s="91"/>
      <c r="AV1203" s="91"/>
      <c r="AW1203" s="91"/>
      <c r="AX1203" s="91"/>
      <c r="AY1203" s="91"/>
      <c r="AZ1203" s="91"/>
      <c r="BA1203" s="91"/>
      <c r="BB1203" s="91"/>
      <c r="BC1203" s="91"/>
      <c r="BD1203" s="91"/>
      <c r="BE1203" s="91"/>
      <c r="BF1203" s="91"/>
      <c r="BG1203" s="91"/>
      <c r="BH1203" s="91"/>
      <c r="BI1203" s="91"/>
      <c r="BJ1203" s="91"/>
      <c r="BK1203" s="91"/>
      <c r="BL1203" s="91"/>
      <c r="BM1203" s="91"/>
      <c r="BN1203" s="91"/>
    </row>
    <row r="1204" spans="13:66" x14ac:dyDescent="0.25">
      <c r="M1204" s="91"/>
      <c r="N1204" s="91"/>
      <c r="O1204" s="91"/>
      <c r="P1204" s="91"/>
      <c r="R1204" s="91"/>
      <c r="S1204" s="91"/>
      <c r="T1204" s="91"/>
      <c r="U1204" s="91"/>
      <c r="W1204" s="91"/>
      <c r="X1204" s="91"/>
      <c r="Y1204" s="91"/>
      <c r="Z1204" s="91"/>
      <c r="AA1204" s="91"/>
      <c r="AB1204" s="91"/>
      <c r="AC1204" s="91"/>
      <c r="AD1204" s="91"/>
      <c r="AE1204" s="91"/>
      <c r="AF1204" s="91"/>
      <c r="AG1204" s="91"/>
      <c r="AH1204" s="91"/>
      <c r="AI1204" s="91"/>
      <c r="AJ1204" s="91"/>
      <c r="AK1204" s="91"/>
      <c r="AL1204" s="91"/>
      <c r="AM1204" s="91"/>
      <c r="AN1204" s="91"/>
      <c r="AO1204" s="91"/>
      <c r="AP1204" s="91"/>
      <c r="AQ1204" s="91"/>
      <c r="AR1204" s="91"/>
      <c r="AS1204" s="91"/>
      <c r="AT1204" s="91"/>
      <c r="AU1204" s="91"/>
      <c r="AV1204" s="91"/>
      <c r="AW1204" s="91"/>
      <c r="AX1204" s="91"/>
      <c r="AY1204" s="91"/>
      <c r="AZ1204" s="91"/>
      <c r="BA1204" s="91"/>
      <c r="BB1204" s="91"/>
      <c r="BC1204" s="91"/>
      <c r="BD1204" s="91"/>
      <c r="BE1204" s="91"/>
      <c r="BF1204" s="91"/>
      <c r="BG1204" s="91"/>
      <c r="BH1204" s="91"/>
      <c r="BI1204" s="91"/>
      <c r="BJ1204" s="91"/>
      <c r="BK1204" s="91"/>
      <c r="BL1204" s="91"/>
      <c r="BM1204" s="91"/>
      <c r="BN1204" s="91"/>
    </row>
    <row r="1205" spans="13:66" x14ac:dyDescent="0.25">
      <c r="M1205" s="91"/>
      <c r="N1205" s="91"/>
      <c r="O1205" s="91"/>
      <c r="P1205" s="91"/>
      <c r="R1205" s="91"/>
      <c r="S1205" s="91"/>
      <c r="T1205" s="91"/>
      <c r="U1205" s="91"/>
      <c r="W1205" s="91"/>
      <c r="X1205" s="91"/>
      <c r="Y1205" s="91"/>
      <c r="Z1205" s="91"/>
      <c r="AA1205" s="91"/>
      <c r="AB1205" s="91"/>
      <c r="AC1205" s="91"/>
      <c r="AD1205" s="91"/>
      <c r="AE1205" s="91"/>
      <c r="AF1205" s="91"/>
      <c r="AG1205" s="91"/>
      <c r="AH1205" s="91"/>
      <c r="AI1205" s="91"/>
      <c r="AJ1205" s="91"/>
      <c r="AK1205" s="91"/>
      <c r="AL1205" s="91"/>
      <c r="AM1205" s="91"/>
      <c r="AN1205" s="91"/>
      <c r="AO1205" s="91"/>
      <c r="AP1205" s="91"/>
      <c r="AQ1205" s="91"/>
      <c r="AR1205" s="91"/>
      <c r="AS1205" s="91"/>
      <c r="AT1205" s="91"/>
      <c r="AU1205" s="91"/>
      <c r="AV1205" s="91"/>
      <c r="AW1205" s="91"/>
      <c r="AX1205" s="91"/>
      <c r="AY1205" s="91"/>
      <c r="AZ1205" s="91"/>
      <c r="BA1205" s="91"/>
      <c r="BB1205" s="91"/>
      <c r="BC1205" s="91"/>
      <c r="BD1205" s="91"/>
      <c r="BE1205" s="91"/>
      <c r="BF1205" s="91"/>
      <c r="BG1205" s="91"/>
      <c r="BH1205" s="91"/>
      <c r="BI1205" s="91"/>
      <c r="BJ1205" s="91"/>
      <c r="BK1205" s="91"/>
      <c r="BL1205" s="91"/>
      <c r="BM1205" s="91"/>
      <c r="BN1205" s="91"/>
    </row>
    <row r="1206" spans="13:66" x14ac:dyDescent="0.25">
      <c r="M1206" s="91"/>
      <c r="N1206" s="91"/>
      <c r="O1206" s="91"/>
      <c r="P1206" s="91"/>
      <c r="R1206" s="91"/>
      <c r="S1206" s="91"/>
      <c r="T1206" s="91"/>
      <c r="U1206" s="91"/>
      <c r="W1206" s="91"/>
      <c r="X1206" s="91"/>
      <c r="Y1206" s="91"/>
      <c r="Z1206" s="91"/>
      <c r="AA1206" s="91"/>
      <c r="AB1206" s="91"/>
      <c r="AC1206" s="91"/>
      <c r="AD1206" s="91"/>
      <c r="AE1206" s="91"/>
      <c r="AF1206" s="91"/>
      <c r="AG1206" s="91"/>
      <c r="AH1206" s="91"/>
      <c r="AI1206" s="91"/>
      <c r="AJ1206" s="91"/>
      <c r="AK1206" s="91"/>
      <c r="AL1206" s="91"/>
      <c r="AM1206" s="91"/>
      <c r="AN1206" s="91"/>
      <c r="AO1206" s="91"/>
      <c r="AP1206" s="91"/>
      <c r="AQ1206" s="91"/>
      <c r="AR1206" s="91"/>
      <c r="AS1206" s="91"/>
      <c r="AT1206" s="91"/>
      <c r="AU1206" s="91"/>
      <c r="AV1206" s="91"/>
      <c r="AW1206" s="91"/>
      <c r="AX1206" s="91"/>
      <c r="AY1206" s="91"/>
      <c r="AZ1206" s="91"/>
      <c r="BA1206" s="91"/>
      <c r="BB1206" s="91"/>
      <c r="BC1206" s="91"/>
      <c r="BD1206" s="91"/>
      <c r="BE1206" s="91"/>
      <c r="BF1206" s="91"/>
      <c r="BG1206" s="91"/>
      <c r="BH1206" s="91"/>
      <c r="BI1206" s="91"/>
      <c r="BJ1206" s="91"/>
      <c r="BK1206" s="91"/>
      <c r="BL1206" s="91"/>
      <c r="BM1206" s="91"/>
      <c r="BN1206" s="91"/>
    </row>
    <row r="1207" spans="13:66" x14ac:dyDescent="0.25">
      <c r="M1207" s="91"/>
      <c r="N1207" s="91"/>
      <c r="O1207" s="91"/>
      <c r="P1207" s="91"/>
      <c r="R1207" s="91"/>
      <c r="S1207" s="91"/>
      <c r="T1207" s="91"/>
      <c r="U1207" s="91"/>
      <c r="W1207" s="91"/>
      <c r="X1207" s="91"/>
      <c r="Y1207" s="91"/>
      <c r="Z1207" s="91"/>
      <c r="AA1207" s="91"/>
      <c r="AB1207" s="91"/>
      <c r="AC1207" s="91"/>
      <c r="AD1207" s="91"/>
      <c r="AE1207" s="91"/>
      <c r="AF1207" s="91"/>
      <c r="AG1207" s="91"/>
      <c r="AH1207" s="91"/>
      <c r="AI1207" s="91"/>
      <c r="AJ1207" s="91"/>
      <c r="AK1207" s="91"/>
      <c r="AL1207" s="91"/>
      <c r="AM1207" s="91"/>
      <c r="AN1207" s="91"/>
      <c r="AO1207" s="91"/>
      <c r="AP1207" s="91"/>
      <c r="AQ1207" s="91"/>
      <c r="AR1207" s="91"/>
      <c r="AS1207" s="91"/>
      <c r="AT1207" s="91"/>
      <c r="AU1207" s="91"/>
      <c r="AV1207" s="91"/>
      <c r="AW1207" s="91"/>
      <c r="AX1207" s="91"/>
      <c r="AY1207" s="91"/>
      <c r="AZ1207" s="91"/>
      <c r="BA1207" s="91"/>
      <c r="BB1207" s="91"/>
      <c r="BC1207" s="91"/>
      <c r="BD1207" s="91"/>
      <c r="BE1207" s="91"/>
      <c r="BF1207" s="91"/>
      <c r="BG1207" s="91"/>
      <c r="BH1207" s="91"/>
      <c r="BI1207" s="91"/>
      <c r="BJ1207" s="91"/>
      <c r="BK1207" s="91"/>
      <c r="BL1207" s="91"/>
      <c r="BM1207" s="91"/>
      <c r="BN1207" s="91"/>
    </row>
    <row r="1208" spans="13:66" x14ac:dyDescent="0.25">
      <c r="M1208" s="91"/>
      <c r="N1208" s="91"/>
      <c r="O1208" s="91"/>
      <c r="P1208" s="91"/>
      <c r="R1208" s="91"/>
      <c r="S1208" s="91"/>
      <c r="T1208" s="91"/>
      <c r="U1208" s="91"/>
      <c r="W1208" s="91"/>
      <c r="X1208" s="91"/>
      <c r="Y1208" s="91"/>
      <c r="Z1208" s="91"/>
      <c r="AA1208" s="91"/>
      <c r="AB1208" s="91"/>
      <c r="AC1208" s="91"/>
      <c r="AD1208" s="91"/>
      <c r="AE1208" s="91"/>
      <c r="AF1208" s="91"/>
      <c r="AG1208" s="91"/>
      <c r="AH1208" s="91"/>
      <c r="AI1208" s="91"/>
      <c r="AJ1208" s="91"/>
      <c r="AK1208" s="91"/>
      <c r="AL1208" s="91"/>
      <c r="AM1208" s="91"/>
      <c r="AN1208" s="91"/>
      <c r="AO1208" s="91"/>
      <c r="AP1208" s="91"/>
      <c r="AQ1208" s="91"/>
      <c r="AR1208" s="91"/>
      <c r="AS1208" s="91"/>
      <c r="AT1208" s="91"/>
      <c r="AU1208" s="91"/>
      <c r="AV1208" s="91"/>
      <c r="AW1208" s="91"/>
      <c r="AX1208" s="91"/>
      <c r="AY1208" s="91"/>
      <c r="AZ1208" s="91"/>
      <c r="BA1208" s="91"/>
      <c r="BB1208" s="91"/>
      <c r="BC1208" s="91"/>
      <c r="BD1208" s="91"/>
      <c r="BE1208" s="91"/>
      <c r="BF1208" s="91"/>
      <c r="BG1208" s="91"/>
      <c r="BH1208" s="91"/>
      <c r="BI1208" s="91"/>
      <c r="BJ1208" s="91"/>
      <c r="BK1208" s="91"/>
      <c r="BL1208" s="91"/>
      <c r="BM1208" s="91"/>
      <c r="BN1208" s="91"/>
    </row>
    <row r="1209" spans="13:66" x14ac:dyDescent="0.25">
      <c r="M1209" s="91"/>
      <c r="N1209" s="91"/>
      <c r="O1209" s="91"/>
      <c r="P1209" s="91"/>
      <c r="R1209" s="91"/>
      <c r="S1209" s="91"/>
      <c r="T1209" s="91"/>
      <c r="U1209" s="91"/>
      <c r="W1209" s="91"/>
      <c r="X1209" s="91"/>
      <c r="Y1209" s="91"/>
      <c r="Z1209" s="91"/>
      <c r="AA1209" s="91"/>
      <c r="AB1209" s="91"/>
      <c r="AC1209" s="91"/>
      <c r="AD1209" s="91"/>
      <c r="AE1209" s="91"/>
      <c r="AF1209" s="91"/>
      <c r="AG1209" s="91"/>
      <c r="AH1209" s="91"/>
      <c r="AI1209" s="91"/>
      <c r="AJ1209" s="91"/>
      <c r="AK1209" s="91"/>
      <c r="AL1209" s="91"/>
      <c r="AM1209" s="91"/>
      <c r="AN1209" s="91"/>
      <c r="AO1209" s="91"/>
      <c r="AP1209" s="91"/>
      <c r="AQ1209" s="91"/>
      <c r="AR1209" s="91"/>
      <c r="AS1209" s="91"/>
      <c r="AT1209" s="91"/>
      <c r="AU1209" s="91"/>
      <c r="AV1209" s="91"/>
      <c r="AW1209" s="91"/>
      <c r="AX1209" s="91"/>
      <c r="AY1209" s="91"/>
      <c r="AZ1209" s="91"/>
      <c r="BA1209" s="91"/>
      <c r="BB1209" s="91"/>
      <c r="BC1209" s="91"/>
      <c r="BD1209" s="91"/>
      <c r="BE1209" s="91"/>
      <c r="BF1209" s="91"/>
      <c r="BG1209" s="91"/>
      <c r="BH1209" s="91"/>
      <c r="BI1209" s="91"/>
      <c r="BJ1209" s="91"/>
      <c r="BK1209" s="91"/>
      <c r="BL1209" s="91"/>
      <c r="BM1209" s="91"/>
      <c r="BN1209" s="91"/>
    </row>
    <row r="1210" spans="13:66" x14ac:dyDescent="0.25">
      <c r="M1210" s="91"/>
      <c r="N1210" s="91"/>
      <c r="O1210" s="91"/>
      <c r="P1210" s="91"/>
      <c r="R1210" s="91"/>
      <c r="S1210" s="91"/>
      <c r="T1210" s="91"/>
      <c r="U1210" s="91"/>
      <c r="W1210" s="91"/>
      <c r="X1210" s="91"/>
      <c r="Y1210" s="91"/>
      <c r="Z1210" s="91"/>
      <c r="AA1210" s="91"/>
      <c r="AB1210" s="91"/>
      <c r="AC1210" s="91"/>
      <c r="AD1210" s="91"/>
      <c r="AE1210" s="91"/>
      <c r="AF1210" s="91"/>
      <c r="AG1210" s="91"/>
      <c r="AH1210" s="91"/>
      <c r="AI1210" s="91"/>
      <c r="AJ1210" s="91"/>
      <c r="AK1210" s="91"/>
      <c r="AL1210" s="91"/>
      <c r="AM1210" s="91"/>
      <c r="AN1210" s="91"/>
      <c r="AO1210" s="91"/>
      <c r="AP1210" s="91"/>
      <c r="AQ1210" s="91"/>
      <c r="AR1210" s="91"/>
      <c r="AS1210" s="91"/>
      <c r="AT1210" s="91"/>
      <c r="AU1210" s="91"/>
      <c r="AV1210" s="91"/>
      <c r="AW1210" s="91"/>
      <c r="AX1210" s="91"/>
      <c r="AY1210" s="91"/>
      <c r="AZ1210" s="91"/>
      <c r="BA1210" s="91"/>
      <c r="BB1210" s="91"/>
      <c r="BC1210" s="91"/>
      <c r="BD1210" s="91"/>
      <c r="BE1210" s="91"/>
      <c r="BF1210" s="91"/>
      <c r="BG1210" s="91"/>
      <c r="BH1210" s="91"/>
      <c r="BI1210" s="91"/>
      <c r="BJ1210" s="91"/>
      <c r="BK1210" s="91"/>
      <c r="BL1210" s="91"/>
      <c r="BM1210" s="91"/>
      <c r="BN1210" s="91"/>
    </row>
    <row r="1211" spans="13:66" x14ac:dyDescent="0.25">
      <c r="M1211" s="91"/>
      <c r="N1211" s="91"/>
      <c r="O1211" s="91"/>
      <c r="P1211" s="91"/>
      <c r="R1211" s="91"/>
      <c r="S1211" s="91"/>
      <c r="T1211" s="91"/>
      <c r="U1211" s="91"/>
      <c r="W1211" s="91"/>
      <c r="X1211" s="91"/>
      <c r="Y1211" s="91"/>
      <c r="Z1211" s="91"/>
      <c r="AA1211" s="91"/>
      <c r="AB1211" s="91"/>
      <c r="AC1211" s="91"/>
      <c r="AD1211" s="91"/>
      <c r="AE1211" s="91"/>
      <c r="AF1211" s="91"/>
      <c r="AG1211" s="91"/>
      <c r="AH1211" s="91"/>
      <c r="AI1211" s="91"/>
      <c r="AJ1211" s="91"/>
      <c r="AK1211" s="91"/>
      <c r="AL1211" s="91"/>
      <c r="AM1211" s="91"/>
      <c r="AN1211" s="91"/>
      <c r="AO1211" s="91"/>
      <c r="AP1211" s="91"/>
      <c r="AQ1211" s="91"/>
      <c r="AR1211" s="91"/>
      <c r="AS1211" s="91"/>
      <c r="AT1211" s="91"/>
      <c r="AU1211" s="91"/>
      <c r="AV1211" s="91"/>
      <c r="AW1211" s="91"/>
      <c r="AX1211" s="91"/>
      <c r="AY1211" s="91"/>
      <c r="AZ1211" s="91"/>
      <c r="BA1211" s="91"/>
      <c r="BB1211" s="91"/>
      <c r="BC1211" s="91"/>
      <c r="BD1211" s="91"/>
      <c r="BE1211" s="91"/>
      <c r="BF1211" s="91"/>
      <c r="BG1211" s="91"/>
      <c r="BH1211" s="91"/>
      <c r="BI1211" s="91"/>
      <c r="BJ1211" s="91"/>
      <c r="BK1211" s="91"/>
      <c r="BL1211" s="91"/>
      <c r="BM1211" s="91"/>
      <c r="BN1211" s="91"/>
    </row>
    <row r="1212" spans="13:66" x14ac:dyDescent="0.25">
      <c r="M1212" s="91"/>
      <c r="N1212" s="91"/>
      <c r="O1212" s="91"/>
      <c r="P1212" s="91"/>
      <c r="R1212" s="91"/>
      <c r="S1212" s="91"/>
      <c r="T1212" s="91"/>
      <c r="U1212" s="91"/>
      <c r="W1212" s="91"/>
      <c r="X1212" s="91"/>
      <c r="Y1212" s="91"/>
      <c r="Z1212" s="91"/>
      <c r="AA1212" s="91"/>
      <c r="AB1212" s="91"/>
      <c r="AC1212" s="91"/>
      <c r="AD1212" s="91"/>
      <c r="AE1212" s="91"/>
      <c r="AF1212" s="91"/>
      <c r="AG1212" s="91"/>
      <c r="AH1212" s="91"/>
      <c r="AI1212" s="91"/>
      <c r="AJ1212" s="91"/>
      <c r="AK1212" s="91"/>
      <c r="AL1212" s="91"/>
      <c r="AM1212" s="91"/>
      <c r="AN1212" s="91"/>
      <c r="AO1212" s="91"/>
      <c r="AP1212" s="91"/>
      <c r="AQ1212" s="91"/>
      <c r="AR1212" s="91"/>
      <c r="AS1212" s="91"/>
      <c r="AT1212" s="91"/>
      <c r="AU1212" s="91"/>
      <c r="AV1212" s="91"/>
      <c r="AW1212" s="91"/>
      <c r="AX1212" s="91"/>
      <c r="AY1212" s="91"/>
      <c r="AZ1212" s="91"/>
      <c r="BA1212" s="91"/>
      <c r="BB1212" s="91"/>
      <c r="BC1212" s="91"/>
      <c r="BD1212" s="91"/>
      <c r="BE1212" s="91"/>
      <c r="BF1212" s="91"/>
      <c r="BG1212" s="91"/>
      <c r="BH1212" s="91"/>
      <c r="BI1212" s="91"/>
      <c r="BJ1212" s="91"/>
      <c r="BK1212" s="91"/>
      <c r="BL1212" s="91"/>
      <c r="BM1212" s="91"/>
      <c r="BN1212" s="91"/>
    </row>
    <row r="1213" spans="13:66" x14ac:dyDescent="0.25">
      <c r="M1213" s="91"/>
      <c r="N1213" s="91"/>
      <c r="O1213" s="91"/>
      <c r="P1213" s="91"/>
      <c r="R1213" s="91"/>
      <c r="S1213" s="91"/>
      <c r="T1213" s="91"/>
      <c r="U1213" s="91"/>
      <c r="W1213" s="91"/>
      <c r="X1213" s="91"/>
      <c r="Y1213" s="91"/>
      <c r="Z1213" s="91"/>
      <c r="AA1213" s="91"/>
      <c r="AB1213" s="91"/>
      <c r="AC1213" s="91"/>
      <c r="AD1213" s="91"/>
      <c r="AE1213" s="91"/>
      <c r="AF1213" s="91"/>
      <c r="AG1213" s="91"/>
      <c r="AH1213" s="91"/>
      <c r="AI1213" s="91"/>
      <c r="AJ1213" s="91"/>
      <c r="AK1213" s="91"/>
      <c r="AL1213" s="91"/>
      <c r="AM1213" s="91"/>
      <c r="AN1213" s="91"/>
      <c r="AO1213" s="91"/>
      <c r="AP1213" s="91"/>
      <c r="AQ1213" s="91"/>
      <c r="AR1213" s="91"/>
      <c r="AS1213" s="91"/>
      <c r="AT1213" s="91"/>
      <c r="AU1213" s="91"/>
      <c r="AV1213" s="91"/>
      <c r="AW1213" s="91"/>
      <c r="AX1213" s="91"/>
      <c r="AY1213" s="91"/>
      <c r="AZ1213" s="91"/>
      <c r="BA1213" s="91"/>
      <c r="BB1213" s="91"/>
      <c r="BC1213" s="91"/>
      <c r="BD1213" s="91"/>
      <c r="BE1213" s="91"/>
      <c r="BF1213" s="91"/>
      <c r="BG1213" s="91"/>
      <c r="BH1213" s="91"/>
      <c r="BI1213" s="91"/>
      <c r="BJ1213" s="91"/>
      <c r="BK1213" s="91"/>
      <c r="BL1213" s="91"/>
      <c r="BM1213" s="91"/>
      <c r="BN1213" s="91"/>
    </row>
    <row r="1214" spans="13:66" x14ac:dyDescent="0.25">
      <c r="M1214" s="91"/>
      <c r="N1214" s="91"/>
      <c r="O1214" s="91"/>
      <c r="P1214" s="91"/>
      <c r="R1214" s="91"/>
      <c r="S1214" s="91"/>
      <c r="T1214" s="91"/>
      <c r="U1214" s="91"/>
      <c r="W1214" s="91"/>
      <c r="X1214" s="91"/>
      <c r="Y1214" s="91"/>
      <c r="Z1214" s="91"/>
      <c r="AA1214" s="91"/>
      <c r="AB1214" s="91"/>
      <c r="AC1214" s="91"/>
      <c r="AD1214" s="91"/>
      <c r="AE1214" s="91"/>
      <c r="AF1214" s="91"/>
      <c r="AG1214" s="91"/>
      <c r="AH1214" s="91"/>
      <c r="AI1214" s="91"/>
      <c r="AJ1214" s="91"/>
      <c r="AK1214" s="91"/>
      <c r="AL1214" s="91"/>
      <c r="AM1214" s="91"/>
      <c r="AN1214" s="91"/>
      <c r="AO1214" s="91"/>
      <c r="AP1214" s="91"/>
      <c r="AQ1214" s="91"/>
      <c r="AR1214" s="91"/>
      <c r="AS1214" s="91"/>
      <c r="AT1214" s="91"/>
      <c r="AU1214" s="91"/>
      <c r="AV1214" s="91"/>
      <c r="AW1214" s="91"/>
      <c r="AX1214" s="91"/>
      <c r="AY1214" s="91"/>
      <c r="AZ1214" s="91"/>
      <c r="BA1214" s="91"/>
      <c r="BB1214" s="91"/>
      <c r="BC1214" s="91"/>
      <c r="BD1214" s="91"/>
      <c r="BE1214" s="91"/>
      <c r="BF1214" s="91"/>
      <c r="BG1214" s="91"/>
      <c r="BH1214" s="91"/>
      <c r="BI1214" s="91"/>
      <c r="BJ1214" s="91"/>
      <c r="BK1214" s="91"/>
      <c r="BL1214" s="91"/>
      <c r="BM1214" s="91"/>
      <c r="BN1214" s="91"/>
    </row>
    <row r="1215" spans="13:66" x14ac:dyDescent="0.25">
      <c r="M1215" s="91"/>
      <c r="N1215" s="91"/>
      <c r="O1215" s="91"/>
      <c r="P1215" s="91"/>
      <c r="R1215" s="91"/>
      <c r="S1215" s="91"/>
      <c r="T1215" s="91"/>
      <c r="U1215" s="91"/>
      <c r="W1215" s="91"/>
      <c r="X1215" s="91"/>
      <c r="Y1215" s="91"/>
      <c r="Z1215" s="91"/>
      <c r="AA1215" s="91"/>
      <c r="AB1215" s="91"/>
      <c r="AC1215" s="91"/>
      <c r="AD1215" s="91"/>
      <c r="AE1215" s="91"/>
      <c r="AF1215" s="91"/>
      <c r="AG1215" s="91"/>
      <c r="AH1215" s="91"/>
      <c r="AI1215" s="91"/>
      <c r="AJ1215" s="91"/>
      <c r="AK1215" s="91"/>
      <c r="AL1215" s="91"/>
      <c r="AM1215" s="91"/>
      <c r="AN1215" s="91"/>
      <c r="AO1215" s="91"/>
      <c r="AP1215" s="91"/>
      <c r="AQ1215" s="91"/>
      <c r="AR1215" s="91"/>
      <c r="AS1215" s="91"/>
      <c r="AT1215" s="91"/>
      <c r="AU1215" s="91"/>
      <c r="AV1215" s="91"/>
      <c r="AW1215" s="91"/>
      <c r="AX1215" s="91"/>
      <c r="AY1215" s="91"/>
      <c r="AZ1215" s="91"/>
      <c r="BA1215" s="91"/>
      <c r="BB1215" s="91"/>
      <c r="BC1215" s="91"/>
      <c r="BD1215" s="91"/>
      <c r="BE1215" s="91"/>
      <c r="BF1215" s="91"/>
      <c r="BG1215" s="91"/>
      <c r="BH1215" s="91"/>
      <c r="BI1215" s="91"/>
      <c r="BJ1215" s="91"/>
      <c r="BK1215" s="91"/>
      <c r="BL1215" s="91"/>
      <c r="BM1215" s="91"/>
      <c r="BN1215" s="91"/>
    </row>
    <row r="1216" spans="13:66" x14ac:dyDescent="0.25">
      <c r="M1216" s="91"/>
      <c r="N1216" s="91"/>
      <c r="O1216" s="91"/>
      <c r="P1216" s="91"/>
      <c r="R1216" s="91"/>
      <c r="S1216" s="91"/>
      <c r="T1216" s="91"/>
      <c r="U1216" s="91"/>
      <c r="W1216" s="91"/>
      <c r="X1216" s="91"/>
      <c r="Y1216" s="91"/>
      <c r="Z1216" s="91"/>
      <c r="AA1216" s="91"/>
      <c r="AB1216" s="91"/>
      <c r="AC1216" s="91"/>
      <c r="AD1216" s="91"/>
      <c r="AE1216" s="91"/>
      <c r="AF1216" s="91"/>
      <c r="AG1216" s="91"/>
      <c r="AH1216" s="91"/>
      <c r="AI1216" s="91"/>
      <c r="AJ1216" s="91"/>
      <c r="AK1216" s="91"/>
      <c r="AL1216" s="91"/>
      <c r="AM1216" s="91"/>
      <c r="AN1216" s="91"/>
      <c r="AO1216" s="91"/>
      <c r="AP1216" s="91"/>
      <c r="AQ1216" s="91"/>
      <c r="AR1216" s="91"/>
      <c r="AS1216" s="91"/>
      <c r="AT1216" s="91"/>
      <c r="AU1216" s="91"/>
      <c r="AV1216" s="91"/>
      <c r="AW1216" s="91"/>
      <c r="AX1216" s="91"/>
      <c r="AY1216" s="91"/>
      <c r="AZ1216" s="91"/>
      <c r="BA1216" s="91"/>
      <c r="BB1216" s="91"/>
      <c r="BC1216" s="91"/>
      <c r="BD1216" s="91"/>
      <c r="BE1216" s="91"/>
      <c r="BF1216" s="91"/>
      <c r="BG1216" s="91"/>
      <c r="BH1216" s="91"/>
      <c r="BI1216" s="91"/>
      <c r="BJ1216" s="91"/>
      <c r="BK1216" s="91"/>
      <c r="BL1216" s="91"/>
      <c r="BM1216" s="91"/>
      <c r="BN1216" s="91"/>
    </row>
    <row r="1217" spans="13:66" x14ac:dyDescent="0.25">
      <c r="M1217" s="91"/>
      <c r="N1217" s="91"/>
      <c r="O1217" s="91"/>
      <c r="P1217" s="91"/>
      <c r="R1217" s="91"/>
      <c r="S1217" s="91"/>
      <c r="T1217" s="91"/>
      <c r="U1217" s="91"/>
      <c r="W1217" s="91"/>
      <c r="X1217" s="91"/>
      <c r="Y1217" s="91"/>
      <c r="Z1217" s="91"/>
      <c r="AA1217" s="91"/>
      <c r="AB1217" s="91"/>
      <c r="AC1217" s="91"/>
      <c r="AD1217" s="91"/>
      <c r="AE1217" s="91"/>
      <c r="AF1217" s="91"/>
      <c r="AG1217" s="91"/>
      <c r="AH1217" s="91"/>
      <c r="AI1217" s="91"/>
      <c r="AJ1217" s="91"/>
      <c r="AK1217" s="91"/>
      <c r="AL1217" s="91"/>
      <c r="AM1217" s="91"/>
      <c r="AN1217" s="91"/>
      <c r="AO1217" s="91"/>
      <c r="AP1217" s="91"/>
      <c r="AQ1217" s="91"/>
      <c r="AR1217" s="91"/>
      <c r="AS1217" s="91"/>
      <c r="AT1217" s="91"/>
      <c r="AU1217" s="91"/>
      <c r="AV1217" s="91"/>
      <c r="AW1217" s="91"/>
      <c r="AX1217" s="91"/>
      <c r="AY1217" s="91"/>
      <c r="AZ1217" s="91"/>
      <c r="BA1217" s="91"/>
      <c r="BB1217" s="91"/>
      <c r="BC1217" s="91"/>
      <c r="BD1217" s="91"/>
      <c r="BE1217" s="91"/>
      <c r="BF1217" s="91"/>
      <c r="BG1217" s="91"/>
      <c r="BH1217" s="91"/>
      <c r="BI1217" s="91"/>
      <c r="BJ1217" s="91"/>
      <c r="BK1217" s="91"/>
      <c r="BL1217" s="91"/>
      <c r="BM1217" s="91"/>
      <c r="BN1217" s="91"/>
    </row>
    <row r="1218" spans="13:66" x14ac:dyDescent="0.25">
      <c r="M1218" s="91"/>
      <c r="N1218" s="91"/>
      <c r="O1218" s="91"/>
      <c r="P1218" s="91"/>
      <c r="R1218" s="91"/>
      <c r="S1218" s="91"/>
      <c r="T1218" s="91"/>
      <c r="U1218" s="91"/>
      <c r="W1218" s="91"/>
      <c r="X1218" s="91"/>
      <c r="Y1218" s="91"/>
      <c r="Z1218" s="91"/>
      <c r="AA1218" s="91"/>
      <c r="AB1218" s="91"/>
      <c r="AC1218" s="91"/>
      <c r="AD1218" s="91"/>
      <c r="AE1218" s="91"/>
      <c r="AF1218" s="91"/>
      <c r="AG1218" s="91"/>
      <c r="AH1218" s="91"/>
      <c r="AI1218" s="91"/>
      <c r="AJ1218" s="91"/>
      <c r="AK1218" s="91"/>
      <c r="AL1218" s="91"/>
      <c r="AM1218" s="91"/>
      <c r="AN1218" s="91"/>
      <c r="AO1218" s="91"/>
      <c r="AP1218" s="91"/>
      <c r="AQ1218" s="91"/>
      <c r="AR1218" s="91"/>
      <c r="AS1218" s="91"/>
      <c r="AT1218" s="91"/>
      <c r="AU1218" s="91"/>
      <c r="AV1218" s="91"/>
      <c r="AW1218" s="91"/>
      <c r="AX1218" s="91"/>
      <c r="AY1218" s="91"/>
      <c r="AZ1218" s="91"/>
      <c r="BA1218" s="91"/>
      <c r="BB1218" s="91"/>
      <c r="BC1218" s="91"/>
      <c r="BD1218" s="91"/>
      <c r="BE1218" s="91"/>
      <c r="BF1218" s="91"/>
      <c r="BG1218" s="91"/>
      <c r="BH1218" s="91"/>
      <c r="BI1218" s="91"/>
      <c r="BJ1218" s="91"/>
      <c r="BK1218" s="91"/>
      <c r="BL1218" s="91"/>
      <c r="BM1218" s="91"/>
      <c r="BN1218" s="91"/>
    </row>
    <row r="1219" spans="13:66" x14ac:dyDescent="0.25">
      <c r="M1219" s="91"/>
      <c r="N1219" s="91"/>
      <c r="O1219" s="91"/>
      <c r="P1219" s="91"/>
      <c r="R1219" s="91"/>
      <c r="S1219" s="91"/>
      <c r="T1219" s="91"/>
      <c r="U1219" s="91"/>
      <c r="W1219" s="91"/>
      <c r="X1219" s="91"/>
      <c r="Y1219" s="91"/>
      <c r="Z1219" s="91"/>
      <c r="AA1219" s="91"/>
      <c r="AB1219" s="91"/>
      <c r="AC1219" s="91"/>
      <c r="AD1219" s="91"/>
      <c r="AE1219" s="91"/>
      <c r="AF1219" s="91"/>
      <c r="AG1219" s="91"/>
      <c r="AH1219" s="91"/>
      <c r="AI1219" s="91"/>
      <c r="AJ1219" s="91"/>
      <c r="AK1219" s="91"/>
      <c r="AL1219" s="91"/>
      <c r="AM1219" s="91"/>
      <c r="AN1219" s="91"/>
      <c r="AO1219" s="91"/>
      <c r="AP1219" s="91"/>
      <c r="AQ1219" s="91"/>
      <c r="AR1219" s="91"/>
      <c r="AS1219" s="91"/>
      <c r="AT1219" s="91"/>
      <c r="AU1219" s="91"/>
      <c r="AV1219" s="91"/>
      <c r="AW1219" s="91"/>
      <c r="AX1219" s="91"/>
      <c r="AY1219" s="91"/>
      <c r="AZ1219" s="91"/>
      <c r="BA1219" s="91"/>
      <c r="BB1219" s="91"/>
      <c r="BC1219" s="91"/>
      <c r="BD1219" s="91"/>
      <c r="BE1219" s="91"/>
      <c r="BF1219" s="91"/>
      <c r="BG1219" s="91"/>
      <c r="BH1219" s="91"/>
      <c r="BI1219" s="91"/>
      <c r="BJ1219" s="91"/>
      <c r="BK1219" s="91"/>
      <c r="BL1219" s="91"/>
      <c r="BM1219" s="91"/>
      <c r="BN1219" s="91"/>
    </row>
    <row r="1220" spans="13:66" x14ac:dyDescent="0.25">
      <c r="M1220" s="91"/>
      <c r="N1220" s="91"/>
      <c r="O1220" s="91"/>
      <c r="P1220" s="91"/>
      <c r="R1220" s="91"/>
      <c r="S1220" s="91"/>
      <c r="T1220" s="91"/>
      <c r="U1220" s="91"/>
      <c r="W1220" s="91"/>
      <c r="X1220" s="91"/>
      <c r="Y1220" s="91"/>
      <c r="Z1220" s="91"/>
      <c r="AA1220" s="91"/>
      <c r="AB1220" s="91"/>
      <c r="AC1220" s="91"/>
      <c r="AD1220" s="91"/>
      <c r="AE1220" s="91"/>
      <c r="AF1220" s="91"/>
      <c r="AG1220" s="91"/>
      <c r="AH1220" s="91"/>
      <c r="AI1220" s="91"/>
      <c r="AJ1220" s="91"/>
      <c r="AK1220" s="91"/>
      <c r="AL1220" s="91"/>
      <c r="AM1220" s="91"/>
      <c r="AN1220" s="91"/>
      <c r="AO1220" s="91"/>
      <c r="AP1220" s="91"/>
      <c r="AQ1220" s="91"/>
      <c r="AR1220" s="91"/>
      <c r="AS1220" s="91"/>
      <c r="AT1220" s="91"/>
      <c r="AU1220" s="91"/>
      <c r="AV1220" s="91"/>
      <c r="AW1220" s="91"/>
      <c r="AX1220" s="91"/>
      <c r="AY1220" s="91"/>
      <c r="AZ1220" s="91"/>
      <c r="BA1220" s="91"/>
      <c r="BB1220" s="91"/>
      <c r="BC1220" s="91"/>
      <c r="BD1220" s="91"/>
      <c r="BE1220" s="91"/>
      <c r="BF1220" s="91"/>
      <c r="BG1220" s="91"/>
      <c r="BH1220" s="91"/>
      <c r="BI1220" s="91"/>
      <c r="BJ1220" s="91"/>
      <c r="BK1220" s="91"/>
      <c r="BL1220" s="91"/>
      <c r="BM1220" s="91"/>
      <c r="BN1220" s="91"/>
    </row>
    <row r="1221" spans="13:66" x14ac:dyDescent="0.25">
      <c r="M1221" s="91"/>
      <c r="N1221" s="91"/>
      <c r="O1221" s="91"/>
      <c r="P1221" s="91"/>
      <c r="R1221" s="91"/>
      <c r="S1221" s="91"/>
      <c r="T1221" s="91"/>
      <c r="U1221" s="91"/>
      <c r="W1221" s="91"/>
      <c r="X1221" s="91"/>
      <c r="Y1221" s="91"/>
      <c r="Z1221" s="91"/>
      <c r="AA1221" s="91"/>
      <c r="AB1221" s="91"/>
      <c r="AC1221" s="91"/>
      <c r="AD1221" s="91"/>
      <c r="AE1221" s="91"/>
      <c r="AF1221" s="91"/>
      <c r="AG1221" s="91"/>
      <c r="AH1221" s="91"/>
      <c r="AI1221" s="91"/>
      <c r="AJ1221" s="91"/>
      <c r="AK1221" s="91"/>
      <c r="AL1221" s="91"/>
      <c r="AM1221" s="91"/>
      <c r="AN1221" s="91"/>
      <c r="AO1221" s="91"/>
      <c r="AP1221" s="91"/>
      <c r="AQ1221" s="91"/>
      <c r="AR1221" s="91"/>
      <c r="AS1221" s="91"/>
      <c r="AT1221" s="91"/>
      <c r="AU1221" s="91"/>
      <c r="AV1221" s="91"/>
      <c r="AW1221" s="91"/>
      <c r="AX1221" s="91"/>
      <c r="AY1221" s="91"/>
      <c r="AZ1221" s="91"/>
      <c r="BA1221" s="91"/>
      <c r="BB1221" s="91"/>
      <c r="BC1221" s="91"/>
      <c r="BD1221" s="91"/>
      <c r="BE1221" s="91"/>
      <c r="BF1221" s="91"/>
      <c r="BG1221" s="91"/>
      <c r="BH1221" s="91"/>
      <c r="BI1221" s="91"/>
      <c r="BJ1221" s="91"/>
      <c r="BK1221" s="91"/>
      <c r="BL1221" s="91"/>
      <c r="BM1221" s="91"/>
      <c r="BN1221" s="91"/>
    </row>
    <row r="1222" spans="13:66" x14ac:dyDescent="0.25">
      <c r="M1222" s="91"/>
      <c r="N1222" s="91"/>
      <c r="O1222" s="91"/>
      <c r="P1222" s="91"/>
      <c r="R1222" s="91"/>
      <c r="S1222" s="91"/>
      <c r="T1222" s="91"/>
      <c r="U1222" s="91"/>
      <c r="W1222" s="91"/>
      <c r="X1222" s="91"/>
      <c r="Y1222" s="91"/>
      <c r="Z1222" s="91"/>
      <c r="AA1222" s="91"/>
      <c r="AB1222" s="91"/>
      <c r="AC1222" s="91"/>
      <c r="AD1222" s="91"/>
      <c r="AE1222" s="91"/>
      <c r="AF1222" s="91"/>
      <c r="AG1222" s="91"/>
      <c r="AH1222" s="91"/>
      <c r="AI1222" s="91"/>
      <c r="AJ1222" s="91"/>
      <c r="AK1222" s="91"/>
      <c r="AL1222" s="91"/>
      <c r="AM1222" s="91"/>
      <c r="AN1222" s="91"/>
      <c r="AO1222" s="91"/>
      <c r="AP1222" s="91"/>
      <c r="AQ1222" s="91"/>
      <c r="AR1222" s="91"/>
      <c r="AS1222" s="91"/>
      <c r="AT1222" s="91"/>
      <c r="AU1222" s="91"/>
      <c r="AV1222" s="91"/>
      <c r="AW1222" s="91"/>
      <c r="AX1222" s="91"/>
      <c r="AY1222" s="91"/>
      <c r="AZ1222" s="91"/>
      <c r="BA1222" s="91"/>
      <c r="BB1222" s="91"/>
      <c r="BC1222" s="91"/>
      <c r="BD1222" s="91"/>
      <c r="BE1222" s="91"/>
      <c r="BF1222" s="91"/>
      <c r="BG1222" s="91"/>
      <c r="BH1222" s="91"/>
      <c r="BI1222" s="91"/>
      <c r="BJ1222" s="91"/>
      <c r="BK1222" s="91"/>
      <c r="BL1222" s="91"/>
      <c r="BM1222" s="91"/>
      <c r="BN1222" s="91"/>
    </row>
    <row r="1223" spans="13:66" x14ac:dyDescent="0.25">
      <c r="M1223" s="91"/>
      <c r="N1223" s="91"/>
      <c r="O1223" s="91"/>
      <c r="P1223" s="91"/>
      <c r="R1223" s="91"/>
      <c r="S1223" s="91"/>
      <c r="T1223" s="91"/>
      <c r="U1223" s="91"/>
      <c r="W1223" s="91"/>
      <c r="X1223" s="91"/>
      <c r="Y1223" s="91"/>
      <c r="Z1223" s="91"/>
      <c r="AA1223" s="91"/>
      <c r="AB1223" s="91"/>
      <c r="AC1223" s="91"/>
      <c r="AD1223" s="91"/>
      <c r="AE1223" s="91"/>
      <c r="AF1223" s="91"/>
      <c r="AG1223" s="91"/>
      <c r="AH1223" s="91"/>
      <c r="AI1223" s="91"/>
      <c r="AJ1223" s="91"/>
      <c r="AK1223" s="91"/>
      <c r="AL1223" s="91"/>
      <c r="AM1223" s="91"/>
      <c r="AN1223" s="91"/>
      <c r="AO1223" s="91"/>
      <c r="AP1223" s="91"/>
      <c r="AQ1223" s="91"/>
      <c r="AR1223" s="91"/>
      <c r="AS1223" s="91"/>
      <c r="AT1223" s="91"/>
      <c r="AU1223" s="91"/>
      <c r="AV1223" s="91"/>
      <c r="AW1223" s="91"/>
      <c r="AX1223" s="91"/>
      <c r="AY1223" s="91"/>
      <c r="AZ1223" s="91"/>
      <c r="BA1223" s="91"/>
      <c r="BB1223" s="91"/>
      <c r="BC1223" s="91"/>
      <c r="BD1223" s="91"/>
      <c r="BE1223" s="91"/>
      <c r="BF1223" s="91"/>
      <c r="BG1223" s="91"/>
      <c r="BH1223" s="91"/>
      <c r="BI1223" s="91"/>
      <c r="BJ1223" s="91"/>
      <c r="BK1223" s="91"/>
      <c r="BL1223" s="91"/>
      <c r="BM1223" s="91"/>
      <c r="BN1223" s="91"/>
    </row>
    <row r="1224" spans="13:66" x14ac:dyDescent="0.25">
      <c r="M1224" s="91"/>
      <c r="N1224" s="91"/>
      <c r="O1224" s="91"/>
      <c r="P1224" s="91"/>
      <c r="R1224" s="91"/>
      <c r="S1224" s="91"/>
      <c r="T1224" s="91"/>
      <c r="U1224" s="91"/>
      <c r="W1224" s="91"/>
      <c r="X1224" s="91"/>
      <c r="Y1224" s="91"/>
      <c r="Z1224" s="91"/>
      <c r="AA1224" s="91"/>
      <c r="AB1224" s="91"/>
      <c r="AC1224" s="91"/>
      <c r="AD1224" s="91"/>
      <c r="AE1224" s="91"/>
      <c r="AF1224" s="91"/>
      <c r="AG1224" s="91"/>
      <c r="AH1224" s="91"/>
      <c r="AI1224" s="91"/>
      <c r="AJ1224" s="91"/>
      <c r="AK1224" s="91"/>
      <c r="AL1224" s="91"/>
      <c r="AM1224" s="91"/>
      <c r="AN1224" s="91"/>
      <c r="AO1224" s="91"/>
      <c r="AP1224" s="91"/>
      <c r="AQ1224" s="91"/>
      <c r="AR1224" s="91"/>
      <c r="AS1224" s="91"/>
      <c r="AT1224" s="91"/>
      <c r="AU1224" s="91"/>
      <c r="AV1224" s="91"/>
      <c r="AW1224" s="91"/>
      <c r="AX1224" s="91"/>
      <c r="AY1224" s="91"/>
      <c r="AZ1224" s="91"/>
      <c r="BA1224" s="91"/>
      <c r="BB1224" s="91"/>
      <c r="BC1224" s="91"/>
      <c r="BD1224" s="91"/>
      <c r="BE1224" s="91"/>
      <c r="BF1224" s="91"/>
      <c r="BG1224" s="91"/>
      <c r="BH1224" s="91"/>
      <c r="BI1224" s="91"/>
      <c r="BJ1224" s="91"/>
      <c r="BK1224" s="91"/>
      <c r="BL1224" s="91"/>
      <c r="BM1224" s="91"/>
      <c r="BN1224" s="91"/>
    </row>
    <row r="1225" spans="13:66" x14ac:dyDescent="0.25">
      <c r="M1225" s="91"/>
      <c r="N1225" s="91"/>
      <c r="O1225" s="91"/>
      <c r="P1225" s="91"/>
      <c r="R1225" s="91"/>
      <c r="S1225" s="91"/>
      <c r="T1225" s="91"/>
      <c r="U1225" s="91"/>
      <c r="W1225" s="91"/>
      <c r="X1225" s="91"/>
      <c r="Y1225" s="91"/>
      <c r="Z1225" s="91"/>
      <c r="AA1225" s="91"/>
      <c r="AB1225" s="91"/>
      <c r="AC1225" s="91"/>
      <c r="AD1225" s="91"/>
      <c r="AE1225" s="91"/>
      <c r="AF1225" s="91"/>
      <c r="AG1225" s="91"/>
      <c r="AH1225" s="91"/>
      <c r="AI1225" s="91"/>
      <c r="AJ1225" s="91"/>
      <c r="AK1225" s="91"/>
      <c r="AL1225" s="91"/>
      <c r="AM1225" s="91"/>
      <c r="AN1225" s="91"/>
      <c r="AO1225" s="91"/>
      <c r="AP1225" s="91"/>
      <c r="AQ1225" s="91"/>
      <c r="AR1225" s="91"/>
      <c r="AS1225" s="91"/>
      <c r="AT1225" s="91"/>
      <c r="AU1225" s="91"/>
      <c r="AV1225" s="91"/>
      <c r="AW1225" s="91"/>
      <c r="AX1225" s="91"/>
      <c r="AY1225" s="91"/>
      <c r="AZ1225" s="91"/>
      <c r="BA1225" s="91"/>
      <c r="BB1225" s="91"/>
      <c r="BC1225" s="91"/>
      <c r="BD1225" s="91"/>
      <c r="BE1225" s="91"/>
      <c r="BF1225" s="91"/>
      <c r="BG1225" s="91"/>
      <c r="BH1225" s="91"/>
      <c r="BI1225" s="91"/>
      <c r="BJ1225" s="91"/>
      <c r="BK1225" s="91"/>
      <c r="BL1225" s="91"/>
      <c r="BM1225" s="91"/>
      <c r="BN1225" s="91"/>
    </row>
    <row r="1226" spans="13:66" x14ac:dyDescent="0.25">
      <c r="M1226" s="91"/>
      <c r="N1226" s="91"/>
      <c r="O1226" s="91"/>
      <c r="P1226" s="91"/>
      <c r="R1226" s="91"/>
      <c r="S1226" s="91"/>
      <c r="T1226" s="91"/>
      <c r="U1226" s="91"/>
      <c r="W1226" s="91"/>
      <c r="X1226" s="91"/>
      <c r="Y1226" s="91"/>
      <c r="Z1226" s="91"/>
      <c r="AA1226" s="91"/>
      <c r="AB1226" s="91"/>
      <c r="AC1226" s="91"/>
      <c r="AD1226" s="91"/>
      <c r="AE1226" s="91"/>
      <c r="AF1226" s="91"/>
      <c r="AG1226" s="91"/>
      <c r="AH1226" s="91"/>
      <c r="AI1226" s="91"/>
      <c r="AJ1226" s="91"/>
      <c r="AK1226" s="91"/>
      <c r="AL1226" s="91"/>
      <c r="AM1226" s="91"/>
      <c r="AN1226" s="91"/>
      <c r="AO1226" s="91"/>
      <c r="AP1226" s="91"/>
      <c r="AQ1226" s="91"/>
      <c r="AR1226" s="91"/>
      <c r="AS1226" s="91"/>
      <c r="AT1226" s="91"/>
      <c r="AU1226" s="91"/>
      <c r="AV1226" s="91"/>
      <c r="AW1226" s="91"/>
      <c r="AX1226" s="91"/>
      <c r="AY1226" s="91"/>
      <c r="AZ1226" s="91"/>
      <c r="BA1226" s="91"/>
      <c r="BB1226" s="91"/>
      <c r="BC1226" s="91"/>
      <c r="BD1226" s="91"/>
      <c r="BE1226" s="91"/>
      <c r="BF1226" s="91"/>
      <c r="BG1226" s="91"/>
      <c r="BH1226" s="91"/>
      <c r="BI1226" s="91"/>
      <c r="BJ1226" s="91"/>
      <c r="BK1226" s="91"/>
      <c r="BL1226" s="91"/>
      <c r="BM1226" s="91"/>
      <c r="BN1226" s="91"/>
    </row>
    <row r="1227" spans="13:66" x14ac:dyDescent="0.25">
      <c r="M1227" s="91"/>
      <c r="N1227" s="91"/>
      <c r="O1227" s="91"/>
      <c r="P1227" s="91"/>
      <c r="R1227" s="91"/>
      <c r="S1227" s="91"/>
      <c r="T1227" s="91"/>
      <c r="U1227" s="91"/>
      <c r="W1227" s="91"/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91"/>
      <c r="AH1227" s="91"/>
      <c r="AI1227" s="91"/>
      <c r="AJ1227" s="91"/>
      <c r="AK1227" s="91"/>
      <c r="AL1227" s="91"/>
      <c r="AM1227" s="91"/>
      <c r="AN1227" s="91"/>
      <c r="AO1227" s="91"/>
      <c r="AP1227" s="91"/>
      <c r="AQ1227" s="91"/>
      <c r="AR1227" s="91"/>
      <c r="AS1227" s="91"/>
      <c r="AT1227" s="91"/>
      <c r="AU1227" s="91"/>
      <c r="AV1227" s="91"/>
      <c r="AW1227" s="91"/>
      <c r="AX1227" s="91"/>
      <c r="AY1227" s="91"/>
      <c r="AZ1227" s="91"/>
      <c r="BA1227" s="91"/>
      <c r="BB1227" s="91"/>
      <c r="BC1227" s="91"/>
      <c r="BD1227" s="91"/>
      <c r="BE1227" s="91"/>
      <c r="BF1227" s="91"/>
      <c r="BG1227" s="91"/>
      <c r="BH1227" s="91"/>
      <c r="BI1227" s="91"/>
      <c r="BJ1227" s="91"/>
      <c r="BK1227" s="91"/>
      <c r="BL1227" s="91"/>
      <c r="BM1227" s="91"/>
      <c r="BN1227" s="91"/>
    </row>
    <row r="1228" spans="13:66" x14ac:dyDescent="0.25">
      <c r="M1228" s="91"/>
      <c r="N1228" s="91"/>
      <c r="O1228" s="91"/>
      <c r="P1228" s="91"/>
      <c r="R1228" s="91"/>
      <c r="S1228" s="91"/>
      <c r="T1228" s="91"/>
      <c r="U1228" s="91"/>
      <c r="W1228" s="91"/>
      <c r="X1228" s="91"/>
      <c r="Y1228" s="91"/>
      <c r="Z1228" s="91"/>
      <c r="AA1228" s="91"/>
      <c r="AB1228" s="91"/>
      <c r="AC1228" s="91"/>
      <c r="AD1228" s="91"/>
      <c r="AE1228" s="91"/>
      <c r="AF1228" s="91"/>
      <c r="AG1228" s="91"/>
      <c r="AH1228" s="91"/>
      <c r="AI1228" s="91"/>
      <c r="AJ1228" s="91"/>
      <c r="AK1228" s="91"/>
      <c r="AL1228" s="91"/>
      <c r="AM1228" s="91"/>
      <c r="AN1228" s="91"/>
      <c r="AO1228" s="91"/>
      <c r="AP1228" s="91"/>
      <c r="AQ1228" s="91"/>
      <c r="AR1228" s="91"/>
      <c r="AS1228" s="91"/>
      <c r="AT1228" s="91"/>
      <c r="AU1228" s="91"/>
      <c r="AV1228" s="91"/>
      <c r="AW1228" s="91"/>
      <c r="AX1228" s="91"/>
      <c r="AY1228" s="91"/>
      <c r="AZ1228" s="91"/>
      <c r="BA1228" s="91"/>
      <c r="BB1228" s="91"/>
      <c r="BC1228" s="91"/>
      <c r="BD1228" s="91"/>
      <c r="BE1228" s="91"/>
      <c r="BF1228" s="91"/>
      <c r="BG1228" s="91"/>
      <c r="BH1228" s="91"/>
      <c r="BI1228" s="91"/>
      <c r="BJ1228" s="91"/>
      <c r="BK1228" s="91"/>
      <c r="BL1228" s="91"/>
      <c r="BM1228" s="91"/>
      <c r="BN1228" s="91"/>
    </row>
    <row r="1229" spans="13:66" x14ac:dyDescent="0.25">
      <c r="M1229" s="91"/>
      <c r="N1229" s="91"/>
      <c r="O1229" s="91"/>
      <c r="P1229" s="91"/>
      <c r="R1229" s="91"/>
      <c r="S1229" s="91"/>
      <c r="T1229" s="91"/>
      <c r="U1229" s="91"/>
      <c r="W1229" s="91"/>
      <c r="X1229" s="91"/>
      <c r="Y1229" s="91"/>
      <c r="Z1229" s="91"/>
      <c r="AA1229" s="91"/>
      <c r="AB1229" s="91"/>
      <c r="AC1229" s="91"/>
      <c r="AD1229" s="91"/>
      <c r="AE1229" s="91"/>
      <c r="AF1229" s="91"/>
      <c r="AG1229" s="91"/>
      <c r="AH1229" s="91"/>
      <c r="AI1229" s="91"/>
      <c r="AJ1229" s="91"/>
      <c r="AK1229" s="91"/>
      <c r="AL1229" s="91"/>
      <c r="AM1229" s="91"/>
      <c r="AN1229" s="91"/>
      <c r="AO1229" s="91"/>
      <c r="AP1229" s="91"/>
      <c r="AQ1229" s="91"/>
      <c r="AR1229" s="91"/>
      <c r="AS1229" s="91"/>
      <c r="AT1229" s="91"/>
      <c r="AU1229" s="91"/>
      <c r="AV1229" s="91"/>
      <c r="AW1229" s="91"/>
      <c r="AX1229" s="91"/>
      <c r="AY1229" s="91"/>
      <c r="AZ1229" s="91"/>
      <c r="BA1229" s="91"/>
      <c r="BB1229" s="91"/>
      <c r="BC1229" s="91"/>
      <c r="BD1229" s="91"/>
      <c r="BE1229" s="91"/>
      <c r="BF1229" s="91"/>
      <c r="BG1229" s="91"/>
      <c r="BH1229" s="91"/>
      <c r="BI1229" s="91"/>
      <c r="BJ1229" s="91"/>
      <c r="BK1229" s="91"/>
      <c r="BL1229" s="91"/>
      <c r="BM1229" s="91"/>
      <c r="BN1229" s="91"/>
    </row>
    <row r="1230" spans="13:66" x14ac:dyDescent="0.25">
      <c r="M1230" s="91"/>
      <c r="N1230" s="91"/>
      <c r="O1230" s="91"/>
      <c r="P1230" s="91"/>
      <c r="R1230" s="91"/>
      <c r="S1230" s="91"/>
      <c r="T1230" s="91"/>
      <c r="U1230" s="91"/>
      <c r="W1230" s="91"/>
      <c r="X1230" s="91"/>
      <c r="Y1230" s="91"/>
      <c r="Z1230" s="91"/>
      <c r="AA1230" s="91"/>
      <c r="AB1230" s="91"/>
      <c r="AC1230" s="91"/>
      <c r="AD1230" s="91"/>
      <c r="AE1230" s="91"/>
      <c r="AF1230" s="91"/>
      <c r="AG1230" s="91"/>
      <c r="AH1230" s="91"/>
      <c r="AI1230" s="91"/>
      <c r="AJ1230" s="91"/>
      <c r="AK1230" s="91"/>
      <c r="AL1230" s="91"/>
      <c r="AM1230" s="91"/>
      <c r="AN1230" s="91"/>
      <c r="AO1230" s="91"/>
      <c r="AP1230" s="91"/>
      <c r="AQ1230" s="91"/>
      <c r="AR1230" s="91"/>
      <c r="AS1230" s="91"/>
      <c r="AT1230" s="91"/>
      <c r="AU1230" s="91"/>
      <c r="AV1230" s="91"/>
      <c r="AW1230" s="91"/>
      <c r="AX1230" s="91"/>
      <c r="AY1230" s="91"/>
      <c r="AZ1230" s="91"/>
      <c r="BA1230" s="91"/>
      <c r="BB1230" s="91"/>
      <c r="BC1230" s="91"/>
      <c r="BD1230" s="91"/>
      <c r="BE1230" s="91"/>
      <c r="BF1230" s="91"/>
      <c r="BG1230" s="91"/>
      <c r="BH1230" s="91"/>
      <c r="BI1230" s="91"/>
      <c r="BJ1230" s="91"/>
      <c r="BK1230" s="91"/>
      <c r="BL1230" s="91"/>
      <c r="BM1230" s="91"/>
      <c r="BN1230" s="91"/>
    </row>
    <row r="1231" spans="13:66" x14ac:dyDescent="0.25">
      <c r="M1231" s="91"/>
      <c r="N1231" s="91"/>
      <c r="O1231" s="91"/>
      <c r="P1231" s="91"/>
      <c r="R1231" s="91"/>
      <c r="S1231" s="91"/>
      <c r="T1231" s="91"/>
      <c r="U1231" s="91"/>
      <c r="W1231" s="91"/>
      <c r="X1231" s="91"/>
      <c r="Y1231" s="91"/>
      <c r="Z1231" s="91"/>
      <c r="AA1231" s="91"/>
      <c r="AB1231" s="91"/>
      <c r="AC1231" s="91"/>
      <c r="AD1231" s="91"/>
      <c r="AE1231" s="91"/>
      <c r="AF1231" s="91"/>
      <c r="AG1231" s="91"/>
      <c r="AH1231" s="91"/>
      <c r="AI1231" s="91"/>
      <c r="AJ1231" s="91"/>
      <c r="AK1231" s="91"/>
      <c r="AL1231" s="91"/>
      <c r="AM1231" s="91"/>
      <c r="AN1231" s="91"/>
      <c r="AO1231" s="91"/>
      <c r="AP1231" s="91"/>
      <c r="AQ1231" s="91"/>
      <c r="AR1231" s="91"/>
      <c r="AS1231" s="91"/>
      <c r="AT1231" s="91"/>
      <c r="AU1231" s="91"/>
      <c r="AV1231" s="91"/>
      <c r="AW1231" s="91"/>
      <c r="AX1231" s="91"/>
      <c r="AY1231" s="91"/>
      <c r="AZ1231" s="91"/>
      <c r="BA1231" s="91"/>
      <c r="BB1231" s="91"/>
      <c r="BC1231" s="91"/>
      <c r="BD1231" s="91"/>
      <c r="BE1231" s="91"/>
      <c r="BF1231" s="91"/>
      <c r="BG1231" s="91"/>
      <c r="BH1231" s="91"/>
      <c r="BI1231" s="91"/>
      <c r="BJ1231" s="91"/>
      <c r="BK1231" s="91"/>
      <c r="BL1231" s="91"/>
      <c r="BM1231" s="91"/>
      <c r="BN1231" s="91"/>
    </row>
    <row r="1232" spans="13:66" x14ac:dyDescent="0.25">
      <c r="M1232" s="91"/>
      <c r="N1232" s="91"/>
      <c r="O1232" s="91"/>
      <c r="P1232" s="91"/>
      <c r="R1232" s="91"/>
      <c r="S1232" s="91"/>
      <c r="T1232" s="91"/>
      <c r="U1232" s="91"/>
      <c r="W1232" s="91"/>
      <c r="X1232" s="91"/>
      <c r="Y1232" s="91"/>
      <c r="Z1232" s="91"/>
      <c r="AA1232" s="91"/>
      <c r="AB1232" s="91"/>
      <c r="AC1232" s="91"/>
      <c r="AD1232" s="91"/>
      <c r="AE1232" s="91"/>
      <c r="AF1232" s="91"/>
      <c r="AG1232" s="91"/>
      <c r="AH1232" s="91"/>
      <c r="AI1232" s="91"/>
      <c r="AJ1232" s="91"/>
      <c r="AK1232" s="91"/>
      <c r="AL1232" s="91"/>
      <c r="AM1232" s="91"/>
      <c r="AN1232" s="91"/>
      <c r="AO1232" s="91"/>
      <c r="AP1232" s="91"/>
      <c r="AQ1232" s="91"/>
      <c r="AR1232" s="91"/>
      <c r="AS1232" s="91"/>
      <c r="AT1232" s="91"/>
      <c r="AU1232" s="91"/>
      <c r="AV1232" s="91"/>
      <c r="AW1232" s="91"/>
      <c r="AX1232" s="91"/>
      <c r="AY1232" s="91"/>
      <c r="AZ1232" s="91"/>
      <c r="BA1232" s="91"/>
      <c r="BB1232" s="91"/>
      <c r="BC1232" s="91"/>
      <c r="BD1232" s="91"/>
      <c r="BE1232" s="91"/>
      <c r="BF1232" s="91"/>
      <c r="BG1232" s="91"/>
      <c r="BH1232" s="91"/>
      <c r="BI1232" s="91"/>
      <c r="BJ1232" s="91"/>
      <c r="BK1232" s="91"/>
      <c r="BL1232" s="91"/>
      <c r="BM1232" s="91"/>
      <c r="BN1232" s="91"/>
    </row>
    <row r="1233" spans="13:66" x14ac:dyDescent="0.25">
      <c r="M1233" s="91"/>
      <c r="N1233" s="91"/>
      <c r="O1233" s="91"/>
      <c r="P1233" s="91"/>
      <c r="R1233" s="91"/>
      <c r="S1233" s="91"/>
      <c r="T1233" s="91"/>
      <c r="U1233" s="91"/>
      <c r="W1233" s="91"/>
      <c r="X1233" s="91"/>
      <c r="Y1233" s="91"/>
      <c r="Z1233" s="91"/>
      <c r="AA1233" s="91"/>
      <c r="AB1233" s="91"/>
      <c r="AC1233" s="91"/>
      <c r="AD1233" s="91"/>
      <c r="AE1233" s="91"/>
      <c r="AF1233" s="91"/>
      <c r="AG1233" s="91"/>
      <c r="AH1233" s="91"/>
      <c r="AI1233" s="91"/>
      <c r="AJ1233" s="91"/>
      <c r="AK1233" s="91"/>
      <c r="AL1233" s="91"/>
      <c r="AM1233" s="91"/>
      <c r="AN1233" s="91"/>
      <c r="AO1233" s="91"/>
      <c r="AP1233" s="91"/>
      <c r="AQ1233" s="91"/>
      <c r="AR1233" s="91"/>
      <c r="AS1233" s="91"/>
      <c r="AT1233" s="91"/>
      <c r="AU1233" s="91"/>
      <c r="AV1233" s="91"/>
      <c r="AW1233" s="91"/>
      <c r="AX1233" s="91"/>
      <c r="AY1233" s="91"/>
      <c r="AZ1233" s="91"/>
      <c r="BA1233" s="91"/>
      <c r="BB1233" s="91"/>
      <c r="BC1233" s="91"/>
      <c r="BD1233" s="91"/>
      <c r="BE1233" s="91"/>
      <c r="BF1233" s="91"/>
      <c r="BG1233" s="91"/>
      <c r="BH1233" s="91"/>
      <c r="BI1233" s="91"/>
      <c r="BJ1233" s="91"/>
      <c r="BK1233" s="91"/>
      <c r="BL1233" s="91"/>
      <c r="BM1233" s="91"/>
      <c r="BN1233" s="91"/>
    </row>
    <row r="1234" spans="13:66" x14ac:dyDescent="0.25">
      <c r="M1234" s="91"/>
      <c r="N1234" s="91"/>
      <c r="O1234" s="91"/>
      <c r="P1234" s="91"/>
      <c r="R1234" s="91"/>
      <c r="S1234" s="91"/>
      <c r="T1234" s="91"/>
      <c r="U1234" s="91"/>
      <c r="W1234" s="91"/>
      <c r="X1234" s="91"/>
      <c r="Y1234" s="91"/>
      <c r="Z1234" s="91"/>
      <c r="AA1234" s="91"/>
      <c r="AB1234" s="91"/>
      <c r="AC1234" s="91"/>
      <c r="AD1234" s="91"/>
      <c r="AE1234" s="91"/>
      <c r="AF1234" s="91"/>
      <c r="AG1234" s="91"/>
      <c r="AH1234" s="91"/>
      <c r="AI1234" s="91"/>
      <c r="AJ1234" s="91"/>
      <c r="AK1234" s="91"/>
      <c r="AL1234" s="91"/>
      <c r="AM1234" s="91"/>
      <c r="AN1234" s="91"/>
      <c r="AO1234" s="91"/>
      <c r="AP1234" s="91"/>
      <c r="AQ1234" s="91"/>
      <c r="AR1234" s="91"/>
      <c r="AS1234" s="91"/>
      <c r="AT1234" s="91"/>
      <c r="AU1234" s="91"/>
      <c r="AV1234" s="91"/>
      <c r="AW1234" s="91"/>
      <c r="AX1234" s="91"/>
      <c r="AY1234" s="91"/>
      <c r="AZ1234" s="91"/>
      <c r="BA1234" s="91"/>
      <c r="BB1234" s="91"/>
      <c r="BC1234" s="91"/>
      <c r="BD1234" s="91"/>
      <c r="BE1234" s="91"/>
      <c r="BF1234" s="91"/>
      <c r="BG1234" s="91"/>
      <c r="BH1234" s="91"/>
      <c r="BI1234" s="91"/>
      <c r="BJ1234" s="91"/>
      <c r="BK1234" s="91"/>
      <c r="BL1234" s="91"/>
      <c r="BM1234" s="91"/>
      <c r="BN1234" s="91"/>
    </row>
    <row r="1235" spans="13:66" x14ac:dyDescent="0.25">
      <c r="M1235" s="91"/>
      <c r="N1235" s="91"/>
      <c r="O1235" s="91"/>
      <c r="P1235" s="91"/>
      <c r="R1235" s="91"/>
      <c r="S1235" s="91"/>
      <c r="T1235" s="91"/>
      <c r="U1235" s="91"/>
      <c r="W1235" s="91"/>
      <c r="X1235" s="91"/>
      <c r="Y1235" s="91"/>
      <c r="Z1235" s="91"/>
      <c r="AA1235" s="91"/>
      <c r="AB1235" s="91"/>
      <c r="AC1235" s="91"/>
      <c r="AD1235" s="91"/>
      <c r="AE1235" s="91"/>
      <c r="AF1235" s="91"/>
      <c r="AG1235" s="91"/>
      <c r="AH1235" s="91"/>
      <c r="AI1235" s="91"/>
      <c r="AJ1235" s="91"/>
      <c r="AK1235" s="91"/>
      <c r="AL1235" s="91"/>
      <c r="AM1235" s="91"/>
      <c r="AN1235" s="91"/>
      <c r="AO1235" s="91"/>
      <c r="AP1235" s="91"/>
      <c r="AQ1235" s="91"/>
      <c r="AR1235" s="91"/>
      <c r="AS1235" s="91"/>
      <c r="AT1235" s="91"/>
      <c r="AU1235" s="91"/>
      <c r="AV1235" s="91"/>
      <c r="AW1235" s="91"/>
      <c r="AX1235" s="91"/>
      <c r="AY1235" s="91"/>
      <c r="AZ1235" s="91"/>
      <c r="BA1235" s="91"/>
      <c r="BB1235" s="91"/>
      <c r="BC1235" s="91"/>
      <c r="BD1235" s="91"/>
      <c r="BE1235" s="91"/>
      <c r="BF1235" s="91"/>
      <c r="BG1235" s="91"/>
      <c r="BH1235" s="91"/>
      <c r="BI1235" s="91"/>
      <c r="BJ1235" s="91"/>
      <c r="BK1235" s="91"/>
      <c r="BL1235" s="91"/>
      <c r="BM1235" s="91"/>
      <c r="BN1235" s="91"/>
    </row>
    <row r="1236" spans="13:66" x14ac:dyDescent="0.25">
      <c r="M1236" s="91"/>
      <c r="N1236" s="91"/>
      <c r="O1236" s="91"/>
      <c r="P1236" s="91"/>
      <c r="R1236" s="91"/>
      <c r="S1236" s="91"/>
      <c r="T1236" s="91"/>
      <c r="U1236" s="91"/>
      <c r="W1236" s="91"/>
      <c r="X1236" s="91"/>
      <c r="Y1236" s="91"/>
      <c r="Z1236" s="91"/>
      <c r="AA1236" s="91"/>
      <c r="AB1236" s="91"/>
      <c r="AC1236" s="91"/>
      <c r="AD1236" s="91"/>
      <c r="AE1236" s="91"/>
      <c r="AF1236" s="91"/>
      <c r="AG1236" s="91"/>
      <c r="AH1236" s="91"/>
      <c r="AI1236" s="91"/>
      <c r="AJ1236" s="91"/>
      <c r="AK1236" s="91"/>
      <c r="AL1236" s="91"/>
      <c r="AM1236" s="91"/>
      <c r="AN1236" s="91"/>
      <c r="AO1236" s="91"/>
      <c r="AP1236" s="91"/>
      <c r="AQ1236" s="91"/>
      <c r="AR1236" s="91"/>
      <c r="AS1236" s="91"/>
      <c r="AT1236" s="91"/>
      <c r="AU1236" s="91"/>
      <c r="AV1236" s="91"/>
      <c r="AW1236" s="91"/>
      <c r="AX1236" s="91"/>
      <c r="AY1236" s="91"/>
      <c r="AZ1236" s="91"/>
      <c r="BA1236" s="91"/>
      <c r="BB1236" s="91"/>
      <c r="BC1236" s="91"/>
      <c r="BD1236" s="91"/>
      <c r="BE1236" s="91"/>
      <c r="BF1236" s="91"/>
      <c r="BG1236" s="91"/>
      <c r="BH1236" s="91"/>
      <c r="BI1236" s="91"/>
      <c r="BJ1236" s="91"/>
      <c r="BK1236" s="91"/>
      <c r="BL1236" s="91"/>
      <c r="BM1236" s="91"/>
      <c r="BN1236" s="91"/>
    </row>
    <row r="1237" spans="13:66" x14ac:dyDescent="0.25">
      <c r="M1237" s="91"/>
      <c r="N1237" s="91"/>
      <c r="O1237" s="91"/>
      <c r="P1237" s="91"/>
      <c r="R1237" s="91"/>
      <c r="S1237" s="91"/>
      <c r="T1237" s="91"/>
      <c r="U1237" s="91"/>
      <c r="W1237" s="91"/>
      <c r="X1237" s="91"/>
      <c r="Y1237" s="91"/>
      <c r="Z1237" s="91"/>
      <c r="AA1237" s="91"/>
      <c r="AB1237" s="91"/>
      <c r="AC1237" s="91"/>
      <c r="AD1237" s="91"/>
      <c r="AE1237" s="91"/>
      <c r="AF1237" s="91"/>
      <c r="AG1237" s="91"/>
      <c r="AH1237" s="91"/>
      <c r="AI1237" s="91"/>
      <c r="AJ1237" s="91"/>
      <c r="AK1237" s="91"/>
      <c r="AL1237" s="91"/>
      <c r="AM1237" s="91"/>
      <c r="AN1237" s="91"/>
      <c r="AO1237" s="91"/>
      <c r="AP1237" s="91"/>
      <c r="AQ1237" s="91"/>
      <c r="AR1237" s="91"/>
      <c r="AS1237" s="91"/>
      <c r="AT1237" s="91"/>
      <c r="AU1237" s="91"/>
      <c r="AV1237" s="91"/>
      <c r="AW1237" s="91"/>
      <c r="AX1237" s="91"/>
      <c r="AY1237" s="91"/>
      <c r="AZ1237" s="91"/>
      <c r="BA1237" s="91"/>
      <c r="BB1237" s="91"/>
      <c r="BC1237" s="91"/>
      <c r="BD1237" s="91"/>
      <c r="BE1237" s="91"/>
      <c r="BF1237" s="91"/>
      <c r="BG1237" s="91"/>
      <c r="BH1237" s="91"/>
      <c r="BI1237" s="91"/>
      <c r="BJ1237" s="91"/>
      <c r="BK1237" s="91"/>
      <c r="BL1237" s="91"/>
      <c r="BM1237" s="91"/>
      <c r="BN1237" s="91"/>
    </row>
    <row r="1238" spans="13:66" x14ac:dyDescent="0.25">
      <c r="M1238" s="91"/>
      <c r="N1238" s="91"/>
      <c r="O1238" s="91"/>
      <c r="P1238" s="91"/>
      <c r="R1238" s="91"/>
      <c r="S1238" s="91"/>
      <c r="T1238" s="91"/>
      <c r="U1238" s="91"/>
      <c r="W1238" s="91"/>
      <c r="X1238" s="91"/>
      <c r="Y1238" s="91"/>
      <c r="Z1238" s="91"/>
      <c r="AA1238" s="91"/>
      <c r="AB1238" s="91"/>
      <c r="AC1238" s="91"/>
      <c r="AD1238" s="91"/>
      <c r="AE1238" s="91"/>
      <c r="AF1238" s="91"/>
      <c r="AG1238" s="91"/>
      <c r="AH1238" s="91"/>
      <c r="AI1238" s="91"/>
      <c r="AJ1238" s="91"/>
      <c r="AK1238" s="91"/>
      <c r="AL1238" s="91"/>
      <c r="AM1238" s="91"/>
      <c r="AN1238" s="91"/>
      <c r="AO1238" s="91"/>
      <c r="AP1238" s="91"/>
      <c r="AQ1238" s="91"/>
      <c r="AR1238" s="91"/>
      <c r="AS1238" s="91"/>
      <c r="AT1238" s="91"/>
      <c r="AU1238" s="91"/>
      <c r="AV1238" s="91"/>
      <c r="AW1238" s="91"/>
      <c r="AX1238" s="91"/>
      <c r="AY1238" s="91"/>
      <c r="AZ1238" s="91"/>
      <c r="BA1238" s="91"/>
      <c r="BB1238" s="91"/>
      <c r="BC1238" s="91"/>
      <c r="BD1238" s="91"/>
      <c r="BE1238" s="91"/>
      <c r="BF1238" s="91"/>
      <c r="BG1238" s="91"/>
      <c r="BH1238" s="91"/>
      <c r="BI1238" s="91"/>
      <c r="BJ1238" s="91"/>
      <c r="BK1238" s="91"/>
      <c r="BL1238" s="91"/>
      <c r="BM1238" s="91"/>
      <c r="BN1238" s="91"/>
    </row>
    <row r="1239" spans="13:66" x14ac:dyDescent="0.25">
      <c r="M1239" s="91"/>
      <c r="N1239" s="91"/>
      <c r="O1239" s="91"/>
      <c r="P1239" s="91"/>
      <c r="R1239" s="91"/>
      <c r="S1239" s="91"/>
      <c r="T1239" s="91"/>
      <c r="U1239" s="91"/>
      <c r="W1239" s="91"/>
      <c r="X1239" s="91"/>
      <c r="Y1239" s="91"/>
      <c r="Z1239" s="91"/>
      <c r="AA1239" s="91"/>
      <c r="AB1239" s="91"/>
      <c r="AC1239" s="91"/>
      <c r="AD1239" s="91"/>
      <c r="AE1239" s="91"/>
      <c r="AF1239" s="91"/>
      <c r="AG1239" s="91"/>
      <c r="AH1239" s="91"/>
      <c r="AI1239" s="91"/>
      <c r="AJ1239" s="91"/>
      <c r="AK1239" s="91"/>
      <c r="AL1239" s="91"/>
      <c r="AM1239" s="91"/>
      <c r="AN1239" s="91"/>
      <c r="AO1239" s="91"/>
      <c r="AP1239" s="91"/>
      <c r="AQ1239" s="91"/>
      <c r="AR1239" s="91"/>
      <c r="AS1239" s="91"/>
      <c r="AT1239" s="91"/>
      <c r="AU1239" s="91"/>
      <c r="AV1239" s="91"/>
      <c r="AW1239" s="91"/>
      <c r="AX1239" s="91"/>
      <c r="AY1239" s="91"/>
      <c r="AZ1239" s="91"/>
      <c r="BA1239" s="91"/>
      <c r="BB1239" s="91"/>
      <c r="BC1239" s="91"/>
      <c r="BD1239" s="91"/>
      <c r="BE1239" s="91"/>
      <c r="BF1239" s="91"/>
      <c r="BG1239" s="91"/>
      <c r="BH1239" s="91"/>
      <c r="BI1239" s="91"/>
      <c r="BJ1239" s="91"/>
      <c r="BK1239" s="91"/>
      <c r="BL1239" s="91"/>
      <c r="BM1239" s="91"/>
      <c r="BN1239" s="91"/>
    </row>
    <row r="1240" spans="13:66" x14ac:dyDescent="0.25">
      <c r="M1240" s="91"/>
      <c r="N1240" s="91"/>
      <c r="O1240" s="91"/>
      <c r="P1240" s="91"/>
      <c r="R1240" s="91"/>
      <c r="S1240" s="91"/>
      <c r="T1240" s="91"/>
      <c r="U1240" s="91"/>
      <c r="W1240" s="91"/>
      <c r="X1240" s="91"/>
      <c r="Y1240" s="91"/>
      <c r="Z1240" s="91"/>
      <c r="AA1240" s="91"/>
      <c r="AB1240" s="91"/>
      <c r="AC1240" s="91"/>
      <c r="AD1240" s="91"/>
      <c r="AE1240" s="91"/>
      <c r="AF1240" s="91"/>
      <c r="AG1240" s="91"/>
      <c r="AH1240" s="91"/>
      <c r="AI1240" s="91"/>
      <c r="AJ1240" s="91"/>
      <c r="AK1240" s="91"/>
      <c r="AL1240" s="91"/>
      <c r="AM1240" s="91"/>
      <c r="AN1240" s="91"/>
      <c r="AO1240" s="91"/>
      <c r="AP1240" s="91"/>
      <c r="AQ1240" s="91"/>
      <c r="AR1240" s="91"/>
      <c r="AS1240" s="91"/>
      <c r="AT1240" s="91"/>
      <c r="AU1240" s="91"/>
      <c r="AV1240" s="91"/>
      <c r="AW1240" s="91"/>
      <c r="AX1240" s="91"/>
      <c r="AY1240" s="91"/>
      <c r="AZ1240" s="91"/>
      <c r="BA1240" s="91"/>
      <c r="BB1240" s="91"/>
      <c r="BC1240" s="91"/>
      <c r="BD1240" s="91"/>
      <c r="BE1240" s="91"/>
      <c r="BF1240" s="91"/>
      <c r="BG1240" s="91"/>
      <c r="BH1240" s="91"/>
      <c r="BI1240" s="91"/>
      <c r="BJ1240" s="91"/>
      <c r="BK1240" s="91"/>
      <c r="BL1240" s="91"/>
      <c r="BM1240" s="91"/>
      <c r="BN1240" s="91"/>
    </row>
    <row r="1241" spans="13:66" x14ac:dyDescent="0.25">
      <c r="M1241" s="91"/>
      <c r="N1241" s="91"/>
      <c r="O1241" s="91"/>
      <c r="P1241" s="91"/>
      <c r="R1241" s="91"/>
      <c r="S1241" s="91"/>
      <c r="T1241" s="91"/>
      <c r="U1241" s="91"/>
      <c r="W1241" s="91"/>
      <c r="X1241" s="91"/>
      <c r="Y1241" s="91"/>
      <c r="Z1241" s="91"/>
      <c r="AA1241" s="91"/>
      <c r="AB1241" s="91"/>
      <c r="AC1241" s="91"/>
      <c r="AD1241" s="91"/>
      <c r="AE1241" s="91"/>
      <c r="AF1241" s="91"/>
      <c r="AG1241" s="91"/>
      <c r="AH1241" s="91"/>
      <c r="AI1241" s="91"/>
      <c r="AJ1241" s="91"/>
      <c r="AK1241" s="91"/>
      <c r="AL1241" s="91"/>
      <c r="AM1241" s="91"/>
      <c r="AN1241" s="91"/>
      <c r="AO1241" s="91"/>
      <c r="AP1241" s="91"/>
      <c r="AQ1241" s="91"/>
      <c r="AR1241" s="91"/>
      <c r="AS1241" s="91"/>
      <c r="AT1241" s="91"/>
      <c r="AU1241" s="91"/>
      <c r="AV1241" s="91"/>
      <c r="AW1241" s="91"/>
      <c r="AX1241" s="91"/>
      <c r="AY1241" s="91"/>
      <c r="AZ1241" s="91"/>
      <c r="BA1241" s="91"/>
      <c r="BB1241" s="91"/>
      <c r="BC1241" s="91"/>
      <c r="BD1241" s="91"/>
      <c r="BE1241" s="91"/>
      <c r="BF1241" s="91"/>
      <c r="BG1241" s="91"/>
      <c r="BH1241" s="91"/>
      <c r="BI1241" s="91"/>
      <c r="BJ1241" s="91"/>
      <c r="BK1241" s="91"/>
      <c r="BL1241" s="91"/>
      <c r="BM1241" s="91"/>
      <c r="BN1241" s="91"/>
    </row>
    <row r="1242" spans="13:66" x14ac:dyDescent="0.25">
      <c r="M1242" s="91"/>
      <c r="N1242" s="91"/>
      <c r="O1242" s="91"/>
      <c r="P1242" s="91"/>
      <c r="R1242" s="91"/>
      <c r="S1242" s="91"/>
      <c r="T1242" s="91"/>
      <c r="U1242" s="91"/>
      <c r="W1242" s="91"/>
      <c r="X1242" s="91"/>
      <c r="Y1242" s="91"/>
      <c r="Z1242" s="91"/>
      <c r="AA1242" s="91"/>
      <c r="AB1242" s="91"/>
      <c r="AC1242" s="91"/>
      <c r="AD1242" s="91"/>
      <c r="AE1242" s="91"/>
      <c r="AF1242" s="91"/>
      <c r="AG1242" s="91"/>
      <c r="AH1242" s="91"/>
      <c r="AI1242" s="91"/>
      <c r="AJ1242" s="91"/>
      <c r="AK1242" s="91"/>
      <c r="AL1242" s="91"/>
      <c r="AM1242" s="91"/>
      <c r="AN1242" s="91"/>
      <c r="AO1242" s="91"/>
      <c r="AP1242" s="91"/>
      <c r="AQ1242" s="91"/>
      <c r="AR1242" s="91"/>
      <c r="AS1242" s="91"/>
      <c r="AT1242" s="91"/>
      <c r="AU1242" s="91"/>
      <c r="AV1242" s="91"/>
      <c r="AW1242" s="91"/>
      <c r="AX1242" s="91"/>
      <c r="AY1242" s="91"/>
      <c r="AZ1242" s="91"/>
      <c r="BA1242" s="91"/>
      <c r="BB1242" s="91"/>
      <c r="BC1242" s="91"/>
      <c r="BD1242" s="91"/>
      <c r="BE1242" s="91"/>
      <c r="BF1242" s="91"/>
      <c r="BG1242" s="91"/>
      <c r="BH1242" s="91"/>
      <c r="BI1242" s="91"/>
      <c r="BJ1242" s="91"/>
      <c r="BK1242" s="91"/>
      <c r="BL1242" s="91"/>
      <c r="BM1242" s="91"/>
      <c r="BN1242" s="91"/>
    </row>
    <row r="1243" spans="13:66" x14ac:dyDescent="0.25">
      <c r="M1243" s="91"/>
      <c r="N1243" s="91"/>
      <c r="O1243" s="91"/>
      <c r="P1243" s="91"/>
      <c r="R1243" s="91"/>
      <c r="S1243" s="91"/>
      <c r="T1243" s="91"/>
      <c r="U1243" s="91"/>
      <c r="W1243" s="91"/>
      <c r="X1243" s="91"/>
      <c r="Y1243" s="91"/>
      <c r="Z1243" s="91"/>
      <c r="AA1243" s="91"/>
      <c r="AB1243" s="91"/>
      <c r="AC1243" s="91"/>
      <c r="AD1243" s="91"/>
      <c r="AE1243" s="91"/>
      <c r="AF1243" s="91"/>
      <c r="AG1243" s="91"/>
      <c r="AH1243" s="91"/>
      <c r="AI1243" s="91"/>
      <c r="AJ1243" s="91"/>
      <c r="AK1243" s="91"/>
      <c r="AL1243" s="91"/>
      <c r="AM1243" s="91"/>
      <c r="AN1243" s="91"/>
      <c r="AO1243" s="91"/>
      <c r="AP1243" s="91"/>
      <c r="AQ1243" s="91"/>
      <c r="AR1243" s="91"/>
      <c r="AS1243" s="91"/>
      <c r="AT1243" s="91"/>
      <c r="AU1243" s="91"/>
      <c r="AV1243" s="91"/>
      <c r="AW1243" s="91"/>
      <c r="AX1243" s="91"/>
      <c r="AY1243" s="91"/>
      <c r="AZ1243" s="91"/>
      <c r="BA1243" s="91"/>
      <c r="BB1243" s="91"/>
      <c r="BC1243" s="91"/>
      <c r="BD1243" s="91"/>
      <c r="BE1243" s="91"/>
      <c r="BF1243" s="91"/>
      <c r="BG1243" s="91"/>
      <c r="BH1243" s="91"/>
      <c r="BI1243" s="91"/>
      <c r="BJ1243" s="91"/>
      <c r="BK1243" s="91"/>
      <c r="BL1243" s="91"/>
      <c r="BM1243" s="91"/>
      <c r="BN1243" s="91"/>
    </row>
    <row r="1244" spans="13:66" x14ac:dyDescent="0.25">
      <c r="M1244" s="91"/>
      <c r="N1244" s="91"/>
      <c r="O1244" s="91"/>
      <c r="P1244" s="91"/>
      <c r="R1244" s="91"/>
      <c r="S1244" s="91"/>
      <c r="T1244" s="91"/>
      <c r="U1244" s="91"/>
      <c r="W1244" s="91"/>
      <c r="X1244" s="91"/>
      <c r="Y1244" s="91"/>
      <c r="Z1244" s="91"/>
      <c r="AA1244" s="91"/>
      <c r="AB1244" s="91"/>
      <c r="AC1244" s="91"/>
      <c r="AD1244" s="91"/>
      <c r="AE1244" s="91"/>
      <c r="AF1244" s="91"/>
      <c r="AG1244" s="91"/>
      <c r="AH1244" s="91"/>
      <c r="AI1244" s="91"/>
      <c r="AJ1244" s="91"/>
      <c r="AK1244" s="91"/>
      <c r="AL1244" s="91"/>
      <c r="AM1244" s="91"/>
      <c r="AN1244" s="91"/>
      <c r="AO1244" s="91"/>
      <c r="AP1244" s="91"/>
      <c r="AQ1244" s="91"/>
      <c r="AR1244" s="91"/>
      <c r="AS1244" s="91"/>
      <c r="AT1244" s="91"/>
      <c r="AU1244" s="91"/>
      <c r="AV1244" s="91"/>
      <c r="AW1244" s="91"/>
      <c r="AX1244" s="91"/>
      <c r="AY1244" s="91"/>
      <c r="AZ1244" s="91"/>
      <c r="BA1244" s="91"/>
      <c r="BB1244" s="91"/>
      <c r="BC1244" s="91"/>
      <c r="BD1244" s="91"/>
      <c r="BE1244" s="91"/>
      <c r="BF1244" s="91"/>
      <c r="BG1244" s="91"/>
      <c r="BH1244" s="91"/>
      <c r="BI1244" s="91"/>
      <c r="BJ1244" s="91"/>
      <c r="BK1244" s="91"/>
      <c r="BL1244" s="91"/>
      <c r="BM1244" s="91"/>
      <c r="BN1244" s="91"/>
    </row>
    <row r="1245" spans="13:66" x14ac:dyDescent="0.25">
      <c r="M1245" s="91"/>
      <c r="N1245" s="91"/>
      <c r="O1245" s="91"/>
      <c r="P1245" s="91"/>
      <c r="R1245" s="91"/>
      <c r="S1245" s="91"/>
      <c r="T1245" s="91"/>
      <c r="U1245" s="91"/>
      <c r="W1245" s="91"/>
      <c r="X1245" s="91"/>
      <c r="Y1245" s="91"/>
      <c r="Z1245" s="91"/>
      <c r="AA1245" s="91"/>
      <c r="AB1245" s="91"/>
      <c r="AC1245" s="91"/>
      <c r="AD1245" s="91"/>
      <c r="AE1245" s="91"/>
      <c r="AF1245" s="91"/>
      <c r="AG1245" s="91"/>
      <c r="AH1245" s="91"/>
      <c r="AI1245" s="91"/>
      <c r="AJ1245" s="91"/>
      <c r="AK1245" s="91"/>
      <c r="AL1245" s="91"/>
      <c r="AM1245" s="91"/>
      <c r="AN1245" s="91"/>
      <c r="AO1245" s="91"/>
      <c r="AP1245" s="91"/>
      <c r="AQ1245" s="91"/>
      <c r="AR1245" s="91"/>
      <c r="AS1245" s="91"/>
      <c r="AT1245" s="91"/>
      <c r="AU1245" s="91"/>
      <c r="AV1245" s="91"/>
      <c r="AW1245" s="91"/>
      <c r="AX1245" s="91"/>
      <c r="AY1245" s="91"/>
      <c r="AZ1245" s="91"/>
      <c r="BA1245" s="91"/>
      <c r="BB1245" s="91"/>
      <c r="BC1245" s="91"/>
      <c r="BD1245" s="91"/>
      <c r="BE1245" s="91"/>
      <c r="BF1245" s="91"/>
      <c r="BG1245" s="91"/>
      <c r="BH1245" s="91"/>
      <c r="BI1245" s="91"/>
      <c r="BJ1245" s="91"/>
      <c r="BK1245" s="91"/>
      <c r="BL1245" s="91"/>
      <c r="BM1245" s="91"/>
      <c r="BN1245" s="91"/>
    </row>
    <row r="1246" spans="13:66" x14ac:dyDescent="0.25">
      <c r="M1246" s="91"/>
      <c r="N1246" s="91"/>
      <c r="O1246" s="91"/>
      <c r="P1246" s="91"/>
      <c r="R1246" s="91"/>
      <c r="S1246" s="91"/>
      <c r="T1246" s="91"/>
      <c r="U1246" s="91"/>
      <c r="W1246" s="91"/>
      <c r="X1246" s="91"/>
      <c r="Y1246" s="91"/>
      <c r="Z1246" s="91"/>
      <c r="AA1246" s="91"/>
      <c r="AB1246" s="91"/>
      <c r="AC1246" s="91"/>
      <c r="AD1246" s="91"/>
      <c r="AE1246" s="91"/>
      <c r="AF1246" s="91"/>
      <c r="AG1246" s="91"/>
      <c r="AH1246" s="91"/>
      <c r="AI1246" s="91"/>
      <c r="AJ1246" s="91"/>
      <c r="AK1246" s="91"/>
      <c r="AL1246" s="91"/>
      <c r="AM1246" s="91"/>
      <c r="AN1246" s="91"/>
      <c r="AO1246" s="91"/>
      <c r="AP1246" s="91"/>
      <c r="AQ1246" s="91"/>
      <c r="AR1246" s="91"/>
      <c r="AS1246" s="91"/>
      <c r="AT1246" s="91"/>
      <c r="AU1246" s="91"/>
      <c r="AV1246" s="91"/>
      <c r="AW1246" s="91"/>
      <c r="AX1246" s="91"/>
      <c r="AY1246" s="91"/>
      <c r="AZ1246" s="91"/>
      <c r="BA1246" s="91"/>
      <c r="BB1246" s="91"/>
      <c r="BC1246" s="91"/>
      <c r="BD1246" s="91"/>
      <c r="BE1246" s="91"/>
      <c r="BF1246" s="91"/>
      <c r="BG1246" s="91"/>
      <c r="BH1246" s="91"/>
      <c r="BI1246" s="91"/>
      <c r="BJ1246" s="91"/>
      <c r="BK1246" s="91"/>
      <c r="BL1246" s="91"/>
      <c r="BM1246" s="91"/>
      <c r="BN1246" s="91"/>
    </row>
    <row r="1247" spans="13:66" x14ac:dyDescent="0.25">
      <c r="M1247" s="91"/>
      <c r="N1247" s="91"/>
      <c r="O1247" s="91"/>
      <c r="P1247" s="91"/>
      <c r="R1247" s="91"/>
      <c r="S1247" s="91"/>
      <c r="T1247" s="91"/>
      <c r="U1247" s="91"/>
      <c r="W1247" s="91"/>
      <c r="X1247" s="91"/>
      <c r="Y1247" s="91"/>
      <c r="Z1247" s="91"/>
      <c r="AA1247" s="91"/>
      <c r="AB1247" s="91"/>
      <c r="AC1247" s="91"/>
      <c r="AD1247" s="91"/>
      <c r="AE1247" s="91"/>
      <c r="AF1247" s="91"/>
      <c r="AG1247" s="91"/>
      <c r="AH1247" s="91"/>
      <c r="AI1247" s="91"/>
      <c r="AJ1247" s="91"/>
      <c r="AK1247" s="91"/>
      <c r="AL1247" s="91"/>
      <c r="AM1247" s="91"/>
      <c r="AN1247" s="91"/>
      <c r="AO1247" s="91"/>
      <c r="AP1247" s="91"/>
      <c r="AQ1247" s="91"/>
      <c r="AR1247" s="91"/>
      <c r="AS1247" s="91"/>
      <c r="AT1247" s="91"/>
      <c r="AU1247" s="91"/>
      <c r="AV1247" s="91"/>
      <c r="AW1247" s="91"/>
      <c r="AX1247" s="91"/>
      <c r="AY1247" s="91"/>
      <c r="AZ1247" s="91"/>
      <c r="BA1247" s="91"/>
      <c r="BB1247" s="91"/>
      <c r="BC1247" s="91"/>
      <c r="BD1247" s="91"/>
      <c r="BE1247" s="91"/>
      <c r="BF1247" s="91"/>
      <c r="BG1247" s="91"/>
      <c r="BH1247" s="91"/>
      <c r="BI1247" s="91"/>
      <c r="BJ1247" s="91"/>
      <c r="BK1247" s="91"/>
      <c r="BL1247" s="91"/>
      <c r="BM1247" s="91"/>
      <c r="BN1247" s="91"/>
    </row>
    <row r="1248" spans="13:66" x14ac:dyDescent="0.25">
      <c r="M1248" s="91"/>
      <c r="N1248" s="91"/>
      <c r="O1248" s="91"/>
      <c r="P1248" s="91"/>
      <c r="R1248" s="91"/>
      <c r="S1248" s="91"/>
      <c r="T1248" s="91"/>
      <c r="U1248" s="91"/>
      <c r="W1248" s="91"/>
      <c r="X1248" s="91"/>
      <c r="Y1248" s="91"/>
      <c r="Z1248" s="91"/>
      <c r="AA1248" s="91"/>
      <c r="AB1248" s="91"/>
      <c r="AC1248" s="91"/>
      <c r="AD1248" s="91"/>
      <c r="AE1248" s="91"/>
      <c r="AF1248" s="91"/>
      <c r="AG1248" s="91"/>
      <c r="AH1248" s="91"/>
      <c r="AI1248" s="91"/>
      <c r="AJ1248" s="91"/>
      <c r="AK1248" s="91"/>
      <c r="AL1248" s="91"/>
      <c r="AM1248" s="91"/>
      <c r="AN1248" s="91"/>
      <c r="AO1248" s="91"/>
      <c r="AP1248" s="91"/>
      <c r="AQ1248" s="91"/>
      <c r="AR1248" s="91"/>
      <c r="AS1248" s="91"/>
      <c r="AT1248" s="91"/>
      <c r="AU1248" s="91"/>
      <c r="AV1248" s="91"/>
      <c r="AW1248" s="91"/>
      <c r="AX1248" s="91"/>
      <c r="AY1248" s="91"/>
      <c r="AZ1248" s="91"/>
      <c r="BA1248" s="91"/>
      <c r="BB1248" s="91"/>
      <c r="BC1248" s="91"/>
      <c r="BD1248" s="91"/>
      <c r="BE1248" s="91"/>
      <c r="BF1248" s="91"/>
      <c r="BG1248" s="91"/>
      <c r="BH1248" s="91"/>
      <c r="BI1248" s="91"/>
      <c r="BJ1248" s="91"/>
      <c r="BK1248" s="91"/>
      <c r="BL1248" s="91"/>
      <c r="BM1248" s="91"/>
      <c r="BN1248" s="91"/>
    </row>
    <row r="1249" spans="13:66" x14ac:dyDescent="0.25">
      <c r="M1249" s="91"/>
      <c r="N1249" s="91"/>
      <c r="O1249" s="91"/>
      <c r="P1249" s="91"/>
      <c r="R1249" s="91"/>
      <c r="S1249" s="91"/>
      <c r="T1249" s="91"/>
      <c r="U1249" s="91"/>
      <c r="W1249" s="91"/>
      <c r="X1249" s="91"/>
      <c r="Y1249" s="91"/>
      <c r="Z1249" s="91"/>
      <c r="AA1249" s="91"/>
      <c r="AB1249" s="91"/>
      <c r="AC1249" s="91"/>
      <c r="AD1249" s="91"/>
      <c r="AE1249" s="91"/>
      <c r="AF1249" s="91"/>
      <c r="AG1249" s="91"/>
      <c r="AH1249" s="91"/>
      <c r="AI1249" s="91"/>
      <c r="AJ1249" s="91"/>
      <c r="AK1249" s="91"/>
      <c r="AL1249" s="91"/>
      <c r="AM1249" s="91"/>
      <c r="AN1249" s="91"/>
      <c r="AO1249" s="91"/>
      <c r="AP1249" s="91"/>
      <c r="AQ1249" s="91"/>
      <c r="AR1249" s="91"/>
      <c r="AS1249" s="91"/>
      <c r="AT1249" s="91"/>
      <c r="AU1249" s="91"/>
      <c r="AV1249" s="91"/>
      <c r="AW1249" s="91"/>
      <c r="AX1249" s="91"/>
      <c r="AY1249" s="91"/>
      <c r="AZ1249" s="91"/>
      <c r="BA1249" s="91"/>
      <c r="BB1249" s="91"/>
      <c r="BC1249" s="91"/>
      <c r="BD1249" s="91"/>
      <c r="BE1249" s="91"/>
      <c r="BF1249" s="91"/>
      <c r="BG1249" s="91"/>
      <c r="BH1249" s="91"/>
      <c r="BI1249" s="91"/>
      <c r="BJ1249" s="91"/>
      <c r="BK1249" s="91"/>
      <c r="BL1249" s="91"/>
      <c r="BM1249" s="91"/>
      <c r="BN1249" s="91"/>
    </row>
    <row r="1250" spans="13:66" x14ac:dyDescent="0.25">
      <c r="M1250" s="91"/>
      <c r="N1250" s="91"/>
      <c r="O1250" s="91"/>
      <c r="P1250" s="91"/>
      <c r="R1250" s="91"/>
      <c r="S1250" s="91"/>
      <c r="T1250" s="91"/>
      <c r="U1250" s="91"/>
      <c r="W1250" s="91"/>
      <c r="X1250" s="91"/>
      <c r="Y1250" s="91"/>
      <c r="Z1250" s="91"/>
      <c r="AA1250" s="91"/>
      <c r="AB1250" s="91"/>
      <c r="AC1250" s="91"/>
      <c r="AD1250" s="91"/>
      <c r="AE1250" s="91"/>
      <c r="AF1250" s="91"/>
      <c r="AG1250" s="91"/>
      <c r="AH1250" s="91"/>
      <c r="AI1250" s="91"/>
      <c r="AJ1250" s="91"/>
      <c r="AK1250" s="91"/>
      <c r="AL1250" s="91"/>
      <c r="AM1250" s="91"/>
      <c r="AN1250" s="91"/>
      <c r="AO1250" s="91"/>
      <c r="AP1250" s="91"/>
      <c r="AQ1250" s="91"/>
      <c r="AR1250" s="91"/>
      <c r="AS1250" s="91"/>
      <c r="AT1250" s="91"/>
      <c r="AU1250" s="91"/>
      <c r="AV1250" s="91"/>
      <c r="AW1250" s="91"/>
      <c r="AX1250" s="91"/>
      <c r="AY1250" s="91"/>
      <c r="AZ1250" s="91"/>
      <c r="BA1250" s="91"/>
      <c r="BB1250" s="91"/>
      <c r="BC1250" s="91"/>
      <c r="BD1250" s="91"/>
      <c r="BE1250" s="91"/>
      <c r="BF1250" s="91"/>
      <c r="BG1250" s="91"/>
      <c r="BH1250" s="91"/>
      <c r="BI1250" s="91"/>
      <c r="BJ1250" s="91"/>
      <c r="BK1250" s="91"/>
      <c r="BL1250" s="91"/>
      <c r="BM1250" s="91"/>
      <c r="BN1250" s="91"/>
    </row>
    <row r="1251" spans="13:66" x14ac:dyDescent="0.25">
      <c r="M1251" s="91"/>
      <c r="N1251" s="91"/>
      <c r="O1251" s="91"/>
      <c r="P1251" s="91"/>
      <c r="R1251" s="91"/>
      <c r="S1251" s="91"/>
      <c r="T1251" s="91"/>
      <c r="U1251" s="91"/>
      <c r="W1251" s="91"/>
      <c r="X1251" s="91"/>
      <c r="Y1251" s="91"/>
      <c r="Z1251" s="91"/>
      <c r="AA1251" s="91"/>
      <c r="AB1251" s="91"/>
      <c r="AC1251" s="91"/>
      <c r="AD1251" s="91"/>
      <c r="AE1251" s="91"/>
      <c r="AF1251" s="91"/>
      <c r="AG1251" s="91"/>
      <c r="AH1251" s="91"/>
      <c r="AI1251" s="91"/>
      <c r="AJ1251" s="91"/>
      <c r="AK1251" s="91"/>
      <c r="AL1251" s="91"/>
      <c r="AM1251" s="91"/>
      <c r="AN1251" s="91"/>
      <c r="AO1251" s="91"/>
      <c r="AP1251" s="91"/>
      <c r="AQ1251" s="91"/>
      <c r="AR1251" s="91"/>
      <c r="AS1251" s="91"/>
      <c r="AT1251" s="91"/>
      <c r="AU1251" s="91"/>
      <c r="AV1251" s="91"/>
      <c r="AW1251" s="91"/>
      <c r="AX1251" s="91"/>
      <c r="AY1251" s="91"/>
      <c r="AZ1251" s="91"/>
      <c r="BA1251" s="91"/>
      <c r="BB1251" s="91"/>
      <c r="BC1251" s="91"/>
      <c r="BD1251" s="91"/>
      <c r="BE1251" s="91"/>
      <c r="BF1251" s="91"/>
      <c r="BG1251" s="91"/>
      <c r="BH1251" s="91"/>
      <c r="BI1251" s="91"/>
      <c r="BJ1251" s="91"/>
      <c r="BK1251" s="91"/>
      <c r="BL1251" s="91"/>
      <c r="BM1251" s="91"/>
      <c r="BN1251" s="91"/>
    </row>
    <row r="1252" spans="13:66" x14ac:dyDescent="0.25">
      <c r="M1252" s="91"/>
      <c r="N1252" s="91"/>
      <c r="O1252" s="91"/>
      <c r="P1252" s="91"/>
      <c r="R1252" s="91"/>
      <c r="S1252" s="91"/>
      <c r="T1252" s="91"/>
      <c r="U1252" s="91"/>
      <c r="W1252" s="91"/>
      <c r="X1252" s="91"/>
      <c r="Y1252" s="91"/>
      <c r="Z1252" s="91"/>
      <c r="AA1252" s="91"/>
      <c r="AB1252" s="91"/>
      <c r="AC1252" s="91"/>
      <c r="AD1252" s="91"/>
      <c r="AE1252" s="91"/>
      <c r="AF1252" s="91"/>
      <c r="AG1252" s="91"/>
      <c r="AH1252" s="91"/>
      <c r="AI1252" s="91"/>
      <c r="AJ1252" s="91"/>
      <c r="AK1252" s="91"/>
      <c r="AL1252" s="91"/>
      <c r="AM1252" s="91"/>
      <c r="AN1252" s="91"/>
      <c r="AO1252" s="91"/>
      <c r="AP1252" s="91"/>
      <c r="AQ1252" s="91"/>
      <c r="AR1252" s="91"/>
      <c r="AS1252" s="91"/>
      <c r="AT1252" s="91"/>
      <c r="AU1252" s="91"/>
      <c r="AV1252" s="91"/>
      <c r="AW1252" s="91"/>
      <c r="AX1252" s="91"/>
      <c r="AY1252" s="91"/>
      <c r="AZ1252" s="91"/>
      <c r="BA1252" s="91"/>
      <c r="BB1252" s="91"/>
      <c r="BC1252" s="91"/>
      <c r="BD1252" s="91"/>
      <c r="BE1252" s="91"/>
      <c r="BF1252" s="91"/>
      <c r="BG1252" s="91"/>
      <c r="BH1252" s="91"/>
      <c r="BI1252" s="91"/>
      <c r="BJ1252" s="91"/>
      <c r="BK1252" s="91"/>
      <c r="BL1252" s="91"/>
      <c r="BM1252" s="91"/>
      <c r="BN1252" s="91"/>
    </row>
    <row r="1253" spans="13:66" x14ac:dyDescent="0.25">
      <c r="M1253" s="91"/>
      <c r="N1253" s="91"/>
      <c r="O1253" s="91"/>
      <c r="P1253" s="91"/>
      <c r="R1253" s="91"/>
      <c r="S1253" s="91"/>
      <c r="T1253" s="91"/>
      <c r="U1253" s="91"/>
      <c r="W1253" s="91"/>
      <c r="X1253" s="91"/>
      <c r="Y1253" s="91"/>
      <c r="Z1253" s="91"/>
      <c r="AA1253" s="91"/>
      <c r="AB1253" s="91"/>
      <c r="AC1253" s="91"/>
      <c r="AD1253" s="91"/>
      <c r="AE1253" s="91"/>
      <c r="AF1253" s="91"/>
      <c r="AG1253" s="91"/>
      <c r="AH1253" s="91"/>
      <c r="AI1253" s="91"/>
      <c r="AJ1253" s="91"/>
      <c r="AK1253" s="91"/>
      <c r="AL1253" s="91"/>
      <c r="AM1253" s="91"/>
      <c r="AN1253" s="91"/>
      <c r="AO1253" s="91"/>
      <c r="AP1253" s="91"/>
      <c r="AQ1253" s="91"/>
      <c r="AR1253" s="91"/>
      <c r="AS1253" s="91"/>
      <c r="AT1253" s="91"/>
      <c r="AU1253" s="91"/>
      <c r="AV1253" s="91"/>
      <c r="AW1253" s="91"/>
      <c r="AX1253" s="91"/>
      <c r="AY1253" s="91"/>
      <c r="AZ1253" s="91"/>
      <c r="BA1253" s="91"/>
      <c r="BB1253" s="91"/>
      <c r="BC1253" s="91"/>
      <c r="BD1253" s="91"/>
      <c r="BE1253" s="91"/>
      <c r="BF1253" s="91"/>
      <c r="BG1253" s="91"/>
      <c r="BH1253" s="91"/>
      <c r="BI1253" s="91"/>
      <c r="BJ1253" s="91"/>
      <c r="BK1253" s="91"/>
      <c r="BL1253" s="91"/>
      <c r="BM1253" s="91"/>
      <c r="BN1253" s="91"/>
    </row>
    <row r="1254" spans="13:66" x14ac:dyDescent="0.25">
      <c r="M1254" s="91"/>
      <c r="N1254" s="91"/>
      <c r="O1254" s="91"/>
      <c r="P1254" s="91"/>
      <c r="R1254" s="91"/>
      <c r="S1254" s="91"/>
      <c r="T1254" s="91"/>
      <c r="U1254" s="91"/>
      <c r="W1254" s="91"/>
      <c r="X1254" s="91"/>
      <c r="Y1254" s="91"/>
      <c r="Z1254" s="91"/>
      <c r="AA1254" s="91"/>
      <c r="AB1254" s="91"/>
      <c r="AC1254" s="91"/>
      <c r="AD1254" s="91"/>
      <c r="AE1254" s="91"/>
      <c r="AF1254" s="91"/>
      <c r="AG1254" s="91"/>
      <c r="AH1254" s="91"/>
      <c r="AI1254" s="91"/>
      <c r="AJ1254" s="91"/>
      <c r="AK1254" s="91"/>
      <c r="AL1254" s="91"/>
      <c r="AM1254" s="91"/>
      <c r="AN1254" s="91"/>
      <c r="AO1254" s="91"/>
      <c r="AP1254" s="91"/>
      <c r="AQ1254" s="91"/>
      <c r="AR1254" s="91"/>
      <c r="AS1254" s="91"/>
      <c r="AT1254" s="91"/>
      <c r="AU1254" s="91"/>
      <c r="AV1254" s="91"/>
      <c r="AW1254" s="91"/>
      <c r="AX1254" s="91"/>
      <c r="AY1254" s="91"/>
      <c r="AZ1254" s="91"/>
      <c r="BA1254" s="91"/>
      <c r="BB1254" s="91"/>
      <c r="BC1254" s="91"/>
      <c r="BD1254" s="91"/>
      <c r="BE1254" s="91"/>
      <c r="BF1254" s="91"/>
      <c r="BG1254" s="91"/>
      <c r="BH1254" s="91"/>
      <c r="BI1254" s="91"/>
      <c r="BJ1254" s="91"/>
      <c r="BK1254" s="91"/>
      <c r="BL1254" s="91"/>
      <c r="BM1254" s="91"/>
      <c r="BN1254" s="91"/>
    </row>
    <row r="1255" spans="13:66" x14ac:dyDescent="0.25">
      <c r="M1255" s="91"/>
      <c r="N1255" s="91"/>
      <c r="O1255" s="91"/>
      <c r="P1255" s="91"/>
      <c r="R1255" s="91"/>
      <c r="S1255" s="91"/>
      <c r="T1255" s="91"/>
      <c r="U1255" s="91"/>
      <c r="W1255" s="91"/>
      <c r="X1255" s="91"/>
      <c r="Y1255" s="91"/>
      <c r="Z1255" s="91"/>
      <c r="AA1255" s="91"/>
      <c r="AB1255" s="91"/>
      <c r="AC1255" s="91"/>
      <c r="AD1255" s="91"/>
      <c r="AE1255" s="91"/>
      <c r="AF1255" s="91"/>
      <c r="AG1255" s="91"/>
      <c r="AH1255" s="91"/>
      <c r="AI1255" s="91"/>
      <c r="AJ1255" s="91"/>
      <c r="AK1255" s="91"/>
      <c r="AL1255" s="91"/>
      <c r="AM1255" s="91"/>
      <c r="AN1255" s="91"/>
      <c r="AO1255" s="91"/>
      <c r="AP1255" s="91"/>
      <c r="AQ1255" s="91"/>
      <c r="AR1255" s="91"/>
      <c r="AS1255" s="91"/>
      <c r="AT1255" s="91"/>
      <c r="AU1255" s="91"/>
      <c r="AV1255" s="91"/>
      <c r="AW1255" s="91"/>
      <c r="AX1255" s="91"/>
      <c r="AY1255" s="91"/>
      <c r="AZ1255" s="91"/>
      <c r="BA1255" s="91"/>
      <c r="BB1255" s="91"/>
      <c r="BC1255" s="91"/>
      <c r="BD1255" s="91"/>
      <c r="BE1255" s="91"/>
      <c r="BF1255" s="91"/>
      <c r="BG1255" s="91"/>
      <c r="BH1255" s="91"/>
      <c r="BI1255" s="91"/>
      <c r="BJ1255" s="91"/>
      <c r="BK1255" s="91"/>
      <c r="BL1255" s="91"/>
      <c r="BM1255" s="91"/>
      <c r="BN1255" s="91"/>
    </row>
    <row r="1256" spans="13:66" x14ac:dyDescent="0.25">
      <c r="M1256" s="91"/>
      <c r="N1256" s="91"/>
      <c r="O1256" s="91"/>
      <c r="P1256" s="91"/>
      <c r="R1256" s="91"/>
      <c r="S1256" s="91"/>
      <c r="T1256" s="91"/>
      <c r="U1256" s="91"/>
      <c r="W1256" s="91"/>
      <c r="X1256" s="91"/>
      <c r="Y1256" s="91"/>
      <c r="Z1256" s="91"/>
      <c r="AA1256" s="91"/>
      <c r="AB1256" s="91"/>
      <c r="AC1256" s="91"/>
      <c r="AD1256" s="91"/>
      <c r="AE1256" s="91"/>
      <c r="AF1256" s="91"/>
      <c r="AG1256" s="91"/>
      <c r="AH1256" s="91"/>
      <c r="AI1256" s="91"/>
      <c r="AJ1256" s="91"/>
      <c r="AK1256" s="91"/>
      <c r="AL1256" s="91"/>
      <c r="AM1256" s="91"/>
      <c r="AN1256" s="91"/>
      <c r="AO1256" s="91"/>
      <c r="AP1256" s="91"/>
      <c r="AQ1256" s="91"/>
      <c r="AR1256" s="91"/>
      <c r="AS1256" s="91"/>
      <c r="AT1256" s="91"/>
      <c r="AU1256" s="91"/>
      <c r="AV1256" s="91"/>
      <c r="AW1256" s="91"/>
      <c r="AX1256" s="91"/>
      <c r="AY1256" s="91"/>
      <c r="AZ1256" s="91"/>
      <c r="BA1256" s="91"/>
      <c r="BB1256" s="91"/>
      <c r="BC1256" s="91"/>
      <c r="BD1256" s="91"/>
      <c r="BE1256" s="91"/>
      <c r="BF1256" s="91"/>
      <c r="BG1256" s="91"/>
      <c r="BH1256" s="91"/>
      <c r="BI1256" s="91"/>
      <c r="BJ1256" s="91"/>
      <c r="BK1256" s="91"/>
      <c r="BL1256" s="91"/>
      <c r="BM1256" s="91"/>
      <c r="BN1256" s="91"/>
    </row>
    <row r="1257" spans="13:66" x14ac:dyDescent="0.25">
      <c r="M1257" s="91"/>
      <c r="N1257" s="91"/>
      <c r="O1257" s="91"/>
      <c r="P1257" s="91"/>
      <c r="R1257" s="91"/>
      <c r="S1257" s="91"/>
      <c r="T1257" s="91"/>
      <c r="U1257" s="91"/>
      <c r="W1257" s="91"/>
      <c r="X1257" s="91"/>
      <c r="Y1257" s="91"/>
      <c r="Z1257" s="91"/>
      <c r="AA1257" s="91"/>
      <c r="AB1257" s="91"/>
      <c r="AC1257" s="91"/>
      <c r="AD1257" s="91"/>
      <c r="AE1257" s="91"/>
      <c r="AF1257" s="91"/>
      <c r="AG1257" s="91"/>
      <c r="AH1257" s="91"/>
      <c r="AI1257" s="91"/>
      <c r="AJ1257" s="91"/>
      <c r="AK1257" s="91"/>
      <c r="AL1257" s="91"/>
      <c r="AM1257" s="91"/>
      <c r="AN1257" s="91"/>
      <c r="AO1257" s="91"/>
      <c r="AP1257" s="91"/>
      <c r="AQ1257" s="91"/>
      <c r="AR1257" s="91"/>
      <c r="AS1257" s="91"/>
      <c r="AT1257" s="91"/>
      <c r="AU1257" s="91"/>
      <c r="AV1257" s="91"/>
      <c r="AW1257" s="91"/>
      <c r="AX1257" s="91"/>
      <c r="AY1257" s="91"/>
      <c r="AZ1257" s="91"/>
      <c r="BA1257" s="91"/>
      <c r="BB1257" s="91"/>
      <c r="BC1257" s="91"/>
      <c r="BD1257" s="91"/>
      <c r="BE1257" s="91"/>
      <c r="BF1257" s="91"/>
      <c r="BG1257" s="91"/>
      <c r="BH1257" s="91"/>
      <c r="BI1257" s="91"/>
      <c r="BJ1257" s="91"/>
      <c r="BK1257" s="91"/>
      <c r="BL1257" s="91"/>
      <c r="BM1257" s="91"/>
      <c r="BN1257" s="91"/>
    </row>
    <row r="1258" spans="13:66" x14ac:dyDescent="0.25">
      <c r="M1258" s="91"/>
      <c r="N1258" s="91"/>
      <c r="O1258" s="91"/>
      <c r="P1258" s="91"/>
      <c r="R1258" s="91"/>
      <c r="S1258" s="91"/>
      <c r="T1258" s="91"/>
      <c r="U1258" s="91"/>
      <c r="W1258" s="91"/>
      <c r="X1258" s="91"/>
      <c r="Y1258" s="91"/>
      <c r="Z1258" s="91"/>
      <c r="AA1258" s="91"/>
      <c r="AB1258" s="91"/>
      <c r="AC1258" s="91"/>
      <c r="AD1258" s="91"/>
      <c r="AE1258" s="91"/>
      <c r="AF1258" s="91"/>
      <c r="AG1258" s="91"/>
      <c r="AH1258" s="91"/>
      <c r="AI1258" s="91"/>
      <c r="AJ1258" s="91"/>
      <c r="AK1258" s="91"/>
      <c r="AL1258" s="91"/>
      <c r="AM1258" s="91"/>
      <c r="AN1258" s="91"/>
      <c r="AO1258" s="91"/>
      <c r="AP1258" s="91"/>
      <c r="AQ1258" s="91"/>
      <c r="AR1258" s="91"/>
      <c r="AS1258" s="91"/>
      <c r="AT1258" s="91"/>
      <c r="AU1258" s="91"/>
      <c r="AV1258" s="91"/>
      <c r="AW1258" s="91"/>
      <c r="AX1258" s="91"/>
      <c r="AY1258" s="91"/>
      <c r="AZ1258" s="91"/>
      <c r="BA1258" s="91"/>
      <c r="BB1258" s="91"/>
      <c r="BC1258" s="91"/>
      <c r="BD1258" s="91"/>
      <c r="BE1258" s="91"/>
      <c r="BF1258" s="91"/>
      <c r="BG1258" s="91"/>
      <c r="BH1258" s="91"/>
      <c r="BI1258" s="91"/>
      <c r="BJ1258" s="91"/>
      <c r="BK1258" s="91"/>
      <c r="BL1258" s="91"/>
      <c r="BM1258" s="91"/>
      <c r="BN1258" s="91"/>
    </row>
    <row r="1259" spans="13:66" x14ac:dyDescent="0.25">
      <c r="M1259" s="91"/>
      <c r="N1259" s="91"/>
      <c r="O1259" s="91"/>
      <c r="P1259" s="91"/>
      <c r="R1259" s="91"/>
      <c r="S1259" s="91"/>
      <c r="T1259" s="91"/>
      <c r="U1259" s="91"/>
      <c r="W1259" s="91"/>
      <c r="X1259" s="91"/>
      <c r="Y1259" s="91"/>
      <c r="Z1259" s="91"/>
      <c r="AA1259" s="91"/>
      <c r="AB1259" s="91"/>
      <c r="AC1259" s="91"/>
      <c r="AD1259" s="91"/>
      <c r="AE1259" s="91"/>
      <c r="AF1259" s="91"/>
      <c r="AG1259" s="91"/>
      <c r="AH1259" s="91"/>
      <c r="AI1259" s="91"/>
      <c r="AJ1259" s="91"/>
      <c r="AK1259" s="91"/>
      <c r="AL1259" s="91"/>
      <c r="AM1259" s="91"/>
      <c r="AN1259" s="91"/>
      <c r="AO1259" s="91"/>
      <c r="AP1259" s="91"/>
      <c r="AQ1259" s="91"/>
      <c r="AR1259" s="91"/>
      <c r="AS1259" s="91"/>
      <c r="AT1259" s="91"/>
      <c r="AU1259" s="91"/>
      <c r="AV1259" s="91"/>
      <c r="AW1259" s="91"/>
      <c r="AX1259" s="91"/>
      <c r="AY1259" s="91"/>
      <c r="AZ1259" s="91"/>
      <c r="BA1259" s="91"/>
      <c r="BB1259" s="91"/>
      <c r="BC1259" s="91"/>
      <c r="BD1259" s="91"/>
      <c r="BE1259" s="91"/>
      <c r="BF1259" s="91"/>
      <c r="BG1259" s="91"/>
      <c r="BH1259" s="91"/>
      <c r="BI1259" s="91"/>
      <c r="BJ1259" s="91"/>
      <c r="BK1259" s="91"/>
      <c r="BL1259" s="91"/>
      <c r="BM1259" s="91"/>
      <c r="BN1259" s="91"/>
    </row>
    <row r="1260" spans="13:66" x14ac:dyDescent="0.25">
      <c r="M1260" s="91"/>
      <c r="N1260" s="91"/>
      <c r="O1260" s="91"/>
      <c r="P1260" s="91"/>
      <c r="R1260" s="91"/>
      <c r="S1260" s="91"/>
      <c r="T1260" s="91"/>
      <c r="U1260" s="91"/>
      <c r="W1260" s="91"/>
      <c r="X1260" s="91"/>
      <c r="Y1260" s="91"/>
      <c r="Z1260" s="91"/>
      <c r="AA1260" s="91"/>
      <c r="AB1260" s="91"/>
      <c r="AC1260" s="91"/>
      <c r="AD1260" s="91"/>
      <c r="AE1260" s="91"/>
      <c r="AF1260" s="91"/>
      <c r="AG1260" s="91"/>
      <c r="AH1260" s="91"/>
      <c r="AI1260" s="91"/>
      <c r="AJ1260" s="91"/>
      <c r="AK1260" s="91"/>
      <c r="AL1260" s="91"/>
      <c r="AM1260" s="91"/>
      <c r="AN1260" s="91"/>
      <c r="AO1260" s="91"/>
      <c r="AP1260" s="91"/>
      <c r="AQ1260" s="91"/>
      <c r="AR1260" s="91"/>
      <c r="AS1260" s="91"/>
      <c r="AT1260" s="91"/>
      <c r="AU1260" s="91"/>
      <c r="AV1260" s="91"/>
      <c r="AW1260" s="91"/>
      <c r="AX1260" s="91"/>
      <c r="AY1260" s="91"/>
      <c r="AZ1260" s="91"/>
      <c r="BA1260" s="91"/>
      <c r="BB1260" s="91"/>
      <c r="BC1260" s="91"/>
      <c r="BD1260" s="91"/>
      <c r="BE1260" s="91"/>
      <c r="BF1260" s="91"/>
      <c r="BG1260" s="91"/>
      <c r="BH1260" s="91"/>
      <c r="BI1260" s="91"/>
      <c r="BJ1260" s="91"/>
      <c r="BK1260" s="91"/>
      <c r="BL1260" s="91"/>
      <c r="BM1260" s="91"/>
      <c r="BN1260" s="91"/>
    </row>
    <row r="1261" spans="13:66" x14ac:dyDescent="0.25">
      <c r="M1261" s="91"/>
      <c r="N1261" s="91"/>
      <c r="O1261" s="91"/>
      <c r="P1261" s="91"/>
      <c r="R1261" s="91"/>
      <c r="S1261" s="91"/>
      <c r="T1261" s="91"/>
      <c r="U1261" s="91"/>
      <c r="W1261" s="91"/>
      <c r="X1261" s="91"/>
      <c r="Y1261" s="91"/>
      <c r="Z1261" s="91"/>
      <c r="AA1261" s="91"/>
      <c r="AB1261" s="91"/>
      <c r="AC1261" s="91"/>
      <c r="AD1261" s="91"/>
      <c r="AE1261" s="91"/>
      <c r="AF1261" s="91"/>
      <c r="AG1261" s="91"/>
      <c r="AH1261" s="91"/>
      <c r="AI1261" s="91"/>
      <c r="AJ1261" s="91"/>
      <c r="AK1261" s="91"/>
      <c r="AL1261" s="91"/>
      <c r="AM1261" s="91"/>
      <c r="AN1261" s="91"/>
      <c r="AO1261" s="91"/>
      <c r="AP1261" s="91"/>
      <c r="AQ1261" s="91"/>
      <c r="AR1261" s="91"/>
      <c r="AS1261" s="91"/>
      <c r="AT1261" s="91"/>
      <c r="AU1261" s="91"/>
      <c r="AV1261" s="91"/>
      <c r="AW1261" s="91"/>
      <c r="AX1261" s="91"/>
      <c r="AY1261" s="91"/>
      <c r="AZ1261" s="91"/>
      <c r="BA1261" s="91"/>
      <c r="BB1261" s="91"/>
      <c r="BC1261" s="91"/>
      <c r="BD1261" s="91"/>
      <c r="BE1261" s="91"/>
      <c r="BF1261" s="91"/>
      <c r="BG1261" s="91"/>
      <c r="BH1261" s="91"/>
      <c r="BI1261" s="91"/>
      <c r="BJ1261" s="91"/>
      <c r="BK1261" s="91"/>
      <c r="BL1261" s="91"/>
      <c r="BM1261" s="91"/>
      <c r="BN1261" s="91"/>
    </row>
    <row r="1262" spans="13:66" x14ac:dyDescent="0.25">
      <c r="M1262" s="91"/>
      <c r="N1262" s="91"/>
      <c r="O1262" s="91"/>
      <c r="P1262" s="91"/>
      <c r="R1262" s="91"/>
      <c r="S1262" s="91"/>
      <c r="T1262" s="91"/>
      <c r="U1262" s="91"/>
      <c r="W1262" s="91"/>
      <c r="X1262" s="91"/>
      <c r="Y1262" s="91"/>
      <c r="Z1262" s="91"/>
      <c r="AA1262" s="91"/>
      <c r="AB1262" s="91"/>
      <c r="AC1262" s="91"/>
      <c r="AD1262" s="91"/>
      <c r="AE1262" s="91"/>
      <c r="AF1262" s="91"/>
      <c r="AG1262" s="91"/>
      <c r="AH1262" s="91"/>
      <c r="AI1262" s="91"/>
      <c r="AJ1262" s="91"/>
      <c r="AK1262" s="91"/>
      <c r="AL1262" s="91"/>
      <c r="AM1262" s="91"/>
      <c r="AN1262" s="91"/>
      <c r="AO1262" s="91"/>
      <c r="AP1262" s="91"/>
      <c r="AQ1262" s="91"/>
      <c r="AR1262" s="91"/>
      <c r="AS1262" s="91"/>
      <c r="AT1262" s="91"/>
      <c r="AU1262" s="91"/>
      <c r="AV1262" s="91"/>
      <c r="AW1262" s="91"/>
      <c r="AX1262" s="91"/>
      <c r="AY1262" s="91"/>
      <c r="AZ1262" s="91"/>
      <c r="BA1262" s="91"/>
      <c r="BB1262" s="91"/>
      <c r="BC1262" s="91"/>
      <c r="BD1262" s="91"/>
      <c r="BE1262" s="91"/>
      <c r="BF1262" s="91"/>
      <c r="BG1262" s="91"/>
      <c r="BH1262" s="91"/>
      <c r="BI1262" s="91"/>
      <c r="BJ1262" s="91"/>
      <c r="BK1262" s="91"/>
      <c r="BL1262" s="91"/>
      <c r="BM1262" s="91"/>
      <c r="BN1262" s="91"/>
    </row>
    <row r="1263" spans="13:66" x14ac:dyDescent="0.25">
      <c r="M1263" s="91"/>
      <c r="N1263" s="91"/>
      <c r="O1263" s="91"/>
      <c r="P1263" s="91"/>
      <c r="R1263" s="91"/>
      <c r="S1263" s="91"/>
      <c r="T1263" s="91"/>
      <c r="U1263" s="91"/>
      <c r="W1263" s="91"/>
      <c r="X1263" s="91"/>
      <c r="Y1263" s="91"/>
      <c r="Z1263" s="91"/>
      <c r="AA1263" s="91"/>
      <c r="AB1263" s="91"/>
      <c r="AC1263" s="91"/>
      <c r="AD1263" s="91"/>
      <c r="AE1263" s="91"/>
      <c r="AF1263" s="91"/>
      <c r="AG1263" s="91"/>
      <c r="AH1263" s="91"/>
      <c r="AI1263" s="91"/>
      <c r="AJ1263" s="91"/>
      <c r="AK1263" s="91"/>
      <c r="AL1263" s="91"/>
      <c r="AM1263" s="91"/>
      <c r="AN1263" s="91"/>
      <c r="AO1263" s="91"/>
      <c r="AP1263" s="91"/>
      <c r="AQ1263" s="91"/>
      <c r="AR1263" s="91"/>
      <c r="AS1263" s="91"/>
      <c r="AT1263" s="91"/>
      <c r="AU1263" s="91"/>
      <c r="AV1263" s="91"/>
      <c r="AW1263" s="91"/>
      <c r="AX1263" s="91"/>
      <c r="AY1263" s="91"/>
      <c r="AZ1263" s="91"/>
      <c r="BA1263" s="91"/>
      <c r="BB1263" s="91"/>
      <c r="BC1263" s="91"/>
      <c r="BD1263" s="91"/>
      <c r="BE1263" s="91"/>
      <c r="BF1263" s="91"/>
      <c r="BG1263" s="91"/>
      <c r="BH1263" s="91"/>
      <c r="BI1263" s="91"/>
      <c r="BJ1263" s="91"/>
      <c r="BK1263" s="91"/>
      <c r="BL1263" s="91"/>
      <c r="BM1263" s="91"/>
      <c r="BN1263" s="91"/>
    </row>
    <row r="1264" spans="13:66" x14ac:dyDescent="0.25">
      <c r="M1264" s="91"/>
      <c r="N1264" s="91"/>
      <c r="O1264" s="91"/>
      <c r="P1264" s="91"/>
      <c r="R1264" s="91"/>
      <c r="S1264" s="91"/>
      <c r="T1264" s="91"/>
      <c r="U1264" s="91"/>
      <c r="W1264" s="91"/>
      <c r="X1264" s="91"/>
      <c r="Y1264" s="91"/>
      <c r="Z1264" s="91"/>
      <c r="AA1264" s="91"/>
      <c r="AB1264" s="91"/>
      <c r="AC1264" s="91"/>
      <c r="AD1264" s="91"/>
      <c r="AE1264" s="91"/>
      <c r="AF1264" s="91"/>
      <c r="AG1264" s="91"/>
      <c r="AH1264" s="91"/>
      <c r="AI1264" s="91"/>
      <c r="AJ1264" s="91"/>
      <c r="AK1264" s="91"/>
      <c r="AL1264" s="91"/>
      <c r="AM1264" s="91"/>
      <c r="AN1264" s="91"/>
      <c r="AO1264" s="91"/>
      <c r="AP1264" s="91"/>
      <c r="AQ1264" s="91"/>
      <c r="AR1264" s="91"/>
      <c r="AS1264" s="91"/>
      <c r="AT1264" s="91"/>
      <c r="AU1264" s="91"/>
      <c r="AV1264" s="91"/>
      <c r="AW1264" s="91"/>
      <c r="AX1264" s="91"/>
      <c r="AY1264" s="91"/>
      <c r="AZ1264" s="91"/>
      <c r="BA1264" s="91"/>
      <c r="BB1264" s="91"/>
      <c r="BC1264" s="91"/>
      <c r="BD1264" s="91"/>
      <c r="BE1264" s="91"/>
      <c r="BF1264" s="91"/>
      <c r="BG1264" s="91"/>
      <c r="BH1264" s="91"/>
      <c r="BI1264" s="91"/>
      <c r="BJ1264" s="91"/>
      <c r="BK1264" s="91"/>
      <c r="BL1264" s="91"/>
      <c r="BM1264" s="91"/>
      <c r="BN1264" s="91"/>
    </row>
    <row r="1265" spans="13:66" x14ac:dyDescent="0.25">
      <c r="M1265" s="91"/>
      <c r="N1265" s="91"/>
      <c r="O1265" s="91"/>
      <c r="P1265" s="91"/>
      <c r="R1265" s="91"/>
      <c r="S1265" s="91"/>
      <c r="T1265" s="91"/>
      <c r="U1265" s="91"/>
      <c r="W1265" s="91"/>
      <c r="X1265" s="91"/>
      <c r="Y1265" s="91"/>
      <c r="Z1265" s="91"/>
      <c r="AA1265" s="91"/>
      <c r="AB1265" s="91"/>
      <c r="AC1265" s="91"/>
      <c r="AD1265" s="91"/>
      <c r="AE1265" s="91"/>
      <c r="AF1265" s="91"/>
      <c r="AG1265" s="91"/>
      <c r="AH1265" s="91"/>
      <c r="AI1265" s="91"/>
      <c r="AJ1265" s="91"/>
      <c r="AK1265" s="91"/>
      <c r="AL1265" s="91"/>
      <c r="AM1265" s="91"/>
      <c r="AN1265" s="91"/>
      <c r="AO1265" s="91"/>
      <c r="AP1265" s="91"/>
      <c r="AQ1265" s="91"/>
      <c r="AR1265" s="91"/>
      <c r="AS1265" s="91"/>
      <c r="AT1265" s="91"/>
      <c r="AU1265" s="91"/>
      <c r="AV1265" s="91"/>
      <c r="AW1265" s="91"/>
      <c r="AX1265" s="91"/>
      <c r="AY1265" s="91"/>
      <c r="AZ1265" s="91"/>
      <c r="BA1265" s="91"/>
      <c r="BB1265" s="91"/>
      <c r="BC1265" s="91"/>
      <c r="BD1265" s="91"/>
      <c r="BE1265" s="91"/>
      <c r="BF1265" s="91"/>
      <c r="BG1265" s="91"/>
      <c r="BH1265" s="91"/>
      <c r="BI1265" s="91"/>
      <c r="BJ1265" s="91"/>
      <c r="BK1265" s="91"/>
      <c r="BL1265" s="91"/>
      <c r="BM1265" s="91"/>
      <c r="BN1265" s="91"/>
    </row>
    <row r="1266" spans="13:66" x14ac:dyDescent="0.25">
      <c r="M1266" s="91"/>
      <c r="N1266" s="91"/>
      <c r="O1266" s="91"/>
      <c r="P1266" s="91"/>
      <c r="R1266" s="91"/>
      <c r="S1266" s="91"/>
      <c r="T1266" s="91"/>
      <c r="U1266" s="91"/>
      <c r="W1266" s="91"/>
      <c r="X1266" s="91"/>
      <c r="Y1266" s="91"/>
      <c r="Z1266" s="91"/>
      <c r="AA1266" s="91"/>
      <c r="AB1266" s="91"/>
      <c r="AC1266" s="91"/>
      <c r="AD1266" s="91"/>
      <c r="AE1266" s="91"/>
      <c r="AF1266" s="91"/>
      <c r="AG1266" s="91"/>
      <c r="AH1266" s="91"/>
      <c r="AI1266" s="91"/>
      <c r="AJ1266" s="91"/>
      <c r="AK1266" s="91"/>
      <c r="AL1266" s="91"/>
      <c r="AM1266" s="91"/>
      <c r="AN1266" s="91"/>
      <c r="AO1266" s="91"/>
      <c r="AP1266" s="91"/>
      <c r="AQ1266" s="91"/>
      <c r="AR1266" s="91"/>
      <c r="AS1266" s="91"/>
      <c r="AT1266" s="91"/>
      <c r="AU1266" s="91"/>
      <c r="AV1266" s="91"/>
      <c r="AW1266" s="91"/>
      <c r="AX1266" s="91"/>
      <c r="AY1266" s="91"/>
      <c r="AZ1266" s="91"/>
      <c r="BA1266" s="91"/>
      <c r="BB1266" s="91"/>
      <c r="BC1266" s="91"/>
      <c r="BD1266" s="91"/>
      <c r="BE1266" s="91"/>
      <c r="BF1266" s="91"/>
      <c r="BG1266" s="91"/>
      <c r="BH1266" s="91"/>
      <c r="BI1266" s="91"/>
      <c r="BJ1266" s="91"/>
      <c r="BK1266" s="91"/>
      <c r="BL1266" s="91"/>
      <c r="BM1266" s="91"/>
      <c r="BN1266" s="91"/>
    </row>
    <row r="1267" spans="13:66" x14ac:dyDescent="0.25">
      <c r="M1267" s="91"/>
      <c r="N1267" s="91"/>
      <c r="O1267" s="91"/>
      <c r="P1267" s="91"/>
      <c r="R1267" s="91"/>
      <c r="S1267" s="91"/>
      <c r="T1267" s="91"/>
      <c r="U1267" s="91"/>
      <c r="W1267" s="91"/>
      <c r="X1267" s="91"/>
      <c r="Y1267" s="91"/>
      <c r="Z1267" s="91"/>
      <c r="AA1267" s="91"/>
      <c r="AB1267" s="91"/>
      <c r="AC1267" s="91"/>
      <c r="AD1267" s="91"/>
      <c r="AE1267" s="91"/>
      <c r="AF1267" s="91"/>
      <c r="AG1267" s="91"/>
      <c r="AH1267" s="91"/>
      <c r="AI1267" s="91"/>
      <c r="AJ1267" s="91"/>
      <c r="AK1267" s="91"/>
      <c r="AL1267" s="91"/>
      <c r="AM1267" s="91"/>
      <c r="AN1267" s="91"/>
      <c r="AO1267" s="91"/>
      <c r="AP1267" s="91"/>
      <c r="AQ1267" s="91"/>
      <c r="AR1267" s="91"/>
      <c r="AS1267" s="91"/>
      <c r="AT1267" s="91"/>
      <c r="AU1267" s="91"/>
      <c r="AV1267" s="91"/>
      <c r="AW1267" s="91"/>
      <c r="AX1267" s="91"/>
      <c r="AY1267" s="91"/>
      <c r="AZ1267" s="91"/>
      <c r="BA1267" s="91"/>
      <c r="BB1267" s="91"/>
      <c r="BC1267" s="91"/>
      <c r="BD1267" s="91"/>
      <c r="BE1267" s="91"/>
      <c r="BF1267" s="91"/>
      <c r="BG1267" s="91"/>
      <c r="BH1267" s="91"/>
      <c r="BI1267" s="91"/>
      <c r="BJ1267" s="91"/>
      <c r="BK1267" s="91"/>
      <c r="BL1267" s="91"/>
      <c r="BM1267" s="91"/>
      <c r="BN1267" s="91"/>
    </row>
    <row r="1268" spans="13:66" x14ac:dyDescent="0.25">
      <c r="M1268" s="91"/>
      <c r="N1268" s="91"/>
      <c r="O1268" s="91"/>
      <c r="P1268" s="91"/>
      <c r="R1268" s="91"/>
      <c r="S1268" s="91"/>
      <c r="T1268" s="91"/>
      <c r="U1268" s="91"/>
      <c r="W1268" s="91"/>
      <c r="X1268" s="91"/>
      <c r="Y1268" s="91"/>
      <c r="Z1268" s="91"/>
      <c r="AA1268" s="91"/>
      <c r="AB1268" s="91"/>
      <c r="AC1268" s="91"/>
      <c r="AD1268" s="91"/>
      <c r="AE1268" s="91"/>
      <c r="AF1268" s="91"/>
      <c r="AG1268" s="91"/>
      <c r="AH1268" s="91"/>
      <c r="AI1268" s="91"/>
      <c r="AJ1268" s="91"/>
      <c r="AK1268" s="91"/>
      <c r="AL1268" s="91"/>
      <c r="AM1268" s="91"/>
      <c r="AN1268" s="91"/>
      <c r="AO1268" s="91"/>
      <c r="AP1268" s="91"/>
      <c r="AQ1268" s="91"/>
      <c r="AR1268" s="91"/>
      <c r="AS1268" s="91"/>
      <c r="AT1268" s="91"/>
      <c r="AU1268" s="91"/>
      <c r="AV1268" s="91"/>
      <c r="AW1268" s="91"/>
      <c r="AX1268" s="91"/>
      <c r="AY1268" s="91"/>
      <c r="AZ1268" s="91"/>
      <c r="BA1268" s="91"/>
      <c r="BB1268" s="91"/>
      <c r="BC1268" s="91"/>
      <c r="BD1268" s="91"/>
      <c r="BE1268" s="91"/>
      <c r="BF1268" s="91"/>
      <c r="BG1268" s="91"/>
      <c r="BH1268" s="91"/>
      <c r="BI1268" s="91"/>
      <c r="BJ1268" s="91"/>
      <c r="BK1268" s="91"/>
      <c r="BL1268" s="91"/>
      <c r="BM1268" s="91"/>
      <c r="BN1268" s="91"/>
    </row>
    <row r="1269" spans="13:66" x14ac:dyDescent="0.25">
      <c r="M1269" s="91"/>
      <c r="N1269" s="91"/>
      <c r="O1269" s="91"/>
      <c r="P1269" s="91"/>
      <c r="R1269" s="91"/>
      <c r="S1269" s="91"/>
      <c r="T1269" s="91"/>
      <c r="U1269" s="91"/>
      <c r="W1269" s="91"/>
      <c r="X1269" s="91"/>
      <c r="Y1269" s="91"/>
      <c r="Z1269" s="91"/>
      <c r="AA1269" s="91"/>
      <c r="AB1269" s="91"/>
      <c r="AC1269" s="91"/>
      <c r="AD1269" s="91"/>
      <c r="AE1269" s="91"/>
      <c r="AF1269" s="91"/>
      <c r="AG1269" s="91"/>
      <c r="AH1269" s="91"/>
      <c r="AI1269" s="91"/>
      <c r="AJ1269" s="91"/>
      <c r="AK1269" s="91"/>
      <c r="AL1269" s="91"/>
      <c r="AM1269" s="91"/>
      <c r="AN1269" s="91"/>
      <c r="AO1269" s="91"/>
      <c r="AP1269" s="91"/>
      <c r="AQ1269" s="91"/>
      <c r="AR1269" s="91"/>
      <c r="AS1269" s="91"/>
      <c r="AT1269" s="91"/>
      <c r="AU1269" s="91"/>
      <c r="AV1269" s="91"/>
      <c r="AW1269" s="91"/>
      <c r="AX1269" s="91"/>
      <c r="AY1269" s="91"/>
      <c r="AZ1269" s="91"/>
      <c r="BA1269" s="91"/>
      <c r="BB1269" s="91"/>
      <c r="BC1269" s="91"/>
      <c r="BD1269" s="91"/>
      <c r="BE1269" s="91"/>
      <c r="BF1269" s="91"/>
      <c r="BG1269" s="91"/>
      <c r="BH1269" s="91"/>
      <c r="BI1269" s="91"/>
      <c r="BJ1269" s="91"/>
      <c r="BK1269" s="91"/>
      <c r="BL1269" s="91"/>
      <c r="BM1269" s="91"/>
      <c r="BN1269" s="91"/>
    </row>
    <row r="1270" spans="13:66" x14ac:dyDescent="0.25">
      <c r="M1270" s="91"/>
      <c r="N1270" s="91"/>
      <c r="O1270" s="91"/>
      <c r="P1270" s="91"/>
      <c r="R1270" s="91"/>
      <c r="S1270" s="91"/>
      <c r="T1270" s="91"/>
      <c r="U1270" s="91"/>
      <c r="W1270" s="91"/>
      <c r="X1270" s="91"/>
      <c r="Y1270" s="91"/>
      <c r="Z1270" s="91"/>
      <c r="AA1270" s="91"/>
      <c r="AB1270" s="91"/>
      <c r="AC1270" s="91"/>
      <c r="AD1270" s="91"/>
      <c r="AE1270" s="91"/>
      <c r="AF1270" s="91"/>
      <c r="AG1270" s="91"/>
      <c r="AH1270" s="91"/>
      <c r="AI1270" s="91"/>
      <c r="AJ1270" s="91"/>
      <c r="AK1270" s="91"/>
      <c r="AL1270" s="91"/>
      <c r="AM1270" s="91"/>
      <c r="AN1270" s="91"/>
      <c r="AO1270" s="91"/>
      <c r="AP1270" s="91"/>
      <c r="AQ1270" s="91"/>
      <c r="AR1270" s="91"/>
      <c r="AS1270" s="91"/>
      <c r="AT1270" s="91"/>
      <c r="AU1270" s="91"/>
      <c r="AV1270" s="91"/>
      <c r="AW1270" s="91"/>
      <c r="AX1270" s="91"/>
      <c r="AY1270" s="91"/>
      <c r="AZ1270" s="91"/>
      <c r="BA1270" s="91"/>
      <c r="BB1270" s="91"/>
      <c r="BC1270" s="91"/>
      <c r="BD1270" s="91"/>
      <c r="BE1270" s="91"/>
      <c r="BF1270" s="91"/>
      <c r="BG1270" s="91"/>
      <c r="BH1270" s="91"/>
      <c r="BI1270" s="91"/>
      <c r="BJ1270" s="91"/>
      <c r="BK1270" s="91"/>
      <c r="BL1270" s="91"/>
      <c r="BM1270" s="91"/>
      <c r="BN1270" s="91"/>
    </row>
    <row r="1271" spans="13:66" x14ac:dyDescent="0.25">
      <c r="M1271" s="91"/>
      <c r="N1271" s="91"/>
      <c r="O1271" s="91"/>
      <c r="P1271" s="91"/>
      <c r="R1271" s="91"/>
      <c r="S1271" s="91"/>
      <c r="T1271" s="91"/>
      <c r="U1271" s="91"/>
      <c r="W1271" s="91"/>
      <c r="X1271" s="91"/>
      <c r="Y1271" s="91"/>
      <c r="Z1271" s="91"/>
      <c r="AA1271" s="91"/>
      <c r="AB1271" s="91"/>
      <c r="AC1271" s="91"/>
      <c r="AD1271" s="91"/>
      <c r="AE1271" s="91"/>
      <c r="AF1271" s="91"/>
      <c r="AG1271" s="91"/>
      <c r="AH1271" s="91"/>
      <c r="AI1271" s="91"/>
      <c r="AJ1271" s="91"/>
      <c r="AK1271" s="91"/>
      <c r="AL1271" s="91"/>
      <c r="AM1271" s="91"/>
      <c r="AN1271" s="91"/>
      <c r="AO1271" s="91"/>
      <c r="AP1271" s="91"/>
      <c r="AQ1271" s="91"/>
      <c r="AR1271" s="91"/>
      <c r="AS1271" s="91"/>
      <c r="AT1271" s="91"/>
      <c r="AU1271" s="91"/>
      <c r="AV1271" s="91"/>
      <c r="AW1271" s="91"/>
      <c r="AX1271" s="91"/>
      <c r="AY1271" s="91"/>
      <c r="AZ1271" s="91"/>
      <c r="BA1271" s="91"/>
      <c r="BB1271" s="91"/>
      <c r="BC1271" s="91"/>
      <c r="BD1271" s="91"/>
      <c r="BE1271" s="91"/>
      <c r="BF1271" s="91"/>
      <c r="BG1271" s="91"/>
      <c r="BH1271" s="91"/>
      <c r="BI1271" s="91"/>
      <c r="BJ1271" s="91"/>
      <c r="BK1271" s="91"/>
      <c r="BL1271" s="91"/>
      <c r="BM1271" s="91"/>
      <c r="BN1271" s="91"/>
    </row>
    <row r="1272" spans="13:66" x14ac:dyDescent="0.25">
      <c r="M1272" s="91"/>
      <c r="N1272" s="91"/>
      <c r="O1272" s="91"/>
      <c r="P1272" s="91"/>
      <c r="R1272" s="91"/>
      <c r="S1272" s="91"/>
      <c r="T1272" s="91"/>
      <c r="U1272" s="91"/>
      <c r="W1272" s="91"/>
      <c r="X1272" s="91"/>
      <c r="Y1272" s="91"/>
      <c r="Z1272" s="91"/>
      <c r="AA1272" s="91"/>
      <c r="AB1272" s="91"/>
      <c r="AC1272" s="91"/>
      <c r="AD1272" s="91"/>
      <c r="AE1272" s="91"/>
      <c r="AF1272" s="91"/>
      <c r="AG1272" s="91"/>
      <c r="AH1272" s="91"/>
      <c r="AI1272" s="91"/>
      <c r="AJ1272" s="91"/>
      <c r="AK1272" s="91"/>
      <c r="AL1272" s="91"/>
      <c r="AM1272" s="91"/>
      <c r="AN1272" s="91"/>
      <c r="AO1272" s="91"/>
      <c r="AP1272" s="91"/>
      <c r="AQ1272" s="91"/>
      <c r="AR1272" s="91"/>
      <c r="AS1272" s="91"/>
      <c r="AT1272" s="91"/>
      <c r="AU1272" s="91"/>
      <c r="AV1272" s="91"/>
      <c r="AW1272" s="91"/>
      <c r="AX1272" s="91"/>
      <c r="AY1272" s="91"/>
      <c r="AZ1272" s="91"/>
      <c r="BA1272" s="91"/>
      <c r="BB1272" s="91"/>
      <c r="BC1272" s="91"/>
      <c r="BD1272" s="91"/>
      <c r="BE1272" s="91"/>
      <c r="BF1272" s="91"/>
      <c r="BG1272" s="91"/>
      <c r="BH1272" s="91"/>
      <c r="BI1272" s="91"/>
      <c r="BJ1272" s="91"/>
      <c r="BK1272" s="91"/>
      <c r="BL1272" s="91"/>
      <c r="BM1272" s="91"/>
      <c r="BN1272" s="91"/>
    </row>
    <row r="1273" spans="13:66" x14ac:dyDescent="0.25">
      <c r="M1273" s="91"/>
      <c r="N1273" s="91"/>
      <c r="O1273" s="91"/>
      <c r="P1273" s="91"/>
      <c r="R1273" s="91"/>
      <c r="S1273" s="91"/>
      <c r="T1273" s="91"/>
      <c r="U1273" s="91"/>
      <c r="W1273" s="91"/>
      <c r="X1273" s="91"/>
      <c r="Y1273" s="91"/>
      <c r="Z1273" s="91"/>
      <c r="AA1273" s="91"/>
      <c r="AB1273" s="91"/>
      <c r="AC1273" s="91"/>
      <c r="AD1273" s="91"/>
      <c r="AE1273" s="91"/>
      <c r="AF1273" s="91"/>
      <c r="AG1273" s="91"/>
      <c r="AH1273" s="91"/>
      <c r="AI1273" s="91"/>
      <c r="AJ1273" s="91"/>
      <c r="AK1273" s="91"/>
      <c r="AL1273" s="91"/>
      <c r="AM1273" s="91"/>
      <c r="AN1273" s="91"/>
      <c r="AO1273" s="91"/>
      <c r="AP1273" s="91"/>
      <c r="AQ1273" s="91"/>
      <c r="AR1273" s="91"/>
      <c r="AS1273" s="91"/>
      <c r="AT1273" s="91"/>
      <c r="AU1273" s="91"/>
      <c r="AV1273" s="91"/>
      <c r="AW1273" s="91"/>
      <c r="AX1273" s="91"/>
      <c r="AY1273" s="91"/>
      <c r="AZ1273" s="91"/>
      <c r="BA1273" s="91"/>
      <c r="BB1273" s="91"/>
      <c r="BC1273" s="91"/>
      <c r="BD1273" s="91"/>
      <c r="BE1273" s="91"/>
      <c r="BF1273" s="91"/>
      <c r="BG1273" s="91"/>
      <c r="BH1273" s="91"/>
      <c r="BI1273" s="91"/>
      <c r="BJ1273" s="91"/>
      <c r="BK1273" s="91"/>
      <c r="BL1273" s="91"/>
      <c r="BM1273" s="91"/>
      <c r="BN1273" s="91"/>
    </row>
    <row r="1274" spans="13:66" x14ac:dyDescent="0.25">
      <c r="M1274" s="91"/>
      <c r="N1274" s="91"/>
      <c r="O1274" s="91"/>
      <c r="P1274" s="91"/>
      <c r="R1274" s="91"/>
      <c r="S1274" s="91"/>
      <c r="T1274" s="91"/>
      <c r="U1274" s="91"/>
      <c r="W1274" s="91"/>
      <c r="X1274" s="91"/>
      <c r="Y1274" s="91"/>
      <c r="Z1274" s="91"/>
      <c r="AA1274" s="91"/>
      <c r="AB1274" s="91"/>
      <c r="AC1274" s="91"/>
      <c r="AD1274" s="91"/>
      <c r="AE1274" s="91"/>
      <c r="AF1274" s="91"/>
      <c r="AG1274" s="91"/>
      <c r="AH1274" s="91"/>
      <c r="AI1274" s="91"/>
      <c r="AJ1274" s="91"/>
      <c r="AK1274" s="91"/>
      <c r="AL1274" s="91"/>
      <c r="AM1274" s="91"/>
      <c r="AN1274" s="91"/>
      <c r="AO1274" s="91"/>
      <c r="AP1274" s="91"/>
      <c r="AQ1274" s="91"/>
      <c r="AR1274" s="91"/>
      <c r="AS1274" s="91"/>
      <c r="AT1274" s="91"/>
      <c r="AU1274" s="91"/>
      <c r="AV1274" s="91"/>
      <c r="AW1274" s="91"/>
      <c r="AX1274" s="91"/>
      <c r="AY1274" s="91"/>
      <c r="AZ1274" s="91"/>
      <c r="BA1274" s="91"/>
      <c r="BB1274" s="91"/>
      <c r="BC1274" s="91"/>
      <c r="BD1274" s="91"/>
      <c r="BE1274" s="91"/>
      <c r="BF1274" s="91"/>
      <c r="BG1274" s="91"/>
      <c r="BH1274" s="91"/>
      <c r="BI1274" s="91"/>
      <c r="BJ1274" s="91"/>
      <c r="BK1274" s="91"/>
      <c r="BL1274" s="91"/>
      <c r="BM1274" s="91"/>
      <c r="BN1274" s="91"/>
    </row>
    <row r="1275" spans="13:66" x14ac:dyDescent="0.25">
      <c r="M1275" s="91"/>
      <c r="N1275" s="91"/>
      <c r="O1275" s="91"/>
      <c r="P1275" s="91"/>
      <c r="R1275" s="91"/>
      <c r="S1275" s="91"/>
      <c r="T1275" s="91"/>
      <c r="U1275" s="91"/>
      <c r="W1275" s="91"/>
      <c r="X1275" s="91"/>
      <c r="Y1275" s="91"/>
      <c r="Z1275" s="91"/>
      <c r="AA1275" s="91"/>
      <c r="AB1275" s="91"/>
      <c r="AC1275" s="91"/>
      <c r="AD1275" s="91"/>
      <c r="AE1275" s="91"/>
      <c r="AF1275" s="91"/>
      <c r="AG1275" s="91"/>
      <c r="AH1275" s="91"/>
      <c r="AI1275" s="91"/>
      <c r="AJ1275" s="91"/>
      <c r="AK1275" s="91"/>
      <c r="AL1275" s="91"/>
      <c r="AM1275" s="91"/>
      <c r="AN1275" s="91"/>
      <c r="AO1275" s="91"/>
      <c r="AP1275" s="91"/>
      <c r="AQ1275" s="91"/>
      <c r="AR1275" s="91"/>
      <c r="AS1275" s="91"/>
      <c r="AT1275" s="91"/>
      <c r="AU1275" s="91"/>
      <c r="AV1275" s="91"/>
      <c r="AW1275" s="91"/>
      <c r="AX1275" s="91"/>
      <c r="AY1275" s="91"/>
      <c r="AZ1275" s="91"/>
      <c r="BA1275" s="91"/>
      <c r="BB1275" s="91"/>
      <c r="BC1275" s="91"/>
      <c r="BD1275" s="91"/>
      <c r="BE1275" s="91"/>
      <c r="BF1275" s="91"/>
      <c r="BG1275" s="91"/>
      <c r="BH1275" s="91"/>
      <c r="BI1275" s="91"/>
      <c r="BJ1275" s="91"/>
      <c r="BK1275" s="91"/>
      <c r="BL1275" s="91"/>
      <c r="BM1275" s="91"/>
      <c r="BN1275" s="91"/>
    </row>
    <row r="1276" spans="13:66" x14ac:dyDescent="0.25">
      <c r="M1276" s="91"/>
      <c r="N1276" s="91"/>
      <c r="O1276" s="91"/>
      <c r="P1276" s="91"/>
      <c r="R1276" s="91"/>
      <c r="S1276" s="91"/>
      <c r="T1276" s="91"/>
      <c r="U1276" s="91"/>
      <c r="W1276" s="91"/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91"/>
      <c r="AH1276" s="91"/>
      <c r="AI1276" s="91"/>
      <c r="AJ1276" s="91"/>
      <c r="AK1276" s="91"/>
      <c r="AL1276" s="91"/>
      <c r="AM1276" s="91"/>
      <c r="AN1276" s="91"/>
      <c r="AO1276" s="91"/>
      <c r="AP1276" s="91"/>
      <c r="AQ1276" s="91"/>
      <c r="AR1276" s="91"/>
      <c r="AS1276" s="91"/>
      <c r="AT1276" s="91"/>
      <c r="AU1276" s="91"/>
      <c r="AV1276" s="91"/>
      <c r="AW1276" s="91"/>
      <c r="AX1276" s="91"/>
      <c r="AY1276" s="91"/>
      <c r="AZ1276" s="91"/>
      <c r="BA1276" s="91"/>
      <c r="BB1276" s="91"/>
      <c r="BC1276" s="91"/>
      <c r="BD1276" s="91"/>
      <c r="BE1276" s="91"/>
      <c r="BF1276" s="91"/>
      <c r="BG1276" s="91"/>
      <c r="BH1276" s="91"/>
      <c r="BI1276" s="91"/>
      <c r="BJ1276" s="91"/>
      <c r="BK1276" s="91"/>
      <c r="BL1276" s="91"/>
      <c r="BM1276" s="91"/>
      <c r="BN1276" s="91"/>
    </row>
    <row r="1277" spans="13:66" x14ac:dyDescent="0.25">
      <c r="M1277" s="91"/>
      <c r="N1277" s="91"/>
      <c r="O1277" s="91"/>
      <c r="P1277" s="91"/>
      <c r="R1277" s="91"/>
      <c r="S1277" s="91"/>
      <c r="T1277" s="91"/>
      <c r="U1277" s="91"/>
      <c r="W1277" s="91"/>
      <c r="X1277" s="91"/>
      <c r="Y1277" s="91"/>
      <c r="Z1277" s="91"/>
      <c r="AA1277" s="91"/>
      <c r="AB1277" s="91"/>
      <c r="AC1277" s="91"/>
      <c r="AD1277" s="91"/>
      <c r="AE1277" s="91"/>
      <c r="AF1277" s="91"/>
      <c r="AG1277" s="91"/>
      <c r="AH1277" s="91"/>
      <c r="AI1277" s="91"/>
      <c r="AJ1277" s="91"/>
      <c r="AK1277" s="91"/>
      <c r="AL1277" s="91"/>
      <c r="AM1277" s="91"/>
      <c r="AN1277" s="91"/>
      <c r="AO1277" s="91"/>
      <c r="AP1277" s="91"/>
      <c r="AQ1277" s="91"/>
      <c r="AR1277" s="91"/>
      <c r="AS1277" s="91"/>
      <c r="AT1277" s="91"/>
      <c r="AU1277" s="91"/>
      <c r="AV1277" s="91"/>
      <c r="AW1277" s="91"/>
      <c r="AX1277" s="91"/>
      <c r="AY1277" s="91"/>
      <c r="AZ1277" s="91"/>
      <c r="BA1277" s="91"/>
      <c r="BB1277" s="91"/>
      <c r="BC1277" s="91"/>
      <c r="BD1277" s="91"/>
      <c r="BE1277" s="91"/>
      <c r="BF1277" s="91"/>
      <c r="BG1277" s="91"/>
      <c r="BH1277" s="91"/>
      <c r="BI1277" s="91"/>
      <c r="BJ1277" s="91"/>
      <c r="BK1277" s="91"/>
      <c r="BL1277" s="91"/>
      <c r="BM1277" s="91"/>
      <c r="BN1277" s="91"/>
    </row>
    <row r="1278" spans="13:66" x14ac:dyDescent="0.25">
      <c r="M1278" s="91"/>
      <c r="N1278" s="91"/>
      <c r="O1278" s="91"/>
      <c r="P1278" s="91"/>
      <c r="R1278" s="91"/>
      <c r="S1278" s="91"/>
      <c r="T1278" s="91"/>
      <c r="U1278" s="91"/>
      <c r="W1278" s="91"/>
      <c r="X1278" s="91"/>
      <c r="Y1278" s="91"/>
      <c r="Z1278" s="91"/>
      <c r="AA1278" s="91"/>
      <c r="AB1278" s="91"/>
      <c r="AC1278" s="91"/>
      <c r="AD1278" s="91"/>
      <c r="AE1278" s="91"/>
      <c r="AF1278" s="91"/>
      <c r="AG1278" s="91"/>
      <c r="AH1278" s="91"/>
      <c r="AI1278" s="91"/>
      <c r="AJ1278" s="91"/>
      <c r="AK1278" s="91"/>
      <c r="AL1278" s="91"/>
      <c r="AM1278" s="91"/>
      <c r="AN1278" s="91"/>
      <c r="AO1278" s="91"/>
      <c r="AP1278" s="91"/>
      <c r="AQ1278" s="91"/>
      <c r="AR1278" s="91"/>
      <c r="AS1278" s="91"/>
      <c r="AT1278" s="91"/>
      <c r="AU1278" s="91"/>
      <c r="AV1278" s="91"/>
      <c r="AW1278" s="91"/>
      <c r="AX1278" s="91"/>
      <c r="AY1278" s="91"/>
      <c r="AZ1278" s="91"/>
      <c r="BA1278" s="91"/>
      <c r="BB1278" s="91"/>
      <c r="BC1278" s="91"/>
      <c r="BD1278" s="91"/>
      <c r="BE1278" s="91"/>
      <c r="BF1278" s="91"/>
      <c r="BG1278" s="91"/>
      <c r="BH1278" s="91"/>
      <c r="BI1278" s="91"/>
      <c r="BJ1278" s="91"/>
      <c r="BK1278" s="91"/>
      <c r="BL1278" s="91"/>
      <c r="BM1278" s="91"/>
      <c r="BN1278" s="91"/>
    </row>
    <row r="1279" spans="13:66" x14ac:dyDescent="0.25">
      <c r="M1279" s="91"/>
      <c r="N1279" s="91"/>
      <c r="O1279" s="91"/>
      <c r="P1279" s="91"/>
      <c r="R1279" s="91"/>
      <c r="S1279" s="91"/>
      <c r="T1279" s="91"/>
      <c r="U1279" s="91"/>
      <c r="W1279" s="91"/>
      <c r="X1279" s="91"/>
      <c r="Y1279" s="91"/>
      <c r="Z1279" s="91"/>
      <c r="AA1279" s="91"/>
      <c r="AB1279" s="91"/>
      <c r="AC1279" s="91"/>
      <c r="AD1279" s="91"/>
      <c r="AE1279" s="91"/>
      <c r="AF1279" s="91"/>
      <c r="AG1279" s="91"/>
      <c r="AH1279" s="91"/>
      <c r="AI1279" s="91"/>
      <c r="AJ1279" s="91"/>
      <c r="AK1279" s="91"/>
      <c r="AL1279" s="91"/>
      <c r="AM1279" s="91"/>
      <c r="AN1279" s="91"/>
      <c r="AO1279" s="91"/>
      <c r="AP1279" s="91"/>
      <c r="AQ1279" s="91"/>
      <c r="AR1279" s="91"/>
      <c r="AS1279" s="91"/>
      <c r="AT1279" s="91"/>
      <c r="AU1279" s="91"/>
      <c r="AV1279" s="91"/>
      <c r="AW1279" s="91"/>
      <c r="AX1279" s="91"/>
      <c r="AY1279" s="91"/>
      <c r="AZ1279" s="91"/>
      <c r="BA1279" s="91"/>
      <c r="BB1279" s="91"/>
      <c r="BC1279" s="91"/>
      <c r="BD1279" s="91"/>
      <c r="BE1279" s="91"/>
      <c r="BF1279" s="91"/>
      <c r="BG1279" s="91"/>
      <c r="BH1279" s="91"/>
      <c r="BI1279" s="91"/>
      <c r="BJ1279" s="91"/>
      <c r="BK1279" s="91"/>
      <c r="BL1279" s="91"/>
      <c r="BM1279" s="91"/>
      <c r="BN1279" s="91"/>
    </row>
    <row r="1280" spans="13:66" x14ac:dyDescent="0.25">
      <c r="M1280" s="91"/>
      <c r="N1280" s="91"/>
      <c r="O1280" s="91"/>
      <c r="P1280" s="91"/>
      <c r="R1280" s="91"/>
      <c r="S1280" s="91"/>
      <c r="T1280" s="91"/>
      <c r="U1280" s="91"/>
      <c r="W1280" s="91"/>
      <c r="X1280" s="91"/>
      <c r="Y1280" s="91"/>
      <c r="Z1280" s="91"/>
      <c r="AA1280" s="91"/>
      <c r="AB1280" s="91"/>
      <c r="AC1280" s="91"/>
      <c r="AD1280" s="91"/>
      <c r="AE1280" s="91"/>
      <c r="AF1280" s="91"/>
      <c r="AG1280" s="91"/>
      <c r="AH1280" s="91"/>
      <c r="AI1280" s="91"/>
      <c r="AJ1280" s="91"/>
      <c r="AK1280" s="91"/>
      <c r="AL1280" s="91"/>
      <c r="AM1280" s="91"/>
      <c r="AN1280" s="91"/>
      <c r="AO1280" s="91"/>
      <c r="AP1280" s="91"/>
      <c r="AQ1280" s="91"/>
      <c r="AR1280" s="91"/>
      <c r="AS1280" s="91"/>
      <c r="AT1280" s="91"/>
      <c r="AU1280" s="91"/>
      <c r="AV1280" s="91"/>
      <c r="AW1280" s="91"/>
      <c r="AX1280" s="91"/>
      <c r="AY1280" s="91"/>
      <c r="AZ1280" s="91"/>
      <c r="BA1280" s="91"/>
      <c r="BB1280" s="91"/>
      <c r="BC1280" s="91"/>
      <c r="BD1280" s="91"/>
      <c r="BE1280" s="91"/>
      <c r="BF1280" s="91"/>
      <c r="BG1280" s="91"/>
      <c r="BH1280" s="91"/>
      <c r="BI1280" s="91"/>
      <c r="BJ1280" s="91"/>
      <c r="BK1280" s="91"/>
      <c r="BL1280" s="91"/>
      <c r="BM1280" s="91"/>
      <c r="BN1280" s="91"/>
    </row>
    <row r="1281" spans="13:66" x14ac:dyDescent="0.25">
      <c r="M1281" s="91"/>
      <c r="N1281" s="91"/>
      <c r="O1281" s="91"/>
      <c r="P1281" s="91"/>
      <c r="R1281" s="91"/>
      <c r="S1281" s="91"/>
      <c r="T1281" s="91"/>
      <c r="U1281" s="91"/>
      <c r="W1281" s="91"/>
      <c r="X1281" s="91"/>
      <c r="Y1281" s="91"/>
      <c r="Z1281" s="91"/>
      <c r="AA1281" s="91"/>
      <c r="AB1281" s="91"/>
      <c r="AC1281" s="91"/>
      <c r="AD1281" s="91"/>
      <c r="AE1281" s="91"/>
      <c r="AF1281" s="91"/>
      <c r="AG1281" s="91"/>
      <c r="AH1281" s="91"/>
      <c r="AI1281" s="91"/>
      <c r="AJ1281" s="91"/>
      <c r="AK1281" s="91"/>
      <c r="AL1281" s="91"/>
      <c r="AM1281" s="91"/>
      <c r="AN1281" s="91"/>
      <c r="AO1281" s="91"/>
      <c r="AP1281" s="91"/>
      <c r="AQ1281" s="91"/>
      <c r="AR1281" s="91"/>
      <c r="AS1281" s="91"/>
      <c r="AT1281" s="91"/>
      <c r="AU1281" s="91"/>
      <c r="AV1281" s="91"/>
      <c r="AW1281" s="91"/>
      <c r="AX1281" s="91"/>
      <c r="AY1281" s="91"/>
      <c r="AZ1281" s="91"/>
      <c r="BA1281" s="91"/>
      <c r="BB1281" s="91"/>
      <c r="BC1281" s="91"/>
      <c r="BD1281" s="91"/>
      <c r="BE1281" s="91"/>
      <c r="BF1281" s="91"/>
      <c r="BG1281" s="91"/>
      <c r="BH1281" s="91"/>
      <c r="BI1281" s="91"/>
      <c r="BJ1281" s="91"/>
      <c r="BK1281" s="91"/>
      <c r="BL1281" s="91"/>
      <c r="BM1281" s="91"/>
      <c r="BN1281" s="91"/>
    </row>
    <row r="1282" spans="13:66" x14ac:dyDescent="0.25">
      <c r="M1282" s="91"/>
      <c r="N1282" s="91"/>
      <c r="O1282" s="91"/>
      <c r="P1282" s="91"/>
      <c r="R1282" s="91"/>
      <c r="S1282" s="91"/>
      <c r="T1282" s="91"/>
      <c r="U1282" s="91"/>
      <c r="W1282" s="91"/>
      <c r="X1282" s="91"/>
      <c r="Y1282" s="91"/>
      <c r="Z1282" s="91"/>
      <c r="AA1282" s="91"/>
      <c r="AB1282" s="91"/>
      <c r="AC1282" s="91"/>
      <c r="AD1282" s="91"/>
      <c r="AE1282" s="91"/>
      <c r="AF1282" s="91"/>
      <c r="AG1282" s="91"/>
      <c r="AH1282" s="91"/>
      <c r="AI1282" s="91"/>
      <c r="AJ1282" s="91"/>
      <c r="AK1282" s="91"/>
      <c r="AL1282" s="91"/>
      <c r="AM1282" s="91"/>
      <c r="AN1282" s="91"/>
      <c r="AO1282" s="91"/>
      <c r="AP1282" s="91"/>
      <c r="AQ1282" s="91"/>
      <c r="AR1282" s="91"/>
      <c r="AS1282" s="91"/>
      <c r="AT1282" s="91"/>
      <c r="AU1282" s="91"/>
      <c r="AV1282" s="91"/>
      <c r="AW1282" s="91"/>
      <c r="AX1282" s="91"/>
      <c r="AY1282" s="91"/>
      <c r="AZ1282" s="91"/>
      <c r="BA1282" s="91"/>
      <c r="BB1282" s="91"/>
      <c r="BC1282" s="91"/>
      <c r="BD1282" s="91"/>
      <c r="BE1282" s="91"/>
      <c r="BF1282" s="91"/>
      <c r="BG1282" s="91"/>
      <c r="BH1282" s="91"/>
      <c r="BI1282" s="91"/>
      <c r="BJ1282" s="91"/>
      <c r="BK1282" s="91"/>
      <c r="BL1282" s="91"/>
      <c r="BM1282" s="91"/>
      <c r="BN1282" s="91"/>
    </row>
    <row r="1283" spans="13:66" x14ac:dyDescent="0.25">
      <c r="M1283" s="91"/>
      <c r="N1283" s="91"/>
      <c r="O1283" s="91"/>
      <c r="P1283" s="91"/>
      <c r="R1283" s="91"/>
      <c r="S1283" s="91"/>
      <c r="T1283" s="91"/>
      <c r="U1283" s="91"/>
      <c r="W1283" s="91"/>
      <c r="X1283" s="91"/>
      <c r="Y1283" s="91"/>
      <c r="Z1283" s="91"/>
      <c r="AA1283" s="91"/>
      <c r="AB1283" s="91"/>
      <c r="AC1283" s="91"/>
      <c r="AD1283" s="91"/>
      <c r="AE1283" s="91"/>
      <c r="AF1283" s="91"/>
      <c r="AG1283" s="91"/>
      <c r="AH1283" s="91"/>
      <c r="AI1283" s="91"/>
      <c r="AJ1283" s="91"/>
      <c r="AK1283" s="91"/>
      <c r="AL1283" s="91"/>
      <c r="AM1283" s="91"/>
      <c r="AN1283" s="91"/>
      <c r="AO1283" s="91"/>
      <c r="AP1283" s="91"/>
      <c r="AQ1283" s="91"/>
      <c r="AR1283" s="91"/>
      <c r="AS1283" s="91"/>
      <c r="AT1283" s="91"/>
      <c r="AU1283" s="91"/>
      <c r="AV1283" s="91"/>
      <c r="AW1283" s="91"/>
      <c r="AX1283" s="91"/>
      <c r="AY1283" s="91"/>
      <c r="AZ1283" s="91"/>
      <c r="BA1283" s="91"/>
      <c r="BB1283" s="91"/>
      <c r="BC1283" s="91"/>
      <c r="BD1283" s="91"/>
      <c r="BE1283" s="91"/>
      <c r="BF1283" s="91"/>
      <c r="BG1283" s="91"/>
      <c r="BH1283" s="91"/>
      <c r="BI1283" s="91"/>
      <c r="BJ1283" s="91"/>
      <c r="BK1283" s="91"/>
      <c r="BL1283" s="91"/>
      <c r="BM1283" s="91"/>
      <c r="BN1283" s="91"/>
    </row>
    <row r="1284" spans="13:66" x14ac:dyDescent="0.25">
      <c r="M1284" s="91"/>
      <c r="N1284" s="91"/>
      <c r="O1284" s="91"/>
      <c r="P1284" s="91"/>
      <c r="R1284" s="91"/>
      <c r="S1284" s="91"/>
      <c r="T1284" s="91"/>
      <c r="U1284" s="91"/>
      <c r="W1284" s="91"/>
      <c r="X1284" s="91"/>
      <c r="Y1284" s="91"/>
      <c r="Z1284" s="91"/>
      <c r="AA1284" s="91"/>
      <c r="AB1284" s="91"/>
      <c r="AC1284" s="91"/>
      <c r="AD1284" s="91"/>
      <c r="AE1284" s="91"/>
      <c r="AF1284" s="91"/>
      <c r="AG1284" s="91"/>
      <c r="AH1284" s="91"/>
      <c r="AI1284" s="91"/>
      <c r="AJ1284" s="91"/>
      <c r="AK1284" s="91"/>
      <c r="AL1284" s="91"/>
      <c r="AM1284" s="91"/>
      <c r="AN1284" s="91"/>
      <c r="AO1284" s="91"/>
      <c r="AP1284" s="91"/>
      <c r="AQ1284" s="91"/>
      <c r="AR1284" s="91"/>
      <c r="AS1284" s="91"/>
      <c r="AT1284" s="91"/>
      <c r="AU1284" s="91"/>
      <c r="AV1284" s="91"/>
      <c r="AW1284" s="91"/>
      <c r="AX1284" s="91"/>
      <c r="AY1284" s="91"/>
      <c r="AZ1284" s="91"/>
      <c r="BA1284" s="91"/>
      <c r="BB1284" s="91"/>
      <c r="BC1284" s="91"/>
      <c r="BD1284" s="91"/>
      <c r="BE1284" s="91"/>
      <c r="BF1284" s="91"/>
      <c r="BG1284" s="91"/>
      <c r="BH1284" s="91"/>
      <c r="BI1284" s="91"/>
      <c r="BJ1284" s="91"/>
      <c r="BK1284" s="91"/>
      <c r="BL1284" s="91"/>
      <c r="BM1284" s="91"/>
      <c r="BN1284" s="91"/>
    </row>
    <row r="1285" spans="13:66" x14ac:dyDescent="0.25">
      <c r="M1285" s="91"/>
      <c r="N1285" s="91"/>
      <c r="O1285" s="91"/>
      <c r="P1285" s="91"/>
      <c r="R1285" s="91"/>
      <c r="S1285" s="91"/>
      <c r="T1285" s="91"/>
      <c r="U1285" s="91"/>
      <c r="W1285" s="91"/>
      <c r="X1285" s="91"/>
      <c r="Y1285" s="91"/>
      <c r="Z1285" s="91"/>
      <c r="AA1285" s="91"/>
      <c r="AB1285" s="91"/>
      <c r="AC1285" s="91"/>
      <c r="AD1285" s="91"/>
      <c r="AE1285" s="91"/>
      <c r="AF1285" s="91"/>
      <c r="AG1285" s="91"/>
      <c r="AH1285" s="91"/>
      <c r="AI1285" s="91"/>
      <c r="AJ1285" s="91"/>
      <c r="AK1285" s="91"/>
      <c r="AL1285" s="91"/>
      <c r="AM1285" s="91"/>
      <c r="AN1285" s="91"/>
      <c r="AO1285" s="91"/>
      <c r="AP1285" s="91"/>
      <c r="AQ1285" s="91"/>
      <c r="AR1285" s="91"/>
      <c r="AS1285" s="91"/>
      <c r="AT1285" s="91"/>
      <c r="AU1285" s="91"/>
      <c r="AV1285" s="91"/>
      <c r="AW1285" s="91"/>
      <c r="AX1285" s="91"/>
      <c r="AY1285" s="91"/>
      <c r="AZ1285" s="91"/>
      <c r="BA1285" s="91"/>
      <c r="BB1285" s="91"/>
      <c r="BC1285" s="91"/>
      <c r="BD1285" s="91"/>
      <c r="BE1285" s="91"/>
      <c r="BF1285" s="91"/>
      <c r="BG1285" s="91"/>
      <c r="BH1285" s="91"/>
      <c r="BI1285" s="91"/>
      <c r="BJ1285" s="91"/>
      <c r="BK1285" s="91"/>
      <c r="BL1285" s="91"/>
      <c r="BM1285" s="91"/>
      <c r="BN1285" s="91"/>
    </row>
    <row r="1286" spans="13:66" x14ac:dyDescent="0.25">
      <c r="M1286" s="91"/>
      <c r="N1286" s="91"/>
      <c r="O1286" s="91"/>
      <c r="P1286" s="91"/>
      <c r="R1286" s="91"/>
      <c r="S1286" s="91"/>
      <c r="T1286" s="91"/>
      <c r="U1286" s="91"/>
      <c r="W1286" s="91"/>
      <c r="X1286" s="91"/>
      <c r="Y1286" s="91"/>
      <c r="Z1286" s="91"/>
      <c r="AA1286" s="91"/>
      <c r="AB1286" s="91"/>
      <c r="AC1286" s="91"/>
      <c r="AD1286" s="91"/>
      <c r="AE1286" s="91"/>
      <c r="AF1286" s="91"/>
      <c r="AG1286" s="91"/>
      <c r="AH1286" s="91"/>
      <c r="AI1286" s="91"/>
      <c r="AJ1286" s="91"/>
      <c r="AK1286" s="91"/>
      <c r="AL1286" s="91"/>
      <c r="AM1286" s="91"/>
      <c r="AN1286" s="91"/>
      <c r="AO1286" s="91"/>
      <c r="AP1286" s="91"/>
      <c r="AQ1286" s="91"/>
      <c r="AR1286" s="91"/>
      <c r="AS1286" s="91"/>
      <c r="AT1286" s="91"/>
      <c r="AU1286" s="91"/>
      <c r="AV1286" s="91"/>
      <c r="AW1286" s="91"/>
      <c r="AX1286" s="91"/>
      <c r="AY1286" s="91"/>
      <c r="AZ1286" s="91"/>
      <c r="BA1286" s="91"/>
      <c r="BB1286" s="91"/>
      <c r="BC1286" s="91"/>
      <c r="BD1286" s="91"/>
      <c r="BE1286" s="91"/>
      <c r="BF1286" s="91"/>
      <c r="BG1286" s="91"/>
      <c r="BH1286" s="91"/>
      <c r="BI1286" s="91"/>
      <c r="BJ1286" s="91"/>
      <c r="BK1286" s="91"/>
      <c r="BL1286" s="91"/>
      <c r="BM1286" s="91"/>
      <c r="BN1286" s="91"/>
    </row>
    <row r="1287" spans="13:66" x14ac:dyDescent="0.25">
      <c r="M1287" s="91"/>
      <c r="N1287" s="91"/>
      <c r="O1287" s="91"/>
      <c r="P1287" s="91"/>
      <c r="R1287" s="91"/>
      <c r="S1287" s="91"/>
      <c r="T1287" s="91"/>
      <c r="U1287" s="91"/>
      <c r="W1287" s="91"/>
      <c r="X1287" s="91"/>
      <c r="Y1287" s="91"/>
      <c r="Z1287" s="91"/>
      <c r="AA1287" s="91"/>
      <c r="AB1287" s="91"/>
      <c r="AC1287" s="91"/>
      <c r="AD1287" s="91"/>
      <c r="AE1287" s="91"/>
      <c r="AF1287" s="91"/>
      <c r="AG1287" s="91"/>
      <c r="AH1287" s="91"/>
      <c r="AI1287" s="91"/>
      <c r="AJ1287" s="91"/>
      <c r="AK1287" s="91"/>
      <c r="AL1287" s="91"/>
      <c r="AM1287" s="91"/>
      <c r="AN1287" s="91"/>
      <c r="AO1287" s="91"/>
      <c r="AP1287" s="91"/>
      <c r="AQ1287" s="91"/>
      <c r="AR1287" s="91"/>
      <c r="AS1287" s="91"/>
      <c r="AT1287" s="91"/>
      <c r="AU1287" s="91"/>
      <c r="AV1287" s="91"/>
      <c r="AW1287" s="91"/>
      <c r="AX1287" s="91"/>
      <c r="AY1287" s="91"/>
      <c r="AZ1287" s="91"/>
      <c r="BA1287" s="91"/>
      <c r="BB1287" s="91"/>
      <c r="BC1287" s="91"/>
      <c r="BD1287" s="91"/>
      <c r="BE1287" s="91"/>
      <c r="BF1287" s="91"/>
      <c r="BG1287" s="91"/>
      <c r="BH1287" s="91"/>
      <c r="BI1287" s="91"/>
      <c r="BJ1287" s="91"/>
      <c r="BK1287" s="91"/>
      <c r="BL1287" s="91"/>
      <c r="BM1287" s="91"/>
      <c r="BN1287" s="91"/>
    </row>
    <row r="1288" spans="13:66" x14ac:dyDescent="0.25">
      <c r="M1288" s="91"/>
      <c r="N1288" s="91"/>
      <c r="O1288" s="91"/>
      <c r="P1288" s="91"/>
      <c r="R1288" s="91"/>
      <c r="S1288" s="91"/>
      <c r="T1288" s="91"/>
      <c r="U1288" s="91"/>
      <c r="W1288" s="91"/>
      <c r="X1288" s="91"/>
      <c r="Y1288" s="91"/>
      <c r="Z1288" s="91"/>
      <c r="AA1288" s="91"/>
      <c r="AB1288" s="91"/>
      <c r="AC1288" s="91"/>
      <c r="AD1288" s="91"/>
      <c r="AE1288" s="91"/>
      <c r="AF1288" s="91"/>
      <c r="AG1288" s="91"/>
      <c r="AH1288" s="91"/>
      <c r="AI1288" s="91"/>
      <c r="AJ1288" s="91"/>
      <c r="AK1288" s="91"/>
      <c r="AL1288" s="91"/>
      <c r="AM1288" s="91"/>
      <c r="AN1288" s="91"/>
      <c r="AO1288" s="91"/>
      <c r="AP1288" s="91"/>
      <c r="AQ1288" s="91"/>
      <c r="AR1288" s="91"/>
      <c r="AS1288" s="91"/>
      <c r="AT1288" s="91"/>
      <c r="AU1288" s="91"/>
      <c r="AV1288" s="91"/>
      <c r="AW1288" s="91"/>
      <c r="AX1288" s="91"/>
      <c r="AY1288" s="91"/>
      <c r="AZ1288" s="91"/>
      <c r="BA1288" s="91"/>
      <c r="BB1288" s="91"/>
      <c r="BC1288" s="91"/>
      <c r="BD1288" s="91"/>
      <c r="BE1288" s="91"/>
      <c r="BF1288" s="91"/>
      <c r="BG1288" s="91"/>
      <c r="BH1288" s="91"/>
      <c r="BI1288" s="91"/>
      <c r="BJ1288" s="91"/>
      <c r="BK1288" s="91"/>
      <c r="BL1288" s="91"/>
      <c r="BM1288" s="91"/>
      <c r="BN1288" s="91"/>
    </row>
    <row r="1289" spans="13:66" x14ac:dyDescent="0.25">
      <c r="M1289" s="91"/>
      <c r="N1289" s="91"/>
      <c r="O1289" s="91"/>
      <c r="P1289" s="91"/>
      <c r="R1289" s="91"/>
      <c r="S1289" s="91"/>
      <c r="T1289" s="91"/>
      <c r="U1289" s="91"/>
      <c r="W1289" s="91"/>
      <c r="X1289" s="91"/>
      <c r="Y1289" s="91"/>
      <c r="Z1289" s="91"/>
      <c r="AA1289" s="91"/>
      <c r="AB1289" s="91"/>
      <c r="AC1289" s="91"/>
      <c r="AD1289" s="91"/>
      <c r="AE1289" s="91"/>
      <c r="AF1289" s="91"/>
      <c r="AG1289" s="91"/>
      <c r="AH1289" s="91"/>
      <c r="AI1289" s="91"/>
      <c r="AJ1289" s="91"/>
      <c r="AK1289" s="91"/>
      <c r="AL1289" s="91"/>
      <c r="AM1289" s="91"/>
      <c r="AN1289" s="91"/>
      <c r="AO1289" s="91"/>
      <c r="AP1289" s="91"/>
      <c r="AQ1289" s="91"/>
      <c r="AR1289" s="91"/>
      <c r="AS1289" s="91"/>
      <c r="AT1289" s="91"/>
      <c r="AU1289" s="91"/>
      <c r="AV1289" s="91"/>
      <c r="AW1289" s="91"/>
      <c r="AX1289" s="91"/>
      <c r="AY1289" s="91"/>
      <c r="AZ1289" s="91"/>
      <c r="BA1289" s="91"/>
      <c r="BB1289" s="91"/>
      <c r="BC1289" s="91"/>
      <c r="BD1289" s="91"/>
      <c r="BE1289" s="91"/>
      <c r="BF1289" s="91"/>
      <c r="BG1289" s="91"/>
      <c r="BH1289" s="91"/>
      <c r="BI1289" s="91"/>
      <c r="BJ1289" s="91"/>
      <c r="BK1289" s="91"/>
      <c r="BL1289" s="91"/>
      <c r="BM1289" s="91"/>
      <c r="BN1289" s="91"/>
    </row>
    <row r="1290" spans="13:66" x14ac:dyDescent="0.25">
      <c r="M1290" s="91"/>
      <c r="N1290" s="91"/>
      <c r="O1290" s="91"/>
      <c r="P1290" s="91"/>
      <c r="R1290" s="91"/>
      <c r="S1290" s="91"/>
      <c r="T1290" s="91"/>
      <c r="U1290" s="91"/>
      <c r="W1290" s="91"/>
      <c r="X1290" s="91"/>
      <c r="Y1290" s="91"/>
      <c r="Z1290" s="91"/>
      <c r="AA1290" s="91"/>
      <c r="AB1290" s="91"/>
      <c r="AC1290" s="91"/>
      <c r="AD1290" s="91"/>
      <c r="AE1290" s="91"/>
      <c r="AF1290" s="91"/>
      <c r="AG1290" s="91"/>
      <c r="AH1290" s="91"/>
      <c r="AI1290" s="91"/>
      <c r="AJ1290" s="91"/>
      <c r="AK1290" s="91"/>
      <c r="AL1290" s="91"/>
      <c r="AM1290" s="91"/>
      <c r="AN1290" s="91"/>
      <c r="AO1290" s="91"/>
      <c r="AP1290" s="91"/>
      <c r="AQ1290" s="91"/>
      <c r="AR1290" s="91"/>
      <c r="AS1290" s="91"/>
      <c r="AT1290" s="91"/>
      <c r="AU1290" s="91"/>
      <c r="AV1290" s="91"/>
      <c r="AW1290" s="91"/>
      <c r="AX1290" s="91"/>
      <c r="AY1290" s="91"/>
      <c r="AZ1290" s="91"/>
      <c r="BA1290" s="91"/>
      <c r="BB1290" s="91"/>
      <c r="BC1290" s="91"/>
      <c r="BD1290" s="91"/>
      <c r="BE1290" s="91"/>
      <c r="BF1290" s="91"/>
      <c r="BG1290" s="91"/>
      <c r="BH1290" s="91"/>
      <c r="BI1290" s="91"/>
      <c r="BJ1290" s="91"/>
      <c r="BK1290" s="91"/>
      <c r="BL1290" s="91"/>
      <c r="BM1290" s="91"/>
      <c r="BN1290" s="91"/>
    </row>
    <row r="1291" spans="13:66" x14ac:dyDescent="0.25">
      <c r="M1291" s="91"/>
      <c r="N1291" s="91"/>
      <c r="O1291" s="91"/>
      <c r="P1291" s="91"/>
      <c r="R1291" s="91"/>
      <c r="S1291" s="91"/>
      <c r="T1291" s="91"/>
      <c r="U1291" s="91"/>
      <c r="W1291" s="91"/>
      <c r="X1291" s="91"/>
      <c r="Y1291" s="91"/>
      <c r="Z1291" s="91"/>
      <c r="AA1291" s="91"/>
      <c r="AB1291" s="91"/>
      <c r="AC1291" s="91"/>
      <c r="AD1291" s="91"/>
      <c r="AE1291" s="91"/>
      <c r="AF1291" s="91"/>
      <c r="AG1291" s="91"/>
      <c r="AH1291" s="91"/>
      <c r="AI1291" s="91"/>
      <c r="AJ1291" s="91"/>
      <c r="AK1291" s="91"/>
      <c r="AL1291" s="91"/>
      <c r="AM1291" s="91"/>
      <c r="AN1291" s="91"/>
      <c r="AO1291" s="91"/>
      <c r="AP1291" s="91"/>
      <c r="AQ1291" s="91"/>
      <c r="AR1291" s="91"/>
      <c r="AS1291" s="91"/>
      <c r="AT1291" s="91"/>
      <c r="AU1291" s="91"/>
      <c r="AV1291" s="91"/>
      <c r="AW1291" s="91"/>
      <c r="AX1291" s="91"/>
      <c r="AY1291" s="91"/>
      <c r="AZ1291" s="91"/>
      <c r="BA1291" s="91"/>
      <c r="BB1291" s="91"/>
      <c r="BC1291" s="91"/>
      <c r="BD1291" s="91"/>
      <c r="BE1291" s="91"/>
      <c r="BF1291" s="91"/>
      <c r="BG1291" s="91"/>
      <c r="BH1291" s="91"/>
      <c r="BI1291" s="91"/>
      <c r="BJ1291" s="91"/>
      <c r="BK1291" s="91"/>
      <c r="BL1291" s="91"/>
      <c r="BM1291" s="91"/>
      <c r="BN1291" s="91"/>
    </row>
    <row r="1292" spans="13:66" x14ac:dyDescent="0.25">
      <c r="M1292" s="91"/>
      <c r="N1292" s="91"/>
      <c r="O1292" s="91"/>
      <c r="P1292" s="91"/>
      <c r="R1292" s="91"/>
      <c r="S1292" s="91"/>
      <c r="T1292" s="91"/>
      <c r="U1292" s="91"/>
      <c r="W1292" s="91"/>
      <c r="X1292" s="91"/>
      <c r="Y1292" s="91"/>
      <c r="Z1292" s="91"/>
      <c r="AA1292" s="91"/>
      <c r="AB1292" s="91"/>
      <c r="AC1292" s="91"/>
      <c r="AD1292" s="91"/>
      <c r="AE1292" s="91"/>
      <c r="AF1292" s="91"/>
      <c r="AG1292" s="91"/>
      <c r="AH1292" s="91"/>
      <c r="AI1292" s="91"/>
      <c r="AJ1292" s="91"/>
      <c r="AK1292" s="91"/>
      <c r="AL1292" s="91"/>
      <c r="AM1292" s="91"/>
      <c r="AN1292" s="91"/>
      <c r="AO1292" s="91"/>
      <c r="AP1292" s="91"/>
      <c r="AQ1292" s="91"/>
      <c r="AR1292" s="91"/>
      <c r="AS1292" s="91"/>
      <c r="AT1292" s="91"/>
      <c r="AU1292" s="91"/>
      <c r="AV1292" s="91"/>
      <c r="AW1292" s="91"/>
      <c r="AX1292" s="91"/>
      <c r="AY1292" s="91"/>
      <c r="AZ1292" s="91"/>
      <c r="BA1292" s="91"/>
      <c r="BB1292" s="91"/>
      <c r="BC1292" s="91"/>
      <c r="BD1292" s="91"/>
      <c r="BE1292" s="91"/>
      <c r="BF1292" s="91"/>
      <c r="BG1292" s="91"/>
      <c r="BH1292" s="91"/>
      <c r="BI1292" s="91"/>
      <c r="BJ1292" s="91"/>
      <c r="BK1292" s="91"/>
      <c r="BL1292" s="91"/>
      <c r="BM1292" s="91"/>
      <c r="BN1292" s="91"/>
    </row>
    <row r="1293" spans="13:66" x14ac:dyDescent="0.25">
      <c r="M1293" s="91"/>
      <c r="N1293" s="91"/>
      <c r="O1293" s="91"/>
      <c r="P1293" s="91"/>
      <c r="R1293" s="91"/>
      <c r="S1293" s="91"/>
      <c r="T1293" s="91"/>
      <c r="U1293" s="91"/>
      <c r="W1293" s="91"/>
      <c r="X1293" s="91"/>
      <c r="Y1293" s="91"/>
      <c r="Z1293" s="91"/>
      <c r="AA1293" s="91"/>
      <c r="AB1293" s="91"/>
      <c r="AC1293" s="91"/>
      <c r="AD1293" s="91"/>
      <c r="AE1293" s="91"/>
      <c r="AF1293" s="91"/>
      <c r="AG1293" s="91"/>
      <c r="AH1293" s="91"/>
      <c r="AI1293" s="91"/>
      <c r="AJ1293" s="91"/>
      <c r="AK1293" s="91"/>
      <c r="AL1293" s="91"/>
      <c r="AM1293" s="91"/>
      <c r="AN1293" s="91"/>
      <c r="AO1293" s="91"/>
      <c r="AP1293" s="91"/>
      <c r="AQ1293" s="91"/>
      <c r="AR1293" s="91"/>
      <c r="AS1293" s="91"/>
      <c r="AT1293" s="91"/>
      <c r="AU1293" s="91"/>
      <c r="AV1293" s="91"/>
      <c r="AW1293" s="91"/>
      <c r="AX1293" s="91"/>
      <c r="AY1293" s="91"/>
      <c r="AZ1293" s="91"/>
      <c r="BA1293" s="91"/>
      <c r="BB1293" s="91"/>
      <c r="BC1293" s="91"/>
      <c r="BD1293" s="91"/>
      <c r="BE1293" s="91"/>
      <c r="BF1293" s="91"/>
      <c r="BG1293" s="91"/>
      <c r="BH1293" s="91"/>
      <c r="BI1293" s="91"/>
      <c r="BJ1293" s="91"/>
      <c r="BK1293" s="91"/>
      <c r="BL1293" s="91"/>
      <c r="BM1293" s="91"/>
      <c r="BN1293" s="91"/>
    </row>
    <row r="1294" spans="13:66" x14ac:dyDescent="0.25">
      <c r="M1294" s="91"/>
      <c r="N1294" s="91"/>
      <c r="O1294" s="91"/>
      <c r="P1294" s="91"/>
      <c r="R1294" s="91"/>
      <c r="S1294" s="91"/>
      <c r="T1294" s="91"/>
      <c r="U1294" s="91"/>
      <c r="W1294" s="91"/>
      <c r="X1294" s="91"/>
      <c r="Y1294" s="91"/>
      <c r="Z1294" s="91"/>
      <c r="AA1294" s="91"/>
      <c r="AB1294" s="91"/>
      <c r="AC1294" s="91"/>
      <c r="AD1294" s="91"/>
      <c r="AE1294" s="91"/>
      <c r="AF1294" s="91"/>
      <c r="AG1294" s="91"/>
      <c r="AH1294" s="91"/>
      <c r="AI1294" s="91"/>
      <c r="AJ1294" s="91"/>
      <c r="AK1294" s="91"/>
      <c r="AL1294" s="91"/>
      <c r="AM1294" s="91"/>
      <c r="AN1294" s="91"/>
      <c r="AO1294" s="91"/>
      <c r="AP1294" s="91"/>
      <c r="AQ1294" s="91"/>
      <c r="AR1294" s="91"/>
      <c r="AS1294" s="91"/>
      <c r="AT1294" s="91"/>
      <c r="AU1294" s="91"/>
      <c r="AV1294" s="91"/>
      <c r="AW1294" s="91"/>
      <c r="AX1294" s="91"/>
      <c r="AY1294" s="91"/>
      <c r="AZ1294" s="91"/>
      <c r="BA1294" s="91"/>
      <c r="BB1294" s="91"/>
      <c r="BC1294" s="91"/>
      <c r="BD1294" s="91"/>
      <c r="BE1294" s="91"/>
      <c r="BF1294" s="91"/>
      <c r="BG1294" s="91"/>
      <c r="BH1294" s="91"/>
      <c r="BI1294" s="91"/>
      <c r="BJ1294" s="91"/>
      <c r="BK1294" s="91"/>
      <c r="BL1294" s="91"/>
      <c r="BM1294" s="91"/>
      <c r="BN1294" s="91"/>
    </row>
    <row r="1295" spans="13:66" x14ac:dyDescent="0.25">
      <c r="M1295" s="91"/>
      <c r="N1295" s="91"/>
      <c r="O1295" s="91"/>
      <c r="P1295" s="91"/>
      <c r="R1295" s="91"/>
      <c r="S1295" s="91"/>
      <c r="T1295" s="91"/>
      <c r="U1295" s="91"/>
      <c r="W1295" s="91"/>
      <c r="X1295" s="91"/>
      <c r="Y1295" s="91"/>
      <c r="Z1295" s="91"/>
      <c r="AA1295" s="91"/>
      <c r="AB1295" s="91"/>
      <c r="AC1295" s="91"/>
      <c r="AD1295" s="91"/>
      <c r="AE1295" s="91"/>
      <c r="AF1295" s="91"/>
      <c r="AG1295" s="91"/>
      <c r="AH1295" s="91"/>
      <c r="AI1295" s="91"/>
      <c r="AJ1295" s="91"/>
      <c r="AK1295" s="91"/>
      <c r="AL1295" s="91"/>
      <c r="AM1295" s="91"/>
      <c r="AN1295" s="91"/>
      <c r="AO1295" s="91"/>
      <c r="AP1295" s="91"/>
      <c r="AQ1295" s="91"/>
      <c r="AR1295" s="91"/>
      <c r="AS1295" s="91"/>
      <c r="AT1295" s="91"/>
      <c r="AU1295" s="91"/>
      <c r="AV1295" s="91"/>
      <c r="AW1295" s="91"/>
      <c r="AX1295" s="91"/>
      <c r="AY1295" s="91"/>
      <c r="AZ1295" s="91"/>
      <c r="BA1295" s="91"/>
      <c r="BB1295" s="91"/>
      <c r="BC1295" s="91"/>
      <c r="BD1295" s="91"/>
      <c r="BE1295" s="91"/>
      <c r="BF1295" s="91"/>
      <c r="BG1295" s="91"/>
      <c r="BH1295" s="91"/>
      <c r="BI1295" s="91"/>
      <c r="BJ1295" s="91"/>
      <c r="BK1295" s="91"/>
      <c r="BL1295" s="91"/>
      <c r="BM1295" s="91"/>
      <c r="BN1295" s="91"/>
    </row>
    <row r="1296" spans="13:66" x14ac:dyDescent="0.25">
      <c r="M1296" s="91"/>
      <c r="N1296" s="91"/>
      <c r="O1296" s="91"/>
      <c r="P1296" s="91"/>
      <c r="R1296" s="91"/>
      <c r="S1296" s="91"/>
      <c r="T1296" s="91"/>
      <c r="U1296" s="91"/>
      <c r="W1296" s="91"/>
      <c r="X1296" s="91"/>
      <c r="Y1296" s="91"/>
      <c r="Z1296" s="91"/>
      <c r="AA1296" s="91"/>
      <c r="AB1296" s="91"/>
      <c r="AC1296" s="91"/>
      <c r="AD1296" s="91"/>
      <c r="AE1296" s="91"/>
      <c r="AF1296" s="91"/>
      <c r="AG1296" s="91"/>
      <c r="AH1296" s="91"/>
      <c r="AI1296" s="91"/>
      <c r="AJ1296" s="91"/>
      <c r="AK1296" s="91"/>
      <c r="AL1296" s="91"/>
      <c r="AM1296" s="91"/>
      <c r="AN1296" s="91"/>
      <c r="AO1296" s="91"/>
      <c r="AP1296" s="91"/>
      <c r="AQ1296" s="91"/>
      <c r="AR1296" s="91"/>
      <c r="AS1296" s="91"/>
      <c r="AT1296" s="91"/>
      <c r="AU1296" s="91"/>
      <c r="AV1296" s="91"/>
      <c r="AW1296" s="91"/>
      <c r="AX1296" s="91"/>
      <c r="AY1296" s="91"/>
      <c r="AZ1296" s="91"/>
      <c r="BA1296" s="91"/>
      <c r="BB1296" s="91"/>
      <c r="BC1296" s="91"/>
      <c r="BD1296" s="91"/>
      <c r="BE1296" s="91"/>
      <c r="BF1296" s="91"/>
      <c r="BG1296" s="91"/>
      <c r="BH1296" s="91"/>
      <c r="BI1296" s="91"/>
      <c r="BJ1296" s="91"/>
      <c r="BK1296" s="91"/>
      <c r="BL1296" s="91"/>
      <c r="BM1296" s="91"/>
      <c r="BN1296" s="91"/>
    </row>
    <row r="1297" spans="13:66" x14ac:dyDescent="0.25">
      <c r="M1297" s="91"/>
      <c r="N1297" s="91"/>
      <c r="O1297" s="91"/>
      <c r="P1297" s="91"/>
      <c r="R1297" s="91"/>
      <c r="S1297" s="91"/>
      <c r="T1297" s="91"/>
      <c r="U1297" s="91"/>
      <c r="W1297" s="91"/>
      <c r="X1297" s="91"/>
      <c r="Y1297" s="91"/>
      <c r="Z1297" s="91"/>
      <c r="AA1297" s="91"/>
      <c r="AB1297" s="91"/>
      <c r="AC1297" s="91"/>
      <c r="AD1297" s="91"/>
      <c r="AE1297" s="91"/>
      <c r="AF1297" s="91"/>
      <c r="AG1297" s="91"/>
      <c r="AH1297" s="91"/>
      <c r="AI1297" s="91"/>
      <c r="AJ1297" s="91"/>
      <c r="AK1297" s="91"/>
      <c r="AL1297" s="91"/>
      <c r="AM1297" s="91"/>
      <c r="AN1297" s="91"/>
      <c r="AO1297" s="91"/>
      <c r="AP1297" s="91"/>
      <c r="AQ1297" s="91"/>
      <c r="AR1297" s="91"/>
      <c r="AS1297" s="91"/>
      <c r="AT1297" s="91"/>
      <c r="AU1297" s="91"/>
      <c r="AV1297" s="91"/>
      <c r="AW1297" s="91"/>
      <c r="AX1297" s="91"/>
      <c r="AY1297" s="91"/>
      <c r="AZ1297" s="91"/>
      <c r="BA1297" s="91"/>
      <c r="BB1297" s="91"/>
      <c r="BC1297" s="91"/>
      <c r="BD1297" s="91"/>
      <c r="BE1297" s="91"/>
      <c r="BF1297" s="91"/>
      <c r="BG1297" s="91"/>
      <c r="BH1297" s="91"/>
      <c r="BI1297" s="91"/>
      <c r="BJ1297" s="91"/>
      <c r="BK1297" s="91"/>
      <c r="BL1297" s="91"/>
      <c r="BM1297" s="91"/>
      <c r="BN1297" s="91"/>
    </row>
    <row r="1298" spans="13:66" x14ac:dyDescent="0.25">
      <c r="M1298" s="91"/>
      <c r="N1298" s="91"/>
      <c r="O1298" s="91"/>
      <c r="P1298" s="91"/>
      <c r="R1298" s="91"/>
      <c r="S1298" s="91"/>
      <c r="T1298" s="91"/>
      <c r="U1298" s="91"/>
      <c r="W1298" s="91"/>
      <c r="X1298" s="91"/>
      <c r="Y1298" s="91"/>
      <c r="Z1298" s="91"/>
      <c r="AA1298" s="91"/>
      <c r="AB1298" s="91"/>
      <c r="AC1298" s="91"/>
      <c r="AD1298" s="91"/>
      <c r="AE1298" s="91"/>
      <c r="AF1298" s="91"/>
      <c r="AG1298" s="91"/>
      <c r="AH1298" s="91"/>
      <c r="AI1298" s="91"/>
      <c r="AJ1298" s="91"/>
      <c r="AK1298" s="91"/>
      <c r="AL1298" s="91"/>
      <c r="AM1298" s="91"/>
      <c r="AN1298" s="91"/>
      <c r="AO1298" s="91"/>
      <c r="AP1298" s="91"/>
      <c r="AQ1298" s="91"/>
      <c r="AR1298" s="91"/>
      <c r="AS1298" s="91"/>
      <c r="AT1298" s="91"/>
      <c r="AU1298" s="91"/>
      <c r="AV1298" s="91"/>
      <c r="AW1298" s="91"/>
      <c r="AX1298" s="91"/>
      <c r="AY1298" s="91"/>
      <c r="AZ1298" s="91"/>
      <c r="BA1298" s="91"/>
      <c r="BB1298" s="91"/>
      <c r="BC1298" s="91"/>
      <c r="BD1298" s="91"/>
      <c r="BE1298" s="91"/>
      <c r="BF1298" s="91"/>
      <c r="BG1298" s="91"/>
      <c r="BH1298" s="91"/>
      <c r="BI1298" s="91"/>
      <c r="BJ1298" s="91"/>
      <c r="BK1298" s="91"/>
      <c r="BL1298" s="91"/>
      <c r="BM1298" s="91"/>
      <c r="BN1298" s="91"/>
    </row>
    <row r="1299" spans="13:66" x14ac:dyDescent="0.25">
      <c r="M1299" s="91"/>
      <c r="N1299" s="91"/>
      <c r="O1299" s="91"/>
      <c r="P1299" s="91"/>
      <c r="R1299" s="91"/>
      <c r="S1299" s="91"/>
      <c r="T1299" s="91"/>
      <c r="U1299" s="91"/>
      <c r="W1299" s="91"/>
      <c r="X1299" s="91"/>
      <c r="Y1299" s="91"/>
      <c r="Z1299" s="91"/>
      <c r="AA1299" s="91"/>
      <c r="AB1299" s="91"/>
      <c r="AC1299" s="91"/>
      <c r="AD1299" s="91"/>
      <c r="AE1299" s="91"/>
      <c r="AF1299" s="91"/>
      <c r="AG1299" s="91"/>
      <c r="AH1299" s="91"/>
      <c r="AI1299" s="91"/>
      <c r="AJ1299" s="91"/>
      <c r="AK1299" s="91"/>
      <c r="AL1299" s="91"/>
      <c r="AM1299" s="91"/>
      <c r="AN1299" s="91"/>
      <c r="AO1299" s="91"/>
      <c r="AP1299" s="91"/>
      <c r="AQ1299" s="91"/>
      <c r="AR1299" s="91"/>
      <c r="AS1299" s="91"/>
      <c r="AT1299" s="91"/>
      <c r="AU1299" s="91"/>
      <c r="AV1299" s="91"/>
      <c r="AW1299" s="91"/>
      <c r="AX1299" s="91"/>
      <c r="AY1299" s="91"/>
      <c r="AZ1299" s="91"/>
      <c r="BA1299" s="91"/>
      <c r="BB1299" s="91"/>
      <c r="BC1299" s="91"/>
      <c r="BD1299" s="91"/>
      <c r="BE1299" s="91"/>
      <c r="BF1299" s="91"/>
      <c r="BG1299" s="91"/>
      <c r="BH1299" s="91"/>
      <c r="BI1299" s="91"/>
      <c r="BJ1299" s="91"/>
      <c r="BK1299" s="91"/>
      <c r="BL1299" s="91"/>
      <c r="BM1299" s="91"/>
      <c r="BN1299" s="91"/>
    </row>
    <row r="1300" spans="13:66" x14ac:dyDescent="0.25">
      <c r="M1300" s="91"/>
      <c r="N1300" s="91"/>
      <c r="O1300" s="91"/>
      <c r="P1300" s="91"/>
      <c r="R1300" s="91"/>
      <c r="S1300" s="91"/>
      <c r="T1300" s="91"/>
      <c r="U1300" s="91"/>
      <c r="W1300" s="91"/>
      <c r="X1300" s="91"/>
      <c r="Y1300" s="91"/>
      <c r="Z1300" s="91"/>
      <c r="AA1300" s="91"/>
      <c r="AB1300" s="91"/>
      <c r="AC1300" s="91"/>
      <c r="AD1300" s="91"/>
      <c r="AE1300" s="91"/>
      <c r="AF1300" s="91"/>
      <c r="AG1300" s="91"/>
      <c r="AH1300" s="91"/>
      <c r="AI1300" s="91"/>
      <c r="AJ1300" s="91"/>
      <c r="AK1300" s="91"/>
      <c r="AL1300" s="91"/>
      <c r="AM1300" s="91"/>
      <c r="AN1300" s="91"/>
      <c r="AO1300" s="91"/>
      <c r="AP1300" s="91"/>
      <c r="AQ1300" s="91"/>
      <c r="AR1300" s="91"/>
      <c r="AS1300" s="91"/>
      <c r="AT1300" s="91"/>
      <c r="AU1300" s="91"/>
      <c r="AV1300" s="91"/>
      <c r="AW1300" s="91"/>
      <c r="AX1300" s="91"/>
      <c r="AY1300" s="91"/>
      <c r="AZ1300" s="91"/>
      <c r="BA1300" s="91"/>
      <c r="BB1300" s="91"/>
      <c r="BC1300" s="91"/>
      <c r="BD1300" s="91"/>
      <c r="BE1300" s="91"/>
      <c r="BF1300" s="91"/>
      <c r="BG1300" s="91"/>
      <c r="BH1300" s="91"/>
      <c r="BI1300" s="91"/>
      <c r="BJ1300" s="91"/>
      <c r="BK1300" s="91"/>
      <c r="BL1300" s="91"/>
      <c r="BM1300" s="91"/>
      <c r="BN1300" s="91"/>
    </row>
    <row r="1301" spans="13:66" x14ac:dyDescent="0.25">
      <c r="M1301" s="91"/>
      <c r="N1301" s="91"/>
      <c r="O1301" s="91"/>
      <c r="P1301" s="91"/>
      <c r="R1301" s="91"/>
      <c r="S1301" s="91"/>
      <c r="T1301" s="91"/>
      <c r="U1301" s="91"/>
      <c r="W1301" s="91"/>
      <c r="X1301" s="91"/>
      <c r="Y1301" s="91"/>
      <c r="Z1301" s="91"/>
      <c r="AA1301" s="91"/>
      <c r="AB1301" s="91"/>
      <c r="AC1301" s="91"/>
      <c r="AD1301" s="91"/>
      <c r="AE1301" s="91"/>
      <c r="AF1301" s="91"/>
      <c r="AG1301" s="91"/>
      <c r="AH1301" s="91"/>
      <c r="AI1301" s="91"/>
      <c r="AJ1301" s="91"/>
      <c r="AK1301" s="91"/>
      <c r="AL1301" s="91"/>
      <c r="AM1301" s="91"/>
      <c r="AN1301" s="91"/>
      <c r="AO1301" s="91"/>
      <c r="AP1301" s="91"/>
      <c r="AQ1301" s="91"/>
      <c r="AR1301" s="91"/>
      <c r="AS1301" s="91"/>
      <c r="AT1301" s="91"/>
      <c r="AU1301" s="91"/>
      <c r="AV1301" s="91"/>
      <c r="AW1301" s="91"/>
      <c r="AX1301" s="91"/>
      <c r="AY1301" s="91"/>
      <c r="AZ1301" s="91"/>
      <c r="BA1301" s="91"/>
      <c r="BB1301" s="91"/>
      <c r="BC1301" s="91"/>
      <c r="BD1301" s="91"/>
      <c r="BE1301" s="91"/>
      <c r="BF1301" s="91"/>
      <c r="BG1301" s="91"/>
      <c r="BH1301" s="91"/>
      <c r="BI1301" s="91"/>
      <c r="BJ1301" s="91"/>
      <c r="BK1301" s="91"/>
      <c r="BL1301" s="91"/>
      <c r="BM1301" s="91"/>
      <c r="BN1301" s="91"/>
    </row>
    <row r="1302" spans="13:66" x14ac:dyDescent="0.25">
      <c r="M1302" s="91"/>
      <c r="N1302" s="91"/>
      <c r="O1302" s="91"/>
      <c r="P1302" s="91"/>
      <c r="R1302" s="91"/>
      <c r="S1302" s="91"/>
      <c r="T1302" s="91"/>
      <c r="U1302" s="91"/>
      <c r="W1302" s="91"/>
      <c r="X1302" s="91"/>
      <c r="Y1302" s="91"/>
      <c r="Z1302" s="91"/>
      <c r="AA1302" s="91"/>
      <c r="AB1302" s="91"/>
      <c r="AC1302" s="91"/>
      <c r="AD1302" s="91"/>
      <c r="AE1302" s="91"/>
      <c r="AF1302" s="91"/>
      <c r="AG1302" s="91"/>
      <c r="AH1302" s="91"/>
      <c r="AI1302" s="91"/>
      <c r="AJ1302" s="91"/>
      <c r="AK1302" s="91"/>
      <c r="AL1302" s="91"/>
      <c r="AM1302" s="91"/>
      <c r="AN1302" s="91"/>
      <c r="AO1302" s="91"/>
      <c r="AP1302" s="91"/>
      <c r="AQ1302" s="91"/>
      <c r="AR1302" s="91"/>
      <c r="AS1302" s="91"/>
      <c r="AT1302" s="91"/>
      <c r="AU1302" s="91"/>
      <c r="AV1302" s="91"/>
      <c r="AW1302" s="91"/>
      <c r="AX1302" s="91"/>
      <c r="AY1302" s="91"/>
      <c r="AZ1302" s="91"/>
      <c r="BA1302" s="91"/>
      <c r="BB1302" s="91"/>
      <c r="BC1302" s="91"/>
      <c r="BD1302" s="91"/>
      <c r="BE1302" s="91"/>
      <c r="BF1302" s="91"/>
      <c r="BG1302" s="91"/>
      <c r="BH1302" s="91"/>
      <c r="BI1302" s="91"/>
      <c r="BJ1302" s="91"/>
      <c r="BK1302" s="91"/>
      <c r="BL1302" s="91"/>
      <c r="BM1302" s="91"/>
      <c r="BN1302" s="91"/>
    </row>
    <row r="1303" spans="13:66" x14ac:dyDescent="0.25">
      <c r="M1303" s="91"/>
      <c r="N1303" s="91"/>
      <c r="O1303" s="91"/>
      <c r="P1303" s="91"/>
      <c r="R1303" s="91"/>
      <c r="S1303" s="91"/>
      <c r="T1303" s="91"/>
      <c r="U1303" s="91"/>
      <c r="W1303" s="91"/>
      <c r="X1303" s="91"/>
      <c r="Y1303" s="91"/>
      <c r="Z1303" s="91"/>
      <c r="AA1303" s="91"/>
      <c r="AB1303" s="91"/>
      <c r="AC1303" s="91"/>
      <c r="AD1303" s="91"/>
      <c r="AE1303" s="91"/>
      <c r="AF1303" s="91"/>
      <c r="AG1303" s="91"/>
      <c r="AH1303" s="91"/>
      <c r="AI1303" s="91"/>
      <c r="AJ1303" s="91"/>
      <c r="AK1303" s="91"/>
      <c r="AL1303" s="91"/>
      <c r="AM1303" s="91"/>
      <c r="AN1303" s="91"/>
      <c r="AO1303" s="91"/>
      <c r="AP1303" s="91"/>
      <c r="AQ1303" s="91"/>
      <c r="AR1303" s="91"/>
      <c r="AS1303" s="91"/>
      <c r="AT1303" s="91"/>
      <c r="AU1303" s="91"/>
      <c r="AV1303" s="91"/>
      <c r="AW1303" s="91"/>
      <c r="AX1303" s="91"/>
      <c r="AY1303" s="91"/>
      <c r="AZ1303" s="91"/>
      <c r="BA1303" s="91"/>
      <c r="BB1303" s="91"/>
      <c r="BC1303" s="91"/>
      <c r="BD1303" s="91"/>
      <c r="BE1303" s="91"/>
      <c r="BF1303" s="91"/>
      <c r="BG1303" s="91"/>
      <c r="BH1303" s="91"/>
      <c r="BI1303" s="91"/>
      <c r="BJ1303" s="91"/>
      <c r="BK1303" s="91"/>
      <c r="BL1303" s="91"/>
      <c r="BM1303" s="91"/>
      <c r="BN1303" s="91"/>
    </row>
    <row r="1304" spans="13:66" x14ac:dyDescent="0.25">
      <c r="M1304" s="91"/>
      <c r="N1304" s="91"/>
      <c r="O1304" s="91"/>
      <c r="P1304" s="91"/>
      <c r="R1304" s="91"/>
      <c r="S1304" s="91"/>
      <c r="T1304" s="91"/>
      <c r="U1304" s="91"/>
      <c r="W1304" s="91"/>
      <c r="X1304" s="91"/>
      <c r="Y1304" s="91"/>
      <c r="Z1304" s="91"/>
      <c r="AA1304" s="91"/>
      <c r="AB1304" s="91"/>
      <c r="AC1304" s="91"/>
      <c r="AD1304" s="91"/>
      <c r="AE1304" s="91"/>
      <c r="AF1304" s="91"/>
      <c r="AG1304" s="91"/>
      <c r="AH1304" s="91"/>
      <c r="AI1304" s="91"/>
      <c r="AJ1304" s="91"/>
      <c r="AK1304" s="91"/>
      <c r="AL1304" s="91"/>
      <c r="AM1304" s="91"/>
      <c r="AN1304" s="91"/>
      <c r="AO1304" s="91"/>
      <c r="AP1304" s="91"/>
      <c r="AQ1304" s="91"/>
      <c r="AR1304" s="91"/>
      <c r="AS1304" s="91"/>
      <c r="AT1304" s="91"/>
      <c r="AU1304" s="91"/>
      <c r="AV1304" s="91"/>
      <c r="AW1304" s="91"/>
      <c r="AX1304" s="91"/>
      <c r="AY1304" s="91"/>
      <c r="AZ1304" s="91"/>
      <c r="BA1304" s="91"/>
      <c r="BB1304" s="91"/>
      <c r="BC1304" s="91"/>
      <c r="BD1304" s="91"/>
      <c r="BE1304" s="91"/>
      <c r="BF1304" s="91"/>
      <c r="BG1304" s="91"/>
      <c r="BH1304" s="91"/>
      <c r="BI1304" s="91"/>
      <c r="BJ1304" s="91"/>
      <c r="BK1304" s="91"/>
      <c r="BL1304" s="91"/>
      <c r="BM1304" s="91"/>
      <c r="BN1304" s="91"/>
    </row>
    <row r="1305" spans="13:66" x14ac:dyDescent="0.25">
      <c r="M1305" s="91"/>
      <c r="N1305" s="91"/>
      <c r="O1305" s="91"/>
      <c r="P1305" s="91"/>
      <c r="R1305" s="91"/>
      <c r="S1305" s="91"/>
      <c r="T1305" s="91"/>
      <c r="U1305" s="91"/>
      <c r="W1305" s="91"/>
      <c r="X1305" s="91"/>
      <c r="Y1305" s="91"/>
      <c r="Z1305" s="91"/>
      <c r="AA1305" s="91"/>
      <c r="AB1305" s="91"/>
      <c r="AC1305" s="91"/>
      <c r="AD1305" s="91"/>
      <c r="AE1305" s="91"/>
      <c r="AF1305" s="91"/>
      <c r="AG1305" s="91"/>
      <c r="AH1305" s="91"/>
      <c r="AI1305" s="91"/>
      <c r="AJ1305" s="91"/>
      <c r="AK1305" s="91"/>
      <c r="AL1305" s="91"/>
      <c r="AM1305" s="91"/>
      <c r="AN1305" s="91"/>
      <c r="AO1305" s="91"/>
      <c r="AP1305" s="91"/>
      <c r="AQ1305" s="91"/>
      <c r="AR1305" s="91"/>
      <c r="AS1305" s="91"/>
      <c r="AT1305" s="91"/>
      <c r="AU1305" s="91"/>
      <c r="AV1305" s="91"/>
      <c r="AW1305" s="91"/>
      <c r="AX1305" s="91"/>
      <c r="AY1305" s="91"/>
      <c r="AZ1305" s="91"/>
      <c r="BA1305" s="91"/>
      <c r="BB1305" s="91"/>
      <c r="BC1305" s="91"/>
      <c r="BD1305" s="91"/>
      <c r="BE1305" s="91"/>
      <c r="BF1305" s="91"/>
      <c r="BG1305" s="91"/>
      <c r="BH1305" s="91"/>
      <c r="BI1305" s="91"/>
      <c r="BJ1305" s="91"/>
      <c r="BK1305" s="91"/>
      <c r="BL1305" s="91"/>
      <c r="BM1305" s="91"/>
      <c r="BN1305" s="91"/>
    </row>
    <row r="1306" spans="13:66" x14ac:dyDescent="0.25">
      <c r="M1306" s="91"/>
      <c r="N1306" s="91"/>
      <c r="O1306" s="91"/>
      <c r="P1306" s="91"/>
      <c r="R1306" s="91"/>
      <c r="S1306" s="91"/>
      <c r="T1306" s="91"/>
      <c r="U1306" s="91"/>
      <c r="W1306" s="91"/>
      <c r="X1306" s="91"/>
      <c r="Y1306" s="91"/>
      <c r="Z1306" s="91"/>
      <c r="AA1306" s="91"/>
      <c r="AB1306" s="91"/>
      <c r="AC1306" s="91"/>
      <c r="AD1306" s="91"/>
      <c r="AE1306" s="91"/>
      <c r="AF1306" s="91"/>
      <c r="AG1306" s="91"/>
      <c r="AH1306" s="91"/>
      <c r="AI1306" s="91"/>
      <c r="AJ1306" s="91"/>
      <c r="AK1306" s="91"/>
      <c r="AL1306" s="91"/>
      <c r="AM1306" s="91"/>
      <c r="AN1306" s="91"/>
      <c r="AO1306" s="91"/>
      <c r="AP1306" s="91"/>
      <c r="AQ1306" s="91"/>
      <c r="AR1306" s="91"/>
      <c r="AS1306" s="91"/>
      <c r="AT1306" s="91"/>
      <c r="AU1306" s="91"/>
      <c r="AV1306" s="91"/>
      <c r="AW1306" s="91"/>
      <c r="AX1306" s="91"/>
      <c r="AY1306" s="91"/>
      <c r="AZ1306" s="91"/>
      <c r="BA1306" s="91"/>
      <c r="BB1306" s="91"/>
      <c r="BC1306" s="91"/>
      <c r="BD1306" s="91"/>
      <c r="BE1306" s="91"/>
      <c r="BF1306" s="91"/>
      <c r="BG1306" s="91"/>
      <c r="BH1306" s="91"/>
      <c r="BI1306" s="91"/>
      <c r="BJ1306" s="91"/>
      <c r="BK1306" s="91"/>
      <c r="BL1306" s="91"/>
      <c r="BM1306" s="91"/>
      <c r="BN1306" s="91"/>
    </row>
    <row r="1307" spans="13:66" x14ac:dyDescent="0.25">
      <c r="M1307" s="91"/>
      <c r="N1307" s="91"/>
      <c r="O1307" s="91"/>
      <c r="P1307" s="91"/>
      <c r="R1307" s="91"/>
      <c r="S1307" s="91"/>
      <c r="T1307" s="91"/>
      <c r="U1307" s="91"/>
      <c r="W1307" s="91"/>
      <c r="X1307" s="91"/>
      <c r="Y1307" s="91"/>
      <c r="Z1307" s="91"/>
      <c r="AA1307" s="91"/>
      <c r="AB1307" s="91"/>
      <c r="AC1307" s="91"/>
      <c r="AD1307" s="91"/>
      <c r="AE1307" s="91"/>
      <c r="AF1307" s="91"/>
      <c r="AG1307" s="91"/>
      <c r="AH1307" s="91"/>
      <c r="AI1307" s="91"/>
      <c r="AJ1307" s="91"/>
      <c r="AK1307" s="91"/>
      <c r="AL1307" s="91"/>
      <c r="AM1307" s="91"/>
      <c r="AN1307" s="91"/>
      <c r="AO1307" s="91"/>
      <c r="AP1307" s="91"/>
      <c r="AQ1307" s="91"/>
      <c r="AR1307" s="91"/>
      <c r="AS1307" s="91"/>
      <c r="AT1307" s="91"/>
      <c r="AU1307" s="91"/>
      <c r="AV1307" s="91"/>
      <c r="AW1307" s="91"/>
      <c r="AX1307" s="91"/>
      <c r="AY1307" s="91"/>
      <c r="AZ1307" s="91"/>
      <c r="BA1307" s="91"/>
      <c r="BB1307" s="91"/>
      <c r="BC1307" s="91"/>
      <c r="BD1307" s="91"/>
      <c r="BE1307" s="91"/>
      <c r="BF1307" s="91"/>
      <c r="BG1307" s="91"/>
      <c r="BH1307" s="91"/>
      <c r="BI1307" s="91"/>
      <c r="BJ1307" s="91"/>
      <c r="BK1307" s="91"/>
      <c r="BL1307" s="91"/>
      <c r="BM1307" s="91"/>
      <c r="BN1307" s="91"/>
    </row>
    <row r="1308" spans="13:66" x14ac:dyDescent="0.25">
      <c r="M1308" s="91"/>
      <c r="N1308" s="91"/>
      <c r="O1308" s="91"/>
      <c r="P1308" s="91"/>
      <c r="R1308" s="91"/>
      <c r="S1308" s="91"/>
      <c r="T1308" s="91"/>
      <c r="U1308" s="91"/>
      <c r="W1308" s="91"/>
      <c r="X1308" s="91"/>
      <c r="Y1308" s="91"/>
      <c r="Z1308" s="91"/>
      <c r="AA1308" s="91"/>
      <c r="AB1308" s="91"/>
      <c r="AC1308" s="91"/>
      <c r="AD1308" s="91"/>
      <c r="AE1308" s="91"/>
      <c r="AF1308" s="91"/>
      <c r="AG1308" s="91"/>
      <c r="AH1308" s="91"/>
      <c r="AI1308" s="91"/>
      <c r="AJ1308" s="91"/>
      <c r="AK1308" s="91"/>
      <c r="AL1308" s="91"/>
      <c r="AM1308" s="91"/>
      <c r="AN1308" s="91"/>
      <c r="AO1308" s="91"/>
      <c r="AP1308" s="91"/>
      <c r="AQ1308" s="91"/>
      <c r="AR1308" s="91"/>
      <c r="AS1308" s="91"/>
      <c r="AT1308" s="91"/>
      <c r="AU1308" s="91"/>
      <c r="AV1308" s="91"/>
      <c r="AW1308" s="91"/>
      <c r="AX1308" s="91"/>
      <c r="AY1308" s="91"/>
      <c r="AZ1308" s="91"/>
      <c r="BA1308" s="91"/>
      <c r="BB1308" s="91"/>
      <c r="BC1308" s="91"/>
      <c r="BD1308" s="91"/>
      <c r="BE1308" s="91"/>
      <c r="BF1308" s="91"/>
      <c r="BG1308" s="91"/>
      <c r="BH1308" s="91"/>
      <c r="BI1308" s="91"/>
      <c r="BJ1308" s="91"/>
      <c r="BK1308" s="91"/>
      <c r="BL1308" s="91"/>
      <c r="BM1308" s="91"/>
      <c r="BN1308" s="91"/>
    </row>
    <row r="1309" spans="13:66" x14ac:dyDescent="0.25">
      <c r="M1309" s="91"/>
      <c r="N1309" s="91"/>
      <c r="O1309" s="91"/>
      <c r="P1309" s="91"/>
      <c r="R1309" s="91"/>
      <c r="S1309" s="91"/>
      <c r="T1309" s="91"/>
      <c r="U1309" s="91"/>
      <c r="W1309" s="91"/>
      <c r="X1309" s="91"/>
      <c r="Y1309" s="91"/>
      <c r="Z1309" s="91"/>
      <c r="AA1309" s="91"/>
      <c r="AB1309" s="91"/>
      <c r="AC1309" s="91"/>
      <c r="AD1309" s="91"/>
      <c r="AE1309" s="91"/>
      <c r="AF1309" s="91"/>
      <c r="AG1309" s="91"/>
      <c r="AH1309" s="91"/>
      <c r="AI1309" s="91"/>
      <c r="AJ1309" s="91"/>
      <c r="AK1309" s="91"/>
      <c r="AL1309" s="91"/>
      <c r="AM1309" s="91"/>
      <c r="AN1309" s="91"/>
      <c r="AO1309" s="91"/>
      <c r="AP1309" s="91"/>
      <c r="AQ1309" s="91"/>
      <c r="AR1309" s="91"/>
      <c r="AS1309" s="91"/>
      <c r="AT1309" s="91"/>
      <c r="AU1309" s="91"/>
      <c r="AV1309" s="91"/>
      <c r="AW1309" s="91"/>
      <c r="AX1309" s="91"/>
      <c r="AY1309" s="91"/>
      <c r="AZ1309" s="91"/>
      <c r="BA1309" s="91"/>
      <c r="BB1309" s="91"/>
      <c r="BC1309" s="91"/>
      <c r="BD1309" s="91"/>
      <c r="BE1309" s="91"/>
      <c r="BF1309" s="91"/>
      <c r="BG1309" s="91"/>
      <c r="BH1309" s="91"/>
      <c r="BI1309" s="91"/>
      <c r="BJ1309" s="91"/>
      <c r="BK1309" s="91"/>
      <c r="BL1309" s="91"/>
      <c r="BM1309" s="91"/>
      <c r="BN1309" s="91"/>
    </row>
    <row r="1310" spans="13:66" x14ac:dyDescent="0.25">
      <c r="M1310" s="91"/>
      <c r="N1310" s="91"/>
      <c r="O1310" s="91"/>
      <c r="P1310" s="91"/>
      <c r="R1310" s="91"/>
      <c r="S1310" s="91"/>
      <c r="T1310" s="91"/>
      <c r="U1310" s="91"/>
      <c r="W1310" s="91"/>
      <c r="X1310" s="91"/>
      <c r="Y1310" s="91"/>
      <c r="Z1310" s="91"/>
      <c r="AA1310" s="91"/>
      <c r="AB1310" s="91"/>
      <c r="AC1310" s="91"/>
      <c r="AD1310" s="91"/>
      <c r="AE1310" s="91"/>
      <c r="AF1310" s="91"/>
      <c r="AG1310" s="91"/>
      <c r="AH1310" s="91"/>
      <c r="AI1310" s="91"/>
      <c r="AJ1310" s="91"/>
      <c r="AK1310" s="91"/>
      <c r="AL1310" s="91"/>
      <c r="AM1310" s="91"/>
      <c r="AN1310" s="91"/>
      <c r="AO1310" s="91"/>
      <c r="AP1310" s="91"/>
      <c r="AQ1310" s="91"/>
      <c r="AR1310" s="91"/>
      <c r="AS1310" s="91"/>
      <c r="AT1310" s="91"/>
      <c r="AU1310" s="91"/>
      <c r="AV1310" s="91"/>
      <c r="AW1310" s="91"/>
      <c r="AX1310" s="91"/>
      <c r="AY1310" s="91"/>
      <c r="AZ1310" s="91"/>
      <c r="BA1310" s="91"/>
      <c r="BB1310" s="91"/>
      <c r="BC1310" s="91"/>
      <c r="BD1310" s="91"/>
      <c r="BE1310" s="91"/>
      <c r="BF1310" s="91"/>
      <c r="BG1310" s="91"/>
      <c r="BH1310" s="91"/>
      <c r="BI1310" s="91"/>
      <c r="BJ1310" s="91"/>
      <c r="BK1310" s="91"/>
      <c r="BL1310" s="91"/>
      <c r="BM1310" s="91"/>
      <c r="BN1310" s="91"/>
    </row>
    <row r="1311" spans="13:66" x14ac:dyDescent="0.25">
      <c r="M1311" s="91"/>
      <c r="N1311" s="91"/>
      <c r="O1311" s="91"/>
      <c r="P1311" s="91"/>
      <c r="R1311" s="91"/>
      <c r="S1311" s="91"/>
      <c r="T1311" s="91"/>
      <c r="U1311" s="91"/>
      <c r="W1311" s="91"/>
      <c r="X1311" s="91"/>
      <c r="Y1311" s="91"/>
      <c r="Z1311" s="91"/>
      <c r="AA1311" s="91"/>
      <c r="AB1311" s="91"/>
      <c r="AC1311" s="91"/>
      <c r="AD1311" s="91"/>
      <c r="AE1311" s="91"/>
      <c r="AF1311" s="91"/>
      <c r="AG1311" s="91"/>
      <c r="AH1311" s="91"/>
      <c r="AI1311" s="91"/>
      <c r="AJ1311" s="91"/>
      <c r="AK1311" s="91"/>
      <c r="AL1311" s="91"/>
      <c r="AM1311" s="91"/>
      <c r="AN1311" s="91"/>
      <c r="AO1311" s="91"/>
      <c r="AP1311" s="91"/>
      <c r="AQ1311" s="91"/>
      <c r="AR1311" s="91"/>
      <c r="AS1311" s="91"/>
      <c r="AT1311" s="91"/>
      <c r="AU1311" s="91"/>
      <c r="AV1311" s="91"/>
      <c r="AW1311" s="91"/>
      <c r="AX1311" s="91"/>
      <c r="AY1311" s="91"/>
      <c r="AZ1311" s="91"/>
      <c r="BA1311" s="91"/>
      <c r="BB1311" s="91"/>
      <c r="BC1311" s="91"/>
      <c r="BD1311" s="91"/>
      <c r="BE1311" s="91"/>
      <c r="BF1311" s="91"/>
      <c r="BG1311" s="91"/>
      <c r="BH1311" s="91"/>
      <c r="BI1311" s="91"/>
      <c r="BJ1311" s="91"/>
      <c r="BK1311" s="91"/>
      <c r="BL1311" s="91"/>
      <c r="BM1311" s="91"/>
      <c r="BN1311" s="91"/>
    </row>
    <row r="1312" spans="13:66" x14ac:dyDescent="0.25">
      <c r="M1312" s="91"/>
      <c r="N1312" s="91"/>
      <c r="O1312" s="91"/>
      <c r="P1312" s="91"/>
      <c r="R1312" s="91"/>
      <c r="S1312" s="91"/>
      <c r="T1312" s="91"/>
      <c r="U1312" s="91"/>
      <c r="W1312" s="91"/>
      <c r="X1312" s="91"/>
      <c r="Y1312" s="91"/>
      <c r="Z1312" s="91"/>
      <c r="AA1312" s="91"/>
      <c r="AB1312" s="91"/>
      <c r="AC1312" s="91"/>
      <c r="AD1312" s="91"/>
      <c r="AE1312" s="91"/>
      <c r="AF1312" s="91"/>
      <c r="AG1312" s="91"/>
      <c r="AH1312" s="91"/>
      <c r="AI1312" s="91"/>
      <c r="AJ1312" s="91"/>
      <c r="AK1312" s="91"/>
      <c r="AL1312" s="91"/>
      <c r="AM1312" s="91"/>
      <c r="AN1312" s="91"/>
      <c r="AO1312" s="91"/>
      <c r="AP1312" s="91"/>
      <c r="AQ1312" s="91"/>
      <c r="AR1312" s="91"/>
      <c r="AS1312" s="91"/>
      <c r="AT1312" s="91"/>
      <c r="AU1312" s="91"/>
      <c r="AV1312" s="91"/>
      <c r="AW1312" s="91"/>
      <c r="AX1312" s="91"/>
      <c r="AY1312" s="91"/>
      <c r="AZ1312" s="91"/>
      <c r="BA1312" s="91"/>
      <c r="BB1312" s="91"/>
      <c r="BC1312" s="91"/>
      <c r="BD1312" s="91"/>
      <c r="BE1312" s="91"/>
      <c r="BF1312" s="91"/>
      <c r="BG1312" s="91"/>
      <c r="BH1312" s="91"/>
      <c r="BI1312" s="91"/>
      <c r="BJ1312" s="91"/>
      <c r="BK1312" s="91"/>
      <c r="BL1312" s="91"/>
      <c r="BM1312" s="91"/>
      <c r="BN1312" s="91"/>
    </row>
    <row r="1313" spans="13:66" x14ac:dyDescent="0.25">
      <c r="M1313" s="91"/>
      <c r="N1313" s="91"/>
      <c r="O1313" s="91"/>
      <c r="P1313" s="91"/>
      <c r="R1313" s="91"/>
      <c r="S1313" s="91"/>
      <c r="T1313" s="91"/>
      <c r="U1313" s="91"/>
      <c r="W1313" s="91"/>
      <c r="X1313" s="91"/>
      <c r="Y1313" s="91"/>
      <c r="Z1313" s="91"/>
      <c r="AA1313" s="91"/>
      <c r="AB1313" s="91"/>
      <c r="AC1313" s="91"/>
      <c r="AD1313" s="91"/>
      <c r="AE1313" s="91"/>
      <c r="AF1313" s="91"/>
      <c r="AG1313" s="91"/>
      <c r="AH1313" s="91"/>
      <c r="AI1313" s="91"/>
      <c r="AJ1313" s="91"/>
      <c r="AK1313" s="91"/>
      <c r="AL1313" s="91"/>
      <c r="AM1313" s="91"/>
      <c r="AN1313" s="91"/>
      <c r="AO1313" s="91"/>
      <c r="AP1313" s="91"/>
      <c r="AQ1313" s="91"/>
      <c r="AR1313" s="91"/>
      <c r="AS1313" s="91"/>
      <c r="AT1313" s="91"/>
      <c r="AU1313" s="91"/>
      <c r="AV1313" s="91"/>
      <c r="AW1313" s="91"/>
      <c r="AX1313" s="91"/>
      <c r="AY1313" s="91"/>
      <c r="AZ1313" s="91"/>
      <c r="BA1313" s="91"/>
      <c r="BB1313" s="91"/>
      <c r="BC1313" s="91"/>
      <c r="BD1313" s="91"/>
      <c r="BE1313" s="91"/>
      <c r="BF1313" s="91"/>
      <c r="BG1313" s="91"/>
      <c r="BH1313" s="91"/>
      <c r="BI1313" s="91"/>
      <c r="BJ1313" s="91"/>
      <c r="BK1313" s="91"/>
      <c r="BL1313" s="91"/>
      <c r="BM1313" s="91"/>
      <c r="BN1313" s="91"/>
    </row>
    <row r="1314" spans="13:66" x14ac:dyDescent="0.25">
      <c r="M1314" s="91"/>
      <c r="N1314" s="91"/>
      <c r="O1314" s="91"/>
      <c r="P1314" s="91"/>
      <c r="R1314" s="91"/>
      <c r="S1314" s="91"/>
      <c r="T1314" s="91"/>
      <c r="U1314" s="91"/>
      <c r="W1314" s="91"/>
      <c r="X1314" s="91"/>
      <c r="Y1314" s="91"/>
      <c r="Z1314" s="91"/>
      <c r="AA1314" s="91"/>
      <c r="AB1314" s="91"/>
      <c r="AC1314" s="91"/>
      <c r="AD1314" s="91"/>
      <c r="AE1314" s="91"/>
      <c r="AF1314" s="91"/>
      <c r="AG1314" s="91"/>
      <c r="AH1314" s="91"/>
      <c r="AI1314" s="91"/>
      <c r="AJ1314" s="91"/>
      <c r="AK1314" s="91"/>
      <c r="AL1314" s="91"/>
      <c r="AM1314" s="91"/>
      <c r="AN1314" s="91"/>
      <c r="AO1314" s="91"/>
      <c r="AP1314" s="91"/>
      <c r="AQ1314" s="91"/>
      <c r="AR1314" s="91"/>
      <c r="AS1314" s="91"/>
      <c r="AT1314" s="91"/>
      <c r="AU1314" s="91"/>
      <c r="AV1314" s="91"/>
      <c r="AW1314" s="91"/>
      <c r="AX1314" s="91"/>
      <c r="AY1314" s="91"/>
      <c r="AZ1314" s="91"/>
      <c r="BA1314" s="91"/>
      <c r="BB1314" s="91"/>
      <c r="BC1314" s="91"/>
      <c r="BD1314" s="91"/>
      <c r="BE1314" s="91"/>
      <c r="BF1314" s="91"/>
      <c r="BG1314" s="91"/>
      <c r="BH1314" s="91"/>
      <c r="BI1314" s="91"/>
      <c r="BJ1314" s="91"/>
      <c r="BK1314" s="91"/>
      <c r="BL1314" s="91"/>
      <c r="BM1314" s="91"/>
      <c r="BN1314" s="91"/>
    </row>
    <row r="1315" spans="13:66" x14ac:dyDescent="0.25">
      <c r="M1315" s="91"/>
      <c r="N1315" s="91"/>
      <c r="O1315" s="91"/>
      <c r="P1315" s="91"/>
      <c r="R1315" s="91"/>
      <c r="S1315" s="91"/>
      <c r="T1315" s="91"/>
      <c r="U1315" s="91"/>
      <c r="W1315" s="91"/>
      <c r="X1315" s="91"/>
      <c r="Y1315" s="91"/>
      <c r="Z1315" s="91"/>
      <c r="AA1315" s="91"/>
      <c r="AB1315" s="91"/>
      <c r="AC1315" s="91"/>
      <c r="AD1315" s="91"/>
      <c r="AE1315" s="91"/>
      <c r="AF1315" s="91"/>
      <c r="AG1315" s="91"/>
      <c r="AH1315" s="91"/>
      <c r="AI1315" s="91"/>
      <c r="AJ1315" s="91"/>
      <c r="AK1315" s="91"/>
      <c r="AL1315" s="91"/>
      <c r="AM1315" s="91"/>
      <c r="AN1315" s="91"/>
      <c r="AO1315" s="91"/>
      <c r="AP1315" s="91"/>
      <c r="AQ1315" s="91"/>
      <c r="AR1315" s="91"/>
      <c r="AS1315" s="91"/>
      <c r="AT1315" s="91"/>
      <c r="AU1315" s="91"/>
      <c r="AV1315" s="91"/>
      <c r="AW1315" s="91"/>
      <c r="AX1315" s="91"/>
      <c r="AY1315" s="91"/>
      <c r="AZ1315" s="91"/>
      <c r="BA1315" s="91"/>
      <c r="BB1315" s="91"/>
      <c r="BC1315" s="91"/>
      <c r="BD1315" s="91"/>
      <c r="BE1315" s="91"/>
      <c r="BF1315" s="91"/>
      <c r="BG1315" s="91"/>
      <c r="BH1315" s="91"/>
      <c r="BI1315" s="91"/>
      <c r="BJ1315" s="91"/>
      <c r="BK1315" s="91"/>
      <c r="BL1315" s="91"/>
      <c r="BM1315" s="91"/>
      <c r="BN1315" s="91"/>
    </row>
    <row r="1316" spans="13:66" x14ac:dyDescent="0.25">
      <c r="M1316" s="91"/>
      <c r="N1316" s="91"/>
      <c r="O1316" s="91"/>
      <c r="P1316" s="91"/>
      <c r="R1316" s="91"/>
      <c r="S1316" s="91"/>
      <c r="T1316" s="91"/>
      <c r="U1316" s="91"/>
      <c r="W1316" s="91"/>
      <c r="X1316" s="91"/>
      <c r="Y1316" s="91"/>
      <c r="Z1316" s="91"/>
      <c r="AA1316" s="91"/>
      <c r="AB1316" s="91"/>
      <c r="AC1316" s="91"/>
      <c r="AD1316" s="91"/>
      <c r="AE1316" s="91"/>
      <c r="AF1316" s="91"/>
      <c r="AG1316" s="91"/>
      <c r="AH1316" s="91"/>
      <c r="AI1316" s="91"/>
      <c r="AJ1316" s="91"/>
      <c r="AK1316" s="91"/>
      <c r="AL1316" s="91"/>
      <c r="AM1316" s="91"/>
      <c r="AN1316" s="91"/>
      <c r="AO1316" s="91"/>
      <c r="AP1316" s="91"/>
      <c r="AQ1316" s="91"/>
      <c r="AR1316" s="91"/>
      <c r="AS1316" s="91"/>
      <c r="AT1316" s="91"/>
      <c r="AU1316" s="91"/>
      <c r="AV1316" s="91"/>
      <c r="AW1316" s="91"/>
      <c r="AX1316" s="91"/>
      <c r="AY1316" s="91"/>
      <c r="AZ1316" s="91"/>
      <c r="BA1316" s="91"/>
      <c r="BB1316" s="91"/>
      <c r="BC1316" s="91"/>
      <c r="BD1316" s="91"/>
      <c r="BE1316" s="91"/>
      <c r="BF1316" s="91"/>
      <c r="BG1316" s="91"/>
      <c r="BH1316" s="91"/>
      <c r="BI1316" s="91"/>
      <c r="BJ1316" s="91"/>
      <c r="BK1316" s="91"/>
      <c r="BL1316" s="91"/>
      <c r="BM1316" s="91"/>
      <c r="BN1316" s="91"/>
    </row>
    <row r="1317" spans="13:66" x14ac:dyDescent="0.25">
      <c r="M1317" s="91"/>
      <c r="N1317" s="91"/>
      <c r="O1317" s="91"/>
      <c r="P1317" s="91"/>
      <c r="R1317" s="91"/>
      <c r="S1317" s="91"/>
      <c r="T1317" s="91"/>
      <c r="U1317" s="91"/>
      <c r="W1317" s="91"/>
      <c r="X1317" s="91"/>
      <c r="Y1317" s="91"/>
      <c r="Z1317" s="91"/>
      <c r="AA1317" s="91"/>
      <c r="AB1317" s="91"/>
      <c r="AC1317" s="91"/>
      <c r="AD1317" s="91"/>
      <c r="AE1317" s="91"/>
      <c r="AF1317" s="91"/>
      <c r="AG1317" s="91"/>
      <c r="AH1317" s="91"/>
      <c r="AI1317" s="91"/>
      <c r="AJ1317" s="91"/>
      <c r="AK1317" s="91"/>
      <c r="AL1317" s="91"/>
      <c r="AM1317" s="91"/>
      <c r="AN1317" s="91"/>
      <c r="AO1317" s="91"/>
      <c r="AP1317" s="91"/>
      <c r="AQ1317" s="91"/>
      <c r="AR1317" s="91"/>
      <c r="AS1317" s="91"/>
      <c r="AT1317" s="91"/>
      <c r="AU1317" s="91"/>
      <c r="AV1317" s="91"/>
      <c r="AW1317" s="91"/>
      <c r="AX1317" s="91"/>
      <c r="AY1317" s="91"/>
      <c r="AZ1317" s="91"/>
      <c r="BA1317" s="91"/>
      <c r="BB1317" s="91"/>
      <c r="BC1317" s="91"/>
      <c r="BD1317" s="91"/>
      <c r="BE1317" s="91"/>
      <c r="BF1317" s="91"/>
      <c r="BG1317" s="91"/>
      <c r="BH1317" s="91"/>
      <c r="BI1317" s="91"/>
      <c r="BJ1317" s="91"/>
      <c r="BK1317" s="91"/>
      <c r="BL1317" s="91"/>
      <c r="BM1317" s="91"/>
      <c r="BN1317" s="91"/>
    </row>
    <row r="1318" spans="13:66" x14ac:dyDescent="0.25">
      <c r="M1318" s="91"/>
      <c r="N1318" s="91"/>
      <c r="O1318" s="91"/>
      <c r="P1318" s="91"/>
      <c r="R1318" s="91"/>
      <c r="S1318" s="91"/>
      <c r="T1318" s="91"/>
      <c r="U1318" s="91"/>
      <c r="W1318" s="91"/>
      <c r="X1318" s="91"/>
      <c r="Y1318" s="91"/>
      <c r="Z1318" s="91"/>
      <c r="AA1318" s="91"/>
      <c r="AB1318" s="91"/>
      <c r="AC1318" s="91"/>
      <c r="AD1318" s="91"/>
      <c r="AE1318" s="91"/>
      <c r="AF1318" s="91"/>
      <c r="AG1318" s="91"/>
      <c r="AH1318" s="91"/>
      <c r="AI1318" s="91"/>
      <c r="AJ1318" s="91"/>
      <c r="AK1318" s="91"/>
      <c r="AL1318" s="91"/>
      <c r="AM1318" s="91"/>
      <c r="AN1318" s="91"/>
      <c r="AO1318" s="91"/>
      <c r="AP1318" s="91"/>
      <c r="AQ1318" s="91"/>
      <c r="AR1318" s="91"/>
      <c r="AS1318" s="91"/>
      <c r="AT1318" s="91"/>
      <c r="AU1318" s="91"/>
      <c r="AV1318" s="91"/>
      <c r="AW1318" s="91"/>
      <c r="AX1318" s="91"/>
      <c r="AY1318" s="91"/>
      <c r="AZ1318" s="91"/>
      <c r="BA1318" s="91"/>
      <c r="BB1318" s="91"/>
      <c r="BC1318" s="91"/>
      <c r="BD1318" s="91"/>
      <c r="BE1318" s="91"/>
      <c r="BF1318" s="91"/>
      <c r="BG1318" s="91"/>
      <c r="BH1318" s="91"/>
      <c r="BI1318" s="91"/>
      <c r="BJ1318" s="91"/>
      <c r="BK1318" s="91"/>
      <c r="BL1318" s="91"/>
      <c r="BM1318" s="91"/>
      <c r="BN1318" s="91"/>
    </row>
    <row r="1319" spans="13:66" x14ac:dyDescent="0.25">
      <c r="M1319" s="91"/>
      <c r="N1319" s="91"/>
      <c r="O1319" s="91"/>
      <c r="P1319" s="91"/>
      <c r="R1319" s="91"/>
      <c r="S1319" s="91"/>
      <c r="T1319" s="91"/>
      <c r="U1319" s="91"/>
      <c r="W1319" s="91"/>
      <c r="X1319" s="91"/>
      <c r="Y1319" s="91"/>
      <c r="Z1319" s="91"/>
      <c r="AA1319" s="91"/>
      <c r="AB1319" s="91"/>
      <c r="AC1319" s="91"/>
      <c r="AD1319" s="91"/>
      <c r="AE1319" s="91"/>
      <c r="AF1319" s="91"/>
      <c r="AG1319" s="91"/>
      <c r="AH1319" s="91"/>
      <c r="AI1319" s="91"/>
      <c r="AJ1319" s="91"/>
      <c r="AK1319" s="91"/>
      <c r="AL1319" s="91"/>
      <c r="AM1319" s="91"/>
      <c r="AN1319" s="91"/>
      <c r="AO1319" s="91"/>
      <c r="AP1319" s="91"/>
      <c r="AQ1319" s="91"/>
      <c r="AR1319" s="91"/>
      <c r="AS1319" s="91"/>
      <c r="AT1319" s="91"/>
      <c r="AU1319" s="91"/>
      <c r="AV1319" s="91"/>
      <c r="AW1319" s="91"/>
      <c r="AX1319" s="91"/>
      <c r="AY1319" s="91"/>
      <c r="AZ1319" s="91"/>
      <c r="BA1319" s="91"/>
      <c r="BB1319" s="91"/>
      <c r="BC1319" s="91"/>
      <c r="BD1319" s="91"/>
      <c r="BE1319" s="91"/>
      <c r="BF1319" s="91"/>
      <c r="BG1319" s="91"/>
      <c r="BH1319" s="91"/>
      <c r="BI1319" s="91"/>
      <c r="BJ1319" s="91"/>
      <c r="BK1319" s="91"/>
      <c r="BL1319" s="91"/>
      <c r="BM1319" s="91"/>
      <c r="BN1319" s="91"/>
    </row>
    <row r="1320" spans="13:66" x14ac:dyDescent="0.25">
      <c r="M1320" s="91"/>
      <c r="N1320" s="91"/>
      <c r="O1320" s="91"/>
      <c r="P1320" s="91"/>
      <c r="R1320" s="91"/>
      <c r="S1320" s="91"/>
      <c r="T1320" s="91"/>
      <c r="U1320" s="91"/>
      <c r="W1320" s="91"/>
      <c r="X1320" s="91"/>
      <c r="Y1320" s="91"/>
      <c r="Z1320" s="91"/>
      <c r="AA1320" s="91"/>
      <c r="AB1320" s="91"/>
      <c r="AC1320" s="91"/>
      <c r="AD1320" s="91"/>
      <c r="AE1320" s="91"/>
      <c r="AF1320" s="91"/>
      <c r="AG1320" s="91"/>
      <c r="AH1320" s="91"/>
      <c r="AI1320" s="91"/>
      <c r="AJ1320" s="91"/>
      <c r="AK1320" s="91"/>
      <c r="AL1320" s="91"/>
      <c r="AM1320" s="91"/>
      <c r="AN1320" s="91"/>
      <c r="AO1320" s="91"/>
      <c r="AP1320" s="91"/>
      <c r="AQ1320" s="91"/>
      <c r="AR1320" s="91"/>
      <c r="AS1320" s="91"/>
      <c r="AT1320" s="91"/>
      <c r="AU1320" s="91"/>
      <c r="AV1320" s="91"/>
      <c r="AW1320" s="91"/>
      <c r="AX1320" s="91"/>
      <c r="AY1320" s="91"/>
      <c r="AZ1320" s="91"/>
      <c r="BA1320" s="91"/>
      <c r="BB1320" s="91"/>
      <c r="BC1320" s="91"/>
      <c r="BD1320" s="91"/>
      <c r="BE1320" s="91"/>
      <c r="BF1320" s="91"/>
      <c r="BG1320" s="91"/>
      <c r="BH1320" s="91"/>
      <c r="BI1320" s="91"/>
      <c r="BJ1320" s="91"/>
      <c r="BK1320" s="91"/>
      <c r="BL1320" s="91"/>
      <c r="BM1320" s="91"/>
      <c r="BN1320" s="91"/>
    </row>
    <row r="1321" spans="13:66" x14ac:dyDescent="0.25">
      <c r="M1321" s="91"/>
      <c r="N1321" s="91"/>
      <c r="O1321" s="91"/>
      <c r="P1321" s="91"/>
      <c r="R1321" s="91"/>
      <c r="S1321" s="91"/>
      <c r="T1321" s="91"/>
      <c r="U1321" s="91"/>
      <c r="W1321" s="91"/>
      <c r="X1321" s="91"/>
      <c r="Y1321" s="91"/>
      <c r="Z1321" s="91"/>
      <c r="AA1321" s="91"/>
      <c r="AB1321" s="91"/>
      <c r="AC1321" s="91"/>
      <c r="AD1321" s="91"/>
      <c r="AE1321" s="91"/>
      <c r="AF1321" s="91"/>
      <c r="AG1321" s="91"/>
      <c r="AH1321" s="91"/>
      <c r="AI1321" s="91"/>
      <c r="AJ1321" s="91"/>
      <c r="AK1321" s="91"/>
      <c r="AL1321" s="91"/>
      <c r="AM1321" s="91"/>
      <c r="AN1321" s="91"/>
      <c r="AO1321" s="91"/>
      <c r="AP1321" s="91"/>
      <c r="AQ1321" s="91"/>
      <c r="AR1321" s="91"/>
      <c r="AS1321" s="91"/>
      <c r="AT1321" s="91"/>
      <c r="AU1321" s="91"/>
      <c r="AV1321" s="91"/>
      <c r="AW1321" s="91"/>
      <c r="AX1321" s="91"/>
      <c r="AY1321" s="91"/>
      <c r="AZ1321" s="91"/>
      <c r="BA1321" s="91"/>
      <c r="BB1321" s="91"/>
      <c r="BC1321" s="91"/>
      <c r="BD1321" s="91"/>
      <c r="BE1321" s="91"/>
      <c r="BF1321" s="91"/>
      <c r="BG1321" s="91"/>
      <c r="BH1321" s="91"/>
      <c r="BI1321" s="91"/>
      <c r="BJ1321" s="91"/>
      <c r="BK1321" s="91"/>
      <c r="BL1321" s="91"/>
      <c r="BM1321" s="91"/>
      <c r="BN1321" s="91"/>
    </row>
    <row r="1322" spans="13:66" x14ac:dyDescent="0.25">
      <c r="M1322" s="91"/>
      <c r="N1322" s="91"/>
      <c r="O1322" s="91"/>
      <c r="P1322" s="91"/>
      <c r="R1322" s="91"/>
      <c r="S1322" s="91"/>
      <c r="T1322" s="91"/>
      <c r="U1322" s="91"/>
      <c r="W1322" s="91"/>
      <c r="X1322" s="91"/>
      <c r="Y1322" s="91"/>
      <c r="Z1322" s="91"/>
      <c r="AA1322" s="91"/>
      <c r="AB1322" s="91"/>
      <c r="AC1322" s="91"/>
      <c r="AD1322" s="91"/>
      <c r="AE1322" s="91"/>
      <c r="AF1322" s="91"/>
      <c r="AG1322" s="91"/>
      <c r="AH1322" s="91"/>
      <c r="AI1322" s="91"/>
      <c r="AJ1322" s="91"/>
      <c r="AK1322" s="91"/>
      <c r="AL1322" s="91"/>
      <c r="AM1322" s="91"/>
      <c r="AN1322" s="91"/>
      <c r="AO1322" s="91"/>
      <c r="AP1322" s="91"/>
      <c r="AQ1322" s="91"/>
      <c r="AR1322" s="91"/>
      <c r="AS1322" s="91"/>
      <c r="AT1322" s="91"/>
      <c r="AU1322" s="91"/>
      <c r="AV1322" s="91"/>
      <c r="AW1322" s="91"/>
      <c r="AX1322" s="91"/>
      <c r="AY1322" s="91"/>
      <c r="AZ1322" s="91"/>
      <c r="BA1322" s="91"/>
      <c r="BB1322" s="91"/>
      <c r="BC1322" s="91"/>
      <c r="BD1322" s="91"/>
      <c r="BE1322" s="91"/>
      <c r="BF1322" s="91"/>
      <c r="BG1322" s="91"/>
      <c r="BH1322" s="91"/>
      <c r="BI1322" s="91"/>
      <c r="BJ1322" s="91"/>
      <c r="BK1322" s="91"/>
      <c r="BL1322" s="91"/>
      <c r="BM1322" s="91"/>
      <c r="BN1322" s="91"/>
    </row>
    <row r="1323" spans="13:66" x14ac:dyDescent="0.25">
      <c r="M1323" s="91"/>
      <c r="N1323" s="91"/>
      <c r="O1323" s="91"/>
      <c r="P1323" s="91"/>
      <c r="R1323" s="91"/>
      <c r="S1323" s="91"/>
      <c r="T1323" s="91"/>
      <c r="U1323" s="91"/>
      <c r="W1323" s="91"/>
      <c r="X1323" s="91"/>
      <c r="Y1323" s="91"/>
      <c r="Z1323" s="91"/>
      <c r="AA1323" s="91"/>
      <c r="AB1323" s="91"/>
      <c r="AC1323" s="91"/>
      <c r="AD1323" s="91"/>
      <c r="AE1323" s="91"/>
      <c r="AF1323" s="91"/>
      <c r="AG1323" s="91"/>
      <c r="AH1323" s="91"/>
      <c r="AI1323" s="91"/>
      <c r="AJ1323" s="91"/>
      <c r="AK1323" s="91"/>
      <c r="AL1323" s="91"/>
      <c r="AM1323" s="91"/>
      <c r="AN1323" s="91"/>
      <c r="AO1323" s="91"/>
      <c r="AP1323" s="91"/>
      <c r="AQ1323" s="91"/>
      <c r="AR1323" s="91"/>
      <c r="AS1323" s="91"/>
      <c r="AT1323" s="91"/>
      <c r="AU1323" s="91"/>
      <c r="AV1323" s="91"/>
      <c r="AW1323" s="91"/>
      <c r="AX1323" s="91"/>
      <c r="AY1323" s="91"/>
      <c r="AZ1323" s="91"/>
      <c r="BA1323" s="91"/>
      <c r="BB1323" s="91"/>
      <c r="BC1323" s="91"/>
      <c r="BD1323" s="91"/>
      <c r="BE1323" s="91"/>
      <c r="BF1323" s="91"/>
      <c r="BG1323" s="91"/>
      <c r="BH1323" s="91"/>
      <c r="BI1323" s="91"/>
      <c r="BJ1323" s="91"/>
      <c r="BK1323" s="91"/>
      <c r="BL1323" s="91"/>
      <c r="BM1323" s="91"/>
      <c r="BN1323" s="91"/>
    </row>
    <row r="1324" spans="13:66" x14ac:dyDescent="0.25">
      <c r="M1324" s="91"/>
      <c r="N1324" s="91"/>
      <c r="O1324" s="91"/>
      <c r="P1324" s="91"/>
      <c r="R1324" s="91"/>
      <c r="S1324" s="91"/>
      <c r="T1324" s="91"/>
      <c r="U1324" s="91"/>
      <c r="W1324" s="91"/>
      <c r="X1324" s="91"/>
      <c r="Y1324" s="91"/>
      <c r="Z1324" s="91"/>
      <c r="AA1324" s="91"/>
      <c r="AB1324" s="91"/>
      <c r="AC1324" s="91"/>
      <c r="AD1324" s="91"/>
      <c r="AE1324" s="91"/>
      <c r="AF1324" s="91"/>
      <c r="AG1324" s="91"/>
      <c r="AH1324" s="91"/>
      <c r="AI1324" s="91"/>
      <c r="AJ1324" s="91"/>
      <c r="AK1324" s="91"/>
      <c r="AL1324" s="91"/>
      <c r="AM1324" s="91"/>
      <c r="AN1324" s="91"/>
      <c r="AO1324" s="91"/>
      <c r="AP1324" s="91"/>
      <c r="AQ1324" s="91"/>
      <c r="AR1324" s="91"/>
      <c r="AS1324" s="91"/>
      <c r="AT1324" s="91"/>
      <c r="AU1324" s="91"/>
      <c r="AV1324" s="91"/>
      <c r="AW1324" s="91"/>
      <c r="AX1324" s="91"/>
      <c r="AY1324" s="91"/>
      <c r="AZ1324" s="91"/>
      <c r="BA1324" s="91"/>
      <c r="BB1324" s="91"/>
      <c r="BC1324" s="91"/>
      <c r="BD1324" s="91"/>
      <c r="BE1324" s="91"/>
      <c r="BF1324" s="91"/>
      <c r="BG1324" s="91"/>
      <c r="BH1324" s="91"/>
      <c r="BI1324" s="91"/>
      <c r="BJ1324" s="91"/>
      <c r="BK1324" s="91"/>
      <c r="BL1324" s="91"/>
      <c r="BM1324" s="91"/>
      <c r="BN1324" s="91"/>
    </row>
    <row r="1325" spans="13:66" x14ac:dyDescent="0.25">
      <c r="M1325" s="91"/>
      <c r="N1325" s="91"/>
      <c r="O1325" s="91"/>
      <c r="P1325" s="91"/>
      <c r="R1325" s="91"/>
      <c r="S1325" s="91"/>
      <c r="T1325" s="91"/>
      <c r="U1325" s="91"/>
      <c r="W1325" s="91"/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91"/>
      <c r="AH1325" s="91"/>
      <c r="AI1325" s="91"/>
      <c r="AJ1325" s="91"/>
      <c r="AK1325" s="91"/>
      <c r="AL1325" s="91"/>
      <c r="AM1325" s="91"/>
      <c r="AN1325" s="91"/>
      <c r="AO1325" s="91"/>
      <c r="AP1325" s="91"/>
      <c r="AQ1325" s="91"/>
      <c r="AR1325" s="91"/>
      <c r="AS1325" s="91"/>
      <c r="AT1325" s="91"/>
      <c r="AU1325" s="91"/>
      <c r="AV1325" s="91"/>
      <c r="AW1325" s="91"/>
      <c r="AX1325" s="91"/>
      <c r="AY1325" s="91"/>
      <c r="AZ1325" s="91"/>
      <c r="BA1325" s="91"/>
      <c r="BB1325" s="91"/>
      <c r="BC1325" s="91"/>
      <c r="BD1325" s="91"/>
      <c r="BE1325" s="91"/>
      <c r="BF1325" s="91"/>
      <c r="BG1325" s="91"/>
      <c r="BH1325" s="91"/>
      <c r="BI1325" s="91"/>
      <c r="BJ1325" s="91"/>
      <c r="BK1325" s="91"/>
      <c r="BL1325" s="91"/>
      <c r="BM1325" s="91"/>
      <c r="BN1325" s="91"/>
    </row>
    <row r="1326" spans="13:66" x14ac:dyDescent="0.25">
      <c r="M1326" s="91"/>
      <c r="N1326" s="91"/>
      <c r="O1326" s="91"/>
      <c r="P1326" s="91"/>
      <c r="R1326" s="91"/>
      <c r="S1326" s="91"/>
      <c r="T1326" s="91"/>
      <c r="U1326" s="91"/>
      <c r="W1326" s="91"/>
      <c r="X1326" s="91"/>
      <c r="Y1326" s="91"/>
      <c r="Z1326" s="91"/>
      <c r="AA1326" s="91"/>
      <c r="AB1326" s="91"/>
      <c r="AC1326" s="91"/>
      <c r="AD1326" s="91"/>
      <c r="AE1326" s="91"/>
      <c r="AF1326" s="91"/>
      <c r="AG1326" s="91"/>
      <c r="AH1326" s="91"/>
      <c r="AI1326" s="91"/>
      <c r="AJ1326" s="91"/>
      <c r="AK1326" s="91"/>
      <c r="AL1326" s="91"/>
      <c r="AM1326" s="91"/>
      <c r="AN1326" s="91"/>
      <c r="AO1326" s="91"/>
      <c r="AP1326" s="91"/>
      <c r="AQ1326" s="91"/>
      <c r="AR1326" s="91"/>
      <c r="AS1326" s="91"/>
      <c r="AT1326" s="91"/>
      <c r="AU1326" s="91"/>
      <c r="AV1326" s="91"/>
      <c r="AW1326" s="91"/>
      <c r="AX1326" s="91"/>
      <c r="AY1326" s="91"/>
      <c r="AZ1326" s="91"/>
      <c r="BA1326" s="91"/>
      <c r="BB1326" s="91"/>
      <c r="BC1326" s="91"/>
      <c r="BD1326" s="91"/>
      <c r="BE1326" s="91"/>
      <c r="BF1326" s="91"/>
      <c r="BG1326" s="91"/>
      <c r="BH1326" s="91"/>
      <c r="BI1326" s="91"/>
      <c r="BJ1326" s="91"/>
      <c r="BK1326" s="91"/>
      <c r="BL1326" s="91"/>
      <c r="BM1326" s="91"/>
      <c r="BN1326" s="91"/>
    </row>
    <row r="1327" spans="13:66" x14ac:dyDescent="0.25">
      <c r="M1327" s="91"/>
      <c r="N1327" s="91"/>
      <c r="O1327" s="91"/>
      <c r="P1327" s="91"/>
      <c r="R1327" s="91"/>
      <c r="S1327" s="91"/>
      <c r="T1327" s="91"/>
      <c r="U1327" s="91"/>
      <c r="W1327" s="91"/>
      <c r="X1327" s="91"/>
      <c r="Y1327" s="91"/>
      <c r="Z1327" s="91"/>
      <c r="AA1327" s="91"/>
      <c r="AB1327" s="91"/>
      <c r="AC1327" s="91"/>
      <c r="AD1327" s="91"/>
      <c r="AE1327" s="91"/>
      <c r="AF1327" s="91"/>
      <c r="AG1327" s="91"/>
      <c r="AH1327" s="91"/>
      <c r="AI1327" s="91"/>
      <c r="AJ1327" s="91"/>
      <c r="AK1327" s="91"/>
      <c r="AL1327" s="91"/>
      <c r="AM1327" s="91"/>
      <c r="AN1327" s="91"/>
      <c r="AO1327" s="91"/>
      <c r="AP1327" s="91"/>
      <c r="AQ1327" s="91"/>
      <c r="AR1327" s="91"/>
      <c r="AS1327" s="91"/>
      <c r="AT1327" s="91"/>
      <c r="AU1327" s="91"/>
      <c r="AV1327" s="91"/>
      <c r="AW1327" s="91"/>
      <c r="AX1327" s="91"/>
      <c r="AY1327" s="91"/>
      <c r="AZ1327" s="91"/>
      <c r="BA1327" s="91"/>
      <c r="BB1327" s="91"/>
      <c r="BC1327" s="91"/>
      <c r="BD1327" s="91"/>
      <c r="BE1327" s="91"/>
      <c r="BF1327" s="91"/>
      <c r="BG1327" s="91"/>
      <c r="BH1327" s="91"/>
      <c r="BI1327" s="91"/>
      <c r="BJ1327" s="91"/>
      <c r="BK1327" s="91"/>
      <c r="BL1327" s="91"/>
      <c r="BM1327" s="91"/>
      <c r="BN1327" s="91"/>
    </row>
    <row r="1328" spans="13:66" x14ac:dyDescent="0.25">
      <c r="M1328" s="91"/>
      <c r="N1328" s="91"/>
      <c r="O1328" s="91"/>
      <c r="P1328" s="91"/>
      <c r="R1328" s="91"/>
      <c r="S1328" s="91"/>
      <c r="T1328" s="91"/>
      <c r="U1328" s="91"/>
      <c r="W1328" s="91"/>
      <c r="X1328" s="91"/>
      <c r="Y1328" s="91"/>
      <c r="Z1328" s="91"/>
      <c r="AA1328" s="91"/>
      <c r="AB1328" s="91"/>
      <c r="AC1328" s="91"/>
      <c r="AD1328" s="91"/>
      <c r="AE1328" s="91"/>
      <c r="AF1328" s="91"/>
      <c r="AG1328" s="91"/>
      <c r="AH1328" s="91"/>
      <c r="AI1328" s="91"/>
      <c r="AJ1328" s="91"/>
      <c r="AK1328" s="91"/>
      <c r="AL1328" s="91"/>
      <c r="AM1328" s="91"/>
      <c r="AN1328" s="91"/>
      <c r="AO1328" s="91"/>
      <c r="AP1328" s="91"/>
      <c r="AQ1328" s="91"/>
      <c r="AR1328" s="91"/>
      <c r="AS1328" s="91"/>
      <c r="AT1328" s="91"/>
      <c r="AU1328" s="91"/>
      <c r="AV1328" s="91"/>
      <c r="AW1328" s="91"/>
      <c r="AX1328" s="91"/>
      <c r="AY1328" s="91"/>
      <c r="AZ1328" s="91"/>
      <c r="BA1328" s="91"/>
      <c r="BB1328" s="91"/>
      <c r="BC1328" s="91"/>
      <c r="BD1328" s="91"/>
      <c r="BE1328" s="91"/>
      <c r="BF1328" s="91"/>
      <c r="BG1328" s="91"/>
      <c r="BH1328" s="91"/>
      <c r="BI1328" s="91"/>
      <c r="BJ1328" s="91"/>
      <c r="BK1328" s="91"/>
      <c r="BL1328" s="91"/>
      <c r="BM1328" s="91"/>
      <c r="BN1328" s="91"/>
    </row>
    <row r="1329" spans="13:66" x14ac:dyDescent="0.25">
      <c r="M1329" s="91"/>
      <c r="N1329" s="91"/>
      <c r="O1329" s="91"/>
      <c r="P1329" s="91"/>
      <c r="R1329" s="91"/>
      <c r="S1329" s="91"/>
      <c r="T1329" s="91"/>
      <c r="U1329" s="91"/>
      <c r="W1329" s="91"/>
      <c r="X1329" s="91"/>
      <c r="Y1329" s="91"/>
      <c r="Z1329" s="91"/>
      <c r="AA1329" s="91"/>
      <c r="AB1329" s="91"/>
      <c r="AC1329" s="91"/>
      <c r="AD1329" s="91"/>
      <c r="AE1329" s="91"/>
      <c r="AF1329" s="91"/>
      <c r="AG1329" s="91"/>
      <c r="AH1329" s="91"/>
      <c r="AI1329" s="91"/>
      <c r="AJ1329" s="91"/>
      <c r="AK1329" s="91"/>
      <c r="AL1329" s="91"/>
      <c r="AM1329" s="91"/>
      <c r="AN1329" s="91"/>
      <c r="AO1329" s="91"/>
      <c r="AP1329" s="91"/>
      <c r="AQ1329" s="91"/>
      <c r="AR1329" s="91"/>
      <c r="AS1329" s="91"/>
      <c r="AT1329" s="91"/>
      <c r="AU1329" s="91"/>
      <c r="AV1329" s="91"/>
      <c r="AW1329" s="91"/>
      <c r="AX1329" s="91"/>
      <c r="AY1329" s="91"/>
      <c r="AZ1329" s="91"/>
      <c r="BA1329" s="91"/>
      <c r="BB1329" s="91"/>
      <c r="BC1329" s="91"/>
      <c r="BD1329" s="91"/>
      <c r="BE1329" s="91"/>
      <c r="BF1329" s="91"/>
      <c r="BG1329" s="91"/>
      <c r="BH1329" s="91"/>
      <c r="BI1329" s="91"/>
      <c r="BJ1329" s="91"/>
      <c r="BK1329" s="91"/>
      <c r="BL1329" s="91"/>
      <c r="BM1329" s="91"/>
      <c r="BN1329" s="91"/>
    </row>
    <row r="1330" spans="13:66" x14ac:dyDescent="0.25">
      <c r="M1330" s="91"/>
      <c r="N1330" s="91"/>
      <c r="O1330" s="91"/>
      <c r="P1330" s="91"/>
      <c r="R1330" s="91"/>
      <c r="S1330" s="91"/>
      <c r="T1330" s="91"/>
      <c r="U1330" s="91"/>
      <c r="W1330" s="91"/>
      <c r="X1330" s="91"/>
      <c r="Y1330" s="91"/>
      <c r="Z1330" s="91"/>
      <c r="AA1330" s="91"/>
      <c r="AB1330" s="91"/>
      <c r="AC1330" s="91"/>
      <c r="AD1330" s="91"/>
      <c r="AE1330" s="91"/>
      <c r="AF1330" s="91"/>
      <c r="AG1330" s="91"/>
      <c r="AH1330" s="91"/>
      <c r="AI1330" s="91"/>
      <c r="AJ1330" s="91"/>
      <c r="AK1330" s="91"/>
      <c r="AL1330" s="91"/>
      <c r="AM1330" s="91"/>
      <c r="AN1330" s="91"/>
      <c r="AO1330" s="91"/>
      <c r="AP1330" s="91"/>
      <c r="AQ1330" s="91"/>
      <c r="AR1330" s="91"/>
      <c r="AS1330" s="91"/>
      <c r="AT1330" s="91"/>
      <c r="AU1330" s="91"/>
      <c r="AV1330" s="91"/>
      <c r="AW1330" s="91"/>
      <c r="AX1330" s="91"/>
      <c r="AY1330" s="91"/>
      <c r="AZ1330" s="91"/>
      <c r="BA1330" s="91"/>
      <c r="BB1330" s="91"/>
      <c r="BC1330" s="91"/>
      <c r="BD1330" s="91"/>
      <c r="BE1330" s="91"/>
      <c r="BF1330" s="91"/>
      <c r="BG1330" s="91"/>
      <c r="BH1330" s="91"/>
      <c r="BI1330" s="91"/>
      <c r="BJ1330" s="91"/>
      <c r="BK1330" s="91"/>
      <c r="BL1330" s="91"/>
      <c r="BM1330" s="91"/>
      <c r="BN1330" s="91"/>
    </row>
    <row r="1331" spans="13:66" x14ac:dyDescent="0.25">
      <c r="M1331" s="91"/>
      <c r="N1331" s="91"/>
      <c r="O1331" s="91"/>
      <c r="P1331" s="91"/>
      <c r="R1331" s="91"/>
      <c r="S1331" s="91"/>
      <c r="T1331" s="91"/>
      <c r="U1331" s="91"/>
      <c r="W1331" s="91"/>
      <c r="X1331" s="91"/>
      <c r="Y1331" s="91"/>
      <c r="Z1331" s="91"/>
      <c r="AA1331" s="91"/>
      <c r="AB1331" s="91"/>
      <c r="AC1331" s="91"/>
      <c r="AD1331" s="91"/>
      <c r="AE1331" s="91"/>
      <c r="AF1331" s="91"/>
      <c r="AG1331" s="91"/>
      <c r="AH1331" s="91"/>
      <c r="AI1331" s="91"/>
      <c r="AJ1331" s="91"/>
      <c r="AK1331" s="91"/>
      <c r="AL1331" s="91"/>
      <c r="AM1331" s="91"/>
      <c r="AN1331" s="91"/>
      <c r="AO1331" s="91"/>
      <c r="AP1331" s="91"/>
      <c r="AQ1331" s="91"/>
      <c r="AR1331" s="91"/>
      <c r="AS1331" s="91"/>
      <c r="AT1331" s="91"/>
      <c r="AU1331" s="91"/>
      <c r="AV1331" s="91"/>
      <c r="AW1331" s="91"/>
      <c r="AX1331" s="91"/>
      <c r="AY1331" s="91"/>
      <c r="AZ1331" s="91"/>
      <c r="BA1331" s="91"/>
      <c r="BB1331" s="91"/>
      <c r="BC1331" s="91"/>
      <c r="BD1331" s="91"/>
      <c r="BE1331" s="91"/>
      <c r="BF1331" s="91"/>
      <c r="BG1331" s="91"/>
      <c r="BH1331" s="91"/>
      <c r="BI1331" s="91"/>
      <c r="BJ1331" s="91"/>
      <c r="BK1331" s="91"/>
      <c r="BL1331" s="91"/>
      <c r="BM1331" s="91"/>
      <c r="BN1331" s="91"/>
    </row>
    <row r="1332" spans="13:66" x14ac:dyDescent="0.25">
      <c r="M1332" s="91"/>
      <c r="N1332" s="91"/>
      <c r="O1332" s="91"/>
      <c r="P1332" s="91"/>
      <c r="R1332" s="91"/>
      <c r="S1332" s="91"/>
      <c r="T1332" s="91"/>
      <c r="U1332" s="91"/>
      <c r="W1332" s="91"/>
      <c r="X1332" s="91"/>
      <c r="Y1332" s="91"/>
      <c r="Z1332" s="91"/>
      <c r="AA1332" s="91"/>
      <c r="AB1332" s="91"/>
      <c r="AC1332" s="91"/>
      <c r="AD1332" s="91"/>
      <c r="AE1332" s="91"/>
      <c r="AF1332" s="91"/>
      <c r="AG1332" s="91"/>
      <c r="AH1332" s="91"/>
      <c r="AI1332" s="91"/>
      <c r="AJ1332" s="91"/>
      <c r="AK1332" s="91"/>
      <c r="AL1332" s="91"/>
      <c r="AM1332" s="91"/>
      <c r="AN1332" s="91"/>
      <c r="AO1332" s="91"/>
      <c r="AP1332" s="91"/>
      <c r="AQ1332" s="91"/>
      <c r="AR1332" s="91"/>
      <c r="AS1332" s="91"/>
      <c r="AT1332" s="91"/>
      <c r="AU1332" s="91"/>
      <c r="AV1332" s="91"/>
      <c r="AW1332" s="91"/>
      <c r="AX1332" s="91"/>
      <c r="AY1332" s="91"/>
      <c r="AZ1332" s="91"/>
      <c r="BA1332" s="91"/>
      <c r="BB1332" s="91"/>
      <c r="BC1332" s="91"/>
      <c r="BD1332" s="91"/>
      <c r="BE1332" s="91"/>
      <c r="BF1332" s="91"/>
      <c r="BG1332" s="91"/>
      <c r="BH1332" s="91"/>
      <c r="BI1332" s="91"/>
      <c r="BJ1332" s="91"/>
      <c r="BK1332" s="91"/>
      <c r="BL1332" s="91"/>
      <c r="BM1332" s="91"/>
      <c r="BN1332" s="91"/>
    </row>
    <row r="1333" spans="13:66" x14ac:dyDescent="0.25">
      <c r="M1333" s="91"/>
      <c r="N1333" s="91"/>
      <c r="O1333" s="91"/>
      <c r="P1333" s="91"/>
      <c r="R1333" s="91"/>
      <c r="S1333" s="91"/>
      <c r="T1333" s="91"/>
      <c r="U1333" s="91"/>
      <c r="W1333" s="91"/>
      <c r="X1333" s="91"/>
      <c r="Y1333" s="91"/>
      <c r="Z1333" s="91"/>
      <c r="AA1333" s="91"/>
      <c r="AB1333" s="91"/>
      <c r="AC1333" s="91"/>
      <c r="AD1333" s="91"/>
      <c r="AE1333" s="91"/>
      <c r="AF1333" s="91"/>
      <c r="AG1333" s="91"/>
      <c r="AH1333" s="91"/>
      <c r="AI1333" s="91"/>
      <c r="AJ1333" s="91"/>
      <c r="AK1333" s="91"/>
      <c r="AL1333" s="91"/>
      <c r="AM1333" s="91"/>
      <c r="AN1333" s="91"/>
      <c r="AO1333" s="91"/>
      <c r="AP1333" s="91"/>
      <c r="AQ1333" s="91"/>
      <c r="AR1333" s="91"/>
      <c r="AS1333" s="91"/>
      <c r="AT1333" s="91"/>
      <c r="AU1333" s="91"/>
      <c r="AV1333" s="91"/>
      <c r="AW1333" s="91"/>
      <c r="AX1333" s="91"/>
      <c r="AY1333" s="91"/>
      <c r="AZ1333" s="91"/>
      <c r="BA1333" s="91"/>
      <c r="BB1333" s="91"/>
      <c r="BC1333" s="91"/>
      <c r="BD1333" s="91"/>
      <c r="BE1333" s="91"/>
      <c r="BF1333" s="91"/>
      <c r="BG1333" s="91"/>
      <c r="BH1333" s="91"/>
      <c r="BI1333" s="91"/>
      <c r="BJ1333" s="91"/>
      <c r="BK1333" s="91"/>
      <c r="BL1333" s="91"/>
      <c r="BM1333" s="91"/>
      <c r="BN1333" s="91"/>
    </row>
    <row r="1334" spans="13:66" x14ac:dyDescent="0.25">
      <c r="M1334" s="91"/>
      <c r="N1334" s="91"/>
      <c r="O1334" s="91"/>
      <c r="P1334" s="91"/>
      <c r="R1334" s="91"/>
      <c r="S1334" s="91"/>
      <c r="T1334" s="91"/>
      <c r="U1334" s="91"/>
      <c r="W1334" s="91"/>
      <c r="X1334" s="91"/>
      <c r="Y1334" s="91"/>
      <c r="Z1334" s="91"/>
      <c r="AA1334" s="91"/>
      <c r="AB1334" s="91"/>
      <c r="AC1334" s="91"/>
      <c r="AD1334" s="91"/>
      <c r="AE1334" s="91"/>
      <c r="AF1334" s="91"/>
      <c r="AG1334" s="91"/>
      <c r="AH1334" s="91"/>
      <c r="AI1334" s="91"/>
      <c r="AJ1334" s="91"/>
      <c r="AK1334" s="91"/>
      <c r="AL1334" s="91"/>
      <c r="AM1334" s="91"/>
      <c r="AN1334" s="91"/>
      <c r="AO1334" s="91"/>
      <c r="AP1334" s="91"/>
      <c r="AQ1334" s="91"/>
      <c r="AR1334" s="91"/>
      <c r="AS1334" s="91"/>
      <c r="AT1334" s="91"/>
      <c r="AU1334" s="91"/>
      <c r="AV1334" s="91"/>
      <c r="AW1334" s="91"/>
      <c r="AX1334" s="91"/>
      <c r="AY1334" s="91"/>
      <c r="AZ1334" s="91"/>
      <c r="BA1334" s="91"/>
      <c r="BB1334" s="91"/>
      <c r="BC1334" s="91"/>
      <c r="BD1334" s="91"/>
      <c r="BE1334" s="91"/>
      <c r="BF1334" s="91"/>
      <c r="BG1334" s="91"/>
      <c r="BH1334" s="91"/>
      <c r="BI1334" s="91"/>
      <c r="BJ1334" s="91"/>
      <c r="BK1334" s="91"/>
      <c r="BL1334" s="91"/>
      <c r="BM1334" s="91"/>
      <c r="BN1334" s="91"/>
    </row>
    <row r="1335" spans="13:66" x14ac:dyDescent="0.25">
      <c r="M1335" s="91"/>
      <c r="N1335" s="91"/>
      <c r="O1335" s="91"/>
      <c r="P1335" s="91"/>
      <c r="R1335" s="91"/>
      <c r="S1335" s="91"/>
      <c r="T1335" s="91"/>
      <c r="U1335" s="91"/>
      <c r="W1335" s="91"/>
      <c r="X1335" s="91"/>
      <c r="Y1335" s="91"/>
      <c r="Z1335" s="91"/>
      <c r="AA1335" s="91"/>
      <c r="AB1335" s="91"/>
      <c r="AC1335" s="91"/>
      <c r="AD1335" s="91"/>
      <c r="AE1335" s="91"/>
      <c r="AF1335" s="91"/>
      <c r="AG1335" s="91"/>
      <c r="AH1335" s="91"/>
      <c r="AI1335" s="91"/>
      <c r="AJ1335" s="91"/>
      <c r="AK1335" s="91"/>
      <c r="AL1335" s="91"/>
      <c r="AM1335" s="91"/>
      <c r="AN1335" s="91"/>
      <c r="AO1335" s="91"/>
      <c r="AP1335" s="91"/>
      <c r="AQ1335" s="91"/>
      <c r="AR1335" s="91"/>
      <c r="AS1335" s="91"/>
      <c r="AT1335" s="91"/>
      <c r="AU1335" s="91"/>
      <c r="AV1335" s="91"/>
      <c r="AW1335" s="91"/>
      <c r="AX1335" s="91"/>
      <c r="AY1335" s="91"/>
      <c r="AZ1335" s="91"/>
      <c r="BA1335" s="91"/>
      <c r="BB1335" s="91"/>
      <c r="BC1335" s="91"/>
      <c r="BD1335" s="91"/>
      <c r="BE1335" s="91"/>
      <c r="BF1335" s="91"/>
      <c r="BG1335" s="91"/>
      <c r="BH1335" s="91"/>
      <c r="BI1335" s="91"/>
      <c r="BJ1335" s="91"/>
      <c r="BK1335" s="91"/>
      <c r="BL1335" s="91"/>
      <c r="BM1335" s="91"/>
      <c r="BN1335" s="91"/>
    </row>
    <row r="1336" spans="13:66" x14ac:dyDescent="0.25">
      <c r="M1336" s="91"/>
      <c r="N1336" s="91"/>
      <c r="O1336" s="91"/>
      <c r="P1336" s="91"/>
      <c r="R1336" s="91"/>
      <c r="S1336" s="91"/>
      <c r="T1336" s="91"/>
      <c r="U1336" s="91"/>
      <c r="W1336" s="91"/>
      <c r="X1336" s="91"/>
      <c r="Y1336" s="91"/>
      <c r="Z1336" s="91"/>
      <c r="AA1336" s="91"/>
      <c r="AB1336" s="91"/>
      <c r="AC1336" s="91"/>
      <c r="AD1336" s="91"/>
      <c r="AE1336" s="91"/>
      <c r="AF1336" s="91"/>
      <c r="AG1336" s="91"/>
      <c r="AH1336" s="91"/>
      <c r="AI1336" s="91"/>
      <c r="AJ1336" s="91"/>
      <c r="AK1336" s="91"/>
      <c r="AL1336" s="91"/>
      <c r="AM1336" s="91"/>
      <c r="AN1336" s="91"/>
      <c r="AO1336" s="91"/>
      <c r="AP1336" s="91"/>
      <c r="AQ1336" s="91"/>
      <c r="AR1336" s="91"/>
      <c r="AS1336" s="91"/>
      <c r="AT1336" s="91"/>
      <c r="AU1336" s="91"/>
      <c r="AV1336" s="91"/>
      <c r="AW1336" s="91"/>
      <c r="AX1336" s="91"/>
      <c r="AY1336" s="91"/>
      <c r="AZ1336" s="91"/>
      <c r="BA1336" s="91"/>
      <c r="BB1336" s="91"/>
      <c r="BC1336" s="91"/>
      <c r="BD1336" s="91"/>
      <c r="BE1336" s="91"/>
      <c r="BF1336" s="91"/>
      <c r="BG1336" s="91"/>
      <c r="BH1336" s="91"/>
      <c r="BI1336" s="91"/>
      <c r="BJ1336" s="91"/>
      <c r="BK1336" s="91"/>
      <c r="BL1336" s="91"/>
      <c r="BM1336" s="91"/>
      <c r="BN1336" s="91"/>
    </row>
    <row r="1337" spans="13:66" x14ac:dyDescent="0.25">
      <c r="M1337" s="91"/>
      <c r="N1337" s="91"/>
      <c r="O1337" s="91"/>
      <c r="P1337" s="91"/>
      <c r="R1337" s="91"/>
      <c r="S1337" s="91"/>
      <c r="T1337" s="91"/>
      <c r="U1337" s="91"/>
      <c r="W1337" s="91"/>
      <c r="X1337" s="91"/>
      <c r="Y1337" s="91"/>
      <c r="Z1337" s="91"/>
      <c r="AA1337" s="91"/>
      <c r="AB1337" s="91"/>
      <c r="AC1337" s="91"/>
      <c r="AD1337" s="91"/>
      <c r="AE1337" s="91"/>
      <c r="AF1337" s="91"/>
      <c r="AG1337" s="91"/>
      <c r="AH1337" s="91"/>
      <c r="AI1337" s="91"/>
      <c r="AJ1337" s="91"/>
      <c r="AK1337" s="91"/>
      <c r="AL1337" s="91"/>
      <c r="AM1337" s="91"/>
      <c r="AN1337" s="91"/>
      <c r="AO1337" s="91"/>
      <c r="AP1337" s="91"/>
      <c r="AQ1337" s="91"/>
      <c r="AR1337" s="91"/>
      <c r="AS1337" s="91"/>
      <c r="AT1337" s="91"/>
      <c r="AU1337" s="91"/>
      <c r="AV1337" s="91"/>
      <c r="AW1337" s="91"/>
      <c r="AX1337" s="91"/>
      <c r="AY1337" s="91"/>
      <c r="AZ1337" s="91"/>
      <c r="BA1337" s="91"/>
      <c r="BB1337" s="91"/>
      <c r="BC1337" s="91"/>
      <c r="BD1337" s="91"/>
      <c r="BE1337" s="91"/>
      <c r="BF1337" s="91"/>
      <c r="BG1337" s="91"/>
      <c r="BH1337" s="91"/>
      <c r="BI1337" s="91"/>
      <c r="BJ1337" s="91"/>
      <c r="BK1337" s="91"/>
      <c r="BL1337" s="91"/>
      <c r="BM1337" s="91"/>
      <c r="BN1337" s="91"/>
    </row>
    <row r="1338" spans="13:66" x14ac:dyDescent="0.25">
      <c r="M1338" s="91"/>
      <c r="N1338" s="91"/>
      <c r="O1338" s="91"/>
      <c r="P1338" s="91"/>
      <c r="R1338" s="91"/>
      <c r="S1338" s="91"/>
      <c r="T1338" s="91"/>
      <c r="U1338" s="91"/>
      <c r="W1338" s="91"/>
      <c r="X1338" s="91"/>
      <c r="Y1338" s="91"/>
      <c r="Z1338" s="91"/>
      <c r="AA1338" s="91"/>
      <c r="AB1338" s="91"/>
      <c r="AC1338" s="91"/>
      <c r="AD1338" s="91"/>
      <c r="AE1338" s="91"/>
      <c r="AF1338" s="91"/>
      <c r="AG1338" s="91"/>
      <c r="AH1338" s="91"/>
      <c r="AI1338" s="91"/>
      <c r="AJ1338" s="91"/>
      <c r="AK1338" s="91"/>
      <c r="AL1338" s="91"/>
      <c r="AM1338" s="91"/>
      <c r="AN1338" s="91"/>
      <c r="AO1338" s="91"/>
      <c r="AP1338" s="91"/>
      <c r="AQ1338" s="91"/>
      <c r="AR1338" s="91"/>
      <c r="AS1338" s="91"/>
      <c r="AT1338" s="91"/>
      <c r="AU1338" s="91"/>
      <c r="AV1338" s="91"/>
      <c r="AW1338" s="91"/>
      <c r="AX1338" s="91"/>
      <c r="AY1338" s="91"/>
      <c r="AZ1338" s="91"/>
      <c r="BA1338" s="91"/>
      <c r="BB1338" s="91"/>
      <c r="BC1338" s="91"/>
      <c r="BD1338" s="91"/>
      <c r="BE1338" s="91"/>
      <c r="BF1338" s="91"/>
      <c r="BG1338" s="91"/>
      <c r="BH1338" s="91"/>
      <c r="BI1338" s="91"/>
      <c r="BJ1338" s="91"/>
      <c r="BK1338" s="91"/>
      <c r="BL1338" s="91"/>
      <c r="BM1338" s="91"/>
      <c r="BN1338" s="91"/>
    </row>
    <row r="1339" spans="13:66" x14ac:dyDescent="0.25">
      <c r="M1339" s="91"/>
      <c r="N1339" s="91"/>
      <c r="O1339" s="91"/>
      <c r="P1339" s="91"/>
      <c r="R1339" s="91"/>
      <c r="S1339" s="91"/>
      <c r="T1339" s="91"/>
      <c r="U1339" s="91"/>
      <c r="W1339" s="91"/>
      <c r="X1339" s="91"/>
      <c r="Y1339" s="91"/>
      <c r="Z1339" s="91"/>
      <c r="AA1339" s="91"/>
      <c r="AB1339" s="91"/>
      <c r="AC1339" s="91"/>
      <c r="AD1339" s="91"/>
      <c r="AE1339" s="91"/>
      <c r="AF1339" s="91"/>
      <c r="AG1339" s="91"/>
      <c r="AH1339" s="91"/>
      <c r="AI1339" s="91"/>
      <c r="AJ1339" s="91"/>
      <c r="AK1339" s="91"/>
      <c r="AL1339" s="91"/>
      <c r="AM1339" s="91"/>
      <c r="AN1339" s="91"/>
      <c r="AO1339" s="91"/>
      <c r="AP1339" s="91"/>
      <c r="AQ1339" s="91"/>
      <c r="AR1339" s="91"/>
      <c r="AS1339" s="91"/>
      <c r="AT1339" s="91"/>
      <c r="AU1339" s="91"/>
      <c r="AV1339" s="91"/>
      <c r="AW1339" s="91"/>
      <c r="AX1339" s="91"/>
      <c r="AY1339" s="91"/>
      <c r="AZ1339" s="91"/>
      <c r="BA1339" s="91"/>
      <c r="BB1339" s="91"/>
      <c r="BC1339" s="91"/>
      <c r="BD1339" s="91"/>
      <c r="BE1339" s="91"/>
      <c r="BF1339" s="91"/>
      <c r="BG1339" s="91"/>
      <c r="BH1339" s="91"/>
      <c r="BI1339" s="91"/>
      <c r="BJ1339" s="91"/>
      <c r="BK1339" s="91"/>
      <c r="BL1339" s="91"/>
      <c r="BM1339" s="91"/>
      <c r="BN1339" s="91"/>
    </row>
    <row r="1340" spans="13:66" x14ac:dyDescent="0.25">
      <c r="M1340" s="91"/>
      <c r="N1340" s="91"/>
      <c r="O1340" s="91"/>
      <c r="P1340" s="91"/>
      <c r="R1340" s="91"/>
      <c r="S1340" s="91"/>
      <c r="T1340" s="91"/>
      <c r="U1340" s="91"/>
      <c r="W1340" s="91"/>
      <c r="X1340" s="91"/>
      <c r="Y1340" s="91"/>
      <c r="Z1340" s="91"/>
      <c r="AA1340" s="91"/>
      <c r="AB1340" s="91"/>
      <c r="AC1340" s="91"/>
      <c r="AD1340" s="91"/>
      <c r="AE1340" s="91"/>
      <c r="AF1340" s="91"/>
      <c r="AG1340" s="91"/>
      <c r="AH1340" s="91"/>
      <c r="AI1340" s="91"/>
      <c r="AJ1340" s="91"/>
      <c r="AK1340" s="91"/>
      <c r="AL1340" s="91"/>
      <c r="AM1340" s="91"/>
      <c r="AN1340" s="91"/>
      <c r="AO1340" s="91"/>
      <c r="AP1340" s="91"/>
      <c r="AQ1340" s="91"/>
      <c r="AR1340" s="91"/>
      <c r="AS1340" s="91"/>
      <c r="AT1340" s="91"/>
      <c r="AU1340" s="91"/>
      <c r="AV1340" s="91"/>
      <c r="AW1340" s="91"/>
      <c r="AX1340" s="91"/>
      <c r="AY1340" s="91"/>
      <c r="AZ1340" s="91"/>
      <c r="BA1340" s="91"/>
      <c r="BB1340" s="91"/>
      <c r="BC1340" s="91"/>
      <c r="BD1340" s="91"/>
      <c r="BE1340" s="91"/>
      <c r="BF1340" s="91"/>
      <c r="BG1340" s="91"/>
      <c r="BH1340" s="91"/>
      <c r="BI1340" s="91"/>
      <c r="BJ1340" s="91"/>
      <c r="BK1340" s="91"/>
      <c r="BL1340" s="91"/>
      <c r="BM1340" s="91"/>
      <c r="BN1340" s="91"/>
    </row>
    <row r="1341" spans="13:66" x14ac:dyDescent="0.25">
      <c r="M1341" s="91"/>
      <c r="N1341" s="91"/>
      <c r="O1341" s="91"/>
      <c r="P1341" s="91"/>
      <c r="R1341" s="91"/>
      <c r="S1341" s="91"/>
      <c r="T1341" s="91"/>
      <c r="U1341" s="91"/>
      <c r="W1341" s="91"/>
      <c r="X1341" s="91"/>
      <c r="Y1341" s="91"/>
      <c r="Z1341" s="91"/>
      <c r="AA1341" s="91"/>
      <c r="AB1341" s="91"/>
      <c r="AC1341" s="91"/>
      <c r="AD1341" s="91"/>
      <c r="AE1341" s="91"/>
      <c r="AF1341" s="91"/>
      <c r="AG1341" s="91"/>
      <c r="AH1341" s="91"/>
      <c r="AI1341" s="91"/>
      <c r="AJ1341" s="91"/>
      <c r="AK1341" s="91"/>
      <c r="AL1341" s="91"/>
      <c r="AM1341" s="91"/>
      <c r="AN1341" s="91"/>
      <c r="AO1341" s="91"/>
      <c r="AP1341" s="91"/>
      <c r="AQ1341" s="91"/>
      <c r="AR1341" s="91"/>
      <c r="AS1341" s="91"/>
      <c r="AT1341" s="91"/>
      <c r="AU1341" s="91"/>
      <c r="AV1341" s="91"/>
      <c r="AW1341" s="91"/>
      <c r="AX1341" s="91"/>
      <c r="AY1341" s="91"/>
      <c r="AZ1341" s="91"/>
      <c r="BA1341" s="91"/>
      <c r="BB1341" s="91"/>
      <c r="BC1341" s="91"/>
      <c r="BD1341" s="91"/>
      <c r="BE1341" s="91"/>
      <c r="BF1341" s="91"/>
      <c r="BG1341" s="91"/>
      <c r="BH1341" s="91"/>
      <c r="BI1341" s="91"/>
      <c r="BJ1341" s="91"/>
      <c r="BK1341" s="91"/>
      <c r="BL1341" s="91"/>
      <c r="BM1341" s="91"/>
      <c r="BN1341" s="91"/>
    </row>
    <row r="1342" spans="13:66" x14ac:dyDescent="0.25">
      <c r="M1342" s="91"/>
      <c r="N1342" s="91"/>
      <c r="O1342" s="91"/>
      <c r="P1342" s="91"/>
      <c r="R1342" s="91"/>
      <c r="S1342" s="91"/>
      <c r="T1342" s="91"/>
      <c r="U1342" s="91"/>
      <c r="W1342" s="91"/>
      <c r="X1342" s="91"/>
      <c r="Y1342" s="91"/>
      <c r="Z1342" s="91"/>
      <c r="AA1342" s="91"/>
      <c r="AB1342" s="91"/>
      <c r="AC1342" s="91"/>
      <c r="AD1342" s="91"/>
      <c r="AE1342" s="91"/>
      <c r="AF1342" s="91"/>
      <c r="AG1342" s="91"/>
      <c r="AH1342" s="91"/>
      <c r="AI1342" s="91"/>
      <c r="AJ1342" s="91"/>
      <c r="AK1342" s="91"/>
      <c r="AL1342" s="91"/>
      <c r="AM1342" s="91"/>
      <c r="AN1342" s="91"/>
      <c r="AO1342" s="91"/>
      <c r="AP1342" s="91"/>
      <c r="AQ1342" s="91"/>
      <c r="AR1342" s="91"/>
      <c r="AS1342" s="91"/>
      <c r="AT1342" s="91"/>
      <c r="AU1342" s="91"/>
      <c r="AV1342" s="91"/>
      <c r="AW1342" s="91"/>
      <c r="AX1342" s="91"/>
      <c r="AY1342" s="91"/>
      <c r="AZ1342" s="91"/>
      <c r="BA1342" s="91"/>
      <c r="BB1342" s="91"/>
      <c r="BC1342" s="91"/>
      <c r="BD1342" s="91"/>
      <c r="BE1342" s="91"/>
      <c r="BF1342" s="91"/>
      <c r="BG1342" s="91"/>
      <c r="BH1342" s="91"/>
      <c r="BI1342" s="91"/>
      <c r="BJ1342" s="91"/>
      <c r="BK1342" s="91"/>
      <c r="BL1342" s="91"/>
      <c r="BM1342" s="91"/>
      <c r="BN1342" s="91"/>
    </row>
    <row r="1343" spans="13:66" x14ac:dyDescent="0.25">
      <c r="M1343" s="91"/>
      <c r="N1343" s="91"/>
      <c r="O1343" s="91"/>
      <c r="P1343" s="91"/>
      <c r="R1343" s="91"/>
      <c r="S1343" s="91"/>
      <c r="T1343" s="91"/>
      <c r="U1343" s="91"/>
      <c r="W1343" s="91"/>
      <c r="X1343" s="91"/>
      <c r="Y1343" s="91"/>
      <c r="Z1343" s="91"/>
      <c r="AA1343" s="91"/>
      <c r="AB1343" s="91"/>
      <c r="AC1343" s="91"/>
      <c r="AD1343" s="91"/>
      <c r="AE1343" s="91"/>
      <c r="AF1343" s="91"/>
      <c r="AG1343" s="91"/>
      <c r="AH1343" s="91"/>
      <c r="AI1343" s="91"/>
      <c r="AJ1343" s="91"/>
      <c r="AK1343" s="91"/>
      <c r="AL1343" s="91"/>
      <c r="AM1343" s="91"/>
      <c r="AN1343" s="91"/>
      <c r="AO1343" s="91"/>
      <c r="AP1343" s="91"/>
      <c r="AQ1343" s="91"/>
      <c r="AR1343" s="91"/>
      <c r="AS1343" s="91"/>
      <c r="AT1343" s="91"/>
      <c r="AU1343" s="91"/>
      <c r="AV1343" s="91"/>
      <c r="AW1343" s="91"/>
      <c r="AX1343" s="91"/>
      <c r="AY1343" s="91"/>
      <c r="AZ1343" s="91"/>
      <c r="BA1343" s="91"/>
      <c r="BB1343" s="91"/>
      <c r="BC1343" s="91"/>
      <c r="BD1343" s="91"/>
      <c r="BE1343" s="91"/>
      <c r="BF1343" s="91"/>
      <c r="BG1343" s="91"/>
      <c r="BH1343" s="91"/>
      <c r="BI1343" s="91"/>
      <c r="BJ1343" s="91"/>
      <c r="BK1343" s="91"/>
      <c r="BL1343" s="91"/>
      <c r="BM1343" s="91"/>
      <c r="BN1343" s="91"/>
    </row>
    <row r="1344" spans="13:66" x14ac:dyDescent="0.25">
      <c r="M1344" s="91"/>
      <c r="N1344" s="91"/>
      <c r="O1344" s="91"/>
      <c r="P1344" s="91"/>
      <c r="R1344" s="91"/>
      <c r="S1344" s="91"/>
      <c r="T1344" s="91"/>
      <c r="U1344" s="91"/>
      <c r="W1344" s="91"/>
      <c r="X1344" s="91"/>
      <c r="Y1344" s="91"/>
      <c r="Z1344" s="91"/>
      <c r="AA1344" s="91"/>
      <c r="AB1344" s="91"/>
      <c r="AC1344" s="91"/>
      <c r="AD1344" s="91"/>
      <c r="AE1344" s="91"/>
      <c r="AF1344" s="91"/>
      <c r="AG1344" s="91"/>
      <c r="AH1344" s="91"/>
      <c r="AI1344" s="91"/>
      <c r="AJ1344" s="91"/>
      <c r="AK1344" s="91"/>
      <c r="AL1344" s="91"/>
      <c r="AM1344" s="91"/>
      <c r="AN1344" s="91"/>
      <c r="AO1344" s="91"/>
      <c r="AP1344" s="91"/>
      <c r="AQ1344" s="91"/>
      <c r="AR1344" s="91"/>
      <c r="AS1344" s="91"/>
      <c r="AT1344" s="91"/>
      <c r="AU1344" s="91"/>
      <c r="AV1344" s="91"/>
      <c r="AW1344" s="91"/>
      <c r="AX1344" s="91"/>
      <c r="AY1344" s="91"/>
      <c r="AZ1344" s="91"/>
      <c r="BA1344" s="91"/>
      <c r="BB1344" s="91"/>
      <c r="BC1344" s="91"/>
      <c r="BD1344" s="91"/>
      <c r="BE1344" s="91"/>
      <c r="BF1344" s="91"/>
      <c r="BG1344" s="91"/>
      <c r="BH1344" s="91"/>
      <c r="BI1344" s="91"/>
      <c r="BJ1344" s="91"/>
      <c r="BK1344" s="91"/>
      <c r="BL1344" s="91"/>
      <c r="BM1344" s="91"/>
      <c r="BN1344" s="91"/>
    </row>
    <row r="1345" spans="13:66" x14ac:dyDescent="0.25">
      <c r="M1345" s="91"/>
      <c r="N1345" s="91"/>
      <c r="O1345" s="91"/>
      <c r="P1345" s="91"/>
      <c r="R1345" s="91"/>
      <c r="S1345" s="91"/>
      <c r="T1345" s="91"/>
      <c r="U1345" s="91"/>
      <c r="W1345" s="91"/>
      <c r="X1345" s="91"/>
      <c r="Y1345" s="91"/>
      <c r="Z1345" s="91"/>
      <c r="AA1345" s="91"/>
      <c r="AB1345" s="91"/>
      <c r="AC1345" s="91"/>
      <c r="AD1345" s="91"/>
      <c r="AE1345" s="91"/>
      <c r="AF1345" s="91"/>
      <c r="AG1345" s="91"/>
      <c r="AH1345" s="91"/>
      <c r="AI1345" s="91"/>
      <c r="AJ1345" s="91"/>
      <c r="AK1345" s="91"/>
      <c r="AL1345" s="91"/>
      <c r="AM1345" s="91"/>
      <c r="AN1345" s="91"/>
      <c r="AO1345" s="91"/>
      <c r="AP1345" s="91"/>
      <c r="AQ1345" s="91"/>
      <c r="AR1345" s="91"/>
      <c r="AS1345" s="91"/>
      <c r="AT1345" s="91"/>
      <c r="AU1345" s="91"/>
      <c r="AV1345" s="91"/>
      <c r="AW1345" s="91"/>
      <c r="AX1345" s="91"/>
      <c r="AY1345" s="91"/>
      <c r="AZ1345" s="91"/>
      <c r="BA1345" s="91"/>
      <c r="BB1345" s="91"/>
      <c r="BC1345" s="91"/>
      <c r="BD1345" s="91"/>
      <c r="BE1345" s="91"/>
      <c r="BF1345" s="91"/>
      <c r="BG1345" s="91"/>
      <c r="BH1345" s="91"/>
      <c r="BI1345" s="91"/>
      <c r="BJ1345" s="91"/>
      <c r="BK1345" s="91"/>
      <c r="BL1345" s="91"/>
      <c r="BM1345" s="91"/>
      <c r="BN1345" s="91"/>
    </row>
    <row r="1346" spans="13:66" x14ac:dyDescent="0.25">
      <c r="M1346" s="91"/>
      <c r="N1346" s="91"/>
      <c r="O1346" s="91"/>
      <c r="P1346" s="91"/>
      <c r="R1346" s="91"/>
      <c r="S1346" s="91"/>
      <c r="T1346" s="91"/>
      <c r="U1346" s="91"/>
      <c r="W1346" s="91"/>
      <c r="X1346" s="91"/>
      <c r="Y1346" s="91"/>
      <c r="Z1346" s="91"/>
      <c r="AA1346" s="91"/>
      <c r="AB1346" s="91"/>
      <c r="AC1346" s="91"/>
      <c r="AD1346" s="91"/>
      <c r="AE1346" s="91"/>
      <c r="AF1346" s="91"/>
      <c r="AG1346" s="91"/>
      <c r="AH1346" s="91"/>
      <c r="AI1346" s="91"/>
      <c r="AJ1346" s="91"/>
      <c r="AK1346" s="91"/>
      <c r="AL1346" s="91"/>
      <c r="AM1346" s="91"/>
      <c r="AN1346" s="91"/>
      <c r="AO1346" s="91"/>
      <c r="AP1346" s="91"/>
      <c r="AQ1346" s="91"/>
      <c r="AR1346" s="91"/>
      <c r="AS1346" s="91"/>
      <c r="AT1346" s="91"/>
      <c r="AU1346" s="91"/>
      <c r="AV1346" s="91"/>
      <c r="AW1346" s="91"/>
      <c r="AX1346" s="91"/>
      <c r="AY1346" s="91"/>
      <c r="AZ1346" s="91"/>
      <c r="BA1346" s="91"/>
      <c r="BB1346" s="91"/>
      <c r="BC1346" s="91"/>
      <c r="BD1346" s="91"/>
      <c r="BE1346" s="91"/>
      <c r="BF1346" s="91"/>
      <c r="BG1346" s="91"/>
      <c r="BH1346" s="91"/>
      <c r="BI1346" s="91"/>
      <c r="BJ1346" s="91"/>
      <c r="BK1346" s="91"/>
      <c r="BL1346" s="91"/>
      <c r="BM1346" s="91"/>
      <c r="BN1346" s="91"/>
    </row>
    <row r="1347" spans="13:66" x14ac:dyDescent="0.25">
      <c r="M1347" s="91"/>
      <c r="N1347" s="91"/>
      <c r="O1347" s="91"/>
      <c r="P1347" s="91"/>
      <c r="R1347" s="91"/>
      <c r="S1347" s="91"/>
      <c r="T1347" s="91"/>
      <c r="U1347" s="91"/>
      <c r="W1347" s="91"/>
      <c r="X1347" s="91"/>
      <c r="Y1347" s="91"/>
      <c r="Z1347" s="91"/>
      <c r="AA1347" s="91"/>
      <c r="AB1347" s="91"/>
      <c r="AC1347" s="91"/>
      <c r="AD1347" s="91"/>
      <c r="AE1347" s="91"/>
      <c r="AF1347" s="91"/>
      <c r="AG1347" s="91"/>
      <c r="AH1347" s="91"/>
      <c r="AI1347" s="91"/>
      <c r="AJ1347" s="91"/>
      <c r="AK1347" s="91"/>
      <c r="AL1347" s="91"/>
      <c r="AM1347" s="91"/>
      <c r="AN1347" s="91"/>
      <c r="AO1347" s="91"/>
      <c r="AP1347" s="91"/>
      <c r="AQ1347" s="91"/>
      <c r="AR1347" s="91"/>
      <c r="AS1347" s="91"/>
      <c r="AT1347" s="91"/>
      <c r="AU1347" s="91"/>
      <c r="AV1347" s="91"/>
      <c r="AW1347" s="91"/>
      <c r="AX1347" s="91"/>
      <c r="AY1347" s="91"/>
      <c r="AZ1347" s="91"/>
      <c r="BA1347" s="91"/>
      <c r="BB1347" s="91"/>
      <c r="BC1347" s="91"/>
      <c r="BD1347" s="91"/>
      <c r="BE1347" s="91"/>
      <c r="BF1347" s="91"/>
      <c r="BG1347" s="91"/>
      <c r="BH1347" s="91"/>
      <c r="BI1347" s="91"/>
      <c r="BJ1347" s="91"/>
      <c r="BK1347" s="91"/>
      <c r="BL1347" s="91"/>
      <c r="BM1347" s="91"/>
      <c r="BN1347" s="91"/>
    </row>
    <row r="1348" spans="13:66" x14ac:dyDescent="0.25">
      <c r="M1348" s="91"/>
      <c r="N1348" s="91"/>
      <c r="O1348" s="91"/>
      <c r="P1348" s="91"/>
      <c r="R1348" s="91"/>
      <c r="S1348" s="91"/>
      <c r="T1348" s="91"/>
      <c r="U1348" s="91"/>
      <c r="W1348" s="91"/>
      <c r="X1348" s="91"/>
      <c r="Y1348" s="91"/>
      <c r="Z1348" s="91"/>
      <c r="AA1348" s="91"/>
      <c r="AB1348" s="91"/>
      <c r="AC1348" s="91"/>
      <c r="AD1348" s="91"/>
      <c r="AE1348" s="91"/>
      <c r="AF1348" s="91"/>
      <c r="AG1348" s="91"/>
      <c r="AH1348" s="91"/>
      <c r="AI1348" s="91"/>
      <c r="AJ1348" s="91"/>
      <c r="AK1348" s="91"/>
      <c r="AL1348" s="91"/>
      <c r="AM1348" s="91"/>
      <c r="AN1348" s="91"/>
      <c r="AO1348" s="91"/>
      <c r="AP1348" s="91"/>
      <c r="AQ1348" s="91"/>
      <c r="AR1348" s="91"/>
      <c r="AS1348" s="91"/>
      <c r="AT1348" s="91"/>
      <c r="AU1348" s="91"/>
      <c r="AV1348" s="91"/>
      <c r="AW1348" s="91"/>
      <c r="AX1348" s="91"/>
      <c r="AY1348" s="91"/>
      <c r="AZ1348" s="91"/>
      <c r="BA1348" s="91"/>
      <c r="BB1348" s="91"/>
      <c r="BC1348" s="91"/>
      <c r="BD1348" s="91"/>
      <c r="BE1348" s="91"/>
      <c r="BF1348" s="91"/>
      <c r="BG1348" s="91"/>
      <c r="BH1348" s="91"/>
      <c r="BI1348" s="91"/>
      <c r="BJ1348" s="91"/>
      <c r="BK1348" s="91"/>
      <c r="BL1348" s="91"/>
      <c r="BM1348" s="91"/>
      <c r="BN1348" s="91"/>
    </row>
    <row r="1349" spans="13:66" x14ac:dyDescent="0.25">
      <c r="M1349" s="91"/>
      <c r="N1349" s="91"/>
      <c r="O1349" s="91"/>
      <c r="P1349" s="91"/>
      <c r="R1349" s="91"/>
      <c r="S1349" s="91"/>
      <c r="T1349" s="91"/>
      <c r="U1349" s="91"/>
      <c r="W1349" s="91"/>
      <c r="X1349" s="91"/>
      <c r="Y1349" s="91"/>
      <c r="Z1349" s="91"/>
      <c r="AA1349" s="91"/>
      <c r="AB1349" s="91"/>
      <c r="AC1349" s="91"/>
      <c r="AD1349" s="91"/>
      <c r="AE1349" s="91"/>
      <c r="AF1349" s="91"/>
      <c r="AG1349" s="91"/>
      <c r="AH1349" s="91"/>
      <c r="AI1349" s="91"/>
      <c r="AJ1349" s="91"/>
      <c r="AK1349" s="91"/>
      <c r="AL1349" s="91"/>
      <c r="AM1349" s="91"/>
      <c r="AN1349" s="91"/>
      <c r="AO1349" s="91"/>
      <c r="AP1349" s="91"/>
      <c r="AQ1349" s="91"/>
      <c r="AR1349" s="91"/>
      <c r="AS1349" s="91"/>
      <c r="AT1349" s="91"/>
      <c r="AU1349" s="91"/>
      <c r="AV1349" s="91"/>
      <c r="AW1349" s="91"/>
      <c r="AX1349" s="91"/>
      <c r="AY1349" s="91"/>
      <c r="AZ1349" s="91"/>
      <c r="BA1349" s="91"/>
      <c r="BB1349" s="91"/>
      <c r="BC1349" s="91"/>
      <c r="BD1349" s="91"/>
      <c r="BE1349" s="91"/>
      <c r="BF1349" s="91"/>
      <c r="BG1349" s="91"/>
      <c r="BH1349" s="91"/>
      <c r="BI1349" s="91"/>
      <c r="BJ1349" s="91"/>
      <c r="BK1349" s="91"/>
      <c r="BL1349" s="91"/>
      <c r="BM1349" s="91"/>
      <c r="BN1349" s="91"/>
    </row>
    <row r="1350" spans="13:66" x14ac:dyDescent="0.25">
      <c r="M1350" s="91"/>
      <c r="N1350" s="91"/>
      <c r="O1350" s="91"/>
      <c r="P1350" s="91"/>
      <c r="R1350" s="91"/>
      <c r="S1350" s="91"/>
      <c r="T1350" s="91"/>
      <c r="U1350" s="91"/>
      <c r="W1350" s="91"/>
      <c r="X1350" s="91"/>
      <c r="Y1350" s="91"/>
      <c r="Z1350" s="91"/>
      <c r="AA1350" s="91"/>
      <c r="AB1350" s="91"/>
      <c r="AC1350" s="91"/>
      <c r="AD1350" s="91"/>
      <c r="AE1350" s="91"/>
      <c r="AF1350" s="91"/>
      <c r="AG1350" s="91"/>
      <c r="AH1350" s="91"/>
      <c r="AI1350" s="91"/>
      <c r="AJ1350" s="91"/>
      <c r="AK1350" s="91"/>
      <c r="AL1350" s="91"/>
      <c r="AM1350" s="91"/>
      <c r="AN1350" s="91"/>
      <c r="AO1350" s="91"/>
      <c r="AP1350" s="91"/>
      <c r="AQ1350" s="91"/>
      <c r="AR1350" s="91"/>
      <c r="AS1350" s="91"/>
      <c r="AT1350" s="91"/>
      <c r="AU1350" s="91"/>
      <c r="AV1350" s="91"/>
      <c r="AW1350" s="91"/>
      <c r="AX1350" s="91"/>
      <c r="AY1350" s="91"/>
      <c r="AZ1350" s="91"/>
      <c r="BA1350" s="91"/>
      <c r="BB1350" s="91"/>
      <c r="BC1350" s="91"/>
      <c r="BD1350" s="91"/>
      <c r="BE1350" s="91"/>
      <c r="BF1350" s="91"/>
      <c r="BG1350" s="91"/>
      <c r="BH1350" s="91"/>
      <c r="BI1350" s="91"/>
      <c r="BJ1350" s="91"/>
      <c r="BK1350" s="91"/>
      <c r="BL1350" s="91"/>
      <c r="BM1350" s="91"/>
      <c r="BN1350" s="91"/>
    </row>
    <row r="1351" spans="13:66" x14ac:dyDescent="0.25">
      <c r="M1351" s="91"/>
      <c r="N1351" s="91"/>
      <c r="O1351" s="91"/>
      <c r="P1351" s="91"/>
      <c r="R1351" s="91"/>
      <c r="S1351" s="91"/>
      <c r="T1351" s="91"/>
      <c r="U1351" s="91"/>
      <c r="W1351" s="91"/>
      <c r="X1351" s="91"/>
      <c r="Y1351" s="91"/>
      <c r="Z1351" s="91"/>
      <c r="AA1351" s="91"/>
      <c r="AB1351" s="91"/>
      <c r="AC1351" s="91"/>
      <c r="AD1351" s="91"/>
      <c r="AE1351" s="91"/>
      <c r="AF1351" s="91"/>
      <c r="AG1351" s="91"/>
      <c r="AH1351" s="91"/>
      <c r="AI1351" s="91"/>
      <c r="AJ1351" s="91"/>
      <c r="AK1351" s="91"/>
      <c r="AL1351" s="91"/>
      <c r="AM1351" s="91"/>
      <c r="AN1351" s="91"/>
      <c r="AO1351" s="91"/>
      <c r="AP1351" s="91"/>
      <c r="AQ1351" s="91"/>
      <c r="AR1351" s="91"/>
      <c r="AS1351" s="91"/>
      <c r="AT1351" s="91"/>
      <c r="AU1351" s="91"/>
      <c r="AV1351" s="91"/>
      <c r="AW1351" s="91"/>
      <c r="AX1351" s="91"/>
      <c r="AY1351" s="91"/>
      <c r="AZ1351" s="91"/>
      <c r="BA1351" s="91"/>
      <c r="BB1351" s="91"/>
      <c r="BC1351" s="91"/>
      <c r="BD1351" s="91"/>
      <c r="BE1351" s="91"/>
      <c r="BF1351" s="91"/>
      <c r="BG1351" s="91"/>
      <c r="BH1351" s="91"/>
      <c r="BI1351" s="91"/>
      <c r="BJ1351" s="91"/>
      <c r="BK1351" s="91"/>
      <c r="BL1351" s="91"/>
      <c r="BM1351" s="91"/>
      <c r="BN1351" s="91"/>
    </row>
    <row r="1352" spans="13:66" x14ac:dyDescent="0.25">
      <c r="M1352" s="91"/>
      <c r="N1352" s="91"/>
      <c r="O1352" s="91"/>
      <c r="P1352" s="91"/>
      <c r="R1352" s="91"/>
      <c r="S1352" s="91"/>
      <c r="T1352" s="91"/>
      <c r="U1352" s="91"/>
      <c r="W1352" s="91"/>
      <c r="X1352" s="91"/>
      <c r="Y1352" s="91"/>
      <c r="Z1352" s="91"/>
      <c r="AA1352" s="91"/>
      <c r="AB1352" s="91"/>
      <c r="AC1352" s="91"/>
      <c r="AD1352" s="91"/>
      <c r="AE1352" s="91"/>
      <c r="AF1352" s="91"/>
      <c r="AG1352" s="91"/>
      <c r="AH1352" s="91"/>
      <c r="AI1352" s="91"/>
      <c r="AJ1352" s="91"/>
      <c r="AK1352" s="91"/>
      <c r="AL1352" s="91"/>
      <c r="AM1352" s="91"/>
      <c r="AN1352" s="91"/>
      <c r="AO1352" s="91"/>
      <c r="AP1352" s="91"/>
      <c r="AQ1352" s="91"/>
      <c r="AR1352" s="91"/>
      <c r="AS1352" s="91"/>
      <c r="AT1352" s="91"/>
      <c r="AU1352" s="91"/>
      <c r="AV1352" s="91"/>
      <c r="AW1352" s="91"/>
      <c r="AX1352" s="91"/>
      <c r="AY1352" s="91"/>
      <c r="AZ1352" s="91"/>
      <c r="BA1352" s="91"/>
      <c r="BB1352" s="91"/>
      <c r="BC1352" s="91"/>
      <c r="BD1352" s="91"/>
      <c r="BE1352" s="91"/>
      <c r="BF1352" s="91"/>
      <c r="BG1352" s="91"/>
      <c r="BH1352" s="91"/>
      <c r="BI1352" s="91"/>
      <c r="BJ1352" s="91"/>
      <c r="BK1352" s="91"/>
      <c r="BL1352" s="91"/>
      <c r="BM1352" s="91"/>
      <c r="BN1352" s="91"/>
    </row>
    <row r="1353" spans="13:66" x14ac:dyDescent="0.25">
      <c r="M1353" s="91"/>
      <c r="N1353" s="91"/>
      <c r="O1353" s="91"/>
      <c r="P1353" s="91"/>
      <c r="R1353" s="91"/>
      <c r="S1353" s="91"/>
      <c r="T1353" s="91"/>
      <c r="U1353" s="91"/>
      <c r="W1353" s="91"/>
      <c r="X1353" s="91"/>
      <c r="Y1353" s="91"/>
      <c r="Z1353" s="91"/>
      <c r="AA1353" s="91"/>
      <c r="AB1353" s="91"/>
      <c r="AC1353" s="91"/>
      <c r="AD1353" s="91"/>
      <c r="AE1353" s="91"/>
      <c r="AF1353" s="91"/>
      <c r="AG1353" s="91"/>
      <c r="AH1353" s="91"/>
      <c r="AI1353" s="91"/>
      <c r="AJ1353" s="91"/>
      <c r="AK1353" s="91"/>
      <c r="AL1353" s="91"/>
      <c r="AM1353" s="91"/>
      <c r="AN1353" s="91"/>
      <c r="AO1353" s="91"/>
      <c r="AP1353" s="91"/>
      <c r="AQ1353" s="91"/>
      <c r="AR1353" s="91"/>
      <c r="AS1353" s="91"/>
      <c r="AT1353" s="91"/>
      <c r="AU1353" s="91"/>
      <c r="AV1353" s="91"/>
      <c r="AW1353" s="91"/>
      <c r="AX1353" s="91"/>
      <c r="AY1353" s="91"/>
      <c r="AZ1353" s="91"/>
      <c r="BA1353" s="91"/>
      <c r="BB1353" s="91"/>
      <c r="BC1353" s="91"/>
      <c r="BD1353" s="91"/>
      <c r="BE1353" s="91"/>
      <c r="BF1353" s="91"/>
      <c r="BG1353" s="91"/>
      <c r="BH1353" s="91"/>
      <c r="BI1353" s="91"/>
      <c r="BJ1353" s="91"/>
      <c r="BK1353" s="91"/>
      <c r="BL1353" s="91"/>
      <c r="BM1353" s="91"/>
      <c r="BN1353" s="91"/>
    </row>
    <row r="1354" spans="13:66" x14ac:dyDescent="0.25">
      <c r="M1354" s="91"/>
      <c r="N1354" s="91"/>
      <c r="O1354" s="91"/>
      <c r="P1354" s="91"/>
      <c r="R1354" s="91"/>
      <c r="S1354" s="91"/>
      <c r="T1354" s="91"/>
      <c r="U1354" s="91"/>
      <c r="W1354" s="91"/>
      <c r="X1354" s="91"/>
      <c r="Y1354" s="91"/>
      <c r="Z1354" s="91"/>
      <c r="AA1354" s="91"/>
      <c r="AB1354" s="91"/>
      <c r="AC1354" s="91"/>
      <c r="AD1354" s="91"/>
      <c r="AE1354" s="91"/>
      <c r="AF1354" s="91"/>
      <c r="AG1354" s="91"/>
      <c r="AH1354" s="91"/>
      <c r="AI1354" s="91"/>
      <c r="AJ1354" s="91"/>
      <c r="AK1354" s="91"/>
      <c r="AL1354" s="91"/>
      <c r="AM1354" s="91"/>
      <c r="AN1354" s="91"/>
      <c r="AO1354" s="91"/>
      <c r="AP1354" s="91"/>
      <c r="AQ1354" s="91"/>
      <c r="AR1354" s="91"/>
      <c r="AS1354" s="91"/>
      <c r="AT1354" s="91"/>
      <c r="AU1354" s="91"/>
      <c r="AV1354" s="91"/>
      <c r="AW1354" s="91"/>
      <c r="AX1354" s="91"/>
      <c r="AY1354" s="91"/>
      <c r="AZ1354" s="91"/>
      <c r="BA1354" s="91"/>
      <c r="BB1354" s="91"/>
      <c r="BC1354" s="91"/>
      <c r="BD1354" s="91"/>
      <c r="BE1354" s="91"/>
      <c r="BF1354" s="91"/>
      <c r="BG1354" s="91"/>
      <c r="BH1354" s="91"/>
      <c r="BI1354" s="91"/>
      <c r="BJ1354" s="91"/>
      <c r="BK1354" s="91"/>
      <c r="BL1354" s="91"/>
      <c r="BM1354" s="91"/>
      <c r="BN1354" s="91"/>
    </row>
    <row r="1355" spans="13:66" x14ac:dyDescent="0.25">
      <c r="M1355" s="91"/>
      <c r="N1355" s="91"/>
      <c r="O1355" s="91"/>
      <c r="P1355" s="91"/>
      <c r="R1355" s="91"/>
      <c r="S1355" s="91"/>
      <c r="T1355" s="91"/>
      <c r="U1355" s="91"/>
      <c r="W1355" s="91"/>
      <c r="X1355" s="91"/>
      <c r="Y1355" s="91"/>
      <c r="Z1355" s="91"/>
      <c r="AA1355" s="91"/>
      <c r="AB1355" s="91"/>
      <c r="AC1355" s="91"/>
      <c r="AD1355" s="91"/>
      <c r="AE1355" s="91"/>
      <c r="AF1355" s="91"/>
      <c r="AG1355" s="91"/>
      <c r="AH1355" s="91"/>
      <c r="AI1355" s="91"/>
      <c r="AJ1355" s="91"/>
      <c r="AK1355" s="91"/>
      <c r="AL1355" s="91"/>
      <c r="AM1355" s="91"/>
      <c r="AN1355" s="91"/>
      <c r="AO1355" s="91"/>
      <c r="AP1355" s="91"/>
      <c r="AQ1355" s="91"/>
      <c r="AR1355" s="91"/>
      <c r="AS1355" s="91"/>
      <c r="AT1355" s="91"/>
      <c r="AU1355" s="91"/>
      <c r="AV1355" s="91"/>
      <c r="AW1355" s="91"/>
      <c r="AX1355" s="91"/>
      <c r="AY1355" s="91"/>
      <c r="AZ1355" s="91"/>
      <c r="BA1355" s="91"/>
      <c r="BB1355" s="91"/>
      <c r="BC1355" s="91"/>
      <c r="BD1355" s="91"/>
      <c r="BE1355" s="91"/>
      <c r="BF1355" s="91"/>
      <c r="BG1355" s="91"/>
      <c r="BH1355" s="91"/>
      <c r="BI1355" s="91"/>
      <c r="BJ1355" s="91"/>
      <c r="BK1355" s="91"/>
      <c r="BL1355" s="91"/>
      <c r="BM1355" s="91"/>
      <c r="BN1355" s="91"/>
    </row>
    <row r="1356" spans="13:66" x14ac:dyDescent="0.25">
      <c r="M1356" s="91"/>
      <c r="N1356" s="91"/>
      <c r="O1356" s="91"/>
      <c r="P1356" s="91"/>
      <c r="R1356" s="91"/>
      <c r="S1356" s="91"/>
      <c r="T1356" s="91"/>
      <c r="U1356" s="91"/>
      <c r="W1356" s="91"/>
      <c r="X1356" s="91"/>
      <c r="Y1356" s="91"/>
      <c r="Z1356" s="91"/>
      <c r="AA1356" s="91"/>
      <c r="AB1356" s="91"/>
      <c r="AC1356" s="91"/>
      <c r="AD1356" s="91"/>
      <c r="AE1356" s="91"/>
      <c r="AF1356" s="91"/>
      <c r="AG1356" s="91"/>
      <c r="AH1356" s="91"/>
      <c r="AI1356" s="91"/>
      <c r="AJ1356" s="91"/>
      <c r="AK1356" s="91"/>
      <c r="AL1356" s="91"/>
      <c r="AM1356" s="91"/>
      <c r="AN1356" s="91"/>
      <c r="AO1356" s="91"/>
      <c r="AP1356" s="91"/>
      <c r="AQ1356" s="91"/>
      <c r="AR1356" s="91"/>
      <c r="AS1356" s="91"/>
      <c r="AT1356" s="91"/>
      <c r="AU1356" s="91"/>
      <c r="AV1356" s="91"/>
      <c r="AW1356" s="91"/>
      <c r="AX1356" s="91"/>
      <c r="AY1356" s="91"/>
      <c r="AZ1356" s="91"/>
      <c r="BA1356" s="91"/>
      <c r="BB1356" s="91"/>
      <c r="BC1356" s="91"/>
      <c r="BD1356" s="91"/>
      <c r="BE1356" s="91"/>
      <c r="BF1356" s="91"/>
      <c r="BG1356" s="91"/>
      <c r="BH1356" s="91"/>
      <c r="BI1356" s="91"/>
      <c r="BJ1356" s="91"/>
      <c r="BK1356" s="91"/>
      <c r="BL1356" s="91"/>
      <c r="BM1356" s="91"/>
      <c r="BN1356" s="91"/>
    </row>
    <row r="1357" spans="13:66" x14ac:dyDescent="0.25">
      <c r="M1357" s="91"/>
      <c r="N1357" s="91"/>
      <c r="O1357" s="91"/>
      <c r="P1357" s="91"/>
      <c r="R1357" s="91"/>
      <c r="S1357" s="91"/>
      <c r="T1357" s="91"/>
      <c r="U1357" s="91"/>
      <c r="W1357" s="91"/>
      <c r="X1357" s="91"/>
      <c r="Y1357" s="91"/>
      <c r="Z1357" s="91"/>
      <c r="AA1357" s="91"/>
      <c r="AB1357" s="91"/>
      <c r="AC1357" s="91"/>
      <c r="AD1357" s="91"/>
      <c r="AE1357" s="91"/>
      <c r="AF1357" s="91"/>
      <c r="AG1357" s="91"/>
      <c r="AH1357" s="91"/>
      <c r="AI1357" s="91"/>
      <c r="AJ1357" s="91"/>
      <c r="AK1357" s="91"/>
      <c r="AL1357" s="91"/>
      <c r="AM1357" s="91"/>
      <c r="AN1357" s="91"/>
      <c r="AO1357" s="91"/>
      <c r="AP1357" s="91"/>
      <c r="AQ1357" s="91"/>
      <c r="AR1357" s="91"/>
      <c r="AS1357" s="91"/>
      <c r="AT1357" s="91"/>
      <c r="AU1357" s="91"/>
      <c r="AV1357" s="91"/>
      <c r="AW1357" s="91"/>
      <c r="AX1357" s="91"/>
      <c r="AY1357" s="91"/>
      <c r="AZ1357" s="91"/>
      <c r="BA1357" s="91"/>
      <c r="BB1357" s="91"/>
      <c r="BC1357" s="91"/>
      <c r="BD1357" s="91"/>
      <c r="BE1357" s="91"/>
      <c r="BF1357" s="91"/>
      <c r="BG1357" s="91"/>
      <c r="BH1357" s="91"/>
      <c r="BI1357" s="91"/>
      <c r="BJ1357" s="91"/>
      <c r="BK1357" s="91"/>
      <c r="BL1357" s="91"/>
      <c r="BM1357" s="91"/>
      <c r="BN1357" s="91"/>
    </row>
    <row r="1358" spans="13:66" x14ac:dyDescent="0.25">
      <c r="M1358" s="91"/>
      <c r="N1358" s="91"/>
      <c r="O1358" s="91"/>
      <c r="P1358" s="91"/>
      <c r="R1358" s="91"/>
      <c r="S1358" s="91"/>
      <c r="T1358" s="91"/>
      <c r="U1358" s="91"/>
      <c r="W1358" s="91"/>
      <c r="X1358" s="91"/>
      <c r="Y1358" s="91"/>
      <c r="Z1358" s="91"/>
      <c r="AA1358" s="91"/>
      <c r="AB1358" s="91"/>
      <c r="AC1358" s="91"/>
      <c r="AD1358" s="91"/>
      <c r="AE1358" s="91"/>
      <c r="AF1358" s="91"/>
      <c r="AG1358" s="91"/>
      <c r="AH1358" s="91"/>
      <c r="AI1358" s="91"/>
      <c r="AJ1358" s="91"/>
      <c r="AK1358" s="91"/>
      <c r="AL1358" s="91"/>
      <c r="AM1358" s="91"/>
      <c r="AN1358" s="91"/>
      <c r="AO1358" s="91"/>
      <c r="AP1358" s="91"/>
      <c r="AQ1358" s="91"/>
      <c r="AR1358" s="91"/>
      <c r="AS1358" s="91"/>
      <c r="AT1358" s="91"/>
      <c r="AU1358" s="91"/>
      <c r="AV1358" s="91"/>
      <c r="AW1358" s="91"/>
      <c r="AX1358" s="91"/>
      <c r="AY1358" s="91"/>
      <c r="AZ1358" s="91"/>
      <c r="BA1358" s="91"/>
      <c r="BB1358" s="91"/>
      <c r="BC1358" s="91"/>
      <c r="BD1358" s="91"/>
      <c r="BE1358" s="91"/>
      <c r="BF1358" s="91"/>
      <c r="BG1358" s="91"/>
      <c r="BH1358" s="91"/>
      <c r="BI1358" s="91"/>
      <c r="BJ1358" s="91"/>
      <c r="BK1358" s="91"/>
      <c r="BL1358" s="91"/>
      <c r="BM1358" s="91"/>
      <c r="BN1358" s="91"/>
    </row>
    <row r="1359" spans="13:66" x14ac:dyDescent="0.25">
      <c r="M1359" s="91"/>
      <c r="N1359" s="91"/>
      <c r="O1359" s="91"/>
      <c r="P1359" s="91"/>
      <c r="R1359" s="91"/>
      <c r="S1359" s="91"/>
      <c r="T1359" s="91"/>
      <c r="U1359" s="91"/>
      <c r="W1359" s="91"/>
      <c r="X1359" s="91"/>
      <c r="Y1359" s="91"/>
      <c r="Z1359" s="91"/>
      <c r="AA1359" s="91"/>
      <c r="AB1359" s="91"/>
      <c r="AC1359" s="91"/>
      <c r="AD1359" s="91"/>
      <c r="AE1359" s="91"/>
      <c r="AF1359" s="91"/>
      <c r="AG1359" s="91"/>
      <c r="AH1359" s="91"/>
      <c r="AI1359" s="91"/>
      <c r="AJ1359" s="91"/>
      <c r="AK1359" s="91"/>
      <c r="AL1359" s="91"/>
      <c r="AM1359" s="91"/>
      <c r="AN1359" s="91"/>
      <c r="AO1359" s="91"/>
      <c r="AP1359" s="91"/>
      <c r="AQ1359" s="91"/>
      <c r="AR1359" s="91"/>
      <c r="AS1359" s="91"/>
      <c r="AT1359" s="91"/>
      <c r="AU1359" s="91"/>
      <c r="AV1359" s="91"/>
      <c r="AW1359" s="91"/>
      <c r="AX1359" s="91"/>
      <c r="AY1359" s="91"/>
      <c r="AZ1359" s="91"/>
      <c r="BA1359" s="91"/>
      <c r="BB1359" s="91"/>
      <c r="BC1359" s="91"/>
      <c r="BD1359" s="91"/>
      <c r="BE1359" s="91"/>
      <c r="BF1359" s="91"/>
      <c r="BG1359" s="91"/>
      <c r="BH1359" s="91"/>
      <c r="BI1359" s="91"/>
      <c r="BJ1359" s="91"/>
      <c r="BK1359" s="91"/>
      <c r="BL1359" s="91"/>
      <c r="BM1359" s="91"/>
      <c r="BN1359" s="91"/>
    </row>
    <row r="1360" spans="13:66" x14ac:dyDescent="0.25">
      <c r="M1360" s="91"/>
      <c r="N1360" s="91"/>
      <c r="O1360" s="91"/>
      <c r="P1360" s="91"/>
      <c r="R1360" s="91"/>
      <c r="S1360" s="91"/>
      <c r="T1360" s="91"/>
      <c r="U1360" s="91"/>
      <c r="W1360" s="91"/>
      <c r="X1360" s="91"/>
      <c r="Y1360" s="91"/>
      <c r="Z1360" s="91"/>
      <c r="AA1360" s="91"/>
      <c r="AB1360" s="91"/>
      <c r="AC1360" s="91"/>
      <c r="AD1360" s="91"/>
      <c r="AE1360" s="91"/>
      <c r="AF1360" s="91"/>
      <c r="AG1360" s="91"/>
      <c r="AH1360" s="91"/>
      <c r="AI1360" s="91"/>
      <c r="AJ1360" s="91"/>
      <c r="AK1360" s="91"/>
      <c r="AL1360" s="91"/>
      <c r="AM1360" s="91"/>
      <c r="AN1360" s="91"/>
      <c r="AO1360" s="91"/>
      <c r="AP1360" s="91"/>
      <c r="AQ1360" s="91"/>
      <c r="AR1360" s="91"/>
      <c r="AS1360" s="91"/>
      <c r="AT1360" s="91"/>
      <c r="AU1360" s="91"/>
      <c r="AV1360" s="91"/>
      <c r="AW1360" s="91"/>
      <c r="AX1360" s="91"/>
      <c r="AY1360" s="91"/>
      <c r="AZ1360" s="91"/>
      <c r="BA1360" s="91"/>
      <c r="BB1360" s="91"/>
      <c r="BC1360" s="91"/>
      <c r="BD1360" s="91"/>
      <c r="BE1360" s="91"/>
      <c r="BF1360" s="91"/>
      <c r="BG1360" s="91"/>
      <c r="BH1360" s="91"/>
      <c r="BI1360" s="91"/>
      <c r="BJ1360" s="91"/>
      <c r="BK1360" s="91"/>
      <c r="BL1360" s="91"/>
      <c r="BM1360" s="91"/>
      <c r="BN1360" s="91"/>
    </row>
    <row r="1361" spans="13:66" x14ac:dyDescent="0.25">
      <c r="M1361" s="91"/>
      <c r="N1361" s="91"/>
      <c r="O1361" s="91"/>
      <c r="P1361" s="91"/>
      <c r="R1361" s="91"/>
      <c r="S1361" s="91"/>
      <c r="T1361" s="91"/>
      <c r="U1361" s="91"/>
      <c r="W1361" s="91"/>
      <c r="X1361" s="91"/>
      <c r="Y1361" s="91"/>
      <c r="Z1361" s="91"/>
      <c r="AA1361" s="91"/>
      <c r="AB1361" s="91"/>
      <c r="AC1361" s="91"/>
      <c r="AD1361" s="91"/>
      <c r="AE1361" s="91"/>
      <c r="AF1361" s="91"/>
      <c r="AG1361" s="91"/>
      <c r="AH1361" s="91"/>
      <c r="AI1361" s="91"/>
      <c r="AJ1361" s="91"/>
      <c r="AK1361" s="91"/>
      <c r="AL1361" s="91"/>
      <c r="AM1361" s="91"/>
      <c r="AN1361" s="91"/>
      <c r="AO1361" s="91"/>
      <c r="AP1361" s="91"/>
      <c r="AQ1361" s="91"/>
      <c r="AR1361" s="91"/>
      <c r="AS1361" s="91"/>
      <c r="AT1361" s="91"/>
      <c r="AU1361" s="91"/>
      <c r="AV1361" s="91"/>
      <c r="AW1361" s="91"/>
      <c r="AX1361" s="91"/>
      <c r="AY1361" s="91"/>
      <c r="AZ1361" s="91"/>
      <c r="BA1361" s="91"/>
      <c r="BB1361" s="91"/>
      <c r="BC1361" s="91"/>
      <c r="BD1361" s="91"/>
      <c r="BE1361" s="91"/>
      <c r="BF1361" s="91"/>
      <c r="BG1361" s="91"/>
      <c r="BH1361" s="91"/>
      <c r="BI1361" s="91"/>
      <c r="BJ1361" s="91"/>
      <c r="BK1361" s="91"/>
      <c r="BL1361" s="91"/>
      <c r="BM1361" s="91"/>
      <c r="BN1361" s="91"/>
    </row>
    <row r="1362" spans="13:66" x14ac:dyDescent="0.25">
      <c r="M1362" s="91"/>
      <c r="N1362" s="91"/>
      <c r="O1362" s="91"/>
      <c r="P1362" s="91"/>
      <c r="R1362" s="91"/>
      <c r="S1362" s="91"/>
      <c r="T1362" s="91"/>
      <c r="U1362" s="91"/>
      <c r="W1362" s="91"/>
      <c r="X1362" s="91"/>
      <c r="Y1362" s="91"/>
      <c r="Z1362" s="91"/>
      <c r="AA1362" s="91"/>
      <c r="AB1362" s="91"/>
      <c r="AC1362" s="91"/>
      <c r="AD1362" s="91"/>
      <c r="AE1362" s="91"/>
      <c r="AF1362" s="91"/>
      <c r="AG1362" s="91"/>
      <c r="AH1362" s="91"/>
      <c r="AI1362" s="91"/>
      <c r="AJ1362" s="91"/>
      <c r="AK1362" s="91"/>
      <c r="AL1362" s="91"/>
      <c r="AM1362" s="91"/>
      <c r="AN1362" s="91"/>
      <c r="AO1362" s="91"/>
      <c r="AP1362" s="91"/>
      <c r="AQ1362" s="91"/>
      <c r="AR1362" s="91"/>
      <c r="AS1362" s="91"/>
      <c r="AT1362" s="91"/>
      <c r="AU1362" s="91"/>
      <c r="AV1362" s="91"/>
      <c r="AW1362" s="91"/>
      <c r="AX1362" s="91"/>
      <c r="AY1362" s="91"/>
      <c r="AZ1362" s="91"/>
      <c r="BA1362" s="91"/>
      <c r="BB1362" s="91"/>
      <c r="BC1362" s="91"/>
      <c r="BD1362" s="91"/>
      <c r="BE1362" s="91"/>
      <c r="BF1362" s="91"/>
      <c r="BG1362" s="91"/>
      <c r="BH1362" s="91"/>
      <c r="BI1362" s="91"/>
      <c r="BJ1362" s="91"/>
      <c r="BK1362" s="91"/>
      <c r="BL1362" s="91"/>
      <c r="BM1362" s="91"/>
      <c r="BN1362" s="91"/>
    </row>
    <row r="1363" spans="13:66" x14ac:dyDescent="0.25">
      <c r="M1363" s="91"/>
      <c r="N1363" s="91"/>
      <c r="O1363" s="91"/>
      <c r="P1363" s="91"/>
      <c r="R1363" s="91"/>
      <c r="S1363" s="91"/>
      <c r="T1363" s="91"/>
      <c r="U1363" s="91"/>
      <c r="W1363" s="91"/>
      <c r="X1363" s="91"/>
      <c r="Y1363" s="91"/>
      <c r="Z1363" s="91"/>
      <c r="AA1363" s="91"/>
      <c r="AB1363" s="91"/>
      <c r="AC1363" s="91"/>
      <c r="AD1363" s="91"/>
      <c r="AE1363" s="91"/>
      <c r="AF1363" s="91"/>
      <c r="AG1363" s="91"/>
      <c r="AH1363" s="91"/>
      <c r="AI1363" s="91"/>
      <c r="AJ1363" s="91"/>
      <c r="AK1363" s="91"/>
      <c r="AL1363" s="91"/>
      <c r="AM1363" s="91"/>
      <c r="AN1363" s="91"/>
      <c r="AO1363" s="91"/>
      <c r="AP1363" s="91"/>
      <c r="AQ1363" s="91"/>
      <c r="AR1363" s="91"/>
      <c r="AS1363" s="91"/>
      <c r="AT1363" s="91"/>
      <c r="AU1363" s="91"/>
      <c r="AV1363" s="91"/>
      <c r="AW1363" s="91"/>
      <c r="AX1363" s="91"/>
      <c r="AY1363" s="91"/>
      <c r="AZ1363" s="91"/>
      <c r="BA1363" s="91"/>
      <c r="BB1363" s="91"/>
      <c r="BC1363" s="91"/>
      <c r="BD1363" s="91"/>
      <c r="BE1363" s="91"/>
      <c r="BF1363" s="91"/>
      <c r="BG1363" s="91"/>
      <c r="BH1363" s="91"/>
      <c r="BI1363" s="91"/>
      <c r="BJ1363" s="91"/>
      <c r="BK1363" s="91"/>
      <c r="BL1363" s="91"/>
      <c r="BM1363" s="91"/>
      <c r="BN1363" s="91"/>
    </row>
    <row r="1364" spans="13:66" x14ac:dyDescent="0.25">
      <c r="M1364" s="91"/>
      <c r="N1364" s="91"/>
      <c r="O1364" s="91"/>
      <c r="P1364" s="91"/>
      <c r="R1364" s="91"/>
      <c r="S1364" s="91"/>
      <c r="T1364" s="91"/>
      <c r="U1364" s="91"/>
      <c r="W1364" s="91"/>
      <c r="X1364" s="91"/>
      <c r="Y1364" s="91"/>
      <c r="Z1364" s="91"/>
      <c r="AA1364" s="91"/>
      <c r="AB1364" s="91"/>
      <c r="AC1364" s="91"/>
      <c r="AD1364" s="91"/>
      <c r="AE1364" s="91"/>
      <c r="AF1364" s="91"/>
      <c r="AG1364" s="91"/>
      <c r="AH1364" s="91"/>
      <c r="AI1364" s="91"/>
      <c r="AJ1364" s="91"/>
      <c r="AK1364" s="91"/>
      <c r="AL1364" s="91"/>
      <c r="AM1364" s="91"/>
      <c r="AN1364" s="91"/>
      <c r="AO1364" s="91"/>
      <c r="AP1364" s="91"/>
      <c r="AQ1364" s="91"/>
      <c r="AR1364" s="91"/>
      <c r="AS1364" s="91"/>
      <c r="AT1364" s="91"/>
      <c r="AU1364" s="91"/>
      <c r="AV1364" s="91"/>
      <c r="AW1364" s="91"/>
      <c r="AX1364" s="91"/>
      <c r="AY1364" s="91"/>
      <c r="AZ1364" s="91"/>
      <c r="BA1364" s="91"/>
      <c r="BB1364" s="91"/>
      <c r="BC1364" s="91"/>
      <c r="BD1364" s="91"/>
      <c r="BE1364" s="91"/>
      <c r="BF1364" s="91"/>
      <c r="BG1364" s="91"/>
      <c r="BH1364" s="91"/>
      <c r="BI1364" s="91"/>
      <c r="BJ1364" s="91"/>
      <c r="BK1364" s="91"/>
      <c r="BL1364" s="91"/>
      <c r="BM1364" s="91"/>
      <c r="BN1364" s="91"/>
    </row>
    <row r="1365" spans="13:66" x14ac:dyDescent="0.25">
      <c r="M1365" s="91"/>
      <c r="N1365" s="91"/>
      <c r="O1365" s="91"/>
      <c r="P1365" s="91"/>
      <c r="R1365" s="91"/>
      <c r="S1365" s="91"/>
      <c r="T1365" s="91"/>
      <c r="U1365" s="91"/>
      <c r="W1365" s="91"/>
      <c r="X1365" s="91"/>
      <c r="Y1365" s="91"/>
      <c r="Z1365" s="91"/>
      <c r="AA1365" s="91"/>
      <c r="AB1365" s="91"/>
      <c r="AC1365" s="91"/>
      <c r="AD1365" s="91"/>
      <c r="AE1365" s="91"/>
      <c r="AF1365" s="91"/>
      <c r="AG1365" s="91"/>
      <c r="AH1365" s="91"/>
      <c r="AI1365" s="91"/>
      <c r="AJ1365" s="91"/>
      <c r="AK1365" s="91"/>
      <c r="AL1365" s="91"/>
      <c r="AM1365" s="91"/>
      <c r="AN1365" s="91"/>
      <c r="AO1365" s="91"/>
      <c r="AP1365" s="91"/>
      <c r="AQ1365" s="91"/>
      <c r="AR1365" s="91"/>
      <c r="AS1365" s="91"/>
      <c r="AT1365" s="91"/>
      <c r="AU1365" s="91"/>
      <c r="AV1365" s="91"/>
      <c r="AW1365" s="91"/>
      <c r="AX1365" s="91"/>
      <c r="AY1365" s="91"/>
      <c r="AZ1365" s="91"/>
      <c r="BA1365" s="91"/>
      <c r="BB1365" s="91"/>
      <c r="BC1365" s="91"/>
      <c r="BD1365" s="91"/>
      <c r="BE1365" s="91"/>
      <c r="BF1365" s="91"/>
      <c r="BG1365" s="91"/>
      <c r="BH1365" s="91"/>
      <c r="BI1365" s="91"/>
      <c r="BJ1365" s="91"/>
      <c r="BK1365" s="91"/>
      <c r="BL1365" s="91"/>
      <c r="BM1365" s="91"/>
      <c r="BN1365" s="91"/>
    </row>
    <row r="1366" spans="13:66" x14ac:dyDescent="0.25">
      <c r="M1366" s="91"/>
      <c r="N1366" s="91"/>
      <c r="O1366" s="91"/>
      <c r="P1366" s="91"/>
      <c r="R1366" s="91"/>
      <c r="S1366" s="91"/>
      <c r="T1366" s="91"/>
      <c r="U1366" s="91"/>
      <c r="W1366" s="91"/>
      <c r="X1366" s="91"/>
      <c r="Y1366" s="91"/>
      <c r="Z1366" s="91"/>
      <c r="AA1366" s="91"/>
      <c r="AB1366" s="91"/>
      <c r="AC1366" s="91"/>
      <c r="AD1366" s="91"/>
      <c r="AE1366" s="91"/>
      <c r="AF1366" s="91"/>
      <c r="AG1366" s="91"/>
      <c r="AH1366" s="91"/>
      <c r="AI1366" s="91"/>
      <c r="AJ1366" s="91"/>
      <c r="AK1366" s="91"/>
      <c r="AL1366" s="91"/>
      <c r="AM1366" s="91"/>
      <c r="AN1366" s="91"/>
      <c r="AO1366" s="91"/>
      <c r="AP1366" s="91"/>
      <c r="AQ1366" s="91"/>
      <c r="AR1366" s="91"/>
      <c r="AS1366" s="91"/>
      <c r="AT1366" s="91"/>
      <c r="AU1366" s="91"/>
      <c r="AV1366" s="91"/>
      <c r="AW1366" s="91"/>
      <c r="AX1366" s="91"/>
      <c r="AY1366" s="91"/>
      <c r="AZ1366" s="91"/>
      <c r="BA1366" s="91"/>
      <c r="BB1366" s="91"/>
      <c r="BC1366" s="91"/>
      <c r="BD1366" s="91"/>
      <c r="BE1366" s="91"/>
      <c r="BF1366" s="91"/>
      <c r="BG1366" s="91"/>
      <c r="BH1366" s="91"/>
      <c r="BI1366" s="91"/>
      <c r="BJ1366" s="91"/>
      <c r="BK1366" s="91"/>
      <c r="BL1366" s="91"/>
      <c r="BM1366" s="91"/>
      <c r="BN1366" s="91"/>
    </row>
    <row r="1367" spans="13:66" x14ac:dyDescent="0.25">
      <c r="M1367" s="91"/>
      <c r="N1367" s="91"/>
      <c r="O1367" s="91"/>
      <c r="P1367" s="91"/>
      <c r="R1367" s="91"/>
      <c r="S1367" s="91"/>
      <c r="T1367" s="91"/>
      <c r="U1367" s="91"/>
      <c r="W1367" s="91"/>
      <c r="X1367" s="91"/>
      <c r="Y1367" s="91"/>
      <c r="Z1367" s="91"/>
      <c r="AA1367" s="91"/>
      <c r="AB1367" s="91"/>
      <c r="AC1367" s="91"/>
      <c r="AD1367" s="91"/>
      <c r="AE1367" s="91"/>
      <c r="AF1367" s="91"/>
      <c r="AG1367" s="91"/>
      <c r="AH1367" s="91"/>
      <c r="AI1367" s="91"/>
      <c r="AJ1367" s="91"/>
      <c r="AK1367" s="91"/>
      <c r="AL1367" s="91"/>
      <c r="AM1367" s="91"/>
      <c r="AN1367" s="91"/>
      <c r="AO1367" s="91"/>
      <c r="AP1367" s="91"/>
      <c r="AQ1367" s="91"/>
      <c r="AR1367" s="91"/>
      <c r="AS1367" s="91"/>
      <c r="AT1367" s="91"/>
      <c r="AU1367" s="91"/>
      <c r="AV1367" s="91"/>
      <c r="AW1367" s="91"/>
      <c r="AX1367" s="91"/>
      <c r="AY1367" s="91"/>
      <c r="AZ1367" s="91"/>
      <c r="BA1367" s="91"/>
      <c r="BB1367" s="91"/>
      <c r="BC1367" s="91"/>
      <c r="BD1367" s="91"/>
      <c r="BE1367" s="91"/>
      <c r="BF1367" s="91"/>
      <c r="BG1367" s="91"/>
      <c r="BH1367" s="91"/>
      <c r="BI1367" s="91"/>
      <c r="BJ1367" s="91"/>
      <c r="BK1367" s="91"/>
      <c r="BL1367" s="91"/>
      <c r="BM1367" s="91"/>
      <c r="BN1367" s="91"/>
    </row>
    <row r="1368" spans="13:66" x14ac:dyDescent="0.25">
      <c r="M1368" s="91"/>
      <c r="N1368" s="91"/>
      <c r="O1368" s="91"/>
      <c r="P1368" s="91"/>
      <c r="R1368" s="91"/>
      <c r="S1368" s="91"/>
      <c r="T1368" s="91"/>
      <c r="U1368" s="91"/>
      <c r="W1368" s="91"/>
      <c r="X1368" s="91"/>
      <c r="Y1368" s="91"/>
      <c r="Z1368" s="91"/>
      <c r="AA1368" s="91"/>
      <c r="AB1368" s="91"/>
      <c r="AC1368" s="91"/>
      <c r="AD1368" s="91"/>
      <c r="AE1368" s="91"/>
      <c r="AF1368" s="91"/>
      <c r="AG1368" s="91"/>
      <c r="AH1368" s="91"/>
      <c r="AI1368" s="91"/>
      <c r="AJ1368" s="91"/>
      <c r="AK1368" s="91"/>
      <c r="AL1368" s="91"/>
      <c r="AM1368" s="91"/>
      <c r="AN1368" s="91"/>
      <c r="AO1368" s="91"/>
      <c r="AP1368" s="91"/>
      <c r="AQ1368" s="91"/>
      <c r="AR1368" s="91"/>
      <c r="AS1368" s="91"/>
      <c r="AT1368" s="91"/>
      <c r="AU1368" s="91"/>
      <c r="AV1368" s="91"/>
      <c r="AW1368" s="91"/>
      <c r="AX1368" s="91"/>
      <c r="AY1368" s="91"/>
      <c r="AZ1368" s="91"/>
      <c r="BA1368" s="91"/>
      <c r="BB1368" s="91"/>
      <c r="BC1368" s="91"/>
      <c r="BD1368" s="91"/>
      <c r="BE1368" s="91"/>
      <c r="BF1368" s="91"/>
      <c r="BG1368" s="91"/>
      <c r="BH1368" s="91"/>
      <c r="BI1368" s="91"/>
      <c r="BJ1368" s="91"/>
      <c r="BK1368" s="91"/>
      <c r="BL1368" s="91"/>
      <c r="BM1368" s="91"/>
      <c r="BN1368" s="91"/>
    </row>
    <row r="1369" spans="13:66" x14ac:dyDescent="0.25">
      <c r="M1369" s="91"/>
      <c r="N1369" s="91"/>
      <c r="O1369" s="91"/>
      <c r="P1369" s="91"/>
      <c r="R1369" s="91"/>
      <c r="S1369" s="91"/>
      <c r="T1369" s="91"/>
      <c r="U1369" s="91"/>
      <c r="W1369" s="91"/>
      <c r="X1369" s="91"/>
      <c r="Y1369" s="91"/>
      <c r="Z1369" s="91"/>
      <c r="AA1369" s="91"/>
      <c r="AB1369" s="91"/>
      <c r="AC1369" s="91"/>
      <c r="AD1369" s="91"/>
      <c r="AE1369" s="91"/>
      <c r="AF1369" s="91"/>
      <c r="AG1369" s="91"/>
      <c r="AH1369" s="91"/>
      <c r="AI1369" s="91"/>
      <c r="AJ1369" s="91"/>
      <c r="AK1369" s="91"/>
      <c r="AL1369" s="91"/>
      <c r="AM1369" s="91"/>
      <c r="AN1369" s="91"/>
      <c r="AO1369" s="91"/>
      <c r="AP1369" s="91"/>
      <c r="AQ1369" s="91"/>
      <c r="AR1369" s="91"/>
      <c r="AS1369" s="91"/>
      <c r="AT1369" s="91"/>
      <c r="AU1369" s="91"/>
      <c r="AV1369" s="91"/>
      <c r="AW1369" s="91"/>
      <c r="AX1369" s="91"/>
      <c r="AY1369" s="91"/>
      <c r="AZ1369" s="91"/>
      <c r="BA1369" s="91"/>
      <c r="BB1369" s="91"/>
      <c r="BC1369" s="91"/>
      <c r="BD1369" s="91"/>
      <c r="BE1369" s="91"/>
      <c r="BF1369" s="91"/>
      <c r="BG1369" s="91"/>
      <c r="BH1369" s="91"/>
      <c r="BI1369" s="91"/>
      <c r="BJ1369" s="91"/>
      <c r="BK1369" s="91"/>
      <c r="BL1369" s="91"/>
      <c r="BM1369" s="91"/>
      <c r="BN1369" s="91"/>
    </row>
    <row r="1370" spans="13:66" x14ac:dyDescent="0.25">
      <c r="M1370" s="91"/>
      <c r="N1370" s="91"/>
      <c r="O1370" s="91"/>
      <c r="P1370" s="91"/>
      <c r="R1370" s="91"/>
      <c r="S1370" s="91"/>
      <c r="T1370" s="91"/>
      <c r="U1370" s="91"/>
      <c r="W1370" s="91"/>
      <c r="X1370" s="91"/>
      <c r="Y1370" s="91"/>
      <c r="Z1370" s="91"/>
      <c r="AA1370" s="91"/>
      <c r="AB1370" s="91"/>
      <c r="AC1370" s="91"/>
      <c r="AD1370" s="91"/>
      <c r="AE1370" s="91"/>
      <c r="AF1370" s="91"/>
      <c r="AG1370" s="91"/>
      <c r="AH1370" s="91"/>
      <c r="AI1370" s="91"/>
      <c r="AJ1370" s="91"/>
      <c r="AK1370" s="91"/>
      <c r="AL1370" s="91"/>
      <c r="AM1370" s="91"/>
      <c r="AN1370" s="91"/>
      <c r="AO1370" s="91"/>
      <c r="AP1370" s="91"/>
      <c r="AQ1370" s="91"/>
      <c r="AR1370" s="91"/>
      <c r="AS1370" s="91"/>
      <c r="AT1370" s="91"/>
      <c r="AU1370" s="91"/>
      <c r="AV1370" s="91"/>
      <c r="AW1370" s="91"/>
      <c r="AX1370" s="91"/>
      <c r="AY1370" s="91"/>
      <c r="AZ1370" s="91"/>
      <c r="BA1370" s="91"/>
      <c r="BB1370" s="91"/>
      <c r="BC1370" s="91"/>
      <c r="BD1370" s="91"/>
      <c r="BE1370" s="91"/>
      <c r="BF1370" s="91"/>
      <c r="BG1370" s="91"/>
      <c r="BH1370" s="91"/>
      <c r="BI1370" s="91"/>
      <c r="BJ1370" s="91"/>
      <c r="BK1370" s="91"/>
      <c r="BL1370" s="91"/>
      <c r="BM1370" s="91"/>
      <c r="BN1370" s="91"/>
    </row>
    <row r="1371" spans="13:66" x14ac:dyDescent="0.25">
      <c r="M1371" s="91"/>
      <c r="N1371" s="91"/>
      <c r="O1371" s="91"/>
      <c r="P1371" s="91"/>
      <c r="R1371" s="91"/>
      <c r="S1371" s="91"/>
      <c r="T1371" s="91"/>
      <c r="U1371" s="91"/>
      <c r="W1371" s="91"/>
      <c r="X1371" s="91"/>
      <c r="Y1371" s="91"/>
      <c r="Z1371" s="91"/>
      <c r="AA1371" s="91"/>
      <c r="AB1371" s="91"/>
      <c r="AC1371" s="91"/>
      <c r="AD1371" s="91"/>
      <c r="AE1371" s="91"/>
      <c r="AF1371" s="91"/>
      <c r="AG1371" s="91"/>
      <c r="AH1371" s="91"/>
      <c r="AI1371" s="91"/>
      <c r="AJ1371" s="91"/>
      <c r="AK1371" s="91"/>
      <c r="AL1371" s="91"/>
      <c r="AM1371" s="91"/>
      <c r="AN1371" s="91"/>
      <c r="AO1371" s="91"/>
      <c r="AP1371" s="91"/>
      <c r="AQ1371" s="91"/>
      <c r="AR1371" s="91"/>
      <c r="AS1371" s="91"/>
      <c r="AT1371" s="91"/>
      <c r="AU1371" s="91"/>
      <c r="AV1371" s="91"/>
      <c r="AW1371" s="91"/>
      <c r="AX1371" s="91"/>
      <c r="AY1371" s="91"/>
      <c r="AZ1371" s="91"/>
      <c r="BA1371" s="91"/>
      <c r="BB1371" s="91"/>
      <c r="BC1371" s="91"/>
      <c r="BD1371" s="91"/>
      <c r="BE1371" s="91"/>
      <c r="BF1371" s="91"/>
      <c r="BG1371" s="91"/>
      <c r="BH1371" s="91"/>
      <c r="BI1371" s="91"/>
      <c r="BJ1371" s="91"/>
      <c r="BK1371" s="91"/>
      <c r="BL1371" s="91"/>
      <c r="BM1371" s="91"/>
      <c r="BN1371" s="91"/>
    </row>
    <row r="1372" spans="13:66" x14ac:dyDescent="0.25">
      <c r="M1372" s="91"/>
      <c r="N1372" s="91"/>
      <c r="O1372" s="91"/>
      <c r="P1372" s="91"/>
      <c r="R1372" s="91"/>
      <c r="S1372" s="91"/>
      <c r="T1372" s="91"/>
      <c r="U1372" s="91"/>
      <c r="W1372" s="91"/>
      <c r="X1372" s="91"/>
      <c r="Y1372" s="91"/>
      <c r="Z1372" s="91"/>
      <c r="AA1372" s="91"/>
      <c r="AB1372" s="91"/>
      <c r="AC1372" s="91"/>
      <c r="AD1372" s="91"/>
      <c r="AE1372" s="91"/>
      <c r="AF1372" s="91"/>
      <c r="AG1372" s="91"/>
      <c r="AH1372" s="91"/>
      <c r="AI1372" s="91"/>
      <c r="AJ1372" s="91"/>
      <c r="AK1372" s="91"/>
      <c r="AL1372" s="91"/>
      <c r="AM1372" s="91"/>
      <c r="AN1372" s="91"/>
      <c r="AO1372" s="91"/>
      <c r="AP1372" s="91"/>
      <c r="AQ1372" s="91"/>
      <c r="AR1372" s="91"/>
      <c r="AS1372" s="91"/>
      <c r="AT1372" s="91"/>
      <c r="AU1372" s="91"/>
      <c r="AV1372" s="91"/>
      <c r="AW1372" s="91"/>
      <c r="AX1372" s="91"/>
      <c r="AY1372" s="91"/>
      <c r="AZ1372" s="91"/>
      <c r="BA1372" s="91"/>
      <c r="BB1372" s="91"/>
      <c r="BC1372" s="91"/>
      <c r="BD1372" s="91"/>
      <c r="BE1372" s="91"/>
      <c r="BF1372" s="91"/>
      <c r="BG1372" s="91"/>
      <c r="BH1372" s="91"/>
      <c r="BI1372" s="91"/>
      <c r="BJ1372" s="91"/>
      <c r="BK1372" s="91"/>
      <c r="BL1372" s="91"/>
      <c r="BM1372" s="91"/>
      <c r="BN1372" s="91"/>
    </row>
    <row r="1373" spans="13:66" x14ac:dyDescent="0.25">
      <c r="M1373" s="91"/>
      <c r="N1373" s="91"/>
      <c r="O1373" s="91"/>
      <c r="P1373" s="91"/>
      <c r="R1373" s="91"/>
      <c r="S1373" s="91"/>
      <c r="T1373" s="91"/>
      <c r="U1373" s="91"/>
      <c r="W1373" s="91"/>
      <c r="X1373" s="91"/>
      <c r="Y1373" s="91"/>
      <c r="Z1373" s="91"/>
      <c r="AA1373" s="91"/>
      <c r="AB1373" s="91"/>
      <c r="AC1373" s="91"/>
      <c r="AD1373" s="91"/>
      <c r="AE1373" s="91"/>
      <c r="AF1373" s="91"/>
      <c r="AG1373" s="91"/>
      <c r="AH1373" s="91"/>
      <c r="AI1373" s="91"/>
      <c r="AJ1373" s="91"/>
      <c r="AK1373" s="91"/>
      <c r="AL1373" s="91"/>
      <c r="AM1373" s="91"/>
      <c r="AN1373" s="91"/>
      <c r="AO1373" s="91"/>
      <c r="AP1373" s="91"/>
      <c r="AQ1373" s="91"/>
      <c r="AR1373" s="91"/>
      <c r="AS1373" s="91"/>
      <c r="AT1373" s="91"/>
      <c r="AU1373" s="91"/>
      <c r="AV1373" s="91"/>
      <c r="AW1373" s="91"/>
      <c r="AX1373" s="91"/>
      <c r="AY1373" s="91"/>
      <c r="AZ1373" s="91"/>
      <c r="BA1373" s="91"/>
      <c r="BB1373" s="91"/>
      <c r="BC1373" s="91"/>
      <c r="BD1373" s="91"/>
      <c r="BE1373" s="91"/>
      <c r="BF1373" s="91"/>
      <c r="BG1373" s="91"/>
      <c r="BH1373" s="91"/>
      <c r="BI1373" s="91"/>
      <c r="BJ1373" s="91"/>
      <c r="BK1373" s="91"/>
      <c r="BL1373" s="91"/>
      <c r="BM1373" s="91"/>
      <c r="BN1373" s="91"/>
    </row>
    <row r="1374" spans="13:66" x14ac:dyDescent="0.25">
      <c r="M1374" s="91"/>
      <c r="N1374" s="91"/>
      <c r="O1374" s="91"/>
      <c r="P1374" s="91"/>
      <c r="R1374" s="91"/>
      <c r="S1374" s="91"/>
      <c r="T1374" s="91"/>
      <c r="U1374" s="91"/>
      <c r="W1374" s="91"/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91"/>
      <c r="AH1374" s="91"/>
      <c r="AI1374" s="91"/>
      <c r="AJ1374" s="91"/>
      <c r="AK1374" s="91"/>
      <c r="AL1374" s="91"/>
      <c r="AM1374" s="91"/>
      <c r="AN1374" s="91"/>
      <c r="AO1374" s="91"/>
      <c r="AP1374" s="91"/>
      <c r="AQ1374" s="91"/>
      <c r="AR1374" s="91"/>
      <c r="AS1374" s="91"/>
      <c r="AT1374" s="91"/>
      <c r="AU1374" s="91"/>
      <c r="AV1374" s="91"/>
      <c r="AW1374" s="91"/>
      <c r="AX1374" s="91"/>
      <c r="AY1374" s="91"/>
      <c r="AZ1374" s="91"/>
      <c r="BA1374" s="91"/>
      <c r="BB1374" s="91"/>
      <c r="BC1374" s="91"/>
      <c r="BD1374" s="91"/>
      <c r="BE1374" s="91"/>
      <c r="BF1374" s="91"/>
      <c r="BG1374" s="91"/>
      <c r="BH1374" s="91"/>
      <c r="BI1374" s="91"/>
      <c r="BJ1374" s="91"/>
      <c r="BK1374" s="91"/>
      <c r="BL1374" s="91"/>
      <c r="BM1374" s="91"/>
      <c r="BN1374" s="91"/>
    </row>
    <row r="1375" spans="13:66" x14ac:dyDescent="0.25">
      <c r="M1375" s="91"/>
      <c r="N1375" s="91"/>
      <c r="O1375" s="91"/>
      <c r="P1375" s="91"/>
      <c r="R1375" s="91"/>
      <c r="S1375" s="91"/>
      <c r="T1375" s="91"/>
      <c r="U1375" s="91"/>
      <c r="W1375" s="91"/>
      <c r="X1375" s="91"/>
      <c r="Y1375" s="91"/>
      <c r="Z1375" s="91"/>
      <c r="AA1375" s="91"/>
      <c r="AB1375" s="91"/>
      <c r="AC1375" s="91"/>
      <c r="AD1375" s="91"/>
      <c r="AE1375" s="91"/>
      <c r="AF1375" s="91"/>
      <c r="AG1375" s="91"/>
      <c r="AH1375" s="91"/>
      <c r="AI1375" s="91"/>
      <c r="AJ1375" s="91"/>
      <c r="AK1375" s="91"/>
      <c r="AL1375" s="91"/>
      <c r="AM1375" s="91"/>
      <c r="AN1375" s="91"/>
      <c r="AO1375" s="91"/>
      <c r="AP1375" s="91"/>
      <c r="AQ1375" s="91"/>
      <c r="AR1375" s="91"/>
      <c r="AS1375" s="91"/>
      <c r="AT1375" s="91"/>
      <c r="AU1375" s="91"/>
      <c r="AV1375" s="91"/>
      <c r="AW1375" s="91"/>
      <c r="AX1375" s="91"/>
      <c r="AY1375" s="91"/>
      <c r="AZ1375" s="91"/>
      <c r="BA1375" s="91"/>
      <c r="BB1375" s="91"/>
      <c r="BC1375" s="91"/>
      <c r="BD1375" s="91"/>
      <c r="BE1375" s="91"/>
      <c r="BF1375" s="91"/>
      <c r="BG1375" s="91"/>
      <c r="BH1375" s="91"/>
      <c r="BI1375" s="91"/>
      <c r="BJ1375" s="91"/>
      <c r="BK1375" s="91"/>
      <c r="BL1375" s="91"/>
      <c r="BM1375" s="91"/>
      <c r="BN1375" s="91"/>
    </row>
    <row r="1376" spans="13:66" x14ac:dyDescent="0.25">
      <c r="M1376" s="91"/>
      <c r="N1376" s="91"/>
      <c r="O1376" s="91"/>
      <c r="P1376" s="91"/>
      <c r="R1376" s="91"/>
      <c r="S1376" s="91"/>
      <c r="T1376" s="91"/>
      <c r="U1376" s="91"/>
      <c r="W1376" s="91"/>
      <c r="X1376" s="91"/>
      <c r="Y1376" s="91"/>
      <c r="Z1376" s="91"/>
      <c r="AA1376" s="91"/>
      <c r="AB1376" s="91"/>
      <c r="AC1376" s="91"/>
      <c r="AD1376" s="91"/>
      <c r="AE1376" s="91"/>
      <c r="AF1376" s="91"/>
      <c r="AG1376" s="91"/>
      <c r="AH1376" s="91"/>
      <c r="AI1376" s="91"/>
      <c r="AJ1376" s="91"/>
      <c r="AK1376" s="91"/>
      <c r="AL1376" s="91"/>
      <c r="AM1376" s="91"/>
      <c r="AN1376" s="91"/>
      <c r="AO1376" s="91"/>
      <c r="AP1376" s="91"/>
      <c r="AQ1376" s="91"/>
      <c r="AR1376" s="91"/>
      <c r="AS1376" s="91"/>
      <c r="AT1376" s="91"/>
      <c r="AU1376" s="91"/>
      <c r="AV1376" s="91"/>
      <c r="AW1376" s="91"/>
      <c r="AX1376" s="91"/>
      <c r="AY1376" s="91"/>
      <c r="AZ1376" s="91"/>
      <c r="BA1376" s="91"/>
      <c r="BB1376" s="91"/>
      <c r="BC1376" s="91"/>
      <c r="BD1376" s="91"/>
      <c r="BE1376" s="91"/>
      <c r="BF1376" s="91"/>
      <c r="BG1376" s="91"/>
      <c r="BH1376" s="91"/>
      <c r="BI1376" s="91"/>
      <c r="BJ1376" s="91"/>
      <c r="BK1376" s="91"/>
      <c r="BL1376" s="91"/>
      <c r="BM1376" s="91"/>
      <c r="BN1376" s="91"/>
    </row>
    <row r="1377" spans="13:66" x14ac:dyDescent="0.25">
      <c r="M1377" s="91"/>
      <c r="N1377" s="91"/>
      <c r="O1377" s="91"/>
      <c r="P1377" s="91"/>
      <c r="R1377" s="91"/>
      <c r="S1377" s="91"/>
      <c r="T1377" s="91"/>
      <c r="U1377" s="91"/>
      <c r="W1377" s="91"/>
      <c r="X1377" s="91"/>
      <c r="Y1377" s="91"/>
      <c r="Z1377" s="91"/>
      <c r="AA1377" s="91"/>
      <c r="AB1377" s="91"/>
      <c r="AC1377" s="91"/>
      <c r="AD1377" s="91"/>
      <c r="AE1377" s="91"/>
      <c r="AF1377" s="91"/>
      <c r="AG1377" s="91"/>
      <c r="AH1377" s="91"/>
      <c r="AI1377" s="91"/>
      <c r="AJ1377" s="91"/>
      <c r="AK1377" s="91"/>
      <c r="AL1377" s="91"/>
      <c r="AM1377" s="91"/>
      <c r="AN1377" s="91"/>
      <c r="AO1377" s="91"/>
      <c r="AP1377" s="91"/>
      <c r="AQ1377" s="91"/>
      <c r="AR1377" s="91"/>
      <c r="AS1377" s="91"/>
      <c r="AT1377" s="91"/>
      <c r="AU1377" s="91"/>
      <c r="AV1377" s="91"/>
      <c r="AW1377" s="91"/>
      <c r="AX1377" s="91"/>
      <c r="AY1377" s="91"/>
      <c r="AZ1377" s="91"/>
      <c r="BA1377" s="91"/>
      <c r="BB1377" s="91"/>
      <c r="BC1377" s="91"/>
      <c r="BD1377" s="91"/>
      <c r="BE1377" s="91"/>
      <c r="BF1377" s="91"/>
      <c r="BG1377" s="91"/>
      <c r="BH1377" s="91"/>
      <c r="BI1377" s="91"/>
      <c r="BJ1377" s="91"/>
      <c r="BK1377" s="91"/>
      <c r="BL1377" s="91"/>
      <c r="BM1377" s="91"/>
      <c r="BN1377" s="91"/>
    </row>
    <row r="1378" spans="13:66" x14ac:dyDescent="0.25">
      <c r="M1378" s="91"/>
      <c r="N1378" s="91"/>
      <c r="O1378" s="91"/>
      <c r="P1378" s="91"/>
      <c r="R1378" s="91"/>
      <c r="S1378" s="91"/>
      <c r="T1378" s="91"/>
      <c r="U1378" s="91"/>
      <c r="W1378" s="91"/>
      <c r="X1378" s="91"/>
      <c r="Y1378" s="91"/>
      <c r="Z1378" s="91"/>
      <c r="AA1378" s="91"/>
      <c r="AB1378" s="91"/>
      <c r="AC1378" s="91"/>
      <c r="AD1378" s="91"/>
      <c r="AE1378" s="91"/>
      <c r="AF1378" s="91"/>
      <c r="AG1378" s="91"/>
      <c r="AH1378" s="91"/>
      <c r="AI1378" s="91"/>
      <c r="AJ1378" s="91"/>
      <c r="AK1378" s="91"/>
      <c r="AL1378" s="91"/>
      <c r="AM1378" s="91"/>
      <c r="AN1378" s="91"/>
      <c r="AO1378" s="91"/>
      <c r="AP1378" s="91"/>
      <c r="AQ1378" s="91"/>
      <c r="AR1378" s="91"/>
      <c r="AS1378" s="91"/>
      <c r="AT1378" s="91"/>
      <c r="AU1378" s="91"/>
      <c r="AV1378" s="91"/>
      <c r="AW1378" s="91"/>
      <c r="AX1378" s="91"/>
      <c r="AY1378" s="91"/>
      <c r="AZ1378" s="91"/>
      <c r="BA1378" s="91"/>
      <c r="BB1378" s="91"/>
      <c r="BC1378" s="91"/>
      <c r="BD1378" s="91"/>
      <c r="BE1378" s="91"/>
      <c r="BF1378" s="91"/>
      <c r="BG1378" s="91"/>
      <c r="BH1378" s="91"/>
      <c r="BI1378" s="91"/>
      <c r="BJ1378" s="91"/>
      <c r="BK1378" s="91"/>
      <c r="BL1378" s="91"/>
      <c r="BM1378" s="91"/>
      <c r="BN1378" s="91"/>
    </row>
    <row r="1379" spans="13:66" x14ac:dyDescent="0.25">
      <c r="M1379" s="91"/>
      <c r="N1379" s="91"/>
      <c r="O1379" s="91"/>
      <c r="P1379" s="91"/>
      <c r="R1379" s="91"/>
      <c r="S1379" s="91"/>
      <c r="T1379" s="91"/>
      <c r="U1379" s="91"/>
      <c r="W1379" s="91"/>
      <c r="X1379" s="91"/>
      <c r="Y1379" s="91"/>
      <c r="Z1379" s="91"/>
      <c r="AA1379" s="91"/>
      <c r="AB1379" s="91"/>
      <c r="AC1379" s="91"/>
      <c r="AD1379" s="91"/>
      <c r="AE1379" s="91"/>
      <c r="AF1379" s="91"/>
      <c r="AG1379" s="91"/>
      <c r="AH1379" s="91"/>
      <c r="AI1379" s="91"/>
      <c r="AJ1379" s="91"/>
      <c r="AK1379" s="91"/>
      <c r="AL1379" s="91"/>
      <c r="AM1379" s="91"/>
      <c r="AN1379" s="91"/>
      <c r="AO1379" s="91"/>
      <c r="AP1379" s="91"/>
      <c r="AQ1379" s="91"/>
      <c r="AR1379" s="91"/>
      <c r="AS1379" s="91"/>
      <c r="AT1379" s="91"/>
      <c r="AU1379" s="91"/>
      <c r="AV1379" s="91"/>
      <c r="AW1379" s="91"/>
      <c r="AX1379" s="91"/>
      <c r="AY1379" s="91"/>
      <c r="AZ1379" s="91"/>
      <c r="BA1379" s="91"/>
      <c r="BB1379" s="91"/>
      <c r="BC1379" s="91"/>
      <c r="BD1379" s="91"/>
      <c r="BE1379" s="91"/>
      <c r="BF1379" s="91"/>
      <c r="BG1379" s="91"/>
      <c r="BH1379" s="91"/>
      <c r="BI1379" s="91"/>
      <c r="BJ1379" s="91"/>
      <c r="BK1379" s="91"/>
      <c r="BL1379" s="91"/>
      <c r="BM1379" s="91"/>
      <c r="BN1379" s="91"/>
    </row>
    <row r="1380" spans="13:66" x14ac:dyDescent="0.25">
      <c r="M1380" s="91"/>
      <c r="N1380" s="91"/>
      <c r="O1380" s="91"/>
      <c r="P1380" s="91"/>
      <c r="R1380" s="91"/>
      <c r="S1380" s="91"/>
      <c r="T1380" s="91"/>
      <c r="U1380" s="91"/>
      <c r="W1380" s="91"/>
      <c r="X1380" s="91"/>
      <c r="Y1380" s="91"/>
      <c r="Z1380" s="91"/>
      <c r="AA1380" s="91"/>
      <c r="AB1380" s="91"/>
      <c r="AC1380" s="91"/>
      <c r="AD1380" s="91"/>
      <c r="AE1380" s="91"/>
      <c r="AF1380" s="91"/>
      <c r="AG1380" s="91"/>
      <c r="AH1380" s="91"/>
      <c r="AI1380" s="91"/>
      <c r="AJ1380" s="91"/>
      <c r="AK1380" s="91"/>
      <c r="AL1380" s="91"/>
      <c r="AM1380" s="91"/>
      <c r="AN1380" s="91"/>
      <c r="AO1380" s="91"/>
      <c r="AP1380" s="91"/>
      <c r="AQ1380" s="91"/>
      <c r="AR1380" s="91"/>
      <c r="AS1380" s="91"/>
      <c r="AT1380" s="91"/>
      <c r="AU1380" s="91"/>
      <c r="AV1380" s="91"/>
      <c r="AW1380" s="91"/>
      <c r="AX1380" s="91"/>
      <c r="AY1380" s="91"/>
      <c r="AZ1380" s="91"/>
      <c r="BA1380" s="91"/>
      <c r="BB1380" s="91"/>
      <c r="BC1380" s="91"/>
      <c r="BD1380" s="91"/>
      <c r="BE1380" s="91"/>
      <c r="BF1380" s="91"/>
      <c r="BG1380" s="91"/>
      <c r="BH1380" s="91"/>
      <c r="BI1380" s="91"/>
      <c r="BJ1380" s="91"/>
      <c r="BK1380" s="91"/>
      <c r="BL1380" s="91"/>
      <c r="BM1380" s="91"/>
      <c r="BN1380" s="91"/>
    </row>
    <row r="1381" spans="13:66" x14ac:dyDescent="0.25">
      <c r="M1381" s="91"/>
      <c r="N1381" s="91"/>
      <c r="O1381" s="91"/>
      <c r="P1381" s="91"/>
      <c r="R1381" s="91"/>
      <c r="S1381" s="91"/>
      <c r="T1381" s="91"/>
      <c r="U1381" s="91"/>
      <c r="W1381" s="91"/>
      <c r="X1381" s="91"/>
      <c r="Y1381" s="91"/>
      <c r="Z1381" s="91"/>
      <c r="AA1381" s="91"/>
      <c r="AB1381" s="91"/>
      <c r="AC1381" s="91"/>
      <c r="AD1381" s="91"/>
      <c r="AE1381" s="91"/>
      <c r="AF1381" s="91"/>
      <c r="AG1381" s="91"/>
      <c r="AH1381" s="91"/>
      <c r="AI1381" s="91"/>
      <c r="AJ1381" s="91"/>
      <c r="AK1381" s="91"/>
      <c r="AL1381" s="91"/>
      <c r="AM1381" s="91"/>
      <c r="AN1381" s="91"/>
      <c r="AO1381" s="91"/>
      <c r="AP1381" s="91"/>
      <c r="AQ1381" s="91"/>
      <c r="AR1381" s="91"/>
      <c r="AS1381" s="91"/>
      <c r="AT1381" s="91"/>
      <c r="AU1381" s="91"/>
      <c r="AV1381" s="91"/>
      <c r="AW1381" s="91"/>
      <c r="AX1381" s="91"/>
      <c r="AY1381" s="91"/>
      <c r="AZ1381" s="91"/>
      <c r="BA1381" s="91"/>
      <c r="BB1381" s="91"/>
      <c r="BC1381" s="91"/>
      <c r="BD1381" s="91"/>
      <c r="BE1381" s="91"/>
      <c r="BF1381" s="91"/>
      <c r="BG1381" s="91"/>
      <c r="BH1381" s="91"/>
      <c r="BI1381" s="91"/>
      <c r="BJ1381" s="91"/>
      <c r="BK1381" s="91"/>
      <c r="BL1381" s="91"/>
      <c r="BM1381" s="91"/>
      <c r="BN1381" s="91"/>
    </row>
    <row r="1382" spans="13:66" x14ac:dyDescent="0.25">
      <c r="M1382" s="91"/>
      <c r="N1382" s="91"/>
      <c r="O1382" s="91"/>
      <c r="P1382" s="91"/>
      <c r="R1382" s="91"/>
      <c r="S1382" s="91"/>
      <c r="T1382" s="91"/>
      <c r="U1382" s="91"/>
      <c r="W1382" s="91"/>
      <c r="X1382" s="91"/>
      <c r="Y1382" s="91"/>
      <c r="Z1382" s="91"/>
      <c r="AA1382" s="91"/>
      <c r="AB1382" s="91"/>
      <c r="AC1382" s="91"/>
      <c r="AD1382" s="91"/>
      <c r="AE1382" s="91"/>
      <c r="AF1382" s="91"/>
      <c r="AG1382" s="91"/>
      <c r="AH1382" s="91"/>
      <c r="AI1382" s="91"/>
      <c r="AJ1382" s="91"/>
      <c r="AK1382" s="91"/>
      <c r="AL1382" s="91"/>
      <c r="AM1382" s="91"/>
      <c r="AN1382" s="91"/>
      <c r="AO1382" s="91"/>
      <c r="AP1382" s="91"/>
      <c r="AQ1382" s="91"/>
      <c r="AR1382" s="91"/>
      <c r="AS1382" s="91"/>
      <c r="AT1382" s="91"/>
      <c r="AU1382" s="91"/>
      <c r="AV1382" s="91"/>
      <c r="AW1382" s="91"/>
      <c r="AX1382" s="91"/>
      <c r="AY1382" s="91"/>
      <c r="AZ1382" s="91"/>
      <c r="BA1382" s="91"/>
      <c r="BB1382" s="91"/>
      <c r="BC1382" s="91"/>
      <c r="BD1382" s="91"/>
      <c r="BE1382" s="91"/>
      <c r="BF1382" s="91"/>
      <c r="BG1382" s="91"/>
      <c r="BH1382" s="91"/>
      <c r="BI1382" s="91"/>
      <c r="BJ1382" s="91"/>
      <c r="BK1382" s="91"/>
      <c r="BL1382" s="91"/>
      <c r="BM1382" s="91"/>
      <c r="BN1382" s="91"/>
    </row>
    <row r="1383" spans="13:66" x14ac:dyDescent="0.25">
      <c r="M1383" s="91"/>
      <c r="N1383" s="91"/>
      <c r="O1383" s="91"/>
      <c r="P1383" s="91"/>
      <c r="R1383" s="91"/>
      <c r="S1383" s="91"/>
      <c r="T1383" s="91"/>
      <c r="U1383" s="91"/>
      <c r="W1383" s="91"/>
      <c r="X1383" s="91"/>
      <c r="Y1383" s="91"/>
      <c r="Z1383" s="91"/>
      <c r="AA1383" s="91"/>
      <c r="AB1383" s="91"/>
      <c r="AC1383" s="91"/>
      <c r="AD1383" s="91"/>
      <c r="AE1383" s="91"/>
      <c r="AF1383" s="91"/>
      <c r="AG1383" s="91"/>
      <c r="AH1383" s="91"/>
      <c r="AI1383" s="91"/>
      <c r="AJ1383" s="91"/>
      <c r="AK1383" s="91"/>
      <c r="AL1383" s="91"/>
      <c r="AM1383" s="91"/>
      <c r="AN1383" s="91"/>
      <c r="AO1383" s="91"/>
      <c r="AP1383" s="91"/>
      <c r="AQ1383" s="91"/>
      <c r="AR1383" s="91"/>
      <c r="AS1383" s="91"/>
      <c r="AT1383" s="91"/>
      <c r="AU1383" s="91"/>
      <c r="AV1383" s="91"/>
      <c r="AW1383" s="91"/>
      <c r="AX1383" s="91"/>
      <c r="AY1383" s="91"/>
      <c r="AZ1383" s="91"/>
      <c r="BA1383" s="91"/>
      <c r="BB1383" s="91"/>
      <c r="BC1383" s="91"/>
      <c r="BD1383" s="91"/>
      <c r="BE1383" s="91"/>
      <c r="BF1383" s="91"/>
      <c r="BG1383" s="91"/>
      <c r="BH1383" s="91"/>
      <c r="BI1383" s="91"/>
      <c r="BJ1383" s="91"/>
      <c r="BK1383" s="91"/>
      <c r="BL1383" s="91"/>
      <c r="BM1383" s="91"/>
      <c r="BN1383" s="91"/>
    </row>
    <row r="1384" spans="13:66" x14ac:dyDescent="0.25">
      <c r="M1384" s="91"/>
      <c r="N1384" s="91"/>
      <c r="O1384" s="91"/>
      <c r="P1384" s="91"/>
      <c r="R1384" s="91"/>
      <c r="S1384" s="91"/>
      <c r="T1384" s="91"/>
      <c r="U1384" s="91"/>
      <c r="W1384" s="91"/>
      <c r="X1384" s="91"/>
      <c r="Y1384" s="91"/>
      <c r="Z1384" s="91"/>
      <c r="AA1384" s="91"/>
      <c r="AB1384" s="91"/>
      <c r="AC1384" s="91"/>
      <c r="AD1384" s="91"/>
      <c r="AE1384" s="91"/>
      <c r="AF1384" s="91"/>
      <c r="AG1384" s="91"/>
      <c r="AH1384" s="91"/>
      <c r="AI1384" s="91"/>
      <c r="AJ1384" s="91"/>
      <c r="AK1384" s="91"/>
      <c r="AL1384" s="91"/>
      <c r="AM1384" s="91"/>
      <c r="AN1384" s="91"/>
      <c r="AO1384" s="91"/>
      <c r="AP1384" s="91"/>
      <c r="AQ1384" s="91"/>
      <c r="AR1384" s="91"/>
      <c r="AS1384" s="91"/>
      <c r="AT1384" s="91"/>
      <c r="AU1384" s="91"/>
      <c r="AV1384" s="91"/>
      <c r="AW1384" s="91"/>
      <c r="AX1384" s="91"/>
      <c r="AY1384" s="91"/>
      <c r="AZ1384" s="91"/>
      <c r="BA1384" s="91"/>
      <c r="BB1384" s="91"/>
      <c r="BC1384" s="91"/>
      <c r="BD1384" s="91"/>
      <c r="BE1384" s="91"/>
      <c r="BF1384" s="91"/>
      <c r="BG1384" s="91"/>
      <c r="BH1384" s="91"/>
      <c r="BI1384" s="91"/>
      <c r="BJ1384" s="91"/>
      <c r="BK1384" s="91"/>
      <c r="BL1384" s="91"/>
      <c r="BM1384" s="91"/>
      <c r="BN1384" s="91"/>
    </row>
    <row r="1385" spans="13:66" x14ac:dyDescent="0.25">
      <c r="M1385" s="91"/>
      <c r="N1385" s="91"/>
      <c r="O1385" s="91"/>
      <c r="P1385" s="91"/>
      <c r="R1385" s="91"/>
      <c r="S1385" s="91"/>
      <c r="T1385" s="91"/>
      <c r="U1385" s="91"/>
      <c r="W1385" s="91"/>
      <c r="X1385" s="91"/>
      <c r="Y1385" s="91"/>
      <c r="Z1385" s="91"/>
      <c r="AA1385" s="91"/>
      <c r="AB1385" s="91"/>
      <c r="AC1385" s="91"/>
      <c r="AD1385" s="91"/>
      <c r="AE1385" s="91"/>
      <c r="AF1385" s="91"/>
      <c r="AG1385" s="91"/>
      <c r="AH1385" s="91"/>
      <c r="AI1385" s="91"/>
      <c r="AJ1385" s="91"/>
      <c r="AK1385" s="91"/>
      <c r="AL1385" s="91"/>
      <c r="AM1385" s="91"/>
      <c r="AN1385" s="91"/>
      <c r="AO1385" s="91"/>
      <c r="AP1385" s="91"/>
      <c r="AQ1385" s="91"/>
      <c r="AR1385" s="91"/>
      <c r="AS1385" s="91"/>
      <c r="AT1385" s="91"/>
      <c r="AU1385" s="91"/>
      <c r="AV1385" s="91"/>
      <c r="AW1385" s="91"/>
      <c r="AX1385" s="91"/>
      <c r="AY1385" s="91"/>
      <c r="AZ1385" s="91"/>
      <c r="BA1385" s="91"/>
      <c r="BB1385" s="91"/>
      <c r="BC1385" s="91"/>
      <c r="BD1385" s="91"/>
      <c r="BE1385" s="91"/>
      <c r="BF1385" s="91"/>
      <c r="BG1385" s="91"/>
      <c r="BH1385" s="91"/>
      <c r="BI1385" s="91"/>
      <c r="BJ1385" s="91"/>
      <c r="BK1385" s="91"/>
      <c r="BL1385" s="91"/>
      <c r="BM1385" s="91"/>
      <c r="BN1385" s="91"/>
    </row>
    <row r="1386" spans="13:66" x14ac:dyDescent="0.25">
      <c r="M1386" s="91"/>
      <c r="N1386" s="91"/>
      <c r="O1386" s="91"/>
      <c r="P1386" s="91"/>
      <c r="R1386" s="91"/>
      <c r="S1386" s="91"/>
      <c r="T1386" s="91"/>
      <c r="U1386" s="91"/>
      <c r="W1386" s="91"/>
      <c r="X1386" s="91"/>
      <c r="Y1386" s="91"/>
      <c r="Z1386" s="91"/>
      <c r="AA1386" s="91"/>
      <c r="AB1386" s="91"/>
      <c r="AC1386" s="91"/>
      <c r="AD1386" s="91"/>
      <c r="AE1386" s="91"/>
      <c r="AF1386" s="91"/>
      <c r="AG1386" s="91"/>
      <c r="AH1386" s="91"/>
      <c r="AI1386" s="91"/>
      <c r="AJ1386" s="91"/>
      <c r="AK1386" s="91"/>
      <c r="AL1386" s="91"/>
      <c r="AM1386" s="91"/>
      <c r="AN1386" s="91"/>
      <c r="AO1386" s="91"/>
      <c r="AP1386" s="91"/>
      <c r="AQ1386" s="91"/>
      <c r="AR1386" s="91"/>
      <c r="AS1386" s="91"/>
      <c r="AT1386" s="91"/>
      <c r="AU1386" s="91"/>
      <c r="AV1386" s="91"/>
      <c r="AW1386" s="91"/>
      <c r="AX1386" s="91"/>
      <c r="AY1386" s="91"/>
      <c r="AZ1386" s="91"/>
      <c r="BA1386" s="91"/>
      <c r="BB1386" s="91"/>
      <c r="BC1386" s="91"/>
      <c r="BD1386" s="91"/>
      <c r="BE1386" s="91"/>
      <c r="BF1386" s="91"/>
      <c r="BG1386" s="91"/>
      <c r="BH1386" s="91"/>
      <c r="BI1386" s="91"/>
      <c r="BJ1386" s="91"/>
      <c r="BK1386" s="91"/>
      <c r="BL1386" s="91"/>
      <c r="BM1386" s="91"/>
      <c r="BN1386" s="91"/>
    </row>
    <row r="1387" spans="13:66" x14ac:dyDescent="0.25">
      <c r="M1387" s="91"/>
      <c r="N1387" s="91"/>
      <c r="O1387" s="91"/>
      <c r="P1387" s="91"/>
      <c r="R1387" s="91"/>
      <c r="S1387" s="91"/>
      <c r="T1387" s="91"/>
      <c r="U1387" s="91"/>
      <c r="W1387" s="91"/>
      <c r="X1387" s="91"/>
      <c r="Y1387" s="91"/>
      <c r="Z1387" s="91"/>
      <c r="AA1387" s="91"/>
      <c r="AB1387" s="91"/>
      <c r="AC1387" s="91"/>
      <c r="AD1387" s="91"/>
      <c r="AE1387" s="91"/>
      <c r="AF1387" s="91"/>
      <c r="AG1387" s="91"/>
      <c r="AH1387" s="91"/>
      <c r="AI1387" s="91"/>
      <c r="AJ1387" s="91"/>
      <c r="AK1387" s="91"/>
      <c r="AL1387" s="91"/>
      <c r="AM1387" s="91"/>
      <c r="AN1387" s="91"/>
      <c r="AO1387" s="91"/>
      <c r="AP1387" s="91"/>
      <c r="AQ1387" s="91"/>
      <c r="AR1387" s="91"/>
      <c r="AS1387" s="91"/>
      <c r="AT1387" s="91"/>
      <c r="AU1387" s="91"/>
      <c r="AV1387" s="91"/>
      <c r="AW1387" s="91"/>
      <c r="AX1387" s="91"/>
      <c r="AY1387" s="91"/>
      <c r="AZ1387" s="91"/>
      <c r="BA1387" s="91"/>
      <c r="BB1387" s="91"/>
      <c r="BC1387" s="91"/>
      <c r="BD1387" s="91"/>
      <c r="BE1387" s="91"/>
      <c r="BF1387" s="91"/>
      <c r="BG1387" s="91"/>
      <c r="BH1387" s="91"/>
      <c r="BI1387" s="91"/>
      <c r="BJ1387" s="91"/>
      <c r="BK1387" s="91"/>
      <c r="BL1387" s="91"/>
      <c r="BM1387" s="91"/>
      <c r="BN1387" s="91"/>
    </row>
    <row r="1388" spans="13:66" x14ac:dyDescent="0.25">
      <c r="M1388" s="91"/>
      <c r="N1388" s="91"/>
      <c r="O1388" s="91"/>
      <c r="P1388" s="91"/>
      <c r="R1388" s="91"/>
      <c r="S1388" s="91"/>
      <c r="T1388" s="91"/>
      <c r="U1388" s="91"/>
      <c r="W1388" s="91"/>
      <c r="X1388" s="91"/>
      <c r="Y1388" s="91"/>
      <c r="Z1388" s="91"/>
      <c r="AA1388" s="91"/>
      <c r="AB1388" s="91"/>
      <c r="AC1388" s="91"/>
      <c r="AD1388" s="91"/>
      <c r="AE1388" s="91"/>
      <c r="AF1388" s="91"/>
      <c r="AG1388" s="91"/>
      <c r="AH1388" s="91"/>
      <c r="AI1388" s="91"/>
      <c r="AJ1388" s="91"/>
      <c r="AK1388" s="91"/>
      <c r="AL1388" s="91"/>
      <c r="AM1388" s="91"/>
      <c r="AN1388" s="91"/>
      <c r="AO1388" s="91"/>
      <c r="AP1388" s="91"/>
      <c r="AQ1388" s="91"/>
      <c r="AR1388" s="91"/>
      <c r="AS1388" s="91"/>
      <c r="AT1388" s="91"/>
      <c r="AU1388" s="91"/>
      <c r="AV1388" s="91"/>
      <c r="AW1388" s="91"/>
      <c r="AX1388" s="91"/>
      <c r="AY1388" s="91"/>
      <c r="AZ1388" s="91"/>
      <c r="BA1388" s="91"/>
      <c r="BB1388" s="91"/>
      <c r="BC1388" s="91"/>
      <c r="BD1388" s="91"/>
      <c r="BE1388" s="91"/>
      <c r="BF1388" s="91"/>
      <c r="BG1388" s="91"/>
      <c r="BH1388" s="91"/>
      <c r="BI1388" s="91"/>
      <c r="BJ1388" s="91"/>
      <c r="BK1388" s="91"/>
      <c r="BL1388" s="91"/>
      <c r="BM1388" s="91"/>
      <c r="BN1388" s="91"/>
    </row>
    <row r="1389" spans="13:66" x14ac:dyDescent="0.25">
      <c r="M1389" s="91"/>
      <c r="N1389" s="91"/>
      <c r="O1389" s="91"/>
      <c r="P1389" s="91"/>
      <c r="R1389" s="91"/>
      <c r="S1389" s="91"/>
      <c r="T1389" s="91"/>
      <c r="U1389" s="91"/>
      <c r="W1389" s="91"/>
      <c r="X1389" s="91"/>
      <c r="Y1389" s="91"/>
      <c r="Z1389" s="91"/>
      <c r="AA1389" s="91"/>
      <c r="AB1389" s="91"/>
      <c r="AC1389" s="91"/>
      <c r="AD1389" s="91"/>
      <c r="AE1389" s="91"/>
      <c r="AF1389" s="91"/>
      <c r="AG1389" s="91"/>
      <c r="AH1389" s="91"/>
      <c r="AI1389" s="91"/>
      <c r="AJ1389" s="91"/>
      <c r="AK1389" s="91"/>
      <c r="AL1389" s="91"/>
      <c r="AM1389" s="91"/>
      <c r="AN1389" s="91"/>
      <c r="AO1389" s="91"/>
      <c r="AP1389" s="91"/>
      <c r="AQ1389" s="91"/>
      <c r="AR1389" s="91"/>
      <c r="AS1389" s="91"/>
      <c r="AT1389" s="91"/>
      <c r="AU1389" s="91"/>
      <c r="AV1389" s="91"/>
      <c r="AW1389" s="91"/>
      <c r="AX1389" s="91"/>
      <c r="AY1389" s="91"/>
      <c r="AZ1389" s="91"/>
      <c r="BA1389" s="91"/>
      <c r="BB1389" s="91"/>
      <c r="BC1389" s="91"/>
      <c r="BD1389" s="91"/>
      <c r="BE1389" s="91"/>
      <c r="BF1389" s="91"/>
      <c r="BG1389" s="91"/>
      <c r="BH1389" s="91"/>
      <c r="BI1389" s="91"/>
      <c r="BJ1389" s="91"/>
      <c r="BK1389" s="91"/>
      <c r="BL1389" s="91"/>
      <c r="BM1389" s="91"/>
      <c r="BN1389" s="91"/>
    </row>
    <row r="1390" spans="13:66" x14ac:dyDescent="0.25">
      <c r="M1390" s="91"/>
      <c r="N1390" s="91"/>
      <c r="O1390" s="91"/>
      <c r="P1390" s="91"/>
      <c r="R1390" s="91"/>
      <c r="S1390" s="91"/>
      <c r="T1390" s="91"/>
      <c r="U1390" s="91"/>
      <c r="W1390" s="91"/>
      <c r="X1390" s="91"/>
      <c r="Y1390" s="91"/>
      <c r="Z1390" s="91"/>
      <c r="AA1390" s="91"/>
      <c r="AB1390" s="91"/>
      <c r="AC1390" s="91"/>
      <c r="AD1390" s="91"/>
      <c r="AE1390" s="91"/>
      <c r="AF1390" s="91"/>
      <c r="AG1390" s="91"/>
      <c r="AH1390" s="91"/>
      <c r="AI1390" s="91"/>
      <c r="AJ1390" s="91"/>
      <c r="AK1390" s="91"/>
      <c r="AL1390" s="91"/>
      <c r="AM1390" s="91"/>
      <c r="AN1390" s="91"/>
      <c r="AO1390" s="91"/>
      <c r="AP1390" s="91"/>
      <c r="AQ1390" s="91"/>
      <c r="AR1390" s="91"/>
      <c r="AS1390" s="91"/>
      <c r="AT1390" s="91"/>
      <c r="AU1390" s="91"/>
      <c r="AV1390" s="91"/>
      <c r="AW1390" s="91"/>
      <c r="AX1390" s="91"/>
      <c r="AY1390" s="91"/>
      <c r="AZ1390" s="91"/>
      <c r="BA1390" s="91"/>
      <c r="BB1390" s="91"/>
      <c r="BC1390" s="91"/>
      <c r="BD1390" s="91"/>
      <c r="BE1390" s="91"/>
      <c r="BF1390" s="91"/>
      <c r="BG1390" s="91"/>
      <c r="BH1390" s="91"/>
      <c r="BI1390" s="91"/>
      <c r="BJ1390" s="91"/>
      <c r="BK1390" s="91"/>
      <c r="BL1390" s="91"/>
      <c r="BM1390" s="91"/>
      <c r="BN1390" s="91"/>
    </row>
    <row r="1391" spans="13:66" x14ac:dyDescent="0.25">
      <c r="M1391" s="91"/>
      <c r="N1391" s="91"/>
      <c r="O1391" s="91"/>
      <c r="P1391" s="91"/>
      <c r="R1391" s="91"/>
      <c r="S1391" s="91"/>
      <c r="T1391" s="91"/>
      <c r="U1391" s="91"/>
      <c r="W1391" s="91"/>
      <c r="X1391" s="91"/>
      <c r="Y1391" s="91"/>
      <c r="Z1391" s="91"/>
      <c r="AA1391" s="91"/>
      <c r="AB1391" s="91"/>
      <c r="AC1391" s="91"/>
      <c r="AD1391" s="91"/>
      <c r="AE1391" s="91"/>
      <c r="AF1391" s="91"/>
      <c r="AG1391" s="91"/>
      <c r="AH1391" s="91"/>
      <c r="AI1391" s="91"/>
      <c r="AJ1391" s="91"/>
      <c r="AK1391" s="91"/>
      <c r="AL1391" s="91"/>
      <c r="AM1391" s="91"/>
      <c r="AN1391" s="91"/>
      <c r="AO1391" s="91"/>
      <c r="AP1391" s="91"/>
      <c r="AQ1391" s="91"/>
      <c r="AR1391" s="91"/>
      <c r="AS1391" s="91"/>
      <c r="AT1391" s="91"/>
      <c r="AU1391" s="91"/>
      <c r="AV1391" s="91"/>
      <c r="AW1391" s="91"/>
      <c r="AX1391" s="91"/>
      <c r="AY1391" s="91"/>
      <c r="AZ1391" s="91"/>
      <c r="BA1391" s="91"/>
      <c r="BB1391" s="91"/>
      <c r="BC1391" s="91"/>
      <c r="BD1391" s="91"/>
      <c r="BE1391" s="91"/>
      <c r="BF1391" s="91"/>
      <c r="BG1391" s="91"/>
      <c r="BH1391" s="91"/>
      <c r="BI1391" s="91"/>
      <c r="BJ1391" s="91"/>
      <c r="BK1391" s="91"/>
      <c r="BL1391" s="91"/>
      <c r="BM1391" s="91"/>
      <c r="BN1391" s="91"/>
    </row>
    <row r="1392" spans="13:66" x14ac:dyDescent="0.25">
      <c r="M1392" s="91"/>
      <c r="N1392" s="91"/>
      <c r="O1392" s="91"/>
      <c r="P1392" s="91"/>
      <c r="R1392" s="91"/>
      <c r="S1392" s="91"/>
      <c r="T1392" s="91"/>
      <c r="U1392" s="91"/>
      <c r="W1392" s="91"/>
      <c r="X1392" s="91"/>
      <c r="Y1392" s="91"/>
      <c r="Z1392" s="91"/>
      <c r="AA1392" s="91"/>
      <c r="AB1392" s="91"/>
      <c r="AC1392" s="91"/>
      <c r="AD1392" s="91"/>
      <c r="AE1392" s="91"/>
      <c r="AF1392" s="91"/>
      <c r="AG1392" s="91"/>
      <c r="AH1392" s="91"/>
      <c r="AI1392" s="91"/>
      <c r="AJ1392" s="91"/>
      <c r="AK1392" s="91"/>
      <c r="AL1392" s="91"/>
      <c r="AM1392" s="91"/>
      <c r="AN1392" s="91"/>
      <c r="AO1392" s="91"/>
      <c r="AP1392" s="91"/>
      <c r="AQ1392" s="91"/>
      <c r="AR1392" s="91"/>
      <c r="AS1392" s="91"/>
      <c r="AT1392" s="91"/>
      <c r="AU1392" s="91"/>
      <c r="AV1392" s="91"/>
      <c r="AW1392" s="91"/>
      <c r="AX1392" s="91"/>
      <c r="AY1392" s="91"/>
      <c r="AZ1392" s="91"/>
      <c r="BA1392" s="91"/>
      <c r="BB1392" s="91"/>
      <c r="BC1392" s="91"/>
      <c r="BD1392" s="91"/>
      <c r="BE1392" s="91"/>
      <c r="BF1392" s="91"/>
      <c r="BG1392" s="91"/>
      <c r="BH1392" s="91"/>
      <c r="BI1392" s="91"/>
      <c r="BJ1392" s="91"/>
      <c r="BK1392" s="91"/>
      <c r="BL1392" s="91"/>
      <c r="BM1392" s="91"/>
      <c r="BN1392" s="91"/>
    </row>
    <row r="1393" spans="13:66" x14ac:dyDescent="0.25">
      <c r="M1393" s="91"/>
      <c r="N1393" s="91"/>
      <c r="O1393" s="91"/>
      <c r="P1393" s="91"/>
      <c r="R1393" s="91"/>
      <c r="S1393" s="91"/>
      <c r="T1393" s="91"/>
      <c r="U1393" s="91"/>
      <c r="W1393" s="91"/>
      <c r="X1393" s="91"/>
      <c r="Y1393" s="91"/>
      <c r="Z1393" s="91"/>
      <c r="AA1393" s="91"/>
      <c r="AB1393" s="91"/>
      <c r="AC1393" s="91"/>
      <c r="AD1393" s="91"/>
      <c r="AE1393" s="91"/>
      <c r="AF1393" s="91"/>
      <c r="AG1393" s="91"/>
      <c r="AH1393" s="91"/>
      <c r="AI1393" s="91"/>
      <c r="AJ1393" s="91"/>
      <c r="AK1393" s="91"/>
      <c r="AL1393" s="91"/>
      <c r="AM1393" s="91"/>
      <c r="AN1393" s="91"/>
      <c r="AO1393" s="91"/>
      <c r="AP1393" s="91"/>
      <c r="AQ1393" s="91"/>
      <c r="AR1393" s="91"/>
      <c r="AS1393" s="91"/>
      <c r="AT1393" s="91"/>
      <c r="AU1393" s="91"/>
      <c r="AV1393" s="91"/>
      <c r="AW1393" s="91"/>
      <c r="AX1393" s="91"/>
      <c r="AY1393" s="91"/>
      <c r="AZ1393" s="91"/>
      <c r="BA1393" s="91"/>
      <c r="BB1393" s="91"/>
      <c r="BC1393" s="91"/>
      <c r="BD1393" s="91"/>
      <c r="BE1393" s="91"/>
      <c r="BF1393" s="91"/>
      <c r="BG1393" s="91"/>
      <c r="BH1393" s="91"/>
      <c r="BI1393" s="91"/>
      <c r="BJ1393" s="91"/>
      <c r="BK1393" s="91"/>
      <c r="BL1393" s="91"/>
      <c r="BM1393" s="91"/>
      <c r="BN1393" s="91"/>
    </row>
    <row r="1394" spans="13:66" x14ac:dyDescent="0.25">
      <c r="M1394" s="91"/>
      <c r="N1394" s="91"/>
      <c r="O1394" s="91"/>
      <c r="P1394" s="91"/>
      <c r="R1394" s="91"/>
      <c r="S1394" s="91"/>
      <c r="T1394" s="91"/>
      <c r="U1394" s="91"/>
      <c r="W1394" s="91"/>
      <c r="X1394" s="91"/>
      <c r="Y1394" s="91"/>
      <c r="Z1394" s="91"/>
      <c r="AA1394" s="91"/>
      <c r="AB1394" s="91"/>
      <c r="AC1394" s="91"/>
      <c r="AD1394" s="91"/>
      <c r="AE1394" s="91"/>
      <c r="AF1394" s="91"/>
      <c r="AG1394" s="91"/>
      <c r="AH1394" s="91"/>
      <c r="AI1394" s="91"/>
      <c r="AJ1394" s="91"/>
      <c r="AK1394" s="91"/>
      <c r="AL1394" s="91"/>
      <c r="AM1394" s="91"/>
      <c r="AN1394" s="91"/>
      <c r="AO1394" s="91"/>
      <c r="AP1394" s="91"/>
      <c r="AQ1394" s="91"/>
      <c r="AR1394" s="91"/>
      <c r="AS1394" s="91"/>
      <c r="AT1394" s="91"/>
      <c r="AU1394" s="91"/>
      <c r="AV1394" s="91"/>
      <c r="AW1394" s="91"/>
      <c r="AX1394" s="91"/>
      <c r="AY1394" s="91"/>
      <c r="AZ1394" s="91"/>
      <c r="BA1394" s="91"/>
      <c r="BB1394" s="91"/>
      <c r="BC1394" s="91"/>
      <c r="BD1394" s="91"/>
      <c r="BE1394" s="91"/>
      <c r="BF1394" s="91"/>
      <c r="BG1394" s="91"/>
      <c r="BH1394" s="91"/>
      <c r="BI1394" s="91"/>
      <c r="BJ1394" s="91"/>
      <c r="BK1394" s="91"/>
      <c r="BL1394" s="91"/>
      <c r="BM1394" s="91"/>
      <c r="BN1394" s="91"/>
    </row>
    <row r="1395" spans="13:66" x14ac:dyDescent="0.25">
      <c r="M1395" s="91"/>
      <c r="N1395" s="91"/>
      <c r="O1395" s="91"/>
      <c r="P1395" s="91"/>
      <c r="R1395" s="91"/>
      <c r="S1395" s="91"/>
      <c r="T1395" s="91"/>
      <c r="U1395" s="91"/>
      <c r="W1395" s="91"/>
      <c r="X1395" s="91"/>
      <c r="Y1395" s="91"/>
      <c r="Z1395" s="91"/>
      <c r="AA1395" s="91"/>
      <c r="AB1395" s="91"/>
      <c r="AC1395" s="91"/>
      <c r="AD1395" s="91"/>
      <c r="AE1395" s="91"/>
      <c r="AF1395" s="91"/>
      <c r="AG1395" s="91"/>
      <c r="AH1395" s="91"/>
      <c r="AI1395" s="91"/>
      <c r="AJ1395" s="91"/>
      <c r="AK1395" s="91"/>
      <c r="AL1395" s="91"/>
      <c r="AM1395" s="91"/>
      <c r="AN1395" s="91"/>
      <c r="AO1395" s="91"/>
      <c r="AP1395" s="91"/>
      <c r="AQ1395" s="91"/>
      <c r="AR1395" s="91"/>
      <c r="AS1395" s="91"/>
      <c r="AT1395" s="91"/>
      <c r="AU1395" s="91"/>
      <c r="AV1395" s="91"/>
      <c r="AW1395" s="91"/>
      <c r="AX1395" s="91"/>
      <c r="AY1395" s="91"/>
      <c r="AZ1395" s="91"/>
      <c r="BA1395" s="91"/>
      <c r="BB1395" s="91"/>
      <c r="BC1395" s="91"/>
      <c r="BD1395" s="91"/>
      <c r="BE1395" s="91"/>
      <c r="BF1395" s="91"/>
      <c r="BG1395" s="91"/>
      <c r="BH1395" s="91"/>
      <c r="BI1395" s="91"/>
      <c r="BJ1395" s="91"/>
      <c r="BK1395" s="91"/>
      <c r="BL1395" s="91"/>
      <c r="BM1395" s="91"/>
      <c r="BN1395" s="91"/>
    </row>
    <row r="1396" spans="13:66" x14ac:dyDescent="0.25">
      <c r="M1396" s="91"/>
      <c r="N1396" s="91"/>
      <c r="O1396" s="91"/>
      <c r="P1396" s="91"/>
      <c r="R1396" s="91"/>
      <c r="S1396" s="91"/>
      <c r="T1396" s="91"/>
      <c r="U1396" s="91"/>
      <c r="W1396" s="91"/>
      <c r="X1396" s="91"/>
      <c r="Y1396" s="91"/>
      <c r="Z1396" s="91"/>
      <c r="AA1396" s="91"/>
      <c r="AB1396" s="91"/>
      <c r="AC1396" s="91"/>
      <c r="AD1396" s="91"/>
      <c r="AE1396" s="91"/>
      <c r="AF1396" s="91"/>
      <c r="AG1396" s="91"/>
      <c r="AH1396" s="91"/>
      <c r="AI1396" s="91"/>
      <c r="AJ1396" s="91"/>
      <c r="AK1396" s="91"/>
      <c r="AL1396" s="91"/>
      <c r="AM1396" s="91"/>
      <c r="AN1396" s="91"/>
      <c r="AO1396" s="91"/>
      <c r="AP1396" s="91"/>
      <c r="AQ1396" s="91"/>
      <c r="AR1396" s="91"/>
      <c r="AS1396" s="91"/>
      <c r="AT1396" s="91"/>
      <c r="AU1396" s="91"/>
      <c r="AV1396" s="91"/>
      <c r="AW1396" s="91"/>
      <c r="AX1396" s="91"/>
      <c r="AY1396" s="91"/>
      <c r="AZ1396" s="91"/>
      <c r="BA1396" s="91"/>
      <c r="BB1396" s="91"/>
      <c r="BC1396" s="91"/>
      <c r="BD1396" s="91"/>
      <c r="BE1396" s="91"/>
      <c r="BF1396" s="91"/>
      <c r="BG1396" s="91"/>
      <c r="BH1396" s="91"/>
      <c r="BI1396" s="91"/>
      <c r="BJ1396" s="91"/>
      <c r="BK1396" s="91"/>
      <c r="BL1396" s="91"/>
      <c r="BM1396" s="91"/>
      <c r="BN1396" s="91"/>
    </row>
    <row r="1397" spans="13:66" x14ac:dyDescent="0.25">
      <c r="M1397" s="91"/>
      <c r="N1397" s="91"/>
      <c r="O1397" s="91"/>
      <c r="P1397" s="91"/>
      <c r="R1397" s="91"/>
      <c r="S1397" s="91"/>
      <c r="T1397" s="91"/>
      <c r="U1397" s="91"/>
      <c r="W1397" s="91"/>
      <c r="X1397" s="91"/>
      <c r="Y1397" s="91"/>
      <c r="Z1397" s="91"/>
      <c r="AA1397" s="91"/>
      <c r="AB1397" s="91"/>
      <c r="AC1397" s="91"/>
      <c r="AD1397" s="91"/>
      <c r="AE1397" s="91"/>
      <c r="AF1397" s="91"/>
      <c r="AG1397" s="91"/>
      <c r="AH1397" s="91"/>
      <c r="AI1397" s="91"/>
      <c r="AJ1397" s="91"/>
      <c r="AK1397" s="91"/>
      <c r="AL1397" s="91"/>
      <c r="AM1397" s="91"/>
      <c r="AN1397" s="91"/>
      <c r="AO1397" s="91"/>
      <c r="AP1397" s="91"/>
      <c r="AQ1397" s="91"/>
      <c r="AR1397" s="91"/>
      <c r="AS1397" s="91"/>
      <c r="AT1397" s="91"/>
      <c r="AU1397" s="91"/>
      <c r="AV1397" s="91"/>
      <c r="AW1397" s="91"/>
      <c r="AX1397" s="91"/>
      <c r="AY1397" s="91"/>
      <c r="AZ1397" s="91"/>
      <c r="BA1397" s="91"/>
      <c r="BB1397" s="91"/>
      <c r="BC1397" s="91"/>
      <c r="BD1397" s="91"/>
      <c r="BE1397" s="91"/>
      <c r="BF1397" s="91"/>
      <c r="BG1397" s="91"/>
      <c r="BH1397" s="91"/>
      <c r="BI1397" s="91"/>
      <c r="BJ1397" s="91"/>
      <c r="BK1397" s="91"/>
      <c r="BL1397" s="91"/>
      <c r="BM1397" s="91"/>
      <c r="BN1397" s="91"/>
    </row>
    <row r="1398" spans="13:66" x14ac:dyDescent="0.25">
      <c r="M1398" s="91"/>
      <c r="N1398" s="91"/>
      <c r="O1398" s="91"/>
      <c r="P1398" s="91"/>
      <c r="R1398" s="91"/>
      <c r="S1398" s="91"/>
      <c r="T1398" s="91"/>
      <c r="U1398" s="91"/>
      <c r="W1398" s="91"/>
      <c r="X1398" s="91"/>
      <c r="Y1398" s="91"/>
      <c r="Z1398" s="91"/>
      <c r="AA1398" s="91"/>
      <c r="AB1398" s="91"/>
      <c r="AC1398" s="91"/>
      <c r="AD1398" s="91"/>
      <c r="AE1398" s="91"/>
      <c r="AF1398" s="91"/>
      <c r="AG1398" s="91"/>
      <c r="AH1398" s="91"/>
      <c r="AI1398" s="91"/>
      <c r="AJ1398" s="91"/>
      <c r="AK1398" s="91"/>
      <c r="AL1398" s="91"/>
      <c r="AM1398" s="91"/>
      <c r="AN1398" s="91"/>
      <c r="AO1398" s="91"/>
      <c r="AP1398" s="91"/>
      <c r="AQ1398" s="91"/>
      <c r="AR1398" s="91"/>
      <c r="AS1398" s="91"/>
      <c r="AT1398" s="91"/>
      <c r="AU1398" s="91"/>
      <c r="AV1398" s="91"/>
      <c r="AW1398" s="91"/>
      <c r="AX1398" s="91"/>
      <c r="AY1398" s="91"/>
      <c r="AZ1398" s="91"/>
      <c r="BA1398" s="91"/>
      <c r="BB1398" s="91"/>
      <c r="BC1398" s="91"/>
      <c r="BD1398" s="91"/>
      <c r="BE1398" s="91"/>
      <c r="BF1398" s="91"/>
      <c r="BG1398" s="91"/>
      <c r="BH1398" s="91"/>
      <c r="BI1398" s="91"/>
      <c r="BJ1398" s="91"/>
      <c r="BK1398" s="91"/>
      <c r="BL1398" s="91"/>
      <c r="BM1398" s="91"/>
      <c r="BN1398" s="91"/>
    </row>
    <row r="1399" spans="13:66" x14ac:dyDescent="0.25">
      <c r="M1399" s="91"/>
      <c r="N1399" s="91"/>
      <c r="O1399" s="91"/>
      <c r="P1399" s="91"/>
      <c r="R1399" s="91"/>
      <c r="S1399" s="91"/>
      <c r="T1399" s="91"/>
      <c r="U1399" s="91"/>
      <c r="W1399" s="91"/>
      <c r="X1399" s="91"/>
      <c r="Y1399" s="91"/>
      <c r="Z1399" s="91"/>
      <c r="AA1399" s="91"/>
      <c r="AB1399" s="91"/>
      <c r="AC1399" s="91"/>
      <c r="AD1399" s="91"/>
      <c r="AE1399" s="91"/>
      <c r="AF1399" s="91"/>
      <c r="AG1399" s="91"/>
      <c r="AH1399" s="91"/>
      <c r="AI1399" s="91"/>
      <c r="AJ1399" s="91"/>
      <c r="AK1399" s="91"/>
      <c r="AL1399" s="91"/>
      <c r="AM1399" s="91"/>
      <c r="AN1399" s="91"/>
      <c r="AO1399" s="91"/>
      <c r="AP1399" s="91"/>
      <c r="AQ1399" s="91"/>
      <c r="AR1399" s="91"/>
      <c r="AS1399" s="91"/>
      <c r="AT1399" s="91"/>
      <c r="AU1399" s="91"/>
      <c r="AV1399" s="91"/>
      <c r="AW1399" s="91"/>
      <c r="AX1399" s="91"/>
      <c r="AY1399" s="91"/>
      <c r="AZ1399" s="91"/>
      <c r="BA1399" s="91"/>
      <c r="BB1399" s="91"/>
      <c r="BC1399" s="91"/>
      <c r="BD1399" s="91"/>
      <c r="BE1399" s="91"/>
      <c r="BF1399" s="91"/>
      <c r="BG1399" s="91"/>
      <c r="BH1399" s="91"/>
      <c r="BI1399" s="91"/>
      <c r="BJ1399" s="91"/>
      <c r="BK1399" s="91"/>
      <c r="BL1399" s="91"/>
      <c r="BM1399" s="91"/>
      <c r="BN1399" s="91"/>
    </row>
    <row r="1400" spans="13:66" x14ac:dyDescent="0.25">
      <c r="M1400" s="91"/>
      <c r="N1400" s="91"/>
      <c r="O1400" s="91"/>
      <c r="P1400" s="91"/>
      <c r="R1400" s="91"/>
      <c r="S1400" s="91"/>
      <c r="T1400" s="91"/>
      <c r="U1400" s="91"/>
      <c r="W1400" s="91"/>
      <c r="X1400" s="91"/>
      <c r="Y1400" s="91"/>
      <c r="Z1400" s="91"/>
      <c r="AA1400" s="91"/>
      <c r="AB1400" s="91"/>
      <c r="AC1400" s="91"/>
      <c r="AD1400" s="91"/>
      <c r="AE1400" s="91"/>
      <c r="AF1400" s="91"/>
      <c r="AG1400" s="91"/>
      <c r="AH1400" s="91"/>
      <c r="AI1400" s="91"/>
      <c r="AJ1400" s="91"/>
      <c r="AK1400" s="91"/>
      <c r="AL1400" s="91"/>
      <c r="AM1400" s="91"/>
      <c r="AN1400" s="91"/>
      <c r="AO1400" s="91"/>
      <c r="AP1400" s="91"/>
      <c r="AQ1400" s="91"/>
      <c r="AR1400" s="91"/>
      <c r="AS1400" s="91"/>
      <c r="AT1400" s="91"/>
      <c r="AU1400" s="91"/>
      <c r="AV1400" s="91"/>
      <c r="AW1400" s="91"/>
      <c r="AX1400" s="91"/>
      <c r="AY1400" s="91"/>
      <c r="AZ1400" s="91"/>
      <c r="BA1400" s="91"/>
      <c r="BB1400" s="91"/>
      <c r="BC1400" s="91"/>
      <c r="BD1400" s="91"/>
      <c r="BE1400" s="91"/>
      <c r="BF1400" s="91"/>
      <c r="BG1400" s="91"/>
      <c r="BH1400" s="91"/>
      <c r="BI1400" s="91"/>
      <c r="BJ1400" s="91"/>
      <c r="BK1400" s="91"/>
      <c r="BL1400" s="91"/>
      <c r="BM1400" s="91"/>
      <c r="BN1400" s="91"/>
    </row>
    <row r="1401" spans="13:66" x14ac:dyDescent="0.25">
      <c r="M1401" s="91"/>
      <c r="N1401" s="91"/>
      <c r="O1401" s="91"/>
      <c r="P1401" s="91"/>
      <c r="R1401" s="91"/>
      <c r="S1401" s="91"/>
      <c r="T1401" s="91"/>
      <c r="U1401" s="91"/>
      <c r="W1401" s="91"/>
      <c r="X1401" s="91"/>
      <c r="Y1401" s="91"/>
      <c r="Z1401" s="91"/>
      <c r="AA1401" s="91"/>
      <c r="AB1401" s="91"/>
      <c r="AC1401" s="91"/>
      <c r="AD1401" s="91"/>
      <c r="AE1401" s="91"/>
      <c r="AF1401" s="91"/>
      <c r="AG1401" s="91"/>
      <c r="AH1401" s="91"/>
      <c r="AI1401" s="91"/>
      <c r="AJ1401" s="91"/>
      <c r="AK1401" s="91"/>
      <c r="AL1401" s="91"/>
      <c r="AM1401" s="91"/>
      <c r="AN1401" s="91"/>
      <c r="AO1401" s="91"/>
      <c r="AP1401" s="91"/>
      <c r="AQ1401" s="91"/>
      <c r="AR1401" s="91"/>
      <c r="AS1401" s="91"/>
      <c r="AT1401" s="91"/>
      <c r="AU1401" s="91"/>
      <c r="AV1401" s="91"/>
      <c r="AW1401" s="91"/>
      <c r="AX1401" s="91"/>
      <c r="AY1401" s="91"/>
      <c r="AZ1401" s="91"/>
      <c r="BA1401" s="91"/>
      <c r="BB1401" s="91"/>
      <c r="BC1401" s="91"/>
      <c r="BD1401" s="91"/>
      <c r="BE1401" s="91"/>
      <c r="BF1401" s="91"/>
      <c r="BG1401" s="91"/>
      <c r="BH1401" s="91"/>
      <c r="BI1401" s="91"/>
      <c r="BJ1401" s="91"/>
      <c r="BK1401" s="91"/>
      <c r="BL1401" s="91"/>
      <c r="BM1401" s="91"/>
      <c r="BN1401" s="91"/>
    </row>
    <row r="1402" spans="13:66" x14ac:dyDescent="0.25">
      <c r="M1402" s="91"/>
      <c r="N1402" s="91"/>
      <c r="O1402" s="91"/>
      <c r="P1402" s="91"/>
      <c r="R1402" s="91"/>
      <c r="S1402" s="91"/>
      <c r="T1402" s="91"/>
      <c r="U1402" s="91"/>
      <c r="W1402" s="91"/>
      <c r="X1402" s="91"/>
      <c r="Y1402" s="91"/>
      <c r="Z1402" s="91"/>
      <c r="AA1402" s="91"/>
      <c r="AB1402" s="91"/>
      <c r="AC1402" s="91"/>
      <c r="AD1402" s="91"/>
      <c r="AE1402" s="91"/>
      <c r="AF1402" s="91"/>
      <c r="AG1402" s="91"/>
      <c r="AH1402" s="91"/>
      <c r="AI1402" s="91"/>
      <c r="AJ1402" s="91"/>
      <c r="AK1402" s="91"/>
      <c r="AL1402" s="91"/>
      <c r="AM1402" s="91"/>
      <c r="AN1402" s="91"/>
      <c r="AO1402" s="91"/>
      <c r="AP1402" s="91"/>
      <c r="AQ1402" s="91"/>
      <c r="AR1402" s="91"/>
      <c r="AS1402" s="91"/>
      <c r="AT1402" s="91"/>
      <c r="AU1402" s="91"/>
      <c r="AV1402" s="91"/>
      <c r="AW1402" s="91"/>
      <c r="AX1402" s="91"/>
      <c r="AY1402" s="91"/>
      <c r="AZ1402" s="91"/>
      <c r="BA1402" s="91"/>
      <c r="BB1402" s="91"/>
      <c r="BC1402" s="91"/>
      <c r="BD1402" s="91"/>
      <c r="BE1402" s="91"/>
      <c r="BF1402" s="91"/>
      <c r="BG1402" s="91"/>
      <c r="BH1402" s="91"/>
      <c r="BI1402" s="91"/>
      <c r="BJ1402" s="91"/>
      <c r="BK1402" s="91"/>
      <c r="BL1402" s="91"/>
      <c r="BM1402" s="91"/>
      <c r="BN1402" s="91"/>
    </row>
    <row r="1403" spans="13:66" x14ac:dyDescent="0.25">
      <c r="M1403" s="91"/>
      <c r="N1403" s="91"/>
      <c r="O1403" s="91"/>
      <c r="P1403" s="91"/>
      <c r="R1403" s="91"/>
      <c r="S1403" s="91"/>
      <c r="T1403" s="91"/>
      <c r="U1403" s="91"/>
      <c r="W1403" s="91"/>
      <c r="X1403" s="91"/>
      <c r="Y1403" s="91"/>
      <c r="Z1403" s="91"/>
      <c r="AA1403" s="91"/>
      <c r="AB1403" s="91"/>
      <c r="AC1403" s="91"/>
      <c r="AD1403" s="91"/>
      <c r="AE1403" s="91"/>
      <c r="AF1403" s="91"/>
      <c r="AG1403" s="91"/>
      <c r="AH1403" s="91"/>
      <c r="AI1403" s="91"/>
      <c r="AJ1403" s="91"/>
      <c r="AK1403" s="91"/>
      <c r="AL1403" s="91"/>
      <c r="AM1403" s="91"/>
      <c r="AN1403" s="91"/>
      <c r="AO1403" s="91"/>
      <c r="AP1403" s="91"/>
      <c r="AQ1403" s="91"/>
      <c r="AR1403" s="91"/>
      <c r="AS1403" s="91"/>
      <c r="AT1403" s="91"/>
      <c r="AU1403" s="91"/>
      <c r="AV1403" s="91"/>
      <c r="AW1403" s="91"/>
      <c r="AX1403" s="91"/>
      <c r="AY1403" s="91"/>
      <c r="AZ1403" s="91"/>
      <c r="BA1403" s="91"/>
      <c r="BB1403" s="91"/>
      <c r="BC1403" s="91"/>
      <c r="BD1403" s="91"/>
      <c r="BE1403" s="91"/>
      <c r="BF1403" s="91"/>
      <c r="BG1403" s="91"/>
      <c r="BH1403" s="91"/>
      <c r="BI1403" s="91"/>
      <c r="BJ1403" s="91"/>
      <c r="BK1403" s="91"/>
      <c r="BL1403" s="91"/>
      <c r="BM1403" s="91"/>
      <c r="BN1403" s="91"/>
    </row>
    <row r="1404" spans="13:66" x14ac:dyDescent="0.25">
      <c r="M1404" s="91"/>
      <c r="N1404" s="91"/>
      <c r="O1404" s="91"/>
      <c r="P1404" s="91"/>
      <c r="R1404" s="91"/>
      <c r="S1404" s="91"/>
      <c r="T1404" s="91"/>
      <c r="U1404" s="91"/>
      <c r="W1404" s="91"/>
      <c r="X1404" s="91"/>
      <c r="Y1404" s="91"/>
      <c r="Z1404" s="91"/>
      <c r="AA1404" s="91"/>
      <c r="AB1404" s="91"/>
      <c r="AC1404" s="91"/>
      <c r="AD1404" s="91"/>
      <c r="AE1404" s="91"/>
      <c r="AF1404" s="91"/>
      <c r="AG1404" s="91"/>
      <c r="AH1404" s="91"/>
      <c r="AI1404" s="91"/>
      <c r="AJ1404" s="91"/>
      <c r="AK1404" s="91"/>
      <c r="AL1404" s="91"/>
      <c r="AM1404" s="91"/>
      <c r="AN1404" s="91"/>
      <c r="AO1404" s="91"/>
      <c r="AP1404" s="91"/>
      <c r="AQ1404" s="91"/>
      <c r="AR1404" s="91"/>
      <c r="AS1404" s="91"/>
      <c r="AT1404" s="91"/>
      <c r="AU1404" s="91"/>
      <c r="AV1404" s="91"/>
      <c r="AW1404" s="91"/>
      <c r="AX1404" s="91"/>
      <c r="AY1404" s="91"/>
      <c r="AZ1404" s="91"/>
      <c r="BA1404" s="91"/>
      <c r="BB1404" s="91"/>
      <c r="BC1404" s="91"/>
      <c r="BD1404" s="91"/>
      <c r="BE1404" s="91"/>
      <c r="BF1404" s="91"/>
      <c r="BG1404" s="91"/>
      <c r="BH1404" s="91"/>
      <c r="BI1404" s="91"/>
      <c r="BJ1404" s="91"/>
      <c r="BK1404" s="91"/>
      <c r="BL1404" s="91"/>
      <c r="BM1404" s="91"/>
      <c r="BN1404" s="91"/>
    </row>
    <row r="1405" spans="13:66" x14ac:dyDescent="0.25">
      <c r="M1405" s="91"/>
      <c r="N1405" s="91"/>
      <c r="O1405" s="91"/>
      <c r="P1405" s="91"/>
      <c r="R1405" s="91"/>
      <c r="S1405" s="91"/>
      <c r="T1405" s="91"/>
      <c r="U1405" s="91"/>
      <c r="W1405" s="91"/>
      <c r="X1405" s="91"/>
      <c r="Y1405" s="91"/>
      <c r="Z1405" s="91"/>
      <c r="AA1405" s="91"/>
      <c r="AB1405" s="91"/>
      <c r="AC1405" s="91"/>
      <c r="AD1405" s="91"/>
      <c r="AE1405" s="91"/>
      <c r="AF1405" s="91"/>
      <c r="AG1405" s="91"/>
      <c r="AH1405" s="91"/>
      <c r="AI1405" s="91"/>
      <c r="AJ1405" s="91"/>
      <c r="AK1405" s="91"/>
      <c r="AL1405" s="91"/>
      <c r="AM1405" s="91"/>
      <c r="AN1405" s="91"/>
      <c r="AO1405" s="91"/>
      <c r="AP1405" s="91"/>
      <c r="AQ1405" s="91"/>
      <c r="AR1405" s="91"/>
      <c r="AS1405" s="91"/>
      <c r="AT1405" s="91"/>
      <c r="AU1405" s="91"/>
      <c r="AV1405" s="91"/>
      <c r="AW1405" s="91"/>
      <c r="AX1405" s="91"/>
      <c r="AY1405" s="91"/>
      <c r="AZ1405" s="91"/>
      <c r="BA1405" s="91"/>
      <c r="BB1405" s="91"/>
      <c r="BC1405" s="91"/>
      <c r="BD1405" s="91"/>
      <c r="BE1405" s="91"/>
      <c r="BF1405" s="91"/>
      <c r="BG1405" s="91"/>
      <c r="BH1405" s="91"/>
      <c r="BI1405" s="91"/>
      <c r="BJ1405" s="91"/>
      <c r="BK1405" s="91"/>
      <c r="BL1405" s="91"/>
      <c r="BM1405" s="91"/>
      <c r="BN1405" s="91"/>
    </row>
    <row r="1406" spans="13:66" x14ac:dyDescent="0.25">
      <c r="M1406" s="91"/>
      <c r="N1406" s="91"/>
      <c r="O1406" s="91"/>
      <c r="P1406" s="91"/>
      <c r="R1406" s="91"/>
      <c r="S1406" s="91"/>
      <c r="T1406" s="91"/>
      <c r="U1406" s="91"/>
      <c r="W1406" s="91"/>
      <c r="X1406" s="91"/>
      <c r="Y1406" s="91"/>
      <c r="Z1406" s="91"/>
      <c r="AA1406" s="91"/>
      <c r="AB1406" s="91"/>
      <c r="AC1406" s="91"/>
      <c r="AD1406" s="91"/>
      <c r="AE1406" s="91"/>
      <c r="AF1406" s="91"/>
      <c r="AG1406" s="91"/>
      <c r="AH1406" s="91"/>
      <c r="AI1406" s="91"/>
      <c r="AJ1406" s="91"/>
      <c r="AK1406" s="91"/>
      <c r="AL1406" s="91"/>
      <c r="AM1406" s="91"/>
      <c r="AN1406" s="91"/>
      <c r="AO1406" s="91"/>
      <c r="AP1406" s="91"/>
      <c r="AQ1406" s="91"/>
      <c r="AR1406" s="91"/>
      <c r="AS1406" s="91"/>
      <c r="AT1406" s="91"/>
      <c r="AU1406" s="91"/>
      <c r="AV1406" s="91"/>
      <c r="AW1406" s="91"/>
      <c r="AX1406" s="91"/>
      <c r="AY1406" s="91"/>
      <c r="AZ1406" s="91"/>
      <c r="BA1406" s="91"/>
      <c r="BB1406" s="91"/>
      <c r="BC1406" s="91"/>
      <c r="BD1406" s="91"/>
      <c r="BE1406" s="91"/>
      <c r="BF1406" s="91"/>
      <c r="BG1406" s="91"/>
      <c r="BH1406" s="91"/>
      <c r="BI1406" s="91"/>
      <c r="BJ1406" s="91"/>
      <c r="BK1406" s="91"/>
      <c r="BL1406" s="91"/>
      <c r="BM1406" s="91"/>
      <c r="BN1406" s="91"/>
    </row>
    <row r="1407" spans="13:66" x14ac:dyDescent="0.25">
      <c r="M1407" s="91"/>
      <c r="N1407" s="91"/>
      <c r="O1407" s="91"/>
      <c r="P1407" s="91"/>
      <c r="R1407" s="91"/>
      <c r="S1407" s="91"/>
      <c r="T1407" s="91"/>
      <c r="U1407" s="91"/>
      <c r="W1407" s="91"/>
      <c r="X1407" s="91"/>
      <c r="Y1407" s="91"/>
      <c r="Z1407" s="91"/>
      <c r="AA1407" s="91"/>
      <c r="AB1407" s="91"/>
      <c r="AC1407" s="91"/>
      <c r="AD1407" s="91"/>
      <c r="AE1407" s="91"/>
      <c r="AF1407" s="91"/>
      <c r="AG1407" s="91"/>
      <c r="AH1407" s="91"/>
      <c r="AI1407" s="91"/>
      <c r="AJ1407" s="91"/>
      <c r="AK1407" s="91"/>
      <c r="AL1407" s="91"/>
      <c r="AM1407" s="91"/>
      <c r="AN1407" s="91"/>
      <c r="AO1407" s="91"/>
      <c r="AP1407" s="91"/>
      <c r="AQ1407" s="91"/>
      <c r="AR1407" s="91"/>
      <c r="AS1407" s="91"/>
      <c r="AT1407" s="91"/>
      <c r="AU1407" s="91"/>
      <c r="AV1407" s="91"/>
      <c r="AW1407" s="91"/>
      <c r="AX1407" s="91"/>
      <c r="AY1407" s="91"/>
      <c r="AZ1407" s="91"/>
      <c r="BA1407" s="91"/>
      <c r="BB1407" s="91"/>
      <c r="BC1407" s="91"/>
      <c r="BD1407" s="91"/>
      <c r="BE1407" s="91"/>
      <c r="BF1407" s="91"/>
      <c r="BG1407" s="91"/>
      <c r="BH1407" s="91"/>
      <c r="BI1407" s="91"/>
      <c r="BJ1407" s="91"/>
      <c r="BK1407" s="91"/>
      <c r="BL1407" s="91"/>
      <c r="BM1407" s="91"/>
      <c r="BN1407" s="91"/>
    </row>
    <row r="1408" spans="13:66" x14ac:dyDescent="0.25">
      <c r="M1408" s="91"/>
      <c r="N1408" s="91"/>
      <c r="O1408" s="91"/>
      <c r="P1408" s="91"/>
      <c r="R1408" s="91"/>
      <c r="S1408" s="91"/>
      <c r="T1408" s="91"/>
      <c r="U1408" s="91"/>
      <c r="W1408" s="91"/>
      <c r="X1408" s="91"/>
      <c r="Y1408" s="91"/>
      <c r="Z1408" s="91"/>
      <c r="AA1408" s="91"/>
      <c r="AB1408" s="91"/>
      <c r="AC1408" s="91"/>
      <c r="AD1408" s="91"/>
      <c r="AE1408" s="91"/>
      <c r="AF1408" s="91"/>
      <c r="AG1408" s="91"/>
      <c r="AH1408" s="91"/>
      <c r="AI1408" s="91"/>
      <c r="AJ1408" s="91"/>
      <c r="AK1408" s="91"/>
      <c r="AL1408" s="91"/>
      <c r="AM1408" s="91"/>
      <c r="AN1408" s="91"/>
      <c r="AO1408" s="91"/>
      <c r="AP1408" s="91"/>
      <c r="AQ1408" s="91"/>
      <c r="AR1408" s="91"/>
      <c r="AS1408" s="91"/>
      <c r="AT1408" s="91"/>
      <c r="AU1408" s="91"/>
      <c r="AV1408" s="91"/>
      <c r="AW1408" s="91"/>
      <c r="AX1408" s="91"/>
      <c r="AY1408" s="91"/>
      <c r="AZ1408" s="91"/>
      <c r="BA1408" s="91"/>
      <c r="BB1408" s="91"/>
      <c r="BC1408" s="91"/>
      <c r="BD1408" s="91"/>
      <c r="BE1408" s="91"/>
      <c r="BF1408" s="91"/>
      <c r="BG1408" s="91"/>
      <c r="BH1408" s="91"/>
      <c r="BI1408" s="91"/>
      <c r="BJ1408" s="91"/>
      <c r="BK1408" s="91"/>
      <c r="BL1408" s="91"/>
      <c r="BM1408" s="91"/>
      <c r="BN1408" s="91"/>
    </row>
    <row r="1409" spans="13:66" x14ac:dyDescent="0.25">
      <c r="M1409" s="91"/>
      <c r="N1409" s="91"/>
      <c r="O1409" s="91"/>
      <c r="P1409" s="91"/>
      <c r="R1409" s="91"/>
      <c r="S1409" s="91"/>
      <c r="T1409" s="91"/>
      <c r="U1409" s="91"/>
      <c r="W1409" s="91"/>
      <c r="X1409" s="91"/>
      <c r="Y1409" s="91"/>
      <c r="Z1409" s="91"/>
      <c r="AA1409" s="91"/>
      <c r="AB1409" s="91"/>
      <c r="AC1409" s="91"/>
      <c r="AD1409" s="91"/>
      <c r="AE1409" s="91"/>
      <c r="AF1409" s="91"/>
      <c r="AG1409" s="91"/>
      <c r="AH1409" s="91"/>
      <c r="AI1409" s="91"/>
      <c r="AJ1409" s="91"/>
      <c r="AK1409" s="91"/>
      <c r="AL1409" s="91"/>
      <c r="AM1409" s="91"/>
      <c r="AN1409" s="91"/>
      <c r="AO1409" s="91"/>
      <c r="AP1409" s="91"/>
      <c r="AQ1409" s="91"/>
      <c r="AR1409" s="91"/>
      <c r="AS1409" s="91"/>
      <c r="AT1409" s="91"/>
      <c r="AU1409" s="91"/>
      <c r="AV1409" s="91"/>
      <c r="AW1409" s="91"/>
      <c r="AX1409" s="91"/>
      <c r="AY1409" s="91"/>
      <c r="AZ1409" s="91"/>
      <c r="BA1409" s="91"/>
      <c r="BB1409" s="91"/>
      <c r="BC1409" s="91"/>
      <c r="BD1409" s="91"/>
      <c r="BE1409" s="91"/>
      <c r="BF1409" s="91"/>
      <c r="BG1409" s="91"/>
      <c r="BH1409" s="91"/>
      <c r="BI1409" s="91"/>
      <c r="BJ1409" s="91"/>
      <c r="BK1409" s="91"/>
      <c r="BL1409" s="91"/>
      <c r="BM1409" s="91"/>
      <c r="BN1409" s="91"/>
    </row>
    <row r="1410" spans="13:66" x14ac:dyDescent="0.25">
      <c r="M1410" s="91"/>
      <c r="N1410" s="91"/>
      <c r="O1410" s="91"/>
      <c r="P1410" s="91"/>
      <c r="R1410" s="91"/>
      <c r="S1410" s="91"/>
      <c r="T1410" s="91"/>
      <c r="U1410" s="91"/>
      <c r="W1410" s="91"/>
      <c r="X1410" s="91"/>
      <c r="Y1410" s="91"/>
      <c r="Z1410" s="91"/>
      <c r="AA1410" s="91"/>
      <c r="AB1410" s="91"/>
      <c r="AC1410" s="91"/>
      <c r="AD1410" s="91"/>
      <c r="AE1410" s="91"/>
      <c r="AF1410" s="91"/>
      <c r="AG1410" s="91"/>
      <c r="AH1410" s="91"/>
      <c r="AI1410" s="91"/>
      <c r="AJ1410" s="91"/>
      <c r="AK1410" s="91"/>
      <c r="AL1410" s="91"/>
      <c r="AM1410" s="91"/>
      <c r="AN1410" s="91"/>
      <c r="AO1410" s="91"/>
      <c r="AP1410" s="91"/>
      <c r="AQ1410" s="91"/>
      <c r="AR1410" s="91"/>
      <c r="AS1410" s="91"/>
      <c r="AT1410" s="91"/>
      <c r="AU1410" s="91"/>
      <c r="AV1410" s="91"/>
      <c r="AW1410" s="91"/>
      <c r="AX1410" s="91"/>
      <c r="AY1410" s="91"/>
      <c r="AZ1410" s="91"/>
      <c r="BA1410" s="91"/>
      <c r="BB1410" s="91"/>
      <c r="BC1410" s="91"/>
      <c r="BD1410" s="91"/>
      <c r="BE1410" s="91"/>
      <c r="BF1410" s="91"/>
      <c r="BG1410" s="91"/>
      <c r="BH1410" s="91"/>
      <c r="BI1410" s="91"/>
      <c r="BJ1410" s="91"/>
      <c r="BK1410" s="91"/>
      <c r="BL1410" s="91"/>
      <c r="BM1410" s="91"/>
      <c r="BN1410" s="91"/>
    </row>
    <row r="1411" spans="13:66" x14ac:dyDescent="0.25">
      <c r="M1411" s="91"/>
      <c r="N1411" s="91"/>
      <c r="O1411" s="91"/>
      <c r="P1411" s="91"/>
      <c r="R1411" s="91"/>
      <c r="S1411" s="91"/>
      <c r="T1411" s="91"/>
      <c r="U1411" s="91"/>
      <c r="W1411" s="91"/>
      <c r="X1411" s="91"/>
      <c r="Y1411" s="91"/>
      <c r="Z1411" s="91"/>
      <c r="AA1411" s="91"/>
      <c r="AB1411" s="91"/>
      <c r="AC1411" s="91"/>
      <c r="AD1411" s="91"/>
      <c r="AE1411" s="91"/>
      <c r="AF1411" s="91"/>
      <c r="AG1411" s="91"/>
      <c r="AH1411" s="91"/>
      <c r="AI1411" s="91"/>
      <c r="AJ1411" s="91"/>
      <c r="AK1411" s="91"/>
      <c r="AL1411" s="91"/>
      <c r="AM1411" s="91"/>
      <c r="AN1411" s="91"/>
      <c r="AO1411" s="91"/>
      <c r="AP1411" s="91"/>
      <c r="AQ1411" s="91"/>
      <c r="AR1411" s="91"/>
      <c r="AS1411" s="91"/>
      <c r="AT1411" s="91"/>
      <c r="AU1411" s="91"/>
      <c r="AV1411" s="91"/>
      <c r="AW1411" s="91"/>
      <c r="AX1411" s="91"/>
      <c r="AY1411" s="91"/>
      <c r="AZ1411" s="91"/>
      <c r="BA1411" s="91"/>
      <c r="BB1411" s="91"/>
      <c r="BC1411" s="91"/>
      <c r="BD1411" s="91"/>
      <c r="BE1411" s="91"/>
      <c r="BF1411" s="91"/>
      <c r="BG1411" s="91"/>
      <c r="BH1411" s="91"/>
      <c r="BI1411" s="91"/>
      <c r="BJ1411" s="91"/>
      <c r="BK1411" s="91"/>
      <c r="BL1411" s="91"/>
      <c r="BM1411" s="91"/>
      <c r="BN1411" s="91"/>
    </row>
    <row r="1412" spans="13:66" x14ac:dyDescent="0.25">
      <c r="M1412" s="91"/>
      <c r="N1412" s="91"/>
      <c r="O1412" s="91"/>
      <c r="P1412" s="91"/>
      <c r="R1412" s="91"/>
      <c r="S1412" s="91"/>
      <c r="T1412" s="91"/>
      <c r="U1412" s="91"/>
      <c r="W1412" s="91"/>
      <c r="X1412" s="91"/>
      <c r="Y1412" s="91"/>
      <c r="Z1412" s="91"/>
      <c r="AA1412" s="91"/>
      <c r="AB1412" s="91"/>
      <c r="AC1412" s="91"/>
      <c r="AD1412" s="91"/>
      <c r="AE1412" s="91"/>
      <c r="AF1412" s="91"/>
      <c r="AG1412" s="91"/>
      <c r="AH1412" s="91"/>
      <c r="AI1412" s="91"/>
      <c r="AJ1412" s="91"/>
      <c r="AK1412" s="91"/>
      <c r="AL1412" s="91"/>
      <c r="AM1412" s="91"/>
      <c r="AN1412" s="91"/>
      <c r="AO1412" s="91"/>
      <c r="AP1412" s="91"/>
      <c r="AQ1412" s="91"/>
      <c r="AR1412" s="91"/>
      <c r="AS1412" s="91"/>
      <c r="AT1412" s="91"/>
      <c r="AU1412" s="91"/>
      <c r="AV1412" s="91"/>
      <c r="AW1412" s="91"/>
      <c r="AX1412" s="91"/>
      <c r="AY1412" s="91"/>
      <c r="AZ1412" s="91"/>
      <c r="BA1412" s="91"/>
      <c r="BB1412" s="91"/>
      <c r="BC1412" s="91"/>
      <c r="BD1412" s="91"/>
      <c r="BE1412" s="91"/>
      <c r="BF1412" s="91"/>
      <c r="BG1412" s="91"/>
      <c r="BH1412" s="91"/>
      <c r="BI1412" s="91"/>
      <c r="BJ1412" s="91"/>
      <c r="BK1412" s="91"/>
      <c r="BL1412" s="91"/>
      <c r="BM1412" s="91"/>
      <c r="BN1412" s="91"/>
    </row>
    <row r="1413" spans="13:66" x14ac:dyDescent="0.25">
      <c r="M1413" s="91"/>
      <c r="N1413" s="91"/>
      <c r="O1413" s="91"/>
      <c r="P1413" s="91"/>
      <c r="R1413" s="91"/>
      <c r="S1413" s="91"/>
      <c r="T1413" s="91"/>
      <c r="U1413" s="91"/>
      <c r="W1413" s="91"/>
      <c r="X1413" s="91"/>
      <c r="Y1413" s="91"/>
      <c r="Z1413" s="91"/>
      <c r="AA1413" s="91"/>
      <c r="AB1413" s="91"/>
      <c r="AC1413" s="91"/>
      <c r="AD1413" s="91"/>
      <c r="AE1413" s="91"/>
      <c r="AF1413" s="91"/>
      <c r="AG1413" s="91"/>
      <c r="AH1413" s="91"/>
      <c r="AI1413" s="91"/>
      <c r="AJ1413" s="91"/>
      <c r="AK1413" s="91"/>
      <c r="AL1413" s="91"/>
      <c r="AM1413" s="91"/>
      <c r="AN1413" s="91"/>
      <c r="AO1413" s="91"/>
      <c r="AP1413" s="91"/>
      <c r="AQ1413" s="91"/>
      <c r="AR1413" s="91"/>
      <c r="AS1413" s="91"/>
      <c r="AT1413" s="91"/>
      <c r="AU1413" s="91"/>
      <c r="AV1413" s="91"/>
      <c r="AW1413" s="91"/>
      <c r="AX1413" s="91"/>
      <c r="AY1413" s="91"/>
      <c r="AZ1413" s="91"/>
      <c r="BA1413" s="91"/>
      <c r="BB1413" s="91"/>
      <c r="BC1413" s="91"/>
      <c r="BD1413" s="91"/>
      <c r="BE1413" s="91"/>
      <c r="BF1413" s="91"/>
      <c r="BG1413" s="91"/>
      <c r="BH1413" s="91"/>
      <c r="BI1413" s="91"/>
      <c r="BJ1413" s="91"/>
      <c r="BK1413" s="91"/>
      <c r="BL1413" s="91"/>
      <c r="BM1413" s="91"/>
      <c r="BN1413" s="91"/>
    </row>
    <row r="1414" spans="13:66" x14ac:dyDescent="0.25">
      <c r="M1414" s="91"/>
      <c r="N1414" s="91"/>
      <c r="O1414" s="91"/>
      <c r="P1414" s="91"/>
      <c r="R1414" s="91"/>
      <c r="S1414" s="91"/>
      <c r="T1414" s="91"/>
      <c r="U1414" s="91"/>
      <c r="W1414" s="91"/>
      <c r="X1414" s="91"/>
      <c r="Y1414" s="91"/>
      <c r="Z1414" s="91"/>
      <c r="AA1414" s="91"/>
      <c r="AB1414" s="91"/>
      <c r="AC1414" s="91"/>
      <c r="AD1414" s="91"/>
      <c r="AE1414" s="91"/>
      <c r="AF1414" s="91"/>
      <c r="AG1414" s="91"/>
      <c r="AH1414" s="91"/>
      <c r="AI1414" s="91"/>
      <c r="AJ1414" s="91"/>
      <c r="AK1414" s="91"/>
      <c r="AL1414" s="91"/>
      <c r="AM1414" s="91"/>
      <c r="AN1414" s="91"/>
      <c r="AO1414" s="91"/>
      <c r="AP1414" s="91"/>
      <c r="AQ1414" s="91"/>
      <c r="AR1414" s="91"/>
      <c r="AS1414" s="91"/>
      <c r="AT1414" s="91"/>
      <c r="AU1414" s="91"/>
      <c r="AV1414" s="91"/>
      <c r="AW1414" s="91"/>
      <c r="AX1414" s="91"/>
      <c r="AY1414" s="91"/>
      <c r="AZ1414" s="91"/>
      <c r="BA1414" s="91"/>
      <c r="BB1414" s="91"/>
      <c r="BC1414" s="91"/>
      <c r="BD1414" s="91"/>
      <c r="BE1414" s="91"/>
      <c r="BF1414" s="91"/>
      <c r="BG1414" s="91"/>
      <c r="BH1414" s="91"/>
      <c r="BI1414" s="91"/>
      <c r="BJ1414" s="91"/>
      <c r="BK1414" s="91"/>
      <c r="BL1414" s="91"/>
      <c r="BM1414" s="91"/>
      <c r="BN1414" s="91"/>
    </row>
    <row r="1415" spans="13:66" x14ac:dyDescent="0.25">
      <c r="M1415" s="91"/>
      <c r="N1415" s="91"/>
      <c r="O1415" s="91"/>
      <c r="P1415" s="91"/>
      <c r="R1415" s="91"/>
      <c r="S1415" s="91"/>
      <c r="T1415" s="91"/>
      <c r="U1415" s="91"/>
      <c r="W1415" s="91"/>
      <c r="X1415" s="91"/>
      <c r="Y1415" s="91"/>
      <c r="Z1415" s="91"/>
      <c r="AA1415" s="91"/>
      <c r="AB1415" s="91"/>
      <c r="AC1415" s="91"/>
      <c r="AD1415" s="91"/>
      <c r="AE1415" s="91"/>
      <c r="AF1415" s="91"/>
      <c r="AG1415" s="91"/>
      <c r="AH1415" s="91"/>
      <c r="AI1415" s="91"/>
      <c r="AJ1415" s="91"/>
      <c r="AK1415" s="91"/>
      <c r="AL1415" s="91"/>
      <c r="AM1415" s="91"/>
      <c r="AN1415" s="91"/>
      <c r="AO1415" s="91"/>
      <c r="AP1415" s="91"/>
      <c r="AQ1415" s="91"/>
      <c r="AR1415" s="91"/>
      <c r="AS1415" s="91"/>
      <c r="AT1415" s="91"/>
      <c r="AU1415" s="91"/>
      <c r="AV1415" s="91"/>
      <c r="AW1415" s="91"/>
      <c r="AX1415" s="91"/>
      <c r="AY1415" s="91"/>
      <c r="AZ1415" s="91"/>
      <c r="BA1415" s="91"/>
      <c r="BB1415" s="91"/>
      <c r="BC1415" s="91"/>
      <c r="BD1415" s="91"/>
      <c r="BE1415" s="91"/>
      <c r="BF1415" s="91"/>
      <c r="BG1415" s="91"/>
      <c r="BH1415" s="91"/>
      <c r="BI1415" s="91"/>
      <c r="BJ1415" s="91"/>
      <c r="BK1415" s="91"/>
      <c r="BL1415" s="91"/>
      <c r="BM1415" s="91"/>
      <c r="BN1415" s="91"/>
    </row>
    <row r="1416" spans="13:66" x14ac:dyDescent="0.25">
      <c r="M1416" s="91"/>
      <c r="N1416" s="91"/>
      <c r="O1416" s="91"/>
      <c r="P1416" s="91"/>
      <c r="R1416" s="91"/>
      <c r="S1416" s="91"/>
      <c r="T1416" s="91"/>
      <c r="U1416" s="91"/>
      <c r="W1416" s="91"/>
      <c r="X1416" s="91"/>
      <c r="Y1416" s="91"/>
      <c r="Z1416" s="91"/>
      <c r="AA1416" s="91"/>
      <c r="AB1416" s="91"/>
      <c r="AC1416" s="91"/>
      <c r="AD1416" s="91"/>
      <c r="AE1416" s="91"/>
      <c r="AF1416" s="91"/>
      <c r="AG1416" s="91"/>
      <c r="AH1416" s="91"/>
      <c r="AI1416" s="91"/>
      <c r="AJ1416" s="91"/>
      <c r="AK1416" s="91"/>
      <c r="AL1416" s="91"/>
      <c r="AM1416" s="91"/>
      <c r="AN1416" s="91"/>
      <c r="AO1416" s="91"/>
      <c r="AP1416" s="91"/>
      <c r="AQ1416" s="91"/>
      <c r="AR1416" s="91"/>
      <c r="AS1416" s="91"/>
      <c r="AT1416" s="91"/>
      <c r="AU1416" s="91"/>
      <c r="AV1416" s="91"/>
      <c r="AW1416" s="91"/>
      <c r="AX1416" s="91"/>
      <c r="AY1416" s="91"/>
      <c r="AZ1416" s="91"/>
      <c r="BA1416" s="91"/>
      <c r="BB1416" s="91"/>
      <c r="BC1416" s="91"/>
      <c r="BD1416" s="91"/>
      <c r="BE1416" s="91"/>
      <c r="BF1416" s="91"/>
      <c r="BG1416" s="91"/>
      <c r="BH1416" s="91"/>
      <c r="BI1416" s="91"/>
      <c r="BJ1416" s="91"/>
      <c r="BK1416" s="91"/>
      <c r="BL1416" s="91"/>
      <c r="BM1416" s="91"/>
      <c r="BN1416" s="91"/>
    </row>
    <row r="1417" spans="13:66" x14ac:dyDescent="0.25">
      <c r="M1417" s="91"/>
      <c r="N1417" s="91"/>
      <c r="O1417" s="91"/>
      <c r="P1417" s="91"/>
      <c r="R1417" s="91"/>
      <c r="S1417" s="91"/>
      <c r="T1417" s="91"/>
      <c r="U1417" s="91"/>
      <c r="W1417" s="91"/>
      <c r="X1417" s="91"/>
      <c r="Y1417" s="91"/>
      <c r="Z1417" s="91"/>
      <c r="AA1417" s="91"/>
      <c r="AB1417" s="91"/>
      <c r="AC1417" s="91"/>
      <c r="AD1417" s="91"/>
      <c r="AE1417" s="91"/>
      <c r="AF1417" s="91"/>
      <c r="AG1417" s="91"/>
      <c r="AH1417" s="91"/>
      <c r="AI1417" s="91"/>
      <c r="AJ1417" s="91"/>
      <c r="AK1417" s="91"/>
      <c r="AL1417" s="91"/>
      <c r="AM1417" s="91"/>
      <c r="AN1417" s="91"/>
      <c r="AO1417" s="91"/>
      <c r="AP1417" s="91"/>
      <c r="AQ1417" s="91"/>
      <c r="AR1417" s="91"/>
      <c r="AS1417" s="91"/>
      <c r="AT1417" s="91"/>
      <c r="AU1417" s="91"/>
      <c r="AV1417" s="91"/>
      <c r="AW1417" s="91"/>
      <c r="AX1417" s="91"/>
      <c r="AY1417" s="91"/>
      <c r="AZ1417" s="91"/>
      <c r="BA1417" s="91"/>
      <c r="BB1417" s="91"/>
      <c r="BC1417" s="91"/>
      <c r="BD1417" s="91"/>
      <c r="BE1417" s="91"/>
      <c r="BF1417" s="91"/>
      <c r="BG1417" s="91"/>
      <c r="BH1417" s="91"/>
      <c r="BI1417" s="91"/>
      <c r="BJ1417" s="91"/>
      <c r="BK1417" s="91"/>
      <c r="BL1417" s="91"/>
      <c r="BM1417" s="91"/>
      <c r="BN1417" s="91"/>
    </row>
    <row r="1418" spans="13:66" x14ac:dyDescent="0.25">
      <c r="M1418" s="91"/>
      <c r="N1418" s="91"/>
      <c r="O1418" s="91"/>
      <c r="P1418" s="91"/>
      <c r="R1418" s="91"/>
      <c r="S1418" s="91"/>
      <c r="T1418" s="91"/>
      <c r="U1418" s="91"/>
      <c r="W1418" s="91"/>
      <c r="X1418" s="91"/>
      <c r="Y1418" s="91"/>
      <c r="Z1418" s="91"/>
      <c r="AA1418" s="91"/>
      <c r="AB1418" s="91"/>
      <c r="AC1418" s="91"/>
      <c r="AD1418" s="91"/>
      <c r="AE1418" s="91"/>
      <c r="AF1418" s="91"/>
      <c r="AG1418" s="91"/>
      <c r="AH1418" s="91"/>
      <c r="AI1418" s="91"/>
      <c r="AJ1418" s="91"/>
      <c r="AK1418" s="91"/>
      <c r="AL1418" s="91"/>
      <c r="AM1418" s="91"/>
      <c r="AN1418" s="91"/>
      <c r="AO1418" s="91"/>
      <c r="AP1418" s="91"/>
      <c r="AQ1418" s="91"/>
      <c r="AR1418" s="91"/>
      <c r="AS1418" s="91"/>
      <c r="AT1418" s="91"/>
      <c r="AU1418" s="91"/>
      <c r="AV1418" s="91"/>
      <c r="AW1418" s="91"/>
      <c r="AX1418" s="91"/>
      <c r="AY1418" s="91"/>
      <c r="AZ1418" s="91"/>
      <c r="BA1418" s="91"/>
      <c r="BB1418" s="91"/>
      <c r="BC1418" s="91"/>
      <c r="BD1418" s="91"/>
      <c r="BE1418" s="91"/>
      <c r="BF1418" s="91"/>
      <c r="BG1418" s="91"/>
      <c r="BH1418" s="91"/>
      <c r="BI1418" s="91"/>
      <c r="BJ1418" s="91"/>
      <c r="BK1418" s="91"/>
      <c r="BL1418" s="91"/>
      <c r="BM1418" s="91"/>
      <c r="BN1418" s="91"/>
    </row>
    <row r="1419" spans="13:66" x14ac:dyDescent="0.25">
      <c r="M1419" s="91"/>
      <c r="N1419" s="91"/>
      <c r="O1419" s="91"/>
      <c r="P1419" s="91"/>
      <c r="R1419" s="91"/>
      <c r="S1419" s="91"/>
      <c r="T1419" s="91"/>
      <c r="U1419" s="91"/>
      <c r="W1419" s="91"/>
      <c r="X1419" s="91"/>
      <c r="Y1419" s="91"/>
      <c r="Z1419" s="91"/>
      <c r="AA1419" s="91"/>
      <c r="AB1419" s="91"/>
      <c r="AC1419" s="91"/>
      <c r="AD1419" s="91"/>
      <c r="AE1419" s="91"/>
      <c r="AF1419" s="91"/>
      <c r="AG1419" s="91"/>
      <c r="AH1419" s="91"/>
      <c r="AI1419" s="91"/>
      <c r="AJ1419" s="91"/>
      <c r="AK1419" s="91"/>
      <c r="AL1419" s="91"/>
      <c r="AM1419" s="91"/>
      <c r="AN1419" s="91"/>
      <c r="AO1419" s="91"/>
      <c r="AP1419" s="91"/>
      <c r="AQ1419" s="91"/>
      <c r="AR1419" s="91"/>
      <c r="AS1419" s="91"/>
      <c r="AT1419" s="91"/>
      <c r="AU1419" s="91"/>
      <c r="AV1419" s="91"/>
      <c r="AW1419" s="91"/>
      <c r="AX1419" s="91"/>
      <c r="AY1419" s="91"/>
      <c r="AZ1419" s="91"/>
      <c r="BA1419" s="91"/>
      <c r="BB1419" s="91"/>
      <c r="BC1419" s="91"/>
      <c r="BD1419" s="91"/>
      <c r="BE1419" s="91"/>
      <c r="BF1419" s="91"/>
      <c r="BG1419" s="91"/>
      <c r="BH1419" s="91"/>
      <c r="BI1419" s="91"/>
      <c r="BJ1419" s="91"/>
      <c r="BK1419" s="91"/>
      <c r="BL1419" s="91"/>
      <c r="BM1419" s="91"/>
      <c r="BN1419" s="91"/>
    </row>
    <row r="1420" spans="13:66" x14ac:dyDescent="0.25">
      <c r="M1420" s="91"/>
      <c r="N1420" s="91"/>
      <c r="O1420" s="91"/>
      <c r="P1420" s="91"/>
      <c r="R1420" s="91"/>
      <c r="S1420" s="91"/>
      <c r="T1420" s="91"/>
      <c r="U1420" s="91"/>
      <c r="W1420" s="91"/>
      <c r="X1420" s="91"/>
      <c r="Y1420" s="91"/>
      <c r="Z1420" s="91"/>
      <c r="AA1420" s="91"/>
      <c r="AB1420" s="91"/>
      <c r="AC1420" s="91"/>
      <c r="AD1420" s="91"/>
      <c r="AE1420" s="91"/>
      <c r="AF1420" s="91"/>
      <c r="AG1420" s="91"/>
      <c r="AH1420" s="91"/>
      <c r="AI1420" s="91"/>
      <c r="AJ1420" s="91"/>
      <c r="AK1420" s="91"/>
      <c r="AL1420" s="91"/>
      <c r="AM1420" s="91"/>
      <c r="AN1420" s="91"/>
      <c r="AO1420" s="91"/>
      <c r="AP1420" s="91"/>
      <c r="AQ1420" s="91"/>
      <c r="AR1420" s="91"/>
      <c r="AS1420" s="91"/>
      <c r="AT1420" s="91"/>
      <c r="AU1420" s="91"/>
      <c r="AV1420" s="91"/>
      <c r="AW1420" s="91"/>
      <c r="AX1420" s="91"/>
      <c r="AY1420" s="91"/>
      <c r="AZ1420" s="91"/>
      <c r="BA1420" s="91"/>
      <c r="BB1420" s="91"/>
      <c r="BC1420" s="91"/>
      <c r="BD1420" s="91"/>
      <c r="BE1420" s="91"/>
      <c r="BF1420" s="91"/>
      <c r="BG1420" s="91"/>
      <c r="BH1420" s="91"/>
      <c r="BI1420" s="91"/>
      <c r="BJ1420" s="91"/>
      <c r="BK1420" s="91"/>
      <c r="BL1420" s="91"/>
      <c r="BM1420" s="91"/>
      <c r="BN1420" s="91"/>
    </row>
    <row r="1421" spans="13:66" x14ac:dyDescent="0.25">
      <c r="M1421" s="91"/>
      <c r="N1421" s="91"/>
      <c r="O1421" s="91"/>
      <c r="P1421" s="91"/>
      <c r="R1421" s="91"/>
      <c r="S1421" s="91"/>
      <c r="T1421" s="91"/>
      <c r="U1421" s="91"/>
      <c r="W1421" s="91"/>
      <c r="X1421" s="91"/>
      <c r="Y1421" s="91"/>
      <c r="Z1421" s="91"/>
      <c r="AA1421" s="91"/>
      <c r="AB1421" s="91"/>
      <c r="AC1421" s="91"/>
      <c r="AD1421" s="91"/>
      <c r="AE1421" s="91"/>
      <c r="AF1421" s="91"/>
      <c r="AG1421" s="91"/>
      <c r="AH1421" s="91"/>
      <c r="AI1421" s="91"/>
      <c r="AJ1421" s="91"/>
      <c r="AK1421" s="91"/>
      <c r="AL1421" s="91"/>
      <c r="AM1421" s="91"/>
      <c r="AN1421" s="91"/>
      <c r="AO1421" s="91"/>
      <c r="AP1421" s="91"/>
      <c r="AQ1421" s="91"/>
      <c r="AR1421" s="91"/>
      <c r="AS1421" s="91"/>
      <c r="AT1421" s="91"/>
      <c r="AU1421" s="91"/>
      <c r="AV1421" s="91"/>
      <c r="AW1421" s="91"/>
      <c r="AX1421" s="91"/>
      <c r="AY1421" s="91"/>
      <c r="AZ1421" s="91"/>
      <c r="BA1421" s="91"/>
      <c r="BB1421" s="91"/>
      <c r="BC1421" s="91"/>
      <c r="BD1421" s="91"/>
      <c r="BE1421" s="91"/>
      <c r="BF1421" s="91"/>
      <c r="BG1421" s="91"/>
      <c r="BH1421" s="91"/>
      <c r="BI1421" s="91"/>
      <c r="BJ1421" s="91"/>
      <c r="BK1421" s="91"/>
      <c r="BL1421" s="91"/>
      <c r="BM1421" s="91"/>
      <c r="BN1421" s="91"/>
    </row>
    <row r="1422" spans="13:66" x14ac:dyDescent="0.25">
      <c r="M1422" s="91"/>
      <c r="N1422" s="91"/>
      <c r="O1422" s="91"/>
      <c r="P1422" s="91"/>
      <c r="R1422" s="91"/>
      <c r="S1422" s="91"/>
      <c r="T1422" s="91"/>
      <c r="U1422" s="91"/>
      <c r="W1422" s="91"/>
      <c r="X1422" s="91"/>
      <c r="Y1422" s="91"/>
      <c r="Z1422" s="91"/>
      <c r="AA1422" s="91"/>
      <c r="AB1422" s="91"/>
      <c r="AC1422" s="91"/>
      <c r="AD1422" s="91"/>
      <c r="AE1422" s="91"/>
      <c r="AF1422" s="91"/>
      <c r="AG1422" s="91"/>
      <c r="AH1422" s="91"/>
      <c r="AI1422" s="91"/>
      <c r="AJ1422" s="91"/>
      <c r="AK1422" s="91"/>
      <c r="AL1422" s="91"/>
      <c r="AM1422" s="91"/>
      <c r="AN1422" s="91"/>
      <c r="AO1422" s="91"/>
      <c r="AP1422" s="91"/>
      <c r="AQ1422" s="91"/>
      <c r="AR1422" s="91"/>
      <c r="AS1422" s="91"/>
      <c r="AT1422" s="91"/>
      <c r="AU1422" s="91"/>
      <c r="AV1422" s="91"/>
      <c r="AW1422" s="91"/>
      <c r="AX1422" s="91"/>
      <c r="AY1422" s="91"/>
      <c r="AZ1422" s="91"/>
      <c r="BA1422" s="91"/>
      <c r="BB1422" s="91"/>
      <c r="BC1422" s="91"/>
      <c r="BD1422" s="91"/>
      <c r="BE1422" s="91"/>
      <c r="BF1422" s="91"/>
      <c r="BG1422" s="91"/>
      <c r="BH1422" s="91"/>
      <c r="BI1422" s="91"/>
      <c r="BJ1422" s="91"/>
      <c r="BK1422" s="91"/>
      <c r="BL1422" s="91"/>
      <c r="BM1422" s="91"/>
      <c r="BN1422" s="91"/>
    </row>
    <row r="1423" spans="13:66" x14ac:dyDescent="0.25">
      <c r="M1423" s="91"/>
      <c r="N1423" s="91"/>
      <c r="O1423" s="91"/>
      <c r="P1423" s="91"/>
      <c r="R1423" s="91"/>
      <c r="S1423" s="91"/>
      <c r="T1423" s="91"/>
      <c r="U1423" s="91"/>
      <c r="W1423" s="91"/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91"/>
      <c r="AH1423" s="91"/>
      <c r="AI1423" s="91"/>
      <c r="AJ1423" s="91"/>
      <c r="AK1423" s="91"/>
      <c r="AL1423" s="91"/>
      <c r="AM1423" s="91"/>
      <c r="AN1423" s="91"/>
      <c r="AO1423" s="91"/>
      <c r="AP1423" s="91"/>
      <c r="AQ1423" s="91"/>
      <c r="AR1423" s="91"/>
      <c r="AS1423" s="91"/>
      <c r="AT1423" s="91"/>
      <c r="AU1423" s="91"/>
      <c r="AV1423" s="91"/>
      <c r="AW1423" s="91"/>
      <c r="AX1423" s="91"/>
      <c r="AY1423" s="91"/>
      <c r="AZ1423" s="91"/>
      <c r="BA1423" s="91"/>
      <c r="BB1423" s="91"/>
      <c r="BC1423" s="91"/>
      <c r="BD1423" s="91"/>
      <c r="BE1423" s="91"/>
      <c r="BF1423" s="91"/>
      <c r="BG1423" s="91"/>
      <c r="BH1423" s="91"/>
      <c r="BI1423" s="91"/>
      <c r="BJ1423" s="91"/>
      <c r="BK1423" s="91"/>
      <c r="BL1423" s="91"/>
      <c r="BM1423" s="91"/>
      <c r="BN1423" s="91"/>
    </row>
    <row r="1424" spans="13:66" x14ac:dyDescent="0.25">
      <c r="M1424" s="91"/>
      <c r="N1424" s="91"/>
      <c r="O1424" s="91"/>
      <c r="P1424" s="91"/>
      <c r="R1424" s="91"/>
      <c r="S1424" s="91"/>
      <c r="T1424" s="91"/>
      <c r="U1424" s="91"/>
      <c r="W1424" s="91"/>
      <c r="X1424" s="91"/>
      <c r="Y1424" s="91"/>
      <c r="Z1424" s="91"/>
      <c r="AA1424" s="91"/>
      <c r="AB1424" s="91"/>
      <c r="AC1424" s="91"/>
      <c r="AD1424" s="91"/>
      <c r="AE1424" s="91"/>
      <c r="AF1424" s="91"/>
      <c r="AG1424" s="91"/>
      <c r="AH1424" s="91"/>
      <c r="AI1424" s="91"/>
      <c r="AJ1424" s="91"/>
      <c r="AK1424" s="91"/>
      <c r="AL1424" s="91"/>
      <c r="AM1424" s="91"/>
      <c r="AN1424" s="91"/>
      <c r="AO1424" s="91"/>
      <c r="AP1424" s="91"/>
      <c r="AQ1424" s="91"/>
      <c r="AR1424" s="91"/>
      <c r="AS1424" s="91"/>
      <c r="AT1424" s="91"/>
      <c r="AU1424" s="91"/>
      <c r="AV1424" s="91"/>
      <c r="AW1424" s="91"/>
      <c r="AX1424" s="91"/>
      <c r="AY1424" s="91"/>
      <c r="AZ1424" s="91"/>
      <c r="BA1424" s="91"/>
      <c r="BB1424" s="91"/>
      <c r="BC1424" s="91"/>
      <c r="BD1424" s="91"/>
      <c r="BE1424" s="91"/>
      <c r="BF1424" s="91"/>
      <c r="BG1424" s="91"/>
      <c r="BH1424" s="91"/>
      <c r="BI1424" s="91"/>
      <c r="BJ1424" s="91"/>
      <c r="BK1424" s="91"/>
      <c r="BL1424" s="91"/>
      <c r="BM1424" s="91"/>
      <c r="BN1424" s="91"/>
    </row>
    <row r="1425" spans="13:66" x14ac:dyDescent="0.25">
      <c r="M1425" s="91"/>
      <c r="N1425" s="91"/>
      <c r="O1425" s="91"/>
      <c r="P1425" s="91"/>
      <c r="R1425" s="91"/>
      <c r="S1425" s="91"/>
      <c r="T1425" s="91"/>
      <c r="U1425" s="91"/>
      <c r="W1425" s="91"/>
      <c r="X1425" s="91"/>
      <c r="Y1425" s="91"/>
      <c r="Z1425" s="91"/>
      <c r="AA1425" s="91"/>
      <c r="AB1425" s="91"/>
      <c r="AC1425" s="91"/>
      <c r="AD1425" s="91"/>
      <c r="AE1425" s="91"/>
      <c r="AF1425" s="91"/>
      <c r="AG1425" s="91"/>
      <c r="AH1425" s="91"/>
      <c r="AI1425" s="91"/>
      <c r="AJ1425" s="91"/>
      <c r="AK1425" s="91"/>
      <c r="AL1425" s="91"/>
      <c r="AM1425" s="91"/>
      <c r="AN1425" s="91"/>
      <c r="AO1425" s="91"/>
      <c r="AP1425" s="91"/>
      <c r="AQ1425" s="91"/>
      <c r="AR1425" s="91"/>
      <c r="AS1425" s="91"/>
      <c r="AT1425" s="91"/>
      <c r="AU1425" s="91"/>
      <c r="AV1425" s="91"/>
      <c r="AW1425" s="91"/>
      <c r="AX1425" s="91"/>
      <c r="AY1425" s="91"/>
      <c r="AZ1425" s="91"/>
      <c r="BA1425" s="91"/>
      <c r="BB1425" s="91"/>
      <c r="BC1425" s="91"/>
      <c r="BD1425" s="91"/>
      <c r="BE1425" s="91"/>
      <c r="BF1425" s="91"/>
      <c r="BG1425" s="91"/>
      <c r="BH1425" s="91"/>
      <c r="BI1425" s="91"/>
      <c r="BJ1425" s="91"/>
      <c r="BK1425" s="91"/>
      <c r="BL1425" s="91"/>
      <c r="BM1425" s="91"/>
      <c r="BN1425" s="91"/>
    </row>
    <row r="1426" spans="13:66" x14ac:dyDescent="0.25">
      <c r="M1426" s="91"/>
      <c r="N1426" s="91"/>
      <c r="O1426" s="91"/>
      <c r="P1426" s="91"/>
      <c r="R1426" s="91"/>
      <c r="S1426" s="91"/>
      <c r="T1426" s="91"/>
      <c r="U1426" s="91"/>
      <c r="W1426" s="91"/>
      <c r="X1426" s="91"/>
      <c r="Y1426" s="91"/>
      <c r="Z1426" s="91"/>
      <c r="AA1426" s="91"/>
      <c r="AB1426" s="91"/>
      <c r="AC1426" s="91"/>
      <c r="AD1426" s="91"/>
      <c r="AE1426" s="91"/>
      <c r="AF1426" s="91"/>
      <c r="AG1426" s="91"/>
      <c r="AH1426" s="91"/>
      <c r="AI1426" s="91"/>
      <c r="AJ1426" s="91"/>
      <c r="AK1426" s="91"/>
      <c r="AL1426" s="91"/>
      <c r="AM1426" s="91"/>
      <c r="AN1426" s="91"/>
      <c r="AO1426" s="91"/>
      <c r="AP1426" s="91"/>
      <c r="AQ1426" s="91"/>
      <c r="AR1426" s="91"/>
      <c r="AS1426" s="91"/>
      <c r="AT1426" s="91"/>
      <c r="AU1426" s="91"/>
      <c r="AV1426" s="91"/>
      <c r="AW1426" s="91"/>
      <c r="AX1426" s="91"/>
      <c r="AY1426" s="91"/>
      <c r="AZ1426" s="91"/>
      <c r="BA1426" s="91"/>
      <c r="BB1426" s="91"/>
      <c r="BC1426" s="91"/>
      <c r="BD1426" s="91"/>
      <c r="BE1426" s="91"/>
      <c r="BF1426" s="91"/>
      <c r="BG1426" s="91"/>
      <c r="BH1426" s="91"/>
      <c r="BI1426" s="91"/>
      <c r="BJ1426" s="91"/>
      <c r="BK1426" s="91"/>
      <c r="BL1426" s="91"/>
      <c r="BM1426" s="91"/>
      <c r="BN1426" s="91"/>
    </row>
    <row r="1427" spans="13:66" x14ac:dyDescent="0.25">
      <c r="M1427" s="91"/>
      <c r="N1427" s="91"/>
      <c r="O1427" s="91"/>
      <c r="P1427" s="91"/>
      <c r="R1427" s="91"/>
      <c r="S1427" s="91"/>
      <c r="T1427" s="91"/>
      <c r="U1427" s="91"/>
      <c r="W1427" s="91"/>
      <c r="X1427" s="91"/>
      <c r="Y1427" s="91"/>
      <c r="Z1427" s="91"/>
      <c r="AA1427" s="91"/>
      <c r="AB1427" s="91"/>
      <c r="AC1427" s="91"/>
      <c r="AD1427" s="91"/>
      <c r="AE1427" s="91"/>
      <c r="AF1427" s="91"/>
      <c r="AG1427" s="91"/>
      <c r="AH1427" s="91"/>
      <c r="AI1427" s="91"/>
      <c r="AJ1427" s="91"/>
      <c r="AK1427" s="91"/>
      <c r="AL1427" s="91"/>
      <c r="AM1427" s="91"/>
      <c r="AN1427" s="91"/>
      <c r="AO1427" s="91"/>
      <c r="AP1427" s="91"/>
      <c r="AQ1427" s="91"/>
      <c r="AR1427" s="91"/>
      <c r="AS1427" s="91"/>
      <c r="AT1427" s="91"/>
      <c r="AU1427" s="91"/>
      <c r="AV1427" s="91"/>
      <c r="AW1427" s="91"/>
      <c r="AX1427" s="91"/>
      <c r="AY1427" s="91"/>
      <c r="AZ1427" s="91"/>
      <c r="BA1427" s="91"/>
      <c r="BB1427" s="91"/>
      <c r="BC1427" s="91"/>
      <c r="BD1427" s="91"/>
      <c r="BE1427" s="91"/>
      <c r="BF1427" s="91"/>
      <c r="BG1427" s="91"/>
      <c r="BH1427" s="91"/>
      <c r="BI1427" s="91"/>
      <c r="BJ1427" s="91"/>
      <c r="BK1427" s="91"/>
      <c r="BL1427" s="91"/>
      <c r="BM1427" s="91"/>
      <c r="BN1427" s="91"/>
    </row>
    <row r="1428" spans="13:66" x14ac:dyDescent="0.25">
      <c r="M1428" s="91"/>
      <c r="N1428" s="91"/>
      <c r="O1428" s="91"/>
      <c r="P1428" s="91"/>
      <c r="R1428" s="91"/>
      <c r="S1428" s="91"/>
      <c r="T1428" s="91"/>
      <c r="U1428" s="91"/>
      <c r="W1428" s="91"/>
      <c r="X1428" s="91"/>
      <c r="Y1428" s="91"/>
      <c r="Z1428" s="91"/>
      <c r="AA1428" s="91"/>
      <c r="AB1428" s="91"/>
      <c r="AC1428" s="91"/>
      <c r="AD1428" s="91"/>
      <c r="AE1428" s="91"/>
      <c r="AF1428" s="91"/>
      <c r="AG1428" s="91"/>
      <c r="AH1428" s="91"/>
      <c r="AI1428" s="91"/>
      <c r="AJ1428" s="91"/>
      <c r="AK1428" s="91"/>
      <c r="AL1428" s="91"/>
      <c r="AM1428" s="91"/>
      <c r="AN1428" s="91"/>
      <c r="AO1428" s="91"/>
      <c r="AP1428" s="91"/>
      <c r="AQ1428" s="91"/>
      <c r="AR1428" s="91"/>
      <c r="AS1428" s="91"/>
      <c r="AT1428" s="91"/>
      <c r="AU1428" s="91"/>
      <c r="AV1428" s="91"/>
      <c r="AW1428" s="91"/>
      <c r="AX1428" s="91"/>
      <c r="AY1428" s="91"/>
      <c r="AZ1428" s="91"/>
      <c r="BA1428" s="91"/>
      <c r="BB1428" s="91"/>
      <c r="BC1428" s="91"/>
      <c r="BD1428" s="91"/>
      <c r="BE1428" s="91"/>
      <c r="BF1428" s="91"/>
      <c r="BG1428" s="91"/>
      <c r="BH1428" s="91"/>
      <c r="BI1428" s="91"/>
      <c r="BJ1428" s="91"/>
      <c r="BK1428" s="91"/>
      <c r="BL1428" s="91"/>
      <c r="BM1428" s="91"/>
      <c r="BN1428" s="91"/>
    </row>
    <row r="1429" spans="13:66" x14ac:dyDescent="0.25">
      <c r="M1429" s="91"/>
      <c r="N1429" s="91"/>
      <c r="O1429" s="91"/>
      <c r="P1429" s="91"/>
      <c r="R1429" s="91"/>
      <c r="S1429" s="91"/>
      <c r="T1429" s="91"/>
      <c r="U1429" s="91"/>
      <c r="W1429" s="91"/>
      <c r="X1429" s="91"/>
      <c r="Y1429" s="91"/>
      <c r="Z1429" s="91"/>
      <c r="AA1429" s="91"/>
      <c r="AB1429" s="91"/>
      <c r="AC1429" s="91"/>
      <c r="AD1429" s="91"/>
      <c r="AE1429" s="91"/>
      <c r="AF1429" s="91"/>
      <c r="AG1429" s="91"/>
      <c r="AH1429" s="91"/>
      <c r="AI1429" s="91"/>
      <c r="AJ1429" s="91"/>
      <c r="AK1429" s="91"/>
      <c r="AL1429" s="91"/>
      <c r="AM1429" s="91"/>
      <c r="AN1429" s="91"/>
      <c r="AO1429" s="91"/>
      <c r="AP1429" s="91"/>
      <c r="AQ1429" s="91"/>
      <c r="AR1429" s="91"/>
      <c r="AS1429" s="91"/>
      <c r="AT1429" s="91"/>
      <c r="AU1429" s="91"/>
      <c r="AV1429" s="91"/>
      <c r="AW1429" s="91"/>
      <c r="AX1429" s="91"/>
      <c r="AY1429" s="91"/>
      <c r="AZ1429" s="91"/>
      <c r="BA1429" s="91"/>
      <c r="BB1429" s="91"/>
      <c r="BC1429" s="91"/>
      <c r="BD1429" s="91"/>
      <c r="BE1429" s="91"/>
      <c r="BF1429" s="91"/>
      <c r="BG1429" s="91"/>
      <c r="BH1429" s="91"/>
      <c r="BI1429" s="91"/>
      <c r="BJ1429" s="91"/>
      <c r="BK1429" s="91"/>
      <c r="BL1429" s="91"/>
      <c r="BM1429" s="91"/>
      <c r="BN1429" s="91"/>
    </row>
    <row r="1430" spans="13:66" x14ac:dyDescent="0.25">
      <c r="M1430" s="91"/>
      <c r="N1430" s="91"/>
      <c r="O1430" s="91"/>
      <c r="P1430" s="91"/>
      <c r="R1430" s="91"/>
      <c r="S1430" s="91"/>
      <c r="T1430" s="91"/>
      <c r="U1430" s="91"/>
      <c r="W1430" s="91"/>
      <c r="X1430" s="91"/>
      <c r="Y1430" s="91"/>
      <c r="Z1430" s="91"/>
      <c r="AA1430" s="91"/>
      <c r="AB1430" s="91"/>
      <c r="AC1430" s="91"/>
      <c r="AD1430" s="91"/>
      <c r="AE1430" s="91"/>
      <c r="AF1430" s="91"/>
      <c r="AG1430" s="91"/>
      <c r="AH1430" s="91"/>
      <c r="AI1430" s="91"/>
      <c r="AJ1430" s="91"/>
      <c r="AK1430" s="91"/>
      <c r="AL1430" s="91"/>
      <c r="AM1430" s="91"/>
      <c r="AN1430" s="91"/>
      <c r="AO1430" s="91"/>
      <c r="AP1430" s="91"/>
      <c r="AQ1430" s="91"/>
      <c r="AR1430" s="91"/>
      <c r="AS1430" s="91"/>
      <c r="AT1430" s="91"/>
      <c r="AU1430" s="91"/>
      <c r="AV1430" s="91"/>
      <c r="AW1430" s="91"/>
      <c r="AX1430" s="91"/>
      <c r="AY1430" s="91"/>
      <c r="AZ1430" s="91"/>
      <c r="BA1430" s="91"/>
      <c r="BB1430" s="91"/>
      <c r="BC1430" s="91"/>
      <c r="BD1430" s="91"/>
      <c r="BE1430" s="91"/>
      <c r="BF1430" s="91"/>
      <c r="BG1430" s="91"/>
      <c r="BH1430" s="91"/>
      <c r="BI1430" s="91"/>
      <c r="BJ1430" s="91"/>
      <c r="BK1430" s="91"/>
      <c r="BL1430" s="91"/>
      <c r="BM1430" s="91"/>
      <c r="BN1430" s="91"/>
    </row>
    <row r="1431" spans="13:66" x14ac:dyDescent="0.25">
      <c r="M1431" s="91"/>
      <c r="N1431" s="91"/>
      <c r="O1431" s="91"/>
      <c r="P1431" s="91"/>
      <c r="R1431" s="91"/>
      <c r="S1431" s="91"/>
      <c r="T1431" s="91"/>
      <c r="U1431" s="91"/>
      <c r="W1431" s="91"/>
      <c r="X1431" s="91"/>
      <c r="Y1431" s="91"/>
      <c r="Z1431" s="91"/>
      <c r="AA1431" s="91"/>
      <c r="AB1431" s="91"/>
      <c r="AC1431" s="91"/>
      <c r="AD1431" s="91"/>
      <c r="AE1431" s="91"/>
      <c r="AF1431" s="91"/>
      <c r="AG1431" s="91"/>
      <c r="AH1431" s="91"/>
      <c r="AI1431" s="91"/>
      <c r="AJ1431" s="91"/>
      <c r="AK1431" s="91"/>
      <c r="AL1431" s="91"/>
      <c r="AM1431" s="91"/>
      <c r="AN1431" s="91"/>
      <c r="AO1431" s="91"/>
      <c r="AP1431" s="91"/>
      <c r="AQ1431" s="91"/>
      <c r="AR1431" s="91"/>
      <c r="AS1431" s="91"/>
      <c r="AT1431" s="91"/>
      <c r="AU1431" s="91"/>
      <c r="AV1431" s="91"/>
      <c r="AW1431" s="91"/>
      <c r="AX1431" s="91"/>
      <c r="AY1431" s="91"/>
      <c r="AZ1431" s="91"/>
      <c r="BA1431" s="91"/>
      <c r="BB1431" s="91"/>
      <c r="BC1431" s="91"/>
      <c r="BD1431" s="91"/>
      <c r="BE1431" s="91"/>
      <c r="BF1431" s="91"/>
      <c r="BG1431" s="91"/>
      <c r="BH1431" s="91"/>
      <c r="BI1431" s="91"/>
      <c r="BJ1431" s="91"/>
      <c r="BK1431" s="91"/>
      <c r="BL1431" s="91"/>
      <c r="BM1431" s="91"/>
      <c r="BN1431" s="91"/>
    </row>
    <row r="1432" spans="13:66" x14ac:dyDescent="0.25">
      <c r="M1432" s="91"/>
      <c r="N1432" s="91"/>
      <c r="O1432" s="91"/>
      <c r="P1432" s="91"/>
      <c r="R1432" s="91"/>
      <c r="S1432" s="91"/>
      <c r="T1432" s="91"/>
      <c r="U1432" s="91"/>
      <c r="W1432" s="91"/>
      <c r="X1432" s="91"/>
      <c r="Y1432" s="91"/>
      <c r="Z1432" s="91"/>
      <c r="AA1432" s="91"/>
      <c r="AB1432" s="91"/>
      <c r="AC1432" s="91"/>
      <c r="AD1432" s="91"/>
      <c r="AE1432" s="91"/>
      <c r="AF1432" s="91"/>
      <c r="AG1432" s="91"/>
      <c r="AH1432" s="91"/>
      <c r="AI1432" s="91"/>
      <c r="AJ1432" s="91"/>
      <c r="AK1432" s="91"/>
      <c r="AL1432" s="91"/>
      <c r="AM1432" s="91"/>
      <c r="AN1432" s="91"/>
      <c r="AO1432" s="91"/>
      <c r="AP1432" s="91"/>
      <c r="AQ1432" s="91"/>
      <c r="AR1432" s="91"/>
      <c r="AS1432" s="91"/>
      <c r="AT1432" s="91"/>
      <c r="AU1432" s="91"/>
      <c r="AV1432" s="91"/>
      <c r="AW1432" s="91"/>
      <c r="AX1432" s="91"/>
      <c r="AY1432" s="91"/>
      <c r="AZ1432" s="91"/>
      <c r="BA1432" s="91"/>
      <c r="BB1432" s="91"/>
      <c r="BC1432" s="91"/>
      <c r="BD1432" s="91"/>
      <c r="BE1432" s="91"/>
      <c r="BF1432" s="91"/>
      <c r="BG1432" s="91"/>
      <c r="BH1432" s="91"/>
      <c r="BI1432" s="91"/>
      <c r="BJ1432" s="91"/>
      <c r="BK1432" s="91"/>
      <c r="BL1432" s="91"/>
      <c r="BM1432" s="91"/>
      <c r="BN1432" s="91"/>
    </row>
    <row r="1433" spans="13:66" x14ac:dyDescent="0.25">
      <c r="M1433" s="91"/>
      <c r="N1433" s="91"/>
      <c r="O1433" s="91"/>
      <c r="P1433" s="91"/>
      <c r="R1433" s="91"/>
      <c r="S1433" s="91"/>
      <c r="T1433" s="91"/>
      <c r="U1433" s="91"/>
      <c r="W1433" s="91"/>
      <c r="X1433" s="91"/>
      <c r="Y1433" s="91"/>
      <c r="Z1433" s="91"/>
      <c r="AA1433" s="91"/>
      <c r="AB1433" s="91"/>
      <c r="AC1433" s="91"/>
      <c r="AD1433" s="91"/>
      <c r="AE1433" s="91"/>
      <c r="AF1433" s="91"/>
      <c r="AG1433" s="91"/>
      <c r="AH1433" s="91"/>
      <c r="AI1433" s="91"/>
      <c r="AJ1433" s="91"/>
      <c r="AK1433" s="91"/>
      <c r="AL1433" s="91"/>
      <c r="AM1433" s="91"/>
      <c r="AN1433" s="91"/>
      <c r="AO1433" s="91"/>
      <c r="AP1433" s="91"/>
      <c r="AQ1433" s="91"/>
      <c r="AR1433" s="91"/>
      <c r="AS1433" s="91"/>
      <c r="AT1433" s="91"/>
      <c r="AU1433" s="91"/>
      <c r="AV1433" s="91"/>
      <c r="AW1433" s="91"/>
      <c r="AX1433" s="91"/>
      <c r="AY1433" s="91"/>
      <c r="AZ1433" s="91"/>
      <c r="BA1433" s="91"/>
      <c r="BB1433" s="91"/>
      <c r="BC1433" s="91"/>
      <c r="BD1433" s="91"/>
      <c r="BE1433" s="91"/>
      <c r="BF1433" s="91"/>
      <c r="BG1433" s="91"/>
      <c r="BH1433" s="91"/>
      <c r="BI1433" s="91"/>
      <c r="BJ1433" s="91"/>
      <c r="BK1433" s="91"/>
      <c r="BL1433" s="91"/>
      <c r="BM1433" s="91"/>
      <c r="BN1433" s="91"/>
    </row>
    <row r="1434" spans="13:66" x14ac:dyDescent="0.25">
      <c r="M1434" s="91"/>
      <c r="N1434" s="91"/>
      <c r="O1434" s="91"/>
      <c r="P1434" s="91"/>
      <c r="R1434" s="91"/>
      <c r="S1434" s="91"/>
      <c r="T1434" s="91"/>
      <c r="U1434" s="91"/>
      <c r="W1434" s="91"/>
      <c r="X1434" s="91"/>
      <c r="Y1434" s="91"/>
      <c r="Z1434" s="91"/>
      <c r="AA1434" s="91"/>
      <c r="AB1434" s="91"/>
      <c r="AC1434" s="91"/>
      <c r="AD1434" s="91"/>
      <c r="AE1434" s="91"/>
      <c r="AF1434" s="91"/>
      <c r="AG1434" s="91"/>
      <c r="AH1434" s="91"/>
      <c r="AI1434" s="91"/>
      <c r="AJ1434" s="91"/>
      <c r="AK1434" s="91"/>
      <c r="AL1434" s="91"/>
      <c r="AM1434" s="91"/>
      <c r="AN1434" s="91"/>
      <c r="AO1434" s="91"/>
      <c r="AP1434" s="91"/>
      <c r="AQ1434" s="91"/>
      <c r="AR1434" s="91"/>
      <c r="AS1434" s="91"/>
      <c r="AT1434" s="91"/>
      <c r="AU1434" s="91"/>
      <c r="AV1434" s="91"/>
      <c r="AW1434" s="91"/>
      <c r="AX1434" s="91"/>
      <c r="AY1434" s="91"/>
      <c r="AZ1434" s="91"/>
      <c r="BA1434" s="91"/>
      <c r="BB1434" s="91"/>
      <c r="BC1434" s="91"/>
      <c r="BD1434" s="91"/>
      <c r="BE1434" s="91"/>
      <c r="BF1434" s="91"/>
      <c r="BG1434" s="91"/>
      <c r="BH1434" s="91"/>
      <c r="BI1434" s="91"/>
      <c r="BJ1434" s="91"/>
      <c r="BK1434" s="91"/>
      <c r="BL1434" s="91"/>
      <c r="BM1434" s="91"/>
      <c r="BN1434" s="91"/>
    </row>
    <row r="1435" spans="13:66" x14ac:dyDescent="0.25">
      <c r="M1435" s="91"/>
      <c r="N1435" s="91"/>
      <c r="O1435" s="91"/>
      <c r="P1435" s="91"/>
      <c r="R1435" s="91"/>
      <c r="S1435" s="91"/>
      <c r="T1435" s="91"/>
      <c r="U1435" s="91"/>
      <c r="W1435" s="91"/>
      <c r="X1435" s="91"/>
      <c r="Y1435" s="91"/>
      <c r="Z1435" s="91"/>
      <c r="AA1435" s="91"/>
      <c r="AB1435" s="91"/>
      <c r="AC1435" s="91"/>
      <c r="AD1435" s="91"/>
      <c r="AE1435" s="91"/>
      <c r="AF1435" s="91"/>
      <c r="AG1435" s="91"/>
      <c r="AH1435" s="91"/>
      <c r="AI1435" s="91"/>
      <c r="AJ1435" s="91"/>
      <c r="AK1435" s="91"/>
      <c r="AL1435" s="91"/>
      <c r="AM1435" s="91"/>
      <c r="AN1435" s="91"/>
      <c r="AO1435" s="91"/>
      <c r="AP1435" s="91"/>
      <c r="AQ1435" s="91"/>
      <c r="AR1435" s="91"/>
      <c r="AS1435" s="91"/>
      <c r="AT1435" s="91"/>
      <c r="AU1435" s="91"/>
      <c r="AV1435" s="91"/>
      <c r="AW1435" s="91"/>
      <c r="AX1435" s="91"/>
      <c r="AY1435" s="91"/>
      <c r="AZ1435" s="91"/>
      <c r="BA1435" s="91"/>
      <c r="BB1435" s="91"/>
      <c r="BC1435" s="91"/>
      <c r="BD1435" s="91"/>
      <c r="BE1435" s="91"/>
      <c r="BF1435" s="91"/>
      <c r="BG1435" s="91"/>
      <c r="BH1435" s="91"/>
      <c r="BI1435" s="91"/>
      <c r="BJ1435" s="91"/>
      <c r="BK1435" s="91"/>
      <c r="BL1435" s="91"/>
      <c r="BM1435" s="91"/>
      <c r="BN1435" s="91"/>
    </row>
    <row r="1436" spans="13:66" x14ac:dyDescent="0.25">
      <c r="M1436" s="91"/>
      <c r="N1436" s="91"/>
      <c r="O1436" s="91"/>
      <c r="P1436" s="91"/>
      <c r="R1436" s="91"/>
      <c r="S1436" s="91"/>
      <c r="T1436" s="91"/>
      <c r="U1436" s="91"/>
      <c r="W1436" s="91"/>
      <c r="X1436" s="91"/>
      <c r="Y1436" s="91"/>
      <c r="Z1436" s="91"/>
      <c r="AA1436" s="91"/>
      <c r="AB1436" s="91"/>
      <c r="AC1436" s="91"/>
      <c r="AD1436" s="91"/>
      <c r="AE1436" s="91"/>
      <c r="AF1436" s="91"/>
      <c r="AG1436" s="91"/>
      <c r="AH1436" s="91"/>
      <c r="AI1436" s="91"/>
      <c r="AJ1436" s="91"/>
      <c r="AK1436" s="91"/>
      <c r="AL1436" s="91"/>
      <c r="AM1436" s="91"/>
      <c r="AN1436" s="91"/>
      <c r="AO1436" s="91"/>
      <c r="AP1436" s="91"/>
      <c r="AQ1436" s="91"/>
      <c r="AR1436" s="91"/>
      <c r="AS1436" s="91"/>
      <c r="AT1436" s="91"/>
      <c r="AU1436" s="91"/>
      <c r="AV1436" s="91"/>
      <c r="AW1436" s="91"/>
      <c r="AX1436" s="91"/>
      <c r="AY1436" s="91"/>
      <c r="AZ1436" s="91"/>
      <c r="BA1436" s="91"/>
      <c r="BB1436" s="91"/>
      <c r="BC1436" s="91"/>
      <c r="BD1436" s="91"/>
      <c r="BE1436" s="91"/>
      <c r="BF1436" s="91"/>
      <c r="BG1436" s="91"/>
      <c r="BH1436" s="91"/>
      <c r="BI1436" s="91"/>
      <c r="BJ1436" s="91"/>
      <c r="BK1436" s="91"/>
      <c r="BL1436" s="91"/>
      <c r="BM1436" s="91"/>
      <c r="BN1436" s="91"/>
    </row>
    <row r="1437" spans="13:66" x14ac:dyDescent="0.25">
      <c r="M1437" s="91"/>
      <c r="N1437" s="91"/>
      <c r="O1437" s="91"/>
      <c r="P1437" s="91"/>
      <c r="R1437" s="91"/>
      <c r="S1437" s="91"/>
      <c r="T1437" s="91"/>
      <c r="U1437" s="91"/>
      <c r="W1437" s="91"/>
      <c r="X1437" s="91"/>
      <c r="Y1437" s="91"/>
      <c r="Z1437" s="91"/>
      <c r="AA1437" s="91"/>
      <c r="AB1437" s="91"/>
      <c r="AC1437" s="91"/>
      <c r="AD1437" s="91"/>
      <c r="AE1437" s="91"/>
      <c r="AF1437" s="91"/>
      <c r="AG1437" s="91"/>
      <c r="AH1437" s="91"/>
      <c r="AI1437" s="91"/>
      <c r="AJ1437" s="91"/>
      <c r="AK1437" s="91"/>
      <c r="AL1437" s="91"/>
      <c r="AM1437" s="91"/>
      <c r="AN1437" s="91"/>
      <c r="AO1437" s="91"/>
      <c r="AP1437" s="91"/>
      <c r="AQ1437" s="91"/>
      <c r="AR1437" s="91"/>
      <c r="AS1437" s="91"/>
      <c r="AT1437" s="91"/>
      <c r="AU1437" s="91"/>
      <c r="AV1437" s="91"/>
      <c r="AW1437" s="91"/>
      <c r="AX1437" s="91"/>
      <c r="AY1437" s="91"/>
      <c r="AZ1437" s="91"/>
      <c r="BA1437" s="91"/>
      <c r="BB1437" s="91"/>
      <c r="BC1437" s="91"/>
      <c r="BD1437" s="91"/>
      <c r="BE1437" s="91"/>
      <c r="BF1437" s="91"/>
      <c r="BG1437" s="91"/>
      <c r="BH1437" s="91"/>
      <c r="BI1437" s="91"/>
      <c r="BJ1437" s="91"/>
      <c r="BK1437" s="91"/>
      <c r="BL1437" s="91"/>
      <c r="BM1437" s="91"/>
      <c r="BN1437" s="91"/>
    </row>
    <row r="1438" spans="13:66" x14ac:dyDescent="0.25">
      <c r="M1438" s="91"/>
      <c r="N1438" s="91"/>
      <c r="O1438" s="91"/>
      <c r="P1438" s="91"/>
      <c r="R1438" s="91"/>
      <c r="S1438" s="91"/>
      <c r="T1438" s="91"/>
      <c r="U1438" s="91"/>
      <c r="W1438" s="91"/>
      <c r="X1438" s="91"/>
      <c r="Y1438" s="91"/>
      <c r="Z1438" s="91"/>
      <c r="AA1438" s="91"/>
      <c r="AB1438" s="91"/>
      <c r="AC1438" s="91"/>
      <c r="AD1438" s="91"/>
      <c r="AE1438" s="91"/>
      <c r="AF1438" s="91"/>
      <c r="AG1438" s="91"/>
      <c r="AH1438" s="91"/>
      <c r="AI1438" s="91"/>
      <c r="AJ1438" s="91"/>
      <c r="AK1438" s="91"/>
      <c r="AL1438" s="91"/>
      <c r="AM1438" s="91"/>
      <c r="AN1438" s="91"/>
      <c r="AO1438" s="91"/>
      <c r="AP1438" s="91"/>
      <c r="AQ1438" s="91"/>
      <c r="AR1438" s="91"/>
      <c r="AS1438" s="91"/>
      <c r="AT1438" s="91"/>
      <c r="AU1438" s="91"/>
      <c r="AV1438" s="91"/>
      <c r="AW1438" s="91"/>
      <c r="AX1438" s="91"/>
      <c r="AY1438" s="91"/>
      <c r="AZ1438" s="91"/>
      <c r="BA1438" s="91"/>
      <c r="BB1438" s="91"/>
      <c r="BC1438" s="91"/>
      <c r="BD1438" s="91"/>
      <c r="BE1438" s="91"/>
      <c r="BF1438" s="91"/>
      <c r="BG1438" s="91"/>
      <c r="BH1438" s="91"/>
      <c r="BI1438" s="91"/>
      <c r="BJ1438" s="91"/>
      <c r="BK1438" s="91"/>
      <c r="BL1438" s="91"/>
      <c r="BM1438" s="91"/>
      <c r="BN1438" s="91"/>
    </row>
    <row r="1439" spans="13:66" x14ac:dyDescent="0.25">
      <c r="M1439" s="91"/>
      <c r="N1439" s="91"/>
      <c r="O1439" s="91"/>
      <c r="P1439" s="91"/>
      <c r="R1439" s="91"/>
      <c r="S1439" s="91"/>
      <c r="T1439" s="91"/>
      <c r="U1439" s="91"/>
      <c r="W1439" s="91"/>
      <c r="X1439" s="91"/>
      <c r="Y1439" s="91"/>
      <c r="Z1439" s="91"/>
      <c r="AA1439" s="91"/>
      <c r="AB1439" s="91"/>
      <c r="AC1439" s="91"/>
      <c r="AD1439" s="91"/>
      <c r="AE1439" s="91"/>
      <c r="AF1439" s="91"/>
      <c r="AG1439" s="91"/>
      <c r="AH1439" s="91"/>
      <c r="AI1439" s="91"/>
      <c r="AJ1439" s="91"/>
      <c r="AK1439" s="91"/>
      <c r="AL1439" s="91"/>
      <c r="AM1439" s="91"/>
      <c r="AN1439" s="91"/>
      <c r="AO1439" s="91"/>
      <c r="AP1439" s="91"/>
      <c r="AQ1439" s="91"/>
      <c r="AR1439" s="91"/>
      <c r="AS1439" s="91"/>
      <c r="AT1439" s="91"/>
      <c r="AU1439" s="91"/>
      <c r="AV1439" s="91"/>
      <c r="AW1439" s="91"/>
      <c r="AX1439" s="91"/>
      <c r="AY1439" s="91"/>
      <c r="AZ1439" s="91"/>
      <c r="BA1439" s="91"/>
      <c r="BB1439" s="91"/>
      <c r="BC1439" s="91"/>
      <c r="BD1439" s="91"/>
      <c r="BE1439" s="91"/>
      <c r="BF1439" s="91"/>
      <c r="BG1439" s="91"/>
      <c r="BH1439" s="91"/>
      <c r="BI1439" s="91"/>
      <c r="BJ1439" s="91"/>
      <c r="BK1439" s="91"/>
      <c r="BL1439" s="91"/>
      <c r="BM1439" s="91"/>
      <c r="BN1439" s="91"/>
    </row>
    <row r="1440" spans="13:66" x14ac:dyDescent="0.25">
      <c r="M1440" s="91"/>
      <c r="N1440" s="91"/>
      <c r="O1440" s="91"/>
      <c r="P1440" s="91"/>
      <c r="R1440" s="91"/>
      <c r="S1440" s="91"/>
      <c r="T1440" s="91"/>
      <c r="U1440" s="91"/>
      <c r="W1440" s="91"/>
      <c r="X1440" s="91"/>
      <c r="Y1440" s="91"/>
      <c r="Z1440" s="91"/>
      <c r="AA1440" s="91"/>
      <c r="AB1440" s="91"/>
      <c r="AC1440" s="91"/>
      <c r="AD1440" s="91"/>
      <c r="AE1440" s="91"/>
      <c r="AF1440" s="91"/>
      <c r="AG1440" s="91"/>
      <c r="AH1440" s="91"/>
      <c r="AI1440" s="91"/>
      <c r="AJ1440" s="91"/>
      <c r="AK1440" s="91"/>
      <c r="AL1440" s="91"/>
      <c r="AM1440" s="91"/>
      <c r="AN1440" s="91"/>
      <c r="AO1440" s="91"/>
      <c r="AP1440" s="91"/>
      <c r="AQ1440" s="91"/>
      <c r="AR1440" s="91"/>
      <c r="AS1440" s="91"/>
      <c r="AT1440" s="91"/>
      <c r="AU1440" s="91"/>
      <c r="AV1440" s="91"/>
      <c r="AW1440" s="91"/>
      <c r="AX1440" s="91"/>
      <c r="AY1440" s="91"/>
      <c r="AZ1440" s="91"/>
      <c r="BA1440" s="91"/>
      <c r="BB1440" s="91"/>
      <c r="BC1440" s="91"/>
      <c r="BD1440" s="91"/>
      <c r="BE1440" s="91"/>
      <c r="BF1440" s="91"/>
      <c r="BG1440" s="91"/>
      <c r="BH1440" s="91"/>
      <c r="BI1440" s="91"/>
      <c r="BJ1440" s="91"/>
      <c r="BK1440" s="91"/>
      <c r="BL1440" s="91"/>
      <c r="BM1440" s="91"/>
      <c r="BN1440" s="91"/>
    </row>
    <row r="1441" spans="13:66" x14ac:dyDescent="0.25">
      <c r="M1441" s="91"/>
      <c r="N1441" s="91"/>
      <c r="O1441" s="91"/>
      <c r="P1441" s="91"/>
      <c r="R1441" s="91"/>
      <c r="S1441" s="91"/>
      <c r="T1441" s="91"/>
      <c r="U1441" s="91"/>
      <c r="W1441" s="91"/>
      <c r="X1441" s="91"/>
      <c r="Y1441" s="91"/>
      <c r="Z1441" s="91"/>
      <c r="AA1441" s="91"/>
      <c r="AB1441" s="91"/>
      <c r="AC1441" s="91"/>
      <c r="AD1441" s="91"/>
      <c r="AE1441" s="91"/>
      <c r="AF1441" s="91"/>
      <c r="AG1441" s="91"/>
      <c r="AH1441" s="91"/>
      <c r="AI1441" s="91"/>
      <c r="AJ1441" s="91"/>
      <c r="AK1441" s="91"/>
      <c r="AL1441" s="91"/>
      <c r="AM1441" s="91"/>
      <c r="AN1441" s="91"/>
      <c r="AO1441" s="91"/>
      <c r="AP1441" s="91"/>
      <c r="AQ1441" s="91"/>
      <c r="AR1441" s="91"/>
      <c r="AS1441" s="91"/>
      <c r="AT1441" s="91"/>
      <c r="AU1441" s="91"/>
      <c r="AV1441" s="91"/>
      <c r="AW1441" s="91"/>
      <c r="AX1441" s="91"/>
      <c r="AY1441" s="91"/>
      <c r="AZ1441" s="91"/>
      <c r="BA1441" s="91"/>
      <c r="BB1441" s="91"/>
      <c r="BC1441" s="91"/>
      <c r="BD1441" s="91"/>
      <c r="BE1441" s="91"/>
      <c r="BF1441" s="91"/>
      <c r="BG1441" s="91"/>
      <c r="BH1441" s="91"/>
      <c r="BI1441" s="91"/>
      <c r="BJ1441" s="91"/>
      <c r="BK1441" s="91"/>
      <c r="BL1441" s="91"/>
      <c r="BM1441" s="91"/>
      <c r="BN1441" s="91"/>
    </row>
    <row r="1442" spans="13:66" x14ac:dyDescent="0.25">
      <c r="M1442" s="91"/>
      <c r="N1442" s="91"/>
      <c r="O1442" s="91"/>
      <c r="P1442" s="91"/>
      <c r="R1442" s="91"/>
      <c r="S1442" s="91"/>
      <c r="T1442" s="91"/>
      <c r="U1442" s="91"/>
      <c r="W1442" s="91"/>
      <c r="X1442" s="91"/>
      <c r="Y1442" s="91"/>
      <c r="Z1442" s="91"/>
      <c r="AA1442" s="91"/>
      <c r="AB1442" s="91"/>
      <c r="AC1442" s="91"/>
      <c r="AD1442" s="91"/>
      <c r="AE1442" s="91"/>
      <c r="AF1442" s="91"/>
      <c r="AG1442" s="91"/>
      <c r="AH1442" s="91"/>
      <c r="AI1442" s="91"/>
      <c r="AJ1442" s="91"/>
      <c r="AK1442" s="91"/>
      <c r="AL1442" s="91"/>
      <c r="AM1442" s="91"/>
      <c r="AN1442" s="91"/>
      <c r="AO1442" s="91"/>
      <c r="AP1442" s="91"/>
      <c r="AQ1442" s="91"/>
      <c r="AR1442" s="91"/>
      <c r="AS1442" s="91"/>
      <c r="AT1442" s="91"/>
      <c r="AU1442" s="91"/>
      <c r="AV1442" s="91"/>
      <c r="AW1442" s="91"/>
      <c r="AX1442" s="91"/>
      <c r="AY1442" s="91"/>
      <c r="AZ1442" s="91"/>
      <c r="BA1442" s="91"/>
      <c r="BB1442" s="91"/>
      <c r="BC1442" s="91"/>
      <c r="BD1442" s="91"/>
      <c r="BE1442" s="91"/>
      <c r="BF1442" s="91"/>
      <c r="BG1442" s="91"/>
      <c r="BH1442" s="91"/>
      <c r="BI1442" s="91"/>
      <c r="BJ1442" s="91"/>
      <c r="BK1442" s="91"/>
      <c r="BL1442" s="91"/>
      <c r="BM1442" s="91"/>
      <c r="BN1442" s="91"/>
    </row>
    <row r="1443" spans="13:66" x14ac:dyDescent="0.25">
      <c r="M1443" s="91"/>
      <c r="N1443" s="91"/>
      <c r="O1443" s="91"/>
      <c r="P1443" s="91"/>
      <c r="R1443" s="91"/>
      <c r="S1443" s="91"/>
      <c r="T1443" s="91"/>
      <c r="U1443" s="91"/>
      <c r="W1443" s="91"/>
      <c r="X1443" s="91"/>
      <c r="Y1443" s="91"/>
      <c r="Z1443" s="91"/>
      <c r="AA1443" s="91"/>
      <c r="AB1443" s="91"/>
      <c r="AC1443" s="91"/>
      <c r="AD1443" s="91"/>
      <c r="AE1443" s="91"/>
      <c r="AF1443" s="91"/>
      <c r="AG1443" s="91"/>
      <c r="AH1443" s="91"/>
      <c r="AI1443" s="91"/>
      <c r="AJ1443" s="91"/>
      <c r="AK1443" s="91"/>
      <c r="AL1443" s="91"/>
      <c r="AM1443" s="91"/>
      <c r="AN1443" s="91"/>
      <c r="AO1443" s="91"/>
      <c r="AP1443" s="91"/>
      <c r="AQ1443" s="91"/>
      <c r="AR1443" s="91"/>
      <c r="AS1443" s="91"/>
      <c r="AT1443" s="91"/>
      <c r="AU1443" s="91"/>
      <c r="AV1443" s="91"/>
      <c r="AW1443" s="91"/>
      <c r="AX1443" s="91"/>
      <c r="AY1443" s="91"/>
      <c r="AZ1443" s="91"/>
      <c r="BA1443" s="91"/>
      <c r="BB1443" s="91"/>
      <c r="BC1443" s="91"/>
      <c r="BD1443" s="91"/>
      <c r="BE1443" s="91"/>
      <c r="BF1443" s="91"/>
      <c r="BG1443" s="91"/>
      <c r="BH1443" s="91"/>
      <c r="BI1443" s="91"/>
      <c r="BJ1443" s="91"/>
      <c r="BK1443" s="91"/>
      <c r="BL1443" s="91"/>
      <c r="BM1443" s="91"/>
      <c r="BN1443" s="91"/>
    </row>
    <row r="1444" spans="13:66" x14ac:dyDescent="0.25">
      <c r="M1444" s="91"/>
      <c r="N1444" s="91"/>
      <c r="O1444" s="91"/>
      <c r="P1444" s="91"/>
      <c r="R1444" s="91"/>
      <c r="S1444" s="91"/>
      <c r="T1444" s="91"/>
      <c r="U1444" s="91"/>
      <c r="W1444" s="91"/>
      <c r="X1444" s="91"/>
      <c r="Y1444" s="91"/>
      <c r="Z1444" s="91"/>
      <c r="AA1444" s="91"/>
      <c r="AB1444" s="91"/>
      <c r="AC1444" s="91"/>
      <c r="AD1444" s="91"/>
      <c r="AE1444" s="91"/>
      <c r="AF1444" s="91"/>
      <c r="AG1444" s="91"/>
      <c r="AH1444" s="91"/>
      <c r="AI1444" s="91"/>
      <c r="AJ1444" s="91"/>
      <c r="AK1444" s="91"/>
      <c r="AL1444" s="91"/>
      <c r="AM1444" s="91"/>
      <c r="AN1444" s="91"/>
      <c r="AO1444" s="91"/>
      <c r="AP1444" s="91"/>
      <c r="AQ1444" s="91"/>
      <c r="AR1444" s="91"/>
      <c r="AS1444" s="91"/>
      <c r="AT1444" s="91"/>
      <c r="AU1444" s="91"/>
      <c r="AV1444" s="91"/>
      <c r="AW1444" s="91"/>
      <c r="AX1444" s="91"/>
      <c r="AY1444" s="91"/>
      <c r="AZ1444" s="91"/>
      <c r="BA1444" s="91"/>
      <c r="BB1444" s="91"/>
      <c r="BC1444" s="91"/>
      <c r="BD1444" s="91"/>
      <c r="BE1444" s="91"/>
      <c r="BF1444" s="91"/>
      <c r="BG1444" s="91"/>
      <c r="BH1444" s="91"/>
      <c r="BI1444" s="91"/>
      <c r="BJ1444" s="91"/>
      <c r="BK1444" s="91"/>
      <c r="BL1444" s="91"/>
      <c r="BM1444" s="91"/>
      <c r="BN1444" s="91"/>
    </row>
    <row r="1445" spans="13:66" x14ac:dyDescent="0.25">
      <c r="M1445" s="91"/>
      <c r="N1445" s="91"/>
      <c r="O1445" s="91"/>
      <c r="P1445" s="91"/>
      <c r="R1445" s="91"/>
      <c r="S1445" s="91"/>
      <c r="T1445" s="91"/>
      <c r="U1445" s="91"/>
      <c r="W1445" s="91"/>
      <c r="X1445" s="91"/>
      <c r="Y1445" s="91"/>
      <c r="Z1445" s="91"/>
      <c r="AA1445" s="91"/>
      <c r="AB1445" s="91"/>
      <c r="AC1445" s="91"/>
      <c r="AD1445" s="91"/>
      <c r="AE1445" s="91"/>
      <c r="AF1445" s="91"/>
      <c r="AG1445" s="91"/>
      <c r="AH1445" s="91"/>
      <c r="AI1445" s="91"/>
      <c r="AJ1445" s="91"/>
      <c r="AK1445" s="91"/>
      <c r="AL1445" s="91"/>
      <c r="AM1445" s="91"/>
      <c r="AN1445" s="91"/>
      <c r="AO1445" s="91"/>
      <c r="AP1445" s="91"/>
      <c r="AQ1445" s="91"/>
      <c r="AR1445" s="91"/>
      <c r="AS1445" s="91"/>
      <c r="AT1445" s="91"/>
      <c r="AU1445" s="91"/>
      <c r="AV1445" s="91"/>
      <c r="AW1445" s="91"/>
      <c r="AX1445" s="91"/>
      <c r="AY1445" s="91"/>
      <c r="AZ1445" s="91"/>
      <c r="BA1445" s="91"/>
      <c r="BB1445" s="91"/>
      <c r="BC1445" s="91"/>
      <c r="BD1445" s="91"/>
      <c r="BE1445" s="91"/>
      <c r="BF1445" s="91"/>
      <c r="BG1445" s="91"/>
      <c r="BH1445" s="91"/>
      <c r="BI1445" s="91"/>
      <c r="BJ1445" s="91"/>
      <c r="BK1445" s="91"/>
      <c r="BL1445" s="91"/>
      <c r="BM1445" s="91"/>
      <c r="BN1445" s="91"/>
    </row>
    <row r="1446" spans="13:66" x14ac:dyDescent="0.25">
      <c r="M1446" s="91"/>
      <c r="N1446" s="91"/>
      <c r="O1446" s="91"/>
      <c r="P1446" s="91"/>
      <c r="R1446" s="91"/>
      <c r="S1446" s="91"/>
      <c r="T1446" s="91"/>
      <c r="U1446" s="91"/>
      <c r="W1446" s="91"/>
      <c r="X1446" s="91"/>
      <c r="Y1446" s="91"/>
      <c r="Z1446" s="91"/>
      <c r="AA1446" s="91"/>
      <c r="AB1446" s="91"/>
      <c r="AC1446" s="91"/>
      <c r="AD1446" s="91"/>
      <c r="AE1446" s="91"/>
      <c r="AF1446" s="91"/>
      <c r="AG1446" s="91"/>
      <c r="AH1446" s="91"/>
      <c r="AI1446" s="91"/>
      <c r="AJ1446" s="91"/>
      <c r="AK1446" s="91"/>
      <c r="AL1446" s="91"/>
      <c r="AM1446" s="91"/>
      <c r="AN1446" s="91"/>
      <c r="AO1446" s="91"/>
      <c r="AP1446" s="91"/>
      <c r="AQ1446" s="91"/>
      <c r="AR1446" s="91"/>
      <c r="AS1446" s="91"/>
      <c r="AT1446" s="91"/>
      <c r="AU1446" s="91"/>
      <c r="AV1446" s="91"/>
      <c r="AW1446" s="91"/>
      <c r="AX1446" s="91"/>
      <c r="AY1446" s="91"/>
      <c r="AZ1446" s="91"/>
      <c r="BA1446" s="91"/>
      <c r="BB1446" s="91"/>
      <c r="BC1446" s="91"/>
      <c r="BD1446" s="91"/>
      <c r="BE1446" s="91"/>
      <c r="BF1446" s="91"/>
      <c r="BG1446" s="91"/>
      <c r="BH1446" s="91"/>
      <c r="BI1446" s="91"/>
      <c r="BJ1446" s="91"/>
      <c r="BK1446" s="91"/>
      <c r="BL1446" s="91"/>
      <c r="BM1446" s="91"/>
      <c r="BN1446" s="91"/>
    </row>
    <row r="1447" spans="13:66" x14ac:dyDescent="0.25">
      <c r="M1447" s="91"/>
      <c r="N1447" s="91"/>
      <c r="O1447" s="91"/>
      <c r="P1447" s="91"/>
      <c r="R1447" s="91"/>
      <c r="S1447" s="91"/>
      <c r="T1447" s="91"/>
      <c r="U1447" s="91"/>
      <c r="W1447" s="91"/>
      <c r="X1447" s="91"/>
      <c r="Y1447" s="91"/>
      <c r="Z1447" s="91"/>
      <c r="AA1447" s="91"/>
      <c r="AB1447" s="91"/>
      <c r="AC1447" s="91"/>
      <c r="AD1447" s="91"/>
      <c r="AE1447" s="91"/>
      <c r="AF1447" s="91"/>
      <c r="AG1447" s="91"/>
      <c r="AH1447" s="91"/>
      <c r="AI1447" s="91"/>
      <c r="AJ1447" s="91"/>
      <c r="AK1447" s="91"/>
      <c r="AL1447" s="91"/>
      <c r="AM1447" s="91"/>
      <c r="AN1447" s="91"/>
      <c r="AO1447" s="91"/>
      <c r="AP1447" s="91"/>
      <c r="AQ1447" s="91"/>
      <c r="AR1447" s="91"/>
      <c r="AS1447" s="91"/>
      <c r="AT1447" s="91"/>
      <c r="AU1447" s="91"/>
      <c r="AV1447" s="91"/>
      <c r="AW1447" s="91"/>
      <c r="AX1447" s="91"/>
      <c r="AY1447" s="91"/>
      <c r="AZ1447" s="91"/>
      <c r="BA1447" s="91"/>
      <c r="BB1447" s="91"/>
      <c r="BC1447" s="91"/>
      <c r="BD1447" s="91"/>
      <c r="BE1447" s="91"/>
      <c r="BF1447" s="91"/>
      <c r="BG1447" s="91"/>
      <c r="BH1447" s="91"/>
      <c r="BI1447" s="91"/>
      <c r="BJ1447" s="91"/>
      <c r="BK1447" s="91"/>
      <c r="BL1447" s="91"/>
      <c r="BM1447" s="91"/>
      <c r="BN1447" s="91"/>
    </row>
    <row r="1448" spans="13:66" x14ac:dyDescent="0.25">
      <c r="M1448" s="91"/>
      <c r="N1448" s="91"/>
      <c r="O1448" s="91"/>
      <c r="P1448" s="91"/>
      <c r="R1448" s="91"/>
      <c r="S1448" s="91"/>
      <c r="T1448" s="91"/>
      <c r="U1448" s="91"/>
      <c r="W1448" s="91"/>
      <c r="X1448" s="91"/>
      <c r="Y1448" s="91"/>
      <c r="Z1448" s="91"/>
      <c r="AA1448" s="91"/>
      <c r="AB1448" s="91"/>
      <c r="AC1448" s="91"/>
      <c r="AD1448" s="91"/>
      <c r="AE1448" s="91"/>
      <c r="AF1448" s="91"/>
      <c r="AG1448" s="91"/>
      <c r="AH1448" s="91"/>
      <c r="AI1448" s="91"/>
      <c r="AJ1448" s="91"/>
      <c r="AK1448" s="91"/>
      <c r="AL1448" s="91"/>
      <c r="AM1448" s="91"/>
      <c r="AN1448" s="91"/>
      <c r="AO1448" s="91"/>
      <c r="AP1448" s="91"/>
      <c r="AQ1448" s="91"/>
      <c r="AR1448" s="91"/>
      <c r="AS1448" s="91"/>
      <c r="AT1448" s="91"/>
      <c r="AU1448" s="91"/>
      <c r="AV1448" s="91"/>
      <c r="AW1448" s="91"/>
      <c r="AX1448" s="91"/>
      <c r="AY1448" s="91"/>
      <c r="AZ1448" s="91"/>
      <c r="BA1448" s="91"/>
      <c r="BB1448" s="91"/>
      <c r="BC1448" s="91"/>
      <c r="BD1448" s="91"/>
      <c r="BE1448" s="91"/>
      <c r="BF1448" s="91"/>
      <c r="BG1448" s="91"/>
      <c r="BH1448" s="91"/>
      <c r="BI1448" s="91"/>
      <c r="BJ1448" s="91"/>
      <c r="BK1448" s="91"/>
      <c r="BL1448" s="91"/>
      <c r="BM1448" s="91"/>
      <c r="BN1448" s="91"/>
    </row>
    <row r="1449" spans="13:66" x14ac:dyDescent="0.25">
      <c r="M1449" s="91"/>
      <c r="N1449" s="91"/>
      <c r="O1449" s="91"/>
      <c r="P1449" s="91"/>
      <c r="R1449" s="91"/>
      <c r="S1449" s="91"/>
      <c r="T1449" s="91"/>
      <c r="U1449" s="91"/>
      <c r="W1449" s="91"/>
      <c r="X1449" s="91"/>
      <c r="Y1449" s="91"/>
      <c r="Z1449" s="91"/>
      <c r="AA1449" s="91"/>
      <c r="AB1449" s="91"/>
      <c r="AC1449" s="91"/>
      <c r="AD1449" s="91"/>
      <c r="AE1449" s="91"/>
      <c r="AF1449" s="91"/>
      <c r="AG1449" s="91"/>
      <c r="AH1449" s="91"/>
      <c r="AI1449" s="91"/>
      <c r="AJ1449" s="91"/>
      <c r="AK1449" s="91"/>
      <c r="AL1449" s="91"/>
      <c r="AM1449" s="91"/>
      <c r="AN1449" s="91"/>
      <c r="AO1449" s="91"/>
      <c r="AP1449" s="91"/>
      <c r="AQ1449" s="91"/>
      <c r="AR1449" s="91"/>
      <c r="AS1449" s="91"/>
      <c r="AT1449" s="91"/>
      <c r="AU1449" s="91"/>
      <c r="AV1449" s="91"/>
      <c r="AW1449" s="91"/>
      <c r="AX1449" s="91"/>
      <c r="AY1449" s="91"/>
      <c r="AZ1449" s="91"/>
      <c r="BA1449" s="91"/>
      <c r="BB1449" s="91"/>
      <c r="BC1449" s="91"/>
      <c r="BD1449" s="91"/>
      <c r="BE1449" s="91"/>
      <c r="BF1449" s="91"/>
      <c r="BG1449" s="91"/>
      <c r="BH1449" s="91"/>
      <c r="BI1449" s="91"/>
      <c r="BJ1449" s="91"/>
      <c r="BK1449" s="91"/>
      <c r="BL1449" s="91"/>
      <c r="BM1449" s="91"/>
      <c r="BN1449" s="91"/>
    </row>
    <row r="1450" spans="13:66" x14ac:dyDescent="0.25">
      <c r="M1450" s="91"/>
      <c r="N1450" s="91"/>
      <c r="O1450" s="91"/>
      <c r="P1450" s="91"/>
      <c r="R1450" s="91"/>
      <c r="S1450" s="91"/>
      <c r="T1450" s="91"/>
      <c r="U1450" s="91"/>
      <c r="W1450" s="91"/>
      <c r="X1450" s="91"/>
      <c r="Y1450" s="91"/>
      <c r="Z1450" s="91"/>
      <c r="AA1450" s="91"/>
      <c r="AB1450" s="91"/>
      <c r="AC1450" s="91"/>
      <c r="AD1450" s="91"/>
      <c r="AE1450" s="91"/>
      <c r="AF1450" s="91"/>
      <c r="AG1450" s="91"/>
      <c r="AH1450" s="91"/>
      <c r="AI1450" s="91"/>
      <c r="AJ1450" s="91"/>
      <c r="AK1450" s="91"/>
      <c r="AL1450" s="91"/>
      <c r="AM1450" s="91"/>
      <c r="AN1450" s="91"/>
      <c r="AO1450" s="91"/>
      <c r="AP1450" s="91"/>
      <c r="AQ1450" s="91"/>
      <c r="AR1450" s="91"/>
      <c r="AS1450" s="91"/>
      <c r="AT1450" s="91"/>
      <c r="AU1450" s="91"/>
      <c r="AV1450" s="91"/>
      <c r="AW1450" s="91"/>
      <c r="AX1450" s="91"/>
      <c r="AY1450" s="91"/>
      <c r="AZ1450" s="91"/>
      <c r="BA1450" s="91"/>
      <c r="BB1450" s="91"/>
      <c r="BC1450" s="91"/>
      <c r="BD1450" s="91"/>
      <c r="BE1450" s="91"/>
      <c r="BF1450" s="91"/>
      <c r="BG1450" s="91"/>
      <c r="BH1450" s="91"/>
      <c r="BI1450" s="91"/>
      <c r="BJ1450" s="91"/>
      <c r="BK1450" s="91"/>
      <c r="BL1450" s="91"/>
      <c r="BM1450" s="91"/>
      <c r="BN1450" s="91"/>
    </row>
    <row r="1451" spans="13:66" x14ac:dyDescent="0.25">
      <c r="M1451" s="91"/>
      <c r="N1451" s="91"/>
      <c r="O1451" s="91"/>
      <c r="P1451" s="91"/>
      <c r="R1451" s="91"/>
      <c r="S1451" s="91"/>
      <c r="T1451" s="91"/>
      <c r="U1451" s="91"/>
      <c r="W1451" s="91"/>
      <c r="X1451" s="91"/>
      <c r="Y1451" s="91"/>
      <c r="Z1451" s="91"/>
      <c r="AA1451" s="91"/>
      <c r="AB1451" s="91"/>
      <c r="AC1451" s="91"/>
      <c r="AD1451" s="91"/>
      <c r="AE1451" s="91"/>
      <c r="AF1451" s="91"/>
      <c r="AG1451" s="91"/>
      <c r="AH1451" s="91"/>
      <c r="AI1451" s="91"/>
      <c r="AJ1451" s="91"/>
      <c r="AK1451" s="91"/>
      <c r="AL1451" s="91"/>
      <c r="AM1451" s="91"/>
      <c r="AN1451" s="91"/>
      <c r="AO1451" s="91"/>
      <c r="AP1451" s="91"/>
      <c r="AQ1451" s="91"/>
      <c r="AR1451" s="91"/>
      <c r="AS1451" s="91"/>
      <c r="AT1451" s="91"/>
      <c r="AU1451" s="91"/>
      <c r="AV1451" s="91"/>
      <c r="AW1451" s="91"/>
      <c r="AX1451" s="91"/>
      <c r="AY1451" s="91"/>
      <c r="AZ1451" s="91"/>
      <c r="BA1451" s="91"/>
      <c r="BB1451" s="91"/>
      <c r="BC1451" s="91"/>
      <c r="BD1451" s="91"/>
      <c r="BE1451" s="91"/>
      <c r="BF1451" s="91"/>
      <c r="BG1451" s="91"/>
      <c r="BH1451" s="91"/>
      <c r="BI1451" s="91"/>
      <c r="BJ1451" s="91"/>
      <c r="BK1451" s="91"/>
      <c r="BL1451" s="91"/>
      <c r="BM1451" s="91"/>
      <c r="BN1451" s="91"/>
    </row>
    <row r="1452" spans="13:66" x14ac:dyDescent="0.25">
      <c r="M1452" s="91"/>
      <c r="N1452" s="91"/>
      <c r="O1452" s="91"/>
      <c r="P1452" s="91"/>
      <c r="R1452" s="91"/>
      <c r="S1452" s="91"/>
      <c r="T1452" s="91"/>
      <c r="U1452" s="91"/>
      <c r="W1452" s="91"/>
      <c r="X1452" s="91"/>
      <c r="Y1452" s="91"/>
      <c r="Z1452" s="91"/>
      <c r="AA1452" s="91"/>
      <c r="AB1452" s="91"/>
      <c r="AC1452" s="91"/>
      <c r="AD1452" s="91"/>
      <c r="AE1452" s="91"/>
      <c r="AF1452" s="91"/>
      <c r="AG1452" s="91"/>
      <c r="AH1452" s="91"/>
      <c r="AI1452" s="91"/>
      <c r="AJ1452" s="91"/>
      <c r="AK1452" s="91"/>
      <c r="AL1452" s="91"/>
      <c r="AM1452" s="91"/>
      <c r="AN1452" s="91"/>
      <c r="AO1452" s="91"/>
      <c r="AP1452" s="91"/>
      <c r="AQ1452" s="91"/>
      <c r="AR1452" s="91"/>
      <c r="AS1452" s="91"/>
      <c r="AT1452" s="91"/>
      <c r="AU1452" s="91"/>
      <c r="AV1452" s="91"/>
      <c r="AW1452" s="91"/>
      <c r="AX1452" s="91"/>
      <c r="AY1452" s="91"/>
      <c r="AZ1452" s="91"/>
      <c r="BA1452" s="91"/>
      <c r="BB1452" s="91"/>
      <c r="BC1452" s="91"/>
      <c r="BD1452" s="91"/>
      <c r="BE1452" s="91"/>
      <c r="BF1452" s="91"/>
      <c r="BG1452" s="91"/>
      <c r="BH1452" s="91"/>
      <c r="BI1452" s="91"/>
      <c r="BJ1452" s="91"/>
      <c r="BK1452" s="91"/>
      <c r="BL1452" s="91"/>
      <c r="BM1452" s="91"/>
      <c r="BN1452" s="91"/>
    </row>
    <row r="1453" spans="13:66" x14ac:dyDescent="0.25">
      <c r="M1453" s="91"/>
      <c r="N1453" s="91"/>
      <c r="O1453" s="91"/>
      <c r="P1453" s="91"/>
      <c r="R1453" s="91"/>
      <c r="S1453" s="91"/>
      <c r="T1453" s="91"/>
      <c r="U1453" s="91"/>
      <c r="W1453" s="91"/>
      <c r="X1453" s="91"/>
      <c r="Y1453" s="91"/>
      <c r="Z1453" s="91"/>
      <c r="AA1453" s="91"/>
      <c r="AB1453" s="91"/>
      <c r="AC1453" s="91"/>
      <c r="AD1453" s="91"/>
      <c r="AE1453" s="91"/>
      <c r="AF1453" s="91"/>
      <c r="AG1453" s="91"/>
      <c r="AH1453" s="91"/>
      <c r="AI1453" s="91"/>
      <c r="AJ1453" s="91"/>
      <c r="AK1453" s="91"/>
      <c r="AL1453" s="91"/>
      <c r="AM1453" s="91"/>
      <c r="AN1453" s="91"/>
      <c r="AO1453" s="91"/>
      <c r="AP1453" s="91"/>
      <c r="AQ1453" s="91"/>
      <c r="AR1453" s="91"/>
      <c r="AS1453" s="91"/>
      <c r="AT1453" s="91"/>
      <c r="AU1453" s="91"/>
      <c r="AV1453" s="91"/>
      <c r="AW1453" s="91"/>
      <c r="AX1453" s="91"/>
      <c r="AY1453" s="91"/>
      <c r="AZ1453" s="91"/>
      <c r="BA1453" s="91"/>
      <c r="BB1453" s="91"/>
      <c r="BC1453" s="91"/>
      <c r="BD1453" s="91"/>
      <c r="BE1453" s="91"/>
      <c r="BF1453" s="91"/>
      <c r="BG1453" s="91"/>
      <c r="BH1453" s="91"/>
      <c r="BI1453" s="91"/>
      <c r="BJ1453" s="91"/>
      <c r="BK1453" s="91"/>
      <c r="BL1453" s="91"/>
      <c r="BM1453" s="91"/>
      <c r="BN1453" s="91"/>
    </row>
    <row r="1454" spans="13:66" x14ac:dyDescent="0.25">
      <c r="M1454" s="91"/>
      <c r="N1454" s="91"/>
      <c r="O1454" s="91"/>
      <c r="P1454" s="91"/>
      <c r="R1454" s="91"/>
      <c r="S1454" s="91"/>
      <c r="T1454" s="91"/>
      <c r="U1454" s="91"/>
      <c r="W1454" s="91"/>
      <c r="X1454" s="91"/>
      <c r="Y1454" s="91"/>
      <c r="Z1454" s="91"/>
      <c r="AA1454" s="91"/>
      <c r="AB1454" s="91"/>
      <c r="AC1454" s="91"/>
      <c r="AD1454" s="91"/>
      <c r="AE1454" s="91"/>
      <c r="AF1454" s="91"/>
      <c r="AG1454" s="91"/>
      <c r="AH1454" s="91"/>
      <c r="AI1454" s="91"/>
      <c r="AJ1454" s="91"/>
      <c r="AK1454" s="91"/>
      <c r="AL1454" s="91"/>
      <c r="AM1454" s="91"/>
      <c r="AN1454" s="91"/>
      <c r="AO1454" s="91"/>
      <c r="AP1454" s="91"/>
      <c r="AQ1454" s="91"/>
      <c r="AR1454" s="91"/>
      <c r="AS1454" s="91"/>
      <c r="AT1454" s="91"/>
      <c r="AU1454" s="91"/>
      <c r="AV1454" s="91"/>
      <c r="AW1454" s="91"/>
      <c r="AX1454" s="91"/>
      <c r="AY1454" s="91"/>
      <c r="AZ1454" s="91"/>
      <c r="BA1454" s="91"/>
      <c r="BB1454" s="91"/>
      <c r="BC1454" s="91"/>
      <c r="BD1454" s="91"/>
      <c r="BE1454" s="91"/>
      <c r="BF1454" s="91"/>
      <c r="BG1454" s="91"/>
      <c r="BH1454" s="91"/>
      <c r="BI1454" s="91"/>
      <c r="BJ1454" s="91"/>
      <c r="BK1454" s="91"/>
      <c r="BL1454" s="91"/>
      <c r="BM1454" s="91"/>
      <c r="BN1454" s="91"/>
    </row>
    <row r="1455" spans="13:66" x14ac:dyDescent="0.25">
      <c r="M1455" s="91"/>
      <c r="N1455" s="91"/>
      <c r="O1455" s="91"/>
      <c r="P1455" s="91"/>
      <c r="R1455" s="91"/>
      <c r="S1455" s="91"/>
      <c r="T1455" s="91"/>
      <c r="U1455" s="91"/>
      <c r="W1455" s="91"/>
      <c r="X1455" s="91"/>
      <c r="Y1455" s="91"/>
      <c r="Z1455" s="91"/>
      <c r="AA1455" s="91"/>
      <c r="AB1455" s="91"/>
      <c r="AC1455" s="91"/>
      <c r="AD1455" s="91"/>
      <c r="AE1455" s="91"/>
      <c r="AF1455" s="91"/>
      <c r="AG1455" s="91"/>
      <c r="AH1455" s="91"/>
      <c r="AI1455" s="91"/>
      <c r="AJ1455" s="91"/>
      <c r="AK1455" s="91"/>
      <c r="AL1455" s="91"/>
      <c r="AM1455" s="91"/>
      <c r="AN1455" s="91"/>
      <c r="AO1455" s="91"/>
      <c r="AP1455" s="91"/>
      <c r="AQ1455" s="91"/>
      <c r="AR1455" s="91"/>
      <c r="AS1455" s="91"/>
      <c r="AT1455" s="91"/>
      <c r="AU1455" s="91"/>
      <c r="AV1455" s="91"/>
      <c r="AW1455" s="91"/>
      <c r="AX1455" s="91"/>
      <c r="AY1455" s="91"/>
      <c r="AZ1455" s="91"/>
      <c r="BA1455" s="91"/>
      <c r="BB1455" s="91"/>
      <c r="BC1455" s="91"/>
      <c r="BD1455" s="91"/>
      <c r="BE1455" s="91"/>
      <c r="BF1455" s="91"/>
      <c r="BG1455" s="91"/>
      <c r="BH1455" s="91"/>
      <c r="BI1455" s="91"/>
      <c r="BJ1455" s="91"/>
      <c r="BK1455" s="91"/>
      <c r="BL1455" s="91"/>
      <c r="BM1455" s="91"/>
      <c r="BN1455" s="91"/>
    </row>
    <row r="1456" spans="13:66" x14ac:dyDescent="0.25">
      <c r="M1456" s="91"/>
      <c r="N1456" s="91"/>
      <c r="O1456" s="91"/>
      <c r="P1456" s="91"/>
      <c r="R1456" s="91"/>
      <c r="S1456" s="91"/>
      <c r="T1456" s="91"/>
      <c r="U1456" s="91"/>
      <c r="W1456" s="91"/>
      <c r="X1456" s="91"/>
      <c r="Y1456" s="91"/>
      <c r="Z1456" s="91"/>
      <c r="AA1456" s="91"/>
      <c r="AB1456" s="91"/>
      <c r="AC1456" s="91"/>
      <c r="AD1456" s="91"/>
      <c r="AE1456" s="91"/>
      <c r="AF1456" s="91"/>
      <c r="AG1456" s="91"/>
      <c r="AH1456" s="91"/>
      <c r="AI1456" s="91"/>
      <c r="AJ1456" s="91"/>
      <c r="AK1456" s="91"/>
      <c r="AL1456" s="91"/>
      <c r="AM1456" s="91"/>
      <c r="AN1456" s="91"/>
      <c r="AO1456" s="91"/>
      <c r="AP1456" s="91"/>
      <c r="AQ1456" s="91"/>
      <c r="AR1456" s="91"/>
      <c r="AS1456" s="91"/>
      <c r="AT1456" s="91"/>
      <c r="AU1456" s="91"/>
      <c r="AV1456" s="91"/>
      <c r="AW1456" s="91"/>
      <c r="AX1456" s="91"/>
      <c r="AY1456" s="91"/>
      <c r="AZ1456" s="91"/>
      <c r="BA1456" s="91"/>
      <c r="BB1456" s="91"/>
      <c r="BC1456" s="91"/>
      <c r="BD1456" s="91"/>
      <c r="BE1456" s="91"/>
      <c r="BF1456" s="91"/>
      <c r="BG1456" s="91"/>
      <c r="BH1456" s="91"/>
      <c r="BI1456" s="91"/>
      <c r="BJ1456" s="91"/>
      <c r="BK1456" s="91"/>
      <c r="BL1456" s="91"/>
      <c r="BM1456" s="91"/>
      <c r="BN1456" s="91"/>
    </row>
    <row r="1457" spans="13:66" x14ac:dyDescent="0.25">
      <c r="M1457" s="91"/>
      <c r="N1457" s="91"/>
      <c r="O1457" s="91"/>
      <c r="P1457" s="91"/>
      <c r="R1457" s="91"/>
      <c r="S1457" s="91"/>
      <c r="T1457" s="91"/>
      <c r="U1457" s="91"/>
      <c r="W1457" s="91"/>
      <c r="X1457" s="91"/>
      <c r="Y1457" s="91"/>
      <c r="Z1457" s="91"/>
      <c r="AA1457" s="91"/>
      <c r="AB1457" s="91"/>
      <c r="AC1457" s="91"/>
      <c r="AD1457" s="91"/>
      <c r="AE1457" s="91"/>
      <c r="AF1457" s="91"/>
      <c r="AG1457" s="91"/>
      <c r="AH1457" s="91"/>
      <c r="AI1457" s="91"/>
      <c r="AJ1457" s="91"/>
      <c r="AK1457" s="91"/>
      <c r="AL1457" s="91"/>
      <c r="AM1457" s="91"/>
      <c r="AN1457" s="91"/>
      <c r="AO1457" s="91"/>
      <c r="AP1457" s="91"/>
      <c r="AQ1457" s="91"/>
      <c r="AR1457" s="91"/>
      <c r="AS1457" s="91"/>
      <c r="AT1457" s="91"/>
      <c r="AU1457" s="91"/>
      <c r="AV1457" s="91"/>
      <c r="AW1457" s="91"/>
      <c r="AX1457" s="91"/>
      <c r="AY1457" s="91"/>
      <c r="AZ1457" s="91"/>
      <c r="BA1457" s="91"/>
      <c r="BB1457" s="91"/>
      <c r="BC1457" s="91"/>
      <c r="BD1457" s="91"/>
      <c r="BE1457" s="91"/>
      <c r="BF1457" s="91"/>
      <c r="BG1457" s="91"/>
      <c r="BH1457" s="91"/>
      <c r="BI1457" s="91"/>
      <c r="BJ1457" s="91"/>
      <c r="BK1457" s="91"/>
      <c r="BL1457" s="91"/>
      <c r="BM1457" s="91"/>
      <c r="BN1457" s="91"/>
    </row>
    <row r="1458" spans="13:66" x14ac:dyDescent="0.25">
      <c r="M1458" s="91"/>
      <c r="N1458" s="91"/>
      <c r="O1458" s="91"/>
      <c r="P1458" s="91"/>
      <c r="R1458" s="91"/>
      <c r="S1458" s="91"/>
      <c r="T1458" s="91"/>
      <c r="U1458" s="91"/>
      <c r="W1458" s="91"/>
      <c r="X1458" s="91"/>
      <c r="Y1458" s="91"/>
      <c r="Z1458" s="91"/>
      <c r="AA1458" s="91"/>
      <c r="AB1458" s="91"/>
      <c r="AC1458" s="91"/>
      <c r="AD1458" s="91"/>
      <c r="AE1458" s="91"/>
      <c r="AF1458" s="91"/>
      <c r="AG1458" s="91"/>
      <c r="AH1458" s="91"/>
      <c r="AI1458" s="91"/>
      <c r="AJ1458" s="91"/>
      <c r="AK1458" s="91"/>
      <c r="AL1458" s="91"/>
      <c r="AM1458" s="91"/>
      <c r="AN1458" s="91"/>
      <c r="AO1458" s="91"/>
      <c r="AP1458" s="91"/>
      <c r="AQ1458" s="91"/>
      <c r="AR1458" s="91"/>
      <c r="AS1458" s="91"/>
      <c r="AT1458" s="91"/>
      <c r="AU1458" s="91"/>
      <c r="AV1458" s="91"/>
      <c r="AW1458" s="91"/>
      <c r="AX1458" s="91"/>
      <c r="AY1458" s="91"/>
      <c r="AZ1458" s="91"/>
      <c r="BA1458" s="91"/>
      <c r="BB1458" s="91"/>
      <c r="BC1458" s="91"/>
      <c r="BD1458" s="91"/>
      <c r="BE1458" s="91"/>
      <c r="BF1458" s="91"/>
      <c r="BG1458" s="91"/>
      <c r="BH1458" s="91"/>
      <c r="BI1458" s="91"/>
      <c r="BJ1458" s="91"/>
      <c r="BK1458" s="91"/>
      <c r="BL1458" s="91"/>
      <c r="BM1458" s="91"/>
      <c r="BN1458" s="91"/>
    </row>
    <row r="1459" spans="13:66" x14ac:dyDescent="0.25">
      <c r="M1459" s="91"/>
      <c r="N1459" s="91"/>
      <c r="O1459" s="91"/>
      <c r="P1459" s="91"/>
      <c r="R1459" s="91"/>
      <c r="S1459" s="91"/>
      <c r="T1459" s="91"/>
      <c r="U1459" s="91"/>
      <c r="W1459" s="91"/>
      <c r="X1459" s="91"/>
      <c r="Y1459" s="91"/>
      <c r="Z1459" s="91"/>
      <c r="AA1459" s="91"/>
      <c r="AB1459" s="91"/>
      <c r="AC1459" s="91"/>
      <c r="AD1459" s="91"/>
      <c r="AE1459" s="91"/>
      <c r="AF1459" s="91"/>
      <c r="AG1459" s="91"/>
      <c r="AH1459" s="91"/>
      <c r="AI1459" s="91"/>
      <c r="AJ1459" s="91"/>
      <c r="AK1459" s="91"/>
      <c r="AL1459" s="91"/>
      <c r="AM1459" s="91"/>
      <c r="AN1459" s="91"/>
      <c r="AO1459" s="91"/>
      <c r="AP1459" s="91"/>
      <c r="AQ1459" s="91"/>
      <c r="AR1459" s="91"/>
      <c r="AS1459" s="91"/>
      <c r="AT1459" s="91"/>
      <c r="AU1459" s="91"/>
      <c r="AV1459" s="91"/>
      <c r="AW1459" s="91"/>
      <c r="AX1459" s="91"/>
      <c r="AY1459" s="91"/>
      <c r="AZ1459" s="91"/>
      <c r="BA1459" s="91"/>
      <c r="BB1459" s="91"/>
      <c r="BC1459" s="91"/>
      <c r="BD1459" s="91"/>
      <c r="BE1459" s="91"/>
      <c r="BF1459" s="91"/>
      <c r="BG1459" s="91"/>
      <c r="BH1459" s="91"/>
      <c r="BI1459" s="91"/>
      <c r="BJ1459" s="91"/>
      <c r="BK1459" s="91"/>
      <c r="BL1459" s="91"/>
      <c r="BM1459" s="91"/>
      <c r="BN1459" s="91"/>
    </row>
    <row r="1460" spans="13:66" x14ac:dyDescent="0.25">
      <c r="M1460" s="91"/>
      <c r="N1460" s="91"/>
      <c r="O1460" s="91"/>
      <c r="P1460" s="91"/>
      <c r="R1460" s="91"/>
      <c r="S1460" s="91"/>
      <c r="T1460" s="91"/>
      <c r="U1460" s="91"/>
      <c r="W1460" s="91"/>
      <c r="X1460" s="91"/>
      <c r="Y1460" s="91"/>
      <c r="Z1460" s="91"/>
      <c r="AA1460" s="91"/>
      <c r="AB1460" s="91"/>
      <c r="AC1460" s="91"/>
      <c r="AD1460" s="91"/>
      <c r="AE1460" s="91"/>
      <c r="AF1460" s="91"/>
      <c r="AG1460" s="91"/>
      <c r="AH1460" s="91"/>
      <c r="AI1460" s="91"/>
      <c r="AJ1460" s="91"/>
      <c r="AK1460" s="91"/>
      <c r="AL1460" s="91"/>
      <c r="AM1460" s="91"/>
      <c r="AN1460" s="91"/>
      <c r="AO1460" s="91"/>
      <c r="AP1460" s="91"/>
      <c r="AQ1460" s="91"/>
      <c r="AR1460" s="91"/>
      <c r="AS1460" s="91"/>
      <c r="AT1460" s="91"/>
      <c r="AU1460" s="91"/>
      <c r="AV1460" s="91"/>
      <c r="AW1460" s="91"/>
      <c r="AX1460" s="91"/>
      <c r="AY1460" s="91"/>
      <c r="AZ1460" s="91"/>
      <c r="BA1460" s="91"/>
      <c r="BB1460" s="91"/>
      <c r="BC1460" s="91"/>
      <c r="BD1460" s="91"/>
      <c r="BE1460" s="91"/>
      <c r="BF1460" s="91"/>
      <c r="BG1460" s="91"/>
      <c r="BH1460" s="91"/>
      <c r="BI1460" s="91"/>
      <c r="BJ1460" s="91"/>
      <c r="BK1460" s="91"/>
      <c r="BL1460" s="91"/>
      <c r="BM1460" s="91"/>
      <c r="BN1460" s="91"/>
    </row>
    <row r="1461" spans="13:66" x14ac:dyDescent="0.25">
      <c r="M1461" s="91"/>
      <c r="N1461" s="91"/>
      <c r="O1461" s="91"/>
      <c r="P1461" s="91"/>
      <c r="R1461" s="91"/>
      <c r="S1461" s="91"/>
      <c r="T1461" s="91"/>
      <c r="U1461" s="91"/>
      <c r="W1461" s="91"/>
      <c r="X1461" s="91"/>
      <c r="Y1461" s="91"/>
      <c r="Z1461" s="91"/>
      <c r="AA1461" s="91"/>
      <c r="AB1461" s="91"/>
      <c r="AC1461" s="91"/>
      <c r="AD1461" s="91"/>
      <c r="AE1461" s="91"/>
      <c r="AF1461" s="91"/>
      <c r="AG1461" s="91"/>
      <c r="AH1461" s="91"/>
      <c r="AI1461" s="91"/>
      <c r="AJ1461" s="91"/>
      <c r="AK1461" s="91"/>
      <c r="AL1461" s="91"/>
      <c r="AM1461" s="91"/>
      <c r="AN1461" s="91"/>
      <c r="AO1461" s="91"/>
      <c r="AP1461" s="91"/>
      <c r="AQ1461" s="91"/>
      <c r="AR1461" s="91"/>
      <c r="AS1461" s="91"/>
      <c r="AT1461" s="91"/>
      <c r="AU1461" s="91"/>
      <c r="AV1461" s="91"/>
      <c r="AW1461" s="91"/>
      <c r="AX1461" s="91"/>
      <c r="AY1461" s="91"/>
      <c r="AZ1461" s="91"/>
      <c r="BA1461" s="91"/>
      <c r="BB1461" s="91"/>
      <c r="BC1461" s="91"/>
      <c r="BD1461" s="91"/>
      <c r="BE1461" s="91"/>
      <c r="BF1461" s="91"/>
      <c r="BG1461" s="91"/>
      <c r="BH1461" s="91"/>
      <c r="BI1461" s="91"/>
      <c r="BJ1461" s="91"/>
      <c r="BK1461" s="91"/>
      <c r="BL1461" s="91"/>
      <c r="BM1461" s="91"/>
      <c r="BN1461" s="91"/>
    </row>
    <row r="1462" spans="13:66" x14ac:dyDescent="0.25">
      <c r="M1462" s="91"/>
      <c r="N1462" s="91"/>
      <c r="O1462" s="91"/>
      <c r="P1462" s="91"/>
      <c r="R1462" s="91"/>
      <c r="S1462" s="91"/>
      <c r="T1462" s="91"/>
      <c r="U1462" s="91"/>
      <c r="W1462" s="91"/>
      <c r="X1462" s="91"/>
      <c r="Y1462" s="91"/>
      <c r="Z1462" s="91"/>
      <c r="AA1462" s="91"/>
      <c r="AB1462" s="91"/>
      <c r="AC1462" s="91"/>
      <c r="AD1462" s="91"/>
      <c r="AE1462" s="91"/>
      <c r="AF1462" s="91"/>
      <c r="AG1462" s="91"/>
      <c r="AH1462" s="91"/>
      <c r="AI1462" s="91"/>
      <c r="AJ1462" s="91"/>
      <c r="AK1462" s="91"/>
      <c r="AL1462" s="91"/>
      <c r="AM1462" s="91"/>
      <c r="AN1462" s="91"/>
      <c r="AO1462" s="91"/>
      <c r="AP1462" s="91"/>
      <c r="AQ1462" s="91"/>
      <c r="AR1462" s="91"/>
      <c r="AS1462" s="91"/>
      <c r="AT1462" s="91"/>
      <c r="AU1462" s="91"/>
      <c r="AV1462" s="91"/>
      <c r="AW1462" s="91"/>
      <c r="AX1462" s="91"/>
      <c r="AY1462" s="91"/>
      <c r="AZ1462" s="91"/>
      <c r="BA1462" s="91"/>
      <c r="BB1462" s="91"/>
      <c r="BC1462" s="91"/>
      <c r="BD1462" s="91"/>
      <c r="BE1462" s="91"/>
      <c r="BF1462" s="91"/>
      <c r="BG1462" s="91"/>
      <c r="BH1462" s="91"/>
      <c r="BI1462" s="91"/>
      <c r="BJ1462" s="91"/>
      <c r="BK1462" s="91"/>
      <c r="BL1462" s="91"/>
      <c r="BM1462" s="91"/>
      <c r="BN1462" s="91"/>
    </row>
    <row r="1463" spans="13:66" x14ac:dyDescent="0.25">
      <c r="M1463" s="91"/>
      <c r="N1463" s="91"/>
      <c r="O1463" s="91"/>
      <c r="P1463" s="91"/>
      <c r="R1463" s="91"/>
      <c r="S1463" s="91"/>
      <c r="T1463" s="91"/>
      <c r="U1463" s="91"/>
      <c r="W1463" s="91"/>
      <c r="X1463" s="91"/>
      <c r="Y1463" s="91"/>
      <c r="Z1463" s="91"/>
      <c r="AA1463" s="91"/>
      <c r="AB1463" s="91"/>
      <c r="AC1463" s="91"/>
      <c r="AD1463" s="91"/>
      <c r="AE1463" s="91"/>
      <c r="AF1463" s="91"/>
      <c r="AG1463" s="91"/>
      <c r="AH1463" s="91"/>
      <c r="AI1463" s="91"/>
      <c r="AJ1463" s="91"/>
      <c r="AK1463" s="91"/>
      <c r="AL1463" s="91"/>
      <c r="AM1463" s="91"/>
      <c r="AN1463" s="91"/>
      <c r="AO1463" s="91"/>
      <c r="AP1463" s="91"/>
      <c r="AQ1463" s="91"/>
      <c r="AR1463" s="91"/>
      <c r="AS1463" s="91"/>
      <c r="AT1463" s="91"/>
      <c r="AU1463" s="91"/>
      <c r="AV1463" s="91"/>
      <c r="AW1463" s="91"/>
      <c r="AX1463" s="91"/>
      <c r="AY1463" s="91"/>
      <c r="AZ1463" s="91"/>
      <c r="BA1463" s="91"/>
      <c r="BB1463" s="91"/>
      <c r="BC1463" s="91"/>
      <c r="BD1463" s="91"/>
      <c r="BE1463" s="91"/>
      <c r="BF1463" s="91"/>
      <c r="BG1463" s="91"/>
      <c r="BH1463" s="91"/>
      <c r="BI1463" s="91"/>
      <c r="BJ1463" s="91"/>
      <c r="BK1463" s="91"/>
      <c r="BL1463" s="91"/>
      <c r="BM1463" s="91"/>
      <c r="BN1463" s="91"/>
    </row>
    <row r="1464" spans="13:66" x14ac:dyDescent="0.25">
      <c r="M1464" s="91"/>
      <c r="N1464" s="91"/>
      <c r="O1464" s="91"/>
      <c r="P1464" s="91"/>
      <c r="R1464" s="91"/>
      <c r="S1464" s="91"/>
      <c r="T1464" s="91"/>
      <c r="U1464" s="91"/>
      <c r="W1464" s="91"/>
      <c r="X1464" s="91"/>
      <c r="Y1464" s="91"/>
      <c r="Z1464" s="91"/>
      <c r="AA1464" s="91"/>
      <c r="AB1464" s="91"/>
      <c r="AC1464" s="91"/>
      <c r="AD1464" s="91"/>
      <c r="AE1464" s="91"/>
      <c r="AF1464" s="91"/>
      <c r="AG1464" s="91"/>
      <c r="AH1464" s="91"/>
      <c r="AI1464" s="91"/>
      <c r="AJ1464" s="91"/>
      <c r="AK1464" s="91"/>
      <c r="AL1464" s="91"/>
      <c r="AM1464" s="91"/>
      <c r="AN1464" s="91"/>
      <c r="AO1464" s="91"/>
      <c r="AP1464" s="91"/>
      <c r="AQ1464" s="91"/>
      <c r="AR1464" s="91"/>
      <c r="AS1464" s="91"/>
      <c r="AT1464" s="91"/>
      <c r="AU1464" s="91"/>
      <c r="AV1464" s="91"/>
      <c r="AW1464" s="91"/>
      <c r="AX1464" s="91"/>
      <c r="AY1464" s="91"/>
      <c r="AZ1464" s="91"/>
      <c r="BA1464" s="91"/>
      <c r="BB1464" s="91"/>
      <c r="BC1464" s="91"/>
      <c r="BD1464" s="91"/>
      <c r="BE1464" s="91"/>
      <c r="BF1464" s="91"/>
      <c r="BG1464" s="91"/>
      <c r="BH1464" s="91"/>
      <c r="BI1464" s="91"/>
      <c r="BJ1464" s="91"/>
      <c r="BK1464" s="91"/>
      <c r="BL1464" s="91"/>
      <c r="BM1464" s="91"/>
      <c r="BN1464" s="91"/>
    </row>
    <row r="1465" spans="13:66" x14ac:dyDescent="0.25">
      <c r="M1465" s="91"/>
      <c r="N1465" s="91"/>
      <c r="O1465" s="91"/>
      <c r="P1465" s="91"/>
      <c r="R1465" s="91"/>
      <c r="S1465" s="91"/>
      <c r="T1465" s="91"/>
      <c r="U1465" s="91"/>
      <c r="W1465" s="91"/>
      <c r="X1465" s="91"/>
      <c r="Y1465" s="91"/>
      <c r="Z1465" s="91"/>
      <c r="AA1465" s="91"/>
      <c r="AB1465" s="91"/>
      <c r="AC1465" s="91"/>
      <c r="AD1465" s="91"/>
      <c r="AE1465" s="91"/>
      <c r="AF1465" s="91"/>
      <c r="AG1465" s="91"/>
      <c r="AH1465" s="91"/>
      <c r="AI1465" s="91"/>
      <c r="AJ1465" s="91"/>
      <c r="AK1465" s="91"/>
      <c r="AL1465" s="91"/>
      <c r="AM1465" s="91"/>
      <c r="AN1465" s="91"/>
      <c r="AO1465" s="91"/>
      <c r="AP1465" s="91"/>
      <c r="AQ1465" s="91"/>
      <c r="AR1465" s="91"/>
      <c r="AS1465" s="91"/>
      <c r="AT1465" s="91"/>
      <c r="AU1465" s="91"/>
      <c r="AV1465" s="91"/>
      <c r="AW1465" s="91"/>
      <c r="AX1465" s="91"/>
      <c r="AY1465" s="91"/>
      <c r="AZ1465" s="91"/>
      <c r="BA1465" s="91"/>
      <c r="BB1465" s="91"/>
      <c r="BC1465" s="91"/>
      <c r="BD1465" s="91"/>
      <c r="BE1465" s="91"/>
      <c r="BF1465" s="91"/>
      <c r="BG1465" s="91"/>
      <c r="BH1465" s="91"/>
      <c r="BI1465" s="91"/>
      <c r="BJ1465" s="91"/>
      <c r="BK1465" s="91"/>
      <c r="BL1465" s="91"/>
      <c r="BM1465" s="91"/>
      <c r="BN1465" s="91"/>
    </row>
    <row r="1466" spans="13:66" x14ac:dyDescent="0.25">
      <c r="M1466" s="91"/>
      <c r="N1466" s="91"/>
      <c r="O1466" s="91"/>
      <c r="P1466" s="91"/>
      <c r="R1466" s="91"/>
      <c r="S1466" s="91"/>
      <c r="T1466" s="91"/>
      <c r="U1466" s="91"/>
      <c r="W1466" s="91"/>
      <c r="X1466" s="91"/>
      <c r="Y1466" s="91"/>
      <c r="Z1466" s="91"/>
      <c r="AA1466" s="91"/>
      <c r="AB1466" s="91"/>
      <c r="AC1466" s="91"/>
      <c r="AD1466" s="91"/>
      <c r="AE1466" s="91"/>
      <c r="AF1466" s="91"/>
      <c r="AG1466" s="91"/>
      <c r="AH1466" s="91"/>
      <c r="AI1466" s="91"/>
      <c r="AJ1466" s="91"/>
      <c r="AK1466" s="91"/>
      <c r="AL1466" s="91"/>
      <c r="AM1466" s="91"/>
      <c r="AN1466" s="91"/>
      <c r="AO1466" s="91"/>
      <c r="AP1466" s="91"/>
      <c r="AQ1466" s="91"/>
      <c r="AR1466" s="91"/>
      <c r="AS1466" s="91"/>
      <c r="AT1466" s="91"/>
      <c r="AU1466" s="91"/>
      <c r="AV1466" s="91"/>
      <c r="AW1466" s="91"/>
      <c r="AX1466" s="91"/>
      <c r="AY1466" s="91"/>
      <c r="AZ1466" s="91"/>
      <c r="BA1466" s="91"/>
      <c r="BB1466" s="91"/>
      <c r="BC1466" s="91"/>
      <c r="BD1466" s="91"/>
      <c r="BE1466" s="91"/>
      <c r="BF1466" s="91"/>
      <c r="BG1466" s="91"/>
      <c r="BH1466" s="91"/>
      <c r="BI1466" s="91"/>
      <c r="BJ1466" s="91"/>
      <c r="BK1466" s="91"/>
      <c r="BL1466" s="91"/>
      <c r="BM1466" s="91"/>
      <c r="BN1466" s="91"/>
    </row>
    <row r="1467" spans="13:66" x14ac:dyDescent="0.25">
      <c r="M1467" s="91"/>
      <c r="N1467" s="91"/>
      <c r="O1467" s="91"/>
      <c r="P1467" s="91"/>
      <c r="R1467" s="91"/>
      <c r="S1467" s="91"/>
      <c r="T1467" s="91"/>
      <c r="U1467" s="91"/>
      <c r="W1467" s="91"/>
      <c r="X1467" s="91"/>
      <c r="Y1467" s="91"/>
      <c r="Z1467" s="91"/>
      <c r="AA1467" s="91"/>
      <c r="AB1467" s="91"/>
      <c r="AC1467" s="91"/>
      <c r="AD1467" s="91"/>
      <c r="AE1467" s="91"/>
      <c r="AF1467" s="91"/>
      <c r="AG1467" s="91"/>
      <c r="AH1467" s="91"/>
      <c r="AI1467" s="91"/>
      <c r="AJ1467" s="91"/>
      <c r="AK1467" s="91"/>
      <c r="AL1467" s="91"/>
      <c r="AM1467" s="91"/>
      <c r="AN1467" s="91"/>
      <c r="AO1467" s="91"/>
      <c r="AP1467" s="91"/>
      <c r="AQ1467" s="91"/>
      <c r="AR1467" s="91"/>
      <c r="AS1467" s="91"/>
      <c r="AT1467" s="91"/>
      <c r="AU1467" s="91"/>
      <c r="AV1467" s="91"/>
      <c r="AW1467" s="91"/>
      <c r="AX1467" s="91"/>
      <c r="AY1467" s="91"/>
      <c r="AZ1467" s="91"/>
      <c r="BA1467" s="91"/>
      <c r="BB1467" s="91"/>
      <c r="BC1467" s="91"/>
      <c r="BD1467" s="91"/>
      <c r="BE1467" s="91"/>
      <c r="BF1467" s="91"/>
      <c r="BG1467" s="91"/>
      <c r="BH1467" s="91"/>
      <c r="BI1467" s="91"/>
      <c r="BJ1467" s="91"/>
      <c r="BK1467" s="91"/>
      <c r="BL1467" s="91"/>
      <c r="BM1467" s="91"/>
      <c r="BN1467" s="91"/>
    </row>
    <row r="1468" spans="13:66" x14ac:dyDescent="0.25">
      <c r="M1468" s="91"/>
      <c r="N1468" s="91"/>
      <c r="O1468" s="91"/>
      <c r="P1468" s="91"/>
      <c r="R1468" s="91"/>
      <c r="S1468" s="91"/>
      <c r="T1468" s="91"/>
      <c r="U1468" s="91"/>
      <c r="W1468" s="91"/>
      <c r="X1468" s="91"/>
      <c r="Y1468" s="91"/>
      <c r="Z1468" s="91"/>
      <c r="AA1468" s="91"/>
      <c r="AB1468" s="91"/>
      <c r="AC1468" s="91"/>
      <c r="AD1468" s="91"/>
      <c r="AE1468" s="91"/>
      <c r="AF1468" s="91"/>
      <c r="AG1468" s="91"/>
      <c r="AH1468" s="91"/>
      <c r="AI1468" s="91"/>
      <c r="AJ1468" s="91"/>
      <c r="AK1468" s="91"/>
      <c r="AL1468" s="91"/>
      <c r="AM1468" s="91"/>
      <c r="AN1468" s="91"/>
      <c r="AO1468" s="91"/>
      <c r="AP1468" s="91"/>
      <c r="AQ1468" s="91"/>
      <c r="AR1468" s="91"/>
      <c r="AS1468" s="91"/>
      <c r="AT1468" s="91"/>
      <c r="AU1468" s="91"/>
      <c r="AV1468" s="91"/>
      <c r="AW1468" s="91"/>
      <c r="AX1468" s="91"/>
      <c r="AY1468" s="91"/>
      <c r="AZ1468" s="91"/>
      <c r="BA1468" s="91"/>
      <c r="BB1468" s="91"/>
      <c r="BC1468" s="91"/>
      <c r="BD1468" s="91"/>
      <c r="BE1468" s="91"/>
      <c r="BF1468" s="91"/>
      <c r="BG1468" s="91"/>
      <c r="BH1468" s="91"/>
      <c r="BI1468" s="91"/>
      <c r="BJ1468" s="91"/>
      <c r="BK1468" s="91"/>
      <c r="BL1468" s="91"/>
      <c r="BM1468" s="91"/>
      <c r="BN1468" s="91"/>
    </row>
    <row r="1469" spans="13:66" x14ac:dyDescent="0.25">
      <c r="M1469" s="91"/>
      <c r="N1469" s="91"/>
      <c r="O1469" s="91"/>
      <c r="P1469" s="91"/>
      <c r="R1469" s="91"/>
      <c r="S1469" s="91"/>
      <c r="T1469" s="91"/>
      <c r="U1469" s="91"/>
      <c r="W1469" s="91"/>
      <c r="X1469" s="91"/>
      <c r="Y1469" s="91"/>
      <c r="Z1469" s="91"/>
      <c r="AA1469" s="91"/>
      <c r="AB1469" s="91"/>
      <c r="AC1469" s="91"/>
      <c r="AD1469" s="91"/>
      <c r="AE1469" s="91"/>
      <c r="AF1469" s="91"/>
      <c r="AG1469" s="91"/>
      <c r="AH1469" s="91"/>
      <c r="AI1469" s="91"/>
      <c r="AJ1469" s="91"/>
      <c r="AK1469" s="91"/>
      <c r="AL1469" s="91"/>
      <c r="AM1469" s="91"/>
      <c r="AN1469" s="91"/>
      <c r="AO1469" s="91"/>
      <c r="AP1469" s="91"/>
      <c r="AQ1469" s="91"/>
      <c r="AR1469" s="91"/>
      <c r="AS1469" s="91"/>
      <c r="AT1469" s="91"/>
      <c r="AU1469" s="91"/>
      <c r="AV1469" s="91"/>
      <c r="AW1469" s="91"/>
      <c r="AX1469" s="91"/>
      <c r="AY1469" s="91"/>
      <c r="AZ1469" s="91"/>
      <c r="BA1469" s="91"/>
      <c r="BB1469" s="91"/>
      <c r="BC1469" s="91"/>
      <c r="BD1469" s="91"/>
      <c r="BE1469" s="91"/>
      <c r="BF1469" s="91"/>
      <c r="BG1469" s="91"/>
      <c r="BH1469" s="91"/>
      <c r="BI1469" s="91"/>
      <c r="BJ1469" s="91"/>
      <c r="BK1469" s="91"/>
      <c r="BL1469" s="91"/>
      <c r="BM1469" s="91"/>
      <c r="BN1469" s="91"/>
    </row>
    <row r="1470" spans="13:66" x14ac:dyDescent="0.25">
      <c r="M1470" s="91"/>
      <c r="N1470" s="91"/>
      <c r="O1470" s="91"/>
      <c r="P1470" s="91"/>
      <c r="R1470" s="91"/>
      <c r="S1470" s="91"/>
      <c r="T1470" s="91"/>
      <c r="U1470" s="91"/>
      <c r="W1470" s="91"/>
      <c r="X1470" s="91"/>
      <c r="Y1470" s="91"/>
      <c r="Z1470" s="91"/>
      <c r="AA1470" s="91"/>
      <c r="AB1470" s="91"/>
      <c r="AC1470" s="91"/>
      <c r="AD1470" s="91"/>
      <c r="AE1470" s="91"/>
      <c r="AF1470" s="91"/>
      <c r="AG1470" s="91"/>
      <c r="AH1470" s="91"/>
      <c r="AI1470" s="91"/>
      <c r="AJ1470" s="91"/>
      <c r="AK1470" s="91"/>
      <c r="AL1470" s="91"/>
      <c r="AM1470" s="91"/>
      <c r="AN1470" s="91"/>
      <c r="AO1470" s="91"/>
      <c r="AP1470" s="91"/>
      <c r="AQ1470" s="91"/>
      <c r="AR1470" s="91"/>
      <c r="AS1470" s="91"/>
      <c r="AT1470" s="91"/>
      <c r="AU1470" s="91"/>
      <c r="AV1470" s="91"/>
      <c r="AW1470" s="91"/>
      <c r="AX1470" s="91"/>
      <c r="AY1470" s="91"/>
      <c r="AZ1470" s="91"/>
      <c r="BA1470" s="91"/>
      <c r="BB1470" s="91"/>
      <c r="BC1470" s="91"/>
      <c r="BD1470" s="91"/>
      <c r="BE1470" s="91"/>
      <c r="BF1470" s="91"/>
      <c r="BG1470" s="91"/>
      <c r="BH1470" s="91"/>
      <c r="BI1470" s="91"/>
      <c r="BJ1470" s="91"/>
      <c r="BK1470" s="91"/>
      <c r="BL1470" s="91"/>
      <c r="BM1470" s="91"/>
      <c r="BN1470" s="91"/>
    </row>
    <row r="1471" spans="13:66" x14ac:dyDescent="0.25">
      <c r="M1471" s="91"/>
      <c r="N1471" s="91"/>
      <c r="O1471" s="91"/>
      <c r="P1471" s="91"/>
      <c r="R1471" s="91"/>
      <c r="S1471" s="91"/>
      <c r="T1471" s="91"/>
      <c r="U1471" s="91"/>
      <c r="W1471" s="91"/>
      <c r="X1471" s="91"/>
      <c r="Y1471" s="91"/>
      <c r="Z1471" s="91"/>
      <c r="AA1471" s="91"/>
      <c r="AB1471" s="91"/>
      <c r="AC1471" s="91"/>
      <c r="AD1471" s="91"/>
      <c r="AE1471" s="91"/>
      <c r="AF1471" s="91"/>
      <c r="AG1471" s="91"/>
      <c r="AH1471" s="91"/>
      <c r="AI1471" s="91"/>
      <c r="AJ1471" s="91"/>
      <c r="AK1471" s="91"/>
      <c r="AL1471" s="91"/>
      <c r="AM1471" s="91"/>
      <c r="AN1471" s="91"/>
      <c r="AO1471" s="91"/>
      <c r="AP1471" s="91"/>
      <c r="AQ1471" s="91"/>
      <c r="AR1471" s="91"/>
      <c r="AS1471" s="91"/>
      <c r="AT1471" s="91"/>
      <c r="AU1471" s="91"/>
      <c r="AV1471" s="91"/>
      <c r="AW1471" s="91"/>
      <c r="AX1471" s="91"/>
      <c r="AY1471" s="91"/>
      <c r="AZ1471" s="91"/>
      <c r="BA1471" s="91"/>
      <c r="BB1471" s="91"/>
      <c r="BC1471" s="91"/>
      <c r="BD1471" s="91"/>
      <c r="BE1471" s="91"/>
      <c r="BF1471" s="91"/>
      <c r="BG1471" s="91"/>
      <c r="BH1471" s="91"/>
      <c r="BI1471" s="91"/>
      <c r="BJ1471" s="91"/>
      <c r="BK1471" s="91"/>
      <c r="BL1471" s="91"/>
      <c r="BM1471" s="91"/>
      <c r="BN1471" s="91"/>
    </row>
    <row r="1472" spans="13:66" x14ac:dyDescent="0.25">
      <c r="M1472" s="91"/>
      <c r="N1472" s="91"/>
      <c r="O1472" s="91"/>
      <c r="P1472" s="91"/>
      <c r="R1472" s="91"/>
      <c r="S1472" s="91"/>
      <c r="T1472" s="91"/>
      <c r="U1472" s="91"/>
      <c r="W1472" s="91"/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91"/>
      <c r="AH1472" s="91"/>
      <c r="AI1472" s="91"/>
      <c r="AJ1472" s="91"/>
      <c r="AK1472" s="91"/>
      <c r="AL1472" s="91"/>
      <c r="AM1472" s="91"/>
      <c r="AN1472" s="91"/>
      <c r="AO1472" s="91"/>
      <c r="AP1472" s="91"/>
      <c r="AQ1472" s="91"/>
      <c r="AR1472" s="91"/>
      <c r="AS1472" s="91"/>
      <c r="AT1472" s="91"/>
      <c r="AU1472" s="91"/>
      <c r="AV1472" s="91"/>
      <c r="AW1472" s="91"/>
      <c r="AX1472" s="91"/>
      <c r="AY1472" s="91"/>
      <c r="AZ1472" s="91"/>
      <c r="BA1472" s="91"/>
      <c r="BB1472" s="91"/>
      <c r="BC1472" s="91"/>
      <c r="BD1472" s="91"/>
      <c r="BE1472" s="91"/>
      <c r="BF1472" s="91"/>
      <c r="BG1472" s="91"/>
      <c r="BH1472" s="91"/>
      <c r="BI1472" s="91"/>
      <c r="BJ1472" s="91"/>
      <c r="BK1472" s="91"/>
      <c r="BL1472" s="91"/>
      <c r="BM1472" s="91"/>
      <c r="BN1472" s="91"/>
    </row>
    <row r="1473" spans="13:66" x14ac:dyDescent="0.25">
      <c r="M1473" s="91"/>
      <c r="N1473" s="91"/>
      <c r="O1473" s="91"/>
      <c r="P1473" s="91"/>
      <c r="R1473" s="91"/>
      <c r="S1473" s="91"/>
      <c r="T1473" s="91"/>
      <c r="U1473" s="91"/>
      <c r="W1473" s="91"/>
      <c r="X1473" s="91"/>
      <c r="Y1473" s="91"/>
      <c r="Z1473" s="91"/>
      <c r="AA1473" s="91"/>
      <c r="AB1473" s="91"/>
      <c r="AC1473" s="91"/>
      <c r="AD1473" s="91"/>
      <c r="AE1473" s="91"/>
      <c r="AF1473" s="91"/>
      <c r="AG1473" s="91"/>
      <c r="AH1473" s="91"/>
      <c r="AI1473" s="91"/>
      <c r="AJ1473" s="91"/>
      <c r="AK1473" s="91"/>
      <c r="AL1473" s="91"/>
      <c r="AM1473" s="91"/>
      <c r="AN1473" s="91"/>
      <c r="AO1473" s="91"/>
      <c r="AP1473" s="91"/>
      <c r="AQ1473" s="91"/>
      <c r="AR1473" s="91"/>
      <c r="AS1473" s="91"/>
      <c r="AT1473" s="91"/>
      <c r="AU1473" s="91"/>
      <c r="AV1473" s="91"/>
      <c r="AW1473" s="91"/>
      <c r="AX1473" s="91"/>
      <c r="AY1473" s="91"/>
      <c r="AZ1473" s="91"/>
      <c r="BA1473" s="91"/>
      <c r="BB1473" s="91"/>
      <c r="BC1473" s="91"/>
      <c r="BD1473" s="91"/>
      <c r="BE1473" s="91"/>
      <c r="BF1473" s="91"/>
      <c r="BG1473" s="91"/>
      <c r="BH1473" s="91"/>
      <c r="BI1473" s="91"/>
      <c r="BJ1473" s="91"/>
      <c r="BK1473" s="91"/>
      <c r="BL1473" s="91"/>
      <c r="BM1473" s="91"/>
      <c r="BN1473" s="91"/>
    </row>
    <row r="1474" spans="13:66" x14ac:dyDescent="0.25">
      <c r="M1474" s="91"/>
      <c r="N1474" s="91"/>
      <c r="O1474" s="91"/>
      <c r="P1474" s="91"/>
      <c r="R1474" s="91"/>
      <c r="S1474" s="91"/>
      <c r="T1474" s="91"/>
      <c r="U1474" s="91"/>
      <c r="W1474" s="91"/>
      <c r="X1474" s="91"/>
      <c r="Y1474" s="91"/>
      <c r="Z1474" s="91"/>
      <c r="AA1474" s="91"/>
      <c r="AB1474" s="91"/>
      <c r="AC1474" s="91"/>
      <c r="AD1474" s="91"/>
      <c r="AE1474" s="91"/>
      <c r="AF1474" s="91"/>
      <c r="AG1474" s="91"/>
      <c r="AH1474" s="91"/>
      <c r="AI1474" s="91"/>
      <c r="AJ1474" s="91"/>
      <c r="AK1474" s="91"/>
      <c r="AL1474" s="91"/>
      <c r="AM1474" s="91"/>
      <c r="AN1474" s="91"/>
      <c r="AO1474" s="91"/>
      <c r="AP1474" s="91"/>
      <c r="AQ1474" s="91"/>
      <c r="AR1474" s="91"/>
      <c r="AS1474" s="91"/>
      <c r="AT1474" s="91"/>
      <c r="AU1474" s="91"/>
      <c r="AV1474" s="91"/>
      <c r="AW1474" s="91"/>
      <c r="AX1474" s="91"/>
      <c r="AY1474" s="91"/>
      <c r="AZ1474" s="91"/>
      <c r="BA1474" s="91"/>
      <c r="BB1474" s="91"/>
      <c r="BC1474" s="91"/>
      <c r="BD1474" s="91"/>
      <c r="BE1474" s="91"/>
      <c r="BF1474" s="91"/>
      <c r="BG1474" s="91"/>
      <c r="BH1474" s="91"/>
      <c r="BI1474" s="91"/>
      <c r="BJ1474" s="91"/>
      <c r="BK1474" s="91"/>
      <c r="BL1474" s="91"/>
      <c r="BM1474" s="91"/>
      <c r="BN1474" s="91"/>
    </row>
    <row r="1475" spans="13:66" x14ac:dyDescent="0.25">
      <c r="M1475" s="91"/>
      <c r="N1475" s="91"/>
      <c r="O1475" s="91"/>
      <c r="P1475" s="91"/>
      <c r="R1475" s="91"/>
      <c r="S1475" s="91"/>
      <c r="T1475" s="91"/>
      <c r="U1475" s="91"/>
      <c r="W1475" s="91"/>
      <c r="X1475" s="91"/>
      <c r="Y1475" s="91"/>
      <c r="Z1475" s="91"/>
      <c r="AA1475" s="91"/>
      <c r="AB1475" s="91"/>
      <c r="AC1475" s="91"/>
      <c r="AD1475" s="91"/>
      <c r="AE1475" s="91"/>
      <c r="AF1475" s="91"/>
      <c r="AG1475" s="91"/>
      <c r="AH1475" s="91"/>
      <c r="AI1475" s="91"/>
      <c r="AJ1475" s="91"/>
      <c r="AK1475" s="91"/>
      <c r="AL1475" s="91"/>
      <c r="AM1475" s="91"/>
      <c r="AN1475" s="91"/>
      <c r="AO1475" s="91"/>
      <c r="AP1475" s="91"/>
      <c r="AQ1475" s="91"/>
      <c r="AR1475" s="91"/>
      <c r="AS1475" s="91"/>
      <c r="AT1475" s="91"/>
      <c r="AU1475" s="91"/>
      <c r="AV1475" s="91"/>
      <c r="AW1475" s="91"/>
      <c r="AX1475" s="91"/>
      <c r="AY1475" s="91"/>
      <c r="AZ1475" s="91"/>
      <c r="BA1475" s="91"/>
      <c r="BB1475" s="91"/>
      <c r="BC1475" s="91"/>
      <c r="BD1475" s="91"/>
      <c r="BE1475" s="91"/>
      <c r="BF1475" s="91"/>
      <c r="BG1475" s="91"/>
      <c r="BH1475" s="91"/>
      <c r="BI1475" s="91"/>
      <c r="BJ1475" s="91"/>
      <c r="BK1475" s="91"/>
      <c r="BL1475" s="91"/>
      <c r="BM1475" s="91"/>
      <c r="BN1475" s="91"/>
    </row>
    <row r="1476" spans="13:66" x14ac:dyDescent="0.25">
      <c r="M1476" s="91"/>
      <c r="N1476" s="91"/>
      <c r="O1476" s="91"/>
      <c r="P1476" s="91"/>
      <c r="R1476" s="91"/>
      <c r="S1476" s="91"/>
      <c r="T1476" s="91"/>
      <c r="U1476" s="91"/>
      <c r="W1476" s="91"/>
      <c r="X1476" s="91"/>
      <c r="Y1476" s="91"/>
      <c r="Z1476" s="91"/>
      <c r="AA1476" s="91"/>
      <c r="AB1476" s="91"/>
      <c r="AC1476" s="91"/>
      <c r="AD1476" s="91"/>
      <c r="AE1476" s="91"/>
      <c r="AF1476" s="91"/>
      <c r="AG1476" s="91"/>
      <c r="AH1476" s="91"/>
      <c r="AI1476" s="91"/>
      <c r="AJ1476" s="91"/>
      <c r="AK1476" s="91"/>
      <c r="AL1476" s="91"/>
      <c r="AM1476" s="91"/>
      <c r="AN1476" s="91"/>
      <c r="AO1476" s="91"/>
      <c r="AP1476" s="91"/>
      <c r="AQ1476" s="91"/>
      <c r="AR1476" s="91"/>
      <c r="AS1476" s="91"/>
      <c r="AT1476" s="91"/>
      <c r="AU1476" s="91"/>
      <c r="AV1476" s="91"/>
      <c r="AW1476" s="91"/>
      <c r="AX1476" s="91"/>
      <c r="AY1476" s="91"/>
      <c r="AZ1476" s="91"/>
      <c r="BA1476" s="91"/>
      <c r="BB1476" s="91"/>
      <c r="BC1476" s="91"/>
      <c r="BD1476" s="91"/>
      <c r="BE1476" s="91"/>
      <c r="BF1476" s="91"/>
      <c r="BG1476" s="91"/>
      <c r="BH1476" s="91"/>
      <c r="BI1476" s="91"/>
      <c r="BJ1476" s="91"/>
      <c r="BK1476" s="91"/>
      <c r="BL1476" s="91"/>
      <c r="BM1476" s="91"/>
      <c r="BN1476" s="91"/>
    </row>
    <row r="1477" spans="13:66" x14ac:dyDescent="0.25">
      <c r="M1477" s="91"/>
      <c r="N1477" s="91"/>
      <c r="O1477" s="91"/>
      <c r="P1477" s="91"/>
      <c r="R1477" s="91"/>
      <c r="S1477" s="91"/>
      <c r="T1477" s="91"/>
      <c r="U1477" s="91"/>
      <c r="W1477" s="91"/>
      <c r="X1477" s="91"/>
      <c r="Y1477" s="91"/>
      <c r="Z1477" s="91"/>
      <c r="AA1477" s="91"/>
      <c r="AB1477" s="91"/>
      <c r="AC1477" s="91"/>
      <c r="AD1477" s="91"/>
      <c r="AE1477" s="91"/>
      <c r="AF1477" s="91"/>
      <c r="AG1477" s="91"/>
      <c r="AH1477" s="91"/>
      <c r="AI1477" s="91"/>
      <c r="AJ1477" s="91"/>
      <c r="AK1477" s="91"/>
      <c r="AL1477" s="91"/>
      <c r="AM1477" s="91"/>
      <c r="AN1477" s="91"/>
      <c r="AO1477" s="91"/>
      <c r="AP1477" s="91"/>
      <c r="AQ1477" s="91"/>
      <c r="AR1477" s="91"/>
      <c r="AS1477" s="91"/>
      <c r="AT1477" s="91"/>
      <c r="AU1477" s="91"/>
      <c r="AV1477" s="91"/>
      <c r="AW1477" s="91"/>
      <c r="AX1477" s="91"/>
      <c r="AY1477" s="91"/>
      <c r="AZ1477" s="91"/>
      <c r="BA1477" s="91"/>
      <c r="BB1477" s="91"/>
      <c r="BC1477" s="91"/>
      <c r="BD1477" s="91"/>
      <c r="BE1477" s="91"/>
      <c r="BF1477" s="91"/>
      <c r="BG1477" s="91"/>
      <c r="BH1477" s="91"/>
      <c r="BI1477" s="91"/>
      <c r="BJ1477" s="91"/>
      <c r="BK1477" s="91"/>
      <c r="BL1477" s="91"/>
      <c r="BM1477" s="91"/>
      <c r="BN1477" s="91"/>
    </row>
    <row r="1478" spans="13:66" x14ac:dyDescent="0.25">
      <c r="M1478" s="91"/>
      <c r="N1478" s="91"/>
      <c r="O1478" s="91"/>
      <c r="P1478" s="91"/>
      <c r="R1478" s="91"/>
      <c r="S1478" s="91"/>
      <c r="T1478" s="91"/>
      <c r="U1478" s="91"/>
      <c r="W1478" s="91"/>
      <c r="X1478" s="91"/>
      <c r="Y1478" s="91"/>
      <c r="Z1478" s="91"/>
      <c r="AA1478" s="91"/>
      <c r="AB1478" s="91"/>
      <c r="AC1478" s="91"/>
      <c r="AD1478" s="91"/>
      <c r="AE1478" s="91"/>
      <c r="AF1478" s="91"/>
      <c r="AG1478" s="91"/>
      <c r="AH1478" s="91"/>
      <c r="AI1478" s="91"/>
      <c r="AJ1478" s="91"/>
      <c r="AK1478" s="91"/>
      <c r="AL1478" s="91"/>
      <c r="AM1478" s="91"/>
      <c r="AN1478" s="91"/>
      <c r="AO1478" s="91"/>
      <c r="AP1478" s="91"/>
      <c r="AQ1478" s="91"/>
      <c r="AR1478" s="91"/>
      <c r="AS1478" s="91"/>
      <c r="AT1478" s="91"/>
      <c r="AU1478" s="91"/>
      <c r="AV1478" s="91"/>
      <c r="AW1478" s="91"/>
      <c r="AX1478" s="91"/>
      <c r="AY1478" s="91"/>
      <c r="AZ1478" s="91"/>
      <c r="BA1478" s="91"/>
      <c r="BB1478" s="91"/>
      <c r="BC1478" s="91"/>
      <c r="BD1478" s="91"/>
      <c r="BE1478" s="91"/>
      <c r="BF1478" s="91"/>
      <c r="BG1478" s="91"/>
      <c r="BH1478" s="91"/>
      <c r="BI1478" s="91"/>
      <c r="BJ1478" s="91"/>
      <c r="BK1478" s="91"/>
      <c r="BL1478" s="91"/>
      <c r="BM1478" s="91"/>
      <c r="BN1478" s="91"/>
    </row>
    <row r="1479" spans="13:66" x14ac:dyDescent="0.25">
      <c r="M1479" s="91"/>
      <c r="N1479" s="91"/>
      <c r="O1479" s="91"/>
      <c r="P1479" s="91"/>
      <c r="R1479" s="91"/>
      <c r="S1479" s="91"/>
      <c r="T1479" s="91"/>
      <c r="U1479" s="91"/>
      <c r="W1479" s="91"/>
      <c r="X1479" s="91"/>
      <c r="Y1479" s="91"/>
      <c r="Z1479" s="91"/>
      <c r="AA1479" s="91"/>
      <c r="AB1479" s="91"/>
      <c r="AC1479" s="91"/>
      <c r="AD1479" s="91"/>
      <c r="AE1479" s="91"/>
      <c r="AF1479" s="91"/>
      <c r="AG1479" s="91"/>
      <c r="AH1479" s="91"/>
      <c r="AI1479" s="91"/>
      <c r="AJ1479" s="91"/>
      <c r="AK1479" s="91"/>
      <c r="AL1479" s="91"/>
      <c r="AM1479" s="91"/>
      <c r="AN1479" s="91"/>
      <c r="AO1479" s="91"/>
      <c r="AP1479" s="91"/>
      <c r="AQ1479" s="91"/>
      <c r="AR1479" s="91"/>
      <c r="AS1479" s="91"/>
      <c r="AT1479" s="91"/>
      <c r="AU1479" s="91"/>
      <c r="AV1479" s="91"/>
      <c r="AW1479" s="91"/>
      <c r="AX1479" s="91"/>
      <c r="AY1479" s="91"/>
      <c r="AZ1479" s="91"/>
      <c r="BA1479" s="91"/>
      <c r="BB1479" s="91"/>
      <c r="BC1479" s="91"/>
      <c r="BD1479" s="91"/>
      <c r="BE1479" s="91"/>
      <c r="BF1479" s="91"/>
      <c r="BG1479" s="91"/>
      <c r="BH1479" s="91"/>
      <c r="BI1479" s="91"/>
      <c r="BJ1479" s="91"/>
      <c r="BK1479" s="91"/>
      <c r="BL1479" s="91"/>
      <c r="BM1479" s="91"/>
      <c r="BN1479" s="91"/>
    </row>
    <row r="1480" spans="13:66" x14ac:dyDescent="0.25">
      <c r="M1480" s="91"/>
      <c r="N1480" s="91"/>
      <c r="O1480" s="91"/>
      <c r="P1480" s="91"/>
      <c r="R1480" s="91"/>
      <c r="S1480" s="91"/>
      <c r="T1480" s="91"/>
      <c r="U1480" s="91"/>
      <c r="W1480" s="91"/>
      <c r="X1480" s="91"/>
      <c r="Y1480" s="91"/>
      <c r="Z1480" s="91"/>
      <c r="AA1480" s="91"/>
      <c r="AB1480" s="91"/>
      <c r="AC1480" s="91"/>
      <c r="AD1480" s="91"/>
      <c r="AE1480" s="91"/>
      <c r="AF1480" s="91"/>
      <c r="AG1480" s="91"/>
      <c r="AH1480" s="91"/>
      <c r="AI1480" s="91"/>
      <c r="AJ1480" s="91"/>
      <c r="AK1480" s="91"/>
      <c r="AL1480" s="91"/>
      <c r="AM1480" s="91"/>
      <c r="AN1480" s="91"/>
      <c r="AO1480" s="91"/>
      <c r="AP1480" s="91"/>
      <c r="AQ1480" s="91"/>
      <c r="AR1480" s="91"/>
      <c r="AS1480" s="91"/>
      <c r="AT1480" s="91"/>
      <c r="AU1480" s="91"/>
      <c r="AV1480" s="91"/>
      <c r="AW1480" s="91"/>
      <c r="AX1480" s="91"/>
      <c r="AY1480" s="91"/>
      <c r="AZ1480" s="91"/>
      <c r="BA1480" s="91"/>
      <c r="BB1480" s="91"/>
      <c r="BC1480" s="91"/>
      <c r="BD1480" s="91"/>
      <c r="BE1480" s="91"/>
      <c r="BF1480" s="91"/>
      <c r="BG1480" s="91"/>
      <c r="BH1480" s="91"/>
      <c r="BI1480" s="91"/>
      <c r="BJ1480" s="91"/>
      <c r="BK1480" s="91"/>
      <c r="BL1480" s="91"/>
      <c r="BM1480" s="91"/>
      <c r="BN1480" s="91"/>
    </row>
    <row r="1481" spans="13:66" x14ac:dyDescent="0.25">
      <c r="M1481" s="91"/>
      <c r="N1481" s="91"/>
      <c r="O1481" s="91"/>
      <c r="P1481" s="91"/>
      <c r="R1481" s="91"/>
      <c r="S1481" s="91"/>
      <c r="T1481" s="91"/>
      <c r="U1481" s="91"/>
      <c r="W1481" s="91"/>
      <c r="X1481" s="91"/>
      <c r="Y1481" s="91"/>
      <c r="Z1481" s="91"/>
      <c r="AA1481" s="91"/>
      <c r="AB1481" s="91"/>
      <c r="AC1481" s="91"/>
      <c r="AD1481" s="91"/>
      <c r="AE1481" s="91"/>
      <c r="AF1481" s="91"/>
      <c r="AG1481" s="91"/>
      <c r="AH1481" s="91"/>
      <c r="AI1481" s="91"/>
      <c r="AJ1481" s="91"/>
      <c r="AK1481" s="91"/>
      <c r="AL1481" s="91"/>
      <c r="AM1481" s="91"/>
      <c r="AN1481" s="91"/>
      <c r="AO1481" s="91"/>
      <c r="AP1481" s="91"/>
      <c r="AQ1481" s="91"/>
      <c r="AR1481" s="91"/>
      <c r="AS1481" s="91"/>
      <c r="AT1481" s="91"/>
      <c r="AU1481" s="91"/>
      <c r="AV1481" s="91"/>
      <c r="AW1481" s="91"/>
      <c r="AX1481" s="91"/>
      <c r="AY1481" s="91"/>
      <c r="AZ1481" s="91"/>
      <c r="BA1481" s="91"/>
      <c r="BB1481" s="91"/>
      <c r="BC1481" s="91"/>
      <c r="BD1481" s="91"/>
      <c r="BE1481" s="91"/>
      <c r="BF1481" s="91"/>
      <c r="BG1481" s="91"/>
      <c r="BH1481" s="91"/>
      <c r="BI1481" s="91"/>
      <c r="BJ1481" s="91"/>
      <c r="BK1481" s="91"/>
      <c r="BL1481" s="91"/>
      <c r="BM1481" s="91"/>
      <c r="BN1481" s="91"/>
    </row>
    <row r="1482" spans="13:66" x14ac:dyDescent="0.25">
      <c r="M1482" s="91"/>
      <c r="N1482" s="91"/>
      <c r="O1482" s="91"/>
      <c r="P1482" s="91"/>
      <c r="R1482" s="91"/>
      <c r="S1482" s="91"/>
      <c r="T1482" s="91"/>
      <c r="U1482" s="91"/>
      <c r="W1482" s="91"/>
      <c r="X1482" s="91"/>
      <c r="Y1482" s="91"/>
      <c r="Z1482" s="91"/>
      <c r="AA1482" s="91"/>
      <c r="AB1482" s="91"/>
      <c r="AC1482" s="91"/>
      <c r="AD1482" s="91"/>
      <c r="AE1482" s="91"/>
      <c r="AF1482" s="91"/>
      <c r="AG1482" s="91"/>
      <c r="AH1482" s="91"/>
      <c r="AI1482" s="91"/>
      <c r="AJ1482" s="91"/>
      <c r="AK1482" s="91"/>
      <c r="AL1482" s="91"/>
      <c r="AM1482" s="91"/>
      <c r="AN1482" s="91"/>
      <c r="AO1482" s="91"/>
      <c r="AP1482" s="91"/>
      <c r="AQ1482" s="91"/>
      <c r="AR1482" s="91"/>
      <c r="AS1482" s="91"/>
      <c r="AT1482" s="91"/>
      <c r="AU1482" s="91"/>
      <c r="AV1482" s="91"/>
      <c r="AW1482" s="91"/>
      <c r="AX1482" s="91"/>
      <c r="AY1482" s="91"/>
      <c r="AZ1482" s="91"/>
      <c r="BA1482" s="91"/>
      <c r="BB1482" s="91"/>
      <c r="BC1482" s="91"/>
      <c r="BD1482" s="91"/>
      <c r="BE1482" s="91"/>
      <c r="BF1482" s="91"/>
      <c r="BG1482" s="91"/>
      <c r="BH1482" s="91"/>
      <c r="BI1482" s="91"/>
      <c r="BJ1482" s="91"/>
      <c r="BK1482" s="91"/>
      <c r="BL1482" s="91"/>
      <c r="BM1482" s="91"/>
      <c r="BN1482" s="91"/>
    </row>
    <row r="1483" spans="13:66" x14ac:dyDescent="0.25">
      <c r="M1483" s="91"/>
      <c r="N1483" s="91"/>
      <c r="O1483" s="91"/>
      <c r="P1483" s="91"/>
      <c r="R1483" s="91"/>
      <c r="S1483" s="91"/>
      <c r="T1483" s="91"/>
      <c r="U1483" s="91"/>
      <c r="W1483" s="91"/>
      <c r="X1483" s="91"/>
      <c r="Y1483" s="91"/>
      <c r="Z1483" s="91"/>
      <c r="AA1483" s="91"/>
      <c r="AB1483" s="91"/>
      <c r="AC1483" s="91"/>
      <c r="AD1483" s="91"/>
      <c r="AE1483" s="91"/>
      <c r="AF1483" s="91"/>
      <c r="AG1483" s="91"/>
      <c r="AH1483" s="91"/>
      <c r="AI1483" s="91"/>
      <c r="AJ1483" s="91"/>
      <c r="AK1483" s="91"/>
      <c r="AL1483" s="91"/>
      <c r="AM1483" s="91"/>
      <c r="AN1483" s="91"/>
      <c r="AO1483" s="91"/>
      <c r="AP1483" s="91"/>
      <c r="AQ1483" s="91"/>
      <c r="AR1483" s="91"/>
      <c r="AS1483" s="91"/>
      <c r="AT1483" s="91"/>
      <c r="AU1483" s="91"/>
      <c r="AV1483" s="91"/>
      <c r="AW1483" s="91"/>
      <c r="AX1483" s="91"/>
      <c r="AY1483" s="91"/>
      <c r="AZ1483" s="91"/>
      <c r="BA1483" s="91"/>
      <c r="BB1483" s="91"/>
      <c r="BC1483" s="91"/>
      <c r="BD1483" s="91"/>
      <c r="BE1483" s="91"/>
      <c r="BF1483" s="91"/>
      <c r="BG1483" s="91"/>
      <c r="BH1483" s="91"/>
      <c r="BI1483" s="91"/>
      <c r="BJ1483" s="91"/>
      <c r="BK1483" s="91"/>
      <c r="BL1483" s="91"/>
      <c r="BM1483" s="91"/>
      <c r="BN1483" s="91"/>
    </row>
    <row r="1484" spans="13:66" x14ac:dyDescent="0.25">
      <c r="M1484" s="91"/>
      <c r="N1484" s="91"/>
      <c r="O1484" s="91"/>
      <c r="P1484" s="91"/>
      <c r="R1484" s="91"/>
      <c r="S1484" s="91"/>
      <c r="T1484" s="91"/>
      <c r="U1484" s="91"/>
      <c r="W1484" s="91"/>
      <c r="X1484" s="91"/>
      <c r="Y1484" s="91"/>
      <c r="Z1484" s="91"/>
      <c r="AA1484" s="91"/>
      <c r="AB1484" s="91"/>
      <c r="AC1484" s="91"/>
      <c r="AD1484" s="91"/>
      <c r="AE1484" s="91"/>
      <c r="AF1484" s="91"/>
      <c r="AG1484" s="91"/>
      <c r="AH1484" s="91"/>
      <c r="AI1484" s="91"/>
      <c r="AJ1484" s="91"/>
      <c r="AK1484" s="91"/>
      <c r="AL1484" s="91"/>
      <c r="AM1484" s="91"/>
      <c r="AN1484" s="91"/>
      <c r="AO1484" s="91"/>
      <c r="AP1484" s="91"/>
      <c r="AQ1484" s="91"/>
      <c r="AR1484" s="91"/>
      <c r="AS1484" s="91"/>
      <c r="AT1484" s="91"/>
      <c r="AU1484" s="91"/>
      <c r="AV1484" s="91"/>
      <c r="AW1484" s="91"/>
      <c r="AX1484" s="91"/>
      <c r="AY1484" s="91"/>
      <c r="AZ1484" s="91"/>
      <c r="BA1484" s="91"/>
      <c r="BB1484" s="91"/>
      <c r="BC1484" s="91"/>
      <c r="BD1484" s="91"/>
      <c r="BE1484" s="91"/>
      <c r="BF1484" s="91"/>
      <c r="BG1484" s="91"/>
      <c r="BH1484" s="91"/>
      <c r="BI1484" s="91"/>
      <c r="BJ1484" s="91"/>
      <c r="BK1484" s="91"/>
      <c r="BL1484" s="91"/>
      <c r="BM1484" s="91"/>
      <c r="BN1484" s="91"/>
    </row>
    <row r="1485" spans="13:66" x14ac:dyDescent="0.25">
      <c r="M1485" s="91"/>
      <c r="N1485" s="91"/>
      <c r="O1485" s="91"/>
      <c r="P1485" s="91"/>
      <c r="R1485" s="91"/>
      <c r="S1485" s="91"/>
      <c r="T1485" s="91"/>
      <c r="U1485" s="91"/>
      <c r="W1485" s="91"/>
      <c r="X1485" s="91"/>
      <c r="Y1485" s="91"/>
      <c r="Z1485" s="91"/>
      <c r="AA1485" s="91"/>
      <c r="AB1485" s="91"/>
      <c r="AC1485" s="91"/>
      <c r="AD1485" s="91"/>
      <c r="AE1485" s="91"/>
      <c r="AF1485" s="91"/>
      <c r="AG1485" s="91"/>
      <c r="AH1485" s="91"/>
      <c r="AI1485" s="91"/>
      <c r="AJ1485" s="91"/>
      <c r="AK1485" s="91"/>
      <c r="AL1485" s="91"/>
      <c r="AM1485" s="91"/>
      <c r="AN1485" s="91"/>
      <c r="AO1485" s="91"/>
      <c r="AP1485" s="91"/>
      <c r="AQ1485" s="91"/>
      <c r="AR1485" s="91"/>
      <c r="AS1485" s="91"/>
      <c r="AT1485" s="91"/>
      <c r="AU1485" s="91"/>
      <c r="AV1485" s="91"/>
      <c r="AW1485" s="91"/>
      <c r="AX1485" s="91"/>
      <c r="AY1485" s="91"/>
      <c r="AZ1485" s="91"/>
      <c r="BA1485" s="91"/>
      <c r="BB1485" s="91"/>
      <c r="BC1485" s="91"/>
      <c r="BD1485" s="91"/>
      <c r="BE1485" s="91"/>
      <c r="BF1485" s="91"/>
      <c r="BG1485" s="91"/>
      <c r="BH1485" s="91"/>
      <c r="BI1485" s="91"/>
      <c r="BJ1485" s="91"/>
      <c r="BK1485" s="91"/>
      <c r="BL1485" s="91"/>
      <c r="BM1485" s="91"/>
      <c r="BN1485" s="91"/>
    </row>
    <row r="1486" spans="13:66" x14ac:dyDescent="0.25">
      <c r="M1486" s="91"/>
      <c r="N1486" s="91"/>
      <c r="O1486" s="91"/>
      <c r="P1486" s="91"/>
      <c r="R1486" s="91"/>
      <c r="S1486" s="91"/>
      <c r="T1486" s="91"/>
      <c r="U1486" s="91"/>
      <c r="W1486" s="91"/>
      <c r="X1486" s="91"/>
      <c r="Y1486" s="91"/>
      <c r="Z1486" s="91"/>
      <c r="AA1486" s="91"/>
      <c r="AB1486" s="91"/>
      <c r="AC1486" s="91"/>
      <c r="AD1486" s="91"/>
      <c r="AE1486" s="91"/>
      <c r="AF1486" s="91"/>
      <c r="AG1486" s="91"/>
      <c r="AH1486" s="91"/>
      <c r="AI1486" s="91"/>
      <c r="AJ1486" s="91"/>
      <c r="AK1486" s="91"/>
      <c r="AL1486" s="91"/>
      <c r="AM1486" s="91"/>
      <c r="AN1486" s="91"/>
      <c r="AO1486" s="91"/>
      <c r="AP1486" s="91"/>
      <c r="AQ1486" s="91"/>
      <c r="AR1486" s="91"/>
      <c r="AS1486" s="91"/>
      <c r="AT1486" s="91"/>
      <c r="AU1486" s="91"/>
      <c r="AV1486" s="91"/>
      <c r="AW1486" s="91"/>
      <c r="AX1486" s="91"/>
      <c r="AY1486" s="91"/>
      <c r="AZ1486" s="91"/>
      <c r="BA1486" s="91"/>
      <c r="BB1486" s="91"/>
      <c r="BC1486" s="91"/>
      <c r="BD1486" s="91"/>
      <c r="BE1486" s="91"/>
      <c r="BF1486" s="91"/>
      <c r="BG1486" s="91"/>
      <c r="BH1486" s="91"/>
      <c r="BI1486" s="91"/>
      <c r="BJ1486" s="91"/>
      <c r="BK1486" s="91"/>
      <c r="BL1486" s="91"/>
      <c r="BM1486" s="91"/>
      <c r="BN1486" s="91"/>
    </row>
    <row r="1487" spans="13:66" x14ac:dyDescent="0.25">
      <c r="M1487" s="91"/>
      <c r="N1487" s="91"/>
      <c r="O1487" s="91"/>
      <c r="P1487" s="91"/>
      <c r="R1487" s="91"/>
      <c r="S1487" s="91"/>
      <c r="T1487" s="91"/>
      <c r="U1487" s="91"/>
      <c r="W1487" s="91"/>
      <c r="X1487" s="91"/>
      <c r="Y1487" s="91"/>
      <c r="Z1487" s="91"/>
      <c r="AA1487" s="91"/>
      <c r="AB1487" s="91"/>
      <c r="AC1487" s="91"/>
      <c r="AD1487" s="91"/>
      <c r="AE1487" s="91"/>
      <c r="AF1487" s="91"/>
      <c r="AG1487" s="91"/>
      <c r="AH1487" s="91"/>
      <c r="AI1487" s="91"/>
      <c r="AJ1487" s="91"/>
      <c r="AK1487" s="91"/>
      <c r="AL1487" s="91"/>
      <c r="AM1487" s="91"/>
      <c r="AN1487" s="91"/>
      <c r="AO1487" s="91"/>
      <c r="AP1487" s="91"/>
      <c r="AQ1487" s="91"/>
      <c r="AR1487" s="91"/>
      <c r="AS1487" s="91"/>
      <c r="AT1487" s="91"/>
      <c r="AU1487" s="91"/>
      <c r="AV1487" s="91"/>
      <c r="AW1487" s="91"/>
      <c r="AX1487" s="91"/>
      <c r="AY1487" s="91"/>
      <c r="AZ1487" s="91"/>
      <c r="BA1487" s="91"/>
      <c r="BB1487" s="91"/>
      <c r="BC1487" s="91"/>
      <c r="BD1487" s="91"/>
      <c r="BE1487" s="91"/>
      <c r="BF1487" s="91"/>
      <c r="BG1487" s="91"/>
      <c r="BH1487" s="91"/>
      <c r="BI1487" s="91"/>
      <c r="BJ1487" s="91"/>
      <c r="BK1487" s="91"/>
      <c r="BL1487" s="91"/>
      <c r="BM1487" s="91"/>
      <c r="BN1487" s="91"/>
    </row>
    <row r="1488" spans="13:66" x14ac:dyDescent="0.25">
      <c r="M1488" s="91"/>
      <c r="N1488" s="91"/>
      <c r="O1488" s="91"/>
      <c r="P1488" s="91"/>
      <c r="R1488" s="91"/>
      <c r="S1488" s="91"/>
      <c r="T1488" s="91"/>
      <c r="U1488" s="91"/>
      <c r="W1488" s="91"/>
      <c r="X1488" s="91"/>
      <c r="Y1488" s="91"/>
      <c r="Z1488" s="91"/>
      <c r="AA1488" s="91"/>
      <c r="AB1488" s="91"/>
      <c r="AC1488" s="91"/>
      <c r="AD1488" s="91"/>
      <c r="AE1488" s="91"/>
      <c r="AF1488" s="91"/>
      <c r="AG1488" s="91"/>
      <c r="AH1488" s="91"/>
      <c r="AI1488" s="91"/>
      <c r="AJ1488" s="91"/>
      <c r="AK1488" s="91"/>
      <c r="AL1488" s="91"/>
      <c r="AM1488" s="91"/>
      <c r="AN1488" s="91"/>
      <c r="AO1488" s="91"/>
      <c r="AP1488" s="91"/>
      <c r="AQ1488" s="91"/>
      <c r="AR1488" s="91"/>
      <c r="AS1488" s="91"/>
      <c r="AT1488" s="91"/>
      <c r="AU1488" s="91"/>
      <c r="AV1488" s="91"/>
      <c r="AW1488" s="91"/>
      <c r="AX1488" s="91"/>
      <c r="AY1488" s="91"/>
      <c r="AZ1488" s="91"/>
      <c r="BA1488" s="91"/>
      <c r="BB1488" s="91"/>
      <c r="BC1488" s="91"/>
      <c r="BD1488" s="91"/>
      <c r="BE1488" s="91"/>
      <c r="BF1488" s="91"/>
      <c r="BG1488" s="91"/>
      <c r="BH1488" s="91"/>
      <c r="BI1488" s="91"/>
      <c r="BJ1488" s="91"/>
      <c r="BK1488" s="91"/>
      <c r="BL1488" s="91"/>
      <c r="BM1488" s="91"/>
      <c r="BN1488" s="91"/>
    </row>
    <row r="1489" spans="13:66" x14ac:dyDescent="0.25">
      <c r="M1489" s="91"/>
      <c r="N1489" s="91"/>
      <c r="O1489" s="91"/>
      <c r="P1489" s="91"/>
      <c r="R1489" s="91"/>
      <c r="S1489" s="91"/>
      <c r="T1489" s="91"/>
      <c r="U1489" s="91"/>
      <c r="W1489" s="91"/>
      <c r="X1489" s="91"/>
      <c r="Y1489" s="91"/>
      <c r="Z1489" s="91"/>
      <c r="AA1489" s="91"/>
      <c r="AB1489" s="91"/>
      <c r="AC1489" s="91"/>
      <c r="AD1489" s="91"/>
      <c r="AE1489" s="91"/>
      <c r="AF1489" s="91"/>
      <c r="AG1489" s="91"/>
      <c r="AH1489" s="91"/>
      <c r="AI1489" s="91"/>
      <c r="AJ1489" s="91"/>
      <c r="AK1489" s="91"/>
      <c r="AL1489" s="91"/>
      <c r="AM1489" s="91"/>
      <c r="AN1489" s="91"/>
      <c r="AO1489" s="91"/>
      <c r="AP1489" s="91"/>
      <c r="AQ1489" s="91"/>
      <c r="AR1489" s="91"/>
      <c r="AS1489" s="91"/>
      <c r="AT1489" s="91"/>
      <c r="AU1489" s="91"/>
      <c r="AV1489" s="91"/>
      <c r="AW1489" s="91"/>
      <c r="AX1489" s="91"/>
      <c r="AY1489" s="91"/>
      <c r="AZ1489" s="91"/>
      <c r="BA1489" s="91"/>
      <c r="BB1489" s="91"/>
      <c r="BC1489" s="91"/>
      <c r="BD1489" s="91"/>
      <c r="BE1489" s="91"/>
      <c r="BF1489" s="91"/>
      <c r="BG1489" s="91"/>
      <c r="BH1489" s="91"/>
      <c r="BI1489" s="91"/>
      <c r="BJ1489" s="91"/>
      <c r="BK1489" s="91"/>
      <c r="BL1489" s="91"/>
      <c r="BM1489" s="91"/>
      <c r="BN1489" s="91"/>
    </row>
    <row r="1490" spans="13:66" x14ac:dyDescent="0.25">
      <c r="M1490" s="91"/>
      <c r="N1490" s="91"/>
      <c r="O1490" s="91"/>
      <c r="P1490" s="91"/>
      <c r="R1490" s="91"/>
      <c r="S1490" s="91"/>
      <c r="T1490" s="91"/>
      <c r="U1490" s="91"/>
      <c r="W1490" s="91"/>
      <c r="X1490" s="91"/>
      <c r="Y1490" s="91"/>
      <c r="Z1490" s="91"/>
      <c r="AA1490" s="91"/>
      <c r="AB1490" s="91"/>
      <c r="AC1490" s="91"/>
      <c r="AD1490" s="91"/>
      <c r="AE1490" s="91"/>
      <c r="AF1490" s="91"/>
      <c r="AG1490" s="91"/>
      <c r="AH1490" s="91"/>
      <c r="AI1490" s="91"/>
      <c r="AJ1490" s="91"/>
      <c r="AK1490" s="91"/>
      <c r="AL1490" s="91"/>
      <c r="AM1490" s="91"/>
      <c r="AN1490" s="91"/>
      <c r="AO1490" s="91"/>
      <c r="AP1490" s="91"/>
      <c r="AQ1490" s="91"/>
      <c r="AR1490" s="91"/>
      <c r="AS1490" s="91"/>
      <c r="AT1490" s="91"/>
      <c r="AU1490" s="91"/>
      <c r="AV1490" s="91"/>
      <c r="AW1490" s="91"/>
      <c r="AX1490" s="91"/>
      <c r="AY1490" s="91"/>
      <c r="AZ1490" s="91"/>
      <c r="BA1490" s="91"/>
      <c r="BB1490" s="91"/>
      <c r="BC1490" s="91"/>
      <c r="BD1490" s="91"/>
      <c r="BE1490" s="91"/>
      <c r="BF1490" s="91"/>
      <c r="BG1490" s="91"/>
      <c r="BH1490" s="91"/>
      <c r="BI1490" s="91"/>
      <c r="BJ1490" s="91"/>
      <c r="BK1490" s="91"/>
      <c r="BL1490" s="91"/>
      <c r="BM1490" s="91"/>
      <c r="BN1490" s="91"/>
    </row>
    <row r="1491" spans="13:66" x14ac:dyDescent="0.25">
      <c r="M1491" s="91"/>
      <c r="N1491" s="91"/>
      <c r="O1491" s="91"/>
      <c r="P1491" s="91"/>
      <c r="R1491" s="91"/>
      <c r="S1491" s="91"/>
      <c r="T1491" s="91"/>
      <c r="U1491" s="91"/>
      <c r="W1491" s="91"/>
      <c r="X1491" s="91"/>
      <c r="Y1491" s="91"/>
      <c r="Z1491" s="91"/>
      <c r="AA1491" s="91"/>
      <c r="AB1491" s="91"/>
      <c r="AC1491" s="91"/>
      <c r="AD1491" s="91"/>
      <c r="AE1491" s="91"/>
      <c r="AF1491" s="91"/>
      <c r="AG1491" s="91"/>
      <c r="AH1491" s="91"/>
      <c r="AI1491" s="91"/>
      <c r="AJ1491" s="91"/>
      <c r="AK1491" s="91"/>
      <c r="AL1491" s="91"/>
      <c r="AM1491" s="91"/>
      <c r="AN1491" s="91"/>
      <c r="AO1491" s="91"/>
      <c r="AP1491" s="91"/>
      <c r="AQ1491" s="91"/>
      <c r="AR1491" s="91"/>
      <c r="AS1491" s="91"/>
      <c r="AT1491" s="91"/>
      <c r="AU1491" s="91"/>
      <c r="AV1491" s="91"/>
      <c r="AW1491" s="91"/>
      <c r="AX1491" s="91"/>
      <c r="AY1491" s="91"/>
      <c r="AZ1491" s="91"/>
      <c r="BA1491" s="91"/>
      <c r="BB1491" s="91"/>
      <c r="BC1491" s="91"/>
      <c r="BD1491" s="91"/>
      <c r="BE1491" s="91"/>
      <c r="BF1491" s="91"/>
      <c r="BG1491" s="91"/>
      <c r="BH1491" s="91"/>
      <c r="BI1491" s="91"/>
      <c r="BJ1491" s="91"/>
      <c r="BK1491" s="91"/>
      <c r="BL1491" s="91"/>
      <c r="BM1491" s="91"/>
      <c r="BN1491" s="91"/>
    </row>
    <row r="1492" spans="13:66" x14ac:dyDescent="0.25">
      <c r="M1492" s="91"/>
      <c r="N1492" s="91"/>
      <c r="O1492" s="91"/>
      <c r="P1492" s="91"/>
      <c r="R1492" s="91"/>
      <c r="S1492" s="91"/>
      <c r="T1492" s="91"/>
      <c r="U1492" s="91"/>
      <c r="W1492" s="91"/>
      <c r="X1492" s="91"/>
      <c r="Y1492" s="91"/>
      <c r="Z1492" s="91"/>
      <c r="AA1492" s="91"/>
      <c r="AB1492" s="91"/>
      <c r="AC1492" s="91"/>
      <c r="AD1492" s="91"/>
      <c r="AE1492" s="91"/>
      <c r="AF1492" s="91"/>
      <c r="AG1492" s="91"/>
      <c r="AH1492" s="91"/>
      <c r="AI1492" s="91"/>
      <c r="AJ1492" s="91"/>
      <c r="AK1492" s="91"/>
      <c r="AL1492" s="91"/>
      <c r="AM1492" s="91"/>
      <c r="AN1492" s="91"/>
      <c r="AO1492" s="91"/>
      <c r="AP1492" s="91"/>
      <c r="AQ1492" s="91"/>
      <c r="AR1492" s="91"/>
      <c r="AS1492" s="91"/>
      <c r="AT1492" s="91"/>
      <c r="AU1492" s="91"/>
      <c r="AV1492" s="91"/>
      <c r="AW1492" s="91"/>
      <c r="AX1492" s="91"/>
      <c r="AY1492" s="91"/>
      <c r="AZ1492" s="91"/>
      <c r="BA1492" s="91"/>
      <c r="BB1492" s="91"/>
      <c r="BC1492" s="91"/>
      <c r="BD1492" s="91"/>
      <c r="BE1492" s="91"/>
      <c r="BF1492" s="91"/>
      <c r="BG1492" s="91"/>
      <c r="BH1492" s="91"/>
      <c r="BI1492" s="91"/>
      <c r="BJ1492" s="91"/>
      <c r="BK1492" s="91"/>
      <c r="BL1492" s="91"/>
      <c r="BM1492" s="91"/>
      <c r="BN1492" s="91"/>
    </row>
    <row r="1493" spans="13:66" x14ac:dyDescent="0.25">
      <c r="M1493" s="91"/>
      <c r="N1493" s="91"/>
      <c r="O1493" s="91"/>
      <c r="P1493" s="91"/>
      <c r="R1493" s="91"/>
      <c r="S1493" s="91"/>
      <c r="T1493" s="91"/>
      <c r="U1493" s="91"/>
      <c r="W1493" s="91"/>
      <c r="X1493" s="91"/>
      <c r="Y1493" s="91"/>
      <c r="Z1493" s="91"/>
      <c r="AA1493" s="91"/>
      <c r="AB1493" s="91"/>
      <c r="AC1493" s="91"/>
      <c r="AD1493" s="91"/>
      <c r="AE1493" s="91"/>
      <c r="AF1493" s="91"/>
      <c r="AG1493" s="91"/>
      <c r="AH1493" s="91"/>
      <c r="AI1493" s="91"/>
      <c r="AJ1493" s="91"/>
      <c r="AK1493" s="91"/>
      <c r="AL1493" s="91"/>
      <c r="AM1493" s="91"/>
      <c r="AN1493" s="91"/>
      <c r="AO1493" s="91"/>
      <c r="AP1493" s="91"/>
      <c r="AQ1493" s="91"/>
      <c r="AR1493" s="91"/>
      <c r="AS1493" s="91"/>
      <c r="AT1493" s="91"/>
      <c r="AU1493" s="91"/>
      <c r="AV1493" s="91"/>
      <c r="AW1493" s="91"/>
      <c r="AX1493" s="91"/>
      <c r="AY1493" s="91"/>
      <c r="AZ1493" s="91"/>
      <c r="BA1493" s="91"/>
      <c r="BB1493" s="91"/>
      <c r="BC1493" s="91"/>
      <c r="BD1493" s="91"/>
      <c r="BE1493" s="91"/>
      <c r="BF1493" s="91"/>
      <c r="BG1493" s="91"/>
      <c r="BH1493" s="91"/>
      <c r="BI1493" s="91"/>
      <c r="BJ1493" s="91"/>
      <c r="BK1493" s="91"/>
      <c r="BL1493" s="91"/>
      <c r="BM1493" s="91"/>
      <c r="BN1493" s="91"/>
    </row>
    <row r="1494" spans="13:66" x14ac:dyDescent="0.25">
      <c r="M1494" s="91"/>
      <c r="N1494" s="91"/>
      <c r="O1494" s="91"/>
      <c r="P1494" s="91"/>
      <c r="R1494" s="91"/>
      <c r="S1494" s="91"/>
      <c r="T1494" s="91"/>
      <c r="U1494" s="91"/>
      <c r="W1494" s="91"/>
      <c r="X1494" s="91"/>
      <c r="Y1494" s="91"/>
      <c r="Z1494" s="91"/>
      <c r="AA1494" s="91"/>
      <c r="AB1494" s="91"/>
      <c r="AC1494" s="91"/>
      <c r="AD1494" s="91"/>
      <c r="AE1494" s="91"/>
      <c r="AF1494" s="91"/>
      <c r="AG1494" s="91"/>
      <c r="AH1494" s="91"/>
      <c r="AI1494" s="91"/>
      <c r="AJ1494" s="91"/>
      <c r="AK1494" s="91"/>
      <c r="AL1494" s="91"/>
      <c r="AM1494" s="91"/>
      <c r="AN1494" s="91"/>
      <c r="AO1494" s="91"/>
      <c r="AP1494" s="91"/>
      <c r="AQ1494" s="91"/>
      <c r="AR1494" s="91"/>
      <c r="AS1494" s="91"/>
      <c r="AT1494" s="91"/>
      <c r="AU1494" s="91"/>
      <c r="AV1494" s="91"/>
      <c r="AW1494" s="91"/>
      <c r="AX1494" s="91"/>
      <c r="AY1494" s="91"/>
      <c r="AZ1494" s="91"/>
      <c r="BA1494" s="91"/>
      <c r="BB1494" s="91"/>
      <c r="BC1494" s="91"/>
      <c r="BD1494" s="91"/>
      <c r="BE1494" s="91"/>
      <c r="BF1494" s="91"/>
      <c r="BG1494" s="91"/>
      <c r="BH1494" s="91"/>
      <c r="BI1494" s="91"/>
      <c r="BJ1494" s="91"/>
      <c r="BK1494" s="91"/>
      <c r="BL1494" s="91"/>
      <c r="BM1494" s="91"/>
      <c r="BN1494" s="91"/>
    </row>
    <row r="1495" spans="13:66" x14ac:dyDescent="0.25">
      <c r="M1495" s="91"/>
      <c r="N1495" s="91"/>
      <c r="O1495" s="91"/>
      <c r="P1495" s="91"/>
      <c r="R1495" s="91"/>
      <c r="S1495" s="91"/>
      <c r="T1495" s="91"/>
      <c r="U1495" s="91"/>
      <c r="W1495" s="91"/>
      <c r="X1495" s="91"/>
      <c r="Y1495" s="91"/>
      <c r="Z1495" s="91"/>
      <c r="AA1495" s="91"/>
      <c r="AB1495" s="91"/>
      <c r="AC1495" s="91"/>
      <c r="AD1495" s="91"/>
      <c r="AE1495" s="91"/>
      <c r="AF1495" s="91"/>
      <c r="AG1495" s="91"/>
      <c r="AH1495" s="91"/>
      <c r="AI1495" s="91"/>
      <c r="AJ1495" s="91"/>
      <c r="AK1495" s="91"/>
      <c r="AL1495" s="91"/>
      <c r="AM1495" s="91"/>
      <c r="AN1495" s="91"/>
      <c r="AO1495" s="91"/>
      <c r="AP1495" s="91"/>
      <c r="AQ1495" s="91"/>
      <c r="AR1495" s="91"/>
      <c r="AS1495" s="91"/>
      <c r="AT1495" s="91"/>
      <c r="AU1495" s="91"/>
      <c r="AV1495" s="91"/>
      <c r="AW1495" s="91"/>
      <c r="AX1495" s="91"/>
      <c r="AY1495" s="91"/>
      <c r="AZ1495" s="91"/>
      <c r="BA1495" s="91"/>
      <c r="BB1495" s="91"/>
      <c r="BC1495" s="91"/>
      <c r="BD1495" s="91"/>
      <c r="BE1495" s="91"/>
      <c r="BF1495" s="91"/>
      <c r="BG1495" s="91"/>
      <c r="BH1495" s="91"/>
      <c r="BI1495" s="91"/>
      <c r="BJ1495" s="91"/>
      <c r="BK1495" s="91"/>
      <c r="BL1495" s="91"/>
      <c r="BM1495" s="91"/>
      <c r="BN1495" s="91"/>
    </row>
    <row r="1496" spans="13:66" x14ac:dyDescent="0.25">
      <c r="M1496" s="91"/>
      <c r="N1496" s="91"/>
      <c r="O1496" s="91"/>
      <c r="P1496" s="91"/>
      <c r="R1496" s="91"/>
      <c r="S1496" s="91"/>
      <c r="T1496" s="91"/>
      <c r="U1496" s="91"/>
      <c r="W1496" s="91"/>
      <c r="X1496" s="91"/>
      <c r="Y1496" s="91"/>
      <c r="Z1496" s="91"/>
      <c r="AA1496" s="91"/>
      <c r="AB1496" s="91"/>
      <c r="AC1496" s="91"/>
      <c r="AD1496" s="91"/>
      <c r="AE1496" s="91"/>
      <c r="AF1496" s="91"/>
      <c r="AG1496" s="91"/>
      <c r="AH1496" s="91"/>
      <c r="AI1496" s="91"/>
      <c r="AJ1496" s="91"/>
      <c r="AK1496" s="91"/>
      <c r="AL1496" s="91"/>
      <c r="AM1496" s="91"/>
      <c r="AN1496" s="91"/>
      <c r="AO1496" s="91"/>
      <c r="AP1496" s="91"/>
      <c r="AQ1496" s="91"/>
      <c r="AR1496" s="91"/>
      <c r="AS1496" s="91"/>
      <c r="AT1496" s="91"/>
      <c r="AU1496" s="91"/>
      <c r="AV1496" s="91"/>
      <c r="AW1496" s="91"/>
      <c r="AX1496" s="91"/>
      <c r="AY1496" s="91"/>
      <c r="AZ1496" s="91"/>
      <c r="BA1496" s="91"/>
      <c r="BB1496" s="91"/>
      <c r="BC1496" s="91"/>
      <c r="BD1496" s="91"/>
      <c r="BE1496" s="91"/>
      <c r="BF1496" s="91"/>
      <c r="BG1496" s="91"/>
      <c r="BH1496" s="91"/>
      <c r="BI1496" s="91"/>
      <c r="BJ1496" s="91"/>
      <c r="BK1496" s="91"/>
      <c r="BL1496" s="91"/>
      <c r="BM1496" s="91"/>
      <c r="BN1496" s="91"/>
    </row>
    <row r="1497" spans="13:66" x14ac:dyDescent="0.25">
      <c r="M1497" s="91"/>
      <c r="N1497" s="91"/>
      <c r="O1497" s="91"/>
      <c r="P1497" s="91"/>
      <c r="R1497" s="91"/>
      <c r="S1497" s="91"/>
      <c r="T1497" s="91"/>
      <c r="U1497" s="91"/>
      <c r="W1497" s="91"/>
      <c r="X1497" s="91"/>
      <c r="Y1497" s="91"/>
      <c r="Z1497" s="91"/>
      <c r="AA1497" s="91"/>
      <c r="AB1497" s="91"/>
      <c r="AC1497" s="91"/>
      <c r="AD1497" s="91"/>
      <c r="AE1497" s="91"/>
      <c r="AF1497" s="91"/>
      <c r="AG1497" s="91"/>
      <c r="AH1497" s="91"/>
      <c r="AI1497" s="91"/>
      <c r="AJ1497" s="91"/>
      <c r="AK1497" s="91"/>
      <c r="AL1497" s="91"/>
      <c r="AM1497" s="91"/>
      <c r="AN1497" s="91"/>
      <c r="AO1497" s="91"/>
      <c r="AP1497" s="91"/>
      <c r="AQ1497" s="91"/>
      <c r="AR1497" s="91"/>
      <c r="AS1497" s="91"/>
      <c r="AT1497" s="91"/>
      <c r="AU1497" s="91"/>
      <c r="AV1497" s="91"/>
      <c r="AW1497" s="91"/>
      <c r="AX1497" s="91"/>
      <c r="AY1497" s="91"/>
      <c r="AZ1497" s="91"/>
      <c r="BA1497" s="91"/>
      <c r="BB1497" s="91"/>
      <c r="BC1497" s="91"/>
      <c r="BD1497" s="91"/>
      <c r="BE1497" s="91"/>
      <c r="BF1497" s="91"/>
      <c r="BG1497" s="91"/>
      <c r="BH1497" s="91"/>
      <c r="BI1497" s="91"/>
      <c r="BJ1497" s="91"/>
      <c r="BK1497" s="91"/>
      <c r="BL1497" s="91"/>
      <c r="BM1497" s="91"/>
      <c r="BN1497" s="91"/>
    </row>
    <row r="1498" spans="13:66" x14ac:dyDescent="0.25">
      <c r="M1498" s="91"/>
      <c r="N1498" s="91"/>
      <c r="O1498" s="91"/>
      <c r="P1498" s="91"/>
      <c r="R1498" s="91"/>
      <c r="S1498" s="91"/>
      <c r="T1498" s="91"/>
      <c r="U1498" s="91"/>
      <c r="W1498" s="91"/>
      <c r="X1498" s="91"/>
      <c r="Y1498" s="91"/>
      <c r="Z1498" s="91"/>
      <c r="AA1498" s="91"/>
      <c r="AB1498" s="91"/>
      <c r="AC1498" s="91"/>
      <c r="AD1498" s="91"/>
      <c r="AE1498" s="91"/>
      <c r="AF1498" s="91"/>
      <c r="AG1498" s="91"/>
      <c r="AH1498" s="91"/>
      <c r="AI1498" s="91"/>
      <c r="AJ1498" s="91"/>
      <c r="AK1498" s="91"/>
      <c r="AL1498" s="91"/>
      <c r="AM1498" s="91"/>
      <c r="AN1498" s="91"/>
      <c r="AO1498" s="91"/>
      <c r="AP1498" s="91"/>
      <c r="AQ1498" s="91"/>
      <c r="AR1498" s="91"/>
      <c r="AS1498" s="91"/>
      <c r="AT1498" s="91"/>
      <c r="AU1498" s="91"/>
      <c r="AV1498" s="91"/>
      <c r="AW1498" s="91"/>
      <c r="AX1498" s="91"/>
      <c r="AY1498" s="91"/>
      <c r="AZ1498" s="91"/>
      <c r="BA1498" s="91"/>
      <c r="BB1498" s="91"/>
      <c r="BC1498" s="91"/>
      <c r="BD1498" s="91"/>
      <c r="BE1498" s="91"/>
      <c r="BF1498" s="91"/>
      <c r="BG1498" s="91"/>
      <c r="BH1498" s="91"/>
      <c r="BI1498" s="91"/>
      <c r="BJ1498" s="91"/>
      <c r="BK1498" s="91"/>
      <c r="BL1498" s="91"/>
      <c r="BM1498" s="91"/>
      <c r="BN1498" s="91"/>
    </row>
    <row r="1499" spans="13:66" x14ac:dyDescent="0.25">
      <c r="M1499" s="91"/>
      <c r="N1499" s="91"/>
      <c r="O1499" s="91"/>
      <c r="P1499" s="91"/>
      <c r="R1499" s="91"/>
      <c r="S1499" s="91"/>
      <c r="T1499" s="91"/>
      <c r="U1499" s="91"/>
      <c r="W1499" s="91"/>
      <c r="X1499" s="91"/>
      <c r="Y1499" s="91"/>
      <c r="Z1499" s="91"/>
      <c r="AA1499" s="91"/>
      <c r="AB1499" s="91"/>
      <c r="AC1499" s="91"/>
      <c r="AD1499" s="91"/>
      <c r="AE1499" s="91"/>
      <c r="AF1499" s="91"/>
      <c r="AG1499" s="91"/>
      <c r="AH1499" s="91"/>
      <c r="AI1499" s="91"/>
      <c r="AJ1499" s="91"/>
      <c r="AK1499" s="91"/>
      <c r="AL1499" s="91"/>
      <c r="AM1499" s="91"/>
      <c r="AN1499" s="91"/>
      <c r="AO1499" s="91"/>
      <c r="AP1499" s="91"/>
      <c r="AQ1499" s="91"/>
      <c r="AR1499" s="91"/>
      <c r="AS1499" s="91"/>
      <c r="AT1499" s="91"/>
      <c r="AU1499" s="91"/>
      <c r="AV1499" s="91"/>
      <c r="AW1499" s="91"/>
      <c r="AX1499" s="91"/>
      <c r="AY1499" s="91"/>
      <c r="AZ1499" s="91"/>
      <c r="BA1499" s="91"/>
      <c r="BB1499" s="91"/>
      <c r="BC1499" s="91"/>
      <c r="BD1499" s="91"/>
      <c r="BE1499" s="91"/>
      <c r="BF1499" s="91"/>
      <c r="BG1499" s="91"/>
      <c r="BH1499" s="91"/>
      <c r="BI1499" s="91"/>
      <c r="BJ1499" s="91"/>
      <c r="BK1499" s="91"/>
      <c r="BL1499" s="91"/>
      <c r="BM1499" s="91"/>
      <c r="BN1499" s="91"/>
    </row>
    <row r="1500" spans="13:66" x14ac:dyDescent="0.25">
      <c r="M1500" s="91"/>
      <c r="N1500" s="91"/>
      <c r="O1500" s="91"/>
      <c r="P1500" s="91"/>
      <c r="R1500" s="91"/>
      <c r="S1500" s="91"/>
      <c r="T1500" s="91"/>
      <c r="U1500" s="91"/>
      <c r="W1500" s="91"/>
      <c r="X1500" s="91"/>
      <c r="Y1500" s="91"/>
      <c r="Z1500" s="91"/>
      <c r="AA1500" s="91"/>
      <c r="AB1500" s="91"/>
      <c r="AC1500" s="91"/>
      <c r="AD1500" s="91"/>
      <c r="AE1500" s="91"/>
      <c r="AF1500" s="91"/>
      <c r="AG1500" s="91"/>
      <c r="AH1500" s="91"/>
      <c r="AI1500" s="91"/>
      <c r="AJ1500" s="91"/>
      <c r="AK1500" s="91"/>
      <c r="AL1500" s="91"/>
      <c r="AM1500" s="91"/>
      <c r="AN1500" s="91"/>
      <c r="AO1500" s="91"/>
      <c r="AP1500" s="91"/>
      <c r="AQ1500" s="91"/>
      <c r="AR1500" s="91"/>
      <c r="AS1500" s="91"/>
      <c r="AT1500" s="91"/>
      <c r="AU1500" s="91"/>
      <c r="AV1500" s="91"/>
      <c r="AW1500" s="91"/>
      <c r="AX1500" s="91"/>
      <c r="AY1500" s="91"/>
      <c r="AZ1500" s="91"/>
      <c r="BA1500" s="91"/>
      <c r="BB1500" s="91"/>
      <c r="BC1500" s="91"/>
      <c r="BD1500" s="91"/>
      <c r="BE1500" s="91"/>
      <c r="BF1500" s="91"/>
      <c r="BG1500" s="91"/>
      <c r="BH1500" s="91"/>
      <c r="BI1500" s="91"/>
      <c r="BJ1500" s="91"/>
      <c r="BK1500" s="91"/>
      <c r="BL1500" s="91"/>
      <c r="BM1500" s="91"/>
      <c r="BN1500" s="91"/>
    </row>
    <row r="1501" spans="13:66" x14ac:dyDescent="0.25">
      <c r="M1501" s="91"/>
      <c r="N1501" s="91"/>
      <c r="O1501" s="91"/>
      <c r="P1501" s="91"/>
      <c r="R1501" s="91"/>
      <c r="S1501" s="91"/>
      <c r="T1501" s="91"/>
      <c r="U1501" s="91"/>
      <c r="W1501" s="91"/>
      <c r="X1501" s="91"/>
      <c r="Y1501" s="91"/>
      <c r="Z1501" s="91"/>
      <c r="AA1501" s="91"/>
      <c r="AB1501" s="91"/>
      <c r="AC1501" s="91"/>
      <c r="AD1501" s="91"/>
      <c r="AE1501" s="91"/>
      <c r="AF1501" s="91"/>
      <c r="AG1501" s="91"/>
      <c r="AH1501" s="91"/>
      <c r="AI1501" s="91"/>
      <c r="AJ1501" s="91"/>
      <c r="AK1501" s="91"/>
      <c r="AL1501" s="91"/>
      <c r="AM1501" s="91"/>
      <c r="AN1501" s="91"/>
      <c r="AO1501" s="91"/>
      <c r="AP1501" s="91"/>
      <c r="AQ1501" s="91"/>
      <c r="AR1501" s="91"/>
      <c r="AS1501" s="91"/>
      <c r="AT1501" s="91"/>
      <c r="AU1501" s="91"/>
      <c r="AV1501" s="91"/>
      <c r="AW1501" s="91"/>
      <c r="AX1501" s="91"/>
      <c r="AY1501" s="91"/>
      <c r="AZ1501" s="91"/>
      <c r="BA1501" s="91"/>
      <c r="BB1501" s="91"/>
      <c r="BC1501" s="91"/>
      <c r="BD1501" s="91"/>
      <c r="BE1501" s="91"/>
      <c r="BF1501" s="91"/>
      <c r="BG1501" s="91"/>
      <c r="BH1501" s="91"/>
      <c r="BI1501" s="91"/>
      <c r="BJ1501" s="91"/>
      <c r="BK1501" s="91"/>
      <c r="BL1501" s="91"/>
      <c r="BM1501" s="91"/>
      <c r="BN1501" s="91"/>
    </row>
    <row r="1502" spans="13:66" x14ac:dyDescent="0.25">
      <c r="M1502" s="91"/>
      <c r="N1502" s="91"/>
      <c r="O1502" s="91"/>
      <c r="P1502" s="91"/>
      <c r="R1502" s="91"/>
      <c r="S1502" s="91"/>
      <c r="T1502" s="91"/>
      <c r="U1502" s="91"/>
      <c r="W1502" s="91"/>
      <c r="X1502" s="91"/>
      <c r="Y1502" s="91"/>
      <c r="Z1502" s="91"/>
      <c r="AA1502" s="91"/>
      <c r="AB1502" s="91"/>
      <c r="AC1502" s="91"/>
      <c r="AD1502" s="91"/>
      <c r="AE1502" s="91"/>
      <c r="AF1502" s="91"/>
      <c r="AG1502" s="91"/>
      <c r="AH1502" s="91"/>
      <c r="AI1502" s="91"/>
      <c r="AJ1502" s="91"/>
      <c r="AK1502" s="91"/>
      <c r="AL1502" s="91"/>
      <c r="AM1502" s="91"/>
      <c r="AN1502" s="91"/>
      <c r="AO1502" s="91"/>
      <c r="AP1502" s="91"/>
      <c r="AQ1502" s="91"/>
      <c r="AR1502" s="91"/>
      <c r="AS1502" s="91"/>
      <c r="AT1502" s="91"/>
      <c r="AU1502" s="91"/>
      <c r="AV1502" s="91"/>
      <c r="AW1502" s="91"/>
      <c r="AX1502" s="91"/>
      <c r="AY1502" s="91"/>
      <c r="AZ1502" s="91"/>
      <c r="BA1502" s="91"/>
      <c r="BB1502" s="91"/>
      <c r="BC1502" s="91"/>
      <c r="BD1502" s="91"/>
      <c r="BE1502" s="91"/>
      <c r="BF1502" s="91"/>
      <c r="BG1502" s="91"/>
      <c r="BH1502" s="91"/>
      <c r="BI1502" s="91"/>
      <c r="BJ1502" s="91"/>
      <c r="BK1502" s="91"/>
      <c r="BL1502" s="91"/>
      <c r="BM1502" s="91"/>
      <c r="BN1502" s="91"/>
    </row>
    <row r="1503" spans="13:66" x14ac:dyDescent="0.25">
      <c r="M1503" s="91"/>
      <c r="N1503" s="91"/>
      <c r="O1503" s="91"/>
      <c r="P1503" s="91"/>
      <c r="R1503" s="91"/>
      <c r="S1503" s="91"/>
      <c r="T1503" s="91"/>
      <c r="U1503" s="91"/>
      <c r="W1503" s="91"/>
      <c r="X1503" s="91"/>
      <c r="Y1503" s="91"/>
      <c r="Z1503" s="91"/>
      <c r="AA1503" s="91"/>
      <c r="AB1503" s="91"/>
      <c r="AC1503" s="91"/>
      <c r="AD1503" s="91"/>
      <c r="AE1503" s="91"/>
      <c r="AF1503" s="91"/>
      <c r="AG1503" s="91"/>
      <c r="AH1503" s="91"/>
      <c r="AI1503" s="91"/>
      <c r="AJ1503" s="91"/>
      <c r="AK1503" s="91"/>
      <c r="AL1503" s="91"/>
      <c r="AM1503" s="91"/>
      <c r="AN1503" s="91"/>
      <c r="AO1503" s="91"/>
      <c r="AP1503" s="91"/>
      <c r="AQ1503" s="91"/>
      <c r="AR1503" s="91"/>
      <c r="AS1503" s="91"/>
      <c r="AT1503" s="91"/>
      <c r="AU1503" s="91"/>
      <c r="AV1503" s="91"/>
      <c r="AW1503" s="91"/>
      <c r="AX1503" s="91"/>
      <c r="AY1503" s="91"/>
      <c r="AZ1503" s="91"/>
      <c r="BA1503" s="91"/>
      <c r="BB1503" s="91"/>
      <c r="BC1503" s="91"/>
      <c r="BD1503" s="91"/>
      <c r="BE1503" s="91"/>
      <c r="BF1503" s="91"/>
      <c r="BG1503" s="91"/>
      <c r="BH1503" s="91"/>
      <c r="BI1503" s="91"/>
      <c r="BJ1503" s="91"/>
      <c r="BK1503" s="91"/>
      <c r="BL1503" s="91"/>
      <c r="BM1503" s="91"/>
      <c r="BN1503" s="91"/>
    </row>
    <row r="1504" spans="13:66" x14ac:dyDescent="0.25">
      <c r="M1504" s="91"/>
      <c r="N1504" s="91"/>
      <c r="O1504" s="91"/>
      <c r="P1504" s="91"/>
      <c r="R1504" s="91"/>
      <c r="S1504" s="91"/>
      <c r="T1504" s="91"/>
      <c r="U1504" s="91"/>
      <c r="W1504" s="91"/>
      <c r="X1504" s="91"/>
      <c r="Y1504" s="91"/>
      <c r="Z1504" s="91"/>
      <c r="AA1504" s="91"/>
      <c r="AB1504" s="91"/>
      <c r="AC1504" s="91"/>
      <c r="AD1504" s="91"/>
      <c r="AE1504" s="91"/>
      <c r="AF1504" s="91"/>
      <c r="AG1504" s="91"/>
      <c r="AH1504" s="91"/>
      <c r="AI1504" s="91"/>
      <c r="AJ1504" s="91"/>
      <c r="AK1504" s="91"/>
      <c r="AL1504" s="91"/>
      <c r="AM1504" s="91"/>
      <c r="AN1504" s="91"/>
      <c r="AO1504" s="91"/>
      <c r="AP1504" s="91"/>
      <c r="AQ1504" s="91"/>
      <c r="AR1504" s="91"/>
      <c r="AS1504" s="91"/>
      <c r="AT1504" s="91"/>
      <c r="AU1504" s="91"/>
      <c r="AV1504" s="91"/>
      <c r="AW1504" s="91"/>
      <c r="AX1504" s="91"/>
      <c r="AY1504" s="91"/>
      <c r="AZ1504" s="91"/>
      <c r="BA1504" s="91"/>
      <c r="BB1504" s="91"/>
      <c r="BC1504" s="91"/>
      <c r="BD1504" s="91"/>
      <c r="BE1504" s="91"/>
      <c r="BF1504" s="91"/>
      <c r="BG1504" s="91"/>
      <c r="BH1504" s="91"/>
      <c r="BI1504" s="91"/>
      <c r="BJ1504" s="91"/>
      <c r="BK1504" s="91"/>
      <c r="BL1504" s="91"/>
      <c r="BM1504" s="91"/>
      <c r="BN1504" s="91"/>
    </row>
    <row r="1505" spans="13:66" x14ac:dyDescent="0.25">
      <c r="M1505" s="91"/>
      <c r="N1505" s="91"/>
      <c r="O1505" s="91"/>
      <c r="P1505" s="91"/>
      <c r="R1505" s="91"/>
      <c r="S1505" s="91"/>
      <c r="T1505" s="91"/>
      <c r="U1505" s="91"/>
      <c r="W1505" s="91"/>
      <c r="X1505" s="91"/>
      <c r="Y1505" s="91"/>
      <c r="Z1505" s="91"/>
      <c r="AA1505" s="91"/>
      <c r="AB1505" s="91"/>
      <c r="AC1505" s="91"/>
      <c r="AD1505" s="91"/>
      <c r="AE1505" s="91"/>
      <c r="AF1505" s="91"/>
      <c r="AG1505" s="91"/>
      <c r="AH1505" s="91"/>
      <c r="AI1505" s="91"/>
      <c r="AJ1505" s="91"/>
      <c r="AK1505" s="91"/>
      <c r="AL1505" s="91"/>
      <c r="AM1505" s="91"/>
      <c r="AN1505" s="91"/>
      <c r="AO1505" s="91"/>
      <c r="AP1505" s="91"/>
      <c r="AQ1505" s="91"/>
      <c r="AR1505" s="91"/>
      <c r="AS1505" s="91"/>
      <c r="AT1505" s="91"/>
      <c r="AU1505" s="91"/>
      <c r="AV1505" s="91"/>
      <c r="AW1505" s="91"/>
      <c r="AX1505" s="91"/>
      <c r="AY1505" s="91"/>
      <c r="AZ1505" s="91"/>
      <c r="BA1505" s="91"/>
      <c r="BB1505" s="91"/>
      <c r="BC1505" s="91"/>
      <c r="BD1505" s="91"/>
      <c r="BE1505" s="91"/>
      <c r="BF1505" s="91"/>
      <c r="BG1505" s="91"/>
      <c r="BH1505" s="91"/>
      <c r="BI1505" s="91"/>
      <c r="BJ1505" s="91"/>
      <c r="BK1505" s="91"/>
      <c r="BL1505" s="91"/>
      <c r="BM1505" s="91"/>
      <c r="BN1505" s="91"/>
    </row>
    <row r="1506" spans="13:66" x14ac:dyDescent="0.25">
      <c r="M1506" s="91"/>
      <c r="N1506" s="91"/>
      <c r="O1506" s="91"/>
      <c r="P1506" s="91"/>
      <c r="R1506" s="91"/>
      <c r="S1506" s="91"/>
      <c r="T1506" s="91"/>
      <c r="U1506" s="91"/>
      <c r="W1506" s="91"/>
      <c r="X1506" s="91"/>
      <c r="Y1506" s="91"/>
      <c r="Z1506" s="91"/>
      <c r="AA1506" s="91"/>
      <c r="AB1506" s="91"/>
      <c r="AC1506" s="91"/>
      <c r="AD1506" s="91"/>
      <c r="AE1506" s="91"/>
      <c r="AF1506" s="91"/>
      <c r="AG1506" s="91"/>
      <c r="AH1506" s="91"/>
      <c r="AI1506" s="91"/>
      <c r="AJ1506" s="91"/>
      <c r="AK1506" s="91"/>
      <c r="AL1506" s="91"/>
      <c r="AM1506" s="91"/>
      <c r="AN1506" s="91"/>
      <c r="AO1506" s="91"/>
      <c r="AP1506" s="91"/>
      <c r="AQ1506" s="91"/>
      <c r="AR1506" s="91"/>
      <c r="AS1506" s="91"/>
      <c r="AT1506" s="91"/>
      <c r="AU1506" s="91"/>
      <c r="AV1506" s="91"/>
      <c r="AW1506" s="91"/>
      <c r="AX1506" s="91"/>
      <c r="AY1506" s="91"/>
      <c r="AZ1506" s="91"/>
      <c r="BA1506" s="91"/>
      <c r="BB1506" s="91"/>
      <c r="BC1506" s="91"/>
      <c r="BD1506" s="91"/>
      <c r="BE1506" s="91"/>
      <c r="BF1506" s="91"/>
      <c r="BG1506" s="91"/>
      <c r="BH1506" s="91"/>
      <c r="BI1506" s="91"/>
      <c r="BJ1506" s="91"/>
      <c r="BK1506" s="91"/>
      <c r="BL1506" s="91"/>
      <c r="BM1506" s="91"/>
      <c r="BN1506" s="91"/>
    </row>
    <row r="1507" spans="13:66" x14ac:dyDescent="0.25">
      <c r="M1507" s="91"/>
      <c r="N1507" s="91"/>
      <c r="O1507" s="91"/>
      <c r="P1507" s="91"/>
      <c r="R1507" s="91"/>
      <c r="S1507" s="91"/>
      <c r="T1507" s="91"/>
      <c r="U1507" s="91"/>
      <c r="W1507" s="91"/>
      <c r="X1507" s="91"/>
      <c r="Y1507" s="91"/>
      <c r="Z1507" s="91"/>
      <c r="AA1507" s="91"/>
      <c r="AB1507" s="91"/>
      <c r="AC1507" s="91"/>
      <c r="AD1507" s="91"/>
      <c r="AE1507" s="91"/>
      <c r="AF1507" s="91"/>
      <c r="AG1507" s="91"/>
      <c r="AH1507" s="91"/>
      <c r="AI1507" s="91"/>
      <c r="AJ1507" s="91"/>
      <c r="AK1507" s="91"/>
      <c r="AL1507" s="91"/>
      <c r="AM1507" s="91"/>
      <c r="AN1507" s="91"/>
      <c r="AO1507" s="91"/>
      <c r="AP1507" s="91"/>
      <c r="AQ1507" s="91"/>
      <c r="AR1507" s="91"/>
      <c r="AS1507" s="91"/>
      <c r="AT1507" s="91"/>
      <c r="AU1507" s="91"/>
      <c r="AV1507" s="91"/>
      <c r="AW1507" s="91"/>
      <c r="AX1507" s="91"/>
      <c r="AY1507" s="91"/>
      <c r="AZ1507" s="91"/>
      <c r="BA1507" s="91"/>
      <c r="BB1507" s="91"/>
      <c r="BC1507" s="91"/>
      <c r="BD1507" s="91"/>
      <c r="BE1507" s="91"/>
      <c r="BF1507" s="91"/>
      <c r="BG1507" s="91"/>
      <c r="BH1507" s="91"/>
      <c r="BI1507" s="91"/>
      <c r="BJ1507" s="91"/>
      <c r="BK1507" s="91"/>
      <c r="BL1507" s="91"/>
      <c r="BM1507" s="91"/>
      <c r="BN1507" s="91"/>
    </row>
    <row r="1508" spans="13:66" x14ac:dyDescent="0.25">
      <c r="M1508" s="91"/>
      <c r="N1508" s="91"/>
      <c r="O1508" s="91"/>
      <c r="P1508" s="91"/>
      <c r="R1508" s="91"/>
      <c r="S1508" s="91"/>
      <c r="T1508" s="91"/>
      <c r="U1508" s="91"/>
      <c r="W1508" s="91"/>
      <c r="X1508" s="91"/>
      <c r="Y1508" s="91"/>
      <c r="Z1508" s="91"/>
      <c r="AA1508" s="91"/>
      <c r="AB1508" s="91"/>
      <c r="AC1508" s="91"/>
      <c r="AD1508" s="91"/>
      <c r="AE1508" s="91"/>
      <c r="AF1508" s="91"/>
      <c r="AG1508" s="91"/>
      <c r="AH1508" s="91"/>
      <c r="AI1508" s="91"/>
      <c r="AJ1508" s="91"/>
      <c r="AK1508" s="91"/>
      <c r="AL1508" s="91"/>
      <c r="AM1508" s="91"/>
      <c r="AN1508" s="91"/>
      <c r="AO1508" s="91"/>
      <c r="AP1508" s="91"/>
      <c r="AQ1508" s="91"/>
      <c r="AR1508" s="91"/>
      <c r="AS1508" s="91"/>
      <c r="AT1508" s="91"/>
      <c r="AU1508" s="91"/>
      <c r="AV1508" s="91"/>
      <c r="AW1508" s="91"/>
      <c r="AX1508" s="91"/>
      <c r="AY1508" s="91"/>
      <c r="AZ1508" s="91"/>
      <c r="BA1508" s="91"/>
      <c r="BB1508" s="91"/>
      <c r="BC1508" s="91"/>
      <c r="BD1508" s="91"/>
      <c r="BE1508" s="91"/>
      <c r="BF1508" s="91"/>
      <c r="BG1508" s="91"/>
      <c r="BH1508" s="91"/>
      <c r="BI1508" s="91"/>
      <c r="BJ1508" s="91"/>
      <c r="BK1508" s="91"/>
      <c r="BL1508" s="91"/>
      <c r="BM1508" s="91"/>
      <c r="BN1508" s="91"/>
    </row>
    <row r="1509" spans="13:66" x14ac:dyDescent="0.25">
      <c r="M1509" s="91"/>
      <c r="N1509" s="91"/>
      <c r="O1509" s="91"/>
      <c r="P1509" s="91"/>
      <c r="R1509" s="91"/>
      <c r="S1509" s="91"/>
      <c r="T1509" s="91"/>
      <c r="U1509" s="91"/>
      <c r="W1509" s="91"/>
      <c r="X1509" s="91"/>
      <c r="Y1509" s="91"/>
      <c r="Z1509" s="91"/>
      <c r="AA1509" s="91"/>
      <c r="AB1509" s="91"/>
      <c r="AC1509" s="91"/>
      <c r="AD1509" s="91"/>
      <c r="AE1509" s="91"/>
      <c r="AF1509" s="91"/>
      <c r="AG1509" s="91"/>
      <c r="AH1509" s="91"/>
      <c r="AI1509" s="91"/>
      <c r="AJ1509" s="91"/>
      <c r="AK1509" s="91"/>
      <c r="AL1509" s="91"/>
      <c r="AM1509" s="91"/>
      <c r="AN1509" s="91"/>
      <c r="AO1509" s="91"/>
      <c r="AP1509" s="91"/>
      <c r="AQ1509" s="91"/>
      <c r="AR1509" s="91"/>
      <c r="AS1509" s="91"/>
      <c r="AT1509" s="91"/>
      <c r="AU1509" s="91"/>
      <c r="AV1509" s="91"/>
      <c r="AW1509" s="91"/>
      <c r="AX1509" s="91"/>
      <c r="AY1509" s="91"/>
      <c r="AZ1509" s="91"/>
      <c r="BA1509" s="91"/>
      <c r="BB1509" s="91"/>
      <c r="BC1509" s="91"/>
      <c r="BD1509" s="91"/>
      <c r="BE1509" s="91"/>
      <c r="BF1509" s="91"/>
      <c r="BG1509" s="91"/>
      <c r="BH1509" s="91"/>
      <c r="BI1509" s="91"/>
      <c r="BJ1509" s="91"/>
      <c r="BK1509" s="91"/>
      <c r="BL1509" s="91"/>
      <c r="BM1509" s="91"/>
      <c r="BN1509" s="91"/>
    </row>
    <row r="1510" spans="13:66" x14ac:dyDescent="0.25">
      <c r="M1510" s="91"/>
      <c r="N1510" s="91"/>
      <c r="O1510" s="91"/>
      <c r="P1510" s="91"/>
      <c r="R1510" s="91"/>
      <c r="S1510" s="91"/>
      <c r="T1510" s="91"/>
      <c r="U1510" s="91"/>
      <c r="W1510" s="91"/>
      <c r="X1510" s="91"/>
      <c r="Y1510" s="91"/>
      <c r="Z1510" s="91"/>
      <c r="AA1510" s="91"/>
      <c r="AB1510" s="91"/>
      <c r="AC1510" s="91"/>
      <c r="AD1510" s="91"/>
      <c r="AE1510" s="91"/>
      <c r="AF1510" s="91"/>
      <c r="AG1510" s="91"/>
      <c r="AH1510" s="91"/>
      <c r="AI1510" s="91"/>
      <c r="AJ1510" s="91"/>
      <c r="AK1510" s="91"/>
      <c r="AL1510" s="91"/>
      <c r="AM1510" s="91"/>
      <c r="AN1510" s="91"/>
      <c r="AO1510" s="91"/>
      <c r="AP1510" s="91"/>
      <c r="AQ1510" s="91"/>
      <c r="AR1510" s="91"/>
      <c r="AS1510" s="91"/>
      <c r="AT1510" s="91"/>
      <c r="AU1510" s="91"/>
      <c r="AV1510" s="91"/>
      <c r="AW1510" s="91"/>
      <c r="AX1510" s="91"/>
      <c r="AY1510" s="91"/>
      <c r="AZ1510" s="91"/>
      <c r="BA1510" s="91"/>
      <c r="BB1510" s="91"/>
      <c r="BC1510" s="91"/>
      <c r="BD1510" s="91"/>
      <c r="BE1510" s="91"/>
      <c r="BF1510" s="91"/>
      <c r="BG1510" s="91"/>
      <c r="BH1510" s="91"/>
      <c r="BI1510" s="91"/>
      <c r="BJ1510" s="91"/>
      <c r="BK1510" s="91"/>
      <c r="BL1510" s="91"/>
      <c r="BM1510" s="91"/>
      <c r="BN1510" s="91"/>
    </row>
    <row r="1511" spans="13:66" x14ac:dyDescent="0.25">
      <c r="M1511" s="91"/>
      <c r="N1511" s="91"/>
      <c r="O1511" s="91"/>
      <c r="P1511" s="91"/>
      <c r="R1511" s="91"/>
      <c r="S1511" s="91"/>
      <c r="T1511" s="91"/>
      <c r="U1511" s="91"/>
      <c r="W1511" s="91"/>
      <c r="X1511" s="91"/>
      <c r="Y1511" s="91"/>
      <c r="Z1511" s="91"/>
      <c r="AA1511" s="91"/>
      <c r="AB1511" s="91"/>
      <c r="AC1511" s="91"/>
      <c r="AD1511" s="91"/>
      <c r="AE1511" s="91"/>
      <c r="AF1511" s="91"/>
      <c r="AG1511" s="91"/>
      <c r="AH1511" s="91"/>
      <c r="AI1511" s="91"/>
      <c r="AJ1511" s="91"/>
      <c r="AK1511" s="91"/>
      <c r="AL1511" s="91"/>
      <c r="AM1511" s="91"/>
      <c r="AN1511" s="91"/>
      <c r="AO1511" s="91"/>
      <c r="AP1511" s="91"/>
      <c r="AQ1511" s="91"/>
      <c r="AR1511" s="91"/>
      <c r="AS1511" s="91"/>
      <c r="AT1511" s="91"/>
      <c r="AU1511" s="91"/>
      <c r="AV1511" s="91"/>
      <c r="AW1511" s="91"/>
      <c r="AX1511" s="91"/>
      <c r="AY1511" s="91"/>
      <c r="AZ1511" s="91"/>
      <c r="BA1511" s="91"/>
      <c r="BB1511" s="91"/>
      <c r="BC1511" s="91"/>
      <c r="BD1511" s="91"/>
      <c r="BE1511" s="91"/>
      <c r="BF1511" s="91"/>
      <c r="BG1511" s="91"/>
      <c r="BH1511" s="91"/>
      <c r="BI1511" s="91"/>
      <c r="BJ1511" s="91"/>
      <c r="BK1511" s="91"/>
      <c r="BL1511" s="91"/>
      <c r="BM1511" s="91"/>
      <c r="BN1511" s="91"/>
    </row>
    <row r="1512" spans="13:66" x14ac:dyDescent="0.25">
      <c r="M1512" s="91"/>
      <c r="N1512" s="91"/>
      <c r="O1512" s="91"/>
      <c r="P1512" s="91"/>
      <c r="R1512" s="91"/>
      <c r="S1512" s="91"/>
      <c r="T1512" s="91"/>
      <c r="U1512" s="91"/>
      <c r="W1512" s="91"/>
      <c r="X1512" s="91"/>
      <c r="Y1512" s="91"/>
      <c r="Z1512" s="91"/>
      <c r="AA1512" s="91"/>
      <c r="AB1512" s="91"/>
      <c r="AC1512" s="91"/>
      <c r="AD1512" s="91"/>
      <c r="AE1512" s="91"/>
      <c r="AF1512" s="91"/>
      <c r="AG1512" s="91"/>
      <c r="AH1512" s="91"/>
      <c r="AI1512" s="91"/>
      <c r="AJ1512" s="91"/>
      <c r="AK1512" s="91"/>
      <c r="AL1512" s="91"/>
      <c r="AM1512" s="91"/>
      <c r="AN1512" s="91"/>
      <c r="AO1512" s="91"/>
      <c r="AP1512" s="91"/>
      <c r="AQ1512" s="91"/>
      <c r="AR1512" s="91"/>
      <c r="AS1512" s="91"/>
      <c r="AT1512" s="91"/>
      <c r="AU1512" s="91"/>
      <c r="AV1512" s="91"/>
      <c r="AW1512" s="91"/>
      <c r="AX1512" s="91"/>
      <c r="AY1512" s="91"/>
      <c r="AZ1512" s="91"/>
      <c r="BA1512" s="91"/>
      <c r="BB1512" s="91"/>
      <c r="BC1512" s="91"/>
      <c r="BD1512" s="91"/>
      <c r="BE1512" s="91"/>
      <c r="BF1512" s="91"/>
      <c r="BG1512" s="91"/>
      <c r="BH1512" s="91"/>
      <c r="BI1512" s="91"/>
      <c r="BJ1512" s="91"/>
      <c r="BK1512" s="91"/>
      <c r="BL1512" s="91"/>
      <c r="BM1512" s="91"/>
      <c r="BN1512" s="91"/>
    </row>
    <row r="1513" spans="13:66" x14ac:dyDescent="0.25">
      <c r="M1513" s="91"/>
      <c r="N1513" s="91"/>
      <c r="O1513" s="91"/>
      <c r="P1513" s="91"/>
      <c r="R1513" s="91"/>
      <c r="S1513" s="91"/>
      <c r="T1513" s="91"/>
      <c r="U1513" s="91"/>
      <c r="W1513" s="91"/>
      <c r="X1513" s="91"/>
      <c r="Y1513" s="91"/>
      <c r="Z1513" s="91"/>
      <c r="AA1513" s="91"/>
      <c r="AB1513" s="91"/>
      <c r="AC1513" s="91"/>
      <c r="AD1513" s="91"/>
      <c r="AE1513" s="91"/>
      <c r="AF1513" s="91"/>
      <c r="AG1513" s="91"/>
      <c r="AH1513" s="91"/>
      <c r="AI1513" s="91"/>
      <c r="AJ1513" s="91"/>
      <c r="AK1513" s="91"/>
      <c r="AL1513" s="91"/>
      <c r="AM1513" s="91"/>
      <c r="AN1513" s="91"/>
      <c r="AO1513" s="91"/>
      <c r="AP1513" s="91"/>
      <c r="AQ1513" s="91"/>
      <c r="AR1513" s="91"/>
      <c r="AS1513" s="91"/>
      <c r="AT1513" s="91"/>
      <c r="AU1513" s="91"/>
      <c r="AV1513" s="91"/>
      <c r="AW1513" s="91"/>
      <c r="AX1513" s="91"/>
      <c r="AY1513" s="91"/>
      <c r="AZ1513" s="91"/>
      <c r="BA1513" s="91"/>
      <c r="BB1513" s="91"/>
      <c r="BC1513" s="91"/>
      <c r="BD1513" s="91"/>
      <c r="BE1513" s="91"/>
      <c r="BF1513" s="91"/>
      <c r="BG1513" s="91"/>
      <c r="BH1513" s="91"/>
      <c r="BI1513" s="91"/>
      <c r="BJ1513" s="91"/>
      <c r="BK1513" s="91"/>
      <c r="BL1513" s="91"/>
      <c r="BM1513" s="91"/>
      <c r="BN1513" s="91"/>
    </row>
    <row r="1514" spans="13:66" x14ac:dyDescent="0.25">
      <c r="M1514" s="91"/>
      <c r="N1514" s="91"/>
      <c r="O1514" s="91"/>
      <c r="P1514" s="91"/>
      <c r="R1514" s="91"/>
      <c r="S1514" s="91"/>
      <c r="T1514" s="91"/>
      <c r="U1514" s="91"/>
      <c r="W1514" s="91"/>
      <c r="X1514" s="91"/>
      <c r="Y1514" s="91"/>
      <c r="Z1514" s="91"/>
      <c r="AA1514" s="91"/>
      <c r="AB1514" s="91"/>
      <c r="AC1514" s="91"/>
      <c r="AD1514" s="91"/>
      <c r="AE1514" s="91"/>
      <c r="AF1514" s="91"/>
      <c r="AG1514" s="91"/>
      <c r="AH1514" s="91"/>
      <c r="AI1514" s="91"/>
      <c r="AJ1514" s="91"/>
      <c r="AK1514" s="91"/>
      <c r="AL1514" s="91"/>
      <c r="AM1514" s="91"/>
      <c r="AN1514" s="91"/>
      <c r="AO1514" s="91"/>
      <c r="AP1514" s="91"/>
      <c r="AQ1514" s="91"/>
      <c r="AR1514" s="91"/>
      <c r="AS1514" s="91"/>
      <c r="AT1514" s="91"/>
      <c r="AU1514" s="91"/>
      <c r="AV1514" s="91"/>
      <c r="AW1514" s="91"/>
      <c r="AX1514" s="91"/>
      <c r="AY1514" s="91"/>
      <c r="AZ1514" s="91"/>
      <c r="BA1514" s="91"/>
      <c r="BB1514" s="91"/>
      <c r="BC1514" s="91"/>
      <c r="BD1514" s="91"/>
      <c r="BE1514" s="91"/>
      <c r="BF1514" s="91"/>
      <c r="BG1514" s="91"/>
      <c r="BH1514" s="91"/>
      <c r="BI1514" s="91"/>
      <c r="BJ1514" s="91"/>
      <c r="BK1514" s="91"/>
      <c r="BL1514" s="91"/>
      <c r="BM1514" s="91"/>
      <c r="BN1514" s="91"/>
    </row>
    <row r="1515" spans="13:66" x14ac:dyDescent="0.25">
      <c r="M1515" s="91"/>
      <c r="N1515" s="91"/>
      <c r="O1515" s="91"/>
      <c r="P1515" s="91"/>
      <c r="R1515" s="91"/>
      <c r="S1515" s="91"/>
      <c r="T1515" s="91"/>
      <c r="U1515" s="91"/>
      <c r="W1515" s="91"/>
      <c r="X1515" s="91"/>
      <c r="Y1515" s="91"/>
      <c r="Z1515" s="91"/>
      <c r="AA1515" s="91"/>
      <c r="AB1515" s="91"/>
      <c r="AC1515" s="91"/>
      <c r="AD1515" s="91"/>
      <c r="AE1515" s="91"/>
      <c r="AF1515" s="91"/>
      <c r="AG1515" s="91"/>
      <c r="AH1515" s="91"/>
      <c r="AI1515" s="91"/>
      <c r="AJ1515" s="91"/>
      <c r="AK1515" s="91"/>
      <c r="AL1515" s="91"/>
      <c r="AM1515" s="91"/>
      <c r="AN1515" s="91"/>
      <c r="AO1515" s="91"/>
      <c r="AP1515" s="91"/>
      <c r="AQ1515" s="91"/>
      <c r="AR1515" s="91"/>
      <c r="AS1515" s="91"/>
      <c r="AT1515" s="91"/>
      <c r="AU1515" s="91"/>
      <c r="AV1515" s="91"/>
      <c r="AW1515" s="91"/>
      <c r="AX1515" s="91"/>
      <c r="AY1515" s="91"/>
      <c r="AZ1515" s="91"/>
      <c r="BA1515" s="91"/>
      <c r="BB1515" s="91"/>
      <c r="BC1515" s="91"/>
      <c r="BD1515" s="91"/>
      <c r="BE1515" s="91"/>
      <c r="BF1515" s="91"/>
      <c r="BG1515" s="91"/>
      <c r="BH1515" s="91"/>
      <c r="BI1515" s="91"/>
      <c r="BJ1515" s="91"/>
      <c r="BK1515" s="91"/>
      <c r="BL1515" s="91"/>
      <c r="BM1515" s="91"/>
      <c r="BN1515" s="91"/>
    </row>
    <row r="1516" spans="13:66" x14ac:dyDescent="0.25">
      <c r="M1516" s="91"/>
      <c r="N1516" s="91"/>
      <c r="O1516" s="91"/>
      <c r="P1516" s="91"/>
      <c r="R1516" s="91"/>
      <c r="S1516" s="91"/>
      <c r="T1516" s="91"/>
      <c r="U1516" s="91"/>
      <c r="W1516" s="91"/>
      <c r="X1516" s="91"/>
      <c r="Y1516" s="91"/>
      <c r="Z1516" s="91"/>
      <c r="AA1516" s="91"/>
      <c r="AB1516" s="91"/>
      <c r="AC1516" s="91"/>
      <c r="AD1516" s="91"/>
      <c r="AE1516" s="91"/>
      <c r="AF1516" s="91"/>
      <c r="AG1516" s="91"/>
      <c r="AH1516" s="91"/>
      <c r="AI1516" s="91"/>
      <c r="AJ1516" s="91"/>
      <c r="AK1516" s="91"/>
      <c r="AL1516" s="91"/>
      <c r="AM1516" s="91"/>
      <c r="AN1516" s="91"/>
      <c r="AO1516" s="91"/>
      <c r="AP1516" s="91"/>
      <c r="AQ1516" s="91"/>
      <c r="AR1516" s="91"/>
      <c r="AS1516" s="91"/>
      <c r="AT1516" s="91"/>
      <c r="AU1516" s="91"/>
      <c r="AV1516" s="91"/>
      <c r="AW1516" s="91"/>
      <c r="AX1516" s="91"/>
      <c r="AY1516" s="91"/>
      <c r="AZ1516" s="91"/>
      <c r="BA1516" s="91"/>
      <c r="BB1516" s="91"/>
      <c r="BC1516" s="91"/>
      <c r="BD1516" s="91"/>
      <c r="BE1516" s="91"/>
      <c r="BF1516" s="91"/>
      <c r="BG1516" s="91"/>
      <c r="BH1516" s="91"/>
      <c r="BI1516" s="91"/>
      <c r="BJ1516" s="91"/>
      <c r="BK1516" s="91"/>
      <c r="BL1516" s="91"/>
      <c r="BM1516" s="91"/>
      <c r="BN1516" s="91"/>
    </row>
    <row r="1517" spans="13:66" x14ac:dyDescent="0.25">
      <c r="M1517" s="91"/>
      <c r="N1517" s="91"/>
      <c r="O1517" s="91"/>
      <c r="P1517" s="91"/>
      <c r="R1517" s="91"/>
      <c r="S1517" s="91"/>
      <c r="T1517" s="91"/>
      <c r="U1517" s="91"/>
      <c r="W1517" s="91"/>
      <c r="X1517" s="91"/>
      <c r="Y1517" s="91"/>
      <c r="Z1517" s="91"/>
      <c r="AA1517" s="91"/>
      <c r="AB1517" s="91"/>
      <c r="AC1517" s="91"/>
      <c r="AD1517" s="91"/>
      <c r="AE1517" s="91"/>
      <c r="AF1517" s="91"/>
      <c r="AG1517" s="91"/>
      <c r="AH1517" s="91"/>
      <c r="AI1517" s="91"/>
      <c r="AJ1517" s="91"/>
      <c r="AK1517" s="91"/>
      <c r="AL1517" s="91"/>
      <c r="AM1517" s="91"/>
      <c r="AN1517" s="91"/>
      <c r="AO1517" s="91"/>
      <c r="AP1517" s="91"/>
      <c r="AQ1517" s="91"/>
      <c r="AR1517" s="91"/>
      <c r="AS1517" s="91"/>
      <c r="AT1517" s="91"/>
      <c r="AU1517" s="91"/>
      <c r="AV1517" s="91"/>
      <c r="AW1517" s="91"/>
      <c r="AX1517" s="91"/>
      <c r="AY1517" s="91"/>
      <c r="AZ1517" s="91"/>
      <c r="BA1517" s="91"/>
      <c r="BB1517" s="91"/>
      <c r="BC1517" s="91"/>
      <c r="BD1517" s="91"/>
      <c r="BE1517" s="91"/>
      <c r="BF1517" s="91"/>
      <c r="BG1517" s="91"/>
      <c r="BH1517" s="91"/>
      <c r="BI1517" s="91"/>
      <c r="BJ1517" s="91"/>
      <c r="BK1517" s="91"/>
      <c r="BL1517" s="91"/>
      <c r="BM1517" s="91"/>
      <c r="BN1517" s="91"/>
    </row>
    <row r="1518" spans="13:66" x14ac:dyDescent="0.25">
      <c r="M1518" s="91"/>
      <c r="N1518" s="91"/>
      <c r="O1518" s="91"/>
      <c r="P1518" s="91"/>
      <c r="R1518" s="91"/>
      <c r="S1518" s="91"/>
      <c r="T1518" s="91"/>
      <c r="U1518" s="91"/>
      <c r="W1518" s="91"/>
      <c r="X1518" s="91"/>
      <c r="Y1518" s="91"/>
      <c r="Z1518" s="91"/>
      <c r="AA1518" s="91"/>
      <c r="AB1518" s="91"/>
      <c r="AC1518" s="91"/>
      <c r="AD1518" s="91"/>
      <c r="AE1518" s="91"/>
      <c r="AF1518" s="91"/>
      <c r="AG1518" s="91"/>
      <c r="AH1518" s="91"/>
      <c r="AI1518" s="91"/>
      <c r="AJ1518" s="91"/>
      <c r="AK1518" s="91"/>
      <c r="AL1518" s="91"/>
      <c r="AM1518" s="91"/>
      <c r="AN1518" s="91"/>
      <c r="AO1518" s="91"/>
      <c r="AP1518" s="91"/>
      <c r="AQ1518" s="91"/>
      <c r="AR1518" s="91"/>
      <c r="AS1518" s="91"/>
      <c r="AT1518" s="91"/>
      <c r="AU1518" s="91"/>
      <c r="AV1518" s="91"/>
      <c r="AW1518" s="91"/>
      <c r="AX1518" s="91"/>
      <c r="AY1518" s="91"/>
      <c r="AZ1518" s="91"/>
      <c r="BA1518" s="91"/>
      <c r="BB1518" s="91"/>
      <c r="BC1518" s="91"/>
      <c r="BD1518" s="91"/>
      <c r="BE1518" s="91"/>
      <c r="BF1518" s="91"/>
      <c r="BG1518" s="91"/>
      <c r="BH1518" s="91"/>
      <c r="BI1518" s="91"/>
      <c r="BJ1518" s="91"/>
      <c r="BK1518" s="91"/>
      <c r="BL1518" s="91"/>
      <c r="BM1518" s="91"/>
      <c r="BN1518" s="91"/>
    </row>
    <row r="1519" spans="13:66" x14ac:dyDescent="0.25">
      <c r="M1519" s="91"/>
      <c r="N1519" s="91"/>
      <c r="O1519" s="91"/>
      <c r="P1519" s="91"/>
      <c r="R1519" s="91"/>
      <c r="S1519" s="91"/>
      <c r="T1519" s="91"/>
      <c r="U1519" s="91"/>
      <c r="W1519" s="91"/>
      <c r="X1519" s="91"/>
      <c r="Y1519" s="91"/>
      <c r="Z1519" s="91"/>
      <c r="AA1519" s="91"/>
      <c r="AB1519" s="91"/>
      <c r="AC1519" s="91"/>
      <c r="AD1519" s="91"/>
      <c r="AE1519" s="91"/>
      <c r="AF1519" s="91"/>
      <c r="AG1519" s="91"/>
      <c r="AH1519" s="91"/>
      <c r="AI1519" s="91"/>
      <c r="AJ1519" s="91"/>
      <c r="AK1519" s="91"/>
      <c r="AL1519" s="91"/>
      <c r="AM1519" s="91"/>
      <c r="AN1519" s="91"/>
      <c r="AO1519" s="91"/>
      <c r="AP1519" s="91"/>
      <c r="AQ1519" s="91"/>
      <c r="AR1519" s="91"/>
      <c r="AS1519" s="91"/>
      <c r="AT1519" s="91"/>
      <c r="AU1519" s="91"/>
      <c r="AV1519" s="91"/>
      <c r="AW1519" s="91"/>
      <c r="AX1519" s="91"/>
      <c r="AY1519" s="91"/>
      <c r="AZ1519" s="91"/>
      <c r="BA1519" s="91"/>
      <c r="BB1519" s="91"/>
      <c r="BC1519" s="91"/>
      <c r="BD1519" s="91"/>
      <c r="BE1519" s="91"/>
      <c r="BF1519" s="91"/>
      <c r="BG1519" s="91"/>
      <c r="BH1519" s="91"/>
      <c r="BI1519" s="91"/>
      <c r="BJ1519" s="91"/>
      <c r="BK1519" s="91"/>
      <c r="BL1519" s="91"/>
      <c r="BM1519" s="91"/>
      <c r="BN1519" s="91"/>
    </row>
    <row r="1520" spans="13:66" x14ac:dyDescent="0.25">
      <c r="M1520" s="91"/>
      <c r="N1520" s="91"/>
      <c r="O1520" s="91"/>
      <c r="P1520" s="91"/>
      <c r="R1520" s="91"/>
      <c r="S1520" s="91"/>
      <c r="T1520" s="91"/>
      <c r="U1520" s="91"/>
      <c r="W1520" s="91"/>
      <c r="X1520" s="91"/>
      <c r="Y1520" s="91"/>
      <c r="Z1520" s="91"/>
      <c r="AA1520" s="91"/>
      <c r="AB1520" s="91"/>
      <c r="AC1520" s="91"/>
      <c r="AD1520" s="91"/>
      <c r="AE1520" s="91"/>
      <c r="AF1520" s="91"/>
      <c r="AG1520" s="91"/>
      <c r="AH1520" s="91"/>
      <c r="AI1520" s="91"/>
      <c r="AJ1520" s="91"/>
      <c r="AK1520" s="91"/>
      <c r="AL1520" s="91"/>
      <c r="AM1520" s="91"/>
      <c r="AN1520" s="91"/>
      <c r="AO1520" s="91"/>
      <c r="AP1520" s="91"/>
      <c r="AQ1520" s="91"/>
      <c r="AR1520" s="91"/>
      <c r="AS1520" s="91"/>
      <c r="AT1520" s="91"/>
      <c r="AU1520" s="91"/>
      <c r="AV1520" s="91"/>
      <c r="AW1520" s="91"/>
      <c r="AX1520" s="91"/>
      <c r="AY1520" s="91"/>
      <c r="AZ1520" s="91"/>
      <c r="BA1520" s="91"/>
      <c r="BB1520" s="91"/>
      <c r="BC1520" s="91"/>
      <c r="BD1520" s="91"/>
      <c r="BE1520" s="91"/>
      <c r="BF1520" s="91"/>
      <c r="BG1520" s="91"/>
      <c r="BH1520" s="91"/>
      <c r="BI1520" s="91"/>
      <c r="BJ1520" s="91"/>
      <c r="BK1520" s="91"/>
      <c r="BL1520" s="91"/>
      <c r="BM1520" s="91"/>
      <c r="BN1520" s="91"/>
    </row>
    <row r="1521" spans="13:66" x14ac:dyDescent="0.25">
      <c r="M1521" s="91"/>
      <c r="N1521" s="91"/>
      <c r="O1521" s="91"/>
      <c r="P1521" s="91"/>
      <c r="R1521" s="91"/>
      <c r="S1521" s="91"/>
      <c r="T1521" s="91"/>
      <c r="U1521" s="91"/>
      <c r="W1521" s="91"/>
      <c r="X1521" s="91"/>
      <c r="Y1521" s="91"/>
      <c r="Z1521" s="91"/>
      <c r="AA1521" s="91"/>
      <c r="AB1521" s="91"/>
      <c r="AC1521" s="91"/>
      <c r="AD1521" s="91"/>
      <c r="AE1521" s="91"/>
      <c r="AF1521" s="91"/>
      <c r="AG1521" s="91"/>
      <c r="AH1521" s="91"/>
      <c r="AI1521" s="91"/>
      <c r="AJ1521" s="91"/>
      <c r="AK1521" s="91"/>
      <c r="AL1521" s="91"/>
      <c r="AM1521" s="91"/>
      <c r="AN1521" s="91"/>
      <c r="AO1521" s="91"/>
      <c r="AP1521" s="91"/>
      <c r="AQ1521" s="91"/>
      <c r="AR1521" s="91"/>
      <c r="AS1521" s="91"/>
      <c r="AT1521" s="91"/>
      <c r="AU1521" s="91"/>
      <c r="AV1521" s="91"/>
      <c r="AW1521" s="91"/>
      <c r="AX1521" s="91"/>
      <c r="AY1521" s="91"/>
      <c r="AZ1521" s="91"/>
      <c r="BA1521" s="91"/>
      <c r="BB1521" s="91"/>
      <c r="BC1521" s="91"/>
      <c r="BD1521" s="91"/>
      <c r="BE1521" s="91"/>
      <c r="BF1521" s="91"/>
      <c r="BG1521" s="91"/>
      <c r="BH1521" s="91"/>
      <c r="BI1521" s="91"/>
      <c r="BJ1521" s="91"/>
      <c r="BK1521" s="91"/>
      <c r="BL1521" s="91"/>
      <c r="BM1521" s="91"/>
      <c r="BN1521" s="91"/>
    </row>
    <row r="1522" spans="13:66" x14ac:dyDescent="0.25">
      <c r="M1522" s="91"/>
      <c r="N1522" s="91"/>
      <c r="O1522" s="91"/>
      <c r="P1522" s="91"/>
      <c r="R1522" s="91"/>
      <c r="S1522" s="91"/>
      <c r="T1522" s="91"/>
      <c r="U1522" s="91"/>
      <c r="W1522" s="91"/>
      <c r="X1522" s="91"/>
      <c r="Y1522" s="91"/>
      <c r="Z1522" s="91"/>
      <c r="AA1522" s="91"/>
      <c r="AB1522" s="91"/>
      <c r="AC1522" s="91"/>
      <c r="AD1522" s="91"/>
      <c r="AE1522" s="91"/>
      <c r="AF1522" s="91"/>
      <c r="AG1522" s="91"/>
      <c r="AH1522" s="91"/>
      <c r="AI1522" s="91"/>
      <c r="AJ1522" s="91"/>
      <c r="AK1522" s="91"/>
      <c r="AL1522" s="91"/>
      <c r="AM1522" s="91"/>
      <c r="AN1522" s="91"/>
      <c r="AO1522" s="91"/>
      <c r="AP1522" s="91"/>
      <c r="AQ1522" s="91"/>
      <c r="AR1522" s="91"/>
      <c r="AS1522" s="91"/>
      <c r="AT1522" s="91"/>
      <c r="AU1522" s="91"/>
      <c r="AV1522" s="91"/>
      <c r="AW1522" s="91"/>
      <c r="AX1522" s="91"/>
      <c r="AY1522" s="91"/>
      <c r="AZ1522" s="91"/>
      <c r="BA1522" s="91"/>
      <c r="BB1522" s="91"/>
      <c r="BC1522" s="91"/>
      <c r="BD1522" s="91"/>
      <c r="BE1522" s="91"/>
      <c r="BF1522" s="91"/>
      <c r="BG1522" s="91"/>
      <c r="BH1522" s="91"/>
      <c r="BI1522" s="91"/>
      <c r="BJ1522" s="91"/>
      <c r="BK1522" s="91"/>
      <c r="BL1522" s="91"/>
      <c r="BM1522" s="91"/>
      <c r="BN1522" s="91"/>
    </row>
    <row r="1523" spans="13:66" x14ac:dyDescent="0.25">
      <c r="M1523" s="91"/>
      <c r="N1523" s="91"/>
      <c r="O1523" s="91"/>
      <c r="P1523" s="91"/>
      <c r="R1523" s="91"/>
      <c r="S1523" s="91"/>
      <c r="T1523" s="91"/>
      <c r="U1523" s="91"/>
      <c r="W1523" s="91"/>
      <c r="X1523" s="91"/>
      <c r="Y1523" s="91"/>
      <c r="Z1523" s="91"/>
      <c r="AA1523" s="91"/>
      <c r="AB1523" s="91"/>
      <c r="AC1523" s="91"/>
      <c r="AD1523" s="91"/>
      <c r="AE1523" s="91"/>
      <c r="AF1523" s="91"/>
      <c r="AG1523" s="91"/>
      <c r="AH1523" s="91"/>
      <c r="AI1523" s="91"/>
      <c r="AJ1523" s="91"/>
      <c r="AK1523" s="91"/>
      <c r="AL1523" s="91"/>
      <c r="AM1523" s="91"/>
      <c r="AN1523" s="91"/>
      <c r="AO1523" s="91"/>
      <c r="AP1523" s="91"/>
      <c r="AQ1523" s="91"/>
      <c r="AR1523" s="91"/>
      <c r="AS1523" s="91"/>
      <c r="AT1523" s="91"/>
      <c r="AU1523" s="91"/>
      <c r="AV1523" s="91"/>
      <c r="AW1523" s="91"/>
      <c r="AX1523" s="91"/>
      <c r="AY1523" s="91"/>
      <c r="AZ1523" s="91"/>
      <c r="BA1523" s="91"/>
      <c r="BB1523" s="91"/>
      <c r="BC1523" s="91"/>
      <c r="BD1523" s="91"/>
      <c r="BE1523" s="91"/>
      <c r="BF1523" s="91"/>
      <c r="BG1523" s="91"/>
      <c r="BH1523" s="91"/>
      <c r="BI1523" s="91"/>
      <c r="BJ1523" s="91"/>
      <c r="BK1523" s="91"/>
      <c r="BL1523" s="91"/>
      <c r="BM1523" s="91"/>
      <c r="BN1523" s="91"/>
    </row>
    <row r="1524" spans="13:66" x14ac:dyDescent="0.25">
      <c r="M1524" s="91"/>
      <c r="N1524" s="91"/>
      <c r="O1524" s="91"/>
      <c r="P1524" s="91"/>
      <c r="R1524" s="91"/>
      <c r="S1524" s="91"/>
      <c r="T1524" s="91"/>
      <c r="U1524" s="91"/>
      <c r="W1524" s="91"/>
      <c r="X1524" s="91"/>
      <c r="Y1524" s="91"/>
      <c r="Z1524" s="91"/>
      <c r="AA1524" s="91"/>
      <c r="AB1524" s="91"/>
      <c r="AC1524" s="91"/>
      <c r="AD1524" s="91"/>
      <c r="AE1524" s="91"/>
      <c r="AF1524" s="91"/>
      <c r="AG1524" s="91"/>
      <c r="AH1524" s="91"/>
      <c r="AI1524" s="91"/>
      <c r="AJ1524" s="91"/>
      <c r="AK1524" s="91"/>
      <c r="AL1524" s="91"/>
      <c r="AM1524" s="91"/>
      <c r="AN1524" s="91"/>
      <c r="AO1524" s="91"/>
      <c r="AP1524" s="91"/>
      <c r="AQ1524" s="91"/>
      <c r="AR1524" s="91"/>
      <c r="AS1524" s="91"/>
      <c r="AT1524" s="91"/>
      <c r="AU1524" s="91"/>
      <c r="AV1524" s="91"/>
      <c r="AW1524" s="91"/>
      <c r="AX1524" s="91"/>
      <c r="AY1524" s="91"/>
      <c r="AZ1524" s="91"/>
      <c r="BA1524" s="91"/>
      <c r="BB1524" s="91"/>
      <c r="BC1524" s="91"/>
      <c r="BD1524" s="91"/>
      <c r="BE1524" s="91"/>
      <c r="BF1524" s="91"/>
      <c r="BG1524" s="91"/>
      <c r="BH1524" s="91"/>
      <c r="BI1524" s="91"/>
      <c r="BJ1524" s="91"/>
      <c r="BK1524" s="91"/>
      <c r="BL1524" s="91"/>
      <c r="BM1524" s="91"/>
      <c r="BN1524" s="91"/>
    </row>
    <row r="1525" spans="13:66" x14ac:dyDescent="0.25">
      <c r="M1525" s="91"/>
      <c r="N1525" s="91"/>
      <c r="O1525" s="91"/>
      <c r="P1525" s="91"/>
      <c r="R1525" s="91"/>
      <c r="S1525" s="91"/>
      <c r="T1525" s="91"/>
      <c r="U1525" s="91"/>
      <c r="W1525" s="91"/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91"/>
      <c r="AH1525" s="91"/>
      <c r="AI1525" s="91"/>
      <c r="AJ1525" s="91"/>
      <c r="AK1525" s="91"/>
      <c r="AL1525" s="91"/>
      <c r="AM1525" s="91"/>
      <c r="AN1525" s="91"/>
      <c r="AO1525" s="91"/>
      <c r="AP1525" s="91"/>
      <c r="AQ1525" s="91"/>
      <c r="AR1525" s="91"/>
      <c r="AS1525" s="91"/>
      <c r="AT1525" s="91"/>
      <c r="AU1525" s="91"/>
      <c r="AV1525" s="91"/>
      <c r="AW1525" s="91"/>
      <c r="AX1525" s="91"/>
      <c r="AY1525" s="91"/>
      <c r="AZ1525" s="91"/>
      <c r="BA1525" s="91"/>
      <c r="BB1525" s="91"/>
      <c r="BC1525" s="91"/>
      <c r="BD1525" s="91"/>
      <c r="BE1525" s="91"/>
      <c r="BF1525" s="91"/>
      <c r="BG1525" s="91"/>
      <c r="BH1525" s="91"/>
      <c r="BI1525" s="91"/>
      <c r="BJ1525" s="91"/>
      <c r="BK1525" s="91"/>
      <c r="BL1525" s="91"/>
      <c r="BM1525" s="91"/>
      <c r="BN1525" s="91"/>
    </row>
    <row r="1526" spans="13:66" x14ac:dyDescent="0.25">
      <c r="M1526" s="91"/>
      <c r="N1526" s="91"/>
      <c r="O1526" s="91"/>
      <c r="P1526" s="91"/>
      <c r="R1526" s="91"/>
      <c r="S1526" s="91"/>
      <c r="T1526" s="91"/>
      <c r="U1526" s="91"/>
      <c r="W1526" s="91"/>
      <c r="X1526" s="91"/>
      <c r="Y1526" s="91"/>
      <c r="Z1526" s="91"/>
      <c r="AA1526" s="91"/>
      <c r="AB1526" s="91"/>
      <c r="AC1526" s="91"/>
      <c r="AD1526" s="91"/>
      <c r="AE1526" s="91"/>
      <c r="AF1526" s="91"/>
      <c r="AG1526" s="91"/>
      <c r="AH1526" s="91"/>
      <c r="AI1526" s="91"/>
      <c r="AJ1526" s="91"/>
      <c r="AK1526" s="91"/>
      <c r="AL1526" s="91"/>
      <c r="AM1526" s="91"/>
      <c r="AN1526" s="91"/>
      <c r="AO1526" s="91"/>
      <c r="AP1526" s="91"/>
      <c r="AQ1526" s="91"/>
      <c r="AR1526" s="91"/>
      <c r="AS1526" s="91"/>
      <c r="AT1526" s="91"/>
      <c r="AU1526" s="91"/>
      <c r="AV1526" s="91"/>
      <c r="AW1526" s="91"/>
      <c r="AX1526" s="91"/>
      <c r="AY1526" s="91"/>
      <c r="AZ1526" s="91"/>
      <c r="BA1526" s="91"/>
      <c r="BB1526" s="91"/>
      <c r="BC1526" s="91"/>
      <c r="BD1526" s="91"/>
      <c r="BE1526" s="91"/>
      <c r="BF1526" s="91"/>
      <c r="BG1526" s="91"/>
      <c r="BH1526" s="91"/>
      <c r="BI1526" s="91"/>
      <c r="BJ1526" s="91"/>
      <c r="BK1526" s="91"/>
      <c r="BL1526" s="91"/>
      <c r="BM1526" s="91"/>
      <c r="BN1526" s="91"/>
    </row>
    <row r="1527" spans="13:66" x14ac:dyDescent="0.25">
      <c r="M1527" s="91"/>
      <c r="N1527" s="91"/>
      <c r="O1527" s="91"/>
      <c r="P1527" s="91"/>
      <c r="R1527" s="91"/>
      <c r="S1527" s="91"/>
      <c r="T1527" s="91"/>
      <c r="U1527" s="91"/>
      <c r="W1527" s="91"/>
      <c r="X1527" s="91"/>
      <c r="Y1527" s="91"/>
      <c r="Z1527" s="91"/>
      <c r="AA1527" s="91"/>
      <c r="AB1527" s="91"/>
      <c r="AC1527" s="91"/>
      <c r="AD1527" s="91"/>
      <c r="AE1527" s="91"/>
      <c r="AF1527" s="91"/>
      <c r="AG1527" s="91"/>
      <c r="AH1527" s="91"/>
      <c r="AI1527" s="91"/>
      <c r="AJ1527" s="91"/>
      <c r="AK1527" s="91"/>
      <c r="AL1527" s="91"/>
      <c r="AM1527" s="91"/>
      <c r="AN1527" s="91"/>
      <c r="AO1527" s="91"/>
      <c r="AP1527" s="91"/>
      <c r="AQ1527" s="91"/>
      <c r="AR1527" s="91"/>
      <c r="AS1527" s="91"/>
      <c r="AT1527" s="91"/>
      <c r="AU1527" s="91"/>
      <c r="AV1527" s="91"/>
      <c r="AW1527" s="91"/>
      <c r="AX1527" s="91"/>
      <c r="AY1527" s="91"/>
      <c r="AZ1527" s="91"/>
      <c r="BA1527" s="91"/>
      <c r="BB1527" s="91"/>
      <c r="BC1527" s="91"/>
      <c r="BD1527" s="91"/>
      <c r="BE1527" s="91"/>
      <c r="BF1527" s="91"/>
      <c r="BG1527" s="91"/>
      <c r="BH1527" s="91"/>
      <c r="BI1527" s="91"/>
      <c r="BJ1527" s="91"/>
      <c r="BK1527" s="91"/>
      <c r="BL1527" s="91"/>
      <c r="BM1527" s="91"/>
      <c r="BN1527" s="91"/>
    </row>
    <row r="1528" spans="13:66" x14ac:dyDescent="0.25">
      <c r="M1528" s="91"/>
      <c r="N1528" s="91"/>
      <c r="O1528" s="91"/>
      <c r="P1528" s="91"/>
      <c r="R1528" s="91"/>
      <c r="S1528" s="91"/>
      <c r="T1528" s="91"/>
      <c r="U1528" s="91"/>
      <c r="W1528" s="91"/>
      <c r="X1528" s="91"/>
      <c r="Y1528" s="91"/>
      <c r="Z1528" s="91"/>
      <c r="AA1528" s="91"/>
      <c r="AB1528" s="91"/>
      <c r="AC1528" s="91"/>
      <c r="AD1528" s="91"/>
      <c r="AE1528" s="91"/>
      <c r="AF1528" s="91"/>
      <c r="AG1528" s="91"/>
      <c r="AH1528" s="91"/>
      <c r="AI1528" s="91"/>
      <c r="AJ1528" s="91"/>
      <c r="AK1528" s="91"/>
      <c r="AL1528" s="91"/>
      <c r="AM1528" s="91"/>
      <c r="AN1528" s="91"/>
      <c r="AO1528" s="91"/>
      <c r="AP1528" s="91"/>
      <c r="AQ1528" s="91"/>
      <c r="AR1528" s="91"/>
      <c r="AS1528" s="91"/>
      <c r="AT1528" s="91"/>
      <c r="AU1528" s="91"/>
      <c r="AV1528" s="91"/>
      <c r="AW1528" s="91"/>
      <c r="AX1528" s="91"/>
      <c r="AY1528" s="91"/>
      <c r="AZ1528" s="91"/>
      <c r="BA1528" s="91"/>
      <c r="BB1528" s="91"/>
      <c r="BC1528" s="91"/>
      <c r="BD1528" s="91"/>
      <c r="BE1528" s="91"/>
      <c r="BF1528" s="91"/>
      <c r="BG1528" s="91"/>
      <c r="BH1528" s="91"/>
      <c r="BI1528" s="91"/>
      <c r="BJ1528" s="91"/>
      <c r="BK1528" s="91"/>
      <c r="BL1528" s="91"/>
      <c r="BM1528" s="91"/>
      <c r="BN1528" s="91"/>
    </row>
    <row r="1529" spans="13:66" x14ac:dyDescent="0.25">
      <c r="M1529" s="91"/>
      <c r="N1529" s="91"/>
      <c r="O1529" s="91"/>
      <c r="P1529" s="91"/>
      <c r="R1529" s="91"/>
      <c r="S1529" s="91"/>
      <c r="T1529" s="91"/>
      <c r="U1529" s="91"/>
      <c r="W1529" s="91"/>
      <c r="X1529" s="91"/>
      <c r="Y1529" s="91"/>
      <c r="Z1529" s="91"/>
      <c r="AA1529" s="91"/>
      <c r="AB1529" s="91"/>
      <c r="AC1529" s="91"/>
      <c r="AD1529" s="91"/>
      <c r="AE1529" s="91"/>
      <c r="AF1529" s="91"/>
      <c r="AG1529" s="91"/>
      <c r="AH1529" s="91"/>
      <c r="AI1529" s="91"/>
      <c r="AJ1529" s="91"/>
      <c r="AK1529" s="91"/>
      <c r="AL1529" s="91"/>
      <c r="AM1529" s="91"/>
      <c r="AN1529" s="91"/>
      <c r="AO1529" s="91"/>
      <c r="AP1529" s="91"/>
      <c r="AQ1529" s="91"/>
      <c r="AR1529" s="91"/>
      <c r="AS1529" s="91"/>
      <c r="AT1529" s="91"/>
      <c r="AU1529" s="91"/>
      <c r="AV1529" s="91"/>
      <c r="AW1529" s="91"/>
      <c r="AX1529" s="91"/>
      <c r="AY1529" s="91"/>
      <c r="AZ1529" s="91"/>
      <c r="BA1529" s="91"/>
      <c r="BB1529" s="91"/>
      <c r="BC1529" s="91"/>
      <c r="BD1529" s="91"/>
      <c r="BE1529" s="91"/>
      <c r="BF1529" s="91"/>
      <c r="BG1529" s="91"/>
      <c r="BH1529" s="91"/>
      <c r="BI1529" s="91"/>
      <c r="BJ1529" s="91"/>
      <c r="BK1529" s="91"/>
      <c r="BL1529" s="91"/>
      <c r="BM1529" s="91"/>
      <c r="BN1529" s="91"/>
    </row>
    <row r="1530" spans="13:66" x14ac:dyDescent="0.25">
      <c r="M1530" s="91"/>
      <c r="N1530" s="91"/>
      <c r="O1530" s="91"/>
      <c r="P1530" s="91"/>
      <c r="R1530" s="91"/>
      <c r="S1530" s="91"/>
      <c r="T1530" s="91"/>
      <c r="U1530" s="91"/>
      <c r="W1530" s="91"/>
      <c r="X1530" s="91"/>
      <c r="Y1530" s="91"/>
      <c r="Z1530" s="91"/>
      <c r="AA1530" s="91"/>
      <c r="AB1530" s="91"/>
      <c r="AC1530" s="91"/>
      <c r="AD1530" s="91"/>
      <c r="AE1530" s="91"/>
      <c r="AF1530" s="91"/>
      <c r="AG1530" s="91"/>
      <c r="AH1530" s="91"/>
      <c r="AI1530" s="91"/>
      <c r="AJ1530" s="91"/>
      <c r="AK1530" s="91"/>
      <c r="AL1530" s="91"/>
      <c r="AM1530" s="91"/>
      <c r="AN1530" s="91"/>
      <c r="AO1530" s="91"/>
      <c r="AP1530" s="91"/>
      <c r="AQ1530" s="91"/>
      <c r="AR1530" s="91"/>
      <c r="AS1530" s="91"/>
      <c r="AT1530" s="91"/>
      <c r="AU1530" s="91"/>
      <c r="AV1530" s="91"/>
      <c r="AW1530" s="91"/>
      <c r="AX1530" s="91"/>
      <c r="AY1530" s="91"/>
      <c r="AZ1530" s="91"/>
      <c r="BA1530" s="91"/>
      <c r="BB1530" s="91"/>
      <c r="BC1530" s="91"/>
      <c r="BD1530" s="91"/>
      <c r="BE1530" s="91"/>
      <c r="BF1530" s="91"/>
      <c r="BG1530" s="91"/>
      <c r="BH1530" s="91"/>
      <c r="BI1530" s="91"/>
      <c r="BJ1530" s="91"/>
      <c r="BK1530" s="91"/>
      <c r="BL1530" s="91"/>
      <c r="BM1530" s="91"/>
      <c r="BN1530" s="91"/>
    </row>
    <row r="1531" spans="13:66" x14ac:dyDescent="0.25">
      <c r="M1531" s="91"/>
      <c r="N1531" s="91"/>
      <c r="O1531" s="91"/>
      <c r="P1531" s="91"/>
      <c r="R1531" s="91"/>
      <c r="S1531" s="91"/>
      <c r="T1531" s="91"/>
      <c r="U1531" s="91"/>
      <c r="W1531" s="91"/>
      <c r="X1531" s="91"/>
      <c r="Y1531" s="91"/>
      <c r="Z1531" s="91"/>
      <c r="AA1531" s="91"/>
      <c r="AB1531" s="91"/>
      <c r="AC1531" s="91"/>
      <c r="AD1531" s="91"/>
      <c r="AE1531" s="91"/>
      <c r="AF1531" s="91"/>
      <c r="AG1531" s="91"/>
      <c r="AH1531" s="91"/>
      <c r="AI1531" s="91"/>
      <c r="AJ1531" s="91"/>
      <c r="AK1531" s="91"/>
      <c r="AL1531" s="91"/>
      <c r="AM1531" s="91"/>
      <c r="AN1531" s="91"/>
      <c r="AO1531" s="91"/>
      <c r="AP1531" s="91"/>
      <c r="AQ1531" s="91"/>
      <c r="AR1531" s="91"/>
      <c r="AS1531" s="91"/>
      <c r="AT1531" s="91"/>
      <c r="AU1531" s="91"/>
      <c r="AV1531" s="91"/>
      <c r="AW1531" s="91"/>
      <c r="AX1531" s="91"/>
      <c r="AY1531" s="91"/>
      <c r="AZ1531" s="91"/>
      <c r="BA1531" s="91"/>
      <c r="BB1531" s="91"/>
      <c r="BC1531" s="91"/>
      <c r="BD1531" s="91"/>
      <c r="BE1531" s="91"/>
      <c r="BF1531" s="91"/>
      <c r="BG1531" s="91"/>
      <c r="BH1531" s="91"/>
      <c r="BI1531" s="91"/>
      <c r="BJ1531" s="91"/>
      <c r="BK1531" s="91"/>
      <c r="BL1531" s="91"/>
      <c r="BM1531" s="91"/>
      <c r="BN1531" s="91"/>
    </row>
    <row r="1532" spans="13:66" x14ac:dyDescent="0.25">
      <c r="M1532" s="91"/>
      <c r="N1532" s="91"/>
      <c r="O1532" s="91"/>
      <c r="P1532" s="91"/>
      <c r="R1532" s="91"/>
      <c r="S1532" s="91"/>
      <c r="T1532" s="91"/>
      <c r="U1532" s="91"/>
      <c r="W1532" s="91"/>
      <c r="X1532" s="91"/>
      <c r="Y1532" s="91"/>
      <c r="Z1532" s="91"/>
      <c r="AA1532" s="91"/>
      <c r="AB1532" s="91"/>
      <c r="AC1532" s="91"/>
      <c r="AD1532" s="91"/>
      <c r="AE1532" s="91"/>
      <c r="AF1532" s="91"/>
      <c r="AG1532" s="91"/>
      <c r="AH1532" s="91"/>
      <c r="AI1532" s="91"/>
      <c r="AJ1532" s="91"/>
      <c r="AK1532" s="91"/>
      <c r="AL1532" s="91"/>
      <c r="AM1532" s="91"/>
      <c r="AN1532" s="91"/>
      <c r="AO1532" s="91"/>
      <c r="AP1532" s="91"/>
      <c r="AQ1532" s="91"/>
      <c r="AR1532" s="91"/>
      <c r="AS1532" s="91"/>
      <c r="AT1532" s="91"/>
      <c r="AU1532" s="91"/>
      <c r="AV1532" s="91"/>
      <c r="AW1532" s="91"/>
      <c r="AX1532" s="91"/>
      <c r="AY1532" s="91"/>
      <c r="AZ1532" s="91"/>
      <c r="BA1532" s="91"/>
      <c r="BB1532" s="91"/>
      <c r="BC1532" s="91"/>
      <c r="BD1532" s="91"/>
      <c r="BE1532" s="91"/>
      <c r="BF1532" s="91"/>
      <c r="BG1532" s="91"/>
      <c r="BH1532" s="91"/>
      <c r="BI1532" s="91"/>
      <c r="BJ1532" s="91"/>
      <c r="BK1532" s="91"/>
      <c r="BL1532" s="91"/>
      <c r="BM1532" s="91"/>
      <c r="BN1532" s="91"/>
    </row>
    <row r="1533" spans="13:66" x14ac:dyDescent="0.25">
      <c r="M1533" s="91"/>
      <c r="N1533" s="91"/>
      <c r="O1533" s="91"/>
      <c r="P1533" s="91"/>
      <c r="R1533" s="91"/>
      <c r="S1533" s="91"/>
      <c r="T1533" s="91"/>
      <c r="U1533" s="91"/>
      <c r="W1533" s="91"/>
      <c r="X1533" s="91"/>
      <c r="Y1533" s="91"/>
      <c r="Z1533" s="91"/>
      <c r="AA1533" s="91"/>
      <c r="AB1533" s="91"/>
      <c r="AC1533" s="91"/>
      <c r="AD1533" s="91"/>
      <c r="AE1533" s="91"/>
      <c r="AF1533" s="91"/>
      <c r="AG1533" s="91"/>
      <c r="AH1533" s="91"/>
      <c r="AI1533" s="91"/>
      <c r="AJ1533" s="91"/>
      <c r="AK1533" s="91"/>
      <c r="AL1533" s="91"/>
      <c r="AM1533" s="91"/>
      <c r="AN1533" s="91"/>
      <c r="AO1533" s="91"/>
      <c r="AP1533" s="91"/>
      <c r="AQ1533" s="91"/>
      <c r="AR1533" s="91"/>
      <c r="AS1533" s="91"/>
      <c r="AT1533" s="91"/>
      <c r="AU1533" s="91"/>
      <c r="AV1533" s="91"/>
      <c r="AW1533" s="91"/>
      <c r="AX1533" s="91"/>
      <c r="AY1533" s="91"/>
      <c r="AZ1533" s="91"/>
      <c r="BA1533" s="91"/>
      <c r="BB1533" s="91"/>
      <c r="BC1533" s="91"/>
      <c r="BD1533" s="91"/>
      <c r="BE1533" s="91"/>
      <c r="BF1533" s="91"/>
      <c r="BG1533" s="91"/>
      <c r="BH1533" s="91"/>
      <c r="BI1533" s="91"/>
      <c r="BJ1533" s="91"/>
      <c r="BK1533" s="91"/>
      <c r="BL1533" s="91"/>
      <c r="BM1533" s="91"/>
      <c r="BN1533" s="91"/>
    </row>
    <row r="1534" spans="13:66" x14ac:dyDescent="0.25">
      <c r="M1534" s="91"/>
      <c r="N1534" s="91"/>
      <c r="O1534" s="91"/>
      <c r="P1534" s="91"/>
      <c r="R1534" s="91"/>
      <c r="S1534" s="91"/>
      <c r="T1534" s="91"/>
      <c r="U1534" s="91"/>
      <c r="W1534" s="91"/>
      <c r="X1534" s="91"/>
      <c r="Y1534" s="91"/>
      <c r="Z1534" s="91"/>
      <c r="AA1534" s="91"/>
      <c r="AB1534" s="91"/>
      <c r="AC1534" s="91"/>
      <c r="AD1534" s="91"/>
      <c r="AE1534" s="91"/>
      <c r="AF1534" s="91"/>
      <c r="AG1534" s="91"/>
      <c r="AH1534" s="91"/>
      <c r="AI1534" s="91"/>
      <c r="AJ1534" s="91"/>
      <c r="AK1534" s="91"/>
      <c r="AL1534" s="91"/>
      <c r="AM1534" s="91"/>
      <c r="AN1534" s="91"/>
      <c r="AO1534" s="91"/>
      <c r="AP1534" s="91"/>
      <c r="AQ1534" s="91"/>
      <c r="AR1534" s="91"/>
      <c r="AS1534" s="91"/>
      <c r="AT1534" s="91"/>
      <c r="AU1534" s="91"/>
      <c r="AV1534" s="91"/>
      <c r="AW1534" s="91"/>
      <c r="AX1534" s="91"/>
      <c r="AY1534" s="91"/>
      <c r="AZ1534" s="91"/>
      <c r="BA1534" s="91"/>
      <c r="BB1534" s="91"/>
      <c r="BC1534" s="91"/>
      <c r="BD1534" s="91"/>
      <c r="BE1534" s="91"/>
      <c r="BF1534" s="91"/>
      <c r="BG1534" s="91"/>
      <c r="BH1534" s="91"/>
      <c r="BI1534" s="91"/>
      <c r="BJ1534" s="91"/>
      <c r="BK1534" s="91"/>
      <c r="BL1534" s="91"/>
      <c r="BM1534" s="91"/>
      <c r="BN1534" s="91"/>
    </row>
    <row r="1535" spans="13:66" x14ac:dyDescent="0.25">
      <c r="M1535" s="91"/>
      <c r="N1535" s="91"/>
      <c r="O1535" s="91"/>
      <c r="P1535" s="91"/>
      <c r="R1535" s="91"/>
      <c r="S1535" s="91"/>
      <c r="T1535" s="91"/>
      <c r="U1535" s="91"/>
      <c r="W1535" s="91"/>
      <c r="X1535" s="91"/>
      <c r="Y1535" s="91"/>
      <c r="Z1535" s="91"/>
      <c r="AA1535" s="91"/>
      <c r="AB1535" s="91"/>
      <c r="AC1535" s="91"/>
      <c r="AD1535" s="91"/>
      <c r="AE1535" s="91"/>
      <c r="AF1535" s="91"/>
      <c r="AG1535" s="91"/>
      <c r="AH1535" s="91"/>
      <c r="AI1535" s="91"/>
      <c r="AJ1535" s="91"/>
      <c r="AK1535" s="91"/>
      <c r="AL1535" s="91"/>
      <c r="AM1535" s="91"/>
      <c r="AN1535" s="91"/>
      <c r="AO1535" s="91"/>
      <c r="AP1535" s="91"/>
      <c r="AQ1535" s="91"/>
      <c r="AR1535" s="91"/>
      <c r="AS1535" s="91"/>
      <c r="AT1535" s="91"/>
      <c r="AU1535" s="91"/>
      <c r="AV1535" s="91"/>
      <c r="AW1535" s="91"/>
      <c r="AX1535" s="91"/>
      <c r="AY1535" s="91"/>
      <c r="AZ1535" s="91"/>
      <c r="BA1535" s="91"/>
      <c r="BB1535" s="91"/>
      <c r="BC1535" s="91"/>
      <c r="BD1535" s="91"/>
      <c r="BE1535" s="91"/>
      <c r="BF1535" s="91"/>
      <c r="BG1535" s="91"/>
      <c r="BH1535" s="91"/>
      <c r="BI1535" s="91"/>
      <c r="BJ1535" s="91"/>
      <c r="BK1535" s="91"/>
      <c r="BL1535" s="91"/>
      <c r="BM1535" s="91"/>
      <c r="BN1535" s="91"/>
    </row>
    <row r="1536" spans="13:66" x14ac:dyDescent="0.25">
      <c r="M1536" s="91"/>
      <c r="N1536" s="91"/>
      <c r="O1536" s="91"/>
      <c r="P1536" s="91"/>
      <c r="R1536" s="91"/>
      <c r="S1536" s="91"/>
      <c r="T1536" s="91"/>
      <c r="U1536" s="91"/>
      <c r="W1536" s="91"/>
      <c r="X1536" s="91"/>
      <c r="Y1536" s="91"/>
      <c r="Z1536" s="91"/>
      <c r="AA1536" s="91"/>
      <c r="AB1536" s="91"/>
      <c r="AC1536" s="91"/>
      <c r="AD1536" s="91"/>
      <c r="AE1536" s="91"/>
      <c r="AF1536" s="91"/>
      <c r="AG1536" s="91"/>
      <c r="AH1536" s="91"/>
      <c r="AI1536" s="91"/>
      <c r="AJ1536" s="91"/>
      <c r="AK1536" s="91"/>
      <c r="AL1536" s="91"/>
      <c r="AM1536" s="91"/>
      <c r="AN1536" s="91"/>
      <c r="AO1536" s="91"/>
      <c r="AP1536" s="91"/>
      <c r="AQ1536" s="91"/>
      <c r="AR1536" s="91"/>
      <c r="AS1536" s="91"/>
      <c r="AT1536" s="91"/>
      <c r="AU1536" s="91"/>
      <c r="AV1536" s="91"/>
      <c r="AW1536" s="91"/>
      <c r="AX1536" s="91"/>
      <c r="AY1536" s="91"/>
      <c r="AZ1536" s="91"/>
      <c r="BA1536" s="91"/>
      <c r="BB1536" s="91"/>
      <c r="BC1536" s="91"/>
      <c r="BD1536" s="91"/>
      <c r="BE1536" s="91"/>
      <c r="BF1536" s="91"/>
      <c r="BG1536" s="91"/>
      <c r="BH1536" s="91"/>
      <c r="BI1536" s="91"/>
      <c r="BJ1536" s="91"/>
      <c r="BK1536" s="91"/>
      <c r="BL1536" s="91"/>
      <c r="BM1536" s="91"/>
      <c r="BN1536" s="91"/>
    </row>
    <row r="1537" spans="13:66" x14ac:dyDescent="0.25">
      <c r="M1537" s="91"/>
      <c r="N1537" s="91"/>
      <c r="O1537" s="91"/>
      <c r="P1537" s="91"/>
      <c r="R1537" s="91"/>
      <c r="S1537" s="91"/>
      <c r="T1537" s="91"/>
      <c r="U1537" s="91"/>
      <c r="W1537" s="91"/>
      <c r="X1537" s="91"/>
      <c r="Y1537" s="91"/>
      <c r="Z1537" s="91"/>
      <c r="AA1537" s="91"/>
      <c r="AB1537" s="91"/>
      <c r="AC1537" s="91"/>
      <c r="AD1537" s="91"/>
      <c r="AE1537" s="91"/>
      <c r="AF1537" s="91"/>
      <c r="AG1537" s="91"/>
      <c r="AH1537" s="91"/>
      <c r="AI1537" s="91"/>
      <c r="AJ1537" s="91"/>
      <c r="AK1537" s="91"/>
      <c r="AL1537" s="91"/>
      <c r="AM1537" s="91"/>
      <c r="AN1537" s="91"/>
      <c r="AO1537" s="91"/>
      <c r="AP1537" s="91"/>
      <c r="AQ1537" s="91"/>
      <c r="AR1537" s="91"/>
      <c r="AS1537" s="91"/>
      <c r="AT1537" s="91"/>
      <c r="AU1537" s="91"/>
      <c r="AV1537" s="91"/>
      <c r="AW1537" s="91"/>
      <c r="AX1537" s="91"/>
      <c r="AY1537" s="91"/>
      <c r="AZ1537" s="91"/>
      <c r="BA1537" s="91"/>
      <c r="BB1537" s="91"/>
      <c r="BC1537" s="91"/>
      <c r="BD1537" s="91"/>
      <c r="BE1537" s="91"/>
      <c r="BF1537" s="91"/>
      <c r="BG1537" s="91"/>
      <c r="BH1537" s="91"/>
      <c r="BI1537" s="91"/>
      <c r="BJ1537" s="91"/>
      <c r="BK1537" s="91"/>
      <c r="BL1537" s="91"/>
      <c r="BM1537" s="91"/>
      <c r="BN1537" s="91"/>
    </row>
    <row r="1538" spans="13:66" x14ac:dyDescent="0.25">
      <c r="M1538" s="91"/>
      <c r="N1538" s="91"/>
      <c r="O1538" s="91"/>
      <c r="P1538" s="91"/>
      <c r="R1538" s="91"/>
      <c r="S1538" s="91"/>
      <c r="T1538" s="91"/>
      <c r="U1538" s="91"/>
      <c r="W1538" s="91"/>
      <c r="X1538" s="91"/>
      <c r="Y1538" s="91"/>
      <c r="Z1538" s="91"/>
      <c r="AA1538" s="91"/>
      <c r="AB1538" s="91"/>
      <c r="AC1538" s="91"/>
      <c r="AD1538" s="91"/>
      <c r="AE1538" s="91"/>
      <c r="AF1538" s="91"/>
      <c r="AG1538" s="91"/>
      <c r="AH1538" s="91"/>
      <c r="AI1538" s="91"/>
      <c r="AJ1538" s="91"/>
      <c r="AK1538" s="91"/>
      <c r="AL1538" s="91"/>
      <c r="AM1538" s="91"/>
      <c r="AN1538" s="91"/>
      <c r="AO1538" s="91"/>
      <c r="AP1538" s="91"/>
      <c r="AQ1538" s="91"/>
      <c r="AR1538" s="91"/>
      <c r="AS1538" s="91"/>
      <c r="AT1538" s="91"/>
      <c r="AU1538" s="91"/>
      <c r="AV1538" s="91"/>
      <c r="AW1538" s="91"/>
      <c r="AX1538" s="91"/>
      <c r="AY1538" s="91"/>
      <c r="AZ1538" s="91"/>
      <c r="BA1538" s="91"/>
      <c r="BB1538" s="91"/>
      <c r="BC1538" s="91"/>
      <c r="BD1538" s="91"/>
      <c r="BE1538" s="91"/>
      <c r="BF1538" s="91"/>
      <c r="BG1538" s="91"/>
      <c r="BH1538" s="91"/>
      <c r="BI1538" s="91"/>
      <c r="BJ1538" s="91"/>
      <c r="BK1538" s="91"/>
      <c r="BL1538" s="91"/>
      <c r="BM1538" s="91"/>
      <c r="BN1538" s="91"/>
    </row>
    <row r="1539" spans="13:66" x14ac:dyDescent="0.25">
      <c r="M1539" s="91"/>
      <c r="N1539" s="91"/>
      <c r="O1539" s="91"/>
      <c r="P1539" s="91"/>
      <c r="R1539" s="91"/>
      <c r="S1539" s="91"/>
      <c r="T1539" s="91"/>
      <c r="U1539" s="91"/>
      <c r="W1539" s="91"/>
      <c r="X1539" s="91"/>
      <c r="Y1539" s="91"/>
      <c r="Z1539" s="91"/>
      <c r="AA1539" s="91"/>
      <c r="AB1539" s="91"/>
      <c r="AC1539" s="91"/>
      <c r="AD1539" s="91"/>
      <c r="AE1539" s="91"/>
      <c r="AF1539" s="91"/>
      <c r="AG1539" s="91"/>
      <c r="AH1539" s="91"/>
      <c r="AI1539" s="91"/>
      <c r="AJ1539" s="91"/>
      <c r="AK1539" s="91"/>
      <c r="AL1539" s="91"/>
      <c r="AM1539" s="91"/>
      <c r="AN1539" s="91"/>
      <c r="AO1539" s="91"/>
      <c r="AP1539" s="91"/>
      <c r="AQ1539" s="91"/>
      <c r="AR1539" s="91"/>
      <c r="AS1539" s="91"/>
      <c r="AT1539" s="91"/>
      <c r="AU1539" s="91"/>
      <c r="AV1539" s="91"/>
      <c r="AW1539" s="91"/>
      <c r="AX1539" s="91"/>
      <c r="AY1539" s="91"/>
      <c r="AZ1539" s="91"/>
      <c r="BA1539" s="91"/>
      <c r="BB1539" s="91"/>
      <c r="BC1539" s="91"/>
      <c r="BD1539" s="91"/>
      <c r="BE1539" s="91"/>
      <c r="BF1539" s="91"/>
      <c r="BG1539" s="91"/>
      <c r="BH1539" s="91"/>
      <c r="BI1539" s="91"/>
      <c r="BJ1539" s="91"/>
      <c r="BK1539" s="91"/>
      <c r="BL1539" s="91"/>
      <c r="BM1539" s="91"/>
      <c r="BN1539" s="91"/>
    </row>
    <row r="1540" spans="13:66" x14ac:dyDescent="0.25">
      <c r="M1540" s="91"/>
      <c r="N1540" s="91"/>
      <c r="O1540" s="91"/>
      <c r="P1540" s="91"/>
      <c r="R1540" s="91"/>
      <c r="S1540" s="91"/>
      <c r="T1540" s="91"/>
      <c r="U1540" s="91"/>
      <c r="W1540" s="91"/>
      <c r="X1540" s="91"/>
      <c r="Y1540" s="91"/>
      <c r="Z1540" s="91"/>
      <c r="AA1540" s="91"/>
      <c r="AB1540" s="91"/>
      <c r="AC1540" s="91"/>
      <c r="AD1540" s="91"/>
      <c r="AE1540" s="91"/>
      <c r="AF1540" s="91"/>
      <c r="AG1540" s="91"/>
      <c r="AH1540" s="91"/>
      <c r="AI1540" s="91"/>
      <c r="AJ1540" s="91"/>
      <c r="AK1540" s="91"/>
      <c r="AL1540" s="91"/>
      <c r="AM1540" s="91"/>
      <c r="AN1540" s="91"/>
      <c r="AO1540" s="91"/>
      <c r="AP1540" s="91"/>
      <c r="AQ1540" s="91"/>
      <c r="AR1540" s="91"/>
      <c r="AS1540" s="91"/>
      <c r="AT1540" s="91"/>
      <c r="AU1540" s="91"/>
      <c r="AV1540" s="91"/>
      <c r="AW1540" s="91"/>
      <c r="AX1540" s="91"/>
      <c r="AY1540" s="91"/>
      <c r="AZ1540" s="91"/>
      <c r="BA1540" s="91"/>
      <c r="BB1540" s="91"/>
      <c r="BC1540" s="91"/>
      <c r="BD1540" s="91"/>
      <c r="BE1540" s="91"/>
      <c r="BF1540" s="91"/>
      <c r="BG1540" s="91"/>
      <c r="BH1540" s="91"/>
      <c r="BI1540" s="91"/>
      <c r="BJ1540" s="91"/>
      <c r="BK1540" s="91"/>
      <c r="BL1540" s="91"/>
      <c r="BM1540" s="91"/>
      <c r="BN1540" s="91"/>
    </row>
    <row r="1541" spans="13:66" x14ac:dyDescent="0.25">
      <c r="M1541" s="91"/>
      <c r="N1541" s="91"/>
      <c r="O1541" s="91"/>
      <c r="P1541" s="91"/>
      <c r="R1541" s="91"/>
      <c r="S1541" s="91"/>
      <c r="T1541" s="91"/>
      <c r="U1541" s="91"/>
      <c r="W1541" s="91"/>
      <c r="X1541" s="91"/>
      <c r="Y1541" s="91"/>
      <c r="Z1541" s="91"/>
      <c r="AA1541" s="91"/>
      <c r="AB1541" s="91"/>
      <c r="AC1541" s="91"/>
      <c r="AD1541" s="91"/>
      <c r="AE1541" s="91"/>
      <c r="AF1541" s="91"/>
      <c r="AG1541" s="91"/>
      <c r="AH1541" s="91"/>
      <c r="AI1541" s="91"/>
      <c r="AJ1541" s="91"/>
      <c r="AK1541" s="91"/>
      <c r="AL1541" s="91"/>
      <c r="AM1541" s="91"/>
      <c r="AN1541" s="91"/>
      <c r="AO1541" s="91"/>
      <c r="AP1541" s="91"/>
      <c r="AQ1541" s="91"/>
      <c r="AR1541" s="91"/>
      <c r="AS1541" s="91"/>
      <c r="AT1541" s="91"/>
      <c r="AU1541" s="91"/>
      <c r="AV1541" s="91"/>
      <c r="AW1541" s="91"/>
      <c r="AX1541" s="91"/>
      <c r="AY1541" s="91"/>
      <c r="AZ1541" s="91"/>
      <c r="BA1541" s="91"/>
      <c r="BB1541" s="91"/>
      <c r="BC1541" s="91"/>
      <c r="BD1541" s="91"/>
      <c r="BE1541" s="91"/>
      <c r="BF1541" s="91"/>
      <c r="BG1541" s="91"/>
      <c r="BH1541" s="91"/>
      <c r="BI1541" s="91"/>
      <c r="BJ1541" s="91"/>
      <c r="BK1541" s="91"/>
      <c r="BL1541" s="91"/>
      <c r="BM1541" s="91"/>
      <c r="BN1541" s="91"/>
    </row>
    <row r="1542" spans="13:66" x14ac:dyDescent="0.25">
      <c r="M1542" s="91"/>
      <c r="N1542" s="91"/>
      <c r="O1542" s="91"/>
      <c r="P1542" s="91"/>
      <c r="R1542" s="91"/>
      <c r="S1542" s="91"/>
      <c r="T1542" s="91"/>
      <c r="U1542" s="91"/>
      <c r="W1542" s="91"/>
      <c r="X1542" s="91"/>
      <c r="Y1542" s="91"/>
      <c r="Z1542" s="91"/>
      <c r="AA1542" s="91"/>
      <c r="AB1542" s="91"/>
      <c r="AC1542" s="91"/>
      <c r="AD1542" s="91"/>
      <c r="AE1542" s="91"/>
      <c r="AF1542" s="91"/>
      <c r="AG1542" s="91"/>
      <c r="AH1542" s="91"/>
      <c r="AI1542" s="91"/>
      <c r="AJ1542" s="91"/>
      <c r="AK1542" s="91"/>
      <c r="AL1542" s="91"/>
      <c r="AM1542" s="91"/>
      <c r="AN1542" s="91"/>
      <c r="AO1542" s="91"/>
      <c r="AP1542" s="91"/>
      <c r="AQ1542" s="91"/>
      <c r="AR1542" s="91"/>
      <c r="AS1542" s="91"/>
      <c r="AT1542" s="91"/>
      <c r="AU1542" s="91"/>
      <c r="AV1542" s="91"/>
      <c r="AW1542" s="91"/>
      <c r="AX1542" s="91"/>
      <c r="AY1542" s="91"/>
      <c r="AZ1542" s="91"/>
      <c r="BA1542" s="91"/>
      <c r="BB1542" s="91"/>
      <c r="BC1542" s="91"/>
      <c r="BD1542" s="91"/>
      <c r="BE1542" s="91"/>
      <c r="BF1542" s="91"/>
      <c r="BG1542" s="91"/>
      <c r="BH1542" s="91"/>
      <c r="BI1542" s="91"/>
      <c r="BJ1542" s="91"/>
      <c r="BK1542" s="91"/>
      <c r="BL1542" s="91"/>
      <c r="BM1542" s="91"/>
      <c r="BN1542" s="91"/>
    </row>
    <row r="1543" spans="13:66" x14ac:dyDescent="0.25">
      <c r="M1543" s="91"/>
      <c r="N1543" s="91"/>
      <c r="O1543" s="91"/>
      <c r="P1543" s="91"/>
      <c r="R1543" s="91"/>
      <c r="S1543" s="91"/>
      <c r="T1543" s="91"/>
      <c r="U1543" s="91"/>
      <c r="W1543" s="91"/>
      <c r="X1543" s="91"/>
      <c r="Y1543" s="91"/>
      <c r="Z1543" s="91"/>
      <c r="AA1543" s="91"/>
      <c r="AB1543" s="91"/>
      <c r="AC1543" s="91"/>
      <c r="AD1543" s="91"/>
      <c r="AE1543" s="91"/>
      <c r="AF1543" s="91"/>
      <c r="AG1543" s="91"/>
      <c r="AH1543" s="91"/>
      <c r="AI1543" s="91"/>
      <c r="AJ1543" s="91"/>
      <c r="AK1543" s="91"/>
      <c r="AL1543" s="91"/>
      <c r="AM1543" s="91"/>
      <c r="AN1543" s="91"/>
      <c r="AO1543" s="91"/>
      <c r="AP1543" s="91"/>
      <c r="AQ1543" s="91"/>
      <c r="AR1543" s="91"/>
      <c r="AS1543" s="91"/>
      <c r="AT1543" s="91"/>
      <c r="AU1543" s="91"/>
      <c r="AV1543" s="91"/>
      <c r="AW1543" s="91"/>
      <c r="AX1543" s="91"/>
      <c r="AY1543" s="91"/>
      <c r="AZ1543" s="91"/>
      <c r="BA1543" s="91"/>
      <c r="BB1543" s="91"/>
      <c r="BC1543" s="91"/>
      <c r="BD1543" s="91"/>
      <c r="BE1543" s="91"/>
      <c r="BF1543" s="91"/>
      <c r="BG1543" s="91"/>
      <c r="BH1543" s="91"/>
      <c r="BI1543" s="91"/>
      <c r="BJ1543" s="91"/>
      <c r="BK1543" s="91"/>
      <c r="BL1543" s="91"/>
      <c r="BM1543" s="91"/>
      <c r="BN1543" s="91"/>
    </row>
    <row r="1544" spans="13:66" x14ac:dyDescent="0.25">
      <c r="M1544" s="91"/>
      <c r="N1544" s="91"/>
      <c r="O1544" s="91"/>
      <c r="P1544" s="91"/>
      <c r="R1544" s="91"/>
      <c r="S1544" s="91"/>
      <c r="T1544" s="91"/>
      <c r="U1544" s="91"/>
      <c r="W1544" s="91"/>
      <c r="X1544" s="91"/>
      <c r="Y1544" s="91"/>
      <c r="Z1544" s="91"/>
      <c r="AA1544" s="91"/>
      <c r="AB1544" s="91"/>
      <c r="AC1544" s="91"/>
      <c r="AD1544" s="91"/>
      <c r="AE1544" s="91"/>
      <c r="AF1544" s="91"/>
      <c r="AG1544" s="91"/>
      <c r="AH1544" s="91"/>
      <c r="AI1544" s="91"/>
      <c r="AJ1544" s="91"/>
      <c r="AK1544" s="91"/>
      <c r="AL1544" s="91"/>
      <c r="AM1544" s="91"/>
      <c r="AN1544" s="91"/>
      <c r="AO1544" s="91"/>
      <c r="AP1544" s="91"/>
      <c r="AQ1544" s="91"/>
      <c r="AR1544" s="91"/>
      <c r="AS1544" s="91"/>
      <c r="AT1544" s="91"/>
      <c r="AU1544" s="91"/>
      <c r="AV1544" s="91"/>
      <c r="AW1544" s="91"/>
      <c r="AX1544" s="91"/>
      <c r="AY1544" s="91"/>
      <c r="AZ1544" s="91"/>
      <c r="BA1544" s="91"/>
      <c r="BB1544" s="91"/>
      <c r="BC1544" s="91"/>
      <c r="BD1544" s="91"/>
      <c r="BE1544" s="91"/>
      <c r="BF1544" s="91"/>
      <c r="BG1544" s="91"/>
      <c r="BH1544" s="91"/>
      <c r="BI1544" s="91"/>
      <c r="BJ1544" s="91"/>
      <c r="BK1544" s="91"/>
      <c r="BL1544" s="91"/>
      <c r="BM1544" s="91"/>
      <c r="BN1544" s="91"/>
    </row>
    <row r="1545" spans="13:66" x14ac:dyDescent="0.25">
      <c r="M1545" s="91"/>
      <c r="N1545" s="91"/>
      <c r="O1545" s="91"/>
      <c r="P1545" s="91"/>
      <c r="R1545" s="91"/>
      <c r="S1545" s="91"/>
      <c r="T1545" s="91"/>
      <c r="U1545" s="91"/>
      <c r="W1545" s="91"/>
      <c r="X1545" s="91"/>
      <c r="Y1545" s="91"/>
      <c r="Z1545" s="91"/>
      <c r="AA1545" s="91"/>
      <c r="AB1545" s="91"/>
      <c r="AC1545" s="91"/>
      <c r="AD1545" s="91"/>
      <c r="AE1545" s="91"/>
      <c r="AF1545" s="91"/>
      <c r="AG1545" s="91"/>
      <c r="AH1545" s="91"/>
      <c r="AI1545" s="91"/>
      <c r="AJ1545" s="91"/>
      <c r="AK1545" s="91"/>
      <c r="AL1545" s="91"/>
      <c r="AM1545" s="91"/>
      <c r="AN1545" s="91"/>
      <c r="AO1545" s="91"/>
      <c r="AP1545" s="91"/>
      <c r="AQ1545" s="91"/>
      <c r="AR1545" s="91"/>
      <c r="AS1545" s="91"/>
      <c r="AT1545" s="91"/>
      <c r="AU1545" s="91"/>
      <c r="AV1545" s="91"/>
      <c r="AW1545" s="91"/>
      <c r="AX1545" s="91"/>
      <c r="AY1545" s="91"/>
      <c r="AZ1545" s="91"/>
      <c r="BA1545" s="91"/>
      <c r="BB1545" s="91"/>
      <c r="BC1545" s="91"/>
      <c r="BD1545" s="91"/>
      <c r="BE1545" s="91"/>
      <c r="BF1545" s="91"/>
      <c r="BG1545" s="91"/>
      <c r="BH1545" s="91"/>
      <c r="BI1545" s="91"/>
      <c r="BJ1545" s="91"/>
      <c r="BK1545" s="91"/>
      <c r="BL1545" s="91"/>
      <c r="BM1545" s="91"/>
      <c r="BN1545" s="91"/>
    </row>
    <row r="1546" spans="13:66" x14ac:dyDescent="0.25">
      <c r="M1546" s="91"/>
      <c r="N1546" s="91"/>
      <c r="O1546" s="91"/>
      <c r="P1546" s="91"/>
      <c r="R1546" s="91"/>
      <c r="S1546" s="91"/>
      <c r="T1546" s="91"/>
      <c r="U1546" s="91"/>
      <c r="W1546" s="91"/>
      <c r="X1546" s="91"/>
      <c r="Y1546" s="91"/>
      <c r="Z1546" s="91"/>
      <c r="AA1546" s="91"/>
      <c r="AB1546" s="91"/>
      <c r="AC1546" s="91"/>
      <c r="AD1546" s="91"/>
      <c r="AE1546" s="91"/>
      <c r="AF1546" s="91"/>
      <c r="AG1546" s="91"/>
      <c r="AH1546" s="91"/>
      <c r="AI1546" s="91"/>
      <c r="AJ1546" s="91"/>
      <c r="AK1546" s="91"/>
      <c r="AL1546" s="91"/>
      <c r="AM1546" s="91"/>
      <c r="AN1546" s="91"/>
      <c r="AO1546" s="91"/>
      <c r="AP1546" s="91"/>
      <c r="AQ1546" s="91"/>
      <c r="AR1546" s="91"/>
      <c r="AS1546" s="91"/>
      <c r="AT1546" s="91"/>
      <c r="AU1546" s="91"/>
      <c r="AV1546" s="91"/>
      <c r="AW1546" s="91"/>
      <c r="AX1546" s="91"/>
      <c r="AY1546" s="91"/>
      <c r="AZ1546" s="91"/>
      <c r="BA1546" s="91"/>
      <c r="BB1546" s="91"/>
      <c r="BC1546" s="91"/>
      <c r="BD1546" s="91"/>
      <c r="BE1546" s="91"/>
      <c r="BF1546" s="91"/>
      <c r="BG1546" s="91"/>
      <c r="BH1546" s="91"/>
      <c r="BI1546" s="91"/>
      <c r="BJ1546" s="91"/>
      <c r="BK1546" s="91"/>
      <c r="BL1546" s="91"/>
      <c r="BM1546" s="91"/>
      <c r="BN1546" s="91"/>
    </row>
    <row r="1547" spans="13:66" x14ac:dyDescent="0.25">
      <c r="M1547" s="91"/>
      <c r="N1547" s="91"/>
      <c r="O1547" s="91"/>
      <c r="P1547" s="91"/>
      <c r="R1547" s="91"/>
      <c r="S1547" s="91"/>
      <c r="T1547" s="91"/>
      <c r="U1547" s="91"/>
      <c r="W1547" s="91"/>
      <c r="X1547" s="91"/>
      <c r="Y1547" s="91"/>
      <c r="Z1547" s="91"/>
      <c r="AA1547" s="91"/>
      <c r="AB1547" s="91"/>
      <c r="AC1547" s="91"/>
      <c r="AD1547" s="91"/>
      <c r="AE1547" s="91"/>
      <c r="AF1547" s="91"/>
      <c r="AG1547" s="91"/>
      <c r="AH1547" s="91"/>
      <c r="AI1547" s="91"/>
      <c r="AJ1547" s="91"/>
      <c r="AK1547" s="91"/>
      <c r="AL1547" s="91"/>
      <c r="AM1547" s="91"/>
      <c r="AN1547" s="91"/>
      <c r="AO1547" s="91"/>
      <c r="AP1547" s="91"/>
      <c r="AQ1547" s="91"/>
      <c r="AR1547" s="91"/>
      <c r="AS1547" s="91"/>
      <c r="AT1547" s="91"/>
      <c r="AU1547" s="91"/>
      <c r="AV1547" s="91"/>
      <c r="AW1547" s="91"/>
      <c r="AX1547" s="91"/>
      <c r="AY1547" s="91"/>
      <c r="AZ1547" s="91"/>
      <c r="BA1547" s="91"/>
      <c r="BB1547" s="91"/>
      <c r="BC1547" s="91"/>
      <c r="BD1547" s="91"/>
      <c r="BE1547" s="91"/>
      <c r="BF1547" s="91"/>
      <c r="BG1547" s="91"/>
      <c r="BH1547" s="91"/>
      <c r="BI1547" s="91"/>
      <c r="BJ1547" s="91"/>
      <c r="BK1547" s="91"/>
      <c r="BL1547" s="91"/>
      <c r="BM1547" s="91"/>
      <c r="BN1547" s="91"/>
    </row>
    <row r="1548" spans="13:66" x14ac:dyDescent="0.25">
      <c r="M1548" s="91"/>
      <c r="N1548" s="91"/>
      <c r="O1548" s="91"/>
      <c r="P1548" s="91"/>
      <c r="R1548" s="91"/>
      <c r="S1548" s="91"/>
      <c r="T1548" s="91"/>
      <c r="U1548" s="91"/>
      <c r="W1548" s="91"/>
      <c r="X1548" s="91"/>
      <c r="Y1548" s="91"/>
      <c r="Z1548" s="91"/>
      <c r="AA1548" s="91"/>
      <c r="AB1548" s="91"/>
      <c r="AC1548" s="91"/>
      <c r="AD1548" s="91"/>
      <c r="AE1548" s="91"/>
      <c r="AF1548" s="91"/>
      <c r="AG1548" s="91"/>
      <c r="AH1548" s="91"/>
      <c r="AI1548" s="91"/>
      <c r="AJ1548" s="91"/>
      <c r="AK1548" s="91"/>
      <c r="AL1548" s="91"/>
      <c r="AM1548" s="91"/>
      <c r="AN1548" s="91"/>
      <c r="AO1548" s="91"/>
      <c r="AP1548" s="91"/>
      <c r="AQ1548" s="91"/>
      <c r="AR1548" s="91"/>
      <c r="AS1548" s="91"/>
      <c r="AT1548" s="91"/>
      <c r="AU1548" s="91"/>
      <c r="AV1548" s="91"/>
      <c r="AW1548" s="91"/>
      <c r="AX1548" s="91"/>
      <c r="AY1548" s="91"/>
      <c r="AZ1548" s="91"/>
      <c r="BA1548" s="91"/>
      <c r="BB1548" s="91"/>
      <c r="BC1548" s="91"/>
      <c r="BD1548" s="91"/>
      <c r="BE1548" s="91"/>
      <c r="BF1548" s="91"/>
      <c r="BG1548" s="91"/>
      <c r="BH1548" s="91"/>
      <c r="BI1548" s="91"/>
      <c r="BJ1548" s="91"/>
      <c r="BK1548" s="91"/>
      <c r="BL1548" s="91"/>
      <c r="BM1548" s="91"/>
      <c r="BN1548" s="91"/>
    </row>
    <row r="1549" spans="13:66" x14ac:dyDescent="0.25">
      <c r="M1549" s="91"/>
      <c r="N1549" s="91"/>
      <c r="O1549" s="91"/>
      <c r="P1549" s="91"/>
      <c r="R1549" s="91"/>
      <c r="S1549" s="91"/>
      <c r="T1549" s="91"/>
      <c r="U1549" s="91"/>
      <c r="W1549" s="91"/>
      <c r="X1549" s="91"/>
      <c r="Y1549" s="91"/>
      <c r="Z1549" s="91"/>
      <c r="AA1549" s="91"/>
      <c r="AB1549" s="91"/>
      <c r="AC1549" s="91"/>
      <c r="AD1549" s="91"/>
      <c r="AE1549" s="91"/>
      <c r="AF1549" s="91"/>
      <c r="AG1549" s="91"/>
      <c r="AH1549" s="91"/>
      <c r="AI1549" s="91"/>
      <c r="AJ1549" s="91"/>
      <c r="AK1549" s="91"/>
      <c r="AL1549" s="91"/>
      <c r="AM1549" s="91"/>
      <c r="AN1549" s="91"/>
      <c r="AO1549" s="91"/>
      <c r="AP1549" s="91"/>
      <c r="AQ1549" s="91"/>
      <c r="AR1549" s="91"/>
      <c r="AS1549" s="91"/>
      <c r="AT1549" s="91"/>
      <c r="AU1549" s="91"/>
      <c r="AV1549" s="91"/>
      <c r="AW1549" s="91"/>
      <c r="AX1549" s="91"/>
      <c r="AY1549" s="91"/>
      <c r="AZ1549" s="91"/>
      <c r="BA1549" s="91"/>
      <c r="BB1549" s="91"/>
      <c r="BC1549" s="91"/>
      <c r="BD1549" s="91"/>
      <c r="BE1549" s="91"/>
      <c r="BF1549" s="91"/>
      <c r="BG1549" s="91"/>
      <c r="BH1549" s="91"/>
      <c r="BI1549" s="91"/>
      <c r="BJ1549" s="91"/>
      <c r="BK1549" s="91"/>
      <c r="BL1549" s="91"/>
      <c r="BM1549" s="91"/>
      <c r="BN1549" s="91"/>
    </row>
    <row r="1550" spans="13:66" x14ac:dyDescent="0.25">
      <c r="M1550" s="91"/>
      <c r="N1550" s="91"/>
      <c r="O1550" s="91"/>
      <c r="P1550" s="91"/>
      <c r="R1550" s="91"/>
      <c r="S1550" s="91"/>
      <c r="T1550" s="91"/>
      <c r="U1550" s="91"/>
      <c r="W1550" s="91"/>
      <c r="X1550" s="91"/>
      <c r="Y1550" s="91"/>
      <c r="Z1550" s="91"/>
      <c r="AA1550" s="91"/>
      <c r="AB1550" s="91"/>
      <c r="AC1550" s="91"/>
      <c r="AD1550" s="91"/>
      <c r="AE1550" s="91"/>
      <c r="AF1550" s="91"/>
      <c r="AG1550" s="91"/>
      <c r="AH1550" s="91"/>
      <c r="AI1550" s="91"/>
      <c r="AJ1550" s="91"/>
      <c r="AK1550" s="91"/>
      <c r="AL1550" s="91"/>
      <c r="AM1550" s="91"/>
      <c r="AN1550" s="91"/>
      <c r="AO1550" s="91"/>
      <c r="AP1550" s="91"/>
      <c r="AQ1550" s="91"/>
      <c r="AR1550" s="91"/>
      <c r="AS1550" s="91"/>
      <c r="AT1550" s="91"/>
      <c r="AU1550" s="91"/>
      <c r="AV1550" s="91"/>
      <c r="AW1550" s="91"/>
      <c r="AX1550" s="91"/>
      <c r="AY1550" s="91"/>
      <c r="AZ1550" s="91"/>
      <c r="BA1550" s="91"/>
      <c r="BB1550" s="91"/>
      <c r="BC1550" s="91"/>
      <c r="BD1550" s="91"/>
      <c r="BE1550" s="91"/>
      <c r="BF1550" s="91"/>
      <c r="BG1550" s="91"/>
      <c r="BH1550" s="91"/>
      <c r="BI1550" s="91"/>
      <c r="BJ1550" s="91"/>
      <c r="BK1550" s="91"/>
      <c r="BL1550" s="91"/>
      <c r="BM1550" s="91"/>
      <c r="BN1550" s="91"/>
    </row>
  </sheetData>
  <mergeCells count="1">
    <mergeCell ref="C8:K8"/>
  </mergeCells>
  <conditionalFormatting sqref="M12:P462 R12:U462 W12:Z462 AB12:AE462 AG12:AJ462 AZ12:BC462 BE12:BH46 E12:K20 E22:K46 F21:K21 E48:K57 F47:K47 E59:K65 F58:K58 E68:K462 F66:K67 AL12:AQ16 AS12:AX12 AL18:AQ18 AL17:AN17 AP17:AQ17 AS80:AX462 AL80:AQ462 AL19:AN79 AP19:AQ79 AS16:AU79 AW16:AX79 AS15:AX15 AS13:AU14 AW13:AX14">
    <cfRule type="expression" dxfId="41" priority="20" stopIfTrue="1">
      <formula>$F12="N"</formula>
    </cfRule>
  </conditionalFormatting>
  <conditionalFormatting sqref="M12:P462 R12:U462 W12:Z462 AB12:AE462 AG12:AJ462 AZ12:BC462 BE12:BH462 E12:K20 E22:K46 F21:K21 E48:K57 F47:K47 E59:K65 F58:K58 E68:K462 F66:K67 AL12:AQ16 AS12:AX12 AL18:AQ18 AL17:AN17 AP17:AQ17 AS80:AX462 AL80:AQ462 AL19:AN79 AP19:AQ79 AS16:AU79 AW16:AX79 AS15:AX15 AS13:AU14 AW13:AX14">
    <cfRule type="expression" dxfId="40" priority="19" stopIfTrue="1">
      <formula>$F12="H"</formula>
    </cfRule>
  </conditionalFormatting>
  <conditionalFormatting sqref="E21">
    <cfRule type="expression" dxfId="39" priority="18" stopIfTrue="1">
      <formula>$F21="N"</formula>
    </cfRule>
  </conditionalFormatting>
  <conditionalFormatting sqref="E21">
    <cfRule type="expression" dxfId="38" priority="17" stopIfTrue="1">
      <formula>$F21="H"</formula>
    </cfRule>
  </conditionalFormatting>
  <conditionalFormatting sqref="E47">
    <cfRule type="expression" dxfId="37" priority="16" stopIfTrue="1">
      <formula>$F47="N"</formula>
    </cfRule>
  </conditionalFormatting>
  <conditionalFormatting sqref="E47">
    <cfRule type="expression" dxfId="36" priority="15" stopIfTrue="1">
      <formula>$F47="H"</formula>
    </cfRule>
  </conditionalFormatting>
  <conditionalFormatting sqref="E58">
    <cfRule type="expression" dxfId="35" priority="14" stopIfTrue="1">
      <formula>$F58="N"</formula>
    </cfRule>
  </conditionalFormatting>
  <conditionalFormatting sqref="E58">
    <cfRule type="expression" dxfId="34" priority="13" stopIfTrue="1">
      <formula>$F58="H"</formula>
    </cfRule>
  </conditionalFormatting>
  <conditionalFormatting sqref="E66:E67">
    <cfRule type="expression" dxfId="33" priority="12" stopIfTrue="1">
      <formula>$F66="N"</formula>
    </cfRule>
  </conditionalFormatting>
  <conditionalFormatting sqref="E66:E67">
    <cfRule type="expression" dxfId="32" priority="11" stopIfTrue="1">
      <formula>$F66="H"</formula>
    </cfRule>
  </conditionalFormatting>
  <conditionalFormatting sqref="AO17">
    <cfRule type="expression" dxfId="31" priority="10" stopIfTrue="1">
      <formula>$F17="N"</formula>
    </cfRule>
  </conditionalFormatting>
  <conditionalFormatting sqref="AO17">
    <cfRule type="expression" dxfId="30" priority="9" stopIfTrue="1">
      <formula>$F17="H"</formula>
    </cfRule>
  </conditionalFormatting>
  <conditionalFormatting sqref="AV16">
    <cfRule type="expression" dxfId="29" priority="8" stopIfTrue="1">
      <formula>$F16="N"</formula>
    </cfRule>
  </conditionalFormatting>
  <conditionalFormatting sqref="AV16">
    <cfRule type="expression" dxfId="28" priority="7" stopIfTrue="1">
      <formula>$F16="H"</formula>
    </cfRule>
  </conditionalFormatting>
  <conditionalFormatting sqref="AO19:AO79">
    <cfRule type="expression" dxfId="27" priority="6" stopIfTrue="1">
      <formula>$F19="N"</formula>
    </cfRule>
  </conditionalFormatting>
  <conditionalFormatting sqref="AO19:AO79">
    <cfRule type="expression" dxfId="26" priority="5" stopIfTrue="1">
      <formula>$F19="H"</formula>
    </cfRule>
  </conditionalFormatting>
  <conditionalFormatting sqref="AV17:AV79">
    <cfRule type="expression" dxfId="25" priority="4" stopIfTrue="1">
      <formula>$F17="N"</formula>
    </cfRule>
  </conditionalFormatting>
  <conditionalFormatting sqref="AV17:AV79">
    <cfRule type="expression" dxfId="24" priority="3" stopIfTrue="1">
      <formula>$F17="H"</formula>
    </cfRule>
  </conditionalFormatting>
  <conditionalFormatting sqref="AV13:AV14">
    <cfRule type="expression" dxfId="23" priority="2" stopIfTrue="1">
      <formula>$F13="N"</formula>
    </cfRule>
  </conditionalFormatting>
  <conditionalFormatting sqref="AV13:AV14">
    <cfRule type="expression" dxfId="22" priority="1" stopIfTrue="1">
      <formula>$F13="H"</formula>
    </cfRule>
  </conditionalFormatting>
  <pageMargins left="0.5" right="0.5" top="0.5" bottom="0.5" header="0.25" footer="0.25"/>
  <pageSetup scale="70" orientation="landscape" cellComments="asDisplayed" r:id="rId1"/>
  <headerFooter scaleWithDoc="0">
    <oddFooter>&amp;L&amp;"Arial,Bold"Wohlford Consulting&amp;CAppendix D: Page &amp;P of &amp;N&amp;R&amp;D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</sheetPr>
  <dimension ref="B2:BR725"/>
  <sheetViews>
    <sheetView topLeftCell="B2" zoomScaleNormal="100" zoomScaleSheetLayoutView="100" workbookViewId="0">
      <pane xSplit="11" ySplit="11" topLeftCell="M632" activePane="bottomRight" state="frozen"/>
      <selection activeCell="AG44" sqref="AG44"/>
      <selection pane="topRight" activeCell="AG44" sqref="AG44"/>
      <selection pane="bottomLeft" activeCell="AG44" sqref="AG44"/>
      <selection pane="bottomRight" activeCell="B612" sqref="A612:XFD612"/>
    </sheetView>
  </sheetViews>
  <sheetFormatPr defaultColWidth="8.81640625" defaultRowHeight="12.5" x14ac:dyDescent="0.25"/>
  <cols>
    <col min="1" max="1" width="8.81640625" style="21"/>
    <col min="2" max="2" width="2.1796875" style="21" customWidth="1"/>
    <col min="3" max="3" width="6.1796875" style="21" bestFit="1" customWidth="1"/>
    <col min="4" max="4" width="6.1796875" style="21" hidden="1" customWidth="1"/>
    <col min="5" max="5" width="9.81640625" style="21" bestFit="1" customWidth="1"/>
    <col min="6" max="6" width="56.54296875" style="21" customWidth="1"/>
    <col min="7" max="7" width="23" style="21" hidden="1" customWidth="1"/>
    <col min="8" max="8" width="13.1796875" style="19" hidden="1" customWidth="1"/>
    <col min="9" max="11" width="7.81640625" style="21" hidden="1" customWidth="1"/>
    <col min="12" max="12" width="14.81640625" style="21" customWidth="1"/>
    <col min="13" max="14" width="11" style="21" hidden="1" customWidth="1"/>
    <col min="15" max="15" width="12.26953125" style="21" hidden="1" customWidth="1"/>
    <col min="16" max="16" width="13.26953125" style="21" hidden="1" customWidth="1"/>
    <col min="17" max="17" width="9.453125" style="21" hidden="1" customWidth="1"/>
    <col min="18" max="18" width="13.26953125" style="21" hidden="1" customWidth="1"/>
    <col min="19" max="19" width="12.54296875" style="21" hidden="1" customWidth="1"/>
    <col min="20" max="20" width="2.7265625" style="21" customWidth="1"/>
    <col min="21" max="21" width="11.7265625" style="21" hidden="1" customWidth="1"/>
    <col min="22" max="25" width="12.81640625" style="21" hidden="1" customWidth="1"/>
    <col min="26" max="26" width="9.453125" style="21" hidden="1" customWidth="1"/>
    <col min="27" max="27" width="2.7265625" style="21" hidden="1" customWidth="1"/>
    <col min="28" max="32" width="12.81640625" style="21" hidden="1" customWidth="1"/>
    <col min="33" max="33" width="9.453125" style="21" hidden="1" customWidth="1"/>
    <col min="34" max="34" width="2.7265625" style="21" hidden="1" customWidth="1"/>
    <col min="35" max="37" width="12.81640625" style="21" hidden="1" customWidth="1"/>
    <col min="38" max="38" width="9.453125" style="21" hidden="1" customWidth="1"/>
    <col min="39" max="39" width="2.54296875" style="21" hidden="1" customWidth="1"/>
    <col min="40" max="42" width="12.81640625" style="21" hidden="1" customWidth="1"/>
    <col min="43" max="43" width="9.453125" style="21" hidden="1" customWidth="1"/>
    <col min="44" max="44" width="2.54296875" style="21" hidden="1" customWidth="1"/>
    <col min="45" max="47" width="12.81640625" style="21" hidden="1" customWidth="1"/>
    <col min="48" max="48" width="9.453125" style="21" hidden="1" customWidth="1"/>
    <col min="49" max="49" width="2.54296875" style="21" hidden="1" customWidth="1"/>
    <col min="50" max="50" width="12.81640625" style="21" customWidth="1"/>
    <col min="51" max="51" width="15.1796875" style="21" customWidth="1"/>
    <col min="52" max="52" width="13.54296875" style="21" customWidth="1"/>
    <col min="53" max="53" width="11.54296875" style="21" hidden="1" customWidth="1"/>
    <col min="54" max="54" width="8.453125" style="21" hidden="1" customWidth="1"/>
    <col min="55" max="55" width="2.54296875" style="21" hidden="1" customWidth="1"/>
    <col min="56" max="56" width="8.7265625" style="21" hidden="1" customWidth="1"/>
    <col min="57" max="58" width="12.81640625" style="21" hidden="1" customWidth="1"/>
    <col min="59" max="59" width="8.453125" style="21" hidden="1" customWidth="1"/>
    <col min="60" max="60" width="2.54296875" style="21" hidden="1" customWidth="1"/>
    <col min="61" max="62" width="12.81640625" style="21" hidden="1" customWidth="1"/>
    <col min="63" max="63" width="11.54296875" style="21" hidden="1" customWidth="1"/>
    <col min="64" max="64" width="9.26953125" style="21" hidden="1" customWidth="1"/>
    <col min="65" max="65" width="2.7265625" style="21" hidden="1" customWidth="1"/>
    <col min="66" max="66" width="12.81640625" style="21" hidden="1" customWidth="1"/>
    <col min="67" max="67" width="11.7265625" style="21" hidden="1" customWidth="1"/>
    <col min="68" max="68" width="10.81640625" style="21" hidden="1" customWidth="1"/>
    <col min="69" max="69" width="9.7265625" style="21" hidden="1" customWidth="1"/>
    <col min="70" max="70" width="8.81640625" style="21" hidden="1" customWidth="1"/>
    <col min="71" max="16384" width="8.81640625" style="21"/>
  </cols>
  <sheetData>
    <row r="2" spans="3:70" ht="13" x14ac:dyDescent="0.3">
      <c r="C2" s="17" t="s">
        <v>53</v>
      </c>
      <c r="D2" s="17"/>
      <c r="E2" s="18"/>
      <c r="F2" s="18"/>
      <c r="G2" s="18"/>
      <c r="I2" s="18"/>
      <c r="J2" s="18"/>
      <c r="K2" s="18"/>
      <c r="L2" s="18"/>
      <c r="M2" s="20"/>
      <c r="N2" s="20"/>
      <c r="O2" s="20"/>
      <c r="P2" s="20"/>
      <c r="Q2" s="20"/>
      <c r="R2" s="20"/>
      <c r="S2" s="20"/>
    </row>
    <row r="3" spans="3:70" ht="13" x14ac:dyDescent="0.3">
      <c r="C3" s="22" t="s">
        <v>884</v>
      </c>
      <c r="D3" s="22"/>
      <c r="E3" s="18"/>
      <c r="F3" s="18"/>
      <c r="G3" s="18"/>
      <c r="I3" s="18"/>
      <c r="J3" s="18"/>
      <c r="K3" s="18"/>
      <c r="L3" s="18"/>
      <c r="M3" s="20"/>
      <c r="N3" s="20"/>
      <c r="O3" s="20"/>
      <c r="P3" s="20"/>
      <c r="Q3" s="20"/>
      <c r="R3" s="20"/>
      <c r="S3" s="20"/>
    </row>
    <row r="4" spans="3:70" ht="13" x14ac:dyDescent="0.3">
      <c r="C4" s="23" t="s">
        <v>54</v>
      </c>
      <c r="D4" s="23"/>
      <c r="E4" s="24"/>
      <c r="F4" s="24"/>
      <c r="G4" s="24"/>
      <c r="H4" s="25"/>
      <c r="I4" s="24"/>
      <c r="J4" s="24"/>
      <c r="K4" s="24"/>
      <c r="L4" s="24"/>
      <c r="M4" s="26"/>
      <c r="N4" s="26"/>
      <c r="O4" s="26"/>
      <c r="P4" s="26"/>
      <c r="Q4" s="26"/>
      <c r="R4" s="26"/>
      <c r="S4" s="26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</row>
    <row r="5" spans="3:70" ht="13" x14ac:dyDescent="0.3">
      <c r="C5" s="22"/>
      <c r="D5" s="22"/>
      <c r="E5" s="18"/>
      <c r="F5" s="18"/>
      <c r="G5" s="18"/>
      <c r="I5" s="18"/>
      <c r="J5" s="18"/>
      <c r="K5" s="18"/>
      <c r="L5" s="18"/>
      <c r="M5" s="20"/>
      <c r="N5" s="20"/>
      <c r="O5" s="20"/>
      <c r="P5" s="20"/>
      <c r="Q5" s="20"/>
      <c r="R5" s="20"/>
      <c r="S5" s="20"/>
    </row>
    <row r="6" spans="3:70" ht="13" x14ac:dyDescent="0.3">
      <c r="C6" s="22" t="s">
        <v>55</v>
      </c>
      <c r="D6" s="22"/>
      <c r="E6" s="18"/>
      <c r="F6" s="18"/>
      <c r="G6" s="18"/>
      <c r="I6" s="18"/>
      <c r="J6" s="18"/>
      <c r="K6" s="18"/>
      <c r="L6" s="18"/>
      <c r="M6" s="20"/>
      <c r="N6" s="20"/>
      <c r="O6" s="20"/>
      <c r="P6" s="20"/>
      <c r="Q6" s="20"/>
      <c r="R6" s="20"/>
      <c r="S6" s="20"/>
    </row>
    <row r="7" spans="3:70" ht="13.5" thickBot="1" x14ac:dyDescent="0.35">
      <c r="C7" s="22"/>
      <c r="D7" s="22"/>
      <c r="E7" s="18"/>
      <c r="F7" s="18"/>
      <c r="G7" s="18"/>
      <c r="I7" s="18"/>
      <c r="J7" s="18"/>
      <c r="K7" s="18"/>
      <c r="L7" s="18"/>
      <c r="M7" s="20"/>
      <c r="N7" s="20"/>
      <c r="O7" s="20"/>
      <c r="P7" s="20"/>
      <c r="Q7" s="20"/>
      <c r="R7" s="20"/>
      <c r="S7" s="20"/>
    </row>
    <row r="8" spans="3:70" ht="18.5" thickBot="1" x14ac:dyDescent="0.45">
      <c r="C8" s="583" t="s">
        <v>890</v>
      </c>
      <c r="D8" s="584"/>
      <c r="E8" s="584"/>
      <c r="F8" s="584"/>
      <c r="G8" s="584"/>
      <c r="H8" s="584"/>
      <c r="I8" s="584"/>
      <c r="J8" s="584"/>
      <c r="K8" s="584"/>
      <c r="L8" s="585"/>
      <c r="M8" s="20"/>
      <c r="N8" s="20"/>
      <c r="O8" s="20"/>
      <c r="P8" s="20"/>
      <c r="Q8" s="20"/>
      <c r="R8" s="20"/>
      <c r="S8" s="20"/>
    </row>
    <row r="9" spans="3:70" ht="16" thickBot="1" x14ac:dyDescent="0.4">
      <c r="C9" s="29"/>
      <c r="D9" s="29"/>
    </row>
    <row r="10" spans="3:70" ht="13.5" thickBot="1" x14ac:dyDescent="0.35">
      <c r="C10" s="637" t="s">
        <v>13</v>
      </c>
      <c r="D10" s="574"/>
      <c r="E10" s="574"/>
      <c r="F10" s="574"/>
      <c r="G10" s="574"/>
      <c r="H10" s="575"/>
      <c r="I10" s="576"/>
      <c r="J10" s="576"/>
      <c r="K10" s="576"/>
      <c r="L10" s="635"/>
      <c r="M10" s="639"/>
      <c r="N10" s="30"/>
      <c r="O10" s="30"/>
      <c r="P10" s="31"/>
      <c r="Q10" s="31"/>
      <c r="R10" s="31"/>
      <c r="S10" s="32"/>
      <c r="T10" s="9"/>
      <c r="U10" s="33" t="s">
        <v>14</v>
      </c>
      <c r="V10" s="34"/>
      <c r="W10" s="34"/>
      <c r="X10" s="34"/>
      <c r="Y10" s="34"/>
      <c r="Z10" s="35"/>
      <c r="AA10" s="9"/>
      <c r="AB10" s="33" t="s">
        <v>15</v>
      </c>
      <c r="AC10" s="34"/>
      <c r="AD10" s="34"/>
      <c r="AE10" s="34"/>
      <c r="AF10" s="34"/>
      <c r="AG10" s="35"/>
      <c r="AH10" s="9"/>
      <c r="AI10" s="33" t="s">
        <v>16</v>
      </c>
      <c r="AJ10" s="34"/>
      <c r="AK10" s="34"/>
      <c r="AL10" s="35"/>
      <c r="AM10" s="9"/>
      <c r="AN10" s="10" t="s">
        <v>0</v>
      </c>
      <c r="AO10" s="11"/>
      <c r="AP10" s="12"/>
      <c r="AQ10" s="12"/>
      <c r="AR10" s="9"/>
      <c r="AS10" s="10" t="s">
        <v>1</v>
      </c>
      <c r="AT10" s="11"/>
      <c r="AU10" s="12"/>
      <c r="AV10" s="12"/>
      <c r="AW10" s="9"/>
      <c r="AX10" s="567" t="s">
        <v>889</v>
      </c>
      <c r="AY10" s="568"/>
      <c r="AZ10" s="569"/>
      <c r="BA10" s="34"/>
      <c r="BB10" s="35"/>
      <c r="BC10" s="9"/>
      <c r="BD10" s="33" t="s">
        <v>18</v>
      </c>
      <c r="BE10" s="34"/>
      <c r="BF10" s="34"/>
      <c r="BG10" s="35"/>
      <c r="BH10" s="9"/>
      <c r="BI10" s="10" t="s">
        <v>19</v>
      </c>
      <c r="BJ10" s="11"/>
      <c r="BK10" s="11"/>
      <c r="BL10" s="12"/>
      <c r="BM10" s="9"/>
      <c r="BN10" s="10" t="s">
        <v>2</v>
      </c>
      <c r="BO10" s="11"/>
      <c r="BP10" s="12"/>
      <c r="BQ10" s="12"/>
      <c r="BR10" s="13"/>
    </row>
    <row r="11" spans="3:70" ht="78" x14ac:dyDescent="0.3">
      <c r="C11" s="570" t="s">
        <v>20</v>
      </c>
      <c r="D11" s="571" t="s">
        <v>887</v>
      </c>
      <c r="E11" s="570" t="s">
        <v>22</v>
      </c>
      <c r="F11" s="570" t="s">
        <v>23</v>
      </c>
      <c r="G11" s="570" t="s">
        <v>24</v>
      </c>
      <c r="H11" s="570" t="s">
        <v>25</v>
      </c>
      <c r="I11" s="570" t="s">
        <v>26</v>
      </c>
      <c r="J11" s="570" t="s">
        <v>27</v>
      </c>
      <c r="K11" s="570" t="s">
        <v>28</v>
      </c>
      <c r="L11" s="570" t="s">
        <v>29</v>
      </c>
      <c r="M11" s="37" t="s">
        <v>30</v>
      </c>
      <c r="N11" s="37" t="s">
        <v>31</v>
      </c>
      <c r="O11" s="37" t="s">
        <v>32</v>
      </c>
      <c r="P11" s="37" t="s">
        <v>56</v>
      </c>
      <c r="Q11" s="37" t="s">
        <v>57</v>
      </c>
      <c r="R11" s="37" t="s">
        <v>58</v>
      </c>
      <c r="S11" s="37" t="s">
        <v>59</v>
      </c>
      <c r="T11" s="38"/>
      <c r="U11" s="39" t="s">
        <v>33</v>
      </c>
      <c r="V11" s="39" t="s">
        <v>47</v>
      </c>
      <c r="W11" s="39" t="s">
        <v>60</v>
      </c>
      <c r="X11" s="39" t="s">
        <v>35</v>
      </c>
      <c r="Y11" s="39" t="s">
        <v>36</v>
      </c>
      <c r="Z11" s="39" t="s">
        <v>5</v>
      </c>
      <c r="AA11" s="38"/>
      <c r="AB11" s="39" t="s">
        <v>33</v>
      </c>
      <c r="AC11" s="39" t="s">
        <v>34</v>
      </c>
      <c r="AD11" s="39" t="s">
        <v>37</v>
      </c>
      <c r="AE11" s="39" t="s">
        <v>35</v>
      </c>
      <c r="AF11" s="39" t="s">
        <v>36</v>
      </c>
      <c r="AG11" s="39" t="s">
        <v>5</v>
      </c>
      <c r="AH11" s="38"/>
      <c r="AI11" s="39" t="s">
        <v>33</v>
      </c>
      <c r="AJ11" s="39" t="s">
        <v>38</v>
      </c>
      <c r="AK11" s="39" t="s">
        <v>36</v>
      </c>
      <c r="AL11" s="39" t="s">
        <v>5</v>
      </c>
      <c r="AM11" s="38"/>
      <c r="AN11" s="39" t="s">
        <v>3</v>
      </c>
      <c r="AO11" s="39" t="s">
        <v>6</v>
      </c>
      <c r="AP11" s="39" t="s">
        <v>4</v>
      </c>
      <c r="AQ11" s="39" t="s">
        <v>5</v>
      </c>
      <c r="AR11" s="38"/>
      <c r="AS11" s="39" t="s">
        <v>3</v>
      </c>
      <c r="AT11" s="39" t="s">
        <v>6</v>
      </c>
      <c r="AU11" s="39" t="s">
        <v>4</v>
      </c>
      <c r="AV11" s="39" t="s">
        <v>5</v>
      </c>
      <c r="AW11" s="38"/>
      <c r="AX11" s="565" t="s">
        <v>39</v>
      </c>
      <c r="AY11" s="563" t="s">
        <v>874</v>
      </c>
      <c r="AZ11" s="564" t="s">
        <v>840</v>
      </c>
      <c r="BA11" s="39" t="s">
        <v>41</v>
      </c>
      <c r="BB11" s="39" t="s">
        <v>10</v>
      </c>
      <c r="BC11" s="38"/>
      <c r="BD11" s="39" t="s">
        <v>39</v>
      </c>
      <c r="BE11" s="40" t="s">
        <v>40</v>
      </c>
      <c r="BF11" s="39" t="s">
        <v>41</v>
      </c>
      <c r="BG11" s="39" t="s">
        <v>10</v>
      </c>
      <c r="BH11" s="38"/>
      <c r="BI11" s="39" t="s">
        <v>38</v>
      </c>
      <c r="BJ11" s="39" t="s">
        <v>42</v>
      </c>
      <c r="BK11" s="39" t="s">
        <v>43</v>
      </c>
      <c r="BL11" s="39" t="s">
        <v>44</v>
      </c>
      <c r="BM11" s="38"/>
      <c r="BN11" s="39" t="s">
        <v>7</v>
      </c>
      <c r="BO11" s="39" t="s">
        <v>8</v>
      </c>
      <c r="BP11" s="41" t="s">
        <v>9</v>
      </c>
      <c r="BQ11" s="39" t="s">
        <v>10</v>
      </c>
      <c r="BR11" s="42"/>
    </row>
    <row r="12" spans="3:70" ht="13.5" thickBot="1" x14ac:dyDescent="0.3">
      <c r="C12" s="64"/>
      <c r="D12" s="64"/>
      <c r="E12" s="64"/>
      <c r="F12" s="64"/>
      <c r="G12" s="64"/>
      <c r="H12" s="348"/>
      <c r="I12" s="64"/>
      <c r="J12" s="64"/>
      <c r="K12" s="64"/>
      <c r="L12" s="64"/>
      <c r="M12" s="352"/>
      <c r="N12" s="352"/>
      <c r="O12" s="352"/>
      <c r="P12" s="64"/>
      <c r="Q12" s="64"/>
      <c r="R12" s="64"/>
      <c r="S12" s="64"/>
      <c r="T12" s="353"/>
      <c r="U12" s="354"/>
      <c r="V12" s="354"/>
      <c r="W12" s="354"/>
      <c r="X12" s="354"/>
      <c r="Y12" s="354"/>
      <c r="Z12" s="354"/>
      <c r="AA12" s="353"/>
      <c r="AB12" s="354"/>
      <c r="AC12" s="354"/>
      <c r="AD12" s="354"/>
      <c r="AE12" s="354"/>
      <c r="AF12" s="354"/>
      <c r="AG12" s="354"/>
      <c r="AH12" s="353"/>
      <c r="AI12" s="354"/>
      <c r="AJ12" s="354"/>
      <c r="AK12" s="354"/>
      <c r="AL12" s="354"/>
      <c r="AM12" s="354"/>
      <c r="AN12" s="354"/>
      <c r="AO12" s="354"/>
      <c r="AP12" s="354"/>
      <c r="AQ12" s="354"/>
      <c r="AR12" s="354"/>
      <c r="AS12" s="354"/>
      <c r="AT12" s="354"/>
      <c r="AU12" s="354"/>
      <c r="AV12" s="354"/>
      <c r="AW12" s="354"/>
      <c r="AX12" s="354"/>
      <c r="AY12" s="355"/>
      <c r="AZ12" s="547"/>
      <c r="BA12" s="354"/>
      <c r="BB12" s="354"/>
      <c r="BC12" s="354"/>
      <c r="BD12" s="354"/>
      <c r="BE12" s="356"/>
      <c r="BF12" s="354"/>
      <c r="BG12" s="354"/>
      <c r="BH12" s="354"/>
      <c r="BI12" s="354"/>
      <c r="BJ12" s="354"/>
      <c r="BK12" s="354"/>
      <c r="BL12" s="354"/>
      <c r="BM12" s="354"/>
      <c r="BN12" s="354"/>
      <c r="BO12" s="354"/>
      <c r="BP12" s="354"/>
      <c r="BQ12" s="354"/>
      <c r="BR12" s="357"/>
    </row>
    <row r="13" spans="3:70" ht="13" x14ac:dyDescent="0.25">
      <c r="C13" s="65"/>
      <c r="D13" s="66"/>
      <c r="E13" s="358"/>
      <c r="F13" s="143"/>
      <c r="G13" s="143"/>
      <c r="H13" s="359"/>
      <c r="I13" s="143"/>
      <c r="J13" s="360">
        <v>0.58618475265502656</v>
      </c>
      <c r="K13" s="360">
        <v>0.25114229393244591</v>
      </c>
      <c r="L13" s="361">
        <v>1000</v>
      </c>
      <c r="M13" s="362">
        <v>0</v>
      </c>
      <c r="N13" s="362">
        <v>0</v>
      </c>
      <c r="O13" s="363">
        <v>0</v>
      </c>
      <c r="P13" s="364">
        <v>0</v>
      </c>
      <c r="Q13" s="364">
        <v>0</v>
      </c>
      <c r="R13" s="364">
        <v>0</v>
      </c>
      <c r="S13" s="364">
        <v>0</v>
      </c>
      <c r="T13" s="353"/>
      <c r="U13" s="152">
        <v>0</v>
      </c>
      <c r="V13" s="153">
        <v>250.44203571548084</v>
      </c>
      <c r="W13" s="349"/>
      <c r="X13" s="154">
        <v>250.44203571548084</v>
      </c>
      <c r="Y13" s="365">
        <f t="shared" ref="Y13:Y76" si="0">+U13-X13</f>
        <v>-250.44203571548084</v>
      </c>
      <c r="Z13" s="366">
        <f t="shared" ref="Z13:Z76" si="1">IF(X13&gt;0,U13/X13,0)</f>
        <v>0</v>
      </c>
      <c r="AA13" s="353"/>
      <c r="AB13" s="152">
        <f t="shared" ref="AB13:AB76" si="2">+N13</f>
        <v>0</v>
      </c>
      <c r="AC13" s="153">
        <f>+AE13-AD13</f>
        <v>0</v>
      </c>
      <c r="AD13" s="153">
        <v>0</v>
      </c>
      <c r="AE13" s="154">
        <v>0</v>
      </c>
      <c r="AF13" s="365">
        <f t="shared" ref="AF13:AF76" si="3">+AB13-AE13</f>
        <v>0</v>
      </c>
      <c r="AG13" s="366">
        <f t="shared" ref="AG13:AG76" si="4">IF(AE13&gt;0,AB13/AE13,0)</f>
        <v>0</v>
      </c>
      <c r="AH13" s="353"/>
      <c r="AI13" s="152">
        <f t="shared" ref="AI13:AI72" si="5">+U13+AB13</f>
        <v>0</v>
      </c>
      <c r="AJ13" s="154">
        <f t="shared" ref="AJ13:AJ76" si="6">+X13+AE13</f>
        <v>250.44203571548084</v>
      </c>
      <c r="AK13" s="365">
        <f>+AI13-AJ13</f>
        <v>-250.44203571548084</v>
      </c>
      <c r="AL13" s="366">
        <f>IF(AJ13&gt;0,AI13/AJ13,0)</f>
        <v>0</v>
      </c>
      <c r="AM13" s="367"/>
      <c r="AN13" s="368">
        <f t="shared" ref="AN13:AN76" si="7">(+U13*$P13)+(AB13*$R13)</f>
        <v>0</v>
      </c>
      <c r="AO13" s="368">
        <f t="shared" ref="AO13:AO76" si="8">(+X13*$P13)+(AE13*$R13)</f>
        <v>0</v>
      </c>
      <c r="AP13" s="368">
        <f>+AN13-AO13</f>
        <v>0</v>
      </c>
      <c r="AQ13" s="366">
        <f>IF(AO13&gt;0,AN13/AO13,0)</f>
        <v>0</v>
      </c>
      <c r="AR13" s="367"/>
      <c r="AS13" s="368">
        <f t="shared" ref="AS13:AS76" si="9">(+U13*$Q13)+(AB13*$S13)</f>
        <v>0</v>
      </c>
      <c r="AT13" s="368">
        <f t="shared" ref="AT13:AT76" si="10">(+X13*$Q13)+(AE13*$S13)</f>
        <v>0</v>
      </c>
      <c r="AU13" s="368">
        <f>+AS13-AT13</f>
        <v>0</v>
      </c>
      <c r="AV13" s="366">
        <f>IF(AT13&gt;0,AS13/AT13,0)</f>
        <v>0</v>
      </c>
      <c r="AW13" s="367"/>
      <c r="AX13" s="365">
        <f t="shared" ref="AX13:AX76" si="11">+U13</f>
        <v>0</v>
      </c>
      <c r="AY13" s="369">
        <f t="shared" ref="AY13:AY76" si="12">+X13</f>
        <v>250.44203571548084</v>
      </c>
      <c r="AZ13" s="548">
        <v>220</v>
      </c>
      <c r="BA13" s="365">
        <f>+AY13-AX13</f>
        <v>250.44203571548084</v>
      </c>
      <c r="BB13" s="370" t="str">
        <f>IF(BA13=0,0,+IF(AX13&gt;0,+BA13/AX13,"&gt;100%"))</f>
        <v>&gt;100%</v>
      </c>
      <c r="BC13" s="367"/>
      <c r="BD13" s="365">
        <f t="shared" ref="BD13:BD76" si="13">+AB13</f>
        <v>0</v>
      </c>
      <c r="BE13" s="371">
        <v>0</v>
      </c>
      <c r="BF13" s="365">
        <f>+BE13-BD13</f>
        <v>0</v>
      </c>
      <c r="BG13" s="370">
        <f>IF(BF13=0,0,+IF(BD13&gt;0,+BF13/BD13,"&gt;100%"))</f>
        <v>0</v>
      </c>
      <c r="BH13" s="367"/>
      <c r="BI13" s="365">
        <f>+AJ13</f>
        <v>250.44203571548084</v>
      </c>
      <c r="BJ13" s="365">
        <f t="shared" ref="BJ13:BJ72" si="14">+AY13+BE13</f>
        <v>250.44203571548084</v>
      </c>
      <c r="BK13" s="365">
        <f>+BJ13-BI13</f>
        <v>0</v>
      </c>
      <c r="BL13" s="366">
        <f>IF(BI13&gt;0,BJ13/BI13,0)</f>
        <v>1</v>
      </c>
      <c r="BM13" s="372"/>
      <c r="BN13" s="368">
        <f t="shared" ref="BN13:BN76" si="15">(+U13*$Q13)+(AB13*$S13)</f>
        <v>0</v>
      </c>
      <c r="BO13" s="368">
        <f t="shared" ref="BO13:BO76" si="16">(+AY13*$Q13)+(BE13*$S13)</f>
        <v>0</v>
      </c>
      <c r="BP13" s="368">
        <f>+BO13-BN13</f>
        <v>0</v>
      </c>
      <c r="BQ13" s="373">
        <f>IF(BP13=0,0,+IF(BN13&gt;0,+BP13/BN13,"&gt;100%"))</f>
        <v>0</v>
      </c>
      <c r="BR13" s="357"/>
    </row>
    <row r="14" spans="3:70" ht="13" x14ac:dyDescent="0.25">
      <c r="C14" s="65"/>
      <c r="D14" s="66"/>
      <c r="E14" s="374"/>
      <c r="F14" s="165"/>
      <c r="G14" s="165"/>
      <c r="H14" s="297"/>
      <c r="I14" s="165"/>
      <c r="J14" s="375">
        <v>0.72370867908265568</v>
      </c>
      <c r="K14" s="375">
        <v>0.4192943920851287</v>
      </c>
      <c r="L14" s="376">
        <v>4000</v>
      </c>
      <c r="M14" s="377">
        <v>0</v>
      </c>
      <c r="N14" s="377">
        <v>0</v>
      </c>
      <c r="O14" s="378">
        <v>0</v>
      </c>
      <c r="P14" s="379">
        <v>0</v>
      </c>
      <c r="Q14" s="379">
        <v>0</v>
      </c>
      <c r="R14" s="379">
        <v>0</v>
      </c>
      <c r="S14" s="379">
        <v>0</v>
      </c>
      <c r="T14" s="353"/>
      <c r="U14" s="173">
        <v>0</v>
      </c>
      <c r="V14" s="174">
        <v>250.44203571548084</v>
      </c>
      <c r="W14" s="350"/>
      <c r="X14" s="175">
        <v>250.44203571548084</v>
      </c>
      <c r="Y14" s="380">
        <f t="shared" si="0"/>
        <v>-250.44203571548084</v>
      </c>
      <c r="Z14" s="381">
        <f t="shared" si="1"/>
        <v>0</v>
      </c>
      <c r="AA14" s="353"/>
      <c r="AB14" s="173">
        <f t="shared" si="2"/>
        <v>0</v>
      </c>
      <c r="AC14" s="174">
        <f t="shared" ref="AC14:AC77" si="17">+AE14-AD14</f>
        <v>0</v>
      </c>
      <c r="AD14" s="174">
        <v>0</v>
      </c>
      <c r="AE14" s="175">
        <v>0</v>
      </c>
      <c r="AF14" s="380">
        <f t="shared" si="3"/>
        <v>0</v>
      </c>
      <c r="AG14" s="381">
        <f t="shared" si="4"/>
        <v>0</v>
      </c>
      <c r="AH14" s="353"/>
      <c r="AI14" s="173">
        <f t="shared" si="5"/>
        <v>0</v>
      </c>
      <c r="AJ14" s="175">
        <f t="shared" si="6"/>
        <v>250.44203571548084</v>
      </c>
      <c r="AK14" s="380">
        <f>+AI14-AJ14</f>
        <v>-250.44203571548084</v>
      </c>
      <c r="AL14" s="381">
        <f>IF(AJ14&gt;0,AI14/AJ14,0)</f>
        <v>0</v>
      </c>
      <c r="AM14" s="382"/>
      <c r="AN14" s="383">
        <f t="shared" si="7"/>
        <v>0</v>
      </c>
      <c r="AO14" s="383">
        <f t="shared" si="8"/>
        <v>0</v>
      </c>
      <c r="AP14" s="383">
        <f>+AN14-AO14</f>
        <v>0</v>
      </c>
      <c r="AQ14" s="381">
        <f>IF(AO14&gt;0,AN14/AO14,0)</f>
        <v>0</v>
      </c>
      <c r="AR14" s="382"/>
      <c r="AS14" s="383">
        <f t="shared" si="9"/>
        <v>0</v>
      </c>
      <c r="AT14" s="383">
        <f t="shared" si="10"/>
        <v>0</v>
      </c>
      <c r="AU14" s="383">
        <f>+AS14-AT14</f>
        <v>0</v>
      </c>
      <c r="AV14" s="381">
        <f>IF(AT14&gt;0,AS14/AT14,0)</f>
        <v>0</v>
      </c>
      <c r="AW14" s="382"/>
      <c r="AX14" s="380">
        <f t="shared" si="11"/>
        <v>0</v>
      </c>
      <c r="AY14" s="384">
        <f t="shared" si="12"/>
        <v>250.44203571548084</v>
      </c>
      <c r="AZ14" s="548">
        <v>220</v>
      </c>
      <c r="BA14" s="380">
        <f>+AY14-AX14</f>
        <v>250.44203571548084</v>
      </c>
      <c r="BB14" s="385" t="str">
        <f>IF(BA14=0,0,+IF(AX14&gt;0,+BA14/AX14,"&gt;100%"))</f>
        <v>&gt;100%</v>
      </c>
      <c r="BC14" s="382"/>
      <c r="BD14" s="380">
        <f t="shared" si="13"/>
        <v>0</v>
      </c>
      <c r="BE14" s="384">
        <f t="shared" ref="BE14:BE77" si="18">+AE14</f>
        <v>0</v>
      </c>
      <c r="BF14" s="380">
        <f>+BE14-BD14</f>
        <v>0</v>
      </c>
      <c r="BG14" s="385">
        <f>IF(BF14=0,0,+IF(BD14&gt;0,+BF14/BD14,"&gt;100%"))</f>
        <v>0</v>
      </c>
      <c r="BH14" s="382"/>
      <c r="BI14" s="380">
        <f>+AJ14</f>
        <v>250.44203571548084</v>
      </c>
      <c r="BJ14" s="380">
        <f t="shared" si="14"/>
        <v>250.44203571548084</v>
      </c>
      <c r="BK14" s="380">
        <f>+BJ14-BI14</f>
        <v>0</v>
      </c>
      <c r="BL14" s="381">
        <f>IF(BI14&gt;0,BJ14/BI14,0)</f>
        <v>1</v>
      </c>
      <c r="BM14" s="386"/>
      <c r="BN14" s="383">
        <f t="shared" si="15"/>
        <v>0</v>
      </c>
      <c r="BO14" s="383">
        <f t="shared" si="16"/>
        <v>0</v>
      </c>
      <c r="BP14" s="383">
        <f>+BO14-BN14</f>
        <v>0</v>
      </c>
      <c r="BQ14" s="387">
        <f>IF(BP14=0,0,+IF(BN14&gt;0,+BP14/BN14,"&gt;100%"))</f>
        <v>0</v>
      </c>
      <c r="BR14" s="357"/>
    </row>
    <row r="15" spans="3:70" s="50" customFormat="1" ht="13" x14ac:dyDescent="0.25">
      <c r="C15" s="388">
        <v>1</v>
      </c>
      <c r="D15" s="389">
        <v>0</v>
      </c>
      <c r="E15" s="374" t="s">
        <v>61</v>
      </c>
      <c r="F15" s="165" t="s">
        <v>62</v>
      </c>
      <c r="G15" s="165"/>
      <c r="H15" s="297" t="s">
        <v>63</v>
      </c>
      <c r="I15" s="390" t="s">
        <v>64</v>
      </c>
      <c r="J15" s="375">
        <v>1</v>
      </c>
      <c r="K15" s="375">
        <v>1</v>
      </c>
      <c r="L15" s="376">
        <v>10000</v>
      </c>
      <c r="M15" s="377">
        <v>0</v>
      </c>
      <c r="N15" s="377">
        <v>0</v>
      </c>
      <c r="O15" s="378">
        <v>0</v>
      </c>
      <c r="P15" s="379">
        <v>1</v>
      </c>
      <c r="Q15" s="379">
        <v>1</v>
      </c>
      <c r="R15" s="379">
        <v>1</v>
      </c>
      <c r="S15" s="379">
        <v>1</v>
      </c>
      <c r="T15" s="391"/>
      <c r="U15" s="392">
        <v>0</v>
      </c>
      <c r="V15" s="393">
        <v>250.44203571548084</v>
      </c>
      <c r="W15" s="394"/>
      <c r="X15" s="395">
        <v>250.44203571548084</v>
      </c>
      <c r="Y15" s="380">
        <f t="shared" si="0"/>
        <v>-250.44203571548084</v>
      </c>
      <c r="Z15" s="381">
        <f t="shared" si="1"/>
        <v>0</v>
      </c>
      <c r="AA15" s="391"/>
      <c r="AB15" s="392">
        <f t="shared" si="2"/>
        <v>0</v>
      </c>
      <c r="AC15" s="393">
        <f t="shared" si="17"/>
        <v>0</v>
      </c>
      <c r="AD15" s="393">
        <v>0</v>
      </c>
      <c r="AE15" s="395">
        <v>0</v>
      </c>
      <c r="AF15" s="380">
        <f t="shared" si="3"/>
        <v>0</v>
      </c>
      <c r="AG15" s="381">
        <f t="shared" si="4"/>
        <v>0</v>
      </c>
      <c r="AH15" s="391"/>
      <c r="AI15" s="392">
        <f t="shared" si="5"/>
        <v>0</v>
      </c>
      <c r="AJ15" s="395">
        <f t="shared" si="6"/>
        <v>250.44203571548084</v>
      </c>
      <c r="AK15" s="380">
        <f>+AI15-AJ15</f>
        <v>-250.44203571548084</v>
      </c>
      <c r="AL15" s="381">
        <f>IF(AJ15&gt;0,AI15/AJ15,0)</f>
        <v>0</v>
      </c>
      <c r="AM15" s="382"/>
      <c r="AN15" s="383">
        <f t="shared" si="7"/>
        <v>0</v>
      </c>
      <c r="AO15" s="383">
        <f t="shared" si="8"/>
        <v>250.44203571548084</v>
      </c>
      <c r="AP15" s="383">
        <f>+AN15-AO15</f>
        <v>-250.44203571548084</v>
      </c>
      <c r="AQ15" s="381">
        <f>IF(AO15&gt;0,AN15/AO15,0)</f>
        <v>0</v>
      </c>
      <c r="AR15" s="382"/>
      <c r="AS15" s="383">
        <f t="shared" si="9"/>
        <v>0</v>
      </c>
      <c r="AT15" s="383">
        <f t="shared" si="10"/>
        <v>250.44203571548084</v>
      </c>
      <c r="AU15" s="383">
        <f>+AS15-AT15</f>
        <v>-250.44203571548084</v>
      </c>
      <c r="AV15" s="381">
        <f>IF(AT15&gt;0,AS15/AT15,0)</f>
        <v>0</v>
      </c>
      <c r="AW15" s="382"/>
      <c r="AX15" s="380">
        <f t="shared" si="11"/>
        <v>0</v>
      </c>
      <c r="AY15" s="384">
        <f t="shared" si="12"/>
        <v>250.44203571548084</v>
      </c>
      <c r="AZ15" s="548">
        <v>220</v>
      </c>
      <c r="BA15" s="380">
        <f>+AY15-AX15</f>
        <v>250.44203571548084</v>
      </c>
      <c r="BB15" s="385" t="str">
        <f>IF(BA15=0,0,+IF(AX15&gt;0,+BA15/AX15,"&gt;100%"))</f>
        <v>&gt;100%</v>
      </c>
      <c r="BC15" s="382"/>
      <c r="BD15" s="380">
        <f t="shared" si="13"/>
        <v>0</v>
      </c>
      <c r="BE15" s="384">
        <f t="shared" si="18"/>
        <v>0</v>
      </c>
      <c r="BF15" s="380">
        <f>+BE15-BD15</f>
        <v>0</v>
      </c>
      <c r="BG15" s="385">
        <f>IF(BF15=0,0,+IF(BD15&gt;0,+BF15/BD15,"&gt;100%"))</f>
        <v>0</v>
      </c>
      <c r="BH15" s="382"/>
      <c r="BI15" s="380">
        <f>+AJ15</f>
        <v>250.44203571548084</v>
      </c>
      <c r="BJ15" s="380">
        <f t="shared" si="14"/>
        <v>250.44203571548084</v>
      </c>
      <c r="BK15" s="380">
        <f>+BJ15-BI15</f>
        <v>0</v>
      </c>
      <c r="BL15" s="381">
        <f>IF(BI15&gt;0,BJ15/BI15,0)</f>
        <v>1</v>
      </c>
      <c r="BM15" s="386"/>
      <c r="BN15" s="383">
        <f t="shared" si="15"/>
        <v>0</v>
      </c>
      <c r="BO15" s="383">
        <f t="shared" si="16"/>
        <v>250.44203571548084</v>
      </c>
      <c r="BP15" s="383">
        <f>+BO15-BN15</f>
        <v>250.44203571548084</v>
      </c>
      <c r="BQ15" s="387" t="str">
        <f>IF(BP15=0,0,+IF(BN15&gt;0,+BP15/BN15,"&gt;100%"))</f>
        <v>&gt;100%</v>
      </c>
      <c r="BR15" s="357"/>
    </row>
    <row r="16" spans="3:70" s="50" customFormat="1" ht="13" x14ac:dyDescent="0.25">
      <c r="C16" s="388"/>
      <c r="D16" s="389"/>
      <c r="E16" s="374"/>
      <c r="F16" s="165"/>
      <c r="G16" s="165"/>
      <c r="H16" s="297"/>
      <c r="I16" s="165"/>
      <c r="J16" s="375">
        <v>1.505779664758232</v>
      </c>
      <c r="K16" s="375">
        <v>1.1754720702584747</v>
      </c>
      <c r="L16" s="376">
        <v>20000</v>
      </c>
      <c r="M16" s="377">
        <v>0</v>
      </c>
      <c r="N16" s="377">
        <v>0</v>
      </c>
      <c r="O16" s="378">
        <v>0</v>
      </c>
      <c r="P16" s="379">
        <v>0</v>
      </c>
      <c r="Q16" s="379">
        <v>0</v>
      </c>
      <c r="R16" s="379">
        <v>0</v>
      </c>
      <c r="S16" s="379">
        <v>0</v>
      </c>
      <c r="T16" s="391"/>
      <c r="U16" s="173">
        <v>0</v>
      </c>
      <c r="V16" s="174">
        <v>250.44203571548084</v>
      </c>
      <c r="W16" s="350"/>
      <c r="X16" s="175">
        <v>250.44203571548084</v>
      </c>
      <c r="Y16" s="380">
        <f t="shared" si="0"/>
        <v>-250.44203571548084</v>
      </c>
      <c r="Z16" s="381">
        <f t="shared" si="1"/>
        <v>0</v>
      </c>
      <c r="AA16" s="391"/>
      <c r="AB16" s="173">
        <f t="shared" si="2"/>
        <v>0</v>
      </c>
      <c r="AC16" s="174">
        <f t="shared" si="17"/>
        <v>0</v>
      </c>
      <c r="AD16" s="174">
        <v>0</v>
      </c>
      <c r="AE16" s="175">
        <v>0</v>
      </c>
      <c r="AF16" s="380">
        <f t="shared" si="3"/>
        <v>0</v>
      </c>
      <c r="AG16" s="381">
        <f t="shared" si="4"/>
        <v>0</v>
      </c>
      <c r="AH16" s="391"/>
      <c r="AI16" s="173">
        <f t="shared" si="5"/>
        <v>0</v>
      </c>
      <c r="AJ16" s="175">
        <f t="shared" si="6"/>
        <v>250.44203571548084</v>
      </c>
      <c r="AK16" s="380">
        <f>+AI16-AJ16</f>
        <v>-250.44203571548084</v>
      </c>
      <c r="AL16" s="381">
        <f>IF(AJ16&gt;0,AI16/AJ16,0)</f>
        <v>0</v>
      </c>
      <c r="AM16" s="382"/>
      <c r="AN16" s="383">
        <f t="shared" si="7"/>
        <v>0</v>
      </c>
      <c r="AO16" s="383">
        <f t="shared" si="8"/>
        <v>0</v>
      </c>
      <c r="AP16" s="383">
        <f>+AN16-AO16</f>
        <v>0</v>
      </c>
      <c r="AQ16" s="381">
        <f>IF(AO16&gt;0,AN16/AO16,0)</f>
        <v>0</v>
      </c>
      <c r="AR16" s="382"/>
      <c r="AS16" s="383">
        <f t="shared" si="9"/>
        <v>0</v>
      </c>
      <c r="AT16" s="383">
        <f t="shared" si="10"/>
        <v>0</v>
      </c>
      <c r="AU16" s="383">
        <f>+AS16-AT16</f>
        <v>0</v>
      </c>
      <c r="AV16" s="381">
        <f>IF(AT16&gt;0,AS16/AT16,0)</f>
        <v>0</v>
      </c>
      <c r="AW16" s="382"/>
      <c r="AX16" s="380">
        <f t="shared" si="11"/>
        <v>0</v>
      </c>
      <c r="AY16" s="384">
        <f t="shared" si="12"/>
        <v>250.44203571548084</v>
      </c>
      <c r="AZ16" s="548">
        <v>220</v>
      </c>
      <c r="BA16" s="380">
        <f>+AY16-AX16</f>
        <v>250.44203571548084</v>
      </c>
      <c r="BB16" s="385" t="str">
        <f>IF(BA16=0,0,+IF(AX16&gt;0,+BA16/AX16,"&gt;100%"))</f>
        <v>&gt;100%</v>
      </c>
      <c r="BC16" s="382"/>
      <c r="BD16" s="380">
        <f t="shared" si="13"/>
        <v>0</v>
      </c>
      <c r="BE16" s="384">
        <f t="shared" si="18"/>
        <v>0</v>
      </c>
      <c r="BF16" s="380">
        <f>+BE16-BD16</f>
        <v>0</v>
      </c>
      <c r="BG16" s="385">
        <f>IF(BF16=0,0,+IF(BD16&gt;0,+BF16/BD16,"&gt;100%"))</f>
        <v>0</v>
      </c>
      <c r="BH16" s="382"/>
      <c r="BI16" s="380">
        <f>+AJ16</f>
        <v>250.44203571548084</v>
      </c>
      <c r="BJ16" s="380">
        <f t="shared" si="14"/>
        <v>250.44203571548084</v>
      </c>
      <c r="BK16" s="380">
        <f>+BJ16-BI16</f>
        <v>0</v>
      </c>
      <c r="BL16" s="381">
        <f>IF(BI16&gt;0,BJ16/BI16,0)</f>
        <v>1</v>
      </c>
      <c r="BM16" s="386"/>
      <c r="BN16" s="383">
        <f t="shared" si="15"/>
        <v>0</v>
      </c>
      <c r="BO16" s="383">
        <f t="shared" si="16"/>
        <v>0</v>
      </c>
      <c r="BP16" s="383">
        <f>+BO16-BN16</f>
        <v>0</v>
      </c>
      <c r="BQ16" s="387">
        <f>IF(BP16=0,0,+IF(BN16&gt;0,+BP16/BN16,"&gt;100%"))</f>
        <v>0</v>
      </c>
      <c r="BR16" s="357"/>
    </row>
    <row r="17" spans="3:70" s="50" customFormat="1" ht="13.5" thickBot="1" x14ac:dyDescent="0.3">
      <c r="C17" s="396"/>
      <c r="D17" s="397"/>
      <c r="E17" s="398"/>
      <c r="F17" s="194"/>
      <c r="G17" s="194"/>
      <c r="H17" s="399"/>
      <c r="I17" s="194"/>
      <c r="J17" s="400">
        <v>1.9138973630485276</v>
      </c>
      <c r="K17" s="400">
        <v>1.515902467555285</v>
      </c>
      <c r="L17" s="401">
        <v>50000</v>
      </c>
      <c r="M17" s="402">
        <v>0</v>
      </c>
      <c r="N17" s="402">
        <v>0</v>
      </c>
      <c r="O17" s="403">
        <v>0</v>
      </c>
      <c r="P17" s="404">
        <v>0</v>
      </c>
      <c r="Q17" s="404">
        <v>0</v>
      </c>
      <c r="R17" s="404">
        <v>0</v>
      </c>
      <c r="S17" s="404">
        <v>0</v>
      </c>
      <c r="T17" s="391"/>
      <c r="U17" s="202">
        <v>0</v>
      </c>
      <c r="V17" s="203">
        <v>250.44203571548084</v>
      </c>
      <c r="W17" s="351"/>
      <c r="X17" s="204">
        <v>250.44203571548084</v>
      </c>
      <c r="Y17" s="405">
        <f t="shared" si="0"/>
        <v>-250.44203571548084</v>
      </c>
      <c r="Z17" s="406">
        <f t="shared" si="1"/>
        <v>0</v>
      </c>
      <c r="AA17" s="391"/>
      <c r="AB17" s="202">
        <f t="shared" si="2"/>
        <v>0</v>
      </c>
      <c r="AC17" s="203">
        <f t="shared" si="17"/>
        <v>0</v>
      </c>
      <c r="AD17" s="203">
        <v>0</v>
      </c>
      <c r="AE17" s="204">
        <v>0</v>
      </c>
      <c r="AF17" s="405">
        <f t="shared" si="3"/>
        <v>0</v>
      </c>
      <c r="AG17" s="406">
        <f t="shared" si="4"/>
        <v>0</v>
      </c>
      <c r="AH17" s="391"/>
      <c r="AI17" s="202">
        <f t="shared" si="5"/>
        <v>0</v>
      </c>
      <c r="AJ17" s="204">
        <f t="shared" si="6"/>
        <v>250.44203571548084</v>
      </c>
      <c r="AK17" s="405">
        <f>+AI17-AJ17</f>
        <v>-250.44203571548084</v>
      </c>
      <c r="AL17" s="406">
        <f>IF(AJ17&gt;0,AI17/AJ17,0)</f>
        <v>0</v>
      </c>
      <c r="AM17" s="407"/>
      <c r="AN17" s="408">
        <f t="shared" si="7"/>
        <v>0</v>
      </c>
      <c r="AO17" s="408">
        <f t="shared" si="8"/>
        <v>0</v>
      </c>
      <c r="AP17" s="408">
        <f>+AN17-AO17</f>
        <v>0</v>
      </c>
      <c r="AQ17" s="406">
        <f>IF(AO17&gt;0,AN17/AO17,0)</f>
        <v>0</v>
      </c>
      <c r="AR17" s="407"/>
      <c r="AS17" s="408">
        <f t="shared" si="9"/>
        <v>0</v>
      </c>
      <c r="AT17" s="408">
        <f t="shared" si="10"/>
        <v>0</v>
      </c>
      <c r="AU17" s="408">
        <f>+AS17-AT17</f>
        <v>0</v>
      </c>
      <c r="AV17" s="406">
        <f>IF(AT17&gt;0,AS17/AT17,0)</f>
        <v>0</v>
      </c>
      <c r="AW17" s="407"/>
      <c r="AX17" s="405">
        <f t="shared" si="11"/>
        <v>0</v>
      </c>
      <c r="AY17" s="409">
        <f t="shared" si="12"/>
        <v>250.44203571548084</v>
      </c>
      <c r="AZ17" s="548">
        <v>220</v>
      </c>
      <c r="BA17" s="405">
        <f>+AY17-AX17</f>
        <v>250.44203571548084</v>
      </c>
      <c r="BB17" s="410" t="str">
        <f>IF(BA17=0,0,+IF(AX17&gt;0,+BA17/AX17,"&gt;100%"))</f>
        <v>&gt;100%</v>
      </c>
      <c r="BC17" s="407"/>
      <c r="BD17" s="405">
        <f t="shared" si="13"/>
        <v>0</v>
      </c>
      <c r="BE17" s="409">
        <f t="shared" si="18"/>
        <v>0</v>
      </c>
      <c r="BF17" s="405">
        <f>+BE17-BD17</f>
        <v>0</v>
      </c>
      <c r="BG17" s="410">
        <f>IF(BF17=0,0,+IF(BD17&gt;0,+BF17/BD17,"&gt;100%"))</f>
        <v>0</v>
      </c>
      <c r="BH17" s="407"/>
      <c r="BI17" s="405">
        <f>+AJ17</f>
        <v>250.44203571548084</v>
      </c>
      <c r="BJ17" s="405">
        <f t="shared" si="14"/>
        <v>250.44203571548084</v>
      </c>
      <c r="BK17" s="405">
        <f>+BJ17-BI17</f>
        <v>0</v>
      </c>
      <c r="BL17" s="406">
        <f>IF(BI17&gt;0,BJ17/BI17,0)</f>
        <v>1</v>
      </c>
      <c r="BM17" s="411"/>
      <c r="BN17" s="408">
        <f t="shared" si="15"/>
        <v>0</v>
      </c>
      <c r="BO17" s="408">
        <f t="shared" si="16"/>
        <v>0</v>
      </c>
      <c r="BP17" s="408">
        <f>+BO17-BN17</f>
        <v>0</v>
      </c>
      <c r="BQ17" s="412">
        <f>IF(BP17=0,0,+IF(BN17&gt;0,+BP17/BN17,"&gt;100%"))</f>
        <v>0</v>
      </c>
      <c r="BR17" s="357"/>
    </row>
    <row r="18" spans="3:70" ht="13" hidden="1" x14ac:dyDescent="0.25">
      <c r="C18" s="65"/>
      <c r="D18" s="66"/>
      <c r="E18" s="358"/>
      <c r="F18" s="143"/>
      <c r="G18" s="143"/>
      <c r="H18" s="359"/>
      <c r="I18" s="143"/>
      <c r="J18" s="360">
        <v>0.58618475265502656</v>
      </c>
      <c r="K18" s="360">
        <v>0.25114229393244591</v>
      </c>
      <c r="L18" s="361">
        <v>0</v>
      </c>
      <c r="M18" s="362">
        <v>0</v>
      </c>
      <c r="N18" s="362">
        <v>0</v>
      </c>
      <c r="O18" s="363">
        <v>0</v>
      </c>
      <c r="P18" s="364">
        <v>0</v>
      </c>
      <c r="Q18" s="364">
        <v>0</v>
      </c>
      <c r="R18" s="364">
        <v>0</v>
      </c>
      <c r="S18" s="364">
        <v>0</v>
      </c>
      <c r="T18" s="353"/>
      <c r="U18" s="152">
        <v>0</v>
      </c>
      <c r="V18" s="153">
        <v>0</v>
      </c>
      <c r="W18" s="349"/>
      <c r="X18" s="154">
        <v>0</v>
      </c>
      <c r="Y18" s="365">
        <f t="shared" si="0"/>
        <v>0</v>
      </c>
      <c r="Z18" s="366">
        <f t="shared" si="1"/>
        <v>0</v>
      </c>
      <c r="AA18" s="353"/>
      <c r="AB18" s="152">
        <f t="shared" si="2"/>
        <v>0</v>
      </c>
      <c r="AC18" s="153">
        <f t="shared" si="17"/>
        <v>0</v>
      </c>
      <c r="AD18" s="153">
        <v>0</v>
      </c>
      <c r="AE18" s="154">
        <v>0</v>
      </c>
      <c r="AF18" s="365">
        <f t="shared" si="3"/>
        <v>0</v>
      </c>
      <c r="AG18" s="366">
        <f t="shared" si="4"/>
        <v>0</v>
      </c>
      <c r="AH18" s="353"/>
      <c r="AI18" s="152">
        <f t="shared" si="5"/>
        <v>0</v>
      </c>
      <c r="AJ18" s="154">
        <f t="shared" si="6"/>
        <v>0</v>
      </c>
      <c r="AK18" s="365">
        <f t="shared" ref="AK18:AK77" si="19">+AI18-AJ18</f>
        <v>0</v>
      </c>
      <c r="AL18" s="366">
        <f t="shared" ref="AL18:AL77" si="20">IF(AJ18&gt;0,AI18/AJ18,0)</f>
        <v>0</v>
      </c>
      <c r="AM18" s="367"/>
      <c r="AN18" s="368">
        <f t="shared" si="7"/>
        <v>0</v>
      </c>
      <c r="AO18" s="368">
        <f t="shared" si="8"/>
        <v>0</v>
      </c>
      <c r="AP18" s="368">
        <f t="shared" ref="AP18:AP77" si="21">+AN18-AO18</f>
        <v>0</v>
      </c>
      <c r="AQ18" s="366">
        <f t="shared" ref="AQ18:AQ77" si="22">IF(AO18&gt;0,AN18/AO18,0)</f>
        <v>0</v>
      </c>
      <c r="AR18" s="367"/>
      <c r="AS18" s="368">
        <f t="shared" si="9"/>
        <v>0</v>
      </c>
      <c r="AT18" s="368">
        <f t="shared" si="10"/>
        <v>0</v>
      </c>
      <c r="AU18" s="368">
        <f t="shared" ref="AU18:AU77" si="23">+AS18-AT18</f>
        <v>0</v>
      </c>
      <c r="AV18" s="366">
        <f t="shared" ref="AV18:AV77" si="24">IF(AT18&gt;0,AS18/AT18,0)</f>
        <v>0</v>
      </c>
      <c r="AW18" s="367"/>
      <c r="AX18" s="365">
        <f t="shared" si="11"/>
        <v>0</v>
      </c>
      <c r="AY18" s="369">
        <f t="shared" si="12"/>
        <v>0</v>
      </c>
      <c r="AZ18" s="548"/>
      <c r="BA18" s="365">
        <f t="shared" ref="BA18:BA77" si="25">+AY18-AX18</f>
        <v>0</v>
      </c>
      <c r="BB18" s="370">
        <f t="shared" ref="BB18:BB77" si="26">IF(BA18=0,0,+IF(AX18&gt;0,+BA18/AX18,"&gt;100%"))</f>
        <v>0</v>
      </c>
      <c r="BC18" s="367"/>
      <c r="BD18" s="365">
        <f t="shared" si="13"/>
        <v>0</v>
      </c>
      <c r="BE18" s="371">
        <f t="shared" si="18"/>
        <v>0</v>
      </c>
      <c r="BF18" s="365">
        <f t="shared" ref="BF18:BF81" si="27">+BE18-BD18</f>
        <v>0</v>
      </c>
      <c r="BG18" s="370">
        <f t="shared" ref="BG18:BG81" si="28">IF(BF18=0,0,+IF(BD18&gt;0,+BF18/BD18,"&gt;100%"))</f>
        <v>0</v>
      </c>
      <c r="BH18" s="367"/>
      <c r="BI18" s="365">
        <f t="shared" ref="BI18:BI77" si="29">+AJ18</f>
        <v>0</v>
      </c>
      <c r="BJ18" s="365">
        <f t="shared" si="14"/>
        <v>0</v>
      </c>
      <c r="BK18" s="365">
        <f t="shared" ref="BK18:BK77" si="30">+BJ18-BI18</f>
        <v>0</v>
      </c>
      <c r="BL18" s="366">
        <f t="shared" ref="BL18:BL77" si="31">IF(BI18&gt;0,BJ18/BI18,0)</f>
        <v>0</v>
      </c>
      <c r="BM18" s="372"/>
      <c r="BN18" s="368">
        <f t="shared" si="15"/>
        <v>0</v>
      </c>
      <c r="BO18" s="368">
        <f t="shared" si="16"/>
        <v>0</v>
      </c>
      <c r="BP18" s="368">
        <f t="shared" ref="BP18:BP77" si="32">+BO18-BN18</f>
        <v>0</v>
      </c>
      <c r="BQ18" s="373">
        <f t="shared" ref="BQ18:BQ77" si="33">IF(BP18=0,0,+IF(BN18&gt;0,+BP18/BN18,"&gt;100%"))</f>
        <v>0</v>
      </c>
      <c r="BR18" s="357"/>
    </row>
    <row r="19" spans="3:70" ht="13" hidden="1" x14ac:dyDescent="0.25">
      <c r="C19" s="65"/>
      <c r="D19" s="66"/>
      <c r="E19" s="374"/>
      <c r="F19" s="165"/>
      <c r="G19" s="165"/>
      <c r="H19" s="297"/>
      <c r="I19" s="165"/>
      <c r="J19" s="375">
        <v>0.72370867908265568</v>
      </c>
      <c r="K19" s="375">
        <v>0.4192943920851287</v>
      </c>
      <c r="L19" s="376">
        <v>0</v>
      </c>
      <c r="M19" s="377">
        <v>0</v>
      </c>
      <c r="N19" s="377">
        <v>0</v>
      </c>
      <c r="O19" s="378">
        <v>0</v>
      </c>
      <c r="P19" s="379">
        <v>0</v>
      </c>
      <c r="Q19" s="379">
        <v>0</v>
      </c>
      <c r="R19" s="379">
        <v>0</v>
      </c>
      <c r="S19" s="379">
        <v>0</v>
      </c>
      <c r="T19" s="353"/>
      <c r="U19" s="173">
        <v>0</v>
      </c>
      <c r="V19" s="174">
        <v>0</v>
      </c>
      <c r="W19" s="350"/>
      <c r="X19" s="175">
        <v>0</v>
      </c>
      <c r="Y19" s="380">
        <f t="shared" si="0"/>
        <v>0</v>
      </c>
      <c r="Z19" s="381">
        <f t="shared" si="1"/>
        <v>0</v>
      </c>
      <c r="AA19" s="353"/>
      <c r="AB19" s="173">
        <f t="shared" si="2"/>
        <v>0</v>
      </c>
      <c r="AC19" s="174">
        <f t="shared" si="17"/>
        <v>0</v>
      </c>
      <c r="AD19" s="174">
        <v>0</v>
      </c>
      <c r="AE19" s="175">
        <v>0</v>
      </c>
      <c r="AF19" s="380">
        <f t="shared" si="3"/>
        <v>0</v>
      </c>
      <c r="AG19" s="381">
        <f t="shared" si="4"/>
        <v>0</v>
      </c>
      <c r="AH19" s="353"/>
      <c r="AI19" s="173">
        <f t="shared" si="5"/>
        <v>0</v>
      </c>
      <c r="AJ19" s="175">
        <f t="shared" si="6"/>
        <v>0</v>
      </c>
      <c r="AK19" s="380">
        <f t="shared" si="19"/>
        <v>0</v>
      </c>
      <c r="AL19" s="381">
        <f t="shared" si="20"/>
        <v>0</v>
      </c>
      <c r="AM19" s="382"/>
      <c r="AN19" s="383">
        <f t="shared" si="7"/>
        <v>0</v>
      </c>
      <c r="AO19" s="383">
        <f t="shared" si="8"/>
        <v>0</v>
      </c>
      <c r="AP19" s="383">
        <f t="shared" si="21"/>
        <v>0</v>
      </c>
      <c r="AQ19" s="381">
        <f t="shared" si="22"/>
        <v>0</v>
      </c>
      <c r="AR19" s="382"/>
      <c r="AS19" s="383">
        <f t="shared" si="9"/>
        <v>0</v>
      </c>
      <c r="AT19" s="383">
        <f t="shared" si="10"/>
        <v>0</v>
      </c>
      <c r="AU19" s="383">
        <f t="shared" si="23"/>
        <v>0</v>
      </c>
      <c r="AV19" s="381">
        <f t="shared" si="24"/>
        <v>0</v>
      </c>
      <c r="AW19" s="382"/>
      <c r="AX19" s="380">
        <f t="shared" si="11"/>
        <v>0</v>
      </c>
      <c r="AY19" s="384">
        <f t="shared" si="12"/>
        <v>0</v>
      </c>
      <c r="AZ19" s="549"/>
      <c r="BA19" s="380">
        <f t="shared" si="25"/>
        <v>0</v>
      </c>
      <c r="BB19" s="385">
        <f t="shared" si="26"/>
        <v>0</v>
      </c>
      <c r="BC19" s="382"/>
      <c r="BD19" s="380">
        <f t="shared" si="13"/>
        <v>0</v>
      </c>
      <c r="BE19" s="384">
        <f t="shared" si="18"/>
        <v>0</v>
      </c>
      <c r="BF19" s="380">
        <f t="shared" si="27"/>
        <v>0</v>
      </c>
      <c r="BG19" s="385">
        <f t="shared" si="28"/>
        <v>0</v>
      </c>
      <c r="BH19" s="382"/>
      <c r="BI19" s="380">
        <f t="shared" si="29"/>
        <v>0</v>
      </c>
      <c r="BJ19" s="380">
        <f t="shared" si="14"/>
        <v>0</v>
      </c>
      <c r="BK19" s="380">
        <f t="shared" si="30"/>
        <v>0</v>
      </c>
      <c r="BL19" s="381">
        <f t="shared" si="31"/>
        <v>0</v>
      </c>
      <c r="BM19" s="386"/>
      <c r="BN19" s="383">
        <f t="shared" si="15"/>
        <v>0</v>
      </c>
      <c r="BO19" s="383">
        <f t="shared" si="16"/>
        <v>0</v>
      </c>
      <c r="BP19" s="383">
        <f t="shared" si="32"/>
        <v>0</v>
      </c>
      <c r="BQ19" s="387">
        <f t="shared" si="33"/>
        <v>0</v>
      </c>
      <c r="BR19" s="357"/>
    </row>
    <row r="20" spans="3:70" s="50" customFormat="1" ht="13.5" thickBot="1" x14ac:dyDescent="0.3">
      <c r="C20" s="388">
        <v>2</v>
      </c>
      <c r="D20" s="389">
        <v>0</v>
      </c>
      <c r="E20" s="374">
        <v>0</v>
      </c>
      <c r="F20" s="165" t="s">
        <v>65</v>
      </c>
      <c r="G20" s="165"/>
      <c r="H20" s="297" t="s">
        <v>63</v>
      </c>
      <c r="I20" s="390" t="s">
        <v>64</v>
      </c>
      <c r="J20" s="375">
        <v>1</v>
      </c>
      <c r="K20" s="375">
        <v>1</v>
      </c>
      <c r="L20" s="376">
        <v>0</v>
      </c>
      <c r="M20" s="377">
        <v>0</v>
      </c>
      <c r="N20" s="377">
        <v>0</v>
      </c>
      <c r="O20" s="378">
        <v>0</v>
      </c>
      <c r="P20" s="379">
        <v>0</v>
      </c>
      <c r="Q20" s="379">
        <v>0</v>
      </c>
      <c r="R20" s="379">
        <v>0</v>
      </c>
      <c r="S20" s="379">
        <v>0</v>
      </c>
      <c r="T20" s="391"/>
      <c r="U20" s="392">
        <v>0</v>
      </c>
      <c r="V20" s="393">
        <v>0</v>
      </c>
      <c r="W20" s="394"/>
      <c r="X20" s="395">
        <v>0</v>
      </c>
      <c r="Y20" s="380">
        <f t="shared" si="0"/>
        <v>0</v>
      </c>
      <c r="Z20" s="381">
        <f t="shared" si="1"/>
        <v>0</v>
      </c>
      <c r="AA20" s="391"/>
      <c r="AB20" s="392">
        <f t="shared" si="2"/>
        <v>0</v>
      </c>
      <c r="AC20" s="393">
        <f t="shared" si="17"/>
        <v>0</v>
      </c>
      <c r="AD20" s="393">
        <v>0</v>
      </c>
      <c r="AE20" s="395">
        <v>0</v>
      </c>
      <c r="AF20" s="380">
        <f t="shared" si="3"/>
        <v>0</v>
      </c>
      <c r="AG20" s="381">
        <f t="shared" si="4"/>
        <v>0</v>
      </c>
      <c r="AH20" s="391"/>
      <c r="AI20" s="392">
        <f t="shared" si="5"/>
        <v>0</v>
      </c>
      <c r="AJ20" s="395">
        <f t="shared" si="6"/>
        <v>0</v>
      </c>
      <c r="AK20" s="380">
        <f t="shared" si="19"/>
        <v>0</v>
      </c>
      <c r="AL20" s="381">
        <f t="shared" si="20"/>
        <v>0</v>
      </c>
      <c r="AM20" s="382"/>
      <c r="AN20" s="383">
        <f t="shared" si="7"/>
        <v>0</v>
      </c>
      <c r="AO20" s="383">
        <f t="shared" si="8"/>
        <v>0</v>
      </c>
      <c r="AP20" s="383">
        <f t="shared" si="21"/>
        <v>0</v>
      </c>
      <c r="AQ20" s="381">
        <f t="shared" si="22"/>
        <v>0</v>
      </c>
      <c r="AR20" s="382"/>
      <c r="AS20" s="383">
        <f t="shared" si="9"/>
        <v>0</v>
      </c>
      <c r="AT20" s="383">
        <f t="shared" si="10"/>
        <v>0</v>
      </c>
      <c r="AU20" s="383">
        <f t="shared" si="23"/>
        <v>0</v>
      </c>
      <c r="AV20" s="381">
        <f t="shared" si="24"/>
        <v>0</v>
      </c>
      <c r="AW20" s="382"/>
      <c r="AX20" s="380">
        <f t="shared" si="11"/>
        <v>0</v>
      </c>
      <c r="AY20" s="384">
        <f t="shared" si="12"/>
        <v>0</v>
      </c>
      <c r="AZ20" s="549"/>
      <c r="BA20" s="380">
        <f t="shared" si="25"/>
        <v>0</v>
      </c>
      <c r="BB20" s="385">
        <f t="shared" si="26"/>
        <v>0</v>
      </c>
      <c r="BC20" s="382"/>
      <c r="BD20" s="380">
        <f t="shared" si="13"/>
        <v>0</v>
      </c>
      <c r="BE20" s="384">
        <f t="shared" si="18"/>
        <v>0</v>
      </c>
      <c r="BF20" s="380">
        <f t="shared" si="27"/>
        <v>0</v>
      </c>
      <c r="BG20" s="385">
        <f t="shared" si="28"/>
        <v>0</v>
      </c>
      <c r="BH20" s="382"/>
      <c r="BI20" s="380">
        <f t="shared" si="29"/>
        <v>0</v>
      </c>
      <c r="BJ20" s="380">
        <f t="shared" si="14"/>
        <v>0</v>
      </c>
      <c r="BK20" s="380">
        <f t="shared" si="30"/>
        <v>0</v>
      </c>
      <c r="BL20" s="381">
        <f t="shared" si="31"/>
        <v>0</v>
      </c>
      <c r="BM20" s="386"/>
      <c r="BN20" s="383">
        <f t="shared" si="15"/>
        <v>0</v>
      </c>
      <c r="BO20" s="383">
        <f t="shared" si="16"/>
        <v>0</v>
      </c>
      <c r="BP20" s="383">
        <f t="shared" si="32"/>
        <v>0</v>
      </c>
      <c r="BQ20" s="387">
        <f t="shared" si="33"/>
        <v>0</v>
      </c>
      <c r="BR20" s="357"/>
    </row>
    <row r="21" spans="3:70" s="50" customFormat="1" ht="13" hidden="1" x14ac:dyDescent="0.25">
      <c r="C21" s="388"/>
      <c r="D21" s="389"/>
      <c r="E21" s="374"/>
      <c r="F21" s="165"/>
      <c r="G21" s="165"/>
      <c r="H21" s="297"/>
      <c r="I21" s="165"/>
      <c r="J21" s="375">
        <v>1.505779664758232</v>
      </c>
      <c r="K21" s="375">
        <v>1.1754720702584747</v>
      </c>
      <c r="L21" s="376">
        <v>0</v>
      </c>
      <c r="M21" s="377">
        <v>0</v>
      </c>
      <c r="N21" s="377">
        <v>0</v>
      </c>
      <c r="O21" s="378">
        <v>0</v>
      </c>
      <c r="P21" s="379">
        <v>0</v>
      </c>
      <c r="Q21" s="379">
        <v>0</v>
      </c>
      <c r="R21" s="379">
        <v>0</v>
      </c>
      <c r="S21" s="379">
        <v>0</v>
      </c>
      <c r="T21" s="391"/>
      <c r="U21" s="173">
        <v>0</v>
      </c>
      <c r="V21" s="174">
        <v>0</v>
      </c>
      <c r="W21" s="350"/>
      <c r="X21" s="175">
        <v>0</v>
      </c>
      <c r="Y21" s="380">
        <f t="shared" si="0"/>
        <v>0</v>
      </c>
      <c r="Z21" s="381">
        <f t="shared" si="1"/>
        <v>0</v>
      </c>
      <c r="AA21" s="391"/>
      <c r="AB21" s="173">
        <f t="shared" si="2"/>
        <v>0</v>
      </c>
      <c r="AC21" s="174">
        <f t="shared" si="17"/>
        <v>0</v>
      </c>
      <c r="AD21" s="174">
        <v>0</v>
      </c>
      <c r="AE21" s="175">
        <v>0</v>
      </c>
      <c r="AF21" s="380">
        <f t="shared" si="3"/>
        <v>0</v>
      </c>
      <c r="AG21" s="381">
        <f t="shared" si="4"/>
        <v>0</v>
      </c>
      <c r="AH21" s="391"/>
      <c r="AI21" s="173">
        <f t="shared" si="5"/>
        <v>0</v>
      </c>
      <c r="AJ21" s="175">
        <f t="shared" si="6"/>
        <v>0</v>
      </c>
      <c r="AK21" s="380">
        <f t="shared" si="19"/>
        <v>0</v>
      </c>
      <c r="AL21" s="381">
        <f t="shared" si="20"/>
        <v>0</v>
      </c>
      <c r="AM21" s="382"/>
      <c r="AN21" s="383">
        <f t="shared" si="7"/>
        <v>0</v>
      </c>
      <c r="AO21" s="383">
        <f t="shared" si="8"/>
        <v>0</v>
      </c>
      <c r="AP21" s="383">
        <f t="shared" si="21"/>
        <v>0</v>
      </c>
      <c r="AQ21" s="381">
        <f t="shared" si="22"/>
        <v>0</v>
      </c>
      <c r="AR21" s="382"/>
      <c r="AS21" s="383">
        <f t="shared" si="9"/>
        <v>0</v>
      </c>
      <c r="AT21" s="383">
        <f t="shared" si="10"/>
        <v>0</v>
      </c>
      <c r="AU21" s="383">
        <f t="shared" si="23"/>
        <v>0</v>
      </c>
      <c r="AV21" s="381">
        <f t="shared" si="24"/>
        <v>0</v>
      </c>
      <c r="AW21" s="382"/>
      <c r="AX21" s="380">
        <f t="shared" si="11"/>
        <v>0</v>
      </c>
      <c r="AY21" s="384">
        <f t="shared" si="12"/>
        <v>0</v>
      </c>
      <c r="AZ21" s="549"/>
      <c r="BA21" s="380">
        <f t="shared" si="25"/>
        <v>0</v>
      </c>
      <c r="BB21" s="385">
        <f t="shared" si="26"/>
        <v>0</v>
      </c>
      <c r="BC21" s="382"/>
      <c r="BD21" s="380">
        <f t="shared" si="13"/>
        <v>0</v>
      </c>
      <c r="BE21" s="384">
        <f t="shared" si="18"/>
        <v>0</v>
      </c>
      <c r="BF21" s="380">
        <f t="shared" si="27"/>
        <v>0</v>
      </c>
      <c r="BG21" s="385">
        <f t="shared" si="28"/>
        <v>0</v>
      </c>
      <c r="BH21" s="382"/>
      <c r="BI21" s="380">
        <f t="shared" si="29"/>
        <v>0</v>
      </c>
      <c r="BJ21" s="380">
        <f t="shared" si="14"/>
        <v>0</v>
      </c>
      <c r="BK21" s="380">
        <f t="shared" si="30"/>
        <v>0</v>
      </c>
      <c r="BL21" s="381">
        <f t="shared" si="31"/>
        <v>0</v>
      </c>
      <c r="BM21" s="386"/>
      <c r="BN21" s="383">
        <f t="shared" si="15"/>
        <v>0</v>
      </c>
      <c r="BO21" s="383">
        <f t="shared" si="16"/>
        <v>0</v>
      </c>
      <c r="BP21" s="383">
        <f t="shared" si="32"/>
        <v>0</v>
      </c>
      <c r="BQ21" s="387">
        <f t="shared" si="33"/>
        <v>0</v>
      </c>
      <c r="BR21" s="357"/>
    </row>
    <row r="22" spans="3:70" s="50" customFormat="1" ht="13.5" hidden="1" thickBot="1" x14ac:dyDescent="0.3">
      <c r="C22" s="396"/>
      <c r="D22" s="397"/>
      <c r="E22" s="398"/>
      <c r="F22" s="194"/>
      <c r="G22" s="194"/>
      <c r="H22" s="399"/>
      <c r="I22" s="194"/>
      <c r="J22" s="400">
        <v>1.9138973630485276</v>
      </c>
      <c r="K22" s="400">
        <v>1.515902467555285</v>
      </c>
      <c r="L22" s="401">
        <v>0</v>
      </c>
      <c r="M22" s="402">
        <v>0</v>
      </c>
      <c r="N22" s="402">
        <v>0</v>
      </c>
      <c r="O22" s="403">
        <v>0</v>
      </c>
      <c r="P22" s="404">
        <v>0</v>
      </c>
      <c r="Q22" s="404">
        <v>0</v>
      </c>
      <c r="R22" s="404">
        <v>0</v>
      </c>
      <c r="S22" s="404">
        <v>0</v>
      </c>
      <c r="T22" s="391"/>
      <c r="U22" s="202">
        <v>0</v>
      </c>
      <c r="V22" s="203">
        <v>0</v>
      </c>
      <c r="W22" s="351"/>
      <c r="X22" s="204">
        <v>0</v>
      </c>
      <c r="Y22" s="405">
        <f t="shared" si="0"/>
        <v>0</v>
      </c>
      <c r="Z22" s="406">
        <f t="shared" si="1"/>
        <v>0</v>
      </c>
      <c r="AA22" s="391"/>
      <c r="AB22" s="202">
        <f t="shared" si="2"/>
        <v>0</v>
      </c>
      <c r="AC22" s="203">
        <f t="shared" si="17"/>
        <v>0</v>
      </c>
      <c r="AD22" s="203">
        <v>0</v>
      </c>
      <c r="AE22" s="204">
        <v>0</v>
      </c>
      <c r="AF22" s="405">
        <f t="shared" si="3"/>
        <v>0</v>
      </c>
      <c r="AG22" s="406">
        <f t="shared" si="4"/>
        <v>0</v>
      </c>
      <c r="AH22" s="391"/>
      <c r="AI22" s="202">
        <f t="shared" si="5"/>
        <v>0</v>
      </c>
      <c r="AJ22" s="204">
        <f t="shared" si="6"/>
        <v>0</v>
      </c>
      <c r="AK22" s="405">
        <f t="shared" si="19"/>
        <v>0</v>
      </c>
      <c r="AL22" s="406">
        <f t="shared" si="20"/>
        <v>0</v>
      </c>
      <c r="AM22" s="407"/>
      <c r="AN22" s="408">
        <f t="shared" si="7"/>
        <v>0</v>
      </c>
      <c r="AO22" s="408">
        <f t="shared" si="8"/>
        <v>0</v>
      </c>
      <c r="AP22" s="408">
        <f t="shared" si="21"/>
        <v>0</v>
      </c>
      <c r="AQ22" s="406">
        <f t="shared" si="22"/>
        <v>0</v>
      </c>
      <c r="AR22" s="407"/>
      <c r="AS22" s="408">
        <f t="shared" si="9"/>
        <v>0</v>
      </c>
      <c r="AT22" s="408">
        <f t="shared" si="10"/>
        <v>0</v>
      </c>
      <c r="AU22" s="408">
        <f t="shared" si="23"/>
        <v>0</v>
      </c>
      <c r="AV22" s="406">
        <f t="shared" si="24"/>
        <v>0</v>
      </c>
      <c r="AW22" s="407"/>
      <c r="AX22" s="405">
        <f t="shared" si="11"/>
        <v>0</v>
      </c>
      <c r="AY22" s="409">
        <f t="shared" si="12"/>
        <v>0</v>
      </c>
      <c r="AZ22" s="550"/>
      <c r="BA22" s="405">
        <f t="shared" si="25"/>
        <v>0</v>
      </c>
      <c r="BB22" s="410">
        <f t="shared" si="26"/>
        <v>0</v>
      </c>
      <c r="BC22" s="407"/>
      <c r="BD22" s="405">
        <f t="shared" si="13"/>
        <v>0</v>
      </c>
      <c r="BE22" s="409">
        <f t="shared" si="18"/>
        <v>0</v>
      </c>
      <c r="BF22" s="405">
        <f t="shared" si="27"/>
        <v>0</v>
      </c>
      <c r="BG22" s="410">
        <f t="shared" si="28"/>
        <v>0</v>
      </c>
      <c r="BH22" s="407"/>
      <c r="BI22" s="405">
        <f t="shared" si="29"/>
        <v>0</v>
      </c>
      <c r="BJ22" s="405">
        <f t="shared" si="14"/>
        <v>0</v>
      </c>
      <c r="BK22" s="405">
        <f t="shared" si="30"/>
        <v>0</v>
      </c>
      <c r="BL22" s="406">
        <f t="shared" si="31"/>
        <v>0</v>
      </c>
      <c r="BM22" s="411"/>
      <c r="BN22" s="408">
        <f t="shared" si="15"/>
        <v>0</v>
      </c>
      <c r="BO22" s="408">
        <f t="shared" si="16"/>
        <v>0</v>
      </c>
      <c r="BP22" s="408">
        <f t="shared" si="32"/>
        <v>0</v>
      </c>
      <c r="BQ22" s="412">
        <f t="shared" si="33"/>
        <v>0</v>
      </c>
      <c r="BR22" s="357"/>
    </row>
    <row r="23" spans="3:70" ht="13" x14ac:dyDescent="0.25">
      <c r="C23" s="65"/>
      <c r="D23" s="66"/>
      <c r="E23" s="358"/>
      <c r="F23" s="143"/>
      <c r="G23" s="143"/>
      <c r="H23" s="359"/>
      <c r="I23" s="143"/>
      <c r="J23" s="360">
        <v>0.58618475265502656</v>
      </c>
      <c r="K23" s="360">
        <v>0.25114229393244591</v>
      </c>
      <c r="L23" s="361">
        <v>250</v>
      </c>
      <c r="M23" s="362">
        <v>0</v>
      </c>
      <c r="N23" s="362">
        <v>0</v>
      </c>
      <c r="O23" s="363">
        <v>0</v>
      </c>
      <c r="P23" s="364">
        <v>0</v>
      </c>
      <c r="Q23" s="364">
        <v>0</v>
      </c>
      <c r="R23" s="364">
        <v>0</v>
      </c>
      <c r="S23" s="364">
        <v>0</v>
      </c>
      <c r="T23" s="353"/>
      <c r="U23" s="152">
        <v>0</v>
      </c>
      <c r="V23" s="153">
        <v>163.2669392283014</v>
      </c>
      <c r="W23" s="349"/>
      <c r="X23" s="154">
        <v>163.2669392283014</v>
      </c>
      <c r="Y23" s="365">
        <f t="shared" si="0"/>
        <v>-163.2669392283014</v>
      </c>
      <c r="Z23" s="366">
        <f t="shared" si="1"/>
        <v>0</v>
      </c>
      <c r="AA23" s="353"/>
      <c r="AB23" s="152">
        <f t="shared" si="2"/>
        <v>0</v>
      </c>
      <c r="AC23" s="153">
        <f t="shared" si="17"/>
        <v>0</v>
      </c>
      <c r="AD23" s="153">
        <v>0</v>
      </c>
      <c r="AE23" s="154">
        <v>0</v>
      </c>
      <c r="AF23" s="365">
        <f t="shared" si="3"/>
        <v>0</v>
      </c>
      <c r="AG23" s="366">
        <f t="shared" si="4"/>
        <v>0</v>
      </c>
      <c r="AH23" s="353"/>
      <c r="AI23" s="152">
        <f t="shared" si="5"/>
        <v>0</v>
      </c>
      <c r="AJ23" s="154">
        <f t="shared" si="6"/>
        <v>163.2669392283014</v>
      </c>
      <c r="AK23" s="365">
        <f t="shared" si="19"/>
        <v>-163.2669392283014</v>
      </c>
      <c r="AL23" s="366">
        <f t="shared" si="20"/>
        <v>0</v>
      </c>
      <c r="AM23" s="367"/>
      <c r="AN23" s="368">
        <f t="shared" si="7"/>
        <v>0</v>
      </c>
      <c r="AO23" s="368">
        <f t="shared" si="8"/>
        <v>0</v>
      </c>
      <c r="AP23" s="368">
        <f t="shared" si="21"/>
        <v>0</v>
      </c>
      <c r="AQ23" s="366">
        <f t="shared" si="22"/>
        <v>0</v>
      </c>
      <c r="AR23" s="367"/>
      <c r="AS23" s="368">
        <f t="shared" si="9"/>
        <v>0</v>
      </c>
      <c r="AT23" s="368">
        <f t="shared" si="10"/>
        <v>0</v>
      </c>
      <c r="AU23" s="368">
        <f t="shared" si="23"/>
        <v>0</v>
      </c>
      <c r="AV23" s="366">
        <f t="shared" si="24"/>
        <v>0</v>
      </c>
      <c r="AW23" s="367"/>
      <c r="AX23" s="365">
        <f t="shared" si="11"/>
        <v>0</v>
      </c>
      <c r="AY23" s="369">
        <f t="shared" si="12"/>
        <v>163.2669392283014</v>
      </c>
      <c r="AZ23" s="548">
        <v>220</v>
      </c>
      <c r="BA23" s="365">
        <f t="shared" si="25"/>
        <v>163.2669392283014</v>
      </c>
      <c r="BB23" s="370" t="str">
        <f t="shared" si="26"/>
        <v>&gt;100%</v>
      </c>
      <c r="BC23" s="367"/>
      <c r="BD23" s="365">
        <f t="shared" si="13"/>
        <v>0</v>
      </c>
      <c r="BE23" s="371">
        <f t="shared" si="18"/>
        <v>0</v>
      </c>
      <c r="BF23" s="365">
        <f t="shared" si="27"/>
        <v>0</v>
      </c>
      <c r="BG23" s="370">
        <f t="shared" si="28"/>
        <v>0</v>
      </c>
      <c r="BH23" s="367"/>
      <c r="BI23" s="365">
        <f t="shared" si="29"/>
        <v>163.2669392283014</v>
      </c>
      <c r="BJ23" s="365">
        <f t="shared" si="14"/>
        <v>163.2669392283014</v>
      </c>
      <c r="BK23" s="365">
        <f t="shared" si="30"/>
        <v>0</v>
      </c>
      <c r="BL23" s="366">
        <f t="shared" si="31"/>
        <v>1</v>
      </c>
      <c r="BM23" s="372"/>
      <c r="BN23" s="368">
        <f t="shared" si="15"/>
        <v>0</v>
      </c>
      <c r="BO23" s="368">
        <f t="shared" si="16"/>
        <v>0</v>
      </c>
      <c r="BP23" s="368">
        <f t="shared" si="32"/>
        <v>0</v>
      </c>
      <c r="BQ23" s="373">
        <f t="shared" si="33"/>
        <v>0</v>
      </c>
      <c r="BR23" s="357"/>
    </row>
    <row r="24" spans="3:70" ht="13" x14ac:dyDescent="0.25">
      <c r="C24" s="65"/>
      <c r="D24" s="66"/>
      <c r="E24" s="374"/>
      <c r="F24" s="165"/>
      <c r="G24" s="165"/>
      <c r="H24" s="297"/>
      <c r="I24" s="165"/>
      <c r="J24" s="375">
        <v>0.72370867908265568</v>
      </c>
      <c r="K24" s="375">
        <v>0.4192943920851287</v>
      </c>
      <c r="L24" s="376">
        <v>1000</v>
      </c>
      <c r="M24" s="377">
        <v>0</v>
      </c>
      <c r="N24" s="377">
        <v>0</v>
      </c>
      <c r="O24" s="378">
        <v>0</v>
      </c>
      <c r="P24" s="379">
        <v>0</v>
      </c>
      <c r="Q24" s="379">
        <v>0</v>
      </c>
      <c r="R24" s="379">
        <v>0</v>
      </c>
      <c r="S24" s="379">
        <v>0</v>
      </c>
      <c r="T24" s="353"/>
      <c r="U24" s="173">
        <v>0</v>
      </c>
      <c r="V24" s="174">
        <v>163.2669392283014</v>
      </c>
      <c r="W24" s="350"/>
      <c r="X24" s="175">
        <v>163.2669392283014</v>
      </c>
      <c r="Y24" s="380">
        <f t="shared" si="0"/>
        <v>-163.2669392283014</v>
      </c>
      <c r="Z24" s="381">
        <f t="shared" si="1"/>
        <v>0</v>
      </c>
      <c r="AA24" s="353"/>
      <c r="AB24" s="173">
        <f t="shared" si="2"/>
        <v>0</v>
      </c>
      <c r="AC24" s="174">
        <f t="shared" si="17"/>
        <v>0</v>
      </c>
      <c r="AD24" s="174">
        <v>0</v>
      </c>
      <c r="AE24" s="175">
        <v>0</v>
      </c>
      <c r="AF24" s="380">
        <f t="shared" si="3"/>
        <v>0</v>
      </c>
      <c r="AG24" s="381">
        <f t="shared" si="4"/>
        <v>0</v>
      </c>
      <c r="AH24" s="353"/>
      <c r="AI24" s="173">
        <f t="shared" si="5"/>
        <v>0</v>
      </c>
      <c r="AJ24" s="175">
        <f t="shared" si="6"/>
        <v>163.2669392283014</v>
      </c>
      <c r="AK24" s="380">
        <f t="shared" si="19"/>
        <v>-163.2669392283014</v>
      </c>
      <c r="AL24" s="381">
        <f t="shared" si="20"/>
        <v>0</v>
      </c>
      <c r="AM24" s="382"/>
      <c r="AN24" s="383">
        <f t="shared" si="7"/>
        <v>0</v>
      </c>
      <c r="AO24" s="383">
        <f t="shared" si="8"/>
        <v>0</v>
      </c>
      <c r="AP24" s="383">
        <f t="shared" si="21"/>
        <v>0</v>
      </c>
      <c r="AQ24" s="381">
        <f t="shared" si="22"/>
        <v>0</v>
      </c>
      <c r="AR24" s="382"/>
      <c r="AS24" s="383">
        <f t="shared" si="9"/>
        <v>0</v>
      </c>
      <c r="AT24" s="383">
        <f t="shared" si="10"/>
        <v>0</v>
      </c>
      <c r="AU24" s="383">
        <f t="shared" si="23"/>
        <v>0</v>
      </c>
      <c r="AV24" s="381">
        <f t="shared" si="24"/>
        <v>0</v>
      </c>
      <c r="AW24" s="382"/>
      <c r="AX24" s="380">
        <f t="shared" si="11"/>
        <v>0</v>
      </c>
      <c r="AY24" s="384">
        <f t="shared" si="12"/>
        <v>163.2669392283014</v>
      </c>
      <c r="AZ24" s="549">
        <v>220</v>
      </c>
      <c r="BA24" s="380">
        <f t="shared" si="25"/>
        <v>163.2669392283014</v>
      </c>
      <c r="BB24" s="385" t="str">
        <f t="shared" si="26"/>
        <v>&gt;100%</v>
      </c>
      <c r="BC24" s="382"/>
      <c r="BD24" s="380">
        <f t="shared" si="13"/>
        <v>0</v>
      </c>
      <c r="BE24" s="384">
        <f t="shared" si="18"/>
        <v>0</v>
      </c>
      <c r="BF24" s="380">
        <f t="shared" si="27"/>
        <v>0</v>
      </c>
      <c r="BG24" s="385">
        <f t="shared" si="28"/>
        <v>0</v>
      </c>
      <c r="BH24" s="382"/>
      <c r="BI24" s="380">
        <f t="shared" si="29"/>
        <v>163.2669392283014</v>
      </c>
      <c r="BJ24" s="380">
        <f t="shared" si="14"/>
        <v>163.2669392283014</v>
      </c>
      <c r="BK24" s="380">
        <f t="shared" si="30"/>
        <v>0</v>
      </c>
      <c r="BL24" s="381">
        <f t="shared" si="31"/>
        <v>1</v>
      </c>
      <c r="BM24" s="386"/>
      <c r="BN24" s="383">
        <f t="shared" si="15"/>
        <v>0</v>
      </c>
      <c r="BO24" s="383">
        <f t="shared" si="16"/>
        <v>0</v>
      </c>
      <c r="BP24" s="383">
        <f t="shared" si="32"/>
        <v>0</v>
      </c>
      <c r="BQ24" s="387">
        <f t="shared" si="33"/>
        <v>0</v>
      </c>
      <c r="BR24" s="357"/>
    </row>
    <row r="25" spans="3:70" s="50" customFormat="1" ht="13" x14ac:dyDescent="0.25">
      <c r="C25" s="388">
        <v>3</v>
      </c>
      <c r="D25" s="389">
        <v>0</v>
      </c>
      <c r="E25" s="374" t="s">
        <v>61</v>
      </c>
      <c r="F25" s="165" t="s">
        <v>66</v>
      </c>
      <c r="G25" s="165"/>
      <c r="H25" s="297" t="s">
        <v>63</v>
      </c>
      <c r="I25" s="390" t="s">
        <v>64</v>
      </c>
      <c r="J25" s="375">
        <v>1</v>
      </c>
      <c r="K25" s="375">
        <v>1</v>
      </c>
      <c r="L25" s="376">
        <v>2500</v>
      </c>
      <c r="M25" s="377">
        <v>0</v>
      </c>
      <c r="N25" s="377">
        <v>0</v>
      </c>
      <c r="O25" s="378">
        <v>0</v>
      </c>
      <c r="P25" s="379">
        <v>0</v>
      </c>
      <c r="Q25" s="379">
        <v>0</v>
      </c>
      <c r="R25" s="379">
        <v>0</v>
      </c>
      <c r="S25" s="379">
        <v>0</v>
      </c>
      <c r="T25" s="391"/>
      <c r="U25" s="392">
        <v>0</v>
      </c>
      <c r="V25" s="393">
        <v>163.2669392283014</v>
      </c>
      <c r="W25" s="394"/>
      <c r="X25" s="395">
        <v>163.2669392283014</v>
      </c>
      <c r="Y25" s="380">
        <f t="shared" si="0"/>
        <v>-163.2669392283014</v>
      </c>
      <c r="Z25" s="381">
        <f t="shared" si="1"/>
        <v>0</v>
      </c>
      <c r="AA25" s="391"/>
      <c r="AB25" s="392">
        <f t="shared" si="2"/>
        <v>0</v>
      </c>
      <c r="AC25" s="393">
        <f t="shared" si="17"/>
        <v>0</v>
      </c>
      <c r="AD25" s="393">
        <v>0</v>
      </c>
      <c r="AE25" s="395">
        <v>0</v>
      </c>
      <c r="AF25" s="380">
        <f t="shared" si="3"/>
        <v>0</v>
      </c>
      <c r="AG25" s="381">
        <f t="shared" si="4"/>
        <v>0</v>
      </c>
      <c r="AH25" s="391"/>
      <c r="AI25" s="392">
        <f t="shared" si="5"/>
        <v>0</v>
      </c>
      <c r="AJ25" s="395">
        <f t="shared" si="6"/>
        <v>163.2669392283014</v>
      </c>
      <c r="AK25" s="380">
        <f t="shared" si="19"/>
        <v>-163.2669392283014</v>
      </c>
      <c r="AL25" s="381">
        <f t="shared" si="20"/>
        <v>0</v>
      </c>
      <c r="AM25" s="382"/>
      <c r="AN25" s="383">
        <f t="shared" si="7"/>
        <v>0</v>
      </c>
      <c r="AO25" s="383">
        <f t="shared" si="8"/>
        <v>0</v>
      </c>
      <c r="AP25" s="383">
        <f t="shared" si="21"/>
        <v>0</v>
      </c>
      <c r="AQ25" s="381">
        <f t="shared" si="22"/>
        <v>0</v>
      </c>
      <c r="AR25" s="382"/>
      <c r="AS25" s="383">
        <f t="shared" si="9"/>
        <v>0</v>
      </c>
      <c r="AT25" s="383">
        <f t="shared" si="10"/>
        <v>0</v>
      </c>
      <c r="AU25" s="383">
        <f t="shared" si="23"/>
        <v>0</v>
      </c>
      <c r="AV25" s="381">
        <f t="shared" si="24"/>
        <v>0</v>
      </c>
      <c r="AW25" s="382"/>
      <c r="AX25" s="380">
        <f t="shared" si="11"/>
        <v>0</v>
      </c>
      <c r="AY25" s="384">
        <f t="shared" si="12"/>
        <v>163.2669392283014</v>
      </c>
      <c r="AZ25" s="549">
        <v>220</v>
      </c>
      <c r="BA25" s="380">
        <f t="shared" si="25"/>
        <v>163.2669392283014</v>
      </c>
      <c r="BB25" s="385" t="str">
        <f t="shared" si="26"/>
        <v>&gt;100%</v>
      </c>
      <c r="BC25" s="382"/>
      <c r="BD25" s="380">
        <f t="shared" si="13"/>
        <v>0</v>
      </c>
      <c r="BE25" s="384">
        <f t="shared" si="18"/>
        <v>0</v>
      </c>
      <c r="BF25" s="380">
        <f t="shared" si="27"/>
        <v>0</v>
      </c>
      <c r="BG25" s="385">
        <f t="shared" si="28"/>
        <v>0</v>
      </c>
      <c r="BH25" s="382"/>
      <c r="BI25" s="380">
        <f t="shared" si="29"/>
        <v>163.2669392283014</v>
      </c>
      <c r="BJ25" s="380">
        <f t="shared" si="14"/>
        <v>163.2669392283014</v>
      </c>
      <c r="BK25" s="380">
        <f t="shared" si="30"/>
        <v>0</v>
      </c>
      <c r="BL25" s="381">
        <f t="shared" si="31"/>
        <v>1</v>
      </c>
      <c r="BM25" s="386"/>
      <c r="BN25" s="383">
        <f t="shared" si="15"/>
        <v>0</v>
      </c>
      <c r="BO25" s="383">
        <f t="shared" si="16"/>
        <v>0</v>
      </c>
      <c r="BP25" s="383">
        <f t="shared" si="32"/>
        <v>0</v>
      </c>
      <c r="BQ25" s="387">
        <f t="shared" si="33"/>
        <v>0</v>
      </c>
      <c r="BR25" s="357"/>
    </row>
    <row r="26" spans="3:70" s="50" customFormat="1" ht="13" x14ac:dyDescent="0.25">
      <c r="C26" s="388"/>
      <c r="D26" s="389"/>
      <c r="E26" s="374"/>
      <c r="F26" s="165"/>
      <c r="G26" s="165"/>
      <c r="H26" s="297"/>
      <c r="I26" s="165"/>
      <c r="J26" s="375">
        <v>1.505779664758232</v>
      </c>
      <c r="K26" s="375">
        <v>1.1754720702584747</v>
      </c>
      <c r="L26" s="376">
        <v>5000</v>
      </c>
      <c r="M26" s="377">
        <v>0</v>
      </c>
      <c r="N26" s="377">
        <v>0</v>
      </c>
      <c r="O26" s="378">
        <v>0</v>
      </c>
      <c r="P26" s="379">
        <v>2</v>
      </c>
      <c r="Q26" s="379">
        <v>2</v>
      </c>
      <c r="R26" s="379">
        <v>2</v>
      </c>
      <c r="S26" s="379">
        <v>2</v>
      </c>
      <c r="T26" s="391"/>
      <c r="U26" s="173">
        <v>0</v>
      </c>
      <c r="V26" s="174">
        <v>163.2669392283014</v>
      </c>
      <c r="W26" s="350"/>
      <c r="X26" s="175">
        <v>163.2669392283014</v>
      </c>
      <c r="Y26" s="380">
        <f t="shared" si="0"/>
        <v>-163.2669392283014</v>
      </c>
      <c r="Z26" s="381">
        <f t="shared" si="1"/>
        <v>0</v>
      </c>
      <c r="AA26" s="391"/>
      <c r="AB26" s="173">
        <f t="shared" si="2"/>
        <v>0</v>
      </c>
      <c r="AC26" s="174">
        <f t="shared" si="17"/>
        <v>0</v>
      </c>
      <c r="AD26" s="174">
        <v>0</v>
      </c>
      <c r="AE26" s="175">
        <v>0</v>
      </c>
      <c r="AF26" s="380">
        <f t="shared" si="3"/>
        <v>0</v>
      </c>
      <c r="AG26" s="381">
        <f t="shared" si="4"/>
        <v>0</v>
      </c>
      <c r="AH26" s="391"/>
      <c r="AI26" s="173">
        <f t="shared" si="5"/>
        <v>0</v>
      </c>
      <c r="AJ26" s="175">
        <f t="shared" si="6"/>
        <v>163.2669392283014</v>
      </c>
      <c r="AK26" s="380">
        <f t="shared" si="19"/>
        <v>-163.2669392283014</v>
      </c>
      <c r="AL26" s="381">
        <f t="shared" si="20"/>
        <v>0</v>
      </c>
      <c r="AM26" s="382"/>
      <c r="AN26" s="383">
        <f t="shared" si="7"/>
        <v>0</v>
      </c>
      <c r="AO26" s="383">
        <f t="shared" si="8"/>
        <v>326.53387845660279</v>
      </c>
      <c r="AP26" s="383">
        <f t="shared" si="21"/>
        <v>-326.53387845660279</v>
      </c>
      <c r="AQ26" s="381">
        <f t="shared" si="22"/>
        <v>0</v>
      </c>
      <c r="AR26" s="382"/>
      <c r="AS26" s="383">
        <f t="shared" si="9"/>
        <v>0</v>
      </c>
      <c r="AT26" s="383">
        <f t="shared" si="10"/>
        <v>326.53387845660279</v>
      </c>
      <c r="AU26" s="383">
        <f t="shared" si="23"/>
        <v>-326.53387845660279</v>
      </c>
      <c r="AV26" s="381">
        <f t="shared" si="24"/>
        <v>0</v>
      </c>
      <c r="AW26" s="382"/>
      <c r="AX26" s="380">
        <f t="shared" si="11"/>
        <v>0</v>
      </c>
      <c r="AY26" s="384">
        <f t="shared" si="12"/>
        <v>163.2669392283014</v>
      </c>
      <c r="AZ26" s="549">
        <v>220</v>
      </c>
      <c r="BA26" s="380">
        <f t="shared" si="25"/>
        <v>163.2669392283014</v>
      </c>
      <c r="BB26" s="385" t="str">
        <f t="shared" si="26"/>
        <v>&gt;100%</v>
      </c>
      <c r="BC26" s="382"/>
      <c r="BD26" s="380">
        <f t="shared" si="13"/>
        <v>0</v>
      </c>
      <c r="BE26" s="384">
        <f t="shared" si="18"/>
        <v>0</v>
      </c>
      <c r="BF26" s="380">
        <f t="shared" si="27"/>
        <v>0</v>
      </c>
      <c r="BG26" s="385">
        <f t="shared" si="28"/>
        <v>0</v>
      </c>
      <c r="BH26" s="382"/>
      <c r="BI26" s="380">
        <f t="shared" si="29"/>
        <v>163.2669392283014</v>
      </c>
      <c r="BJ26" s="380">
        <f t="shared" si="14"/>
        <v>163.2669392283014</v>
      </c>
      <c r="BK26" s="380">
        <f t="shared" si="30"/>
        <v>0</v>
      </c>
      <c r="BL26" s="381">
        <f t="shared" si="31"/>
        <v>1</v>
      </c>
      <c r="BM26" s="386"/>
      <c r="BN26" s="383">
        <f t="shared" si="15"/>
        <v>0</v>
      </c>
      <c r="BO26" s="383">
        <f t="shared" si="16"/>
        <v>326.53387845660279</v>
      </c>
      <c r="BP26" s="383">
        <f t="shared" si="32"/>
        <v>326.53387845660279</v>
      </c>
      <c r="BQ26" s="387" t="str">
        <f t="shared" si="33"/>
        <v>&gt;100%</v>
      </c>
      <c r="BR26" s="357"/>
    </row>
    <row r="27" spans="3:70" s="50" customFormat="1" ht="13.5" thickBot="1" x14ac:dyDescent="0.3">
      <c r="C27" s="396"/>
      <c r="D27" s="397"/>
      <c r="E27" s="398"/>
      <c r="F27" s="194"/>
      <c r="G27" s="194"/>
      <c r="H27" s="399"/>
      <c r="I27" s="194"/>
      <c r="J27" s="400">
        <v>1.9138973630485276</v>
      </c>
      <c r="K27" s="400">
        <v>1.515902467555285</v>
      </c>
      <c r="L27" s="401">
        <v>12500</v>
      </c>
      <c r="M27" s="402">
        <v>0</v>
      </c>
      <c r="N27" s="402">
        <v>0</v>
      </c>
      <c r="O27" s="403">
        <v>0</v>
      </c>
      <c r="P27" s="404">
        <v>1</v>
      </c>
      <c r="Q27" s="404">
        <v>1</v>
      </c>
      <c r="R27" s="404">
        <v>1</v>
      </c>
      <c r="S27" s="404">
        <v>1</v>
      </c>
      <c r="T27" s="391"/>
      <c r="U27" s="202">
        <v>0</v>
      </c>
      <c r="V27" s="203">
        <v>163.2669392283014</v>
      </c>
      <c r="W27" s="351"/>
      <c r="X27" s="204">
        <v>163.2669392283014</v>
      </c>
      <c r="Y27" s="405">
        <f t="shared" si="0"/>
        <v>-163.2669392283014</v>
      </c>
      <c r="Z27" s="406">
        <f t="shared" si="1"/>
        <v>0</v>
      </c>
      <c r="AA27" s="391"/>
      <c r="AB27" s="202">
        <f t="shared" si="2"/>
        <v>0</v>
      </c>
      <c r="AC27" s="203">
        <f t="shared" si="17"/>
        <v>0</v>
      </c>
      <c r="AD27" s="203">
        <v>0</v>
      </c>
      <c r="AE27" s="204">
        <v>0</v>
      </c>
      <c r="AF27" s="405">
        <f t="shared" si="3"/>
        <v>0</v>
      </c>
      <c r="AG27" s="406">
        <f t="shared" si="4"/>
        <v>0</v>
      </c>
      <c r="AH27" s="391"/>
      <c r="AI27" s="202">
        <f t="shared" si="5"/>
        <v>0</v>
      </c>
      <c r="AJ27" s="204">
        <f t="shared" si="6"/>
        <v>163.2669392283014</v>
      </c>
      <c r="AK27" s="405">
        <f t="shared" si="19"/>
        <v>-163.2669392283014</v>
      </c>
      <c r="AL27" s="406">
        <f t="shared" si="20"/>
        <v>0</v>
      </c>
      <c r="AM27" s="407"/>
      <c r="AN27" s="408">
        <f t="shared" si="7"/>
        <v>0</v>
      </c>
      <c r="AO27" s="408">
        <f t="shared" si="8"/>
        <v>163.2669392283014</v>
      </c>
      <c r="AP27" s="408">
        <f t="shared" si="21"/>
        <v>-163.2669392283014</v>
      </c>
      <c r="AQ27" s="406">
        <f t="shared" si="22"/>
        <v>0</v>
      </c>
      <c r="AR27" s="407"/>
      <c r="AS27" s="408">
        <f t="shared" si="9"/>
        <v>0</v>
      </c>
      <c r="AT27" s="408">
        <f t="shared" si="10"/>
        <v>163.2669392283014</v>
      </c>
      <c r="AU27" s="408">
        <f t="shared" si="23"/>
        <v>-163.2669392283014</v>
      </c>
      <c r="AV27" s="406">
        <f t="shared" si="24"/>
        <v>0</v>
      </c>
      <c r="AW27" s="407"/>
      <c r="AX27" s="405">
        <f t="shared" si="11"/>
        <v>0</v>
      </c>
      <c r="AY27" s="409">
        <f t="shared" si="12"/>
        <v>163.2669392283014</v>
      </c>
      <c r="AZ27" s="550">
        <v>220</v>
      </c>
      <c r="BA27" s="405">
        <f t="shared" si="25"/>
        <v>163.2669392283014</v>
      </c>
      <c r="BB27" s="410" t="str">
        <f t="shared" si="26"/>
        <v>&gt;100%</v>
      </c>
      <c r="BC27" s="407"/>
      <c r="BD27" s="405">
        <f t="shared" si="13"/>
        <v>0</v>
      </c>
      <c r="BE27" s="409">
        <f t="shared" si="18"/>
        <v>0</v>
      </c>
      <c r="BF27" s="405">
        <f t="shared" si="27"/>
        <v>0</v>
      </c>
      <c r="BG27" s="410">
        <f t="shared" si="28"/>
        <v>0</v>
      </c>
      <c r="BH27" s="407"/>
      <c r="BI27" s="405">
        <f t="shared" si="29"/>
        <v>163.2669392283014</v>
      </c>
      <c r="BJ27" s="405">
        <f t="shared" si="14"/>
        <v>163.2669392283014</v>
      </c>
      <c r="BK27" s="405">
        <f t="shared" si="30"/>
        <v>0</v>
      </c>
      <c r="BL27" s="406">
        <f t="shared" si="31"/>
        <v>1</v>
      </c>
      <c r="BM27" s="411"/>
      <c r="BN27" s="408">
        <f t="shared" si="15"/>
        <v>0</v>
      </c>
      <c r="BO27" s="408">
        <f t="shared" si="16"/>
        <v>163.2669392283014</v>
      </c>
      <c r="BP27" s="408">
        <f t="shared" si="32"/>
        <v>163.2669392283014</v>
      </c>
      <c r="BQ27" s="412" t="str">
        <f t="shared" si="33"/>
        <v>&gt;100%</v>
      </c>
      <c r="BR27" s="357"/>
    </row>
    <row r="28" spans="3:70" ht="13" x14ac:dyDescent="0.25">
      <c r="C28" s="65"/>
      <c r="D28" s="66"/>
      <c r="E28" s="358"/>
      <c r="F28" s="143"/>
      <c r="G28" s="143"/>
      <c r="H28" s="359"/>
      <c r="I28" s="143"/>
      <c r="J28" s="360">
        <v>0.58618475265502656</v>
      </c>
      <c r="K28" s="360">
        <v>0.25114229393244591</v>
      </c>
      <c r="L28" s="361">
        <v>2000</v>
      </c>
      <c r="M28" s="362">
        <v>0</v>
      </c>
      <c r="N28" s="362">
        <v>0</v>
      </c>
      <c r="O28" s="363">
        <v>0</v>
      </c>
      <c r="P28" s="364">
        <v>0</v>
      </c>
      <c r="Q28" s="364">
        <v>0</v>
      </c>
      <c r="R28" s="364">
        <v>0</v>
      </c>
      <c r="S28" s="364">
        <v>0</v>
      </c>
      <c r="T28" s="353"/>
      <c r="U28" s="152">
        <v>0</v>
      </c>
      <c r="V28" s="153">
        <v>246.06230320698876</v>
      </c>
      <c r="W28" s="349"/>
      <c r="X28" s="154">
        <v>246.06230320698876</v>
      </c>
      <c r="Y28" s="365">
        <f t="shared" si="0"/>
        <v>-246.06230320698876</v>
      </c>
      <c r="Z28" s="366">
        <f t="shared" si="1"/>
        <v>0</v>
      </c>
      <c r="AA28" s="353"/>
      <c r="AB28" s="152">
        <f t="shared" si="2"/>
        <v>0</v>
      </c>
      <c r="AC28" s="153">
        <f t="shared" si="17"/>
        <v>0</v>
      </c>
      <c r="AD28" s="153">
        <v>0</v>
      </c>
      <c r="AE28" s="154">
        <v>0</v>
      </c>
      <c r="AF28" s="365">
        <f t="shared" si="3"/>
        <v>0</v>
      </c>
      <c r="AG28" s="366">
        <f t="shared" si="4"/>
        <v>0</v>
      </c>
      <c r="AH28" s="353"/>
      <c r="AI28" s="152">
        <f t="shared" si="5"/>
        <v>0</v>
      </c>
      <c r="AJ28" s="154">
        <f t="shared" si="6"/>
        <v>246.06230320698876</v>
      </c>
      <c r="AK28" s="365">
        <f t="shared" si="19"/>
        <v>-246.06230320698876</v>
      </c>
      <c r="AL28" s="366">
        <f t="shared" si="20"/>
        <v>0</v>
      </c>
      <c r="AM28" s="367"/>
      <c r="AN28" s="368">
        <f t="shared" si="7"/>
        <v>0</v>
      </c>
      <c r="AO28" s="368">
        <f t="shared" si="8"/>
        <v>0</v>
      </c>
      <c r="AP28" s="368">
        <f t="shared" si="21"/>
        <v>0</v>
      </c>
      <c r="AQ28" s="366">
        <f t="shared" si="22"/>
        <v>0</v>
      </c>
      <c r="AR28" s="367"/>
      <c r="AS28" s="368">
        <f t="shared" si="9"/>
        <v>0</v>
      </c>
      <c r="AT28" s="368">
        <f t="shared" si="10"/>
        <v>0</v>
      </c>
      <c r="AU28" s="368">
        <f t="shared" si="23"/>
        <v>0</v>
      </c>
      <c r="AV28" s="366">
        <f t="shared" si="24"/>
        <v>0</v>
      </c>
      <c r="AW28" s="367"/>
      <c r="AX28" s="365">
        <f t="shared" si="11"/>
        <v>0</v>
      </c>
      <c r="AY28" s="369">
        <f t="shared" si="12"/>
        <v>246.06230320698876</v>
      </c>
      <c r="AZ28" s="548">
        <v>220</v>
      </c>
      <c r="BA28" s="365">
        <f t="shared" si="25"/>
        <v>246.06230320698876</v>
      </c>
      <c r="BB28" s="370" t="str">
        <f t="shared" si="26"/>
        <v>&gt;100%</v>
      </c>
      <c r="BC28" s="367"/>
      <c r="BD28" s="365">
        <f t="shared" si="13"/>
        <v>0</v>
      </c>
      <c r="BE28" s="371">
        <f t="shared" si="18"/>
        <v>0</v>
      </c>
      <c r="BF28" s="365">
        <f t="shared" si="27"/>
        <v>0</v>
      </c>
      <c r="BG28" s="370">
        <f t="shared" si="28"/>
        <v>0</v>
      </c>
      <c r="BH28" s="367"/>
      <c r="BI28" s="365">
        <f t="shared" si="29"/>
        <v>246.06230320698876</v>
      </c>
      <c r="BJ28" s="365">
        <f t="shared" si="14"/>
        <v>246.06230320698876</v>
      </c>
      <c r="BK28" s="365">
        <f t="shared" si="30"/>
        <v>0</v>
      </c>
      <c r="BL28" s="366">
        <f t="shared" si="31"/>
        <v>1</v>
      </c>
      <c r="BM28" s="372"/>
      <c r="BN28" s="368">
        <f t="shared" si="15"/>
        <v>0</v>
      </c>
      <c r="BO28" s="368">
        <f t="shared" si="16"/>
        <v>0</v>
      </c>
      <c r="BP28" s="368">
        <f t="shared" si="32"/>
        <v>0</v>
      </c>
      <c r="BQ28" s="373">
        <f t="shared" si="33"/>
        <v>0</v>
      </c>
      <c r="BR28" s="357"/>
    </row>
    <row r="29" spans="3:70" ht="13" x14ac:dyDescent="0.25">
      <c r="C29" s="65"/>
      <c r="D29" s="66"/>
      <c r="E29" s="374"/>
      <c r="F29" s="165"/>
      <c r="G29" s="165"/>
      <c r="H29" s="297"/>
      <c r="I29" s="165"/>
      <c r="J29" s="375">
        <v>0.72370867908265568</v>
      </c>
      <c r="K29" s="375">
        <v>0.4192943920851287</v>
      </c>
      <c r="L29" s="376">
        <v>8000</v>
      </c>
      <c r="M29" s="377">
        <v>0</v>
      </c>
      <c r="N29" s="377">
        <v>0</v>
      </c>
      <c r="O29" s="378">
        <v>0</v>
      </c>
      <c r="P29" s="379">
        <v>1</v>
      </c>
      <c r="Q29" s="379">
        <v>1</v>
      </c>
      <c r="R29" s="379">
        <v>1</v>
      </c>
      <c r="S29" s="379">
        <v>1</v>
      </c>
      <c r="T29" s="353"/>
      <c r="U29" s="173">
        <v>0</v>
      </c>
      <c r="V29" s="174">
        <v>246.06230320698876</v>
      </c>
      <c r="W29" s="350"/>
      <c r="X29" s="175">
        <v>246.06230320698876</v>
      </c>
      <c r="Y29" s="380">
        <f t="shared" si="0"/>
        <v>-246.06230320698876</v>
      </c>
      <c r="Z29" s="381">
        <f t="shared" si="1"/>
        <v>0</v>
      </c>
      <c r="AA29" s="353"/>
      <c r="AB29" s="173">
        <f t="shared" si="2"/>
        <v>0</v>
      </c>
      <c r="AC29" s="174">
        <f t="shared" si="17"/>
        <v>0</v>
      </c>
      <c r="AD29" s="174">
        <v>0</v>
      </c>
      <c r="AE29" s="175">
        <v>0</v>
      </c>
      <c r="AF29" s="380">
        <f t="shared" si="3"/>
        <v>0</v>
      </c>
      <c r="AG29" s="381">
        <f t="shared" si="4"/>
        <v>0</v>
      </c>
      <c r="AH29" s="353"/>
      <c r="AI29" s="173">
        <f t="shared" si="5"/>
        <v>0</v>
      </c>
      <c r="AJ29" s="175">
        <f t="shared" si="6"/>
        <v>246.06230320698876</v>
      </c>
      <c r="AK29" s="380">
        <f t="shared" si="19"/>
        <v>-246.06230320698876</v>
      </c>
      <c r="AL29" s="381">
        <f t="shared" si="20"/>
        <v>0</v>
      </c>
      <c r="AM29" s="382"/>
      <c r="AN29" s="383">
        <f t="shared" si="7"/>
        <v>0</v>
      </c>
      <c r="AO29" s="383">
        <f t="shared" si="8"/>
        <v>246.06230320698876</v>
      </c>
      <c r="AP29" s="383">
        <f t="shared" si="21"/>
        <v>-246.06230320698876</v>
      </c>
      <c r="AQ29" s="381">
        <f t="shared" si="22"/>
        <v>0</v>
      </c>
      <c r="AR29" s="382"/>
      <c r="AS29" s="383">
        <f t="shared" si="9"/>
        <v>0</v>
      </c>
      <c r="AT29" s="383">
        <f t="shared" si="10"/>
        <v>246.06230320698876</v>
      </c>
      <c r="AU29" s="383">
        <f t="shared" si="23"/>
        <v>-246.06230320698876</v>
      </c>
      <c r="AV29" s="381">
        <f t="shared" si="24"/>
        <v>0</v>
      </c>
      <c r="AW29" s="382"/>
      <c r="AX29" s="380">
        <f t="shared" si="11"/>
        <v>0</v>
      </c>
      <c r="AY29" s="384">
        <f t="shared" si="12"/>
        <v>246.06230320698876</v>
      </c>
      <c r="AZ29" s="549">
        <v>220</v>
      </c>
      <c r="BA29" s="380">
        <f t="shared" si="25"/>
        <v>246.06230320698876</v>
      </c>
      <c r="BB29" s="385" t="str">
        <f t="shared" si="26"/>
        <v>&gt;100%</v>
      </c>
      <c r="BC29" s="382"/>
      <c r="BD29" s="380">
        <f t="shared" si="13"/>
        <v>0</v>
      </c>
      <c r="BE29" s="384">
        <f t="shared" si="18"/>
        <v>0</v>
      </c>
      <c r="BF29" s="380">
        <f t="shared" si="27"/>
        <v>0</v>
      </c>
      <c r="BG29" s="385">
        <f t="shared" si="28"/>
        <v>0</v>
      </c>
      <c r="BH29" s="382"/>
      <c r="BI29" s="380">
        <f t="shared" si="29"/>
        <v>246.06230320698876</v>
      </c>
      <c r="BJ29" s="380">
        <f t="shared" si="14"/>
        <v>246.06230320698876</v>
      </c>
      <c r="BK29" s="380">
        <f t="shared" si="30"/>
        <v>0</v>
      </c>
      <c r="BL29" s="381">
        <f t="shared" si="31"/>
        <v>1</v>
      </c>
      <c r="BM29" s="386"/>
      <c r="BN29" s="383">
        <f t="shared" si="15"/>
        <v>0</v>
      </c>
      <c r="BO29" s="383">
        <f t="shared" si="16"/>
        <v>246.06230320698876</v>
      </c>
      <c r="BP29" s="383">
        <f t="shared" si="32"/>
        <v>246.06230320698876</v>
      </c>
      <c r="BQ29" s="387" t="str">
        <f t="shared" si="33"/>
        <v>&gt;100%</v>
      </c>
      <c r="BR29" s="357"/>
    </row>
    <row r="30" spans="3:70" s="50" customFormat="1" ht="13" x14ac:dyDescent="0.25">
      <c r="C30" s="388">
        <v>4</v>
      </c>
      <c r="D30" s="389">
        <v>0</v>
      </c>
      <c r="E30" s="374" t="s">
        <v>67</v>
      </c>
      <c r="F30" s="165" t="s">
        <v>68</v>
      </c>
      <c r="G30" s="165"/>
      <c r="H30" s="297" t="s">
        <v>63</v>
      </c>
      <c r="I30" s="390" t="s">
        <v>64</v>
      </c>
      <c r="J30" s="375">
        <v>1</v>
      </c>
      <c r="K30" s="375">
        <v>1</v>
      </c>
      <c r="L30" s="376">
        <v>20000</v>
      </c>
      <c r="M30" s="377">
        <v>0</v>
      </c>
      <c r="N30" s="377">
        <v>0</v>
      </c>
      <c r="O30" s="378">
        <v>0</v>
      </c>
      <c r="P30" s="379">
        <v>0</v>
      </c>
      <c r="Q30" s="379">
        <v>0</v>
      </c>
      <c r="R30" s="379">
        <v>0</v>
      </c>
      <c r="S30" s="379">
        <v>0</v>
      </c>
      <c r="T30" s="391"/>
      <c r="U30" s="392">
        <v>0</v>
      </c>
      <c r="V30" s="393">
        <v>246.06230320698876</v>
      </c>
      <c r="W30" s="394"/>
      <c r="X30" s="395">
        <v>246.06230320698876</v>
      </c>
      <c r="Y30" s="380">
        <f t="shared" si="0"/>
        <v>-246.06230320698876</v>
      </c>
      <c r="Z30" s="381">
        <f t="shared" si="1"/>
        <v>0</v>
      </c>
      <c r="AA30" s="391"/>
      <c r="AB30" s="392">
        <f t="shared" si="2"/>
        <v>0</v>
      </c>
      <c r="AC30" s="393">
        <f t="shared" si="17"/>
        <v>0</v>
      </c>
      <c r="AD30" s="393">
        <v>0</v>
      </c>
      <c r="AE30" s="395">
        <v>0</v>
      </c>
      <c r="AF30" s="380">
        <f t="shared" si="3"/>
        <v>0</v>
      </c>
      <c r="AG30" s="381">
        <f t="shared" si="4"/>
        <v>0</v>
      </c>
      <c r="AH30" s="391"/>
      <c r="AI30" s="392">
        <f t="shared" si="5"/>
        <v>0</v>
      </c>
      <c r="AJ30" s="395">
        <f t="shared" si="6"/>
        <v>246.06230320698876</v>
      </c>
      <c r="AK30" s="380">
        <f t="shared" si="19"/>
        <v>-246.06230320698876</v>
      </c>
      <c r="AL30" s="381">
        <f t="shared" si="20"/>
        <v>0</v>
      </c>
      <c r="AM30" s="382"/>
      <c r="AN30" s="383">
        <f t="shared" si="7"/>
        <v>0</v>
      </c>
      <c r="AO30" s="383">
        <f t="shared" si="8"/>
        <v>0</v>
      </c>
      <c r="AP30" s="383">
        <f t="shared" si="21"/>
        <v>0</v>
      </c>
      <c r="AQ30" s="381">
        <f t="shared" si="22"/>
        <v>0</v>
      </c>
      <c r="AR30" s="382"/>
      <c r="AS30" s="383">
        <f t="shared" si="9"/>
        <v>0</v>
      </c>
      <c r="AT30" s="383">
        <f t="shared" si="10"/>
        <v>0</v>
      </c>
      <c r="AU30" s="383">
        <f t="shared" si="23"/>
        <v>0</v>
      </c>
      <c r="AV30" s="381">
        <f t="shared" si="24"/>
        <v>0</v>
      </c>
      <c r="AW30" s="382"/>
      <c r="AX30" s="380">
        <f t="shared" si="11"/>
        <v>0</v>
      </c>
      <c r="AY30" s="384">
        <f t="shared" si="12"/>
        <v>246.06230320698876</v>
      </c>
      <c r="AZ30" s="549">
        <v>220</v>
      </c>
      <c r="BA30" s="380">
        <f t="shared" si="25"/>
        <v>246.06230320698876</v>
      </c>
      <c r="BB30" s="385" t="str">
        <f t="shared" si="26"/>
        <v>&gt;100%</v>
      </c>
      <c r="BC30" s="382"/>
      <c r="BD30" s="380">
        <f t="shared" si="13"/>
        <v>0</v>
      </c>
      <c r="BE30" s="384">
        <f t="shared" si="18"/>
        <v>0</v>
      </c>
      <c r="BF30" s="380">
        <f t="shared" si="27"/>
        <v>0</v>
      </c>
      <c r="BG30" s="385">
        <f t="shared" si="28"/>
        <v>0</v>
      </c>
      <c r="BH30" s="382"/>
      <c r="BI30" s="380">
        <f t="shared" si="29"/>
        <v>246.06230320698876</v>
      </c>
      <c r="BJ30" s="380">
        <f t="shared" si="14"/>
        <v>246.06230320698876</v>
      </c>
      <c r="BK30" s="380">
        <f t="shared" si="30"/>
        <v>0</v>
      </c>
      <c r="BL30" s="381">
        <f t="shared" si="31"/>
        <v>1</v>
      </c>
      <c r="BM30" s="386"/>
      <c r="BN30" s="383">
        <f t="shared" si="15"/>
        <v>0</v>
      </c>
      <c r="BO30" s="383">
        <f t="shared" si="16"/>
        <v>0</v>
      </c>
      <c r="BP30" s="383">
        <f t="shared" si="32"/>
        <v>0</v>
      </c>
      <c r="BQ30" s="387">
        <f t="shared" si="33"/>
        <v>0</v>
      </c>
      <c r="BR30" s="413"/>
    </row>
    <row r="31" spans="3:70" s="50" customFormat="1" ht="13" x14ac:dyDescent="0.25">
      <c r="C31" s="388"/>
      <c r="D31" s="389"/>
      <c r="E31" s="374"/>
      <c r="F31" s="165"/>
      <c r="G31" s="165"/>
      <c r="H31" s="297"/>
      <c r="I31" s="165"/>
      <c r="J31" s="375">
        <v>1.505779664758232</v>
      </c>
      <c r="K31" s="375">
        <v>1.1754720702584747</v>
      </c>
      <c r="L31" s="376">
        <v>40000</v>
      </c>
      <c r="M31" s="377">
        <v>0</v>
      </c>
      <c r="N31" s="377">
        <v>0</v>
      </c>
      <c r="O31" s="378">
        <v>0</v>
      </c>
      <c r="P31" s="379">
        <v>0</v>
      </c>
      <c r="Q31" s="379">
        <v>0</v>
      </c>
      <c r="R31" s="379">
        <v>0</v>
      </c>
      <c r="S31" s="379">
        <v>0</v>
      </c>
      <c r="T31" s="391"/>
      <c r="U31" s="173">
        <v>0</v>
      </c>
      <c r="V31" s="174">
        <v>246.06230320698876</v>
      </c>
      <c r="W31" s="350"/>
      <c r="X31" s="175">
        <v>246.06230320698876</v>
      </c>
      <c r="Y31" s="380">
        <f t="shared" si="0"/>
        <v>-246.06230320698876</v>
      </c>
      <c r="Z31" s="381">
        <f t="shared" si="1"/>
        <v>0</v>
      </c>
      <c r="AA31" s="391"/>
      <c r="AB31" s="173">
        <f t="shared" si="2"/>
        <v>0</v>
      </c>
      <c r="AC31" s="174">
        <f t="shared" si="17"/>
        <v>0</v>
      </c>
      <c r="AD31" s="174">
        <v>0</v>
      </c>
      <c r="AE31" s="175">
        <v>0</v>
      </c>
      <c r="AF31" s="380">
        <f t="shared" si="3"/>
        <v>0</v>
      </c>
      <c r="AG31" s="381">
        <f t="shared" si="4"/>
        <v>0</v>
      </c>
      <c r="AH31" s="391"/>
      <c r="AI31" s="173">
        <f t="shared" si="5"/>
        <v>0</v>
      </c>
      <c r="AJ31" s="175">
        <f t="shared" si="6"/>
        <v>246.06230320698876</v>
      </c>
      <c r="AK31" s="380">
        <f t="shared" si="19"/>
        <v>-246.06230320698876</v>
      </c>
      <c r="AL31" s="381">
        <f t="shared" si="20"/>
        <v>0</v>
      </c>
      <c r="AM31" s="382"/>
      <c r="AN31" s="383">
        <f t="shared" si="7"/>
        <v>0</v>
      </c>
      <c r="AO31" s="383">
        <f t="shared" si="8"/>
        <v>0</v>
      </c>
      <c r="AP31" s="383">
        <f t="shared" si="21"/>
        <v>0</v>
      </c>
      <c r="AQ31" s="381">
        <f t="shared" si="22"/>
        <v>0</v>
      </c>
      <c r="AR31" s="382"/>
      <c r="AS31" s="383">
        <f t="shared" si="9"/>
        <v>0</v>
      </c>
      <c r="AT31" s="383">
        <f t="shared" si="10"/>
        <v>0</v>
      </c>
      <c r="AU31" s="383">
        <f t="shared" si="23"/>
        <v>0</v>
      </c>
      <c r="AV31" s="381">
        <f t="shared" si="24"/>
        <v>0</v>
      </c>
      <c r="AW31" s="382"/>
      <c r="AX31" s="380">
        <f t="shared" si="11"/>
        <v>0</v>
      </c>
      <c r="AY31" s="384">
        <f t="shared" si="12"/>
        <v>246.06230320698876</v>
      </c>
      <c r="AZ31" s="549">
        <v>220</v>
      </c>
      <c r="BA31" s="380">
        <f t="shared" si="25"/>
        <v>246.06230320698876</v>
      </c>
      <c r="BB31" s="385" t="str">
        <f t="shared" si="26"/>
        <v>&gt;100%</v>
      </c>
      <c r="BC31" s="382"/>
      <c r="BD31" s="380">
        <f t="shared" si="13"/>
        <v>0</v>
      </c>
      <c r="BE31" s="384">
        <f t="shared" si="18"/>
        <v>0</v>
      </c>
      <c r="BF31" s="380">
        <f t="shared" si="27"/>
        <v>0</v>
      </c>
      <c r="BG31" s="385">
        <f t="shared" si="28"/>
        <v>0</v>
      </c>
      <c r="BH31" s="382"/>
      <c r="BI31" s="380">
        <f t="shared" si="29"/>
        <v>246.06230320698876</v>
      </c>
      <c r="BJ31" s="380">
        <f t="shared" si="14"/>
        <v>246.06230320698876</v>
      </c>
      <c r="BK31" s="380">
        <f t="shared" si="30"/>
        <v>0</v>
      </c>
      <c r="BL31" s="381">
        <f t="shared" si="31"/>
        <v>1</v>
      </c>
      <c r="BM31" s="386"/>
      <c r="BN31" s="383">
        <f t="shared" si="15"/>
        <v>0</v>
      </c>
      <c r="BO31" s="383">
        <f t="shared" si="16"/>
        <v>0</v>
      </c>
      <c r="BP31" s="383">
        <f t="shared" si="32"/>
        <v>0</v>
      </c>
      <c r="BQ31" s="387">
        <f t="shared" si="33"/>
        <v>0</v>
      </c>
      <c r="BR31" s="413"/>
    </row>
    <row r="32" spans="3:70" s="50" customFormat="1" ht="13.5" thickBot="1" x14ac:dyDescent="0.3">
      <c r="C32" s="396"/>
      <c r="D32" s="397"/>
      <c r="E32" s="398"/>
      <c r="F32" s="194"/>
      <c r="G32" s="194"/>
      <c r="H32" s="399"/>
      <c r="I32" s="194"/>
      <c r="J32" s="400">
        <v>1.9138973630485276</v>
      </c>
      <c r="K32" s="400">
        <v>1.515902467555285</v>
      </c>
      <c r="L32" s="401">
        <v>100000</v>
      </c>
      <c r="M32" s="402">
        <v>0</v>
      </c>
      <c r="N32" s="402">
        <v>0</v>
      </c>
      <c r="O32" s="403">
        <v>0</v>
      </c>
      <c r="P32" s="404">
        <v>0</v>
      </c>
      <c r="Q32" s="404">
        <v>0</v>
      </c>
      <c r="R32" s="404">
        <v>0</v>
      </c>
      <c r="S32" s="404">
        <v>0</v>
      </c>
      <c r="T32" s="391"/>
      <c r="U32" s="202">
        <v>0</v>
      </c>
      <c r="V32" s="203">
        <v>246.06230320698876</v>
      </c>
      <c r="W32" s="351"/>
      <c r="X32" s="204">
        <v>246.06230320698876</v>
      </c>
      <c r="Y32" s="405">
        <f t="shared" si="0"/>
        <v>-246.06230320698876</v>
      </c>
      <c r="Z32" s="406">
        <f t="shared" si="1"/>
        <v>0</v>
      </c>
      <c r="AA32" s="391"/>
      <c r="AB32" s="202">
        <f t="shared" si="2"/>
        <v>0</v>
      </c>
      <c r="AC32" s="203">
        <f t="shared" si="17"/>
        <v>0</v>
      </c>
      <c r="AD32" s="203">
        <v>0</v>
      </c>
      <c r="AE32" s="204">
        <v>0</v>
      </c>
      <c r="AF32" s="405">
        <f t="shared" si="3"/>
        <v>0</v>
      </c>
      <c r="AG32" s="406">
        <f t="shared" si="4"/>
        <v>0</v>
      </c>
      <c r="AH32" s="391"/>
      <c r="AI32" s="202">
        <f t="shared" si="5"/>
        <v>0</v>
      </c>
      <c r="AJ32" s="204">
        <f t="shared" si="6"/>
        <v>246.06230320698876</v>
      </c>
      <c r="AK32" s="405">
        <f t="shared" si="19"/>
        <v>-246.06230320698876</v>
      </c>
      <c r="AL32" s="406">
        <f t="shared" si="20"/>
        <v>0</v>
      </c>
      <c r="AM32" s="407"/>
      <c r="AN32" s="408">
        <f t="shared" si="7"/>
        <v>0</v>
      </c>
      <c r="AO32" s="408">
        <f t="shared" si="8"/>
        <v>0</v>
      </c>
      <c r="AP32" s="408">
        <f t="shared" si="21"/>
        <v>0</v>
      </c>
      <c r="AQ32" s="406">
        <f t="shared" si="22"/>
        <v>0</v>
      </c>
      <c r="AR32" s="407"/>
      <c r="AS32" s="408">
        <f t="shared" si="9"/>
        <v>0</v>
      </c>
      <c r="AT32" s="408">
        <f t="shared" si="10"/>
        <v>0</v>
      </c>
      <c r="AU32" s="408">
        <f t="shared" si="23"/>
        <v>0</v>
      </c>
      <c r="AV32" s="406">
        <f t="shared" si="24"/>
        <v>0</v>
      </c>
      <c r="AW32" s="407"/>
      <c r="AX32" s="405">
        <f t="shared" si="11"/>
        <v>0</v>
      </c>
      <c r="AY32" s="409">
        <f t="shared" si="12"/>
        <v>246.06230320698876</v>
      </c>
      <c r="AZ32" s="550">
        <v>220</v>
      </c>
      <c r="BA32" s="405">
        <f t="shared" si="25"/>
        <v>246.06230320698876</v>
      </c>
      <c r="BB32" s="410" t="str">
        <f t="shared" si="26"/>
        <v>&gt;100%</v>
      </c>
      <c r="BC32" s="407"/>
      <c r="BD32" s="405">
        <f t="shared" si="13"/>
        <v>0</v>
      </c>
      <c r="BE32" s="409">
        <f t="shared" si="18"/>
        <v>0</v>
      </c>
      <c r="BF32" s="405">
        <f t="shared" si="27"/>
        <v>0</v>
      </c>
      <c r="BG32" s="410">
        <f t="shared" si="28"/>
        <v>0</v>
      </c>
      <c r="BH32" s="407"/>
      <c r="BI32" s="405">
        <f t="shared" si="29"/>
        <v>246.06230320698876</v>
      </c>
      <c r="BJ32" s="405">
        <f t="shared" si="14"/>
        <v>246.06230320698876</v>
      </c>
      <c r="BK32" s="405">
        <f t="shared" si="30"/>
        <v>0</v>
      </c>
      <c r="BL32" s="406">
        <f t="shared" si="31"/>
        <v>1</v>
      </c>
      <c r="BM32" s="411"/>
      <c r="BN32" s="408">
        <f t="shared" si="15"/>
        <v>0</v>
      </c>
      <c r="BO32" s="408">
        <f t="shared" si="16"/>
        <v>0</v>
      </c>
      <c r="BP32" s="408">
        <f t="shared" si="32"/>
        <v>0</v>
      </c>
      <c r="BQ32" s="412">
        <f t="shared" si="33"/>
        <v>0</v>
      </c>
      <c r="BR32" s="413"/>
    </row>
    <row r="33" spans="3:70" ht="13" hidden="1" x14ac:dyDescent="0.25">
      <c r="C33" s="65"/>
      <c r="D33" s="66"/>
      <c r="E33" s="358"/>
      <c r="F33" s="143"/>
      <c r="G33" s="143"/>
      <c r="H33" s="359"/>
      <c r="I33" s="143"/>
      <c r="J33" s="360">
        <v>0.58618475265502656</v>
      </c>
      <c r="K33" s="360">
        <v>0.25114229393244591</v>
      </c>
      <c r="L33" s="361">
        <v>0</v>
      </c>
      <c r="M33" s="362">
        <v>0</v>
      </c>
      <c r="N33" s="362">
        <v>0</v>
      </c>
      <c r="O33" s="363">
        <v>0</v>
      </c>
      <c r="P33" s="364">
        <v>0</v>
      </c>
      <c r="Q33" s="364">
        <v>0</v>
      </c>
      <c r="R33" s="364">
        <v>0</v>
      </c>
      <c r="S33" s="364">
        <v>0</v>
      </c>
      <c r="T33" s="353"/>
      <c r="U33" s="152">
        <v>0</v>
      </c>
      <c r="V33" s="153">
        <v>0</v>
      </c>
      <c r="W33" s="349"/>
      <c r="X33" s="154">
        <v>0</v>
      </c>
      <c r="Y33" s="365">
        <f t="shared" si="0"/>
        <v>0</v>
      </c>
      <c r="Z33" s="366">
        <f t="shared" si="1"/>
        <v>0</v>
      </c>
      <c r="AA33" s="353"/>
      <c r="AB33" s="152">
        <f t="shared" si="2"/>
        <v>0</v>
      </c>
      <c r="AC33" s="153">
        <f t="shared" si="17"/>
        <v>0</v>
      </c>
      <c r="AD33" s="153">
        <v>0</v>
      </c>
      <c r="AE33" s="154">
        <v>0</v>
      </c>
      <c r="AF33" s="365">
        <f t="shared" si="3"/>
        <v>0</v>
      </c>
      <c r="AG33" s="366">
        <f t="shared" si="4"/>
        <v>0</v>
      </c>
      <c r="AH33" s="353"/>
      <c r="AI33" s="152">
        <f t="shared" si="5"/>
        <v>0</v>
      </c>
      <c r="AJ33" s="154">
        <f t="shared" si="6"/>
        <v>0</v>
      </c>
      <c r="AK33" s="365">
        <f t="shared" si="19"/>
        <v>0</v>
      </c>
      <c r="AL33" s="366">
        <f t="shared" si="20"/>
        <v>0</v>
      </c>
      <c r="AM33" s="367"/>
      <c r="AN33" s="368">
        <f t="shared" si="7"/>
        <v>0</v>
      </c>
      <c r="AO33" s="368">
        <f t="shared" si="8"/>
        <v>0</v>
      </c>
      <c r="AP33" s="368">
        <f t="shared" si="21"/>
        <v>0</v>
      </c>
      <c r="AQ33" s="366">
        <f t="shared" si="22"/>
        <v>0</v>
      </c>
      <c r="AR33" s="367"/>
      <c r="AS33" s="368">
        <f t="shared" si="9"/>
        <v>0</v>
      </c>
      <c r="AT33" s="368">
        <f t="shared" si="10"/>
        <v>0</v>
      </c>
      <c r="AU33" s="368">
        <f t="shared" si="23"/>
        <v>0</v>
      </c>
      <c r="AV33" s="366">
        <f t="shared" si="24"/>
        <v>0</v>
      </c>
      <c r="AW33" s="367"/>
      <c r="AX33" s="365">
        <f t="shared" si="11"/>
        <v>0</v>
      </c>
      <c r="AY33" s="369">
        <f t="shared" si="12"/>
        <v>0</v>
      </c>
      <c r="AZ33" s="548"/>
      <c r="BA33" s="365">
        <f t="shared" si="25"/>
        <v>0</v>
      </c>
      <c r="BB33" s="370">
        <f t="shared" si="26"/>
        <v>0</v>
      </c>
      <c r="BC33" s="367"/>
      <c r="BD33" s="365">
        <f t="shared" si="13"/>
        <v>0</v>
      </c>
      <c r="BE33" s="371">
        <f t="shared" si="18"/>
        <v>0</v>
      </c>
      <c r="BF33" s="365">
        <f t="shared" si="27"/>
        <v>0</v>
      </c>
      <c r="BG33" s="370">
        <f t="shared" si="28"/>
        <v>0</v>
      </c>
      <c r="BH33" s="367"/>
      <c r="BI33" s="365">
        <f t="shared" si="29"/>
        <v>0</v>
      </c>
      <c r="BJ33" s="365">
        <f t="shared" si="14"/>
        <v>0</v>
      </c>
      <c r="BK33" s="365">
        <f t="shared" si="30"/>
        <v>0</v>
      </c>
      <c r="BL33" s="366">
        <f t="shared" si="31"/>
        <v>0</v>
      </c>
      <c r="BM33" s="372"/>
      <c r="BN33" s="368">
        <f t="shared" si="15"/>
        <v>0</v>
      </c>
      <c r="BO33" s="368">
        <f t="shared" si="16"/>
        <v>0</v>
      </c>
      <c r="BP33" s="368">
        <f t="shared" si="32"/>
        <v>0</v>
      </c>
      <c r="BQ33" s="373">
        <f t="shared" si="33"/>
        <v>0</v>
      </c>
      <c r="BR33" s="357"/>
    </row>
    <row r="34" spans="3:70" ht="13" hidden="1" x14ac:dyDescent="0.25">
      <c r="C34" s="65"/>
      <c r="D34" s="66"/>
      <c r="E34" s="374"/>
      <c r="F34" s="165"/>
      <c r="G34" s="165"/>
      <c r="H34" s="297"/>
      <c r="I34" s="165"/>
      <c r="J34" s="375">
        <v>0.72370867908265568</v>
      </c>
      <c r="K34" s="375">
        <v>0.4192943920851287</v>
      </c>
      <c r="L34" s="376">
        <v>0</v>
      </c>
      <c r="M34" s="377">
        <v>0</v>
      </c>
      <c r="N34" s="377">
        <v>0</v>
      </c>
      <c r="O34" s="378">
        <v>0</v>
      </c>
      <c r="P34" s="379">
        <v>0</v>
      </c>
      <c r="Q34" s="379">
        <v>0</v>
      </c>
      <c r="R34" s="379">
        <v>0</v>
      </c>
      <c r="S34" s="379">
        <v>0</v>
      </c>
      <c r="T34" s="353"/>
      <c r="U34" s="173">
        <v>0</v>
      </c>
      <c r="V34" s="174">
        <v>0</v>
      </c>
      <c r="W34" s="350"/>
      <c r="X34" s="175">
        <v>0</v>
      </c>
      <c r="Y34" s="380">
        <f t="shared" si="0"/>
        <v>0</v>
      </c>
      <c r="Z34" s="381">
        <f t="shared" si="1"/>
        <v>0</v>
      </c>
      <c r="AA34" s="353"/>
      <c r="AB34" s="173">
        <f t="shared" si="2"/>
        <v>0</v>
      </c>
      <c r="AC34" s="174">
        <f t="shared" si="17"/>
        <v>0</v>
      </c>
      <c r="AD34" s="174">
        <v>0</v>
      </c>
      <c r="AE34" s="175">
        <v>0</v>
      </c>
      <c r="AF34" s="380">
        <f t="shared" si="3"/>
        <v>0</v>
      </c>
      <c r="AG34" s="381">
        <f t="shared" si="4"/>
        <v>0</v>
      </c>
      <c r="AH34" s="353"/>
      <c r="AI34" s="173">
        <f t="shared" si="5"/>
        <v>0</v>
      </c>
      <c r="AJ34" s="175">
        <f t="shared" si="6"/>
        <v>0</v>
      </c>
      <c r="AK34" s="380">
        <f t="shared" si="19"/>
        <v>0</v>
      </c>
      <c r="AL34" s="381">
        <f t="shared" si="20"/>
        <v>0</v>
      </c>
      <c r="AM34" s="382"/>
      <c r="AN34" s="383">
        <f t="shared" si="7"/>
        <v>0</v>
      </c>
      <c r="AO34" s="383">
        <f t="shared" si="8"/>
        <v>0</v>
      </c>
      <c r="AP34" s="383">
        <f t="shared" si="21"/>
        <v>0</v>
      </c>
      <c r="AQ34" s="381">
        <f t="shared" si="22"/>
        <v>0</v>
      </c>
      <c r="AR34" s="382"/>
      <c r="AS34" s="383">
        <f t="shared" si="9"/>
        <v>0</v>
      </c>
      <c r="AT34" s="383">
        <f t="shared" si="10"/>
        <v>0</v>
      </c>
      <c r="AU34" s="383">
        <f t="shared" si="23"/>
        <v>0</v>
      </c>
      <c r="AV34" s="381">
        <f t="shared" si="24"/>
        <v>0</v>
      </c>
      <c r="AW34" s="382"/>
      <c r="AX34" s="380">
        <f t="shared" si="11"/>
        <v>0</v>
      </c>
      <c r="AY34" s="384">
        <f t="shared" si="12"/>
        <v>0</v>
      </c>
      <c r="AZ34" s="549"/>
      <c r="BA34" s="380">
        <f t="shared" si="25"/>
        <v>0</v>
      </c>
      <c r="BB34" s="385">
        <f t="shared" si="26"/>
        <v>0</v>
      </c>
      <c r="BC34" s="382"/>
      <c r="BD34" s="380">
        <f t="shared" si="13"/>
        <v>0</v>
      </c>
      <c r="BE34" s="384">
        <f t="shared" si="18"/>
        <v>0</v>
      </c>
      <c r="BF34" s="380">
        <f t="shared" si="27"/>
        <v>0</v>
      </c>
      <c r="BG34" s="385">
        <f t="shared" si="28"/>
        <v>0</v>
      </c>
      <c r="BH34" s="382"/>
      <c r="BI34" s="380">
        <f t="shared" si="29"/>
        <v>0</v>
      </c>
      <c r="BJ34" s="380">
        <f t="shared" si="14"/>
        <v>0</v>
      </c>
      <c r="BK34" s="380">
        <f t="shared" si="30"/>
        <v>0</v>
      </c>
      <c r="BL34" s="381">
        <f t="shared" si="31"/>
        <v>0</v>
      </c>
      <c r="BM34" s="386"/>
      <c r="BN34" s="383">
        <f t="shared" si="15"/>
        <v>0</v>
      </c>
      <c r="BO34" s="383">
        <f t="shared" si="16"/>
        <v>0</v>
      </c>
      <c r="BP34" s="383">
        <f t="shared" si="32"/>
        <v>0</v>
      </c>
      <c r="BQ34" s="387">
        <f t="shared" si="33"/>
        <v>0</v>
      </c>
      <c r="BR34" s="357"/>
    </row>
    <row r="35" spans="3:70" s="50" customFormat="1" ht="13.5" thickBot="1" x14ac:dyDescent="0.3">
      <c r="C35" s="388">
        <v>5</v>
      </c>
      <c r="D35" s="389">
        <v>0</v>
      </c>
      <c r="E35" s="374">
        <v>0</v>
      </c>
      <c r="F35" s="165" t="s">
        <v>65</v>
      </c>
      <c r="G35" s="165"/>
      <c r="H35" s="297" t="s">
        <v>63</v>
      </c>
      <c r="I35" s="390" t="s">
        <v>64</v>
      </c>
      <c r="J35" s="375">
        <v>1</v>
      </c>
      <c r="K35" s="375">
        <v>1</v>
      </c>
      <c r="L35" s="376">
        <v>0</v>
      </c>
      <c r="M35" s="377">
        <v>0</v>
      </c>
      <c r="N35" s="377">
        <v>0</v>
      </c>
      <c r="O35" s="378">
        <v>0</v>
      </c>
      <c r="P35" s="379">
        <v>0</v>
      </c>
      <c r="Q35" s="379">
        <v>0</v>
      </c>
      <c r="R35" s="379">
        <v>0</v>
      </c>
      <c r="S35" s="379">
        <v>0</v>
      </c>
      <c r="T35" s="391"/>
      <c r="U35" s="392">
        <v>0</v>
      </c>
      <c r="V35" s="393">
        <v>0</v>
      </c>
      <c r="W35" s="394"/>
      <c r="X35" s="395">
        <v>0</v>
      </c>
      <c r="Y35" s="380">
        <f t="shared" si="0"/>
        <v>0</v>
      </c>
      <c r="Z35" s="381">
        <f t="shared" si="1"/>
        <v>0</v>
      </c>
      <c r="AA35" s="391"/>
      <c r="AB35" s="392">
        <f t="shared" si="2"/>
        <v>0</v>
      </c>
      <c r="AC35" s="393">
        <f t="shared" si="17"/>
        <v>0</v>
      </c>
      <c r="AD35" s="393">
        <v>0</v>
      </c>
      <c r="AE35" s="395">
        <v>0</v>
      </c>
      <c r="AF35" s="380">
        <f t="shared" si="3"/>
        <v>0</v>
      </c>
      <c r="AG35" s="381">
        <f t="shared" si="4"/>
        <v>0</v>
      </c>
      <c r="AH35" s="391"/>
      <c r="AI35" s="392">
        <f t="shared" si="5"/>
        <v>0</v>
      </c>
      <c r="AJ35" s="395">
        <f t="shared" si="6"/>
        <v>0</v>
      </c>
      <c r="AK35" s="380">
        <f t="shared" si="19"/>
        <v>0</v>
      </c>
      <c r="AL35" s="381">
        <f t="shared" si="20"/>
        <v>0</v>
      </c>
      <c r="AM35" s="382"/>
      <c r="AN35" s="383">
        <f t="shared" si="7"/>
        <v>0</v>
      </c>
      <c r="AO35" s="383">
        <f t="shared" si="8"/>
        <v>0</v>
      </c>
      <c r="AP35" s="383">
        <f t="shared" si="21"/>
        <v>0</v>
      </c>
      <c r="AQ35" s="381">
        <f t="shared" si="22"/>
        <v>0</v>
      </c>
      <c r="AR35" s="382"/>
      <c r="AS35" s="383">
        <f t="shared" si="9"/>
        <v>0</v>
      </c>
      <c r="AT35" s="383">
        <f t="shared" si="10"/>
        <v>0</v>
      </c>
      <c r="AU35" s="383">
        <f t="shared" si="23"/>
        <v>0</v>
      </c>
      <c r="AV35" s="381">
        <f t="shared" si="24"/>
        <v>0</v>
      </c>
      <c r="AW35" s="382"/>
      <c r="AX35" s="380">
        <f t="shared" si="11"/>
        <v>0</v>
      </c>
      <c r="AY35" s="384">
        <f t="shared" si="12"/>
        <v>0</v>
      </c>
      <c r="AZ35" s="549"/>
      <c r="BA35" s="380">
        <f t="shared" si="25"/>
        <v>0</v>
      </c>
      <c r="BB35" s="385">
        <f t="shared" si="26"/>
        <v>0</v>
      </c>
      <c r="BC35" s="382"/>
      <c r="BD35" s="380">
        <f t="shared" si="13"/>
        <v>0</v>
      </c>
      <c r="BE35" s="384">
        <f t="shared" si="18"/>
        <v>0</v>
      </c>
      <c r="BF35" s="380">
        <f t="shared" si="27"/>
        <v>0</v>
      </c>
      <c r="BG35" s="385">
        <f t="shared" si="28"/>
        <v>0</v>
      </c>
      <c r="BH35" s="382"/>
      <c r="BI35" s="380">
        <f t="shared" si="29"/>
        <v>0</v>
      </c>
      <c r="BJ35" s="380">
        <f t="shared" si="14"/>
        <v>0</v>
      </c>
      <c r="BK35" s="380">
        <f t="shared" si="30"/>
        <v>0</v>
      </c>
      <c r="BL35" s="381">
        <f t="shared" si="31"/>
        <v>0</v>
      </c>
      <c r="BM35" s="386"/>
      <c r="BN35" s="383">
        <f t="shared" si="15"/>
        <v>0</v>
      </c>
      <c r="BO35" s="383">
        <f t="shared" si="16"/>
        <v>0</v>
      </c>
      <c r="BP35" s="383">
        <f t="shared" si="32"/>
        <v>0</v>
      </c>
      <c r="BQ35" s="387">
        <f t="shared" si="33"/>
        <v>0</v>
      </c>
      <c r="BR35" s="413"/>
    </row>
    <row r="36" spans="3:70" s="50" customFormat="1" ht="13" hidden="1" x14ac:dyDescent="0.25">
      <c r="C36" s="388"/>
      <c r="D36" s="389"/>
      <c r="E36" s="374"/>
      <c r="F36" s="165"/>
      <c r="G36" s="165"/>
      <c r="H36" s="297"/>
      <c r="I36" s="165"/>
      <c r="J36" s="375">
        <v>1.505779664758232</v>
      </c>
      <c r="K36" s="375">
        <v>1.1754720702584747</v>
      </c>
      <c r="L36" s="376">
        <v>0</v>
      </c>
      <c r="M36" s="377">
        <v>0</v>
      </c>
      <c r="N36" s="377">
        <v>0</v>
      </c>
      <c r="O36" s="378">
        <v>0</v>
      </c>
      <c r="P36" s="379">
        <v>0</v>
      </c>
      <c r="Q36" s="379">
        <v>0</v>
      </c>
      <c r="R36" s="379">
        <v>0</v>
      </c>
      <c r="S36" s="379">
        <v>0</v>
      </c>
      <c r="T36" s="391"/>
      <c r="U36" s="173">
        <v>0</v>
      </c>
      <c r="V36" s="174">
        <v>0</v>
      </c>
      <c r="W36" s="350"/>
      <c r="X36" s="175">
        <v>0</v>
      </c>
      <c r="Y36" s="380">
        <f t="shared" si="0"/>
        <v>0</v>
      </c>
      <c r="Z36" s="381">
        <f t="shared" si="1"/>
        <v>0</v>
      </c>
      <c r="AA36" s="391"/>
      <c r="AB36" s="173">
        <f t="shared" si="2"/>
        <v>0</v>
      </c>
      <c r="AC36" s="174">
        <f t="shared" si="17"/>
        <v>0</v>
      </c>
      <c r="AD36" s="174">
        <v>0</v>
      </c>
      <c r="AE36" s="175">
        <v>0</v>
      </c>
      <c r="AF36" s="380">
        <f t="shared" si="3"/>
        <v>0</v>
      </c>
      <c r="AG36" s="381">
        <f t="shared" si="4"/>
        <v>0</v>
      </c>
      <c r="AH36" s="391"/>
      <c r="AI36" s="173">
        <f t="shared" si="5"/>
        <v>0</v>
      </c>
      <c r="AJ36" s="175">
        <f t="shared" si="6"/>
        <v>0</v>
      </c>
      <c r="AK36" s="380">
        <f t="shared" si="19"/>
        <v>0</v>
      </c>
      <c r="AL36" s="381">
        <f t="shared" si="20"/>
        <v>0</v>
      </c>
      <c r="AM36" s="382"/>
      <c r="AN36" s="383">
        <f t="shared" si="7"/>
        <v>0</v>
      </c>
      <c r="AO36" s="383">
        <f t="shared" si="8"/>
        <v>0</v>
      </c>
      <c r="AP36" s="383">
        <f t="shared" si="21"/>
        <v>0</v>
      </c>
      <c r="AQ36" s="381">
        <f t="shared" si="22"/>
        <v>0</v>
      </c>
      <c r="AR36" s="382"/>
      <c r="AS36" s="383">
        <f t="shared" si="9"/>
        <v>0</v>
      </c>
      <c r="AT36" s="383">
        <f t="shared" si="10"/>
        <v>0</v>
      </c>
      <c r="AU36" s="383">
        <f t="shared" si="23"/>
        <v>0</v>
      </c>
      <c r="AV36" s="381">
        <f t="shared" si="24"/>
        <v>0</v>
      </c>
      <c r="AW36" s="382"/>
      <c r="AX36" s="380">
        <f t="shared" si="11"/>
        <v>0</v>
      </c>
      <c r="AY36" s="384">
        <f t="shared" si="12"/>
        <v>0</v>
      </c>
      <c r="AZ36" s="549"/>
      <c r="BA36" s="380">
        <f t="shared" si="25"/>
        <v>0</v>
      </c>
      <c r="BB36" s="385">
        <f t="shared" si="26"/>
        <v>0</v>
      </c>
      <c r="BC36" s="382"/>
      <c r="BD36" s="380">
        <f t="shared" si="13"/>
        <v>0</v>
      </c>
      <c r="BE36" s="384">
        <f t="shared" si="18"/>
        <v>0</v>
      </c>
      <c r="BF36" s="380">
        <f t="shared" si="27"/>
        <v>0</v>
      </c>
      <c r="BG36" s="385">
        <f t="shared" si="28"/>
        <v>0</v>
      </c>
      <c r="BH36" s="382"/>
      <c r="BI36" s="380">
        <f t="shared" si="29"/>
        <v>0</v>
      </c>
      <c r="BJ36" s="380">
        <f t="shared" si="14"/>
        <v>0</v>
      </c>
      <c r="BK36" s="380">
        <f t="shared" si="30"/>
        <v>0</v>
      </c>
      <c r="BL36" s="381">
        <f t="shared" si="31"/>
        <v>0</v>
      </c>
      <c r="BM36" s="386"/>
      <c r="BN36" s="383">
        <f t="shared" si="15"/>
        <v>0</v>
      </c>
      <c r="BO36" s="383">
        <f t="shared" si="16"/>
        <v>0</v>
      </c>
      <c r="BP36" s="383">
        <f t="shared" si="32"/>
        <v>0</v>
      </c>
      <c r="BQ36" s="387">
        <f t="shared" si="33"/>
        <v>0</v>
      </c>
      <c r="BR36" s="413"/>
    </row>
    <row r="37" spans="3:70" s="50" customFormat="1" ht="13.5" hidden="1" thickBot="1" x14ac:dyDescent="0.3">
      <c r="C37" s="396"/>
      <c r="D37" s="397"/>
      <c r="E37" s="398"/>
      <c r="F37" s="194"/>
      <c r="G37" s="194"/>
      <c r="H37" s="399"/>
      <c r="I37" s="194"/>
      <c r="J37" s="400">
        <v>1.9138973630485276</v>
      </c>
      <c r="K37" s="400">
        <v>1.515902467555285</v>
      </c>
      <c r="L37" s="401">
        <v>0</v>
      </c>
      <c r="M37" s="402">
        <v>0</v>
      </c>
      <c r="N37" s="402">
        <v>0</v>
      </c>
      <c r="O37" s="403">
        <v>0</v>
      </c>
      <c r="P37" s="404">
        <v>0</v>
      </c>
      <c r="Q37" s="404">
        <v>0</v>
      </c>
      <c r="R37" s="404">
        <v>0</v>
      </c>
      <c r="S37" s="404">
        <v>0</v>
      </c>
      <c r="T37" s="391"/>
      <c r="U37" s="202">
        <v>0</v>
      </c>
      <c r="V37" s="203">
        <v>0</v>
      </c>
      <c r="W37" s="351"/>
      <c r="X37" s="204">
        <v>0</v>
      </c>
      <c r="Y37" s="405">
        <f t="shared" si="0"/>
        <v>0</v>
      </c>
      <c r="Z37" s="406">
        <f t="shared" si="1"/>
        <v>0</v>
      </c>
      <c r="AA37" s="391"/>
      <c r="AB37" s="202">
        <f t="shared" si="2"/>
        <v>0</v>
      </c>
      <c r="AC37" s="203">
        <f t="shared" si="17"/>
        <v>0</v>
      </c>
      <c r="AD37" s="203">
        <v>0</v>
      </c>
      <c r="AE37" s="204">
        <v>0</v>
      </c>
      <c r="AF37" s="405">
        <f t="shared" si="3"/>
        <v>0</v>
      </c>
      <c r="AG37" s="406">
        <f t="shared" si="4"/>
        <v>0</v>
      </c>
      <c r="AH37" s="391"/>
      <c r="AI37" s="202">
        <f t="shared" si="5"/>
        <v>0</v>
      </c>
      <c r="AJ37" s="204">
        <f t="shared" si="6"/>
        <v>0</v>
      </c>
      <c r="AK37" s="405">
        <f t="shared" si="19"/>
        <v>0</v>
      </c>
      <c r="AL37" s="406">
        <f t="shared" si="20"/>
        <v>0</v>
      </c>
      <c r="AM37" s="407"/>
      <c r="AN37" s="408">
        <f t="shared" si="7"/>
        <v>0</v>
      </c>
      <c r="AO37" s="408">
        <f t="shared" si="8"/>
        <v>0</v>
      </c>
      <c r="AP37" s="408">
        <f t="shared" si="21"/>
        <v>0</v>
      </c>
      <c r="AQ37" s="406">
        <f t="shared" si="22"/>
        <v>0</v>
      </c>
      <c r="AR37" s="407"/>
      <c r="AS37" s="408">
        <f t="shared" si="9"/>
        <v>0</v>
      </c>
      <c r="AT37" s="408">
        <f t="shared" si="10"/>
        <v>0</v>
      </c>
      <c r="AU37" s="408">
        <f t="shared" si="23"/>
        <v>0</v>
      </c>
      <c r="AV37" s="406">
        <f t="shared" si="24"/>
        <v>0</v>
      </c>
      <c r="AW37" s="407"/>
      <c r="AX37" s="405">
        <f t="shared" si="11"/>
        <v>0</v>
      </c>
      <c r="AY37" s="409">
        <f t="shared" si="12"/>
        <v>0</v>
      </c>
      <c r="AZ37" s="550"/>
      <c r="BA37" s="405">
        <f t="shared" si="25"/>
        <v>0</v>
      </c>
      <c r="BB37" s="410">
        <f t="shared" si="26"/>
        <v>0</v>
      </c>
      <c r="BC37" s="407"/>
      <c r="BD37" s="405">
        <f t="shared" si="13"/>
        <v>0</v>
      </c>
      <c r="BE37" s="409">
        <f t="shared" si="18"/>
        <v>0</v>
      </c>
      <c r="BF37" s="405">
        <f t="shared" si="27"/>
        <v>0</v>
      </c>
      <c r="BG37" s="410">
        <f t="shared" si="28"/>
        <v>0</v>
      </c>
      <c r="BH37" s="407"/>
      <c r="BI37" s="405">
        <f t="shared" si="29"/>
        <v>0</v>
      </c>
      <c r="BJ37" s="405">
        <f t="shared" si="14"/>
        <v>0</v>
      </c>
      <c r="BK37" s="405">
        <f t="shared" si="30"/>
        <v>0</v>
      </c>
      <c r="BL37" s="406">
        <f t="shared" si="31"/>
        <v>0</v>
      </c>
      <c r="BM37" s="411"/>
      <c r="BN37" s="408">
        <f t="shared" si="15"/>
        <v>0</v>
      </c>
      <c r="BO37" s="408">
        <f t="shared" si="16"/>
        <v>0</v>
      </c>
      <c r="BP37" s="408">
        <f t="shared" si="32"/>
        <v>0</v>
      </c>
      <c r="BQ37" s="412">
        <f t="shared" si="33"/>
        <v>0</v>
      </c>
      <c r="BR37" s="413"/>
    </row>
    <row r="38" spans="3:70" ht="13" x14ac:dyDescent="0.25">
      <c r="C38" s="65"/>
      <c r="D38" s="66"/>
      <c r="E38" s="358"/>
      <c r="F38" s="143"/>
      <c r="G38" s="143"/>
      <c r="H38" s="359"/>
      <c r="I38" s="143"/>
      <c r="J38" s="360">
        <v>0.58618475265502656</v>
      </c>
      <c r="K38" s="360">
        <v>0.25114229393244591</v>
      </c>
      <c r="L38" s="361">
        <v>500</v>
      </c>
      <c r="M38" s="362">
        <v>0</v>
      </c>
      <c r="N38" s="362">
        <v>0</v>
      </c>
      <c r="O38" s="363">
        <v>0</v>
      </c>
      <c r="P38" s="364">
        <v>5</v>
      </c>
      <c r="Q38" s="364">
        <v>5</v>
      </c>
      <c r="R38" s="364">
        <v>5</v>
      </c>
      <c r="S38" s="364">
        <v>5</v>
      </c>
      <c r="T38" s="353"/>
      <c r="U38" s="152">
        <v>0</v>
      </c>
      <c r="V38" s="153">
        <v>163.2669392283014</v>
      </c>
      <c r="W38" s="349"/>
      <c r="X38" s="154">
        <v>163.2669392283014</v>
      </c>
      <c r="Y38" s="365">
        <f t="shared" si="0"/>
        <v>-163.2669392283014</v>
      </c>
      <c r="Z38" s="366">
        <f t="shared" si="1"/>
        <v>0</v>
      </c>
      <c r="AA38" s="353"/>
      <c r="AB38" s="152">
        <f t="shared" si="2"/>
        <v>0</v>
      </c>
      <c r="AC38" s="153">
        <f t="shared" si="17"/>
        <v>0</v>
      </c>
      <c r="AD38" s="153">
        <v>0</v>
      </c>
      <c r="AE38" s="154">
        <v>0</v>
      </c>
      <c r="AF38" s="365">
        <f t="shared" si="3"/>
        <v>0</v>
      </c>
      <c r="AG38" s="366">
        <f t="shared" si="4"/>
        <v>0</v>
      </c>
      <c r="AH38" s="353"/>
      <c r="AI38" s="152">
        <f t="shared" si="5"/>
        <v>0</v>
      </c>
      <c r="AJ38" s="154">
        <f t="shared" si="6"/>
        <v>163.2669392283014</v>
      </c>
      <c r="AK38" s="365">
        <f t="shared" si="19"/>
        <v>-163.2669392283014</v>
      </c>
      <c r="AL38" s="366">
        <f t="shared" si="20"/>
        <v>0</v>
      </c>
      <c r="AM38" s="367"/>
      <c r="AN38" s="368">
        <f t="shared" si="7"/>
        <v>0</v>
      </c>
      <c r="AO38" s="368">
        <f t="shared" si="8"/>
        <v>816.33469614150704</v>
      </c>
      <c r="AP38" s="368">
        <f t="shared" si="21"/>
        <v>-816.33469614150704</v>
      </c>
      <c r="AQ38" s="366">
        <f t="shared" si="22"/>
        <v>0</v>
      </c>
      <c r="AR38" s="367"/>
      <c r="AS38" s="368">
        <f t="shared" si="9"/>
        <v>0</v>
      </c>
      <c r="AT38" s="368">
        <f t="shared" si="10"/>
        <v>816.33469614150704</v>
      </c>
      <c r="AU38" s="368">
        <f t="shared" si="23"/>
        <v>-816.33469614150704</v>
      </c>
      <c r="AV38" s="366">
        <f t="shared" si="24"/>
        <v>0</v>
      </c>
      <c r="AW38" s="367"/>
      <c r="AX38" s="365">
        <f t="shared" si="11"/>
        <v>0</v>
      </c>
      <c r="AY38" s="369">
        <f t="shared" si="12"/>
        <v>163.2669392283014</v>
      </c>
      <c r="AZ38" s="548">
        <v>220</v>
      </c>
      <c r="BA38" s="365">
        <f t="shared" si="25"/>
        <v>163.2669392283014</v>
      </c>
      <c r="BB38" s="370" t="str">
        <f t="shared" si="26"/>
        <v>&gt;100%</v>
      </c>
      <c r="BC38" s="367"/>
      <c r="BD38" s="365">
        <f t="shared" si="13"/>
        <v>0</v>
      </c>
      <c r="BE38" s="371">
        <f t="shared" si="18"/>
        <v>0</v>
      </c>
      <c r="BF38" s="365">
        <f t="shared" si="27"/>
        <v>0</v>
      </c>
      <c r="BG38" s="370">
        <f t="shared" si="28"/>
        <v>0</v>
      </c>
      <c r="BH38" s="367"/>
      <c r="BI38" s="365">
        <f t="shared" si="29"/>
        <v>163.2669392283014</v>
      </c>
      <c r="BJ38" s="365">
        <f t="shared" si="14"/>
        <v>163.2669392283014</v>
      </c>
      <c r="BK38" s="365">
        <f t="shared" si="30"/>
        <v>0</v>
      </c>
      <c r="BL38" s="366">
        <f t="shared" si="31"/>
        <v>1</v>
      </c>
      <c r="BM38" s="372"/>
      <c r="BN38" s="368">
        <f t="shared" si="15"/>
        <v>0</v>
      </c>
      <c r="BO38" s="368">
        <f t="shared" si="16"/>
        <v>816.33469614150704</v>
      </c>
      <c r="BP38" s="368">
        <f t="shared" si="32"/>
        <v>816.33469614150704</v>
      </c>
      <c r="BQ38" s="373" t="str">
        <f t="shared" si="33"/>
        <v>&gt;100%</v>
      </c>
      <c r="BR38" s="357"/>
    </row>
    <row r="39" spans="3:70" ht="13" x14ac:dyDescent="0.25">
      <c r="C39" s="65"/>
      <c r="D39" s="66"/>
      <c r="E39" s="374"/>
      <c r="F39" s="165"/>
      <c r="G39" s="165"/>
      <c r="H39" s="297"/>
      <c r="I39" s="165"/>
      <c r="J39" s="375">
        <v>0.72370867908265568</v>
      </c>
      <c r="K39" s="375">
        <v>0.4192943920851287</v>
      </c>
      <c r="L39" s="376">
        <v>2000</v>
      </c>
      <c r="M39" s="377">
        <v>0</v>
      </c>
      <c r="N39" s="377">
        <v>0</v>
      </c>
      <c r="O39" s="378">
        <v>0</v>
      </c>
      <c r="P39" s="379">
        <v>8</v>
      </c>
      <c r="Q39" s="379">
        <v>8</v>
      </c>
      <c r="R39" s="379">
        <v>8</v>
      </c>
      <c r="S39" s="379">
        <v>8</v>
      </c>
      <c r="T39" s="353"/>
      <c r="U39" s="173">
        <v>0</v>
      </c>
      <c r="V39" s="174">
        <v>163.2669392283014</v>
      </c>
      <c r="W39" s="350"/>
      <c r="X39" s="175">
        <v>163.2669392283014</v>
      </c>
      <c r="Y39" s="380">
        <f t="shared" si="0"/>
        <v>-163.2669392283014</v>
      </c>
      <c r="Z39" s="381">
        <f t="shared" si="1"/>
        <v>0</v>
      </c>
      <c r="AA39" s="353"/>
      <c r="AB39" s="173">
        <f t="shared" si="2"/>
        <v>0</v>
      </c>
      <c r="AC39" s="174">
        <f t="shared" si="17"/>
        <v>0</v>
      </c>
      <c r="AD39" s="174">
        <v>0</v>
      </c>
      <c r="AE39" s="175">
        <v>0</v>
      </c>
      <c r="AF39" s="380">
        <f t="shared" si="3"/>
        <v>0</v>
      </c>
      <c r="AG39" s="381">
        <f t="shared" si="4"/>
        <v>0</v>
      </c>
      <c r="AH39" s="353"/>
      <c r="AI39" s="173">
        <f t="shared" si="5"/>
        <v>0</v>
      </c>
      <c r="AJ39" s="175">
        <f t="shared" si="6"/>
        <v>163.2669392283014</v>
      </c>
      <c r="AK39" s="380">
        <f t="shared" si="19"/>
        <v>-163.2669392283014</v>
      </c>
      <c r="AL39" s="381">
        <f t="shared" si="20"/>
        <v>0</v>
      </c>
      <c r="AM39" s="382"/>
      <c r="AN39" s="383">
        <f t="shared" si="7"/>
        <v>0</v>
      </c>
      <c r="AO39" s="383">
        <f t="shared" si="8"/>
        <v>1306.1355138264112</v>
      </c>
      <c r="AP39" s="383">
        <f t="shared" si="21"/>
        <v>-1306.1355138264112</v>
      </c>
      <c r="AQ39" s="381">
        <f t="shared" si="22"/>
        <v>0</v>
      </c>
      <c r="AR39" s="382"/>
      <c r="AS39" s="383">
        <f t="shared" si="9"/>
        <v>0</v>
      </c>
      <c r="AT39" s="383">
        <f t="shared" si="10"/>
        <v>1306.1355138264112</v>
      </c>
      <c r="AU39" s="383">
        <f t="shared" si="23"/>
        <v>-1306.1355138264112</v>
      </c>
      <c r="AV39" s="381">
        <f t="shared" si="24"/>
        <v>0</v>
      </c>
      <c r="AW39" s="382"/>
      <c r="AX39" s="380">
        <f t="shared" si="11"/>
        <v>0</v>
      </c>
      <c r="AY39" s="384">
        <f t="shared" si="12"/>
        <v>163.2669392283014</v>
      </c>
      <c r="AZ39" s="548">
        <v>220</v>
      </c>
      <c r="BA39" s="380">
        <f t="shared" si="25"/>
        <v>163.2669392283014</v>
      </c>
      <c r="BB39" s="385" t="str">
        <f t="shared" si="26"/>
        <v>&gt;100%</v>
      </c>
      <c r="BC39" s="382"/>
      <c r="BD39" s="380">
        <f t="shared" si="13"/>
        <v>0</v>
      </c>
      <c r="BE39" s="384">
        <f t="shared" si="18"/>
        <v>0</v>
      </c>
      <c r="BF39" s="380">
        <f t="shared" si="27"/>
        <v>0</v>
      </c>
      <c r="BG39" s="385">
        <f t="shared" si="28"/>
        <v>0</v>
      </c>
      <c r="BH39" s="382"/>
      <c r="BI39" s="380">
        <f t="shared" si="29"/>
        <v>163.2669392283014</v>
      </c>
      <c r="BJ39" s="380">
        <f t="shared" si="14"/>
        <v>163.2669392283014</v>
      </c>
      <c r="BK39" s="380">
        <f t="shared" si="30"/>
        <v>0</v>
      </c>
      <c r="BL39" s="381">
        <f t="shared" si="31"/>
        <v>1</v>
      </c>
      <c r="BM39" s="386"/>
      <c r="BN39" s="383">
        <f t="shared" si="15"/>
        <v>0</v>
      </c>
      <c r="BO39" s="383">
        <f t="shared" si="16"/>
        <v>1306.1355138264112</v>
      </c>
      <c r="BP39" s="383">
        <f t="shared" si="32"/>
        <v>1306.1355138264112</v>
      </c>
      <c r="BQ39" s="387" t="str">
        <f t="shared" si="33"/>
        <v>&gt;100%</v>
      </c>
      <c r="BR39" s="357"/>
    </row>
    <row r="40" spans="3:70" s="50" customFormat="1" ht="13" x14ac:dyDescent="0.25">
      <c r="C40" s="388">
        <v>6</v>
      </c>
      <c r="D40" s="389">
        <v>0</v>
      </c>
      <c r="E40" s="374" t="s">
        <v>67</v>
      </c>
      <c r="F40" s="165" t="s">
        <v>69</v>
      </c>
      <c r="G40" s="165"/>
      <c r="H40" s="297" t="s">
        <v>63</v>
      </c>
      <c r="I40" s="390" t="s">
        <v>64</v>
      </c>
      <c r="J40" s="375">
        <v>1</v>
      </c>
      <c r="K40" s="375">
        <v>1</v>
      </c>
      <c r="L40" s="376">
        <v>5000</v>
      </c>
      <c r="M40" s="377">
        <v>0</v>
      </c>
      <c r="N40" s="377">
        <v>0</v>
      </c>
      <c r="O40" s="378">
        <v>0</v>
      </c>
      <c r="P40" s="379">
        <v>8</v>
      </c>
      <c r="Q40" s="379">
        <v>8</v>
      </c>
      <c r="R40" s="379">
        <v>8</v>
      </c>
      <c r="S40" s="379">
        <v>8</v>
      </c>
      <c r="T40" s="391"/>
      <c r="U40" s="392">
        <v>0</v>
      </c>
      <c r="V40" s="393">
        <v>163.2669392283014</v>
      </c>
      <c r="W40" s="394"/>
      <c r="X40" s="395">
        <v>163.2669392283014</v>
      </c>
      <c r="Y40" s="380">
        <f t="shared" si="0"/>
        <v>-163.2669392283014</v>
      </c>
      <c r="Z40" s="381">
        <f t="shared" si="1"/>
        <v>0</v>
      </c>
      <c r="AA40" s="391"/>
      <c r="AB40" s="392">
        <f t="shared" si="2"/>
        <v>0</v>
      </c>
      <c r="AC40" s="393">
        <f t="shared" si="17"/>
        <v>0</v>
      </c>
      <c r="AD40" s="393">
        <v>0</v>
      </c>
      <c r="AE40" s="395">
        <v>0</v>
      </c>
      <c r="AF40" s="380">
        <f t="shared" si="3"/>
        <v>0</v>
      </c>
      <c r="AG40" s="381">
        <f t="shared" si="4"/>
        <v>0</v>
      </c>
      <c r="AH40" s="391"/>
      <c r="AI40" s="392">
        <f t="shared" si="5"/>
        <v>0</v>
      </c>
      <c r="AJ40" s="395">
        <f t="shared" si="6"/>
        <v>163.2669392283014</v>
      </c>
      <c r="AK40" s="380">
        <f t="shared" si="19"/>
        <v>-163.2669392283014</v>
      </c>
      <c r="AL40" s="381">
        <f t="shared" si="20"/>
        <v>0</v>
      </c>
      <c r="AM40" s="382"/>
      <c r="AN40" s="383">
        <f t="shared" si="7"/>
        <v>0</v>
      </c>
      <c r="AO40" s="383">
        <f t="shared" si="8"/>
        <v>1306.1355138264112</v>
      </c>
      <c r="AP40" s="383">
        <f t="shared" si="21"/>
        <v>-1306.1355138264112</v>
      </c>
      <c r="AQ40" s="381">
        <f t="shared" si="22"/>
        <v>0</v>
      </c>
      <c r="AR40" s="382"/>
      <c r="AS40" s="383">
        <f t="shared" si="9"/>
        <v>0</v>
      </c>
      <c r="AT40" s="383">
        <f t="shared" si="10"/>
        <v>1306.1355138264112</v>
      </c>
      <c r="AU40" s="383">
        <f t="shared" si="23"/>
        <v>-1306.1355138264112</v>
      </c>
      <c r="AV40" s="381">
        <f t="shared" si="24"/>
        <v>0</v>
      </c>
      <c r="AW40" s="382"/>
      <c r="AX40" s="380">
        <f t="shared" si="11"/>
        <v>0</v>
      </c>
      <c r="AY40" s="384">
        <f t="shared" si="12"/>
        <v>163.2669392283014</v>
      </c>
      <c r="AZ40" s="548">
        <v>220</v>
      </c>
      <c r="BA40" s="380">
        <f t="shared" si="25"/>
        <v>163.2669392283014</v>
      </c>
      <c r="BB40" s="385" t="str">
        <f t="shared" si="26"/>
        <v>&gt;100%</v>
      </c>
      <c r="BC40" s="382"/>
      <c r="BD40" s="380">
        <f t="shared" si="13"/>
        <v>0</v>
      </c>
      <c r="BE40" s="384">
        <f t="shared" si="18"/>
        <v>0</v>
      </c>
      <c r="BF40" s="380">
        <f t="shared" si="27"/>
        <v>0</v>
      </c>
      <c r="BG40" s="385">
        <f t="shared" si="28"/>
        <v>0</v>
      </c>
      <c r="BH40" s="382"/>
      <c r="BI40" s="380">
        <f t="shared" si="29"/>
        <v>163.2669392283014</v>
      </c>
      <c r="BJ40" s="380">
        <f t="shared" si="14"/>
        <v>163.2669392283014</v>
      </c>
      <c r="BK40" s="380">
        <f t="shared" si="30"/>
        <v>0</v>
      </c>
      <c r="BL40" s="381">
        <f t="shared" si="31"/>
        <v>1</v>
      </c>
      <c r="BM40" s="386"/>
      <c r="BN40" s="383">
        <f t="shared" si="15"/>
        <v>0</v>
      </c>
      <c r="BO40" s="383">
        <f t="shared" si="16"/>
        <v>1306.1355138264112</v>
      </c>
      <c r="BP40" s="383">
        <f t="shared" si="32"/>
        <v>1306.1355138264112</v>
      </c>
      <c r="BQ40" s="387" t="str">
        <f t="shared" si="33"/>
        <v>&gt;100%</v>
      </c>
      <c r="BR40" s="413"/>
    </row>
    <row r="41" spans="3:70" s="50" customFormat="1" ht="13" x14ac:dyDescent="0.25">
      <c r="C41" s="388"/>
      <c r="D41" s="389"/>
      <c r="E41" s="374"/>
      <c r="F41" s="165"/>
      <c r="G41" s="165"/>
      <c r="H41" s="297"/>
      <c r="I41" s="165"/>
      <c r="J41" s="375">
        <v>1.505779664758232</v>
      </c>
      <c r="K41" s="375">
        <v>1.1754720702584747</v>
      </c>
      <c r="L41" s="376">
        <v>10000</v>
      </c>
      <c r="M41" s="377">
        <v>0</v>
      </c>
      <c r="N41" s="377">
        <v>0</v>
      </c>
      <c r="O41" s="378">
        <v>0</v>
      </c>
      <c r="P41" s="379">
        <v>2</v>
      </c>
      <c r="Q41" s="379">
        <v>2</v>
      </c>
      <c r="R41" s="379">
        <v>2</v>
      </c>
      <c r="S41" s="379">
        <v>2</v>
      </c>
      <c r="T41" s="391"/>
      <c r="U41" s="173">
        <v>0</v>
      </c>
      <c r="V41" s="174">
        <v>163.2669392283014</v>
      </c>
      <c r="W41" s="350"/>
      <c r="X41" s="175">
        <v>163.2669392283014</v>
      </c>
      <c r="Y41" s="380">
        <f t="shared" si="0"/>
        <v>-163.2669392283014</v>
      </c>
      <c r="Z41" s="381">
        <f t="shared" si="1"/>
        <v>0</v>
      </c>
      <c r="AA41" s="391"/>
      <c r="AB41" s="173">
        <f t="shared" si="2"/>
        <v>0</v>
      </c>
      <c r="AC41" s="174">
        <f t="shared" si="17"/>
        <v>0</v>
      </c>
      <c r="AD41" s="174">
        <v>0</v>
      </c>
      <c r="AE41" s="175">
        <v>0</v>
      </c>
      <c r="AF41" s="380">
        <f t="shared" si="3"/>
        <v>0</v>
      </c>
      <c r="AG41" s="381">
        <f t="shared" si="4"/>
        <v>0</v>
      </c>
      <c r="AH41" s="391"/>
      <c r="AI41" s="173">
        <f t="shared" si="5"/>
        <v>0</v>
      </c>
      <c r="AJ41" s="175">
        <f t="shared" si="6"/>
        <v>163.2669392283014</v>
      </c>
      <c r="AK41" s="380">
        <f t="shared" si="19"/>
        <v>-163.2669392283014</v>
      </c>
      <c r="AL41" s="381">
        <f t="shared" si="20"/>
        <v>0</v>
      </c>
      <c r="AM41" s="382"/>
      <c r="AN41" s="383">
        <f t="shared" si="7"/>
        <v>0</v>
      </c>
      <c r="AO41" s="383">
        <f t="shared" si="8"/>
        <v>326.53387845660279</v>
      </c>
      <c r="AP41" s="383">
        <f t="shared" si="21"/>
        <v>-326.53387845660279</v>
      </c>
      <c r="AQ41" s="381">
        <f t="shared" si="22"/>
        <v>0</v>
      </c>
      <c r="AR41" s="382"/>
      <c r="AS41" s="383">
        <f t="shared" si="9"/>
        <v>0</v>
      </c>
      <c r="AT41" s="383">
        <f t="shared" si="10"/>
        <v>326.53387845660279</v>
      </c>
      <c r="AU41" s="383">
        <f t="shared" si="23"/>
        <v>-326.53387845660279</v>
      </c>
      <c r="AV41" s="381">
        <f t="shared" si="24"/>
        <v>0</v>
      </c>
      <c r="AW41" s="382"/>
      <c r="AX41" s="380">
        <f t="shared" si="11"/>
        <v>0</v>
      </c>
      <c r="AY41" s="384">
        <f t="shared" si="12"/>
        <v>163.2669392283014</v>
      </c>
      <c r="AZ41" s="548">
        <v>220</v>
      </c>
      <c r="BA41" s="380">
        <f t="shared" si="25"/>
        <v>163.2669392283014</v>
      </c>
      <c r="BB41" s="385" t="str">
        <f t="shared" si="26"/>
        <v>&gt;100%</v>
      </c>
      <c r="BC41" s="382"/>
      <c r="BD41" s="380">
        <f t="shared" si="13"/>
        <v>0</v>
      </c>
      <c r="BE41" s="384">
        <f t="shared" si="18"/>
        <v>0</v>
      </c>
      <c r="BF41" s="380">
        <f t="shared" si="27"/>
        <v>0</v>
      </c>
      <c r="BG41" s="385">
        <f t="shared" si="28"/>
        <v>0</v>
      </c>
      <c r="BH41" s="382"/>
      <c r="BI41" s="380">
        <f t="shared" si="29"/>
        <v>163.2669392283014</v>
      </c>
      <c r="BJ41" s="380">
        <f t="shared" si="14"/>
        <v>163.2669392283014</v>
      </c>
      <c r="BK41" s="380">
        <f t="shared" si="30"/>
        <v>0</v>
      </c>
      <c r="BL41" s="381">
        <f t="shared" si="31"/>
        <v>1</v>
      </c>
      <c r="BM41" s="386"/>
      <c r="BN41" s="383">
        <f t="shared" si="15"/>
        <v>0</v>
      </c>
      <c r="BO41" s="383">
        <f t="shared" si="16"/>
        <v>326.53387845660279</v>
      </c>
      <c r="BP41" s="383">
        <f t="shared" si="32"/>
        <v>326.53387845660279</v>
      </c>
      <c r="BQ41" s="387" t="str">
        <f t="shared" si="33"/>
        <v>&gt;100%</v>
      </c>
      <c r="BR41" s="413"/>
    </row>
    <row r="42" spans="3:70" s="50" customFormat="1" ht="13.5" customHeight="1" thickBot="1" x14ac:dyDescent="0.3">
      <c r="C42" s="396"/>
      <c r="D42" s="397"/>
      <c r="E42" s="398"/>
      <c r="F42" s="194"/>
      <c r="G42" s="194"/>
      <c r="H42" s="399"/>
      <c r="I42" s="194"/>
      <c r="J42" s="400">
        <v>1.9138973630485276</v>
      </c>
      <c r="K42" s="400">
        <v>1.515902467555285</v>
      </c>
      <c r="L42" s="401">
        <v>25000</v>
      </c>
      <c r="M42" s="402">
        <v>0</v>
      </c>
      <c r="N42" s="402">
        <v>0</v>
      </c>
      <c r="O42" s="403">
        <v>0</v>
      </c>
      <c r="P42" s="404">
        <v>2</v>
      </c>
      <c r="Q42" s="404">
        <v>2</v>
      </c>
      <c r="R42" s="404">
        <v>2</v>
      </c>
      <c r="S42" s="404">
        <v>2</v>
      </c>
      <c r="T42" s="391"/>
      <c r="U42" s="202">
        <v>0</v>
      </c>
      <c r="V42" s="203">
        <v>163.2669392283014</v>
      </c>
      <c r="W42" s="351"/>
      <c r="X42" s="204">
        <v>163.2669392283014</v>
      </c>
      <c r="Y42" s="405">
        <f t="shared" si="0"/>
        <v>-163.2669392283014</v>
      </c>
      <c r="Z42" s="406">
        <f t="shared" si="1"/>
        <v>0</v>
      </c>
      <c r="AA42" s="391"/>
      <c r="AB42" s="202">
        <f t="shared" si="2"/>
        <v>0</v>
      </c>
      <c r="AC42" s="203">
        <f t="shared" si="17"/>
        <v>0</v>
      </c>
      <c r="AD42" s="203">
        <v>0</v>
      </c>
      <c r="AE42" s="204">
        <v>0</v>
      </c>
      <c r="AF42" s="405">
        <f t="shared" si="3"/>
        <v>0</v>
      </c>
      <c r="AG42" s="406">
        <f t="shared" si="4"/>
        <v>0</v>
      </c>
      <c r="AH42" s="391"/>
      <c r="AI42" s="202">
        <f t="shared" si="5"/>
        <v>0</v>
      </c>
      <c r="AJ42" s="204">
        <f t="shared" si="6"/>
        <v>163.2669392283014</v>
      </c>
      <c r="AK42" s="405">
        <f t="shared" si="19"/>
        <v>-163.2669392283014</v>
      </c>
      <c r="AL42" s="406">
        <f t="shared" si="20"/>
        <v>0</v>
      </c>
      <c r="AM42" s="407"/>
      <c r="AN42" s="408">
        <f t="shared" si="7"/>
        <v>0</v>
      </c>
      <c r="AO42" s="408">
        <f t="shared" si="8"/>
        <v>326.53387845660279</v>
      </c>
      <c r="AP42" s="408">
        <f t="shared" si="21"/>
        <v>-326.53387845660279</v>
      </c>
      <c r="AQ42" s="406">
        <f t="shared" si="22"/>
        <v>0</v>
      </c>
      <c r="AR42" s="407"/>
      <c r="AS42" s="408">
        <f t="shared" si="9"/>
        <v>0</v>
      </c>
      <c r="AT42" s="408">
        <f t="shared" si="10"/>
        <v>326.53387845660279</v>
      </c>
      <c r="AU42" s="408">
        <f t="shared" si="23"/>
        <v>-326.53387845660279</v>
      </c>
      <c r="AV42" s="406">
        <f t="shared" si="24"/>
        <v>0</v>
      </c>
      <c r="AW42" s="407"/>
      <c r="AX42" s="405">
        <f t="shared" si="11"/>
        <v>0</v>
      </c>
      <c r="AY42" s="409">
        <f t="shared" si="12"/>
        <v>163.2669392283014</v>
      </c>
      <c r="AZ42" s="548">
        <v>220</v>
      </c>
      <c r="BA42" s="405">
        <f t="shared" si="25"/>
        <v>163.2669392283014</v>
      </c>
      <c r="BB42" s="410" t="str">
        <f t="shared" si="26"/>
        <v>&gt;100%</v>
      </c>
      <c r="BC42" s="407"/>
      <c r="BD42" s="405">
        <f t="shared" si="13"/>
        <v>0</v>
      </c>
      <c r="BE42" s="409">
        <f t="shared" si="18"/>
        <v>0</v>
      </c>
      <c r="BF42" s="405">
        <f t="shared" si="27"/>
        <v>0</v>
      </c>
      <c r="BG42" s="410">
        <f t="shared" si="28"/>
        <v>0</v>
      </c>
      <c r="BH42" s="407"/>
      <c r="BI42" s="405">
        <f t="shared" si="29"/>
        <v>163.2669392283014</v>
      </c>
      <c r="BJ42" s="405">
        <f t="shared" si="14"/>
        <v>163.2669392283014</v>
      </c>
      <c r="BK42" s="405">
        <f t="shared" si="30"/>
        <v>0</v>
      </c>
      <c r="BL42" s="406">
        <f t="shared" si="31"/>
        <v>1</v>
      </c>
      <c r="BM42" s="411"/>
      <c r="BN42" s="408">
        <f t="shared" si="15"/>
        <v>0</v>
      </c>
      <c r="BO42" s="408">
        <f t="shared" si="16"/>
        <v>326.53387845660279</v>
      </c>
      <c r="BP42" s="408">
        <f t="shared" si="32"/>
        <v>326.53387845660279</v>
      </c>
      <c r="BQ42" s="412" t="str">
        <f t="shared" si="33"/>
        <v>&gt;100%</v>
      </c>
      <c r="BR42" s="413"/>
    </row>
    <row r="43" spans="3:70" ht="13" x14ac:dyDescent="0.25">
      <c r="C43" s="65"/>
      <c r="D43" s="66"/>
      <c r="E43" s="358"/>
      <c r="F43" s="143"/>
      <c r="G43" s="143"/>
      <c r="H43" s="359"/>
      <c r="I43" s="143"/>
      <c r="J43" s="360">
        <v>0.58618475265502656</v>
      </c>
      <c r="K43" s="360">
        <v>0.25114229393244591</v>
      </c>
      <c r="L43" s="361">
        <v>1000</v>
      </c>
      <c r="M43" s="362">
        <v>0</v>
      </c>
      <c r="N43" s="362">
        <v>0</v>
      </c>
      <c r="O43" s="363">
        <v>0</v>
      </c>
      <c r="P43" s="364">
        <v>7</v>
      </c>
      <c r="Q43" s="364">
        <v>7</v>
      </c>
      <c r="R43" s="364">
        <v>7</v>
      </c>
      <c r="S43" s="364">
        <v>7</v>
      </c>
      <c r="T43" s="353"/>
      <c r="U43" s="152">
        <v>0</v>
      </c>
      <c r="V43" s="153">
        <v>246.06230320698876</v>
      </c>
      <c r="W43" s="349"/>
      <c r="X43" s="154">
        <v>246.06230320698876</v>
      </c>
      <c r="Y43" s="365">
        <f t="shared" si="0"/>
        <v>-246.06230320698876</v>
      </c>
      <c r="Z43" s="366">
        <f t="shared" si="1"/>
        <v>0</v>
      </c>
      <c r="AA43" s="353"/>
      <c r="AB43" s="152">
        <f t="shared" si="2"/>
        <v>0</v>
      </c>
      <c r="AC43" s="153">
        <f t="shared" si="17"/>
        <v>0</v>
      </c>
      <c r="AD43" s="153">
        <v>0</v>
      </c>
      <c r="AE43" s="154">
        <v>0</v>
      </c>
      <c r="AF43" s="365">
        <f t="shared" si="3"/>
        <v>0</v>
      </c>
      <c r="AG43" s="366">
        <f t="shared" si="4"/>
        <v>0</v>
      </c>
      <c r="AH43" s="353"/>
      <c r="AI43" s="152">
        <f t="shared" si="5"/>
        <v>0</v>
      </c>
      <c r="AJ43" s="154">
        <f t="shared" si="6"/>
        <v>246.06230320698876</v>
      </c>
      <c r="AK43" s="365">
        <f t="shared" si="19"/>
        <v>-246.06230320698876</v>
      </c>
      <c r="AL43" s="366">
        <f t="shared" si="20"/>
        <v>0</v>
      </c>
      <c r="AM43" s="367"/>
      <c r="AN43" s="368">
        <f t="shared" si="7"/>
        <v>0</v>
      </c>
      <c r="AO43" s="368">
        <f t="shared" si="8"/>
        <v>1722.4361224489212</v>
      </c>
      <c r="AP43" s="368">
        <f t="shared" si="21"/>
        <v>-1722.4361224489212</v>
      </c>
      <c r="AQ43" s="366">
        <f t="shared" si="22"/>
        <v>0</v>
      </c>
      <c r="AR43" s="367"/>
      <c r="AS43" s="368">
        <f t="shared" si="9"/>
        <v>0</v>
      </c>
      <c r="AT43" s="368">
        <f t="shared" si="10"/>
        <v>1722.4361224489212</v>
      </c>
      <c r="AU43" s="368">
        <f t="shared" si="23"/>
        <v>-1722.4361224489212</v>
      </c>
      <c r="AV43" s="366">
        <f t="shared" si="24"/>
        <v>0</v>
      </c>
      <c r="AW43" s="367"/>
      <c r="AX43" s="365">
        <f t="shared" si="11"/>
        <v>0</v>
      </c>
      <c r="AY43" s="369">
        <f t="shared" si="12"/>
        <v>246.06230320698876</v>
      </c>
      <c r="AZ43" s="548">
        <v>220</v>
      </c>
      <c r="BA43" s="365">
        <f t="shared" si="25"/>
        <v>246.06230320698876</v>
      </c>
      <c r="BB43" s="370" t="str">
        <f t="shared" si="26"/>
        <v>&gt;100%</v>
      </c>
      <c r="BC43" s="367"/>
      <c r="BD43" s="365">
        <f t="shared" si="13"/>
        <v>0</v>
      </c>
      <c r="BE43" s="371">
        <f t="shared" si="18"/>
        <v>0</v>
      </c>
      <c r="BF43" s="365">
        <f t="shared" si="27"/>
        <v>0</v>
      </c>
      <c r="BG43" s="370">
        <f t="shared" si="28"/>
        <v>0</v>
      </c>
      <c r="BH43" s="367"/>
      <c r="BI43" s="365">
        <f t="shared" si="29"/>
        <v>246.06230320698876</v>
      </c>
      <c r="BJ43" s="365">
        <f t="shared" si="14"/>
        <v>246.06230320698876</v>
      </c>
      <c r="BK43" s="365">
        <f t="shared" si="30"/>
        <v>0</v>
      </c>
      <c r="BL43" s="366">
        <f t="shared" si="31"/>
        <v>1</v>
      </c>
      <c r="BM43" s="372"/>
      <c r="BN43" s="368">
        <f t="shared" si="15"/>
        <v>0</v>
      </c>
      <c r="BO43" s="368">
        <f t="shared" si="16"/>
        <v>1722.4361224489212</v>
      </c>
      <c r="BP43" s="368">
        <f t="shared" si="32"/>
        <v>1722.4361224489212</v>
      </c>
      <c r="BQ43" s="373" t="str">
        <f t="shared" si="33"/>
        <v>&gt;100%</v>
      </c>
      <c r="BR43" s="357"/>
    </row>
    <row r="44" spans="3:70" ht="13" x14ac:dyDescent="0.25">
      <c r="C44" s="65"/>
      <c r="D44" s="66"/>
      <c r="E44" s="374"/>
      <c r="F44" s="165"/>
      <c r="G44" s="165"/>
      <c r="H44" s="297"/>
      <c r="I44" s="165"/>
      <c r="J44" s="375">
        <v>0.72370867908265568</v>
      </c>
      <c r="K44" s="375">
        <v>0.4192943920851287</v>
      </c>
      <c r="L44" s="376">
        <v>4000</v>
      </c>
      <c r="M44" s="377">
        <v>0</v>
      </c>
      <c r="N44" s="377">
        <v>0</v>
      </c>
      <c r="O44" s="378">
        <v>0</v>
      </c>
      <c r="P44" s="379">
        <v>6</v>
      </c>
      <c r="Q44" s="379">
        <v>6</v>
      </c>
      <c r="R44" s="379">
        <v>6</v>
      </c>
      <c r="S44" s="379">
        <v>6</v>
      </c>
      <c r="T44" s="353"/>
      <c r="U44" s="173">
        <v>0</v>
      </c>
      <c r="V44" s="174">
        <v>246.06230320698876</v>
      </c>
      <c r="W44" s="350"/>
      <c r="X44" s="175">
        <v>246.06230320698876</v>
      </c>
      <c r="Y44" s="380">
        <f t="shared" si="0"/>
        <v>-246.06230320698876</v>
      </c>
      <c r="Z44" s="381">
        <f t="shared" si="1"/>
        <v>0</v>
      </c>
      <c r="AA44" s="353"/>
      <c r="AB44" s="173">
        <f t="shared" si="2"/>
        <v>0</v>
      </c>
      <c r="AC44" s="174">
        <f t="shared" si="17"/>
        <v>0</v>
      </c>
      <c r="AD44" s="174">
        <v>0</v>
      </c>
      <c r="AE44" s="175">
        <v>0</v>
      </c>
      <c r="AF44" s="380">
        <f t="shared" si="3"/>
        <v>0</v>
      </c>
      <c r="AG44" s="381">
        <f t="shared" si="4"/>
        <v>0</v>
      </c>
      <c r="AH44" s="353"/>
      <c r="AI44" s="173">
        <f t="shared" si="5"/>
        <v>0</v>
      </c>
      <c r="AJ44" s="175">
        <f t="shared" si="6"/>
        <v>246.06230320698876</v>
      </c>
      <c r="AK44" s="380">
        <f t="shared" si="19"/>
        <v>-246.06230320698876</v>
      </c>
      <c r="AL44" s="381">
        <f t="shared" si="20"/>
        <v>0</v>
      </c>
      <c r="AM44" s="382"/>
      <c r="AN44" s="383">
        <f t="shared" si="7"/>
        <v>0</v>
      </c>
      <c r="AO44" s="383">
        <f t="shared" si="8"/>
        <v>1476.3738192419326</v>
      </c>
      <c r="AP44" s="383">
        <f t="shared" si="21"/>
        <v>-1476.3738192419326</v>
      </c>
      <c r="AQ44" s="381">
        <f t="shared" si="22"/>
        <v>0</v>
      </c>
      <c r="AR44" s="382"/>
      <c r="AS44" s="383">
        <f t="shared" si="9"/>
        <v>0</v>
      </c>
      <c r="AT44" s="383">
        <f t="shared" si="10"/>
        <v>1476.3738192419326</v>
      </c>
      <c r="AU44" s="383">
        <f t="shared" si="23"/>
        <v>-1476.3738192419326</v>
      </c>
      <c r="AV44" s="381">
        <f t="shared" si="24"/>
        <v>0</v>
      </c>
      <c r="AW44" s="382"/>
      <c r="AX44" s="380">
        <f t="shared" si="11"/>
        <v>0</v>
      </c>
      <c r="AY44" s="384">
        <f t="shared" si="12"/>
        <v>246.06230320698876</v>
      </c>
      <c r="AZ44" s="548">
        <v>220</v>
      </c>
      <c r="BA44" s="380">
        <f t="shared" si="25"/>
        <v>246.06230320698876</v>
      </c>
      <c r="BB44" s="385" t="str">
        <f t="shared" si="26"/>
        <v>&gt;100%</v>
      </c>
      <c r="BC44" s="382"/>
      <c r="BD44" s="380">
        <f t="shared" si="13"/>
        <v>0</v>
      </c>
      <c r="BE44" s="384">
        <f t="shared" si="18"/>
        <v>0</v>
      </c>
      <c r="BF44" s="380">
        <f t="shared" si="27"/>
        <v>0</v>
      </c>
      <c r="BG44" s="385">
        <f t="shared" si="28"/>
        <v>0</v>
      </c>
      <c r="BH44" s="382"/>
      <c r="BI44" s="380">
        <f t="shared" si="29"/>
        <v>246.06230320698876</v>
      </c>
      <c r="BJ44" s="380">
        <f t="shared" si="14"/>
        <v>246.06230320698876</v>
      </c>
      <c r="BK44" s="380">
        <f t="shared" si="30"/>
        <v>0</v>
      </c>
      <c r="BL44" s="381">
        <f t="shared" si="31"/>
        <v>1</v>
      </c>
      <c r="BM44" s="386"/>
      <c r="BN44" s="383">
        <f t="shared" si="15"/>
        <v>0</v>
      </c>
      <c r="BO44" s="383">
        <f t="shared" si="16"/>
        <v>1476.3738192419326</v>
      </c>
      <c r="BP44" s="383">
        <f t="shared" si="32"/>
        <v>1476.3738192419326</v>
      </c>
      <c r="BQ44" s="387" t="str">
        <f t="shared" si="33"/>
        <v>&gt;100%</v>
      </c>
      <c r="BR44" s="357"/>
    </row>
    <row r="45" spans="3:70" s="50" customFormat="1" ht="12.75" customHeight="1" x14ac:dyDescent="0.25">
      <c r="C45" s="388">
        <v>7</v>
      </c>
      <c r="D45" s="389">
        <v>0</v>
      </c>
      <c r="E45" s="374" t="s">
        <v>67</v>
      </c>
      <c r="F45" s="165" t="s">
        <v>70</v>
      </c>
      <c r="G45" s="165"/>
      <c r="H45" s="297" t="s">
        <v>63</v>
      </c>
      <c r="I45" s="390" t="s">
        <v>64</v>
      </c>
      <c r="J45" s="375">
        <v>1</v>
      </c>
      <c r="K45" s="375">
        <v>1</v>
      </c>
      <c r="L45" s="376">
        <v>10000</v>
      </c>
      <c r="M45" s="377">
        <v>0</v>
      </c>
      <c r="N45" s="377">
        <v>0</v>
      </c>
      <c r="O45" s="378">
        <v>0</v>
      </c>
      <c r="P45" s="379">
        <v>2</v>
      </c>
      <c r="Q45" s="379">
        <v>2</v>
      </c>
      <c r="R45" s="379">
        <v>2</v>
      </c>
      <c r="S45" s="379">
        <v>2</v>
      </c>
      <c r="T45" s="391"/>
      <c r="U45" s="392">
        <v>0</v>
      </c>
      <c r="V45" s="393">
        <v>246.06230320698876</v>
      </c>
      <c r="W45" s="394"/>
      <c r="X45" s="395">
        <v>246.06230320698876</v>
      </c>
      <c r="Y45" s="380">
        <f t="shared" si="0"/>
        <v>-246.06230320698876</v>
      </c>
      <c r="Z45" s="381">
        <f t="shared" si="1"/>
        <v>0</v>
      </c>
      <c r="AA45" s="391"/>
      <c r="AB45" s="392">
        <f t="shared" si="2"/>
        <v>0</v>
      </c>
      <c r="AC45" s="393">
        <f t="shared" si="17"/>
        <v>0</v>
      </c>
      <c r="AD45" s="393">
        <v>0</v>
      </c>
      <c r="AE45" s="395">
        <v>0</v>
      </c>
      <c r="AF45" s="380">
        <f t="shared" si="3"/>
        <v>0</v>
      </c>
      <c r="AG45" s="381">
        <f t="shared" si="4"/>
        <v>0</v>
      </c>
      <c r="AH45" s="391"/>
      <c r="AI45" s="392">
        <f t="shared" si="5"/>
        <v>0</v>
      </c>
      <c r="AJ45" s="395">
        <f t="shared" si="6"/>
        <v>246.06230320698876</v>
      </c>
      <c r="AK45" s="380">
        <f t="shared" si="19"/>
        <v>-246.06230320698876</v>
      </c>
      <c r="AL45" s="381">
        <f t="shared" si="20"/>
        <v>0</v>
      </c>
      <c r="AM45" s="382"/>
      <c r="AN45" s="383">
        <f t="shared" si="7"/>
        <v>0</v>
      </c>
      <c r="AO45" s="383">
        <f t="shared" si="8"/>
        <v>492.12460641397752</v>
      </c>
      <c r="AP45" s="383">
        <f t="shared" si="21"/>
        <v>-492.12460641397752</v>
      </c>
      <c r="AQ45" s="381">
        <f t="shared" si="22"/>
        <v>0</v>
      </c>
      <c r="AR45" s="382"/>
      <c r="AS45" s="383">
        <f t="shared" si="9"/>
        <v>0</v>
      </c>
      <c r="AT45" s="383">
        <f t="shared" si="10"/>
        <v>492.12460641397752</v>
      </c>
      <c r="AU45" s="383">
        <f t="shared" si="23"/>
        <v>-492.12460641397752</v>
      </c>
      <c r="AV45" s="381">
        <f t="shared" si="24"/>
        <v>0</v>
      </c>
      <c r="AW45" s="382"/>
      <c r="AX45" s="380">
        <f t="shared" si="11"/>
        <v>0</v>
      </c>
      <c r="AY45" s="384">
        <f t="shared" si="12"/>
        <v>246.06230320698876</v>
      </c>
      <c r="AZ45" s="548">
        <v>220</v>
      </c>
      <c r="BA45" s="380">
        <f t="shared" si="25"/>
        <v>246.06230320698876</v>
      </c>
      <c r="BB45" s="385" t="str">
        <f t="shared" si="26"/>
        <v>&gt;100%</v>
      </c>
      <c r="BC45" s="382"/>
      <c r="BD45" s="380">
        <f t="shared" si="13"/>
        <v>0</v>
      </c>
      <c r="BE45" s="384">
        <f t="shared" si="18"/>
        <v>0</v>
      </c>
      <c r="BF45" s="380">
        <f t="shared" si="27"/>
        <v>0</v>
      </c>
      <c r="BG45" s="385">
        <f t="shared" si="28"/>
        <v>0</v>
      </c>
      <c r="BH45" s="382"/>
      <c r="BI45" s="380">
        <f t="shared" si="29"/>
        <v>246.06230320698876</v>
      </c>
      <c r="BJ45" s="380">
        <f t="shared" si="14"/>
        <v>246.06230320698876</v>
      </c>
      <c r="BK45" s="380">
        <f t="shared" si="30"/>
        <v>0</v>
      </c>
      <c r="BL45" s="381">
        <f t="shared" si="31"/>
        <v>1</v>
      </c>
      <c r="BM45" s="386"/>
      <c r="BN45" s="383">
        <f t="shared" si="15"/>
        <v>0</v>
      </c>
      <c r="BO45" s="383">
        <f t="shared" si="16"/>
        <v>492.12460641397752</v>
      </c>
      <c r="BP45" s="383">
        <f t="shared" si="32"/>
        <v>492.12460641397752</v>
      </c>
      <c r="BQ45" s="387" t="str">
        <f t="shared" si="33"/>
        <v>&gt;100%</v>
      </c>
      <c r="BR45" s="413"/>
    </row>
    <row r="46" spans="3:70" s="50" customFormat="1" ht="13" x14ac:dyDescent="0.25">
      <c r="C46" s="388"/>
      <c r="D46" s="389"/>
      <c r="E46" s="374"/>
      <c r="F46" s="165"/>
      <c r="G46" s="165"/>
      <c r="H46" s="297"/>
      <c r="I46" s="165"/>
      <c r="J46" s="375">
        <v>1.505779664758232</v>
      </c>
      <c r="K46" s="375">
        <v>1.1754720702584747</v>
      </c>
      <c r="L46" s="376">
        <v>20000</v>
      </c>
      <c r="M46" s="377">
        <v>0</v>
      </c>
      <c r="N46" s="377">
        <v>0</v>
      </c>
      <c r="O46" s="378">
        <v>0</v>
      </c>
      <c r="P46" s="379">
        <v>0</v>
      </c>
      <c r="Q46" s="379">
        <v>0</v>
      </c>
      <c r="R46" s="379">
        <v>0</v>
      </c>
      <c r="S46" s="379">
        <v>0</v>
      </c>
      <c r="T46" s="391"/>
      <c r="U46" s="173">
        <v>0</v>
      </c>
      <c r="V46" s="174">
        <v>246.06230320698876</v>
      </c>
      <c r="W46" s="350"/>
      <c r="X46" s="175">
        <v>246.06230320698876</v>
      </c>
      <c r="Y46" s="380">
        <f t="shared" si="0"/>
        <v>-246.06230320698876</v>
      </c>
      <c r="Z46" s="381">
        <f t="shared" si="1"/>
        <v>0</v>
      </c>
      <c r="AA46" s="391"/>
      <c r="AB46" s="173">
        <f t="shared" si="2"/>
        <v>0</v>
      </c>
      <c r="AC46" s="174">
        <f t="shared" si="17"/>
        <v>0</v>
      </c>
      <c r="AD46" s="174">
        <v>0</v>
      </c>
      <c r="AE46" s="175">
        <v>0</v>
      </c>
      <c r="AF46" s="380">
        <f t="shared" si="3"/>
        <v>0</v>
      </c>
      <c r="AG46" s="381">
        <f t="shared" si="4"/>
        <v>0</v>
      </c>
      <c r="AH46" s="391"/>
      <c r="AI46" s="173">
        <f t="shared" si="5"/>
        <v>0</v>
      </c>
      <c r="AJ46" s="175">
        <f t="shared" si="6"/>
        <v>246.06230320698876</v>
      </c>
      <c r="AK46" s="380">
        <f t="shared" si="19"/>
        <v>-246.06230320698876</v>
      </c>
      <c r="AL46" s="381">
        <f t="shared" si="20"/>
        <v>0</v>
      </c>
      <c r="AM46" s="382"/>
      <c r="AN46" s="383">
        <f t="shared" si="7"/>
        <v>0</v>
      </c>
      <c r="AO46" s="383">
        <f t="shared" si="8"/>
        <v>0</v>
      </c>
      <c r="AP46" s="383">
        <f t="shared" si="21"/>
        <v>0</v>
      </c>
      <c r="AQ46" s="381">
        <f t="shared" si="22"/>
        <v>0</v>
      </c>
      <c r="AR46" s="382"/>
      <c r="AS46" s="383">
        <f t="shared" si="9"/>
        <v>0</v>
      </c>
      <c r="AT46" s="383">
        <f t="shared" si="10"/>
        <v>0</v>
      </c>
      <c r="AU46" s="383">
        <f t="shared" si="23"/>
        <v>0</v>
      </c>
      <c r="AV46" s="381">
        <f t="shared" si="24"/>
        <v>0</v>
      </c>
      <c r="AW46" s="382"/>
      <c r="AX46" s="380">
        <f t="shared" si="11"/>
        <v>0</v>
      </c>
      <c r="AY46" s="384">
        <f t="shared" si="12"/>
        <v>246.06230320698876</v>
      </c>
      <c r="AZ46" s="548">
        <v>220</v>
      </c>
      <c r="BA46" s="380">
        <f t="shared" si="25"/>
        <v>246.06230320698876</v>
      </c>
      <c r="BB46" s="385" t="str">
        <f t="shared" si="26"/>
        <v>&gt;100%</v>
      </c>
      <c r="BC46" s="382"/>
      <c r="BD46" s="380">
        <f t="shared" si="13"/>
        <v>0</v>
      </c>
      <c r="BE46" s="384">
        <f t="shared" si="18"/>
        <v>0</v>
      </c>
      <c r="BF46" s="380">
        <f t="shared" si="27"/>
        <v>0</v>
      </c>
      <c r="BG46" s="385">
        <f t="shared" si="28"/>
        <v>0</v>
      </c>
      <c r="BH46" s="382"/>
      <c r="BI46" s="380">
        <f t="shared" si="29"/>
        <v>246.06230320698876</v>
      </c>
      <c r="BJ46" s="380">
        <f t="shared" si="14"/>
        <v>246.06230320698876</v>
      </c>
      <c r="BK46" s="380">
        <f t="shared" si="30"/>
        <v>0</v>
      </c>
      <c r="BL46" s="381">
        <f t="shared" si="31"/>
        <v>1</v>
      </c>
      <c r="BM46" s="386"/>
      <c r="BN46" s="383">
        <f t="shared" si="15"/>
        <v>0</v>
      </c>
      <c r="BO46" s="383">
        <f t="shared" si="16"/>
        <v>0</v>
      </c>
      <c r="BP46" s="383">
        <f t="shared" si="32"/>
        <v>0</v>
      </c>
      <c r="BQ46" s="387">
        <f t="shared" si="33"/>
        <v>0</v>
      </c>
      <c r="BR46" s="413"/>
    </row>
    <row r="47" spans="3:70" s="50" customFormat="1" ht="13.5" thickBot="1" x14ac:dyDescent="0.3">
      <c r="C47" s="396"/>
      <c r="D47" s="397"/>
      <c r="E47" s="398"/>
      <c r="F47" s="194"/>
      <c r="G47" s="194"/>
      <c r="H47" s="399"/>
      <c r="I47" s="194"/>
      <c r="J47" s="400">
        <v>1.9138973630485276</v>
      </c>
      <c r="K47" s="400">
        <v>1.515902467555285</v>
      </c>
      <c r="L47" s="401">
        <v>50000</v>
      </c>
      <c r="M47" s="402">
        <v>0</v>
      </c>
      <c r="N47" s="402">
        <v>0</v>
      </c>
      <c r="O47" s="403">
        <v>0</v>
      </c>
      <c r="P47" s="404">
        <v>0</v>
      </c>
      <c r="Q47" s="404">
        <v>0</v>
      </c>
      <c r="R47" s="404">
        <v>0</v>
      </c>
      <c r="S47" s="404">
        <v>0</v>
      </c>
      <c r="T47" s="391"/>
      <c r="U47" s="202">
        <v>0</v>
      </c>
      <c r="V47" s="203">
        <v>246.06230320698876</v>
      </c>
      <c r="W47" s="351"/>
      <c r="X47" s="204">
        <v>246.06230320698876</v>
      </c>
      <c r="Y47" s="405">
        <f t="shared" si="0"/>
        <v>-246.06230320698876</v>
      </c>
      <c r="Z47" s="406">
        <f t="shared" si="1"/>
        <v>0</v>
      </c>
      <c r="AA47" s="391"/>
      <c r="AB47" s="202">
        <f t="shared" si="2"/>
        <v>0</v>
      </c>
      <c r="AC47" s="203">
        <f t="shared" si="17"/>
        <v>0</v>
      </c>
      <c r="AD47" s="203">
        <v>0</v>
      </c>
      <c r="AE47" s="204">
        <v>0</v>
      </c>
      <c r="AF47" s="405">
        <f t="shared" si="3"/>
        <v>0</v>
      </c>
      <c r="AG47" s="406">
        <f t="shared" si="4"/>
        <v>0</v>
      </c>
      <c r="AH47" s="391"/>
      <c r="AI47" s="202">
        <f t="shared" si="5"/>
        <v>0</v>
      </c>
      <c r="AJ47" s="204">
        <f t="shared" si="6"/>
        <v>246.06230320698876</v>
      </c>
      <c r="AK47" s="405">
        <f t="shared" si="19"/>
        <v>-246.06230320698876</v>
      </c>
      <c r="AL47" s="406">
        <f t="shared" si="20"/>
        <v>0</v>
      </c>
      <c r="AM47" s="407"/>
      <c r="AN47" s="408">
        <f t="shared" si="7"/>
        <v>0</v>
      </c>
      <c r="AO47" s="408">
        <f t="shared" si="8"/>
        <v>0</v>
      </c>
      <c r="AP47" s="408">
        <f t="shared" si="21"/>
        <v>0</v>
      </c>
      <c r="AQ47" s="406">
        <f t="shared" si="22"/>
        <v>0</v>
      </c>
      <c r="AR47" s="407"/>
      <c r="AS47" s="408">
        <f t="shared" si="9"/>
        <v>0</v>
      </c>
      <c r="AT47" s="408">
        <f t="shared" si="10"/>
        <v>0</v>
      </c>
      <c r="AU47" s="408">
        <f t="shared" si="23"/>
        <v>0</v>
      </c>
      <c r="AV47" s="406">
        <f t="shared" si="24"/>
        <v>0</v>
      </c>
      <c r="AW47" s="407"/>
      <c r="AX47" s="405">
        <f t="shared" si="11"/>
        <v>0</v>
      </c>
      <c r="AY47" s="409">
        <f t="shared" si="12"/>
        <v>246.06230320698876</v>
      </c>
      <c r="AZ47" s="548">
        <v>220</v>
      </c>
      <c r="BA47" s="405">
        <f t="shared" si="25"/>
        <v>246.06230320698876</v>
      </c>
      <c r="BB47" s="410" t="str">
        <f t="shared" si="26"/>
        <v>&gt;100%</v>
      </c>
      <c r="BC47" s="407"/>
      <c r="BD47" s="405">
        <f t="shared" si="13"/>
        <v>0</v>
      </c>
      <c r="BE47" s="409">
        <f t="shared" si="18"/>
        <v>0</v>
      </c>
      <c r="BF47" s="405">
        <f t="shared" si="27"/>
        <v>0</v>
      </c>
      <c r="BG47" s="410">
        <f t="shared" si="28"/>
        <v>0</v>
      </c>
      <c r="BH47" s="407"/>
      <c r="BI47" s="405">
        <f t="shared" si="29"/>
        <v>246.06230320698876</v>
      </c>
      <c r="BJ47" s="405">
        <f t="shared" si="14"/>
        <v>246.06230320698876</v>
      </c>
      <c r="BK47" s="405">
        <f t="shared" si="30"/>
        <v>0</v>
      </c>
      <c r="BL47" s="406">
        <f t="shared" si="31"/>
        <v>1</v>
      </c>
      <c r="BM47" s="411"/>
      <c r="BN47" s="408">
        <f t="shared" si="15"/>
        <v>0</v>
      </c>
      <c r="BO47" s="408">
        <f t="shared" si="16"/>
        <v>0</v>
      </c>
      <c r="BP47" s="408">
        <f t="shared" si="32"/>
        <v>0</v>
      </c>
      <c r="BQ47" s="412">
        <f t="shared" si="33"/>
        <v>0</v>
      </c>
      <c r="BR47" s="413"/>
    </row>
    <row r="48" spans="3:70" ht="13" hidden="1" x14ac:dyDescent="0.25">
      <c r="C48" s="65"/>
      <c r="D48" s="66"/>
      <c r="E48" s="358"/>
      <c r="F48" s="143"/>
      <c r="G48" s="143"/>
      <c r="H48" s="359"/>
      <c r="I48" s="143"/>
      <c r="J48" s="360">
        <v>0.58618475265502656</v>
      </c>
      <c r="K48" s="360">
        <v>0.25114229393244591</v>
      </c>
      <c r="L48" s="361">
        <v>0</v>
      </c>
      <c r="M48" s="362">
        <v>0</v>
      </c>
      <c r="N48" s="362">
        <v>0</v>
      </c>
      <c r="O48" s="363">
        <v>0</v>
      </c>
      <c r="P48" s="364">
        <v>0</v>
      </c>
      <c r="Q48" s="364">
        <v>0</v>
      </c>
      <c r="R48" s="364">
        <v>0</v>
      </c>
      <c r="S48" s="364">
        <v>0</v>
      </c>
      <c r="T48" s="353"/>
      <c r="U48" s="152">
        <v>0</v>
      </c>
      <c r="V48" s="153">
        <v>0</v>
      </c>
      <c r="W48" s="349"/>
      <c r="X48" s="154">
        <v>0</v>
      </c>
      <c r="Y48" s="365">
        <f t="shared" si="0"/>
        <v>0</v>
      </c>
      <c r="Z48" s="366">
        <f t="shared" si="1"/>
        <v>0</v>
      </c>
      <c r="AA48" s="353"/>
      <c r="AB48" s="152">
        <f t="shared" si="2"/>
        <v>0</v>
      </c>
      <c r="AC48" s="153">
        <f t="shared" si="17"/>
        <v>0</v>
      </c>
      <c r="AD48" s="153">
        <v>0</v>
      </c>
      <c r="AE48" s="154">
        <v>0</v>
      </c>
      <c r="AF48" s="365">
        <f t="shared" si="3"/>
        <v>0</v>
      </c>
      <c r="AG48" s="366">
        <f t="shared" si="4"/>
        <v>0</v>
      </c>
      <c r="AH48" s="353"/>
      <c r="AI48" s="152">
        <f t="shared" si="5"/>
        <v>0</v>
      </c>
      <c r="AJ48" s="154">
        <f t="shared" si="6"/>
        <v>0</v>
      </c>
      <c r="AK48" s="365">
        <f t="shared" si="19"/>
        <v>0</v>
      </c>
      <c r="AL48" s="366">
        <f t="shared" si="20"/>
        <v>0</v>
      </c>
      <c r="AM48" s="367"/>
      <c r="AN48" s="368">
        <f t="shared" si="7"/>
        <v>0</v>
      </c>
      <c r="AO48" s="368">
        <f t="shared" si="8"/>
        <v>0</v>
      </c>
      <c r="AP48" s="368">
        <f t="shared" si="21"/>
        <v>0</v>
      </c>
      <c r="AQ48" s="366">
        <f t="shared" si="22"/>
        <v>0</v>
      </c>
      <c r="AR48" s="367"/>
      <c r="AS48" s="368">
        <f t="shared" si="9"/>
        <v>0</v>
      </c>
      <c r="AT48" s="368">
        <f t="shared" si="10"/>
        <v>0</v>
      </c>
      <c r="AU48" s="368">
        <f t="shared" si="23"/>
        <v>0</v>
      </c>
      <c r="AV48" s="366">
        <f t="shared" si="24"/>
        <v>0</v>
      </c>
      <c r="AW48" s="367"/>
      <c r="AX48" s="365">
        <f t="shared" si="11"/>
        <v>0</v>
      </c>
      <c r="AY48" s="369">
        <f t="shared" si="12"/>
        <v>0</v>
      </c>
      <c r="AZ48" s="548"/>
      <c r="BA48" s="365">
        <f t="shared" si="25"/>
        <v>0</v>
      </c>
      <c r="BB48" s="370">
        <f t="shared" si="26"/>
        <v>0</v>
      </c>
      <c r="BC48" s="367"/>
      <c r="BD48" s="365">
        <f t="shared" si="13"/>
        <v>0</v>
      </c>
      <c r="BE48" s="371">
        <f t="shared" si="18"/>
        <v>0</v>
      </c>
      <c r="BF48" s="365">
        <f t="shared" si="27"/>
        <v>0</v>
      </c>
      <c r="BG48" s="370">
        <f t="shared" si="28"/>
        <v>0</v>
      </c>
      <c r="BH48" s="367"/>
      <c r="BI48" s="365">
        <f t="shared" si="29"/>
        <v>0</v>
      </c>
      <c r="BJ48" s="365">
        <f t="shared" si="14"/>
        <v>0</v>
      </c>
      <c r="BK48" s="365">
        <f t="shared" si="30"/>
        <v>0</v>
      </c>
      <c r="BL48" s="366">
        <f t="shared" si="31"/>
        <v>0</v>
      </c>
      <c r="BM48" s="372"/>
      <c r="BN48" s="368">
        <f t="shared" si="15"/>
        <v>0</v>
      </c>
      <c r="BO48" s="368">
        <f t="shared" si="16"/>
        <v>0</v>
      </c>
      <c r="BP48" s="368">
        <f t="shared" si="32"/>
        <v>0</v>
      </c>
      <c r="BQ48" s="373">
        <f t="shared" si="33"/>
        <v>0</v>
      </c>
      <c r="BR48" s="357"/>
    </row>
    <row r="49" spans="3:70" ht="13" hidden="1" x14ac:dyDescent="0.25">
      <c r="C49" s="65"/>
      <c r="D49" s="66"/>
      <c r="E49" s="374"/>
      <c r="F49" s="165"/>
      <c r="G49" s="165"/>
      <c r="H49" s="297"/>
      <c r="I49" s="165"/>
      <c r="J49" s="375">
        <v>0.72370867908265568</v>
      </c>
      <c r="K49" s="375">
        <v>0.4192943920851287</v>
      </c>
      <c r="L49" s="376">
        <v>0</v>
      </c>
      <c r="M49" s="377">
        <v>0</v>
      </c>
      <c r="N49" s="377">
        <v>0</v>
      </c>
      <c r="O49" s="378">
        <v>0</v>
      </c>
      <c r="P49" s="379">
        <v>0</v>
      </c>
      <c r="Q49" s="379">
        <v>0</v>
      </c>
      <c r="R49" s="379">
        <v>0</v>
      </c>
      <c r="S49" s="379">
        <v>0</v>
      </c>
      <c r="T49" s="353"/>
      <c r="U49" s="173">
        <v>0</v>
      </c>
      <c r="V49" s="174">
        <v>0</v>
      </c>
      <c r="W49" s="350"/>
      <c r="X49" s="175">
        <v>0</v>
      </c>
      <c r="Y49" s="380">
        <f t="shared" si="0"/>
        <v>0</v>
      </c>
      <c r="Z49" s="381">
        <f t="shared" si="1"/>
        <v>0</v>
      </c>
      <c r="AA49" s="353"/>
      <c r="AB49" s="173">
        <f t="shared" si="2"/>
        <v>0</v>
      </c>
      <c r="AC49" s="174">
        <f t="shared" si="17"/>
        <v>0</v>
      </c>
      <c r="AD49" s="174">
        <v>0</v>
      </c>
      <c r="AE49" s="175">
        <v>0</v>
      </c>
      <c r="AF49" s="380">
        <f t="shared" si="3"/>
        <v>0</v>
      </c>
      <c r="AG49" s="381">
        <f t="shared" si="4"/>
        <v>0</v>
      </c>
      <c r="AH49" s="353"/>
      <c r="AI49" s="173">
        <f t="shared" si="5"/>
        <v>0</v>
      </c>
      <c r="AJ49" s="175">
        <f t="shared" si="6"/>
        <v>0</v>
      </c>
      <c r="AK49" s="380">
        <f t="shared" si="19"/>
        <v>0</v>
      </c>
      <c r="AL49" s="381">
        <f t="shared" si="20"/>
        <v>0</v>
      </c>
      <c r="AM49" s="382"/>
      <c r="AN49" s="383">
        <f t="shared" si="7"/>
        <v>0</v>
      </c>
      <c r="AO49" s="383">
        <f t="shared" si="8"/>
        <v>0</v>
      </c>
      <c r="AP49" s="383">
        <f t="shared" si="21"/>
        <v>0</v>
      </c>
      <c r="AQ49" s="381">
        <f t="shared" si="22"/>
        <v>0</v>
      </c>
      <c r="AR49" s="382"/>
      <c r="AS49" s="383">
        <f t="shared" si="9"/>
        <v>0</v>
      </c>
      <c r="AT49" s="383">
        <f t="shared" si="10"/>
        <v>0</v>
      </c>
      <c r="AU49" s="383">
        <f t="shared" si="23"/>
        <v>0</v>
      </c>
      <c r="AV49" s="381">
        <f t="shared" si="24"/>
        <v>0</v>
      </c>
      <c r="AW49" s="382"/>
      <c r="AX49" s="380">
        <f t="shared" si="11"/>
        <v>0</v>
      </c>
      <c r="AY49" s="384">
        <f t="shared" si="12"/>
        <v>0</v>
      </c>
      <c r="AZ49" s="549"/>
      <c r="BA49" s="380">
        <f t="shared" si="25"/>
        <v>0</v>
      </c>
      <c r="BB49" s="385">
        <f t="shared" si="26"/>
        <v>0</v>
      </c>
      <c r="BC49" s="382"/>
      <c r="BD49" s="380">
        <f t="shared" si="13"/>
        <v>0</v>
      </c>
      <c r="BE49" s="384">
        <f t="shared" si="18"/>
        <v>0</v>
      </c>
      <c r="BF49" s="380">
        <f t="shared" si="27"/>
        <v>0</v>
      </c>
      <c r="BG49" s="385">
        <f t="shared" si="28"/>
        <v>0</v>
      </c>
      <c r="BH49" s="382"/>
      <c r="BI49" s="380">
        <f t="shared" si="29"/>
        <v>0</v>
      </c>
      <c r="BJ49" s="380">
        <f t="shared" si="14"/>
        <v>0</v>
      </c>
      <c r="BK49" s="380">
        <f t="shared" si="30"/>
        <v>0</v>
      </c>
      <c r="BL49" s="381">
        <f t="shared" si="31"/>
        <v>0</v>
      </c>
      <c r="BM49" s="386"/>
      <c r="BN49" s="383">
        <f t="shared" si="15"/>
        <v>0</v>
      </c>
      <c r="BO49" s="383">
        <f t="shared" si="16"/>
        <v>0</v>
      </c>
      <c r="BP49" s="383">
        <f t="shared" si="32"/>
        <v>0</v>
      </c>
      <c r="BQ49" s="387">
        <f t="shared" si="33"/>
        <v>0</v>
      </c>
      <c r="BR49" s="357"/>
    </row>
    <row r="50" spans="3:70" s="50" customFormat="1" ht="13.5" thickBot="1" x14ac:dyDescent="0.3">
      <c r="C50" s="388">
        <v>8</v>
      </c>
      <c r="D50" s="389">
        <v>0</v>
      </c>
      <c r="E50" s="374">
        <v>0</v>
      </c>
      <c r="F50" s="165" t="s">
        <v>65</v>
      </c>
      <c r="G50" s="165"/>
      <c r="H50" s="297" t="s">
        <v>63</v>
      </c>
      <c r="I50" s="390" t="s">
        <v>64</v>
      </c>
      <c r="J50" s="375">
        <v>1</v>
      </c>
      <c r="K50" s="375">
        <v>1</v>
      </c>
      <c r="L50" s="376">
        <v>0</v>
      </c>
      <c r="M50" s="377">
        <v>0</v>
      </c>
      <c r="N50" s="377">
        <v>0</v>
      </c>
      <c r="O50" s="378">
        <v>0</v>
      </c>
      <c r="P50" s="379">
        <v>0</v>
      </c>
      <c r="Q50" s="379">
        <v>0</v>
      </c>
      <c r="R50" s="379">
        <v>0</v>
      </c>
      <c r="S50" s="379">
        <v>0</v>
      </c>
      <c r="T50" s="391"/>
      <c r="U50" s="392">
        <v>0</v>
      </c>
      <c r="V50" s="393">
        <v>0</v>
      </c>
      <c r="W50" s="394"/>
      <c r="X50" s="395">
        <v>0</v>
      </c>
      <c r="Y50" s="380">
        <f t="shared" si="0"/>
        <v>0</v>
      </c>
      <c r="Z50" s="381">
        <f t="shared" si="1"/>
        <v>0</v>
      </c>
      <c r="AA50" s="391"/>
      <c r="AB50" s="392">
        <f t="shared" si="2"/>
        <v>0</v>
      </c>
      <c r="AC50" s="393">
        <f t="shared" si="17"/>
        <v>0</v>
      </c>
      <c r="AD50" s="393">
        <v>0</v>
      </c>
      <c r="AE50" s="395">
        <v>0</v>
      </c>
      <c r="AF50" s="380">
        <f t="shared" si="3"/>
        <v>0</v>
      </c>
      <c r="AG50" s="381">
        <f t="shared" si="4"/>
        <v>0</v>
      </c>
      <c r="AH50" s="391"/>
      <c r="AI50" s="392">
        <f t="shared" si="5"/>
        <v>0</v>
      </c>
      <c r="AJ50" s="395">
        <f t="shared" si="6"/>
        <v>0</v>
      </c>
      <c r="AK50" s="380">
        <f t="shared" si="19"/>
        <v>0</v>
      </c>
      <c r="AL50" s="381">
        <f t="shared" si="20"/>
        <v>0</v>
      </c>
      <c r="AM50" s="382"/>
      <c r="AN50" s="383">
        <f t="shared" si="7"/>
        <v>0</v>
      </c>
      <c r="AO50" s="383">
        <f t="shared" si="8"/>
        <v>0</v>
      </c>
      <c r="AP50" s="383">
        <f t="shared" si="21"/>
        <v>0</v>
      </c>
      <c r="AQ50" s="381">
        <f t="shared" si="22"/>
        <v>0</v>
      </c>
      <c r="AR50" s="382"/>
      <c r="AS50" s="383">
        <f t="shared" si="9"/>
        <v>0</v>
      </c>
      <c r="AT50" s="383">
        <f t="shared" si="10"/>
        <v>0</v>
      </c>
      <c r="AU50" s="383">
        <f t="shared" si="23"/>
        <v>0</v>
      </c>
      <c r="AV50" s="381">
        <f t="shared" si="24"/>
        <v>0</v>
      </c>
      <c r="AW50" s="382"/>
      <c r="AX50" s="380">
        <f t="shared" si="11"/>
        <v>0</v>
      </c>
      <c r="AY50" s="384">
        <f t="shared" si="12"/>
        <v>0</v>
      </c>
      <c r="AZ50" s="549"/>
      <c r="BA50" s="380">
        <f t="shared" si="25"/>
        <v>0</v>
      </c>
      <c r="BB50" s="385">
        <f t="shared" si="26"/>
        <v>0</v>
      </c>
      <c r="BC50" s="382"/>
      <c r="BD50" s="380">
        <f t="shared" si="13"/>
        <v>0</v>
      </c>
      <c r="BE50" s="384">
        <f t="shared" si="18"/>
        <v>0</v>
      </c>
      <c r="BF50" s="380">
        <f t="shared" si="27"/>
        <v>0</v>
      </c>
      <c r="BG50" s="385">
        <f t="shared" si="28"/>
        <v>0</v>
      </c>
      <c r="BH50" s="382"/>
      <c r="BI50" s="380">
        <f t="shared" si="29"/>
        <v>0</v>
      </c>
      <c r="BJ50" s="380">
        <f t="shared" si="14"/>
        <v>0</v>
      </c>
      <c r="BK50" s="380">
        <f t="shared" si="30"/>
        <v>0</v>
      </c>
      <c r="BL50" s="381">
        <f t="shared" si="31"/>
        <v>0</v>
      </c>
      <c r="BM50" s="386"/>
      <c r="BN50" s="383">
        <f t="shared" si="15"/>
        <v>0</v>
      </c>
      <c r="BO50" s="383">
        <f t="shared" si="16"/>
        <v>0</v>
      </c>
      <c r="BP50" s="383">
        <f t="shared" si="32"/>
        <v>0</v>
      </c>
      <c r="BQ50" s="387">
        <f t="shared" si="33"/>
        <v>0</v>
      </c>
      <c r="BR50" s="413"/>
    </row>
    <row r="51" spans="3:70" s="50" customFormat="1" ht="13" hidden="1" x14ac:dyDescent="0.25">
      <c r="C51" s="388"/>
      <c r="D51" s="389"/>
      <c r="E51" s="374"/>
      <c r="F51" s="165"/>
      <c r="G51" s="165"/>
      <c r="H51" s="297"/>
      <c r="I51" s="165"/>
      <c r="J51" s="375">
        <v>1.505779664758232</v>
      </c>
      <c r="K51" s="375">
        <v>1.1754720702584747</v>
      </c>
      <c r="L51" s="376">
        <v>0</v>
      </c>
      <c r="M51" s="377">
        <v>0</v>
      </c>
      <c r="N51" s="377">
        <v>0</v>
      </c>
      <c r="O51" s="378">
        <v>0</v>
      </c>
      <c r="P51" s="379">
        <v>0</v>
      </c>
      <c r="Q51" s="379">
        <v>0</v>
      </c>
      <c r="R51" s="379">
        <v>0</v>
      </c>
      <c r="S51" s="379">
        <v>0</v>
      </c>
      <c r="T51" s="391"/>
      <c r="U51" s="173">
        <v>0</v>
      </c>
      <c r="V51" s="174">
        <v>0</v>
      </c>
      <c r="W51" s="350"/>
      <c r="X51" s="175">
        <v>0</v>
      </c>
      <c r="Y51" s="380">
        <f t="shared" si="0"/>
        <v>0</v>
      </c>
      <c r="Z51" s="381">
        <f t="shared" si="1"/>
        <v>0</v>
      </c>
      <c r="AA51" s="391"/>
      <c r="AB51" s="173">
        <f t="shared" si="2"/>
        <v>0</v>
      </c>
      <c r="AC51" s="174">
        <f t="shared" si="17"/>
        <v>0</v>
      </c>
      <c r="AD51" s="174">
        <v>0</v>
      </c>
      <c r="AE51" s="175">
        <v>0</v>
      </c>
      <c r="AF51" s="380">
        <f t="shared" si="3"/>
        <v>0</v>
      </c>
      <c r="AG51" s="381">
        <f t="shared" si="4"/>
        <v>0</v>
      </c>
      <c r="AH51" s="391"/>
      <c r="AI51" s="173">
        <f t="shared" si="5"/>
        <v>0</v>
      </c>
      <c r="AJ51" s="175">
        <f t="shared" si="6"/>
        <v>0</v>
      </c>
      <c r="AK51" s="380">
        <f t="shared" si="19"/>
        <v>0</v>
      </c>
      <c r="AL51" s="381">
        <f t="shared" si="20"/>
        <v>0</v>
      </c>
      <c r="AM51" s="382"/>
      <c r="AN51" s="383">
        <f t="shared" si="7"/>
        <v>0</v>
      </c>
      <c r="AO51" s="383">
        <f t="shared" si="8"/>
        <v>0</v>
      </c>
      <c r="AP51" s="383">
        <f t="shared" si="21"/>
        <v>0</v>
      </c>
      <c r="AQ51" s="381">
        <f t="shared" si="22"/>
        <v>0</v>
      </c>
      <c r="AR51" s="382"/>
      <c r="AS51" s="383">
        <f t="shared" si="9"/>
        <v>0</v>
      </c>
      <c r="AT51" s="383">
        <f t="shared" si="10"/>
        <v>0</v>
      </c>
      <c r="AU51" s="383">
        <f t="shared" si="23"/>
        <v>0</v>
      </c>
      <c r="AV51" s="381">
        <f t="shared" si="24"/>
        <v>0</v>
      </c>
      <c r="AW51" s="382"/>
      <c r="AX51" s="380">
        <f t="shared" si="11"/>
        <v>0</v>
      </c>
      <c r="AY51" s="384">
        <f t="shared" si="12"/>
        <v>0</v>
      </c>
      <c r="AZ51" s="549"/>
      <c r="BA51" s="380">
        <f t="shared" si="25"/>
        <v>0</v>
      </c>
      <c r="BB51" s="385">
        <f t="shared" si="26"/>
        <v>0</v>
      </c>
      <c r="BC51" s="382"/>
      <c r="BD51" s="380">
        <f t="shared" si="13"/>
        <v>0</v>
      </c>
      <c r="BE51" s="384">
        <f t="shared" si="18"/>
        <v>0</v>
      </c>
      <c r="BF51" s="380">
        <f t="shared" si="27"/>
        <v>0</v>
      </c>
      <c r="BG51" s="385">
        <f t="shared" si="28"/>
        <v>0</v>
      </c>
      <c r="BH51" s="382"/>
      <c r="BI51" s="380">
        <f t="shared" si="29"/>
        <v>0</v>
      </c>
      <c r="BJ51" s="380">
        <f t="shared" si="14"/>
        <v>0</v>
      </c>
      <c r="BK51" s="380">
        <f t="shared" si="30"/>
        <v>0</v>
      </c>
      <c r="BL51" s="381">
        <f t="shared" si="31"/>
        <v>0</v>
      </c>
      <c r="BM51" s="386"/>
      <c r="BN51" s="383">
        <f t="shared" si="15"/>
        <v>0</v>
      </c>
      <c r="BO51" s="383">
        <f t="shared" si="16"/>
        <v>0</v>
      </c>
      <c r="BP51" s="383">
        <f t="shared" si="32"/>
        <v>0</v>
      </c>
      <c r="BQ51" s="387">
        <f t="shared" si="33"/>
        <v>0</v>
      </c>
      <c r="BR51" s="413"/>
    </row>
    <row r="52" spans="3:70" s="50" customFormat="1" ht="13.5" hidden="1" thickBot="1" x14ac:dyDescent="0.3">
      <c r="C52" s="396"/>
      <c r="D52" s="397"/>
      <c r="E52" s="398"/>
      <c r="F52" s="194"/>
      <c r="G52" s="194"/>
      <c r="H52" s="399"/>
      <c r="I52" s="194"/>
      <c r="J52" s="400">
        <v>1.9138973630485276</v>
      </c>
      <c r="K52" s="400">
        <v>1.515902467555285</v>
      </c>
      <c r="L52" s="401">
        <v>0</v>
      </c>
      <c r="M52" s="402">
        <v>0</v>
      </c>
      <c r="N52" s="402">
        <v>0</v>
      </c>
      <c r="O52" s="403">
        <v>0</v>
      </c>
      <c r="P52" s="404">
        <v>0</v>
      </c>
      <c r="Q52" s="404">
        <v>0</v>
      </c>
      <c r="R52" s="404">
        <v>0</v>
      </c>
      <c r="S52" s="404">
        <v>0</v>
      </c>
      <c r="T52" s="391"/>
      <c r="U52" s="202">
        <v>0</v>
      </c>
      <c r="V52" s="203">
        <v>0</v>
      </c>
      <c r="W52" s="351"/>
      <c r="X52" s="204">
        <v>0</v>
      </c>
      <c r="Y52" s="405">
        <f t="shared" si="0"/>
        <v>0</v>
      </c>
      <c r="Z52" s="406">
        <f t="shared" si="1"/>
        <v>0</v>
      </c>
      <c r="AA52" s="391"/>
      <c r="AB52" s="202">
        <f t="shared" si="2"/>
        <v>0</v>
      </c>
      <c r="AC52" s="203">
        <f t="shared" si="17"/>
        <v>0</v>
      </c>
      <c r="AD52" s="203">
        <v>0</v>
      </c>
      <c r="AE52" s="204">
        <v>0</v>
      </c>
      <c r="AF52" s="405">
        <f t="shared" si="3"/>
        <v>0</v>
      </c>
      <c r="AG52" s="406">
        <f t="shared" si="4"/>
        <v>0</v>
      </c>
      <c r="AH52" s="391"/>
      <c r="AI52" s="202">
        <f t="shared" si="5"/>
        <v>0</v>
      </c>
      <c r="AJ52" s="204">
        <f t="shared" si="6"/>
        <v>0</v>
      </c>
      <c r="AK52" s="405">
        <f t="shared" si="19"/>
        <v>0</v>
      </c>
      <c r="AL52" s="406">
        <f t="shared" si="20"/>
        <v>0</v>
      </c>
      <c r="AM52" s="407"/>
      <c r="AN52" s="408">
        <f t="shared" si="7"/>
        <v>0</v>
      </c>
      <c r="AO52" s="408">
        <f t="shared" si="8"/>
        <v>0</v>
      </c>
      <c r="AP52" s="408">
        <f t="shared" si="21"/>
        <v>0</v>
      </c>
      <c r="AQ52" s="406">
        <f t="shared" si="22"/>
        <v>0</v>
      </c>
      <c r="AR52" s="407"/>
      <c r="AS52" s="408">
        <f t="shared" si="9"/>
        <v>0</v>
      </c>
      <c r="AT52" s="408">
        <f t="shared" si="10"/>
        <v>0</v>
      </c>
      <c r="AU52" s="408">
        <f t="shared" si="23"/>
        <v>0</v>
      </c>
      <c r="AV52" s="406">
        <f t="shared" si="24"/>
        <v>0</v>
      </c>
      <c r="AW52" s="407"/>
      <c r="AX52" s="405">
        <f t="shared" si="11"/>
        <v>0</v>
      </c>
      <c r="AY52" s="409">
        <f t="shared" si="12"/>
        <v>0</v>
      </c>
      <c r="AZ52" s="550"/>
      <c r="BA52" s="405">
        <f t="shared" si="25"/>
        <v>0</v>
      </c>
      <c r="BB52" s="410">
        <f t="shared" si="26"/>
        <v>0</v>
      </c>
      <c r="BC52" s="407"/>
      <c r="BD52" s="405">
        <f t="shared" si="13"/>
        <v>0</v>
      </c>
      <c r="BE52" s="409">
        <f t="shared" si="18"/>
        <v>0</v>
      </c>
      <c r="BF52" s="405">
        <f t="shared" si="27"/>
        <v>0</v>
      </c>
      <c r="BG52" s="410">
        <f t="shared" si="28"/>
        <v>0</v>
      </c>
      <c r="BH52" s="407"/>
      <c r="BI52" s="405">
        <f t="shared" si="29"/>
        <v>0</v>
      </c>
      <c r="BJ52" s="405">
        <f t="shared" si="14"/>
        <v>0</v>
      </c>
      <c r="BK52" s="405">
        <f t="shared" si="30"/>
        <v>0</v>
      </c>
      <c r="BL52" s="406">
        <f t="shared" si="31"/>
        <v>0</v>
      </c>
      <c r="BM52" s="411"/>
      <c r="BN52" s="408">
        <f t="shared" si="15"/>
        <v>0</v>
      </c>
      <c r="BO52" s="408">
        <f t="shared" si="16"/>
        <v>0</v>
      </c>
      <c r="BP52" s="408">
        <f t="shared" si="32"/>
        <v>0</v>
      </c>
      <c r="BQ52" s="412">
        <f t="shared" si="33"/>
        <v>0</v>
      </c>
      <c r="BR52" s="413"/>
    </row>
    <row r="53" spans="3:70" ht="13" x14ac:dyDescent="0.25">
      <c r="C53" s="65"/>
      <c r="D53" s="66"/>
      <c r="E53" s="358"/>
      <c r="F53" s="143"/>
      <c r="G53" s="143"/>
      <c r="H53" s="359"/>
      <c r="I53" s="143"/>
      <c r="J53" s="360">
        <v>0.58618475265502656</v>
      </c>
      <c r="K53" s="360">
        <v>0.25114229393244591</v>
      </c>
      <c r="L53" s="361">
        <v>500</v>
      </c>
      <c r="M53" s="362">
        <v>0</v>
      </c>
      <c r="N53" s="362">
        <v>0</v>
      </c>
      <c r="O53" s="363">
        <v>0</v>
      </c>
      <c r="P53" s="364">
        <v>21</v>
      </c>
      <c r="Q53" s="364">
        <v>21</v>
      </c>
      <c r="R53" s="364">
        <v>21</v>
      </c>
      <c r="S53" s="364">
        <v>21</v>
      </c>
      <c r="T53" s="353"/>
      <c r="U53" s="152">
        <v>0</v>
      </c>
      <c r="V53" s="153">
        <v>177.97217895259845</v>
      </c>
      <c r="W53" s="349"/>
      <c r="X53" s="154">
        <v>177.97217895259845</v>
      </c>
      <c r="Y53" s="365">
        <f t="shared" si="0"/>
        <v>-177.97217895259845</v>
      </c>
      <c r="Z53" s="366">
        <f t="shared" si="1"/>
        <v>0</v>
      </c>
      <c r="AA53" s="353"/>
      <c r="AB53" s="152">
        <f t="shared" si="2"/>
        <v>0</v>
      </c>
      <c r="AC53" s="153">
        <f t="shared" si="17"/>
        <v>0</v>
      </c>
      <c r="AD53" s="153">
        <v>0</v>
      </c>
      <c r="AE53" s="154">
        <v>0</v>
      </c>
      <c r="AF53" s="365">
        <f t="shared" si="3"/>
        <v>0</v>
      </c>
      <c r="AG53" s="366">
        <f t="shared" si="4"/>
        <v>0</v>
      </c>
      <c r="AH53" s="353"/>
      <c r="AI53" s="152">
        <f t="shared" si="5"/>
        <v>0</v>
      </c>
      <c r="AJ53" s="154">
        <f t="shared" si="6"/>
        <v>177.97217895259845</v>
      </c>
      <c r="AK53" s="365">
        <f t="shared" si="19"/>
        <v>-177.97217895259845</v>
      </c>
      <c r="AL53" s="366">
        <f t="shared" si="20"/>
        <v>0</v>
      </c>
      <c r="AM53" s="367"/>
      <c r="AN53" s="368">
        <f t="shared" si="7"/>
        <v>0</v>
      </c>
      <c r="AO53" s="368">
        <f t="shared" si="8"/>
        <v>3737.4157580045676</v>
      </c>
      <c r="AP53" s="368">
        <f t="shared" si="21"/>
        <v>-3737.4157580045676</v>
      </c>
      <c r="AQ53" s="366">
        <f t="shared" si="22"/>
        <v>0</v>
      </c>
      <c r="AR53" s="367"/>
      <c r="AS53" s="368">
        <f t="shared" si="9"/>
        <v>0</v>
      </c>
      <c r="AT53" s="368">
        <f t="shared" si="10"/>
        <v>3737.4157580045676</v>
      </c>
      <c r="AU53" s="368">
        <f t="shared" si="23"/>
        <v>-3737.4157580045676</v>
      </c>
      <c r="AV53" s="366">
        <f t="shared" si="24"/>
        <v>0</v>
      </c>
      <c r="AW53" s="367"/>
      <c r="AX53" s="365">
        <f t="shared" si="11"/>
        <v>0</v>
      </c>
      <c r="AY53" s="369">
        <f t="shared" si="12"/>
        <v>177.97217895259845</v>
      </c>
      <c r="AZ53" s="548">
        <v>220</v>
      </c>
      <c r="BA53" s="365">
        <f t="shared" si="25"/>
        <v>177.97217895259845</v>
      </c>
      <c r="BB53" s="370" t="str">
        <f t="shared" si="26"/>
        <v>&gt;100%</v>
      </c>
      <c r="BC53" s="367"/>
      <c r="BD53" s="365">
        <f t="shared" si="13"/>
        <v>0</v>
      </c>
      <c r="BE53" s="371">
        <f t="shared" si="18"/>
        <v>0</v>
      </c>
      <c r="BF53" s="365">
        <f t="shared" si="27"/>
        <v>0</v>
      </c>
      <c r="BG53" s="370">
        <f t="shared" si="28"/>
        <v>0</v>
      </c>
      <c r="BH53" s="367"/>
      <c r="BI53" s="365">
        <f t="shared" si="29"/>
        <v>177.97217895259845</v>
      </c>
      <c r="BJ53" s="365">
        <f t="shared" si="14"/>
        <v>177.97217895259845</v>
      </c>
      <c r="BK53" s="365">
        <f t="shared" si="30"/>
        <v>0</v>
      </c>
      <c r="BL53" s="366">
        <f t="shared" si="31"/>
        <v>1</v>
      </c>
      <c r="BM53" s="372"/>
      <c r="BN53" s="368">
        <f t="shared" si="15"/>
        <v>0</v>
      </c>
      <c r="BO53" s="368">
        <f t="shared" si="16"/>
        <v>3737.4157580045676</v>
      </c>
      <c r="BP53" s="368">
        <f t="shared" si="32"/>
        <v>3737.4157580045676</v>
      </c>
      <c r="BQ53" s="373" t="str">
        <f t="shared" si="33"/>
        <v>&gt;100%</v>
      </c>
      <c r="BR53" s="357"/>
    </row>
    <row r="54" spans="3:70" ht="13" x14ac:dyDescent="0.25">
      <c r="C54" s="65"/>
      <c r="D54" s="66"/>
      <c r="E54" s="374"/>
      <c r="F54" s="165"/>
      <c r="G54" s="165"/>
      <c r="H54" s="297"/>
      <c r="I54" s="165"/>
      <c r="J54" s="375">
        <v>0.72370867908265568</v>
      </c>
      <c r="K54" s="375">
        <v>0.4192943920851287</v>
      </c>
      <c r="L54" s="376">
        <v>2000</v>
      </c>
      <c r="M54" s="377">
        <v>0</v>
      </c>
      <c r="N54" s="377">
        <v>0</v>
      </c>
      <c r="O54" s="378">
        <v>0</v>
      </c>
      <c r="P54" s="379">
        <v>21</v>
      </c>
      <c r="Q54" s="379">
        <v>21</v>
      </c>
      <c r="R54" s="379">
        <v>21</v>
      </c>
      <c r="S54" s="379">
        <v>21</v>
      </c>
      <c r="T54" s="353"/>
      <c r="U54" s="173">
        <v>0</v>
      </c>
      <c r="V54" s="174">
        <v>177.97217895259845</v>
      </c>
      <c r="W54" s="350"/>
      <c r="X54" s="175">
        <v>177.97217895259845</v>
      </c>
      <c r="Y54" s="380">
        <f t="shared" si="0"/>
        <v>-177.97217895259845</v>
      </c>
      <c r="Z54" s="381">
        <f t="shared" si="1"/>
        <v>0</v>
      </c>
      <c r="AA54" s="353"/>
      <c r="AB54" s="173">
        <f t="shared" si="2"/>
        <v>0</v>
      </c>
      <c r="AC54" s="174">
        <f t="shared" si="17"/>
        <v>0</v>
      </c>
      <c r="AD54" s="174">
        <v>0</v>
      </c>
      <c r="AE54" s="175">
        <v>0</v>
      </c>
      <c r="AF54" s="380">
        <f t="shared" si="3"/>
        <v>0</v>
      </c>
      <c r="AG54" s="381">
        <f t="shared" si="4"/>
        <v>0</v>
      </c>
      <c r="AH54" s="353"/>
      <c r="AI54" s="173">
        <f t="shared" si="5"/>
        <v>0</v>
      </c>
      <c r="AJ54" s="175">
        <f t="shared" si="6"/>
        <v>177.97217895259845</v>
      </c>
      <c r="AK54" s="380">
        <f t="shared" si="19"/>
        <v>-177.97217895259845</v>
      </c>
      <c r="AL54" s="381">
        <f t="shared" si="20"/>
        <v>0</v>
      </c>
      <c r="AM54" s="382"/>
      <c r="AN54" s="383">
        <f t="shared" si="7"/>
        <v>0</v>
      </c>
      <c r="AO54" s="383">
        <f t="shared" si="8"/>
        <v>3737.4157580045676</v>
      </c>
      <c r="AP54" s="383">
        <f t="shared" si="21"/>
        <v>-3737.4157580045676</v>
      </c>
      <c r="AQ54" s="381">
        <f t="shared" si="22"/>
        <v>0</v>
      </c>
      <c r="AR54" s="382"/>
      <c r="AS54" s="383">
        <f t="shared" si="9"/>
        <v>0</v>
      </c>
      <c r="AT54" s="383">
        <f t="shared" si="10"/>
        <v>3737.4157580045676</v>
      </c>
      <c r="AU54" s="383">
        <f t="shared" si="23"/>
        <v>-3737.4157580045676</v>
      </c>
      <c r="AV54" s="381">
        <f t="shared" si="24"/>
        <v>0</v>
      </c>
      <c r="AW54" s="382"/>
      <c r="AX54" s="380">
        <f t="shared" si="11"/>
        <v>0</v>
      </c>
      <c r="AY54" s="384">
        <f t="shared" si="12"/>
        <v>177.97217895259845</v>
      </c>
      <c r="AZ54" s="548">
        <v>220</v>
      </c>
      <c r="BA54" s="380">
        <f t="shared" si="25"/>
        <v>177.97217895259845</v>
      </c>
      <c r="BB54" s="385" t="str">
        <f t="shared" si="26"/>
        <v>&gt;100%</v>
      </c>
      <c r="BC54" s="382"/>
      <c r="BD54" s="380">
        <f t="shared" si="13"/>
        <v>0</v>
      </c>
      <c r="BE54" s="384">
        <f t="shared" si="18"/>
        <v>0</v>
      </c>
      <c r="BF54" s="380">
        <f t="shared" si="27"/>
        <v>0</v>
      </c>
      <c r="BG54" s="385">
        <f t="shared" si="28"/>
        <v>0</v>
      </c>
      <c r="BH54" s="382"/>
      <c r="BI54" s="380">
        <f t="shared" si="29"/>
        <v>177.97217895259845</v>
      </c>
      <c r="BJ54" s="380">
        <f t="shared" si="14"/>
        <v>177.97217895259845</v>
      </c>
      <c r="BK54" s="380">
        <f t="shared" si="30"/>
        <v>0</v>
      </c>
      <c r="BL54" s="381">
        <f t="shared" si="31"/>
        <v>1</v>
      </c>
      <c r="BM54" s="386"/>
      <c r="BN54" s="383">
        <f t="shared" si="15"/>
        <v>0</v>
      </c>
      <c r="BO54" s="383">
        <f t="shared" si="16"/>
        <v>3737.4157580045676</v>
      </c>
      <c r="BP54" s="383">
        <f t="shared" si="32"/>
        <v>3737.4157580045676</v>
      </c>
      <c r="BQ54" s="387" t="str">
        <f t="shared" si="33"/>
        <v>&gt;100%</v>
      </c>
      <c r="BR54" s="357"/>
    </row>
    <row r="55" spans="3:70" s="50" customFormat="1" ht="13" x14ac:dyDescent="0.25">
      <c r="C55" s="388">
        <v>9</v>
      </c>
      <c r="D55" s="389">
        <v>0</v>
      </c>
      <c r="E55" s="374" t="s">
        <v>67</v>
      </c>
      <c r="F55" s="165" t="s">
        <v>71</v>
      </c>
      <c r="G55" s="165"/>
      <c r="H55" s="297" t="s">
        <v>63</v>
      </c>
      <c r="I55" s="390" t="s">
        <v>64</v>
      </c>
      <c r="J55" s="375">
        <v>1</v>
      </c>
      <c r="K55" s="375">
        <v>1</v>
      </c>
      <c r="L55" s="376">
        <v>5000</v>
      </c>
      <c r="M55" s="377">
        <v>0</v>
      </c>
      <c r="N55" s="377">
        <v>0</v>
      </c>
      <c r="O55" s="378">
        <v>0</v>
      </c>
      <c r="P55" s="379">
        <v>37</v>
      </c>
      <c r="Q55" s="379">
        <v>37</v>
      </c>
      <c r="R55" s="379">
        <v>37</v>
      </c>
      <c r="S55" s="379">
        <v>37</v>
      </c>
      <c r="T55" s="391"/>
      <c r="U55" s="392">
        <v>0</v>
      </c>
      <c r="V55" s="393">
        <v>177.97217895259845</v>
      </c>
      <c r="W55" s="394"/>
      <c r="X55" s="395">
        <v>177.97217895259845</v>
      </c>
      <c r="Y55" s="380">
        <f t="shared" si="0"/>
        <v>-177.97217895259845</v>
      </c>
      <c r="Z55" s="381">
        <f t="shared" si="1"/>
        <v>0</v>
      </c>
      <c r="AA55" s="391"/>
      <c r="AB55" s="392">
        <f t="shared" si="2"/>
        <v>0</v>
      </c>
      <c r="AC55" s="393">
        <f t="shared" si="17"/>
        <v>0</v>
      </c>
      <c r="AD55" s="393">
        <v>0</v>
      </c>
      <c r="AE55" s="395">
        <v>0</v>
      </c>
      <c r="AF55" s="380">
        <f t="shared" si="3"/>
        <v>0</v>
      </c>
      <c r="AG55" s="381">
        <f t="shared" si="4"/>
        <v>0</v>
      </c>
      <c r="AH55" s="391"/>
      <c r="AI55" s="392">
        <f t="shared" si="5"/>
        <v>0</v>
      </c>
      <c r="AJ55" s="395">
        <f t="shared" si="6"/>
        <v>177.97217895259845</v>
      </c>
      <c r="AK55" s="380">
        <f t="shared" si="19"/>
        <v>-177.97217895259845</v>
      </c>
      <c r="AL55" s="381">
        <f t="shared" si="20"/>
        <v>0</v>
      </c>
      <c r="AM55" s="382"/>
      <c r="AN55" s="383">
        <f t="shared" si="7"/>
        <v>0</v>
      </c>
      <c r="AO55" s="383">
        <f t="shared" si="8"/>
        <v>6584.9706212461424</v>
      </c>
      <c r="AP55" s="383">
        <f t="shared" si="21"/>
        <v>-6584.9706212461424</v>
      </c>
      <c r="AQ55" s="381">
        <f t="shared" si="22"/>
        <v>0</v>
      </c>
      <c r="AR55" s="382"/>
      <c r="AS55" s="383">
        <f t="shared" si="9"/>
        <v>0</v>
      </c>
      <c r="AT55" s="383">
        <f t="shared" si="10"/>
        <v>6584.9706212461424</v>
      </c>
      <c r="AU55" s="383">
        <f t="shared" si="23"/>
        <v>-6584.9706212461424</v>
      </c>
      <c r="AV55" s="381">
        <f t="shared" si="24"/>
        <v>0</v>
      </c>
      <c r="AW55" s="382"/>
      <c r="AX55" s="380">
        <f t="shared" si="11"/>
        <v>0</v>
      </c>
      <c r="AY55" s="384">
        <f t="shared" si="12"/>
        <v>177.97217895259845</v>
      </c>
      <c r="AZ55" s="548">
        <v>220</v>
      </c>
      <c r="BA55" s="380">
        <f t="shared" si="25"/>
        <v>177.97217895259845</v>
      </c>
      <c r="BB55" s="385" t="str">
        <f t="shared" si="26"/>
        <v>&gt;100%</v>
      </c>
      <c r="BC55" s="382"/>
      <c r="BD55" s="380">
        <f t="shared" si="13"/>
        <v>0</v>
      </c>
      <c r="BE55" s="384">
        <f t="shared" si="18"/>
        <v>0</v>
      </c>
      <c r="BF55" s="380">
        <f t="shared" si="27"/>
        <v>0</v>
      </c>
      <c r="BG55" s="385">
        <f t="shared" si="28"/>
        <v>0</v>
      </c>
      <c r="BH55" s="382"/>
      <c r="BI55" s="380">
        <f t="shared" si="29"/>
        <v>177.97217895259845</v>
      </c>
      <c r="BJ55" s="380">
        <f t="shared" si="14"/>
        <v>177.97217895259845</v>
      </c>
      <c r="BK55" s="380">
        <f t="shared" si="30"/>
        <v>0</v>
      </c>
      <c r="BL55" s="381">
        <f t="shared" si="31"/>
        <v>1</v>
      </c>
      <c r="BM55" s="386"/>
      <c r="BN55" s="383">
        <f t="shared" si="15"/>
        <v>0</v>
      </c>
      <c r="BO55" s="383">
        <f t="shared" si="16"/>
        <v>6584.9706212461424</v>
      </c>
      <c r="BP55" s="383">
        <f t="shared" si="32"/>
        <v>6584.9706212461424</v>
      </c>
      <c r="BQ55" s="387" t="str">
        <f t="shared" si="33"/>
        <v>&gt;100%</v>
      </c>
      <c r="BR55" s="413"/>
    </row>
    <row r="56" spans="3:70" s="50" customFormat="1" ht="13" x14ac:dyDescent="0.25">
      <c r="C56" s="388"/>
      <c r="D56" s="389"/>
      <c r="E56" s="374"/>
      <c r="F56" s="165"/>
      <c r="G56" s="165"/>
      <c r="H56" s="297"/>
      <c r="I56" s="165"/>
      <c r="J56" s="375">
        <v>1.505779664758232</v>
      </c>
      <c r="K56" s="375">
        <v>1.1754720702584747</v>
      </c>
      <c r="L56" s="376">
        <v>10000</v>
      </c>
      <c r="M56" s="377">
        <v>0</v>
      </c>
      <c r="N56" s="377">
        <v>0</v>
      </c>
      <c r="O56" s="378">
        <v>0</v>
      </c>
      <c r="P56" s="379">
        <v>4</v>
      </c>
      <c r="Q56" s="379">
        <v>4</v>
      </c>
      <c r="R56" s="379">
        <v>4</v>
      </c>
      <c r="S56" s="379">
        <v>4</v>
      </c>
      <c r="T56" s="391"/>
      <c r="U56" s="173">
        <v>0</v>
      </c>
      <c r="V56" s="174">
        <v>177.97217895259845</v>
      </c>
      <c r="W56" s="350"/>
      <c r="X56" s="175">
        <v>177.97217895259845</v>
      </c>
      <c r="Y56" s="380">
        <f t="shared" si="0"/>
        <v>-177.97217895259845</v>
      </c>
      <c r="Z56" s="381">
        <f t="shared" si="1"/>
        <v>0</v>
      </c>
      <c r="AA56" s="391"/>
      <c r="AB56" s="173">
        <f t="shared" si="2"/>
        <v>0</v>
      </c>
      <c r="AC56" s="174">
        <f t="shared" si="17"/>
        <v>0</v>
      </c>
      <c r="AD56" s="174">
        <v>0</v>
      </c>
      <c r="AE56" s="175">
        <v>0</v>
      </c>
      <c r="AF56" s="380">
        <f t="shared" si="3"/>
        <v>0</v>
      </c>
      <c r="AG56" s="381">
        <f t="shared" si="4"/>
        <v>0</v>
      </c>
      <c r="AH56" s="391"/>
      <c r="AI56" s="173">
        <f t="shared" si="5"/>
        <v>0</v>
      </c>
      <c r="AJ56" s="175">
        <f t="shared" si="6"/>
        <v>177.97217895259845</v>
      </c>
      <c r="AK56" s="380">
        <f t="shared" si="19"/>
        <v>-177.97217895259845</v>
      </c>
      <c r="AL56" s="381">
        <f t="shared" si="20"/>
        <v>0</v>
      </c>
      <c r="AM56" s="382"/>
      <c r="AN56" s="383">
        <f t="shared" si="7"/>
        <v>0</v>
      </c>
      <c r="AO56" s="383">
        <f t="shared" si="8"/>
        <v>711.88871581039382</v>
      </c>
      <c r="AP56" s="383">
        <f t="shared" si="21"/>
        <v>-711.88871581039382</v>
      </c>
      <c r="AQ56" s="381">
        <f t="shared" si="22"/>
        <v>0</v>
      </c>
      <c r="AR56" s="382"/>
      <c r="AS56" s="383">
        <f t="shared" si="9"/>
        <v>0</v>
      </c>
      <c r="AT56" s="383">
        <f t="shared" si="10"/>
        <v>711.88871581039382</v>
      </c>
      <c r="AU56" s="383">
        <f t="shared" si="23"/>
        <v>-711.88871581039382</v>
      </c>
      <c r="AV56" s="381">
        <f t="shared" si="24"/>
        <v>0</v>
      </c>
      <c r="AW56" s="382"/>
      <c r="AX56" s="380">
        <f t="shared" si="11"/>
        <v>0</v>
      </c>
      <c r="AY56" s="384">
        <f t="shared" si="12"/>
        <v>177.97217895259845</v>
      </c>
      <c r="AZ56" s="548">
        <v>220</v>
      </c>
      <c r="BA56" s="380">
        <f t="shared" si="25"/>
        <v>177.97217895259845</v>
      </c>
      <c r="BB56" s="385" t="str">
        <f t="shared" si="26"/>
        <v>&gt;100%</v>
      </c>
      <c r="BC56" s="382"/>
      <c r="BD56" s="380">
        <f t="shared" si="13"/>
        <v>0</v>
      </c>
      <c r="BE56" s="384">
        <f t="shared" si="18"/>
        <v>0</v>
      </c>
      <c r="BF56" s="380">
        <f t="shared" si="27"/>
        <v>0</v>
      </c>
      <c r="BG56" s="385">
        <f t="shared" si="28"/>
        <v>0</v>
      </c>
      <c r="BH56" s="382"/>
      <c r="BI56" s="380">
        <f t="shared" si="29"/>
        <v>177.97217895259845</v>
      </c>
      <c r="BJ56" s="380">
        <f t="shared" si="14"/>
        <v>177.97217895259845</v>
      </c>
      <c r="BK56" s="380">
        <f t="shared" si="30"/>
        <v>0</v>
      </c>
      <c r="BL56" s="381">
        <f t="shared" si="31"/>
        <v>1</v>
      </c>
      <c r="BM56" s="386"/>
      <c r="BN56" s="383">
        <f t="shared" si="15"/>
        <v>0</v>
      </c>
      <c r="BO56" s="383">
        <f t="shared" si="16"/>
        <v>711.88871581039382</v>
      </c>
      <c r="BP56" s="383">
        <f t="shared" si="32"/>
        <v>711.88871581039382</v>
      </c>
      <c r="BQ56" s="387" t="str">
        <f t="shared" si="33"/>
        <v>&gt;100%</v>
      </c>
      <c r="BR56" s="413"/>
    </row>
    <row r="57" spans="3:70" s="50" customFormat="1" ht="13.5" thickBot="1" x14ac:dyDescent="0.3">
      <c r="C57" s="396"/>
      <c r="D57" s="397"/>
      <c r="E57" s="398"/>
      <c r="F57" s="194"/>
      <c r="G57" s="194"/>
      <c r="H57" s="399"/>
      <c r="I57" s="194"/>
      <c r="J57" s="400">
        <v>1.9138973630485276</v>
      </c>
      <c r="K57" s="400">
        <v>1.515902467555285</v>
      </c>
      <c r="L57" s="401">
        <v>25000</v>
      </c>
      <c r="M57" s="402">
        <v>0</v>
      </c>
      <c r="N57" s="402">
        <v>0</v>
      </c>
      <c r="O57" s="403">
        <v>0</v>
      </c>
      <c r="P57" s="404">
        <v>3</v>
      </c>
      <c r="Q57" s="404">
        <v>3</v>
      </c>
      <c r="R57" s="404">
        <v>3</v>
      </c>
      <c r="S57" s="404">
        <v>3</v>
      </c>
      <c r="T57" s="391"/>
      <c r="U57" s="202">
        <v>0</v>
      </c>
      <c r="V57" s="203">
        <v>177.97217895259845</v>
      </c>
      <c r="W57" s="351"/>
      <c r="X57" s="204">
        <v>177.97217895259845</v>
      </c>
      <c r="Y57" s="405">
        <f t="shared" si="0"/>
        <v>-177.97217895259845</v>
      </c>
      <c r="Z57" s="406">
        <f t="shared" si="1"/>
        <v>0</v>
      </c>
      <c r="AA57" s="391"/>
      <c r="AB57" s="202">
        <f t="shared" si="2"/>
        <v>0</v>
      </c>
      <c r="AC57" s="203">
        <f t="shared" si="17"/>
        <v>0</v>
      </c>
      <c r="AD57" s="203">
        <v>0</v>
      </c>
      <c r="AE57" s="204">
        <v>0</v>
      </c>
      <c r="AF57" s="405">
        <f t="shared" si="3"/>
        <v>0</v>
      </c>
      <c r="AG57" s="406">
        <f t="shared" si="4"/>
        <v>0</v>
      </c>
      <c r="AH57" s="391"/>
      <c r="AI57" s="202">
        <f t="shared" si="5"/>
        <v>0</v>
      </c>
      <c r="AJ57" s="204">
        <f t="shared" si="6"/>
        <v>177.97217895259845</v>
      </c>
      <c r="AK57" s="405">
        <f t="shared" si="19"/>
        <v>-177.97217895259845</v>
      </c>
      <c r="AL57" s="406">
        <f t="shared" si="20"/>
        <v>0</v>
      </c>
      <c r="AM57" s="407"/>
      <c r="AN57" s="408">
        <f t="shared" si="7"/>
        <v>0</v>
      </c>
      <c r="AO57" s="408">
        <f t="shared" si="8"/>
        <v>533.91653685779534</v>
      </c>
      <c r="AP57" s="408">
        <f t="shared" si="21"/>
        <v>-533.91653685779534</v>
      </c>
      <c r="AQ57" s="406">
        <f t="shared" si="22"/>
        <v>0</v>
      </c>
      <c r="AR57" s="407"/>
      <c r="AS57" s="408">
        <f t="shared" si="9"/>
        <v>0</v>
      </c>
      <c r="AT57" s="408">
        <f t="shared" si="10"/>
        <v>533.91653685779534</v>
      </c>
      <c r="AU57" s="408">
        <f t="shared" si="23"/>
        <v>-533.91653685779534</v>
      </c>
      <c r="AV57" s="406">
        <f t="shared" si="24"/>
        <v>0</v>
      </c>
      <c r="AW57" s="407"/>
      <c r="AX57" s="405">
        <f t="shared" si="11"/>
        <v>0</v>
      </c>
      <c r="AY57" s="409">
        <f t="shared" si="12"/>
        <v>177.97217895259845</v>
      </c>
      <c r="AZ57" s="548">
        <v>220</v>
      </c>
      <c r="BA57" s="405">
        <f t="shared" si="25"/>
        <v>177.97217895259845</v>
      </c>
      <c r="BB57" s="410" t="str">
        <f t="shared" si="26"/>
        <v>&gt;100%</v>
      </c>
      <c r="BC57" s="407"/>
      <c r="BD57" s="405">
        <f t="shared" si="13"/>
        <v>0</v>
      </c>
      <c r="BE57" s="409">
        <f t="shared" si="18"/>
        <v>0</v>
      </c>
      <c r="BF57" s="405">
        <f t="shared" si="27"/>
        <v>0</v>
      </c>
      <c r="BG57" s="410">
        <f t="shared" si="28"/>
        <v>0</v>
      </c>
      <c r="BH57" s="407"/>
      <c r="BI57" s="405">
        <f t="shared" si="29"/>
        <v>177.97217895259845</v>
      </c>
      <c r="BJ57" s="405">
        <f t="shared" si="14"/>
        <v>177.97217895259845</v>
      </c>
      <c r="BK57" s="405">
        <f t="shared" si="30"/>
        <v>0</v>
      </c>
      <c r="BL57" s="406">
        <f t="shared" si="31"/>
        <v>1</v>
      </c>
      <c r="BM57" s="411"/>
      <c r="BN57" s="408">
        <f t="shared" si="15"/>
        <v>0</v>
      </c>
      <c r="BO57" s="408">
        <f t="shared" si="16"/>
        <v>533.91653685779534</v>
      </c>
      <c r="BP57" s="408">
        <f t="shared" si="32"/>
        <v>533.91653685779534</v>
      </c>
      <c r="BQ57" s="412" t="str">
        <f t="shared" si="33"/>
        <v>&gt;100%</v>
      </c>
      <c r="BR57" s="413"/>
    </row>
    <row r="58" spans="3:70" ht="13" x14ac:dyDescent="0.25">
      <c r="C58" s="65"/>
      <c r="D58" s="66"/>
      <c r="E58" s="358"/>
      <c r="F58" s="143"/>
      <c r="G58" s="143"/>
      <c r="H58" s="359"/>
      <c r="I58" s="143"/>
      <c r="J58" s="360">
        <v>0.58618475265502656</v>
      </c>
      <c r="K58" s="360">
        <v>0.25114229393244591</v>
      </c>
      <c r="L58" s="361">
        <v>150</v>
      </c>
      <c r="M58" s="362">
        <v>0</v>
      </c>
      <c r="N58" s="362">
        <v>0</v>
      </c>
      <c r="O58" s="363">
        <v>0</v>
      </c>
      <c r="P58" s="364">
        <v>0</v>
      </c>
      <c r="Q58" s="364">
        <v>0</v>
      </c>
      <c r="R58" s="364">
        <v>0</v>
      </c>
      <c r="S58" s="364">
        <v>0</v>
      </c>
      <c r="T58" s="353"/>
      <c r="U58" s="152">
        <v>0</v>
      </c>
      <c r="V58" s="153">
        <v>163.2669392283014</v>
      </c>
      <c r="W58" s="349"/>
      <c r="X58" s="154">
        <v>163.2669392283014</v>
      </c>
      <c r="Y58" s="365">
        <f t="shared" si="0"/>
        <v>-163.2669392283014</v>
      </c>
      <c r="Z58" s="366">
        <f t="shared" si="1"/>
        <v>0</v>
      </c>
      <c r="AA58" s="353"/>
      <c r="AB58" s="152">
        <f t="shared" si="2"/>
        <v>0</v>
      </c>
      <c r="AC58" s="153">
        <f t="shared" si="17"/>
        <v>0</v>
      </c>
      <c r="AD58" s="153">
        <v>0</v>
      </c>
      <c r="AE58" s="154">
        <v>0</v>
      </c>
      <c r="AF58" s="365">
        <f t="shared" si="3"/>
        <v>0</v>
      </c>
      <c r="AG58" s="366">
        <f t="shared" si="4"/>
        <v>0</v>
      </c>
      <c r="AH58" s="353"/>
      <c r="AI58" s="152">
        <f t="shared" si="5"/>
        <v>0</v>
      </c>
      <c r="AJ58" s="154">
        <f t="shared" si="6"/>
        <v>163.2669392283014</v>
      </c>
      <c r="AK58" s="365">
        <f t="shared" si="19"/>
        <v>-163.2669392283014</v>
      </c>
      <c r="AL58" s="366">
        <f t="shared" si="20"/>
        <v>0</v>
      </c>
      <c r="AM58" s="367"/>
      <c r="AN58" s="368">
        <f t="shared" si="7"/>
        <v>0</v>
      </c>
      <c r="AO58" s="368">
        <f t="shared" si="8"/>
        <v>0</v>
      </c>
      <c r="AP58" s="368">
        <f t="shared" si="21"/>
        <v>0</v>
      </c>
      <c r="AQ58" s="366">
        <f t="shared" si="22"/>
        <v>0</v>
      </c>
      <c r="AR58" s="367"/>
      <c r="AS58" s="368">
        <f t="shared" si="9"/>
        <v>0</v>
      </c>
      <c r="AT58" s="368">
        <f t="shared" si="10"/>
        <v>0</v>
      </c>
      <c r="AU58" s="368">
        <f t="shared" si="23"/>
        <v>0</v>
      </c>
      <c r="AV58" s="366">
        <f t="shared" si="24"/>
        <v>0</v>
      </c>
      <c r="AW58" s="367"/>
      <c r="AX58" s="365">
        <f t="shared" si="11"/>
        <v>0</v>
      </c>
      <c r="AY58" s="369">
        <f t="shared" si="12"/>
        <v>163.2669392283014</v>
      </c>
      <c r="AZ58" s="548">
        <v>132</v>
      </c>
      <c r="BA58" s="365">
        <f t="shared" si="25"/>
        <v>163.2669392283014</v>
      </c>
      <c r="BB58" s="370" t="str">
        <f t="shared" si="26"/>
        <v>&gt;100%</v>
      </c>
      <c r="BC58" s="367"/>
      <c r="BD58" s="365">
        <f t="shared" si="13"/>
        <v>0</v>
      </c>
      <c r="BE58" s="371">
        <f t="shared" si="18"/>
        <v>0</v>
      </c>
      <c r="BF58" s="365">
        <f t="shared" si="27"/>
        <v>0</v>
      </c>
      <c r="BG58" s="370">
        <f t="shared" si="28"/>
        <v>0</v>
      </c>
      <c r="BH58" s="367"/>
      <c r="BI58" s="365">
        <f t="shared" si="29"/>
        <v>163.2669392283014</v>
      </c>
      <c r="BJ58" s="365">
        <f t="shared" si="14"/>
        <v>163.2669392283014</v>
      </c>
      <c r="BK58" s="365">
        <f t="shared" si="30"/>
        <v>0</v>
      </c>
      <c r="BL58" s="366">
        <f t="shared" si="31"/>
        <v>1</v>
      </c>
      <c r="BM58" s="372"/>
      <c r="BN58" s="368">
        <f t="shared" si="15"/>
        <v>0</v>
      </c>
      <c r="BO58" s="368">
        <f t="shared" si="16"/>
        <v>0</v>
      </c>
      <c r="BP58" s="368">
        <f t="shared" si="32"/>
        <v>0</v>
      </c>
      <c r="BQ58" s="373">
        <f t="shared" si="33"/>
        <v>0</v>
      </c>
      <c r="BR58" s="357"/>
    </row>
    <row r="59" spans="3:70" ht="13" x14ac:dyDescent="0.25">
      <c r="C59" s="65"/>
      <c r="D59" s="66"/>
      <c r="E59" s="374"/>
      <c r="F59" s="165"/>
      <c r="G59" s="165"/>
      <c r="H59" s="297"/>
      <c r="I59" s="165"/>
      <c r="J59" s="375">
        <v>0.72370867908265568</v>
      </c>
      <c r="K59" s="375">
        <v>0.4192943920851287</v>
      </c>
      <c r="L59" s="376">
        <v>600</v>
      </c>
      <c r="M59" s="377">
        <v>0</v>
      </c>
      <c r="N59" s="377">
        <v>0</v>
      </c>
      <c r="O59" s="378">
        <v>0</v>
      </c>
      <c r="P59" s="379">
        <v>0</v>
      </c>
      <c r="Q59" s="379">
        <v>0</v>
      </c>
      <c r="R59" s="379">
        <v>0</v>
      </c>
      <c r="S59" s="379">
        <v>0</v>
      </c>
      <c r="T59" s="353"/>
      <c r="U59" s="173">
        <v>0</v>
      </c>
      <c r="V59" s="174">
        <v>163.2669392283014</v>
      </c>
      <c r="W59" s="350"/>
      <c r="X59" s="175">
        <v>163.2669392283014</v>
      </c>
      <c r="Y59" s="380">
        <f t="shared" si="0"/>
        <v>-163.2669392283014</v>
      </c>
      <c r="Z59" s="381">
        <f t="shared" si="1"/>
        <v>0</v>
      </c>
      <c r="AA59" s="353"/>
      <c r="AB59" s="173">
        <f t="shared" si="2"/>
        <v>0</v>
      </c>
      <c r="AC59" s="174">
        <f t="shared" si="17"/>
        <v>0</v>
      </c>
      <c r="AD59" s="174">
        <v>0</v>
      </c>
      <c r="AE59" s="175">
        <v>0</v>
      </c>
      <c r="AF59" s="380">
        <f t="shared" si="3"/>
        <v>0</v>
      </c>
      <c r="AG59" s="381">
        <f t="shared" si="4"/>
        <v>0</v>
      </c>
      <c r="AH59" s="353"/>
      <c r="AI59" s="173">
        <f t="shared" si="5"/>
        <v>0</v>
      </c>
      <c r="AJ59" s="175">
        <f t="shared" si="6"/>
        <v>163.2669392283014</v>
      </c>
      <c r="AK59" s="380">
        <f t="shared" si="19"/>
        <v>-163.2669392283014</v>
      </c>
      <c r="AL59" s="381">
        <f t="shared" si="20"/>
        <v>0</v>
      </c>
      <c r="AM59" s="382"/>
      <c r="AN59" s="383">
        <f t="shared" si="7"/>
        <v>0</v>
      </c>
      <c r="AO59" s="383">
        <f t="shared" si="8"/>
        <v>0</v>
      </c>
      <c r="AP59" s="383">
        <f t="shared" si="21"/>
        <v>0</v>
      </c>
      <c r="AQ59" s="381">
        <f t="shared" si="22"/>
        <v>0</v>
      </c>
      <c r="AR59" s="382"/>
      <c r="AS59" s="383">
        <f t="shared" si="9"/>
        <v>0</v>
      </c>
      <c r="AT59" s="383">
        <f t="shared" si="10"/>
        <v>0</v>
      </c>
      <c r="AU59" s="383">
        <f t="shared" si="23"/>
        <v>0</v>
      </c>
      <c r="AV59" s="381">
        <f t="shared" si="24"/>
        <v>0</v>
      </c>
      <c r="AW59" s="382"/>
      <c r="AX59" s="380">
        <f t="shared" si="11"/>
        <v>0</v>
      </c>
      <c r="AY59" s="384">
        <f t="shared" si="12"/>
        <v>163.2669392283014</v>
      </c>
      <c r="AZ59" s="548">
        <v>132</v>
      </c>
      <c r="BA59" s="380">
        <f t="shared" si="25"/>
        <v>163.2669392283014</v>
      </c>
      <c r="BB59" s="385" t="str">
        <f t="shared" si="26"/>
        <v>&gt;100%</v>
      </c>
      <c r="BC59" s="382"/>
      <c r="BD59" s="380">
        <f t="shared" si="13"/>
        <v>0</v>
      </c>
      <c r="BE59" s="384">
        <f t="shared" si="18"/>
        <v>0</v>
      </c>
      <c r="BF59" s="380">
        <f t="shared" si="27"/>
        <v>0</v>
      </c>
      <c r="BG59" s="385">
        <f t="shared" si="28"/>
        <v>0</v>
      </c>
      <c r="BH59" s="382"/>
      <c r="BI59" s="380">
        <f t="shared" si="29"/>
        <v>163.2669392283014</v>
      </c>
      <c r="BJ59" s="380">
        <f t="shared" si="14"/>
        <v>163.2669392283014</v>
      </c>
      <c r="BK59" s="380">
        <f t="shared" si="30"/>
        <v>0</v>
      </c>
      <c r="BL59" s="381">
        <f t="shared" si="31"/>
        <v>1</v>
      </c>
      <c r="BM59" s="386"/>
      <c r="BN59" s="383">
        <f t="shared" si="15"/>
        <v>0</v>
      </c>
      <c r="BO59" s="383">
        <f t="shared" si="16"/>
        <v>0</v>
      </c>
      <c r="BP59" s="383">
        <f t="shared" si="32"/>
        <v>0</v>
      </c>
      <c r="BQ59" s="387">
        <f t="shared" si="33"/>
        <v>0</v>
      </c>
      <c r="BR59" s="357"/>
    </row>
    <row r="60" spans="3:70" s="50" customFormat="1" ht="13" x14ac:dyDescent="0.25">
      <c r="C60" s="388">
        <v>10</v>
      </c>
      <c r="D60" s="389">
        <v>0</v>
      </c>
      <c r="E60" s="374" t="s">
        <v>72</v>
      </c>
      <c r="F60" s="165" t="s">
        <v>73</v>
      </c>
      <c r="G60" s="165"/>
      <c r="H60" s="297" t="s">
        <v>63</v>
      </c>
      <c r="I60" s="390" t="s">
        <v>64</v>
      </c>
      <c r="J60" s="375">
        <v>1</v>
      </c>
      <c r="K60" s="375">
        <v>1</v>
      </c>
      <c r="L60" s="376">
        <v>1500</v>
      </c>
      <c r="M60" s="377">
        <v>0</v>
      </c>
      <c r="N60" s="377">
        <v>0</v>
      </c>
      <c r="O60" s="378">
        <v>0</v>
      </c>
      <c r="P60" s="379">
        <v>1</v>
      </c>
      <c r="Q60" s="379">
        <v>1</v>
      </c>
      <c r="R60" s="379">
        <v>1</v>
      </c>
      <c r="S60" s="379">
        <v>1</v>
      </c>
      <c r="T60" s="391"/>
      <c r="U60" s="392">
        <v>0</v>
      </c>
      <c r="V60" s="393">
        <v>163.2669392283014</v>
      </c>
      <c r="W60" s="394"/>
      <c r="X60" s="395">
        <v>163.2669392283014</v>
      </c>
      <c r="Y60" s="380">
        <f t="shared" si="0"/>
        <v>-163.2669392283014</v>
      </c>
      <c r="Z60" s="381">
        <f t="shared" si="1"/>
        <v>0</v>
      </c>
      <c r="AA60" s="391"/>
      <c r="AB60" s="392">
        <f t="shared" si="2"/>
        <v>0</v>
      </c>
      <c r="AC60" s="393">
        <f t="shared" si="17"/>
        <v>0</v>
      </c>
      <c r="AD60" s="393">
        <v>0</v>
      </c>
      <c r="AE60" s="395">
        <v>0</v>
      </c>
      <c r="AF60" s="380">
        <f t="shared" si="3"/>
        <v>0</v>
      </c>
      <c r="AG60" s="381">
        <f t="shared" si="4"/>
        <v>0</v>
      </c>
      <c r="AH60" s="391"/>
      <c r="AI60" s="392">
        <f t="shared" si="5"/>
        <v>0</v>
      </c>
      <c r="AJ60" s="395">
        <f t="shared" si="6"/>
        <v>163.2669392283014</v>
      </c>
      <c r="AK60" s="380">
        <f t="shared" si="19"/>
        <v>-163.2669392283014</v>
      </c>
      <c r="AL60" s="381">
        <f t="shared" si="20"/>
        <v>0</v>
      </c>
      <c r="AM60" s="382"/>
      <c r="AN60" s="383">
        <f t="shared" si="7"/>
        <v>0</v>
      </c>
      <c r="AO60" s="383">
        <f t="shared" si="8"/>
        <v>163.2669392283014</v>
      </c>
      <c r="AP60" s="383">
        <f t="shared" si="21"/>
        <v>-163.2669392283014</v>
      </c>
      <c r="AQ60" s="381">
        <f t="shared" si="22"/>
        <v>0</v>
      </c>
      <c r="AR60" s="382"/>
      <c r="AS60" s="383">
        <f t="shared" si="9"/>
        <v>0</v>
      </c>
      <c r="AT60" s="383">
        <f t="shared" si="10"/>
        <v>163.2669392283014</v>
      </c>
      <c r="AU60" s="383">
        <f t="shared" si="23"/>
        <v>-163.2669392283014</v>
      </c>
      <c r="AV60" s="381">
        <f t="shared" si="24"/>
        <v>0</v>
      </c>
      <c r="AW60" s="382"/>
      <c r="AX60" s="380">
        <f t="shared" si="11"/>
        <v>0</v>
      </c>
      <c r="AY60" s="384">
        <f t="shared" si="12"/>
        <v>163.2669392283014</v>
      </c>
      <c r="AZ60" s="548">
        <v>132</v>
      </c>
      <c r="BA60" s="380">
        <f t="shared" si="25"/>
        <v>163.2669392283014</v>
      </c>
      <c r="BB60" s="385" t="str">
        <f t="shared" si="26"/>
        <v>&gt;100%</v>
      </c>
      <c r="BC60" s="382"/>
      <c r="BD60" s="380">
        <f t="shared" si="13"/>
        <v>0</v>
      </c>
      <c r="BE60" s="384">
        <f t="shared" si="18"/>
        <v>0</v>
      </c>
      <c r="BF60" s="380">
        <f t="shared" si="27"/>
        <v>0</v>
      </c>
      <c r="BG60" s="385">
        <f t="shared" si="28"/>
        <v>0</v>
      </c>
      <c r="BH60" s="382"/>
      <c r="BI60" s="380">
        <f t="shared" si="29"/>
        <v>163.2669392283014</v>
      </c>
      <c r="BJ60" s="380">
        <f t="shared" si="14"/>
        <v>163.2669392283014</v>
      </c>
      <c r="BK60" s="380">
        <f t="shared" si="30"/>
        <v>0</v>
      </c>
      <c r="BL60" s="381">
        <f t="shared" si="31"/>
        <v>1</v>
      </c>
      <c r="BM60" s="386"/>
      <c r="BN60" s="383">
        <f t="shared" si="15"/>
        <v>0</v>
      </c>
      <c r="BO60" s="383">
        <f t="shared" si="16"/>
        <v>163.2669392283014</v>
      </c>
      <c r="BP60" s="383">
        <f t="shared" si="32"/>
        <v>163.2669392283014</v>
      </c>
      <c r="BQ60" s="387" t="str">
        <f t="shared" si="33"/>
        <v>&gt;100%</v>
      </c>
      <c r="BR60" s="413"/>
    </row>
    <row r="61" spans="3:70" s="50" customFormat="1" ht="13" x14ac:dyDescent="0.25">
      <c r="C61" s="388"/>
      <c r="D61" s="389"/>
      <c r="E61" s="374"/>
      <c r="F61" s="165"/>
      <c r="G61" s="165"/>
      <c r="H61" s="297"/>
      <c r="I61" s="165"/>
      <c r="J61" s="375">
        <v>1.505779664758232</v>
      </c>
      <c r="K61" s="375">
        <v>1.1754720702584747</v>
      </c>
      <c r="L61" s="376">
        <v>3000</v>
      </c>
      <c r="M61" s="377">
        <v>0</v>
      </c>
      <c r="N61" s="377">
        <v>0</v>
      </c>
      <c r="O61" s="378">
        <v>0</v>
      </c>
      <c r="P61" s="379">
        <v>0</v>
      </c>
      <c r="Q61" s="379">
        <v>0</v>
      </c>
      <c r="R61" s="379">
        <v>0</v>
      </c>
      <c r="S61" s="379">
        <v>0</v>
      </c>
      <c r="T61" s="391"/>
      <c r="U61" s="173">
        <v>0</v>
      </c>
      <c r="V61" s="174">
        <v>163.2669392283014</v>
      </c>
      <c r="W61" s="350"/>
      <c r="X61" s="175">
        <v>163.2669392283014</v>
      </c>
      <c r="Y61" s="380">
        <f t="shared" si="0"/>
        <v>-163.2669392283014</v>
      </c>
      <c r="Z61" s="381">
        <f t="shared" si="1"/>
        <v>0</v>
      </c>
      <c r="AA61" s="391"/>
      <c r="AB61" s="173">
        <f t="shared" si="2"/>
        <v>0</v>
      </c>
      <c r="AC61" s="174">
        <f t="shared" si="17"/>
        <v>0</v>
      </c>
      <c r="AD61" s="174">
        <v>0</v>
      </c>
      <c r="AE61" s="175">
        <v>0</v>
      </c>
      <c r="AF61" s="380">
        <f t="shared" si="3"/>
        <v>0</v>
      </c>
      <c r="AG61" s="381">
        <f t="shared" si="4"/>
        <v>0</v>
      </c>
      <c r="AH61" s="391"/>
      <c r="AI61" s="173">
        <f t="shared" si="5"/>
        <v>0</v>
      </c>
      <c r="AJ61" s="175">
        <f t="shared" si="6"/>
        <v>163.2669392283014</v>
      </c>
      <c r="AK61" s="380">
        <f t="shared" si="19"/>
        <v>-163.2669392283014</v>
      </c>
      <c r="AL61" s="381">
        <f t="shared" si="20"/>
        <v>0</v>
      </c>
      <c r="AM61" s="382"/>
      <c r="AN61" s="383">
        <f t="shared" si="7"/>
        <v>0</v>
      </c>
      <c r="AO61" s="383">
        <f t="shared" si="8"/>
        <v>0</v>
      </c>
      <c r="AP61" s="383">
        <f t="shared" si="21"/>
        <v>0</v>
      </c>
      <c r="AQ61" s="381">
        <f t="shared" si="22"/>
        <v>0</v>
      </c>
      <c r="AR61" s="382"/>
      <c r="AS61" s="383">
        <f t="shared" si="9"/>
        <v>0</v>
      </c>
      <c r="AT61" s="383">
        <f t="shared" si="10"/>
        <v>0</v>
      </c>
      <c r="AU61" s="383">
        <f t="shared" si="23"/>
        <v>0</v>
      </c>
      <c r="AV61" s="381">
        <f t="shared" si="24"/>
        <v>0</v>
      </c>
      <c r="AW61" s="382"/>
      <c r="AX61" s="380">
        <f t="shared" si="11"/>
        <v>0</v>
      </c>
      <c r="AY61" s="384">
        <f t="shared" si="12"/>
        <v>163.2669392283014</v>
      </c>
      <c r="AZ61" s="548">
        <v>132</v>
      </c>
      <c r="BA61" s="380">
        <f t="shared" si="25"/>
        <v>163.2669392283014</v>
      </c>
      <c r="BB61" s="385" t="str">
        <f t="shared" si="26"/>
        <v>&gt;100%</v>
      </c>
      <c r="BC61" s="382"/>
      <c r="BD61" s="380">
        <f t="shared" si="13"/>
        <v>0</v>
      </c>
      <c r="BE61" s="384">
        <f t="shared" si="18"/>
        <v>0</v>
      </c>
      <c r="BF61" s="380">
        <f t="shared" si="27"/>
        <v>0</v>
      </c>
      <c r="BG61" s="385">
        <f t="shared" si="28"/>
        <v>0</v>
      </c>
      <c r="BH61" s="382"/>
      <c r="BI61" s="380">
        <f t="shared" si="29"/>
        <v>163.2669392283014</v>
      </c>
      <c r="BJ61" s="380">
        <f t="shared" si="14"/>
        <v>163.2669392283014</v>
      </c>
      <c r="BK61" s="380">
        <f t="shared" si="30"/>
        <v>0</v>
      </c>
      <c r="BL61" s="381">
        <f t="shared" si="31"/>
        <v>1</v>
      </c>
      <c r="BM61" s="386"/>
      <c r="BN61" s="383">
        <f t="shared" si="15"/>
        <v>0</v>
      </c>
      <c r="BO61" s="383">
        <f t="shared" si="16"/>
        <v>0</v>
      </c>
      <c r="BP61" s="383">
        <f t="shared" si="32"/>
        <v>0</v>
      </c>
      <c r="BQ61" s="387">
        <f t="shared" si="33"/>
        <v>0</v>
      </c>
      <c r="BR61" s="413"/>
    </row>
    <row r="62" spans="3:70" s="50" customFormat="1" ht="13.5" thickBot="1" x14ac:dyDescent="0.3">
      <c r="C62" s="396"/>
      <c r="D62" s="397"/>
      <c r="E62" s="398"/>
      <c r="F62" s="194"/>
      <c r="G62" s="194"/>
      <c r="H62" s="399"/>
      <c r="I62" s="194"/>
      <c r="J62" s="400">
        <v>1.9138973630485276</v>
      </c>
      <c r="K62" s="400">
        <v>1.515902467555285</v>
      </c>
      <c r="L62" s="401">
        <v>7500</v>
      </c>
      <c r="M62" s="402">
        <v>0</v>
      </c>
      <c r="N62" s="402">
        <v>0</v>
      </c>
      <c r="O62" s="403">
        <v>0</v>
      </c>
      <c r="P62" s="404">
        <v>0</v>
      </c>
      <c r="Q62" s="404">
        <v>0</v>
      </c>
      <c r="R62" s="404">
        <v>0</v>
      </c>
      <c r="S62" s="404">
        <v>0</v>
      </c>
      <c r="T62" s="391"/>
      <c r="U62" s="202">
        <v>0</v>
      </c>
      <c r="V62" s="203">
        <v>163.2669392283014</v>
      </c>
      <c r="W62" s="351"/>
      <c r="X62" s="204">
        <v>163.2669392283014</v>
      </c>
      <c r="Y62" s="405">
        <f t="shared" si="0"/>
        <v>-163.2669392283014</v>
      </c>
      <c r="Z62" s="406">
        <f t="shared" si="1"/>
        <v>0</v>
      </c>
      <c r="AA62" s="391"/>
      <c r="AB62" s="202">
        <f t="shared" si="2"/>
        <v>0</v>
      </c>
      <c r="AC62" s="203">
        <f t="shared" si="17"/>
        <v>0</v>
      </c>
      <c r="AD62" s="203">
        <v>0</v>
      </c>
      <c r="AE62" s="204">
        <v>0</v>
      </c>
      <c r="AF62" s="405">
        <f t="shared" si="3"/>
        <v>0</v>
      </c>
      <c r="AG62" s="406">
        <f t="shared" si="4"/>
        <v>0</v>
      </c>
      <c r="AH62" s="391"/>
      <c r="AI62" s="202">
        <f t="shared" si="5"/>
        <v>0</v>
      </c>
      <c r="AJ62" s="204">
        <f t="shared" si="6"/>
        <v>163.2669392283014</v>
      </c>
      <c r="AK62" s="405">
        <f t="shared" si="19"/>
        <v>-163.2669392283014</v>
      </c>
      <c r="AL62" s="406">
        <f t="shared" si="20"/>
        <v>0</v>
      </c>
      <c r="AM62" s="407"/>
      <c r="AN62" s="408">
        <f t="shared" si="7"/>
        <v>0</v>
      </c>
      <c r="AO62" s="408">
        <f t="shared" si="8"/>
        <v>0</v>
      </c>
      <c r="AP62" s="408">
        <f t="shared" si="21"/>
        <v>0</v>
      </c>
      <c r="AQ62" s="406">
        <f t="shared" si="22"/>
        <v>0</v>
      </c>
      <c r="AR62" s="407"/>
      <c r="AS62" s="408">
        <f t="shared" si="9"/>
        <v>0</v>
      </c>
      <c r="AT62" s="408">
        <f t="shared" si="10"/>
        <v>0</v>
      </c>
      <c r="AU62" s="408">
        <f t="shared" si="23"/>
        <v>0</v>
      </c>
      <c r="AV62" s="406">
        <f t="shared" si="24"/>
        <v>0</v>
      </c>
      <c r="AW62" s="407"/>
      <c r="AX62" s="405">
        <f t="shared" si="11"/>
        <v>0</v>
      </c>
      <c r="AY62" s="409">
        <f t="shared" si="12"/>
        <v>163.2669392283014</v>
      </c>
      <c r="AZ62" s="548">
        <v>132</v>
      </c>
      <c r="BA62" s="405">
        <f t="shared" si="25"/>
        <v>163.2669392283014</v>
      </c>
      <c r="BB62" s="410" t="str">
        <f t="shared" si="26"/>
        <v>&gt;100%</v>
      </c>
      <c r="BC62" s="407"/>
      <c r="BD62" s="405">
        <f t="shared" si="13"/>
        <v>0</v>
      </c>
      <c r="BE62" s="409">
        <f t="shared" si="18"/>
        <v>0</v>
      </c>
      <c r="BF62" s="405">
        <f t="shared" si="27"/>
        <v>0</v>
      </c>
      <c r="BG62" s="410">
        <f t="shared" si="28"/>
        <v>0</v>
      </c>
      <c r="BH62" s="407"/>
      <c r="BI62" s="405">
        <f t="shared" si="29"/>
        <v>163.2669392283014</v>
      </c>
      <c r="BJ62" s="405">
        <f t="shared" si="14"/>
        <v>163.2669392283014</v>
      </c>
      <c r="BK62" s="405">
        <f t="shared" si="30"/>
        <v>0</v>
      </c>
      <c r="BL62" s="406">
        <f t="shared" si="31"/>
        <v>1</v>
      </c>
      <c r="BM62" s="411"/>
      <c r="BN62" s="408">
        <f t="shared" si="15"/>
        <v>0</v>
      </c>
      <c r="BO62" s="408">
        <f t="shared" si="16"/>
        <v>0</v>
      </c>
      <c r="BP62" s="408">
        <f t="shared" si="32"/>
        <v>0</v>
      </c>
      <c r="BQ62" s="412">
        <f t="shared" si="33"/>
        <v>0</v>
      </c>
      <c r="BR62" s="413"/>
    </row>
    <row r="63" spans="3:70" ht="13" hidden="1" x14ac:dyDescent="0.25">
      <c r="C63" s="65"/>
      <c r="D63" s="66"/>
      <c r="E63" s="358"/>
      <c r="F63" s="143"/>
      <c r="G63" s="143"/>
      <c r="H63" s="359"/>
      <c r="I63" s="143"/>
      <c r="J63" s="360">
        <v>0.58618475265502656</v>
      </c>
      <c r="K63" s="360">
        <v>0.25114229393244591</v>
      </c>
      <c r="L63" s="361">
        <v>0</v>
      </c>
      <c r="M63" s="362">
        <v>0</v>
      </c>
      <c r="N63" s="362">
        <v>0</v>
      </c>
      <c r="O63" s="363">
        <v>0</v>
      </c>
      <c r="P63" s="364">
        <v>0</v>
      </c>
      <c r="Q63" s="364">
        <v>0</v>
      </c>
      <c r="R63" s="364">
        <v>0</v>
      </c>
      <c r="S63" s="364">
        <v>0</v>
      </c>
      <c r="T63" s="353"/>
      <c r="U63" s="152">
        <v>0</v>
      </c>
      <c r="V63" s="153">
        <v>0</v>
      </c>
      <c r="W63" s="349"/>
      <c r="X63" s="154">
        <v>0</v>
      </c>
      <c r="Y63" s="365">
        <f t="shared" si="0"/>
        <v>0</v>
      </c>
      <c r="Z63" s="366">
        <f t="shared" si="1"/>
        <v>0</v>
      </c>
      <c r="AA63" s="353"/>
      <c r="AB63" s="152">
        <f t="shared" si="2"/>
        <v>0</v>
      </c>
      <c r="AC63" s="153">
        <f t="shared" si="17"/>
        <v>0</v>
      </c>
      <c r="AD63" s="153">
        <v>0</v>
      </c>
      <c r="AE63" s="154">
        <v>0</v>
      </c>
      <c r="AF63" s="365">
        <f t="shared" si="3"/>
        <v>0</v>
      </c>
      <c r="AG63" s="366">
        <f t="shared" si="4"/>
        <v>0</v>
      </c>
      <c r="AH63" s="353"/>
      <c r="AI63" s="152">
        <f t="shared" si="5"/>
        <v>0</v>
      </c>
      <c r="AJ63" s="154">
        <f t="shared" si="6"/>
        <v>0</v>
      </c>
      <c r="AK63" s="365">
        <f t="shared" si="19"/>
        <v>0</v>
      </c>
      <c r="AL63" s="366">
        <f t="shared" si="20"/>
        <v>0</v>
      </c>
      <c r="AM63" s="367"/>
      <c r="AN63" s="368">
        <f t="shared" si="7"/>
        <v>0</v>
      </c>
      <c r="AO63" s="368">
        <f t="shared" si="8"/>
        <v>0</v>
      </c>
      <c r="AP63" s="368">
        <f t="shared" si="21"/>
        <v>0</v>
      </c>
      <c r="AQ63" s="366">
        <f t="shared" si="22"/>
        <v>0</v>
      </c>
      <c r="AR63" s="367"/>
      <c r="AS63" s="368">
        <f t="shared" si="9"/>
        <v>0</v>
      </c>
      <c r="AT63" s="368">
        <f t="shared" si="10"/>
        <v>0</v>
      </c>
      <c r="AU63" s="368">
        <f t="shared" si="23"/>
        <v>0</v>
      </c>
      <c r="AV63" s="366">
        <f t="shared" si="24"/>
        <v>0</v>
      </c>
      <c r="AW63" s="367"/>
      <c r="AX63" s="365">
        <f t="shared" si="11"/>
        <v>0</v>
      </c>
      <c r="AY63" s="369">
        <f t="shared" si="12"/>
        <v>0</v>
      </c>
      <c r="AZ63" s="548"/>
      <c r="BA63" s="365">
        <f t="shared" si="25"/>
        <v>0</v>
      </c>
      <c r="BB63" s="370">
        <f t="shared" si="26"/>
        <v>0</v>
      </c>
      <c r="BC63" s="367"/>
      <c r="BD63" s="365">
        <f t="shared" si="13"/>
        <v>0</v>
      </c>
      <c r="BE63" s="371">
        <f t="shared" si="18"/>
        <v>0</v>
      </c>
      <c r="BF63" s="365">
        <f t="shared" si="27"/>
        <v>0</v>
      </c>
      <c r="BG63" s="370">
        <f t="shared" si="28"/>
        <v>0</v>
      </c>
      <c r="BH63" s="367"/>
      <c r="BI63" s="365">
        <f t="shared" si="29"/>
        <v>0</v>
      </c>
      <c r="BJ63" s="365">
        <f t="shared" si="14"/>
        <v>0</v>
      </c>
      <c r="BK63" s="365">
        <f t="shared" si="30"/>
        <v>0</v>
      </c>
      <c r="BL63" s="366">
        <f t="shared" si="31"/>
        <v>0</v>
      </c>
      <c r="BM63" s="372"/>
      <c r="BN63" s="368">
        <f t="shared" si="15"/>
        <v>0</v>
      </c>
      <c r="BO63" s="368">
        <f t="shared" si="16"/>
        <v>0</v>
      </c>
      <c r="BP63" s="368">
        <f t="shared" si="32"/>
        <v>0</v>
      </c>
      <c r="BQ63" s="373">
        <f t="shared" si="33"/>
        <v>0</v>
      </c>
      <c r="BR63" s="357"/>
    </row>
    <row r="64" spans="3:70" ht="13" hidden="1" x14ac:dyDescent="0.25">
      <c r="C64" s="65"/>
      <c r="D64" s="66"/>
      <c r="E64" s="374"/>
      <c r="F64" s="165"/>
      <c r="G64" s="165"/>
      <c r="H64" s="297"/>
      <c r="I64" s="165"/>
      <c r="J64" s="375">
        <v>0.72370867908265568</v>
      </c>
      <c r="K64" s="375">
        <v>0.4192943920851287</v>
      </c>
      <c r="L64" s="376">
        <v>0</v>
      </c>
      <c r="M64" s="377">
        <v>0</v>
      </c>
      <c r="N64" s="377">
        <v>0</v>
      </c>
      <c r="O64" s="378">
        <v>0</v>
      </c>
      <c r="P64" s="379">
        <v>0</v>
      </c>
      <c r="Q64" s="379">
        <v>0</v>
      </c>
      <c r="R64" s="379">
        <v>0</v>
      </c>
      <c r="S64" s="379">
        <v>0</v>
      </c>
      <c r="T64" s="353"/>
      <c r="U64" s="173">
        <v>0</v>
      </c>
      <c r="V64" s="174">
        <v>0</v>
      </c>
      <c r="W64" s="350"/>
      <c r="X64" s="175">
        <v>0</v>
      </c>
      <c r="Y64" s="380">
        <f t="shared" si="0"/>
        <v>0</v>
      </c>
      <c r="Z64" s="381">
        <f t="shared" si="1"/>
        <v>0</v>
      </c>
      <c r="AA64" s="353"/>
      <c r="AB64" s="173">
        <f t="shared" si="2"/>
        <v>0</v>
      </c>
      <c r="AC64" s="174">
        <f t="shared" si="17"/>
        <v>0</v>
      </c>
      <c r="AD64" s="174">
        <v>0</v>
      </c>
      <c r="AE64" s="175">
        <v>0</v>
      </c>
      <c r="AF64" s="380">
        <f t="shared" si="3"/>
        <v>0</v>
      </c>
      <c r="AG64" s="381">
        <f t="shared" si="4"/>
        <v>0</v>
      </c>
      <c r="AH64" s="353"/>
      <c r="AI64" s="173">
        <f t="shared" si="5"/>
        <v>0</v>
      </c>
      <c r="AJ64" s="175">
        <f t="shared" si="6"/>
        <v>0</v>
      </c>
      <c r="AK64" s="380">
        <f t="shared" si="19"/>
        <v>0</v>
      </c>
      <c r="AL64" s="381">
        <f t="shared" si="20"/>
        <v>0</v>
      </c>
      <c r="AM64" s="382"/>
      <c r="AN64" s="383">
        <f t="shared" si="7"/>
        <v>0</v>
      </c>
      <c r="AO64" s="383">
        <f t="shared" si="8"/>
        <v>0</v>
      </c>
      <c r="AP64" s="383">
        <f t="shared" si="21"/>
        <v>0</v>
      </c>
      <c r="AQ64" s="381">
        <f t="shared" si="22"/>
        <v>0</v>
      </c>
      <c r="AR64" s="382"/>
      <c r="AS64" s="383">
        <f t="shared" si="9"/>
        <v>0</v>
      </c>
      <c r="AT64" s="383">
        <f t="shared" si="10"/>
        <v>0</v>
      </c>
      <c r="AU64" s="383">
        <f t="shared" si="23"/>
        <v>0</v>
      </c>
      <c r="AV64" s="381">
        <f t="shared" si="24"/>
        <v>0</v>
      </c>
      <c r="AW64" s="382"/>
      <c r="AX64" s="380">
        <f t="shared" si="11"/>
        <v>0</v>
      </c>
      <c r="AY64" s="384">
        <f t="shared" si="12"/>
        <v>0</v>
      </c>
      <c r="AZ64" s="549"/>
      <c r="BA64" s="380">
        <f t="shared" si="25"/>
        <v>0</v>
      </c>
      <c r="BB64" s="385">
        <f t="shared" si="26"/>
        <v>0</v>
      </c>
      <c r="BC64" s="382"/>
      <c r="BD64" s="380">
        <f t="shared" si="13"/>
        <v>0</v>
      </c>
      <c r="BE64" s="384">
        <f t="shared" si="18"/>
        <v>0</v>
      </c>
      <c r="BF64" s="380">
        <f t="shared" si="27"/>
        <v>0</v>
      </c>
      <c r="BG64" s="385">
        <f t="shared" si="28"/>
        <v>0</v>
      </c>
      <c r="BH64" s="382"/>
      <c r="BI64" s="380">
        <f t="shared" si="29"/>
        <v>0</v>
      </c>
      <c r="BJ64" s="380">
        <f t="shared" si="14"/>
        <v>0</v>
      </c>
      <c r="BK64" s="380">
        <f t="shared" si="30"/>
        <v>0</v>
      </c>
      <c r="BL64" s="381">
        <f t="shared" si="31"/>
        <v>0</v>
      </c>
      <c r="BM64" s="386"/>
      <c r="BN64" s="383">
        <f t="shared" si="15"/>
        <v>0</v>
      </c>
      <c r="BO64" s="383">
        <f t="shared" si="16"/>
        <v>0</v>
      </c>
      <c r="BP64" s="383">
        <f t="shared" si="32"/>
        <v>0</v>
      </c>
      <c r="BQ64" s="387">
        <f t="shared" si="33"/>
        <v>0</v>
      </c>
      <c r="BR64" s="357"/>
    </row>
    <row r="65" spans="3:70" s="50" customFormat="1" ht="13.5" thickBot="1" x14ac:dyDescent="0.3">
      <c r="C65" s="388">
        <v>11</v>
      </c>
      <c r="D65" s="389">
        <v>0</v>
      </c>
      <c r="E65" s="374">
        <v>0</v>
      </c>
      <c r="F65" s="165" t="s">
        <v>65</v>
      </c>
      <c r="G65" s="165"/>
      <c r="H65" s="297" t="s">
        <v>63</v>
      </c>
      <c r="I65" s="390" t="s">
        <v>64</v>
      </c>
      <c r="J65" s="375">
        <v>1</v>
      </c>
      <c r="K65" s="375">
        <v>1</v>
      </c>
      <c r="L65" s="376">
        <v>0</v>
      </c>
      <c r="M65" s="377">
        <v>0</v>
      </c>
      <c r="N65" s="377">
        <v>0</v>
      </c>
      <c r="O65" s="378">
        <v>0</v>
      </c>
      <c r="P65" s="379">
        <v>0</v>
      </c>
      <c r="Q65" s="379">
        <v>0</v>
      </c>
      <c r="R65" s="379">
        <v>0</v>
      </c>
      <c r="S65" s="379">
        <v>0</v>
      </c>
      <c r="T65" s="391"/>
      <c r="U65" s="392">
        <v>0</v>
      </c>
      <c r="V65" s="393">
        <v>0</v>
      </c>
      <c r="W65" s="394"/>
      <c r="X65" s="395">
        <v>0</v>
      </c>
      <c r="Y65" s="380">
        <f t="shared" si="0"/>
        <v>0</v>
      </c>
      <c r="Z65" s="381">
        <f t="shared" si="1"/>
        <v>0</v>
      </c>
      <c r="AA65" s="391"/>
      <c r="AB65" s="392">
        <f t="shared" si="2"/>
        <v>0</v>
      </c>
      <c r="AC65" s="393">
        <f t="shared" si="17"/>
        <v>0</v>
      </c>
      <c r="AD65" s="393">
        <v>0</v>
      </c>
      <c r="AE65" s="395">
        <v>0</v>
      </c>
      <c r="AF65" s="380">
        <f t="shared" si="3"/>
        <v>0</v>
      </c>
      <c r="AG65" s="381">
        <f t="shared" si="4"/>
        <v>0</v>
      </c>
      <c r="AH65" s="391"/>
      <c r="AI65" s="392">
        <f t="shared" si="5"/>
        <v>0</v>
      </c>
      <c r="AJ65" s="395">
        <f t="shared" si="6"/>
        <v>0</v>
      </c>
      <c r="AK65" s="380">
        <f t="shared" si="19"/>
        <v>0</v>
      </c>
      <c r="AL65" s="381">
        <f t="shared" si="20"/>
        <v>0</v>
      </c>
      <c r="AM65" s="382"/>
      <c r="AN65" s="383">
        <f t="shared" si="7"/>
        <v>0</v>
      </c>
      <c r="AO65" s="383">
        <f t="shared" si="8"/>
        <v>0</v>
      </c>
      <c r="AP65" s="383">
        <f t="shared" si="21"/>
        <v>0</v>
      </c>
      <c r="AQ65" s="381">
        <f t="shared" si="22"/>
        <v>0</v>
      </c>
      <c r="AR65" s="382"/>
      <c r="AS65" s="383">
        <f t="shared" si="9"/>
        <v>0</v>
      </c>
      <c r="AT65" s="383">
        <f t="shared" si="10"/>
        <v>0</v>
      </c>
      <c r="AU65" s="383">
        <f t="shared" si="23"/>
        <v>0</v>
      </c>
      <c r="AV65" s="381">
        <f t="shared" si="24"/>
        <v>0</v>
      </c>
      <c r="AW65" s="382"/>
      <c r="AX65" s="380">
        <f t="shared" si="11"/>
        <v>0</v>
      </c>
      <c r="AY65" s="384">
        <f t="shared" si="12"/>
        <v>0</v>
      </c>
      <c r="AZ65" s="549"/>
      <c r="BA65" s="380">
        <f t="shared" si="25"/>
        <v>0</v>
      </c>
      <c r="BB65" s="385">
        <f t="shared" si="26"/>
        <v>0</v>
      </c>
      <c r="BC65" s="382"/>
      <c r="BD65" s="380">
        <f t="shared" si="13"/>
        <v>0</v>
      </c>
      <c r="BE65" s="384">
        <f t="shared" si="18"/>
        <v>0</v>
      </c>
      <c r="BF65" s="380">
        <f t="shared" si="27"/>
        <v>0</v>
      </c>
      <c r="BG65" s="385">
        <f t="shared" si="28"/>
        <v>0</v>
      </c>
      <c r="BH65" s="382"/>
      <c r="BI65" s="380">
        <f t="shared" si="29"/>
        <v>0</v>
      </c>
      <c r="BJ65" s="380">
        <f t="shared" si="14"/>
        <v>0</v>
      </c>
      <c r="BK65" s="380">
        <f t="shared" si="30"/>
        <v>0</v>
      </c>
      <c r="BL65" s="381">
        <f t="shared" si="31"/>
        <v>0</v>
      </c>
      <c r="BM65" s="386"/>
      <c r="BN65" s="383">
        <f t="shared" si="15"/>
        <v>0</v>
      </c>
      <c r="BO65" s="383">
        <f t="shared" si="16"/>
        <v>0</v>
      </c>
      <c r="BP65" s="383">
        <f t="shared" si="32"/>
        <v>0</v>
      </c>
      <c r="BQ65" s="387">
        <f t="shared" si="33"/>
        <v>0</v>
      </c>
      <c r="BR65" s="413"/>
    </row>
    <row r="66" spans="3:70" s="50" customFormat="1" ht="13" hidden="1" x14ac:dyDescent="0.25">
      <c r="C66" s="388"/>
      <c r="D66" s="389"/>
      <c r="E66" s="374"/>
      <c r="F66" s="165"/>
      <c r="G66" s="165"/>
      <c r="H66" s="297"/>
      <c r="I66" s="165"/>
      <c r="J66" s="375">
        <v>1.505779664758232</v>
      </c>
      <c r="K66" s="375">
        <v>1.1754720702584747</v>
      </c>
      <c r="L66" s="376">
        <v>0</v>
      </c>
      <c r="M66" s="377">
        <v>0</v>
      </c>
      <c r="N66" s="377">
        <v>0</v>
      </c>
      <c r="O66" s="378">
        <v>0</v>
      </c>
      <c r="P66" s="379">
        <v>0</v>
      </c>
      <c r="Q66" s="379">
        <v>0</v>
      </c>
      <c r="R66" s="379">
        <v>0</v>
      </c>
      <c r="S66" s="379">
        <v>0</v>
      </c>
      <c r="T66" s="391"/>
      <c r="U66" s="173">
        <v>0</v>
      </c>
      <c r="V66" s="174">
        <v>0</v>
      </c>
      <c r="W66" s="350"/>
      <c r="X66" s="175">
        <v>0</v>
      </c>
      <c r="Y66" s="380">
        <f t="shared" si="0"/>
        <v>0</v>
      </c>
      <c r="Z66" s="381">
        <f t="shared" si="1"/>
        <v>0</v>
      </c>
      <c r="AA66" s="391"/>
      <c r="AB66" s="173">
        <f t="shared" si="2"/>
        <v>0</v>
      </c>
      <c r="AC66" s="174">
        <f t="shared" si="17"/>
        <v>0</v>
      </c>
      <c r="AD66" s="174">
        <v>0</v>
      </c>
      <c r="AE66" s="175">
        <v>0</v>
      </c>
      <c r="AF66" s="380">
        <f t="shared" si="3"/>
        <v>0</v>
      </c>
      <c r="AG66" s="381">
        <f t="shared" si="4"/>
        <v>0</v>
      </c>
      <c r="AH66" s="391"/>
      <c r="AI66" s="173">
        <f t="shared" si="5"/>
        <v>0</v>
      </c>
      <c r="AJ66" s="175">
        <f t="shared" si="6"/>
        <v>0</v>
      </c>
      <c r="AK66" s="380">
        <f t="shared" si="19"/>
        <v>0</v>
      </c>
      <c r="AL66" s="381">
        <f t="shared" si="20"/>
        <v>0</v>
      </c>
      <c r="AM66" s="382"/>
      <c r="AN66" s="383">
        <f t="shared" si="7"/>
        <v>0</v>
      </c>
      <c r="AO66" s="383">
        <f t="shared" si="8"/>
        <v>0</v>
      </c>
      <c r="AP66" s="383">
        <f t="shared" si="21"/>
        <v>0</v>
      </c>
      <c r="AQ66" s="381">
        <f t="shared" si="22"/>
        <v>0</v>
      </c>
      <c r="AR66" s="382"/>
      <c r="AS66" s="383">
        <f t="shared" si="9"/>
        <v>0</v>
      </c>
      <c r="AT66" s="383">
        <f t="shared" si="10"/>
        <v>0</v>
      </c>
      <c r="AU66" s="383">
        <f t="shared" si="23"/>
        <v>0</v>
      </c>
      <c r="AV66" s="381">
        <f t="shared" si="24"/>
        <v>0</v>
      </c>
      <c r="AW66" s="382"/>
      <c r="AX66" s="380">
        <f t="shared" si="11"/>
        <v>0</v>
      </c>
      <c r="AY66" s="384">
        <f t="shared" si="12"/>
        <v>0</v>
      </c>
      <c r="AZ66" s="549"/>
      <c r="BA66" s="380">
        <f t="shared" si="25"/>
        <v>0</v>
      </c>
      <c r="BB66" s="385">
        <f t="shared" si="26"/>
        <v>0</v>
      </c>
      <c r="BC66" s="382"/>
      <c r="BD66" s="380">
        <f t="shared" si="13"/>
        <v>0</v>
      </c>
      <c r="BE66" s="384">
        <f t="shared" si="18"/>
        <v>0</v>
      </c>
      <c r="BF66" s="380">
        <f t="shared" si="27"/>
        <v>0</v>
      </c>
      <c r="BG66" s="385">
        <f t="shared" si="28"/>
        <v>0</v>
      </c>
      <c r="BH66" s="382"/>
      <c r="BI66" s="380">
        <f t="shared" si="29"/>
        <v>0</v>
      </c>
      <c r="BJ66" s="380">
        <f t="shared" si="14"/>
        <v>0</v>
      </c>
      <c r="BK66" s="380">
        <f t="shared" si="30"/>
        <v>0</v>
      </c>
      <c r="BL66" s="381">
        <f t="shared" si="31"/>
        <v>0</v>
      </c>
      <c r="BM66" s="386"/>
      <c r="BN66" s="383">
        <f t="shared" si="15"/>
        <v>0</v>
      </c>
      <c r="BO66" s="383">
        <f t="shared" si="16"/>
        <v>0</v>
      </c>
      <c r="BP66" s="383">
        <f t="shared" si="32"/>
        <v>0</v>
      </c>
      <c r="BQ66" s="387">
        <f t="shared" si="33"/>
        <v>0</v>
      </c>
      <c r="BR66" s="413"/>
    </row>
    <row r="67" spans="3:70" s="50" customFormat="1" ht="13.5" hidden="1" thickBot="1" x14ac:dyDescent="0.3">
      <c r="C67" s="396"/>
      <c r="D67" s="397"/>
      <c r="E67" s="398"/>
      <c r="F67" s="194"/>
      <c r="G67" s="194"/>
      <c r="H67" s="399"/>
      <c r="I67" s="194"/>
      <c r="J67" s="400">
        <v>1.9138973630485276</v>
      </c>
      <c r="K67" s="400">
        <v>1.515902467555285</v>
      </c>
      <c r="L67" s="401">
        <v>0</v>
      </c>
      <c r="M67" s="402">
        <v>0</v>
      </c>
      <c r="N67" s="402">
        <v>0</v>
      </c>
      <c r="O67" s="403">
        <v>0</v>
      </c>
      <c r="P67" s="404">
        <v>0</v>
      </c>
      <c r="Q67" s="404">
        <v>0</v>
      </c>
      <c r="R67" s="404">
        <v>0</v>
      </c>
      <c r="S67" s="404">
        <v>0</v>
      </c>
      <c r="T67" s="391"/>
      <c r="U67" s="202">
        <v>0</v>
      </c>
      <c r="V67" s="203">
        <v>0</v>
      </c>
      <c r="W67" s="351"/>
      <c r="X67" s="204">
        <v>0</v>
      </c>
      <c r="Y67" s="405">
        <f t="shared" si="0"/>
        <v>0</v>
      </c>
      <c r="Z67" s="406">
        <f t="shared" si="1"/>
        <v>0</v>
      </c>
      <c r="AA67" s="391"/>
      <c r="AB67" s="202">
        <f t="shared" si="2"/>
        <v>0</v>
      </c>
      <c r="AC67" s="203">
        <f t="shared" si="17"/>
        <v>0</v>
      </c>
      <c r="AD67" s="203">
        <v>0</v>
      </c>
      <c r="AE67" s="204">
        <v>0</v>
      </c>
      <c r="AF67" s="405">
        <f t="shared" si="3"/>
        <v>0</v>
      </c>
      <c r="AG67" s="406">
        <f t="shared" si="4"/>
        <v>0</v>
      </c>
      <c r="AH67" s="391"/>
      <c r="AI67" s="202">
        <f t="shared" si="5"/>
        <v>0</v>
      </c>
      <c r="AJ67" s="204">
        <f t="shared" si="6"/>
        <v>0</v>
      </c>
      <c r="AK67" s="405">
        <f t="shared" si="19"/>
        <v>0</v>
      </c>
      <c r="AL67" s="406">
        <f t="shared" si="20"/>
        <v>0</v>
      </c>
      <c r="AM67" s="407"/>
      <c r="AN67" s="408">
        <f t="shared" si="7"/>
        <v>0</v>
      </c>
      <c r="AO67" s="408">
        <f t="shared" si="8"/>
        <v>0</v>
      </c>
      <c r="AP67" s="408">
        <f t="shared" si="21"/>
        <v>0</v>
      </c>
      <c r="AQ67" s="406">
        <f t="shared" si="22"/>
        <v>0</v>
      </c>
      <c r="AR67" s="407"/>
      <c r="AS67" s="408">
        <f t="shared" si="9"/>
        <v>0</v>
      </c>
      <c r="AT67" s="408">
        <f t="shared" si="10"/>
        <v>0</v>
      </c>
      <c r="AU67" s="408">
        <f t="shared" si="23"/>
        <v>0</v>
      </c>
      <c r="AV67" s="406">
        <f t="shared" si="24"/>
        <v>0</v>
      </c>
      <c r="AW67" s="407"/>
      <c r="AX67" s="405">
        <f t="shared" si="11"/>
        <v>0</v>
      </c>
      <c r="AY67" s="409">
        <f t="shared" si="12"/>
        <v>0</v>
      </c>
      <c r="AZ67" s="550"/>
      <c r="BA67" s="405">
        <f t="shared" si="25"/>
        <v>0</v>
      </c>
      <c r="BB67" s="410">
        <f t="shared" si="26"/>
        <v>0</v>
      </c>
      <c r="BC67" s="407"/>
      <c r="BD67" s="405">
        <f t="shared" si="13"/>
        <v>0</v>
      </c>
      <c r="BE67" s="409">
        <f t="shared" si="18"/>
        <v>0</v>
      </c>
      <c r="BF67" s="405">
        <f t="shared" si="27"/>
        <v>0</v>
      </c>
      <c r="BG67" s="410">
        <f t="shared" si="28"/>
        <v>0</v>
      </c>
      <c r="BH67" s="407"/>
      <c r="BI67" s="405">
        <f t="shared" si="29"/>
        <v>0</v>
      </c>
      <c r="BJ67" s="405">
        <f t="shared" si="14"/>
        <v>0</v>
      </c>
      <c r="BK67" s="405">
        <f t="shared" si="30"/>
        <v>0</v>
      </c>
      <c r="BL67" s="406">
        <f t="shared" si="31"/>
        <v>0</v>
      </c>
      <c r="BM67" s="411"/>
      <c r="BN67" s="408">
        <f t="shared" si="15"/>
        <v>0</v>
      </c>
      <c r="BO67" s="408">
        <f t="shared" si="16"/>
        <v>0</v>
      </c>
      <c r="BP67" s="408">
        <f t="shared" si="32"/>
        <v>0</v>
      </c>
      <c r="BQ67" s="412">
        <f t="shared" si="33"/>
        <v>0</v>
      </c>
      <c r="BR67" s="413"/>
    </row>
    <row r="68" spans="3:70" ht="13" x14ac:dyDescent="0.25">
      <c r="C68" s="65"/>
      <c r="D68" s="66"/>
      <c r="E68" s="358"/>
      <c r="F68" s="143"/>
      <c r="G68" s="143"/>
      <c r="H68" s="359"/>
      <c r="I68" s="143"/>
      <c r="J68" s="360">
        <v>0.58618475265502656</v>
      </c>
      <c r="K68" s="360">
        <v>0.25114229393244591</v>
      </c>
      <c r="L68" s="361">
        <v>60</v>
      </c>
      <c r="M68" s="362">
        <v>0</v>
      </c>
      <c r="N68" s="362">
        <v>0</v>
      </c>
      <c r="O68" s="363">
        <v>0</v>
      </c>
      <c r="P68" s="364">
        <v>0</v>
      </c>
      <c r="Q68" s="364">
        <v>0</v>
      </c>
      <c r="R68" s="364">
        <v>0</v>
      </c>
      <c r="S68" s="364">
        <v>0</v>
      </c>
      <c r="T68" s="353"/>
      <c r="U68" s="152">
        <v>0</v>
      </c>
      <c r="V68" s="153">
        <v>105.48914345598939</v>
      </c>
      <c r="W68" s="349"/>
      <c r="X68" s="154">
        <v>105.48914345598939</v>
      </c>
      <c r="Y68" s="365">
        <f t="shared" si="0"/>
        <v>-105.48914345598939</v>
      </c>
      <c r="Z68" s="366">
        <f t="shared" si="1"/>
        <v>0</v>
      </c>
      <c r="AA68" s="353"/>
      <c r="AB68" s="152">
        <f t="shared" si="2"/>
        <v>0</v>
      </c>
      <c r="AC68" s="153">
        <f t="shared" si="17"/>
        <v>0</v>
      </c>
      <c r="AD68" s="153">
        <v>0</v>
      </c>
      <c r="AE68" s="154">
        <v>0</v>
      </c>
      <c r="AF68" s="365">
        <f t="shared" si="3"/>
        <v>0</v>
      </c>
      <c r="AG68" s="366">
        <f t="shared" si="4"/>
        <v>0</v>
      </c>
      <c r="AH68" s="353"/>
      <c r="AI68" s="152">
        <f t="shared" si="5"/>
        <v>0</v>
      </c>
      <c r="AJ68" s="154">
        <f t="shared" si="6"/>
        <v>105.48914345598939</v>
      </c>
      <c r="AK68" s="365">
        <f t="shared" si="19"/>
        <v>-105.48914345598939</v>
      </c>
      <c r="AL68" s="366">
        <f t="shared" si="20"/>
        <v>0</v>
      </c>
      <c r="AM68" s="367"/>
      <c r="AN68" s="368">
        <f t="shared" si="7"/>
        <v>0</v>
      </c>
      <c r="AO68" s="368">
        <f t="shared" si="8"/>
        <v>0</v>
      </c>
      <c r="AP68" s="368">
        <f t="shared" si="21"/>
        <v>0</v>
      </c>
      <c r="AQ68" s="366">
        <f t="shared" si="22"/>
        <v>0</v>
      </c>
      <c r="AR68" s="367"/>
      <c r="AS68" s="368">
        <f t="shared" si="9"/>
        <v>0</v>
      </c>
      <c r="AT68" s="368">
        <f t="shared" si="10"/>
        <v>0</v>
      </c>
      <c r="AU68" s="368">
        <f t="shared" si="23"/>
        <v>0</v>
      </c>
      <c r="AV68" s="366">
        <f t="shared" si="24"/>
        <v>0</v>
      </c>
      <c r="AW68" s="367"/>
      <c r="AX68" s="365">
        <f t="shared" si="11"/>
        <v>0</v>
      </c>
      <c r="AY68" s="369">
        <f t="shared" si="12"/>
        <v>105.48914345598939</v>
      </c>
      <c r="AZ68" s="548">
        <v>132</v>
      </c>
      <c r="BA68" s="365">
        <f t="shared" si="25"/>
        <v>105.48914345598939</v>
      </c>
      <c r="BB68" s="370" t="str">
        <f t="shared" si="26"/>
        <v>&gt;100%</v>
      </c>
      <c r="BC68" s="367"/>
      <c r="BD68" s="365">
        <f t="shared" si="13"/>
        <v>0</v>
      </c>
      <c r="BE68" s="371">
        <f t="shared" si="18"/>
        <v>0</v>
      </c>
      <c r="BF68" s="365">
        <f t="shared" si="27"/>
        <v>0</v>
      </c>
      <c r="BG68" s="370">
        <f t="shared" si="28"/>
        <v>0</v>
      </c>
      <c r="BH68" s="367"/>
      <c r="BI68" s="365">
        <f t="shared" si="29"/>
        <v>105.48914345598939</v>
      </c>
      <c r="BJ68" s="365">
        <f t="shared" si="14"/>
        <v>105.48914345598939</v>
      </c>
      <c r="BK68" s="365">
        <f t="shared" si="30"/>
        <v>0</v>
      </c>
      <c r="BL68" s="366">
        <f t="shared" si="31"/>
        <v>1</v>
      </c>
      <c r="BM68" s="372"/>
      <c r="BN68" s="368">
        <f t="shared" si="15"/>
        <v>0</v>
      </c>
      <c r="BO68" s="368">
        <f t="shared" si="16"/>
        <v>0</v>
      </c>
      <c r="BP68" s="368">
        <f t="shared" si="32"/>
        <v>0</v>
      </c>
      <c r="BQ68" s="373">
        <f t="shared" si="33"/>
        <v>0</v>
      </c>
      <c r="BR68" s="357"/>
    </row>
    <row r="69" spans="3:70" ht="13" x14ac:dyDescent="0.25">
      <c r="C69" s="65"/>
      <c r="D69" s="66"/>
      <c r="E69" s="374"/>
      <c r="F69" s="165"/>
      <c r="G69" s="165"/>
      <c r="H69" s="297"/>
      <c r="I69" s="165"/>
      <c r="J69" s="375">
        <v>0.72370867908265568</v>
      </c>
      <c r="K69" s="375">
        <v>0.4192943920851287</v>
      </c>
      <c r="L69" s="376">
        <v>240</v>
      </c>
      <c r="M69" s="377">
        <v>0</v>
      </c>
      <c r="N69" s="377">
        <v>0</v>
      </c>
      <c r="O69" s="378">
        <v>0</v>
      </c>
      <c r="P69" s="379">
        <v>0</v>
      </c>
      <c r="Q69" s="379">
        <v>0</v>
      </c>
      <c r="R69" s="379">
        <v>0</v>
      </c>
      <c r="S69" s="379">
        <v>0</v>
      </c>
      <c r="T69" s="353"/>
      <c r="U69" s="173">
        <v>0</v>
      </c>
      <c r="V69" s="174">
        <v>105.48914345598939</v>
      </c>
      <c r="W69" s="350"/>
      <c r="X69" s="175">
        <v>105.48914345598939</v>
      </c>
      <c r="Y69" s="380">
        <f t="shared" si="0"/>
        <v>-105.48914345598939</v>
      </c>
      <c r="Z69" s="381">
        <f t="shared" si="1"/>
        <v>0</v>
      </c>
      <c r="AA69" s="353"/>
      <c r="AB69" s="173">
        <f t="shared" si="2"/>
        <v>0</v>
      </c>
      <c r="AC69" s="174">
        <f t="shared" si="17"/>
        <v>0</v>
      </c>
      <c r="AD69" s="174">
        <v>0</v>
      </c>
      <c r="AE69" s="175">
        <v>0</v>
      </c>
      <c r="AF69" s="380">
        <f t="shared" si="3"/>
        <v>0</v>
      </c>
      <c r="AG69" s="381">
        <f t="shared" si="4"/>
        <v>0</v>
      </c>
      <c r="AH69" s="353"/>
      <c r="AI69" s="173">
        <f t="shared" si="5"/>
        <v>0</v>
      </c>
      <c r="AJ69" s="175">
        <f t="shared" si="6"/>
        <v>105.48914345598939</v>
      </c>
      <c r="AK69" s="380">
        <f t="shared" si="19"/>
        <v>-105.48914345598939</v>
      </c>
      <c r="AL69" s="381">
        <f t="shared" si="20"/>
        <v>0</v>
      </c>
      <c r="AM69" s="382"/>
      <c r="AN69" s="383">
        <f t="shared" si="7"/>
        <v>0</v>
      </c>
      <c r="AO69" s="383">
        <f t="shared" si="8"/>
        <v>0</v>
      </c>
      <c r="AP69" s="383">
        <f t="shared" si="21"/>
        <v>0</v>
      </c>
      <c r="AQ69" s="381">
        <f t="shared" si="22"/>
        <v>0</v>
      </c>
      <c r="AR69" s="382"/>
      <c r="AS69" s="383">
        <f t="shared" si="9"/>
        <v>0</v>
      </c>
      <c r="AT69" s="383">
        <f t="shared" si="10"/>
        <v>0</v>
      </c>
      <c r="AU69" s="383">
        <f t="shared" si="23"/>
        <v>0</v>
      </c>
      <c r="AV69" s="381">
        <f t="shared" si="24"/>
        <v>0</v>
      </c>
      <c r="AW69" s="382"/>
      <c r="AX69" s="380">
        <f t="shared" si="11"/>
        <v>0</v>
      </c>
      <c r="AY69" s="384">
        <f t="shared" si="12"/>
        <v>105.48914345598939</v>
      </c>
      <c r="AZ69" s="548">
        <v>132</v>
      </c>
      <c r="BA69" s="380">
        <f t="shared" si="25"/>
        <v>105.48914345598939</v>
      </c>
      <c r="BB69" s="385" t="str">
        <f t="shared" si="26"/>
        <v>&gt;100%</v>
      </c>
      <c r="BC69" s="382"/>
      <c r="BD69" s="380">
        <f t="shared" si="13"/>
        <v>0</v>
      </c>
      <c r="BE69" s="384">
        <f t="shared" si="18"/>
        <v>0</v>
      </c>
      <c r="BF69" s="380">
        <f t="shared" si="27"/>
        <v>0</v>
      </c>
      <c r="BG69" s="385">
        <f t="shared" si="28"/>
        <v>0</v>
      </c>
      <c r="BH69" s="382"/>
      <c r="BI69" s="380">
        <f t="shared" si="29"/>
        <v>105.48914345598939</v>
      </c>
      <c r="BJ69" s="380">
        <f t="shared" si="14"/>
        <v>105.48914345598939</v>
      </c>
      <c r="BK69" s="380">
        <f t="shared" si="30"/>
        <v>0</v>
      </c>
      <c r="BL69" s="381">
        <f t="shared" si="31"/>
        <v>1</v>
      </c>
      <c r="BM69" s="386"/>
      <c r="BN69" s="383">
        <f t="shared" si="15"/>
        <v>0</v>
      </c>
      <c r="BO69" s="383">
        <f t="shared" si="16"/>
        <v>0</v>
      </c>
      <c r="BP69" s="383">
        <f t="shared" si="32"/>
        <v>0</v>
      </c>
      <c r="BQ69" s="387">
        <f t="shared" si="33"/>
        <v>0</v>
      </c>
      <c r="BR69" s="357"/>
    </row>
    <row r="70" spans="3:70" s="50" customFormat="1" ht="13" x14ac:dyDescent="0.25">
      <c r="C70" s="388">
        <v>12</v>
      </c>
      <c r="D70" s="389">
        <v>0</v>
      </c>
      <c r="E70" s="374" t="s">
        <v>72</v>
      </c>
      <c r="F70" s="165" t="s">
        <v>74</v>
      </c>
      <c r="G70" s="165"/>
      <c r="H70" s="297" t="s">
        <v>63</v>
      </c>
      <c r="I70" s="390" t="s">
        <v>64</v>
      </c>
      <c r="J70" s="375">
        <v>1</v>
      </c>
      <c r="K70" s="375">
        <v>1</v>
      </c>
      <c r="L70" s="376">
        <v>600</v>
      </c>
      <c r="M70" s="377">
        <v>0</v>
      </c>
      <c r="N70" s="377">
        <v>0</v>
      </c>
      <c r="O70" s="378">
        <v>0</v>
      </c>
      <c r="P70" s="379">
        <v>5</v>
      </c>
      <c r="Q70" s="379">
        <v>5</v>
      </c>
      <c r="R70" s="379">
        <v>5</v>
      </c>
      <c r="S70" s="379">
        <v>5</v>
      </c>
      <c r="T70" s="391"/>
      <c r="U70" s="392">
        <v>0</v>
      </c>
      <c r="V70" s="393">
        <v>105.48914345598939</v>
      </c>
      <c r="W70" s="394"/>
      <c r="X70" s="395">
        <v>105.48914345598939</v>
      </c>
      <c r="Y70" s="380">
        <f t="shared" si="0"/>
        <v>-105.48914345598939</v>
      </c>
      <c r="Z70" s="381">
        <f t="shared" si="1"/>
        <v>0</v>
      </c>
      <c r="AA70" s="391"/>
      <c r="AB70" s="392">
        <f t="shared" si="2"/>
        <v>0</v>
      </c>
      <c r="AC70" s="393">
        <f t="shared" si="17"/>
        <v>0</v>
      </c>
      <c r="AD70" s="393">
        <v>0</v>
      </c>
      <c r="AE70" s="395">
        <v>0</v>
      </c>
      <c r="AF70" s="380">
        <f t="shared" si="3"/>
        <v>0</v>
      </c>
      <c r="AG70" s="381">
        <f t="shared" si="4"/>
        <v>0</v>
      </c>
      <c r="AH70" s="391"/>
      <c r="AI70" s="392">
        <f t="shared" si="5"/>
        <v>0</v>
      </c>
      <c r="AJ70" s="395">
        <f t="shared" si="6"/>
        <v>105.48914345598939</v>
      </c>
      <c r="AK70" s="380">
        <f t="shared" si="19"/>
        <v>-105.48914345598939</v>
      </c>
      <c r="AL70" s="381">
        <f t="shared" si="20"/>
        <v>0</v>
      </c>
      <c r="AM70" s="382"/>
      <c r="AN70" s="383">
        <f t="shared" si="7"/>
        <v>0</v>
      </c>
      <c r="AO70" s="383">
        <f t="shared" si="8"/>
        <v>527.44571727994696</v>
      </c>
      <c r="AP70" s="383">
        <f t="shared" si="21"/>
        <v>-527.44571727994696</v>
      </c>
      <c r="AQ70" s="381">
        <f t="shared" si="22"/>
        <v>0</v>
      </c>
      <c r="AR70" s="382"/>
      <c r="AS70" s="383">
        <f t="shared" si="9"/>
        <v>0</v>
      </c>
      <c r="AT70" s="383">
        <f t="shared" si="10"/>
        <v>527.44571727994696</v>
      </c>
      <c r="AU70" s="383">
        <f t="shared" si="23"/>
        <v>-527.44571727994696</v>
      </c>
      <c r="AV70" s="381">
        <f t="shared" si="24"/>
        <v>0</v>
      </c>
      <c r="AW70" s="382"/>
      <c r="AX70" s="380">
        <f t="shared" si="11"/>
        <v>0</v>
      </c>
      <c r="AY70" s="384">
        <f t="shared" si="12"/>
        <v>105.48914345598939</v>
      </c>
      <c r="AZ70" s="548">
        <v>132</v>
      </c>
      <c r="BA70" s="380">
        <f t="shared" si="25"/>
        <v>105.48914345598939</v>
      </c>
      <c r="BB70" s="385" t="str">
        <f t="shared" si="26"/>
        <v>&gt;100%</v>
      </c>
      <c r="BC70" s="382"/>
      <c r="BD70" s="380">
        <f t="shared" si="13"/>
        <v>0</v>
      </c>
      <c r="BE70" s="384">
        <f t="shared" si="18"/>
        <v>0</v>
      </c>
      <c r="BF70" s="380">
        <f t="shared" si="27"/>
        <v>0</v>
      </c>
      <c r="BG70" s="385">
        <f t="shared" si="28"/>
        <v>0</v>
      </c>
      <c r="BH70" s="382"/>
      <c r="BI70" s="380">
        <f t="shared" si="29"/>
        <v>105.48914345598939</v>
      </c>
      <c r="BJ70" s="380">
        <f t="shared" si="14"/>
        <v>105.48914345598939</v>
      </c>
      <c r="BK70" s="380">
        <f t="shared" si="30"/>
        <v>0</v>
      </c>
      <c r="BL70" s="381">
        <f t="shared" si="31"/>
        <v>1</v>
      </c>
      <c r="BM70" s="386"/>
      <c r="BN70" s="383">
        <f t="shared" si="15"/>
        <v>0</v>
      </c>
      <c r="BO70" s="383">
        <f t="shared" si="16"/>
        <v>527.44571727994696</v>
      </c>
      <c r="BP70" s="383">
        <f t="shared" si="32"/>
        <v>527.44571727994696</v>
      </c>
      <c r="BQ70" s="387" t="str">
        <f t="shared" si="33"/>
        <v>&gt;100%</v>
      </c>
      <c r="BR70" s="413"/>
    </row>
    <row r="71" spans="3:70" s="50" customFormat="1" ht="13" x14ac:dyDescent="0.25">
      <c r="C71" s="388"/>
      <c r="D71" s="389"/>
      <c r="E71" s="374"/>
      <c r="F71" s="165"/>
      <c r="G71" s="165"/>
      <c r="H71" s="297"/>
      <c r="I71" s="165"/>
      <c r="J71" s="375">
        <v>1.505779664758232</v>
      </c>
      <c r="K71" s="375">
        <v>1.1754720702584747</v>
      </c>
      <c r="L71" s="376">
        <v>1200</v>
      </c>
      <c r="M71" s="377">
        <v>0</v>
      </c>
      <c r="N71" s="377">
        <v>0</v>
      </c>
      <c r="O71" s="378">
        <v>0</v>
      </c>
      <c r="P71" s="379">
        <v>13</v>
      </c>
      <c r="Q71" s="379">
        <v>13</v>
      </c>
      <c r="R71" s="379">
        <v>13</v>
      </c>
      <c r="S71" s="379">
        <v>13</v>
      </c>
      <c r="T71" s="391"/>
      <c r="U71" s="173">
        <v>0</v>
      </c>
      <c r="V71" s="174">
        <v>105.48914345598939</v>
      </c>
      <c r="W71" s="350"/>
      <c r="X71" s="175">
        <v>105.48914345598939</v>
      </c>
      <c r="Y71" s="380">
        <f t="shared" si="0"/>
        <v>-105.48914345598939</v>
      </c>
      <c r="Z71" s="381">
        <f t="shared" si="1"/>
        <v>0</v>
      </c>
      <c r="AA71" s="391"/>
      <c r="AB71" s="173">
        <f t="shared" si="2"/>
        <v>0</v>
      </c>
      <c r="AC71" s="174">
        <f t="shared" si="17"/>
        <v>0</v>
      </c>
      <c r="AD71" s="174">
        <v>0</v>
      </c>
      <c r="AE71" s="175">
        <v>0</v>
      </c>
      <c r="AF71" s="380">
        <f t="shared" si="3"/>
        <v>0</v>
      </c>
      <c r="AG71" s="381">
        <f t="shared" si="4"/>
        <v>0</v>
      </c>
      <c r="AH71" s="391"/>
      <c r="AI71" s="173">
        <f t="shared" si="5"/>
        <v>0</v>
      </c>
      <c r="AJ71" s="175">
        <f t="shared" si="6"/>
        <v>105.48914345598939</v>
      </c>
      <c r="AK71" s="380">
        <f t="shared" si="19"/>
        <v>-105.48914345598939</v>
      </c>
      <c r="AL71" s="381">
        <f t="shared" si="20"/>
        <v>0</v>
      </c>
      <c r="AM71" s="382"/>
      <c r="AN71" s="383">
        <f t="shared" si="7"/>
        <v>0</v>
      </c>
      <c r="AO71" s="383">
        <f t="shared" si="8"/>
        <v>1371.3588649278622</v>
      </c>
      <c r="AP71" s="383">
        <f t="shared" si="21"/>
        <v>-1371.3588649278622</v>
      </c>
      <c r="AQ71" s="381">
        <f t="shared" si="22"/>
        <v>0</v>
      </c>
      <c r="AR71" s="382"/>
      <c r="AS71" s="383">
        <f t="shared" si="9"/>
        <v>0</v>
      </c>
      <c r="AT71" s="383">
        <f t="shared" si="10"/>
        <v>1371.3588649278622</v>
      </c>
      <c r="AU71" s="383">
        <f t="shared" si="23"/>
        <v>-1371.3588649278622</v>
      </c>
      <c r="AV71" s="381">
        <f t="shared" si="24"/>
        <v>0</v>
      </c>
      <c r="AW71" s="382"/>
      <c r="AX71" s="380">
        <f t="shared" si="11"/>
        <v>0</v>
      </c>
      <c r="AY71" s="384">
        <f t="shared" si="12"/>
        <v>105.48914345598939</v>
      </c>
      <c r="AZ71" s="548">
        <v>132</v>
      </c>
      <c r="BA71" s="380">
        <f t="shared" si="25"/>
        <v>105.48914345598939</v>
      </c>
      <c r="BB71" s="385" t="str">
        <f t="shared" si="26"/>
        <v>&gt;100%</v>
      </c>
      <c r="BC71" s="382"/>
      <c r="BD71" s="380">
        <f t="shared" si="13"/>
        <v>0</v>
      </c>
      <c r="BE71" s="384">
        <f t="shared" si="18"/>
        <v>0</v>
      </c>
      <c r="BF71" s="380">
        <f t="shared" si="27"/>
        <v>0</v>
      </c>
      <c r="BG71" s="385">
        <f t="shared" si="28"/>
        <v>0</v>
      </c>
      <c r="BH71" s="382"/>
      <c r="BI71" s="380">
        <f t="shared" si="29"/>
        <v>105.48914345598939</v>
      </c>
      <c r="BJ71" s="380">
        <f t="shared" si="14"/>
        <v>105.48914345598939</v>
      </c>
      <c r="BK71" s="380">
        <f t="shared" si="30"/>
        <v>0</v>
      </c>
      <c r="BL71" s="381">
        <f t="shared" si="31"/>
        <v>1</v>
      </c>
      <c r="BM71" s="386"/>
      <c r="BN71" s="383">
        <f t="shared" si="15"/>
        <v>0</v>
      </c>
      <c r="BO71" s="383">
        <f t="shared" si="16"/>
        <v>1371.3588649278622</v>
      </c>
      <c r="BP71" s="383">
        <f t="shared" si="32"/>
        <v>1371.3588649278622</v>
      </c>
      <c r="BQ71" s="387" t="str">
        <f t="shared" si="33"/>
        <v>&gt;100%</v>
      </c>
      <c r="BR71" s="413"/>
    </row>
    <row r="72" spans="3:70" s="50" customFormat="1" ht="13.5" thickBot="1" x14ac:dyDescent="0.3">
      <c r="C72" s="396"/>
      <c r="D72" s="397"/>
      <c r="E72" s="398"/>
      <c r="F72" s="194"/>
      <c r="G72" s="194"/>
      <c r="H72" s="399"/>
      <c r="I72" s="194"/>
      <c r="J72" s="400">
        <v>1.9138973630485276</v>
      </c>
      <c r="K72" s="400">
        <v>1.515902467555285</v>
      </c>
      <c r="L72" s="401">
        <v>3000</v>
      </c>
      <c r="M72" s="402">
        <v>0</v>
      </c>
      <c r="N72" s="402">
        <v>0</v>
      </c>
      <c r="O72" s="403">
        <v>0</v>
      </c>
      <c r="P72" s="404">
        <v>2</v>
      </c>
      <c r="Q72" s="404">
        <v>2</v>
      </c>
      <c r="R72" s="404">
        <v>2</v>
      </c>
      <c r="S72" s="404">
        <v>2</v>
      </c>
      <c r="T72" s="391"/>
      <c r="U72" s="202">
        <v>0</v>
      </c>
      <c r="V72" s="203">
        <v>105.48914345598939</v>
      </c>
      <c r="W72" s="351"/>
      <c r="X72" s="204">
        <v>105.48914345598939</v>
      </c>
      <c r="Y72" s="405">
        <f t="shared" si="0"/>
        <v>-105.48914345598939</v>
      </c>
      <c r="Z72" s="406">
        <f t="shared" si="1"/>
        <v>0</v>
      </c>
      <c r="AA72" s="391"/>
      <c r="AB72" s="202">
        <f t="shared" si="2"/>
        <v>0</v>
      </c>
      <c r="AC72" s="203">
        <f t="shared" si="17"/>
        <v>0</v>
      </c>
      <c r="AD72" s="203">
        <v>0</v>
      </c>
      <c r="AE72" s="204">
        <v>0</v>
      </c>
      <c r="AF72" s="405">
        <f t="shared" si="3"/>
        <v>0</v>
      </c>
      <c r="AG72" s="406">
        <f t="shared" si="4"/>
        <v>0</v>
      </c>
      <c r="AH72" s="391"/>
      <c r="AI72" s="202">
        <f t="shared" si="5"/>
        <v>0</v>
      </c>
      <c r="AJ72" s="204">
        <f t="shared" si="6"/>
        <v>105.48914345598939</v>
      </c>
      <c r="AK72" s="405">
        <f t="shared" si="19"/>
        <v>-105.48914345598939</v>
      </c>
      <c r="AL72" s="406">
        <f t="shared" si="20"/>
        <v>0</v>
      </c>
      <c r="AM72" s="407"/>
      <c r="AN72" s="408">
        <f t="shared" si="7"/>
        <v>0</v>
      </c>
      <c r="AO72" s="408">
        <f t="shared" si="8"/>
        <v>210.97828691197878</v>
      </c>
      <c r="AP72" s="408">
        <f t="shared" si="21"/>
        <v>-210.97828691197878</v>
      </c>
      <c r="AQ72" s="406">
        <f t="shared" si="22"/>
        <v>0</v>
      </c>
      <c r="AR72" s="407"/>
      <c r="AS72" s="408">
        <f t="shared" si="9"/>
        <v>0</v>
      </c>
      <c r="AT72" s="408">
        <f t="shared" si="10"/>
        <v>210.97828691197878</v>
      </c>
      <c r="AU72" s="408">
        <f t="shared" si="23"/>
        <v>-210.97828691197878</v>
      </c>
      <c r="AV72" s="406">
        <f t="shared" si="24"/>
        <v>0</v>
      </c>
      <c r="AW72" s="407"/>
      <c r="AX72" s="405">
        <f t="shared" si="11"/>
        <v>0</v>
      </c>
      <c r="AY72" s="409">
        <f t="shared" si="12"/>
        <v>105.48914345598939</v>
      </c>
      <c r="AZ72" s="548">
        <v>132</v>
      </c>
      <c r="BA72" s="405">
        <f t="shared" si="25"/>
        <v>105.48914345598939</v>
      </c>
      <c r="BB72" s="410" t="str">
        <f t="shared" si="26"/>
        <v>&gt;100%</v>
      </c>
      <c r="BC72" s="407"/>
      <c r="BD72" s="405">
        <f t="shared" si="13"/>
        <v>0</v>
      </c>
      <c r="BE72" s="409">
        <f t="shared" si="18"/>
        <v>0</v>
      </c>
      <c r="BF72" s="405">
        <f t="shared" si="27"/>
        <v>0</v>
      </c>
      <c r="BG72" s="410">
        <f t="shared" si="28"/>
        <v>0</v>
      </c>
      <c r="BH72" s="407"/>
      <c r="BI72" s="405">
        <f t="shared" si="29"/>
        <v>105.48914345598939</v>
      </c>
      <c r="BJ72" s="405">
        <f t="shared" si="14"/>
        <v>105.48914345598939</v>
      </c>
      <c r="BK72" s="405">
        <f t="shared" si="30"/>
        <v>0</v>
      </c>
      <c r="BL72" s="406">
        <f t="shared" si="31"/>
        <v>1</v>
      </c>
      <c r="BM72" s="411"/>
      <c r="BN72" s="408">
        <f t="shared" si="15"/>
        <v>0</v>
      </c>
      <c r="BO72" s="408">
        <f t="shared" si="16"/>
        <v>210.97828691197878</v>
      </c>
      <c r="BP72" s="408">
        <f t="shared" si="32"/>
        <v>210.97828691197878</v>
      </c>
      <c r="BQ72" s="412" t="str">
        <f t="shared" si="33"/>
        <v>&gt;100%</v>
      </c>
      <c r="BR72" s="413"/>
    </row>
    <row r="73" spans="3:70" s="50" customFormat="1" ht="13" x14ac:dyDescent="0.25">
      <c r="C73" s="65"/>
      <c r="D73" s="66"/>
      <c r="E73" s="414" t="s">
        <v>72</v>
      </c>
      <c r="F73" s="214" t="s">
        <v>75</v>
      </c>
      <c r="G73" s="415"/>
      <c r="H73" s="416" t="s">
        <v>63</v>
      </c>
      <c r="I73" s="415"/>
      <c r="J73" s="417">
        <v>0.58618475265502656</v>
      </c>
      <c r="K73" s="417">
        <v>0.25114229393244591</v>
      </c>
      <c r="L73" s="418">
        <v>500</v>
      </c>
      <c r="M73" s="419">
        <v>0</v>
      </c>
      <c r="N73" s="419">
        <v>0</v>
      </c>
      <c r="O73" s="420">
        <v>0</v>
      </c>
      <c r="P73" s="421">
        <v>4</v>
      </c>
      <c r="Q73" s="421">
        <v>4</v>
      </c>
      <c r="R73" s="421">
        <v>4</v>
      </c>
      <c r="S73" s="421">
        <v>4</v>
      </c>
      <c r="T73" s="391"/>
      <c r="U73" s="222">
        <v>0</v>
      </c>
      <c r="V73" s="223">
        <v>177.97217895259845</v>
      </c>
      <c r="W73" s="349"/>
      <c r="X73" s="224">
        <v>177.97217895259845</v>
      </c>
      <c r="Y73" s="422">
        <f t="shared" si="0"/>
        <v>-177.97217895259845</v>
      </c>
      <c r="Z73" s="423">
        <f t="shared" si="1"/>
        <v>0</v>
      </c>
      <c r="AA73" s="391"/>
      <c r="AB73" s="222">
        <f t="shared" si="2"/>
        <v>0</v>
      </c>
      <c r="AC73" s="223">
        <f t="shared" si="17"/>
        <v>0</v>
      </c>
      <c r="AD73" s="223">
        <v>0</v>
      </c>
      <c r="AE73" s="224">
        <v>0</v>
      </c>
      <c r="AF73" s="422">
        <f t="shared" si="3"/>
        <v>0</v>
      </c>
      <c r="AG73" s="423">
        <f t="shared" si="4"/>
        <v>0</v>
      </c>
      <c r="AH73" s="391"/>
      <c r="AI73" s="152">
        <f>+U73+AB73</f>
        <v>0</v>
      </c>
      <c r="AJ73" s="154">
        <f t="shared" si="6"/>
        <v>177.97217895259845</v>
      </c>
      <c r="AK73" s="365">
        <f t="shared" si="19"/>
        <v>-177.97217895259845</v>
      </c>
      <c r="AL73" s="366">
        <f t="shared" si="20"/>
        <v>0</v>
      </c>
      <c r="AM73" s="367"/>
      <c r="AN73" s="368">
        <f t="shared" si="7"/>
        <v>0</v>
      </c>
      <c r="AO73" s="368">
        <f t="shared" si="8"/>
        <v>711.88871581039382</v>
      </c>
      <c r="AP73" s="368">
        <f t="shared" si="21"/>
        <v>-711.88871581039382</v>
      </c>
      <c r="AQ73" s="366">
        <f t="shared" si="22"/>
        <v>0</v>
      </c>
      <c r="AR73" s="367"/>
      <c r="AS73" s="368">
        <f t="shared" si="9"/>
        <v>0</v>
      </c>
      <c r="AT73" s="368">
        <f t="shared" si="10"/>
        <v>711.88871581039382</v>
      </c>
      <c r="AU73" s="368">
        <f t="shared" si="23"/>
        <v>-711.88871581039382</v>
      </c>
      <c r="AV73" s="366">
        <f t="shared" si="24"/>
        <v>0</v>
      </c>
      <c r="AW73" s="367"/>
      <c r="AX73" s="365">
        <f t="shared" si="11"/>
        <v>0</v>
      </c>
      <c r="AY73" s="369">
        <f t="shared" si="12"/>
        <v>177.97217895259845</v>
      </c>
      <c r="AZ73" s="548">
        <v>132</v>
      </c>
      <c r="BA73" s="365">
        <f t="shared" si="25"/>
        <v>177.97217895259845</v>
      </c>
      <c r="BB73" s="370" t="str">
        <f t="shared" si="26"/>
        <v>&gt;100%</v>
      </c>
      <c r="BC73" s="367"/>
      <c r="BD73" s="365">
        <f t="shared" si="13"/>
        <v>0</v>
      </c>
      <c r="BE73" s="371">
        <f t="shared" si="18"/>
        <v>0</v>
      </c>
      <c r="BF73" s="365">
        <f t="shared" si="27"/>
        <v>0</v>
      </c>
      <c r="BG73" s="370">
        <f t="shared" si="28"/>
        <v>0</v>
      </c>
      <c r="BH73" s="367"/>
      <c r="BI73" s="365">
        <f t="shared" si="29"/>
        <v>177.97217895259845</v>
      </c>
      <c r="BJ73" s="365">
        <f>+AY73+BE73</f>
        <v>177.97217895259845</v>
      </c>
      <c r="BK73" s="365">
        <f t="shared" si="30"/>
        <v>0</v>
      </c>
      <c r="BL73" s="366">
        <f t="shared" si="31"/>
        <v>1</v>
      </c>
      <c r="BM73" s="372"/>
      <c r="BN73" s="368">
        <f t="shared" si="15"/>
        <v>0</v>
      </c>
      <c r="BO73" s="368">
        <f t="shared" si="16"/>
        <v>711.88871581039382</v>
      </c>
      <c r="BP73" s="368">
        <f t="shared" si="32"/>
        <v>711.88871581039382</v>
      </c>
      <c r="BQ73" s="373" t="str">
        <f t="shared" si="33"/>
        <v>&gt;100%</v>
      </c>
      <c r="BR73" s="413"/>
    </row>
    <row r="74" spans="3:70" s="50" customFormat="1" ht="13" x14ac:dyDescent="0.25">
      <c r="C74" s="65"/>
      <c r="D74" s="66"/>
      <c r="E74" s="414" t="s">
        <v>76</v>
      </c>
      <c r="F74" s="214" t="s">
        <v>77</v>
      </c>
      <c r="G74" s="214"/>
      <c r="H74" s="416" t="s">
        <v>63</v>
      </c>
      <c r="I74" s="214"/>
      <c r="J74" s="424">
        <v>0.72370867908265568</v>
      </c>
      <c r="K74" s="424">
        <v>0.4192943920851287</v>
      </c>
      <c r="L74" s="425">
        <v>2000</v>
      </c>
      <c r="M74" s="426">
        <v>0</v>
      </c>
      <c r="N74" s="426">
        <v>0</v>
      </c>
      <c r="O74" s="427">
        <v>0</v>
      </c>
      <c r="P74" s="428">
        <v>8</v>
      </c>
      <c r="Q74" s="428">
        <v>8</v>
      </c>
      <c r="R74" s="428">
        <v>8</v>
      </c>
      <c r="S74" s="428">
        <v>8</v>
      </c>
      <c r="T74" s="391"/>
      <c r="U74" s="232">
        <v>0</v>
      </c>
      <c r="V74" s="233">
        <v>177.97217895259845</v>
      </c>
      <c r="W74" s="350"/>
      <c r="X74" s="234">
        <v>177.97217895259845</v>
      </c>
      <c r="Y74" s="429">
        <f t="shared" si="0"/>
        <v>-177.97217895259845</v>
      </c>
      <c r="Z74" s="430">
        <f t="shared" si="1"/>
        <v>0</v>
      </c>
      <c r="AA74" s="391"/>
      <c r="AB74" s="232">
        <f t="shared" si="2"/>
        <v>0</v>
      </c>
      <c r="AC74" s="233">
        <f t="shared" si="17"/>
        <v>0</v>
      </c>
      <c r="AD74" s="233">
        <v>0</v>
      </c>
      <c r="AE74" s="234">
        <v>0</v>
      </c>
      <c r="AF74" s="429">
        <f t="shared" si="3"/>
        <v>0</v>
      </c>
      <c r="AG74" s="430">
        <f t="shared" si="4"/>
        <v>0</v>
      </c>
      <c r="AH74" s="391"/>
      <c r="AI74" s="173">
        <f>+U74+AB74</f>
        <v>0</v>
      </c>
      <c r="AJ74" s="175">
        <f t="shared" si="6"/>
        <v>177.97217895259845</v>
      </c>
      <c r="AK74" s="380">
        <f t="shared" si="19"/>
        <v>-177.97217895259845</v>
      </c>
      <c r="AL74" s="381">
        <f t="shared" si="20"/>
        <v>0</v>
      </c>
      <c r="AM74" s="382"/>
      <c r="AN74" s="383">
        <f t="shared" si="7"/>
        <v>0</v>
      </c>
      <c r="AO74" s="383">
        <f t="shared" si="8"/>
        <v>1423.7774316207876</v>
      </c>
      <c r="AP74" s="383">
        <f t="shared" si="21"/>
        <v>-1423.7774316207876</v>
      </c>
      <c r="AQ74" s="381">
        <f t="shared" si="22"/>
        <v>0</v>
      </c>
      <c r="AR74" s="382"/>
      <c r="AS74" s="383">
        <f t="shared" si="9"/>
        <v>0</v>
      </c>
      <c r="AT74" s="383">
        <f t="shared" si="10"/>
        <v>1423.7774316207876</v>
      </c>
      <c r="AU74" s="383">
        <f t="shared" si="23"/>
        <v>-1423.7774316207876</v>
      </c>
      <c r="AV74" s="381">
        <f t="shared" si="24"/>
        <v>0</v>
      </c>
      <c r="AW74" s="382"/>
      <c r="AX74" s="380">
        <f t="shared" si="11"/>
        <v>0</v>
      </c>
      <c r="AY74" s="384">
        <f t="shared" si="12"/>
        <v>177.97217895259845</v>
      </c>
      <c r="AZ74" s="548">
        <v>132</v>
      </c>
      <c r="BA74" s="380">
        <f t="shared" si="25"/>
        <v>177.97217895259845</v>
      </c>
      <c r="BB74" s="385" t="str">
        <f t="shared" si="26"/>
        <v>&gt;100%</v>
      </c>
      <c r="BC74" s="382"/>
      <c r="BD74" s="380">
        <f t="shared" si="13"/>
        <v>0</v>
      </c>
      <c r="BE74" s="384">
        <f t="shared" si="18"/>
        <v>0</v>
      </c>
      <c r="BF74" s="380">
        <f t="shared" si="27"/>
        <v>0</v>
      </c>
      <c r="BG74" s="385">
        <f t="shared" si="28"/>
        <v>0</v>
      </c>
      <c r="BH74" s="382"/>
      <c r="BI74" s="380">
        <f t="shared" si="29"/>
        <v>177.97217895259845</v>
      </c>
      <c r="BJ74" s="380">
        <f>+AY74+BE74</f>
        <v>177.97217895259845</v>
      </c>
      <c r="BK74" s="380">
        <f t="shared" si="30"/>
        <v>0</v>
      </c>
      <c r="BL74" s="381">
        <f t="shared" si="31"/>
        <v>1</v>
      </c>
      <c r="BM74" s="386"/>
      <c r="BN74" s="383">
        <f t="shared" si="15"/>
        <v>0</v>
      </c>
      <c r="BO74" s="383">
        <f t="shared" si="16"/>
        <v>1423.7774316207876</v>
      </c>
      <c r="BP74" s="383">
        <f t="shared" si="32"/>
        <v>1423.7774316207876</v>
      </c>
      <c r="BQ74" s="387" t="str">
        <f t="shared" si="33"/>
        <v>&gt;100%</v>
      </c>
      <c r="BR74" s="413"/>
    </row>
    <row r="75" spans="3:70" s="50" customFormat="1" ht="13" x14ac:dyDescent="0.25">
      <c r="C75" s="388">
        <v>13</v>
      </c>
      <c r="D75" s="389">
        <v>0</v>
      </c>
      <c r="E75" s="414" t="s">
        <v>76</v>
      </c>
      <c r="F75" s="214" t="s">
        <v>76</v>
      </c>
      <c r="G75" s="214"/>
      <c r="H75" s="416" t="s">
        <v>63</v>
      </c>
      <c r="I75" s="431" t="s">
        <v>64</v>
      </c>
      <c r="J75" s="424">
        <v>1</v>
      </c>
      <c r="K75" s="424">
        <v>1</v>
      </c>
      <c r="L75" s="425">
        <v>5000</v>
      </c>
      <c r="M75" s="426">
        <v>0</v>
      </c>
      <c r="N75" s="426">
        <v>0</v>
      </c>
      <c r="O75" s="427">
        <v>0</v>
      </c>
      <c r="P75" s="428">
        <v>3</v>
      </c>
      <c r="Q75" s="428">
        <v>3</v>
      </c>
      <c r="R75" s="428">
        <v>3</v>
      </c>
      <c r="S75" s="428">
        <v>3</v>
      </c>
      <c r="T75" s="391"/>
      <c r="U75" s="432">
        <v>0</v>
      </c>
      <c r="V75" s="433">
        <v>177.97217895259845</v>
      </c>
      <c r="W75" s="394"/>
      <c r="X75" s="434">
        <v>177.97217895259845</v>
      </c>
      <c r="Y75" s="429">
        <f t="shared" si="0"/>
        <v>-177.97217895259845</v>
      </c>
      <c r="Z75" s="430">
        <f t="shared" si="1"/>
        <v>0</v>
      </c>
      <c r="AA75" s="391"/>
      <c r="AB75" s="432">
        <f t="shared" si="2"/>
        <v>0</v>
      </c>
      <c r="AC75" s="433">
        <f t="shared" si="17"/>
        <v>0</v>
      </c>
      <c r="AD75" s="433">
        <v>0</v>
      </c>
      <c r="AE75" s="434">
        <v>0</v>
      </c>
      <c r="AF75" s="429">
        <f t="shared" si="3"/>
        <v>0</v>
      </c>
      <c r="AG75" s="430">
        <f t="shared" si="4"/>
        <v>0</v>
      </c>
      <c r="AH75" s="391"/>
      <c r="AI75" s="392">
        <f>+U75+AB75</f>
        <v>0</v>
      </c>
      <c r="AJ75" s="395">
        <f t="shared" si="6"/>
        <v>177.97217895259845</v>
      </c>
      <c r="AK75" s="380">
        <f t="shared" si="19"/>
        <v>-177.97217895259845</v>
      </c>
      <c r="AL75" s="381">
        <f t="shared" si="20"/>
        <v>0</v>
      </c>
      <c r="AM75" s="382"/>
      <c r="AN75" s="383">
        <f t="shared" si="7"/>
        <v>0</v>
      </c>
      <c r="AO75" s="383">
        <f t="shared" si="8"/>
        <v>533.91653685779534</v>
      </c>
      <c r="AP75" s="383">
        <f t="shared" si="21"/>
        <v>-533.91653685779534</v>
      </c>
      <c r="AQ75" s="381">
        <f t="shared" si="22"/>
        <v>0</v>
      </c>
      <c r="AR75" s="382"/>
      <c r="AS75" s="383">
        <f t="shared" si="9"/>
        <v>0</v>
      </c>
      <c r="AT75" s="383">
        <f t="shared" si="10"/>
        <v>533.91653685779534</v>
      </c>
      <c r="AU75" s="383">
        <f t="shared" si="23"/>
        <v>-533.91653685779534</v>
      </c>
      <c r="AV75" s="381">
        <f t="shared" si="24"/>
        <v>0</v>
      </c>
      <c r="AW75" s="382"/>
      <c r="AX75" s="380">
        <f t="shared" si="11"/>
        <v>0</v>
      </c>
      <c r="AY75" s="384">
        <f t="shared" si="12"/>
        <v>177.97217895259845</v>
      </c>
      <c r="AZ75" s="548">
        <v>132</v>
      </c>
      <c r="BA75" s="380">
        <f t="shared" si="25"/>
        <v>177.97217895259845</v>
      </c>
      <c r="BB75" s="385" t="str">
        <f t="shared" si="26"/>
        <v>&gt;100%</v>
      </c>
      <c r="BC75" s="382"/>
      <c r="BD75" s="380">
        <f t="shared" si="13"/>
        <v>0</v>
      </c>
      <c r="BE75" s="384">
        <f t="shared" si="18"/>
        <v>0</v>
      </c>
      <c r="BF75" s="380">
        <f t="shared" si="27"/>
        <v>0</v>
      </c>
      <c r="BG75" s="385">
        <f t="shared" si="28"/>
        <v>0</v>
      </c>
      <c r="BH75" s="382"/>
      <c r="BI75" s="380">
        <f t="shared" si="29"/>
        <v>177.97217895259845</v>
      </c>
      <c r="BJ75" s="380">
        <f>+AY75+BE75</f>
        <v>177.97217895259845</v>
      </c>
      <c r="BK75" s="380">
        <f t="shared" si="30"/>
        <v>0</v>
      </c>
      <c r="BL75" s="381">
        <f t="shared" si="31"/>
        <v>1</v>
      </c>
      <c r="BM75" s="386"/>
      <c r="BN75" s="383">
        <f t="shared" si="15"/>
        <v>0</v>
      </c>
      <c r="BO75" s="383">
        <f t="shared" si="16"/>
        <v>533.91653685779534</v>
      </c>
      <c r="BP75" s="383">
        <f t="shared" si="32"/>
        <v>533.91653685779534</v>
      </c>
      <c r="BQ75" s="387" t="str">
        <f t="shared" si="33"/>
        <v>&gt;100%</v>
      </c>
      <c r="BR75" s="413"/>
    </row>
    <row r="76" spans="3:70" s="50" customFormat="1" ht="13" x14ac:dyDescent="0.25">
      <c r="C76" s="388"/>
      <c r="D76" s="389"/>
      <c r="E76" s="414" t="s">
        <v>76</v>
      </c>
      <c r="F76" s="214" t="s">
        <v>76</v>
      </c>
      <c r="G76" s="214"/>
      <c r="H76" s="416" t="s">
        <v>63</v>
      </c>
      <c r="I76" s="214"/>
      <c r="J76" s="424">
        <v>1.505779664758232</v>
      </c>
      <c r="K76" s="424">
        <v>1.1754720702584747</v>
      </c>
      <c r="L76" s="425">
        <v>10000</v>
      </c>
      <c r="M76" s="426">
        <v>0</v>
      </c>
      <c r="N76" s="426">
        <v>0</v>
      </c>
      <c r="O76" s="427">
        <v>0</v>
      </c>
      <c r="P76" s="428">
        <v>1</v>
      </c>
      <c r="Q76" s="428">
        <v>1</v>
      </c>
      <c r="R76" s="428">
        <v>1</v>
      </c>
      <c r="S76" s="428">
        <v>1</v>
      </c>
      <c r="T76" s="391"/>
      <c r="U76" s="232">
        <v>0</v>
      </c>
      <c r="V76" s="233">
        <v>177.97217895259845</v>
      </c>
      <c r="W76" s="350"/>
      <c r="X76" s="234">
        <v>177.97217895259845</v>
      </c>
      <c r="Y76" s="429">
        <f t="shared" si="0"/>
        <v>-177.97217895259845</v>
      </c>
      <c r="Z76" s="430">
        <f t="shared" si="1"/>
        <v>0</v>
      </c>
      <c r="AA76" s="391"/>
      <c r="AB76" s="232">
        <f t="shared" si="2"/>
        <v>0</v>
      </c>
      <c r="AC76" s="233">
        <f t="shared" si="17"/>
        <v>0</v>
      </c>
      <c r="AD76" s="233">
        <v>0</v>
      </c>
      <c r="AE76" s="234">
        <v>0</v>
      </c>
      <c r="AF76" s="429">
        <f t="shared" si="3"/>
        <v>0</v>
      </c>
      <c r="AG76" s="430">
        <f t="shared" si="4"/>
        <v>0</v>
      </c>
      <c r="AH76" s="391"/>
      <c r="AI76" s="173">
        <f>+U76+AB76</f>
        <v>0</v>
      </c>
      <c r="AJ76" s="175">
        <f t="shared" si="6"/>
        <v>177.97217895259845</v>
      </c>
      <c r="AK76" s="380">
        <f t="shared" si="19"/>
        <v>-177.97217895259845</v>
      </c>
      <c r="AL76" s="381">
        <f t="shared" si="20"/>
        <v>0</v>
      </c>
      <c r="AM76" s="382"/>
      <c r="AN76" s="383">
        <f t="shared" si="7"/>
        <v>0</v>
      </c>
      <c r="AO76" s="383">
        <f t="shared" si="8"/>
        <v>177.97217895259845</v>
      </c>
      <c r="AP76" s="383">
        <f t="shared" si="21"/>
        <v>-177.97217895259845</v>
      </c>
      <c r="AQ76" s="381">
        <f t="shared" si="22"/>
        <v>0</v>
      </c>
      <c r="AR76" s="382"/>
      <c r="AS76" s="383">
        <f t="shared" si="9"/>
        <v>0</v>
      </c>
      <c r="AT76" s="383">
        <f t="shared" si="10"/>
        <v>177.97217895259845</v>
      </c>
      <c r="AU76" s="383">
        <f t="shared" si="23"/>
        <v>-177.97217895259845</v>
      </c>
      <c r="AV76" s="381">
        <f t="shared" si="24"/>
        <v>0</v>
      </c>
      <c r="AW76" s="382"/>
      <c r="AX76" s="380">
        <f t="shared" si="11"/>
        <v>0</v>
      </c>
      <c r="AY76" s="384">
        <f t="shared" si="12"/>
        <v>177.97217895259845</v>
      </c>
      <c r="AZ76" s="548">
        <v>132</v>
      </c>
      <c r="BA76" s="380">
        <f t="shared" si="25"/>
        <v>177.97217895259845</v>
      </c>
      <c r="BB76" s="385" t="str">
        <f t="shared" si="26"/>
        <v>&gt;100%</v>
      </c>
      <c r="BC76" s="382"/>
      <c r="BD76" s="380">
        <f t="shared" si="13"/>
        <v>0</v>
      </c>
      <c r="BE76" s="384">
        <f t="shared" si="18"/>
        <v>0</v>
      </c>
      <c r="BF76" s="380">
        <f t="shared" si="27"/>
        <v>0</v>
      </c>
      <c r="BG76" s="385">
        <f t="shared" si="28"/>
        <v>0</v>
      </c>
      <c r="BH76" s="382"/>
      <c r="BI76" s="380">
        <f t="shared" si="29"/>
        <v>177.97217895259845</v>
      </c>
      <c r="BJ76" s="380">
        <f>+AY76+BE76</f>
        <v>177.97217895259845</v>
      </c>
      <c r="BK76" s="380">
        <f t="shared" si="30"/>
        <v>0</v>
      </c>
      <c r="BL76" s="381">
        <f t="shared" si="31"/>
        <v>1</v>
      </c>
      <c r="BM76" s="386"/>
      <c r="BN76" s="383">
        <f t="shared" si="15"/>
        <v>0</v>
      </c>
      <c r="BO76" s="383">
        <f t="shared" si="16"/>
        <v>177.97217895259845</v>
      </c>
      <c r="BP76" s="383">
        <f t="shared" si="32"/>
        <v>177.97217895259845</v>
      </c>
      <c r="BQ76" s="387" t="str">
        <f t="shared" si="33"/>
        <v>&gt;100%</v>
      </c>
      <c r="BR76" s="413"/>
    </row>
    <row r="77" spans="3:70" s="50" customFormat="1" ht="13.5" thickBot="1" x14ac:dyDescent="0.3">
      <c r="C77" s="396"/>
      <c r="D77" s="397"/>
      <c r="E77" s="414" t="s">
        <v>76</v>
      </c>
      <c r="F77" s="214" t="s">
        <v>76</v>
      </c>
      <c r="G77" s="435"/>
      <c r="H77" s="416" t="s">
        <v>63</v>
      </c>
      <c r="I77" s="435"/>
      <c r="J77" s="436">
        <v>1.9138973630485276</v>
      </c>
      <c r="K77" s="436">
        <v>1.515902467555285</v>
      </c>
      <c r="L77" s="437">
        <v>25000</v>
      </c>
      <c r="M77" s="438">
        <v>0</v>
      </c>
      <c r="N77" s="438">
        <v>0</v>
      </c>
      <c r="O77" s="439">
        <v>0</v>
      </c>
      <c r="P77" s="440">
        <v>0</v>
      </c>
      <c r="Q77" s="440">
        <v>0</v>
      </c>
      <c r="R77" s="440">
        <v>0</v>
      </c>
      <c r="S77" s="440">
        <v>0</v>
      </c>
      <c r="T77" s="391"/>
      <c r="U77" s="243">
        <v>0</v>
      </c>
      <c r="V77" s="244">
        <v>177.97217895259845</v>
      </c>
      <c r="W77" s="351"/>
      <c r="X77" s="245">
        <v>177.97217895259845</v>
      </c>
      <c r="Y77" s="441">
        <f t="shared" ref="Y77:Y140" si="34">+U77-X77</f>
        <v>-177.97217895259845</v>
      </c>
      <c r="Z77" s="442">
        <f t="shared" ref="Z77:Z140" si="35">IF(X77&gt;0,U77/X77,0)</f>
        <v>0</v>
      </c>
      <c r="AA77" s="391"/>
      <c r="AB77" s="243">
        <f t="shared" ref="AB77:AB140" si="36">+N77</f>
        <v>0</v>
      </c>
      <c r="AC77" s="244">
        <f t="shared" si="17"/>
        <v>0</v>
      </c>
      <c r="AD77" s="244">
        <v>0</v>
      </c>
      <c r="AE77" s="245">
        <v>0</v>
      </c>
      <c r="AF77" s="441">
        <f t="shared" ref="AF77:AF140" si="37">+AB77-AE77</f>
        <v>0</v>
      </c>
      <c r="AG77" s="442">
        <f t="shared" ref="AG77:AG140" si="38">IF(AE77&gt;0,AB77/AE77,0)</f>
        <v>0</v>
      </c>
      <c r="AH77" s="391"/>
      <c r="AI77" s="202">
        <f>+U77+AB77</f>
        <v>0</v>
      </c>
      <c r="AJ77" s="204">
        <f t="shared" ref="AJ77:AJ140" si="39">+X77+AE77</f>
        <v>177.97217895259845</v>
      </c>
      <c r="AK77" s="405">
        <f t="shared" si="19"/>
        <v>-177.97217895259845</v>
      </c>
      <c r="AL77" s="406">
        <f t="shared" si="20"/>
        <v>0</v>
      </c>
      <c r="AM77" s="407"/>
      <c r="AN77" s="408">
        <f t="shared" ref="AN77:AN140" si="40">(+U77*$P77)+(AB77*$R77)</f>
        <v>0</v>
      </c>
      <c r="AO77" s="408">
        <f t="shared" ref="AO77:AO140" si="41">(+X77*$P77)+(AE77*$R77)</f>
        <v>0</v>
      </c>
      <c r="AP77" s="408">
        <f t="shared" si="21"/>
        <v>0</v>
      </c>
      <c r="AQ77" s="406">
        <f t="shared" si="22"/>
        <v>0</v>
      </c>
      <c r="AR77" s="407"/>
      <c r="AS77" s="408">
        <f t="shared" ref="AS77:AS140" si="42">(+U77*$Q77)+(AB77*$S77)</f>
        <v>0</v>
      </c>
      <c r="AT77" s="408">
        <f t="shared" ref="AT77:AT140" si="43">(+X77*$Q77)+(AE77*$S77)</f>
        <v>0</v>
      </c>
      <c r="AU77" s="408">
        <f t="shared" si="23"/>
        <v>0</v>
      </c>
      <c r="AV77" s="406">
        <f t="shared" si="24"/>
        <v>0</v>
      </c>
      <c r="AW77" s="407"/>
      <c r="AX77" s="405">
        <f t="shared" ref="AX77:AX140" si="44">+U77</f>
        <v>0</v>
      </c>
      <c r="AY77" s="409">
        <f t="shared" ref="AY77:AY140" si="45">+X77</f>
        <v>177.97217895259845</v>
      </c>
      <c r="AZ77" s="548">
        <v>132</v>
      </c>
      <c r="BA77" s="405">
        <f t="shared" si="25"/>
        <v>177.97217895259845</v>
      </c>
      <c r="BB77" s="410" t="str">
        <f t="shared" si="26"/>
        <v>&gt;100%</v>
      </c>
      <c r="BC77" s="407"/>
      <c r="BD77" s="405">
        <f t="shared" ref="BD77:BD140" si="46">+AB77</f>
        <v>0</v>
      </c>
      <c r="BE77" s="409">
        <f t="shared" si="18"/>
        <v>0</v>
      </c>
      <c r="BF77" s="405">
        <f t="shared" si="27"/>
        <v>0</v>
      </c>
      <c r="BG77" s="410">
        <f t="shared" si="28"/>
        <v>0</v>
      </c>
      <c r="BH77" s="407"/>
      <c r="BI77" s="405">
        <f t="shared" si="29"/>
        <v>177.97217895259845</v>
      </c>
      <c r="BJ77" s="405">
        <f>+AY77+BE77</f>
        <v>177.97217895259845</v>
      </c>
      <c r="BK77" s="405">
        <f t="shared" si="30"/>
        <v>0</v>
      </c>
      <c r="BL77" s="406">
        <f t="shared" si="31"/>
        <v>1</v>
      </c>
      <c r="BM77" s="411"/>
      <c r="BN77" s="408">
        <f t="shared" ref="BN77:BN140" si="47">(+U77*$Q77)+(AB77*$S77)</f>
        <v>0</v>
      </c>
      <c r="BO77" s="408">
        <f t="shared" ref="BO77:BO140" si="48">(+AY77*$Q77)+(BE77*$S77)</f>
        <v>0</v>
      </c>
      <c r="BP77" s="408">
        <f t="shared" si="32"/>
        <v>0</v>
      </c>
      <c r="BQ77" s="412">
        <f t="shared" si="33"/>
        <v>0</v>
      </c>
      <c r="BR77" s="413"/>
    </row>
    <row r="78" spans="3:70" ht="13" x14ac:dyDescent="0.25">
      <c r="C78" s="65"/>
      <c r="D78" s="66"/>
      <c r="E78" s="358"/>
      <c r="F78" s="143"/>
      <c r="G78" s="143"/>
      <c r="H78" s="359"/>
      <c r="I78" s="143"/>
      <c r="J78" s="360">
        <v>0.58618475265502656</v>
      </c>
      <c r="K78" s="360">
        <v>0.25114229393244591</v>
      </c>
      <c r="L78" s="361">
        <v>1000</v>
      </c>
      <c r="M78" s="362">
        <v>0</v>
      </c>
      <c r="N78" s="362">
        <v>0</v>
      </c>
      <c r="O78" s="363">
        <v>0</v>
      </c>
      <c r="P78" s="364">
        <v>0</v>
      </c>
      <c r="Q78" s="364">
        <v>0</v>
      </c>
      <c r="R78" s="364">
        <v>0</v>
      </c>
      <c r="S78" s="364">
        <v>0</v>
      </c>
      <c r="T78" s="353"/>
      <c r="U78" s="152">
        <v>0</v>
      </c>
      <c r="V78" s="153">
        <v>177.97217895259845</v>
      </c>
      <c r="W78" s="349"/>
      <c r="X78" s="154">
        <v>177.97217895259845</v>
      </c>
      <c r="Y78" s="365">
        <f t="shared" si="34"/>
        <v>-177.97217895259845</v>
      </c>
      <c r="Z78" s="366">
        <f t="shared" si="35"/>
        <v>0</v>
      </c>
      <c r="AA78" s="353"/>
      <c r="AB78" s="152">
        <f t="shared" si="36"/>
        <v>0</v>
      </c>
      <c r="AC78" s="153">
        <f t="shared" ref="AC78:AC141" si="49">+AE78-AD78</f>
        <v>0</v>
      </c>
      <c r="AD78" s="153">
        <v>0</v>
      </c>
      <c r="AE78" s="154">
        <v>0</v>
      </c>
      <c r="AF78" s="365">
        <f t="shared" si="37"/>
        <v>0</v>
      </c>
      <c r="AG78" s="366">
        <f t="shared" si="38"/>
        <v>0</v>
      </c>
      <c r="AH78" s="353"/>
      <c r="AI78" s="152">
        <f t="shared" ref="AI78:AI141" si="50">+U78+AB78</f>
        <v>0</v>
      </c>
      <c r="AJ78" s="154">
        <f t="shared" si="39"/>
        <v>177.97217895259845</v>
      </c>
      <c r="AK78" s="365">
        <f>+AI78-AJ78</f>
        <v>-177.97217895259845</v>
      </c>
      <c r="AL78" s="366">
        <f>IF(AJ78&gt;0,AI78/AJ78,0)</f>
        <v>0</v>
      </c>
      <c r="AM78" s="367"/>
      <c r="AN78" s="368">
        <f t="shared" si="40"/>
        <v>0</v>
      </c>
      <c r="AO78" s="368">
        <f t="shared" si="41"/>
        <v>0</v>
      </c>
      <c r="AP78" s="368">
        <f>+AN78-AO78</f>
        <v>0</v>
      </c>
      <c r="AQ78" s="366">
        <f>IF(AO78&gt;0,AN78/AO78,0)</f>
        <v>0</v>
      </c>
      <c r="AR78" s="367"/>
      <c r="AS78" s="368">
        <f t="shared" si="42"/>
        <v>0</v>
      </c>
      <c r="AT78" s="368">
        <f t="shared" si="43"/>
        <v>0</v>
      </c>
      <c r="AU78" s="368">
        <f>+AS78-AT78</f>
        <v>0</v>
      </c>
      <c r="AV78" s="366">
        <f>IF(AT78&gt;0,AS78/AT78,0)</f>
        <v>0</v>
      </c>
      <c r="AW78" s="367"/>
      <c r="AX78" s="365">
        <f t="shared" si="44"/>
        <v>0</v>
      </c>
      <c r="AY78" s="369">
        <f t="shared" si="45"/>
        <v>177.97217895259845</v>
      </c>
      <c r="AZ78" s="548">
        <v>132</v>
      </c>
      <c r="BA78" s="365">
        <f>+AY78-AX78</f>
        <v>177.97217895259845</v>
      </c>
      <c r="BB78" s="370" t="str">
        <f>IF(BA78=0,0,+IF(AX78&gt;0,+BA78/AX78,"&gt;100%"))</f>
        <v>&gt;100%</v>
      </c>
      <c r="BC78" s="367"/>
      <c r="BD78" s="365">
        <f t="shared" si="46"/>
        <v>0</v>
      </c>
      <c r="BE78" s="371">
        <f t="shared" ref="BE78:BE141" si="51">+AE78</f>
        <v>0</v>
      </c>
      <c r="BF78" s="365">
        <f t="shared" si="27"/>
        <v>0</v>
      </c>
      <c r="BG78" s="370">
        <f t="shared" si="28"/>
        <v>0</v>
      </c>
      <c r="BH78" s="367"/>
      <c r="BI78" s="365">
        <f>+AJ78</f>
        <v>177.97217895259845</v>
      </c>
      <c r="BJ78" s="365">
        <f t="shared" ref="BJ78:BJ141" si="52">+AY78+BE78</f>
        <v>177.97217895259845</v>
      </c>
      <c r="BK78" s="365">
        <f>+BJ78-BI78</f>
        <v>0</v>
      </c>
      <c r="BL78" s="366">
        <f>IF(BI78&gt;0,BJ78/BI78,0)</f>
        <v>1</v>
      </c>
      <c r="BM78" s="372"/>
      <c r="BN78" s="368">
        <f t="shared" si="47"/>
        <v>0</v>
      </c>
      <c r="BO78" s="368">
        <f t="shared" si="48"/>
        <v>0</v>
      </c>
      <c r="BP78" s="368">
        <f>+BO78-BN78</f>
        <v>0</v>
      </c>
      <c r="BQ78" s="373">
        <f>IF(BP78=0,0,+IF(BN78&gt;0,+BP78/BN78,"&gt;100%"))</f>
        <v>0</v>
      </c>
      <c r="BR78" s="357"/>
    </row>
    <row r="79" spans="3:70" ht="13" x14ac:dyDescent="0.25">
      <c r="C79" s="65"/>
      <c r="D79" s="66"/>
      <c r="E79" s="374"/>
      <c r="F79" s="165"/>
      <c r="G79" s="165"/>
      <c r="H79" s="297"/>
      <c r="I79" s="165"/>
      <c r="J79" s="375">
        <v>0.72370867908265568</v>
      </c>
      <c r="K79" s="375">
        <v>0.4192943920851287</v>
      </c>
      <c r="L79" s="376">
        <v>4000</v>
      </c>
      <c r="M79" s="377">
        <v>0</v>
      </c>
      <c r="N79" s="377">
        <v>0</v>
      </c>
      <c r="O79" s="378">
        <v>0</v>
      </c>
      <c r="P79" s="379">
        <v>0</v>
      </c>
      <c r="Q79" s="379">
        <v>0</v>
      </c>
      <c r="R79" s="379">
        <v>0</v>
      </c>
      <c r="S79" s="379">
        <v>0</v>
      </c>
      <c r="T79" s="353"/>
      <c r="U79" s="173">
        <v>0</v>
      </c>
      <c r="V79" s="174">
        <v>177.97217895259845</v>
      </c>
      <c r="W79" s="350"/>
      <c r="X79" s="175">
        <v>177.97217895259845</v>
      </c>
      <c r="Y79" s="380">
        <f t="shared" si="34"/>
        <v>-177.97217895259845</v>
      </c>
      <c r="Z79" s="381">
        <f t="shared" si="35"/>
        <v>0</v>
      </c>
      <c r="AA79" s="353"/>
      <c r="AB79" s="173">
        <f t="shared" si="36"/>
        <v>0</v>
      </c>
      <c r="AC79" s="174">
        <f t="shared" si="49"/>
        <v>0</v>
      </c>
      <c r="AD79" s="174">
        <v>0</v>
      </c>
      <c r="AE79" s="175">
        <v>0</v>
      </c>
      <c r="AF79" s="380">
        <f t="shared" si="37"/>
        <v>0</v>
      </c>
      <c r="AG79" s="381">
        <f t="shared" si="38"/>
        <v>0</v>
      </c>
      <c r="AH79" s="353"/>
      <c r="AI79" s="173">
        <f t="shared" si="50"/>
        <v>0</v>
      </c>
      <c r="AJ79" s="175">
        <f t="shared" si="39"/>
        <v>177.97217895259845</v>
      </c>
      <c r="AK79" s="380">
        <f>+AI79-AJ79</f>
        <v>-177.97217895259845</v>
      </c>
      <c r="AL79" s="381">
        <f>IF(AJ79&gt;0,AI79/AJ79,0)</f>
        <v>0</v>
      </c>
      <c r="AM79" s="382"/>
      <c r="AN79" s="383">
        <f t="shared" si="40"/>
        <v>0</v>
      </c>
      <c r="AO79" s="383">
        <f t="shared" si="41"/>
        <v>0</v>
      </c>
      <c r="AP79" s="383">
        <f>+AN79-AO79</f>
        <v>0</v>
      </c>
      <c r="AQ79" s="381">
        <f>IF(AO79&gt;0,AN79/AO79,0)</f>
        <v>0</v>
      </c>
      <c r="AR79" s="382"/>
      <c r="AS79" s="383">
        <f t="shared" si="42"/>
        <v>0</v>
      </c>
      <c r="AT79" s="383">
        <f t="shared" si="43"/>
        <v>0</v>
      </c>
      <c r="AU79" s="383">
        <f>+AS79-AT79</f>
        <v>0</v>
      </c>
      <c r="AV79" s="381">
        <f>IF(AT79&gt;0,AS79/AT79,0)</f>
        <v>0</v>
      </c>
      <c r="AW79" s="382"/>
      <c r="AX79" s="380">
        <f t="shared" si="44"/>
        <v>0</v>
      </c>
      <c r="AY79" s="384">
        <f t="shared" si="45"/>
        <v>177.97217895259845</v>
      </c>
      <c r="AZ79" s="548">
        <v>132</v>
      </c>
      <c r="BA79" s="380">
        <f>+AY79-AX79</f>
        <v>177.97217895259845</v>
      </c>
      <c r="BB79" s="385" t="str">
        <f>IF(BA79=0,0,+IF(AX79&gt;0,+BA79/AX79,"&gt;100%"))</f>
        <v>&gt;100%</v>
      </c>
      <c r="BC79" s="382"/>
      <c r="BD79" s="380">
        <f t="shared" si="46"/>
        <v>0</v>
      </c>
      <c r="BE79" s="384">
        <f t="shared" si="51"/>
        <v>0</v>
      </c>
      <c r="BF79" s="380">
        <f t="shared" si="27"/>
        <v>0</v>
      </c>
      <c r="BG79" s="385">
        <f t="shared" si="28"/>
        <v>0</v>
      </c>
      <c r="BH79" s="382"/>
      <c r="BI79" s="380">
        <f>+AJ79</f>
        <v>177.97217895259845</v>
      </c>
      <c r="BJ79" s="380">
        <f t="shared" si="52"/>
        <v>177.97217895259845</v>
      </c>
      <c r="BK79" s="380">
        <f>+BJ79-BI79</f>
        <v>0</v>
      </c>
      <c r="BL79" s="381">
        <f>IF(BI79&gt;0,BJ79/BI79,0)</f>
        <v>1</v>
      </c>
      <c r="BM79" s="386"/>
      <c r="BN79" s="383">
        <f t="shared" si="47"/>
        <v>0</v>
      </c>
      <c r="BO79" s="383">
        <f t="shared" si="48"/>
        <v>0</v>
      </c>
      <c r="BP79" s="383">
        <f>+BO79-BN79</f>
        <v>0</v>
      </c>
      <c r="BQ79" s="387">
        <f>IF(BP79=0,0,+IF(BN79&gt;0,+BP79/BN79,"&gt;100%"))</f>
        <v>0</v>
      </c>
      <c r="BR79" s="357"/>
    </row>
    <row r="80" spans="3:70" s="50" customFormat="1" ht="13" x14ac:dyDescent="0.25">
      <c r="C80" s="388">
        <v>14</v>
      </c>
      <c r="D80" s="389">
        <v>0</v>
      </c>
      <c r="E80" s="374" t="s">
        <v>72</v>
      </c>
      <c r="F80" s="165" t="s">
        <v>78</v>
      </c>
      <c r="G80" s="165"/>
      <c r="H80" s="297" t="s">
        <v>63</v>
      </c>
      <c r="I80" s="390" t="s">
        <v>64</v>
      </c>
      <c r="J80" s="375">
        <v>1</v>
      </c>
      <c r="K80" s="375">
        <v>1</v>
      </c>
      <c r="L80" s="376">
        <v>10000</v>
      </c>
      <c r="M80" s="377">
        <v>0</v>
      </c>
      <c r="N80" s="377">
        <v>0</v>
      </c>
      <c r="O80" s="378">
        <v>0</v>
      </c>
      <c r="P80" s="379">
        <v>1</v>
      </c>
      <c r="Q80" s="379">
        <v>1</v>
      </c>
      <c r="R80" s="379">
        <v>1</v>
      </c>
      <c r="S80" s="379">
        <v>1</v>
      </c>
      <c r="T80" s="391"/>
      <c r="U80" s="392">
        <v>0</v>
      </c>
      <c r="V80" s="393">
        <v>177.97217895259845</v>
      </c>
      <c r="W80" s="394"/>
      <c r="X80" s="395">
        <v>177.97217895259845</v>
      </c>
      <c r="Y80" s="380">
        <f t="shared" si="34"/>
        <v>-177.97217895259845</v>
      </c>
      <c r="Z80" s="381">
        <f t="shared" si="35"/>
        <v>0</v>
      </c>
      <c r="AA80" s="391"/>
      <c r="AB80" s="392">
        <f t="shared" si="36"/>
        <v>0</v>
      </c>
      <c r="AC80" s="393">
        <f t="shared" si="49"/>
        <v>0</v>
      </c>
      <c r="AD80" s="393">
        <v>0</v>
      </c>
      <c r="AE80" s="395">
        <v>0</v>
      </c>
      <c r="AF80" s="380">
        <f t="shared" si="37"/>
        <v>0</v>
      </c>
      <c r="AG80" s="381">
        <f t="shared" si="38"/>
        <v>0</v>
      </c>
      <c r="AH80" s="391"/>
      <c r="AI80" s="392">
        <f t="shared" si="50"/>
        <v>0</v>
      </c>
      <c r="AJ80" s="395">
        <f t="shared" si="39"/>
        <v>177.97217895259845</v>
      </c>
      <c r="AK80" s="380">
        <f>+AI80-AJ80</f>
        <v>-177.97217895259845</v>
      </c>
      <c r="AL80" s="381">
        <f>IF(AJ80&gt;0,AI80/AJ80,0)</f>
        <v>0</v>
      </c>
      <c r="AM80" s="382"/>
      <c r="AN80" s="383">
        <f t="shared" si="40"/>
        <v>0</v>
      </c>
      <c r="AO80" s="383">
        <f t="shared" si="41"/>
        <v>177.97217895259845</v>
      </c>
      <c r="AP80" s="383">
        <f>+AN80-AO80</f>
        <v>-177.97217895259845</v>
      </c>
      <c r="AQ80" s="381">
        <f>IF(AO80&gt;0,AN80/AO80,0)</f>
        <v>0</v>
      </c>
      <c r="AR80" s="382"/>
      <c r="AS80" s="383">
        <f t="shared" si="42"/>
        <v>0</v>
      </c>
      <c r="AT80" s="383">
        <f t="shared" si="43"/>
        <v>177.97217895259845</v>
      </c>
      <c r="AU80" s="383">
        <f>+AS80-AT80</f>
        <v>-177.97217895259845</v>
      </c>
      <c r="AV80" s="381">
        <f>IF(AT80&gt;0,AS80/AT80,0)</f>
        <v>0</v>
      </c>
      <c r="AW80" s="382"/>
      <c r="AX80" s="380">
        <f t="shared" si="44"/>
        <v>0</v>
      </c>
      <c r="AY80" s="384">
        <f t="shared" si="45"/>
        <v>177.97217895259845</v>
      </c>
      <c r="AZ80" s="548">
        <v>132</v>
      </c>
      <c r="BA80" s="380">
        <f>+AY80-AX80</f>
        <v>177.97217895259845</v>
      </c>
      <c r="BB80" s="385" t="str">
        <f>IF(BA80=0,0,+IF(AX80&gt;0,+BA80/AX80,"&gt;100%"))</f>
        <v>&gt;100%</v>
      </c>
      <c r="BC80" s="382"/>
      <c r="BD80" s="380">
        <f t="shared" si="46"/>
        <v>0</v>
      </c>
      <c r="BE80" s="384">
        <f t="shared" si="51"/>
        <v>0</v>
      </c>
      <c r="BF80" s="380">
        <f t="shared" si="27"/>
        <v>0</v>
      </c>
      <c r="BG80" s="385">
        <f t="shared" si="28"/>
        <v>0</v>
      </c>
      <c r="BH80" s="382"/>
      <c r="BI80" s="380">
        <f>+AJ80</f>
        <v>177.97217895259845</v>
      </c>
      <c r="BJ80" s="380">
        <f t="shared" si="52"/>
        <v>177.97217895259845</v>
      </c>
      <c r="BK80" s="380">
        <f>+BJ80-BI80</f>
        <v>0</v>
      </c>
      <c r="BL80" s="381">
        <f>IF(BI80&gt;0,BJ80/BI80,0)</f>
        <v>1</v>
      </c>
      <c r="BM80" s="386"/>
      <c r="BN80" s="383">
        <f t="shared" si="47"/>
        <v>0</v>
      </c>
      <c r="BO80" s="383">
        <f t="shared" si="48"/>
        <v>177.97217895259845</v>
      </c>
      <c r="BP80" s="383">
        <f>+BO80-BN80</f>
        <v>177.97217895259845</v>
      </c>
      <c r="BQ80" s="387" t="str">
        <f>IF(BP80=0,0,+IF(BN80&gt;0,+BP80/BN80,"&gt;100%"))</f>
        <v>&gt;100%</v>
      </c>
      <c r="BR80" s="413"/>
    </row>
    <row r="81" spans="3:70" s="50" customFormat="1" ht="13" x14ac:dyDescent="0.25">
      <c r="C81" s="388"/>
      <c r="D81" s="389"/>
      <c r="E81" s="374"/>
      <c r="F81" s="165"/>
      <c r="G81" s="165"/>
      <c r="H81" s="297"/>
      <c r="I81" s="165"/>
      <c r="J81" s="375">
        <v>1.505779664758232</v>
      </c>
      <c r="K81" s="375">
        <v>1.1754720702584747</v>
      </c>
      <c r="L81" s="376">
        <v>20000</v>
      </c>
      <c r="M81" s="377">
        <v>0</v>
      </c>
      <c r="N81" s="377">
        <v>0</v>
      </c>
      <c r="O81" s="378">
        <v>0</v>
      </c>
      <c r="P81" s="379">
        <v>0</v>
      </c>
      <c r="Q81" s="379">
        <v>0</v>
      </c>
      <c r="R81" s="379">
        <v>0</v>
      </c>
      <c r="S81" s="379">
        <v>0</v>
      </c>
      <c r="T81" s="391"/>
      <c r="U81" s="173">
        <v>0</v>
      </c>
      <c r="V81" s="174">
        <v>177.97217895259845</v>
      </c>
      <c r="W81" s="350"/>
      <c r="X81" s="175">
        <v>177.97217895259845</v>
      </c>
      <c r="Y81" s="380">
        <f t="shared" si="34"/>
        <v>-177.97217895259845</v>
      </c>
      <c r="Z81" s="381">
        <f t="shared" si="35"/>
        <v>0</v>
      </c>
      <c r="AA81" s="391"/>
      <c r="AB81" s="173">
        <f t="shared" si="36"/>
        <v>0</v>
      </c>
      <c r="AC81" s="174">
        <f t="shared" si="49"/>
        <v>0</v>
      </c>
      <c r="AD81" s="174">
        <v>0</v>
      </c>
      <c r="AE81" s="175">
        <v>0</v>
      </c>
      <c r="AF81" s="380">
        <f t="shared" si="37"/>
        <v>0</v>
      </c>
      <c r="AG81" s="381">
        <f t="shared" si="38"/>
        <v>0</v>
      </c>
      <c r="AH81" s="391"/>
      <c r="AI81" s="173">
        <f t="shared" si="50"/>
        <v>0</v>
      </c>
      <c r="AJ81" s="175">
        <f t="shared" si="39"/>
        <v>177.97217895259845</v>
      </c>
      <c r="AK81" s="380">
        <f>+AI81-AJ81</f>
        <v>-177.97217895259845</v>
      </c>
      <c r="AL81" s="381">
        <f>IF(AJ81&gt;0,AI81/AJ81,0)</f>
        <v>0</v>
      </c>
      <c r="AM81" s="382"/>
      <c r="AN81" s="383">
        <f t="shared" si="40"/>
        <v>0</v>
      </c>
      <c r="AO81" s="383">
        <f t="shared" si="41"/>
        <v>0</v>
      </c>
      <c r="AP81" s="383">
        <f>+AN81-AO81</f>
        <v>0</v>
      </c>
      <c r="AQ81" s="381">
        <f>IF(AO81&gt;0,AN81/AO81,0)</f>
        <v>0</v>
      </c>
      <c r="AR81" s="382"/>
      <c r="AS81" s="383">
        <f t="shared" si="42"/>
        <v>0</v>
      </c>
      <c r="AT81" s="383">
        <f t="shared" si="43"/>
        <v>0</v>
      </c>
      <c r="AU81" s="383">
        <f>+AS81-AT81</f>
        <v>0</v>
      </c>
      <c r="AV81" s="381">
        <f>IF(AT81&gt;0,AS81/AT81,0)</f>
        <v>0</v>
      </c>
      <c r="AW81" s="382"/>
      <c r="AX81" s="380">
        <f t="shared" si="44"/>
        <v>0</v>
      </c>
      <c r="AY81" s="384">
        <f t="shared" si="45"/>
        <v>177.97217895259845</v>
      </c>
      <c r="AZ81" s="548">
        <v>132</v>
      </c>
      <c r="BA81" s="380">
        <f>+AY81-AX81</f>
        <v>177.97217895259845</v>
      </c>
      <c r="BB81" s="385" t="str">
        <f>IF(BA81=0,0,+IF(AX81&gt;0,+BA81/AX81,"&gt;100%"))</f>
        <v>&gt;100%</v>
      </c>
      <c r="BC81" s="382"/>
      <c r="BD81" s="380">
        <f t="shared" si="46"/>
        <v>0</v>
      </c>
      <c r="BE81" s="384">
        <f t="shared" si="51"/>
        <v>0</v>
      </c>
      <c r="BF81" s="380">
        <f t="shared" si="27"/>
        <v>0</v>
      </c>
      <c r="BG81" s="385">
        <f t="shared" si="28"/>
        <v>0</v>
      </c>
      <c r="BH81" s="382"/>
      <c r="BI81" s="380">
        <f>+AJ81</f>
        <v>177.97217895259845</v>
      </c>
      <c r="BJ81" s="380">
        <f t="shared" si="52"/>
        <v>177.97217895259845</v>
      </c>
      <c r="BK81" s="380">
        <f>+BJ81-BI81</f>
        <v>0</v>
      </c>
      <c r="BL81" s="381">
        <f>IF(BI81&gt;0,BJ81/BI81,0)</f>
        <v>1</v>
      </c>
      <c r="BM81" s="386"/>
      <c r="BN81" s="383">
        <f t="shared" si="47"/>
        <v>0</v>
      </c>
      <c r="BO81" s="383">
        <f t="shared" si="48"/>
        <v>0</v>
      </c>
      <c r="BP81" s="383">
        <f>+BO81-BN81</f>
        <v>0</v>
      </c>
      <c r="BQ81" s="387">
        <f>IF(BP81=0,0,+IF(BN81&gt;0,+BP81/BN81,"&gt;100%"))</f>
        <v>0</v>
      </c>
      <c r="BR81" s="413"/>
    </row>
    <row r="82" spans="3:70" s="50" customFormat="1" ht="13.5" thickBot="1" x14ac:dyDescent="0.3">
      <c r="C82" s="396"/>
      <c r="D82" s="397"/>
      <c r="E82" s="398"/>
      <c r="F82" s="194"/>
      <c r="G82" s="194"/>
      <c r="H82" s="399"/>
      <c r="I82" s="194"/>
      <c r="J82" s="400">
        <v>1.9138973630485276</v>
      </c>
      <c r="K82" s="400">
        <v>1.515902467555285</v>
      </c>
      <c r="L82" s="401">
        <v>50000</v>
      </c>
      <c r="M82" s="402">
        <v>0</v>
      </c>
      <c r="N82" s="402">
        <v>0</v>
      </c>
      <c r="O82" s="403">
        <v>0</v>
      </c>
      <c r="P82" s="404">
        <v>1</v>
      </c>
      <c r="Q82" s="404">
        <v>1</v>
      </c>
      <c r="R82" s="404">
        <v>1</v>
      </c>
      <c r="S82" s="404">
        <v>1</v>
      </c>
      <c r="T82" s="391"/>
      <c r="U82" s="202">
        <v>0</v>
      </c>
      <c r="V82" s="203">
        <v>177.97217895259845</v>
      </c>
      <c r="W82" s="351"/>
      <c r="X82" s="204">
        <v>177.97217895259845</v>
      </c>
      <c r="Y82" s="405">
        <f t="shared" si="34"/>
        <v>-177.97217895259845</v>
      </c>
      <c r="Z82" s="406">
        <f t="shared" si="35"/>
        <v>0</v>
      </c>
      <c r="AA82" s="391"/>
      <c r="AB82" s="202">
        <f t="shared" si="36"/>
        <v>0</v>
      </c>
      <c r="AC82" s="203">
        <f t="shared" si="49"/>
        <v>0</v>
      </c>
      <c r="AD82" s="203">
        <v>0</v>
      </c>
      <c r="AE82" s="204">
        <v>0</v>
      </c>
      <c r="AF82" s="405">
        <f t="shared" si="37"/>
        <v>0</v>
      </c>
      <c r="AG82" s="406">
        <f t="shared" si="38"/>
        <v>0</v>
      </c>
      <c r="AH82" s="391"/>
      <c r="AI82" s="202">
        <f t="shared" si="50"/>
        <v>0</v>
      </c>
      <c r="AJ82" s="204">
        <f t="shared" si="39"/>
        <v>177.97217895259845</v>
      </c>
      <c r="AK82" s="405">
        <f>+AI82-AJ82</f>
        <v>-177.97217895259845</v>
      </c>
      <c r="AL82" s="406">
        <f>IF(AJ82&gt;0,AI82/AJ82,0)</f>
        <v>0</v>
      </c>
      <c r="AM82" s="407"/>
      <c r="AN82" s="408">
        <f t="shared" si="40"/>
        <v>0</v>
      </c>
      <c r="AO82" s="408">
        <f t="shared" si="41"/>
        <v>177.97217895259845</v>
      </c>
      <c r="AP82" s="408">
        <f>+AN82-AO82</f>
        <v>-177.97217895259845</v>
      </c>
      <c r="AQ82" s="406">
        <f>IF(AO82&gt;0,AN82/AO82,0)</f>
        <v>0</v>
      </c>
      <c r="AR82" s="407"/>
      <c r="AS82" s="408">
        <f t="shared" si="42"/>
        <v>0</v>
      </c>
      <c r="AT82" s="408">
        <f t="shared" si="43"/>
        <v>177.97217895259845</v>
      </c>
      <c r="AU82" s="408">
        <f>+AS82-AT82</f>
        <v>-177.97217895259845</v>
      </c>
      <c r="AV82" s="406">
        <f>IF(AT82&gt;0,AS82/AT82,0)</f>
        <v>0</v>
      </c>
      <c r="AW82" s="407"/>
      <c r="AX82" s="405">
        <f t="shared" si="44"/>
        <v>0</v>
      </c>
      <c r="AY82" s="409">
        <f t="shared" si="45"/>
        <v>177.97217895259845</v>
      </c>
      <c r="AZ82" s="548">
        <v>132</v>
      </c>
      <c r="BA82" s="405">
        <f>+AY82-AX82</f>
        <v>177.97217895259845</v>
      </c>
      <c r="BB82" s="410" t="str">
        <f>IF(BA82=0,0,+IF(AX82&gt;0,+BA82/AX82,"&gt;100%"))</f>
        <v>&gt;100%</v>
      </c>
      <c r="BC82" s="407"/>
      <c r="BD82" s="405">
        <f t="shared" si="46"/>
        <v>0</v>
      </c>
      <c r="BE82" s="409">
        <f t="shared" si="51"/>
        <v>0</v>
      </c>
      <c r="BF82" s="405">
        <f t="shared" ref="BF82:BF145" si="53">+BE82-BD82</f>
        <v>0</v>
      </c>
      <c r="BG82" s="410">
        <f t="shared" ref="BG82:BG145" si="54">IF(BF82=0,0,+IF(BD82&gt;0,+BF82/BD82,"&gt;100%"))</f>
        <v>0</v>
      </c>
      <c r="BH82" s="407"/>
      <c r="BI82" s="405">
        <f>+AJ82</f>
        <v>177.97217895259845</v>
      </c>
      <c r="BJ82" s="405">
        <f t="shared" si="52"/>
        <v>177.97217895259845</v>
      </c>
      <c r="BK82" s="405">
        <f>+BJ82-BI82</f>
        <v>0</v>
      </c>
      <c r="BL82" s="406">
        <f>IF(BI82&gt;0,BJ82/BI82,0)</f>
        <v>1</v>
      </c>
      <c r="BM82" s="411"/>
      <c r="BN82" s="408">
        <f t="shared" si="47"/>
        <v>0</v>
      </c>
      <c r="BO82" s="408">
        <f t="shared" si="48"/>
        <v>177.97217895259845</v>
      </c>
      <c r="BP82" s="408">
        <f>+BO82-BN82</f>
        <v>177.97217895259845</v>
      </c>
      <c r="BQ82" s="412" t="str">
        <f>IF(BP82=0,0,+IF(BN82&gt;0,+BP82/BN82,"&gt;100%"))</f>
        <v>&gt;100%</v>
      </c>
      <c r="BR82" s="413"/>
    </row>
    <row r="83" spans="3:70" ht="13" x14ac:dyDescent="0.25">
      <c r="C83" s="65"/>
      <c r="D83" s="66"/>
      <c r="E83" s="358"/>
      <c r="F83" s="143"/>
      <c r="G83" s="143"/>
      <c r="H83" s="359"/>
      <c r="I83" s="143"/>
      <c r="J83" s="360">
        <v>0.58618475265502656</v>
      </c>
      <c r="K83" s="360">
        <v>0.25114229393244591</v>
      </c>
      <c r="L83" s="361">
        <v>200</v>
      </c>
      <c r="M83" s="362">
        <v>0</v>
      </c>
      <c r="N83" s="362">
        <v>0</v>
      </c>
      <c r="O83" s="363">
        <v>0</v>
      </c>
      <c r="P83" s="364">
        <v>59</v>
      </c>
      <c r="Q83" s="364">
        <v>59</v>
      </c>
      <c r="R83" s="364">
        <v>59</v>
      </c>
      <c r="S83" s="364">
        <v>59</v>
      </c>
      <c r="T83" s="353"/>
      <c r="U83" s="152">
        <v>0</v>
      </c>
      <c r="V83" s="153">
        <v>160.40053398372353</v>
      </c>
      <c r="W83" s="349"/>
      <c r="X83" s="154">
        <v>160.40053398372353</v>
      </c>
      <c r="Y83" s="365">
        <f t="shared" si="34"/>
        <v>-160.40053398372353</v>
      </c>
      <c r="Z83" s="366">
        <f t="shared" si="35"/>
        <v>0</v>
      </c>
      <c r="AA83" s="353"/>
      <c r="AB83" s="152">
        <f t="shared" si="36"/>
        <v>0</v>
      </c>
      <c r="AC83" s="153">
        <f t="shared" si="49"/>
        <v>0</v>
      </c>
      <c r="AD83" s="153">
        <v>0</v>
      </c>
      <c r="AE83" s="154">
        <v>0</v>
      </c>
      <c r="AF83" s="365">
        <f t="shared" si="37"/>
        <v>0</v>
      </c>
      <c r="AG83" s="366">
        <f t="shared" si="38"/>
        <v>0</v>
      </c>
      <c r="AH83" s="353"/>
      <c r="AI83" s="152">
        <f t="shared" si="50"/>
        <v>0</v>
      </c>
      <c r="AJ83" s="154">
        <f t="shared" si="39"/>
        <v>160.40053398372353</v>
      </c>
      <c r="AK83" s="365">
        <f t="shared" ref="AK83:AK146" si="55">+AI83-AJ83</f>
        <v>-160.40053398372353</v>
      </c>
      <c r="AL83" s="366">
        <f t="shared" ref="AL83:AL146" si="56">IF(AJ83&gt;0,AI83/AJ83,0)</f>
        <v>0</v>
      </c>
      <c r="AM83" s="367"/>
      <c r="AN83" s="368">
        <f t="shared" si="40"/>
        <v>0</v>
      </c>
      <c r="AO83" s="368">
        <f t="shared" si="41"/>
        <v>9463.6315050396879</v>
      </c>
      <c r="AP83" s="368">
        <f t="shared" ref="AP83:AP146" si="57">+AN83-AO83</f>
        <v>-9463.6315050396879</v>
      </c>
      <c r="AQ83" s="366">
        <f t="shared" ref="AQ83:AQ146" si="58">IF(AO83&gt;0,AN83/AO83,0)</f>
        <v>0</v>
      </c>
      <c r="AR83" s="367"/>
      <c r="AS83" s="368">
        <f t="shared" si="42"/>
        <v>0</v>
      </c>
      <c r="AT83" s="368">
        <f t="shared" si="43"/>
        <v>9463.6315050396879</v>
      </c>
      <c r="AU83" s="368">
        <f t="shared" ref="AU83:AU146" si="59">+AS83-AT83</f>
        <v>-9463.6315050396879</v>
      </c>
      <c r="AV83" s="366">
        <f t="shared" ref="AV83:AV146" si="60">IF(AT83&gt;0,AS83/AT83,0)</f>
        <v>0</v>
      </c>
      <c r="AW83" s="367"/>
      <c r="AX83" s="365">
        <f t="shared" si="44"/>
        <v>0</v>
      </c>
      <c r="AY83" s="369">
        <f t="shared" si="45"/>
        <v>160.40053398372353</v>
      </c>
      <c r="AZ83" s="548">
        <v>132</v>
      </c>
      <c r="BA83" s="365">
        <f t="shared" ref="BA83:BA146" si="61">+AY83-AX83</f>
        <v>160.40053398372353</v>
      </c>
      <c r="BB83" s="370" t="str">
        <f t="shared" ref="BB83:BB146" si="62">IF(BA83=0,0,+IF(AX83&gt;0,+BA83/AX83,"&gt;100%"))</f>
        <v>&gt;100%</v>
      </c>
      <c r="BC83" s="367"/>
      <c r="BD83" s="365">
        <f t="shared" si="46"/>
        <v>0</v>
      </c>
      <c r="BE83" s="371">
        <f t="shared" si="51"/>
        <v>0</v>
      </c>
      <c r="BF83" s="365">
        <f t="shared" si="53"/>
        <v>0</v>
      </c>
      <c r="BG83" s="370">
        <f t="shared" si="54"/>
        <v>0</v>
      </c>
      <c r="BH83" s="367"/>
      <c r="BI83" s="365">
        <f t="shared" ref="BI83:BI146" si="63">+AJ83</f>
        <v>160.40053398372353</v>
      </c>
      <c r="BJ83" s="365">
        <f t="shared" si="52"/>
        <v>160.40053398372353</v>
      </c>
      <c r="BK83" s="365">
        <f t="shared" ref="BK83:BK146" si="64">+BJ83-BI83</f>
        <v>0</v>
      </c>
      <c r="BL83" s="366">
        <f t="shared" ref="BL83:BL146" si="65">IF(BI83&gt;0,BJ83/BI83,0)</f>
        <v>1</v>
      </c>
      <c r="BM83" s="372"/>
      <c r="BN83" s="368">
        <f t="shared" si="47"/>
        <v>0</v>
      </c>
      <c r="BO83" s="368">
        <f t="shared" si="48"/>
        <v>9463.6315050396879</v>
      </c>
      <c r="BP83" s="368">
        <f t="shared" ref="BP83:BP146" si="66">+BO83-BN83</f>
        <v>9463.6315050396879</v>
      </c>
      <c r="BQ83" s="373" t="str">
        <f t="shared" ref="BQ83:BQ146" si="67">IF(BP83=0,0,+IF(BN83&gt;0,+BP83/BN83,"&gt;100%"))</f>
        <v>&gt;100%</v>
      </c>
      <c r="BR83" s="357"/>
    </row>
    <row r="84" spans="3:70" ht="13" x14ac:dyDescent="0.25">
      <c r="C84" s="65"/>
      <c r="D84" s="66"/>
      <c r="E84" s="374"/>
      <c r="F84" s="165"/>
      <c r="G84" s="165"/>
      <c r="H84" s="297"/>
      <c r="I84" s="165"/>
      <c r="J84" s="375">
        <v>0.72370867908265568</v>
      </c>
      <c r="K84" s="375">
        <v>0.4192943920851287</v>
      </c>
      <c r="L84" s="376">
        <v>800</v>
      </c>
      <c r="M84" s="377">
        <v>0</v>
      </c>
      <c r="N84" s="377">
        <v>0</v>
      </c>
      <c r="O84" s="378">
        <v>0</v>
      </c>
      <c r="P84" s="379">
        <v>50</v>
      </c>
      <c r="Q84" s="379">
        <v>50</v>
      </c>
      <c r="R84" s="379">
        <v>50</v>
      </c>
      <c r="S84" s="379">
        <v>50</v>
      </c>
      <c r="T84" s="353"/>
      <c r="U84" s="173">
        <v>0</v>
      </c>
      <c r="V84" s="174">
        <v>160.40053398372353</v>
      </c>
      <c r="W84" s="350"/>
      <c r="X84" s="175">
        <v>160.40053398372353</v>
      </c>
      <c r="Y84" s="380">
        <f t="shared" si="34"/>
        <v>-160.40053398372353</v>
      </c>
      <c r="Z84" s="381">
        <f t="shared" si="35"/>
        <v>0</v>
      </c>
      <c r="AA84" s="353"/>
      <c r="AB84" s="173">
        <f t="shared" si="36"/>
        <v>0</v>
      </c>
      <c r="AC84" s="174">
        <f t="shared" si="49"/>
        <v>0</v>
      </c>
      <c r="AD84" s="174">
        <v>0</v>
      </c>
      <c r="AE84" s="175">
        <v>0</v>
      </c>
      <c r="AF84" s="380">
        <f t="shared" si="37"/>
        <v>0</v>
      </c>
      <c r="AG84" s="381">
        <f t="shared" si="38"/>
        <v>0</v>
      </c>
      <c r="AH84" s="353"/>
      <c r="AI84" s="173">
        <f t="shared" si="50"/>
        <v>0</v>
      </c>
      <c r="AJ84" s="175">
        <f t="shared" si="39"/>
        <v>160.40053398372353</v>
      </c>
      <c r="AK84" s="380">
        <f t="shared" si="55"/>
        <v>-160.40053398372353</v>
      </c>
      <c r="AL84" s="381">
        <f t="shared" si="56"/>
        <v>0</v>
      </c>
      <c r="AM84" s="382"/>
      <c r="AN84" s="383">
        <f t="shared" si="40"/>
        <v>0</v>
      </c>
      <c r="AO84" s="383">
        <f t="shared" si="41"/>
        <v>8020.0266991861763</v>
      </c>
      <c r="AP84" s="383">
        <f t="shared" si="57"/>
        <v>-8020.0266991861763</v>
      </c>
      <c r="AQ84" s="381">
        <f t="shared" si="58"/>
        <v>0</v>
      </c>
      <c r="AR84" s="382"/>
      <c r="AS84" s="383">
        <f t="shared" si="42"/>
        <v>0</v>
      </c>
      <c r="AT84" s="383">
        <f t="shared" si="43"/>
        <v>8020.0266991861763</v>
      </c>
      <c r="AU84" s="383">
        <f t="shared" si="59"/>
        <v>-8020.0266991861763</v>
      </c>
      <c r="AV84" s="381">
        <f t="shared" si="60"/>
        <v>0</v>
      </c>
      <c r="AW84" s="382"/>
      <c r="AX84" s="380">
        <f t="shared" si="44"/>
        <v>0</v>
      </c>
      <c r="AY84" s="384">
        <f t="shared" si="45"/>
        <v>160.40053398372353</v>
      </c>
      <c r="AZ84" s="548">
        <v>132</v>
      </c>
      <c r="BA84" s="380">
        <f t="shared" si="61"/>
        <v>160.40053398372353</v>
      </c>
      <c r="BB84" s="385" t="str">
        <f t="shared" si="62"/>
        <v>&gt;100%</v>
      </c>
      <c r="BC84" s="382"/>
      <c r="BD84" s="380">
        <f t="shared" si="46"/>
        <v>0</v>
      </c>
      <c r="BE84" s="384">
        <f t="shared" si="51"/>
        <v>0</v>
      </c>
      <c r="BF84" s="380">
        <f t="shared" si="53"/>
        <v>0</v>
      </c>
      <c r="BG84" s="385">
        <f t="shared" si="54"/>
        <v>0</v>
      </c>
      <c r="BH84" s="382"/>
      <c r="BI84" s="380">
        <f t="shared" si="63"/>
        <v>160.40053398372353</v>
      </c>
      <c r="BJ84" s="380">
        <f t="shared" si="52"/>
        <v>160.40053398372353</v>
      </c>
      <c r="BK84" s="380">
        <f t="shared" si="64"/>
        <v>0</v>
      </c>
      <c r="BL84" s="381">
        <f t="shared" si="65"/>
        <v>1</v>
      </c>
      <c r="BM84" s="386"/>
      <c r="BN84" s="383">
        <f t="shared" si="47"/>
        <v>0</v>
      </c>
      <c r="BO84" s="383">
        <f t="shared" si="48"/>
        <v>8020.0266991861763</v>
      </c>
      <c r="BP84" s="383">
        <f t="shared" si="66"/>
        <v>8020.0266991861763</v>
      </c>
      <c r="BQ84" s="387" t="str">
        <f t="shared" si="67"/>
        <v>&gt;100%</v>
      </c>
      <c r="BR84" s="357"/>
    </row>
    <row r="85" spans="3:70" s="50" customFormat="1" ht="13" x14ac:dyDescent="0.25">
      <c r="C85" s="388">
        <v>15</v>
      </c>
      <c r="D85" s="389">
        <v>0</v>
      </c>
      <c r="E85" s="374" t="s">
        <v>72</v>
      </c>
      <c r="F85" s="165" t="s">
        <v>79</v>
      </c>
      <c r="G85" s="165"/>
      <c r="H85" s="297" t="s">
        <v>63</v>
      </c>
      <c r="I85" s="390" t="s">
        <v>64</v>
      </c>
      <c r="J85" s="375">
        <v>1</v>
      </c>
      <c r="K85" s="375">
        <v>1</v>
      </c>
      <c r="L85" s="376">
        <v>2000</v>
      </c>
      <c r="M85" s="377">
        <v>0</v>
      </c>
      <c r="N85" s="377">
        <v>0</v>
      </c>
      <c r="O85" s="378">
        <v>0</v>
      </c>
      <c r="P85" s="379">
        <v>79</v>
      </c>
      <c r="Q85" s="379">
        <v>79</v>
      </c>
      <c r="R85" s="379">
        <v>79</v>
      </c>
      <c r="S85" s="379">
        <v>79</v>
      </c>
      <c r="T85" s="391"/>
      <c r="U85" s="392">
        <v>0</v>
      </c>
      <c r="V85" s="393">
        <v>160.40053398372353</v>
      </c>
      <c r="W85" s="394"/>
      <c r="X85" s="395">
        <v>160.40053398372353</v>
      </c>
      <c r="Y85" s="380">
        <f t="shared" si="34"/>
        <v>-160.40053398372353</v>
      </c>
      <c r="Z85" s="381">
        <f t="shared" si="35"/>
        <v>0</v>
      </c>
      <c r="AA85" s="391"/>
      <c r="AB85" s="392">
        <f t="shared" si="36"/>
        <v>0</v>
      </c>
      <c r="AC85" s="393">
        <f t="shared" si="49"/>
        <v>0</v>
      </c>
      <c r="AD85" s="393">
        <v>0</v>
      </c>
      <c r="AE85" s="395">
        <v>0</v>
      </c>
      <c r="AF85" s="380">
        <f t="shared" si="37"/>
        <v>0</v>
      </c>
      <c r="AG85" s="381">
        <f t="shared" si="38"/>
        <v>0</v>
      </c>
      <c r="AH85" s="391"/>
      <c r="AI85" s="392">
        <f t="shared" si="50"/>
        <v>0</v>
      </c>
      <c r="AJ85" s="395">
        <f t="shared" si="39"/>
        <v>160.40053398372353</v>
      </c>
      <c r="AK85" s="380">
        <f t="shared" si="55"/>
        <v>-160.40053398372353</v>
      </c>
      <c r="AL85" s="381">
        <f t="shared" si="56"/>
        <v>0</v>
      </c>
      <c r="AM85" s="382"/>
      <c r="AN85" s="383">
        <f t="shared" si="40"/>
        <v>0</v>
      </c>
      <c r="AO85" s="383">
        <f t="shared" si="41"/>
        <v>12671.642184714159</v>
      </c>
      <c r="AP85" s="383">
        <f t="shared" si="57"/>
        <v>-12671.642184714159</v>
      </c>
      <c r="AQ85" s="381">
        <f t="shared" si="58"/>
        <v>0</v>
      </c>
      <c r="AR85" s="382"/>
      <c r="AS85" s="383">
        <f t="shared" si="42"/>
        <v>0</v>
      </c>
      <c r="AT85" s="383">
        <f t="shared" si="43"/>
        <v>12671.642184714159</v>
      </c>
      <c r="AU85" s="383">
        <f t="shared" si="59"/>
        <v>-12671.642184714159</v>
      </c>
      <c r="AV85" s="381">
        <f t="shared" si="60"/>
        <v>0</v>
      </c>
      <c r="AW85" s="382"/>
      <c r="AX85" s="380">
        <f t="shared" si="44"/>
        <v>0</v>
      </c>
      <c r="AY85" s="384">
        <f t="shared" si="45"/>
        <v>160.40053398372353</v>
      </c>
      <c r="AZ85" s="548">
        <v>132</v>
      </c>
      <c r="BA85" s="380">
        <f t="shared" si="61"/>
        <v>160.40053398372353</v>
      </c>
      <c r="BB85" s="385" t="str">
        <f t="shared" si="62"/>
        <v>&gt;100%</v>
      </c>
      <c r="BC85" s="382"/>
      <c r="BD85" s="380">
        <f t="shared" si="46"/>
        <v>0</v>
      </c>
      <c r="BE85" s="384">
        <f t="shared" si="51"/>
        <v>0</v>
      </c>
      <c r="BF85" s="380">
        <f t="shared" si="53"/>
        <v>0</v>
      </c>
      <c r="BG85" s="385">
        <f t="shared" si="54"/>
        <v>0</v>
      </c>
      <c r="BH85" s="382"/>
      <c r="BI85" s="380">
        <f t="shared" si="63"/>
        <v>160.40053398372353</v>
      </c>
      <c r="BJ85" s="380">
        <f t="shared" si="52"/>
        <v>160.40053398372353</v>
      </c>
      <c r="BK85" s="380">
        <f t="shared" si="64"/>
        <v>0</v>
      </c>
      <c r="BL85" s="381">
        <f t="shared" si="65"/>
        <v>1</v>
      </c>
      <c r="BM85" s="386"/>
      <c r="BN85" s="383">
        <f t="shared" si="47"/>
        <v>0</v>
      </c>
      <c r="BO85" s="383">
        <f t="shared" si="48"/>
        <v>12671.642184714159</v>
      </c>
      <c r="BP85" s="383">
        <f t="shared" si="66"/>
        <v>12671.642184714159</v>
      </c>
      <c r="BQ85" s="387" t="str">
        <f t="shared" si="67"/>
        <v>&gt;100%</v>
      </c>
      <c r="BR85" s="413"/>
    </row>
    <row r="86" spans="3:70" s="50" customFormat="1" ht="13" x14ac:dyDescent="0.25">
      <c r="C86" s="388"/>
      <c r="D86" s="389"/>
      <c r="E86" s="374"/>
      <c r="F86" s="165"/>
      <c r="G86" s="165"/>
      <c r="H86" s="297"/>
      <c r="I86" s="165"/>
      <c r="J86" s="375">
        <v>1.505779664758232</v>
      </c>
      <c r="K86" s="375">
        <v>1.1754720702584747</v>
      </c>
      <c r="L86" s="376">
        <v>4000</v>
      </c>
      <c r="M86" s="377">
        <v>0</v>
      </c>
      <c r="N86" s="377">
        <v>0</v>
      </c>
      <c r="O86" s="378">
        <v>0</v>
      </c>
      <c r="P86" s="379">
        <v>41</v>
      </c>
      <c r="Q86" s="379">
        <v>41</v>
      </c>
      <c r="R86" s="379">
        <v>41</v>
      </c>
      <c r="S86" s="379">
        <v>41</v>
      </c>
      <c r="T86" s="391"/>
      <c r="U86" s="173">
        <v>0</v>
      </c>
      <c r="V86" s="174">
        <v>160.40053398372353</v>
      </c>
      <c r="W86" s="350"/>
      <c r="X86" s="175">
        <v>160.40053398372353</v>
      </c>
      <c r="Y86" s="380">
        <f t="shared" si="34"/>
        <v>-160.40053398372353</v>
      </c>
      <c r="Z86" s="381">
        <f t="shared" si="35"/>
        <v>0</v>
      </c>
      <c r="AA86" s="391"/>
      <c r="AB86" s="173">
        <f t="shared" si="36"/>
        <v>0</v>
      </c>
      <c r="AC86" s="174">
        <f t="shared" si="49"/>
        <v>0</v>
      </c>
      <c r="AD86" s="174">
        <v>0</v>
      </c>
      <c r="AE86" s="175">
        <v>0</v>
      </c>
      <c r="AF86" s="380">
        <f t="shared" si="37"/>
        <v>0</v>
      </c>
      <c r="AG86" s="381">
        <f t="shared" si="38"/>
        <v>0</v>
      </c>
      <c r="AH86" s="391"/>
      <c r="AI86" s="173">
        <f t="shared" si="50"/>
        <v>0</v>
      </c>
      <c r="AJ86" s="175">
        <f t="shared" si="39"/>
        <v>160.40053398372353</v>
      </c>
      <c r="AK86" s="380">
        <f t="shared" si="55"/>
        <v>-160.40053398372353</v>
      </c>
      <c r="AL86" s="381">
        <f t="shared" si="56"/>
        <v>0</v>
      </c>
      <c r="AM86" s="382"/>
      <c r="AN86" s="383">
        <f t="shared" si="40"/>
        <v>0</v>
      </c>
      <c r="AO86" s="383">
        <f t="shared" si="41"/>
        <v>6576.4218933326647</v>
      </c>
      <c r="AP86" s="383">
        <f t="shared" si="57"/>
        <v>-6576.4218933326647</v>
      </c>
      <c r="AQ86" s="381">
        <f t="shared" si="58"/>
        <v>0</v>
      </c>
      <c r="AR86" s="382"/>
      <c r="AS86" s="383">
        <f t="shared" si="42"/>
        <v>0</v>
      </c>
      <c r="AT86" s="383">
        <f t="shared" si="43"/>
        <v>6576.4218933326647</v>
      </c>
      <c r="AU86" s="383">
        <f t="shared" si="59"/>
        <v>-6576.4218933326647</v>
      </c>
      <c r="AV86" s="381">
        <f t="shared" si="60"/>
        <v>0</v>
      </c>
      <c r="AW86" s="382"/>
      <c r="AX86" s="380">
        <f t="shared" si="44"/>
        <v>0</v>
      </c>
      <c r="AY86" s="384">
        <f t="shared" si="45"/>
        <v>160.40053398372353</v>
      </c>
      <c r="AZ86" s="548">
        <v>132</v>
      </c>
      <c r="BA86" s="380">
        <f t="shared" si="61"/>
        <v>160.40053398372353</v>
      </c>
      <c r="BB86" s="385" t="str">
        <f t="shared" si="62"/>
        <v>&gt;100%</v>
      </c>
      <c r="BC86" s="382"/>
      <c r="BD86" s="380">
        <f t="shared" si="46"/>
        <v>0</v>
      </c>
      <c r="BE86" s="384">
        <f t="shared" si="51"/>
        <v>0</v>
      </c>
      <c r="BF86" s="380">
        <f t="shared" si="53"/>
        <v>0</v>
      </c>
      <c r="BG86" s="385">
        <f t="shared" si="54"/>
        <v>0</v>
      </c>
      <c r="BH86" s="382"/>
      <c r="BI86" s="380">
        <f t="shared" si="63"/>
        <v>160.40053398372353</v>
      </c>
      <c r="BJ86" s="380">
        <f t="shared" si="52"/>
        <v>160.40053398372353</v>
      </c>
      <c r="BK86" s="380">
        <f t="shared" si="64"/>
        <v>0</v>
      </c>
      <c r="BL86" s="381">
        <f t="shared" si="65"/>
        <v>1</v>
      </c>
      <c r="BM86" s="386"/>
      <c r="BN86" s="383">
        <f t="shared" si="47"/>
        <v>0</v>
      </c>
      <c r="BO86" s="383">
        <f t="shared" si="48"/>
        <v>6576.4218933326647</v>
      </c>
      <c r="BP86" s="383">
        <f t="shared" si="66"/>
        <v>6576.4218933326647</v>
      </c>
      <c r="BQ86" s="387" t="str">
        <f t="shared" si="67"/>
        <v>&gt;100%</v>
      </c>
      <c r="BR86" s="413"/>
    </row>
    <row r="87" spans="3:70" s="50" customFormat="1" ht="13.5" thickBot="1" x14ac:dyDescent="0.3">
      <c r="C87" s="396"/>
      <c r="D87" s="397"/>
      <c r="E87" s="398"/>
      <c r="F87" s="194"/>
      <c r="G87" s="194"/>
      <c r="H87" s="399"/>
      <c r="I87" s="194"/>
      <c r="J87" s="400">
        <v>1.9138973630485276</v>
      </c>
      <c r="K87" s="400">
        <v>1.515902467555285</v>
      </c>
      <c r="L87" s="401">
        <v>10000</v>
      </c>
      <c r="M87" s="402">
        <v>0</v>
      </c>
      <c r="N87" s="402">
        <v>0</v>
      </c>
      <c r="O87" s="403">
        <v>0</v>
      </c>
      <c r="P87" s="404">
        <v>40</v>
      </c>
      <c r="Q87" s="404">
        <v>40</v>
      </c>
      <c r="R87" s="404">
        <v>40</v>
      </c>
      <c r="S87" s="404">
        <v>40</v>
      </c>
      <c r="T87" s="391"/>
      <c r="U87" s="202">
        <v>0</v>
      </c>
      <c r="V87" s="203">
        <v>160.40053398372353</v>
      </c>
      <c r="W87" s="351"/>
      <c r="X87" s="204">
        <v>160.40053398372353</v>
      </c>
      <c r="Y87" s="405">
        <f t="shared" si="34"/>
        <v>-160.40053398372353</v>
      </c>
      <c r="Z87" s="406">
        <f t="shared" si="35"/>
        <v>0</v>
      </c>
      <c r="AA87" s="391"/>
      <c r="AB87" s="202">
        <f t="shared" si="36"/>
        <v>0</v>
      </c>
      <c r="AC87" s="203">
        <f t="shared" si="49"/>
        <v>0</v>
      </c>
      <c r="AD87" s="203">
        <v>0</v>
      </c>
      <c r="AE87" s="204">
        <v>0</v>
      </c>
      <c r="AF87" s="405">
        <f t="shared" si="37"/>
        <v>0</v>
      </c>
      <c r="AG87" s="406">
        <f t="shared" si="38"/>
        <v>0</v>
      </c>
      <c r="AH87" s="391"/>
      <c r="AI87" s="202">
        <f t="shared" si="50"/>
        <v>0</v>
      </c>
      <c r="AJ87" s="204">
        <f t="shared" si="39"/>
        <v>160.40053398372353</v>
      </c>
      <c r="AK87" s="405">
        <f t="shared" si="55"/>
        <v>-160.40053398372353</v>
      </c>
      <c r="AL87" s="406">
        <f t="shared" si="56"/>
        <v>0</v>
      </c>
      <c r="AM87" s="407"/>
      <c r="AN87" s="408">
        <f t="shared" si="40"/>
        <v>0</v>
      </c>
      <c r="AO87" s="408">
        <f t="shared" si="41"/>
        <v>6416.0213593489416</v>
      </c>
      <c r="AP87" s="408">
        <f t="shared" si="57"/>
        <v>-6416.0213593489416</v>
      </c>
      <c r="AQ87" s="406">
        <f t="shared" si="58"/>
        <v>0</v>
      </c>
      <c r="AR87" s="407"/>
      <c r="AS87" s="408">
        <f t="shared" si="42"/>
        <v>0</v>
      </c>
      <c r="AT87" s="408">
        <f t="shared" si="43"/>
        <v>6416.0213593489416</v>
      </c>
      <c r="AU87" s="408">
        <f t="shared" si="59"/>
        <v>-6416.0213593489416</v>
      </c>
      <c r="AV87" s="406">
        <f t="shared" si="60"/>
        <v>0</v>
      </c>
      <c r="AW87" s="407"/>
      <c r="AX87" s="405">
        <f t="shared" si="44"/>
        <v>0</v>
      </c>
      <c r="AY87" s="409">
        <f t="shared" si="45"/>
        <v>160.40053398372353</v>
      </c>
      <c r="AZ87" s="548">
        <v>132</v>
      </c>
      <c r="BA87" s="405">
        <f t="shared" si="61"/>
        <v>160.40053398372353</v>
      </c>
      <c r="BB87" s="410" t="str">
        <f t="shared" si="62"/>
        <v>&gt;100%</v>
      </c>
      <c r="BC87" s="407"/>
      <c r="BD87" s="405">
        <f t="shared" si="46"/>
        <v>0</v>
      </c>
      <c r="BE87" s="409">
        <f t="shared" si="51"/>
        <v>0</v>
      </c>
      <c r="BF87" s="405">
        <f t="shared" si="53"/>
        <v>0</v>
      </c>
      <c r="BG87" s="410">
        <f t="shared" si="54"/>
        <v>0</v>
      </c>
      <c r="BH87" s="407"/>
      <c r="BI87" s="405">
        <f t="shared" si="63"/>
        <v>160.40053398372353</v>
      </c>
      <c r="BJ87" s="405">
        <f t="shared" si="52"/>
        <v>160.40053398372353</v>
      </c>
      <c r="BK87" s="405">
        <f t="shared" si="64"/>
        <v>0</v>
      </c>
      <c r="BL87" s="406">
        <f t="shared" si="65"/>
        <v>1</v>
      </c>
      <c r="BM87" s="411"/>
      <c r="BN87" s="408">
        <f t="shared" si="47"/>
        <v>0</v>
      </c>
      <c r="BO87" s="408">
        <f t="shared" si="48"/>
        <v>6416.0213593489416</v>
      </c>
      <c r="BP87" s="408">
        <f t="shared" si="66"/>
        <v>6416.0213593489416</v>
      </c>
      <c r="BQ87" s="412" t="str">
        <f t="shared" si="67"/>
        <v>&gt;100%</v>
      </c>
      <c r="BR87" s="413"/>
    </row>
    <row r="88" spans="3:70" ht="13" x14ac:dyDescent="0.25">
      <c r="C88" s="65"/>
      <c r="D88" s="66"/>
      <c r="E88" s="358"/>
      <c r="F88" s="143"/>
      <c r="G88" s="143"/>
      <c r="H88" s="359"/>
      <c r="I88" s="143"/>
      <c r="J88" s="360">
        <v>0.58618475265502656</v>
      </c>
      <c r="K88" s="360">
        <v>0.25114229393244591</v>
      </c>
      <c r="L88" s="361">
        <v>1000</v>
      </c>
      <c r="M88" s="362">
        <v>0</v>
      </c>
      <c r="N88" s="362">
        <v>0</v>
      </c>
      <c r="O88" s="363">
        <v>0</v>
      </c>
      <c r="P88" s="364">
        <v>2</v>
      </c>
      <c r="Q88" s="364">
        <v>2</v>
      </c>
      <c r="R88" s="364">
        <v>2</v>
      </c>
      <c r="S88" s="364">
        <v>2</v>
      </c>
      <c r="T88" s="353"/>
      <c r="U88" s="152">
        <v>0</v>
      </c>
      <c r="V88" s="153">
        <v>153.81116712039542</v>
      </c>
      <c r="W88" s="349"/>
      <c r="X88" s="154">
        <v>153.81116712039542</v>
      </c>
      <c r="Y88" s="365">
        <f t="shared" si="34"/>
        <v>-153.81116712039542</v>
      </c>
      <c r="Z88" s="366">
        <f t="shared" si="35"/>
        <v>0</v>
      </c>
      <c r="AA88" s="353"/>
      <c r="AB88" s="152">
        <f t="shared" si="36"/>
        <v>0</v>
      </c>
      <c r="AC88" s="153">
        <f t="shared" si="49"/>
        <v>0</v>
      </c>
      <c r="AD88" s="153">
        <v>0</v>
      </c>
      <c r="AE88" s="154">
        <v>0</v>
      </c>
      <c r="AF88" s="365">
        <f t="shared" si="37"/>
        <v>0</v>
      </c>
      <c r="AG88" s="366">
        <f t="shared" si="38"/>
        <v>0</v>
      </c>
      <c r="AH88" s="353"/>
      <c r="AI88" s="152">
        <f t="shared" si="50"/>
        <v>0</v>
      </c>
      <c r="AJ88" s="154">
        <f t="shared" si="39"/>
        <v>153.81116712039542</v>
      </c>
      <c r="AK88" s="365">
        <f t="shared" si="55"/>
        <v>-153.81116712039542</v>
      </c>
      <c r="AL88" s="366">
        <f t="shared" si="56"/>
        <v>0</v>
      </c>
      <c r="AM88" s="367"/>
      <c r="AN88" s="368">
        <f t="shared" si="40"/>
        <v>0</v>
      </c>
      <c r="AO88" s="368">
        <f t="shared" si="41"/>
        <v>307.62233424079085</v>
      </c>
      <c r="AP88" s="368">
        <f t="shared" si="57"/>
        <v>-307.62233424079085</v>
      </c>
      <c r="AQ88" s="366">
        <f t="shared" si="58"/>
        <v>0</v>
      </c>
      <c r="AR88" s="367"/>
      <c r="AS88" s="368">
        <f t="shared" si="42"/>
        <v>0</v>
      </c>
      <c r="AT88" s="368">
        <f t="shared" si="43"/>
        <v>307.62233424079085</v>
      </c>
      <c r="AU88" s="368">
        <f t="shared" si="59"/>
        <v>-307.62233424079085</v>
      </c>
      <c r="AV88" s="366">
        <f t="shared" si="60"/>
        <v>0</v>
      </c>
      <c r="AW88" s="367"/>
      <c r="AX88" s="365">
        <f t="shared" si="44"/>
        <v>0</v>
      </c>
      <c r="AY88" s="369">
        <f t="shared" si="45"/>
        <v>153.81116712039542</v>
      </c>
      <c r="AZ88" s="548">
        <v>132</v>
      </c>
      <c r="BA88" s="365">
        <f t="shared" si="61"/>
        <v>153.81116712039542</v>
      </c>
      <c r="BB88" s="370" t="str">
        <f t="shared" si="62"/>
        <v>&gt;100%</v>
      </c>
      <c r="BC88" s="367"/>
      <c r="BD88" s="365">
        <f t="shared" si="46"/>
        <v>0</v>
      </c>
      <c r="BE88" s="371">
        <f t="shared" si="51"/>
        <v>0</v>
      </c>
      <c r="BF88" s="365">
        <f t="shared" si="53"/>
        <v>0</v>
      </c>
      <c r="BG88" s="370">
        <f t="shared" si="54"/>
        <v>0</v>
      </c>
      <c r="BH88" s="367"/>
      <c r="BI88" s="365">
        <f t="shared" si="63"/>
        <v>153.81116712039542</v>
      </c>
      <c r="BJ88" s="365">
        <f t="shared" si="52"/>
        <v>153.81116712039542</v>
      </c>
      <c r="BK88" s="365">
        <f t="shared" si="64"/>
        <v>0</v>
      </c>
      <c r="BL88" s="366">
        <f t="shared" si="65"/>
        <v>1</v>
      </c>
      <c r="BM88" s="372"/>
      <c r="BN88" s="368">
        <f t="shared" si="47"/>
        <v>0</v>
      </c>
      <c r="BO88" s="368">
        <f t="shared" si="48"/>
        <v>307.62233424079085</v>
      </c>
      <c r="BP88" s="368">
        <f t="shared" si="66"/>
        <v>307.62233424079085</v>
      </c>
      <c r="BQ88" s="373" t="str">
        <f t="shared" si="67"/>
        <v>&gt;100%</v>
      </c>
      <c r="BR88" s="357"/>
    </row>
    <row r="89" spans="3:70" ht="13" x14ac:dyDescent="0.25">
      <c r="C89" s="65"/>
      <c r="D89" s="66"/>
      <c r="E89" s="374"/>
      <c r="F89" s="165"/>
      <c r="G89" s="165"/>
      <c r="H89" s="297"/>
      <c r="I89" s="165"/>
      <c r="J89" s="375">
        <v>0.72370867908265568</v>
      </c>
      <c r="K89" s="375">
        <v>0.4192943920851287</v>
      </c>
      <c r="L89" s="376">
        <v>4000</v>
      </c>
      <c r="M89" s="377">
        <v>0</v>
      </c>
      <c r="N89" s="377">
        <v>0</v>
      </c>
      <c r="O89" s="378">
        <v>0</v>
      </c>
      <c r="P89" s="379">
        <v>1</v>
      </c>
      <c r="Q89" s="379">
        <v>1</v>
      </c>
      <c r="R89" s="379">
        <v>1</v>
      </c>
      <c r="S89" s="379">
        <v>1</v>
      </c>
      <c r="T89" s="353"/>
      <c r="U89" s="173">
        <v>0</v>
      </c>
      <c r="V89" s="174">
        <v>153.81116712039542</v>
      </c>
      <c r="W89" s="350"/>
      <c r="X89" s="175">
        <v>153.81116712039542</v>
      </c>
      <c r="Y89" s="380">
        <f t="shared" si="34"/>
        <v>-153.81116712039542</v>
      </c>
      <c r="Z89" s="381">
        <f t="shared" si="35"/>
        <v>0</v>
      </c>
      <c r="AA89" s="353"/>
      <c r="AB89" s="173">
        <f t="shared" si="36"/>
        <v>0</v>
      </c>
      <c r="AC89" s="174">
        <f t="shared" si="49"/>
        <v>0</v>
      </c>
      <c r="AD89" s="174">
        <v>0</v>
      </c>
      <c r="AE89" s="175">
        <v>0</v>
      </c>
      <c r="AF89" s="380">
        <f t="shared" si="37"/>
        <v>0</v>
      </c>
      <c r="AG89" s="381">
        <f t="shared" si="38"/>
        <v>0</v>
      </c>
      <c r="AH89" s="353"/>
      <c r="AI89" s="173">
        <f t="shared" si="50"/>
        <v>0</v>
      </c>
      <c r="AJ89" s="175">
        <f t="shared" si="39"/>
        <v>153.81116712039542</v>
      </c>
      <c r="AK89" s="380">
        <f t="shared" si="55"/>
        <v>-153.81116712039542</v>
      </c>
      <c r="AL89" s="381">
        <f t="shared" si="56"/>
        <v>0</v>
      </c>
      <c r="AM89" s="382"/>
      <c r="AN89" s="383">
        <f t="shared" si="40"/>
        <v>0</v>
      </c>
      <c r="AO89" s="383">
        <f t="shared" si="41"/>
        <v>153.81116712039542</v>
      </c>
      <c r="AP89" s="383">
        <f t="shared" si="57"/>
        <v>-153.81116712039542</v>
      </c>
      <c r="AQ89" s="381">
        <f t="shared" si="58"/>
        <v>0</v>
      </c>
      <c r="AR89" s="382"/>
      <c r="AS89" s="383">
        <f t="shared" si="42"/>
        <v>0</v>
      </c>
      <c r="AT89" s="383">
        <f t="shared" si="43"/>
        <v>153.81116712039542</v>
      </c>
      <c r="AU89" s="383">
        <f t="shared" si="59"/>
        <v>-153.81116712039542</v>
      </c>
      <c r="AV89" s="381">
        <f t="shared" si="60"/>
        <v>0</v>
      </c>
      <c r="AW89" s="382"/>
      <c r="AX89" s="380">
        <f t="shared" si="44"/>
        <v>0</v>
      </c>
      <c r="AY89" s="384">
        <f t="shared" si="45"/>
        <v>153.81116712039542</v>
      </c>
      <c r="AZ89" s="548">
        <v>132</v>
      </c>
      <c r="BA89" s="380">
        <f t="shared" si="61"/>
        <v>153.81116712039542</v>
      </c>
      <c r="BB89" s="385" t="str">
        <f t="shared" si="62"/>
        <v>&gt;100%</v>
      </c>
      <c r="BC89" s="382"/>
      <c r="BD89" s="380">
        <f t="shared" si="46"/>
        <v>0</v>
      </c>
      <c r="BE89" s="384">
        <f t="shared" si="51"/>
        <v>0</v>
      </c>
      <c r="BF89" s="380">
        <f t="shared" si="53"/>
        <v>0</v>
      </c>
      <c r="BG89" s="385">
        <f t="shared" si="54"/>
        <v>0</v>
      </c>
      <c r="BH89" s="382"/>
      <c r="BI89" s="380">
        <f t="shared" si="63"/>
        <v>153.81116712039542</v>
      </c>
      <c r="BJ89" s="380">
        <f t="shared" si="52"/>
        <v>153.81116712039542</v>
      </c>
      <c r="BK89" s="380">
        <f t="shared" si="64"/>
        <v>0</v>
      </c>
      <c r="BL89" s="381">
        <f t="shared" si="65"/>
        <v>1</v>
      </c>
      <c r="BM89" s="386"/>
      <c r="BN89" s="383">
        <f t="shared" si="47"/>
        <v>0</v>
      </c>
      <c r="BO89" s="383">
        <f t="shared" si="48"/>
        <v>153.81116712039542</v>
      </c>
      <c r="BP89" s="383">
        <f t="shared" si="66"/>
        <v>153.81116712039542</v>
      </c>
      <c r="BQ89" s="387" t="str">
        <f t="shared" si="67"/>
        <v>&gt;100%</v>
      </c>
      <c r="BR89" s="357"/>
    </row>
    <row r="90" spans="3:70" s="50" customFormat="1" ht="13" x14ac:dyDescent="0.25">
      <c r="C90" s="388">
        <v>16</v>
      </c>
      <c r="D90" s="389">
        <v>0</v>
      </c>
      <c r="E90" s="374" t="s">
        <v>72</v>
      </c>
      <c r="F90" s="165" t="s">
        <v>80</v>
      </c>
      <c r="G90" s="165"/>
      <c r="H90" s="297" t="s">
        <v>63</v>
      </c>
      <c r="I90" s="390" t="s">
        <v>64</v>
      </c>
      <c r="J90" s="375">
        <v>1</v>
      </c>
      <c r="K90" s="375">
        <v>1</v>
      </c>
      <c r="L90" s="376">
        <v>10000</v>
      </c>
      <c r="M90" s="377">
        <v>0</v>
      </c>
      <c r="N90" s="377">
        <v>0</v>
      </c>
      <c r="O90" s="378">
        <v>0</v>
      </c>
      <c r="P90" s="379">
        <v>1</v>
      </c>
      <c r="Q90" s="379">
        <v>1</v>
      </c>
      <c r="R90" s="379">
        <v>1</v>
      </c>
      <c r="S90" s="379">
        <v>1</v>
      </c>
      <c r="T90" s="391"/>
      <c r="U90" s="392">
        <v>0</v>
      </c>
      <c r="V90" s="393">
        <v>153.81116712039542</v>
      </c>
      <c r="W90" s="394"/>
      <c r="X90" s="395">
        <v>153.81116712039542</v>
      </c>
      <c r="Y90" s="380">
        <f t="shared" si="34"/>
        <v>-153.81116712039542</v>
      </c>
      <c r="Z90" s="381">
        <f t="shared" si="35"/>
        <v>0</v>
      </c>
      <c r="AA90" s="391"/>
      <c r="AB90" s="392">
        <f t="shared" si="36"/>
        <v>0</v>
      </c>
      <c r="AC90" s="393">
        <f t="shared" si="49"/>
        <v>0</v>
      </c>
      <c r="AD90" s="393">
        <v>0</v>
      </c>
      <c r="AE90" s="395">
        <v>0</v>
      </c>
      <c r="AF90" s="380">
        <f t="shared" si="37"/>
        <v>0</v>
      </c>
      <c r="AG90" s="381">
        <f t="shared" si="38"/>
        <v>0</v>
      </c>
      <c r="AH90" s="391"/>
      <c r="AI90" s="392">
        <f t="shared" si="50"/>
        <v>0</v>
      </c>
      <c r="AJ90" s="395">
        <f t="shared" si="39"/>
        <v>153.81116712039542</v>
      </c>
      <c r="AK90" s="380">
        <f t="shared" si="55"/>
        <v>-153.81116712039542</v>
      </c>
      <c r="AL90" s="381">
        <f t="shared" si="56"/>
        <v>0</v>
      </c>
      <c r="AM90" s="382"/>
      <c r="AN90" s="383">
        <f t="shared" si="40"/>
        <v>0</v>
      </c>
      <c r="AO90" s="383">
        <f t="shared" si="41"/>
        <v>153.81116712039542</v>
      </c>
      <c r="AP90" s="383">
        <f t="shared" si="57"/>
        <v>-153.81116712039542</v>
      </c>
      <c r="AQ90" s="381">
        <f t="shared" si="58"/>
        <v>0</v>
      </c>
      <c r="AR90" s="382"/>
      <c r="AS90" s="383">
        <f t="shared" si="42"/>
        <v>0</v>
      </c>
      <c r="AT90" s="383">
        <f t="shared" si="43"/>
        <v>153.81116712039542</v>
      </c>
      <c r="AU90" s="383">
        <f t="shared" si="59"/>
        <v>-153.81116712039542</v>
      </c>
      <c r="AV90" s="381">
        <f t="shared" si="60"/>
        <v>0</v>
      </c>
      <c r="AW90" s="382"/>
      <c r="AX90" s="380">
        <f t="shared" si="44"/>
        <v>0</v>
      </c>
      <c r="AY90" s="384">
        <f t="shared" si="45"/>
        <v>153.81116712039542</v>
      </c>
      <c r="AZ90" s="548">
        <v>132</v>
      </c>
      <c r="BA90" s="380">
        <f t="shared" si="61"/>
        <v>153.81116712039542</v>
      </c>
      <c r="BB90" s="385" t="str">
        <f t="shared" si="62"/>
        <v>&gt;100%</v>
      </c>
      <c r="BC90" s="382"/>
      <c r="BD90" s="380">
        <f t="shared" si="46"/>
        <v>0</v>
      </c>
      <c r="BE90" s="384">
        <f t="shared" si="51"/>
        <v>0</v>
      </c>
      <c r="BF90" s="380">
        <f t="shared" si="53"/>
        <v>0</v>
      </c>
      <c r="BG90" s="385">
        <f t="shared" si="54"/>
        <v>0</v>
      </c>
      <c r="BH90" s="382"/>
      <c r="BI90" s="380">
        <f t="shared" si="63"/>
        <v>153.81116712039542</v>
      </c>
      <c r="BJ90" s="380">
        <f t="shared" si="52"/>
        <v>153.81116712039542</v>
      </c>
      <c r="BK90" s="380">
        <f t="shared" si="64"/>
        <v>0</v>
      </c>
      <c r="BL90" s="381">
        <f t="shared" si="65"/>
        <v>1</v>
      </c>
      <c r="BM90" s="386"/>
      <c r="BN90" s="383">
        <f t="shared" si="47"/>
        <v>0</v>
      </c>
      <c r="BO90" s="383">
        <f t="shared" si="48"/>
        <v>153.81116712039542</v>
      </c>
      <c r="BP90" s="383">
        <f t="shared" si="66"/>
        <v>153.81116712039542</v>
      </c>
      <c r="BQ90" s="387" t="str">
        <f t="shared" si="67"/>
        <v>&gt;100%</v>
      </c>
      <c r="BR90" s="413"/>
    </row>
    <row r="91" spans="3:70" s="50" customFormat="1" ht="13" x14ac:dyDescent="0.25">
      <c r="C91" s="388"/>
      <c r="D91" s="389"/>
      <c r="E91" s="374"/>
      <c r="F91" s="165"/>
      <c r="G91" s="165"/>
      <c r="H91" s="297"/>
      <c r="I91" s="165"/>
      <c r="J91" s="375">
        <v>1.505779664758232</v>
      </c>
      <c r="K91" s="375">
        <v>1.1754720702584747</v>
      </c>
      <c r="L91" s="376">
        <v>20000</v>
      </c>
      <c r="M91" s="377">
        <v>0</v>
      </c>
      <c r="N91" s="377">
        <v>0</v>
      </c>
      <c r="O91" s="378">
        <v>0</v>
      </c>
      <c r="P91" s="379">
        <v>0</v>
      </c>
      <c r="Q91" s="379">
        <v>0</v>
      </c>
      <c r="R91" s="379">
        <v>0</v>
      </c>
      <c r="S91" s="379">
        <v>0</v>
      </c>
      <c r="T91" s="391"/>
      <c r="U91" s="173">
        <v>0</v>
      </c>
      <c r="V91" s="174">
        <v>153.81116712039542</v>
      </c>
      <c r="W91" s="350"/>
      <c r="X91" s="175">
        <v>153.81116712039542</v>
      </c>
      <c r="Y91" s="380">
        <f t="shared" si="34"/>
        <v>-153.81116712039542</v>
      </c>
      <c r="Z91" s="381">
        <f t="shared" si="35"/>
        <v>0</v>
      </c>
      <c r="AA91" s="391"/>
      <c r="AB91" s="173">
        <f t="shared" si="36"/>
        <v>0</v>
      </c>
      <c r="AC91" s="174">
        <f t="shared" si="49"/>
        <v>0</v>
      </c>
      <c r="AD91" s="174">
        <v>0</v>
      </c>
      <c r="AE91" s="175">
        <v>0</v>
      </c>
      <c r="AF91" s="380">
        <f t="shared" si="37"/>
        <v>0</v>
      </c>
      <c r="AG91" s="381">
        <f t="shared" si="38"/>
        <v>0</v>
      </c>
      <c r="AH91" s="391"/>
      <c r="AI91" s="173">
        <f t="shared" si="50"/>
        <v>0</v>
      </c>
      <c r="AJ91" s="175">
        <f t="shared" si="39"/>
        <v>153.81116712039542</v>
      </c>
      <c r="AK91" s="380">
        <f t="shared" si="55"/>
        <v>-153.81116712039542</v>
      </c>
      <c r="AL91" s="381">
        <f t="shared" si="56"/>
        <v>0</v>
      </c>
      <c r="AM91" s="382"/>
      <c r="AN91" s="383">
        <f t="shared" si="40"/>
        <v>0</v>
      </c>
      <c r="AO91" s="383">
        <f t="shared" si="41"/>
        <v>0</v>
      </c>
      <c r="AP91" s="383">
        <f t="shared" si="57"/>
        <v>0</v>
      </c>
      <c r="AQ91" s="381">
        <f t="shared" si="58"/>
        <v>0</v>
      </c>
      <c r="AR91" s="382"/>
      <c r="AS91" s="383">
        <f t="shared" si="42"/>
        <v>0</v>
      </c>
      <c r="AT91" s="383">
        <f t="shared" si="43"/>
        <v>0</v>
      </c>
      <c r="AU91" s="383">
        <f t="shared" si="59"/>
        <v>0</v>
      </c>
      <c r="AV91" s="381">
        <f t="shared" si="60"/>
        <v>0</v>
      </c>
      <c r="AW91" s="382"/>
      <c r="AX91" s="380">
        <f t="shared" si="44"/>
        <v>0</v>
      </c>
      <c r="AY91" s="384">
        <f t="shared" si="45"/>
        <v>153.81116712039542</v>
      </c>
      <c r="AZ91" s="548">
        <v>132</v>
      </c>
      <c r="BA91" s="380">
        <f t="shared" si="61"/>
        <v>153.81116712039542</v>
      </c>
      <c r="BB91" s="385" t="str">
        <f t="shared" si="62"/>
        <v>&gt;100%</v>
      </c>
      <c r="BC91" s="382"/>
      <c r="BD91" s="380">
        <f t="shared" si="46"/>
        <v>0</v>
      </c>
      <c r="BE91" s="384">
        <f t="shared" si="51"/>
        <v>0</v>
      </c>
      <c r="BF91" s="380">
        <f t="shared" si="53"/>
        <v>0</v>
      </c>
      <c r="BG91" s="385">
        <f t="shared" si="54"/>
        <v>0</v>
      </c>
      <c r="BH91" s="382"/>
      <c r="BI91" s="380">
        <f t="shared" si="63"/>
        <v>153.81116712039542</v>
      </c>
      <c r="BJ91" s="380">
        <f t="shared" si="52"/>
        <v>153.81116712039542</v>
      </c>
      <c r="BK91" s="380">
        <f t="shared" si="64"/>
        <v>0</v>
      </c>
      <c r="BL91" s="381">
        <f t="shared" si="65"/>
        <v>1</v>
      </c>
      <c r="BM91" s="386"/>
      <c r="BN91" s="383">
        <f t="shared" si="47"/>
        <v>0</v>
      </c>
      <c r="BO91" s="383">
        <f t="shared" si="48"/>
        <v>0</v>
      </c>
      <c r="BP91" s="383">
        <f t="shared" si="66"/>
        <v>0</v>
      </c>
      <c r="BQ91" s="387">
        <f t="shared" si="67"/>
        <v>0</v>
      </c>
      <c r="BR91" s="413"/>
    </row>
    <row r="92" spans="3:70" s="50" customFormat="1" ht="13.5" thickBot="1" x14ac:dyDescent="0.3">
      <c r="C92" s="396"/>
      <c r="D92" s="397"/>
      <c r="E92" s="398"/>
      <c r="F92" s="194"/>
      <c r="G92" s="194"/>
      <c r="H92" s="399"/>
      <c r="I92" s="194"/>
      <c r="J92" s="400">
        <v>1.9138973630485276</v>
      </c>
      <c r="K92" s="400">
        <v>1.515902467555285</v>
      </c>
      <c r="L92" s="401">
        <v>50000</v>
      </c>
      <c r="M92" s="402">
        <v>0</v>
      </c>
      <c r="N92" s="402">
        <v>0</v>
      </c>
      <c r="O92" s="403">
        <v>0</v>
      </c>
      <c r="P92" s="404">
        <v>0</v>
      </c>
      <c r="Q92" s="404">
        <v>0</v>
      </c>
      <c r="R92" s="404">
        <v>0</v>
      </c>
      <c r="S92" s="404">
        <v>0</v>
      </c>
      <c r="T92" s="391"/>
      <c r="U92" s="202">
        <v>0</v>
      </c>
      <c r="V92" s="203">
        <v>153.81116712039542</v>
      </c>
      <c r="W92" s="351"/>
      <c r="X92" s="204">
        <v>153.81116712039542</v>
      </c>
      <c r="Y92" s="405">
        <f t="shared" si="34"/>
        <v>-153.81116712039542</v>
      </c>
      <c r="Z92" s="406">
        <f t="shared" si="35"/>
        <v>0</v>
      </c>
      <c r="AA92" s="391"/>
      <c r="AB92" s="202">
        <f t="shared" si="36"/>
        <v>0</v>
      </c>
      <c r="AC92" s="203">
        <f t="shared" si="49"/>
        <v>0</v>
      </c>
      <c r="AD92" s="203">
        <v>0</v>
      </c>
      <c r="AE92" s="204">
        <v>0</v>
      </c>
      <c r="AF92" s="405">
        <f t="shared" si="37"/>
        <v>0</v>
      </c>
      <c r="AG92" s="406">
        <f t="shared" si="38"/>
        <v>0</v>
      </c>
      <c r="AH92" s="391"/>
      <c r="AI92" s="202">
        <f t="shared" si="50"/>
        <v>0</v>
      </c>
      <c r="AJ92" s="204">
        <f t="shared" si="39"/>
        <v>153.81116712039542</v>
      </c>
      <c r="AK92" s="405">
        <f t="shared" si="55"/>
        <v>-153.81116712039542</v>
      </c>
      <c r="AL92" s="406">
        <f t="shared" si="56"/>
        <v>0</v>
      </c>
      <c r="AM92" s="407"/>
      <c r="AN92" s="408">
        <f t="shared" si="40"/>
        <v>0</v>
      </c>
      <c r="AO92" s="408">
        <f t="shared" si="41"/>
        <v>0</v>
      </c>
      <c r="AP92" s="408">
        <f t="shared" si="57"/>
        <v>0</v>
      </c>
      <c r="AQ92" s="406">
        <f t="shared" si="58"/>
        <v>0</v>
      </c>
      <c r="AR92" s="407"/>
      <c r="AS92" s="408">
        <f t="shared" si="42"/>
        <v>0</v>
      </c>
      <c r="AT92" s="408">
        <f t="shared" si="43"/>
        <v>0</v>
      </c>
      <c r="AU92" s="408">
        <f t="shared" si="59"/>
        <v>0</v>
      </c>
      <c r="AV92" s="406">
        <f t="shared" si="60"/>
        <v>0</v>
      </c>
      <c r="AW92" s="407"/>
      <c r="AX92" s="405">
        <f t="shared" si="44"/>
        <v>0</v>
      </c>
      <c r="AY92" s="409">
        <f t="shared" si="45"/>
        <v>153.81116712039542</v>
      </c>
      <c r="AZ92" s="548">
        <v>132</v>
      </c>
      <c r="BA92" s="405">
        <f t="shared" si="61"/>
        <v>153.81116712039542</v>
      </c>
      <c r="BB92" s="410" t="str">
        <f t="shared" si="62"/>
        <v>&gt;100%</v>
      </c>
      <c r="BC92" s="407"/>
      <c r="BD92" s="405">
        <f t="shared" si="46"/>
        <v>0</v>
      </c>
      <c r="BE92" s="409">
        <f t="shared" si="51"/>
        <v>0</v>
      </c>
      <c r="BF92" s="405">
        <f t="shared" si="53"/>
        <v>0</v>
      </c>
      <c r="BG92" s="410">
        <f t="shared" si="54"/>
        <v>0</v>
      </c>
      <c r="BH92" s="407"/>
      <c r="BI92" s="405">
        <f t="shared" si="63"/>
        <v>153.81116712039542</v>
      </c>
      <c r="BJ92" s="405">
        <f t="shared" si="52"/>
        <v>153.81116712039542</v>
      </c>
      <c r="BK92" s="405">
        <f t="shared" si="64"/>
        <v>0</v>
      </c>
      <c r="BL92" s="406">
        <f t="shared" si="65"/>
        <v>1</v>
      </c>
      <c r="BM92" s="411"/>
      <c r="BN92" s="408">
        <f t="shared" si="47"/>
        <v>0</v>
      </c>
      <c r="BO92" s="408">
        <f t="shared" si="48"/>
        <v>0</v>
      </c>
      <c r="BP92" s="408">
        <f t="shared" si="66"/>
        <v>0</v>
      </c>
      <c r="BQ92" s="412">
        <f t="shared" si="67"/>
        <v>0</v>
      </c>
      <c r="BR92" s="413"/>
    </row>
    <row r="93" spans="3:70" ht="13" hidden="1" x14ac:dyDescent="0.25">
      <c r="C93" s="65"/>
      <c r="D93" s="66"/>
      <c r="E93" s="358"/>
      <c r="F93" s="143"/>
      <c r="G93" s="143"/>
      <c r="H93" s="359"/>
      <c r="I93" s="143"/>
      <c r="J93" s="360">
        <v>0.58618475265502656</v>
      </c>
      <c r="K93" s="360">
        <v>0.25114229393244591</v>
      </c>
      <c r="L93" s="361">
        <v>0</v>
      </c>
      <c r="M93" s="362">
        <v>0</v>
      </c>
      <c r="N93" s="362">
        <v>0</v>
      </c>
      <c r="O93" s="363">
        <v>0</v>
      </c>
      <c r="P93" s="364">
        <v>0</v>
      </c>
      <c r="Q93" s="364">
        <v>0</v>
      </c>
      <c r="R93" s="364">
        <v>0</v>
      </c>
      <c r="S93" s="364">
        <v>0</v>
      </c>
      <c r="T93" s="353"/>
      <c r="U93" s="152">
        <v>0</v>
      </c>
      <c r="V93" s="153">
        <v>29.283146340630065</v>
      </c>
      <c r="W93" s="349"/>
      <c r="X93" s="154">
        <v>29.283146340630065</v>
      </c>
      <c r="Y93" s="365">
        <f t="shared" si="34"/>
        <v>-29.283146340630065</v>
      </c>
      <c r="Z93" s="366">
        <f t="shared" si="35"/>
        <v>0</v>
      </c>
      <c r="AA93" s="353"/>
      <c r="AB93" s="152">
        <f t="shared" si="36"/>
        <v>0</v>
      </c>
      <c r="AC93" s="153">
        <f t="shared" si="49"/>
        <v>0</v>
      </c>
      <c r="AD93" s="153">
        <v>0</v>
      </c>
      <c r="AE93" s="154">
        <v>0</v>
      </c>
      <c r="AF93" s="365">
        <f t="shared" si="37"/>
        <v>0</v>
      </c>
      <c r="AG93" s="366">
        <f t="shared" si="38"/>
        <v>0</v>
      </c>
      <c r="AH93" s="353"/>
      <c r="AI93" s="152">
        <f t="shared" si="50"/>
        <v>0</v>
      </c>
      <c r="AJ93" s="154">
        <f t="shared" si="39"/>
        <v>29.283146340630065</v>
      </c>
      <c r="AK93" s="365">
        <f t="shared" si="55"/>
        <v>-29.283146340630065</v>
      </c>
      <c r="AL93" s="366">
        <f t="shared" si="56"/>
        <v>0</v>
      </c>
      <c r="AM93" s="367"/>
      <c r="AN93" s="368">
        <f t="shared" si="40"/>
        <v>0</v>
      </c>
      <c r="AO93" s="368">
        <f t="shared" si="41"/>
        <v>0</v>
      </c>
      <c r="AP93" s="368">
        <f t="shared" si="57"/>
        <v>0</v>
      </c>
      <c r="AQ93" s="366">
        <f t="shared" si="58"/>
        <v>0</v>
      </c>
      <c r="AR93" s="367"/>
      <c r="AS93" s="368">
        <f t="shared" si="42"/>
        <v>0</v>
      </c>
      <c r="AT93" s="368">
        <f t="shared" si="43"/>
        <v>0</v>
      </c>
      <c r="AU93" s="368">
        <f t="shared" si="59"/>
        <v>0</v>
      </c>
      <c r="AV93" s="366">
        <f t="shared" si="60"/>
        <v>0</v>
      </c>
      <c r="AW93" s="367"/>
      <c r="AX93" s="365">
        <f t="shared" si="44"/>
        <v>0</v>
      </c>
      <c r="AY93" s="369">
        <f t="shared" si="45"/>
        <v>29.283146340630065</v>
      </c>
      <c r="AZ93" s="548"/>
      <c r="BA93" s="365">
        <f t="shared" si="61"/>
        <v>29.283146340630065</v>
      </c>
      <c r="BB93" s="370" t="str">
        <f t="shared" si="62"/>
        <v>&gt;100%</v>
      </c>
      <c r="BC93" s="367"/>
      <c r="BD93" s="365">
        <f t="shared" si="46"/>
        <v>0</v>
      </c>
      <c r="BE93" s="371">
        <f t="shared" si="51"/>
        <v>0</v>
      </c>
      <c r="BF93" s="365">
        <f t="shared" si="53"/>
        <v>0</v>
      </c>
      <c r="BG93" s="370">
        <f t="shared" si="54"/>
        <v>0</v>
      </c>
      <c r="BH93" s="367"/>
      <c r="BI93" s="365">
        <f t="shared" si="63"/>
        <v>29.283146340630065</v>
      </c>
      <c r="BJ93" s="365">
        <f t="shared" si="52"/>
        <v>29.283146340630065</v>
      </c>
      <c r="BK93" s="365">
        <f t="shared" si="64"/>
        <v>0</v>
      </c>
      <c r="BL93" s="366">
        <f t="shared" si="65"/>
        <v>1</v>
      </c>
      <c r="BM93" s="372"/>
      <c r="BN93" s="368">
        <f t="shared" si="47"/>
        <v>0</v>
      </c>
      <c r="BO93" s="368">
        <f t="shared" si="48"/>
        <v>0</v>
      </c>
      <c r="BP93" s="368">
        <f t="shared" si="66"/>
        <v>0</v>
      </c>
      <c r="BQ93" s="373">
        <f t="shared" si="67"/>
        <v>0</v>
      </c>
      <c r="BR93" s="357"/>
    </row>
    <row r="94" spans="3:70" ht="13" hidden="1" x14ac:dyDescent="0.25">
      <c r="C94" s="65"/>
      <c r="D94" s="66"/>
      <c r="E94" s="374"/>
      <c r="F94" s="165"/>
      <c r="G94" s="165"/>
      <c r="H94" s="297"/>
      <c r="I94" s="165"/>
      <c r="J94" s="375">
        <v>0.72370867908265568</v>
      </c>
      <c r="K94" s="375">
        <v>0.4192943920851287</v>
      </c>
      <c r="L94" s="376">
        <v>0</v>
      </c>
      <c r="M94" s="377">
        <v>0</v>
      </c>
      <c r="N94" s="377">
        <v>0</v>
      </c>
      <c r="O94" s="378">
        <v>0</v>
      </c>
      <c r="P94" s="379">
        <v>0</v>
      </c>
      <c r="Q94" s="379">
        <v>0</v>
      </c>
      <c r="R94" s="379">
        <v>0</v>
      </c>
      <c r="S94" s="379">
        <v>0</v>
      </c>
      <c r="T94" s="353"/>
      <c r="U94" s="173">
        <v>0</v>
      </c>
      <c r="V94" s="174">
        <v>29.283146340630065</v>
      </c>
      <c r="W94" s="350"/>
      <c r="X94" s="175">
        <v>29.283146340630065</v>
      </c>
      <c r="Y94" s="380">
        <f t="shared" si="34"/>
        <v>-29.283146340630065</v>
      </c>
      <c r="Z94" s="381">
        <f t="shared" si="35"/>
        <v>0</v>
      </c>
      <c r="AA94" s="353"/>
      <c r="AB94" s="173">
        <f t="shared" si="36"/>
        <v>0</v>
      </c>
      <c r="AC94" s="174">
        <f t="shared" si="49"/>
        <v>0</v>
      </c>
      <c r="AD94" s="174">
        <v>0</v>
      </c>
      <c r="AE94" s="175">
        <v>0</v>
      </c>
      <c r="AF94" s="380">
        <f t="shared" si="37"/>
        <v>0</v>
      </c>
      <c r="AG94" s="381">
        <f t="shared" si="38"/>
        <v>0</v>
      </c>
      <c r="AH94" s="353"/>
      <c r="AI94" s="173">
        <f t="shared" si="50"/>
        <v>0</v>
      </c>
      <c r="AJ94" s="175">
        <f t="shared" si="39"/>
        <v>29.283146340630065</v>
      </c>
      <c r="AK94" s="380">
        <f t="shared" si="55"/>
        <v>-29.283146340630065</v>
      </c>
      <c r="AL94" s="381">
        <f t="shared" si="56"/>
        <v>0</v>
      </c>
      <c r="AM94" s="382"/>
      <c r="AN94" s="383">
        <f t="shared" si="40"/>
        <v>0</v>
      </c>
      <c r="AO94" s="383">
        <f t="shared" si="41"/>
        <v>0</v>
      </c>
      <c r="AP94" s="383">
        <f t="shared" si="57"/>
        <v>0</v>
      </c>
      <c r="AQ94" s="381">
        <f t="shared" si="58"/>
        <v>0</v>
      </c>
      <c r="AR94" s="382"/>
      <c r="AS94" s="383">
        <f t="shared" si="42"/>
        <v>0</v>
      </c>
      <c r="AT94" s="383">
        <f t="shared" si="43"/>
        <v>0</v>
      </c>
      <c r="AU94" s="383">
        <f t="shared" si="59"/>
        <v>0</v>
      </c>
      <c r="AV94" s="381">
        <f t="shared" si="60"/>
        <v>0</v>
      </c>
      <c r="AW94" s="382"/>
      <c r="AX94" s="380">
        <f t="shared" si="44"/>
        <v>0</v>
      </c>
      <c r="AY94" s="384">
        <f t="shared" si="45"/>
        <v>29.283146340630065</v>
      </c>
      <c r="AZ94" s="549"/>
      <c r="BA94" s="380">
        <f t="shared" si="61"/>
        <v>29.283146340630065</v>
      </c>
      <c r="BB94" s="385" t="str">
        <f t="shared" si="62"/>
        <v>&gt;100%</v>
      </c>
      <c r="BC94" s="382"/>
      <c r="BD94" s="380">
        <f t="shared" si="46"/>
        <v>0</v>
      </c>
      <c r="BE94" s="384">
        <f t="shared" si="51"/>
        <v>0</v>
      </c>
      <c r="BF94" s="380">
        <f t="shared" si="53"/>
        <v>0</v>
      </c>
      <c r="BG94" s="385">
        <f t="shared" si="54"/>
        <v>0</v>
      </c>
      <c r="BH94" s="382"/>
      <c r="BI94" s="380">
        <f t="shared" si="63"/>
        <v>29.283146340630065</v>
      </c>
      <c r="BJ94" s="380">
        <f t="shared" si="52"/>
        <v>29.283146340630065</v>
      </c>
      <c r="BK94" s="380">
        <f t="shared" si="64"/>
        <v>0</v>
      </c>
      <c r="BL94" s="381">
        <f t="shared" si="65"/>
        <v>1</v>
      </c>
      <c r="BM94" s="386"/>
      <c r="BN94" s="383">
        <f t="shared" si="47"/>
        <v>0</v>
      </c>
      <c r="BO94" s="383">
        <f t="shared" si="48"/>
        <v>0</v>
      </c>
      <c r="BP94" s="383">
        <f t="shared" si="66"/>
        <v>0</v>
      </c>
      <c r="BQ94" s="387">
        <f t="shared" si="67"/>
        <v>0</v>
      </c>
      <c r="BR94" s="357"/>
    </row>
    <row r="95" spans="3:70" s="50" customFormat="1" ht="13.5" thickBot="1" x14ac:dyDescent="0.3">
      <c r="C95" s="388">
        <v>17</v>
      </c>
      <c r="D95" s="389">
        <v>0</v>
      </c>
      <c r="E95" s="374">
        <v>0</v>
      </c>
      <c r="F95" s="165" t="s">
        <v>65</v>
      </c>
      <c r="G95" s="165"/>
      <c r="H95" s="297" t="s">
        <v>63</v>
      </c>
      <c r="I95" s="390" t="s">
        <v>64</v>
      </c>
      <c r="J95" s="375">
        <v>1</v>
      </c>
      <c r="K95" s="375">
        <v>1</v>
      </c>
      <c r="L95" s="376">
        <v>0</v>
      </c>
      <c r="M95" s="377">
        <v>0</v>
      </c>
      <c r="N95" s="377">
        <v>0</v>
      </c>
      <c r="O95" s="378">
        <v>0</v>
      </c>
      <c r="P95" s="379">
        <v>0</v>
      </c>
      <c r="Q95" s="379">
        <v>0</v>
      </c>
      <c r="R95" s="379">
        <v>0</v>
      </c>
      <c r="S95" s="379">
        <v>0</v>
      </c>
      <c r="T95" s="391"/>
      <c r="U95" s="392">
        <v>0</v>
      </c>
      <c r="V95" s="393">
        <v>29.283146340630065</v>
      </c>
      <c r="W95" s="394"/>
      <c r="X95" s="395">
        <v>29.283146340630065</v>
      </c>
      <c r="Y95" s="380">
        <f t="shared" si="34"/>
        <v>-29.283146340630065</v>
      </c>
      <c r="Z95" s="381">
        <f t="shared" si="35"/>
        <v>0</v>
      </c>
      <c r="AA95" s="391"/>
      <c r="AB95" s="392">
        <f t="shared" si="36"/>
        <v>0</v>
      </c>
      <c r="AC95" s="393">
        <f t="shared" si="49"/>
        <v>0</v>
      </c>
      <c r="AD95" s="393">
        <v>0</v>
      </c>
      <c r="AE95" s="395">
        <v>0</v>
      </c>
      <c r="AF95" s="380">
        <f t="shared" si="37"/>
        <v>0</v>
      </c>
      <c r="AG95" s="381">
        <f t="shared" si="38"/>
        <v>0</v>
      </c>
      <c r="AH95" s="391"/>
      <c r="AI95" s="392">
        <f t="shared" si="50"/>
        <v>0</v>
      </c>
      <c r="AJ95" s="395">
        <f t="shared" si="39"/>
        <v>29.283146340630065</v>
      </c>
      <c r="AK95" s="380">
        <f t="shared" si="55"/>
        <v>-29.283146340630065</v>
      </c>
      <c r="AL95" s="381">
        <f t="shared" si="56"/>
        <v>0</v>
      </c>
      <c r="AM95" s="382"/>
      <c r="AN95" s="383">
        <f t="shared" si="40"/>
        <v>0</v>
      </c>
      <c r="AO95" s="383">
        <f t="shared" si="41"/>
        <v>0</v>
      </c>
      <c r="AP95" s="383">
        <f t="shared" si="57"/>
        <v>0</v>
      </c>
      <c r="AQ95" s="381">
        <f t="shared" si="58"/>
        <v>0</v>
      </c>
      <c r="AR95" s="382"/>
      <c r="AS95" s="383">
        <f t="shared" si="42"/>
        <v>0</v>
      </c>
      <c r="AT95" s="383">
        <f t="shared" si="43"/>
        <v>0</v>
      </c>
      <c r="AU95" s="383">
        <f t="shared" si="59"/>
        <v>0</v>
      </c>
      <c r="AV95" s="381">
        <f t="shared" si="60"/>
        <v>0</v>
      </c>
      <c r="AW95" s="382"/>
      <c r="AX95" s="380">
        <f t="shared" si="44"/>
        <v>0</v>
      </c>
      <c r="AY95" s="384">
        <f t="shared" si="45"/>
        <v>29.283146340630065</v>
      </c>
      <c r="AZ95" s="549"/>
      <c r="BA95" s="380">
        <f t="shared" si="61"/>
        <v>29.283146340630065</v>
      </c>
      <c r="BB95" s="385" t="str">
        <f t="shared" si="62"/>
        <v>&gt;100%</v>
      </c>
      <c r="BC95" s="382"/>
      <c r="BD95" s="380">
        <f t="shared" si="46"/>
        <v>0</v>
      </c>
      <c r="BE95" s="384">
        <f t="shared" si="51"/>
        <v>0</v>
      </c>
      <c r="BF95" s="380">
        <f t="shared" si="53"/>
        <v>0</v>
      </c>
      <c r="BG95" s="385">
        <f t="shared" si="54"/>
        <v>0</v>
      </c>
      <c r="BH95" s="382"/>
      <c r="BI95" s="380">
        <f t="shared" si="63"/>
        <v>29.283146340630065</v>
      </c>
      <c r="BJ95" s="380">
        <f t="shared" si="52"/>
        <v>29.283146340630065</v>
      </c>
      <c r="BK95" s="380">
        <f t="shared" si="64"/>
        <v>0</v>
      </c>
      <c r="BL95" s="381">
        <f t="shared" si="65"/>
        <v>1</v>
      </c>
      <c r="BM95" s="386"/>
      <c r="BN95" s="383">
        <f t="shared" si="47"/>
        <v>0</v>
      </c>
      <c r="BO95" s="383">
        <f t="shared" si="48"/>
        <v>0</v>
      </c>
      <c r="BP95" s="383">
        <f t="shared" si="66"/>
        <v>0</v>
      </c>
      <c r="BQ95" s="387">
        <f t="shared" si="67"/>
        <v>0</v>
      </c>
      <c r="BR95" s="413"/>
    </row>
    <row r="96" spans="3:70" s="50" customFormat="1" ht="13" hidden="1" x14ac:dyDescent="0.25">
      <c r="C96" s="388"/>
      <c r="D96" s="389"/>
      <c r="E96" s="374"/>
      <c r="F96" s="165"/>
      <c r="G96" s="165"/>
      <c r="H96" s="297"/>
      <c r="I96" s="165"/>
      <c r="J96" s="375">
        <v>1.505779664758232</v>
      </c>
      <c r="K96" s="375">
        <v>1.1754720702584747</v>
      </c>
      <c r="L96" s="376">
        <v>0</v>
      </c>
      <c r="M96" s="377">
        <v>0</v>
      </c>
      <c r="N96" s="377">
        <v>0</v>
      </c>
      <c r="O96" s="378">
        <v>0</v>
      </c>
      <c r="P96" s="379">
        <v>0</v>
      </c>
      <c r="Q96" s="379">
        <v>0</v>
      </c>
      <c r="R96" s="379">
        <v>0</v>
      </c>
      <c r="S96" s="379">
        <v>0</v>
      </c>
      <c r="T96" s="391"/>
      <c r="U96" s="173">
        <v>0</v>
      </c>
      <c r="V96" s="174">
        <v>29.283146340630065</v>
      </c>
      <c r="W96" s="350"/>
      <c r="X96" s="175">
        <v>29.283146340630065</v>
      </c>
      <c r="Y96" s="380">
        <f t="shared" si="34"/>
        <v>-29.283146340630065</v>
      </c>
      <c r="Z96" s="381">
        <f t="shared" si="35"/>
        <v>0</v>
      </c>
      <c r="AA96" s="391"/>
      <c r="AB96" s="173">
        <f t="shared" si="36"/>
        <v>0</v>
      </c>
      <c r="AC96" s="174">
        <f t="shared" si="49"/>
        <v>0</v>
      </c>
      <c r="AD96" s="174">
        <v>0</v>
      </c>
      <c r="AE96" s="175">
        <v>0</v>
      </c>
      <c r="AF96" s="380">
        <f t="shared" si="37"/>
        <v>0</v>
      </c>
      <c r="AG96" s="381">
        <f t="shared" si="38"/>
        <v>0</v>
      </c>
      <c r="AH96" s="391"/>
      <c r="AI96" s="173">
        <f t="shared" si="50"/>
        <v>0</v>
      </c>
      <c r="AJ96" s="175">
        <f t="shared" si="39"/>
        <v>29.283146340630065</v>
      </c>
      <c r="AK96" s="380">
        <f t="shared" si="55"/>
        <v>-29.283146340630065</v>
      </c>
      <c r="AL96" s="381">
        <f t="shared" si="56"/>
        <v>0</v>
      </c>
      <c r="AM96" s="382"/>
      <c r="AN96" s="383">
        <f t="shared" si="40"/>
        <v>0</v>
      </c>
      <c r="AO96" s="383">
        <f t="shared" si="41"/>
        <v>0</v>
      </c>
      <c r="AP96" s="383">
        <f t="shared" si="57"/>
        <v>0</v>
      </c>
      <c r="AQ96" s="381">
        <f t="shared" si="58"/>
        <v>0</v>
      </c>
      <c r="AR96" s="382"/>
      <c r="AS96" s="383">
        <f t="shared" si="42"/>
        <v>0</v>
      </c>
      <c r="AT96" s="383">
        <f t="shared" si="43"/>
        <v>0</v>
      </c>
      <c r="AU96" s="383">
        <f t="shared" si="59"/>
        <v>0</v>
      </c>
      <c r="AV96" s="381">
        <f t="shared" si="60"/>
        <v>0</v>
      </c>
      <c r="AW96" s="382"/>
      <c r="AX96" s="380">
        <f t="shared" si="44"/>
        <v>0</v>
      </c>
      <c r="AY96" s="384">
        <f t="shared" si="45"/>
        <v>29.283146340630065</v>
      </c>
      <c r="AZ96" s="549"/>
      <c r="BA96" s="380">
        <f t="shared" si="61"/>
        <v>29.283146340630065</v>
      </c>
      <c r="BB96" s="385" t="str">
        <f t="shared" si="62"/>
        <v>&gt;100%</v>
      </c>
      <c r="BC96" s="382"/>
      <c r="BD96" s="380">
        <f t="shared" si="46"/>
        <v>0</v>
      </c>
      <c r="BE96" s="384">
        <f t="shared" si="51"/>
        <v>0</v>
      </c>
      <c r="BF96" s="380">
        <f t="shared" si="53"/>
        <v>0</v>
      </c>
      <c r="BG96" s="385">
        <f t="shared" si="54"/>
        <v>0</v>
      </c>
      <c r="BH96" s="382"/>
      <c r="BI96" s="380">
        <f t="shared" si="63"/>
        <v>29.283146340630065</v>
      </c>
      <c r="BJ96" s="380">
        <f t="shared" si="52"/>
        <v>29.283146340630065</v>
      </c>
      <c r="BK96" s="380">
        <f t="shared" si="64"/>
        <v>0</v>
      </c>
      <c r="BL96" s="381">
        <f t="shared" si="65"/>
        <v>1</v>
      </c>
      <c r="BM96" s="386"/>
      <c r="BN96" s="383">
        <f t="shared" si="47"/>
        <v>0</v>
      </c>
      <c r="BO96" s="383">
        <f t="shared" si="48"/>
        <v>0</v>
      </c>
      <c r="BP96" s="383">
        <f t="shared" si="66"/>
        <v>0</v>
      </c>
      <c r="BQ96" s="387">
        <f t="shared" si="67"/>
        <v>0</v>
      </c>
      <c r="BR96" s="413"/>
    </row>
    <row r="97" spans="3:70" s="50" customFormat="1" ht="13.5" hidden="1" thickBot="1" x14ac:dyDescent="0.3">
      <c r="C97" s="396"/>
      <c r="D97" s="397"/>
      <c r="E97" s="398"/>
      <c r="F97" s="194"/>
      <c r="G97" s="194"/>
      <c r="H97" s="399"/>
      <c r="I97" s="194"/>
      <c r="J97" s="400">
        <v>1.9138973630485276</v>
      </c>
      <c r="K97" s="400">
        <v>1.515902467555285</v>
      </c>
      <c r="L97" s="401">
        <v>0</v>
      </c>
      <c r="M97" s="402">
        <v>0</v>
      </c>
      <c r="N97" s="402">
        <v>0</v>
      </c>
      <c r="O97" s="403">
        <v>0</v>
      </c>
      <c r="P97" s="404">
        <v>0</v>
      </c>
      <c r="Q97" s="404">
        <v>0</v>
      </c>
      <c r="R97" s="404">
        <v>0</v>
      </c>
      <c r="S97" s="404">
        <v>0</v>
      </c>
      <c r="T97" s="391"/>
      <c r="U97" s="202">
        <v>0</v>
      </c>
      <c r="V97" s="203">
        <v>29.283146340630065</v>
      </c>
      <c r="W97" s="351"/>
      <c r="X97" s="204">
        <v>29.283146340630065</v>
      </c>
      <c r="Y97" s="405">
        <f t="shared" si="34"/>
        <v>-29.283146340630065</v>
      </c>
      <c r="Z97" s="406">
        <f t="shared" si="35"/>
        <v>0</v>
      </c>
      <c r="AA97" s="391"/>
      <c r="AB97" s="202">
        <f t="shared" si="36"/>
        <v>0</v>
      </c>
      <c r="AC97" s="203">
        <f t="shared" si="49"/>
        <v>0</v>
      </c>
      <c r="AD97" s="203">
        <v>0</v>
      </c>
      <c r="AE97" s="204">
        <v>0</v>
      </c>
      <c r="AF97" s="405">
        <f t="shared" si="37"/>
        <v>0</v>
      </c>
      <c r="AG97" s="406">
        <f t="shared" si="38"/>
        <v>0</v>
      </c>
      <c r="AH97" s="391"/>
      <c r="AI97" s="202">
        <f t="shared" si="50"/>
        <v>0</v>
      </c>
      <c r="AJ97" s="204">
        <f t="shared" si="39"/>
        <v>29.283146340630065</v>
      </c>
      <c r="AK97" s="405">
        <f t="shared" si="55"/>
        <v>-29.283146340630065</v>
      </c>
      <c r="AL97" s="406">
        <f t="shared" si="56"/>
        <v>0</v>
      </c>
      <c r="AM97" s="407"/>
      <c r="AN97" s="408">
        <f t="shared" si="40"/>
        <v>0</v>
      </c>
      <c r="AO97" s="408">
        <f t="shared" si="41"/>
        <v>0</v>
      </c>
      <c r="AP97" s="408">
        <f t="shared" si="57"/>
        <v>0</v>
      </c>
      <c r="AQ97" s="406">
        <f t="shared" si="58"/>
        <v>0</v>
      </c>
      <c r="AR97" s="407"/>
      <c r="AS97" s="408">
        <f t="shared" si="42"/>
        <v>0</v>
      </c>
      <c r="AT97" s="408">
        <f t="shared" si="43"/>
        <v>0</v>
      </c>
      <c r="AU97" s="408">
        <f t="shared" si="59"/>
        <v>0</v>
      </c>
      <c r="AV97" s="406">
        <f t="shared" si="60"/>
        <v>0</v>
      </c>
      <c r="AW97" s="407"/>
      <c r="AX97" s="405">
        <f t="shared" si="44"/>
        <v>0</v>
      </c>
      <c r="AY97" s="409">
        <f t="shared" si="45"/>
        <v>29.283146340630065</v>
      </c>
      <c r="AZ97" s="550"/>
      <c r="BA97" s="405">
        <f t="shared" si="61"/>
        <v>29.283146340630065</v>
      </c>
      <c r="BB97" s="410" t="str">
        <f t="shared" si="62"/>
        <v>&gt;100%</v>
      </c>
      <c r="BC97" s="407"/>
      <c r="BD97" s="405">
        <f t="shared" si="46"/>
        <v>0</v>
      </c>
      <c r="BE97" s="409">
        <f t="shared" si="51"/>
        <v>0</v>
      </c>
      <c r="BF97" s="405">
        <f t="shared" si="53"/>
        <v>0</v>
      </c>
      <c r="BG97" s="410">
        <f t="shared" si="54"/>
        <v>0</v>
      </c>
      <c r="BH97" s="407"/>
      <c r="BI97" s="405">
        <f t="shared" si="63"/>
        <v>29.283146340630065</v>
      </c>
      <c r="BJ97" s="405">
        <f t="shared" si="52"/>
        <v>29.283146340630065</v>
      </c>
      <c r="BK97" s="405">
        <f t="shared" si="64"/>
        <v>0</v>
      </c>
      <c r="BL97" s="406">
        <f t="shared" si="65"/>
        <v>1</v>
      </c>
      <c r="BM97" s="411"/>
      <c r="BN97" s="408">
        <f t="shared" si="47"/>
        <v>0</v>
      </c>
      <c r="BO97" s="408">
        <f t="shared" si="48"/>
        <v>0</v>
      </c>
      <c r="BP97" s="408">
        <f t="shared" si="66"/>
        <v>0</v>
      </c>
      <c r="BQ97" s="412">
        <f t="shared" si="67"/>
        <v>0</v>
      </c>
      <c r="BR97" s="413"/>
    </row>
    <row r="98" spans="3:70" ht="13" x14ac:dyDescent="0.25">
      <c r="C98" s="65"/>
      <c r="D98" s="66"/>
      <c r="E98" s="358"/>
      <c r="F98" s="143"/>
      <c r="G98" s="143"/>
      <c r="H98" s="359"/>
      <c r="I98" s="143"/>
      <c r="J98" s="360">
        <v>0.58618475265502656</v>
      </c>
      <c r="K98" s="360">
        <v>0.25114229393244591</v>
      </c>
      <c r="L98" s="361">
        <v>250</v>
      </c>
      <c r="M98" s="362">
        <v>0</v>
      </c>
      <c r="N98" s="362">
        <v>0</v>
      </c>
      <c r="O98" s="363">
        <v>0</v>
      </c>
      <c r="P98" s="364">
        <v>4</v>
      </c>
      <c r="Q98" s="364">
        <v>4</v>
      </c>
      <c r="R98" s="364">
        <v>4</v>
      </c>
      <c r="S98" s="364">
        <v>4</v>
      </c>
      <c r="T98" s="353"/>
      <c r="U98" s="152">
        <v>0</v>
      </c>
      <c r="V98" s="153">
        <v>153.81116712039542</v>
      </c>
      <c r="W98" s="349"/>
      <c r="X98" s="154">
        <v>153.81116712039542</v>
      </c>
      <c r="Y98" s="365">
        <f t="shared" si="34"/>
        <v>-153.81116712039542</v>
      </c>
      <c r="Z98" s="366">
        <f t="shared" si="35"/>
        <v>0</v>
      </c>
      <c r="AA98" s="353"/>
      <c r="AB98" s="152">
        <f t="shared" si="36"/>
        <v>0</v>
      </c>
      <c r="AC98" s="153">
        <f t="shared" si="49"/>
        <v>0</v>
      </c>
      <c r="AD98" s="153">
        <v>0</v>
      </c>
      <c r="AE98" s="154">
        <v>0</v>
      </c>
      <c r="AF98" s="365">
        <f t="shared" si="37"/>
        <v>0</v>
      </c>
      <c r="AG98" s="366">
        <f t="shared" si="38"/>
        <v>0</v>
      </c>
      <c r="AH98" s="353"/>
      <c r="AI98" s="152">
        <f t="shared" si="50"/>
        <v>0</v>
      </c>
      <c r="AJ98" s="154">
        <f t="shared" si="39"/>
        <v>153.81116712039542</v>
      </c>
      <c r="AK98" s="365">
        <f t="shared" si="55"/>
        <v>-153.81116712039542</v>
      </c>
      <c r="AL98" s="366">
        <f t="shared" si="56"/>
        <v>0</v>
      </c>
      <c r="AM98" s="367"/>
      <c r="AN98" s="368">
        <f t="shared" si="40"/>
        <v>0</v>
      </c>
      <c r="AO98" s="368">
        <f t="shared" si="41"/>
        <v>615.2446684815817</v>
      </c>
      <c r="AP98" s="368">
        <f t="shared" si="57"/>
        <v>-615.2446684815817</v>
      </c>
      <c r="AQ98" s="366">
        <f t="shared" si="58"/>
        <v>0</v>
      </c>
      <c r="AR98" s="367"/>
      <c r="AS98" s="368">
        <f t="shared" si="42"/>
        <v>0</v>
      </c>
      <c r="AT98" s="368">
        <f t="shared" si="43"/>
        <v>615.2446684815817</v>
      </c>
      <c r="AU98" s="368">
        <f t="shared" si="59"/>
        <v>-615.2446684815817</v>
      </c>
      <c r="AV98" s="366">
        <f t="shared" si="60"/>
        <v>0</v>
      </c>
      <c r="AW98" s="367"/>
      <c r="AX98" s="365">
        <f t="shared" si="44"/>
        <v>0</v>
      </c>
      <c r="AY98" s="369">
        <f t="shared" si="45"/>
        <v>153.81116712039542</v>
      </c>
      <c r="AZ98" s="548">
        <v>132</v>
      </c>
      <c r="BA98" s="365">
        <f t="shared" si="61"/>
        <v>153.81116712039542</v>
      </c>
      <c r="BB98" s="370" t="str">
        <f t="shared" si="62"/>
        <v>&gt;100%</v>
      </c>
      <c r="BC98" s="367"/>
      <c r="BD98" s="365">
        <f t="shared" si="46"/>
        <v>0</v>
      </c>
      <c r="BE98" s="371">
        <f t="shared" si="51"/>
        <v>0</v>
      </c>
      <c r="BF98" s="365">
        <f t="shared" si="53"/>
        <v>0</v>
      </c>
      <c r="BG98" s="370">
        <f t="shared" si="54"/>
        <v>0</v>
      </c>
      <c r="BH98" s="367"/>
      <c r="BI98" s="365">
        <f t="shared" si="63"/>
        <v>153.81116712039542</v>
      </c>
      <c r="BJ98" s="365">
        <f t="shared" si="52"/>
        <v>153.81116712039542</v>
      </c>
      <c r="BK98" s="365">
        <f t="shared" si="64"/>
        <v>0</v>
      </c>
      <c r="BL98" s="366">
        <f t="shared" si="65"/>
        <v>1</v>
      </c>
      <c r="BM98" s="372"/>
      <c r="BN98" s="368">
        <f t="shared" si="47"/>
        <v>0</v>
      </c>
      <c r="BO98" s="368">
        <f t="shared" si="48"/>
        <v>615.2446684815817</v>
      </c>
      <c r="BP98" s="368">
        <f t="shared" si="66"/>
        <v>615.2446684815817</v>
      </c>
      <c r="BQ98" s="373" t="str">
        <f t="shared" si="67"/>
        <v>&gt;100%</v>
      </c>
      <c r="BR98" s="357"/>
    </row>
    <row r="99" spans="3:70" ht="13" x14ac:dyDescent="0.25">
      <c r="C99" s="65"/>
      <c r="D99" s="66"/>
      <c r="E99" s="374"/>
      <c r="F99" s="165"/>
      <c r="G99" s="165"/>
      <c r="H99" s="297"/>
      <c r="I99" s="165"/>
      <c r="J99" s="375">
        <v>0.72370867908265568</v>
      </c>
      <c r="K99" s="375">
        <v>0.4192943920851287</v>
      </c>
      <c r="L99" s="376">
        <v>1000</v>
      </c>
      <c r="M99" s="377">
        <v>0</v>
      </c>
      <c r="N99" s="377">
        <v>0</v>
      </c>
      <c r="O99" s="378">
        <v>0</v>
      </c>
      <c r="P99" s="379">
        <v>12</v>
      </c>
      <c r="Q99" s="379">
        <v>12</v>
      </c>
      <c r="R99" s="379">
        <v>12</v>
      </c>
      <c r="S99" s="379">
        <v>12</v>
      </c>
      <c r="T99" s="353"/>
      <c r="U99" s="173">
        <v>0</v>
      </c>
      <c r="V99" s="174">
        <v>153.81116712039542</v>
      </c>
      <c r="W99" s="350"/>
      <c r="X99" s="175">
        <v>153.81116712039542</v>
      </c>
      <c r="Y99" s="380">
        <f t="shared" si="34"/>
        <v>-153.81116712039542</v>
      </c>
      <c r="Z99" s="381">
        <f t="shared" si="35"/>
        <v>0</v>
      </c>
      <c r="AA99" s="353"/>
      <c r="AB99" s="173">
        <f t="shared" si="36"/>
        <v>0</v>
      </c>
      <c r="AC99" s="174">
        <f t="shared" si="49"/>
        <v>0</v>
      </c>
      <c r="AD99" s="174">
        <v>0</v>
      </c>
      <c r="AE99" s="175">
        <v>0</v>
      </c>
      <c r="AF99" s="380">
        <f t="shared" si="37"/>
        <v>0</v>
      </c>
      <c r="AG99" s="381">
        <f t="shared" si="38"/>
        <v>0</v>
      </c>
      <c r="AH99" s="353"/>
      <c r="AI99" s="173">
        <f t="shared" si="50"/>
        <v>0</v>
      </c>
      <c r="AJ99" s="175">
        <f t="shared" si="39"/>
        <v>153.81116712039542</v>
      </c>
      <c r="AK99" s="380">
        <f t="shared" si="55"/>
        <v>-153.81116712039542</v>
      </c>
      <c r="AL99" s="381">
        <f t="shared" si="56"/>
        <v>0</v>
      </c>
      <c r="AM99" s="382"/>
      <c r="AN99" s="383">
        <f t="shared" si="40"/>
        <v>0</v>
      </c>
      <c r="AO99" s="383">
        <f t="shared" si="41"/>
        <v>1845.734005444745</v>
      </c>
      <c r="AP99" s="383">
        <f t="shared" si="57"/>
        <v>-1845.734005444745</v>
      </c>
      <c r="AQ99" s="381">
        <f t="shared" si="58"/>
        <v>0</v>
      </c>
      <c r="AR99" s="382"/>
      <c r="AS99" s="383">
        <f t="shared" si="42"/>
        <v>0</v>
      </c>
      <c r="AT99" s="383">
        <f t="shared" si="43"/>
        <v>1845.734005444745</v>
      </c>
      <c r="AU99" s="383">
        <f t="shared" si="59"/>
        <v>-1845.734005444745</v>
      </c>
      <c r="AV99" s="381">
        <f t="shared" si="60"/>
        <v>0</v>
      </c>
      <c r="AW99" s="382"/>
      <c r="AX99" s="380">
        <f t="shared" si="44"/>
        <v>0</v>
      </c>
      <c r="AY99" s="384">
        <f t="shared" si="45"/>
        <v>153.81116712039542</v>
      </c>
      <c r="AZ99" s="548">
        <v>132</v>
      </c>
      <c r="BA99" s="380">
        <f t="shared" si="61"/>
        <v>153.81116712039542</v>
      </c>
      <c r="BB99" s="385" t="str">
        <f t="shared" si="62"/>
        <v>&gt;100%</v>
      </c>
      <c r="BC99" s="382"/>
      <c r="BD99" s="380">
        <f t="shared" si="46"/>
        <v>0</v>
      </c>
      <c r="BE99" s="384">
        <f t="shared" si="51"/>
        <v>0</v>
      </c>
      <c r="BF99" s="380">
        <f t="shared" si="53"/>
        <v>0</v>
      </c>
      <c r="BG99" s="385">
        <f t="shared" si="54"/>
        <v>0</v>
      </c>
      <c r="BH99" s="382"/>
      <c r="BI99" s="380">
        <f t="shared" si="63"/>
        <v>153.81116712039542</v>
      </c>
      <c r="BJ99" s="380">
        <f t="shared" si="52"/>
        <v>153.81116712039542</v>
      </c>
      <c r="BK99" s="380">
        <f t="shared" si="64"/>
        <v>0</v>
      </c>
      <c r="BL99" s="381">
        <f t="shared" si="65"/>
        <v>1</v>
      </c>
      <c r="BM99" s="386"/>
      <c r="BN99" s="383">
        <f t="shared" si="47"/>
        <v>0</v>
      </c>
      <c r="BO99" s="383">
        <f t="shared" si="48"/>
        <v>1845.734005444745</v>
      </c>
      <c r="BP99" s="383">
        <f t="shared" si="66"/>
        <v>1845.734005444745</v>
      </c>
      <c r="BQ99" s="387" t="str">
        <f t="shared" si="67"/>
        <v>&gt;100%</v>
      </c>
      <c r="BR99" s="357"/>
    </row>
    <row r="100" spans="3:70" s="50" customFormat="1" ht="13" x14ac:dyDescent="0.25">
      <c r="C100" s="388">
        <v>18</v>
      </c>
      <c r="D100" s="389">
        <v>0</v>
      </c>
      <c r="E100" s="374" t="s">
        <v>72</v>
      </c>
      <c r="F100" s="165" t="s">
        <v>81</v>
      </c>
      <c r="G100" s="165"/>
      <c r="H100" s="297" t="s">
        <v>63</v>
      </c>
      <c r="I100" s="390" t="s">
        <v>64</v>
      </c>
      <c r="J100" s="375">
        <v>1</v>
      </c>
      <c r="K100" s="375">
        <v>1</v>
      </c>
      <c r="L100" s="376">
        <v>2500</v>
      </c>
      <c r="M100" s="377">
        <v>0</v>
      </c>
      <c r="N100" s="377">
        <v>0</v>
      </c>
      <c r="O100" s="378">
        <v>0</v>
      </c>
      <c r="P100" s="379">
        <v>13</v>
      </c>
      <c r="Q100" s="379">
        <v>13</v>
      </c>
      <c r="R100" s="379">
        <v>13</v>
      </c>
      <c r="S100" s="379">
        <v>13</v>
      </c>
      <c r="T100" s="391"/>
      <c r="U100" s="392">
        <v>0</v>
      </c>
      <c r="V100" s="393">
        <v>153.81116712039542</v>
      </c>
      <c r="W100" s="394"/>
      <c r="X100" s="395">
        <v>153.81116712039542</v>
      </c>
      <c r="Y100" s="380">
        <f t="shared" si="34"/>
        <v>-153.81116712039542</v>
      </c>
      <c r="Z100" s="381">
        <f t="shared" si="35"/>
        <v>0</v>
      </c>
      <c r="AA100" s="391"/>
      <c r="AB100" s="392">
        <f t="shared" si="36"/>
        <v>0</v>
      </c>
      <c r="AC100" s="393">
        <f t="shared" si="49"/>
        <v>0</v>
      </c>
      <c r="AD100" s="393">
        <v>0</v>
      </c>
      <c r="AE100" s="395">
        <v>0</v>
      </c>
      <c r="AF100" s="380">
        <f t="shared" si="37"/>
        <v>0</v>
      </c>
      <c r="AG100" s="381">
        <f t="shared" si="38"/>
        <v>0</v>
      </c>
      <c r="AH100" s="391"/>
      <c r="AI100" s="392">
        <f t="shared" si="50"/>
        <v>0</v>
      </c>
      <c r="AJ100" s="395">
        <f t="shared" si="39"/>
        <v>153.81116712039542</v>
      </c>
      <c r="AK100" s="380">
        <f t="shared" si="55"/>
        <v>-153.81116712039542</v>
      </c>
      <c r="AL100" s="381">
        <f t="shared" si="56"/>
        <v>0</v>
      </c>
      <c r="AM100" s="382"/>
      <c r="AN100" s="383">
        <f t="shared" si="40"/>
        <v>0</v>
      </c>
      <c r="AO100" s="383">
        <f t="shared" si="41"/>
        <v>1999.5451725651405</v>
      </c>
      <c r="AP100" s="383">
        <f t="shared" si="57"/>
        <v>-1999.5451725651405</v>
      </c>
      <c r="AQ100" s="381">
        <f t="shared" si="58"/>
        <v>0</v>
      </c>
      <c r="AR100" s="382"/>
      <c r="AS100" s="383">
        <f t="shared" si="42"/>
        <v>0</v>
      </c>
      <c r="AT100" s="383">
        <f t="shared" si="43"/>
        <v>1999.5451725651405</v>
      </c>
      <c r="AU100" s="383">
        <f t="shared" si="59"/>
        <v>-1999.5451725651405</v>
      </c>
      <c r="AV100" s="381">
        <f t="shared" si="60"/>
        <v>0</v>
      </c>
      <c r="AW100" s="382"/>
      <c r="AX100" s="380">
        <f t="shared" si="44"/>
        <v>0</v>
      </c>
      <c r="AY100" s="384">
        <f t="shared" si="45"/>
        <v>153.81116712039542</v>
      </c>
      <c r="AZ100" s="548">
        <v>132</v>
      </c>
      <c r="BA100" s="380">
        <f t="shared" si="61"/>
        <v>153.81116712039542</v>
      </c>
      <c r="BB100" s="385" t="str">
        <f t="shared" si="62"/>
        <v>&gt;100%</v>
      </c>
      <c r="BC100" s="382"/>
      <c r="BD100" s="380">
        <f t="shared" si="46"/>
        <v>0</v>
      </c>
      <c r="BE100" s="384">
        <f t="shared" si="51"/>
        <v>0</v>
      </c>
      <c r="BF100" s="380">
        <f t="shared" si="53"/>
        <v>0</v>
      </c>
      <c r="BG100" s="385">
        <f t="shared" si="54"/>
        <v>0</v>
      </c>
      <c r="BH100" s="382"/>
      <c r="BI100" s="380">
        <f t="shared" si="63"/>
        <v>153.81116712039542</v>
      </c>
      <c r="BJ100" s="380">
        <f t="shared" si="52"/>
        <v>153.81116712039542</v>
      </c>
      <c r="BK100" s="380">
        <f t="shared" si="64"/>
        <v>0</v>
      </c>
      <c r="BL100" s="381">
        <f t="shared" si="65"/>
        <v>1</v>
      </c>
      <c r="BM100" s="386"/>
      <c r="BN100" s="383">
        <f t="shared" si="47"/>
        <v>0</v>
      </c>
      <c r="BO100" s="383">
        <f t="shared" si="48"/>
        <v>1999.5451725651405</v>
      </c>
      <c r="BP100" s="383">
        <f t="shared" si="66"/>
        <v>1999.5451725651405</v>
      </c>
      <c r="BQ100" s="387" t="str">
        <f t="shared" si="67"/>
        <v>&gt;100%</v>
      </c>
      <c r="BR100" s="413"/>
    </row>
    <row r="101" spans="3:70" s="50" customFormat="1" ht="13" x14ac:dyDescent="0.25">
      <c r="C101" s="388"/>
      <c r="D101" s="389"/>
      <c r="E101" s="374"/>
      <c r="F101" s="165"/>
      <c r="G101" s="165"/>
      <c r="H101" s="297"/>
      <c r="I101" s="165"/>
      <c r="J101" s="375">
        <v>1.505779664758232</v>
      </c>
      <c r="K101" s="375">
        <v>1.1754720702584747</v>
      </c>
      <c r="L101" s="376">
        <v>5000</v>
      </c>
      <c r="M101" s="377">
        <v>0</v>
      </c>
      <c r="N101" s="377">
        <v>0</v>
      </c>
      <c r="O101" s="378">
        <v>0</v>
      </c>
      <c r="P101" s="379">
        <v>15</v>
      </c>
      <c r="Q101" s="379">
        <v>15</v>
      </c>
      <c r="R101" s="379">
        <v>15</v>
      </c>
      <c r="S101" s="379">
        <v>15</v>
      </c>
      <c r="T101" s="391"/>
      <c r="U101" s="173">
        <v>0</v>
      </c>
      <c r="V101" s="174">
        <v>153.81116712039542</v>
      </c>
      <c r="W101" s="350"/>
      <c r="X101" s="175">
        <v>153.81116712039542</v>
      </c>
      <c r="Y101" s="380">
        <f t="shared" si="34"/>
        <v>-153.81116712039542</v>
      </c>
      <c r="Z101" s="381">
        <f t="shared" si="35"/>
        <v>0</v>
      </c>
      <c r="AA101" s="391"/>
      <c r="AB101" s="173">
        <f t="shared" si="36"/>
        <v>0</v>
      </c>
      <c r="AC101" s="174">
        <f t="shared" si="49"/>
        <v>0</v>
      </c>
      <c r="AD101" s="174">
        <v>0</v>
      </c>
      <c r="AE101" s="175">
        <v>0</v>
      </c>
      <c r="AF101" s="380">
        <f t="shared" si="37"/>
        <v>0</v>
      </c>
      <c r="AG101" s="381">
        <f t="shared" si="38"/>
        <v>0</v>
      </c>
      <c r="AH101" s="391"/>
      <c r="AI101" s="173">
        <f t="shared" si="50"/>
        <v>0</v>
      </c>
      <c r="AJ101" s="175">
        <f t="shared" si="39"/>
        <v>153.81116712039542</v>
      </c>
      <c r="AK101" s="380">
        <f t="shared" si="55"/>
        <v>-153.81116712039542</v>
      </c>
      <c r="AL101" s="381">
        <f t="shared" si="56"/>
        <v>0</v>
      </c>
      <c r="AM101" s="382"/>
      <c r="AN101" s="383">
        <f t="shared" si="40"/>
        <v>0</v>
      </c>
      <c r="AO101" s="383">
        <f t="shared" si="41"/>
        <v>2307.1675068059312</v>
      </c>
      <c r="AP101" s="383">
        <f t="shared" si="57"/>
        <v>-2307.1675068059312</v>
      </c>
      <c r="AQ101" s="381">
        <f t="shared" si="58"/>
        <v>0</v>
      </c>
      <c r="AR101" s="382"/>
      <c r="AS101" s="383">
        <f t="shared" si="42"/>
        <v>0</v>
      </c>
      <c r="AT101" s="383">
        <f t="shared" si="43"/>
        <v>2307.1675068059312</v>
      </c>
      <c r="AU101" s="383">
        <f t="shared" si="59"/>
        <v>-2307.1675068059312</v>
      </c>
      <c r="AV101" s="381">
        <f t="shared" si="60"/>
        <v>0</v>
      </c>
      <c r="AW101" s="382"/>
      <c r="AX101" s="380">
        <f t="shared" si="44"/>
        <v>0</v>
      </c>
      <c r="AY101" s="384">
        <f t="shared" si="45"/>
        <v>153.81116712039542</v>
      </c>
      <c r="AZ101" s="548">
        <v>132</v>
      </c>
      <c r="BA101" s="380">
        <f t="shared" si="61"/>
        <v>153.81116712039542</v>
      </c>
      <c r="BB101" s="385" t="str">
        <f t="shared" si="62"/>
        <v>&gt;100%</v>
      </c>
      <c r="BC101" s="382"/>
      <c r="BD101" s="380">
        <f t="shared" si="46"/>
        <v>0</v>
      </c>
      <c r="BE101" s="384">
        <f t="shared" si="51"/>
        <v>0</v>
      </c>
      <c r="BF101" s="380">
        <f t="shared" si="53"/>
        <v>0</v>
      </c>
      <c r="BG101" s="385">
        <f t="shared" si="54"/>
        <v>0</v>
      </c>
      <c r="BH101" s="382"/>
      <c r="BI101" s="380">
        <f t="shared" si="63"/>
        <v>153.81116712039542</v>
      </c>
      <c r="BJ101" s="380">
        <f t="shared" si="52"/>
        <v>153.81116712039542</v>
      </c>
      <c r="BK101" s="380">
        <f t="shared" si="64"/>
        <v>0</v>
      </c>
      <c r="BL101" s="381">
        <f t="shared" si="65"/>
        <v>1</v>
      </c>
      <c r="BM101" s="386"/>
      <c r="BN101" s="383">
        <f t="shared" si="47"/>
        <v>0</v>
      </c>
      <c r="BO101" s="383">
        <f t="shared" si="48"/>
        <v>2307.1675068059312</v>
      </c>
      <c r="BP101" s="383">
        <f t="shared" si="66"/>
        <v>2307.1675068059312</v>
      </c>
      <c r="BQ101" s="387" t="str">
        <f t="shared" si="67"/>
        <v>&gt;100%</v>
      </c>
      <c r="BR101" s="413"/>
    </row>
    <row r="102" spans="3:70" s="50" customFormat="1" ht="13.5" thickBot="1" x14ac:dyDescent="0.3">
      <c r="C102" s="396"/>
      <c r="D102" s="397"/>
      <c r="E102" s="398"/>
      <c r="F102" s="194"/>
      <c r="G102" s="194"/>
      <c r="H102" s="399"/>
      <c r="I102" s="194"/>
      <c r="J102" s="400">
        <v>1.9138973630485276</v>
      </c>
      <c r="K102" s="400">
        <v>1.515902467555285</v>
      </c>
      <c r="L102" s="401">
        <v>12500</v>
      </c>
      <c r="M102" s="402">
        <v>0</v>
      </c>
      <c r="N102" s="402">
        <v>0</v>
      </c>
      <c r="O102" s="403">
        <v>0</v>
      </c>
      <c r="P102" s="404">
        <v>13</v>
      </c>
      <c r="Q102" s="404">
        <v>13</v>
      </c>
      <c r="R102" s="404">
        <v>13</v>
      </c>
      <c r="S102" s="404">
        <v>13</v>
      </c>
      <c r="T102" s="391"/>
      <c r="U102" s="202">
        <v>0</v>
      </c>
      <c r="V102" s="203">
        <v>153.81116712039542</v>
      </c>
      <c r="W102" s="351"/>
      <c r="X102" s="204">
        <v>153.81116712039542</v>
      </c>
      <c r="Y102" s="405">
        <f t="shared" si="34"/>
        <v>-153.81116712039542</v>
      </c>
      <c r="Z102" s="406">
        <f t="shared" si="35"/>
        <v>0</v>
      </c>
      <c r="AA102" s="391"/>
      <c r="AB102" s="202">
        <f t="shared" si="36"/>
        <v>0</v>
      </c>
      <c r="AC102" s="203">
        <f t="shared" si="49"/>
        <v>0</v>
      </c>
      <c r="AD102" s="203">
        <v>0</v>
      </c>
      <c r="AE102" s="204">
        <v>0</v>
      </c>
      <c r="AF102" s="405">
        <f t="shared" si="37"/>
        <v>0</v>
      </c>
      <c r="AG102" s="406">
        <f t="shared" si="38"/>
        <v>0</v>
      </c>
      <c r="AH102" s="391"/>
      <c r="AI102" s="202">
        <f t="shared" si="50"/>
        <v>0</v>
      </c>
      <c r="AJ102" s="204">
        <f t="shared" si="39"/>
        <v>153.81116712039542</v>
      </c>
      <c r="AK102" s="405">
        <f t="shared" si="55"/>
        <v>-153.81116712039542</v>
      </c>
      <c r="AL102" s="406">
        <f t="shared" si="56"/>
        <v>0</v>
      </c>
      <c r="AM102" s="407"/>
      <c r="AN102" s="408">
        <f t="shared" si="40"/>
        <v>0</v>
      </c>
      <c r="AO102" s="408">
        <f t="shared" si="41"/>
        <v>1999.5451725651405</v>
      </c>
      <c r="AP102" s="408">
        <f t="shared" si="57"/>
        <v>-1999.5451725651405</v>
      </c>
      <c r="AQ102" s="406">
        <f t="shared" si="58"/>
        <v>0</v>
      </c>
      <c r="AR102" s="407"/>
      <c r="AS102" s="408">
        <f t="shared" si="42"/>
        <v>0</v>
      </c>
      <c r="AT102" s="408">
        <f t="shared" si="43"/>
        <v>1999.5451725651405</v>
      </c>
      <c r="AU102" s="408">
        <f t="shared" si="59"/>
        <v>-1999.5451725651405</v>
      </c>
      <c r="AV102" s="406">
        <f t="shared" si="60"/>
        <v>0</v>
      </c>
      <c r="AW102" s="407"/>
      <c r="AX102" s="405">
        <f t="shared" si="44"/>
        <v>0</v>
      </c>
      <c r="AY102" s="409">
        <f t="shared" si="45"/>
        <v>153.81116712039542</v>
      </c>
      <c r="AZ102" s="548">
        <v>132</v>
      </c>
      <c r="BA102" s="405">
        <f t="shared" si="61"/>
        <v>153.81116712039542</v>
      </c>
      <c r="BB102" s="410" t="str">
        <f t="shared" si="62"/>
        <v>&gt;100%</v>
      </c>
      <c r="BC102" s="407"/>
      <c r="BD102" s="405">
        <f t="shared" si="46"/>
        <v>0</v>
      </c>
      <c r="BE102" s="409">
        <f t="shared" si="51"/>
        <v>0</v>
      </c>
      <c r="BF102" s="405">
        <f t="shared" si="53"/>
        <v>0</v>
      </c>
      <c r="BG102" s="410">
        <f t="shared" si="54"/>
        <v>0</v>
      </c>
      <c r="BH102" s="407"/>
      <c r="BI102" s="405">
        <f t="shared" si="63"/>
        <v>153.81116712039542</v>
      </c>
      <c r="BJ102" s="405">
        <f t="shared" si="52"/>
        <v>153.81116712039542</v>
      </c>
      <c r="BK102" s="405">
        <f t="shared" si="64"/>
        <v>0</v>
      </c>
      <c r="BL102" s="406">
        <f t="shared" si="65"/>
        <v>1</v>
      </c>
      <c r="BM102" s="411"/>
      <c r="BN102" s="408">
        <f t="shared" si="47"/>
        <v>0</v>
      </c>
      <c r="BO102" s="408">
        <f t="shared" si="48"/>
        <v>1999.5451725651405</v>
      </c>
      <c r="BP102" s="408">
        <f t="shared" si="66"/>
        <v>1999.5451725651405</v>
      </c>
      <c r="BQ102" s="412" t="str">
        <f t="shared" si="67"/>
        <v>&gt;100%</v>
      </c>
      <c r="BR102" s="413"/>
    </row>
    <row r="103" spans="3:70" ht="13" x14ac:dyDescent="0.25">
      <c r="C103" s="65"/>
      <c r="D103" s="66"/>
      <c r="E103" s="358"/>
      <c r="F103" s="143"/>
      <c r="G103" s="143"/>
      <c r="H103" s="359"/>
      <c r="I103" s="143"/>
      <c r="J103" s="360">
        <v>0.58618475265502656</v>
      </c>
      <c r="K103" s="360">
        <v>0.25114229393244591</v>
      </c>
      <c r="L103" s="361">
        <v>5000</v>
      </c>
      <c r="M103" s="362">
        <v>0</v>
      </c>
      <c r="N103" s="362">
        <v>0</v>
      </c>
      <c r="O103" s="363">
        <v>0</v>
      </c>
      <c r="P103" s="364">
        <v>0</v>
      </c>
      <c r="Q103" s="364">
        <v>0</v>
      </c>
      <c r="R103" s="364">
        <v>0</v>
      </c>
      <c r="S103" s="364">
        <v>0</v>
      </c>
      <c r="T103" s="353"/>
      <c r="U103" s="152">
        <v>0</v>
      </c>
      <c r="V103" s="153">
        <v>1624.7072099974623</v>
      </c>
      <c r="W103" s="349"/>
      <c r="X103" s="154">
        <v>1624.7072099974623</v>
      </c>
      <c r="Y103" s="365">
        <f t="shared" si="34"/>
        <v>-1624.7072099974623</v>
      </c>
      <c r="Z103" s="366">
        <f t="shared" si="35"/>
        <v>0</v>
      </c>
      <c r="AA103" s="353"/>
      <c r="AB103" s="152">
        <f t="shared" si="36"/>
        <v>0</v>
      </c>
      <c r="AC103" s="153">
        <f t="shared" si="49"/>
        <v>0</v>
      </c>
      <c r="AD103" s="153">
        <v>0</v>
      </c>
      <c r="AE103" s="154">
        <v>0</v>
      </c>
      <c r="AF103" s="365">
        <f t="shared" si="37"/>
        <v>0</v>
      </c>
      <c r="AG103" s="366">
        <f t="shared" si="38"/>
        <v>0</v>
      </c>
      <c r="AH103" s="353"/>
      <c r="AI103" s="152">
        <f t="shared" si="50"/>
        <v>0</v>
      </c>
      <c r="AJ103" s="154">
        <f t="shared" si="39"/>
        <v>1624.7072099974623</v>
      </c>
      <c r="AK103" s="365">
        <f t="shared" si="55"/>
        <v>-1624.7072099974623</v>
      </c>
      <c r="AL103" s="366">
        <f t="shared" si="56"/>
        <v>0</v>
      </c>
      <c r="AM103" s="367"/>
      <c r="AN103" s="368">
        <f t="shared" si="40"/>
        <v>0</v>
      </c>
      <c r="AO103" s="368">
        <f t="shared" si="41"/>
        <v>0</v>
      </c>
      <c r="AP103" s="368">
        <f t="shared" si="57"/>
        <v>0</v>
      </c>
      <c r="AQ103" s="366">
        <f t="shared" si="58"/>
        <v>0</v>
      </c>
      <c r="AR103" s="367"/>
      <c r="AS103" s="368">
        <f t="shared" si="42"/>
        <v>0</v>
      </c>
      <c r="AT103" s="368">
        <f t="shared" si="43"/>
        <v>0</v>
      </c>
      <c r="AU103" s="368">
        <f t="shared" si="59"/>
        <v>0</v>
      </c>
      <c r="AV103" s="366">
        <f t="shared" si="60"/>
        <v>0</v>
      </c>
      <c r="AW103" s="367"/>
      <c r="AX103" s="365">
        <f t="shared" si="44"/>
        <v>0</v>
      </c>
      <c r="AY103" s="369">
        <f t="shared" si="45"/>
        <v>1624.7072099974623</v>
      </c>
      <c r="AZ103" s="548">
        <v>220</v>
      </c>
      <c r="BA103" s="365">
        <f t="shared" si="61"/>
        <v>1624.7072099974623</v>
      </c>
      <c r="BB103" s="370" t="str">
        <f t="shared" si="62"/>
        <v>&gt;100%</v>
      </c>
      <c r="BC103" s="367"/>
      <c r="BD103" s="365">
        <f t="shared" si="46"/>
        <v>0</v>
      </c>
      <c r="BE103" s="371">
        <f t="shared" si="51"/>
        <v>0</v>
      </c>
      <c r="BF103" s="365">
        <f t="shared" si="53"/>
        <v>0</v>
      </c>
      <c r="BG103" s="370">
        <f t="shared" si="54"/>
        <v>0</v>
      </c>
      <c r="BH103" s="367"/>
      <c r="BI103" s="365">
        <f t="shared" si="63"/>
        <v>1624.7072099974623</v>
      </c>
      <c r="BJ103" s="365">
        <f t="shared" si="52"/>
        <v>1624.7072099974623</v>
      </c>
      <c r="BK103" s="365">
        <f t="shared" si="64"/>
        <v>0</v>
      </c>
      <c r="BL103" s="366">
        <f t="shared" si="65"/>
        <v>1</v>
      </c>
      <c r="BM103" s="372"/>
      <c r="BN103" s="368">
        <f t="shared" si="47"/>
        <v>0</v>
      </c>
      <c r="BO103" s="368">
        <f t="shared" si="48"/>
        <v>0</v>
      </c>
      <c r="BP103" s="368">
        <f t="shared" si="66"/>
        <v>0</v>
      </c>
      <c r="BQ103" s="373">
        <f t="shared" si="67"/>
        <v>0</v>
      </c>
      <c r="BR103" s="357"/>
    </row>
    <row r="104" spans="3:70" ht="13" x14ac:dyDescent="0.25">
      <c r="C104" s="65"/>
      <c r="D104" s="66"/>
      <c r="E104" s="374"/>
      <c r="F104" s="165"/>
      <c r="G104" s="165"/>
      <c r="H104" s="297"/>
      <c r="I104" s="165"/>
      <c r="J104" s="375">
        <v>0.72370867908265568</v>
      </c>
      <c r="K104" s="375">
        <v>0.4192943920851287</v>
      </c>
      <c r="L104" s="376">
        <v>20000</v>
      </c>
      <c r="M104" s="377">
        <v>0</v>
      </c>
      <c r="N104" s="377">
        <v>0</v>
      </c>
      <c r="O104" s="378">
        <v>0</v>
      </c>
      <c r="P104" s="379">
        <v>0</v>
      </c>
      <c r="Q104" s="379">
        <v>0</v>
      </c>
      <c r="R104" s="379">
        <v>0</v>
      </c>
      <c r="S104" s="379">
        <v>0</v>
      </c>
      <c r="T104" s="353"/>
      <c r="U104" s="173">
        <v>0</v>
      </c>
      <c r="V104" s="174">
        <v>1624.7072099974623</v>
      </c>
      <c r="W104" s="350"/>
      <c r="X104" s="175">
        <v>1624.7072099974623</v>
      </c>
      <c r="Y104" s="380">
        <f t="shared" si="34"/>
        <v>-1624.7072099974623</v>
      </c>
      <c r="Z104" s="381">
        <f t="shared" si="35"/>
        <v>0</v>
      </c>
      <c r="AA104" s="353"/>
      <c r="AB104" s="173">
        <f t="shared" si="36"/>
        <v>0</v>
      </c>
      <c r="AC104" s="174">
        <f t="shared" si="49"/>
        <v>0</v>
      </c>
      <c r="AD104" s="174">
        <v>0</v>
      </c>
      <c r="AE104" s="175">
        <v>0</v>
      </c>
      <c r="AF104" s="380">
        <f t="shared" si="37"/>
        <v>0</v>
      </c>
      <c r="AG104" s="381">
        <f t="shared" si="38"/>
        <v>0</v>
      </c>
      <c r="AH104" s="353"/>
      <c r="AI104" s="173">
        <f t="shared" si="50"/>
        <v>0</v>
      </c>
      <c r="AJ104" s="175">
        <f t="shared" si="39"/>
        <v>1624.7072099974623</v>
      </c>
      <c r="AK104" s="380">
        <f t="shared" si="55"/>
        <v>-1624.7072099974623</v>
      </c>
      <c r="AL104" s="381">
        <f t="shared" si="56"/>
        <v>0</v>
      </c>
      <c r="AM104" s="382"/>
      <c r="AN104" s="383">
        <f t="shared" si="40"/>
        <v>0</v>
      </c>
      <c r="AO104" s="383">
        <f t="shared" si="41"/>
        <v>0</v>
      </c>
      <c r="AP104" s="383">
        <f t="shared" si="57"/>
        <v>0</v>
      </c>
      <c r="AQ104" s="381">
        <f t="shared" si="58"/>
        <v>0</v>
      </c>
      <c r="AR104" s="382"/>
      <c r="AS104" s="383">
        <f t="shared" si="42"/>
        <v>0</v>
      </c>
      <c r="AT104" s="383">
        <f t="shared" si="43"/>
        <v>0</v>
      </c>
      <c r="AU104" s="383">
        <f t="shared" si="59"/>
        <v>0</v>
      </c>
      <c r="AV104" s="381">
        <f t="shared" si="60"/>
        <v>0</v>
      </c>
      <c r="AW104" s="382"/>
      <c r="AX104" s="380">
        <f t="shared" si="44"/>
        <v>0</v>
      </c>
      <c r="AY104" s="384">
        <f t="shared" si="45"/>
        <v>1624.7072099974623</v>
      </c>
      <c r="AZ104" s="548">
        <v>220</v>
      </c>
      <c r="BA104" s="380">
        <f t="shared" si="61"/>
        <v>1624.7072099974623</v>
      </c>
      <c r="BB104" s="385" t="str">
        <f t="shared" si="62"/>
        <v>&gt;100%</v>
      </c>
      <c r="BC104" s="382"/>
      <c r="BD104" s="380">
        <f t="shared" si="46"/>
        <v>0</v>
      </c>
      <c r="BE104" s="384">
        <f t="shared" si="51"/>
        <v>0</v>
      </c>
      <c r="BF104" s="380">
        <f t="shared" si="53"/>
        <v>0</v>
      </c>
      <c r="BG104" s="385">
        <f t="shared" si="54"/>
        <v>0</v>
      </c>
      <c r="BH104" s="382"/>
      <c r="BI104" s="380">
        <f t="shared" si="63"/>
        <v>1624.7072099974623</v>
      </c>
      <c r="BJ104" s="380">
        <f t="shared" si="52"/>
        <v>1624.7072099974623</v>
      </c>
      <c r="BK104" s="380">
        <f t="shared" si="64"/>
        <v>0</v>
      </c>
      <c r="BL104" s="381">
        <f t="shared" si="65"/>
        <v>1</v>
      </c>
      <c r="BM104" s="386"/>
      <c r="BN104" s="383">
        <f t="shared" si="47"/>
        <v>0</v>
      </c>
      <c r="BO104" s="383">
        <f t="shared" si="48"/>
        <v>0</v>
      </c>
      <c r="BP104" s="383">
        <f t="shared" si="66"/>
        <v>0</v>
      </c>
      <c r="BQ104" s="387">
        <f t="shared" si="67"/>
        <v>0</v>
      </c>
      <c r="BR104" s="357"/>
    </row>
    <row r="105" spans="3:70" s="50" customFormat="1" ht="13" x14ac:dyDescent="0.25">
      <c r="C105" s="388">
        <v>19</v>
      </c>
      <c r="D105" s="389">
        <v>0</v>
      </c>
      <c r="E105" s="374" t="s">
        <v>72</v>
      </c>
      <c r="F105" s="165" t="s">
        <v>82</v>
      </c>
      <c r="G105" s="165"/>
      <c r="H105" s="297" t="s">
        <v>63</v>
      </c>
      <c r="I105" s="390" t="s">
        <v>64</v>
      </c>
      <c r="J105" s="375">
        <v>1</v>
      </c>
      <c r="K105" s="375">
        <v>1</v>
      </c>
      <c r="L105" s="376">
        <v>50000</v>
      </c>
      <c r="M105" s="377">
        <v>0</v>
      </c>
      <c r="N105" s="377">
        <v>0</v>
      </c>
      <c r="O105" s="378">
        <v>0</v>
      </c>
      <c r="P105" s="379">
        <v>0</v>
      </c>
      <c r="Q105" s="379">
        <v>0</v>
      </c>
      <c r="R105" s="379">
        <v>0</v>
      </c>
      <c r="S105" s="379">
        <v>0</v>
      </c>
      <c r="T105" s="391"/>
      <c r="U105" s="392">
        <v>0</v>
      </c>
      <c r="V105" s="393">
        <v>1624.7072099974623</v>
      </c>
      <c r="W105" s="394"/>
      <c r="X105" s="395">
        <v>1624.7072099974623</v>
      </c>
      <c r="Y105" s="380">
        <f t="shared" si="34"/>
        <v>-1624.7072099974623</v>
      </c>
      <c r="Z105" s="381">
        <f t="shared" si="35"/>
        <v>0</v>
      </c>
      <c r="AA105" s="391"/>
      <c r="AB105" s="392">
        <f t="shared" si="36"/>
        <v>0</v>
      </c>
      <c r="AC105" s="393">
        <f t="shared" si="49"/>
        <v>0</v>
      </c>
      <c r="AD105" s="393">
        <v>0</v>
      </c>
      <c r="AE105" s="395">
        <v>0</v>
      </c>
      <c r="AF105" s="380">
        <f t="shared" si="37"/>
        <v>0</v>
      </c>
      <c r="AG105" s="381">
        <f t="shared" si="38"/>
        <v>0</v>
      </c>
      <c r="AH105" s="391"/>
      <c r="AI105" s="392">
        <f t="shared" si="50"/>
        <v>0</v>
      </c>
      <c r="AJ105" s="395">
        <f t="shared" si="39"/>
        <v>1624.7072099974623</v>
      </c>
      <c r="AK105" s="380">
        <f t="shared" si="55"/>
        <v>-1624.7072099974623</v>
      </c>
      <c r="AL105" s="381">
        <f t="shared" si="56"/>
        <v>0</v>
      </c>
      <c r="AM105" s="382"/>
      <c r="AN105" s="383">
        <f t="shared" si="40"/>
        <v>0</v>
      </c>
      <c r="AO105" s="383">
        <f t="shared" si="41"/>
        <v>0</v>
      </c>
      <c r="AP105" s="383">
        <f t="shared" si="57"/>
        <v>0</v>
      </c>
      <c r="AQ105" s="381">
        <f t="shared" si="58"/>
        <v>0</v>
      </c>
      <c r="AR105" s="382"/>
      <c r="AS105" s="383">
        <f t="shared" si="42"/>
        <v>0</v>
      </c>
      <c r="AT105" s="383">
        <f t="shared" si="43"/>
        <v>0</v>
      </c>
      <c r="AU105" s="383">
        <f t="shared" si="59"/>
        <v>0</v>
      </c>
      <c r="AV105" s="381">
        <f t="shared" si="60"/>
        <v>0</v>
      </c>
      <c r="AW105" s="382"/>
      <c r="AX105" s="380">
        <f t="shared" si="44"/>
        <v>0</v>
      </c>
      <c r="AY105" s="384">
        <f t="shared" si="45"/>
        <v>1624.7072099974623</v>
      </c>
      <c r="AZ105" s="548">
        <v>220</v>
      </c>
      <c r="BA105" s="380">
        <f t="shared" si="61"/>
        <v>1624.7072099974623</v>
      </c>
      <c r="BB105" s="385" t="str">
        <f t="shared" si="62"/>
        <v>&gt;100%</v>
      </c>
      <c r="BC105" s="382"/>
      <c r="BD105" s="380">
        <f t="shared" si="46"/>
        <v>0</v>
      </c>
      <c r="BE105" s="384">
        <f t="shared" si="51"/>
        <v>0</v>
      </c>
      <c r="BF105" s="380">
        <f t="shared" si="53"/>
        <v>0</v>
      </c>
      <c r="BG105" s="385">
        <f t="shared" si="54"/>
        <v>0</v>
      </c>
      <c r="BH105" s="382"/>
      <c r="BI105" s="380">
        <f t="shared" si="63"/>
        <v>1624.7072099974623</v>
      </c>
      <c r="BJ105" s="380">
        <f t="shared" si="52"/>
        <v>1624.7072099974623</v>
      </c>
      <c r="BK105" s="380">
        <f t="shared" si="64"/>
        <v>0</v>
      </c>
      <c r="BL105" s="381">
        <f t="shared" si="65"/>
        <v>1</v>
      </c>
      <c r="BM105" s="386"/>
      <c r="BN105" s="383">
        <f t="shared" si="47"/>
        <v>0</v>
      </c>
      <c r="BO105" s="383">
        <f t="shared" si="48"/>
        <v>0</v>
      </c>
      <c r="BP105" s="383">
        <f t="shared" si="66"/>
        <v>0</v>
      </c>
      <c r="BQ105" s="387">
        <f t="shared" si="67"/>
        <v>0</v>
      </c>
      <c r="BR105" s="413"/>
    </row>
    <row r="106" spans="3:70" s="50" customFormat="1" ht="13" x14ac:dyDescent="0.25">
      <c r="C106" s="388"/>
      <c r="D106" s="389"/>
      <c r="E106" s="374"/>
      <c r="F106" s="165"/>
      <c r="G106" s="165"/>
      <c r="H106" s="297"/>
      <c r="I106" s="165"/>
      <c r="J106" s="375">
        <v>1.505779664758232</v>
      </c>
      <c r="K106" s="375">
        <v>1.1754720702584747</v>
      </c>
      <c r="L106" s="376">
        <v>100000</v>
      </c>
      <c r="M106" s="377">
        <v>0</v>
      </c>
      <c r="N106" s="377">
        <v>0</v>
      </c>
      <c r="O106" s="378">
        <v>0</v>
      </c>
      <c r="P106" s="379">
        <v>0</v>
      </c>
      <c r="Q106" s="379">
        <v>0</v>
      </c>
      <c r="R106" s="379">
        <v>0</v>
      </c>
      <c r="S106" s="379">
        <v>0</v>
      </c>
      <c r="T106" s="391"/>
      <c r="U106" s="173">
        <v>0</v>
      </c>
      <c r="V106" s="174">
        <v>1624.7072099974623</v>
      </c>
      <c r="W106" s="350"/>
      <c r="X106" s="175">
        <v>1624.7072099974623</v>
      </c>
      <c r="Y106" s="380">
        <f t="shared" si="34"/>
        <v>-1624.7072099974623</v>
      </c>
      <c r="Z106" s="381">
        <f t="shared" si="35"/>
        <v>0</v>
      </c>
      <c r="AA106" s="391"/>
      <c r="AB106" s="173">
        <f t="shared" si="36"/>
        <v>0</v>
      </c>
      <c r="AC106" s="174">
        <f t="shared" si="49"/>
        <v>0</v>
      </c>
      <c r="AD106" s="174">
        <v>0</v>
      </c>
      <c r="AE106" s="175">
        <v>0</v>
      </c>
      <c r="AF106" s="380">
        <f t="shared" si="37"/>
        <v>0</v>
      </c>
      <c r="AG106" s="381">
        <f t="shared" si="38"/>
        <v>0</v>
      </c>
      <c r="AH106" s="391"/>
      <c r="AI106" s="173">
        <f t="shared" si="50"/>
        <v>0</v>
      </c>
      <c r="AJ106" s="175">
        <f t="shared" si="39"/>
        <v>1624.7072099974623</v>
      </c>
      <c r="AK106" s="380">
        <f t="shared" si="55"/>
        <v>-1624.7072099974623</v>
      </c>
      <c r="AL106" s="381">
        <f t="shared" si="56"/>
        <v>0</v>
      </c>
      <c r="AM106" s="382"/>
      <c r="AN106" s="383">
        <f t="shared" si="40"/>
        <v>0</v>
      </c>
      <c r="AO106" s="383">
        <f t="shared" si="41"/>
        <v>0</v>
      </c>
      <c r="AP106" s="383">
        <f t="shared" si="57"/>
        <v>0</v>
      </c>
      <c r="AQ106" s="381">
        <f t="shared" si="58"/>
        <v>0</v>
      </c>
      <c r="AR106" s="382"/>
      <c r="AS106" s="383">
        <f t="shared" si="42"/>
        <v>0</v>
      </c>
      <c r="AT106" s="383">
        <f t="shared" si="43"/>
        <v>0</v>
      </c>
      <c r="AU106" s="383">
        <f t="shared" si="59"/>
        <v>0</v>
      </c>
      <c r="AV106" s="381">
        <f t="shared" si="60"/>
        <v>0</v>
      </c>
      <c r="AW106" s="382"/>
      <c r="AX106" s="380">
        <f t="shared" si="44"/>
        <v>0</v>
      </c>
      <c r="AY106" s="384">
        <f t="shared" si="45"/>
        <v>1624.7072099974623</v>
      </c>
      <c r="AZ106" s="548">
        <v>220</v>
      </c>
      <c r="BA106" s="380">
        <f t="shared" si="61"/>
        <v>1624.7072099974623</v>
      </c>
      <c r="BB106" s="385" t="str">
        <f t="shared" si="62"/>
        <v>&gt;100%</v>
      </c>
      <c r="BC106" s="382"/>
      <c r="BD106" s="380">
        <f t="shared" si="46"/>
        <v>0</v>
      </c>
      <c r="BE106" s="384">
        <f t="shared" si="51"/>
        <v>0</v>
      </c>
      <c r="BF106" s="380">
        <f t="shared" si="53"/>
        <v>0</v>
      </c>
      <c r="BG106" s="385">
        <f t="shared" si="54"/>
        <v>0</v>
      </c>
      <c r="BH106" s="382"/>
      <c r="BI106" s="380">
        <f t="shared" si="63"/>
        <v>1624.7072099974623</v>
      </c>
      <c r="BJ106" s="380">
        <f t="shared" si="52"/>
        <v>1624.7072099974623</v>
      </c>
      <c r="BK106" s="380">
        <f t="shared" si="64"/>
        <v>0</v>
      </c>
      <c r="BL106" s="381">
        <f t="shared" si="65"/>
        <v>1</v>
      </c>
      <c r="BM106" s="386"/>
      <c r="BN106" s="383">
        <f t="shared" si="47"/>
        <v>0</v>
      </c>
      <c r="BO106" s="383">
        <f t="shared" si="48"/>
        <v>0</v>
      </c>
      <c r="BP106" s="383">
        <f t="shared" si="66"/>
        <v>0</v>
      </c>
      <c r="BQ106" s="387">
        <f t="shared" si="67"/>
        <v>0</v>
      </c>
      <c r="BR106" s="413"/>
    </row>
    <row r="107" spans="3:70" s="50" customFormat="1" ht="13.5" thickBot="1" x14ac:dyDescent="0.3">
      <c r="C107" s="396"/>
      <c r="D107" s="397"/>
      <c r="E107" s="398"/>
      <c r="F107" s="194"/>
      <c r="G107" s="194"/>
      <c r="H107" s="399"/>
      <c r="I107" s="194"/>
      <c r="J107" s="400">
        <v>1.9138973630485276</v>
      </c>
      <c r="K107" s="400">
        <v>1.515902467555285</v>
      </c>
      <c r="L107" s="401">
        <v>250000</v>
      </c>
      <c r="M107" s="402">
        <v>0</v>
      </c>
      <c r="N107" s="402">
        <v>0</v>
      </c>
      <c r="O107" s="403">
        <v>0</v>
      </c>
      <c r="P107" s="404">
        <v>0</v>
      </c>
      <c r="Q107" s="404">
        <v>0</v>
      </c>
      <c r="R107" s="404">
        <v>0</v>
      </c>
      <c r="S107" s="404">
        <v>0</v>
      </c>
      <c r="T107" s="391"/>
      <c r="U107" s="202">
        <v>0</v>
      </c>
      <c r="V107" s="203">
        <v>1624.7072099974623</v>
      </c>
      <c r="W107" s="351"/>
      <c r="X107" s="204">
        <v>1624.7072099974623</v>
      </c>
      <c r="Y107" s="405">
        <f t="shared" si="34"/>
        <v>-1624.7072099974623</v>
      </c>
      <c r="Z107" s="406">
        <f t="shared" si="35"/>
        <v>0</v>
      </c>
      <c r="AA107" s="391"/>
      <c r="AB107" s="202">
        <f t="shared" si="36"/>
        <v>0</v>
      </c>
      <c r="AC107" s="203">
        <f t="shared" si="49"/>
        <v>0</v>
      </c>
      <c r="AD107" s="203">
        <v>0</v>
      </c>
      <c r="AE107" s="204">
        <v>0</v>
      </c>
      <c r="AF107" s="405">
        <f t="shared" si="37"/>
        <v>0</v>
      </c>
      <c r="AG107" s="406">
        <f t="shared" si="38"/>
        <v>0</v>
      </c>
      <c r="AH107" s="391"/>
      <c r="AI107" s="202">
        <f t="shared" si="50"/>
        <v>0</v>
      </c>
      <c r="AJ107" s="204">
        <f t="shared" si="39"/>
        <v>1624.7072099974623</v>
      </c>
      <c r="AK107" s="405">
        <f t="shared" si="55"/>
        <v>-1624.7072099974623</v>
      </c>
      <c r="AL107" s="406">
        <f t="shared" si="56"/>
        <v>0</v>
      </c>
      <c r="AM107" s="407"/>
      <c r="AN107" s="408">
        <f t="shared" si="40"/>
        <v>0</v>
      </c>
      <c r="AO107" s="408">
        <f t="shared" si="41"/>
        <v>0</v>
      </c>
      <c r="AP107" s="408">
        <f t="shared" si="57"/>
        <v>0</v>
      </c>
      <c r="AQ107" s="406">
        <f t="shared" si="58"/>
        <v>0</v>
      </c>
      <c r="AR107" s="407"/>
      <c r="AS107" s="408">
        <f t="shared" si="42"/>
        <v>0</v>
      </c>
      <c r="AT107" s="408">
        <f t="shared" si="43"/>
        <v>0</v>
      </c>
      <c r="AU107" s="408">
        <f t="shared" si="59"/>
        <v>0</v>
      </c>
      <c r="AV107" s="406">
        <f t="shared" si="60"/>
        <v>0</v>
      </c>
      <c r="AW107" s="407"/>
      <c r="AX107" s="405">
        <f t="shared" si="44"/>
        <v>0</v>
      </c>
      <c r="AY107" s="409">
        <f t="shared" si="45"/>
        <v>1624.7072099974623</v>
      </c>
      <c r="AZ107" s="548">
        <v>220</v>
      </c>
      <c r="BA107" s="405">
        <f t="shared" si="61"/>
        <v>1624.7072099974623</v>
      </c>
      <c r="BB107" s="410" t="str">
        <f t="shared" si="62"/>
        <v>&gt;100%</v>
      </c>
      <c r="BC107" s="407"/>
      <c r="BD107" s="405">
        <f t="shared" si="46"/>
        <v>0</v>
      </c>
      <c r="BE107" s="409">
        <f t="shared" si="51"/>
        <v>0</v>
      </c>
      <c r="BF107" s="405">
        <f t="shared" si="53"/>
        <v>0</v>
      </c>
      <c r="BG107" s="410">
        <f t="shared" si="54"/>
        <v>0</v>
      </c>
      <c r="BH107" s="407"/>
      <c r="BI107" s="405">
        <f t="shared" si="63"/>
        <v>1624.7072099974623</v>
      </c>
      <c r="BJ107" s="405">
        <f t="shared" si="52"/>
        <v>1624.7072099974623</v>
      </c>
      <c r="BK107" s="405">
        <f t="shared" si="64"/>
        <v>0</v>
      </c>
      <c r="BL107" s="406">
        <f t="shared" si="65"/>
        <v>1</v>
      </c>
      <c r="BM107" s="411"/>
      <c r="BN107" s="408">
        <f t="shared" si="47"/>
        <v>0</v>
      </c>
      <c r="BO107" s="408">
        <f t="shared" si="48"/>
        <v>0</v>
      </c>
      <c r="BP107" s="408">
        <f t="shared" si="66"/>
        <v>0</v>
      </c>
      <c r="BQ107" s="412">
        <f t="shared" si="67"/>
        <v>0</v>
      </c>
      <c r="BR107" s="413"/>
    </row>
    <row r="108" spans="3:70" ht="13" hidden="1" x14ac:dyDescent="0.25">
      <c r="C108" s="65"/>
      <c r="D108" s="66"/>
      <c r="E108" s="358"/>
      <c r="F108" s="143"/>
      <c r="G108" s="143"/>
      <c r="H108" s="359"/>
      <c r="I108" s="143"/>
      <c r="J108" s="360">
        <v>0.58618475265502656</v>
      </c>
      <c r="K108" s="360">
        <v>0.25114229393244591</v>
      </c>
      <c r="L108" s="361">
        <v>0</v>
      </c>
      <c r="M108" s="362">
        <v>0</v>
      </c>
      <c r="N108" s="362">
        <v>0</v>
      </c>
      <c r="O108" s="363">
        <v>0</v>
      </c>
      <c r="P108" s="364">
        <v>0</v>
      </c>
      <c r="Q108" s="364">
        <v>0</v>
      </c>
      <c r="R108" s="364">
        <v>0</v>
      </c>
      <c r="S108" s="364">
        <v>0</v>
      </c>
      <c r="T108" s="353"/>
      <c r="U108" s="152">
        <v>0</v>
      </c>
      <c r="V108" s="153">
        <v>0</v>
      </c>
      <c r="W108" s="349"/>
      <c r="X108" s="154">
        <v>0</v>
      </c>
      <c r="Y108" s="365">
        <f t="shared" si="34"/>
        <v>0</v>
      </c>
      <c r="Z108" s="366">
        <f t="shared" si="35"/>
        <v>0</v>
      </c>
      <c r="AA108" s="353"/>
      <c r="AB108" s="152">
        <f t="shared" si="36"/>
        <v>0</v>
      </c>
      <c r="AC108" s="153">
        <f t="shared" si="49"/>
        <v>0</v>
      </c>
      <c r="AD108" s="153">
        <v>0</v>
      </c>
      <c r="AE108" s="154">
        <v>0</v>
      </c>
      <c r="AF108" s="365">
        <f t="shared" si="37"/>
        <v>0</v>
      </c>
      <c r="AG108" s="366">
        <f t="shared" si="38"/>
        <v>0</v>
      </c>
      <c r="AH108" s="353"/>
      <c r="AI108" s="152">
        <f t="shared" si="50"/>
        <v>0</v>
      </c>
      <c r="AJ108" s="154">
        <f t="shared" si="39"/>
        <v>0</v>
      </c>
      <c r="AK108" s="365">
        <f t="shared" si="55"/>
        <v>0</v>
      </c>
      <c r="AL108" s="366">
        <f t="shared" si="56"/>
        <v>0</v>
      </c>
      <c r="AM108" s="367"/>
      <c r="AN108" s="368">
        <f t="shared" si="40"/>
        <v>0</v>
      </c>
      <c r="AO108" s="368">
        <f t="shared" si="41"/>
        <v>0</v>
      </c>
      <c r="AP108" s="368">
        <f t="shared" si="57"/>
        <v>0</v>
      </c>
      <c r="AQ108" s="366">
        <f t="shared" si="58"/>
        <v>0</v>
      </c>
      <c r="AR108" s="367"/>
      <c r="AS108" s="368">
        <f t="shared" si="42"/>
        <v>0</v>
      </c>
      <c r="AT108" s="368">
        <f t="shared" si="43"/>
        <v>0</v>
      </c>
      <c r="AU108" s="368">
        <f t="shared" si="59"/>
        <v>0</v>
      </c>
      <c r="AV108" s="366">
        <f t="shared" si="60"/>
        <v>0</v>
      </c>
      <c r="AW108" s="367"/>
      <c r="AX108" s="365">
        <f t="shared" si="44"/>
        <v>0</v>
      </c>
      <c r="AY108" s="369">
        <f t="shared" si="45"/>
        <v>0</v>
      </c>
      <c r="AZ108" s="548"/>
      <c r="BA108" s="365">
        <f t="shared" si="61"/>
        <v>0</v>
      </c>
      <c r="BB108" s="370">
        <f t="shared" si="62"/>
        <v>0</v>
      </c>
      <c r="BC108" s="367"/>
      <c r="BD108" s="365">
        <f t="shared" si="46"/>
        <v>0</v>
      </c>
      <c r="BE108" s="371">
        <f t="shared" si="51"/>
        <v>0</v>
      </c>
      <c r="BF108" s="365">
        <f t="shared" si="53"/>
        <v>0</v>
      </c>
      <c r="BG108" s="370">
        <f t="shared" si="54"/>
        <v>0</v>
      </c>
      <c r="BH108" s="367"/>
      <c r="BI108" s="365">
        <f t="shared" si="63"/>
        <v>0</v>
      </c>
      <c r="BJ108" s="365">
        <f t="shared" si="52"/>
        <v>0</v>
      </c>
      <c r="BK108" s="365">
        <f t="shared" si="64"/>
        <v>0</v>
      </c>
      <c r="BL108" s="366">
        <f t="shared" si="65"/>
        <v>0</v>
      </c>
      <c r="BM108" s="372"/>
      <c r="BN108" s="368">
        <f t="shared" si="47"/>
        <v>0</v>
      </c>
      <c r="BO108" s="368">
        <f t="shared" si="48"/>
        <v>0</v>
      </c>
      <c r="BP108" s="368">
        <f t="shared" si="66"/>
        <v>0</v>
      </c>
      <c r="BQ108" s="373">
        <f t="shared" si="67"/>
        <v>0</v>
      </c>
      <c r="BR108" s="357"/>
    </row>
    <row r="109" spans="3:70" ht="13" hidden="1" x14ac:dyDescent="0.25">
      <c r="C109" s="65"/>
      <c r="D109" s="66"/>
      <c r="E109" s="374"/>
      <c r="F109" s="165"/>
      <c r="G109" s="165"/>
      <c r="H109" s="297"/>
      <c r="I109" s="165"/>
      <c r="J109" s="375">
        <v>0.72370867908265568</v>
      </c>
      <c r="K109" s="375">
        <v>0.4192943920851287</v>
      </c>
      <c r="L109" s="376">
        <v>0</v>
      </c>
      <c r="M109" s="377">
        <v>0</v>
      </c>
      <c r="N109" s="377">
        <v>0</v>
      </c>
      <c r="O109" s="378">
        <v>0</v>
      </c>
      <c r="P109" s="379">
        <v>0</v>
      </c>
      <c r="Q109" s="379">
        <v>0</v>
      </c>
      <c r="R109" s="379">
        <v>0</v>
      </c>
      <c r="S109" s="379">
        <v>0</v>
      </c>
      <c r="T109" s="353"/>
      <c r="U109" s="173">
        <v>0</v>
      </c>
      <c r="V109" s="174">
        <v>0</v>
      </c>
      <c r="W109" s="350"/>
      <c r="X109" s="175">
        <v>0</v>
      </c>
      <c r="Y109" s="380">
        <f t="shared" si="34"/>
        <v>0</v>
      </c>
      <c r="Z109" s="381">
        <f t="shared" si="35"/>
        <v>0</v>
      </c>
      <c r="AA109" s="353"/>
      <c r="AB109" s="173">
        <f t="shared" si="36"/>
        <v>0</v>
      </c>
      <c r="AC109" s="174">
        <f t="shared" si="49"/>
        <v>0</v>
      </c>
      <c r="AD109" s="174">
        <v>0</v>
      </c>
      <c r="AE109" s="175">
        <v>0</v>
      </c>
      <c r="AF109" s="380">
        <f t="shared" si="37"/>
        <v>0</v>
      </c>
      <c r="AG109" s="381">
        <f t="shared" si="38"/>
        <v>0</v>
      </c>
      <c r="AH109" s="353"/>
      <c r="AI109" s="173">
        <f t="shared" si="50"/>
        <v>0</v>
      </c>
      <c r="AJ109" s="175">
        <f t="shared" si="39"/>
        <v>0</v>
      </c>
      <c r="AK109" s="380">
        <f t="shared" si="55"/>
        <v>0</v>
      </c>
      <c r="AL109" s="381">
        <f t="shared" si="56"/>
        <v>0</v>
      </c>
      <c r="AM109" s="382"/>
      <c r="AN109" s="383">
        <f t="shared" si="40"/>
        <v>0</v>
      </c>
      <c r="AO109" s="383">
        <f t="shared" si="41"/>
        <v>0</v>
      </c>
      <c r="AP109" s="383">
        <f t="shared" si="57"/>
        <v>0</v>
      </c>
      <c r="AQ109" s="381">
        <f t="shared" si="58"/>
        <v>0</v>
      </c>
      <c r="AR109" s="382"/>
      <c r="AS109" s="383">
        <f t="shared" si="42"/>
        <v>0</v>
      </c>
      <c r="AT109" s="383">
        <f t="shared" si="43"/>
        <v>0</v>
      </c>
      <c r="AU109" s="383">
        <f t="shared" si="59"/>
        <v>0</v>
      </c>
      <c r="AV109" s="381">
        <f t="shared" si="60"/>
        <v>0</v>
      </c>
      <c r="AW109" s="382"/>
      <c r="AX109" s="380">
        <f t="shared" si="44"/>
        <v>0</v>
      </c>
      <c r="AY109" s="384">
        <f t="shared" si="45"/>
        <v>0</v>
      </c>
      <c r="AZ109" s="549"/>
      <c r="BA109" s="380">
        <f t="shared" si="61"/>
        <v>0</v>
      </c>
      <c r="BB109" s="385">
        <f t="shared" si="62"/>
        <v>0</v>
      </c>
      <c r="BC109" s="382"/>
      <c r="BD109" s="380">
        <f t="shared" si="46"/>
        <v>0</v>
      </c>
      <c r="BE109" s="384">
        <f t="shared" si="51"/>
        <v>0</v>
      </c>
      <c r="BF109" s="380">
        <f t="shared" si="53"/>
        <v>0</v>
      </c>
      <c r="BG109" s="385">
        <f t="shared" si="54"/>
        <v>0</v>
      </c>
      <c r="BH109" s="382"/>
      <c r="BI109" s="380">
        <f t="shared" si="63"/>
        <v>0</v>
      </c>
      <c r="BJ109" s="380">
        <f t="shared" si="52"/>
        <v>0</v>
      </c>
      <c r="BK109" s="380">
        <f t="shared" si="64"/>
        <v>0</v>
      </c>
      <c r="BL109" s="381">
        <f t="shared" si="65"/>
        <v>0</v>
      </c>
      <c r="BM109" s="386"/>
      <c r="BN109" s="383">
        <f t="shared" si="47"/>
        <v>0</v>
      </c>
      <c r="BO109" s="383">
        <f t="shared" si="48"/>
        <v>0</v>
      </c>
      <c r="BP109" s="383">
        <f t="shared" si="66"/>
        <v>0</v>
      </c>
      <c r="BQ109" s="387">
        <f t="shared" si="67"/>
        <v>0</v>
      </c>
      <c r="BR109" s="357"/>
    </row>
    <row r="110" spans="3:70" s="50" customFormat="1" ht="13.5" thickBot="1" x14ac:dyDescent="0.3">
      <c r="C110" s="388">
        <v>20</v>
      </c>
      <c r="D110" s="389">
        <v>0</v>
      </c>
      <c r="E110" s="374">
        <v>0</v>
      </c>
      <c r="F110" s="165" t="s">
        <v>65</v>
      </c>
      <c r="G110" s="165"/>
      <c r="H110" s="297" t="s">
        <v>63</v>
      </c>
      <c r="I110" s="390" t="s">
        <v>64</v>
      </c>
      <c r="J110" s="375">
        <v>1</v>
      </c>
      <c r="K110" s="375">
        <v>1</v>
      </c>
      <c r="L110" s="376">
        <v>0</v>
      </c>
      <c r="M110" s="377">
        <v>0</v>
      </c>
      <c r="N110" s="377">
        <v>0</v>
      </c>
      <c r="O110" s="378">
        <v>0</v>
      </c>
      <c r="P110" s="379">
        <v>0</v>
      </c>
      <c r="Q110" s="379">
        <v>0</v>
      </c>
      <c r="R110" s="379">
        <v>0</v>
      </c>
      <c r="S110" s="379">
        <v>0</v>
      </c>
      <c r="T110" s="391"/>
      <c r="U110" s="392">
        <v>0</v>
      </c>
      <c r="V110" s="393">
        <v>0</v>
      </c>
      <c r="W110" s="394"/>
      <c r="X110" s="395">
        <v>0</v>
      </c>
      <c r="Y110" s="380">
        <f t="shared" si="34"/>
        <v>0</v>
      </c>
      <c r="Z110" s="381">
        <f t="shared" si="35"/>
        <v>0</v>
      </c>
      <c r="AA110" s="391"/>
      <c r="AB110" s="392">
        <f t="shared" si="36"/>
        <v>0</v>
      </c>
      <c r="AC110" s="393">
        <f t="shared" si="49"/>
        <v>0</v>
      </c>
      <c r="AD110" s="393">
        <v>0</v>
      </c>
      <c r="AE110" s="395">
        <v>0</v>
      </c>
      <c r="AF110" s="380">
        <f t="shared" si="37"/>
        <v>0</v>
      </c>
      <c r="AG110" s="381">
        <f t="shared" si="38"/>
        <v>0</v>
      </c>
      <c r="AH110" s="391"/>
      <c r="AI110" s="392">
        <f t="shared" si="50"/>
        <v>0</v>
      </c>
      <c r="AJ110" s="395">
        <f t="shared" si="39"/>
        <v>0</v>
      </c>
      <c r="AK110" s="380">
        <f t="shared" si="55"/>
        <v>0</v>
      </c>
      <c r="AL110" s="381">
        <f t="shared" si="56"/>
        <v>0</v>
      </c>
      <c r="AM110" s="382"/>
      <c r="AN110" s="383">
        <f t="shared" si="40"/>
        <v>0</v>
      </c>
      <c r="AO110" s="383">
        <f t="shared" si="41"/>
        <v>0</v>
      </c>
      <c r="AP110" s="383">
        <f t="shared" si="57"/>
        <v>0</v>
      </c>
      <c r="AQ110" s="381">
        <f t="shared" si="58"/>
        <v>0</v>
      </c>
      <c r="AR110" s="382"/>
      <c r="AS110" s="383">
        <f t="shared" si="42"/>
        <v>0</v>
      </c>
      <c r="AT110" s="383">
        <f t="shared" si="43"/>
        <v>0</v>
      </c>
      <c r="AU110" s="383">
        <f t="shared" si="59"/>
        <v>0</v>
      </c>
      <c r="AV110" s="381">
        <f t="shared" si="60"/>
        <v>0</v>
      </c>
      <c r="AW110" s="382"/>
      <c r="AX110" s="380">
        <f t="shared" si="44"/>
        <v>0</v>
      </c>
      <c r="AY110" s="384">
        <f t="shared" si="45"/>
        <v>0</v>
      </c>
      <c r="AZ110" s="549"/>
      <c r="BA110" s="380">
        <f t="shared" si="61"/>
        <v>0</v>
      </c>
      <c r="BB110" s="385">
        <f t="shared" si="62"/>
        <v>0</v>
      </c>
      <c r="BC110" s="382"/>
      <c r="BD110" s="380">
        <f t="shared" si="46"/>
        <v>0</v>
      </c>
      <c r="BE110" s="384">
        <f t="shared" si="51"/>
        <v>0</v>
      </c>
      <c r="BF110" s="380">
        <f t="shared" si="53"/>
        <v>0</v>
      </c>
      <c r="BG110" s="385">
        <f t="shared" si="54"/>
        <v>0</v>
      </c>
      <c r="BH110" s="382"/>
      <c r="BI110" s="380">
        <f t="shared" si="63"/>
        <v>0</v>
      </c>
      <c r="BJ110" s="380">
        <f t="shared" si="52"/>
        <v>0</v>
      </c>
      <c r="BK110" s="380">
        <f t="shared" si="64"/>
        <v>0</v>
      </c>
      <c r="BL110" s="381">
        <f t="shared" si="65"/>
        <v>0</v>
      </c>
      <c r="BM110" s="386"/>
      <c r="BN110" s="383">
        <f t="shared" si="47"/>
        <v>0</v>
      </c>
      <c r="BO110" s="383">
        <f t="shared" si="48"/>
        <v>0</v>
      </c>
      <c r="BP110" s="383">
        <f t="shared" si="66"/>
        <v>0</v>
      </c>
      <c r="BQ110" s="387">
        <f t="shared" si="67"/>
        <v>0</v>
      </c>
      <c r="BR110" s="413"/>
    </row>
    <row r="111" spans="3:70" s="50" customFormat="1" ht="13" hidden="1" x14ac:dyDescent="0.25">
      <c r="C111" s="388"/>
      <c r="D111" s="389"/>
      <c r="E111" s="374"/>
      <c r="F111" s="165"/>
      <c r="G111" s="165"/>
      <c r="H111" s="297"/>
      <c r="I111" s="165"/>
      <c r="J111" s="375">
        <v>1.505779664758232</v>
      </c>
      <c r="K111" s="375">
        <v>1.1754720702584747</v>
      </c>
      <c r="L111" s="376">
        <v>0</v>
      </c>
      <c r="M111" s="377">
        <v>0</v>
      </c>
      <c r="N111" s="377">
        <v>0</v>
      </c>
      <c r="O111" s="378">
        <v>0</v>
      </c>
      <c r="P111" s="379">
        <v>0</v>
      </c>
      <c r="Q111" s="379">
        <v>0</v>
      </c>
      <c r="R111" s="379">
        <v>0</v>
      </c>
      <c r="S111" s="379">
        <v>0</v>
      </c>
      <c r="T111" s="391"/>
      <c r="U111" s="173">
        <v>0</v>
      </c>
      <c r="V111" s="174">
        <v>0</v>
      </c>
      <c r="W111" s="350"/>
      <c r="X111" s="175">
        <v>0</v>
      </c>
      <c r="Y111" s="380">
        <f t="shared" si="34"/>
        <v>0</v>
      </c>
      <c r="Z111" s="381">
        <f t="shared" si="35"/>
        <v>0</v>
      </c>
      <c r="AA111" s="391"/>
      <c r="AB111" s="173">
        <f t="shared" si="36"/>
        <v>0</v>
      </c>
      <c r="AC111" s="174">
        <f t="shared" si="49"/>
        <v>0</v>
      </c>
      <c r="AD111" s="174">
        <v>0</v>
      </c>
      <c r="AE111" s="175">
        <v>0</v>
      </c>
      <c r="AF111" s="380">
        <f t="shared" si="37"/>
        <v>0</v>
      </c>
      <c r="AG111" s="381">
        <f t="shared" si="38"/>
        <v>0</v>
      </c>
      <c r="AH111" s="391"/>
      <c r="AI111" s="173">
        <f t="shared" si="50"/>
        <v>0</v>
      </c>
      <c r="AJ111" s="175">
        <f t="shared" si="39"/>
        <v>0</v>
      </c>
      <c r="AK111" s="380">
        <f t="shared" si="55"/>
        <v>0</v>
      </c>
      <c r="AL111" s="381">
        <f t="shared" si="56"/>
        <v>0</v>
      </c>
      <c r="AM111" s="382"/>
      <c r="AN111" s="383">
        <f t="shared" si="40"/>
        <v>0</v>
      </c>
      <c r="AO111" s="383">
        <f t="shared" si="41"/>
        <v>0</v>
      </c>
      <c r="AP111" s="383">
        <f t="shared" si="57"/>
        <v>0</v>
      </c>
      <c r="AQ111" s="381">
        <f t="shared" si="58"/>
        <v>0</v>
      </c>
      <c r="AR111" s="382"/>
      <c r="AS111" s="383">
        <f t="shared" si="42"/>
        <v>0</v>
      </c>
      <c r="AT111" s="383">
        <f t="shared" si="43"/>
        <v>0</v>
      </c>
      <c r="AU111" s="383">
        <f t="shared" si="59"/>
        <v>0</v>
      </c>
      <c r="AV111" s="381">
        <f t="shared" si="60"/>
        <v>0</v>
      </c>
      <c r="AW111" s="382"/>
      <c r="AX111" s="380">
        <f t="shared" si="44"/>
        <v>0</v>
      </c>
      <c r="AY111" s="384">
        <f t="shared" si="45"/>
        <v>0</v>
      </c>
      <c r="AZ111" s="549"/>
      <c r="BA111" s="380">
        <f t="shared" si="61"/>
        <v>0</v>
      </c>
      <c r="BB111" s="385">
        <f t="shared" si="62"/>
        <v>0</v>
      </c>
      <c r="BC111" s="382"/>
      <c r="BD111" s="380">
        <f t="shared" si="46"/>
        <v>0</v>
      </c>
      <c r="BE111" s="384">
        <f t="shared" si="51"/>
        <v>0</v>
      </c>
      <c r="BF111" s="380">
        <f t="shared" si="53"/>
        <v>0</v>
      </c>
      <c r="BG111" s="385">
        <f t="shared" si="54"/>
        <v>0</v>
      </c>
      <c r="BH111" s="382"/>
      <c r="BI111" s="380">
        <f t="shared" si="63"/>
        <v>0</v>
      </c>
      <c r="BJ111" s="380">
        <f t="shared" si="52"/>
        <v>0</v>
      </c>
      <c r="BK111" s="380">
        <f t="shared" si="64"/>
        <v>0</v>
      </c>
      <c r="BL111" s="381">
        <f t="shared" si="65"/>
        <v>0</v>
      </c>
      <c r="BM111" s="386"/>
      <c r="BN111" s="383">
        <f t="shared" si="47"/>
        <v>0</v>
      </c>
      <c r="BO111" s="383">
        <f t="shared" si="48"/>
        <v>0</v>
      </c>
      <c r="BP111" s="383">
        <f t="shared" si="66"/>
        <v>0</v>
      </c>
      <c r="BQ111" s="387">
        <f t="shared" si="67"/>
        <v>0</v>
      </c>
      <c r="BR111" s="413"/>
    </row>
    <row r="112" spans="3:70" s="50" customFormat="1" ht="13.5" hidden="1" thickBot="1" x14ac:dyDescent="0.3">
      <c r="C112" s="396"/>
      <c r="D112" s="397"/>
      <c r="E112" s="398"/>
      <c r="F112" s="194"/>
      <c r="G112" s="194"/>
      <c r="H112" s="399"/>
      <c r="I112" s="194"/>
      <c r="J112" s="400">
        <v>1.9138973630485276</v>
      </c>
      <c r="K112" s="400">
        <v>1.515902467555285</v>
      </c>
      <c r="L112" s="401">
        <v>0</v>
      </c>
      <c r="M112" s="402">
        <v>0</v>
      </c>
      <c r="N112" s="402">
        <v>0</v>
      </c>
      <c r="O112" s="403">
        <v>0</v>
      </c>
      <c r="P112" s="404">
        <v>0</v>
      </c>
      <c r="Q112" s="404">
        <v>0</v>
      </c>
      <c r="R112" s="404">
        <v>0</v>
      </c>
      <c r="S112" s="404">
        <v>0</v>
      </c>
      <c r="T112" s="391"/>
      <c r="U112" s="202">
        <v>0</v>
      </c>
      <c r="V112" s="203">
        <v>0</v>
      </c>
      <c r="W112" s="351"/>
      <c r="X112" s="204">
        <v>0</v>
      </c>
      <c r="Y112" s="405">
        <f t="shared" si="34"/>
        <v>0</v>
      </c>
      <c r="Z112" s="406">
        <f t="shared" si="35"/>
        <v>0</v>
      </c>
      <c r="AA112" s="391"/>
      <c r="AB112" s="202">
        <f t="shared" si="36"/>
        <v>0</v>
      </c>
      <c r="AC112" s="203">
        <f t="shared" si="49"/>
        <v>0</v>
      </c>
      <c r="AD112" s="203">
        <v>0</v>
      </c>
      <c r="AE112" s="204">
        <v>0</v>
      </c>
      <c r="AF112" s="405">
        <f t="shared" si="37"/>
        <v>0</v>
      </c>
      <c r="AG112" s="406">
        <f t="shared" si="38"/>
        <v>0</v>
      </c>
      <c r="AH112" s="391"/>
      <c r="AI112" s="202">
        <f t="shared" si="50"/>
        <v>0</v>
      </c>
      <c r="AJ112" s="204">
        <f t="shared" si="39"/>
        <v>0</v>
      </c>
      <c r="AK112" s="405">
        <f t="shared" si="55"/>
        <v>0</v>
      </c>
      <c r="AL112" s="406">
        <f t="shared" si="56"/>
        <v>0</v>
      </c>
      <c r="AM112" s="407"/>
      <c r="AN112" s="408">
        <f t="shared" si="40"/>
        <v>0</v>
      </c>
      <c r="AO112" s="408">
        <f t="shared" si="41"/>
        <v>0</v>
      </c>
      <c r="AP112" s="408">
        <f t="shared" si="57"/>
        <v>0</v>
      </c>
      <c r="AQ112" s="406">
        <f t="shared" si="58"/>
        <v>0</v>
      </c>
      <c r="AR112" s="407"/>
      <c r="AS112" s="408">
        <f t="shared" si="42"/>
        <v>0</v>
      </c>
      <c r="AT112" s="408">
        <f t="shared" si="43"/>
        <v>0</v>
      </c>
      <c r="AU112" s="408">
        <f t="shared" si="59"/>
        <v>0</v>
      </c>
      <c r="AV112" s="406">
        <f t="shared" si="60"/>
        <v>0</v>
      </c>
      <c r="AW112" s="407"/>
      <c r="AX112" s="405">
        <f t="shared" si="44"/>
        <v>0</v>
      </c>
      <c r="AY112" s="409">
        <f t="shared" si="45"/>
        <v>0</v>
      </c>
      <c r="AZ112" s="550"/>
      <c r="BA112" s="405">
        <f t="shared" si="61"/>
        <v>0</v>
      </c>
      <c r="BB112" s="410">
        <f t="shared" si="62"/>
        <v>0</v>
      </c>
      <c r="BC112" s="407"/>
      <c r="BD112" s="405">
        <f t="shared" si="46"/>
        <v>0</v>
      </c>
      <c r="BE112" s="409">
        <f t="shared" si="51"/>
        <v>0</v>
      </c>
      <c r="BF112" s="405">
        <f t="shared" si="53"/>
        <v>0</v>
      </c>
      <c r="BG112" s="410">
        <f t="shared" si="54"/>
        <v>0</v>
      </c>
      <c r="BH112" s="407"/>
      <c r="BI112" s="405">
        <f t="shared" si="63"/>
        <v>0</v>
      </c>
      <c r="BJ112" s="405">
        <f t="shared" si="52"/>
        <v>0</v>
      </c>
      <c r="BK112" s="405">
        <f t="shared" si="64"/>
        <v>0</v>
      </c>
      <c r="BL112" s="406">
        <f t="shared" si="65"/>
        <v>0</v>
      </c>
      <c r="BM112" s="411"/>
      <c r="BN112" s="408">
        <f t="shared" si="47"/>
        <v>0</v>
      </c>
      <c r="BO112" s="408">
        <f t="shared" si="48"/>
        <v>0</v>
      </c>
      <c r="BP112" s="408">
        <f t="shared" si="66"/>
        <v>0</v>
      </c>
      <c r="BQ112" s="412">
        <f t="shared" si="67"/>
        <v>0</v>
      </c>
      <c r="BR112" s="413"/>
    </row>
    <row r="113" spans="3:70" ht="13" x14ac:dyDescent="0.25">
      <c r="C113" s="65"/>
      <c r="D113" s="66"/>
      <c r="E113" s="358"/>
      <c r="F113" s="143"/>
      <c r="G113" s="143"/>
      <c r="H113" s="359"/>
      <c r="I113" s="143"/>
      <c r="J113" s="360">
        <v>0.58618475265502656</v>
      </c>
      <c r="K113" s="360">
        <v>0.25114229393244591</v>
      </c>
      <c r="L113" s="361">
        <v>500</v>
      </c>
      <c r="M113" s="362">
        <v>0</v>
      </c>
      <c r="N113" s="362">
        <v>0</v>
      </c>
      <c r="O113" s="363">
        <v>0</v>
      </c>
      <c r="P113" s="364">
        <v>2</v>
      </c>
      <c r="Q113" s="364">
        <v>2</v>
      </c>
      <c r="R113" s="364">
        <v>2</v>
      </c>
      <c r="S113" s="364">
        <v>2</v>
      </c>
      <c r="T113" s="353"/>
      <c r="U113" s="152">
        <v>0</v>
      </c>
      <c r="V113" s="153">
        <v>216.77915686635873</v>
      </c>
      <c r="W113" s="349"/>
      <c r="X113" s="154">
        <v>216.77915686635873</v>
      </c>
      <c r="Y113" s="365">
        <f t="shared" si="34"/>
        <v>-216.77915686635873</v>
      </c>
      <c r="Z113" s="366">
        <f t="shared" si="35"/>
        <v>0</v>
      </c>
      <c r="AA113" s="353"/>
      <c r="AB113" s="152">
        <f t="shared" si="36"/>
        <v>0</v>
      </c>
      <c r="AC113" s="153">
        <f t="shared" si="49"/>
        <v>0</v>
      </c>
      <c r="AD113" s="153">
        <v>0</v>
      </c>
      <c r="AE113" s="154">
        <v>0</v>
      </c>
      <c r="AF113" s="365">
        <f t="shared" si="37"/>
        <v>0</v>
      </c>
      <c r="AG113" s="366">
        <f t="shared" si="38"/>
        <v>0</v>
      </c>
      <c r="AH113" s="353"/>
      <c r="AI113" s="152">
        <f t="shared" si="50"/>
        <v>0</v>
      </c>
      <c r="AJ113" s="154">
        <f t="shared" si="39"/>
        <v>216.77915686635873</v>
      </c>
      <c r="AK113" s="365">
        <f t="shared" si="55"/>
        <v>-216.77915686635873</v>
      </c>
      <c r="AL113" s="366">
        <f t="shared" si="56"/>
        <v>0</v>
      </c>
      <c r="AM113" s="367"/>
      <c r="AN113" s="368">
        <f t="shared" si="40"/>
        <v>0</v>
      </c>
      <c r="AO113" s="368">
        <f t="shared" si="41"/>
        <v>433.55831373271747</v>
      </c>
      <c r="AP113" s="368">
        <f t="shared" si="57"/>
        <v>-433.55831373271747</v>
      </c>
      <c r="AQ113" s="366">
        <f t="shared" si="58"/>
        <v>0</v>
      </c>
      <c r="AR113" s="367"/>
      <c r="AS113" s="368">
        <f t="shared" si="42"/>
        <v>0</v>
      </c>
      <c r="AT113" s="368">
        <f t="shared" si="43"/>
        <v>433.55831373271747</v>
      </c>
      <c r="AU113" s="368">
        <f t="shared" si="59"/>
        <v>-433.55831373271747</v>
      </c>
      <c r="AV113" s="366">
        <f t="shared" si="60"/>
        <v>0</v>
      </c>
      <c r="AW113" s="367"/>
      <c r="AX113" s="365">
        <f t="shared" si="44"/>
        <v>0</v>
      </c>
      <c r="AY113" s="369">
        <f t="shared" si="45"/>
        <v>216.77915686635873</v>
      </c>
      <c r="AZ113" s="548">
        <v>220</v>
      </c>
      <c r="BA113" s="365">
        <f t="shared" si="61"/>
        <v>216.77915686635873</v>
      </c>
      <c r="BB113" s="370" t="str">
        <f t="shared" si="62"/>
        <v>&gt;100%</v>
      </c>
      <c r="BC113" s="367"/>
      <c r="BD113" s="365">
        <f t="shared" si="46"/>
        <v>0</v>
      </c>
      <c r="BE113" s="371">
        <f t="shared" si="51"/>
        <v>0</v>
      </c>
      <c r="BF113" s="365">
        <f t="shared" si="53"/>
        <v>0</v>
      </c>
      <c r="BG113" s="370">
        <f t="shared" si="54"/>
        <v>0</v>
      </c>
      <c r="BH113" s="367"/>
      <c r="BI113" s="365">
        <f t="shared" si="63"/>
        <v>216.77915686635873</v>
      </c>
      <c r="BJ113" s="365">
        <f t="shared" si="52"/>
        <v>216.77915686635873</v>
      </c>
      <c r="BK113" s="365">
        <f t="shared" si="64"/>
        <v>0</v>
      </c>
      <c r="BL113" s="366">
        <f t="shared" si="65"/>
        <v>1</v>
      </c>
      <c r="BM113" s="372"/>
      <c r="BN113" s="368">
        <f t="shared" si="47"/>
        <v>0</v>
      </c>
      <c r="BO113" s="368">
        <f t="shared" si="48"/>
        <v>433.55831373271747</v>
      </c>
      <c r="BP113" s="368">
        <f t="shared" si="66"/>
        <v>433.55831373271747</v>
      </c>
      <c r="BQ113" s="373" t="str">
        <f t="shared" si="67"/>
        <v>&gt;100%</v>
      </c>
      <c r="BR113" s="357"/>
    </row>
    <row r="114" spans="3:70" ht="13" x14ac:dyDescent="0.25">
      <c r="C114" s="65"/>
      <c r="D114" s="66"/>
      <c r="E114" s="374"/>
      <c r="F114" s="165"/>
      <c r="G114" s="165"/>
      <c r="H114" s="297"/>
      <c r="I114" s="165"/>
      <c r="J114" s="375">
        <v>0.72370867908265568</v>
      </c>
      <c r="K114" s="375">
        <v>0.4192943920851287</v>
      </c>
      <c r="L114" s="376">
        <v>2000</v>
      </c>
      <c r="M114" s="377">
        <v>0</v>
      </c>
      <c r="N114" s="377">
        <v>0</v>
      </c>
      <c r="O114" s="378">
        <v>0</v>
      </c>
      <c r="P114" s="379">
        <v>10</v>
      </c>
      <c r="Q114" s="379">
        <v>10</v>
      </c>
      <c r="R114" s="379">
        <v>10</v>
      </c>
      <c r="S114" s="379">
        <v>10</v>
      </c>
      <c r="T114" s="353"/>
      <c r="U114" s="173">
        <v>0</v>
      </c>
      <c r="V114" s="174">
        <v>216.77915686635873</v>
      </c>
      <c r="W114" s="350"/>
      <c r="X114" s="175">
        <v>216.77915686635873</v>
      </c>
      <c r="Y114" s="380">
        <f t="shared" si="34"/>
        <v>-216.77915686635873</v>
      </c>
      <c r="Z114" s="381">
        <f t="shared" si="35"/>
        <v>0</v>
      </c>
      <c r="AA114" s="353"/>
      <c r="AB114" s="173">
        <f t="shared" si="36"/>
        <v>0</v>
      </c>
      <c r="AC114" s="174">
        <f t="shared" si="49"/>
        <v>0</v>
      </c>
      <c r="AD114" s="174">
        <v>0</v>
      </c>
      <c r="AE114" s="175">
        <v>0</v>
      </c>
      <c r="AF114" s="380">
        <f t="shared" si="37"/>
        <v>0</v>
      </c>
      <c r="AG114" s="381">
        <f t="shared" si="38"/>
        <v>0</v>
      </c>
      <c r="AH114" s="353"/>
      <c r="AI114" s="173">
        <f t="shared" si="50"/>
        <v>0</v>
      </c>
      <c r="AJ114" s="175">
        <f t="shared" si="39"/>
        <v>216.77915686635873</v>
      </c>
      <c r="AK114" s="380">
        <f t="shared" si="55"/>
        <v>-216.77915686635873</v>
      </c>
      <c r="AL114" s="381">
        <f t="shared" si="56"/>
        <v>0</v>
      </c>
      <c r="AM114" s="382"/>
      <c r="AN114" s="383">
        <f t="shared" si="40"/>
        <v>0</v>
      </c>
      <c r="AO114" s="383">
        <f t="shared" si="41"/>
        <v>2167.7915686635874</v>
      </c>
      <c r="AP114" s="383">
        <f t="shared" si="57"/>
        <v>-2167.7915686635874</v>
      </c>
      <c r="AQ114" s="381">
        <f t="shared" si="58"/>
        <v>0</v>
      </c>
      <c r="AR114" s="382"/>
      <c r="AS114" s="383">
        <f t="shared" si="42"/>
        <v>0</v>
      </c>
      <c r="AT114" s="383">
        <f t="shared" si="43"/>
        <v>2167.7915686635874</v>
      </c>
      <c r="AU114" s="383">
        <f t="shared" si="59"/>
        <v>-2167.7915686635874</v>
      </c>
      <c r="AV114" s="381">
        <f t="shared" si="60"/>
        <v>0</v>
      </c>
      <c r="AW114" s="382"/>
      <c r="AX114" s="380">
        <f t="shared" si="44"/>
        <v>0</v>
      </c>
      <c r="AY114" s="384">
        <f t="shared" si="45"/>
        <v>216.77915686635873</v>
      </c>
      <c r="AZ114" s="548">
        <v>220</v>
      </c>
      <c r="BA114" s="380">
        <f t="shared" si="61"/>
        <v>216.77915686635873</v>
      </c>
      <c r="BB114" s="385" t="str">
        <f t="shared" si="62"/>
        <v>&gt;100%</v>
      </c>
      <c r="BC114" s="382"/>
      <c r="BD114" s="380">
        <f t="shared" si="46"/>
        <v>0</v>
      </c>
      <c r="BE114" s="384">
        <f t="shared" si="51"/>
        <v>0</v>
      </c>
      <c r="BF114" s="380">
        <f t="shared" si="53"/>
        <v>0</v>
      </c>
      <c r="BG114" s="385">
        <f t="shared" si="54"/>
        <v>0</v>
      </c>
      <c r="BH114" s="382"/>
      <c r="BI114" s="380">
        <f t="shared" si="63"/>
        <v>216.77915686635873</v>
      </c>
      <c r="BJ114" s="380">
        <f t="shared" si="52"/>
        <v>216.77915686635873</v>
      </c>
      <c r="BK114" s="380">
        <f t="shared" si="64"/>
        <v>0</v>
      </c>
      <c r="BL114" s="381">
        <f t="shared" si="65"/>
        <v>1</v>
      </c>
      <c r="BM114" s="386"/>
      <c r="BN114" s="383">
        <f t="shared" si="47"/>
        <v>0</v>
      </c>
      <c r="BO114" s="383">
        <f t="shared" si="48"/>
        <v>2167.7915686635874</v>
      </c>
      <c r="BP114" s="383">
        <f t="shared" si="66"/>
        <v>2167.7915686635874</v>
      </c>
      <c r="BQ114" s="387" t="str">
        <f t="shared" si="67"/>
        <v>&gt;100%</v>
      </c>
      <c r="BR114" s="357"/>
    </row>
    <row r="115" spans="3:70" s="50" customFormat="1" ht="13" x14ac:dyDescent="0.25">
      <c r="C115" s="388">
        <v>21</v>
      </c>
      <c r="D115" s="389">
        <v>0</v>
      </c>
      <c r="E115" s="374" t="s">
        <v>72</v>
      </c>
      <c r="F115" s="165" t="s">
        <v>83</v>
      </c>
      <c r="G115" s="165"/>
      <c r="H115" s="297" t="s">
        <v>63</v>
      </c>
      <c r="I115" s="390" t="s">
        <v>64</v>
      </c>
      <c r="J115" s="375">
        <v>1</v>
      </c>
      <c r="K115" s="375">
        <v>1</v>
      </c>
      <c r="L115" s="376">
        <v>5000</v>
      </c>
      <c r="M115" s="377">
        <v>0</v>
      </c>
      <c r="N115" s="377">
        <v>0</v>
      </c>
      <c r="O115" s="378">
        <v>0</v>
      </c>
      <c r="P115" s="379">
        <v>8</v>
      </c>
      <c r="Q115" s="379">
        <v>8</v>
      </c>
      <c r="R115" s="379">
        <v>8</v>
      </c>
      <c r="S115" s="379">
        <v>8</v>
      </c>
      <c r="T115" s="391"/>
      <c r="U115" s="392">
        <v>0</v>
      </c>
      <c r="V115" s="393">
        <v>216.77915686635873</v>
      </c>
      <c r="W115" s="394"/>
      <c r="X115" s="395">
        <v>216.77915686635873</v>
      </c>
      <c r="Y115" s="380">
        <f t="shared" si="34"/>
        <v>-216.77915686635873</v>
      </c>
      <c r="Z115" s="381">
        <f t="shared" si="35"/>
        <v>0</v>
      </c>
      <c r="AA115" s="391"/>
      <c r="AB115" s="392">
        <f t="shared" si="36"/>
        <v>0</v>
      </c>
      <c r="AC115" s="393">
        <f t="shared" si="49"/>
        <v>0</v>
      </c>
      <c r="AD115" s="393">
        <v>0</v>
      </c>
      <c r="AE115" s="395">
        <v>0</v>
      </c>
      <c r="AF115" s="380">
        <f t="shared" si="37"/>
        <v>0</v>
      </c>
      <c r="AG115" s="381">
        <f t="shared" si="38"/>
        <v>0</v>
      </c>
      <c r="AH115" s="391"/>
      <c r="AI115" s="392">
        <f t="shared" si="50"/>
        <v>0</v>
      </c>
      <c r="AJ115" s="395">
        <f t="shared" si="39"/>
        <v>216.77915686635873</v>
      </c>
      <c r="AK115" s="380">
        <f t="shared" si="55"/>
        <v>-216.77915686635873</v>
      </c>
      <c r="AL115" s="381">
        <f t="shared" si="56"/>
        <v>0</v>
      </c>
      <c r="AM115" s="382"/>
      <c r="AN115" s="383">
        <f t="shared" si="40"/>
        <v>0</v>
      </c>
      <c r="AO115" s="383">
        <f t="shared" si="41"/>
        <v>1734.2332549308699</v>
      </c>
      <c r="AP115" s="383">
        <f t="shared" si="57"/>
        <v>-1734.2332549308699</v>
      </c>
      <c r="AQ115" s="381">
        <f t="shared" si="58"/>
        <v>0</v>
      </c>
      <c r="AR115" s="382"/>
      <c r="AS115" s="383">
        <f t="shared" si="42"/>
        <v>0</v>
      </c>
      <c r="AT115" s="383">
        <f t="shared" si="43"/>
        <v>1734.2332549308699</v>
      </c>
      <c r="AU115" s="383">
        <f t="shared" si="59"/>
        <v>-1734.2332549308699</v>
      </c>
      <c r="AV115" s="381">
        <f t="shared" si="60"/>
        <v>0</v>
      </c>
      <c r="AW115" s="382"/>
      <c r="AX115" s="380">
        <f t="shared" si="44"/>
        <v>0</v>
      </c>
      <c r="AY115" s="384">
        <f t="shared" si="45"/>
        <v>216.77915686635873</v>
      </c>
      <c r="AZ115" s="548">
        <v>220</v>
      </c>
      <c r="BA115" s="380">
        <f t="shared" si="61"/>
        <v>216.77915686635873</v>
      </c>
      <c r="BB115" s="385" t="str">
        <f t="shared" si="62"/>
        <v>&gt;100%</v>
      </c>
      <c r="BC115" s="382"/>
      <c r="BD115" s="380">
        <f t="shared" si="46"/>
        <v>0</v>
      </c>
      <c r="BE115" s="384">
        <f t="shared" si="51"/>
        <v>0</v>
      </c>
      <c r="BF115" s="380">
        <f t="shared" si="53"/>
        <v>0</v>
      </c>
      <c r="BG115" s="385">
        <f t="shared" si="54"/>
        <v>0</v>
      </c>
      <c r="BH115" s="382"/>
      <c r="BI115" s="380">
        <f t="shared" si="63"/>
        <v>216.77915686635873</v>
      </c>
      <c r="BJ115" s="380">
        <f t="shared" si="52"/>
        <v>216.77915686635873</v>
      </c>
      <c r="BK115" s="380">
        <f t="shared" si="64"/>
        <v>0</v>
      </c>
      <c r="BL115" s="381">
        <f t="shared" si="65"/>
        <v>1</v>
      </c>
      <c r="BM115" s="386"/>
      <c r="BN115" s="383">
        <f t="shared" si="47"/>
        <v>0</v>
      </c>
      <c r="BO115" s="383">
        <f t="shared" si="48"/>
        <v>1734.2332549308699</v>
      </c>
      <c r="BP115" s="383">
        <f t="shared" si="66"/>
        <v>1734.2332549308699</v>
      </c>
      <c r="BQ115" s="387" t="str">
        <f t="shared" si="67"/>
        <v>&gt;100%</v>
      </c>
      <c r="BR115" s="413"/>
    </row>
    <row r="116" spans="3:70" s="50" customFormat="1" ht="13" x14ac:dyDescent="0.25">
      <c r="C116" s="388"/>
      <c r="D116" s="389"/>
      <c r="E116" s="374"/>
      <c r="F116" s="165"/>
      <c r="G116" s="165"/>
      <c r="H116" s="297"/>
      <c r="I116" s="165"/>
      <c r="J116" s="375">
        <v>1.505779664758232</v>
      </c>
      <c r="K116" s="375">
        <v>1.1754720702584747</v>
      </c>
      <c r="L116" s="376">
        <v>10000</v>
      </c>
      <c r="M116" s="377">
        <v>0</v>
      </c>
      <c r="N116" s="377">
        <v>0</v>
      </c>
      <c r="O116" s="378">
        <v>0</v>
      </c>
      <c r="P116" s="379">
        <v>4</v>
      </c>
      <c r="Q116" s="379">
        <v>4</v>
      </c>
      <c r="R116" s="379">
        <v>4</v>
      </c>
      <c r="S116" s="379">
        <v>4</v>
      </c>
      <c r="T116" s="391"/>
      <c r="U116" s="173">
        <v>0</v>
      </c>
      <c r="V116" s="174">
        <v>216.77915686635873</v>
      </c>
      <c r="W116" s="350"/>
      <c r="X116" s="175">
        <v>216.77915686635873</v>
      </c>
      <c r="Y116" s="380">
        <f t="shared" si="34"/>
        <v>-216.77915686635873</v>
      </c>
      <c r="Z116" s="381">
        <f t="shared" si="35"/>
        <v>0</v>
      </c>
      <c r="AA116" s="391"/>
      <c r="AB116" s="173">
        <f t="shared" si="36"/>
        <v>0</v>
      </c>
      <c r="AC116" s="174">
        <f t="shared" si="49"/>
        <v>0</v>
      </c>
      <c r="AD116" s="174">
        <v>0</v>
      </c>
      <c r="AE116" s="175">
        <v>0</v>
      </c>
      <c r="AF116" s="380">
        <f t="shared" si="37"/>
        <v>0</v>
      </c>
      <c r="AG116" s="381">
        <f t="shared" si="38"/>
        <v>0</v>
      </c>
      <c r="AH116" s="391"/>
      <c r="AI116" s="173">
        <f t="shared" si="50"/>
        <v>0</v>
      </c>
      <c r="AJ116" s="175">
        <f t="shared" si="39"/>
        <v>216.77915686635873</v>
      </c>
      <c r="AK116" s="380">
        <f t="shared" si="55"/>
        <v>-216.77915686635873</v>
      </c>
      <c r="AL116" s="381">
        <f t="shared" si="56"/>
        <v>0</v>
      </c>
      <c r="AM116" s="382"/>
      <c r="AN116" s="383">
        <f t="shared" si="40"/>
        <v>0</v>
      </c>
      <c r="AO116" s="383">
        <f t="shared" si="41"/>
        <v>867.11662746543493</v>
      </c>
      <c r="AP116" s="383">
        <f t="shared" si="57"/>
        <v>-867.11662746543493</v>
      </c>
      <c r="AQ116" s="381">
        <f t="shared" si="58"/>
        <v>0</v>
      </c>
      <c r="AR116" s="382"/>
      <c r="AS116" s="383">
        <f t="shared" si="42"/>
        <v>0</v>
      </c>
      <c r="AT116" s="383">
        <f t="shared" si="43"/>
        <v>867.11662746543493</v>
      </c>
      <c r="AU116" s="383">
        <f t="shared" si="59"/>
        <v>-867.11662746543493</v>
      </c>
      <c r="AV116" s="381">
        <f t="shared" si="60"/>
        <v>0</v>
      </c>
      <c r="AW116" s="382"/>
      <c r="AX116" s="380">
        <f t="shared" si="44"/>
        <v>0</v>
      </c>
      <c r="AY116" s="384">
        <f t="shared" si="45"/>
        <v>216.77915686635873</v>
      </c>
      <c r="AZ116" s="548">
        <v>220</v>
      </c>
      <c r="BA116" s="380">
        <f t="shared" si="61"/>
        <v>216.77915686635873</v>
      </c>
      <c r="BB116" s="385" t="str">
        <f t="shared" si="62"/>
        <v>&gt;100%</v>
      </c>
      <c r="BC116" s="382"/>
      <c r="BD116" s="380">
        <f t="shared" si="46"/>
        <v>0</v>
      </c>
      <c r="BE116" s="384">
        <f t="shared" si="51"/>
        <v>0</v>
      </c>
      <c r="BF116" s="380">
        <f t="shared" si="53"/>
        <v>0</v>
      </c>
      <c r="BG116" s="385">
        <f t="shared" si="54"/>
        <v>0</v>
      </c>
      <c r="BH116" s="382"/>
      <c r="BI116" s="380">
        <f t="shared" si="63"/>
        <v>216.77915686635873</v>
      </c>
      <c r="BJ116" s="380">
        <f t="shared" si="52"/>
        <v>216.77915686635873</v>
      </c>
      <c r="BK116" s="380">
        <f t="shared" si="64"/>
        <v>0</v>
      </c>
      <c r="BL116" s="381">
        <f t="shared" si="65"/>
        <v>1</v>
      </c>
      <c r="BM116" s="386"/>
      <c r="BN116" s="383">
        <f t="shared" si="47"/>
        <v>0</v>
      </c>
      <c r="BO116" s="383">
        <f t="shared" si="48"/>
        <v>867.11662746543493</v>
      </c>
      <c r="BP116" s="383">
        <f t="shared" si="66"/>
        <v>867.11662746543493</v>
      </c>
      <c r="BQ116" s="387" t="str">
        <f t="shared" si="67"/>
        <v>&gt;100%</v>
      </c>
      <c r="BR116" s="413"/>
    </row>
    <row r="117" spans="3:70" s="50" customFormat="1" ht="13.5" thickBot="1" x14ac:dyDescent="0.3">
      <c r="C117" s="396"/>
      <c r="D117" s="397"/>
      <c r="E117" s="398"/>
      <c r="F117" s="194"/>
      <c r="G117" s="194"/>
      <c r="H117" s="399"/>
      <c r="I117" s="194"/>
      <c r="J117" s="400">
        <v>1.9138973630485276</v>
      </c>
      <c r="K117" s="400">
        <v>1.515902467555285</v>
      </c>
      <c r="L117" s="401">
        <v>25000</v>
      </c>
      <c r="M117" s="402">
        <v>0</v>
      </c>
      <c r="N117" s="402">
        <v>0</v>
      </c>
      <c r="O117" s="403">
        <v>0</v>
      </c>
      <c r="P117" s="404">
        <v>4</v>
      </c>
      <c r="Q117" s="404">
        <v>4</v>
      </c>
      <c r="R117" s="404">
        <v>4</v>
      </c>
      <c r="S117" s="404">
        <v>4</v>
      </c>
      <c r="T117" s="391"/>
      <c r="U117" s="202">
        <v>0</v>
      </c>
      <c r="V117" s="203">
        <v>216.77915686635873</v>
      </c>
      <c r="W117" s="351"/>
      <c r="X117" s="204">
        <v>216.77915686635873</v>
      </c>
      <c r="Y117" s="405">
        <f t="shared" si="34"/>
        <v>-216.77915686635873</v>
      </c>
      <c r="Z117" s="406">
        <f t="shared" si="35"/>
        <v>0</v>
      </c>
      <c r="AA117" s="391"/>
      <c r="AB117" s="202">
        <f t="shared" si="36"/>
        <v>0</v>
      </c>
      <c r="AC117" s="203">
        <f t="shared" si="49"/>
        <v>0</v>
      </c>
      <c r="AD117" s="203">
        <v>0</v>
      </c>
      <c r="AE117" s="204">
        <v>0</v>
      </c>
      <c r="AF117" s="405">
        <f t="shared" si="37"/>
        <v>0</v>
      </c>
      <c r="AG117" s="406">
        <f t="shared" si="38"/>
        <v>0</v>
      </c>
      <c r="AH117" s="391"/>
      <c r="AI117" s="202">
        <f t="shared" si="50"/>
        <v>0</v>
      </c>
      <c r="AJ117" s="204">
        <f t="shared" si="39"/>
        <v>216.77915686635873</v>
      </c>
      <c r="AK117" s="405">
        <f t="shared" si="55"/>
        <v>-216.77915686635873</v>
      </c>
      <c r="AL117" s="406">
        <f t="shared" si="56"/>
        <v>0</v>
      </c>
      <c r="AM117" s="407"/>
      <c r="AN117" s="408">
        <f t="shared" si="40"/>
        <v>0</v>
      </c>
      <c r="AO117" s="408">
        <f t="shared" si="41"/>
        <v>867.11662746543493</v>
      </c>
      <c r="AP117" s="408">
        <f t="shared" si="57"/>
        <v>-867.11662746543493</v>
      </c>
      <c r="AQ117" s="406">
        <f t="shared" si="58"/>
        <v>0</v>
      </c>
      <c r="AR117" s="407"/>
      <c r="AS117" s="408">
        <f t="shared" si="42"/>
        <v>0</v>
      </c>
      <c r="AT117" s="408">
        <f t="shared" si="43"/>
        <v>867.11662746543493</v>
      </c>
      <c r="AU117" s="408">
        <f t="shared" si="59"/>
        <v>-867.11662746543493</v>
      </c>
      <c r="AV117" s="406">
        <f t="shared" si="60"/>
        <v>0</v>
      </c>
      <c r="AW117" s="407"/>
      <c r="AX117" s="405">
        <f t="shared" si="44"/>
        <v>0</v>
      </c>
      <c r="AY117" s="409">
        <f t="shared" si="45"/>
        <v>216.77915686635873</v>
      </c>
      <c r="AZ117" s="548">
        <v>220</v>
      </c>
      <c r="BA117" s="405">
        <f t="shared" si="61"/>
        <v>216.77915686635873</v>
      </c>
      <c r="BB117" s="410" t="str">
        <f t="shared" si="62"/>
        <v>&gt;100%</v>
      </c>
      <c r="BC117" s="407"/>
      <c r="BD117" s="405">
        <f t="shared" si="46"/>
        <v>0</v>
      </c>
      <c r="BE117" s="409">
        <f t="shared" si="51"/>
        <v>0</v>
      </c>
      <c r="BF117" s="405">
        <f t="shared" si="53"/>
        <v>0</v>
      </c>
      <c r="BG117" s="410">
        <f t="shared" si="54"/>
        <v>0</v>
      </c>
      <c r="BH117" s="407"/>
      <c r="BI117" s="405">
        <f t="shared" si="63"/>
        <v>216.77915686635873</v>
      </c>
      <c r="BJ117" s="405">
        <f t="shared" si="52"/>
        <v>216.77915686635873</v>
      </c>
      <c r="BK117" s="405">
        <f t="shared" si="64"/>
        <v>0</v>
      </c>
      <c r="BL117" s="406">
        <f t="shared" si="65"/>
        <v>1</v>
      </c>
      <c r="BM117" s="411"/>
      <c r="BN117" s="408">
        <f t="shared" si="47"/>
        <v>0</v>
      </c>
      <c r="BO117" s="408">
        <f t="shared" si="48"/>
        <v>867.11662746543493</v>
      </c>
      <c r="BP117" s="408">
        <f t="shared" si="66"/>
        <v>867.11662746543493</v>
      </c>
      <c r="BQ117" s="412" t="str">
        <f t="shared" si="67"/>
        <v>&gt;100%</v>
      </c>
      <c r="BR117" s="413"/>
    </row>
    <row r="118" spans="3:70" ht="13" x14ac:dyDescent="0.25">
      <c r="C118" s="65"/>
      <c r="D118" s="66"/>
      <c r="E118" s="358"/>
      <c r="F118" s="143"/>
      <c r="G118" s="143"/>
      <c r="H118" s="359"/>
      <c r="I118" s="143"/>
      <c r="J118" s="360">
        <v>0.58618475265502656</v>
      </c>
      <c r="K118" s="360">
        <v>0.25114229393244591</v>
      </c>
      <c r="L118" s="361">
        <v>5000</v>
      </c>
      <c r="M118" s="362">
        <v>0</v>
      </c>
      <c r="N118" s="362">
        <v>0</v>
      </c>
      <c r="O118" s="363">
        <v>0</v>
      </c>
      <c r="P118" s="364">
        <v>0</v>
      </c>
      <c r="Q118" s="364">
        <v>0</v>
      </c>
      <c r="R118" s="364">
        <v>0</v>
      </c>
      <c r="S118" s="364">
        <v>0</v>
      </c>
      <c r="T118" s="353"/>
      <c r="U118" s="152">
        <v>0</v>
      </c>
      <c r="V118" s="153">
        <v>89.3847308420155</v>
      </c>
      <c r="W118" s="349"/>
      <c r="X118" s="154">
        <v>89.3847308420155</v>
      </c>
      <c r="Y118" s="365">
        <f t="shared" si="34"/>
        <v>-89.3847308420155</v>
      </c>
      <c r="Z118" s="366">
        <f t="shared" si="35"/>
        <v>0</v>
      </c>
      <c r="AA118" s="353"/>
      <c r="AB118" s="152">
        <f t="shared" si="36"/>
        <v>0</v>
      </c>
      <c r="AC118" s="153">
        <f t="shared" si="49"/>
        <v>0</v>
      </c>
      <c r="AD118" s="153">
        <v>0</v>
      </c>
      <c r="AE118" s="154">
        <v>0</v>
      </c>
      <c r="AF118" s="365">
        <f t="shared" si="37"/>
        <v>0</v>
      </c>
      <c r="AG118" s="366">
        <f t="shared" si="38"/>
        <v>0</v>
      </c>
      <c r="AH118" s="353"/>
      <c r="AI118" s="152">
        <f t="shared" si="50"/>
        <v>0</v>
      </c>
      <c r="AJ118" s="154">
        <f t="shared" si="39"/>
        <v>89.3847308420155</v>
      </c>
      <c r="AK118" s="365">
        <f t="shared" si="55"/>
        <v>-89.3847308420155</v>
      </c>
      <c r="AL118" s="366">
        <f t="shared" si="56"/>
        <v>0</v>
      </c>
      <c r="AM118" s="367"/>
      <c r="AN118" s="368">
        <f t="shared" si="40"/>
        <v>0</v>
      </c>
      <c r="AO118" s="368">
        <f t="shared" si="41"/>
        <v>0</v>
      </c>
      <c r="AP118" s="368">
        <f t="shared" si="57"/>
        <v>0</v>
      </c>
      <c r="AQ118" s="366">
        <f t="shared" si="58"/>
        <v>0</v>
      </c>
      <c r="AR118" s="367"/>
      <c r="AS118" s="368">
        <f t="shared" si="42"/>
        <v>0</v>
      </c>
      <c r="AT118" s="368">
        <f t="shared" si="43"/>
        <v>0</v>
      </c>
      <c r="AU118" s="368">
        <f t="shared" si="59"/>
        <v>0</v>
      </c>
      <c r="AV118" s="366">
        <f t="shared" si="60"/>
        <v>0</v>
      </c>
      <c r="AW118" s="367"/>
      <c r="AX118" s="365">
        <f t="shared" si="44"/>
        <v>0</v>
      </c>
      <c r="AY118" s="369">
        <f t="shared" si="45"/>
        <v>89.3847308420155</v>
      </c>
      <c r="AZ118" s="548">
        <v>220</v>
      </c>
      <c r="BA118" s="365">
        <f t="shared" si="61"/>
        <v>89.3847308420155</v>
      </c>
      <c r="BB118" s="370" t="str">
        <f t="shared" si="62"/>
        <v>&gt;100%</v>
      </c>
      <c r="BC118" s="367"/>
      <c r="BD118" s="365">
        <f t="shared" si="46"/>
        <v>0</v>
      </c>
      <c r="BE118" s="371">
        <f t="shared" si="51"/>
        <v>0</v>
      </c>
      <c r="BF118" s="365">
        <f t="shared" si="53"/>
        <v>0</v>
      </c>
      <c r="BG118" s="370">
        <f t="shared" si="54"/>
        <v>0</v>
      </c>
      <c r="BH118" s="367"/>
      <c r="BI118" s="365">
        <f t="shared" si="63"/>
        <v>89.3847308420155</v>
      </c>
      <c r="BJ118" s="365">
        <f t="shared" si="52"/>
        <v>89.3847308420155</v>
      </c>
      <c r="BK118" s="365">
        <f t="shared" si="64"/>
        <v>0</v>
      </c>
      <c r="BL118" s="366">
        <f t="shared" si="65"/>
        <v>1</v>
      </c>
      <c r="BM118" s="372"/>
      <c r="BN118" s="368">
        <f t="shared" si="47"/>
        <v>0</v>
      </c>
      <c r="BO118" s="368">
        <f t="shared" si="48"/>
        <v>0</v>
      </c>
      <c r="BP118" s="368">
        <f t="shared" si="66"/>
        <v>0</v>
      </c>
      <c r="BQ118" s="373">
        <f t="shared" si="67"/>
        <v>0</v>
      </c>
      <c r="BR118" s="357"/>
    </row>
    <row r="119" spans="3:70" ht="13" x14ac:dyDescent="0.25">
      <c r="C119" s="65"/>
      <c r="D119" s="66"/>
      <c r="E119" s="374"/>
      <c r="F119" s="165"/>
      <c r="G119" s="165"/>
      <c r="H119" s="297"/>
      <c r="I119" s="165"/>
      <c r="J119" s="375">
        <v>0.72370867908265568</v>
      </c>
      <c r="K119" s="375">
        <v>0.4192943920851287</v>
      </c>
      <c r="L119" s="376">
        <v>20000</v>
      </c>
      <c r="M119" s="377">
        <v>0</v>
      </c>
      <c r="N119" s="377">
        <v>0</v>
      </c>
      <c r="O119" s="378">
        <v>0</v>
      </c>
      <c r="P119" s="379">
        <v>0</v>
      </c>
      <c r="Q119" s="379">
        <v>0</v>
      </c>
      <c r="R119" s="379">
        <v>0</v>
      </c>
      <c r="S119" s="379">
        <v>0</v>
      </c>
      <c r="T119" s="353"/>
      <c r="U119" s="173">
        <v>0</v>
      </c>
      <c r="V119" s="174">
        <v>89.3847308420155</v>
      </c>
      <c r="W119" s="350"/>
      <c r="X119" s="175">
        <v>89.3847308420155</v>
      </c>
      <c r="Y119" s="380">
        <f t="shared" si="34"/>
        <v>-89.3847308420155</v>
      </c>
      <c r="Z119" s="381">
        <f t="shared" si="35"/>
        <v>0</v>
      </c>
      <c r="AA119" s="353"/>
      <c r="AB119" s="173">
        <f t="shared" si="36"/>
        <v>0</v>
      </c>
      <c r="AC119" s="174">
        <f t="shared" si="49"/>
        <v>0</v>
      </c>
      <c r="AD119" s="174">
        <v>0</v>
      </c>
      <c r="AE119" s="175">
        <v>0</v>
      </c>
      <c r="AF119" s="380">
        <f t="shared" si="37"/>
        <v>0</v>
      </c>
      <c r="AG119" s="381">
        <f t="shared" si="38"/>
        <v>0</v>
      </c>
      <c r="AH119" s="353"/>
      <c r="AI119" s="173">
        <f t="shared" si="50"/>
        <v>0</v>
      </c>
      <c r="AJ119" s="175">
        <f t="shared" si="39"/>
        <v>89.3847308420155</v>
      </c>
      <c r="AK119" s="380">
        <f t="shared" si="55"/>
        <v>-89.3847308420155</v>
      </c>
      <c r="AL119" s="381">
        <f t="shared" si="56"/>
        <v>0</v>
      </c>
      <c r="AM119" s="382"/>
      <c r="AN119" s="383">
        <f t="shared" si="40"/>
        <v>0</v>
      </c>
      <c r="AO119" s="383">
        <f t="shared" si="41"/>
        <v>0</v>
      </c>
      <c r="AP119" s="383">
        <f t="shared" si="57"/>
        <v>0</v>
      </c>
      <c r="AQ119" s="381">
        <f t="shared" si="58"/>
        <v>0</v>
      </c>
      <c r="AR119" s="382"/>
      <c r="AS119" s="383">
        <f t="shared" si="42"/>
        <v>0</v>
      </c>
      <c r="AT119" s="383">
        <f t="shared" si="43"/>
        <v>0</v>
      </c>
      <c r="AU119" s="383">
        <f t="shared" si="59"/>
        <v>0</v>
      </c>
      <c r="AV119" s="381">
        <f t="shared" si="60"/>
        <v>0</v>
      </c>
      <c r="AW119" s="382"/>
      <c r="AX119" s="380">
        <f t="shared" si="44"/>
        <v>0</v>
      </c>
      <c r="AY119" s="384">
        <f t="shared" si="45"/>
        <v>89.3847308420155</v>
      </c>
      <c r="AZ119" s="548">
        <v>220</v>
      </c>
      <c r="BA119" s="380">
        <f t="shared" si="61"/>
        <v>89.3847308420155</v>
      </c>
      <c r="BB119" s="385" t="str">
        <f t="shared" si="62"/>
        <v>&gt;100%</v>
      </c>
      <c r="BC119" s="382"/>
      <c r="BD119" s="380">
        <f t="shared" si="46"/>
        <v>0</v>
      </c>
      <c r="BE119" s="384">
        <f t="shared" si="51"/>
        <v>0</v>
      </c>
      <c r="BF119" s="380">
        <f t="shared" si="53"/>
        <v>0</v>
      </c>
      <c r="BG119" s="385">
        <f t="shared" si="54"/>
        <v>0</v>
      </c>
      <c r="BH119" s="382"/>
      <c r="BI119" s="380">
        <f t="shared" si="63"/>
        <v>89.3847308420155</v>
      </c>
      <c r="BJ119" s="380">
        <f t="shared" si="52"/>
        <v>89.3847308420155</v>
      </c>
      <c r="BK119" s="380">
        <f t="shared" si="64"/>
        <v>0</v>
      </c>
      <c r="BL119" s="381">
        <f t="shared" si="65"/>
        <v>1</v>
      </c>
      <c r="BM119" s="386"/>
      <c r="BN119" s="383">
        <f t="shared" si="47"/>
        <v>0</v>
      </c>
      <c r="BO119" s="383">
        <f t="shared" si="48"/>
        <v>0</v>
      </c>
      <c r="BP119" s="383">
        <f t="shared" si="66"/>
        <v>0</v>
      </c>
      <c r="BQ119" s="387">
        <f t="shared" si="67"/>
        <v>0</v>
      </c>
      <c r="BR119" s="357"/>
    </row>
    <row r="120" spans="3:70" s="50" customFormat="1" ht="13" x14ac:dyDescent="0.25">
      <c r="C120" s="388">
        <v>22</v>
      </c>
      <c r="D120" s="389">
        <v>0</v>
      </c>
      <c r="E120" s="374" t="s">
        <v>84</v>
      </c>
      <c r="F120" s="165" t="s">
        <v>85</v>
      </c>
      <c r="G120" s="165"/>
      <c r="H120" s="297" t="s">
        <v>63</v>
      </c>
      <c r="I120" s="390" t="s">
        <v>64</v>
      </c>
      <c r="J120" s="375">
        <v>1</v>
      </c>
      <c r="K120" s="375">
        <v>1</v>
      </c>
      <c r="L120" s="376">
        <v>50000</v>
      </c>
      <c r="M120" s="377">
        <v>0</v>
      </c>
      <c r="N120" s="377">
        <v>0</v>
      </c>
      <c r="O120" s="378">
        <v>0</v>
      </c>
      <c r="P120" s="379">
        <v>0</v>
      </c>
      <c r="Q120" s="379">
        <v>0</v>
      </c>
      <c r="R120" s="379">
        <v>0</v>
      </c>
      <c r="S120" s="379">
        <v>0</v>
      </c>
      <c r="T120" s="391"/>
      <c r="U120" s="392">
        <v>0</v>
      </c>
      <c r="V120" s="393">
        <v>89.3847308420155</v>
      </c>
      <c r="W120" s="394"/>
      <c r="X120" s="395">
        <v>89.3847308420155</v>
      </c>
      <c r="Y120" s="380">
        <f t="shared" si="34"/>
        <v>-89.3847308420155</v>
      </c>
      <c r="Z120" s="381">
        <f t="shared" si="35"/>
        <v>0</v>
      </c>
      <c r="AA120" s="391"/>
      <c r="AB120" s="392">
        <f t="shared" si="36"/>
        <v>0</v>
      </c>
      <c r="AC120" s="393">
        <f t="shared" si="49"/>
        <v>0</v>
      </c>
      <c r="AD120" s="393">
        <v>0</v>
      </c>
      <c r="AE120" s="395">
        <v>0</v>
      </c>
      <c r="AF120" s="380">
        <f t="shared" si="37"/>
        <v>0</v>
      </c>
      <c r="AG120" s="381">
        <f t="shared" si="38"/>
        <v>0</v>
      </c>
      <c r="AH120" s="391"/>
      <c r="AI120" s="392">
        <f t="shared" si="50"/>
        <v>0</v>
      </c>
      <c r="AJ120" s="395">
        <f t="shared" si="39"/>
        <v>89.3847308420155</v>
      </c>
      <c r="AK120" s="380">
        <f t="shared" si="55"/>
        <v>-89.3847308420155</v>
      </c>
      <c r="AL120" s="381">
        <f t="shared" si="56"/>
        <v>0</v>
      </c>
      <c r="AM120" s="382"/>
      <c r="AN120" s="383">
        <f t="shared" si="40"/>
        <v>0</v>
      </c>
      <c r="AO120" s="383">
        <f t="shared" si="41"/>
        <v>0</v>
      </c>
      <c r="AP120" s="383">
        <f t="shared" si="57"/>
        <v>0</v>
      </c>
      <c r="AQ120" s="381">
        <f t="shared" si="58"/>
        <v>0</v>
      </c>
      <c r="AR120" s="382"/>
      <c r="AS120" s="383">
        <f t="shared" si="42"/>
        <v>0</v>
      </c>
      <c r="AT120" s="383">
        <f t="shared" si="43"/>
        <v>0</v>
      </c>
      <c r="AU120" s="383">
        <f t="shared" si="59"/>
        <v>0</v>
      </c>
      <c r="AV120" s="381">
        <f t="shared" si="60"/>
        <v>0</v>
      </c>
      <c r="AW120" s="382"/>
      <c r="AX120" s="380">
        <f t="shared" si="44"/>
        <v>0</v>
      </c>
      <c r="AY120" s="384">
        <f t="shared" si="45"/>
        <v>89.3847308420155</v>
      </c>
      <c r="AZ120" s="548">
        <v>220</v>
      </c>
      <c r="BA120" s="380">
        <f t="shared" si="61"/>
        <v>89.3847308420155</v>
      </c>
      <c r="BB120" s="385" t="str">
        <f t="shared" si="62"/>
        <v>&gt;100%</v>
      </c>
      <c r="BC120" s="382"/>
      <c r="BD120" s="380">
        <f t="shared" si="46"/>
        <v>0</v>
      </c>
      <c r="BE120" s="384">
        <f t="shared" si="51"/>
        <v>0</v>
      </c>
      <c r="BF120" s="380">
        <f t="shared" si="53"/>
        <v>0</v>
      </c>
      <c r="BG120" s="385">
        <f t="shared" si="54"/>
        <v>0</v>
      </c>
      <c r="BH120" s="382"/>
      <c r="BI120" s="380">
        <f t="shared" si="63"/>
        <v>89.3847308420155</v>
      </c>
      <c r="BJ120" s="380">
        <f t="shared" si="52"/>
        <v>89.3847308420155</v>
      </c>
      <c r="BK120" s="380">
        <f t="shared" si="64"/>
        <v>0</v>
      </c>
      <c r="BL120" s="381">
        <f t="shared" si="65"/>
        <v>1</v>
      </c>
      <c r="BM120" s="386"/>
      <c r="BN120" s="383">
        <f t="shared" si="47"/>
        <v>0</v>
      </c>
      <c r="BO120" s="383">
        <f t="shared" si="48"/>
        <v>0</v>
      </c>
      <c r="BP120" s="383">
        <f t="shared" si="66"/>
        <v>0</v>
      </c>
      <c r="BQ120" s="387">
        <f t="shared" si="67"/>
        <v>0</v>
      </c>
      <c r="BR120" s="413"/>
    </row>
    <row r="121" spans="3:70" s="50" customFormat="1" ht="13" x14ac:dyDescent="0.25">
      <c r="C121" s="388"/>
      <c r="D121" s="389"/>
      <c r="E121" s="374"/>
      <c r="F121" s="165"/>
      <c r="G121" s="165"/>
      <c r="H121" s="297"/>
      <c r="I121" s="165"/>
      <c r="J121" s="375">
        <v>1.505779664758232</v>
      </c>
      <c r="K121" s="375">
        <v>1.1754720702584747</v>
      </c>
      <c r="L121" s="376">
        <v>100000</v>
      </c>
      <c r="M121" s="377">
        <v>0</v>
      </c>
      <c r="N121" s="377">
        <v>0</v>
      </c>
      <c r="O121" s="378">
        <v>0</v>
      </c>
      <c r="P121" s="379">
        <v>0</v>
      </c>
      <c r="Q121" s="379">
        <v>0</v>
      </c>
      <c r="R121" s="379">
        <v>0</v>
      </c>
      <c r="S121" s="379">
        <v>0</v>
      </c>
      <c r="T121" s="391"/>
      <c r="U121" s="173">
        <v>0</v>
      </c>
      <c r="V121" s="174">
        <v>89.3847308420155</v>
      </c>
      <c r="W121" s="350"/>
      <c r="X121" s="175">
        <v>89.3847308420155</v>
      </c>
      <c r="Y121" s="380">
        <f t="shared" si="34"/>
        <v>-89.3847308420155</v>
      </c>
      <c r="Z121" s="381">
        <f t="shared" si="35"/>
        <v>0</v>
      </c>
      <c r="AA121" s="391"/>
      <c r="AB121" s="173">
        <f t="shared" si="36"/>
        <v>0</v>
      </c>
      <c r="AC121" s="174">
        <f t="shared" si="49"/>
        <v>0</v>
      </c>
      <c r="AD121" s="174">
        <v>0</v>
      </c>
      <c r="AE121" s="175">
        <v>0</v>
      </c>
      <c r="AF121" s="380">
        <f t="shared" si="37"/>
        <v>0</v>
      </c>
      <c r="AG121" s="381">
        <f t="shared" si="38"/>
        <v>0</v>
      </c>
      <c r="AH121" s="391"/>
      <c r="AI121" s="173">
        <f t="shared" si="50"/>
        <v>0</v>
      </c>
      <c r="AJ121" s="175">
        <f t="shared" si="39"/>
        <v>89.3847308420155</v>
      </c>
      <c r="AK121" s="380">
        <f t="shared" si="55"/>
        <v>-89.3847308420155</v>
      </c>
      <c r="AL121" s="381">
        <f t="shared" si="56"/>
        <v>0</v>
      </c>
      <c r="AM121" s="382"/>
      <c r="AN121" s="383">
        <f t="shared" si="40"/>
        <v>0</v>
      </c>
      <c r="AO121" s="383">
        <f t="shared" si="41"/>
        <v>0</v>
      </c>
      <c r="AP121" s="383">
        <f t="shared" si="57"/>
        <v>0</v>
      </c>
      <c r="AQ121" s="381">
        <f t="shared" si="58"/>
        <v>0</v>
      </c>
      <c r="AR121" s="382"/>
      <c r="AS121" s="383">
        <f t="shared" si="42"/>
        <v>0</v>
      </c>
      <c r="AT121" s="383">
        <f t="shared" si="43"/>
        <v>0</v>
      </c>
      <c r="AU121" s="383">
        <f t="shared" si="59"/>
        <v>0</v>
      </c>
      <c r="AV121" s="381">
        <f t="shared" si="60"/>
        <v>0</v>
      </c>
      <c r="AW121" s="382"/>
      <c r="AX121" s="380">
        <f t="shared" si="44"/>
        <v>0</v>
      </c>
      <c r="AY121" s="384">
        <f t="shared" si="45"/>
        <v>89.3847308420155</v>
      </c>
      <c r="AZ121" s="548">
        <v>220</v>
      </c>
      <c r="BA121" s="380">
        <f t="shared" si="61"/>
        <v>89.3847308420155</v>
      </c>
      <c r="BB121" s="385" t="str">
        <f t="shared" si="62"/>
        <v>&gt;100%</v>
      </c>
      <c r="BC121" s="382"/>
      <c r="BD121" s="380">
        <f t="shared" si="46"/>
        <v>0</v>
      </c>
      <c r="BE121" s="384">
        <f t="shared" si="51"/>
        <v>0</v>
      </c>
      <c r="BF121" s="380">
        <f t="shared" si="53"/>
        <v>0</v>
      </c>
      <c r="BG121" s="385">
        <f t="shared" si="54"/>
        <v>0</v>
      </c>
      <c r="BH121" s="382"/>
      <c r="BI121" s="380">
        <f t="shared" si="63"/>
        <v>89.3847308420155</v>
      </c>
      <c r="BJ121" s="380">
        <f t="shared" si="52"/>
        <v>89.3847308420155</v>
      </c>
      <c r="BK121" s="380">
        <f t="shared" si="64"/>
        <v>0</v>
      </c>
      <c r="BL121" s="381">
        <f t="shared" si="65"/>
        <v>1</v>
      </c>
      <c r="BM121" s="386"/>
      <c r="BN121" s="383">
        <f t="shared" si="47"/>
        <v>0</v>
      </c>
      <c r="BO121" s="383">
        <f t="shared" si="48"/>
        <v>0</v>
      </c>
      <c r="BP121" s="383">
        <f t="shared" si="66"/>
        <v>0</v>
      </c>
      <c r="BQ121" s="387">
        <f t="shared" si="67"/>
        <v>0</v>
      </c>
      <c r="BR121" s="413"/>
    </row>
    <row r="122" spans="3:70" s="50" customFormat="1" ht="13.5" thickBot="1" x14ac:dyDescent="0.3">
      <c r="C122" s="396"/>
      <c r="D122" s="397"/>
      <c r="E122" s="398"/>
      <c r="F122" s="194"/>
      <c r="G122" s="194"/>
      <c r="H122" s="399"/>
      <c r="I122" s="194"/>
      <c r="J122" s="400">
        <v>1.9138973630485276</v>
      </c>
      <c r="K122" s="400">
        <v>1.515902467555285</v>
      </c>
      <c r="L122" s="401">
        <v>250000</v>
      </c>
      <c r="M122" s="402">
        <v>0</v>
      </c>
      <c r="N122" s="402">
        <v>0</v>
      </c>
      <c r="O122" s="403">
        <v>0</v>
      </c>
      <c r="P122" s="404">
        <v>0</v>
      </c>
      <c r="Q122" s="404">
        <v>0</v>
      </c>
      <c r="R122" s="404">
        <v>0</v>
      </c>
      <c r="S122" s="404">
        <v>0</v>
      </c>
      <c r="T122" s="391"/>
      <c r="U122" s="202">
        <v>0</v>
      </c>
      <c r="V122" s="203">
        <v>89.3847308420155</v>
      </c>
      <c r="W122" s="351"/>
      <c r="X122" s="204">
        <v>89.3847308420155</v>
      </c>
      <c r="Y122" s="405">
        <f t="shared" si="34"/>
        <v>-89.3847308420155</v>
      </c>
      <c r="Z122" s="406">
        <f t="shared" si="35"/>
        <v>0</v>
      </c>
      <c r="AA122" s="391"/>
      <c r="AB122" s="202">
        <f t="shared" si="36"/>
        <v>0</v>
      </c>
      <c r="AC122" s="203">
        <f t="shared" si="49"/>
        <v>0</v>
      </c>
      <c r="AD122" s="203">
        <v>0</v>
      </c>
      <c r="AE122" s="204">
        <v>0</v>
      </c>
      <c r="AF122" s="405">
        <f t="shared" si="37"/>
        <v>0</v>
      </c>
      <c r="AG122" s="406">
        <f t="shared" si="38"/>
        <v>0</v>
      </c>
      <c r="AH122" s="391"/>
      <c r="AI122" s="202">
        <f t="shared" si="50"/>
        <v>0</v>
      </c>
      <c r="AJ122" s="204">
        <f t="shared" si="39"/>
        <v>89.3847308420155</v>
      </c>
      <c r="AK122" s="405">
        <f t="shared" si="55"/>
        <v>-89.3847308420155</v>
      </c>
      <c r="AL122" s="406">
        <f t="shared" si="56"/>
        <v>0</v>
      </c>
      <c r="AM122" s="407"/>
      <c r="AN122" s="408">
        <f t="shared" si="40"/>
        <v>0</v>
      </c>
      <c r="AO122" s="408">
        <f t="shared" si="41"/>
        <v>0</v>
      </c>
      <c r="AP122" s="408">
        <f t="shared" si="57"/>
        <v>0</v>
      </c>
      <c r="AQ122" s="406">
        <f t="shared" si="58"/>
        <v>0</v>
      </c>
      <c r="AR122" s="407"/>
      <c r="AS122" s="408">
        <f t="shared" si="42"/>
        <v>0</v>
      </c>
      <c r="AT122" s="408">
        <f t="shared" si="43"/>
        <v>0</v>
      </c>
      <c r="AU122" s="408">
        <f t="shared" si="59"/>
        <v>0</v>
      </c>
      <c r="AV122" s="406">
        <f t="shared" si="60"/>
        <v>0</v>
      </c>
      <c r="AW122" s="407"/>
      <c r="AX122" s="405">
        <f t="shared" si="44"/>
        <v>0</v>
      </c>
      <c r="AY122" s="409">
        <f t="shared" si="45"/>
        <v>89.3847308420155</v>
      </c>
      <c r="AZ122" s="548">
        <v>220</v>
      </c>
      <c r="BA122" s="405">
        <f t="shared" si="61"/>
        <v>89.3847308420155</v>
      </c>
      <c r="BB122" s="410" t="str">
        <f t="shared" si="62"/>
        <v>&gt;100%</v>
      </c>
      <c r="BC122" s="407"/>
      <c r="BD122" s="405">
        <f t="shared" si="46"/>
        <v>0</v>
      </c>
      <c r="BE122" s="409">
        <f t="shared" si="51"/>
        <v>0</v>
      </c>
      <c r="BF122" s="405">
        <f t="shared" si="53"/>
        <v>0</v>
      </c>
      <c r="BG122" s="410">
        <f t="shared" si="54"/>
        <v>0</v>
      </c>
      <c r="BH122" s="407"/>
      <c r="BI122" s="405">
        <f t="shared" si="63"/>
        <v>89.3847308420155</v>
      </c>
      <c r="BJ122" s="405">
        <f t="shared" si="52"/>
        <v>89.3847308420155</v>
      </c>
      <c r="BK122" s="405">
        <f t="shared" si="64"/>
        <v>0</v>
      </c>
      <c r="BL122" s="406">
        <f t="shared" si="65"/>
        <v>1</v>
      </c>
      <c r="BM122" s="411"/>
      <c r="BN122" s="408">
        <f t="shared" si="47"/>
        <v>0</v>
      </c>
      <c r="BO122" s="408">
        <f t="shared" si="48"/>
        <v>0</v>
      </c>
      <c r="BP122" s="408">
        <f t="shared" si="66"/>
        <v>0</v>
      </c>
      <c r="BQ122" s="412">
        <f t="shared" si="67"/>
        <v>0</v>
      </c>
      <c r="BR122" s="413"/>
    </row>
    <row r="123" spans="3:70" ht="13" x14ac:dyDescent="0.25">
      <c r="C123" s="65"/>
      <c r="D123" s="66"/>
      <c r="E123" s="358"/>
      <c r="F123" s="143"/>
      <c r="G123" s="143"/>
      <c r="H123" s="359"/>
      <c r="I123" s="143"/>
      <c r="J123" s="360">
        <v>0.58618475265502656</v>
      </c>
      <c r="K123" s="360">
        <v>0.25114229393244591</v>
      </c>
      <c r="L123" s="361">
        <v>5000</v>
      </c>
      <c r="M123" s="362">
        <v>0</v>
      </c>
      <c r="N123" s="362">
        <v>0</v>
      </c>
      <c r="O123" s="363">
        <v>0</v>
      </c>
      <c r="P123" s="364">
        <v>0</v>
      </c>
      <c r="Q123" s="364">
        <v>0</v>
      </c>
      <c r="R123" s="364">
        <v>0</v>
      </c>
      <c r="S123" s="364">
        <v>0</v>
      </c>
      <c r="T123" s="353"/>
      <c r="U123" s="152">
        <v>0</v>
      </c>
      <c r="V123" s="153">
        <v>89.3847308420155</v>
      </c>
      <c r="W123" s="349"/>
      <c r="X123" s="154">
        <v>89.3847308420155</v>
      </c>
      <c r="Y123" s="365">
        <f t="shared" si="34"/>
        <v>-89.3847308420155</v>
      </c>
      <c r="Z123" s="366">
        <f t="shared" si="35"/>
        <v>0</v>
      </c>
      <c r="AA123" s="353"/>
      <c r="AB123" s="152">
        <f t="shared" si="36"/>
        <v>0</v>
      </c>
      <c r="AC123" s="153">
        <f t="shared" si="49"/>
        <v>0</v>
      </c>
      <c r="AD123" s="153">
        <v>0</v>
      </c>
      <c r="AE123" s="154">
        <v>0</v>
      </c>
      <c r="AF123" s="365">
        <f t="shared" si="37"/>
        <v>0</v>
      </c>
      <c r="AG123" s="366">
        <f t="shared" si="38"/>
        <v>0</v>
      </c>
      <c r="AH123" s="353"/>
      <c r="AI123" s="152">
        <f t="shared" si="50"/>
        <v>0</v>
      </c>
      <c r="AJ123" s="154">
        <f t="shared" si="39"/>
        <v>89.3847308420155</v>
      </c>
      <c r="AK123" s="365">
        <f t="shared" si="55"/>
        <v>-89.3847308420155</v>
      </c>
      <c r="AL123" s="366">
        <f t="shared" si="56"/>
        <v>0</v>
      </c>
      <c r="AM123" s="367"/>
      <c r="AN123" s="368">
        <f t="shared" si="40"/>
        <v>0</v>
      </c>
      <c r="AO123" s="368">
        <f t="shared" si="41"/>
        <v>0</v>
      </c>
      <c r="AP123" s="368">
        <f t="shared" si="57"/>
        <v>0</v>
      </c>
      <c r="AQ123" s="366">
        <f t="shared" si="58"/>
        <v>0</v>
      </c>
      <c r="AR123" s="367"/>
      <c r="AS123" s="368">
        <f t="shared" si="42"/>
        <v>0</v>
      </c>
      <c r="AT123" s="368">
        <f t="shared" si="43"/>
        <v>0</v>
      </c>
      <c r="AU123" s="368">
        <f t="shared" si="59"/>
        <v>0</v>
      </c>
      <c r="AV123" s="366">
        <f t="shared" si="60"/>
        <v>0</v>
      </c>
      <c r="AW123" s="367"/>
      <c r="AX123" s="365">
        <f t="shared" si="44"/>
        <v>0</v>
      </c>
      <c r="AY123" s="369">
        <f t="shared" si="45"/>
        <v>89.3847308420155</v>
      </c>
      <c r="AZ123" s="548">
        <v>220</v>
      </c>
      <c r="BA123" s="365">
        <f t="shared" si="61"/>
        <v>89.3847308420155</v>
      </c>
      <c r="BB123" s="370" t="str">
        <f t="shared" si="62"/>
        <v>&gt;100%</v>
      </c>
      <c r="BC123" s="367"/>
      <c r="BD123" s="365">
        <f t="shared" si="46"/>
        <v>0</v>
      </c>
      <c r="BE123" s="371">
        <f t="shared" si="51"/>
        <v>0</v>
      </c>
      <c r="BF123" s="365">
        <f t="shared" si="53"/>
        <v>0</v>
      </c>
      <c r="BG123" s="370">
        <f t="shared" si="54"/>
        <v>0</v>
      </c>
      <c r="BH123" s="367"/>
      <c r="BI123" s="365">
        <f t="shared" si="63"/>
        <v>89.3847308420155</v>
      </c>
      <c r="BJ123" s="365">
        <f t="shared" si="52"/>
        <v>89.3847308420155</v>
      </c>
      <c r="BK123" s="365">
        <f t="shared" si="64"/>
        <v>0</v>
      </c>
      <c r="BL123" s="366">
        <f t="shared" si="65"/>
        <v>1</v>
      </c>
      <c r="BM123" s="372"/>
      <c r="BN123" s="368">
        <f t="shared" si="47"/>
        <v>0</v>
      </c>
      <c r="BO123" s="368">
        <f t="shared" si="48"/>
        <v>0</v>
      </c>
      <c r="BP123" s="368">
        <f t="shared" si="66"/>
        <v>0</v>
      </c>
      <c r="BQ123" s="373">
        <f t="shared" si="67"/>
        <v>0</v>
      </c>
      <c r="BR123" s="357"/>
    </row>
    <row r="124" spans="3:70" ht="13" x14ac:dyDescent="0.25">
      <c r="C124" s="65"/>
      <c r="D124" s="66"/>
      <c r="E124" s="374"/>
      <c r="F124" s="165"/>
      <c r="G124" s="165"/>
      <c r="H124" s="297"/>
      <c r="I124" s="165"/>
      <c r="J124" s="375">
        <v>0.72370867908265568</v>
      </c>
      <c r="K124" s="375">
        <v>0.4192943920851287</v>
      </c>
      <c r="L124" s="376">
        <v>20000</v>
      </c>
      <c r="M124" s="377">
        <v>0</v>
      </c>
      <c r="N124" s="377">
        <v>0</v>
      </c>
      <c r="O124" s="378">
        <v>0</v>
      </c>
      <c r="P124" s="379">
        <v>0</v>
      </c>
      <c r="Q124" s="379">
        <v>0</v>
      </c>
      <c r="R124" s="379">
        <v>0</v>
      </c>
      <c r="S124" s="379">
        <v>0</v>
      </c>
      <c r="T124" s="353"/>
      <c r="U124" s="173">
        <v>0</v>
      </c>
      <c r="V124" s="174">
        <v>89.3847308420155</v>
      </c>
      <c r="W124" s="350"/>
      <c r="X124" s="175">
        <v>89.3847308420155</v>
      </c>
      <c r="Y124" s="380">
        <f t="shared" si="34"/>
        <v>-89.3847308420155</v>
      </c>
      <c r="Z124" s="381">
        <f t="shared" si="35"/>
        <v>0</v>
      </c>
      <c r="AA124" s="353"/>
      <c r="AB124" s="173">
        <f t="shared" si="36"/>
        <v>0</v>
      </c>
      <c r="AC124" s="174">
        <f t="shared" si="49"/>
        <v>0</v>
      </c>
      <c r="AD124" s="174">
        <v>0</v>
      </c>
      <c r="AE124" s="175">
        <v>0</v>
      </c>
      <c r="AF124" s="380">
        <f t="shared" si="37"/>
        <v>0</v>
      </c>
      <c r="AG124" s="381">
        <f t="shared" si="38"/>
        <v>0</v>
      </c>
      <c r="AH124" s="353"/>
      <c r="AI124" s="173">
        <f t="shared" si="50"/>
        <v>0</v>
      </c>
      <c r="AJ124" s="175">
        <f t="shared" si="39"/>
        <v>89.3847308420155</v>
      </c>
      <c r="AK124" s="380">
        <f t="shared" si="55"/>
        <v>-89.3847308420155</v>
      </c>
      <c r="AL124" s="381">
        <f t="shared" si="56"/>
        <v>0</v>
      </c>
      <c r="AM124" s="382"/>
      <c r="AN124" s="383">
        <f t="shared" si="40"/>
        <v>0</v>
      </c>
      <c r="AO124" s="383">
        <f t="shared" si="41"/>
        <v>0</v>
      </c>
      <c r="AP124" s="383">
        <f t="shared" si="57"/>
        <v>0</v>
      </c>
      <c r="AQ124" s="381">
        <f t="shared" si="58"/>
        <v>0</v>
      </c>
      <c r="AR124" s="382"/>
      <c r="AS124" s="383">
        <f t="shared" si="42"/>
        <v>0</v>
      </c>
      <c r="AT124" s="383">
        <f t="shared" si="43"/>
        <v>0</v>
      </c>
      <c r="AU124" s="383">
        <f t="shared" si="59"/>
        <v>0</v>
      </c>
      <c r="AV124" s="381">
        <f t="shared" si="60"/>
        <v>0</v>
      </c>
      <c r="AW124" s="382"/>
      <c r="AX124" s="380">
        <f t="shared" si="44"/>
        <v>0</v>
      </c>
      <c r="AY124" s="384">
        <f t="shared" si="45"/>
        <v>89.3847308420155</v>
      </c>
      <c r="AZ124" s="548">
        <v>220</v>
      </c>
      <c r="BA124" s="380">
        <f t="shared" si="61"/>
        <v>89.3847308420155</v>
      </c>
      <c r="BB124" s="385" t="str">
        <f t="shared" si="62"/>
        <v>&gt;100%</v>
      </c>
      <c r="BC124" s="382"/>
      <c r="BD124" s="380">
        <f t="shared" si="46"/>
        <v>0</v>
      </c>
      <c r="BE124" s="384">
        <f t="shared" si="51"/>
        <v>0</v>
      </c>
      <c r="BF124" s="380">
        <f t="shared" si="53"/>
        <v>0</v>
      </c>
      <c r="BG124" s="385">
        <f t="shared" si="54"/>
        <v>0</v>
      </c>
      <c r="BH124" s="382"/>
      <c r="BI124" s="380">
        <f t="shared" si="63"/>
        <v>89.3847308420155</v>
      </c>
      <c r="BJ124" s="380">
        <f t="shared" si="52"/>
        <v>89.3847308420155</v>
      </c>
      <c r="BK124" s="380">
        <f t="shared" si="64"/>
        <v>0</v>
      </c>
      <c r="BL124" s="381">
        <f t="shared" si="65"/>
        <v>1</v>
      </c>
      <c r="BM124" s="386"/>
      <c r="BN124" s="383">
        <f t="shared" si="47"/>
        <v>0</v>
      </c>
      <c r="BO124" s="383">
        <f t="shared" si="48"/>
        <v>0</v>
      </c>
      <c r="BP124" s="383">
        <f t="shared" si="66"/>
        <v>0</v>
      </c>
      <c r="BQ124" s="387">
        <f t="shared" si="67"/>
        <v>0</v>
      </c>
      <c r="BR124" s="357"/>
    </row>
    <row r="125" spans="3:70" s="50" customFormat="1" ht="13" x14ac:dyDescent="0.25">
      <c r="C125" s="388">
        <v>23</v>
      </c>
      <c r="D125" s="389">
        <v>0</v>
      </c>
      <c r="E125" s="374" t="s">
        <v>86</v>
      </c>
      <c r="F125" s="165" t="s">
        <v>87</v>
      </c>
      <c r="G125" s="165"/>
      <c r="H125" s="297" t="s">
        <v>63</v>
      </c>
      <c r="I125" s="390" t="s">
        <v>64</v>
      </c>
      <c r="J125" s="375">
        <v>1</v>
      </c>
      <c r="K125" s="375">
        <v>1</v>
      </c>
      <c r="L125" s="376">
        <v>50000</v>
      </c>
      <c r="M125" s="377">
        <v>0</v>
      </c>
      <c r="N125" s="377">
        <v>0</v>
      </c>
      <c r="O125" s="378">
        <v>0</v>
      </c>
      <c r="P125" s="379">
        <v>0</v>
      </c>
      <c r="Q125" s="379">
        <v>0</v>
      </c>
      <c r="R125" s="379">
        <v>0</v>
      </c>
      <c r="S125" s="379">
        <v>0</v>
      </c>
      <c r="T125" s="391"/>
      <c r="U125" s="392">
        <v>0</v>
      </c>
      <c r="V125" s="393">
        <v>89.3847308420155</v>
      </c>
      <c r="W125" s="394"/>
      <c r="X125" s="395">
        <v>89.3847308420155</v>
      </c>
      <c r="Y125" s="380">
        <f t="shared" si="34"/>
        <v>-89.3847308420155</v>
      </c>
      <c r="Z125" s="381">
        <f t="shared" si="35"/>
        <v>0</v>
      </c>
      <c r="AA125" s="391"/>
      <c r="AB125" s="392">
        <f t="shared" si="36"/>
        <v>0</v>
      </c>
      <c r="AC125" s="393">
        <f t="shared" si="49"/>
        <v>0</v>
      </c>
      <c r="AD125" s="393">
        <v>0</v>
      </c>
      <c r="AE125" s="395">
        <v>0</v>
      </c>
      <c r="AF125" s="380">
        <f t="shared" si="37"/>
        <v>0</v>
      </c>
      <c r="AG125" s="381">
        <f t="shared" si="38"/>
        <v>0</v>
      </c>
      <c r="AH125" s="391"/>
      <c r="AI125" s="392">
        <f t="shared" si="50"/>
        <v>0</v>
      </c>
      <c r="AJ125" s="395">
        <f t="shared" si="39"/>
        <v>89.3847308420155</v>
      </c>
      <c r="AK125" s="380">
        <f t="shared" si="55"/>
        <v>-89.3847308420155</v>
      </c>
      <c r="AL125" s="381">
        <f t="shared" si="56"/>
        <v>0</v>
      </c>
      <c r="AM125" s="382"/>
      <c r="AN125" s="383">
        <f t="shared" si="40"/>
        <v>0</v>
      </c>
      <c r="AO125" s="383">
        <f t="shared" si="41"/>
        <v>0</v>
      </c>
      <c r="AP125" s="383">
        <f t="shared" si="57"/>
        <v>0</v>
      </c>
      <c r="AQ125" s="381">
        <f t="shared" si="58"/>
        <v>0</v>
      </c>
      <c r="AR125" s="382"/>
      <c r="AS125" s="383">
        <f t="shared" si="42"/>
        <v>0</v>
      </c>
      <c r="AT125" s="383">
        <f t="shared" si="43"/>
        <v>0</v>
      </c>
      <c r="AU125" s="383">
        <f t="shared" si="59"/>
        <v>0</v>
      </c>
      <c r="AV125" s="381">
        <f t="shared" si="60"/>
        <v>0</v>
      </c>
      <c r="AW125" s="382"/>
      <c r="AX125" s="380">
        <f t="shared" si="44"/>
        <v>0</v>
      </c>
      <c r="AY125" s="384">
        <f t="shared" si="45"/>
        <v>89.3847308420155</v>
      </c>
      <c r="AZ125" s="548">
        <v>220</v>
      </c>
      <c r="BA125" s="380">
        <f t="shared" si="61"/>
        <v>89.3847308420155</v>
      </c>
      <c r="BB125" s="385" t="str">
        <f t="shared" si="62"/>
        <v>&gt;100%</v>
      </c>
      <c r="BC125" s="382"/>
      <c r="BD125" s="380">
        <f t="shared" si="46"/>
        <v>0</v>
      </c>
      <c r="BE125" s="384">
        <f t="shared" si="51"/>
        <v>0</v>
      </c>
      <c r="BF125" s="380">
        <f t="shared" si="53"/>
        <v>0</v>
      </c>
      <c r="BG125" s="385">
        <f t="shared" si="54"/>
        <v>0</v>
      </c>
      <c r="BH125" s="382"/>
      <c r="BI125" s="380">
        <f t="shared" si="63"/>
        <v>89.3847308420155</v>
      </c>
      <c r="BJ125" s="380">
        <f t="shared" si="52"/>
        <v>89.3847308420155</v>
      </c>
      <c r="BK125" s="380">
        <f t="shared" si="64"/>
        <v>0</v>
      </c>
      <c r="BL125" s="381">
        <f t="shared" si="65"/>
        <v>1</v>
      </c>
      <c r="BM125" s="386"/>
      <c r="BN125" s="383">
        <f t="shared" si="47"/>
        <v>0</v>
      </c>
      <c r="BO125" s="383">
        <f t="shared" si="48"/>
        <v>0</v>
      </c>
      <c r="BP125" s="383">
        <f t="shared" si="66"/>
        <v>0</v>
      </c>
      <c r="BQ125" s="387">
        <f t="shared" si="67"/>
        <v>0</v>
      </c>
      <c r="BR125" s="413"/>
    </row>
    <row r="126" spans="3:70" s="50" customFormat="1" ht="13" x14ac:dyDescent="0.25">
      <c r="C126" s="388"/>
      <c r="D126" s="389"/>
      <c r="E126" s="374"/>
      <c r="F126" s="165"/>
      <c r="G126" s="165"/>
      <c r="H126" s="297"/>
      <c r="I126" s="165"/>
      <c r="J126" s="375">
        <v>1.505779664758232</v>
      </c>
      <c r="K126" s="375">
        <v>1.1754720702584747</v>
      </c>
      <c r="L126" s="376">
        <v>100000</v>
      </c>
      <c r="M126" s="377">
        <v>0</v>
      </c>
      <c r="N126" s="377">
        <v>0</v>
      </c>
      <c r="O126" s="378">
        <v>0</v>
      </c>
      <c r="P126" s="379">
        <v>0</v>
      </c>
      <c r="Q126" s="379">
        <v>0</v>
      </c>
      <c r="R126" s="379">
        <v>0</v>
      </c>
      <c r="S126" s="379">
        <v>0</v>
      </c>
      <c r="T126" s="391"/>
      <c r="U126" s="173">
        <v>0</v>
      </c>
      <c r="V126" s="174">
        <v>89.3847308420155</v>
      </c>
      <c r="W126" s="350"/>
      <c r="X126" s="175">
        <v>89.3847308420155</v>
      </c>
      <c r="Y126" s="380">
        <f t="shared" si="34"/>
        <v>-89.3847308420155</v>
      </c>
      <c r="Z126" s="381">
        <f t="shared" si="35"/>
        <v>0</v>
      </c>
      <c r="AA126" s="391"/>
      <c r="AB126" s="173">
        <f t="shared" si="36"/>
        <v>0</v>
      </c>
      <c r="AC126" s="174">
        <f t="shared" si="49"/>
        <v>0</v>
      </c>
      <c r="AD126" s="174">
        <v>0</v>
      </c>
      <c r="AE126" s="175">
        <v>0</v>
      </c>
      <c r="AF126" s="380">
        <f t="shared" si="37"/>
        <v>0</v>
      </c>
      <c r="AG126" s="381">
        <f t="shared" si="38"/>
        <v>0</v>
      </c>
      <c r="AH126" s="391"/>
      <c r="AI126" s="173">
        <f t="shared" si="50"/>
        <v>0</v>
      </c>
      <c r="AJ126" s="175">
        <f t="shared" si="39"/>
        <v>89.3847308420155</v>
      </c>
      <c r="AK126" s="380">
        <f t="shared" si="55"/>
        <v>-89.3847308420155</v>
      </c>
      <c r="AL126" s="381">
        <f t="shared" si="56"/>
        <v>0</v>
      </c>
      <c r="AM126" s="382"/>
      <c r="AN126" s="383">
        <f t="shared" si="40"/>
        <v>0</v>
      </c>
      <c r="AO126" s="383">
        <f t="shared" si="41"/>
        <v>0</v>
      </c>
      <c r="AP126" s="383">
        <f t="shared" si="57"/>
        <v>0</v>
      </c>
      <c r="AQ126" s="381">
        <f t="shared" si="58"/>
        <v>0</v>
      </c>
      <c r="AR126" s="382"/>
      <c r="AS126" s="383">
        <f t="shared" si="42"/>
        <v>0</v>
      </c>
      <c r="AT126" s="383">
        <f t="shared" si="43"/>
        <v>0</v>
      </c>
      <c r="AU126" s="383">
        <f t="shared" si="59"/>
        <v>0</v>
      </c>
      <c r="AV126" s="381">
        <f t="shared" si="60"/>
        <v>0</v>
      </c>
      <c r="AW126" s="382"/>
      <c r="AX126" s="380">
        <f t="shared" si="44"/>
        <v>0</v>
      </c>
      <c r="AY126" s="384">
        <f t="shared" si="45"/>
        <v>89.3847308420155</v>
      </c>
      <c r="AZ126" s="548">
        <v>220</v>
      </c>
      <c r="BA126" s="380">
        <f t="shared" si="61"/>
        <v>89.3847308420155</v>
      </c>
      <c r="BB126" s="385" t="str">
        <f t="shared" si="62"/>
        <v>&gt;100%</v>
      </c>
      <c r="BC126" s="382"/>
      <c r="BD126" s="380">
        <f t="shared" si="46"/>
        <v>0</v>
      </c>
      <c r="BE126" s="384">
        <f t="shared" si="51"/>
        <v>0</v>
      </c>
      <c r="BF126" s="380">
        <f t="shared" si="53"/>
        <v>0</v>
      </c>
      <c r="BG126" s="385">
        <f t="shared" si="54"/>
        <v>0</v>
      </c>
      <c r="BH126" s="382"/>
      <c r="BI126" s="380">
        <f t="shared" si="63"/>
        <v>89.3847308420155</v>
      </c>
      <c r="BJ126" s="380">
        <f t="shared" si="52"/>
        <v>89.3847308420155</v>
      </c>
      <c r="BK126" s="380">
        <f t="shared" si="64"/>
        <v>0</v>
      </c>
      <c r="BL126" s="381">
        <f t="shared" si="65"/>
        <v>1</v>
      </c>
      <c r="BM126" s="386"/>
      <c r="BN126" s="383">
        <f t="shared" si="47"/>
        <v>0</v>
      </c>
      <c r="BO126" s="383">
        <f t="shared" si="48"/>
        <v>0</v>
      </c>
      <c r="BP126" s="383">
        <f t="shared" si="66"/>
        <v>0</v>
      </c>
      <c r="BQ126" s="387">
        <f t="shared" si="67"/>
        <v>0</v>
      </c>
      <c r="BR126" s="413"/>
    </row>
    <row r="127" spans="3:70" s="50" customFormat="1" ht="13.5" thickBot="1" x14ac:dyDescent="0.3">
      <c r="C127" s="396"/>
      <c r="D127" s="397"/>
      <c r="E127" s="398"/>
      <c r="F127" s="194"/>
      <c r="G127" s="194"/>
      <c r="H127" s="399"/>
      <c r="I127" s="194"/>
      <c r="J127" s="400">
        <v>1.9138973630485276</v>
      </c>
      <c r="K127" s="400">
        <v>1.515902467555285</v>
      </c>
      <c r="L127" s="401">
        <v>250000</v>
      </c>
      <c r="M127" s="402">
        <v>0</v>
      </c>
      <c r="N127" s="402">
        <v>0</v>
      </c>
      <c r="O127" s="403">
        <v>0</v>
      </c>
      <c r="P127" s="404">
        <v>0</v>
      </c>
      <c r="Q127" s="404">
        <v>0</v>
      </c>
      <c r="R127" s="404">
        <v>0</v>
      </c>
      <c r="S127" s="404">
        <v>0</v>
      </c>
      <c r="T127" s="391"/>
      <c r="U127" s="202">
        <v>0</v>
      </c>
      <c r="V127" s="203">
        <v>89.3847308420155</v>
      </c>
      <c r="W127" s="351"/>
      <c r="X127" s="204">
        <v>89.3847308420155</v>
      </c>
      <c r="Y127" s="405">
        <f t="shared" si="34"/>
        <v>-89.3847308420155</v>
      </c>
      <c r="Z127" s="406">
        <f t="shared" si="35"/>
        <v>0</v>
      </c>
      <c r="AA127" s="391"/>
      <c r="AB127" s="202">
        <f t="shared" si="36"/>
        <v>0</v>
      </c>
      <c r="AC127" s="203">
        <f t="shared" si="49"/>
        <v>0</v>
      </c>
      <c r="AD127" s="203">
        <v>0</v>
      </c>
      <c r="AE127" s="204">
        <v>0</v>
      </c>
      <c r="AF127" s="405">
        <f t="shared" si="37"/>
        <v>0</v>
      </c>
      <c r="AG127" s="406">
        <f t="shared" si="38"/>
        <v>0</v>
      </c>
      <c r="AH127" s="391"/>
      <c r="AI127" s="202">
        <f t="shared" si="50"/>
        <v>0</v>
      </c>
      <c r="AJ127" s="204">
        <f t="shared" si="39"/>
        <v>89.3847308420155</v>
      </c>
      <c r="AK127" s="405">
        <f t="shared" si="55"/>
        <v>-89.3847308420155</v>
      </c>
      <c r="AL127" s="406">
        <f t="shared" si="56"/>
        <v>0</v>
      </c>
      <c r="AM127" s="407"/>
      <c r="AN127" s="408">
        <f t="shared" si="40"/>
        <v>0</v>
      </c>
      <c r="AO127" s="408">
        <f t="shared" si="41"/>
        <v>0</v>
      </c>
      <c r="AP127" s="408">
        <f t="shared" si="57"/>
        <v>0</v>
      </c>
      <c r="AQ127" s="406">
        <f t="shared" si="58"/>
        <v>0</v>
      </c>
      <c r="AR127" s="407"/>
      <c r="AS127" s="408">
        <f t="shared" si="42"/>
        <v>0</v>
      </c>
      <c r="AT127" s="408">
        <f t="shared" si="43"/>
        <v>0</v>
      </c>
      <c r="AU127" s="408">
        <f t="shared" si="59"/>
        <v>0</v>
      </c>
      <c r="AV127" s="406">
        <f t="shared" si="60"/>
        <v>0</v>
      </c>
      <c r="AW127" s="407"/>
      <c r="AX127" s="405">
        <f t="shared" si="44"/>
        <v>0</v>
      </c>
      <c r="AY127" s="409">
        <f t="shared" si="45"/>
        <v>89.3847308420155</v>
      </c>
      <c r="AZ127" s="548">
        <v>220</v>
      </c>
      <c r="BA127" s="405">
        <f t="shared" si="61"/>
        <v>89.3847308420155</v>
      </c>
      <c r="BB127" s="410" t="str">
        <f t="shared" si="62"/>
        <v>&gt;100%</v>
      </c>
      <c r="BC127" s="407"/>
      <c r="BD127" s="405">
        <f t="shared" si="46"/>
        <v>0</v>
      </c>
      <c r="BE127" s="409">
        <f t="shared" si="51"/>
        <v>0</v>
      </c>
      <c r="BF127" s="405">
        <f t="shared" si="53"/>
        <v>0</v>
      </c>
      <c r="BG127" s="410">
        <f t="shared" si="54"/>
        <v>0</v>
      </c>
      <c r="BH127" s="407"/>
      <c r="BI127" s="405">
        <f t="shared" si="63"/>
        <v>89.3847308420155</v>
      </c>
      <c r="BJ127" s="405">
        <f t="shared" si="52"/>
        <v>89.3847308420155</v>
      </c>
      <c r="BK127" s="405">
        <f t="shared" si="64"/>
        <v>0</v>
      </c>
      <c r="BL127" s="406">
        <f t="shared" si="65"/>
        <v>1</v>
      </c>
      <c r="BM127" s="411"/>
      <c r="BN127" s="408">
        <f t="shared" si="47"/>
        <v>0</v>
      </c>
      <c r="BO127" s="408">
        <f t="shared" si="48"/>
        <v>0</v>
      </c>
      <c r="BP127" s="408">
        <f t="shared" si="66"/>
        <v>0</v>
      </c>
      <c r="BQ127" s="412">
        <f t="shared" si="67"/>
        <v>0</v>
      </c>
      <c r="BR127" s="413"/>
    </row>
    <row r="128" spans="3:70" ht="13" x14ac:dyDescent="0.25">
      <c r="C128" s="65"/>
      <c r="D128" s="66"/>
      <c r="E128" s="358"/>
      <c r="F128" s="143"/>
      <c r="G128" s="143"/>
      <c r="H128" s="359"/>
      <c r="I128" s="143"/>
      <c r="J128" s="360">
        <v>0.58618475265502656</v>
      </c>
      <c r="K128" s="360">
        <v>0.25114229393244591</v>
      </c>
      <c r="L128" s="361">
        <v>500</v>
      </c>
      <c r="M128" s="362">
        <v>0</v>
      </c>
      <c r="N128" s="362">
        <v>0</v>
      </c>
      <c r="O128" s="363">
        <v>0</v>
      </c>
      <c r="P128" s="364">
        <v>0</v>
      </c>
      <c r="Q128" s="364">
        <v>0</v>
      </c>
      <c r="R128" s="364">
        <v>0</v>
      </c>
      <c r="S128" s="364">
        <v>0</v>
      </c>
      <c r="T128" s="353"/>
      <c r="U128" s="152">
        <v>0</v>
      </c>
      <c r="V128" s="153">
        <v>229.95789059301492</v>
      </c>
      <c r="W128" s="349"/>
      <c r="X128" s="154">
        <v>229.95789059301492</v>
      </c>
      <c r="Y128" s="365">
        <f t="shared" si="34"/>
        <v>-229.95789059301492</v>
      </c>
      <c r="Z128" s="366">
        <f t="shared" si="35"/>
        <v>0</v>
      </c>
      <c r="AA128" s="353"/>
      <c r="AB128" s="152">
        <f t="shared" si="36"/>
        <v>0</v>
      </c>
      <c r="AC128" s="153">
        <f t="shared" si="49"/>
        <v>0</v>
      </c>
      <c r="AD128" s="153">
        <v>0</v>
      </c>
      <c r="AE128" s="154">
        <v>0</v>
      </c>
      <c r="AF128" s="365">
        <f t="shared" si="37"/>
        <v>0</v>
      </c>
      <c r="AG128" s="366">
        <f t="shared" si="38"/>
        <v>0</v>
      </c>
      <c r="AH128" s="353"/>
      <c r="AI128" s="152">
        <f t="shared" si="50"/>
        <v>0</v>
      </c>
      <c r="AJ128" s="154">
        <f t="shared" si="39"/>
        <v>229.95789059301492</v>
      </c>
      <c r="AK128" s="365">
        <f t="shared" si="55"/>
        <v>-229.95789059301492</v>
      </c>
      <c r="AL128" s="366">
        <f t="shared" si="56"/>
        <v>0</v>
      </c>
      <c r="AM128" s="367"/>
      <c r="AN128" s="368">
        <f t="shared" si="40"/>
        <v>0</v>
      </c>
      <c r="AO128" s="368">
        <f t="shared" si="41"/>
        <v>0</v>
      </c>
      <c r="AP128" s="368">
        <f t="shared" si="57"/>
        <v>0</v>
      </c>
      <c r="AQ128" s="366">
        <f t="shared" si="58"/>
        <v>0</v>
      </c>
      <c r="AR128" s="367"/>
      <c r="AS128" s="368">
        <f t="shared" si="42"/>
        <v>0</v>
      </c>
      <c r="AT128" s="368">
        <f t="shared" si="43"/>
        <v>0</v>
      </c>
      <c r="AU128" s="368">
        <f t="shared" si="59"/>
        <v>0</v>
      </c>
      <c r="AV128" s="366">
        <f t="shared" si="60"/>
        <v>0</v>
      </c>
      <c r="AW128" s="367"/>
      <c r="AX128" s="365">
        <f t="shared" si="44"/>
        <v>0</v>
      </c>
      <c r="AY128" s="369">
        <f t="shared" si="45"/>
        <v>229.95789059301492</v>
      </c>
      <c r="AZ128" s="548">
        <v>220</v>
      </c>
      <c r="BA128" s="365">
        <f t="shared" si="61"/>
        <v>229.95789059301492</v>
      </c>
      <c r="BB128" s="370" t="str">
        <f t="shared" si="62"/>
        <v>&gt;100%</v>
      </c>
      <c r="BC128" s="367"/>
      <c r="BD128" s="365">
        <f t="shared" si="46"/>
        <v>0</v>
      </c>
      <c r="BE128" s="371">
        <f t="shared" si="51"/>
        <v>0</v>
      </c>
      <c r="BF128" s="365">
        <f t="shared" si="53"/>
        <v>0</v>
      </c>
      <c r="BG128" s="370">
        <f t="shared" si="54"/>
        <v>0</v>
      </c>
      <c r="BH128" s="367"/>
      <c r="BI128" s="365">
        <f t="shared" si="63"/>
        <v>229.95789059301492</v>
      </c>
      <c r="BJ128" s="365">
        <f t="shared" si="52"/>
        <v>229.95789059301492</v>
      </c>
      <c r="BK128" s="365">
        <f t="shared" si="64"/>
        <v>0</v>
      </c>
      <c r="BL128" s="366">
        <f t="shared" si="65"/>
        <v>1</v>
      </c>
      <c r="BM128" s="372"/>
      <c r="BN128" s="368">
        <f t="shared" si="47"/>
        <v>0</v>
      </c>
      <c r="BO128" s="368">
        <f t="shared" si="48"/>
        <v>0</v>
      </c>
      <c r="BP128" s="368">
        <f t="shared" si="66"/>
        <v>0</v>
      </c>
      <c r="BQ128" s="373">
        <f t="shared" si="67"/>
        <v>0</v>
      </c>
      <c r="BR128" s="357"/>
    </row>
    <row r="129" spans="3:70" ht="13" x14ac:dyDescent="0.25">
      <c r="C129" s="65"/>
      <c r="D129" s="66"/>
      <c r="E129" s="374"/>
      <c r="F129" s="165"/>
      <c r="G129" s="165"/>
      <c r="H129" s="297"/>
      <c r="I129" s="165"/>
      <c r="J129" s="375">
        <v>0.72370867908265568</v>
      </c>
      <c r="K129" s="375">
        <v>0.4192943920851287</v>
      </c>
      <c r="L129" s="376">
        <v>2000</v>
      </c>
      <c r="M129" s="377">
        <v>0</v>
      </c>
      <c r="N129" s="377">
        <v>0</v>
      </c>
      <c r="O129" s="378">
        <v>0</v>
      </c>
      <c r="P129" s="379">
        <v>0</v>
      </c>
      <c r="Q129" s="379">
        <v>0</v>
      </c>
      <c r="R129" s="379">
        <v>0</v>
      </c>
      <c r="S129" s="379">
        <v>0</v>
      </c>
      <c r="T129" s="353"/>
      <c r="U129" s="173">
        <v>0</v>
      </c>
      <c r="V129" s="174">
        <v>229.95789059301492</v>
      </c>
      <c r="W129" s="350"/>
      <c r="X129" s="175">
        <v>229.95789059301492</v>
      </c>
      <c r="Y129" s="380">
        <f t="shared" si="34"/>
        <v>-229.95789059301492</v>
      </c>
      <c r="Z129" s="381">
        <f t="shared" si="35"/>
        <v>0</v>
      </c>
      <c r="AA129" s="353"/>
      <c r="AB129" s="173">
        <f t="shared" si="36"/>
        <v>0</v>
      </c>
      <c r="AC129" s="174">
        <f t="shared" si="49"/>
        <v>0</v>
      </c>
      <c r="AD129" s="174">
        <v>0</v>
      </c>
      <c r="AE129" s="175">
        <v>0</v>
      </c>
      <c r="AF129" s="380">
        <f t="shared" si="37"/>
        <v>0</v>
      </c>
      <c r="AG129" s="381">
        <f t="shared" si="38"/>
        <v>0</v>
      </c>
      <c r="AH129" s="353"/>
      <c r="AI129" s="173">
        <f t="shared" si="50"/>
        <v>0</v>
      </c>
      <c r="AJ129" s="175">
        <f t="shared" si="39"/>
        <v>229.95789059301492</v>
      </c>
      <c r="AK129" s="380">
        <f t="shared" si="55"/>
        <v>-229.95789059301492</v>
      </c>
      <c r="AL129" s="381">
        <f t="shared" si="56"/>
        <v>0</v>
      </c>
      <c r="AM129" s="382"/>
      <c r="AN129" s="383">
        <f t="shared" si="40"/>
        <v>0</v>
      </c>
      <c r="AO129" s="383">
        <f t="shared" si="41"/>
        <v>0</v>
      </c>
      <c r="AP129" s="383">
        <f t="shared" si="57"/>
        <v>0</v>
      </c>
      <c r="AQ129" s="381">
        <f t="shared" si="58"/>
        <v>0</v>
      </c>
      <c r="AR129" s="382"/>
      <c r="AS129" s="383">
        <f t="shared" si="42"/>
        <v>0</v>
      </c>
      <c r="AT129" s="383">
        <f t="shared" si="43"/>
        <v>0</v>
      </c>
      <c r="AU129" s="383">
        <f t="shared" si="59"/>
        <v>0</v>
      </c>
      <c r="AV129" s="381">
        <f t="shared" si="60"/>
        <v>0</v>
      </c>
      <c r="AW129" s="382"/>
      <c r="AX129" s="380">
        <f t="shared" si="44"/>
        <v>0</v>
      </c>
      <c r="AY129" s="384">
        <f t="shared" si="45"/>
        <v>229.95789059301492</v>
      </c>
      <c r="AZ129" s="548">
        <v>220</v>
      </c>
      <c r="BA129" s="380">
        <f t="shared" si="61"/>
        <v>229.95789059301492</v>
      </c>
      <c r="BB129" s="385" t="str">
        <f t="shared" si="62"/>
        <v>&gt;100%</v>
      </c>
      <c r="BC129" s="382"/>
      <c r="BD129" s="380">
        <f t="shared" si="46"/>
        <v>0</v>
      </c>
      <c r="BE129" s="384">
        <f t="shared" si="51"/>
        <v>0</v>
      </c>
      <c r="BF129" s="380">
        <f t="shared" si="53"/>
        <v>0</v>
      </c>
      <c r="BG129" s="385">
        <f t="shared" si="54"/>
        <v>0</v>
      </c>
      <c r="BH129" s="382"/>
      <c r="BI129" s="380">
        <f t="shared" si="63"/>
        <v>229.95789059301492</v>
      </c>
      <c r="BJ129" s="380">
        <f t="shared" si="52"/>
        <v>229.95789059301492</v>
      </c>
      <c r="BK129" s="380">
        <f t="shared" si="64"/>
        <v>0</v>
      </c>
      <c r="BL129" s="381">
        <f t="shared" si="65"/>
        <v>1</v>
      </c>
      <c r="BM129" s="386"/>
      <c r="BN129" s="383">
        <f t="shared" si="47"/>
        <v>0</v>
      </c>
      <c r="BO129" s="383">
        <f t="shared" si="48"/>
        <v>0</v>
      </c>
      <c r="BP129" s="383">
        <f t="shared" si="66"/>
        <v>0</v>
      </c>
      <c r="BQ129" s="387">
        <f t="shared" si="67"/>
        <v>0</v>
      </c>
      <c r="BR129" s="357"/>
    </row>
    <row r="130" spans="3:70" s="50" customFormat="1" ht="13" x14ac:dyDescent="0.25">
      <c r="C130" s="388">
        <v>24</v>
      </c>
      <c r="D130" s="389">
        <v>0</v>
      </c>
      <c r="E130" s="374" t="s">
        <v>88</v>
      </c>
      <c r="F130" s="165" t="s">
        <v>89</v>
      </c>
      <c r="G130" s="165"/>
      <c r="H130" s="297" t="s">
        <v>63</v>
      </c>
      <c r="I130" s="390" t="s">
        <v>64</v>
      </c>
      <c r="J130" s="375">
        <v>1</v>
      </c>
      <c r="K130" s="375">
        <v>1</v>
      </c>
      <c r="L130" s="376">
        <v>5000</v>
      </c>
      <c r="M130" s="377">
        <v>0</v>
      </c>
      <c r="N130" s="377">
        <v>0</v>
      </c>
      <c r="O130" s="378">
        <v>0</v>
      </c>
      <c r="P130" s="379">
        <v>0</v>
      </c>
      <c r="Q130" s="379">
        <v>0</v>
      </c>
      <c r="R130" s="379">
        <v>0</v>
      </c>
      <c r="S130" s="379">
        <v>0</v>
      </c>
      <c r="T130" s="391"/>
      <c r="U130" s="392">
        <v>0</v>
      </c>
      <c r="V130" s="393">
        <v>229.95789059301492</v>
      </c>
      <c r="W130" s="394"/>
      <c r="X130" s="395">
        <v>229.95789059301492</v>
      </c>
      <c r="Y130" s="380">
        <f t="shared" si="34"/>
        <v>-229.95789059301492</v>
      </c>
      <c r="Z130" s="381">
        <f t="shared" si="35"/>
        <v>0</v>
      </c>
      <c r="AA130" s="391"/>
      <c r="AB130" s="392">
        <f t="shared" si="36"/>
        <v>0</v>
      </c>
      <c r="AC130" s="393">
        <f t="shared" si="49"/>
        <v>0</v>
      </c>
      <c r="AD130" s="393">
        <v>0</v>
      </c>
      <c r="AE130" s="395">
        <v>0</v>
      </c>
      <c r="AF130" s="380">
        <f t="shared" si="37"/>
        <v>0</v>
      </c>
      <c r="AG130" s="381">
        <f t="shared" si="38"/>
        <v>0</v>
      </c>
      <c r="AH130" s="391"/>
      <c r="AI130" s="392">
        <f t="shared" si="50"/>
        <v>0</v>
      </c>
      <c r="AJ130" s="395">
        <f t="shared" si="39"/>
        <v>229.95789059301492</v>
      </c>
      <c r="AK130" s="380">
        <f t="shared" si="55"/>
        <v>-229.95789059301492</v>
      </c>
      <c r="AL130" s="381">
        <f t="shared" si="56"/>
        <v>0</v>
      </c>
      <c r="AM130" s="382"/>
      <c r="AN130" s="383">
        <f t="shared" si="40"/>
        <v>0</v>
      </c>
      <c r="AO130" s="383">
        <f t="shared" si="41"/>
        <v>0</v>
      </c>
      <c r="AP130" s="383">
        <f t="shared" si="57"/>
        <v>0</v>
      </c>
      <c r="AQ130" s="381">
        <f t="shared" si="58"/>
        <v>0</v>
      </c>
      <c r="AR130" s="382"/>
      <c r="AS130" s="383">
        <f t="shared" si="42"/>
        <v>0</v>
      </c>
      <c r="AT130" s="383">
        <f t="shared" si="43"/>
        <v>0</v>
      </c>
      <c r="AU130" s="383">
        <f t="shared" si="59"/>
        <v>0</v>
      </c>
      <c r="AV130" s="381">
        <f t="shared" si="60"/>
        <v>0</v>
      </c>
      <c r="AW130" s="382"/>
      <c r="AX130" s="380">
        <f t="shared" si="44"/>
        <v>0</v>
      </c>
      <c r="AY130" s="384">
        <f t="shared" si="45"/>
        <v>229.95789059301492</v>
      </c>
      <c r="AZ130" s="548">
        <v>220</v>
      </c>
      <c r="BA130" s="380">
        <f t="shared" si="61"/>
        <v>229.95789059301492</v>
      </c>
      <c r="BB130" s="385" t="str">
        <f t="shared" si="62"/>
        <v>&gt;100%</v>
      </c>
      <c r="BC130" s="382"/>
      <c r="BD130" s="380">
        <f t="shared" si="46"/>
        <v>0</v>
      </c>
      <c r="BE130" s="384">
        <f t="shared" si="51"/>
        <v>0</v>
      </c>
      <c r="BF130" s="380">
        <f t="shared" si="53"/>
        <v>0</v>
      </c>
      <c r="BG130" s="385">
        <f t="shared" si="54"/>
        <v>0</v>
      </c>
      <c r="BH130" s="382"/>
      <c r="BI130" s="380">
        <f t="shared" si="63"/>
        <v>229.95789059301492</v>
      </c>
      <c r="BJ130" s="380">
        <f t="shared" si="52"/>
        <v>229.95789059301492</v>
      </c>
      <c r="BK130" s="380">
        <f t="shared" si="64"/>
        <v>0</v>
      </c>
      <c r="BL130" s="381">
        <f t="shared" si="65"/>
        <v>1</v>
      </c>
      <c r="BM130" s="386"/>
      <c r="BN130" s="383">
        <f t="shared" si="47"/>
        <v>0</v>
      </c>
      <c r="BO130" s="383">
        <f t="shared" si="48"/>
        <v>0</v>
      </c>
      <c r="BP130" s="383">
        <f t="shared" si="66"/>
        <v>0</v>
      </c>
      <c r="BQ130" s="387">
        <f t="shared" si="67"/>
        <v>0</v>
      </c>
      <c r="BR130" s="413"/>
    </row>
    <row r="131" spans="3:70" s="50" customFormat="1" ht="13" x14ac:dyDescent="0.25">
      <c r="C131" s="388"/>
      <c r="D131" s="389"/>
      <c r="E131" s="374"/>
      <c r="F131" s="165"/>
      <c r="G131" s="165"/>
      <c r="H131" s="297"/>
      <c r="I131" s="165"/>
      <c r="J131" s="375">
        <v>1.505779664758232</v>
      </c>
      <c r="K131" s="375">
        <v>1.1754720702584747</v>
      </c>
      <c r="L131" s="376">
        <v>10000</v>
      </c>
      <c r="M131" s="377">
        <v>0</v>
      </c>
      <c r="N131" s="377">
        <v>0</v>
      </c>
      <c r="O131" s="378">
        <v>0</v>
      </c>
      <c r="P131" s="379">
        <v>0</v>
      </c>
      <c r="Q131" s="379">
        <v>0</v>
      </c>
      <c r="R131" s="379">
        <v>0</v>
      </c>
      <c r="S131" s="379">
        <v>0</v>
      </c>
      <c r="T131" s="391"/>
      <c r="U131" s="173">
        <v>0</v>
      </c>
      <c r="V131" s="174">
        <v>229.95789059301492</v>
      </c>
      <c r="W131" s="350"/>
      <c r="X131" s="175">
        <v>229.95789059301492</v>
      </c>
      <c r="Y131" s="380">
        <f t="shared" si="34"/>
        <v>-229.95789059301492</v>
      </c>
      <c r="Z131" s="381">
        <f t="shared" si="35"/>
        <v>0</v>
      </c>
      <c r="AA131" s="391"/>
      <c r="AB131" s="173">
        <f t="shared" si="36"/>
        <v>0</v>
      </c>
      <c r="AC131" s="174">
        <f t="shared" si="49"/>
        <v>0</v>
      </c>
      <c r="AD131" s="174">
        <v>0</v>
      </c>
      <c r="AE131" s="175">
        <v>0</v>
      </c>
      <c r="AF131" s="380">
        <f t="shared" si="37"/>
        <v>0</v>
      </c>
      <c r="AG131" s="381">
        <f t="shared" si="38"/>
        <v>0</v>
      </c>
      <c r="AH131" s="391"/>
      <c r="AI131" s="173">
        <f t="shared" si="50"/>
        <v>0</v>
      </c>
      <c r="AJ131" s="175">
        <f t="shared" si="39"/>
        <v>229.95789059301492</v>
      </c>
      <c r="AK131" s="380">
        <f t="shared" si="55"/>
        <v>-229.95789059301492</v>
      </c>
      <c r="AL131" s="381">
        <f t="shared" si="56"/>
        <v>0</v>
      </c>
      <c r="AM131" s="382"/>
      <c r="AN131" s="383">
        <f t="shared" si="40"/>
        <v>0</v>
      </c>
      <c r="AO131" s="383">
        <f t="shared" si="41"/>
        <v>0</v>
      </c>
      <c r="AP131" s="383">
        <f t="shared" si="57"/>
        <v>0</v>
      </c>
      <c r="AQ131" s="381">
        <f t="shared" si="58"/>
        <v>0</v>
      </c>
      <c r="AR131" s="382"/>
      <c r="AS131" s="383">
        <f t="shared" si="42"/>
        <v>0</v>
      </c>
      <c r="AT131" s="383">
        <f t="shared" si="43"/>
        <v>0</v>
      </c>
      <c r="AU131" s="383">
        <f t="shared" si="59"/>
        <v>0</v>
      </c>
      <c r="AV131" s="381">
        <f t="shared" si="60"/>
        <v>0</v>
      </c>
      <c r="AW131" s="382"/>
      <c r="AX131" s="380">
        <f t="shared" si="44"/>
        <v>0</v>
      </c>
      <c r="AY131" s="384">
        <f t="shared" si="45"/>
        <v>229.95789059301492</v>
      </c>
      <c r="AZ131" s="548">
        <v>220</v>
      </c>
      <c r="BA131" s="380">
        <f t="shared" si="61"/>
        <v>229.95789059301492</v>
      </c>
      <c r="BB131" s="385" t="str">
        <f t="shared" si="62"/>
        <v>&gt;100%</v>
      </c>
      <c r="BC131" s="382"/>
      <c r="BD131" s="380">
        <f t="shared" si="46"/>
        <v>0</v>
      </c>
      <c r="BE131" s="384">
        <f t="shared" si="51"/>
        <v>0</v>
      </c>
      <c r="BF131" s="380">
        <f t="shared" si="53"/>
        <v>0</v>
      </c>
      <c r="BG131" s="385">
        <f t="shared" si="54"/>
        <v>0</v>
      </c>
      <c r="BH131" s="382"/>
      <c r="BI131" s="380">
        <f t="shared" si="63"/>
        <v>229.95789059301492</v>
      </c>
      <c r="BJ131" s="380">
        <f t="shared" si="52"/>
        <v>229.95789059301492</v>
      </c>
      <c r="BK131" s="380">
        <f t="shared" si="64"/>
        <v>0</v>
      </c>
      <c r="BL131" s="381">
        <f t="shared" si="65"/>
        <v>1</v>
      </c>
      <c r="BM131" s="386"/>
      <c r="BN131" s="383">
        <f t="shared" si="47"/>
        <v>0</v>
      </c>
      <c r="BO131" s="383">
        <f t="shared" si="48"/>
        <v>0</v>
      </c>
      <c r="BP131" s="383">
        <f t="shared" si="66"/>
        <v>0</v>
      </c>
      <c r="BQ131" s="387">
        <f t="shared" si="67"/>
        <v>0</v>
      </c>
      <c r="BR131" s="413"/>
    </row>
    <row r="132" spans="3:70" s="50" customFormat="1" ht="13.5" thickBot="1" x14ac:dyDescent="0.3">
      <c r="C132" s="396"/>
      <c r="D132" s="397"/>
      <c r="E132" s="398"/>
      <c r="F132" s="194"/>
      <c r="G132" s="194"/>
      <c r="H132" s="399"/>
      <c r="I132" s="194"/>
      <c r="J132" s="400">
        <v>1.9138973630485276</v>
      </c>
      <c r="K132" s="400">
        <v>1.515902467555285</v>
      </c>
      <c r="L132" s="401">
        <v>25000</v>
      </c>
      <c r="M132" s="402">
        <v>0</v>
      </c>
      <c r="N132" s="402">
        <v>0</v>
      </c>
      <c r="O132" s="403">
        <v>0</v>
      </c>
      <c r="P132" s="404">
        <v>0</v>
      </c>
      <c r="Q132" s="404">
        <v>0</v>
      </c>
      <c r="R132" s="404">
        <v>0</v>
      </c>
      <c r="S132" s="404">
        <v>0</v>
      </c>
      <c r="T132" s="391"/>
      <c r="U132" s="202">
        <v>0</v>
      </c>
      <c r="V132" s="203">
        <v>229.95789059301492</v>
      </c>
      <c r="W132" s="351"/>
      <c r="X132" s="204">
        <v>229.95789059301492</v>
      </c>
      <c r="Y132" s="405">
        <f t="shared" si="34"/>
        <v>-229.95789059301492</v>
      </c>
      <c r="Z132" s="406">
        <f t="shared" si="35"/>
        <v>0</v>
      </c>
      <c r="AA132" s="391"/>
      <c r="AB132" s="202">
        <f t="shared" si="36"/>
        <v>0</v>
      </c>
      <c r="AC132" s="203">
        <f t="shared" si="49"/>
        <v>0</v>
      </c>
      <c r="AD132" s="203">
        <v>0</v>
      </c>
      <c r="AE132" s="204">
        <v>0</v>
      </c>
      <c r="AF132" s="405">
        <f t="shared" si="37"/>
        <v>0</v>
      </c>
      <c r="AG132" s="406">
        <f t="shared" si="38"/>
        <v>0</v>
      </c>
      <c r="AH132" s="391"/>
      <c r="AI132" s="202">
        <f t="shared" si="50"/>
        <v>0</v>
      </c>
      <c r="AJ132" s="204">
        <f t="shared" si="39"/>
        <v>229.95789059301492</v>
      </c>
      <c r="AK132" s="405">
        <f t="shared" si="55"/>
        <v>-229.95789059301492</v>
      </c>
      <c r="AL132" s="406">
        <f t="shared" si="56"/>
        <v>0</v>
      </c>
      <c r="AM132" s="407"/>
      <c r="AN132" s="408">
        <f t="shared" si="40"/>
        <v>0</v>
      </c>
      <c r="AO132" s="408">
        <f t="shared" si="41"/>
        <v>0</v>
      </c>
      <c r="AP132" s="408">
        <f t="shared" si="57"/>
        <v>0</v>
      </c>
      <c r="AQ132" s="406">
        <f t="shared" si="58"/>
        <v>0</v>
      </c>
      <c r="AR132" s="407"/>
      <c r="AS132" s="408">
        <f t="shared" si="42"/>
        <v>0</v>
      </c>
      <c r="AT132" s="408">
        <f t="shared" si="43"/>
        <v>0</v>
      </c>
      <c r="AU132" s="408">
        <f t="shared" si="59"/>
        <v>0</v>
      </c>
      <c r="AV132" s="406">
        <f t="shared" si="60"/>
        <v>0</v>
      </c>
      <c r="AW132" s="407"/>
      <c r="AX132" s="405">
        <f t="shared" si="44"/>
        <v>0</v>
      </c>
      <c r="AY132" s="409">
        <f t="shared" si="45"/>
        <v>229.95789059301492</v>
      </c>
      <c r="AZ132" s="548">
        <v>220</v>
      </c>
      <c r="BA132" s="405">
        <f t="shared" si="61"/>
        <v>229.95789059301492</v>
      </c>
      <c r="BB132" s="410" t="str">
        <f t="shared" si="62"/>
        <v>&gt;100%</v>
      </c>
      <c r="BC132" s="407"/>
      <c r="BD132" s="405">
        <f t="shared" si="46"/>
        <v>0</v>
      </c>
      <c r="BE132" s="409">
        <f t="shared" si="51"/>
        <v>0</v>
      </c>
      <c r="BF132" s="405">
        <f t="shared" si="53"/>
        <v>0</v>
      </c>
      <c r="BG132" s="410">
        <f t="shared" si="54"/>
        <v>0</v>
      </c>
      <c r="BH132" s="407"/>
      <c r="BI132" s="405">
        <f t="shared" si="63"/>
        <v>229.95789059301492</v>
      </c>
      <c r="BJ132" s="405">
        <f t="shared" si="52"/>
        <v>229.95789059301492</v>
      </c>
      <c r="BK132" s="405">
        <f t="shared" si="64"/>
        <v>0</v>
      </c>
      <c r="BL132" s="406">
        <f t="shared" si="65"/>
        <v>1</v>
      </c>
      <c r="BM132" s="411"/>
      <c r="BN132" s="408">
        <f t="shared" si="47"/>
        <v>0</v>
      </c>
      <c r="BO132" s="408">
        <f t="shared" si="48"/>
        <v>0</v>
      </c>
      <c r="BP132" s="408">
        <f t="shared" si="66"/>
        <v>0</v>
      </c>
      <c r="BQ132" s="412">
        <f t="shared" si="67"/>
        <v>0</v>
      </c>
      <c r="BR132" s="413"/>
    </row>
    <row r="133" spans="3:70" ht="13" x14ac:dyDescent="0.25">
      <c r="C133" s="65"/>
      <c r="D133" s="66"/>
      <c r="E133" s="358"/>
      <c r="F133" s="143"/>
      <c r="G133" s="143"/>
      <c r="H133" s="359"/>
      <c r="I133" s="143"/>
      <c r="J133" s="360">
        <v>0.58618475265502656</v>
      </c>
      <c r="K133" s="360">
        <v>0.25114229393244591</v>
      </c>
      <c r="L133" s="361">
        <v>2000</v>
      </c>
      <c r="M133" s="362">
        <v>0</v>
      </c>
      <c r="N133" s="362">
        <v>0</v>
      </c>
      <c r="O133" s="363">
        <v>0</v>
      </c>
      <c r="P133" s="364">
        <v>1</v>
      </c>
      <c r="Q133" s="364">
        <v>1</v>
      </c>
      <c r="R133" s="364">
        <v>1</v>
      </c>
      <c r="S133" s="364">
        <v>1</v>
      </c>
      <c r="T133" s="353"/>
      <c r="U133" s="152">
        <v>0</v>
      </c>
      <c r="V133" s="153">
        <v>232.82429583759281</v>
      </c>
      <c r="W133" s="349"/>
      <c r="X133" s="154">
        <v>232.82429583759281</v>
      </c>
      <c r="Y133" s="365">
        <f t="shared" si="34"/>
        <v>-232.82429583759281</v>
      </c>
      <c r="Z133" s="366">
        <f t="shared" si="35"/>
        <v>0</v>
      </c>
      <c r="AA133" s="353"/>
      <c r="AB133" s="152">
        <f t="shared" si="36"/>
        <v>0</v>
      </c>
      <c r="AC133" s="153">
        <f t="shared" si="49"/>
        <v>0</v>
      </c>
      <c r="AD133" s="153">
        <v>0</v>
      </c>
      <c r="AE133" s="154">
        <v>0</v>
      </c>
      <c r="AF133" s="365">
        <f t="shared" si="37"/>
        <v>0</v>
      </c>
      <c r="AG133" s="366">
        <f t="shared" si="38"/>
        <v>0</v>
      </c>
      <c r="AH133" s="353"/>
      <c r="AI133" s="152">
        <f t="shared" si="50"/>
        <v>0</v>
      </c>
      <c r="AJ133" s="154">
        <f t="shared" si="39"/>
        <v>232.82429583759281</v>
      </c>
      <c r="AK133" s="365">
        <f t="shared" si="55"/>
        <v>-232.82429583759281</v>
      </c>
      <c r="AL133" s="366">
        <f t="shared" si="56"/>
        <v>0</v>
      </c>
      <c r="AM133" s="367"/>
      <c r="AN133" s="368">
        <f t="shared" si="40"/>
        <v>0</v>
      </c>
      <c r="AO133" s="368">
        <f t="shared" si="41"/>
        <v>232.82429583759281</v>
      </c>
      <c r="AP133" s="368">
        <f t="shared" si="57"/>
        <v>-232.82429583759281</v>
      </c>
      <c r="AQ133" s="366">
        <f t="shared" si="58"/>
        <v>0</v>
      </c>
      <c r="AR133" s="367"/>
      <c r="AS133" s="368">
        <f t="shared" si="42"/>
        <v>0</v>
      </c>
      <c r="AT133" s="368">
        <f t="shared" si="43"/>
        <v>232.82429583759281</v>
      </c>
      <c r="AU133" s="368">
        <f t="shared" si="59"/>
        <v>-232.82429583759281</v>
      </c>
      <c r="AV133" s="366">
        <f t="shared" si="60"/>
        <v>0</v>
      </c>
      <c r="AW133" s="367"/>
      <c r="AX133" s="365">
        <f t="shared" si="44"/>
        <v>0</v>
      </c>
      <c r="AY133" s="369">
        <f t="shared" si="45"/>
        <v>232.82429583759281</v>
      </c>
      <c r="AZ133" s="548">
        <v>220</v>
      </c>
      <c r="BA133" s="365">
        <f t="shared" si="61"/>
        <v>232.82429583759281</v>
      </c>
      <c r="BB133" s="370" t="str">
        <f t="shared" si="62"/>
        <v>&gt;100%</v>
      </c>
      <c r="BC133" s="367"/>
      <c r="BD133" s="365">
        <f t="shared" si="46"/>
        <v>0</v>
      </c>
      <c r="BE133" s="371">
        <f t="shared" si="51"/>
        <v>0</v>
      </c>
      <c r="BF133" s="365">
        <f t="shared" si="53"/>
        <v>0</v>
      </c>
      <c r="BG133" s="370">
        <f t="shared" si="54"/>
        <v>0</v>
      </c>
      <c r="BH133" s="367"/>
      <c r="BI133" s="365">
        <f t="shared" si="63"/>
        <v>232.82429583759281</v>
      </c>
      <c r="BJ133" s="365">
        <f t="shared" si="52"/>
        <v>232.82429583759281</v>
      </c>
      <c r="BK133" s="365">
        <f t="shared" si="64"/>
        <v>0</v>
      </c>
      <c r="BL133" s="366">
        <f t="shared" si="65"/>
        <v>1</v>
      </c>
      <c r="BM133" s="372"/>
      <c r="BN133" s="368">
        <f t="shared" si="47"/>
        <v>0</v>
      </c>
      <c r="BO133" s="368">
        <f t="shared" si="48"/>
        <v>232.82429583759281</v>
      </c>
      <c r="BP133" s="368">
        <f t="shared" si="66"/>
        <v>232.82429583759281</v>
      </c>
      <c r="BQ133" s="373" t="str">
        <f t="shared" si="67"/>
        <v>&gt;100%</v>
      </c>
      <c r="BR133" s="357"/>
    </row>
    <row r="134" spans="3:70" ht="13" x14ac:dyDescent="0.25">
      <c r="C134" s="65"/>
      <c r="D134" s="66"/>
      <c r="E134" s="374"/>
      <c r="F134" s="165"/>
      <c r="G134" s="165"/>
      <c r="H134" s="297"/>
      <c r="I134" s="165"/>
      <c r="J134" s="375">
        <v>0.72370867908265568</v>
      </c>
      <c r="K134" s="375">
        <v>0.4192943920851287</v>
      </c>
      <c r="L134" s="376">
        <v>8000</v>
      </c>
      <c r="M134" s="377">
        <v>0</v>
      </c>
      <c r="N134" s="377">
        <v>0</v>
      </c>
      <c r="O134" s="378">
        <v>0</v>
      </c>
      <c r="P134" s="379">
        <v>0</v>
      </c>
      <c r="Q134" s="379">
        <v>0</v>
      </c>
      <c r="R134" s="379">
        <v>0</v>
      </c>
      <c r="S134" s="379">
        <v>0</v>
      </c>
      <c r="T134" s="353"/>
      <c r="U134" s="173">
        <v>0</v>
      </c>
      <c r="V134" s="174">
        <v>232.82429583759281</v>
      </c>
      <c r="W134" s="350"/>
      <c r="X134" s="175">
        <v>232.82429583759281</v>
      </c>
      <c r="Y134" s="380">
        <f t="shared" si="34"/>
        <v>-232.82429583759281</v>
      </c>
      <c r="Z134" s="381">
        <f t="shared" si="35"/>
        <v>0</v>
      </c>
      <c r="AA134" s="353"/>
      <c r="AB134" s="173">
        <f t="shared" si="36"/>
        <v>0</v>
      </c>
      <c r="AC134" s="174">
        <f t="shared" si="49"/>
        <v>0</v>
      </c>
      <c r="AD134" s="174">
        <v>0</v>
      </c>
      <c r="AE134" s="175">
        <v>0</v>
      </c>
      <c r="AF134" s="380">
        <f t="shared" si="37"/>
        <v>0</v>
      </c>
      <c r="AG134" s="381">
        <f t="shared" si="38"/>
        <v>0</v>
      </c>
      <c r="AH134" s="353"/>
      <c r="AI134" s="173">
        <f t="shared" si="50"/>
        <v>0</v>
      </c>
      <c r="AJ134" s="175">
        <f t="shared" si="39"/>
        <v>232.82429583759281</v>
      </c>
      <c r="AK134" s="380">
        <f t="shared" si="55"/>
        <v>-232.82429583759281</v>
      </c>
      <c r="AL134" s="381">
        <f t="shared" si="56"/>
        <v>0</v>
      </c>
      <c r="AM134" s="382"/>
      <c r="AN134" s="383">
        <f t="shared" si="40"/>
        <v>0</v>
      </c>
      <c r="AO134" s="383">
        <f t="shared" si="41"/>
        <v>0</v>
      </c>
      <c r="AP134" s="383">
        <f t="shared" si="57"/>
        <v>0</v>
      </c>
      <c r="AQ134" s="381">
        <f t="shared" si="58"/>
        <v>0</v>
      </c>
      <c r="AR134" s="382"/>
      <c r="AS134" s="383">
        <f t="shared" si="42"/>
        <v>0</v>
      </c>
      <c r="AT134" s="383">
        <f t="shared" si="43"/>
        <v>0</v>
      </c>
      <c r="AU134" s="383">
        <f t="shared" si="59"/>
        <v>0</v>
      </c>
      <c r="AV134" s="381">
        <f t="shared" si="60"/>
        <v>0</v>
      </c>
      <c r="AW134" s="382"/>
      <c r="AX134" s="380">
        <f t="shared" si="44"/>
        <v>0</v>
      </c>
      <c r="AY134" s="384">
        <f t="shared" si="45"/>
        <v>232.82429583759281</v>
      </c>
      <c r="AZ134" s="548">
        <v>220</v>
      </c>
      <c r="BA134" s="380">
        <f t="shared" si="61"/>
        <v>232.82429583759281</v>
      </c>
      <c r="BB134" s="385" t="str">
        <f t="shared" si="62"/>
        <v>&gt;100%</v>
      </c>
      <c r="BC134" s="382"/>
      <c r="BD134" s="380">
        <f t="shared" si="46"/>
        <v>0</v>
      </c>
      <c r="BE134" s="384">
        <f t="shared" si="51"/>
        <v>0</v>
      </c>
      <c r="BF134" s="380">
        <f t="shared" si="53"/>
        <v>0</v>
      </c>
      <c r="BG134" s="385">
        <f t="shared" si="54"/>
        <v>0</v>
      </c>
      <c r="BH134" s="382"/>
      <c r="BI134" s="380">
        <f t="shared" si="63"/>
        <v>232.82429583759281</v>
      </c>
      <c r="BJ134" s="380">
        <f t="shared" si="52"/>
        <v>232.82429583759281</v>
      </c>
      <c r="BK134" s="380">
        <f t="shared" si="64"/>
        <v>0</v>
      </c>
      <c r="BL134" s="381">
        <f t="shared" si="65"/>
        <v>1</v>
      </c>
      <c r="BM134" s="386"/>
      <c r="BN134" s="383">
        <f t="shared" si="47"/>
        <v>0</v>
      </c>
      <c r="BO134" s="383">
        <f t="shared" si="48"/>
        <v>0</v>
      </c>
      <c r="BP134" s="383">
        <f t="shared" si="66"/>
        <v>0</v>
      </c>
      <c r="BQ134" s="387">
        <f t="shared" si="67"/>
        <v>0</v>
      </c>
      <c r="BR134" s="357"/>
    </row>
    <row r="135" spans="3:70" s="50" customFormat="1" ht="13" x14ac:dyDescent="0.25">
      <c r="C135" s="388">
        <v>25</v>
      </c>
      <c r="D135" s="389">
        <v>0</v>
      </c>
      <c r="E135" s="374" t="s">
        <v>90</v>
      </c>
      <c r="F135" s="165" t="s">
        <v>91</v>
      </c>
      <c r="G135" s="165"/>
      <c r="H135" s="297" t="s">
        <v>63</v>
      </c>
      <c r="I135" s="390" t="s">
        <v>64</v>
      </c>
      <c r="J135" s="375">
        <v>1</v>
      </c>
      <c r="K135" s="375">
        <v>1</v>
      </c>
      <c r="L135" s="376">
        <v>20000</v>
      </c>
      <c r="M135" s="377">
        <v>0</v>
      </c>
      <c r="N135" s="377">
        <v>0</v>
      </c>
      <c r="O135" s="378">
        <v>0</v>
      </c>
      <c r="P135" s="379">
        <v>1</v>
      </c>
      <c r="Q135" s="379">
        <v>1</v>
      </c>
      <c r="R135" s="379">
        <v>1</v>
      </c>
      <c r="S135" s="379">
        <v>1</v>
      </c>
      <c r="T135" s="391"/>
      <c r="U135" s="392">
        <v>0</v>
      </c>
      <c r="V135" s="393">
        <v>232.82429583759281</v>
      </c>
      <c r="W135" s="394"/>
      <c r="X135" s="395">
        <v>232.82429583759281</v>
      </c>
      <c r="Y135" s="380">
        <f t="shared" si="34"/>
        <v>-232.82429583759281</v>
      </c>
      <c r="Z135" s="381">
        <f t="shared" si="35"/>
        <v>0</v>
      </c>
      <c r="AA135" s="391"/>
      <c r="AB135" s="392">
        <f t="shared" si="36"/>
        <v>0</v>
      </c>
      <c r="AC135" s="393">
        <f t="shared" si="49"/>
        <v>0</v>
      </c>
      <c r="AD135" s="393">
        <v>0</v>
      </c>
      <c r="AE135" s="395">
        <v>0</v>
      </c>
      <c r="AF135" s="380">
        <f t="shared" si="37"/>
        <v>0</v>
      </c>
      <c r="AG135" s="381">
        <f t="shared" si="38"/>
        <v>0</v>
      </c>
      <c r="AH135" s="391"/>
      <c r="AI135" s="392">
        <f t="shared" si="50"/>
        <v>0</v>
      </c>
      <c r="AJ135" s="395">
        <f t="shared" si="39"/>
        <v>232.82429583759281</v>
      </c>
      <c r="AK135" s="380">
        <f t="shared" si="55"/>
        <v>-232.82429583759281</v>
      </c>
      <c r="AL135" s="381">
        <f t="shared" si="56"/>
        <v>0</v>
      </c>
      <c r="AM135" s="382"/>
      <c r="AN135" s="383">
        <f t="shared" si="40"/>
        <v>0</v>
      </c>
      <c r="AO135" s="383">
        <f t="shared" si="41"/>
        <v>232.82429583759281</v>
      </c>
      <c r="AP135" s="383">
        <f t="shared" si="57"/>
        <v>-232.82429583759281</v>
      </c>
      <c r="AQ135" s="381">
        <f t="shared" si="58"/>
        <v>0</v>
      </c>
      <c r="AR135" s="382"/>
      <c r="AS135" s="383">
        <f t="shared" si="42"/>
        <v>0</v>
      </c>
      <c r="AT135" s="383">
        <f t="shared" si="43"/>
        <v>232.82429583759281</v>
      </c>
      <c r="AU135" s="383">
        <f t="shared" si="59"/>
        <v>-232.82429583759281</v>
      </c>
      <c r="AV135" s="381">
        <f t="shared" si="60"/>
        <v>0</v>
      </c>
      <c r="AW135" s="382"/>
      <c r="AX135" s="380">
        <f t="shared" si="44"/>
        <v>0</v>
      </c>
      <c r="AY135" s="384">
        <f t="shared" si="45"/>
        <v>232.82429583759281</v>
      </c>
      <c r="AZ135" s="548">
        <v>220</v>
      </c>
      <c r="BA135" s="380">
        <f t="shared" si="61"/>
        <v>232.82429583759281</v>
      </c>
      <c r="BB135" s="385" t="str">
        <f t="shared" si="62"/>
        <v>&gt;100%</v>
      </c>
      <c r="BC135" s="382"/>
      <c r="BD135" s="380">
        <f t="shared" si="46"/>
        <v>0</v>
      </c>
      <c r="BE135" s="384">
        <f t="shared" si="51"/>
        <v>0</v>
      </c>
      <c r="BF135" s="380">
        <f t="shared" si="53"/>
        <v>0</v>
      </c>
      <c r="BG135" s="385">
        <f t="shared" si="54"/>
        <v>0</v>
      </c>
      <c r="BH135" s="382"/>
      <c r="BI135" s="380">
        <f t="shared" si="63"/>
        <v>232.82429583759281</v>
      </c>
      <c r="BJ135" s="380">
        <f t="shared" si="52"/>
        <v>232.82429583759281</v>
      </c>
      <c r="BK135" s="380">
        <f t="shared" si="64"/>
        <v>0</v>
      </c>
      <c r="BL135" s="381">
        <f t="shared" si="65"/>
        <v>1</v>
      </c>
      <c r="BM135" s="386"/>
      <c r="BN135" s="383">
        <f t="shared" si="47"/>
        <v>0</v>
      </c>
      <c r="BO135" s="383">
        <f t="shared" si="48"/>
        <v>232.82429583759281</v>
      </c>
      <c r="BP135" s="383">
        <f t="shared" si="66"/>
        <v>232.82429583759281</v>
      </c>
      <c r="BQ135" s="387" t="str">
        <f t="shared" si="67"/>
        <v>&gt;100%</v>
      </c>
      <c r="BR135" s="413"/>
    </row>
    <row r="136" spans="3:70" s="50" customFormat="1" ht="13" x14ac:dyDescent="0.25">
      <c r="C136" s="388"/>
      <c r="D136" s="389"/>
      <c r="E136" s="374"/>
      <c r="F136" s="165"/>
      <c r="G136" s="165"/>
      <c r="H136" s="297"/>
      <c r="I136" s="165"/>
      <c r="J136" s="375">
        <v>1.505779664758232</v>
      </c>
      <c r="K136" s="375">
        <v>1.1754720702584747</v>
      </c>
      <c r="L136" s="376">
        <v>40000</v>
      </c>
      <c r="M136" s="377">
        <v>0</v>
      </c>
      <c r="N136" s="377">
        <v>0</v>
      </c>
      <c r="O136" s="378">
        <v>0</v>
      </c>
      <c r="P136" s="379">
        <v>0</v>
      </c>
      <c r="Q136" s="379">
        <v>0</v>
      </c>
      <c r="R136" s="379">
        <v>0</v>
      </c>
      <c r="S136" s="379">
        <v>0</v>
      </c>
      <c r="T136" s="391"/>
      <c r="U136" s="173">
        <v>0</v>
      </c>
      <c r="V136" s="174">
        <v>232.82429583759281</v>
      </c>
      <c r="W136" s="350"/>
      <c r="X136" s="175">
        <v>232.82429583759281</v>
      </c>
      <c r="Y136" s="380">
        <f t="shared" si="34"/>
        <v>-232.82429583759281</v>
      </c>
      <c r="Z136" s="381">
        <f t="shared" si="35"/>
        <v>0</v>
      </c>
      <c r="AA136" s="391"/>
      <c r="AB136" s="173">
        <f t="shared" si="36"/>
        <v>0</v>
      </c>
      <c r="AC136" s="174">
        <f t="shared" si="49"/>
        <v>0</v>
      </c>
      <c r="AD136" s="174">
        <v>0</v>
      </c>
      <c r="AE136" s="175">
        <v>0</v>
      </c>
      <c r="AF136" s="380">
        <f t="shared" si="37"/>
        <v>0</v>
      </c>
      <c r="AG136" s="381">
        <f t="shared" si="38"/>
        <v>0</v>
      </c>
      <c r="AH136" s="391"/>
      <c r="AI136" s="173">
        <f t="shared" si="50"/>
        <v>0</v>
      </c>
      <c r="AJ136" s="175">
        <f t="shared" si="39"/>
        <v>232.82429583759281</v>
      </c>
      <c r="AK136" s="380">
        <f t="shared" si="55"/>
        <v>-232.82429583759281</v>
      </c>
      <c r="AL136" s="381">
        <f t="shared" si="56"/>
        <v>0</v>
      </c>
      <c r="AM136" s="382"/>
      <c r="AN136" s="383">
        <f t="shared" si="40"/>
        <v>0</v>
      </c>
      <c r="AO136" s="383">
        <f t="shared" si="41"/>
        <v>0</v>
      </c>
      <c r="AP136" s="383">
        <f t="shared" si="57"/>
        <v>0</v>
      </c>
      <c r="AQ136" s="381">
        <f t="shared" si="58"/>
        <v>0</v>
      </c>
      <c r="AR136" s="382"/>
      <c r="AS136" s="383">
        <f t="shared" si="42"/>
        <v>0</v>
      </c>
      <c r="AT136" s="383">
        <f t="shared" si="43"/>
        <v>0</v>
      </c>
      <c r="AU136" s="383">
        <f t="shared" si="59"/>
        <v>0</v>
      </c>
      <c r="AV136" s="381">
        <f t="shared" si="60"/>
        <v>0</v>
      </c>
      <c r="AW136" s="382"/>
      <c r="AX136" s="380">
        <f t="shared" si="44"/>
        <v>0</v>
      </c>
      <c r="AY136" s="384">
        <f t="shared" si="45"/>
        <v>232.82429583759281</v>
      </c>
      <c r="AZ136" s="548">
        <v>220</v>
      </c>
      <c r="BA136" s="380">
        <f t="shared" si="61"/>
        <v>232.82429583759281</v>
      </c>
      <c r="BB136" s="385" t="str">
        <f t="shared" si="62"/>
        <v>&gt;100%</v>
      </c>
      <c r="BC136" s="382"/>
      <c r="BD136" s="380">
        <f t="shared" si="46"/>
        <v>0</v>
      </c>
      <c r="BE136" s="384">
        <f t="shared" si="51"/>
        <v>0</v>
      </c>
      <c r="BF136" s="380">
        <f t="shared" si="53"/>
        <v>0</v>
      </c>
      <c r="BG136" s="385">
        <f t="shared" si="54"/>
        <v>0</v>
      </c>
      <c r="BH136" s="382"/>
      <c r="BI136" s="380">
        <f t="shared" si="63"/>
        <v>232.82429583759281</v>
      </c>
      <c r="BJ136" s="380">
        <f t="shared" si="52"/>
        <v>232.82429583759281</v>
      </c>
      <c r="BK136" s="380">
        <f t="shared" si="64"/>
        <v>0</v>
      </c>
      <c r="BL136" s="381">
        <f t="shared" si="65"/>
        <v>1</v>
      </c>
      <c r="BM136" s="386"/>
      <c r="BN136" s="383">
        <f t="shared" si="47"/>
        <v>0</v>
      </c>
      <c r="BO136" s="383">
        <f t="shared" si="48"/>
        <v>0</v>
      </c>
      <c r="BP136" s="383">
        <f t="shared" si="66"/>
        <v>0</v>
      </c>
      <c r="BQ136" s="387">
        <f t="shared" si="67"/>
        <v>0</v>
      </c>
      <c r="BR136" s="413"/>
    </row>
    <row r="137" spans="3:70" s="50" customFormat="1" ht="13.5" thickBot="1" x14ac:dyDescent="0.3">
      <c r="C137" s="396"/>
      <c r="D137" s="397"/>
      <c r="E137" s="398"/>
      <c r="F137" s="194"/>
      <c r="G137" s="194"/>
      <c r="H137" s="399"/>
      <c r="I137" s="194"/>
      <c r="J137" s="400">
        <v>1.9138973630485276</v>
      </c>
      <c r="K137" s="400">
        <v>1.515902467555285</v>
      </c>
      <c r="L137" s="401">
        <v>100000</v>
      </c>
      <c r="M137" s="402">
        <v>0</v>
      </c>
      <c r="N137" s="402">
        <v>0</v>
      </c>
      <c r="O137" s="403">
        <v>0</v>
      </c>
      <c r="P137" s="404">
        <v>0</v>
      </c>
      <c r="Q137" s="404">
        <v>0</v>
      </c>
      <c r="R137" s="404">
        <v>0</v>
      </c>
      <c r="S137" s="404">
        <v>0</v>
      </c>
      <c r="T137" s="391"/>
      <c r="U137" s="202">
        <v>0</v>
      </c>
      <c r="V137" s="203">
        <v>232.82429583759281</v>
      </c>
      <c r="W137" s="351"/>
      <c r="X137" s="204">
        <v>232.82429583759281</v>
      </c>
      <c r="Y137" s="405">
        <f t="shared" si="34"/>
        <v>-232.82429583759281</v>
      </c>
      <c r="Z137" s="406">
        <f t="shared" si="35"/>
        <v>0</v>
      </c>
      <c r="AA137" s="391"/>
      <c r="AB137" s="202">
        <f t="shared" si="36"/>
        <v>0</v>
      </c>
      <c r="AC137" s="203">
        <f t="shared" si="49"/>
        <v>0</v>
      </c>
      <c r="AD137" s="203">
        <v>0</v>
      </c>
      <c r="AE137" s="204">
        <v>0</v>
      </c>
      <c r="AF137" s="405">
        <f t="shared" si="37"/>
        <v>0</v>
      </c>
      <c r="AG137" s="406">
        <f t="shared" si="38"/>
        <v>0</v>
      </c>
      <c r="AH137" s="391"/>
      <c r="AI137" s="202">
        <f t="shared" si="50"/>
        <v>0</v>
      </c>
      <c r="AJ137" s="204">
        <f t="shared" si="39"/>
        <v>232.82429583759281</v>
      </c>
      <c r="AK137" s="405">
        <f t="shared" si="55"/>
        <v>-232.82429583759281</v>
      </c>
      <c r="AL137" s="406">
        <f t="shared" si="56"/>
        <v>0</v>
      </c>
      <c r="AM137" s="407"/>
      <c r="AN137" s="408">
        <f t="shared" si="40"/>
        <v>0</v>
      </c>
      <c r="AO137" s="408">
        <f t="shared" si="41"/>
        <v>0</v>
      </c>
      <c r="AP137" s="408">
        <f t="shared" si="57"/>
        <v>0</v>
      </c>
      <c r="AQ137" s="406">
        <f t="shared" si="58"/>
        <v>0</v>
      </c>
      <c r="AR137" s="407"/>
      <c r="AS137" s="408">
        <f t="shared" si="42"/>
        <v>0</v>
      </c>
      <c r="AT137" s="408">
        <f t="shared" si="43"/>
        <v>0</v>
      </c>
      <c r="AU137" s="408">
        <f t="shared" si="59"/>
        <v>0</v>
      </c>
      <c r="AV137" s="406">
        <f t="shared" si="60"/>
        <v>0</v>
      </c>
      <c r="AW137" s="407"/>
      <c r="AX137" s="405">
        <f t="shared" si="44"/>
        <v>0</v>
      </c>
      <c r="AY137" s="409">
        <f t="shared" si="45"/>
        <v>232.82429583759281</v>
      </c>
      <c r="AZ137" s="548">
        <v>220</v>
      </c>
      <c r="BA137" s="405">
        <f t="shared" si="61"/>
        <v>232.82429583759281</v>
      </c>
      <c r="BB137" s="410" t="str">
        <f t="shared" si="62"/>
        <v>&gt;100%</v>
      </c>
      <c r="BC137" s="407"/>
      <c r="BD137" s="405">
        <f t="shared" si="46"/>
        <v>0</v>
      </c>
      <c r="BE137" s="409">
        <f t="shared" si="51"/>
        <v>0</v>
      </c>
      <c r="BF137" s="405">
        <f t="shared" si="53"/>
        <v>0</v>
      </c>
      <c r="BG137" s="410">
        <f t="shared" si="54"/>
        <v>0</v>
      </c>
      <c r="BH137" s="407"/>
      <c r="BI137" s="405">
        <f t="shared" si="63"/>
        <v>232.82429583759281</v>
      </c>
      <c r="BJ137" s="405">
        <f t="shared" si="52"/>
        <v>232.82429583759281</v>
      </c>
      <c r="BK137" s="405">
        <f t="shared" si="64"/>
        <v>0</v>
      </c>
      <c r="BL137" s="406">
        <f t="shared" si="65"/>
        <v>1</v>
      </c>
      <c r="BM137" s="411"/>
      <c r="BN137" s="408">
        <f t="shared" si="47"/>
        <v>0</v>
      </c>
      <c r="BO137" s="408">
        <f t="shared" si="48"/>
        <v>0</v>
      </c>
      <c r="BP137" s="408">
        <f t="shared" si="66"/>
        <v>0</v>
      </c>
      <c r="BQ137" s="412">
        <f t="shared" si="67"/>
        <v>0</v>
      </c>
      <c r="BR137" s="413"/>
    </row>
    <row r="138" spans="3:70" ht="13" hidden="1" x14ac:dyDescent="0.25">
      <c r="C138" s="65"/>
      <c r="D138" s="66"/>
      <c r="E138" s="358"/>
      <c r="F138" s="143"/>
      <c r="G138" s="143"/>
      <c r="H138" s="359"/>
      <c r="I138" s="143"/>
      <c r="J138" s="360">
        <v>0.58618475265502656</v>
      </c>
      <c r="K138" s="360">
        <v>0.25114229393244591</v>
      </c>
      <c r="L138" s="361">
        <v>0</v>
      </c>
      <c r="M138" s="362">
        <v>0</v>
      </c>
      <c r="N138" s="362">
        <v>0</v>
      </c>
      <c r="O138" s="363">
        <v>0</v>
      </c>
      <c r="P138" s="364">
        <v>0</v>
      </c>
      <c r="Q138" s="364">
        <v>0</v>
      </c>
      <c r="R138" s="364">
        <v>0</v>
      </c>
      <c r="S138" s="364">
        <v>0</v>
      </c>
      <c r="T138" s="353"/>
      <c r="U138" s="152">
        <v>0</v>
      </c>
      <c r="V138" s="153">
        <v>0</v>
      </c>
      <c r="W138" s="349"/>
      <c r="X138" s="154">
        <v>0</v>
      </c>
      <c r="Y138" s="365">
        <f t="shared" si="34"/>
        <v>0</v>
      </c>
      <c r="Z138" s="366">
        <f t="shared" si="35"/>
        <v>0</v>
      </c>
      <c r="AA138" s="353"/>
      <c r="AB138" s="152">
        <f t="shared" si="36"/>
        <v>0</v>
      </c>
      <c r="AC138" s="153">
        <f t="shared" si="49"/>
        <v>0</v>
      </c>
      <c r="AD138" s="153">
        <v>0</v>
      </c>
      <c r="AE138" s="154">
        <v>0</v>
      </c>
      <c r="AF138" s="365">
        <f t="shared" si="37"/>
        <v>0</v>
      </c>
      <c r="AG138" s="366">
        <f t="shared" si="38"/>
        <v>0</v>
      </c>
      <c r="AH138" s="353"/>
      <c r="AI138" s="152">
        <f t="shared" si="50"/>
        <v>0</v>
      </c>
      <c r="AJ138" s="154">
        <f t="shared" si="39"/>
        <v>0</v>
      </c>
      <c r="AK138" s="365">
        <f t="shared" si="55"/>
        <v>0</v>
      </c>
      <c r="AL138" s="366">
        <f t="shared" si="56"/>
        <v>0</v>
      </c>
      <c r="AM138" s="367"/>
      <c r="AN138" s="368">
        <f t="shared" si="40"/>
        <v>0</v>
      </c>
      <c r="AO138" s="368">
        <f t="shared" si="41"/>
        <v>0</v>
      </c>
      <c r="AP138" s="368">
        <f t="shared" si="57"/>
        <v>0</v>
      </c>
      <c r="AQ138" s="366">
        <f t="shared" si="58"/>
        <v>0</v>
      </c>
      <c r="AR138" s="367"/>
      <c r="AS138" s="368">
        <f t="shared" si="42"/>
        <v>0</v>
      </c>
      <c r="AT138" s="368">
        <f t="shared" si="43"/>
        <v>0</v>
      </c>
      <c r="AU138" s="368">
        <f t="shared" si="59"/>
        <v>0</v>
      </c>
      <c r="AV138" s="366">
        <f t="shared" si="60"/>
        <v>0</v>
      </c>
      <c r="AW138" s="367"/>
      <c r="AX138" s="365">
        <f t="shared" si="44"/>
        <v>0</v>
      </c>
      <c r="AY138" s="369">
        <f t="shared" si="45"/>
        <v>0</v>
      </c>
      <c r="AZ138" s="548"/>
      <c r="BA138" s="365">
        <f t="shared" si="61"/>
        <v>0</v>
      </c>
      <c r="BB138" s="370">
        <f t="shared" si="62"/>
        <v>0</v>
      </c>
      <c r="BC138" s="367"/>
      <c r="BD138" s="365">
        <f t="shared" si="46"/>
        <v>0</v>
      </c>
      <c r="BE138" s="371">
        <f t="shared" si="51"/>
        <v>0</v>
      </c>
      <c r="BF138" s="365">
        <f t="shared" si="53"/>
        <v>0</v>
      </c>
      <c r="BG138" s="370">
        <f t="shared" si="54"/>
        <v>0</v>
      </c>
      <c r="BH138" s="367"/>
      <c r="BI138" s="365">
        <f t="shared" si="63"/>
        <v>0</v>
      </c>
      <c r="BJ138" s="365">
        <f t="shared" si="52"/>
        <v>0</v>
      </c>
      <c r="BK138" s="365">
        <f t="shared" si="64"/>
        <v>0</v>
      </c>
      <c r="BL138" s="366">
        <f t="shared" si="65"/>
        <v>0</v>
      </c>
      <c r="BM138" s="372"/>
      <c r="BN138" s="368">
        <f t="shared" si="47"/>
        <v>0</v>
      </c>
      <c r="BO138" s="368">
        <f t="shared" si="48"/>
        <v>0</v>
      </c>
      <c r="BP138" s="368">
        <f t="shared" si="66"/>
        <v>0</v>
      </c>
      <c r="BQ138" s="373">
        <f t="shared" si="67"/>
        <v>0</v>
      </c>
      <c r="BR138" s="357"/>
    </row>
    <row r="139" spans="3:70" ht="13" hidden="1" x14ac:dyDescent="0.25">
      <c r="C139" s="65"/>
      <c r="D139" s="66"/>
      <c r="E139" s="374"/>
      <c r="F139" s="165"/>
      <c r="G139" s="165"/>
      <c r="H139" s="297"/>
      <c r="I139" s="165"/>
      <c r="J139" s="375">
        <v>0.72370867908265568</v>
      </c>
      <c r="K139" s="375">
        <v>0.4192943920851287</v>
      </c>
      <c r="L139" s="376">
        <v>0</v>
      </c>
      <c r="M139" s="377">
        <v>0</v>
      </c>
      <c r="N139" s="377">
        <v>0</v>
      </c>
      <c r="O139" s="378">
        <v>0</v>
      </c>
      <c r="P139" s="379">
        <v>0</v>
      </c>
      <c r="Q139" s="379">
        <v>0</v>
      </c>
      <c r="R139" s="379">
        <v>0</v>
      </c>
      <c r="S139" s="379">
        <v>0</v>
      </c>
      <c r="T139" s="353"/>
      <c r="U139" s="173">
        <v>0</v>
      </c>
      <c r="V139" s="174">
        <v>0</v>
      </c>
      <c r="W139" s="350"/>
      <c r="X139" s="175">
        <v>0</v>
      </c>
      <c r="Y139" s="380">
        <f t="shared" si="34"/>
        <v>0</v>
      </c>
      <c r="Z139" s="381">
        <f t="shared" si="35"/>
        <v>0</v>
      </c>
      <c r="AA139" s="353"/>
      <c r="AB139" s="173">
        <f t="shared" si="36"/>
        <v>0</v>
      </c>
      <c r="AC139" s="174">
        <f t="shared" si="49"/>
        <v>0</v>
      </c>
      <c r="AD139" s="174">
        <v>0</v>
      </c>
      <c r="AE139" s="175">
        <v>0</v>
      </c>
      <c r="AF139" s="380">
        <f t="shared" si="37"/>
        <v>0</v>
      </c>
      <c r="AG139" s="381">
        <f t="shared" si="38"/>
        <v>0</v>
      </c>
      <c r="AH139" s="353"/>
      <c r="AI139" s="173">
        <f t="shared" si="50"/>
        <v>0</v>
      </c>
      <c r="AJ139" s="175">
        <f t="shared" si="39"/>
        <v>0</v>
      </c>
      <c r="AK139" s="380">
        <f t="shared" si="55"/>
        <v>0</v>
      </c>
      <c r="AL139" s="381">
        <f t="shared" si="56"/>
        <v>0</v>
      </c>
      <c r="AM139" s="382"/>
      <c r="AN139" s="383">
        <f t="shared" si="40"/>
        <v>0</v>
      </c>
      <c r="AO139" s="383">
        <f t="shared" si="41"/>
        <v>0</v>
      </c>
      <c r="AP139" s="383">
        <f t="shared" si="57"/>
        <v>0</v>
      </c>
      <c r="AQ139" s="381">
        <f t="shared" si="58"/>
        <v>0</v>
      </c>
      <c r="AR139" s="382"/>
      <c r="AS139" s="383">
        <f t="shared" si="42"/>
        <v>0</v>
      </c>
      <c r="AT139" s="383">
        <f t="shared" si="43"/>
        <v>0</v>
      </c>
      <c r="AU139" s="383">
        <f t="shared" si="59"/>
        <v>0</v>
      </c>
      <c r="AV139" s="381">
        <f t="shared" si="60"/>
        <v>0</v>
      </c>
      <c r="AW139" s="382"/>
      <c r="AX139" s="380">
        <f t="shared" si="44"/>
        <v>0</v>
      </c>
      <c r="AY139" s="384">
        <f t="shared" si="45"/>
        <v>0</v>
      </c>
      <c r="AZ139" s="549"/>
      <c r="BA139" s="380">
        <f t="shared" si="61"/>
        <v>0</v>
      </c>
      <c r="BB139" s="385">
        <f t="shared" si="62"/>
        <v>0</v>
      </c>
      <c r="BC139" s="382"/>
      <c r="BD139" s="380">
        <f t="shared" si="46"/>
        <v>0</v>
      </c>
      <c r="BE139" s="384">
        <f t="shared" si="51"/>
        <v>0</v>
      </c>
      <c r="BF139" s="380">
        <f t="shared" si="53"/>
        <v>0</v>
      </c>
      <c r="BG139" s="385">
        <f t="shared" si="54"/>
        <v>0</v>
      </c>
      <c r="BH139" s="382"/>
      <c r="BI139" s="380">
        <f t="shared" si="63"/>
        <v>0</v>
      </c>
      <c r="BJ139" s="380">
        <f t="shared" si="52"/>
        <v>0</v>
      </c>
      <c r="BK139" s="380">
        <f t="shared" si="64"/>
        <v>0</v>
      </c>
      <c r="BL139" s="381">
        <f t="shared" si="65"/>
        <v>0</v>
      </c>
      <c r="BM139" s="386"/>
      <c r="BN139" s="383">
        <f t="shared" si="47"/>
        <v>0</v>
      </c>
      <c r="BO139" s="383">
        <f t="shared" si="48"/>
        <v>0</v>
      </c>
      <c r="BP139" s="383">
        <f t="shared" si="66"/>
        <v>0</v>
      </c>
      <c r="BQ139" s="387">
        <f t="shared" si="67"/>
        <v>0</v>
      </c>
      <c r="BR139" s="357"/>
    </row>
    <row r="140" spans="3:70" s="50" customFormat="1" ht="13.5" thickBot="1" x14ac:dyDescent="0.3">
      <c r="C140" s="388">
        <v>26</v>
      </c>
      <c r="D140" s="389">
        <v>0</v>
      </c>
      <c r="E140" s="374">
        <v>0</v>
      </c>
      <c r="F140" s="165" t="s">
        <v>65</v>
      </c>
      <c r="G140" s="165"/>
      <c r="H140" s="297" t="s">
        <v>63</v>
      </c>
      <c r="I140" s="390" t="s">
        <v>64</v>
      </c>
      <c r="J140" s="375">
        <v>1</v>
      </c>
      <c r="K140" s="375">
        <v>1</v>
      </c>
      <c r="L140" s="376">
        <v>0</v>
      </c>
      <c r="M140" s="377">
        <v>0</v>
      </c>
      <c r="N140" s="377">
        <v>0</v>
      </c>
      <c r="O140" s="378">
        <v>0</v>
      </c>
      <c r="P140" s="379">
        <v>0</v>
      </c>
      <c r="Q140" s="379">
        <v>0</v>
      </c>
      <c r="R140" s="379">
        <v>0</v>
      </c>
      <c r="S140" s="379">
        <v>0</v>
      </c>
      <c r="T140" s="391"/>
      <c r="U140" s="392">
        <v>0</v>
      </c>
      <c r="V140" s="393">
        <v>0</v>
      </c>
      <c r="W140" s="394"/>
      <c r="X140" s="395">
        <v>0</v>
      </c>
      <c r="Y140" s="380">
        <f t="shared" si="34"/>
        <v>0</v>
      </c>
      <c r="Z140" s="381">
        <f t="shared" si="35"/>
        <v>0</v>
      </c>
      <c r="AA140" s="391"/>
      <c r="AB140" s="392">
        <f t="shared" si="36"/>
        <v>0</v>
      </c>
      <c r="AC140" s="393">
        <f t="shared" si="49"/>
        <v>0</v>
      </c>
      <c r="AD140" s="393">
        <v>0</v>
      </c>
      <c r="AE140" s="395">
        <v>0</v>
      </c>
      <c r="AF140" s="380">
        <f t="shared" si="37"/>
        <v>0</v>
      </c>
      <c r="AG140" s="381">
        <f t="shared" si="38"/>
        <v>0</v>
      </c>
      <c r="AH140" s="391"/>
      <c r="AI140" s="392">
        <f t="shared" si="50"/>
        <v>0</v>
      </c>
      <c r="AJ140" s="395">
        <f t="shared" si="39"/>
        <v>0</v>
      </c>
      <c r="AK140" s="380">
        <f t="shared" si="55"/>
        <v>0</v>
      </c>
      <c r="AL140" s="381">
        <f t="shared" si="56"/>
        <v>0</v>
      </c>
      <c r="AM140" s="382"/>
      <c r="AN140" s="383">
        <f t="shared" si="40"/>
        <v>0</v>
      </c>
      <c r="AO140" s="383">
        <f t="shared" si="41"/>
        <v>0</v>
      </c>
      <c r="AP140" s="383">
        <f t="shared" si="57"/>
        <v>0</v>
      </c>
      <c r="AQ140" s="381">
        <f t="shared" si="58"/>
        <v>0</v>
      </c>
      <c r="AR140" s="382"/>
      <c r="AS140" s="383">
        <f t="shared" si="42"/>
        <v>0</v>
      </c>
      <c r="AT140" s="383">
        <f t="shared" si="43"/>
        <v>0</v>
      </c>
      <c r="AU140" s="383">
        <f t="shared" si="59"/>
        <v>0</v>
      </c>
      <c r="AV140" s="381">
        <f t="shared" si="60"/>
        <v>0</v>
      </c>
      <c r="AW140" s="382"/>
      <c r="AX140" s="380">
        <f t="shared" si="44"/>
        <v>0</v>
      </c>
      <c r="AY140" s="384">
        <f t="shared" si="45"/>
        <v>0</v>
      </c>
      <c r="AZ140" s="549"/>
      <c r="BA140" s="380">
        <f t="shared" si="61"/>
        <v>0</v>
      </c>
      <c r="BB140" s="385">
        <f t="shared" si="62"/>
        <v>0</v>
      </c>
      <c r="BC140" s="382"/>
      <c r="BD140" s="380">
        <f t="shared" si="46"/>
        <v>0</v>
      </c>
      <c r="BE140" s="384">
        <f t="shared" si="51"/>
        <v>0</v>
      </c>
      <c r="BF140" s="380">
        <f t="shared" si="53"/>
        <v>0</v>
      </c>
      <c r="BG140" s="385">
        <f t="shared" si="54"/>
        <v>0</v>
      </c>
      <c r="BH140" s="382"/>
      <c r="BI140" s="380">
        <f t="shared" si="63"/>
        <v>0</v>
      </c>
      <c r="BJ140" s="380">
        <f t="shared" si="52"/>
        <v>0</v>
      </c>
      <c r="BK140" s="380">
        <f t="shared" si="64"/>
        <v>0</v>
      </c>
      <c r="BL140" s="381">
        <f t="shared" si="65"/>
        <v>0</v>
      </c>
      <c r="BM140" s="386"/>
      <c r="BN140" s="383">
        <f t="shared" si="47"/>
        <v>0</v>
      </c>
      <c r="BO140" s="383">
        <f t="shared" si="48"/>
        <v>0</v>
      </c>
      <c r="BP140" s="383">
        <f t="shared" si="66"/>
        <v>0</v>
      </c>
      <c r="BQ140" s="387">
        <f t="shared" si="67"/>
        <v>0</v>
      </c>
      <c r="BR140" s="413"/>
    </row>
    <row r="141" spans="3:70" s="50" customFormat="1" ht="13" hidden="1" x14ac:dyDescent="0.25">
      <c r="C141" s="388"/>
      <c r="D141" s="389"/>
      <c r="E141" s="374"/>
      <c r="F141" s="165"/>
      <c r="G141" s="165"/>
      <c r="H141" s="297"/>
      <c r="I141" s="165"/>
      <c r="J141" s="375">
        <v>1.505779664758232</v>
      </c>
      <c r="K141" s="375">
        <v>1.1754720702584747</v>
      </c>
      <c r="L141" s="376">
        <v>0</v>
      </c>
      <c r="M141" s="377">
        <v>0</v>
      </c>
      <c r="N141" s="377">
        <v>0</v>
      </c>
      <c r="O141" s="378">
        <v>0</v>
      </c>
      <c r="P141" s="379">
        <v>0</v>
      </c>
      <c r="Q141" s="379">
        <v>0</v>
      </c>
      <c r="R141" s="379">
        <v>0</v>
      </c>
      <c r="S141" s="379">
        <v>0</v>
      </c>
      <c r="T141" s="391"/>
      <c r="U141" s="173">
        <v>0</v>
      </c>
      <c r="V141" s="174">
        <v>0</v>
      </c>
      <c r="W141" s="350"/>
      <c r="X141" s="175">
        <v>0</v>
      </c>
      <c r="Y141" s="380">
        <f>+U141-X141</f>
        <v>0</v>
      </c>
      <c r="Z141" s="381">
        <f>IF(X141&gt;0,U141/X141,0)</f>
        <v>0</v>
      </c>
      <c r="AA141" s="391"/>
      <c r="AB141" s="173">
        <f>+N141</f>
        <v>0</v>
      </c>
      <c r="AC141" s="174">
        <f t="shared" si="49"/>
        <v>0</v>
      </c>
      <c r="AD141" s="174">
        <v>0</v>
      </c>
      <c r="AE141" s="175">
        <v>0</v>
      </c>
      <c r="AF141" s="380">
        <f>+AB141-AE141</f>
        <v>0</v>
      </c>
      <c r="AG141" s="381">
        <f>IF(AE141&gt;0,AB141/AE141,0)</f>
        <v>0</v>
      </c>
      <c r="AH141" s="391"/>
      <c r="AI141" s="173">
        <f t="shared" si="50"/>
        <v>0</v>
      </c>
      <c r="AJ141" s="175">
        <f t="shared" ref="AJ141:AJ204" si="68">+X141+AE141</f>
        <v>0</v>
      </c>
      <c r="AK141" s="380">
        <f t="shared" si="55"/>
        <v>0</v>
      </c>
      <c r="AL141" s="381">
        <f t="shared" si="56"/>
        <v>0</v>
      </c>
      <c r="AM141" s="382"/>
      <c r="AN141" s="383">
        <f t="shared" ref="AN141:AN204" si="69">(+U141*$P141)+(AB141*$R141)</f>
        <v>0</v>
      </c>
      <c r="AO141" s="383">
        <f t="shared" ref="AO141:AO204" si="70">(+X141*$P141)+(AE141*$R141)</f>
        <v>0</v>
      </c>
      <c r="AP141" s="383">
        <f t="shared" si="57"/>
        <v>0</v>
      </c>
      <c r="AQ141" s="381">
        <f t="shared" si="58"/>
        <v>0</v>
      </c>
      <c r="AR141" s="382"/>
      <c r="AS141" s="383">
        <f t="shared" ref="AS141:AS204" si="71">(+U141*$Q141)+(AB141*$S141)</f>
        <v>0</v>
      </c>
      <c r="AT141" s="383">
        <f t="shared" ref="AT141:AT204" si="72">(+X141*$Q141)+(AE141*$S141)</f>
        <v>0</v>
      </c>
      <c r="AU141" s="383">
        <f t="shared" si="59"/>
        <v>0</v>
      </c>
      <c r="AV141" s="381">
        <f t="shared" si="60"/>
        <v>0</v>
      </c>
      <c r="AW141" s="382"/>
      <c r="AX141" s="380">
        <f t="shared" ref="AX141:AX204" si="73">+U141</f>
        <v>0</v>
      </c>
      <c r="AY141" s="384">
        <f t="shared" ref="AY141:AY204" si="74">+X141</f>
        <v>0</v>
      </c>
      <c r="AZ141" s="549"/>
      <c r="BA141" s="380">
        <f t="shared" si="61"/>
        <v>0</v>
      </c>
      <c r="BB141" s="385">
        <f t="shared" si="62"/>
        <v>0</v>
      </c>
      <c r="BC141" s="382"/>
      <c r="BD141" s="380">
        <f t="shared" ref="BD141:BD204" si="75">+AB141</f>
        <v>0</v>
      </c>
      <c r="BE141" s="384">
        <f t="shared" si="51"/>
        <v>0</v>
      </c>
      <c r="BF141" s="380">
        <f t="shared" si="53"/>
        <v>0</v>
      </c>
      <c r="BG141" s="385">
        <f t="shared" si="54"/>
        <v>0</v>
      </c>
      <c r="BH141" s="382"/>
      <c r="BI141" s="380">
        <f t="shared" si="63"/>
        <v>0</v>
      </c>
      <c r="BJ141" s="380">
        <f t="shared" si="52"/>
        <v>0</v>
      </c>
      <c r="BK141" s="380">
        <f t="shared" si="64"/>
        <v>0</v>
      </c>
      <c r="BL141" s="381">
        <f t="shared" si="65"/>
        <v>0</v>
      </c>
      <c r="BM141" s="386"/>
      <c r="BN141" s="383">
        <f t="shared" ref="BN141:BN204" si="76">(+U141*$Q141)+(AB141*$S141)</f>
        <v>0</v>
      </c>
      <c r="BO141" s="383">
        <f t="shared" ref="BO141:BO204" si="77">(+AY141*$Q141)+(BE141*$S141)</f>
        <v>0</v>
      </c>
      <c r="BP141" s="383">
        <f t="shared" si="66"/>
        <v>0</v>
      </c>
      <c r="BQ141" s="387">
        <f t="shared" si="67"/>
        <v>0</v>
      </c>
      <c r="BR141" s="413"/>
    </row>
    <row r="142" spans="3:70" s="50" customFormat="1" ht="13.5" hidden="1" thickBot="1" x14ac:dyDescent="0.3">
      <c r="C142" s="396"/>
      <c r="D142" s="397"/>
      <c r="E142" s="398"/>
      <c r="F142" s="194"/>
      <c r="G142" s="194"/>
      <c r="H142" s="399"/>
      <c r="I142" s="194"/>
      <c r="J142" s="400">
        <v>1.9138973630485276</v>
      </c>
      <c r="K142" s="400">
        <v>1.515902467555285</v>
      </c>
      <c r="L142" s="401">
        <v>0</v>
      </c>
      <c r="M142" s="402">
        <v>0</v>
      </c>
      <c r="N142" s="402">
        <v>0</v>
      </c>
      <c r="O142" s="403">
        <v>0</v>
      </c>
      <c r="P142" s="404">
        <v>0</v>
      </c>
      <c r="Q142" s="404">
        <v>0</v>
      </c>
      <c r="R142" s="404">
        <v>0</v>
      </c>
      <c r="S142" s="404">
        <v>0</v>
      </c>
      <c r="T142" s="391"/>
      <c r="U142" s="202">
        <v>0</v>
      </c>
      <c r="V142" s="203">
        <v>0</v>
      </c>
      <c r="W142" s="351"/>
      <c r="X142" s="204">
        <v>0</v>
      </c>
      <c r="Y142" s="405">
        <f>+U142-X142</f>
        <v>0</v>
      </c>
      <c r="Z142" s="406">
        <f>IF(X142&gt;0,U142/X142,0)</f>
        <v>0</v>
      </c>
      <c r="AA142" s="391"/>
      <c r="AB142" s="202">
        <f>+N142</f>
        <v>0</v>
      </c>
      <c r="AC142" s="203">
        <f t="shared" ref="AC142:AC205" si="78">+AE142-AD142</f>
        <v>0</v>
      </c>
      <c r="AD142" s="203">
        <v>0</v>
      </c>
      <c r="AE142" s="204">
        <v>0</v>
      </c>
      <c r="AF142" s="405">
        <f>+AB142-AE142</f>
        <v>0</v>
      </c>
      <c r="AG142" s="406">
        <f>IF(AE142&gt;0,AB142/AE142,0)</f>
        <v>0</v>
      </c>
      <c r="AH142" s="391"/>
      <c r="AI142" s="202">
        <f t="shared" ref="AI142:AI205" si="79">+U142+AB142</f>
        <v>0</v>
      </c>
      <c r="AJ142" s="204">
        <f t="shared" si="68"/>
        <v>0</v>
      </c>
      <c r="AK142" s="405">
        <f t="shared" si="55"/>
        <v>0</v>
      </c>
      <c r="AL142" s="406">
        <f t="shared" si="56"/>
        <v>0</v>
      </c>
      <c r="AM142" s="407"/>
      <c r="AN142" s="408">
        <f t="shared" si="69"/>
        <v>0</v>
      </c>
      <c r="AO142" s="408">
        <f t="shared" si="70"/>
        <v>0</v>
      </c>
      <c r="AP142" s="408">
        <f t="shared" si="57"/>
        <v>0</v>
      </c>
      <c r="AQ142" s="406">
        <f t="shared" si="58"/>
        <v>0</v>
      </c>
      <c r="AR142" s="407"/>
      <c r="AS142" s="408">
        <f t="shared" si="71"/>
        <v>0</v>
      </c>
      <c r="AT142" s="408">
        <f t="shared" si="72"/>
        <v>0</v>
      </c>
      <c r="AU142" s="408">
        <f t="shared" si="59"/>
        <v>0</v>
      </c>
      <c r="AV142" s="406">
        <f t="shared" si="60"/>
        <v>0</v>
      </c>
      <c r="AW142" s="407"/>
      <c r="AX142" s="405">
        <f t="shared" si="73"/>
        <v>0</v>
      </c>
      <c r="AY142" s="409">
        <f t="shared" si="74"/>
        <v>0</v>
      </c>
      <c r="AZ142" s="550"/>
      <c r="BA142" s="405">
        <f t="shared" si="61"/>
        <v>0</v>
      </c>
      <c r="BB142" s="410">
        <f t="shared" si="62"/>
        <v>0</v>
      </c>
      <c r="BC142" s="407"/>
      <c r="BD142" s="405">
        <f t="shared" si="75"/>
        <v>0</v>
      </c>
      <c r="BE142" s="409">
        <f t="shared" ref="BE142:BE205" si="80">+AE142</f>
        <v>0</v>
      </c>
      <c r="BF142" s="405">
        <f t="shared" si="53"/>
        <v>0</v>
      </c>
      <c r="BG142" s="410">
        <f t="shared" si="54"/>
        <v>0</v>
      </c>
      <c r="BH142" s="407"/>
      <c r="BI142" s="405">
        <f t="shared" si="63"/>
        <v>0</v>
      </c>
      <c r="BJ142" s="405">
        <f t="shared" ref="BJ142:BJ205" si="81">+AY142+BE142</f>
        <v>0</v>
      </c>
      <c r="BK142" s="405">
        <f t="shared" si="64"/>
        <v>0</v>
      </c>
      <c r="BL142" s="406">
        <f t="shared" si="65"/>
        <v>0</v>
      </c>
      <c r="BM142" s="411"/>
      <c r="BN142" s="408">
        <f t="shared" si="76"/>
        <v>0</v>
      </c>
      <c r="BO142" s="408">
        <f t="shared" si="77"/>
        <v>0</v>
      </c>
      <c r="BP142" s="408">
        <f t="shared" si="66"/>
        <v>0</v>
      </c>
      <c r="BQ142" s="412">
        <f t="shared" si="67"/>
        <v>0</v>
      </c>
      <c r="BR142" s="413"/>
    </row>
    <row r="143" spans="3:70" ht="13" x14ac:dyDescent="0.25">
      <c r="C143" s="65"/>
      <c r="D143" s="66"/>
      <c r="E143" s="358"/>
      <c r="F143" s="143"/>
      <c r="G143" s="143"/>
      <c r="H143" s="359"/>
      <c r="I143" s="143"/>
      <c r="J143" s="360">
        <v>0.58618475265502656</v>
      </c>
      <c r="K143" s="360">
        <v>0.25114229393244591</v>
      </c>
      <c r="L143" s="361">
        <v>200</v>
      </c>
      <c r="M143" s="362">
        <v>0</v>
      </c>
      <c r="N143" s="362">
        <v>0</v>
      </c>
      <c r="O143" s="363">
        <v>0</v>
      </c>
      <c r="P143" s="364">
        <v>3</v>
      </c>
      <c r="Q143" s="364">
        <v>3</v>
      </c>
      <c r="R143" s="364">
        <v>3</v>
      </c>
      <c r="S143" s="364">
        <v>3</v>
      </c>
      <c r="T143" s="353"/>
      <c r="U143" s="152">
        <v>0</v>
      </c>
      <c r="V143" s="153">
        <v>164.73417158320245</v>
      </c>
      <c r="W143" s="349"/>
      <c r="X143" s="154">
        <v>164.73417158320245</v>
      </c>
      <c r="Y143" s="365">
        <f>+U143-X143</f>
        <v>-164.73417158320245</v>
      </c>
      <c r="Z143" s="366">
        <f>IF(X143&gt;0,U143/X143,0)</f>
        <v>0</v>
      </c>
      <c r="AA143" s="353"/>
      <c r="AB143" s="152">
        <f t="shared" ref="AB143:AB206" si="82">+N143</f>
        <v>0</v>
      </c>
      <c r="AC143" s="153">
        <f t="shared" si="78"/>
        <v>0</v>
      </c>
      <c r="AD143" s="153">
        <v>0</v>
      </c>
      <c r="AE143" s="154">
        <v>0</v>
      </c>
      <c r="AF143" s="365">
        <f t="shared" ref="AF143:AF206" si="83">+AB143-AE143</f>
        <v>0</v>
      </c>
      <c r="AG143" s="366">
        <f t="shared" ref="AG143:AG206" si="84">IF(AE143&gt;0,AB143/AE143,0)</f>
        <v>0</v>
      </c>
      <c r="AH143" s="353"/>
      <c r="AI143" s="152">
        <f t="shared" si="79"/>
        <v>0</v>
      </c>
      <c r="AJ143" s="154">
        <f t="shared" si="68"/>
        <v>164.73417158320245</v>
      </c>
      <c r="AK143" s="365">
        <f t="shared" si="55"/>
        <v>-164.73417158320245</v>
      </c>
      <c r="AL143" s="366">
        <f t="shared" si="56"/>
        <v>0</v>
      </c>
      <c r="AM143" s="367"/>
      <c r="AN143" s="368">
        <f t="shared" si="69"/>
        <v>0</v>
      </c>
      <c r="AO143" s="368">
        <f t="shared" si="70"/>
        <v>494.20251474960736</v>
      </c>
      <c r="AP143" s="368">
        <f t="shared" si="57"/>
        <v>-494.20251474960736</v>
      </c>
      <c r="AQ143" s="366">
        <f t="shared" si="58"/>
        <v>0</v>
      </c>
      <c r="AR143" s="367"/>
      <c r="AS143" s="368">
        <f t="shared" si="71"/>
        <v>0</v>
      </c>
      <c r="AT143" s="368">
        <f t="shared" si="72"/>
        <v>494.20251474960736</v>
      </c>
      <c r="AU143" s="368">
        <f t="shared" si="59"/>
        <v>-494.20251474960736</v>
      </c>
      <c r="AV143" s="366">
        <f t="shared" si="60"/>
        <v>0</v>
      </c>
      <c r="AW143" s="367"/>
      <c r="AX143" s="365">
        <f t="shared" si="73"/>
        <v>0</v>
      </c>
      <c r="AY143" s="369">
        <f t="shared" si="74"/>
        <v>164.73417158320245</v>
      </c>
      <c r="AZ143" s="548">
        <v>220</v>
      </c>
      <c r="BA143" s="365">
        <f t="shared" si="61"/>
        <v>164.73417158320245</v>
      </c>
      <c r="BB143" s="370" t="str">
        <f t="shared" si="62"/>
        <v>&gt;100%</v>
      </c>
      <c r="BC143" s="367"/>
      <c r="BD143" s="365">
        <f t="shared" si="75"/>
        <v>0</v>
      </c>
      <c r="BE143" s="371">
        <f t="shared" si="80"/>
        <v>0</v>
      </c>
      <c r="BF143" s="365">
        <f t="shared" si="53"/>
        <v>0</v>
      </c>
      <c r="BG143" s="370">
        <f t="shared" si="54"/>
        <v>0</v>
      </c>
      <c r="BH143" s="367"/>
      <c r="BI143" s="365">
        <f t="shared" si="63"/>
        <v>164.73417158320245</v>
      </c>
      <c r="BJ143" s="365">
        <f t="shared" si="81"/>
        <v>164.73417158320245</v>
      </c>
      <c r="BK143" s="365">
        <f t="shared" si="64"/>
        <v>0</v>
      </c>
      <c r="BL143" s="366">
        <f t="shared" si="65"/>
        <v>1</v>
      </c>
      <c r="BM143" s="372"/>
      <c r="BN143" s="368">
        <f t="shared" si="76"/>
        <v>0</v>
      </c>
      <c r="BO143" s="368">
        <f t="shared" si="77"/>
        <v>494.20251474960736</v>
      </c>
      <c r="BP143" s="368">
        <f t="shared" si="66"/>
        <v>494.20251474960736</v>
      </c>
      <c r="BQ143" s="373" t="str">
        <f t="shared" si="67"/>
        <v>&gt;100%</v>
      </c>
      <c r="BR143" s="357"/>
    </row>
    <row r="144" spans="3:70" ht="13" x14ac:dyDescent="0.25">
      <c r="C144" s="65"/>
      <c r="D144" s="66"/>
      <c r="E144" s="374"/>
      <c r="F144" s="165"/>
      <c r="G144" s="165"/>
      <c r="H144" s="297"/>
      <c r="I144" s="165"/>
      <c r="J144" s="375">
        <v>0.72370867908265568</v>
      </c>
      <c r="K144" s="375">
        <v>0.4192943920851287</v>
      </c>
      <c r="L144" s="376">
        <v>800</v>
      </c>
      <c r="M144" s="377">
        <v>0</v>
      </c>
      <c r="N144" s="377">
        <v>0</v>
      </c>
      <c r="O144" s="378">
        <v>0</v>
      </c>
      <c r="P144" s="379">
        <v>6</v>
      </c>
      <c r="Q144" s="379">
        <v>6</v>
      </c>
      <c r="R144" s="379">
        <v>6</v>
      </c>
      <c r="S144" s="379">
        <v>6</v>
      </c>
      <c r="T144" s="353"/>
      <c r="U144" s="173">
        <v>0</v>
      </c>
      <c r="V144" s="174">
        <v>164.73417158320245</v>
      </c>
      <c r="W144" s="350"/>
      <c r="X144" s="175">
        <v>164.73417158320245</v>
      </c>
      <c r="Y144" s="380">
        <f>+U144-X144</f>
        <v>-164.73417158320245</v>
      </c>
      <c r="Z144" s="381">
        <f>IF(X144&gt;0,U144/X144,0)</f>
        <v>0</v>
      </c>
      <c r="AA144" s="353"/>
      <c r="AB144" s="173">
        <f t="shared" si="82"/>
        <v>0</v>
      </c>
      <c r="AC144" s="174">
        <f t="shared" si="78"/>
        <v>0</v>
      </c>
      <c r="AD144" s="174">
        <v>0</v>
      </c>
      <c r="AE144" s="175">
        <v>0</v>
      </c>
      <c r="AF144" s="380">
        <f t="shared" si="83"/>
        <v>0</v>
      </c>
      <c r="AG144" s="381">
        <f t="shared" si="84"/>
        <v>0</v>
      </c>
      <c r="AH144" s="353"/>
      <c r="AI144" s="173">
        <f t="shared" si="79"/>
        <v>0</v>
      </c>
      <c r="AJ144" s="175">
        <f t="shared" si="68"/>
        <v>164.73417158320245</v>
      </c>
      <c r="AK144" s="380">
        <f t="shared" si="55"/>
        <v>-164.73417158320245</v>
      </c>
      <c r="AL144" s="381">
        <f t="shared" si="56"/>
        <v>0</v>
      </c>
      <c r="AM144" s="382"/>
      <c r="AN144" s="383">
        <f t="shared" si="69"/>
        <v>0</v>
      </c>
      <c r="AO144" s="383">
        <f t="shared" si="70"/>
        <v>988.40502949921472</v>
      </c>
      <c r="AP144" s="383">
        <f t="shared" si="57"/>
        <v>-988.40502949921472</v>
      </c>
      <c r="AQ144" s="381">
        <f t="shared" si="58"/>
        <v>0</v>
      </c>
      <c r="AR144" s="382"/>
      <c r="AS144" s="383">
        <f t="shared" si="71"/>
        <v>0</v>
      </c>
      <c r="AT144" s="383">
        <f t="shared" si="72"/>
        <v>988.40502949921472</v>
      </c>
      <c r="AU144" s="383">
        <f t="shared" si="59"/>
        <v>-988.40502949921472</v>
      </c>
      <c r="AV144" s="381">
        <f t="shared" si="60"/>
        <v>0</v>
      </c>
      <c r="AW144" s="382"/>
      <c r="AX144" s="380">
        <f t="shared" si="73"/>
        <v>0</v>
      </c>
      <c r="AY144" s="384">
        <f t="shared" si="74"/>
        <v>164.73417158320245</v>
      </c>
      <c r="AZ144" s="548">
        <v>220</v>
      </c>
      <c r="BA144" s="380">
        <f t="shared" si="61"/>
        <v>164.73417158320245</v>
      </c>
      <c r="BB144" s="385" t="str">
        <f t="shared" si="62"/>
        <v>&gt;100%</v>
      </c>
      <c r="BC144" s="382"/>
      <c r="BD144" s="380">
        <f t="shared" si="75"/>
        <v>0</v>
      </c>
      <c r="BE144" s="384">
        <f t="shared" si="80"/>
        <v>0</v>
      </c>
      <c r="BF144" s="380">
        <f t="shared" si="53"/>
        <v>0</v>
      </c>
      <c r="BG144" s="385">
        <f t="shared" si="54"/>
        <v>0</v>
      </c>
      <c r="BH144" s="382"/>
      <c r="BI144" s="380">
        <f t="shared" si="63"/>
        <v>164.73417158320245</v>
      </c>
      <c r="BJ144" s="380">
        <f t="shared" si="81"/>
        <v>164.73417158320245</v>
      </c>
      <c r="BK144" s="380">
        <f t="shared" si="64"/>
        <v>0</v>
      </c>
      <c r="BL144" s="381">
        <f t="shared" si="65"/>
        <v>1</v>
      </c>
      <c r="BM144" s="386"/>
      <c r="BN144" s="383">
        <f t="shared" si="76"/>
        <v>0</v>
      </c>
      <c r="BO144" s="383">
        <f t="shared" si="77"/>
        <v>988.40502949921472</v>
      </c>
      <c r="BP144" s="383">
        <f t="shared" si="66"/>
        <v>988.40502949921472</v>
      </c>
      <c r="BQ144" s="387" t="str">
        <f t="shared" si="67"/>
        <v>&gt;100%</v>
      </c>
      <c r="BR144" s="357"/>
    </row>
    <row r="145" spans="3:70" s="50" customFormat="1" ht="13" x14ac:dyDescent="0.25">
      <c r="C145" s="388">
        <v>27</v>
      </c>
      <c r="D145" s="389">
        <v>0</v>
      </c>
      <c r="E145" s="374" t="s">
        <v>90</v>
      </c>
      <c r="F145" s="165" t="s">
        <v>92</v>
      </c>
      <c r="G145" s="165"/>
      <c r="H145" s="297" t="s">
        <v>63</v>
      </c>
      <c r="I145" s="390" t="s">
        <v>64</v>
      </c>
      <c r="J145" s="375">
        <v>1</v>
      </c>
      <c r="K145" s="375">
        <v>1</v>
      </c>
      <c r="L145" s="376">
        <v>2000</v>
      </c>
      <c r="M145" s="377">
        <v>0</v>
      </c>
      <c r="N145" s="377">
        <v>0</v>
      </c>
      <c r="O145" s="378">
        <v>0</v>
      </c>
      <c r="P145" s="379">
        <v>4</v>
      </c>
      <c r="Q145" s="379">
        <v>4</v>
      </c>
      <c r="R145" s="379">
        <v>4</v>
      </c>
      <c r="S145" s="379">
        <v>4</v>
      </c>
      <c r="T145" s="391"/>
      <c r="U145" s="392">
        <v>0</v>
      </c>
      <c r="V145" s="393">
        <v>164.73417158320245</v>
      </c>
      <c r="W145" s="394"/>
      <c r="X145" s="395">
        <v>164.73417158320245</v>
      </c>
      <c r="Y145" s="380">
        <f t="shared" ref="Y145:Y208" si="85">+U145-X145</f>
        <v>-164.73417158320245</v>
      </c>
      <c r="Z145" s="381">
        <f t="shared" ref="Z145:Z208" si="86">IF(X145&gt;0,U145/X145,0)</f>
        <v>0</v>
      </c>
      <c r="AA145" s="391"/>
      <c r="AB145" s="392">
        <f t="shared" si="82"/>
        <v>0</v>
      </c>
      <c r="AC145" s="393">
        <f t="shared" si="78"/>
        <v>0</v>
      </c>
      <c r="AD145" s="393">
        <v>0</v>
      </c>
      <c r="AE145" s="395">
        <v>0</v>
      </c>
      <c r="AF145" s="380">
        <f t="shared" si="83"/>
        <v>0</v>
      </c>
      <c r="AG145" s="381">
        <f t="shared" si="84"/>
        <v>0</v>
      </c>
      <c r="AH145" s="391"/>
      <c r="AI145" s="392">
        <f t="shared" si="79"/>
        <v>0</v>
      </c>
      <c r="AJ145" s="395">
        <f t="shared" si="68"/>
        <v>164.73417158320245</v>
      </c>
      <c r="AK145" s="380">
        <f t="shared" si="55"/>
        <v>-164.73417158320245</v>
      </c>
      <c r="AL145" s="381">
        <f t="shared" si="56"/>
        <v>0</v>
      </c>
      <c r="AM145" s="382"/>
      <c r="AN145" s="383">
        <f t="shared" si="69"/>
        <v>0</v>
      </c>
      <c r="AO145" s="383">
        <f t="shared" si="70"/>
        <v>658.93668633280981</v>
      </c>
      <c r="AP145" s="383">
        <f t="shared" si="57"/>
        <v>-658.93668633280981</v>
      </c>
      <c r="AQ145" s="381">
        <f t="shared" si="58"/>
        <v>0</v>
      </c>
      <c r="AR145" s="382"/>
      <c r="AS145" s="383">
        <f t="shared" si="71"/>
        <v>0</v>
      </c>
      <c r="AT145" s="383">
        <f t="shared" si="72"/>
        <v>658.93668633280981</v>
      </c>
      <c r="AU145" s="383">
        <f t="shared" si="59"/>
        <v>-658.93668633280981</v>
      </c>
      <c r="AV145" s="381">
        <f t="shared" si="60"/>
        <v>0</v>
      </c>
      <c r="AW145" s="382"/>
      <c r="AX145" s="380">
        <f t="shared" si="73"/>
        <v>0</v>
      </c>
      <c r="AY145" s="384">
        <f t="shared" si="74"/>
        <v>164.73417158320245</v>
      </c>
      <c r="AZ145" s="548">
        <v>220</v>
      </c>
      <c r="BA145" s="380">
        <f t="shared" si="61"/>
        <v>164.73417158320245</v>
      </c>
      <c r="BB145" s="385" t="str">
        <f t="shared" si="62"/>
        <v>&gt;100%</v>
      </c>
      <c r="BC145" s="382"/>
      <c r="BD145" s="380">
        <f t="shared" si="75"/>
        <v>0</v>
      </c>
      <c r="BE145" s="384">
        <f t="shared" si="80"/>
        <v>0</v>
      </c>
      <c r="BF145" s="380">
        <f t="shared" si="53"/>
        <v>0</v>
      </c>
      <c r="BG145" s="385">
        <f t="shared" si="54"/>
        <v>0</v>
      </c>
      <c r="BH145" s="382"/>
      <c r="BI145" s="380">
        <f t="shared" si="63"/>
        <v>164.73417158320245</v>
      </c>
      <c r="BJ145" s="380">
        <f t="shared" si="81"/>
        <v>164.73417158320245</v>
      </c>
      <c r="BK145" s="380">
        <f t="shared" si="64"/>
        <v>0</v>
      </c>
      <c r="BL145" s="381">
        <f t="shared" si="65"/>
        <v>1</v>
      </c>
      <c r="BM145" s="386"/>
      <c r="BN145" s="383">
        <f t="shared" si="76"/>
        <v>0</v>
      </c>
      <c r="BO145" s="383">
        <f t="shared" si="77"/>
        <v>658.93668633280981</v>
      </c>
      <c r="BP145" s="383">
        <f t="shared" si="66"/>
        <v>658.93668633280981</v>
      </c>
      <c r="BQ145" s="387" t="str">
        <f t="shared" si="67"/>
        <v>&gt;100%</v>
      </c>
      <c r="BR145" s="413"/>
    </row>
    <row r="146" spans="3:70" s="50" customFormat="1" ht="13" x14ac:dyDescent="0.25">
      <c r="C146" s="388"/>
      <c r="D146" s="389"/>
      <c r="E146" s="374"/>
      <c r="F146" s="165"/>
      <c r="G146" s="165"/>
      <c r="H146" s="297"/>
      <c r="I146" s="165"/>
      <c r="J146" s="375">
        <v>1.505779664758232</v>
      </c>
      <c r="K146" s="375">
        <v>1.1754720702584747</v>
      </c>
      <c r="L146" s="376">
        <v>4000</v>
      </c>
      <c r="M146" s="377">
        <v>0</v>
      </c>
      <c r="N146" s="377">
        <v>0</v>
      </c>
      <c r="O146" s="378">
        <v>0</v>
      </c>
      <c r="P146" s="379">
        <v>7</v>
      </c>
      <c r="Q146" s="379">
        <v>7</v>
      </c>
      <c r="R146" s="379">
        <v>7</v>
      </c>
      <c r="S146" s="379">
        <v>7</v>
      </c>
      <c r="T146" s="391"/>
      <c r="U146" s="173">
        <v>0</v>
      </c>
      <c r="V146" s="174">
        <v>164.73417158320245</v>
      </c>
      <c r="W146" s="350"/>
      <c r="X146" s="175">
        <v>164.73417158320245</v>
      </c>
      <c r="Y146" s="380">
        <f t="shared" si="85"/>
        <v>-164.73417158320245</v>
      </c>
      <c r="Z146" s="381">
        <f t="shared" si="86"/>
        <v>0</v>
      </c>
      <c r="AA146" s="391"/>
      <c r="AB146" s="173">
        <f t="shared" si="82"/>
        <v>0</v>
      </c>
      <c r="AC146" s="174">
        <f t="shared" si="78"/>
        <v>0</v>
      </c>
      <c r="AD146" s="174">
        <v>0</v>
      </c>
      <c r="AE146" s="175">
        <v>0</v>
      </c>
      <c r="AF146" s="380">
        <f t="shared" si="83"/>
        <v>0</v>
      </c>
      <c r="AG146" s="381">
        <f t="shared" si="84"/>
        <v>0</v>
      </c>
      <c r="AH146" s="391"/>
      <c r="AI146" s="173">
        <f t="shared" si="79"/>
        <v>0</v>
      </c>
      <c r="AJ146" s="175">
        <f t="shared" si="68"/>
        <v>164.73417158320245</v>
      </c>
      <c r="AK146" s="380">
        <f t="shared" si="55"/>
        <v>-164.73417158320245</v>
      </c>
      <c r="AL146" s="381">
        <f t="shared" si="56"/>
        <v>0</v>
      </c>
      <c r="AM146" s="382"/>
      <c r="AN146" s="383">
        <f t="shared" si="69"/>
        <v>0</v>
      </c>
      <c r="AO146" s="383">
        <f t="shared" si="70"/>
        <v>1153.1392010824172</v>
      </c>
      <c r="AP146" s="383">
        <f t="shared" si="57"/>
        <v>-1153.1392010824172</v>
      </c>
      <c r="AQ146" s="381">
        <f t="shared" si="58"/>
        <v>0</v>
      </c>
      <c r="AR146" s="382"/>
      <c r="AS146" s="383">
        <f t="shared" si="71"/>
        <v>0</v>
      </c>
      <c r="AT146" s="383">
        <f t="shared" si="72"/>
        <v>1153.1392010824172</v>
      </c>
      <c r="AU146" s="383">
        <f t="shared" si="59"/>
        <v>-1153.1392010824172</v>
      </c>
      <c r="AV146" s="381">
        <f t="shared" si="60"/>
        <v>0</v>
      </c>
      <c r="AW146" s="382"/>
      <c r="AX146" s="380">
        <f t="shared" si="73"/>
        <v>0</v>
      </c>
      <c r="AY146" s="384">
        <f t="shared" si="74"/>
        <v>164.73417158320245</v>
      </c>
      <c r="AZ146" s="548">
        <v>220</v>
      </c>
      <c r="BA146" s="380">
        <f t="shared" si="61"/>
        <v>164.73417158320245</v>
      </c>
      <c r="BB146" s="385" t="str">
        <f t="shared" si="62"/>
        <v>&gt;100%</v>
      </c>
      <c r="BC146" s="382"/>
      <c r="BD146" s="380">
        <f t="shared" si="75"/>
        <v>0</v>
      </c>
      <c r="BE146" s="384">
        <f t="shared" si="80"/>
        <v>0</v>
      </c>
      <c r="BF146" s="380">
        <f t="shared" ref="BF146:BF209" si="87">+BE146-BD146</f>
        <v>0</v>
      </c>
      <c r="BG146" s="385">
        <f t="shared" ref="BG146:BG209" si="88">IF(BF146=0,0,+IF(BD146&gt;0,+BF146/BD146,"&gt;100%"))</f>
        <v>0</v>
      </c>
      <c r="BH146" s="382"/>
      <c r="BI146" s="380">
        <f t="shared" si="63"/>
        <v>164.73417158320245</v>
      </c>
      <c r="BJ146" s="380">
        <f t="shared" si="81"/>
        <v>164.73417158320245</v>
      </c>
      <c r="BK146" s="380">
        <f t="shared" si="64"/>
        <v>0</v>
      </c>
      <c r="BL146" s="381">
        <f t="shared" si="65"/>
        <v>1</v>
      </c>
      <c r="BM146" s="386"/>
      <c r="BN146" s="383">
        <f t="shared" si="76"/>
        <v>0</v>
      </c>
      <c r="BO146" s="383">
        <f t="shared" si="77"/>
        <v>1153.1392010824172</v>
      </c>
      <c r="BP146" s="383">
        <f t="shared" si="66"/>
        <v>1153.1392010824172</v>
      </c>
      <c r="BQ146" s="387" t="str">
        <f t="shared" si="67"/>
        <v>&gt;100%</v>
      </c>
      <c r="BR146" s="413"/>
    </row>
    <row r="147" spans="3:70" s="50" customFormat="1" ht="13.5" thickBot="1" x14ac:dyDescent="0.3">
      <c r="C147" s="396"/>
      <c r="D147" s="397"/>
      <c r="E147" s="398"/>
      <c r="F147" s="194"/>
      <c r="G147" s="194"/>
      <c r="H147" s="399"/>
      <c r="I147" s="194"/>
      <c r="J147" s="400">
        <v>1.9138973630485276</v>
      </c>
      <c r="K147" s="400">
        <v>1.515902467555285</v>
      </c>
      <c r="L147" s="401">
        <v>10000</v>
      </c>
      <c r="M147" s="402">
        <v>0</v>
      </c>
      <c r="N147" s="402">
        <v>0</v>
      </c>
      <c r="O147" s="403">
        <v>0</v>
      </c>
      <c r="P147" s="404">
        <v>5</v>
      </c>
      <c r="Q147" s="404">
        <v>5</v>
      </c>
      <c r="R147" s="404">
        <v>5</v>
      </c>
      <c r="S147" s="404">
        <v>5</v>
      </c>
      <c r="T147" s="391"/>
      <c r="U147" s="202">
        <v>0</v>
      </c>
      <c r="V147" s="203">
        <v>164.73417158320245</v>
      </c>
      <c r="W147" s="351"/>
      <c r="X147" s="204">
        <v>164.73417158320245</v>
      </c>
      <c r="Y147" s="405">
        <f t="shared" si="85"/>
        <v>-164.73417158320245</v>
      </c>
      <c r="Z147" s="406">
        <f t="shared" si="86"/>
        <v>0</v>
      </c>
      <c r="AA147" s="391"/>
      <c r="AB147" s="202">
        <f t="shared" si="82"/>
        <v>0</v>
      </c>
      <c r="AC147" s="203">
        <f t="shared" si="78"/>
        <v>0</v>
      </c>
      <c r="AD147" s="203">
        <v>0</v>
      </c>
      <c r="AE147" s="204">
        <v>0</v>
      </c>
      <c r="AF147" s="405">
        <f t="shared" si="83"/>
        <v>0</v>
      </c>
      <c r="AG147" s="406">
        <f t="shared" si="84"/>
        <v>0</v>
      </c>
      <c r="AH147" s="391"/>
      <c r="AI147" s="202">
        <f t="shared" si="79"/>
        <v>0</v>
      </c>
      <c r="AJ147" s="204">
        <f t="shared" si="68"/>
        <v>164.73417158320245</v>
      </c>
      <c r="AK147" s="405">
        <f t="shared" ref="AK147:AK210" si="89">+AI147-AJ147</f>
        <v>-164.73417158320245</v>
      </c>
      <c r="AL147" s="406">
        <f t="shared" ref="AL147:AL210" si="90">IF(AJ147&gt;0,AI147/AJ147,0)</f>
        <v>0</v>
      </c>
      <c r="AM147" s="407"/>
      <c r="AN147" s="408">
        <f t="shared" si="69"/>
        <v>0</v>
      </c>
      <c r="AO147" s="408">
        <f t="shared" si="70"/>
        <v>823.67085791601221</v>
      </c>
      <c r="AP147" s="408">
        <f t="shared" ref="AP147:AP210" si="91">+AN147-AO147</f>
        <v>-823.67085791601221</v>
      </c>
      <c r="AQ147" s="406">
        <f t="shared" ref="AQ147:AQ210" si="92">IF(AO147&gt;0,AN147/AO147,0)</f>
        <v>0</v>
      </c>
      <c r="AR147" s="407"/>
      <c r="AS147" s="408">
        <f t="shared" si="71"/>
        <v>0</v>
      </c>
      <c r="AT147" s="408">
        <f t="shared" si="72"/>
        <v>823.67085791601221</v>
      </c>
      <c r="AU147" s="408">
        <f t="shared" ref="AU147:AU210" si="93">+AS147-AT147</f>
        <v>-823.67085791601221</v>
      </c>
      <c r="AV147" s="406">
        <f t="shared" ref="AV147:AV210" si="94">IF(AT147&gt;0,AS147/AT147,0)</f>
        <v>0</v>
      </c>
      <c r="AW147" s="407"/>
      <c r="AX147" s="405">
        <f t="shared" si="73"/>
        <v>0</v>
      </c>
      <c r="AY147" s="409">
        <f t="shared" si="74"/>
        <v>164.73417158320245</v>
      </c>
      <c r="AZ147" s="548">
        <v>220</v>
      </c>
      <c r="BA147" s="405">
        <f t="shared" ref="BA147:BA210" si="95">+AY147-AX147</f>
        <v>164.73417158320245</v>
      </c>
      <c r="BB147" s="410" t="str">
        <f t="shared" ref="BB147:BB210" si="96">IF(BA147=0,0,+IF(AX147&gt;0,+BA147/AX147,"&gt;100%"))</f>
        <v>&gt;100%</v>
      </c>
      <c r="BC147" s="407"/>
      <c r="BD147" s="405">
        <f t="shared" si="75"/>
        <v>0</v>
      </c>
      <c r="BE147" s="409">
        <f t="shared" si="80"/>
        <v>0</v>
      </c>
      <c r="BF147" s="405">
        <f t="shared" si="87"/>
        <v>0</v>
      </c>
      <c r="BG147" s="410">
        <f t="shared" si="88"/>
        <v>0</v>
      </c>
      <c r="BH147" s="407"/>
      <c r="BI147" s="405">
        <f t="shared" ref="BI147:BI210" si="97">+AJ147</f>
        <v>164.73417158320245</v>
      </c>
      <c r="BJ147" s="405">
        <f t="shared" si="81"/>
        <v>164.73417158320245</v>
      </c>
      <c r="BK147" s="405">
        <f t="shared" ref="BK147:BK210" si="98">+BJ147-BI147</f>
        <v>0</v>
      </c>
      <c r="BL147" s="406">
        <f t="shared" ref="BL147:BL210" si="99">IF(BI147&gt;0,BJ147/BI147,0)</f>
        <v>1</v>
      </c>
      <c r="BM147" s="411"/>
      <c r="BN147" s="408">
        <f t="shared" si="76"/>
        <v>0</v>
      </c>
      <c r="BO147" s="408">
        <f t="shared" si="77"/>
        <v>823.67085791601221</v>
      </c>
      <c r="BP147" s="408">
        <f t="shared" ref="BP147:BP210" si="100">+BO147-BN147</f>
        <v>823.67085791601221</v>
      </c>
      <c r="BQ147" s="412" t="str">
        <f t="shared" ref="BQ147:BQ210" si="101">IF(BP147=0,0,+IF(BN147&gt;0,+BP147/BN147,"&gt;100%"))</f>
        <v>&gt;100%</v>
      </c>
      <c r="BR147" s="413"/>
    </row>
    <row r="148" spans="3:70" ht="13" x14ac:dyDescent="0.25">
      <c r="C148" s="65"/>
      <c r="D148" s="66"/>
      <c r="E148" s="358"/>
      <c r="F148" s="143"/>
      <c r="G148" s="143"/>
      <c r="H148" s="359"/>
      <c r="I148" s="143"/>
      <c r="J148" s="360">
        <v>0.58618475265502656</v>
      </c>
      <c r="K148" s="360">
        <v>0.25114229393244591</v>
      </c>
      <c r="L148" s="361">
        <v>2000</v>
      </c>
      <c r="M148" s="362">
        <v>0</v>
      </c>
      <c r="N148" s="362">
        <v>0</v>
      </c>
      <c r="O148" s="363">
        <v>0</v>
      </c>
      <c r="P148" s="364">
        <v>0</v>
      </c>
      <c r="Q148" s="364">
        <v>0</v>
      </c>
      <c r="R148" s="364">
        <v>0</v>
      </c>
      <c r="S148" s="364">
        <v>0</v>
      </c>
      <c r="T148" s="353"/>
      <c r="U148" s="152">
        <v>0</v>
      </c>
      <c r="V148" s="153">
        <v>247.52953556188987</v>
      </c>
      <c r="W148" s="349"/>
      <c r="X148" s="154">
        <v>247.52953556188987</v>
      </c>
      <c r="Y148" s="365">
        <f t="shared" si="85"/>
        <v>-247.52953556188987</v>
      </c>
      <c r="Z148" s="366">
        <f t="shared" si="86"/>
        <v>0</v>
      </c>
      <c r="AA148" s="353"/>
      <c r="AB148" s="152">
        <f t="shared" si="82"/>
        <v>0</v>
      </c>
      <c r="AC148" s="153">
        <f t="shared" si="78"/>
        <v>0</v>
      </c>
      <c r="AD148" s="153">
        <v>0</v>
      </c>
      <c r="AE148" s="154">
        <v>0</v>
      </c>
      <c r="AF148" s="365">
        <f t="shared" si="83"/>
        <v>0</v>
      </c>
      <c r="AG148" s="366">
        <f t="shared" si="84"/>
        <v>0</v>
      </c>
      <c r="AH148" s="353"/>
      <c r="AI148" s="152">
        <f t="shared" si="79"/>
        <v>0</v>
      </c>
      <c r="AJ148" s="154">
        <f t="shared" si="68"/>
        <v>247.52953556188987</v>
      </c>
      <c r="AK148" s="365">
        <f t="shared" si="89"/>
        <v>-247.52953556188987</v>
      </c>
      <c r="AL148" s="366">
        <f t="shared" si="90"/>
        <v>0</v>
      </c>
      <c r="AM148" s="367"/>
      <c r="AN148" s="368">
        <f t="shared" si="69"/>
        <v>0</v>
      </c>
      <c r="AO148" s="368">
        <f t="shared" si="70"/>
        <v>0</v>
      </c>
      <c r="AP148" s="368">
        <f t="shared" si="91"/>
        <v>0</v>
      </c>
      <c r="AQ148" s="366">
        <f t="shared" si="92"/>
        <v>0</v>
      </c>
      <c r="AR148" s="367"/>
      <c r="AS148" s="368">
        <f t="shared" si="71"/>
        <v>0</v>
      </c>
      <c r="AT148" s="368">
        <f t="shared" si="72"/>
        <v>0</v>
      </c>
      <c r="AU148" s="368">
        <f t="shared" si="93"/>
        <v>0</v>
      </c>
      <c r="AV148" s="366">
        <f t="shared" si="94"/>
        <v>0</v>
      </c>
      <c r="AW148" s="367"/>
      <c r="AX148" s="365">
        <f t="shared" si="73"/>
        <v>0</v>
      </c>
      <c r="AY148" s="369">
        <f t="shared" si="74"/>
        <v>247.52953556188987</v>
      </c>
      <c r="AZ148" s="548">
        <v>220</v>
      </c>
      <c r="BA148" s="365">
        <f t="shared" si="95"/>
        <v>247.52953556188987</v>
      </c>
      <c r="BB148" s="370" t="str">
        <f t="shared" si="96"/>
        <v>&gt;100%</v>
      </c>
      <c r="BC148" s="367"/>
      <c r="BD148" s="365">
        <f t="shared" si="75"/>
        <v>0</v>
      </c>
      <c r="BE148" s="371">
        <f t="shared" si="80"/>
        <v>0</v>
      </c>
      <c r="BF148" s="365">
        <f t="shared" si="87"/>
        <v>0</v>
      </c>
      <c r="BG148" s="370">
        <f t="shared" si="88"/>
        <v>0</v>
      </c>
      <c r="BH148" s="367"/>
      <c r="BI148" s="365">
        <f t="shared" si="97"/>
        <v>247.52953556188987</v>
      </c>
      <c r="BJ148" s="365">
        <f t="shared" si="81"/>
        <v>247.52953556188987</v>
      </c>
      <c r="BK148" s="365">
        <f t="shared" si="98"/>
        <v>0</v>
      </c>
      <c r="BL148" s="366">
        <f t="shared" si="99"/>
        <v>1</v>
      </c>
      <c r="BM148" s="372"/>
      <c r="BN148" s="368">
        <f t="shared" si="76"/>
        <v>0</v>
      </c>
      <c r="BO148" s="368">
        <f t="shared" si="77"/>
        <v>0</v>
      </c>
      <c r="BP148" s="368">
        <f t="shared" si="100"/>
        <v>0</v>
      </c>
      <c r="BQ148" s="373">
        <f t="shared" si="101"/>
        <v>0</v>
      </c>
      <c r="BR148" s="357"/>
    </row>
    <row r="149" spans="3:70" ht="13" x14ac:dyDescent="0.25">
      <c r="C149" s="65"/>
      <c r="D149" s="66"/>
      <c r="E149" s="374"/>
      <c r="F149" s="165"/>
      <c r="G149" s="165"/>
      <c r="H149" s="297"/>
      <c r="I149" s="165"/>
      <c r="J149" s="375">
        <v>0.72370867908265568</v>
      </c>
      <c r="K149" s="375">
        <v>0.4192943920851287</v>
      </c>
      <c r="L149" s="376">
        <v>8000</v>
      </c>
      <c r="M149" s="377">
        <v>0</v>
      </c>
      <c r="N149" s="377">
        <v>0</v>
      </c>
      <c r="O149" s="378">
        <v>0</v>
      </c>
      <c r="P149" s="379">
        <v>0</v>
      </c>
      <c r="Q149" s="379">
        <v>0</v>
      </c>
      <c r="R149" s="379">
        <v>0</v>
      </c>
      <c r="S149" s="379">
        <v>0</v>
      </c>
      <c r="T149" s="353"/>
      <c r="U149" s="173">
        <v>0</v>
      </c>
      <c r="V149" s="174">
        <v>247.52953556188987</v>
      </c>
      <c r="W149" s="350"/>
      <c r="X149" s="175">
        <v>247.52953556188987</v>
      </c>
      <c r="Y149" s="380">
        <f t="shared" si="85"/>
        <v>-247.52953556188987</v>
      </c>
      <c r="Z149" s="381">
        <f t="shared" si="86"/>
        <v>0</v>
      </c>
      <c r="AA149" s="353"/>
      <c r="AB149" s="173">
        <f t="shared" si="82"/>
        <v>0</v>
      </c>
      <c r="AC149" s="174">
        <f t="shared" si="78"/>
        <v>0</v>
      </c>
      <c r="AD149" s="174">
        <v>0</v>
      </c>
      <c r="AE149" s="175">
        <v>0</v>
      </c>
      <c r="AF149" s="380">
        <f t="shared" si="83"/>
        <v>0</v>
      </c>
      <c r="AG149" s="381">
        <f t="shared" si="84"/>
        <v>0</v>
      </c>
      <c r="AH149" s="353"/>
      <c r="AI149" s="173">
        <f t="shared" si="79"/>
        <v>0</v>
      </c>
      <c r="AJ149" s="175">
        <f t="shared" si="68"/>
        <v>247.52953556188987</v>
      </c>
      <c r="AK149" s="380">
        <f t="shared" si="89"/>
        <v>-247.52953556188987</v>
      </c>
      <c r="AL149" s="381">
        <f t="shared" si="90"/>
        <v>0</v>
      </c>
      <c r="AM149" s="382"/>
      <c r="AN149" s="383">
        <f t="shared" si="69"/>
        <v>0</v>
      </c>
      <c r="AO149" s="383">
        <f t="shared" si="70"/>
        <v>0</v>
      </c>
      <c r="AP149" s="383">
        <f t="shared" si="91"/>
        <v>0</v>
      </c>
      <c r="AQ149" s="381">
        <f t="shared" si="92"/>
        <v>0</v>
      </c>
      <c r="AR149" s="382"/>
      <c r="AS149" s="383">
        <f t="shared" si="71"/>
        <v>0</v>
      </c>
      <c r="AT149" s="383">
        <f t="shared" si="72"/>
        <v>0</v>
      </c>
      <c r="AU149" s="383">
        <f t="shared" si="93"/>
        <v>0</v>
      </c>
      <c r="AV149" s="381">
        <f t="shared" si="94"/>
        <v>0</v>
      </c>
      <c r="AW149" s="382"/>
      <c r="AX149" s="380">
        <f t="shared" si="73"/>
        <v>0</v>
      </c>
      <c r="AY149" s="384">
        <f t="shared" si="74"/>
        <v>247.52953556188987</v>
      </c>
      <c r="AZ149" s="548">
        <v>220</v>
      </c>
      <c r="BA149" s="380">
        <f t="shared" si="95"/>
        <v>247.52953556188987</v>
      </c>
      <c r="BB149" s="385" t="str">
        <f t="shared" si="96"/>
        <v>&gt;100%</v>
      </c>
      <c r="BC149" s="382"/>
      <c r="BD149" s="380">
        <f t="shared" si="75"/>
        <v>0</v>
      </c>
      <c r="BE149" s="384">
        <f t="shared" si="80"/>
        <v>0</v>
      </c>
      <c r="BF149" s="380">
        <f t="shared" si="87"/>
        <v>0</v>
      </c>
      <c r="BG149" s="385">
        <f t="shared" si="88"/>
        <v>0</v>
      </c>
      <c r="BH149" s="382"/>
      <c r="BI149" s="380">
        <f t="shared" si="97"/>
        <v>247.52953556188987</v>
      </c>
      <c r="BJ149" s="380">
        <f t="shared" si="81"/>
        <v>247.52953556188987</v>
      </c>
      <c r="BK149" s="380">
        <f t="shared" si="98"/>
        <v>0</v>
      </c>
      <c r="BL149" s="381">
        <f t="shared" si="99"/>
        <v>1</v>
      </c>
      <c r="BM149" s="386"/>
      <c r="BN149" s="383">
        <f t="shared" si="76"/>
        <v>0</v>
      </c>
      <c r="BO149" s="383">
        <f t="shared" si="77"/>
        <v>0</v>
      </c>
      <c r="BP149" s="383">
        <f t="shared" si="100"/>
        <v>0</v>
      </c>
      <c r="BQ149" s="387">
        <f t="shared" si="101"/>
        <v>0</v>
      </c>
      <c r="BR149" s="357"/>
    </row>
    <row r="150" spans="3:70" s="50" customFormat="1" ht="13" x14ac:dyDescent="0.25">
      <c r="C150" s="388">
        <v>28</v>
      </c>
      <c r="D150" s="389">
        <v>0</v>
      </c>
      <c r="E150" s="374" t="s">
        <v>90</v>
      </c>
      <c r="F150" s="165" t="s">
        <v>93</v>
      </c>
      <c r="G150" s="165"/>
      <c r="H150" s="297" t="s">
        <v>63</v>
      </c>
      <c r="I150" s="390" t="s">
        <v>64</v>
      </c>
      <c r="J150" s="375">
        <v>1</v>
      </c>
      <c r="K150" s="375">
        <v>1</v>
      </c>
      <c r="L150" s="376">
        <v>20000</v>
      </c>
      <c r="M150" s="377">
        <v>0</v>
      </c>
      <c r="N150" s="377">
        <v>0</v>
      </c>
      <c r="O150" s="378">
        <v>0</v>
      </c>
      <c r="P150" s="379">
        <v>0</v>
      </c>
      <c r="Q150" s="379">
        <v>0</v>
      </c>
      <c r="R150" s="379">
        <v>0</v>
      </c>
      <c r="S150" s="379">
        <v>0</v>
      </c>
      <c r="T150" s="391"/>
      <c r="U150" s="392">
        <v>0</v>
      </c>
      <c r="V150" s="393">
        <v>247.52953556188987</v>
      </c>
      <c r="W150" s="394"/>
      <c r="X150" s="395">
        <v>247.52953556188987</v>
      </c>
      <c r="Y150" s="380">
        <f t="shared" si="85"/>
        <v>-247.52953556188987</v>
      </c>
      <c r="Z150" s="381">
        <f t="shared" si="86"/>
        <v>0</v>
      </c>
      <c r="AA150" s="391"/>
      <c r="AB150" s="392">
        <f t="shared" si="82"/>
        <v>0</v>
      </c>
      <c r="AC150" s="393">
        <f t="shared" si="78"/>
        <v>0</v>
      </c>
      <c r="AD150" s="393">
        <v>0</v>
      </c>
      <c r="AE150" s="395">
        <v>0</v>
      </c>
      <c r="AF150" s="380">
        <f t="shared" si="83"/>
        <v>0</v>
      </c>
      <c r="AG150" s="381">
        <f t="shared" si="84"/>
        <v>0</v>
      </c>
      <c r="AH150" s="391"/>
      <c r="AI150" s="392">
        <f t="shared" si="79"/>
        <v>0</v>
      </c>
      <c r="AJ150" s="395">
        <f t="shared" si="68"/>
        <v>247.52953556188987</v>
      </c>
      <c r="AK150" s="380">
        <f t="shared" si="89"/>
        <v>-247.52953556188987</v>
      </c>
      <c r="AL150" s="381">
        <f t="shared" si="90"/>
        <v>0</v>
      </c>
      <c r="AM150" s="382"/>
      <c r="AN150" s="383">
        <f t="shared" si="69"/>
        <v>0</v>
      </c>
      <c r="AO150" s="383">
        <f t="shared" si="70"/>
        <v>0</v>
      </c>
      <c r="AP150" s="383">
        <f t="shared" si="91"/>
        <v>0</v>
      </c>
      <c r="AQ150" s="381">
        <f t="shared" si="92"/>
        <v>0</v>
      </c>
      <c r="AR150" s="382"/>
      <c r="AS150" s="383">
        <f t="shared" si="71"/>
        <v>0</v>
      </c>
      <c r="AT150" s="383">
        <f t="shared" si="72"/>
        <v>0</v>
      </c>
      <c r="AU150" s="383">
        <f t="shared" si="93"/>
        <v>0</v>
      </c>
      <c r="AV150" s="381">
        <f t="shared" si="94"/>
        <v>0</v>
      </c>
      <c r="AW150" s="382"/>
      <c r="AX150" s="380">
        <f t="shared" si="73"/>
        <v>0</v>
      </c>
      <c r="AY150" s="384">
        <f t="shared" si="74"/>
        <v>247.52953556188987</v>
      </c>
      <c r="AZ150" s="548">
        <v>220</v>
      </c>
      <c r="BA150" s="380">
        <f t="shared" si="95"/>
        <v>247.52953556188987</v>
      </c>
      <c r="BB150" s="385" t="str">
        <f t="shared" si="96"/>
        <v>&gt;100%</v>
      </c>
      <c r="BC150" s="382"/>
      <c r="BD150" s="380">
        <f t="shared" si="75"/>
        <v>0</v>
      </c>
      <c r="BE150" s="384">
        <f t="shared" si="80"/>
        <v>0</v>
      </c>
      <c r="BF150" s="380">
        <f t="shared" si="87"/>
        <v>0</v>
      </c>
      <c r="BG150" s="385">
        <f t="shared" si="88"/>
        <v>0</v>
      </c>
      <c r="BH150" s="382"/>
      <c r="BI150" s="380">
        <f t="shared" si="97"/>
        <v>247.52953556188987</v>
      </c>
      <c r="BJ150" s="380">
        <f t="shared" si="81"/>
        <v>247.52953556188987</v>
      </c>
      <c r="BK150" s="380">
        <f t="shared" si="98"/>
        <v>0</v>
      </c>
      <c r="BL150" s="381">
        <f t="shared" si="99"/>
        <v>1</v>
      </c>
      <c r="BM150" s="386"/>
      <c r="BN150" s="383">
        <f t="shared" si="76"/>
        <v>0</v>
      </c>
      <c r="BO150" s="383">
        <f t="shared" si="77"/>
        <v>0</v>
      </c>
      <c r="BP150" s="383">
        <f t="shared" si="100"/>
        <v>0</v>
      </c>
      <c r="BQ150" s="387">
        <f t="shared" si="101"/>
        <v>0</v>
      </c>
      <c r="BR150" s="413"/>
    </row>
    <row r="151" spans="3:70" s="50" customFormat="1" ht="13" x14ac:dyDescent="0.25">
      <c r="C151" s="388"/>
      <c r="D151" s="389"/>
      <c r="E151" s="374"/>
      <c r="F151" s="165"/>
      <c r="G151" s="165"/>
      <c r="H151" s="297"/>
      <c r="I151" s="165"/>
      <c r="J151" s="375">
        <v>1.505779664758232</v>
      </c>
      <c r="K151" s="375">
        <v>1.1754720702584747</v>
      </c>
      <c r="L151" s="376">
        <v>40000</v>
      </c>
      <c r="M151" s="377">
        <v>0</v>
      </c>
      <c r="N151" s="377">
        <v>0</v>
      </c>
      <c r="O151" s="378">
        <v>0</v>
      </c>
      <c r="P151" s="379">
        <v>0</v>
      </c>
      <c r="Q151" s="379">
        <v>0</v>
      </c>
      <c r="R151" s="379">
        <v>0</v>
      </c>
      <c r="S151" s="379">
        <v>0</v>
      </c>
      <c r="T151" s="391"/>
      <c r="U151" s="173">
        <v>0</v>
      </c>
      <c r="V151" s="174">
        <v>247.52953556188987</v>
      </c>
      <c r="W151" s="350"/>
      <c r="X151" s="175">
        <v>247.52953556188987</v>
      </c>
      <c r="Y151" s="380">
        <f t="shared" si="85"/>
        <v>-247.52953556188987</v>
      </c>
      <c r="Z151" s="381">
        <f t="shared" si="86"/>
        <v>0</v>
      </c>
      <c r="AA151" s="391"/>
      <c r="AB151" s="173">
        <f t="shared" si="82"/>
        <v>0</v>
      </c>
      <c r="AC151" s="174">
        <f t="shared" si="78"/>
        <v>0</v>
      </c>
      <c r="AD151" s="174">
        <v>0</v>
      </c>
      <c r="AE151" s="175">
        <v>0</v>
      </c>
      <c r="AF151" s="380">
        <f t="shared" si="83"/>
        <v>0</v>
      </c>
      <c r="AG151" s="381">
        <f t="shared" si="84"/>
        <v>0</v>
      </c>
      <c r="AH151" s="391"/>
      <c r="AI151" s="173">
        <f t="shared" si="79"/>
        <v>0</v>
      </c>
      <c r="AJ151" s="175">
        <f t="shared" si="68"/>
        <v>247.52953556188987</v>
      </c>
      <c r="AK151" s="380">
        <f t="shared" si="89"/>
        <v>-247.52953556188987</v>
      </c>
      <c r="AL151" s="381">
        <f t="shared" si="90"/>
        <v>0</v>
      </c>
      <c r="AM151" s="382"/>
      <c r="AN151" s="383">
        <f t="shared" si="69"/>
        <v>0</v>
      </c>
      <c r="AO151" s="383">
        <f t="shared" si="70"/>
        <v>0</v>
      </c>
      <c r="AP151" s="383">
        <f t="shared" si="91"/>
        <v>0</v>
      </c>
      <c r="AQ151" s="381">
        <f t="shared" si="92"/>
        <v>0</v>
      </c>
      <c r="AR151" s="382"/>
      <c r="AS151" s="383">
        <f t="shared" si="71"/>
        <v>0</v>
      </c>
      <c r="AT151" s="383">
        <f t="shared" si="72"/>
        <v>0</v>
      </c>
      <c r="AU151" s="383">
        <f t="shared" si="93"/>
        <v>0</v>
      </c>
      <c r="AV151" s="381">
        <f t="shared" si="94"/>
        <v>0</v>
      </c>
      <c r="AW151" s="382"/>
      <c r="AX151" s="380">
        <f t="shared" si="73"/>
        <v>0</v>
      </c>
      <c r="AY151" s="384">
        <f t="shared" si="74"/>
        <v>247.52953556188987</v>
      </c>
      <c r="AZ151" s="548">
        <v>220</v>
      </c>
      <c r="BA151" s="380">
        <f t="shared" si="95"/>
        <v>247.52953556188987</v>
      </c>
      <c r="BB151" s="385" t="str">
        <f t="shared" si="96"/>
        <v>&gt;100%</v>
      </c>
      <c r="BC151" s="382"/>
      <c r="BD151" s="380">
        <f t="shared" si="75"/>
        <v>0</v>
      </c>
      <c r="BE151" s="384">
        <f t="shared" si="80"/>
        <v>0</v>
      </c>
      <c r="BF151" s="380">
        <f t="shared" si="87"/>
        <v>0</v>
      </c>
      <c r="BG151" s="385">
        <f t="shared" si="88"/>
        <v>0</v>
      </c>
      <c r="BH151" s="382"/>
      <c r="BI151" s="380">
        <f t="shared" si="97"/>
        <v>247.52953556188987</v>
      </c>
      <c r="BJ151" s="380">
        <f t="shared" si="81"/>
        <v>247.52953556188987</v>
      </c>
      <c r="BK151" s="380">
        <f t="shared" si="98"/>
        <v>0</v>
      </c>
      <c r="BL151" s="381">
        <f t="shared" si="99"/>
        <v>1</v>
      </c>
      <c r="BM151" s="386"/>
      <c r="BN151" s="383">
        <f t="shared" si="76"/>
        <v>0</v>
      </c>
      <c r="BO151" s="383">
        <f t="shared" si="77"/>
        <v>0</v>
      </c>
      <c r="BP151" s="383">
        <f t="shared" si="100"/>
        <v>0</v>
      </c>
      <c r="BQ151" s="387">
        <f t="shared" si="101"/>
        <v>0</v>
      </c>
      <c r="BR151" s="413"/>
    </row>
    <row r="152" spans="3:70" s="50" customFormat="1" ht="13.5" thickBot="1" x14ac:dyDescent="0.3">
      <c r="C152" s="396"/>
      <c r="D152" s="397"/>
      <c r="E152" s="398"/>
      <c r="F152" s="194"/>
      <c r="G152" s="194"/>
      <c r="H152" s="399"/>
      <c r="I152" s="194"/>
      <c r="J152" s="400">
        <v>1.9138973630485276</v>
      </c>
      <c r="K152" s="400">
        <v>1.515902467555285</v>
      </c>
      <c r="L152" s="401">
        <v>100000</v>
      </c>
      <c r="M152" s="402">
        <v>0</v>
      </c>
      <c r="N152" s="402">
        <v>0</v>
      </c>
      <c r="O152" s="403">
        <v>0</v>
      </c>
      <c r="P152" s="404">
        <v>0</v>
      </c>
      <c r="Q152" s="404">
        <v>0</v>
      </c>
      <c r="R152" s="404">
        <v>0</v>
      </c>
      <c r="S152" s="404">
        <v>0</v>
      </c>
      <c r="T152" s="391"/>
      <c r="U152" s="202">
        <v>0</v>
      </c>
      <c r="V152" s="203">
        <v>247.52953556188987</v>
      </c>
      <c r="W152" s="351"/>
      <c r="X152" s="204">
        <v>247.52953556188987</v>
      </c>
      <c r="Y152" s="405">
        <f t="shared" si="85"/>
        <v>-247.52953556188987</v>
      </c>
      <c r="Z152" s="406">
        <f t="shared" si="86"/>
        <v>0</v>
      </c>
      <c r="AA152" s="391"/>
      <c r="AB152" s="202">
        <f t="shared" si="82"/>
        <v>0</v>
      </c>
      <c r="AC152" s="203">
        <f t="shared" si="78"/>
        <v>0</v>
      </c>
      <c r="AD152" s="203">
        <v>0</v>
      </c>
      <c r="AE152" s="204">
        <v>0</v>
      </c>
      <c r="AF152" s="405">
        <f t="shared" si="83"/>
        <v>0</v>
      </c>
      <c r="AG152" s="406">
        <f t="shared" si="84"/>
        <v>0</v>
      </c>
      <c r="AH152" s="391"/>
      <c r="AI152" s="202">
        <f t="shared" si="79"/>
        <v>0</v>
      </c>
      <c r="AJ152" s="204">
        <f t="shared" si="68"/>
        <v>247.52953556188987</v>
      </c>
      <c r="AK152" s="405">
        <f t="shared" si="89"/>
        <v>-247.52953556188987</v>
      </c>
      <c r="AL152" s="406">
        <f t="shared" si="90"/>
        <v>0</v>
      </c>
      <c r="AM152" s="407"/>
      <c r="AN152" s="408">
        <f t="shared" si="69"/>
        <v>0</v>
      </c>
      <c r="AO152" s="408">
        <f t="shared" si="70"/>
        <v>0</v>
      </c>
      <c r="AP152" s="408">
        <f t="shared" si="91"/>
        <v>0</v>
      </c>
      <c r="AQ152" s="406">
        <f t="shared" si="92"/>
        <v>0</v>
      </c>
      <c r="AR152" s="407"/>
      <c r="AS152" s="408">
        <f t="shared" si="71"/>
        <v>0</v>
      </c>
      <c r="AT152" s="408">
        <f t="shared" si="72"/>
        <v>0</v>
      </c>
      <c r="AU152" s="408">
        <f t="shared" si="93"/>
        <v>0</v>
      </c>
      <c r="AV152" s="406">
        <f t="shared" si="94"/>
        <v>0</v>
      </c>
      <c r="AW152" s="407"/>
      <c r="AX152" s="405">
        <f t="shared" si="73"/>
        <v>0</v>
      </c>
      <c r="AY152" s="409">
        <f t="shared" si="74"/>
        <v>247.52953556188987</v>
      </c>
      <c r="AZ152" s="548">
        <v>220</v>
      </c>
      <c r="BA152" s="405">
        <f t="shared" si="95"/>
        <v>247.52953556188987</v>
      </c>
      <c r="BB152" s="410" t="str">
        <f t="shared" si="96"/>
        <v>&gt;100%</v>
      </c>
      <c r="BC152" s="407"/>
      <c r="BD152" s="405">
        <f t="shared" si="75"/>
        <v>0</v>
      </c>
      <c r="BE152" s="409">
        <f t="shared" si="80"/>
        <v>0</v>
      </c>
      <c r="BF152" s="405">
        <f t="shared" si="87"/>
        <v>0</v>
      </c>
      <c r="BG152" s="410">
        <f t="shared" si="88"/>
        <v>0</v>
      </c>
      <c r="BH152" s="407"/>
      <c r="BI152" s="405">
        <f t="shared" si="97"/>
        <v>247.52953556188987</v>
      </c>
      <c r="BJ152" s="405">
        <f t="shared" si="81"/>
        <v>247.52953556188987</v>
      </c>
      <c r="BK152" s="405">
        <f t="shared" si="98"/>
        <v>0</v>
      </c>
      <c r="BL152" s="406">
        <f t="shared" si="99"/>
        <v>1</v>
      </c>
      <c r="BM152" s="411"/>
      <c r="BN152" s="408">
        <f t="shared" si="76"/>
        <v>0</v>
      </c>
      <c r="BO152" s="408">
        <f t="shared" si="77"/>
        <v>0</v>
      </c>
      <c r="BP152" s="408">
        <f t="shared" si="100"/>
        <v>0</v>
      </c>
      <c r="BQ152" s="412">
        <f t="shared" si="101"/>
        <v>0</v>
      </c>
      <c r="BR152" s="413"/>
    </row>
    <row r="153" spans="3:70" ht="13" hidden="1" x14ac:dyDescent="0.25">
      <c r="C153" s="65"/>
      <c r="D153" s="66"/>
      <c r="E153" s="358"/>
      <c r="F153" s="143"/>
      <c r="G153" s="143"/>
      <c r="H153" s="359"/>
      <c r="I153" s="143"/>
      <c r="J153" s="360">
        <v>0.58618475265502656</v>
      </c>
      <c r="K153" s="360">
        <v>0.25114229393244591</v>
      </c>
      <c r="L153" s="361">
        <v>0</v>
      </c>
      <c r="M153" s="362">
        <v>0</v>
      </c>
      <c r="N153" s="362">
        <v>0</v>
      </c>
      <c r="O153" s="363">
        <v>0</v>
      </c>
      <c r="P153" s="364">
        <v>0</v>
      </c>
      <c r="Q153" s="364">
        <v>0</v>
      </c>
      <c r="R153" s="364">
        <v>0</v>
      </c>
      <c r="S153" s="364">
        <v>0</v>
      </c>
      <c r="T153" s="353"/>
      <c r="U153" s="152">
        <v>0</v>
      </c>
      <c r="V153" s="153">
        <v>0</v>
      </c>
      <c r="W153" s="349"/>
      <c r="X153" s="154">
        <v>0</v>
      </c>
      <c r="Y153" s="365">
        <f t="shared" si="85"/>
        <v>0</v>
      </c>
      <c r="Z153" s="366">
        <f t="shared" si="86"/>
        <v>0</v>
      </c>
      <c r="AA153" s="353"/>
      <c r="AB153" s="152">
        <f t="shared" si="82"/>
        <v>0</v>
      </c>
      <c r="AC153" s="153">
        <f t="shared" si="78"/>
        <v>0</v>
      </c>
      <c r="AD153" s="153">
        <v>0</v>
      </c>
      <c r="AE153" s="154">
        <v>0</v>
      </c>
      <c r="AF153" s="365">
        <f t="shared" si="83"/>
        <v>0</v>
      </c>
      <c r="AG153" s="366">
        <f t="shared" si="84"/>
        <v>0</v>
      </c>
      <c r="AH153" s="353"/>
      <c r="AI153" s="152">
        <f t="shared" si="79"/>
        <v>0</v>
      </c>
      <c r="AJ153" s="154">
        <f t="shared" si="68"/>
        <v>0</v>
      </c>
      <c r="AK153" s="365">
        <f t="shared" si="89"/>
        <v>0</v>
      </c>
      <c r="AL153" s="366">
        <f t="shared" si="90"/>
        <v>0</v>
      </c>
      <c r="AM153" s="367"/>
      <c r="AN153" s="368">
        <f t="shared" si="69"/>
        <v>0</v>
      </c>
      <c r="AO153" s="368">
        <f t="shared" si="70"/>
        <v>0</v>
      </c>
      <c r="AP153" s="368">
        <f t="shared" si="91"/>
        <v>0</v>
      </c>
      <c r="AQ153" s="366">
        <f t="shared" si="92"/>
        <v>0</v>
      </c>
      <c r="AR153" s="367"/>
      <c r="AS153" s="368">
        <f t="shared" si="71"/>
        <v>0</v>
      </c>
      <c r="AT153" s="368">
        <f t="shared" si="72"/>
        <v>0</v>
      </c>
      <c r="AU153" s="368">
        <f t="shared" si="93"/>
        <v>0</v>
      </c>
      <c r="AV153" s="366">
        <f t="shared" si="94"/>
        <v>0</v>
      </c>
      <c r="AW153" s="367"/>
      <c r="AX153" s="365">
        <f t="shared" si="73"/>
        <v>0</v>
      </c>
      <c r="AY153" s="369">
        <f t="shared" si="74"/>
        <v>0</v>
      </c>
      <c r="AZ153" s="548"/>
      <c r="BA153" s="365">
        <f t="shared" si="95"/>
        <v>0</v>
      </c>
      <c r="BB153" s="370">
        <f t="shared" si="96"/>
        <v>0</v>
      </c>
      <c r="BC153" s="367"/>
      <c r="BD153" s="365">
        <f t="shared" si="75"/>
        <v>0</v>
      </c>
      <c r="BE153" s="371">
        <f t="shared" si="80"/>
        <v>0</v>
      </c>
      <c r="BF153" s="365">
        <f t="shared" si="87"/>
        <v>0</v>
      </c>
      <c r="BG153" s="370">
        <f t="shared" si="88"/>
        <v>0</v>
      </c>
      <c r="BH153" s="367"/>
      <c r="BI153" s="365">
        <f t="shared" si="97"/>
        <v>0</v>
      </c>
      <c r="BJ153" s="365">
        <f t="shared" si="81"/>
        <v>0</v>
      </c>
      <c r="BK153" s="365">
        <f t="shared" si="98"/>
        <v>0</v>
      </c>
      <c r="BL153" s="366">
        <f t="shared" si="99"/>
        <v>0</v>
      </c>
      <c r="BM153" s="372"/>
      <c r="BN153" s="368">
        <f t="shared" si="76"/>
        <v>0</v>
      </c>
      <c r="BO153" s="368">
        <f t="shared" si="77"/>
        <v>0</v>
      </c>
      <c r="BP153" s="368">
        <f t="shared" si="100"/>
        <v>0</v>
      </c>
      <c r="BQ153" s="373">
        <f t="shared" si="101"/>
        <v>0</v>
      </c>
      <c r="BR153" s="357"/>
    </row>
    <row r="154" spans="3:70" ht="13" hidden="1" x14ac:dyDescent="0.25">
      <c r="C154" s="65"/>
      <c r="D154" s="66"/>
      <c r="E154" s="374"/>
      <c r="F154" s="165"/>
      <c r="G154" s="165"/>
      <c r="H154" s="297"/>
      <c r="I154" s="165"/>
      <c r="J154" s="375">
        <v>0.72370867908265568</v>
      </c>
      <c r="K154" s="375">
        <v>0.4192943920851287</v>
      </c>
      <c r="L154" s="376">
        <v>0</v>
      </c>
      <c r="M154" s="377">
        <v>0</v>
      </c>
      <c r="N154" s="377">
        <v>0</v>
      </c>
      <c r="O154" s="378">
        <v>0</v>
      </c>
      <c r="P154" s="379">
        <v>0</v>
      </c>
      <c r="Q154" s="379">
        <v>0</v>
      </c>
      <c r="R154" s="379">
        <v>0</v>
      </c>
      <c r="S154" s="379">
        <v>0</v>
      </c>
      <c r="T154" s="353"/>
      <c r="U154" s="173">
        <v>0</v>
      </c>
      <c r="V154" s="174">
        <v>0</v>
      </c>
      <c r="W154" s="350"/>
      <c r="X154" s="175">
        <v>0</v>
      </c>
      <c r="Y154" s="380">
        <f t="shared" si="85"/>
        <v>0</v>
      </c>
      <c r="Z154" s="381">
        <f t="shared" si="86"/>
        <v>0</v>
      </c>
      <c r="AA154" s="353"/>
      <c r="AB154" s="173">
        <f t="shared" si="82"/>
        <v>0</v>
      </c>
      <c r="AC154" s="174">
        <f t="shared" si="78"/>
        <v>0</v>
      </c>
      <c r="AD154" s="174">
        <v>0</v>
      </c>
      <c r="AE154" s="175">
        <v>0</v>
      </c>
      <c r="AF154" s="380">
        <f t="shared" si="83"/>
        <v>0</v>
      </c>
      <c r="AG154" s="381">
        <f t="shared" si="84"/>
        <v>0</v>
      </c>
      <c r="AH154" s="353"/>
      <c r="AI154" s="173">
        <f t="shared" si="79"/>
        <v>0</v>
      </c>
      <c r="AJ154" s="175">
        <f t="shared" si="68"/>
        <v>0</v>
      </c>
      <c r="AK154" s="380">
        <f t="shared" si="89"/>
        <v>0</v>
      </c>
      <c r="AL154" s="381">
        <f t="shared" si="90"/>
        <v>0</v>
      </c>
      <c r="AM154" s="382"/>
      <c r="AN154" s="383">
        <f t="shared" si="69"/>
        <v>0</v>
      </c>
      <c r="AO154" s="383">
        <f t="shared" si="70"/>
        <v>0</v>
      </c>
      <c r="AP154" s="383">
        <f t="shared" si="91"/>
        <v>0</v>
      </c>
      <c r="AQ154" s="381">
        <f t="shared" si="92"/>
        <v>0</v>
      </c>
      <c r="AR154" s="382"/>
      <c r="AS154" s="383">
        <f t="shared" si="71"/>
        <v>0</v>
      </c>
      <c r="AT154" s="383">
        <f t="shared" si="72"/>
        <v>0</v>
      </c>
      <c r="AU154" s="383">
        <f t="shared" si="93"/>
        <v>0</v>
      </c>
      <c r="AV154" s="381">
        <f t="shared" si="94"/>
        <v>0</v>
      </c>
      <c r="AW154" s="382"/>
      <c r="AX154" s="380">
        <f t="shared" si="73"/>
        <v>0</v>
      </c>
      <c r="AY154" s="384">
        <f t="shared" si="74"/>
        <v>0</v>
      </c>
      <c r="AZ154" s="549"/>
      <c r="BA154" s="380">
        <f t="shared" si="95"/>
        <v>0</v>
      </c>
      <c r="BB154" s="385">
        <f t="shared" si="96"/>
        <v>0</v>
      </c>
      <c r="BC154" s="382"/>
      <c r="BD154" s="380">
        <f t="shared" si="75"/>
        <v>0</v>
      </c>
      <c r="BE154" s="384">
        <f t="shared" si="80"/>
        <v>0</v>
      </c>
      <c r="BF154" s="380">
        <f t="shared" si="87"/>
        <v>0</v>
      </c>
      <c r="BG154" s="385">
        <f t="shared" si="88"/>
        <v>0</v>
      </c>
      <c r="BH154" s="382"/>
      <c r="BI154" s="380">
        <f t="shared" si="97"/>
        <v>0</v>
      </c>
      <c r="BJ154" s="380">
        <f t="shared" si="81"/>
        <v>0</v>
      </c>
      <c r="BK154" s="380">
        <f t="shared" si="98"/>
        <v>0</v>
      </c>
      <c r="BL154" s="381">
        <f t="shared" si="99"/>
        <v>0</v>
      </c>
      <c r="BM154" s="386"/>
      <c r="BN154" s="383">
        <f t="shared" si="76"/>
        <v>0</v>
      </c>
      <c r="BO154" s="383">
        <f t="shared" si="77"/>
        <v>0</v>
      </c>
      <c r="BP154" s="383">
        <f t="shared" si="100"/>
        <v>0</v>
      </c>
      <c r="BQ154" s="387">
        <f t="shared" si="101"/>
        <v>0</v>
      </c>
      <c r="BR154" s="357"/>
    </row>
    <row r="155" spans="3:70" s="50" customFormat="1" ht="13.5" thickBot="1" x14ac:dyDescent="0.3">
      <c r="C155" s="388">
        <v>29</v>
      </c>
      <c r="D155" s="389">
        <v>0</v>
      </c>
      <c r="E155" s="374">
        <v>0</v>
      </c>
      <c r="F155" s="165" t="s">
        <v>65</v>
      </c>
      <c r="G155" s="165"/>
      <c r="H155" s="297" t="s">
        <v>63</v>
      </c>
      <c r="I155" s="390" t="s">
        <v>64</v>
      </c>
      <c r="J155" s="375">
        <v>1</v>
      </c>
      <c r="K155" s="375">
        <v>1</v>
      </c>
      <c r="L155" s="376">
        <v>0</v>
      </c>
      <c r="M155" s="377">
        <v>0</v>
      </c>
      <c r="N155" s="377">
        <v>0</v>
      </c>
      <c r="O155" s="378">
        <v>0</v>
      </c>
      <c r="P155" s="379">
        <v>0</v>
      </c>
      <c r="Q155" s="379">
        <v>0</v>
      </c>
      <c r="R155" s="379">
        <v>0</v>
      </c>
      <c r="S155" s="379">
        <v>0</v>
      </c>
      <c r="T155" s="391"/>
      <c r="U155" s="392">
        <v>0</v>
      </c>
      <c r="V155" s="393">
        <v>0</v>
      </c>
      <c r="W155" s="394"/>
      <c r="X155" s="395">
        <v>0</v>
      </c>
      <c r="Y155" s="380">
        <f t="shared" si="85"/>
        <v>0</v>
      </c>
      <c r="Z155" s="381">
        <f t="shared" si="86"/>
        <v>0</v>
      </c>
      <c r="AA155" s="391"/>
      <c r="AB155" s="392">
        <f t="shared" si="82"/>
        <v>0</v>
      </c>
      <c r="AC155" s="393">
        <f t="shared" si="78"/>
        <v>0</v>
      </c>
      <c r="AD155" s="393">
        <v>0</v>
      </c>
      <c r="AE155" s="395">
        <v>0</v>
      </c>
      <c r="AF155" s="380">
        <f t="shared" si="83"/>
        <v>0</v>
      </c>
      <c r="AG155" s="381">
        <f t="shared" si="84"/>
        <v>0</v>
      </c>
      <c r="AH155" s="391"/>
      <c r="AI155" s="392">
        <f t="shared" si="79"/>
        <v>0</v>
      </c>
      <c r="AJ155" s="395">
        <f t="shared" si="68"/>
        <v>0</v>
      </c>
      <c r="AK155" s="380">
        <f t="shared" si="89"/>
        <v>0</v>
      </c>
      <c r="AL155" s="381">
        <f t="shared" si="90"/>
        <v>0</v>
      </c>
      <c r="AM155" s="382"/>
      <c r="AN155" s="383">
        <f t="shared" si="69"/>
        <v>0</v>
      </c>
      <c r="AO155" s="383">
        <f t="shared" si="70"/>
        <v>0</v>
      </c>
      <c r="AP155" s="383">
        <f t="shared" si="91"/>
        <v>0</v>
      </c>
      <c r="AQ155" s="381">
        <f t="shared" si="92"/>
        <v>0</v>
      </c>
      <c r="AR155" s="382"/>
      <c r="AS155" s="383">
        <f t="shared" si="71"/>
        <v>0</v>
      </c>
      <c r="AT155" s="383">
        <f t="shared" si="72"/>
        <v>0</v>
      </c>
      <c r="AU155" s="383">
        <f t="shared" si="93"/>
        <v>0</v>
      </c>
      <c r="AV155" s="381">
        <f t="shared" si="94"/>
        <v>0</v>
      </c>
      <c r="AW155" s="382"/>
      <c r="AX155" s="380">
        <f t="shared" si="73"/>
        <v>0</v>
      </c>
      <c r="AY155" s="384">
        <f t="shared" si="74"/>
        <v>0</v>
      </c>
      <c r="AZ155" s="549"/>
      <c r="BA155" s="380">
        <f t="shared" si="95"/>
        <v>0</v>
      </c>
      <c r="BB155" s="385">
        <f t="shared" si="96"/>
        <v>0</v>
      </c>
      <c r="BC155" s="382"/>
      <c r="BD155" s="380">
        <f t="shared" si="75"/>
        <v>0</v>
      </c>
      <c r="BE155" s="384">
        <f t="shared" si="80"/>
        <v>0</v>
      </c>
      <c r="BF155" s="380">
        <f t="shared" si="87"/>
        <v>0</v>
      </c>
      <c r="BG155" s="385">
        <f t="shared" si="88"/>
        <v>0</v>
      </c>
      <c r="BH155" s="382"/>
      <c r="BI155" s="380">
        <f t="shared" si="97"/>
        <v>0</v>
      </c>
      <c r="BJ155" s="380">
        <f t="shared" si="81"/>
        <v>0</v>
      </c>
      <c r="BK155" s="380">
        <f t="shared" si="98"/>
        <v>0</v>
      </c>
      <c r="BL155" s="381">
        <f t="shared" si="99"/>
        <v>0</v>
      </c>
      <c r="BM155" s="386"/>
      <c r="BN155" s="383">
        <f t="shared" si="76"/>
        <v>0</v>
      </c>
      <c r="BO155" s="383">
        <f t="shared" si="77"/>
        <v>0</v>
      </c>
      <c r="BP155" s="383">
        <f t="shared" si="100"/>
        <v>0</v>
      </c>
      <c r="BQ155" s="387">
        <f t="shared" si="101"/>
        <v>0</v>
      </c>
      <c r="BR155" s="413"/>
    </row>
    <row r="156" spans="3:70" s="50" customFormat="1" ht="13.5" hidden="1" customHeight="1" x14ac:dyDescent="0.25">
      <c r="C156" s="388"/>
      <c r="D156" s="389"/>
      <c r="E156" s="374"/>
      <c r="F156" s="165"/>
      <c r="G156" s="165"/>
      <c r="H156" s="297"/>
      <c r="I156" s="165"/>
      <c r="J156" s="375">
        <v>1.505779664758232</v>
      </c>
      <c r="K156" s="375">
        <v>1.1754720702584747</v>
      </c>
      <c r="L156" s="376">
        <v>0</v>
      </c>
      <c r="M156" s="377">
        <v>0</v>
      </c>
      <c r="N156" s="377">
        <v>0</v>
      </c>
      <c r="O156" s="378">
        <v>0</v>
      </c>
      <c r="P156" s="379">
        <v>0</v>
      </c>
      <c r="Q156" s="379">
        <v>0</v>
      </c>
      <c r="R156" s="379">
        <v>0</v>
      </c>
      <c r="S156" s="379">
        <v>0</v>
      </c>
      <c r="T156" s="391"/>
      <c r="U156" s="173">
        <v>0</v>
      </c>
      <c r="V156" s="174">
        <v>0</v>
      </c>
      <c r="W156" s="350"/>
      <c r="X156" s="175">
        <v>0</v>
      </c>
      <c r="Y156" s="380">
        <f t="shared" si="85"/>
        <v>0</v>
      </c>
      <c r="Z156" s="381">
        <f t="shared" si="86"/>
        <v>0</v>
      </c>
      <c r="AA156" s="391"/>
      <c r="AB156" s="173">
        <f t="shared" si="82"/>
        <v>0</v>
      </c>
      <c r="AC156" s="174">
        <f t="shared" si="78"/>
        <v>0</v>
      </c>
      <c r="AD156" s="174">
        <v>0</v>
      </c>
      <c r="AE156" s="175">
        <v>0</v>
      </c>
      <c r="AF156" s="380">
        <f t="shared" si="83"/>
        <v>0</v>
      </c>
      <c r="AG156" s="381">
        <f t="shared" si="84"/>
        <v>0</v>
      </c>
      <c r="AH156" s="391"/>
      <c r="AI156" s="173">
        <f t="shared" si="79"/>
        <v>0</v>
      </c>
      <c r="AJ156" s="175">
        <f t="shared" si="68"/>
        <v>0</v>
      </c>
      <c r="AK156" s="380">
        <f t="shared" si="89"/>
        <v>0</v>
      </c>
      <c r="AL156" s="381">
        <f t="shared" si="90"/>
        <v>0</v>
      </c>
      <c r="AM156" s="382"/>
      <c r="AN156" s="383">
        <f t="shared" si="69"/>
        <v>0</v>
      </c>
      <c r="AO156" s="383">
        <f t="shared" si="70"/>
        <v>0</v>
      </c>
      <c r="AP156" s="383">
        <f t="shared" si="91"/>
        <v>0</v>
      </c>
      <c r="AQ156" s="381">
        <f t="shared" si="92"/>
        <v>0</v>
      </c>
      <c r="AR156" s="382"/>
      <c r="AS156" s="383">
        <f t="shared" si="71"/>
        <v>0</v>
      </c>
      <c r="AT156" s="383">
        <f t="shared" si="72"/>
        <v>0</v>
      </c>
      <c r="AU156" s="383">
        <f t="shared" si="93"/>
        <v>0</v>
      </c>
      <c r="AV156" s="381">
        <f t="shared" si="94"/>
        <v>0</v>
      </c>
      <c r="AW156" s="382"/>
      <c r="AX156" s="380">
        <f t="shared" si="73"/>
        <v>0</v>
      </c>
      <c r="AY156" s="384">
        <f t="shared" si="74"/>
        <v>0</v>
      </c>
      <c r="AZ156" s="549"/>
      <c r="BA156" s="380">
        <f t="shared" si="95"/>
        <v>0</v>
      </c>
      <c r="BB156" s="385">
        <f t="shared" si="96"/>
        <v>0</v>
      </c>
      <c r="BC156" s="382"/>
      <c r="BD156" s="380">
        <f t="shared" si="75"/>
        <v>0</v>
      </c>
      <c r="BE156" s="384">
        <f t="shared" si="80"/>
        <v>0</v>
      </c>
      <c r="BF156" s="380">
        <f t="shared" si="87"/>
        <v>0</v>
      </c>
      <c r="BG156" s="385">
        <f t="shared" si="88"/>
        <v>0</v>
      </c>
      <c r="BH156" s="382"/>
      <c r="BI156" s="380">
        <f t="shared" si="97"/>
        <v>0</v>
      </c>
      <c r="BJ156" s="380">
        <f t="shared" si="81"/>
        <v>0</v>
      </c>
      <c r="BK156" s="380">
        <f t="shared" si="98"/>
        <v>0</v>
      </c>
      <c r="BL156" s="381">
        <f t="shared" si="99"/>
        <v>0</v>
      </c>
      <c r="BM156" s="386"/>
      <c r="BN156" s="383">
        <f t="shared" si="76"/>
        <v>0</v>
      </c>
      <c r="BO156" s="383">
        <f t="shared" si="77"/>
        <v>0</v>
      </c>
      <c r="BP156" s="383">
        <f t="shared" si="100"/>
        <v>0</v>
      </c>
      <c r="BQ156" s="387">
        <f t="shared" si="101"/>
        <v>0</v>
      </c>
      <c r="BR156" s="413"/>
    </row>
    <row r="157" spans="3:70" s="50" customFormat="1" ht="13.5" hidden="1" thickBot="1" x14ac:dyDescent="0.3">
      <c r="C157" s="396"/>
      <c r="D157" s="397"/>
      <c r="E157" s="398"/>
      <c r="F157" s="194"/>
      <c r="G157" s="194"/>
      <c r="H157" s="399"/>
      <c r="I157" s="194"/>
      <c r="J157" s="400">
        <v>1.9138973630485276</v>
      </c>
      <c r="K157" s="400">
        <v>1.515902467555285</v>
      </c>
      <c r="L157" s="401">
        <v>0</v>
      </c>
      <c r="M157" s="402">
        <v>0</v>
      </c>
      <c r="N157" s="402">
        <v>0</v>
      </c>
      <c r="O157" s="403">
        <v>0</v>
      </c>
      <c r="P157" s="404">
        <v>0</v>
      </c>
      <c r="Q157" s="404">
        <v>0</v>
      </c>
      <c r="R157" s="404">
        <v>0</v>
      </c>
      <c r="S157" s="404">
        <v>0</v>
      </c>
      <c r="T157" s="391"/>
      <c r="U157" s="202">
        <v>0</v>
      </c>
      <c r="V157" s="203">
        <v>0</v>
      </c>
      <c r="W157" s="351"/>
      <c r="X157" s="204">
        <v>0</v>
      </c>
      <c r="Y157" s="405">
        <f t="shared" si="85"/>
        <v>0</v>
      </c>
      <c r="Z157" s="406">
        <f t="shared" si="86"/>
        <v>0</v>
      </c>
      <c r="AA157" s="391"/>
      <c r="AB157" s="202">
        <f t="shared" si="82"/>
        <v>0</v>
      </c>
      <c r="AC157" s="203">
        <f t="shared" si="78"/>
        <v>0</v>
      </c>
      <c r="AD157" s="203">
        <v>0</v>
      </c>
      <c r="AE157" s="204">
        <v>0</v>
      </c>
      <c r="AF157" s="405">
        <f t="shared" si="83"/>
        <v>0</v>
      </c>
      <c r="AG157" s="406">
        <f t="shared" si="84"/>
        <v>0</v>
      </c>
      <c r="AH157" s="391"/>
      <c r="AI157" s="202">
        <f t="shared" si="79"/>
        <v>0</v>
      </c>
      <c r="AJ157" s="204">
        <f t="shared" si="68"/>
        <v>0</v>
      </c>
      <c r="AK157" s="405">
        <f t="shared" si="89"/>
        <v>0</v>
      </c>
      <c r="AL157" s="406">
        <f t="shared" si="90"/>
        <v>0</v>
      </c>
      <c r="AM157" s="407"/>
      <c r="AN157" s="408">
        <f t="shared" si="69"/>
        <v>0</v>
      </c>
      <c r="AO157" s="408">
        <f t="shared" si="70"/>
        <v>0</v>
      </c>
      <c r="AP157" s="408">
        <f t="shared" si="91"/>
        <v>0</v>
      </c>
      <c r="AQ157" s="406">
        <f t="shared" si="92"/>
        <v>0</v>
      </c>
      <c r="AR157" s="407"/>
      <c r="AS157" s="408">
        <f t="shared" si="71"/>
        <v>0</v>
      </c>
      <c r="AT157" s="408">
        <f t="shared" si="72"/>
        <v>0</v>
      </c>
      <c r="AU157" s="408">
        <f t="shared" si="93"/>
        <v>0</v>
      </c>
      <c r="AV157" s="406">
        <f t="shared" si="94"/>
        <v>0</v>
      </c>
      <c r="AW157" s="407"/>
      <c r="AX157" s="405">
        <f t="shared" si="73"/>
        <v>0</v>
      </c>
      <c r="AY157" s="409">
        <f t="shared" si="74"/>
        <v>0</v>
      </c>
      <c r="AZ157" s="550"/>
      <c r="BA157" s="405">
        <f t="shared" si="95"/>
        <v>0</v>
      </c>
      <c r="BB157" s="410">
        <f t="shared" si="96"/>
        <v>0</v>
      </c>
      <c r="BC157" s="407"/>
      <c r="BD157" s="405">
        <f t="shared" si="75"/>
        <v>0</v>
      </c>
      <c r="BE157" s="409">
        <f t="shared" si="80"/>
        <v>0</v>
      </c>
      <c r="BF157" s="405">
        <f t="shared" si="87"/>
        <v>0</v>
      </c>
      <c r="BG157" s="410">
        <f t="shared" si="88"/>
        <v>0</v>
      </c>
      <c r="BH157" s="407"/>
      <c r="BI157" s="405">
        <f t="shared" si="97"/>
        <v>0</v>
      </c>
      <c r="BJ157" s="405">
        <f t="shared" si="81"/>
        <v>0</v>
      </c>
      <c r="BK157" s="405">
        <f t="shared" si="98"/>
        <v>0</v>
      </c>
      <c r="BL157" s="406">
        <f t="shared" si="99"/>
        <v>0</v>
      </c>
      <c r="BM157" s="411"/>
      <c r="BN157" s="408">
        <f t="shared" si="76"/>
        <v>0</v>
      </c>
      <c r="BO157" s="408">
        <f t="shared" si="77"/>
        <v>0</v>
      </c>
      <c r="BP157" s="408">
        <f t="shared" si="100"/>
        <v>0</v>
      </c>
      <c r="BQ157" s="412">
        <f t="shared" si="101"/>
        <v>0</v>
      </c>
      <c r="BR157" s="413"/>
    </row>
    <row r="158" spans="3:70" ht="13" x14ac:dyDescent="0.25">
      <c r="C158" s="65"/>
      <c r="D158" s="66"/>
      <c r="E158" s="358"/>
      <c r="F158" s="143"/>
      <c r="G158" s="143"/>
      <c r="H158" s="359"/>
      <c r="I158" s="143"/>
      <c r="J158" s="360">
        <v>0.58618475265502656</v>
      </c>
      <c r="K158" s="360">
        <v>0.25114229393244591</v>
      </c>
      <c r="L158" s="361">
        <v>200</v>
      </c>
      <c r="M158" s="362">
        <v>0</v>
      </c>
      <c r="N158" s="362">
        <v>0</v>
      </c>
      <c r="O158" s="363">
        <v>0</v>
      </c>
      <c r="P158" s="364">
        <v>5</v>
      </c>
      <c r="Q158" s="364">
        <v>5</v>
      </c>
      <c r="R158" s="364">
        <v>5</v>
      </c>
      <c r="S158" s="364">
        <v>5</v>
      </c>
      <c r="T158" s="353"/>
      <c r="U158" s="152">
        <v>0</v>
      </c>
      <c r="V158" s="153">
        <v>109.38348993124643</v>
      </c>
      <c r="W158" s="349"/>
      <c r="X158" s="154">
        <v>109.38348993124643</v>
      </c>
      <c r="Y158" s="365">
        <f t="shared" si="85"/>
        <v>-109.38348993124643</v>
      </c>
      <c r="Z158" s="366">
        <f t="shared" si="86"/>
        <v>0</v>
      </c>
      <c r="AA158" s="353"/>
      <c r="AB158" s="152">
        <f t="shared" si="82"/>
        <v>0</v>
      </c>
      <c r="AC158" s="153">
        <f t="shared" si="78"/>
        <v>0</v>
      </c>
      <c r="AD158" s="153">
        <v>0</v>
      </c>
      <c r="AE158" s="154">
        <v>0</v>
      </c>
      <c r="AF158" s="365">
        <f t="shared" si="83"/>
        <v>0</v>
      </c>
      <c r="AG158" s="366">
        <f t="shared" si="84"/>
        <v>0</v>
      </c>
      <c r="AH158" s="353"/>
      <c r="AI158" s="152">
        <f t="shared" si="79"/>
        <v>0</v>
      </c>
      <c r="AJ158" s="154">
        <f t="shared" si="68"/>
        <v>109.38348993124643</v>
      </c>
      <c r="AK158" s="365">
        <f t="shared" si="89"/>
        <v>-109.38348993124643</v>
      </c>
      <c r="AL158" s="366">
        <f t="shared" si="90"/>
        <v>0</v>
      </c>
      <c r="AM158" s="367"/>
      <c r="AN158" s="368">
        <f t="shared" si="69"/>
        <v>0</v>
      </c>
      <c r="AO158" s="368">
        <f t="shared" si="70"/>
        <v>546.91744965623218</v>
      </c>
      <c r="AP158" s="368">
        <f t="shared" si="91"/>
        <v>-546.91744965623218</v>
      </c>
      <c r="AQ158" s="366">
        <f t="shared" si="92"/>
        <v>0</v>
      </c>
      <c r="AR158" s="367"/>
      <c r="AS158" s="368">
        <f t="shared" si="71"/>
        <v>0</v>
      </c>
      <c r="AT158" s="368">
        <f t="shared" si="72"/>
        <v>546.91744965623218</v>
      </c>
      <c r="AU158" s="368">
        <f t="shared" si="93"/>
        <v>-546.91744965623218</v>
      </c>
      <c r="AV158" s="366">
        <f t="shared" si="94"/>
        <v>0</v>
      </c>
      <c r="AW158" s="367"/>
      <c r="AX158" s="365">
        <f t="shared" si="73"/>
        <v>0</v>
      </c>
      <c r="AY158" s="369">
        <f t="shared" si="74"/>
        <v>109.38348993124643</v>
      </c>
      <c r="AZ158" s="548">
        <v>220</v>
      </c>
      <c r="BA158" s="365">
        <f t="shared" si="95"/>
        <v>109.38348993124643</v>
      </c>
      <c r="BB158" s="370" t="str">
        <f t="shared" si="96"/>
        <v>&gt;100%</v>
      </c>
      <c r="BC158" s="367"/>
      <c r="BD158" s="365">
        <f t="shared" si="75"/>
        <v>0</v>
      </c>
      <c r="BE158" s="371">
        <f t="shared" si="80"/>
        <v>0</v>
      </c>
      <c r="BF158" s="365">
        <f t="shared" si="87"/>
        <v>0</v>
      </c>
      <c r="BG158" s="370">
        <f t="shared" si="88"/>
        <v>0</v>
      </c>
      <c r="BH158" s="367"/>
      <c r="BI158" s="365">
        <f t="shared" si="97"/>
        <v>109.38348993124643</v>
      </c>
      <c r="BJ158" s="365">
        <f t="shared" si="81"/>
        <v>109.38348993124643</v>
      </c>
      <c r="BK158" s="365">
        <f t="shared" si="98"/>
        <v>0</v>
      </c>
      <c r="BL158" s="366">
        <f t="shared" si="99"/>
        <v>1</v>
      </c>
      <c r="BM158" s="372"/>
      <c r="BN158" s="368">
        <f t="shared" si="76"/>
        <v>0</v>
      </c>
      <c r="BO158" s="368">
        <f t="shared" si="77"/>
        <v>546.91744965623218</v>
      </c>
      <c r="BP158" s="368">
        <f t="shared" si="100"/>
        <v>546.91744965623218</v>
      </c>
      <c r="BQ158" s="373" t="str">
        <f t="shared" si="101"/>
        <v>&gt;100%</v>
      </c>
      <c r="BR158" s="357"/>
    </row>
    <row r="159" spans="3:70" ht="13" x14ac:dyDescent="0.25">
      <c r="C159" s="65"/>
      <c r="D159" s="66"/>
      <c r="E159" s="374"/>
      <c r="F159" s="165"/>
      <c r="G159" s="165"/>
      <c r="H159" s="297"/>
      <c r="I159" s="165"/>
      <c r="J159" s="375">
        <v>0.72370867908265568</v>
      </c>
      <c r="K159" s="375">
        <v>0.4192943920851287</v>
      </c>
      <c r="L159" s="376">
        <v>800</v>
      </c>
      <c r="M159" s="377">
        <v>0</v>
      </c>
      <c r="N159" s="377">
        <v>0</v>
      </c>
      <c r="O159" s="378">
        <v>0</v>
      </c>
      <c r="P159" s="379">
        <v>1</v>
      </c>
      <c r="Q159" s="379">
        <v>1</v>
      </c>
      <c r="R159" s="379">
        <v>1</v>
      </c>
      <c r="S159" s="379">
        <v>1</v>
      </c>
      <c r="T159" s="353"/>
      <c r="U159" s="173">
        <v>0</v>
      </c>
      <c r="V159" s="174">
        <v>109.38348993124643</v>
      </c>
      <c r="W159" s="350"/>
      <c r="X159" s="175">
        <v>109.38348993124643</v>
      </c>
      <c r="Y159" s="380">
        <f t="shared" si="85"/>
        <v>-109.38348993124643</v>
      </c>
      <c r="Z159" s="381">
        <f t="shared" si="86"/>
        <v>0</v>
      </c>
      <c r="AA159" s="353"/>
      <c r="AB159" s="173">
        <f t="shared" si="82"/>
        <v>0</v>
      </c>
      <c r="AC159" s="174">
        <f t="shared" si="78"/>
        <v>0</v>
      </c>
      <c r="AD159" s="174">
        <v>0</v>
      </c>
      <c r="AE159" s="175">
        <v>0</v>
      </c>
      <c r="AF159" s="380">
        <f t="shared" si="83"/>
        <v>0</v>
      </c>
      <c r="AG159" s="381">
        <f t="shared" si="84"/>
        <v>0</v>
      </c>
      <c r="AH159" s="353"/>
      <c r="AI159" s="173">
        <f t="shared" si="79"/>
        <v>0</v>
      </c>
      <c r="AJ159" s="175">
        <f t="shared" si="68"/>
        <v>109.38348993124643</v>
      </c>
      <c r="AK159" s="380">
        <f t="shared" si="89"/>
        <v>-109.38348993124643</v>
      </c>
      <c r="AL159" s="381">
        <f t="shared" si="90"/>
        <v>0</v>
      </c>
      <c r="AM159" s="382"/>
      <c r="AN159" s="383">
        <f t="shared" si="69"/>
        <v>0</v>
      </c>
      <c r="AO159" s="383">
        <f t="shared" si="70"/>
        <v>109.38348993124643</v>
      </c>
      <c r="AP159" s="383">
        <f t="shared" si="91"/>
        <v>-109.38348993124643</v>
      </c>
      <c r="AQ159" s="381">
        <f t="shared" si="92"/>
        <v>0</v>
      </c>
      <c r="AR159" s="382"/>
      <c r="AS159" s="383">
        <f t="shared" si="71"/>
        <v>0</v>
      </c>
      <c r="AT159" s="383">
        <f t="shared" si="72"/>
        <v>109.38348993124643</v>
      </c>
      <c r="AU159" s="383">
        <f t="shared" si="93"/>
        <v>-109.38348993124643</v>
      </c>
      <c r="AV159" s="381">
        <f t="shared" si="94"/>
        <v>0</v>
      </c>
      <c r="AW159" s="382"/>
      <c r="AX159" s="380">
        <f t="shared" si="73"/>
        <v>0</v>
      </c>
      <c r="AY159" s="384">
        <f t="shared" si="74"/>
        <v>109.38348993124643</v>
      </c>
      <c r="AZ159" s="548">
        <v>220</v>
      </c>
      <c r="BA159" s="380">
        <f t="shared" si="95"/>
        <v>109.38348993124643</v>
      </c>
      <c r="BB159" s="385" t="str">
        <f t="shared" si="96"/>
        <v>&gt;100%</v>
      </c>
      <c r="BC159" s="382"/>
      <c r="BD159" s="380">
        <f t="shared" si="75"/>
        <v>0</v>
      </c>
      <c r="BE159" s="384">
        <f t="shared" si="80"/>
        <v>0</v>
      </c>
      <c r="BF159" s="380">
        <f t="shared" si="87"/>
        <v>0</v>
      </c>
      <c r="BG159" s="385">
        <f t="shared" si="88"/>
        <v>0</v>
      </c>
      <c r="BH159" s="382"/>
      <c r="BI159" s="380">
        <f t="shared" si="97"/>
        <v>109.38348993124643</v>
      </c>
      <c r="BJ159" s="380">
        <f t="shared" si="81"/>
        <v>109.38348993124643</v>
      </c>
      <c r="BK159" s="380">
        <f t="shared" si="98"/>
        <v>0</v>
      </c>
      <c r="BL159" s="381">
        <f t="shared" si="99"/>
        <v>1</v>
      </c>
      <c r="BM159" s="386"/>
      <c r="BN159" s="383">
        <f t="shared" si="76"/>
        <v>0</v>
      </c>
      <c r="BO159" s="383">
        <f t="shared" si="77"/>
        <v>109.38348993124643</v>
      </c>
      <c r="BP159" s="383">
        <f t="shared" si="100"/>
        <v>109.38348993124643</v>
      </c>
      <c r="BQ159" s="387" t="str">
        <f t="shared" si="101"/>
        <v>&gt;100%</v>
      </c>
      <c r="BR159" s="357"/>
    </row>
    <row r="160" spans="3:70" s="50" customFormat="1" ht="13" x14ac:dyDescent="0.25">
      <c r="C160" s="388">
        <v>30</v>
      </c>
      <c r="D160" s="389">
        <v>0</v>
      </c>
      <c r="E160" s="374" t="s">
        <v>90</v>
      </c>
      <c r="F160" s="165" t="s">
        <v>94</v>
      </c>
      <c r="G160" s="165"/>
      <c r="H160" s="297" t="s">
        <v>63</v>
      </c>
      <c r="I160" s="390" t="s">
        <v>64</v>
      </c>
      <c r="J160" s="375">
        <v>1</v>
      </c>
      <c r="K160" s="375">
        <v>1</v>
      </c>
      <c r="L160" s="376">
        <v>2000</v>
      </c>
      <c r="M160" s="377">
        <v>0</v>
      </c>
      <c r="N160" s="377">
        <v>0</v>
      </c>
      <c r="O160" s="378">
        <v>0</v>
      </c>
      <c r="P160" s="379">
        <v>1</v>
      </c>
      <c r="Q160" s="379">
        <v>1</v>
      </c>
      <c r="R160" s="379">
        <v>1</v>
      </c>
      <c r="S160" s="379">
        <v>1</v>
      </c>
      <c r="T160" s="391"/>
      <c r="U160" s="392">
        <v>0</v>
      </c>
      <c r="V160" s="393">
        <v>109.38348993124643</v>
      </c>
      <c r="W160" s="394"/>
      <c r="X160" s="395">
        <v>109.38348993124643</v>
      </c>
      <c r="Y160" s="380">
        <f t="shared" si="85"/>
        <v>-109.38348993124643</v>
      </c>
      <c r="Z160" s="381">
        <f t="shared" si="86"/>
        <v>0</v>
      </c>
      <c r="AA160" s="391"/>
      <c r="AB160" s="392">
        <f t="shared" si="82"/>
        <v>0</v>
      </c>
      <c r="AC160" s="393">
        <f t="shared" si="78"/>
        <v>0</v>
      </c>
      <c r="AD160" s="393">
        <v>0</v>
      </c>
      <c r="AE160" s="395">
        <v>0</v>
      </c>
      <c r="AF160" s="380">
        <f t="shared" si="83"/>
        <v>0</v>
      </c>
      <c r="AG160" s="381">
        <f t="shared" si="84"/>
        <v>0</v>
      </c>
      <c r="AH160" s="391"/>
      <c r="AI160" s="392">
        <f t="shared" si="79"/>
        <v>0</v>
      </c>
      <c r="AJ160" s="395">
        <f t="shared" si="68"/>
        <v>109.38348993124643</v>
      </c>
      <c r="AK160" s="380">
        <f t="shared" si="89"/>
        <v>-109.38348993124643</v>
      </c>
      <c r="AL160" s="381">
        <f t="shared" si="90"/>
        <v>0</v>
      </c>
      <c r="AM160" s="382"/>
      <c r="AN160" s="383">
        <f t="shared" si="69"/>
        <v>0</v>
      </c>
      <c r="AO160" s="383">
        <f t="shared" si="70"/>
        <v>109.38348993124643</v>
      </c>
      <c r="AP160" s="383">
        <f t="shared" si="91"/>
        <v>-109.38348993124643</v>
      </c>
      <c r="AQ160" s="381">
        <f t="shared" si="92"/>
        <v>0</v>
      </c>
      <c r="AR160" s="382"/>
      <c r="AS160" s="383">
        <f t="shared" si="71"/>
        <v>0</v>
      </c>
      <c r="AT160" s="383">
        <f t="shared" si="72"/>
        <v>109.38348993124643</v>
      </c>
      <c r="AU160" s="383">
        <f t="shared" si="93"/>
        <v>-109.38348993124643</v>
      </c>
      <c r="AV160" s="381">
        <f t="shared" si="94"/>
        <v>0</v>
      </c>
      <c r="AW160" s="382"/>
      <c r="AX160" s="380">
        <f t="shared" si="73"/>
        <v>0</v>
      </c>
      <c r="AY160" s="384">
        <f t="shared" si="74"/>
        <v>109.38348993124643</v>
      </c>
      <c r="AZ160" s="548">
        <v>220</v>
      </c>
      <c r="BA160" s="380">
        <f t="shared" si="95"/>
        <v>109.38348993124643</v>
      </c>
      <c r="BB160" s="385" t="str">
        <f t="shared" si="96"/>
        <v>&gt;100%</v>
      </c>
      <c r="BC160" s="382"/>
      <c r="BD160" s="380">
        <f t="shared" si="75"/>
        <v>0</v>
      </c>
      <c r="BE160" s="384">
        <f t="shared" si="80"/>
        <v>0</v>
      </c>
      <c r="BF160" s="380">
        <f t="shared" si="87"/>
        <v>0</v>
      </c>
      <c r="BG160" s="385">
        <f t="shared" si="88"/>
        <v>0</v>
      </c>
      <c r="BH160" s="382"/>
      <c r="BI160" s="380">
        <f t="shared" si="97"/>
        <v>109.38348993124643</v>
      </c>
      <c r="BJ160" s="380">
        <f t="shared" si="81"/>
        <v>109.38348993124643</v>
      </c>
      <c r="BK160" s="380">
        <f t="shared" si="98"/>
        <v>0</v>
      </c>
      <c r="BL160" s="381">
        <f t="shared" si="99"/>
        <v>1</v>
      </c>
      <c r="BM160" s="386"/>
      <c r="BN160" s="383">
        <f t="shared" si="76"/>
        <v>0</v>
      </c>
      <c r="BO160" s="383">
        <f t="shared" si="77"/>
        <v>109.38348993124643</v>
      </c>
      <c r="BP160" s="383">
        <f t="shared" si="100"/>
        <v>109.38348993124643</v>
      </c>
      <c r="BQ160" s="387" t="str">
        <f t="shared" si="101"/>
        <v>&gt;100%</v>
      </c>
      <c r="BR160" s="413"/>
    </row>
    <row r="161" spans="3:70" s="50" customFormat="1" ht="13" x14ac:dyDescent="0.25">
      <c r="C161" s="388"/>
      <c r="D161" s="389"/>
      <c r="E161" s="374"/>
      <c r="F161" s="165"/>
      <c r="G161" s="165"/>
      <c r="H161" s="297"/>
      <c r="I161" s="165"/>
      <c r="J161" s="375">
        <v>1.505779664758232</v>
      </c>
      <c r="K161" s="375">
        <v>1.1754720702584747</v>
      </c>
      <c r="L161" s="376">
        <v>4000</v>
      </c>
      <c r="M161" s="377">
        <v>0</v>
      </c>
      <c r="N161" s="377">
        <v>0</v>
      </c>
      <c r="O161" s="378">
        <v>0</v>
      </c>
      <c r="P161" s="379">
        <v>1</v>
      </c>
      <c r="Q161" s="379">
        <v>1</v>
      </c>
      <c r="R161" s="379">
        <v>1</v>
      </c>
      <c r="S161" s="379">
        <v>1</v>
      </c>
      <c r="T161" s="391"/>
      <c r="U161" s="173">
        <v>0</v>
      </c>
      <c r="V161" s="174">
        <v>109.38348993124643</v>
      </c>
      <c r="W161" s="350"/>
      <c r="X161" s="175">
        <v>109.38348993124643</v>
      </c>
      <c r="Y161" s="380">
        <f t="shared" si="85"/>
        <v>-109.38348993124643</v>
      </c>
      <c r="Z161" s="381">
        <f t="shared" si="86"/>
        <v>0</v>
      </c>
      <c r="AA161" s="391"/>
      <c r="AB161" s="173">
        <f t="shared" si="82"/>
        <v>0</v>
      </c>
      <c r="AC161" s="174">
        <f t="shared" si="78"/>
        <v>0</v>
      </c>
      <c r="AD161" s="174">
        <v>0</v>
      </c>
      <c r="AE161" s="175">
        <v>0</v>
      </c>
      <c r="AF161" s="380">
        <f t="shared" si="83"/>
        <v>0</v>
      </c>
      <c r="AG161" s="381">
        <f t="shared" si="84"/>
        <v>0</v>
      </c>
      <c r="AH161" s="391"/>
      <c r="AI161" s="173">
        <f t="shared" si="79"/>
        <v>0</v>
      </c>
      <c r="AJ161" s="175">
        <f t="shared" si="68"/>
        <v>109.38348993124643</v>
      </c>
      <c r="AK161" s="380">
        <f t="shared" si="89"/>
        <v>-109.38348993124643</v>
      </c>
      <c r="AL161" s="381">
        <f t="shared" si="90"/>
        <v>0</v>
      </c>
      <c r="AM161" s="382"/>
      <c r="AN161" s="383">
        <f t="shared" si="69"/>
        <v>0</v>
      </c>
      <c r="AO161" s="383">
        <f t="shared" si="70"/>
        <v>109.38348993124643</v>
      </c>
      <c r="AP161" s="383">
        <f t="shared" si="91"/>
        <v>-109.38348993124643</v>
      </c>
      <c r="AQ161" s="381">
        <f t="shared" si="92"/>
        <v>0</v>
      </c>
      <c r="AR161" s="382"/>
      <c r="AS161" s="383">
        <f t="shared" si="71"/>
        <v>0</v>
      </c>
      <c r="AT161" s="383">
        <f t="shared" si="72"/>
        <v>109.38348993124643</v>
      </c>
      <c r="AU161" s="383">
        <f t="shared" si="93"/>
        <v>-109.38348993124643</v>
      </c>
      <c r="AV161" s="381">
        <f t="shared" si="94"/>
        <v>0</v>
      </c>
      <c r="AW161" s="382"/>
      <c r="AX161" s="380">
        <f t="shared" si="73"/>
        <v>0</v>
      </c>
      <c r="AY161" s="384">
        <f t="shared" si="74"/>
        <v>109.38348993124643</v>
      </c>
      <c r="AZ161" s="548">
        <v>220</v>
      </c>
      <c r="BA161" s="380">
        <f t="shared" si="95"/>
        <v>109.38348993124643</v>
      </c>
      <c r="BB161" s="385" t="str">
        <f t="shared" si="96"/>
        <v>&gt;100%</v>
      </c>
      <c r="BC161" s="382"/>
      <c r="BD161" s="380">
        <f t="shared" si="75"/>
        <v>0</v>
      </c>
      <c r="BE161" s="384">
        <f t="shared" si="80"/>
        <v>0</v>
      </c>
      <c r="BF161" s="380">
        <f t="shared" si="87"/>
        <v>0</v>
      </c>
      <c r="BG161" s="385">
        <f t="shared" si="88"/>
        <v>0</v>
      </c>
      <c r="BH161" s="382"/>
      <c r="BI161" s="380">
        <f t="shared" si="97"/>
        <v>109.38348993124643</v>
      </c>
      <c r="BJ161" s="380">
        <f t="shared" si="81"/>
        <v>109.38348993124643</v>
      </c>
      <c r="BK161" s="380">
        <f t="shared" si="98"/>
        <v>0</v>
      </c>
      <c r="BL161" s="381">
        <f t="shared" si="99"/>
        <v>1</v>
      </c>
      <c r="BM161" s="386"/>
      <c r="BN161" s="383">
        <f t="shared" si="76"/>
        <v>0</v>
      </c>
      <c r="BO161" s="383">
        <f t="shared" si="77"/>
        <v>109.38348993124643</v>
      </c>
      <c r="BP161" s="383">
        <f t="shared" si="100"/>
        <v>109.38348993124643</v>
      </c>
      <c r="BQ161" s="387" t="str">
        <f t="shared" si="101"/>
        <v>&gt;100%</v>
      </c>
      <c r="BR161" s="413"/>
    </row>
    <row r="162" spans="3:70" s="50" customFormat="1" ht="13.5" thickBot="1" x14ac:dyDescent="0.3">
      <c r="C162" s="396"/>
      <c r="D162" s="397"/>
      <c r="E162" s="398"/>
      <c r="F162" s="194"/>
      <c r="G162" s="194"/>
      <c r="H162" s="399"/>
      <c r="I162" s="194"/>
      <c r="J162" s="400">
        <v>1.9138973630485276</v>
      </c>
      <c r="K162" s="400">
        <v>1.515902467555285</v>
      </c>
      <c r="L162" s="401">
        <v>10000</v>
      </c>
      <c r="M162" s="402">
        <v>0</v>
      </c>
      <c r="N162" s="402">
        <v>0</v>
      </c>
      <c r="O162" s="403">
        <v>0</v>
      </c>
      <c r="P162" s="404">
        <v>3</v>
      </c>
      <c r="Q162" s="404">
        <v>3</v>
      </c>
      <c r="R162" s="404">
        <v>3</v>
      </c>
      <c r="S162" s="404">
        <v>3</v>
      </c>
      <c r="T162" s="391"/>
      <c r="U162" s="202">
        <v>0</v>
      </c>
      <c r="V162" s="203">
        <v>109.38348993124643</v>
      </c>
      <c r="W162" s="351"/>
      <c r="X162" s="204">
        <v>109.38348993124643</v>
      </c>
      <c r="Y162" s="405">
        <f t="shared" si="85"/>
        <v>-109.38348993124643</v>
      </c>
      <c r="Z162" s="406">
        <f t="shared" si="86"/>
        <v>0</v>
      </c>
      <c r="AA162" s="391"/>
      <c r="AB162" s="202">
        <f t="shared" si="82"/>
        <v>0</v>
      </c>
      <c r="AC162" s="203">
        <f t="shared" si="78"/>
        <v>0</v>
      </c>
      <c r="AD162" s="203">
        <v>0</v>
      </c>
      <c r="AE162" s="204">
        <v>0</v>
      </c>
      <c r="AF162" s="405">
        <f t="shared" si="83"/>
        <v>0</v>
      </c>
      <c r="AG162" s="406">
        <f t="shared" si="84"/>
        <v>0</v>
      </c>
      <c r="AH162" s="391"/>
      <c r="AI162" s="202">
        <f t="shared" si="79"/>
        <v>0</v>
      </c>
      <c r="AJ162" s="204">
        <f t="shared" si="68"/>
        <v>109.38348993124643</v>
      </c>
      <c r="AK162" s="405">
        <f t="shared" si="89"/>
        <v>-109.38348993124643</v>
      </c>
      <c r="AL162" s="406">
        <f t="shared" si="90"/>
        <v>0</v>
      </c>
      <c r="AM162" s="407"/>
      <c r="AN162" s="408">
        <f t="shared" si="69"/>
        <v>0</v>
      </c>
      <c r="AO162" s="408">
        <f t="shared" si="70"/>
        <v>328.15046979373926</v>
      </c>
      <c r="AP162" s="408">
        <f t="shared" si="91"/>
        <v>-328.15046979373926</v>
      </c>
      <c r="AQ162" s="406">
        <f t="shared" si="92"/>
        <v>0</v>
      </c>
      <c r="AR162" s="407"/>
      <c r="AS162" s="408">
        <f t="shared" si="71"/>
        <v>0</v>
      </c>
      <c r="AT162" s="408">
        <f t="shared" si="72"/>
        <v>328.15046979373926</v>
      </c>
      <c r="AU162" s="408">
        <f t="shared" si="93"/>
        <v>-328.15046979373926</v>
      </c>
      <c r="AV162" s="406">
        <f t="shared" si="94"/>
        <v>0</v>
      </c>
      <c r="AW162" s="407"/>
      <c r="AX162" s="405">
        <f t="shared" si="73"/>
        <v>0</v>
      </c>
      <c r="AY162" s="409">
        <f t="shared" si="74"/>
        <v>109.38348993124643</v>
      </c>
      <c r="AZ162" s="548">
        <v>220</v>
      </c>
      <c r="BA162" s="405">
        <f t="shared" si="95"/>
        <v>109.38348993124643</v>
      </c>
      <c r="BB162" s="410" t="str">
        <f t="shared" si="96"/>
        <v>&gt;100%</v>
      </c>
      <c r="BC162" s="407"/>
      <c r="BD162" s="405">
        <f t="shared" si="75"/>
        <v>0</v>
      </c>
      <c r="BE162" s="409">
        <f t="shared" si="80"/>
        <v>0</v>
      </c>
      <c r="BF162" s="405">
        <f t="shared" si="87"/>
        <v>0</v>
      </c>
      <c r="BG162" s="410">
        <f t="shared" si="88"/>
        <v>0</v>
      </c>
      <c r="BH162" s="407"/>
      <c r="BI162" s="405">
        <f t="shared" si="97"/>
        <v>109.38348993124643</v>
      </c>
      <c r="BJ162" s="405">
        <f t="shared" si="81"/>
        <v>109.38348993124643</v>
      </c>
      <c r="BK162" s="405">
        <f t="shared" si="98"/>
        <v>0</v>
      </c>
      <c r="BL162" s="406">
        <f t="shared" si="99"/>
        <v>1</v>
      </c>
      <c r="BM162" s="411"/>
      <c r="BN162" s="408">
        <f t="shared" si="76"/>
        <v>0</v>
      </c>
      <c r="BO162" s="408">
        <f t="shared" si="77"/>
        <v>328.15046979373926</v>
      </c>
      <c r="BP162" s="408">
        <f t="shared" si="100"/>
        <v>328.15046979373926</v>
      </c>
      <c r="BQ162" s="412" t="str">
        <f t="shared" si="101"/>
        <v>&gt;100%</v>
      </c>
      <c r="BR162" s="413"/>
    </row>
    <row r="163" spans="3:70" ht="13" x14ac:dyDescent="0.25">
      <c r="C163" s="65"/>
      <c r="D163" s="66"/>
      <c r="E163" s="358"/>
      <c r="F163" s="143"/>
      <c r="G163" s="143"/>
      <c r="H163" s="359"/>
      <c r="I163" s="143"/>
      <c r="J163" s="360">
        <v>0.58618475265502656</v>
      </c>
      <c r="K163" s="360">
        <v>0.25114229393244591</v>
      </c>
      <c r="L163" s="361">
        <v>2000</v>
      </c>
      <c r="M163" s="362">
        <v>0</v>
      </c>
      <c r="N163" s="362">
        <v>0</v>
      </c>
      <c r="O163" s="363">
        <v>0</v>
      </c>
      <c r="P163" s="364">
        <v>3</v>
      </c>
      <c r="Q163" s="364">
        <v>3</v>
      </c>
      <c r="R163" s="364">
        <v>3</v>
      </c>
      <c r="S163" s="364">
        <v>3</v>
      </c>
      <c r="T163" s="353"/>
      <c r="U163" s="152">
        <v>0</v>
      </c>
      <c r="V163" s="153">
        <v>247.52953556188987</v>
      </c>
      <c r="W163" s="349"/>
      <c r="X163" s="154">
        <v>247.52953556188987</v>
      </c>
      <c r="Y163" s="365">
        <f t="shared" si="85"/>
        <v>-247.52953556188987</v>
      </c>
      <c r="Z163" s="366">
        <f t="shared" si="86"/>
        <v>0</v>
      </c>
      <c r="AA163" s="353"/>
      <c r="AB163" s="152">
        <f t="shared" si="82"/>
        <v>0</v>
      </c>
      <c r="AC163" s="153">
        <f t="shared" si="78"/>
        <v>0</v>
      </c>
      <c r="AD163" s="153">
        <v>0</v>
      </c>
      <c r="AE163" s="154">
        <v>0</v>
      </c>
      <c r="AF163" s="365">
        <f t="shared" si="83"/>
        <v>0</v>
      </c>
      <c r="AG163" s="366">
        <f t="shared" si="84"/>
        <v>0</v>
      </c>
      <c r="AH163" s="353"/>
      <c r="AI163" s="152">
        <f t="shared" si="79"/>
        <v>0</v>
      </c>
      <c r="AJ163" s="154">
        <f t="shared" si="68"/>
        <v>247.52953556188987</v>
      </c>
      <c r="AK163" s="365">
        <f t="shared" si="89"/>
        <v>-247.52953556188987</v>
      </c>
      <c r="AL163" s="366">
        <f t="shared" si="90"/>
        <v>0</v>
      </c>
      <c r="AM163" s="367"/>
      <c r="AN163" s="368">
        <f t="shared" si="69"/>
        <v>0</v>
      </c>
      <c r="AO163" s="368">
        <f t="shared" si="70"/>
        <v>742.58860668566967</v>
      </c>
      <c r="AP163" s="368">
        <f t="shared" si="91"/>
        <v>-742.58860668566967</v>
      </c>
      <c r="AQ163" s="366">
        <f t="shared" si="92"/>
        <v>0</v>
      </c>
      <c r="AR163" s="367"/>
      <c r="AS163" s="368">
        <f t="shared" si="71"/>
        <v>0</v>
      </c>
      <c r="AT163" s="368">
        <f t="shared" si="72"/>
        <v>742.58860668566967</v>
      </c>
      <c r="AU163" s="368">
        <f t="shared" si="93"/>
        <v>-742.58860668566967</v>
      </c>
      <c r="AV163" s="366">
        <f t="shared" si="94"/>
        <v>0</v>
      </c>
      <c r="AW163" s="367"/>
      <c r="AX163" s="365">
        <f t="shared" si="73"/>
        <v>0</v>
      </c>
      <c r="AY163" s="369">
        <f t="shared" si="74"/>
        <v>247.52953556188987</v>
      </c>
      <c r="AZ163" s="548">
        <v>220</v>
      </c>
      <c r="BA163" s="365">
        <f t="shared" si="95"/>
        <v>247.52953556188987</v>
      </c>
      <c r="BB163" s="370" t="str">
        <f t="shared" si="96"/>
        <v>&gt;100%</v>
      </c>
      <c r="BC163" s="367"/>
      <c r="BD163" s="365">
        <f t="shared" si="75"/>
        <v>0</v>
      </c>
      <c r="BE163" s="371">
        <f t="shared" si="80"/>
        <v>0</v>
      </c>
      <c r="BF163" s="365">
        <f t="shared" si="87"/>
        <v>0</v>
      </c>
      <c r="BG163" s="370">
        <f t="shared" si="88"/>
        <v>0</v>
      </c>
      <c r="BH163" s="367"/>
      <c r="BI163" s="365">
        <f t="shared" si="97"/>
        <v>247.52953556188987</v>
      </c>
      <c r="BJ163" s="365">
        <f t="shared" si="81"/>
        <v>247.52953556188987</v>
      </c>
      <c r="BK163" s="365">
        <f t="shared" si="98"/>
        <v>0</v>
      </c>
      <c r="BL163" s="366">
        <f t="shared" si="99"/>
        <v>1</v>
      </c>
      <c r="BM163" s="372"/>
      <c r="BN163" s="368">
        <f t="shared" si="76"/>
        <v>0</v>
      </c>
      <c r="BO163" s="368">
        <f t="shared" si="77"/>
        <v>742.58860668566967</v>
      </c>
      <c r="BP163" s="368">
        <f t="shared" si="100"/>
        <v>742.58860668566967</v>
      </c>
      <c r="BQ163" s="373" t="str">
        <f t="shared" si="101"/>
        <v>&gt;100%</v>
      </c>
      <c r="BR163" s="357"/>
    </row>
    <row r="164" spans="3:70" ht="13" x14ac:dyDescent="0.25">
      <c r="C164" s="65"/>
      <c r="D164" s="66"/>
      <c r="E164" s="374"/>
      <c r="F164" s="165"/>
      <c r="G164" s="165"/>
      <c r="H164" s="297"/>
      <c r="I164" s="165"/>
      <c r="J164" s="375">
        <v>0.72370867908265568</v>
      </c>
      <c r="K164" s="375">
        <v>0.4192943920851287</v>
      </c>
      <c r="L164" s="376">
        <v>8000</v>
      </c>
      <c r="M164" s="377">
        <v>0</v>
      </c>
      <c r="N164" s="377">
        <v>0</v>
      </c>
      <c r="O164" s="378">
        <v>0</v>
      </c>
      <c r="P164" s="379">
        <v>3</v>
      </c>
      <c r="Q164" s="379">
        <v>3</v>
      </c>
      <c r="R164" s="379">
        <v>3</v>
      </c>
      <c r="S164" s="379">
        <v>3</v>
      </c>
      <c r="T164" s="353"/>
      <c r="U164" s="173">
        <v>0</v>
      </c>
      <c r="V164" s="174">
        <v>247.52953556188987</v>
      </c>
      <c r="W164" s="350"/>
      <c r="X164" s="175">
        <v>247.52953556188987</v>
      </c>
      <c r="Y164" s="380">
        <f t="shared" si="85"/>
        <v>-247.52953556188987</v>
      </c>
      <c r="Z164" s="381">
        <f t="shared" si="86"/>
        <v>0</v>
      </c>
      <c r="AA164" s="353"/>
      <c r="AB164" s="173">
        <f t="shared" si="82"/>
        <v>0</v>
      </c>
      <c r="AC164" s="174">
        <f t="shared" si="78"/>
        <v>0</v>
      </c>
      <c r="AD164" s="174">
        <v>0</v>
      </c>
      <c r="AE164" s="175">
        <v>0</v>
      </c>
      <c r="AF164" s="380">
        <f t="shared" si="83"/>
        <v>0</v>
      </c>
      <c r="AG164" s="381">
        <f t="shared" si="84"/>
        <v>0</v>
      </c>
      <c r="AH164" s="353"/>
      <c r="AI164" s="173">
        <f t="shared" si="79"/>
        <v>0</v>
      </c>
      <c r="AJ164" s="175">
        <f t="shared" si="68"/>
        <v>247.52953556188987</v>
      </c>
      <c r="AK164" s="380">
        <f t="shared" si="89"/>
        <v>-247.52953556188987</v>
      </c>
      <c r="AL164" s="381">
        <f t="shared" si="90"/>
        <v>0</v>
      </c>
      <c r="AM164" s="382"/>
      <c r="AN164" s="383">
        <f t="shared" si="69"/>
        <v>0</v>
      </c>
      <c r="AO164" s="383">
        <f t="shared" si="70"/>
        <v>742.58860668566967</v>
      </c>
      <c r="AP164" s="383">
        <f t="shared" si="91"/>
        <v>-742.58860668566967</v>
      </c>
      <c r="AQ164" s="381">
        <f t="shared" si="92"/>
        <v>0</v>
      </c>
      <c r="AR164" s="382"/>
      <c r="AS164" s="383">
        <f t="shared" si="71"/>
        <v>0</v>
      </c>
      <c r="AT164" s="383">
        <f t="shared" si="72"/>
        <v>742.58860668566967</v>
      </c>
      <c r="AU164" s="383">
        <f t="shared" si="93"/>
        <v>-742.58860668566967</v>
      </c>
      <c r="AV164" s="381">
        <f t="shared" si="94"/>
        <v>0</v>
      </c>
      <c r="AW164" s="382"/>
      <c r="AX164" s="380">
        <f t="shared" si="73"/>
        <v>0</v>
      </c>
      <c r="AY164" s="384">
        <f t="shared" si="74"/>
        <v>247.52953556188987</v>
      </c>
      <c r="AZ164" s="548">
        <v>220</v>
      </c>
      <c r="BA164" s="380">
        <f t="shared" si="95"/>
        <v>247.52953556188987</v>
      </c>
      <c r="BB164" s="385" t="str">
        <f t="shared" si="96"/>
        <v>&gt;100%</v>
      </c>
      <c r="BC164" s="382"/>
      <c r="BD164" s="380">
        <f t="shared" si="75"/>
        <v>0</v>
      </c>
      <c r="BE164" s="384">
        <f t="shared" si="80"/>
        <v>0</v>
      </c>
      <c r="BF164" s="380">
        <f t="shared" si="87"/>
        <v>0</v>
      </c>
      <c r="BG164" s="385">
        <f t="shared" si="88"/>
        <v>0</v>
      </c>
      <c r="BH164" s="382"/>
      <c r="BI164" s="380">
        <f t="shared" si="97"/>
        <v>247.52953556188987</v>
      </c>
      <c r="BJ164" s="380">
        <f t="shared" si="81"/>
        <v>247.52953556188987</v>
      </c>
      <c r="BK164" s="380">
        <f t="shared" si="98"/>
        <v>0</v>
      </c>
      <c r="BL164" s="381">
        <f t="shared" si="99"/>
        <v>1</v>
      </c>
      <c r="BM164" s="386"/>
      <c r="BN164" s="383">
        <f t="shared" si="76"/>
        <v>0</v>
      </c>
      <c r="BO164" s="383">
        <f t="shared" si="77"/>
        <v>742.58860668566967</v>
      </c>
      <c r="BP164" s="383">
        <f t="shared" si="100"/>
        <v>742.58860668566967</v>
      </c>
      <c r="BQ164" s="387" t="str">
        <f t="shared" si="101"/>
        <v>&gt;100%</v>
      </c>
      <c r="BR164" s="357"/>
    </row>
    <row r="165" spans="3:70" s="50" customFormat="1" ht="13" x14ac:dyDescent="0.25">
      <c r="C165" s="388">
        <v>31</v>
      </c>
      <c r="D165" s="389">
        <v>0</v>
      </c>
      <c r="E165" s="374" t="s">
        <v>90</v>
      </c>
      <c r="F165" s="165" t="s">
        <v>95</v>
      </c>
      <c r="G165" s="165"/>
      <c r="H165" s="297" t="s">
        <v>63</v>
      </c>
      <c r="I165" s="390" t="s">
        <v>64</v>
      </c>
      <c r="J165" s="375">
        <v>1</v>
      </c>
      <c r="K165" s="375">
        <v>1</v>
      </c>
      <c r="L165" s="376">
        <v>20000</v>
      </c>
      <c r="M165" s="377">
        <v>0</v>
      </c>
      <c r="N165" s="377">
        <v>0</v>
      </c>
      <c r="O165" s="378">
        <v>0</v>
      </c>
      <c r="P165" s="379">
        <v>0</v>
      </c>
      <c r="Q165" s="379">
        <v>0</v>
      </c>
      <c r="R165" s="379">
        <v>0</v>
      </c>
      <c r="S165" s="379">
        <v>0</v>
      </c>
      <c r="T165" s="391"/>
      <c r="U165" s="392">
        <v>0</v>
      </c>
      <c r="V165" s="393">
        <v>247.52953556188987</v>
      </c>
      <c r="W165" s="394"/>
      <c r="X165" s="395">
        <v>247.52953556188987</v>
      </c>
      <c r="Y165" s="380">
        <f t="shared" si="85"/>
        <v>-247.52953556188987</v>
      </c>
      <c r="Z165" s="381">
        <f t="shared" si="86"/>
        <v>0</v>
      </c>
      <c r="AA165" s="391"/>
      <c r="AB165" s="392">
        <f t="shared" si="82"/>
        <v>0</v>
      </c>
      <c r="AC165" s="393">
        <f t="shared" si="78"/>
        <v>0</v>
      </c>
      <c r="AD165" s="393">
        <v>0</v>
      </c>
      <c r="AE165" s="395">
        <v>0</v>
      </c>
      <c r="AF165" s="380">
        <f t="shared" si="83"/>
        <v>0</v>
      </c>
      <c r="AG165" s="381">
        <f t="shared" si="84"/>
        <v>0</v>
      </c>
      <c r="AH165" s="391"/>
      <c r="AI165" s="392">
        <f t="shared" si="79"/>
        <v>0</v>
      </c>
      <c r="AJ165" s="395">
        <f t="shared" si="68"/>
        <v>247.52953556188987</v>
      </c>
      <c r="AK165" s="380">
        <f t="shared" si="89"/>
        <v>-247.52953556188987</v>
      </c>
      <c r="AL165" s="381">
        <f t="shared" si="90"/>
        <v>0</v>
      </c>
      <c r="AM165" s="382"/>
      <c r="AN165" s="383">
        <f t="shared" si="69"/>
        <v>0</v>
      </c>
      <c r="AO165" s="383">
        <f t="shared" si="70"/>
        <v>0</v>
      </c>
      <c r="AP165" s="383">
        <f t="shared" si="91"/>
        <v>0</v>
      </c>
      <c r="AQ165" s="381">
        <f t="shared" si="92"/>
        <v>0</v>
      </c>
      <c r="AR165" s="382"/>
      <c r="AS165" s="383">
        <f t="shared" si="71"/>
        <v>0</v>
      </c>
      <c r="AT165" s="383">
        <f t="shared" si="72"/>
        <v>0</v>
      </c>
      <c r="AU165" s="383">
        <f t="shared" si="93"/>
        <v>0</v>
      </c>
      <c r="AV165" s="381">
        <f t="shared" si="94"/>
        <v>0</v>
      </c>
      <c r="AW165" s="382"/>
      <c r="AX165" s="380">
        <f t="shared" si="73"/>
        <v>0</v>
      </c>
      <c r="AY165" s="384">
        <f t="shared" si="74"/>
        <v>247.52953556188987</v>
      </c>
      <c r="AZ165" s="548">
        <v>220</v>
      </c>
      <c r="BA165" s="380">
        <f t="shared" si="95"/>
        <v>247.52953556188987</v>
      </c>
      <c r="BB165" s="385" t="str">
        <f t="shared" si="96"/>
        <v>&gt;100%</v>
      </c>
      <c r="BC165" s="382"/>
      <c r="BD165" s="380">
        <f t="shared" si="75"/>
        <v>0</v>
      </c>
      <c r="BE165" s="384">
        <f t="shared" si="80"/>
        <v>0</v>
      </c>
      <c r="BF165" s="380">
        <f t="shared" si="87"/>
        <v>0</v>
      </c>
      <c r="BG165" s="385">
        <f t="shared" si="88"/>
        <v>0</v>
      </c>
      <c r="BH165" s="382"/>
      <c r="BI165" s="380">
        <f t="shared" si="97"/>
        <v>247.52953556188987</v>
      </c>
      <c r="BJ165" s="380">
        <f t="shared" si="81"/>
        <v>247.52953556188987</v>
      </c>
      <c r="BK165" s="380">
        <f t="shared" si="98"/>
        <v>0</v>
      </c>
      <c r="BL165" s="381">
        <f t="shared" si="99"/>
        <v>1</v>
      </c>
      <c r="BM165" s="386"/>
      <c r="BN165" s="383">
        <f t="shared" si="76"/>
        <v>0</v>
      </c>
      <c r="BO165" s="383">
        <f t="shared" si="77"/>
        <v>0</v>
      </c>
      <c r="BP165" s="383">
        <f t="shared" si="100"/>
        <v>0</v>
      </c>
      <c r="BQ165" s="387">
        <f t="shared" si="101"/>
        <v>0</v>
      </c>
      <c r="BR165" s="413"/>
    </row>
    <row r="166" spans="3:70" s="50" customFormat="1" ht="13" x14ac:dyDescent="0.25">
      <c r="C166" s="388"/>
      <c r="D166" s="389"/>
      <c r="E166" s="374"/>
      <c r="F166" s="165"/>
      <c r="G166" s="165"/>
      <c r="H166" s="297"/>
      <c r="I166" s="165"/>
      <c r="J166" s="375">
        <v>1.505779664758232</v>
      </c>
      <c r="K166" s="375">
        <v>1.1754720702584747</v>
      </c>
      <c r="L166" s="376">
        <v>40000</v>
      </c>
      <c r="M166" s="377">
        <v>0</v>
      </c>
      <c r="N166" s="377">
        <v>0</v>
      </c>
      <c r="O166" s="378">
        <v>0</v>
      </c>
      <c r="P166" s="379">
        <v>0</v>
      </c>
      <c r="Q166" s="379">
        <v>0</v>
      </c>
      <c r="R166" s="379">
        <v>0</v>
      </c>
      <c r="S166" s="379">
        <v>0</v>
      </c>
      <c r="T166" s="391"/>
      <c r="U166" s="173">
        <v>0</v>
      </c>
      <c r="V166" s="174">
        <v>247.52953556188987</v>
      </c>
      <c r="W166" s="350"/>
      <c r="X166" s="175">
        <v>247.52953556188987</v>
      </c>
      <c r="Y166" s="380">
        <f t="shared" si="85"/>
        <v>-247.52953556188987</v>
      </c>
      <c r="Z166" s="381">
        <f t="shared" si="86"/>
        <v>0</v>
      </c>
      <c r="AA166" s="391"/>
      <c r="AB166" s="173">
        <f t="shared" si="82"/>
        <v>0</v>
      </c>
      <c r="AC166" s="174">
        <f t="shared" si="78"/>
        <v>0</v>
      </c>
      <c r="AD166" s="174">
        <v>0</v>
      </c>
      <c r="AE166" s="175">
        <v>0</v>
      </c>
      <c r="AF166" s="380">
        <f t="shared" si="83"/>
        <v>0</v>
      </c>
      <c r="AG166" s="381">
        <f t="shared" si="84"/>
        <v>0</v>
      </c>
      <c r="AH166" s="391"/>
      <c r="AI166" s="173">
        <f t="shared" si="79"/>
        <v>0</v>
      </c>
      <c r="AJ166" s="175">
        <f t="shared" si="68"/>
        <v>247.52953556188987</v>
      </c>
      <c r="AK166" s="380">
        <f t="shared" si="89"/>
        <v>-247.52953556188987</v>
      </c>
      <c r="AL166" s="381">
        <f t="shared" si="90"/>
        <v>0</v>
      </c>
      <c r="AM166" s="382"/>
      <c r="AN166" s="383">
        <f t="shared" si="69"/>
        <v>0</v>
      </c>
      <c r="AO166" s="383">
        <f t="shared" si="70"/>
        <v>0</v>
      </c>
      <c r="AP166" s="383">
        <f t="shared" si="91"/>
        <v>0</v>
      </c>
      <c r="AQ166" s="381">
        <f t="shared" si="92"/>
        <v>0</v>
      </c>
      <c r="AR166" s="382"/>
      <c r="AS166" s="383">
        <f t="shared" si="71"/>
        <v>0</v>
      </c>
      <c r="AT166" s="383">
        <f t="shared" si="72"/>
        <v>0</v>
      </c>
      <c r="AU166" s="383">
        <f t="shared" si="93"/>
        <v>0</v>
      </c>
      <c r="AV166" s="381">
        <f t="shared" si="94"/>
        <v>0</v>
      </c>
      <c r="AW166" s="382"/>
      <c r="AX166" s="380">
        <f t="shared" si="73"/>
        <v>0</v>
      </c>
      <c r="AY166" s="384">
        <f t="shared" si="74"/>
        <v>247.52953556188987</v>
      </c>
      <c r="AZ166" s="548">
        <v>220</v>
      </c>
      <c r="BA166" s="380">
        <f t="shared" si="95"/>
        <v>247.52953556188987</v>
      </c>
      <c r="BB166" s="385" t="str">
        <f t="shared" si="96"/>
        <v>&gt;100%</v>
      </c>
      <c r="BC166" s="382"/>
      <c r="BD166" s="380">
        <f t="shared" si="75"/>
        <v>0</v>
      </c>
      <c r="BE166" s="384">
        <f t="shared" si="80"/>
        <v>0</v>
      </c>
      <c r="BF166" s="380">
        <f t="shared" si="87"/>
        <v>0</v>
      </c>
      <c r="BG166" s="385">
        <f t="shared" si="88"/>
        <v>0</v>
      </c>
      <c r="BH166" s="382"/>
      <c r="BI166" s="380">
        <f t="shared" si="97"/>
        <v>247.52953556188987</v>
      </c>
      <c r="BJ166" s="380">
        <f t="shared" si="81"/>
        <v>247.52953556188987</v>
      </c>
      <c r="BK166" s="380">
        <f t="shared" si="98"/>
        <v>0</v>
      </c>
      <c r="BL166" s="381">
        <f t="shared" si="99"/>
        <v>1</v>
      </c>
      <c r="BM166" s="386"/>
      <c r="BN166" s="383">
        <f t="shared" si="76"/>
        <v>0</v>
      </c>
      <c r="BO166" s="383">
        <f t="shared" si="77"/>
        <v>0</v>
      </c>
      <c r="BP166" s="383">
        <f t="shared" si="100"/>
        <v>0</v>
      </c>
      <c r="BQ166" s="387">
        <f t="shared" si="101"/>
        <v>0</v>
      </c>
      <c r="BR166" s="413"/>
    </row>
    <row r="167" spans="3:70" s="50" customFormat="1" ht="13.5" thickBot="1" x14ac:dyDescent="0.3">
      <c r="C167" s="396"/>
      <c r="D167" s="397"/>
      <c r="E167" s="398"/>
      <c r="F167" s="194"/>
      <c r="G167" s="194"/>
      <c r="H167" s="399"/>
      <c r="I167" s="194"/>
      <c r="J167" s="400">
        <v>1.9138973630485276</v>
      </c>
      <c r="K167" s="400">
        <v>1.515902467555285</v>
      </c>
      <c r="L167" s="401">
        <v>100000</v>
      </c>
      <c r="M167" s="402">
        <v>0</v>
      </c>
      <c r="N167" s="402">
        <v>0</v>
      </c>
      <c r="O167" s="403">
        <v>0</v>
      </c>
      <c r="P167" s="404">
        <v>0</v>
      </c>
      <c r="Q167" s="404">
        <v>0</v>
      </c>
      <c r="R167" s="404">
        <v>0</v>
      </c>
      <c r="S167" s="404">
        <v>0</v>
      </c>
      <c r="T167" s="391"/>
      <c r="U167" s="202">
        <v>0</v>
      </c>
      <c r="V167" s="203">
        <v>247.52953556188987</v>
      </c>
      <c r="W167" s="351"/>
      <c r="X167" s="204">
        <v>247.52953556188987</v>
      </c>
      <c r="Y167" s="405">
        <f t="shared" si="85"/>
        <v>-247.52953556188987</v>
      </c>
      <c r="Z167" s="406">
        <f t="shared" si="86"/>
        <v>0</v>
      </c>
      <c r="AA167" s="391"/>
      <c r="AB167" s="202">
        <f t="shared" si="82"/>
        <v>0</v>
      </c>
      <c r="AC167" s="203">
        <f t="shared" si="78"/>
        <v>0</v>
      </c>
      <c r="AD167" s="203">
        <v>0</v>
      </c>
      <c r="AE167" s="204">
        <v>0</v>
      </c>
      <c r="AF167" s="405">
        <f t="shared" si="83"/>
        <v>0</v>
      </c>
      <c r="AG167" s="406">
        <f t="shared" si="84"/>
        <v>0</v>
      </c>
      <c r="AH167" s="391"/>
      <c r="AI167" s="202">
        <f t="shared" si="79"/>
        <v>0</v>
      </c>
      <c r="AJ167" s="204">
        <f t="shared" si="68"/>
        <v>247.52953556188987</v>
      </c>
      <c r="AK167" s="405">
        <f t="shared" si="89"/>
        <v>-247.52953556188987</v>
      </c>
      <c r="AL167" s="406">
        <f t="shared" si="90"/>
        <v>0</v>
      </c>
      <c r="AM167" s="407"/>
      <c r="AN167" s="408">
        <f t="shared" si="69"/>
        <v>0</v>
      </c>
      <c r="AO167" s="408">
        <f t="shared" si="70"/>
        <v>0</v>
      </c>
      <c r="AP167" s="408">
        <f t="shared" si="91"/>
        <v>0</v>
      </c>
      <c r="AQ167" s="406">
        <f t="shared" si="92"/>
        <v>0</v>
      </c>
      <c r="AR167" s="407"/>
      <c r="AS167" s="408">
        <f t="shared" si="71"/>
        <v>0</v>
      </c>
      <c r="AT167" s="408">
        <f t="shared" si="72"/>
        <v>0</v>
      </c>
      <c r="AU167" s="408">
        <f t="shared" si="93"/>
        <v>0</v>
      </c>
      <c r="AV167" s="406">
        <f t="shared" si="94"/>
        <v>0</v>
      </c>
      <c r="AW167" s="407"/>
      <c r="AX167" s="405">
        <f t="shared" si="73"/>
        <v>0</v>
      </c>
      <c r="AY167" s="409">
        <f t="shared" si="74"/>
        <v>247.52953556188987</v>
      </c>
      <c r="AZ167" s="548">
        <v>220</v>
      </c>
      <c r="BA167" s="405">
        <f t="shared" si="95"/>
        <v>247.52953556188987</v>
      </c>
      <c r="BB167" s="410" t="str">
        <f t="shared" si="96"/>
        <v>&gt;100%</v>
      </c>
      <c r="BC167" s="407"/>
      <c r="BD167" s="405">
        <f t="shared" si="75"/>
        <v>0</v>
      </c>
      <c r="BE167" s="409">
        <f t="shared" si="80"/>
        <v>0</v>
      </c>
      <c r="BF167" s="405">
        <f t="shared" si="87"/>
        <v>0</v>
      </c>
      <c r="BG167" s="410">
        <f t="shared" si="88"/>
        <v>0</v>
      </c>
      <c r="BH167" s="407"/>
      <c r="BI167" s="405">
        <f t="shared" si="97"/>
        <v>247.52953556188987</v>
      </c>
      <c r="BJ167" s="405">
        <f t="shared" si="81"/>
        <v>247.52953556188987</v>
      </c>
      <c r="BK167" s="405">
        <f t="shared" si="98"/>
        <v>0</v>
      </c>
      <c r="BL167" s="406">
        <f t="shared" si="99"/>
        <v>1</v>
      </c>
      <c r="BM167" s="411"/>
      <c r="BN167" s="408">
        <f t="shared" si="76"/>
        <v>0</v>
      </c>
      <c r="BO167" s="408">
        <f t="shared" si="77"/>
        <v>0</v>
      </c>
      <c r="BP167" s="408">
        <f t="shared" si="100"/>
        <v>0</v>
      </c>
      <c r="BQ167" s="412">
        <f t="shared" si="101"/>
        <v>0</v>
      </c>
      <c r="BR167" s="413"/>
    </row>
    <row r="168" spans="3:70" ht="13" hidden="1" x14ac:dyDescent="0.25">
      <c r="C168" s="65"/>
      <c r="D168" s="66"/>
      <c r="E168" s="358"/>
      <c r="F168" s="143"/>
      <c r="G168" s="143"/>
      <c r="H168" s="359"/>
      <c r="I168" s="143"/>
      <c r="J168" s="360">
        <v>0.58618475265502656</v>
      </c>
      <c r="K168" s="360">
        <v>0.25114229393244591</v>
      </c>
      <c r="L168" s="361">
        <v>0</v>
      </c>
      <c r="M168" s="362">
        <v>0</v>
      </c>
      <c r="N168" s="362">
        <v>0</v>
      </c>
      <c r="O168" s="363">
        <v>0</v>
      </c>
      <c r="P168" s="364">
        <v>0</v>
      </c>
      <c r="Q168" s="364">
        <v>0</v>
      </c>
      <c r="R168" s="364">
        <v>0</v>
      </c>
      <c r="S168" s="364">
        <v>0</v>
      </c>
      <c r="T168" s="353"/>
      <c r="U168" s="152">
        <v>0</v>
      </c>
      <c r="V168" s="153">
        <v>0</v>
      </c>
      <c r="W168" s="349"/>
      <c r="X168" s="154">
        <v>0</v>
      </c>
      <c r="Y168" s="365">
        <f t="shared" si="85"/>
        <v>0</v>
      </c>
      <c r="Z168" s="366">
        <f t="shared" si="86"/>
        <v>0</v>
      </c>
      <c r="AA168" s="353"/>
      <c r="AB168" s="152">
        <f t="shared" si="82"/>
        <v>0</v>
      </c>
      <c r="AC168" s="153">
        <f t="shared" si="78"/>
        <v>0</v>
      </c>
      <c r="AD168" s="153">
        <v>0</v>
      </c>
      <c r="AE168" s="154">
        <v>0</v>
      </c>
      <c r="AF168" s="365">
        <f t="shared" si="83"/>
        <v>0</v>
      </c>
      <c r="AG168" s="366">
        <f t="shared" si="84"/>
        <v>0</v>
      </c>
      <c r="AH168" s="353"/>
      <c r="AI168" s="152">
        <f t="shared" si="79"/>
        <v>0</v>
      </c>
      <c r="AJ168" s="154">
        <f t="shared" si="68"/>
        <v>0</v>
      </c>
      <c r="AK168" s="365">
        <f t="shared" si="89"/>
        <v>0</v>
      </c>
      <c r="AL168" s="366">
        <f t="shared" si="90"/>
        <v>0</v>
      </c>
      <c r="AM168" s="367"/>
      <c r="AN168" s="368">
        <f t="shared" si="69"/>
        <v>0</v>
      </c>
      <c r="AO168" s="368">
        <f t="shared" si="70"/>
        <v>0</v>
      </c>
      <c r="AP168" s="368">
        <f t="shared" si="91"/>
        <v>0</v>
      </c>
      <c r="AQ168" s="366">
        <f t="shared" si="92"/>
        <v>0</v>
      </c>
      <c r="AR168" s="367"/>
      <c r="AS168" s="368">
        <f t="shared" si="71"/>
        <v>0</v>
      </c>
      <c r="AT168" s="368">
        <f t="shared" si="72"/>
        <v>0</v>
      </c>
      <c r="AU168" s="368">
        <f t="shared" si="93"/>
        <v>0</v>
      </c>
      <c r="AV168" s="366">
        <f t="shared" si="94"/>
        <v>0</v>
      </c>
      <c r="AW168" s="367"/>
      <c r="AX168" s="365">
        <f t="shared" si="73"/>
        <v>0</v>
      </c>
      <c r="AY168" s="369">
        <f t="shared" si="74"/>
        <v>0</v>
      </c>
      <c r="AZ168" s="548"/>
      <c r="BA168" s="365">
        <f t="shared" si="95"/>
        <v>0</v>
      </c>
      <c r="BB168" s="370">
        <f t="shared" si="96"/>
        <v>0</v>
      </c>
      <c r="BC168" s="367"/>
      <c r="BD168" s="365">
        <f t="shared" si="75"/>
        <v>0</v>
      </c>
      <c r="BE168" s="371">
        <f t="shared" si="80"/>
        <v>0</v>
      </c>
      <c r="BF168" s="365">
        <f t="shared" si="87"/>
        <v>0</v>
      </c>
      <c r="BG168" s="370">
        <f t="shared" si="88"/>
        <v>0</v>
      </c>
      <c r="BH168" s="367"/>
      <c r="BI168" s="365">
        <f t="shared" si="97"/>
        <v>0</v>
      </c>
      <c r="BJ168" s="365">
        <f t="shared" si="81"/>
        <v>0</v>
      </c>
      <c r="BK168" s="365">
        <f t="shared" si="98"/>
        <v>0</v>
      </c>
      <c r="BL168" s="366">
        <f t="shared" si="99"/>
        <v>0</v>
      </c>
      <c r="BM168" s="372"/>
      <c r="BN168" s="368">
        <f t="shared" si="76"/>
        <v>0</v>
      </c>
      <c r="BO168" s="368">
        <f t="shared" si="77"/>
        <v>0</v>
      </c>
      <c r="BP168" s="368">
        <f t="shared" si="100"/>
        <v>0</v>
      </c>
      <c r="BQ168" s="373">
        <f t="shared" si="101"/>
        <v>0</v>
      </c>
      <c r="BR168" s="357"/>
    </row>
    <row r="169" spans="3:70" ht="13" hidden="1" x14ac:dyDescent="0.25">
      <c r="C169" s="65"/>
      <c r="D169" s="66"/>
      <c r="E169" s="374"/>
      <c r="F169" s="165"/>
      <c r="G169" s="165"/>
      <c r="H169" s="297"/>
      <c r="I169" s="165"/>
      <c r="J169" s="375">
        <v>0.72370867908265568</v>
      </c>
      <c r="K169" s="375">
        <v>0.4192943920851287</v>
      </c>
      <c r="L169" s="376">
        <v>0</v>
      </c>
      <c r="M169" s="377">
        <v>0</v>
      </c>
      <c r="N169" s="377">
        <v>0</v>
      </c>
      <c r="O169" s="378">
        <v>0</v>
      </c>
      <c r="P169" s="379">
        <v>0</v>
      </c>
      <c r="Q169" s="379">
        <v>0</v>
      </c>
      <c r="R169" s="379">
        <v>0</v>
      </c>
      <c r="S169" s="379">
        <v>0</v>
      </c>
      <c r="T169" s="353"/>
      <c r="U169" s="173">
        <v>0</v>
      </c>
      <c r="V169" s="174">
        <v>0</v>
      </c>
      <c r="W169" s="350"/>
      <c r="X169" s="175">
        <v>0</v>
      </c>
      <c r="Y169" s="380">
        <f t="shared" si="85"/>
        <v>0</v>
      </c>
      <c r="Z169" s="381">
        <f t="shared" si="86"/>
        <v>0</v>
      </c>
      <c r="AA169" s="353"/>
      <c r="AB169" s="173">
        <f t="shared" si="82"/>
        <v>0</v>
      </c>
      <c r="AC169" s="174">
        <f t="shared" si="78"/>
        <v>0</v>
      </c>
      <c r="AD169" s="174">
        <v>0</v>
      </c>
      <c r="AE169" s="175">
        <v>0</v>
      </c>
      <c r="AF169" s="380">
        <f t="shared" si="83"/>
        <v>0</v>
      </c>
      <c r="AG169" s="381">
        <f t="shared" si="84"/>
        <v>0</v>
      </c>
      <c r="AH169" s="353"/>
      <c r="AI169" s="173">
        <f t="shared" si="79"/>
        <v>0</v>
      </c>
      <c r="AJ169" s="175">
        <f t="shared" si="68"/>
        <v>0</v>
      </c>
      <c r="AK169" s="380">
        <f t="shared" si="89"/>
        <v>0</v>
      </c>
      <c r="AL169" s="381">
        <f t="shared" si="90"/>
        <v>0</v>
      </c>
      <c r="AM169" s="382"/>
      <c r="AN169" s="383">
        <f t="shared" si="69"/>
        <v>0</v>
      </c>
      <c r="AO169" s="383">
        <f t="shared" si="70"/>
        <v>0</v>
      </c>
      <c r="AP169" s="383">
        <f t="shared" si="91"/>
        <v>0</v>
      </c>
      <c r="AQ169" s="381">
        <f t="shared" si="92"/>
        <v>0</v>
      </c>
      <c r="AR169" s="382"/>
      <c r="AS169" s="383">
        <f t="shared" si="71"/>
        <v>0</v>
      </c>
      <c r="AT169" s="383">
        <f t="shared" si="72"/>
        <v>0</v>
      </c>
      <c r="AU169" s="383">
        <f t="shared" si="93"/>
        <v>0</v>
      </c>
      <c r="AV169" s="381">
        <f t="shared" si="94"/>
        <v>0</v>
      </c>
      <c r="AW169" s="382"/>
      <c r="AX169" s="380">
        <f t="shared" si="73"/>
        <v>0</v>
      </c>
      <c r="AY169" s="384">
        <f t="shared" si="74"/>
        <v>0</v>
      </c>
      <c r="AZ169" s="549"/>
      <c r="BA169" s="380">
        <f t="shared" si="95"/>
        <v>0</v>
      </c>
      <c r="BB169" s="385">
        <f t="shared" si="96"/>
        <v>0</v>
      </c>
      <c r="BC169" s="382"/>
      <c r="BD169" s="380">
        <f t="shared" si="75"/>
        <v>0</v>
      </c>
      <c r="BE169" s="384">
        <f t="shared" si="80"/>
        <v>0</v>
      </c>
      <c r="BF169" s="380">
        <f t="shared" si="87"/>
        <v>0</v>
      </c>
      <c r="BG169" s="385">
        <f t="shared" si="88"/>
        <v>0</v>
      </c>
      <c r="BH169" s="382"/>
      <c r="BI169" s="380">
        <f t="shared" si="97"/>
        <v>0</v>
      </c>
      <c r="BJ169" s="380">
        <f t="shared" si="81"/>
        <v>0</v>
      </c>
      <c r="BK169" s="380">
        <f t="shared" si="98"/>
        <v>0</v>
      </c>
      <c r="BL169" s="381">
        <f t="shared" si="99"/>
        <v>0</v>
      </c>
      <c r="BM169" s="386"/>
      <c r="BN169" s="383">
        <f t="shared" si="76"/>
        <v>0</v>
      </c>
      <c r="BO169" s="383">
        <f t="shared" si="77"/>
        <v>0</v>
      </c>
      <c r="BP169" s="383">
        <f t="shared" si="100"/>
        <v>0</v>
      </c>
      <c r="BQ169" s="387">
        <f t="shared" si="101"/>
        <v>0</v>
      </c>
      <c r="BR169" s="357"/>
    </row>
    <row r="170" spans="3:70" s="50" customFormat="1" ht="13.5" thickBot="1" x14ac:dyDescent="0.3">
      <c r="C170" s="388">
        <v>32</v>
      </c>
      <c r="D170" s="389">
        <v>0</v>
      </c>
      <c r="E170" s="374">
        <v>0</v>
      </c>
      <c r="F170" s="165" t="s">
        <v>65</v>
      </c>
      <c r="G170" s="165"/>
      <c r="H170" s="297" t="s">
        <v>63</v>
      </c>
      <c r="I170" s="390" t="s">
        <v>64</v>
      </c>
      <c r="J170" s="375">
        <v>1</v>
      </c>
      <c r="K170" s="375">
        <v>1</v>
      </c>
      <c r="L170" s="376">
        <v>0</v>
      </c>
      <c r="M170" s="377">
        <v>0</v>
      </c>
      <c r="N170" s="377">
        <v>0</v>
      </c>
      <c r="O170" s="378">
        <v>0</v>
      </c>
      <c r="P170" s="379">
        <v>0</v>
      </c>
      <c r="Q170" s="379">
        <v>0</v>
      </c>
      <c r="R170" s="379">
        <v>0</v>
      </c>
      <c r="S170" s="379">
        <v>0</v>
      </c>
      <c r="T170" s="391"/>
      <c r="U170" s="392">
        <v>0</v>
      </c>
      <c r="V170" s="393">
        <v>0</v>
      </c>
      <c r="W170" s="394"/>
      <c r="X170" s="395">
        <v>0</v>
      </c>
      <c r="Y170" s="380">
        <f t="shared" si="85"/>
        <v>0</v>
      </c>
      <c r="Z170" s="381">
        <f t="shared" si="86"/>
        <v>0</v>
      </c>
      <c r="AA170" s="391"/>
      <c r="AB170" s="392">
        <f t="shared" si="82"/>
        <v>0</v>
      </c>
      <c r="AC170" s="393">
        <f t="shared" si="78"/>
        <v>0</v>
      </c>
      <c r="AD170" s="393">
        <v>0</v>
      </c>
      <c r="AE170" s="395">
        <v>0</v>
      </c>
      <c r="AF170" s="380">
        <f t="shared" si="83"/>
        <v>0</v>
      </c>
      <c r="AG170" s="381">
        <f t="shared" si="84"/>
        <v>0</v>
      </c>
      <c r="AH170" s="391"/>
      <c r="AI170" s="392">
        <f t="shared" si="79"/>
        <v>0</v>
      </c>
      <c r="AJ170" s="395">
        <f t="shared" si="68"/>
        <v>0</v>
      </c>
      <c r="AK170" s="380">
        <f t="shared" si="89"/>
        <v>0</v>
      </c>
      <c r="AL170" s="381">
        <f t="shared" si="90"/>
        <v>0</v>
      </c>
      <c r="AM170" s="382"/>
      <c r="AN170" s="383">
        <f t="shared" si="69"/>
        <v>0</v>
      </c>
      <c r="AO170" s="383">
        <f t="shared" si="70"/>
        <v>0</v>
      </c>
      <c r="AP170" s="383">
        <f t="shared" si="91"/>
        <v>0</v>
      </c>
      <c r="AQ170" s="381">
        <f t="shared" si="92"/>
        <v>0</v>
      </c>
      <c r="AR170" s="382"/>
      <c r="AS170" s="383">
        <f t="shared" si="71"/>
        <v>0</v>
      </c>
      <c r="AT170" s="383">
        <f t="shared" si="72"/>
        <v>0</v>
      </c>
      <c r="AU170" s="383">
        <f t="shared" si="93"/>
        <v>0</v>
      </c>
      <c r="AV170" s="381">
        <f t="shared" si="94"/>
        <v>0</v>
      </c>
      <c r="AW170" s="382"/>
      <c r="AX170" s="380">
        <f t="shared" si="73"/>
        <v>0</v>
      </c>
      <c r="AY170" s="384">
        <f t="shared" si="74"/>
        <v>0</v>
      </c>
      <c r="AZ170" s="549"/>
      <c r="BA170" s="380">
        <f t="shared" si="95"/>
        <v>0</v>
      </c>
      <c r="BB170" s="385">
        <f t="shared" si="96"/>
        <v>0</v>
      </c>
      <c r="BC170" s="382"/>
      <c r="BD170" s="380">
        <f t="shared" si="75"/>
        <v>0</v>
      </c>
      <c r="BE170" s="384">
        <f t="shared" si="80"/>
        <v>0</v>
      </c>
      <c r="BF170" s="380">
        <f t="shared" si="87"/>
        <v>0</v>
      </c>
      <c r="BG170" s="385">
        <f t="shared" si="88"/>
        <v>0</v>
      </c>
      <c r="BH170" s="382"/>
      <c r="BI170" s="380">
        <f t="shared" si="97"/>
        <v>0</v>
      </c>
      <c r="BJ170" s="380">
        <f t="shared" si="81"/>
        <v>0</v>
      </c>
      <c r="BK170" s="380">
        <f t="shared" si="98"/>
        <v>0</v>
      </c>
      <c r="BL170" s="381">
        <f t="shared" si="99"/>
        <v>0</v>
      </c>
      <c r="BM170" s="386"/>
      <c r="BN170" s="383">
        <f t="shared" si="76"/>
        <v>0</v>
      </c>
      <c r="BO170" s="383">
        <f t="shared" si="77"/>
        <v>0</v>
      </c>
      <c r="BP170" s="383">
        <f t="shared" si="100"/>
        <v>0</v>
      </c>
      <c r="BQ170" s="387">
        <f t="shared" si="101"/>
        <v>0</v>
      </c>
      <c r="BR170" s="413"/>
    </row>
    <row r="171" spans="3:70" s="50" customFormat="1" ht="13" hidden="1" x14ac:dyDescent="0.25">
      <c r="C171" s="388"/>
      <c r="D171" s="389"/>
      <c r="E171" s="374"/>
      <c r="F171" s="165"/>
      <c r="G171" s="165"/>
      <c r="H171" s="297"/>
      <c r="I171" s="165"/>
      <c r="J171" s="375">
        <v>1.505779664758232</v>
      </c>
      <c r="K171" s="375">
        <v>1.1754720702584747</v>
      </c>
      <c r="L171" s="376">
        <v>0</v>
      </c>
      <c r="M171" s="377">
        <v>0</v>
      </c>
      <c r="N171" s="377">
        <v>0</v>
      </c>
      <c r="O171" s="378">
        <v>0</v>
      </c>
      <c r="P171" s="379">
        <v>0</v>
      </c>
      <c r="Q171" s="379">
        <v>0</v>
      </c>
      <c r="R171" s="379">
        <v>0</v>
      </c>
      <c r="S171" s="379">
        <v>0</v>
      </c>
      <c r="T171" s="391"/>
      <c r="U171" s="173">
        <v>0</v>
      </c>
      <c r="V171" s="174">
        <v>0</v>
      </c>
      <c r="W171" s="350"/>
      <c r="X171" s="175">
        <v>0</v>
      </c>
      <c r="Y171" s="380">
        <f t="shared" si="85"/>
        <v>0</v>
      </c>
      <c r="Z171" s="381">
        <f t="shared" si="86"/>
        <v>0</v>
      </c>
      <c r="AA171" s="391"/>
      <c r="AB171" s="173">
        <f t="shared" si="82"/>
        <v>0</v>
      </c>
      <c r="AC171" s="174">
        <f t="shared" si="78"/>
        <v>0</v>
      </c>
      <c r="AD171" s="174">
        <v>0</v>
      </c>
      <c r="AE171" s="175">
        <v>0</v>
      </c>
      <c r="AF171" s="380">
        <f t="shared" si="83"/>
        <v>0</v>
      </c>
      <c r="AG171" s="381">
        <f t="shared" si="84"/>
        <v>0</v>
      </c>
      <c r="AH171" s="391"/>
      <c r="AI171" s="173">
        <f t="shared" si="79"/>
        <v>0</v>
      </c>
      <c r="AJ171" s="175">
        <f t="shared" si="68"/>
        <v>0</v>
      </c>
      <c r="AK171" s="380">
        <f t="shared" si="89"/>
        <v>0</v>
      </c>
      <c r="AL171" s="381">
        <f t="shared" si="90"/>
        <v>0</v>
      </c>
      <c r="AM171" s="382"/>
      <c r="AN171" s="383">
        <f t="shared" si="69"/>
        <v>0</v>
      </c>
      <c r="AO171" s="383">
        <f t="shared" si="70"/>
        <v>0</v>
      </c>
      <c r="AP171" s="383">
        <f t="shared" si="91"/>
        <v>0</v>
      </c>
      <c r="AQ171" s="381">
        <f t="shared" si="92"/>
        <v>0</v>
      </c>
      <c r="AR171" s="382"/>
      <c r="AS171" s="383">
        <f t="shared" si="71"/>
        <v>0</v>
      </c>
      <c r="AT171" s="383">
        <f t="shared" si="72"/>
        <v>0</v>
      </c>
      <c r="AU171" s="383">
        <f t="shared" si="93"/>
        <v>0</v>
      </c>
      <c r="AV171" s="381">
        <f t="shared" si="94"/>
        <v>0</v>
      </c>
      <c r="AW171" s="382"/>
      <c r="AX171" s="380">
        <f t="shared" si="73"/>
        <v>0</v>
      </c>
      <c r="AY171" s="384">
        <f t="shared" si="74"/>
        <v>0</v>
      </c>
      <c r="AZ171" s="549"/>
      <c r="BA171" s="380">
        <f t="shared" si="95"/>
        <v>0</v>
      </c>
      <c r="BB171" s="385">
        <f t="shared" si="96"/>
        <v>0</v>
      </c>
      <c r="BC171" s="382"/>
      <c r="BD171" s="380">
        <f t="shared" si="75"/>
        <v>0</v>
      </c>
      <c r="BE171" s="384">
        <f t="shared" si="80"/>
        <v>0</v>
      </c>
      <c r="BF171" s="380">
        <f t="shared" si="87"/>
        <v>0</v>
      </c>
      <c r="BG171" s="385">
        <f t="shared" si="88"/>
        <v>0</v>
      </c>
      <c r="BH171" s="382"/>
      <c r="BI171" s="380">
        <f t="shared" si="97"/>
        <v>0</v>
      </c>
      <c r="BJ171" s="380">
        <f t="shared" si="81"/>
        <v>0</v>
      </c>
      <c r="BK171" s="380">
        <f t="shared" si="98"/>
        <v>0</v>
      </c>
      <c r="BL171" s="381">
        <f t="shared" si="99"/>
        <v>0</v>
      </c>
      <c r="BM171" s="386"/>
      <c r="BN171" s="383">
        <f t="shared" si="76"/>
        <v>0</v>
      </c>
      <c r="BO171" s="383">
        <f t="shared" si="77"/>
        <v>0</v>
      </c>
      <c r="BP171" s="383">
        <f t="shared" si="100"/>
        <v>0</v>
      </c>
      <c r="BQ171" s="387">
        <f t="shared" si="101"/>
        <v>0</v>
      </c>
      <c r="BR171" s="413"/>
    </row>
    <row r="172" spans="3:70" s="50" customFormat="1" ht="13.5" hidden="1" thickBot="1" x14ac:dyDescent="0.3">
      <c r="C172" s="396"/>
      <c r="D172" s="397"/>
      <c r="E172" s="398"/>
      <c r="F172" s="194"/>
      <c r="G172" s="194"/>
      <c r="H172" s="399"/>
      <c r="I172" s="194"/>
      <c r="J172" s="400">
        <v>1.9138973630485276</v>
      </c>
      <c r="K172" s="400">
        <v>1.515902467555285</v>
      </c>
      <c r="L172" s="401">
        <v>0</v>
      </c>
      <c r="M172" s="402">
        <v>0</v>
      </c>
      <c r="N172" s="402">
        <v>0</v>
      </c>
      <c r="O172" s="403">
        <v>0</v>
      </c>
      <c r="P172" s="404">
        <v>0</v>
      </c>
      <c r="Q172" s="404">
        <v>0</v>
      </c>
      <c r="R172" s="404">
        <v>0</v>
      </c>
      <c r="S172" s="404">
        <v>0</v>
      </c>
      <c r="T172" s="391"/>
      <c r="U172" s="202">
        <v>0</v>
      </c>
      <c r="V172" s="203">
        <v>0</v>
      </c>
      <c r="W172" s="351"/>
      <c r="X172" s="204">
        <v>0</v>
      </c>
      <c r="Y172" s="405">
        <f t="shared" si="85"/>
        <v>0</v>
      </c>
      <c r="Z172" s="406">
        <f t="shared" si="86"/>
        <v>0</v>
      </c>
      <c r="AA172" s="391"/>
      <c r="AB172" s="202">
        <f t="shared" si="82"/>
        <v>0</v>
      </c>
      <c r="AC172" s="203">
        <f t="shared" si="78"/>
        <v>0</v>
      </c>
      <c r="AD172" s="203">
        <v>0</v>
      </c>
      <c r="AE172" s="204">
        <v>0</v>
      </c>
      <c r="AF172" s="405">
        <f t="shared" si="83"/>
        <v>0</v>
      </c>
      <c r="AG172" s="406">
        <f t="shared" si="84"/>
        <v>0</v>
      </c>
      <c r="AH172" s="391"/>
      <c r="AI172" s="202">
        <f t="shared" si="79"/>
        <v>0</v>
      </c>
      <c r="AJ172" s="204">
        <f t="shared" si="68"/>
        <v>0</v>
      </c>
      <c r="AK172" s="405">
        <f t="shared" si="89"/>
        <v>0</v>
      </c>
      <c r="AL172" s="406">
        <f t="shared" si="90"/>
        <v>0</v>
      </c>
      <c r="AM172" s="407"/>
      <c r="AN172" s="408">
        <f t="shared" si="69"/>
        <v>0</v>
      </c>
      <c r="AO172" s="408">
        <f t="shared" si="70"/>
        <v>0</v>
      </c>
      <c r="AP172" s="408">
        <f t="shared" si="91"/>
        <v>0</v>
      </c>
      <c r="AQ172" s="406">
        <f t="shared" si="92"/>
        <v>0</v>
      </c>
      <c r="AR172" s="407"/>
      <c r="AS172" s="408">
        <f t="shared" si="71"/>
        <v>0</v>
      </c>
      <c r="AT172" s="408">
        <f t="shared" si="72"/>
        <v>0</v>
      </c>
      <c r="AU172" s="408">
        <f t="shared" si="93"/>
        <v>0</v>
      </c>
      <c r="AV172" s="406">
        <f t="shared" si="94"/>
        <v>0</v>
      </c>
      <c r="AW172" s="407"/>
      <c r="AX172" s="405">
        <f t="shared" si="73"/>
        <v>0</v>
      </c>
      <c r="AY172" s="409">
        <f t="shared" si="74"/>
        <v>0</v>
      </c>
      <c r="AZ172" s="550"/>
      <c r="BA172" s="405">
        <f t="shared" si="95"/>
        <v>0</v>
      </c>
      <c r="BB172" s="410">
        <f t="shared" si="96"/>
        <v>0</v>
      </c>
      <c r="BC172" s="407"/>
      <c r="BD172" s="405">
        <f t="shared" si="75"/>
        <v>0</v>
      </c>
      <c r="BE172" s="409">
        <f t="shared" si="80"/>
        <v>0</v>
      </c>
      <c r="BF172" s="405">
        <f t="shared" si="87"/>
        <v>0</v>
      </c>
      <c r="BG172" s="410">
        <f t="shared" si="88"/>
        <v>0</v>
      </c>
      <c r="BH172" s="407"/>
      <c r="BI172" s="405">
        <f t="shared" si="97"/>
        <v>0</v>
      </c>
      <c r="BJ172" s="405">
        <f t="shared" si="81"/>
        <v>0</v>
      </c>
      <c r="BK172" s="405">
        <f t="shared" si="98"/>
        <v>0</v>
      </c>
      <c r="BL172" s="406">
        <f t="shared" si="99"/>
        <v>0</v>
      </c>
      <c r="BM172" s="411"/>
      <c r="BN172" s="408">
        <f t="shared" si="76"/>
        <v>0</v>
      </c>
      <c r="BO172" s="408">
        <f t="shared" si="77"/>
        <v>0</v>
      </c>
      <c r="BP172" s="408">
        <f t="shared" si="100"/>
        <v>0</v>
      </c>
      <c r="BQ172" s="412">
        <f t="shared" si="101"/>
        <v>0</v>
      </c>
      <c r="BR172" s="413"/>
    </row>
    <row r="173" spans="3:70" ht="13" x14ac:dyDescent="0.25">
      <c r="C173" s="65"/>
      <c r="D173" s="66"/>
      <c r="E173" s="358"/>
      <c r="F173" s="143"/>
      <c r="G173" s="143"/>
      <c r="H173" s="359"/>
      <c r="I173" s="143"/>
      <c r="J173" s="360">
        <v>0.58618475265502656</v>
      </c>
      <c r="K173" s="360">
        <v>0.25114229393244591</v>
      </c>
      <c r="L173" s="361">
        <v>200</v>
      </c>
      <c r="M173" s="362">
        <v>0</v>
      </c>
      <c r="N173" s="362">
        <v>0</v>
      </c>
      <c r="O173" s="363">
        <v>0</v>
      </c>
      <c r="P173" s="364">
        <v>4</v>
      </c>
      <c r="Q173" s="364">
        <v>4</v>
      </c>
      <c r="R173" s="364">
        <v>4</v>
      </c>
      <c r="S173" s="364">
        <v>4</v>
      </c>
      <c r="T173" s="353"/>
      <c r="U173" s="152">
        <v>0</v>
      </c>
      <c r="V173" s="153">
        <v>164.73417158320245</v>
      </c>
      <c r="W173" s="349"/>
      <c r="X173" s="154">
        <v>164.73417158320245</v>
      </c>
      <c r="Y173" s="365">
        <f t="shared" si="85"/>
        <v>-164.73417158320245</v>
      </c>
      <c r="Z173" s="366">
        <f t="shared" si="86"/>
        <v>0</v>
      </c>
      <c r="AA173" s="353"/>
      <c r="AB173" s="152">
        <f t="shared" si="82"/>
        <v>0</v>
      </c>
      <c r="AC173" s="153">
        <f t="shared" si="78"/>
        <v>0</v>
      </c>
      <c r="AD173" s="153">
        <v>0</v>
      </c>
      <c r="AE173" s="154">
        <v>0</v>
      </c>
      <c r="AF173" s="365">
        <f t="shared" si="83"/>
        <v>0</v>
      </c>
      <c r="AG173" s="366">
        <f t="shared" si="84"/>
        <v>0</v>
      </c>
      <c r="AH173" s="353"/>
      <c r="AI173" s="152">
        <f t="shared" si="79"/>
        <v>0</v>
      </c>
      <c r="AJ173" s="154">
        <f t="shared" si="68"/>
        <v>164.73417158320245</v>
      </c>
      <c r="AK173" s="365">
        <f t="shared" si="89"/>
        <v>-164.73417158320245</v>
      </c>
      <c r="AL173" s="366">
        <f t="shared" si="90"/>
        <v>0</v>
      </c>
      <c r="AM173" s="367"/>
      <c r="AN173" s="368">
        <f t="shared" si="69"/>
        <v>0</v>
      </c>
      <c r="AO173" s="368">
        <f t="shared" si="70"/>
        <v>658.93668633280981</v>
      </c>
      <c r="AP173" s="368">
        <f t="shared" si="91"/>
        <v>-658.93668633280981</v>
      </c>
      <c r="AQ173" s="366">
        <f t="shared" si="92"/>
        <v>0</v>
      </c>
      <c r="AR173" s="367"/>
      <c r="AS173" s="368">
        <f t="shared" si="71"/>
        <v>0</v>
      </c>
      <c r="AT173" s="368">
        <f t="shared" si="72"/>
        <v>658.93668633280981</v>
      </c>
      <c r="AU173" s="368">
        <f t="shared" si="93"/>
        <v>-658.93668633280981</v>
      </c>
      <c r="AV173" s="366">
        <f t="shared" si="94"/>
        <v>0</v>
      </c>
      <c r="AW173" s="367"/>
      <c r="AX173" s="365">
        <f t="shared" si="73"/>
        <v>0</v>
      </c>
      <c r="AY173" s="369">
        <f t="shared" si="74"/>
        <v>164.73417158320245</v>
      </c>
      <c r="AZ173" s="548">
        <v>220</v>
      </c>
      <c r="BA173" s="365">
        <f t="shared" si="95"/>
        <v>164.73417158320245</v>
      </c>
      <c r="BB173" s="370" t="str">
        <f t="shared" si="96"/>
        <v>&gt;100%</v>
      </c>
      <c r="BC173" s="367"/>
      <c r="BD173" s="365">
        <f t="shared" si="75"/>
        <v>0</v>
      </c>
      <c r="BE173" s="371">
        <f t="shared" si="80"/>
        <v>0</v>
      </c>
      <c r="BF173" s="365">
        <f t="shared" si="87"/>
        <v>0</v>
      </c>
      <c r="BG173" s="370">
        <f t="shared" si="88"/>
        <v>0</v>
      </c>
      <c r="BH173" s="367"/>
      <c r="BI173" s="365">
        <f t="shared" si="97"/>
        <v>164.73417158320245</v>
      </c>
      <c r="BJ173" s="365">
        <f t="shared" si="81"/>
        <v>164.73417158320245</v>
      </c>
      <c r="BK173" s="365">
        <f t="shared" si="98"/>
        <v>0</v>
      </c>
      <c r="BL173" s="366">
        <f t="shared" si="99"/>
        <v>1</v>
      </c>
      <c r="BM173" s="372"/>
      <c r="BN173" s="368">
        <f t="shared" si="76"/>
        <v>0</v>
      </c>
      <c r="BO173" s="368">
        <f t="shared" si="77"/>
        <v>658.93668633280981</v>
      </c>
      <c r="BP173" s="368">
        <f t="shared" si="100"/>
        <v>658.93668633280981</v>
      </c>
      <c r="BQ173" s="373" t="str">
        <f t="shared" si="101"/>
        <v>&gt;100%</v>
      </c>
      <c r="BR173" s="357"/>
    </row>
    <row r="174" spans="3:70" ht="13" x14ac:dyDescent="0.25">
      <c r="C174" s="65"/>
      <c r="D174" s="66"/>
      <c r="E174" s="374"/>
      <c r="F174" s="165"/>
      <c r="G174" s="165"/>
      <c r="H174" s="297"/>
      <c r="I174" s="165"/>
      <c r="J174" s="375">
        <v>0.72370867908265568</v>
      </c>
      <c r="K174" s="375">
        <v>0.4192943920851287</v>
      </c>
      <c r="L174" s="376">
        <v>800</v>
      </c>
      <c r="M174" s="377">
        <v>0</v>
      </c>
      <c r="N174" s="377">
        <v>0</v>
      </c>
      <c r="O174" s="378">
        <v>0</v>
      </c>
      <c r="P174" s="379">
        <v>0</v>
      </c>
      <c r="Q174" s="379">
        <v>0</v>
      </c>
      <c r="R174" s="379">
        <v>0</v>
      </c>
      <c r="S174" s="379">
        <v>0</v>
      </c>
      <c r="T174" s="353"/>
      <c r="U174" s="173">
        <v>0</v>
      </c>
      <c r="V174" s="174">
        <v>164.73417158320245</v>
      </c>
      <c r="W174" s="350"/>
      <c r="X174" s="175">
        <v>164.73417158320245</v>
      </c>
      <c r="Y174" s="380">
        <f t="shared" si="85"/>
        <v>-164.73417158320245</v>
      </c>
      <c r="Z174" s="381">
        <f t="shared" si="86"/>
        <v>0</v>
      </c>
      <c r="AA174" s="353"/>
      <c r="AB174" s="173">
        <f t="shared" si="82"/>
        <v>0</v>
      </c>
      <c r="AC174" s="174">
        <f t="shared" si="78"/>
        <v>0</v>
      </c>
      <c r="AD174" s="174">
        <v>0</v>
      </c>
      <c r="AE174" s="175">
        <v>0</v>
      </c>
      <c r="AF174" s="380">
        <f t="shared" si="83"/>
        <v>0</v>
      </c>
      <c r="AG174" s="381">
        <f t="shared" si="84"/>
        <v>0</v>
      </c>
      <c r="AH174" s="353"/>
      <c r="AI174" s="173">
        <f t="shared" si="79"/>
        <v>0</v>
      </c>
      <c r="AJ174" s="175">
        <f t="shared" si="68"/>
        <v>164.73417158320245</v>
      </c>
      <c r="AK174" s="380">
        <f t="shared" si="89"/>
        <v>-164.73417158320245</v>
      </c>
      <c r="AL174" s="381">
        <f t="shared" si="90"/>
        <v>0</v>
      </c>
      <c r="AM174" s="382"/>
      <c r="AN174" s="383">
        <f t="shared" si="69"/>
        <v>0</v>
      </c>
      <c r="AO174" s="383">
        <f t="shared" si="70"/>
        <v>0</v>
      </c>
      <c r="AP174" s="383">
        <f t="shared" si="91"/>
        <v>0</v>
      </c>
      <c r="AQ174" s="381">
        <f t="shared" si="92"/>
        <v>0</v>
      </c>
      <c r="AR174" s="382"/>
      <c r="AS174" s="383">
        <f t="shared" si="71"/>
        <v>0</v>
      </c>
      <c r="AT174" s="383">
        <f t="shared" si="72"/>
        <v>0</v>
      </c>
      <c r="AU174" s="383">
        <f t="shared" si="93"/>
        <v>0</v>
      </c>
      <c r="AV174" s="381">
        <f t="shared" si="94"/>
        <v>0</v>
      </c>
      <c r="AW174" s="382"/>
      <c r="AX174" s="380">
        <f t="shared" si="73"/>
        <v>0</v>
      </c>
      <c r="AY174" s="384">
        <f t="shared" si="74"/>
        <v>164.73417158320245</v>
      </c>
      <c r="AZ174" s="548">
        <v>220</v>
      </c>
      <c r="BA174" s="380">
        <f t="shared" si="95"/>
        <v>164.73417158320245</v>
      </c>
      <c r="BB174" s="385" t="str">
        <f t="shared" si="96"/>
        <v>&gt;100%</v>
      </c>
      <c r="BC174" s="382"/>
      <c r="BD174" s="380">
        <f t="shared" si="75"/>
        <v>0</v>
      </c>
      <c r="BE174" s="384">
        <f t="shared" si="80"/>
        <v>0</v>
      </c>
      <c r="BF174" s="380">
        <f t="shared" si="87"/>
        <v>0</v>
      </c>
      <c r="BG174" s="385">
        <f t="shared" si="88"/>
        <v>0</v>
      </c>
      <c r="BH174" s="382"/>
      <c r="BI174" s="380">
        <f t="shared" si="97"/>
        <v>164.73417158320245</v>
      </c>
      <c r="BJ174" s="380">
        <f t="shared" si="81"/>
        <v>164.73417158320245</v>
      </c>
      <c r="BK174" s="380">
        <f t="shared" si="98"/>
        <v>0</v>
      </c>
      <c r="BL174" s="381">
        <f t="shared" si="99"/>
        <v>1</v>
      </c>
      <c r="BM174" s="386"/>
      <c r="BN174" s="383">
        <f t="shared" si="76"/>
        <v>0</v>
      </c>
      <c r="BO174" s="383">
        <f t="shared" si="77"/>
        <v>0</v>
      </c>
      <c r="BP174" s="383">
        <f t="shared" si="100"/>
        <v>0</v>
      </c>
      <c r="BQ174" s="387">
        <f t="shared" si="101"/>
        <v>0</v>
      </c>
      <c r="BR174" s="357"/>
    </row>
    <row r="175" spans="3:70" s="50" customFormat="1" ht="13" x14ac:dyDescent="0.25">
      <c r="C175" s="388">
        <v>33</v>
      </c>
      <c r="D175" s="389">
        <v>0</v>
      </c>
      <c r="E175" s="374" t="s">
        <v>90</v>
      </c>
      <c r="F175" s="165" t="s">
        <v>96</v>
      </c>
      <c r="G175" s="165"/>
      <c r="H175" s="297" t="s">
        <v>63</v>
      </c>
      <c r="I175" s="390" t="s">
        <v>64</v>
      </c>
      <c r="J175" s="375">
        <v>1</v>
      </c>
      <c r="K175" s="375">
        <v>1</v>
      </c>
      <c r="L175" s="376">
        <v>2000</v>
      </c>
      <c r="M175" s="377">
        <v>0</v>
      </c>
      <c r="N175" s="377">
        <v>0</v>
      </c>
      <c r="O175" s="378">
        <v>0</v>
      </c>
      <c r="P175" s="379">
        <v>2</v>
      </c>
      <c r="Q175" s="379">
        <v>2</v>
      </c>
      <c r="R175" s="379">
        <v>2</v>
      </c>
      <c r="S175" s="379">
        <v>2</v>
      </c>
      <c r="T175" s="391"/>
      <c r="U175" s="392">
        <v>0</v>
      </c>
      <c r="V175" s="393">
        <v>164.73417158320245</v>
      </c>
      <c r="W175" s="394"/>
      <c r="X175" s="395">
        <v>164.73417158320245</v>
      </c>
      <c r="Y175" s="380">
        <f t="shared" si="85"/>
        <v>-164.73417158320245</v>
      </c>
      <c r="Z175" s="381">
        <f t="shared" si="86"/>
        <v>0</v>
      </c>
      <c r="AA175" s="391"/>
      <c r="AB175" s="392">
        <f t="shared" si="82"/>
        <v>0</v>
      </c>
      <c r="AC175" s="393">
        <f t="shared" si="78"/>
        <v>0</v>
      </c>
      <c r="AD175" s="393">
        <v>0</v>
      </c>
      <c r="AE175" s="395">
        <v>0</v>
      </c>
      <c r="AF175" s="380">
        <f t="shared" si="83"/>
        <v>0</v>
      </c>
      <c r="AG175" s="381">
        <f t="shared" si="84"/>
        <v>0</v>
      </c>
      <c r="AH175" s="391"/>
      <c r="AI175" s="392">
        <f t="shared" si="79"/>
        <v>0</v>
      </c>
      <c r="AJ175" s="395">
        <f t="shared" si="68"/>
        <v>164.73417158320245</v>
      </c>
      <c r="AK175" s="380">
        <f t="shared" si="89"/>
        <v>-164.73417158320245</v>
      </c>
      <c r="AL175" s="381">
        <f t="shared" si="90"/>
        <v>0</v>
      </c>
      <c r="AM175" s="382"/>
      <c r="AN175" s="383">
        <f t="shared" si="69"/>
        <v>0</v>
      </c>
      <c r="AO175" s="383">
        <f t="shared" si="70"/>
        <v>329.46834316640491</v>
      </c>
      <c r="AP175" s="383">
        <f t="shared" si="91"/>
        <v>-329.46834316640491</v>
      </c>
      <c r="AQ175" s="381">
        <f t="shared" si="92"/>
        <v>0</v>
      </c>
      <c r="AR175" s="382"/>
      <c r="AS175" s="383">
        <f t="shared" si="71"/>
        <v>0</v>
      </c>
      <c r="AT175" s="383">
        <f t="shared" si="72"/>
        <v>329.46834316640491</v>
      </c>
      <c r="AU175" s="383">
        <f t="shared" si="93"/>
        <v>-329.46834316640491</v>
      </c>
      <c r="AV175" s="381">
        <f t="shared" si="94"/>
        <v>0</v>
      </c>
      <c r="AW175" s="382"/>
      <c r="AX175" s="380">
        <f t="shared" si="73"/>
        <v>0</v>
      </c>
      <c r="AY175" s="384">
        <f t="shared" si="74"/>
        <v>164.73417158320245</v>
      </c>
      <c r="AZ175" s="548">
        <v>220</v>
      </c>
      <c r="BA175" s="380">
        <f t="shared" si="95"/>
        <v>164.73417158320245</v>
      </c>
      <c r="BB175" s="385" t="str">
        <f t="shared" si="96"/>
        <v>&gt;100%</v>
      </c>
      <c r="BC175" s="382"/>
      <c r="BD175" s="380">
        <f t="shared" si="75"/>
        <v>0</v>
      </c>
      <c r="BE175" s="384">
        <f t="shared" si="80"/>
        <v>0</v>
      </c>
      <c r="BF175" s="380">
        <f t="shared" si="87"/>
        <v>0</v>
      </c>
      <c r="BG175" s="385">
        <f t="shared" si="88"/>
        <v>0</v>
      </c>
      <c r="BH175" s="382"/>
      <c r="BI175" s="380">
        <f t="shared" si="97"/>
        <v>164.73417158320245</v>
      </c>
      <c r="BJ175" s="380">
        <f t="shared" si="81"/>
        <v>164.73417158320245</v>
      </c>
      <c r="BK175" s="380">
        <f t="shared" si="98"/>
        <v>0</v>
      </c>
      <c r="BL175" s="381">
        <f t="shared" si="99"/>
        <v>1</v>
      </c>
      <c r="BM175" s="386"/>
      <c r="BN175" s="383">
        <f t="shared" si="76"/>
        <v>0</v>
      </c>
      <c r="BO175" s="383">
        <f t="shared" si="77"/>
        <v>329.46834316640491</v>
      </c>
      <c r="BP175" s="383">
        <f t="shared" si="100"/>
        <v>329.46834316640491</v>
      </c>
      <c r="BQ175" s="387" t="str">
        <f t="shared" si="101"/>
        <v>&gt;100%</v>
      </c>
      <c r="BR175" s="413"/>
    </row>
    <row r="176" spans="3:70" s="50" customFormat="1" ht="13" x14ac:dyDescent="0.25">
      <c r="C176" s="388"/>
      <c r="D176" s="389"/>
      <c r="E176" s="374"/>
      <c r="F176" s="165"/>
      <c r="G176" s="165"/>
      <c r="H176" s="297"/>
      <c r="I176" s="165"/>
      <c r="J176" s="375">
        <v>1.505779664758232</v>
      </c>
      <c r="K176" s="375">
        <v>1.1754720702584747</v>
      </c>
      <c r="L176" s="376">
        <v>4000</v>
      </c>
      <c r="M176" s="377">
        <v>0</v>
      </c>
      <c r="N176" s="377">
        <v>0</v>
      </c>
      <c r="O176" s="378">
        <v>0</v>
      </c>
      <c r="P176" s="379">
        <v>2</v>
      </c>
      <c r="Q176" s="379">
        <v>2</v>
      </c>
      <c r="R176" s="379">
        <v>2</v>
      </c>
      <c r="S176" s="379">
        <v>2</v>
      </c>
      <c r="T176" s="391"/>
      <c r="U176" s="173">
        <v>0</v>
      </c>
      <c r="V176" s="174">
        <v>164.73417158320245</v>
      </c>
      <c r="W176" s="350"/>
      <c r="X176" s="175">
        <v>164.73417158320245</v>
      </c>
      <c r="Y176" s="380">
        <f t="shared" si="85"/>
        <v>-164.73417158320245</v>
      </c>
      <c r="Z176" s="381">
        <f t="shared" si="86"/>
        <v>0</v>
      </c>
      <c r="AA176" s="391"/>
      <c r="AB176" s="173">
        <f t="shared" si="82"/>
        <v>0</v>
      </c>
      <c r="AC176" s="174">
        <f t="shared" si="78"/>
        <v>0</v>
      </c>
      <c r="AD176" s="174">
        <v>0</v>
      </c>
      <c r="AE176" s="175">
        <v>0</v>
      </c>
      <c r="AF176" s="380">
        <f t="shared" si="83"/>
        <v>0</v>
      </c>
      <c r="AG176" s="381">
        <f t="shared" si="84"/>
        <v>0</v>
      </c>
      <c r="AH176" s="391"/>
      <c r="AI176" s="173">
        <f t="shared" si="79"/>
        <v>0</v>
      </c>
      <c r="AJ176" s="175">
        <f t="shared" si="68"/>
        <v>164.73417158320245</v>
      </c>
      <c r="AK176" s="380">
        <f t="shared" si="89"/>
        <v>-164.73417158320245</v>
      </c>
      <c r="AL176" s="381">
        <f t="shared" si="90"/>
        <v>0</v>
      </c>
      <c r="AM176" s="382"/>
      <c r="AN176" s="383">
        <f t="shared" si="69"/>
        <v>0</v>
      </c>
      <c r="AO176" s="383">
        <f t="shared" si="70"/>
        <v>329.46834316640491</v>
      </c>
      <c r="AP176" s="383">
        <f t="shared" si="91"/>
        <v>-329.46834316640491</v>
      </c>
      <c r="AQ176" s="381">
        <f t="shared" si="92"/>
        <v>0</v>
      </c>
      <c r="AR176" s="382"/>
      <c r="AS176" s="383">
        <f t="shared" si="71"/>
        <v>0</v>
      </c>
      <c r="AT176" s="383">
        <f t="shared" si="72"/>
        <v>329.46834316640491</v>
      </c>
      <c r="AU176" s="383">
        <f t="shared" si="93"/>
        <v>-329.46834316640491</v>
      </c>
      <c r="AV176" s="381">
        <f t="shared" si="94"/>
        <v>0</v>
      </c>
      <c r="AW176" s="382"/>
      <c r="AX176" s="380">
        <f t="shared" si="73"/>
        <v>0</v>
      </c>
      <c r="AY176" s="384">
        <f t="shared" si="74"/>
        <v>164.73417158320245</v>
      </c>
      <c r="AZ176" s="548">
        <v>220</v>
      </c>
      <c r="BA176" s="380">
        <f t="shared" si="95"/>
        <v>164.73417158320245</v>
      </c>
      <c r="BB176" s="385" t="str">
        <f t="shared" si="96"/>
        <v>&gt;100%</v>
      </c>
      <c r="BC176" s="382"/>
      <c r="BD176" s="380">
        <f t="shared" si="75"/>
        <v>0</v>
      </c>
      <c r="BE176" s="384">
        <f t="shared" si="80"/>
        <v>0</v>
      </c>
      <c r="BF176" s="380">
        <f t="shared" si="87"/>
        <v>0</v>
      </c>
      <c r="BG176" s="385">
        <f t="shared" si="88"/>
        <v>0</v>
      </c>
      <c r="BH176" s="382"/>
      <c r="BI176" s="380">
        <f t="shared" si="97"/>
        <v>164.73417158320245</v>
      </c>
      <c r="BJ176" s="380">
        <f t="shared" si="81"/>
        <v>164.73417158320245</v>
      </c>
      <c r="BK176" s="380">
        <f t="shared" si="98"/>
        <v>0</v>
      </c>
      <c r="BL176" s="381">
        <f t="shared" si="99"/>
        <v>1</v>
      </c>
      <c r="BM176" s="386"/>
      <c r="BN176" s="383">
        <f t="shared" si="76"/>
        <v>0</v>
      </c>
      <c r="BO176" s="383">
        <f t="shared" si="77"/>
        <v>329.46834316640491</v>
      </c>
      <c r="BP176" s="383">
        <f t="shared" si="100"/>
        <v>329.46834316640491</v>
      </c>
      <c r="BQ176" s="387" t="str">
        <f t="shared" si="101"/>
        <v>&gt;100%</v>
      </c>
      <c r="BR176" s="413"/>
    </row>
    <row r="177" spans="3:70" s="50" customFormat="1" ht="13.5" thickBot="1" x14ac:dyDescent="0.3">
      <c r="C177" s="396"/>
      <c r="D177" s="397"/>
      <c r="E177" s="398"/>
      <c r="F177" s="194"/>
      <c r="G177" s="194"/>
      <c r="H177" s="399"/>
      <c r="I177" s="194"/>
      <c r="J177" s="400">
        <v>1.9138973630485276</v>
      </c>
      <c r="K177" s="400">
        <v>1.515902467555285</v>
      </c>
      <c r="L177" s="401">
        <v>10000</v>
      </c>
      <c r="M177" s="402">
        <v>0</v>
      </c>
      <c r="N177" s="402">
        <v>0</v>
      </c>
      <c r="O177" s="403">
        <v>0</v>
      </c>
      <c r="P177" s="404">
        <v>0</v>
      </c>
      <c r="Q177" s="404">
        <v>0</v>
      </c>
      <c r="R177" s="404">
        <v>0</v>
      </c>
      <c r="S177" s="404">
        <v>0</v>
      </c>
      <c r="T177" s="391"/>
      <c r="U177" s="202">
        <v>0</v>
      </c>
      <c r="V177" s="203">
        <v>164.73417158320245</v>
      </c>
      <c r="W177" s="351"/>
      <c r="X177" s="204">
        <v>164.73417158320245</v>
      </c>
      <c r="Y177" s="405">
        <f t="shared" si="85"/>
        <v>-164.73417158320245</v>
      </c>
      <c r="Z177" s="406">
        <f t="shared" si="86"/>
        <v>0</v>
      </c>
      <c r="AA177" s="391"/>
      <c r="AB177" s="202">
        <f t="shared" si="82"/>
        <v>0</v>
      </c>
      <c r="AC177" s="203">
        <f t="shared" si="78"/>
        <v>0</v>
      </c>
      <c r="AD177" s="203">
        <v>0</v>
      </c>
      <c r="AE177" s="204">
        <v>0</v>
      </c>
      <c r="AF177" s="405">
        <f t="shared" si="83"/>
        <v>0</v>
      </c>
      <c r="AG177" s="406">
        <f t="shared" si="84"/>
        <v>0</v>
      </c>
      <c r="AH177" s="391"/>
      <c r="AI177" s="202">
        <f t="shared" si="79"/>
        <v>0</v>
      </c>
      <c r="AJ177" s="204">
        <f t="shared" si="68"/>
        <v>164.73417158320245</v>
      </c>
      <c r="AK177" s="405">
        <f t="shared" si="89"/>
        <v>-164.73417158320245</v>
      </c>
      <c r="AL177" s="406">
        <f t="shared" si="90"/>
        <v>0</v>
      </c>
      <c r="AM177" s="407"/>
      <c r="AN177" s="408">
        <f t="shared" si="69"/>
        <v>0</v>
      </c>
      <c r="AO177" s="408">
        <f t="shared" si="70"/>
        <v>0</v>
      </c>
      <c r="AP177" s="408">
        <f t="shared" si="91"/>
        <v>0</v>
      </c>
      <c r="AQ177" s="406">
        <f t="shared" si="92"/>
        <v>0</v>
      </c>
      <c r="AR177" s="407"/>
      <c r="AS177" s="408">
        <f t="shared" si="71"/>
        <v>0</v>
      </c>
      <c r="AT177" s="408">
        <f t="shared" si="72"/>
        <v>0</v>
      </c>
      <c r="AU177" s="408">
        <f t="shared" si="93"/>
        <v>0</v>
      </c>
      <c r="AV177" s="406">
        <f t="shared" si="94"/>
        <v>0</v>
      </c>
      <c r="AW177" s="407"/>
      <c r="AX177" s="405">
        <f t="shared" si="73"/>
        <v>0</v>
      </c>
      <c r="AY177" s="409">
        <f t="shared" si="74"/>
        <v>164.73417158320245</v>
      </c>
      <c r="AZ177" s="548">
        <v>220</v>
      </c>
      <c r="BA177" s="405">
        <f t="shared" si="95"/>
        <v>164.73417158320245</v>
      </c>
      <c r="BB177" s="410" t="str">
        <f t="shared" si="96"/>
        <v>&gt;100%</v>
      </c>
      <c r="BC177" s="407"/>
      <c r="BD177" s="405">
        <f t="shared" si="75"/>
        <v>0</v>
      </c>
      <c r="BE177" s="409">
        <f t="shared" si="80"/>
        <v>0</v>
      </c>
      <c r="BF177" s="405">
        <f t="shared" si="87"/>
        <v>0</v>
      </c>
      <c r="BG177" s="410">
        <f t="shared" si="88"/>
        <v>0</v>
      </c>
      <c r="BH177" s="407"/>
      <c r="BI177" s="405">
        <f t="shared" si="97"/>
        <v>164.73417158320245</v>
      </c>
      <c r="BJ177" s="405">
        <f t="shared" si="81"/>
        <v>164.73417158320245</v>
      </c>
      <c r="BK177" s="405">
        <f t="shared" si="98"/>
        <v>0</v>
      </c>
      <c r="BL177" s="406">
        <f t="shared" si="99"/>
        <v>1</v>
      </c>
      <c r="BM177" s="411"/>
      <c r="BN177" s="408">
        <f t="shared" si="76"/>
        <v>0</v>
      </c>
      <c r="BO177" s="408">
        <f t="shared" si="77"/>
        <v>0</v>
      </c>
      <c r="BP177" s="408">
        <f t="shared" si="100"/>
        <v>0</v>
      </c>
      <c r="BQ177" s="412">
        <f t="shared" si="101"/>
        <v>0</v>
      </c>
      <c r="BR177" s="413"/>
    </row>
    <row r="178" spans="3:70" ht="13" x14ac:dyDescent="0.25">
      <c r="C178" s="65"/>
      <c r="D178" s="66"/>
      <c r="E178" s="358"/>
      <c r="F178" s="143"/>
      <c r="G178" s="143"/>
      <c r="H178" s="359"/>
      <c r="I178" s="143"/>
      <c r="J178" s="360">
        <v>0.58618475265502656</v>
      </c>
      <c r="K178" s="360">
        <v>0.25114229393244591</v>
      </c>
      <c r="L178" s="361">
        <v>1000</v>
      </c>
      <c r="M178" s="362">
        <v>0</v>
      </c>
      <c r="N178" s="362">
        <v>0</v>
      </c>
      <c r="O178" s="363">
        <v>0</v>
      </c>
      <c r="P178" s="364">
        <v>1</v>
      </c>
      <c r="Q178" s="364">
        <v>1</v>
      </c>
      <c r="R178" s="364">
        <v>1</v>
      </c>
      <c r="S178" s="364">
        <v>1</v>
      </c>
      <c r="T178" s="353"/>
      <c r="U178" s="152">
        <v>0</v>
      </c>
      <c r="V178" s="153">
        <v>260.70826928854598</v>
      </c>
      <c r="W178" s="349"/>
      <c r="X178" s="154">
        <v>260.70826928854598</v>
      </c>
      <c r="Y178" s="365">
        <f t="shared" si="85"/>
        <v>-260.70826928854598</v>
      </c>
      <c r="Z178" s="366">
        <f t="shared" si="86"/>
        <v>0</v>
      </c>
      <c r="AA178" s="353"/>
      <c r="AB178" s="152">
        <f t="shared" si="82"/>
        <v>0</v>
      </c>
      <c r="AC178" s="153">
        <f t="shared" si="78"/>
        <v>0</v>
      </c>
      <c r="AD178" s="153">
        <v>0</v>
      </c>
      <c r="AE178" s="154">
        <v>0</v>
      </c>
      <c r="AF178" s="365">
        <f t="shared" si="83"/>
        <v>0</v>
      </c>
      <c r="AG178" s="366">
        <f t="shared" si="84"/>
        <v>0</v>
      </c>
      <c r="AH178" s="353"/>
      <c r="AI178" s="152">
        <f t="shared" si="79"/>
        <v>0</v>
      </c>
      <c r="AJ178" s="154">
        <f t="shared" si="68"/>
        <v>260.70826928854598</v>
      </c>
      <c r="AK178" s="365">
        <f t="shared" si="89"/>
        <v>-260.70826928854598</v>
      </c>
      <c r="AL178" s="366">
        <f t="shared" si="90"/>
        <v>0</v>
      </c>
      <c r="AM178" s="367"/>
      <c r="AN178" s="368">
        <f t="shared" si="69"/>
        <v>0</v>
      </c>
      <c r="AO178" s="368">
        <f t="shared" si="70"/>
        <v>260.70826928854598</v>
      </c>
      <c r="AP178" s="368">
        <f t="shared" si="91"/>
        <v>-260.70826928854598</v>
      </c>
      <c r="AQ178" s="366">
        <f t="shared" si="92"/>
        <v>0</v>
      </c>
      <c r="AR178" s="367"/>
      <c r="AS178" s="368">
        <f t="shared" si="71"/>
        <v>0</v>
      </c>
      <c r="AT178" s="368">
        <f t="shared" si="72"/>
        <v>260.70826928854598</v>
      </c>
      <c r="AU178" s="368">
        <f t="shared" si="93"/>
        <v>-260.70826928854598</v>
      </c>
      <c r="AV178" s="366">
        <f t="shared" si="94"/>
        <v>0</v>
      </c>
      <c r="AW178" s="367"/>
      <c r="AX178" s="365">
        <f t="shared" si="73"/>
        <v>0</v>
      </c>
      <c r="AY178" s="369">
        <f t="shared" si="74"/>
        <v>260.70826928854598</v>
      </c>
      <c r="AZ178" s="548">
        <v>220</v>
      </c>
      <c r="BA178" s="365">
        <f t="shared" si="95"/>
        <v>260.70826928854598</v>
      </c>
      <c r="BB178" s="370" t="str">
        <f t="shared" si="96"/>
        <v>&gt;100%</v>
      </c>
      <c r="BC178" s="367"/>
      <c r="BD178" s="365">
        <f t="shared" si="75"/>
        <v>0</v>
      </c>
      <c r="BE178" s="371">
        <f t="shared" si="80"/>
        <v>0</v>
      </c>
      <c r="BF178" s="365">
        <f t="shared" si="87"/>
        <v>0</v>
      </c>
      <c r="BG178" s="370">
        <f t="shared" si="88"/>
        <v>0</v>
      </c>
      <c r="BH178" s="367"/>
      <c r="BI178" s="365">
        <f t="shared" si="97"/>
        <v>260.70826928854598</v>
      </c>
      <c r="BJ178" s="365">
        <f t="shared" si="81"/>
        <v>260.70826928854598</v>
      </c>
      <c r="BK178" s="365">
        <f t="shared" si="98"/>
        <v>0</v>
      </c>
      <c r="BL178" s="366">
        <f t="shared" si="99"/>
        <v>1</v>
      </c>
      <c r="BM178" s="372"/>
      <c r="BN178" s="368">
        <f t="shared" si="76"/>
        <v>0</v>
      </c>
      <c r="BO178" s="368">
        <f t="shared" si="77"/>
        <v>260.70826928854598</v>
      </c>
      <c r="BP178" s="368">
        <f t="shared" si="100"/>
        <v>260.70826928854598</v>
      </c>
      <c r="BQ178" s="373" t="str">
        <f t="shared" si="101"/>
        <v>&gt;100%</v>
      </c>
      <c r="BR178" s="357"/>
    </row>
    <row r="179" spans="3:70" ht="13" x14ac:dyDescent="0.25">
      <c r="C179" s="65"/>
      <c r="D179" s="66"/>
      <c r="E179" s="374"/>
      <c r="F179" s="165"/>
      <c r="G179" s="165"/>
      <c r="H179" s="297"/>
      <c r="I179" s="165"/>
      <c r="J179" s="375">
        <v>0.72370867908265568</v>
      </c>
      <c r="K179" s="375">
        <v>0.4192943920851287</v>
      </c>
      <c r="L179" s="376">
        <v>4000</v>
      </c>
      <c r="M179" s="377">
        <v>0</v>
      </c>
      <c r="N179" s="377">
        <v>0</v>
      </c>
      <c r="O179" s="378">
        <v>0</v>
      </c>
      <c r="P179" s="379">
        <v>0</v>
      </c>
      <c r="Q179" s="379">
        <v>0</v>
      </c>
      <c r="R179" s="379">
        <v>0</v>
      </c>
      <c r="S179" s="379">
        <v>0</v>
      </c>
      <c r="T179" s="353"/>
      <c r="U179" s="173">
        <v>0</v>
      </c>
      <c r="V179" s="174">
        <v>260.70826928854598</v>
      </c>
      <c r="W179" s="350"/>
      <c r="X179" s="175">
        <v>260.70826928854598</v>
      </c>
      <c r="Y179" s="380">
        <f t="shared" si="85"/>
        <v>-260.70826928854598</v>
      </c>
      <c r="Z179" s="381">
        <f t="shared" si="86"/>
        <v>0</v>
      </c>
      <c r="AA179" s="353"/>
      <c r="AB179" s="173">
        <f t="shared" si="82"/>
        <v>0</v>
      </c>
      <c r="AC179" s="174">
        <f t="shared" si="78"/>
        <v>0</v>
      </c>
      <c r="AD179" s="174">
        <v>0</v>
      </c>
      <c r="AE179" s="175">
        <v>0</v>
      </c>
      <c r="AF179" s="380">
        <f t="shared" si="83"/>
        <v>0</v>
      </c>
      <c r="AG179" s="381">
        <f t="shared" si="84"/>
        <v>0</v>
      </c>
      <c r="AH179" s="353"/>
      <c r="AI179" s="173">
        <f t="shared" si="79"/>
        <v>0</v>
      </c>
      <c r="AJ179" s="175">
        <f t="shared" si="68"/>
        <v>260.70826928854598</v>
      </c>
      <c r="AK179" s="380">
        <f t="shared" si="89"/>
        <v>-260.70826928854598</v>
      </c>
      <c r="AL179" s="381">
        <f t="shared" si="90"/>
        <v>0</v>
      </c>
      <c r="AM179" s="382"/>
      <c r="AN179" s="383">
        <f t="shared" si="69"/>
        <v>0</v>
      </c>
      <c r="AO179" s="383">
        <f t="shared" si="70"/>
        <v>0</v>
      </c>
      <c r="AP179" s="383">
        <f t="shared" si="91"/>
        <v>0</v>
      </c>
      <c r="AQ179" s="381">
        <f t="shared" si="92"/>
        <v>0</v>
      </c>
      <c r="AR179" s="382"/>
      <c r="AS179" s="383">
        <f t="shared" si="71"/>
        <v>0</v>
      </c>
      <c r="AT179" s="383">
        <f t="shared" si="72"/>
        <v>0</v>
      </c>
      <c r="AU179" s="383">
        <f t="shared" si="93"/>
        <v>0</v>
      </c>
      <c r="AV179" s="381">
        <f t="shared" si="94"/>
        <v>0</v>
      </c>
      <c r="AW179" s="382"/>
      <c r="AX179" s="380">
        <f t="shared" si="73"/>
        <v>0</v>
      </c>
      <c r="AY179" s="384">
        <f t="shared" si="74"/>
        <v>260.70826928854598</v>
      </c>
      <c r="AZ179" s="548">
        <v>220</v>
      </c>
      <c r="BA179" s="380">
        <f t="shared" si="95"/>
        <v>260.70826928854598</v>
      </c>
      <c r="BB179" s="385" t="str">
        <f t="shared" si="96"/>
        <v>&gt;100%</v>
      </c>
      <c r="BC179" s="382"/>
      <c r="BD179" s="380">
        <f t="shared" si="75"/>
        <v>0</v>
      </c>
      <c r="BE179" s="384">
        <f t="shared" si="80"/>
        <v>0</v>
      </c>
      <c r="BF179" s="380">
        <f t="shared" si="87"/>
        <v>0</v>
      </c>
      <c r="BG179" s="385">
        <f t="shared" si="88"/>
        <v>0</v>
      </c>
      <c r="BH179" s="382"/>
      <c r="BI179" s="380">
        <f t="shared" si="97"/>
        <v>260.70826928854598</v>
      </c>
      <c r="BJ179" s="380">
        <f t="shared" si="81"/>
        <v>260.70826928854598</v>
      </c>
      <c r="BK179" s="380">
        <f t="shared" si="98"/>
        <v>0</v>
      </c>
      <c r="BL179" s="381">
        <f t="shared" si="99"/>
        <v>1</v>
      </c>
      <c r="BM179" s="386"/>
      <c r="BN179" s="383">
        <f t="shared" si="76"/>
        <v>0</v>
      </c>
      <c r="BO179" s="383">
        <f t="shared" si="77"/>
        <v>0</v>
      </c>
      <c r="BP179" s="383">
        <f t="shared" si="100"/>
        <v>0</v>
      </c>
      <c r="BQ179" s="387">
        <f t="shared" si="101"/>
        <v>0</v>
      </c>
      <c r="BR179" s="357"/>
    </row>
    <row r="180" spans="3:70" s="50" customFormat="1" ht="13" x14ac:dyDescent="0.25">
      <c r="C180" s="388">
        <v>34</v>
      </c>
      <c r="D180" s="389">
        <v>0</v>
      </c>
      <c r="E180" s="374" t="s">
        <v>97</v>
      </c>
      <c r="F180" s="165" t="s">
        <v>98</v>
      </c>
      <c r="G180" s="165"/>
      <c r="H180" s="297" t="s">
        <v>63</v>
      </c>
      <c r="I180" s="390" t="s">
        <v>64</v>
      </c>
      <c r="J180" s="375">
        <v>1</v>
      </c>
      <c r="K180" s="375">
        <v>1</v>
      </c>
      <c r="L180" s="376">
        <v>10000</v>
      </c>
      <c r="M180" s="377">
        <v>0</v>
      </c>
      <c r="N180" s="377">
        <v>0</v>
      </c>
      <c r="O180" s="378">
        <v>0</v>
      </c>
      <c r="P180" s="379">
        <v>0</v>
      </c>
      <c r="Q180" s="379">
        <v>0</v>
      </c>
      <c r="R180" s="379">
        <v>0</v>
      </c>
      <c r="S180" s="379">
        <v>0</v>
      </c>
      <c r="T180" s="391"/>
      <c r="U180" s="392">
        <v>0</v>
      </c>
      <c r="V180" s="393">
        <v>260.70826928854598</v>
      </c>
      <c r="W180" s="394"/>
      <c r="X180" s="395">
        <v>260.70826928854598</v>
      </c>
      <c r="Y180" s="380">
        <f t="shared" si="85"/>
        <v>-260.70826928854598</v>
      </c>
      <c r="Z180" s="381">
        <f t="shared" si="86"/>
        <v>0</v>
      </c>
      <c r="AA180" s="391"/>
      <c r="AB180" s="392">
        <f t="shared" si="82"/>
        <v>0</v>
      </c>
      <c r="AC180" s="393">
        <f t="shared" si="78"/>
        <v>0</v>
      </c>
      <c r="AD180" s="393">
        <v>0</v>
      </c>
      <c r="AE180" s="395">
        <v>0</v>
      </c>
      <c r="AF180" s="380">
        <f t="shared" si="83"/>
        <v>0</v>
      </c>
      <c r="AG180" s="381">
        <f t="shared" si="84"/>
        <v>0</v>
      </c>
      <c r="AH180" s="391"/>
      <c r="AI180" s="392">
        <f t="shared" si="79"/>
        <v>0</v>
      </c>
      <c r="AJ180" s="395">
        <f t="shared" si="68"/>
        <v>260.70826928854598</v>
      </c>
      <c r="AK180" s="380">
        <f t="shared" si="89"/>
        <v>-260.70826928854598</v>
      </c>
      <c r="AL180" s="381">
        <f t="shared" si="90"/>
        <v>0</v>
      </c>
      <c r="AM180" s="382"/>
      <c r="AN180" s="383">
        <f t="shared" si="69"/>
        <v>0</v>
      </c>
      <c r="AO180" s="383">
        <f t="shared" si="70"/>
        <v>0</v>
      </c>
      <c r="AP180" s="383">
        <f t="shared" si="91"/>
        <v>0</v>
      </c>
      <c r="AQ180" s="381">
        <f t="shared" si="92"/>
        <v>0</v>
      </c>
      <c r="AR180" s="382"/>
      <c r="AS180" s="383">
        <f t="shared" si="71"/>
        <v>0</v>
      </c>
      <c r="AT180" s="383">
        <f t="shared" si="72"/>
        <v>0</v>
      </c>
      <c r="AU180" s="383">
        <f t="shared" si="93"/>
        <v>0</v>
      </c>
      <c r="AV180" s="381">
        <f t="shared" si="94"/>
        <v>0</v>
      </c>
      <c r="AW180" s="382"/>
      <c r="AX180" s="380">
        <f t="shared" si="73"/>
        <v>0</v>
      </c>
      <c r="AY180" s="384">
        <f t="shared" si="74"/>
        <v>260.70826928854598</v>
      </c>
      <c r="AZ180" s="548">
        <v>220</v>
      </c>
      <c r="BA180" s="380">
        <f t="shared" si="95"/>
        <v>260.70826928854598</v>
      </c>
      <c r="BB180" s="385" t="str">
        <f t="shared" si="96"/>
        <v>&gt;100%</v>
      </c>
      <c r="BC180" s="382"/>
      <c r="BD180" s="380">
        <f t="shared" si="75"/>
        <v>0</v>
      </c>
      <c r="BE180" s="384">
        <f t="shared" si="80"/>
        <v>0</v>
      </c>
      <c r="BF180" s="380">
        <f t="shared" si="87"/>
        <v>0</v>
      </c>
      <c r="BG180" s="385">
        <f t="shared" si="88"/>
        <v>0</v>
      </c>
      <c r="BH180" s="382"/>
      <c r="BI180" s="380">
        <f t="shared" si="97"/>
        <v>260.70826928854598</v>
      </c>
      <c r="BJ180" s="380">
        <f t="shared" si="81"/>
        <v>260.70826928854598</v>
      </c>
      <c r="BK180" s="380">
        <f t="shared" si="98"/>
        <v>0</v>
      </c>
      <c r="BL180" s="381">
        <f t="shared" si="99"/>
        <v>1</v>
      </c>
      <c r="BM180" s="386"/>
      <c r="BN180" s="383">
        <f t="shared" si="76"/>
        <v>0</v>
      </c>
      <c r="BO180" s="383">
        <f t="shared" si="77"/>
        <v>0</v>
      </c>
      <c r="BP180" s="383">
        <f t="shared" si="100"/>
        <v>0</v>
      </c>
      <c r="BQ180" s="387">
        <f t="shared" si="101"/>
        <v>0</v>
      </c>
      <c r="BR180" s="413"/>
    </row>
    <row r="181" spans="3:70" s="50" customFormat="1" ht="13" x14ac:dyDescent="0.25">
      <c r="C181" s="388"/>
      <c r="D181" s="389"/>
      <c r="E181" s="374"/>
      <c r="F181" s="165"/>
      <c r="G181" s="165"/>
      <c r="H181" s="297"/>
      <c r="I181" s="165"/>
      <c r="J181" s="375">
        <v>1.505779664758232</v>
      </c>
      <c r="K181" s="375">
        <v>1.1754720702584747</v>
      </c>
      <c r="L181" s="376">
        <v>20000</v>
      </c>
      <c r="M181" s="377">
        <v>0</v>
      </c>
      <c r="N181" s="377">
        <v>0</v>
      </c>
      <c r="O181" s="378">
        <v>0</v>
      </c>
      <c r="P181" s="379">
        <v>1</v>
      </c>
      <c r="Q181" s="379">
        <v>1</v>
      </c>
      <c r="R181" s="379">
        <v>1</v>
      </c>
      <c r="S181" s="379">
        <v>1</v>
      </c>
      <c r="T181" s="391"/>
      <c r="U181" s="173">
        <v>0</v>
      </c>
      <c r="V181" s="174">
        <v>260.70826928854598</v>
      </c>
      <c r="W181" s="350"/>
      <c r="X181" s="175">
        <v>260.70826928854598</v>
      </c>
      <c r="Y181" s="380">
        <f t="shared" si="85"/>
        <v>-260.70826928854598</v>
      </c>
      <c r="Z181" s="381">
        <f t="shared" si="86"/>
        <v>0</v>
      </c>
      <c r="AA181" s="391"/>
      <c r="AB181" s="173">
        <f t="shared" si="82"/>
        <v>0</v>
      </c>
      <c r="AC181" s="174">
        <f t="shared" si="78"/>
        <v>0</v>
      </c>
      <c r="AD181" s="174">
        <v>0</v>
      </c>
      <c r="AE181" s="175">
        <v>0</v>
      </c>
      <c r="AF181" s="380">
        <f t="shared" si="83"/>
        <v>0</v>
      </c>
      <c r="AG181" s="381">
        <f t="shared" si="84"/>
        <v>0</v>
      </c>
      <c r="AH181" s="391"/>
      <c r="AI181" s="173">
        <f t="shared" si="79"/>
        <v>0</v>
      </c>
      <c r="AJ181" s="175">
        <f t="shared" si="68"/>
        <v>260.70826928854598</v>
      </c>
      <c r="AK181" s="380">
        <f t="shared" si="89"/>
        <v>-260.70826928854598</v>
      </c>
      <c r="AL181" s="381">
        <f t="shared" si="90"/>
        <v>0</v>
      </c>
      <c r="AM181" s="382"/>
      <c r="AN181" s="383">
        <f t="shared" si="69"/>
        <v>0</v>
      </c>
      <c r="AO181" s="383">
        <f t="shared" si="70"/>
        <v>260.70826928854598</v>
      </c>
      <c r="AP181" s="383">
        <f t="shared" si="91"/>
        <v>-260.70826928854598</v>
      </c>
      <c r="AQ181" s="381">
        <f t="shared" si="92"/>
        <v>0</v>
      </c>
      <c r="AR181" s="382"/>
      <c r="AS181" s="383">
        <f t="shared" si="71"/>
        <v>0</v>
      </c>
      <c r="AT181" s="383">
        <f t="shared" si="72"/>
        <v>260.70826928854598</v>
      </c>
      <c r="AU181" s="383">
        <f t="shared" si="93"/>
        <v>-260.70826928854598</v>
      </c>
      <c r="AV181" s="381">
        <f t="shared" si="94"/>
        <v>0</v>
      </c>
      <c r="AW181" s="382"/>
      <c r="AX181" s="380">
        <f t="shared" si="73"/>
        <v>0</v>
      </c>
      <c r="AY181" s="384">
        <f t="shared" si="74"/>
        <v>260.70826928854598</v>
      </c>
      <c r="AZ181" s="548">
        <v>220</v>
      </c>
      <c r="BA181" s="380">
        <f t="shared" si="95"/>
        <v>260.70826928854598</v>
      </c>
      <c r="BB181" s="385" t="str">
        <f t="shared" si="96"/>
        <v>&gt;100%</v>
      </c>
      <c r="BC181" s="382"/>
      <c r="BD181" s="380">
        <f t="shared" si="75"/>
        <v>0</v>
      </c>
      <c r="BE181" s="384">
        <f t="shared" si="80"/>
        <v>0</v>
      </c>
      <c r="BF181" s="380">
        <f t="shared" si="87"/>
        <v>0</v>
      </c>
      <c r="BG181" s="385">
        <f t="shared" si="88"/>
        <v>0</v>
      </c>
      <c r="BH181" s="382"/>
      <c r="BI181" s="380">
        <f t="shared" si="97"/>
        <v>260.70826928854598</v>
      </c>
      <c r="BJ181" s="380">
        <f t="shared" si="81"/>
        <v>260.70826928854598</v>
      </c>
      <c r="BK181" s="380">
        <f t="shared" si="98"/>
        <v>0</v>
      </c>
      <c r="BL181" s="381">
        <f t="shared" si="99"/>
        <v>1</v>
      </c>
      <c r="BM181" s="386"/>
      <c r="BN181" s="383">
        <f t="shared" si="76"/>
        <v>0</v>
      </c>
      <c r="BO181" s="383">
        <f t="shared" si="77"/>
        <v>260.70826928854598</v>
      </c>
      <c r="BP181" s="383">
        <f t="shared" si="100"/>
        <v>260.70826928854598</v>
      </c>
      <c r="BQ181" s="387" t="str">
        <f t="shared" si="101"/>
        <v>&gt;100%</v>
      </c>
      <c r="BR181" s="413"/>
    </row>
    <row r="182" spans="3:70" s="50" customFormat="1" ht="13.5" thickBot="1" x14ac:dyDescent="0.3">
      <c r="C182" s="396"/>
      <c r="D182" s="397"/>
      <c r="E182" s="398"/>
      <c r="F182" s="194"/>
      <c r="G182" s="194"/>
      <c r="H182" s="399"/>
      <c r="I182" s="194"/>
      <c r="J182" s="400">
        <v>1.9138973630485276</v>
      </c>
      <c r="K182" s="400">
        <v>1.515902467555285</v>
      </c>
      <c r="L182" s="401">
        <v>50000</v>
      </c>
      <c r="M182" s="402">
        <v>0</v>
      </c>
      <c r="N182" s="402">
        <v>0</v>
      </c>
      <c r="O182" s="403">
        <v>0</v>
      </c>
      <c r="P182" s="404">
        <v>1</v>
      </c>
      <c r="Q182" s="404">
        <v>1</v>
      </c>
      <c r="R182" s="404">
        <v>1</v>
      </c>
      <c r="S182" s="404">
        <v>1</v>
      </c>
      <c r="T182" s="391"/>
      <c r="U182" s="202">
        <v>0</v>
      </c>
      <c r="V182" s="203">
        <v>260.70826928854598</v>
      </c>
      <c r="W182" s="351"/>
      <c r="X182" s="204">
        <v>260.70826928854598</v>
      </c>
      <c r="Y182" s="405">
        <f t="shared" si="85"/>
        <v>-260.70826928854598</v>
      </c>
      <c r="Z182" s="406">
        <f t="shared" si="86"/>
        <v>0</v>
      </c>
      <c r="AA182" s="391"/>
      <c r="AB182" s="202">
        <f t="shared" si="82"/>
        <v>0</v>
      </c>
      <c r="AC182" s="203">
        <f t="shared" si="78"/>
        <v>0</v>
      </c>
      <c r="AD182" s="203">
        <v>0</v>
      </c>
      <c r="AE182" s="204">
        <v>0</v>
      </c>
      <c r="AF182" s="405">
        <f t="shared" si="83"/>
        <v>0</v>
      </c>
      <c r="AG182" s="406">
        <f t="shared" si="84"/>
        <v>0</v>
      </c>
      <c r="AH182" s="391"/>
      <c r="AI182" s="202">
        <f t="shared" si="79"/>
        <v>0</v>
      </c>
      <c r="AJ182" s="204">
        <f t="shared" si="68"/>
        <v>260.70826928854598</v>
      </c>
      <c r="AK182" s="405">
        <f t="shared" si="89"/>
        <v>-260.70826928854598</v>
      </c>
      <c r="AL182" s="406">
        <f t="shared" si="90"/>
        <v>0</v>
      </c>
      <c r="AM182" s="407"/>
      <c r="AN182" s="408">
        <f t="shared" si="69"/>
        <v>0</v>
      </c>
      <c r="AO182" s="408">
        <f t="shared" si="70"/>
        <v>260.70826928854598</v>
      </c>
      <c r="AP182" s="408">
        <f t="shared" si="91"/>
        <v>-260.70826928854598</v>
      </c>
      <c r="AQ182" s="406">
        <f t="shared" si="92"/>
        <v>0</v>
      </c>
      <c r="AR182" s="407"/>
      <c r="AS182" s="408">
        <f t="shared" si="71"/>
        <v>0</v>
      </c>
      <c r="AT182" s="408">
        <f t="shared" si="72"/>
        <v>260.70826928854598</v>
      </c>
      <c r="AU182" s="408">
        <f t="shared" si="93"/>
        <v>-260.70826928854598</v>
      </c>
      <c r="AV182" s="406">
        <f t="shared" si="94"/>
        <v>0</v>
      </c>
      <c r="AW182" s="407"/>
      <c r="AX182" s="405">
        <f t="shared" si="73"/>
        <v>0</v>
      </c>
      <c r="AY182" s="409">
        <f t="shared" si="74"/>
        <v>260.70826928854598</v>
      </c>
      <c r="AZ182" s="548">
        <v>220</v>
      </c>
      <c r="BA182" s="405">
        <f t="shared" si="95"/>
        <v>260.70826928854598</v>
      </c>
      <c r="BB182" s="410" t="str">
        <f t="shared" si="96"/>
        <v>&gt;100%</v>
      </c>
      <c r="BC182" s="407"/>
      <c r="BD182" s="405">
        <f t="shared" si="75"/>
        <v>0</v>
      </c>
      <c r="BE182" s="409">
        <f t="shared" si="80"/>
        <v>0</v>
      </c>
      <c r="BF182" s="405">
        <f t="shared" si="87"/>
        <v>0</v>
      </c>
      <c r="BG182" s="410">
        <f t="shared" si="88"/>
        <v>0</v>
      </c>
      <c r="BH182" s="407"/>
      <c r="BI182" s="405">
        <f t="shared" si="97"/>
        <v>260.70826928854598</v>
      </c>
      <c r="BJ182" s="405">
        <f t="shared" si="81"/>
        <v>260.70826928854598</v>
      </c>
      <c r="BK182" s="405">
        <f t="shared" si="98"/>
        <v>0</v>
      </c>
      <c r="BL182" s="406">
        <f t="shared" si="99"/>
        <v>1</v>
      </c>
      <c r="BM182" s="411"/>
      <c r="BN182" s="408">
        <f t="shared" si="76"/>
        <v>0</v>
      </c>
      <c r="BO182" s="408">
        <f t="shared" si="77"/>
        <v>260.70826928854598</v>
      </c>
      <c r="BP182" s="408">
        <f t="shared" si="100"/>
        <v>260.70826928854598</v>
      </c>
      <c r="BQ182" s="412" t="str">
        <f t="shared" si="101"/>
        <v>&gt;100%</v>
      </c>
      <c r="BR182" s="413"/>
    </row>
    <row r="183" spans="3:70" ht="13" hidden="1" x14ac:dyDescent="0.25">
      <c r="C183" s="65"/>
      <c r="D183" s="66"/>
      <c r="E183" s="358"/>
      <c r="F183" s="143"/>
      <c r="G183" s="143"/>
      <c r="H183" s="359"/>
      <c r="I183" s="143"/>
      <c r="J183" s="360">
        <v>0.58618475265502656</v>
      </c>
      <c r="K183" s="360">
        <v>0.25114229393244591</v>
      </c>
      <c r="L183" s="361">
        <v>0</v>
      </c>
      <c r="M183" s="362">
        <v>0</v>
      </c>
      <c r="N183" s="362">
        <v>0</v>
      </c>
      <c r="O183" s="363">
        <v>0</v>
      </c>
      <c r="P183" s="364">
        <v>0</v>
      </c>
      <c r="Q183" s="364">
        <v>0</v>
      </c>
      <c r="R183" s="364">
        <v>0</v>
      </c>
      <c r="S183" s="364">
        <v>0</v>
      </c>
      <c r="T183" s="353"/>
      <c r="U183" s="152">
        <v>0</v>
      </c>
      <c r="V183" s="153">
        <v>0</v>
      </c>
      <c r="W183" s="349"/>
      <c r="X183" s="154">
        <v>0</v>
      </c>
      <c r="Y183" s="365">
        <f t="shared" si="85"/>
        <v>0</v>
      </c>
      <c r="Z183" s="366">
        <f t="shared" si="86"/>
        <v>0</v>
      </c>
      <c r="AA183" s="353"/>
      <c r="AB183" s="152">
        <f t="shared" si="82"/>
        <v>0</v>
      </c>
      <c r="AC183" s="153">
        <f t="shared" si="78"/>
        <v>0</v>
      </c>
      <c r="AD183" s="153">
        <v>0</v>
      </c>
      <c r="AE183" s="154">
        <v>0</v>
      </c>
      <c r="AF183" s="365">
        <f t="shared" si="83"/>
        <v>0</v>
      </c>
      <c r="AG183" s="366">
        <f t="shared" si="84"/>
        <v>0</v>
      </c>
      <c r="AH183" s="353"/>
      <c r="AI183" s="152">
        <f t="shared" si="79"/>
        <v>0</v>
      </c>
      <c r="AJ183" s="154">
        <f t="shared" si="68"/>
        <v>0</v>
      </c>
      <c r="AK183" s="365">
        <f t="shared" si="89"/>
        <v>0</v>
      </c>
      <c r="AL183" s="366">
        <f t="shared" si="90"/>
        <v>0</v>
      </c>
      <c r="AM183" s="367"/>
      <c r="AN183" s="368">
        <f t="shared" si="69"/>
        <v>0</v>
      </c>
      <c r="AO183" s="368">
        <f t="shared" si="70"/>
        <v>0</v>
      </c>
      <c r="AP183" s="368">
        <f t="shared" si="91"/>
        <v>0</v>
      </c>
      <c r="AQ183" s="366">
        <f t="shared" si="92"/>
        <v>0</v>
      </c>
      <c r="AR183" s="367"/>
      <c r="AS183" s="368">
        <f t="shared" si="71"/>
        <v>0</v>
      </c>
      <c r="AT183" s="368">
        <f t="shared" si="72"/>
        <v>0</v>
      </c>
      <c r="AU183" s="368">
        <f t="shared" si="93"/>
        <v>0</v>
      </c>
      <c r="AV183" s="366">
        <f t="shared" si="94"/>
        <v>0</v>
      </c>
      <c r="AW183" s="367"/>
      <c r="AX183" s="365">
        <f t="shared" si="73"/>
        <v>0</v>
      </c>
      <c r="AY183" s="369">
        <f t="shared" si="74"/>
        <v>0</v>
      </c>
      <c r="AZ183" s="548"/>
      <c r="BA183" s="365">
        <f t="shared" si="95"/>
        <v>0</v>
      </c>
      <c r="BB183" s="370">
        <f t="shared" si="96"/>
        <v>0</v>
      </c>
      <c r="BC183" s="367"/>
      <c r="BD183" s="365">
        <f t="shared" si="75"/>
        <v>0</v>
      </c>
      <c r="BE183" s="371">
        <f t="shared" si="80"/>
        <v>0</v>
      </c>
      <c r="BF183" s="365">
        <f t="shared" si="87"/>
        <v>0</v>
      </c>
      <c r="BG183" s="370">
        <f t="shared" si="88"/>
        <v>0</v>
      </c>
      <c r="BH183" s="367"/>
      <c r="BI183" s="365">
        <f t="shared" si="97"/>
        <v>0</v>
      </c>
      <c r="BJ183" s="365">
        <f t="shared" si="81"/>
        <v>0</v>
      </c>
      <c r="BK183" s="365">
        <f t="shared" si="98"/>
        <v>0</v>
      </c>
      <c r="BL183" s="366">
        <f t="shared" si="99"/>
        <v>0</v>
      </c>
      <c r="BM183" s="372"/>
      <c r="BN183" s="368">
        <f t="shared" si="76"/>
        <v>0</v>
      </c>
      <c r="BO183" s="368">
        <f t="shared" si="77"/>
        <v>0</v>
      </c>
      <c r="BP183" s="368">
        <f t="shared" si="100"/>
        <v>0</v>
      </c>
      <c r="BQ183" s="373">
        <f t="shared" si="101"/>
        <v>0</v>
      </c>
      <c r="BR183" s="357"/>
    </row>
    <row r="184" spans="3:70" ht="13" hidden="1" x14ac:dyDescent="0.25">
      <c r="C184" s="65"/>
      <c r="D184" s="66"/>
      <c r="E184" s="374"/>
      <c r="F184" s="165"/>
      <c r="G184" s="165"/>
      <c r="H184" s="297"/>
      <c r="I184" s="165"/>
      <c r="J184" s="375">
        <v>0.72370867908265568</v>
      </c>
      <c r="K184" s="375">
        <v>0.4192943920851287</v>
      </c>
      <c r="L184" s="376">
        <v>0</v>
      </c>
      <c r="M184" s="377">
        <v>0</v>
      </c>
      <c r="N184" s="377">
        <v>0</v>
      </c>
      <c r="O184" s="378">
        <v>0</v>
      </c>
      <c r="P184" s="379">
        <v>0</v>
      </c>
      <c r="Q184" s="379">
        <v>0</v>
      </c>
      <c r="R184" s="379">
        <v>0</v>
      </c>
      <c r="S184" s="379">
        <v>0</v>
      </c>
      <c r="T184" s="353"/>
      <c r="U184" s="173">
        <v>0</v>
      </c>
      <c r="V184" s="174">
        <v>0</v>
      </c>
      <c r="W184" s="350"/>
      <c r="X184" s="175">
        <v>0</v>
      </c>
      <c r="Y184" s="380">
        <f t="shared" si="85"/>
        <v>0</v>
      </c>
      <c r="Z184" s="381">
        <f t="shared" si="86"/>
        <v>0</v>
      </c>
      <c r="AA184" s="353"/>
      <c r="AB184" s="173">
        <f t="shared" si="82"/>
        <v>0</v>
      </c>
      <c r="AC184" s="174">
        <f t="shared" si="78"/>
        <v>0</v>
      </c>
      <c r="AD184" s="174">
        <v>0</v>
      </c>
      <c r="AE184" s="175">
        <v>0</v>
      </c>
      <c r="AF184" s="380">
        <f t="shared" si="83"/>
        <v>0</v>
      </c>
      <c r="AG184" s="381">
        <f t="shared" si="84"/>
        <v>0</v>
      </c>
      <c r="AH184" s="353"/>
      <c r="AI184" s="173">
        <f t="shared" si="79"/>
        <v>0</v>
      </c>
      <c r="AJ184" s="175">
        <f t="shared" si="68"/>
        <v>0</v>
      </c>
      <c r="AK184" s="380">
        <f t="shared" si="89"/>
        <v>0</v>
      </c>
      <c r="AL184" s="381">
        <f t="shared" si="90"/>
        <v>0</v>
      </c>
      <c r="AM184" s="382"/>
      <c r="AN184" s="383">
        <f t="shared" si="69"/>
        <v>0</v>
      </c>
      <c r="AO184" s="383">
        <f t="shared" si="70"/>
        <v>0</v>
      </c>
      <c r="AP184" s="383">
        <f t="shared" si="91"/>
        <v>0</v>
      </c>
      <c r="AQ184" s="381">
        <f t="shared" si="92"/>
        <v>0</v>
      </c>
      <c r="AR184" s="382"/>
      <c r="AS184" s="383">
        <f t="shared" si="71"/>
        <v>0</v>
      </c>
      <c r="AT184" s="383">
        <f t="shared" si="72"/>
        <v>0</v>
      </c>
      <c r="AU184" s="383">
        <f t="shared" si="93"/>
        <v>0</v>
      </c>
      <c r="AV184" s="381">
        <f t="shared" si="94"/>
        <v>0</v>
      </c>
      <c r="AW184" s="382"/>
      <c r="AX184" s="380">
        <f t="shared" si="73"/>
        <v>0</v>
      </c>
      <c r="AY184" s="384">
        <f t="shared" si="74"/>
        <v>0</v>
      </c>
      <c r="AZ184" s="549"/>
      <c r="BA184" s="380">
        <f t="shared" si="95"/>
        <v>0</v>
      </c>
      <c r="BB184" s="385">
        <f t="shared" si="96"/>
        <v>0</v>
      </c>
      <c r="BC184" s="382"/>
      <c r="BD184" s="380">
        <f t="shared" si="75"/>
        <v>0</v>
      </c>
      <c r="BE184" s="384">
        <f t="shared" si="80"/>
        <v>0</v>
      </c>
      <c r="BF184" s="380">
        <f t="shared" si="87"/>
        <v>0</v>
      </c>
      <c r="BG184" s="385">
        <f t="shared" si="88"/>
        <v>0</v>
      </c>
      <c r="BH184" s="382"/>
      <c r="BI184" s="380">
        <f t="shared" si="97"/>
        <v>0</v>
      </c>
      <c r="BJ184" s="380">
        <f t="shared" si="81"/>
        <v>0</v>
      </c>
      <c r="BK184" s="380">
        <f t="shared" si="98"/>
        <v>0</v>
      </c>
      <c r="BL184" s="381">
        <f t="shared" si="99"/>
        <v>0</v>
      </c>
      <c r="BM184" s="386"/>
      <c r="BN184" s="383">
        <f t="shared" si="76"/>
        <v>0</v>
      </c>
      <c r="BO184" s="383">
        <f t="shared" si="77"/>
        <v>0</v>
      </c>
      <c r="BP184" s="383">
        <f t="shared" si="100"/>
        <v>0</v>
      </c>
      <c r="BQ184" s="387">
        <f t="shared" si="101"/>
        <v>0</v>
      </c>
      <c r="BR184" s="357"/>
    </row>
    <row r="185" spans="3:70" s="50" customFormat="1" ht="13.5" thickBot="1" x14ac:dyDescent="0.3">
      <c r="C185" s="388">
        <v>35</v>
      </c>
      <c r="D185" s="389">
        <v>0</v>
      </c>
      <c r="E185" s="374">
        <v>0</v>
      </c>
      <c r="F185" s="165" t="s">
        <v>65</v>
      </c>
      <c r="G185" s="165"/>
      <c r="H185" s="297" t="s">
        <v>63</v>
      </c>
      <c r="I185" s="390" t="s">
        <v>64</v>
      </c>
      <c r="J185" s="375">
        <v>1</v>
      </c>
      <c r="K185" s="375">
        <v>1</v>
      </c>
      <c r="L185" s="376">
        <v>0</v>
      </c>
      <c r="M185" s="377">
        <v>0</v>
      </c>
      <c r="N185" s="377">
        <v>0</v>
      </c>
      <c r="O185" s="378">
        <v>0</v>
      </c>
      <c r="P185" s="379">
        <v>0</v>
      </c>
      <c r="Q185" s="379">
        <v>0</v>
      </c>
      <c r="R185" s="379">
        <v>0</v>
      </c>
      <c r="S185" s="379">
        <v>0</v>
      </c>
      <c r="T185" s="391"/>
      <c r="U185" s="392">
        <v>0</v>
      </c>
      <c r="V185" s="393">
        <v>0</v>
      </c>
      <c r="W185" s="394"/>
      <c r="X185" s="395">
        <v>0</v>
      </c>
      <c r="Y185" s="380">
        <f t="shared" si="85"/>
        <v>0</v>
      </c>
      <c r="Z185" s="381">
        <f t="shared" si="86"/>
        <v>0</v>
      </c>
      <c r="AA185" s="391"/>
      <c r="AB185" s="392">
        <f t="shared" si="82"/>
        <v>0</v>
      </c>
      <c r="AC185" s="393">
        <f t="shared" si="78"/>
        <v>0</v>
      </c>
      <c r="AD185" s="393">
        <v>0</v>
      </c>
      <c r="AE185" s="395">
        <v>0</v>
      </c>
      <c r="AF185" s="380">
        <f t="shared" si="83"/>
        <v>0</v>
      </c>
      <c r="AG185" s="381">
        <f t="shared" si="84"/>
        <v>0</v>
      </c>
      <c r="AH185" s="391"/>
      <c r="AI185" s="392">
        <f t="shared" si="79"/>
        <v>0</v>
      </c>
      <c r="AJ185" s="395">
        <f t="shared" si="68"/>
        <v>0</v>
      </c>
      <c r="AK185" s="380">
        <f t="shared" si="89"/>
        <v>0</v>
      </c>
      <c r="AL185" s="381">
        <f t="shared" si="90"/>
        <v>0</v>
      </c>
      <c r="AM185" s="382"/>
      <c r="AN185" s="383">
        <f t="shared" si="69"/>
        <v>0</v>
      </c>
      <c r="AO185" s="383">
        <f t="shared" si="70"/>
        <v>0</v>
      </c>
      <c r="AP185" s="383">
        <f t="shared" si="91"/>
        <v>0</v>
      </c>
      <c r="AQ185" s="381">
        <f t="shared" si="92"/>
        <v>0</v>
      </c>
      <c r="AR185" s="382"/>
      <c r="AS185" s="383">
        <f t="shared" si="71"/>
        <v>0</v>
      </c>
      <c r="AT185" s="383">
        <f t="shared" si="72"/>
        <v>0</v>
      </c>
      <c r="AU185" s="383">
        <f t="shared" si="93"/>
        <v>0</v>
      </c>
      <c r="AV185" s="381">
        <f t="shared" si="94"/>
        <v>0</v>
      </c>
      <c r="AW185" s="382"/>
      <c r="AX185" s="380">
        <f t="shared" si="73"/>
        <v>0</v>
      </c>
      <c r="AY185" s="384">
        <f t="shared" si="74"/>
        <v>0</v>
      </c>
      <c r="AZ185" s="549"/>
      <c r="BA185" s="380">
        <f t="shared" si="95"/>
        <v>0</v>
      </c>
      <c r="BB185" s="385">
        <f t="shared" si="96"/>
        <v>0</v>
      </c>
      <c r="BC185" s="382"/>
      <c r="BD185" s="380">
        <f t="shared" si="75"/>
        <v>0</v>
      </c>
      <c r="BE185" s="384">
        <f t="shared" si="80"/>
        <v>0</v>
      </c>
      <c r="BF185" s="380">
        <f t="shared" si="87"/>
        <v>0</v>
      </c>
      <c r="BG185" s="385">
        <f t="shared" si="88"/>
        <v>0</v>
      </c>
      <c r="BH185" s="382"/>
      <c r="BI185" s="380">
        <f t="shared" si="97"/>
        <v>0</v>
      </c>
      <c r="BJ185" s="380">
        <f t="shared" si="81"/>
        <v>0</v>
      </c>
      <c r="BK185" s="380">
        <f t="shared" si="98"/>
        <v>0</v>
      </c>
      <c r="BL185" s="381">
        <f t="shared" si="99"/>
        <v>0</v>
      </c>
      <c r="BM185" s="386"/>
      <c r="BN185" s="383">
        <f t="shared" si="76"/>
        <v>0</v>
      </c>
      <c r="BO185" s="383">
        <f t="shared" si="77"/>
        <v>0</v>
      </c>
      <c r="BP185" s="383">
        <f t="shared" si="100"/>
        <v>0</v>
      </c>
      <c r="BQ185" s="387">
        <f t="shared" si="101"/>
        <v>0</v>
      </c>
      <c r="BR185" s="413"/>
    </row>
    <row r="186" spans="3:70" s="50" customFormat="1" ht="13" hidden="1" x14ac:dyDescent="0.25">
      <c r="C186" s="388"/>
      <c r="D186" s="389"/>
      <c r="E186" s="374"/>
      <c r="F186" s="165"/>
      <c r="G186" s="165"/>
      <c r="H186" s="297"/>
      <c r="I186" s="165"/>
      <c r="J186" s="375">
        <v>1.505779664758232</v>
      </c>
      <c r="K186" s="375">
        <v>1.1754720702584747</v>
      </c>
      <c r="L186" s="376">
        <v>0</v>
      </c>
      <c r="M186" s="377">
        <v>0</v>
      </c>
      <c r="N186" s="377">
        <v>0</v>
      </c>
      <c r="O186" s="378">
        <v>0</v>
      </c>
      <c r="P186" s="379">
        <v>0</v>
      </c>
      <c r="Q186" s="379">
        <v>0</v>
      </c>
      <c r="R186" s="379">
        <v>0</v>
      </c>
      <c r="S186" s="379">
        <v>0</v>
      </c>
      <c r="T186" s="391"/>
      <c r="U186" s="173">
        <v>0</v>
      </c>
      <c r="V186" s="174">
        <v>0</v>
      </c>
      <c r="W186" s="350"/>
      <c r="X186" s="175">
        <v>0</v>
      </c>
      <c r="Y186" s="380">
        <f t="shared" si="85"/>
        <v>0</v>
      </c>
      <c r="Z186" s="381">
        <f t="shared" si="86"/>
        <v>0</v>
      </c>
      <c r="AA186" s="391"/>
      <c r="AB186" s="173">
        <f t="shared" si="82"/>
        <v>0</v>
      </c>
      <c r="AC186" s="174">
        <f t="shared" si="78"/>
        <v>0</v>
      </c>
      <c r="AD186" s="174">
        <v>0</v>
      </c>
      <c r="AE186" s="175">
        <v>0</v>
      </c>
      <c r="AF186" s="380">
        <f t="shared" si="83"/>
        <v>0</v>
      </c>
      <c r="AG186" s="381">
        <f t="shared" si="84"/>
        <v>0</v>
      </c>
      <c r="AH186" s="391"/>
      <c r="AI186" s="173">
        <f t="shared" si="79"/>
        <v>0</v>
      </c>
      <c r="AJ186" s="175">
        <f t="shared" si="68"/>
        <v>0</v>
      </c>
      <c r="AK186" s="380">
        <f t="shared" si="89"/>
        <v>0</v>
      </c>
      <c r="AL186" s="381">
        <f t="shared" si="90"/>
        <v>0</v>
      </c>
      <c r="AM186" s="382"/>
      <c r="AN186" s="383">
        <f t="shared" si="69"/>
        <v>0</v>
      </c>
      <c r="AO186" s="383">
        <f t="shared" si="70"/>
        <v>0</v>
      </c>
      <c r="AP186" s="383">
        <f t="shared" si="91"/>
        <v>0</v>
      </c>
      <c r="AQ186" s="381">
        <f t="shared" si="92"/>
        <v>0</v>
      </c>
      <c r="AR186" s="382"/>
      <c r="AS186" s="383">
        <f t="shared" si="71"/>
        <v>0</v>
      </c>
      <c r="AT186" s="383">
        <f t="shared" si="72"/>
        <v>0</v>
      </c>
      <c r="AU186" s="383">
        <f t="shared" si="93"/>
        <v>0</v>
      </c>
      <c r="AV186" s="381">
        <f t="shared" si="94"/>
        <v>0</v>
      </c>
      <c r="AW186" s="382"/>
      <c r="AX186" s="380">
        <f t="shared" si="73"/>
        <v>0</v>
      </c>
      <c r="AY186" s="384">
        <f t="shared" si="74"/>
        <v>0</v>
      </c>
      <c r="AZ186" s="549"/>
      <c r="BA186" s="380">
        <f t="shared" si="95"/>
        <v>0</v>
      </c>
      <c r="BB186" s="385">
        <f t="shared" si="96"/>
        <v>0</v>
      </c>
      <c r="BC186" s="382"/>
      <c r="BD186" s="380">
        <f t="shared" si="75"/>
        <v>0</v>
      </c>
      <c r="BE186" s="384">
        <f t="shared" si="80"/>
        <v>0</v>
      </c>
      <c r="BF186" s="380">
        <f t="shared" si="87"/>
        <v>0</v>
      </c>
      <c r="BG186" s="385">
        <f t="shared" si="88"/>
        <v>0</v>
      </c>
      <c r="BH186" s="382"/>
      <c r="BI186" s="380">
        <f t="shared" si="97"/>
        <v>0</v>
      </c>
      <c r="BJ186" s="380">
        <f t="shared" si="81"/>
        <v>0</v>
      </c>
      <c r="BK186" s="380">
        <f t="shared" si="98"/>
        <v>0</v>
      </c>
      <c r="BL186" s="381">
        <f t="shared" si="99"/>
        <v>0</v>
      </c>
      <c r="BM186" s="386"/>
      <c r="BN186" s="383">
        <f t="shared" si="76"/>
        <v>0</v>
      </c>
      <c r="BO186" s="383">
        <f t="shared" si="77"/>
        <v>0</v>
      </c>
      <c r="BP186" s="383">
        <f t="shared" si="100"/>
        <v>0</v>
      </c>
      <c r="BQ186" s="387">
        <f t="shared" si="101"/>
        <v>0</v>
      </c>
      <c r="BR186" s="413"/>
    </row>
    <row r="187" spans="3:70" s="50" customFormat="1" ht="13.5" hidden="1" thickBot="1" x14ac:dyDescent="0.3">
      <c r="C187" s="396"/>
      <c r="D187" s="397"/>
      <c r="E187" s="398"/>
      <c r="F187" s="194"/>
      <c r="G187" s="194"/>
      <c r="H187" s="399"/>
      <c r="I187" s="194"/>
      <c r="J187" s="400">
        <v>1.9138973630485276</v>
      </c>
      <c r="K187" s="400">
        <v>1.515902467555285</v>
      </c>
      <c r="L187" s="401">
        <v>0</v>
      </c>
      <c r="M187" s="402">
        <v>0</v>
      </c>
      <c r="N187" s="402">
        <v>0</v>
      </c>
      <c r="O187" s="403">
        <v>0</v>
      </c>
      <c r="P187" s="404">
        <v>0</v>
      </c>
      <c r="Q187" s="404">
        <v>0</v>
      </c>
      <c r="R187" s="404">
        <v>0</v>
      </c>
      <c r="S187" s="404">
        <v>0</v>
      </c>
      <c r="T187" s="391"/>
      <c r="U187" s="202">
        <v>0</v>
      </c>
      <c r="V187" s="203">
        <v>0</v>
      </c>
      <c r="W187" s="351"/>
      <c r="X187" s="204">
        <v>0</v>
      </c>
      <c r="Y187" s="405">
        <f t="shared" si="85"/>
        <v>0</v>
      </c>
      <c r="Z187" s="406">
        <f t="shared" si="86"/>
        <v>0</v>
      </c>
      <c r="AA187" s="391"/>
      <c r="AB187" s="202">
        <f t="shared" si="82"/>
        <v>0</v>
      </c>
      <c r="AC187" s="203">
        <f t="shared" si="78"/>
        <v>0</v>
      </c>
      <c r="AD187" s="203">
        <v>0</v>
      </c>
      <c r="AE187" s="204">
        <v>0</v>
      </c>
      <c r="AF187" s="405">
        <f t="shared" si="83"/>
        <v>0</v>
      </c>
      <c r="AG187" s="406">
        <f t="shared" si="84"/>
        <v>0</v>
      </c>
      <c r="AH187" s="391"/>
      <c r="AI187" s="202">
        <f t="shared" si="79"/>
        <v>0</v>
      </c>
      <c r="AJ187" s="204">
        <f t="shared" si="68"/>
        <v>0</v>
      </c>
      <c r="AK187" s="405">
        <f t="shared" si="89"/>
        <v>0</v>
      </c>
      <c r="AL187" s="406">
        <f t="shared" si="90"/>
        <v>0</v>
      </c>
      <c r="AM187" s="407"/>
      <c r="AN187" s="408">
        <f t="shared" si="69"/>
        <v>0</v>
      </c>
      <c r="AO187" s="408">
        <f t="shared" si="70"/>
        <v>0</v>
      </c>
      <c r="AP187" s="408">
        <f t="shared" si="91"/>
        <v>0</v>
      </c>
      <c r="AQ187" s="406">
        <f t="shared" si="92"/>
        <v>0</v>
      </c>
      <c r="AR187" s="407"/>
      <c r="AS187" s="408">
        <f t="shared" si="71"/>
        <v>0</v>
      </c>
      <c r="AT187" s="408">
        <f t="shared" si="72"/>
        <v>0</v>
      </c>
      <c r="AU187" s="408">
        <f t="shared" si="93"/>
        <v>0</v>
      </c>
      <c r="AV187" s="406">
        <f t="shared" si="94"/>
        <v>0</v>
      </c>
      <c r="AW187" s="407"/>
      <c r="AX187" s="405">
        <f t="shared" si="73"/>
        <v>0</v>
      </c>
      <c r="AY187" s="409">
        <f t="shared" si="74"/>
        <v>0</v>
      </c>
      <c r="AZ187" s="550"/>
      <c r="BA187" s="405">
        <f t="shared" si="95"/>
        <v>0</v>
      </c>
      <c r="BB187" s="410">
        <f t="shared" si="96"/>
        <v>0</v>
      </c>
      <c r="BC187" s="407"/>
      <c r="BD187" s="405">
        <f t="shared" si="75"/>
        <v>0</v>
      </c>
      <c r="BE187" s="409">
        <f t="shared" si="80"/>
        <v>0</v>
      </c>
      <c r="BF187" s="405">
        <f t="shared" si="87"/>
        <v>0</v>
      </c>
      <c r="BG187" s="410">
        <f t="shared" si="88"/>
        <v>0</v>
      </c>
      <c r="BH187" s="407"/>
      <c r="BI187" s="405">
        <f t="shared" si="97"/>
        <v>0</v>
      </c>
      <c r="BJ187" s="405">
        <f t="shared" si="81"/>
        <v>0</v>
      </c>
      <c r="BK187" s="405">
        <f t="shared" si="98"/>
        <v>0</v>
      </c>
      <c r="BL187" s="406">
        <f t="shared" si="99"/>
        <v>0</v>
      </c>
      <c r="BM187" s="411"/>
      <c r="BN187" s="408">
        <f t="shared" si="76"/>
        <v>0</v>
      </c>
      <c r="BO187" s="408">
        <f t="shared" si="77"/>
        <v>0</v>
      </c>
      <c r="BP187" s="408">
        <f t="shared" si="100"/>
        <v>0</v>
      </c>
      <c r="BQ187" s="412">
        <f t="shared" si="101"/>
        <v>0</v>
      </c>
      <c r="BR187" s="413"/>
    </row>
    <row r="188" spans="3:70" ht="13" x14ac:dyDescent="0.25">
      <c r="C188" s="65"/>
      <c r="D188" s="66"/>
      <c r="E188" s="358"/>
      <c r="F188" s="143"/>
      <c r="G188" s="143"/>
      <c r="H188" s="359"/>
      <c r="I188" s="143"/>
      <c r="J188" s="360">
        <v>0.58618475265502656</v>
      </c>
      <c r="K188" s="360">
        <v>0.25114229393244591</v>
      </c>
      <c r="L188" s="361">
        <v>250</v>
      </c>
      <c r="M188" s="362">
        <v>0</v>
      </c>
      <c r="N188" s="362">
        <v>0</v>
      </c>
      <c r="O188" s="363">
        <v>0</v>
      </c>
      <c r="P188" s="364">
        <v>5</v>
      </c>
      <c r="Q188" s="364">
        <v>5</v>
      </c>
      <c r="R188" s="364">
        <v>5</v>
      </c>
      <c r="S188" s="364">
        <v>5</v>
      </c>
      <c r="T188" s="353"/>
      <c r="U188" s="152">
        <v>0</v>
      </c>
      <c r="V188" s="153">
        <v>177.91290530985864</v>
      </c>
      <c r="W188" s="349"/>
      <c r="X188" s="154">
        <v>177.91290530985864</v>
      </c>
      <c r="Y188" s="365">
        <f t="shared" si="85"/>
        <v>-177.91290530985864</v>
      </c>
      <c r="Z188" s="366">
        <f t="shared" si="86"/>
        <v>0</v>
      </c>
      <c r="AA188" s="353"/>
      <c r="AB188" s="152">
        <f t="shared" si="82"/>
        <v>0</v>
      </c>
      <c r="AC188" s="153">
        <f t="shared" si="78"/>
        <v>0</v>
      </c>
      <c r="AD188" s="153">
        <v>0</v>
      </c>
      <c r="AE188" s="154">
        <v>0</v>
      </c>
      <c r="AF188" s="365">
        <f t="shared" si="83"/>
        <v>0</v>
      </c>
      <c r="AG188" s="366">
        <f t="shared" si="84"/>
        <v>0</v>
      </c>
      <c r="AH188" s="353"/>
      <c r="AI188" s="152">
        <f t="shared" si="79"/>
        <v>0</v>
      </c>
      <c r="AJ188" s="154">
        <f t="shared" si="68"/>
        <v>177.91290530985864</v>
      </c>
      <c r="AK188" s="365">
        <f t="shared" si="89"/>
        <v>-177.91290530985864</v>
      </c>
      <c r="AL188" s="366">
        <f t="shared" si="90"/>
        <v>0</v>
      </c>
      <c r="AM188" s="367"/>
      <c r="AN188" s="368">
        <f t="shared" si="69"/>
        <v>0</v>
      </c>
      <c r="AO188" s="368">
        <f t="shared" si="70"/>
        <v>889.56452654929319</v>
      </c>
      <c r="AP188" s="368">
        <f t="shared" si="91"/>
        <v>-889.56452654929319</v>
      </c>
      <c r="AQ188" s="366">
        <f t="shared" si="92"/>
        <v>0</v>
      </c>
      <c r="AR188" s="367"/>
      <c r="AS188" s="368">
        <f t="shared" si="71"/>
        <v>0</v>
      </c>
      <c r="AT188" s="368">
        <f t="shared" si="72"/>
        <v>889.56452654929319</v>
      </c>
      <c r="AU188" s="368">
        <f t="shared" si="93"/>
        <v>-889.56452654929319</v>
      </c>
      <c r="AV188" s="366">
        <f t="shared" si="94"/>
        <v>0</v>
      </c>
      <c r="AW188" s="367"/>
      <c r="AX188" s="365">
        <f t="shared" si="73"/>
        <v>0</v>
      </c>
      <c r="AY188" s="369">
        <f t="shared" si="74"/>
        <v>177.91290530985864</v>
      </c>
      <c r="AZ188" s="548">
        <v>132</v>
      </c>
      <c r="BA188" s="365">
        <f t="shared" si="95"/>
        <v>177.91290530985864</v>
      </c>
      <c r="BB188" s="370" t="str">
        <f t="shared" si="96"/>
        <v>&gt;100%</v>
      </c>
      <c r="BC188" s="367"/>
      <c r="BD188" s="365">
        <f t="shared" si="75"/>
        <v>0</v>
      </c>
      <c r="BE188" s="371">
        <f t="shared" si="80"/>
        <v>0</v>
      </c>
      <c r="BF188" s="365">
        <f t="shared" si="87"/>
        <v>0</v>
      </c>
      <c r="BG188" s="370">
        <f t="shared" si="88"/>
        <v>0</v>
      </c>
      <c r="BH188" s="367"/>
      <c r="BI188" s="365">
        <f t="shared" si="97"/>
        <v>177.91290530985864</v>
      </c>
      <c r="BJ188" s="365">
        <f t="shared" si="81"/>
        <v>177.91290530985864</v>
      </c>
      <c r="BK188" s="365">
        <f t="shared" si="98"/>
        <v>0</v>
      </c>
      <c r="BL188" s="366">
        <f t="shared" si="99"/>
        <v>1</v>
      </c>
      <c r="BM188" s="372"/>
      <c r="BN188" s="368">
        <f t="shared" si="76"/>
        <v>0</v>
      </c>
      <c r="BO188" s="368">
        <f t="shared" si="77"/>
        <v>889.56452654929319</v>
      </c>
      <c r="BP188" s="368">
        <f t="shared" si="100"/>
        <v>889.56452654929319</v>
      </c>
      <c r="BQ188" s="373" t="str">
        <f t="shared" si="101"/>
        <v>&gt;100%</v>
      </c>
      <c r="BR188" s="357"/>
    </row>
    <row r="189" spans="3:70" ht="13" x14ac:dyDescent="0.25">
      <c r="C189" s="65"/>
      <c r="D189" s="66"/>
      <c r="E189" s="374"/>
      <c r="F189" s="165"/>
      <c r="G189" s="165"/>
      <c r="H189" s="297"/>
      <c r="I189" s="165"/>
      <c r="J189" s="375">
        <v>0.72370867908265568</v>
      </c>
      <c r="K189" s="375">
        <v>0.4192943920851287</v>
      </c>
      <c r="L189" s="376">
        <v>1000</v>
      </c>
      <c r="M189" s="377">
        <v>0</v>
      </c>
      <c r="N189" s="377">
        <v>0</v>
      </c>
      <c r="O189" s="378">
        <v>0</v>
      </c>
      <c r="P189" s="379">
        <v>4</v>
      </c>
      <c r="Q189" s="379">
        <v>4</v>
      </c>
      <c r="R189" s="379">
        <v>4</v>
      </c>
      <c r="S189" s="379">
        <v>4</v>
      </c>
      <c r="T189" s="353"/>
      <c r="U189" s="173">
        <v>0</v>
      </c>
      <c r="V189" s="174">
        <v>177.91290530985864</v>
      </c>
      <c r="W189" s="350"/>
      <c r="X189" s="175">
        <v>177.91290530985864</v>
      </c>
      <c r="Y189" s="380">
        <f t="shared" si="85"/>
        <v>-177.91290530985864</v>
      </c>
      <c r="Z189" s="381">
        <f t="shared" si="86"/>
        <v>0</v>
      </c>
      <c r="AA189" s="353"/>
      <c r="AB189" s="173">
        <f t="shared" si="82"/>
        <v>0</v>
      </c>
      <c r="AC189" s="174">
        <f t="shared" si="78"/>
        <v>0</v>
      </c>
      <c r="AD189" s="174">
        <v>0</v>
      </c>
      <c r="AE189" s="175">
        <v>0</v>
      </c>
      <c r="AF189" s="380">
        <f t="shared" si="83"/>
        <v>0</v>
      </c>
      <c r="AG189" s="381">
        <f t="shared" si="84"/>
        <v>0</v>
      </c>
      <c r="AH189" s="353"/>
      <c r="AI189" s="173">
        <f t="shared" si="79"/>
        <v>0</v>
      </c>
      <c r="AJ189" s="175">
        <f t="shared" si="68"/>
        <v>177.91290530985864</v>
      </c>
      <c r="AK189" s="380">
        <f t="shared" si="89"/>
        <v>-177.91290530985864</v>
      </c>
      <c r="AL189" s="381">
        <f t="shared" si="90"/>
        <v>0</v>
      </c>
      <c r="AM189" s="382"/>
      <c r="AN189" s="383">
        <f t="shared" si="69"/>
        <v>0</v>
      </c>
      <c r="AO189" s="383">
        <f t="shared" si="70"/>
        <v>711.65162123943458</v>
      </c>
      <c r="AP189" s="383">
        <f t="shared" si="91"/>
        <v>-711.65162123943458</v>
      </c>
      <c r="AQ189" s="381">
        <f t="shared" si="92"/>
        <v>0</v>
      </c>
      <c r="AR189" s="382"/>
      <c r="AS189" s="383">
        <f t="shared" si="71"/>
        <v>0</v>
      </c>
      <c r="AT189" s="383">
        <f t="shared" si="72"/>
        <v>711.65162123943458</v>
      </c>
      <c r="AU189" s="383">
        <f t="shared" si="93"/>
        <v>-711.65162123943458</v>
      </c>
      <c r="AV189" s="381">
        <f t="shared" si="94"/>
        <v>0</v>
      </c>
      <c r="AW189" s="382"/>
      <c r="AX189" s="380">
        <f t="shared" si="73"/>
        <v>0</v>
      </c>
      <c r="AY189" s="384">
        <f t="shared" si="74"/>
        <v>177.91290530985864</v>
      </c>
      <c r="AZ189" s="548">
        <v>132</v>
      </c>
      <c r="BA189" s="380">
        <f t="shared" si="95"/>
        <v>177.91290530985864</v>
      </c>
      <c r="BB189" s="385" t="str">
        <f t="shared" si="96"/>
        <v>&gt;100%</v>
      </c>
      <c r="BC189" s="382"/>
      <c r="BD189" s="380">
        <f t="shared" si="75"/>
        <v>0</v>
      </c>
      <c r="BE189" s="384">
        <f t="shared" si="80"/>
        <v>0</v>
      </c>
      <c r="BF189" s="380">
        <f t="shared" si="87"/>
        <v>0</v>
      </c>
      <c r="BG189" s="385">
        <f t="shared" si="88"/>
        <v>0</v>
      </c>
      <c r="BH189" s="382"/>
      <c r="BI189" s="380">
        <f t="shared" si="97"/>
        <v>177.91290530985864</v>
      </c>
      <c r="BJ189" s="380">
        <f t="shared" si="81"/>
        <v>177.91290530985864</v>
      </c>
      <c r="BK189" s="380">
        <f t="shared" si="98"/>
        <v>0</v>
      </c>
      <c r="BL189" s="381">
        <f t="shared" si="99"/>
        <v>1</v>
      </c>
      <c r="BM189" s="386"/>
      <c r="BN189" s="383">
        <f t="shared" si="76"/>
        <v>0</v>
      </c>
      <c r="BO189" s="383">
        <f t="shared" si="77"/>
        <v>711.65162123943458</v>
      </c>
      <c r="BP189" s="383">
        <f t="shared" si="100"/>
        <v>711.65162123943458</v>
      </c>
      <c r="BQ189" s="387" t="str">
        <f t="shared" si="101"/>
        <v>&gt;100%</v>
      </c>
      <c r="BR189" s="357"/>
    </row>
    <row r="190" spans="3:70" s="50" customFormat="1" ht="13" x14ac:dyDescent="0.25">
      <c r="C190" s="388">
        <v>36</v>
      </c>
      <c r="D190" s="389">
        <v>0</v>
      </c>
      <c r="E190" s="374" t="s">
        <v>97</v>
      </c>
      <c r="F190" s="165" t="s">
        <v>99</v>
      </c>
      <c r="G190" s="165"/>
      <c r="H190" s="297" t="s">
        <v>63</v>
      </c>
      <c r="I190" s="390" t="s">
        <v>64</v>
      </c>
      <c r="J190" s="375">
        <v>1</v>
      </c>
      <c r="K190" s="375">
        <v>1</v>
      </c>
      <c r="L190" s="376">
        <v>2500</v>
      </c>
      <c r="M190" s="377">
        <v>0</v>
      </c>
      <c r="N190" s="377">
        <v>0</v>
      </c>
      <c r="O190" s="378">
        <v>0</v>
      </c>
      <c r="P190" s="379">
        <v>0</v>
      </c>
      <c r="Q190" s="379">
        <v>0</v>
      </c>
      <c r="R190" s="379">
        <v>0</v>
      </c>
      <c r="S190" s="379">
        <v>0</v>
      </c>
      <c r="T190" s="391"/>
      <c r="U190" s="392">
        <v>0</v>
      </c>
      <c r="V190" s="393">
        <v>177.91290530985864</v>
      </c>
      <c r="W190" s="394"/>
      <c r="X190" s="395">
        <v>177.91290530985864</v>
      </c>
      <c r="Y190" s="380">
        <f t="shared" si="85"/>
        <v>-177.91290530985864</v>
      </c>
      <c r="Z190" s="381">
        <f t="shared" si="86"/>
        <v>0</v>
      </c>
      <c r="AA190" s="391"/>
      <c r="AB190" s="392">
        <f t="shared" si="82"/>
        <v>0</v>
      </c>
      <c r="AC190" s="393">
        <f t="shared" si="78"/>
        <v>0</v>
      </c>
      <c r="AD190" s="393">
        <v>0</v>
      </c>
      <c r="AE190" s="395">
        <v>0</v>
      </c>
      <c r="AF190" s="380">
        <f t="shared" si="83"/>
        <v>0</v>
      </c>
      <c r="AG190" s="381">
        <f t="shared" si="84"/>
        <v>0</v>
      </c>
      <c r="AH190" s="391"/>
      <c r="AI190" s="392">
        <f t="shared" si="79"/>
        <v>0</v>
      </c>
      <c r="AJ190" s="395">
        <f t="shared" si="68"/>
        <v>177.91290530985864</v>
      </c>
      <c r="AK190" s="380">
        <f t="shared" si="89"/>
        <v>-177.91290530985864</v>
      </c>
      <c r="AL190" s="381">
        <f t="shared" si="90"/>
        <v>0</v>
      </c>
      <c r="AM190" s="382"/>
      <c r="AN190" s="383">
        <f t="shared" si="69"/>
        <v>0</v>
      </c>
      <c r="AO190" s="383">
        <f t="shared" si="70"/>
        <v>0</v>
      </c>
      <c r="AP190" s="383">
        <f t="shared" si="91"/>
        <v>0</v>
      </c>
      <c r="AQ190" s="381">
        <f t="shared" si="92"/>
        <v>0</v>
      </c>
      <c r="AR190" s="382"/>
      <c r="AS190" s="383">
        <f t="shared" si="71"/>
        <v>0</v>
      </c>
      <c r="AT190" s="383">
        <f t="shared" si="72"/>
        <v>0</v>
      </c>
      <c r="AU190" s="383">
        <f t="shared" si="93"/>
        <v>0</v>
      </c>
      <c r="AV190" s="381">
        <f t="shared" si="94"/>
        <v>0</v>
      </c>
      <c r="AW190" s="382"/>
      <c r="AX190" s="380">
        <f t="shared" si="73"/>
        <v>0</v>
      </c>
      <c r="AY190" s="384">
        <f t="shared" si="74"/>
        <v>177.91290530985864</v>
      </c>
      <c r="AZ190" s="548">
        <v>132</v>
      </c>
      <c r="BA190" s="380">
        <f t="shared" si="95"/>
        <v>177.91290530985864</v>
      </c>
      <c r="BB190" s="385" t="str">
        <f t="shared" si="96"/>
        <v>&gt;100%</v>
      </c>
      <c r="BC190" s="382"/>
      <c r="BD190" s="380">
        <f t="shared" si="75"/>
        <v>0</v>
      </c>
      <c r="BE190" s="384">
        <f t="shared" si="80"/>
        <v>0</v>
      </c>
      <c r="BF190" s="380">
        <f t="shared" si="87"/>
        <v>0</v>
      </c>
      <c r="BG190" s="385">
        <f t="shared" si="88"/>
        <v>0</v>
      </c>
      <c r="BH190" s="382"/>
      <c r="BI190" s="380">
        <f t="shared" si="97"/>
        <v>177.91290530985864</v>
      </c>
      <c r="BJ190" s="380">
        <f t="shared" si="81"/>
        <v>177.91290530985864</v>
      </c>
      <c r="BK190" s="380">
        <f t="shared" si="98"/>
        <v>0</v>
      </c>
      <c r="BL190" s="381">
        <f t="shared" si="99"/>
        <v>1</v>
      </c>
      <c r="BM190" s="386"/>
      <c r="BN190" s="383">
        <f t="shared" si="76"/>
        <v>0</v>
      </c>
      <c r="BO190" s="383">
        <f t="shared" si="77"/>
        <v>0</v>
      </c>
      <c r="BP190" s="383">
        <f t="shared" si="100"/>
        <v>0</v>
      </c>
      <c r="BQ190" s="387">
        <f t="shared" si="101"/>
        <v>0</v>
      </c>
      <c r="BR190" s="413"/>
    </row>
    <row r="191" spans="3:70" s="50" customFormat="1" ht="13" x14ac:dyDescent="0.25">
      <c r="C191" s="388"/>
      <c r="D191" s="389"/>
      <c r="E191" s="374"/>
      <c r="F191" s="165"/>
      <c r="G191" s="165"/>
      <c r="H191" s="297"/>
      <c r="I191" s="165"/>
      <c r="J191" s="375">
        <v>1.505779664758232</v>
      </c>
      <c r="K191" s="375">
        <v>1.1754720702584747</v>
      </c>
      <c r="L191" s="376">
        <v>5000</v>
      </c>
      <c r="M191" s="377">
        <v>0</v>
      </c>
      <c r="N191" s="377">
        <v>0</v>
      </c>
      <c r="O191" s="378">
        <v>0</v>
      </c>
      <c r="P191" s="379">
        <v>1</v>
      </c>
      <c r="Q191" s="379">
        <v>1</v>
      </c>
      <c r="R191" s="379">
        <v>1</v>
      </c>
      <c r="S191" s="379">
        <v>1</v>
      </c>
      <c r="T191" s="391"/>
      <c r="U191" s="173">
        <v>0</v>
      </c>
      <c r="V191" s="174">
        <v>177.91290530985864</v>
      </c>
      <c r="W191" s="350"/>
      <c r="X191" s="175">
        <v>177.91290530985864</v>
      </c>
      <c r="Y191" s="380">
        <f t="shared" si="85"/>
        <v>-177.91290530985864</v>
      </c>
      <c r="Z191" s="381">
        <f t="shared" si="86"/>
        <v>0</v>
      </c>
      <c r="AA191" s="391"/>
      <c r="AB191" s="173">
        <f t="shared" si="82"/>
        <v>0</v>
      </c>
      <c r="AC191" s="174">
        <f t="shared" si="78"/>
        <v>0</v>
      </c>
      <c r="AD191" s="174">
        <v>0</v>
      </c>
      <c r="AE191" s="175">
        <v>0</v>
      </c>
      <c r="AF191" s="380">
        <f t="shared" si="83"/>
        <v>0</v>
      </c>
      <c r="AG191" s="381">
        <f t="shared" si="84"/>
        <v>0</v>
      </c>
      <c r="AH191" s="391"/>
      <c r="AI191" s="173">
        <f t="shared" si="79"/>
        <v>0</v>
      </c>
      <c r="AJ191" s="175">
        <f t="shared" si="68"/>
        <v>177.91290530985864</v>
      </c>
      <c r="AK191" s="380">
        <f t="shared" si="89"/>
        <v>-177.91290530985864</v>
      </c>
      <c r="AL191" s="381">
        <f t="shared" si="90"/>
        <v>0</v>
      </c>
      <c r="AM191" s="382"/>
      <c r="AN191" s="383">
        <f t="shared" si="69"/>
        <v>0</v>
      </c>
      <c r="AO191" s="383">
        <f t="shared" si="70"/>
        <v>177.91290530985864</v>
      </c>
      <c r="AP191" s="383">
        <f t="shared" si="91"/>
        <v>-177.91290530985864</v>
      </c>
      <c r="AQ191" s="381">
        <f t="shared" si="92"/>
        <v>0</v>
      </c>
      <c r="AR191" s="382"/>
      <c r="AS191" s="383">
        <f t="shared" si="71"/>
        <v>0</v>
      </c>
      <c r="AT191" s="383">
        <f t="shared" si="72"/>
        <v>177.91290530985864</v>
      </c>
      <c r="AU191" s="383">
        <f t="shared" si="93"/>
        <v>-177.91290530985864</v>
      </c>
      <c r="AV191" s="381">
        <f t="shared" si="94"/>
        <v>0</v>
      </c>
      <c r="AW191" s="382"/>
      <c r="AX191" s="380">
        <f t="shared" si="73"/>
        <v>0</v>
      </c>
      <c r="AY191" s="384">
        <f t="shared" si="74"/>
        <v>177.91290530985864</v>
      </c>
      <c r="AZ191" s="548">
        <v>132</v>
      </c>
      <c r="BA191" s="380">
        <f t="shared" si="95"/>
        <v>177.91290530985864</v>
      </c>
      <c r="BB191" s="385" t="str">
        <f t="shared" si="96"/>
        <v>&gt;100%</v>
      </c>
      <c r="BC191" s="382"/>
      <c r="BD191" s="380">
        <f t="shared" si="75"/>
        <v>0</v>
      </c>
      <c r="BE191" s="384">
        <f t="shared" si="80"/>
        <v>0</v>
      </c>
      <c r="BF191" s="380">
        <f t="shared" si="87"/>
        <v>0</v>
      </c>
      <c r="BG191" s="385">
        <f t="shared" si="88"/>
        <v>0</v>
      </c>
      <c r="BH191" s="382"/>
      <c r="BI191" s="380">
        <f t="shared" si="97"/>
        <v>177.91290530985864</v>
      </c>
      <c r="BJ191" s="380">
        <f t="shared" si="81"/>
        <v>177.91290530985864</v>
      </c>
      <c r="BK191" s="380">
        <f t="shared" si="98"/>
        <v>0</v>
      </c>
      <c r="BL191" s="381">
        <f t="shared" si="99"/>
        <v>1</v>
      </c>
      <c r="BM191" s="386"/>
      <c r="BN191" s="383">
        <f t="shared" si="76"/>
        <v>0</v>
      </c>
      <c r="BO191" s="383">
        <f t="shared" si="77"/>
        <v>177.91290530985864</v>
      </c>
      <c r="BP191" s="383">
        <f t="shared" si="100"/>
        <v>177.91290530985864</v>
      </c>
      <c r="BQ191" s="387" t="str">
        <f t="shared" si="101"/>
        <v>&gt;100%</v>
      </c>
      <c r="BR191" s="413"/>
    </row>
    <row r="192" spans="3:70" s="50" customFormat="1" ht="13.5" thickBot="1" x14ac:dyDescent="0.3">
      <c r="C192" s="396"/>
      <c r="D192" s="397"/>
      <c r="E192" s="398"/>
      <c r="F192" s="194"/>
      <c r="G192" s="194"/>
      <c r="H192" s="399"/>
      <c r="I192" s="194"/>
      <c r="J192" s="400">
        <v>1.9138973630485276</v>
      </c>
      <c r="K192" s="400">
        <v>1.515902467555285</v>
      </c>
      <c r="L192" s="401">
        <v>12500</v>
      </c>
      <c r="M192" s="402">
        <v>0</v>
      </c>
      <c r="N192" s="402">
        <v>0</v>
      </c>
      <c r="O192" s="403">
        <v>0</v>
      </c>
      <c r="P192" s="404">
        <v>2</v>
      </c>
      <c r="Q192" s="404">
        <v>2</v>
      </c>
      <c r="R192" s="404">
        <v>2</v>
      </c>
      <c r="S192" s="404">
        <v>2</v>
      </c>
      <c r="T192" s="391"/>
      <c r="U192" s="202">
        <v>0</v>
      </c>
      <c r="V192" s="203">
        <v>177.91290530985864</v>
      </c>
      <c r="W192" s="351"/>
      <c r="X192" s="204">
        <v>177.91290530985864</v>
      </c>
      <c r="Y192" s="405">
        <f t="shared" si="85"/>
        <v>-177.91290530985864</v>
      </c>
      <c r="Z192" s="406">
        <f t="shared" si="86"/>
        <v>0</v>
      </c>
      <c r="AA192" s="391"/>
      <c r="AB192" s="202">
        <f t="shared" si="82"/>
        <v>0</v>
      </c>
      <c r="AC192" s="203">
        <f t="shared" si="78"/>
        <v>0</v>
      </c>
      <c r="AD192" s="203">
        <v>0</v>
      </c>
      <c r="AE192" s="204">
        <v>0</v>
      </c>
      <c r="AF192" s="405">
        <f t="shared" si="83"/>
        <v>0</v>
      </c>
      <c r="AG192" s="406">
        <f t="shared" si="84"/>
        <v>0</v>
      </c>
      <c r="AH192" s="391"/>
      <c r="AI192" s="202">
        <f t="shared" si="79"/>
        <v>0</v>
      </c>
      <c r="AJ192" s="204">
        <f t="shared" si="68"/>
        <v>177.91290530985864</v>
      </c>
      <c r="AK192" s="405">
        <f t="shared" si="89"/>
        <v>-177.91290530985864</v>
      </c>
      <c r="AL192" s="406">
        <f t="shared" si="90"/>
        <v>0</v>
      </c>
      <c r="AM192" s="407"/>
      <c r="AN192" s="408">
        <f t="shared" si="69"/>
        <v>0</v>
      </c>
      <c r="AO192" s="408">
        <f t="shared" si="70"/>
        <v>355.82581061971729</v>
      </c>
      <c r="AP192" s="408">
        <f t="shared" si="91"/>
        <v>-355.82581061971729</v>
      </c>
      <c r="AQ192" s="406">
        <f t="shared" si="92"/>
        <v>0</v>
      </c>
      <c r="AR192" s="407"/>
      <c r="AS192" s="408">
        <f t="shared" si="71"/>
        <v>0</v>
      </c>
      <c r="AT192" s="408">
        <f t="shared" si="72"/>
        <v>355.82581061971729</v>
      </c>
      <c r="AU192" s="408">
        <f t="shared" si="93"/>
        <v>-355.82581061971729</v>
      </c>
      <c r="AV192" s="406">
        <f t="shared" si="94"/>
        <v>0</v>
      </c>
      <c r="AW192" s="407"/>
      <c r="AX192" s="405">
        <f t="shared" si="73"/>
        <v>0</v>
      </c>
      <c r="AY192" s="409">
        <f t="shared" si="74"/>
        <v>177.91290530985864</v>
      </c>
      <c r="AZ192" s="548">
        <v>132</v>
      </c>
      <c r="BA192" s="405">
        <f t="shared" si="95"/>
        <v>177.91290530985864</v>
      </c>
      <c r="BB192" s="410" t="str">
        <f t="shared" si="96"/>
        <v>&gt;100%</v>
      </c>
      <c r="BC192" s="407"/>
      <c r="BD192" s="405">
        <f t="shared" si="75"/>
        <v>0</v>
      </c>
      <c r="BE192" s="409">
        <f t="shared" si="80"/>
        <v>0</v>
      </c>
      <c r="BF192" s="405">
        <f t="shared" si="87"/>
        <v>0</v>
      </c>
      <c r="BG192" s="410">
        <f t="shared" si="88"/>
        <v>0</v>
      </c>
      <c r="BH192" s="407"/>
      <c r="BI192" s="405">
        <f t="shared" si="97"/>
        <v>177.91290530985864</v>
      </c>
      <c r="BJ192" s="405">
        <f t="shared" si="81"/>
        <v>177.91290530985864</v>
      </c>
      <c r="BK192" s="405">
        <f t="shared" si="98"/>
        <v>0</v>
      </c>
      <c r="BL192" s="406">
        <f t="shared" si="99"/>
        <v>1</v>
      </c>
      <c r="BM192" s="411"/>
      <c r="BN192" s="408">
        <f t="shared" si="76"/>
        <v>0</v>
      </c>
      <c r="BO192" s="408">
        <f t="shared" si="77"/>
        <v>355.82581061971729</v>
      </c>
      <c r="BP192" s="408">
        <f t="shared" si="100"/>
        <v>355.82581061971729</v>
      </c>
      <c r="BQ192" s="412" t="str">
        <f t="shared" si="101"/>
        <v>&gt;100%</v>
      </c>
      <c r="BR192" s="413"/>
    </row>
    <row r="193" spans="3:70" ht="13" x14ac:dyDescent="0.25">
      <c r="C193" s="65"/>
      <c r="D193" s="66"/>
      <c r="E193" s="358"/>
      <c r="F193" s="143"/>
      <c r="G193" s="143"/>
      <c r="H193" s="359"/>
      <c r="I193" s="143"/>
      <c r="J193" s="360">
        <v>0.58618475265502656</v>
      </c>
      <c r="K193" s="360">
        <v>0.25114229393244591</v>
      </c>
      <c r="L193" s="361">
        <v>1000</v>
      </c>
      <c r="M193" s="362">
        <v>0</v>
      </c>
      <c r="N193" s="362">
        <v>0</v>
      </c>
      <c r="O193" s="363">
        <v>0</v>
      </c>
      <c r="P193" s="364">
        <v>0</v>
      </c>
      <c r="Q193" s="364">
        <v>0</v>
      </c>
      <c r="R193" s="364">
        <v>0</v>
      </c>
      <c r="S193" s="364">
        <v>0</v>
      </c>
      <c r="T193" s="353"/>
      <c r="U193" s="152">
        <v>0</v>
      </c>
      <c r="V193" s="153">
        <v>298.04801484740523</v>
      </c>
      <c r="W193" s="349"/>
      <c r="X193" s="154">
        <v>298.04801484740523</v>
      </c>
      <c r="Y193" s="365">
        <f t="shared" si="85"/>
        <v>-298.04801484740523</v>
      </c>
      <c r="Z193" s="366">
        <f t="shared" si="86"/>
        <v>0</v>
      </c>
      <c r="AA193" s="353"/>
      <c r="AB193" s="152">
        <f t="shared" si="82"/>
        <v>0</v>
      </c>
      <c r="AC193" s="153">
        <f t="shared" si="78"/>
        <v>0</v>
      </c>
      <c r="AD193" s="153">
        <v>0</v>
      </c>
      <c r="AE193" s="154">
        <v>0</v>
      </c>
      <c r="AF193" s="365">
        <f t="shared" si="83"/>
        <v>0</v>
      </c>
      <c r="AG193" s="366">
        <f t="shared" si="84"/>
        <v>0</v>
      </c>
      <c r="AH193" s="353"/>
      <c r="AI193" s="152">
        <f t="shared" si="79"/>
        <v>0</v>
      </c>
      <c r="AJ193" s="154">
        <f t="shared" si="68"/>
        <v>298.04801484740523</v>
      </c>
      <c r="AK193" s="365">
        <f t="shared" si="89"/>
        <v>-298.04801484740523</v>
      </c>
      <c r="AL193" s="366">
        <f t="shared" si="90"/>
        <v>0</v>
      </c>
      <c r="AM193" s="367"/>
      <c r="AN193" s="368">
        <f t="shared" si="69"/>
        <v>0</v>
      </c>
      <c r="AO193" s="368">
        <f t="shared" si="70"/>
        <v>0</v>
      </c>
      <c r="AP193" s="368">
        <f t="shared" si="91"/>
        <v>0</v>
      </c>
      <c r="AQ193" s="366">
        <f t="shared" si="92"/>
        <v>0</v>
      </c>
      <c r="AR193" s="367"/>
      <c r="AS193" s="368">
        <f t="shared" si="71"/>
        <v>0</v>
      </c>
      <c r="AT193" s="368">
        <f t="shared" si="72"/>
        <v>0</v>
      </c>
      <c r="AU193" s="368">
        <f t="shared" si="93"/>
        <v>0</v>
      </c>
      <c r="AV193" s="366">
        <f t="shared" si="94"/>
        <v>0</v>
      </c>
      <c r="AW193" s="367"/>
      <c r="AX193" s="365">
        <f t="shared" si="73"/>
        <v>0</v>
      </c>
      <c r="AY193" s="369">
        <f t="shared" si="74"/>
        <v>298.04801484740523</v>
      </c>
      <c r="AZ193" s="548">
        <v>220</v>
      </c>
      <c r="BA193" s="365">
        <f t="shared" si="95"/>
        <v>298.04801484740523</v>
      </c>
      <c r="BB193" s="370" t="str">
        <f t="shared" si="96"/>
        <v>&gt;100%</v>
      </c>
      <c r="BC193" s="367"/>
      <c r="BD193" s="365">
        <f t="shared" si="75"/>
        <v>0</v>
      </c>
      <c r="BE193" s="371">
        <f t="shared" si="80"/>
        <v>0</v>
      </c>
      <c r="BF193" s="365">
        <f t="shared" si="87"/>
        <v>0</v>
      </c>
      <c r="BG193" s="370">
        <f t="shared" si="88"/>
        <v>0</v>
      </c>
      <c r="BH193" s="367"/>
      <c r="BI193" s="365">
        <f t="shared" si="97"/>
        <v>298.04801484740523</v>
      </c>
      <c r="BJ193" s="365">
        <f t="shared" si="81"/>
        <v>298.04801484740523</v>
      </c>
      <c r="BK193" s="365">
        <f t="shared" si="98"/>
        <v>0</v>
      </c>
      <c r="BL193" s="366">
        <f t="shared" si="99"/>
        <v>1</v>
      </c>
      <c r="BM193" s="372"/>
      <c r="BN193" s="368">
        <f t="shared" si="76"/>
        <v>0</v>
      </c>
      <c r="BO193" s="368">
        <f t="shared" si="77"/>
        <v>0</v>
      </c>
      <c r="BP193" s="368">
        <f t="shared" si="100"/>
        <v>0</v>
      </c>
      <c r="BQ193" s="373">
        <f t="shared" si="101"/>
        <v>0</v>
      </c>
      <c r="BR193" s="357"/>
    </row>
    <row r="194" spans="3:70" ht="13" x14ac:dyDescent="0.25">
      <c r="C194" s="65"/>
      <c r="D194" s="66"/>
      <c r="E194" s="374"/>
      <c r="F194" s="165"/>
      <c r="G194" s="165"/>
      <c r="H194" s="297"/>
      <c r="I194" s="165"/>
      <c r="J194" s="375">
        <v>0.72370867908265568</v>
      </c>
      <c r="K194" s="375">
        <v>0.4192943920851287</v>
      </c>
      <c r="L194" s="376">
        <v>4000</v>
      </c>
      <c r="M194" s="377">
        <v>0</v>
      </c>
      <c r="N194" s="377">
        <v>0</v>
      </c>
      <c r="O194" s="378">
        <v>0</v>
      </c>
      <c r="P194" s="379">
        <v>1</v>
      </c>
      <c r="Q194" s="379">
        <v>1</v>
      </c>
      <c r="R194" s="379">
        <v>1</v>
      </c>
      <c r="S194" s="379">
        <v>1</v>
      </c>
      <c r="T194" s="353"/>
      <c r="U194" s="173">
        <v>0</v>
      </c>
      <c r="V194" s="174">
        <v>298.04801484740523</v>
      </c>
      <c r="W194" s="350"/>
      <c r="X194" s="175">
        <v>298.04801484740523</v>
      </c>
      <c r="Y194" s="380">
        <f t="shared" si="85"/>
        <v>-298.04801484740523</v>
      </c>
      <c r="Z194" s="381">
        <f t="shared" si="86"/>
        <v>0</v>
      </c>
      <c r="AA194" s="353"/>
      <c r="AB194" s="173">
        <f t="shared" si="82"/>
        <v>0</v>
      </c>
      <c r="AC194" s="174">
        <f t="shared" si="78"/>
        <v>0</v>
      </c>
      <c r="AD194" s="174">
        <v>0</v>
      </c>
      <c r="AE194" s="175">
        <v>0</v>
      </c>
      <c r="AF194" s="380">
        <f t="shared" si="83"/>
        <v>0</v>
      </c>
      <c r="AG194" s="381">
        <f t="shared" si="84"/>
        <v>0</v>
      </c>
      <c r="AH194" s="353"/>
      <c r="AI194" s="173">
        <f t="shared" si="79"/>
        <v>0</v>
      </c>
      <c r="AJ194" s="175">
        <f t="shared" si="68"/>
        <v>298.04801484740523</v>
      </c>
      <c r="AK194" s="380">
        <f t="shared" si="89"/>
        <v>-298.04801484740523</v>
      </c>
      <c r="AL194" s="381">
        <f t="shared" si="90"/>
        <v>0</v>
      </c>
      <c r="AM194" s="382"/>
      <c r="AN194" s="383">
        <f t="shared" si="69"/>
        <v>0</v>
      </c>
      <c r="AO194" s="383">
        <f t="shared" si="70"/>
        <v>298.04801484740523</v>
      </c>
      <c r="AP194" s="383">
        <f t="shared" si="91"/>
        <v>-298.04801484740523</v>
      </c>
      <c r="AQ194" s="381">
        <f t="shared" si="92"/>
        <v>0</v>
      </c>
      <c r="AR194" s="382"/>
      <c r="AS194" s="383">
        <f t="shared" si="71"/>
        <v>0</v>
      </c>
      <c r="AT194" s="383">
        <f t="shared" si="72"/>
        <v>298.04801484740523</v>
      </c>
      <c r="AU194" s="383">
        <f t="shared" si="93"/>
        <v>-298.04801484740523</v>
      </c>
      <c r="AV194" s="381">
        <f t="shared" si="94"/>
        <v>0</v>
      </c>
      <c r="AW194" s="382"/>
      <c r="AX194" s="380">
        <f t="shared" si="73"/>
        <v>0</v>
      </c>
      <c r="AY194" s="384">
        <f t="shared" si="74"/>
        <v>298.04801484740523</v>
      </c>
      <c r="AZ194" s="548">
        <v>220</v>
      </c>
      <c r="BA194" s="380">
        <f t="shared" si="95"/>
        <v>298.04801484740523</v>
      </c>
      <c r="BB194" s="385" t="str">
        <f t="shared" si="96"/>
        <v>&gt;100%</v>
      </c>
      <c r="BC194" s="382"/>
      <c r="BD194" s="380">
        <f t="shared" si="75"/>
        <v>0</v>
      </c>
      <c r="BE194" s="384">
        <f t="shared" si="80"/>
        <v>0</v>
      </c>
      <c r="BF194" s="380">
        <f t="shared" si="87"/>
        <v>0</v>
      </c>
      <c r="BG194" s="385">
        <f t="shared" si="88"/>
        <v>0</v>
      </c>
      <c r="BH194" s="382"/>
      <c r="BI194" s="380">
        <f t="shared" si="97"/>
        <v>298.04801484740523</v>
      </c>
      <c r="BJ194" s="380">
        <f t="shared" si="81"/>
        <v>298.04801484740523</v>
      </c>
      <c r="BK194" s="380">
        <f t="shared" si="98"/>
        <v>0</v>
      </c>
      <c r="BL194" s="381">
        <f t="shared" si="99"/>
        <v>1</v>
      </c>
      <c r="BM194" s="386"/>
      <c r="BN194" s="383">
        <f t="shared" si="76"/>
        <v>0</v>
      </c>
      <c r="BO194" s="383">
        <f t="shared" si="77"/>
        <v>298.04801484740523</v>
      </c>
      <c r="BP194" s="383">
        <f t="shared" si="100"/>
        <v>298.04801484740523</v>
      </c>
      <c r="BQ194" s="387" t="str">
        <f t="shared" si="101"/>
        <v>&gt;100%</v>
      </c>
      <c r="BR194" s="357"/>
    </row>
    <row r="195" spans="3:70" s="50" customFormat="1" ht="13" x14ac:dyDescent="0.25">
      <c r="C195" s="388">
        <v>37</v>
      </c>
      <c r="D195" s="389">
        <v>0</v>
      </c>
      <c r="E195" s="374" t="s">
        <v>100</v>
      </c>
      <c r="F195" s="165" t="s">
        <v>101</v>
      </c>
      <c r="G195" s="165"/>
      <c r="H195" s="297" t="s">
        <v>63</v>
      </c>
      <c r="I195" s="390" t="s">
        <v>64</v>
      </c>
      <c r="J195" s="375">
        <v>1</v>
      </c>
      <c r="K195" s="375">
        <v>1</v>
      </c>
      <c r="L195" s="376">
        <v>10000</v>
      </c>
      <c r="M195" s="377">
        <v>0</v>
      </c>
      <c r="N195" s="377">
        <v>0</v>
      </c>
      <c r="O195" s="378">
        <v>0</v>
      </c>
      <c r="P195" s="379">
        <v>0</v>
      </c>
      <c r="Q195" s="379">
        <v>0</v>
      </c>
      <c r="R195" s="379">
        <v>0</v>
      </c>
      <c r="S195" s="379">
        <v>0</v>
      </c>
      <c r="T195" s="391"/>
      <c r="U195" s="392">
        <v>0</v>
      </c>
      <c r="V195" s="393">
        <v>298.04801484740523</v>
      </c>
      <c r="W195" s="394"/>
      <c r="X195" s="395">
        <v>298.04801484740523</v>
      </c>
      <c r="Y195" s="380">
        <f t="shared" si="85"/>
        <v>-298.04801484740523</v>
      </c>
      <c r="Z195" s="381">
        <f t="shared" si="86"/>
        <v>0</v>
      </c>
      <c r="AA195" s="391"/>
      <c r="AB195" s="392">
        <f t="shared" si="82"/>
        <v>0</v>
      </c>
      <c r="AC195" s="393">
        <f t="shared" si="78"/>
        <v>0</v>
      </c>
      <c r="AD195" s="393">
        <v>0</v>
      </c>
      <c r="AE195" s="395">
        <v>0</v>
      </c>
      <c r="AF195" s="380">
        <f t="shared" si="83"/>
        <v>0</v>
      </c>
      <c r="AG195" s="381">
        <f t="shared" si="84"/>
        <v>0</v>
      </c>
      <c r="AH195" s="391"/>
      <c r="AI195" s="392">
        <f t="shared" si="79"/>
        <v>0</v>
      </c>
      <c r="AJ195" s="395">
        <f t="shared" si="68"/>
        <v>298.04801484740523</v>
      </c>
      <c r="AK195" s="380">
        <f t="shared" si="89"/>
        <v>-298.04801484740523</v>
      </c>
      <c r="AL195" s="381">
        <f t="shared" si="90"/>
        <v>0</v>
      </c>
      <c r="AM195" s="382"/>
      <c r="AN195" s="383">
        <f t="shared" si="69"/>
        <v>0</v>
      </c>
      <c r="AO195" s="383">
        <f t="shared" si="70"/>
        <v>0</v>
      </c>
      <c r="AP195" s="383">
        <f t="shared" si="91"/>
        <v>0</v>
      </c>
      <c r="AQ195" s="381">
        <f t="shared" si="92"/>
        <v>0</v>
      </c>
      <c r="AR195" s="382"/>
      <c r="AS195" s="383">
        <f t="shared" si="71"/>
        <v>0</v>
      </c>
      <c r="AT195" s="383">
        <f t="shared" si="72"/>
        <v>0</v>
      </c>
      <c r="AU195" s="383">
        <f t="shared" si="93"/>
        <v>0</v>
      </c>
      <c r="AV195" s="381">
        <f t="shared" si="94"/>
        <v>0</v>
      </c>
      <c r="AW195" s="382"/>
      <c r="AX195" s="380">
        <f t="shared" si="73"/>
        <v>0</v>
      </c>
      <c r="AY195" s="384">
        <f t="shared" si="74"/>
        <v>298.04801484740523</v>
      </c>
      <c r="AZ195" s="548">
        <v>220</v>
      </c>
      <c r="BA195" s="380">
        <f t="shared" si="95"/>
        <v>298.04801484740523</v>
      </c>
      <c r="BB195" s="385" t="str">
        <f t="shared" si="96"/>
        <v>&gt;100%</v>
      </c>
      <c r="BC195" s="382"/>
      <c r="BD195" s="380">
        <f t="shared" si="75"/>
        <v>0</v>
      </c>
      <c r="BE195" s="384">
        <f t="shared" si="80"/>
        <v>0</v>
      </c>
      <c r="BF195" s="380">
        <f t="shared" si="87"/>
        <v>0</v>
      </c>
      <c r="BG195" s="385">
        <f t="shared" si="88"/>
        <v>0</v>
      </c>
      <c r="BH195" s="382"/>
      <c r="BI195" s="380">
        <f t="shared" si="97"/>
        <v>298.04801484740523</v>
      </c>
      <c r="BJ195" s="380">
        <f t="shared" si="81"/>
        <v>298.04801484740523</v>
      </c>
      <c r="BK195" s="380">
        <f t="shared" si="98"/>
        <v>0</v>
      </c>
      <c r="BL195" s="381">
        <f t="shared" si="99"/>
        <v>1</v>
      </c>
      <c r="BM195" s="386"/>
      <c r="BN195" s="383">
        <f t="shared" si="76"/>
        <v>0</v>
      </c>
      <c r="BO195" s="383">
        <f t="shared" si="77"/>
        <v>0</v>
      </c>
      <c r="BP195" s="383">
        <f t="shared" si="100"/>
        <v>0</v>
      </c>
      <c r="BQ195" s="387">
        <f t="shared" si="101"/>
        <v>0</v>
      </c>
      <c r="BR195" s="413"/>
    </row>
    <row r="196" spans="3:70" s="50" customFormat="1" ht="13" x14ac:dyDescent="0.25">
      <c r="C196" s="388"/>
      <c r="D196" s="389"/>
      <c r="E196" s="374"/>
      <c r="F196" s="165"/>
      <c r="G196" s="165"/>
      <c r="H196" s="297"/>
      <c r="I196" s="165"/>
      <c r="J196" s="375">
        <v>1.505779664758232</v>
      </c>
      <c r="K196" s="375">
        <v>1.1754720702584747</v>
      </c>
      <c r="L196" s="376">
        <v>20000</v>
      </c>
      <c r="M196" s="377">
        <v>0</v>
      </c>
      <c r="N196" s="377">
        <v>0</v>
      </c>
      <c r="O196" s="378">
        <v>0</v>
      </c>
      <c r="P196" s="379">
        <v>0</v>
      </c>
      <c r="Q196" s="379">
        <v>0</v>
      </c>
      <c r="R196" s="379">
        <v>0</v>
      </c>
      <c r="S196" s="379">
        <v>0</v>
      </c>
      <c r="T196" s="391"/>
      <c r="U196" s="173">
        <v>0</v>
      </c>
      <c r="V196" s="174">
        <v>298.04801484740523</v>
      </c>
      <c r="W196" s="350"/>
      <c r="X196" s="175">
        <v>298.04801484740523</v>
      </c>
      <c r="Y196" s="380">
        <f t="shared" si="85"/>
        <v>-298.04801484740523</v>
      </c>
      <c r="Z196" s="381">
        <f t="shared" si="86"/>
        <v>0</v>
      </c>
      <c r="AA196" s="391"/>
      <c r="AB196" s="173">
        <f t="shared" si="82"/>
        <v>0</v>
      </c>
      <c r="AC196" s="174">
        <f t="shared" si="78"/>
        <v>0</v>
      </c>
      <c r="AD196" s="174">
        <v>0</v>
      </c>
      <c r="AE196" s="175">
        <v>0</v>
      </c>
      <c r="AF196" s="380">
        <f t="shared" si="83"/>
        <v>0</v>
      </c>
      <c r="AG196" s="381">
        <f t="shared" si="84"/>
        <v>0</v>
      </c>
      <c r="AH196" s="391"/>
      <c r="AI196" s="173">
        <f t="shared" si="79"/>
        <v>0</v>
      </c>
      <c r="AJ196" s="175">
        <f t="shared" si="68"/>
        <v>298.04801484740523</v>
      </c>
      <c r="AK196" s="380">
        <f t="shared" si="89"/>
        <v>-298.04801484740523</v>
      </c>
      <c r="AL196" s="381">
        <f t="shared" si="90"/>
        <v>0</v>
      </c>
      <c r="AM196" s="382"/>
      <c r="AN196" s="383">
        <f t="shared" si="69"/>
        <v>0</v>
      </c>
      <c r="AO196" s="383">
        <f t="shared" si="70"/>
        <v>0</v>
      </c>
      <c r="AP196" s="383">
        <f t="shared" si="91"/>
        <v>0</v>
      </c>
      <c r="AQ196" s="381">
        <f t="shared" si="92"/>
        <v>0</v>
      </c>
      <c r="AR196" s="382"/>
      <c r="AS196" s="383">
        <f t="shared" si="71"/>
        <v>0</v>
      </c>
      <c r="AT196" s="383">
        <f t="shared" si="72"/>
        <v>0</v>
      </c>
      <c r="AU196" s="383">
        <f t="shared" si="93"/>
        <v>0</v>
      </c>
      <c r="AV196" s="381">
        <f t="shared" si="94"/>
        <v>0</v>
      </c>
      <c r="AW196" s="382"/>
      <c r="AX196" s="380">
        <f t="shared" si="73"/>
        <v>0</v>
      </c>
      <c r="AY196" s="384">
        <f t="shared" si="74"/>
        <v>298.04801484740523</v>
      </c>
      <c r="AZ196" s="548">
        <v>220</v>
      </c>
      <c r="BA196" s="380">
        <f t="shared" si="95"/>
        <v>298.04801484740523</v>
      </c>
      <c r="BB196" s="385" t="str">
        <f t="shared" si="96"/>
        <v>&gt;100%</v>
      </c>
      <c r="BC196" s="382"/>
      <c r="BD196" s="380">
        <f t="shared" si="75"/>
        <v>0</v>
      </c>
      <c r="BE196" s="384">
        <f t="shared" si="80"/>
        <v>0</v>
      </c>
      <c r="BF196" s="380">
        <f t="shared" si="87"/>
        <v>0</v>
      </c>
      <c r="BG196" s="385">
        <f t="shared" si="88"/>
        <v>0</v>
      </c>
      <c r="BH196" s="382"/>
      <c r="BI196" s="380">
        <f t="shared" si="97"/>
        <v>298.04801484740523</v>
      </c>
      <c r="BJ196" s="380">
        <f t="shared" si="81"/>
        <v>298.04801484740523</v>
      </c>
      <c r="BK196" s="380">
        <f t="shared" si="98"/>
        <v>0</v>
      </c>
      <c r="BL196" s="381">
        <f t="shared" si="99"/>
        <v>1</v>
      </c>
      <c r="BM196" s="386"/>
      <c r="BN196" s="383">
        <f t="shared" si="76"/>
        <v>0</v>
      </c>
      <c r="BO196" s="383">
        <f t="shared" si="77"/>
        <v>0</v>
      </c>
      <c r="BP196" s="383">
        <f t="shared" si="100"/>
        <v>0</v>
      </c>
      <c r="BQ196" s="387">
        <f t="shared" si="101"/>
        <v>0</v>
      </c>
      <c r="BR196" s="413"/>
    </row>
    <row r="197" spans="3:70" s="50" customFormat="1" ht="13.5" thickBot="1" x14ac:dyDescent="0.3">
      <c r="C197" s="396"/>
      <c r="D197" s="397"/>
      <c r="E197" s="398"/>
      <c r="F197" s="194"/>
      <c r="G197" s="194"/>
      <c r="H197" s="399"/>
      <c r="I197" s="194"/>
      <c r="J197" s="400">
        <v>1.9138973630485276</v>
      </c>
      <c r="K197" s="400">
        <v>1.515902467555285</v>
      </c>
      <c r="L197" s="401">
        <v>50000</v>
      </c>
      <c r="M197" s="402">
        <v>0</v>
      </c>
      <c r="N197" s="402">
        <v>0</v>
      </c>
      <c r="O197" s="403">
        <v>0</v>
      </c>
      <c r="P197" s="404">
        <v>0</v>
      </c>
      <c r="Q197" s="404">
        <v>0</v>
      </c>
      <c r="R197" s="404">
        <v>0</v>
      </c>
      <c r="S197" s="404">
        <v>0</v>
      </c>
      <c r="T197" s="391"/>
      <c r="U197" s="202">
        <v>0</v>
      </c>
      <c r="V197" s="203">
        <v>298.04801484740523</v>
      </c>
      <c r="W197" s="351"/>
      <c r="X197" s="204">
        <v>298.04801484740523</v>
      </c>
      <c r="Y197" s="405">
        <f t="shared" si="85"/>
        <v>-298.04801484740523</v>
      </c>
      <c r="Z197" s="406">
        <f t="shared" si="86"/>
        <v>0</v>
      </c>
      <c r="AA197" s="391"/>
      <c r="AB197" s="202">
        <f t="shared" si="82"/>
        <v>0</v>
      </c>
      <c r="AC197" s="203">
        <f t="shared" si="78"/>
        <v>0</v>
      </c>
      <c r="AD197" s="203">
        <v>0</v>
      </c>
      <c r="AE197" s="204">
        <v>0</v>
      </c>
      <c r="AF197" s="405">
        <f t="shared" si="83"/>
        <v>0</v>
      </c>
      <c r="AG197" s="406">
        <f t="shared" si="84"/>
        <v>0</v>
      </c>
      <c r="AH197" s="391"/>
      <c r="AI197" s="202">
        <f t="shared" si="79"/>
        <v>0</v>
      </c>
      <c r="AJ197" s="204">
        <f t="shared" si="68"/>
        <v>298.04801484740523</v>
      </c>
      <c r="AK197" s="405">
        <f t="shared" si="89"/>
        <v>-298.04801484740523</v>
      </c>
      <c r="AL197" s="406">
        <f t="shared" si="90"/>
        <v>0</v>
      </c>
      <c r="AM197" s="407"/>
      <c r="AN197" s="408">
        <f t="shared" si="69"/>
        <v>0</v>
      </c>
      <c r="AO197" s="408">
        <f t="shared" si="70"/>
        <v>0</v>
      </c>
      <c r="AP197" s="408">
        <f t="shared" si="91"/>
        <v>0</v>
      </c>
      <c r="AQ197" s="406">
        <f t="shared" si="92"/>
        <v>0</v>
      </c>
      <c r="AR197" s="407"/>
      <c r="AS197" s="408">
        <f t="shared" si="71"/>
        <v>0</v>
      </c>
      <c r="AT197" s="408">
        <f t="shared" si="72"/>
        <v>0</v>
      </c>
      <c r="AU197" s="408">
        <f t="shared" si="93"/>
        <v>0</v>
      </c>
      <c r="AV197" s="406">
        <f t="shared" si="94"/>
        <v>0</v>
      </c>
      <c r="AW197" s="407"/>
      <c r="AX197" s="405">
        <f t="shared" si="73"/>
        <v>0</v>
      </c>
      <c r="AY197" s="409">
        <f t="shared" si="74"/>
        <v>298.04801484740523</v>
      </c>
      <c r="AZ197" s="548">
        <v>220</v>
      </c>
      <c r="BA197" s="405">
        <f t="shared" si="95"/>
        <v>298.04801484740523</v>
      </c>
      <c r="BB197" s="410" t="str">
        <f t="shared" si="96"/>
        <v>&gt;100%</v>
      </c>
      <c r="BC197" s="407"/>
      <c r="BD197" s="405">
        <f t="shared" si="75"/>
        <v>0</v>
      </c>
      <c r="BE197" s="409">
        <f t="shared" si="80"/>
        <v>0</v>
      </c>
      <c r="BF197" s="405">
        <f t="shared" si="87"/>
        <v>0</v>
      </c>
      <c r="BG197" s="410">
        <f t="shared" si="88"/>
        <v>0</v>
      </c>
      <c r="BH197" s="407"/>
      <c r="BI197" s="405">
        <f t="shared" si="97"/>
        <v>298.04801484740523</v>
      </c>
      <c r="BJ197" s="405">
        <f t="shared" si="81"/>
        <v>298.04801484740523</v>
      </c>
      <c r="BK197" s="405">
        <f t="shared" si="98"/>
        <v>0</v>
      </c>
      <c r="BL197" s="406">
        <f t="shared" si="99"/>
        <v>1</v>
      </c>
      <c r="BM197" s="411"/>
      <c r="BN197" s="408">
        <f t="shared" si="76"/>
        <v>0</v>
      </c>
      <c r="BO197" s="408">
        <f t="shared" si="77"/>
        <v>0</v>
      </c>
      <c r="BP197" s="408">
        <f t="shared" si="100"/>
        <v>0</v>
      </c>
      <c r="BQ197" s="412">
        <f t="shared" si="101"/>
        <v>0</v>
      </c>
      <c r="BR197" s="413"/>
    </row>
    <row r="198" spans="3:70" ht="13" hidden="1" x14ac:dyDescent="0.25">
      <c r="C198" s="65"/>
      <c r="D198" s="66"/>
      <c r="E198" s="358"/>
      <c r="F198" s="143"/>
      <c r="G198" s="143"/>
      <c r="H198" s="359"/>
      <c r="I198" s="143"/>
      <c r="J198" s="360">
        <v>0.58618475265502656</v>
      </c>
      <c r="K198" s="360">
        <v>0.25114229393244591</v>
      </c>
      <c r="L198" s="361">
        <v>0</v>
      </c>
      <c r="M198" s="362">
        <v>0</v>
      </c>
      <c r="N198" s="362">
        <v>0</v>
      </c>
      <c r="O198" s="363">
        <v>0</v>
      </c>
      <c r="P198" s="364">
        <v>0</v>
      </c>
      <c r="Q198" s="364">
        <v>0</v>
      </c>
      <c r="R198" s="364">
        <v>0</v>
      </c>
      <c r="S198" s="364">
        <v>0</v>
      </c>
      <c r="T198" s="353"/>
      <c r="U198" s="152">
        <v>0</v>
      </c>
      <c r="V198" s="153">
        <v>0</v>
      </c>
      <c r="W198" s="349"/>
      <c r="X198" s="154">
        <v>0</v>
      </c>
      <c r="Y198" s="365">
        <f t="shared" si="85"/>
        <v>0</v>
      </c>
      <c r="Z198" s="366">
        <f t="shared" si="86"/>
        <v>0</v>
      </c>
      <c r="AA198" s="353"/>
      <c r="AB198" s="152">
        <f t="shared" si="82"/>
        <v>0</v>
      </c>
      <c r="AC198" s="153">
        <f t="shared" si="78"/>
        <v>0</v>
      </c>
      <c r="AD198" s="153">
        <v>0</v>
      </c>
      <c r="AE198" s="154">
        <v>0</v>
      </c>
      <c r="AF198" s="365">
        <f t="shared" si="83"/>
        <v>0</v>
      </c>
      <c r="AG198" s="366">
        <f t="shared" si="84"/>
        <v>0</v>
      </c>
      <c r="AH198" s="353"/>
      <c r="AI198" s="152">
        <f t="shared" si="79"/>
        <v>0</v>
      </c>
      <c r="AJ198" s="154">
        <f t="shared" si="68"/>
        <v>0</v>
      </c>
      <c r="AK198" s="365">
        <f t="shared" si="89"/>
        <v>0</v>
      </c>
      <c r="AL198" s="366">
        <f t="shared" si="90"/>
        <v>0</v>
      </c>
      <c r="AM198" s="367"/>
      <c r="AN198" s="368">
        <f t="shared" si="69"/>
        <v>0</v>
      </c>
      <c r="AO198" s="368">
        <f t="shared" si="70"/>
        <v>0</v>
      </c>
      <c r="AP198" s="368">
        <f t="shared" si="91"/>
        <v>0</v>
      </c>
      <c r="AQ198" s="366">
        <f t="shared" si="92"/>
        <v>0</v>
      </c>
      <c r="AR198" s="367"/>
      <c r="AS198" s="368">
        <f t="shared" si="71"/>
        <v>0</v>
      </c>
      <c r="AT198" s="368">
        <f t="shared" si="72"/>
        <v>0</v>
      </c>
      <c r="AU198" s="368">
        <f t="shared" si="93"/>
        <v>0</v>
      </c>
      <c r="AV198" s="366">
        <f t="shared" si="94"/>
        <v>0</v>
      </c>
      <c r="AW198" s="367"/>
      <c r="AX198" s="365">
        <f t="shared" si="73"/>
        <v>0</v>
      </c>
      <c r="AY198" s="369">
        <f t="shared" si="74"/>
        <v>0</v>
      </c>
      <c r="AZ198" s="548"/>
      <c r="BA198" s="365">
        <f t="shared" si="95"/>
        <v>0</v>
      </c>
      <c r="BB198" s="370">
        <f t="shared" si="96"/>
        <v>0</v>
      </c>
      <c r="BC198" s="367"/>
      <c r="BD198" s="365">
        <f t="shared" si="75"/>
        <v>0</v>
      </c>
      <c r="BE198" s="371">
        <f t="shared" si="80"/>
        <v>0</v>
      </c>
      <c r="BF198" s="365">
        <f t="shared" si="87"/>
        <v>0</v>
      </c>
      <c r="BG198" s="370">
        <f t="shared" si="88"/>
        <v>0</v>
      </c>
      <c r="BH198" s="367"/>
      <c r="BI198" s="365">
        <f t="shared" si="97"/>
        <v>0</v>
      </c>
      <c r="BJ198" s="365">
        <f t="shared" si="81"/>
        <v>0</v>
      </c>
      <c r="BK198" s="365">
        <f t="shared" si="98"/>
        <v>0</v>
      </c>
      <c r="BL198" s="366">
        <f t="shared" si="99"/>
        <v>0</v>
      </c>
      <c r="BM198" s="372"/>
      <c r="BN198" s="368">
        <f t="shared" si="76"/>
        <v>0</v>
      </c>
      <c r="BO198" s="368">
        <f t="shared" si="77"/>
        <v>0</v>
      </c>
      <c r="BP198" s="368">
        <f t="shared" si="100"/>
        <v>0</v>
      </c>
      <c r="BQ198" s="373">
        <f t="shared" si="101"/>
        <v>0</v>
      </c>
      <c r="BR198" s="357"/>
    </row>
    <row r="199" spans="3:70" ht="13" hidden="1" x14ac:dyDescent="0.25">
      <c r="C199" s="65"/>
      <c r="D199" s="66"/>
      <c r="E199" s="374"/>
      <c r="F199" s="165"/>
      <c r="G199" s="165"/>
      <c r="H199" s="297"/>
      <c r="I199" s="165"/>
      <c r="J199" s="375">
        <v>0.72370867908265568</v>
      </c>
      <c r="K199" s="375">
        <v>0.4192943920851287</v>
      </c>
      <c r="L199" s="376">
        <v>0</v>
      </c>
      <c r="M199" s="377">
        <v>0</v>
      </c>
      <c r="N199" s="377">
        <v>0</v>
      </c>
      <c r="O199" s="378">
        <v>0</v>
      </c>
      <c r="P199" s="379">
        <v>0</v>
      </c>
      <c r="Q199" s="379">
        <v>0</v>
      </c>
      <c r="R199" s="379">
        <v>0</v>
      </c>
      <c r="S199" s="379">
        <v>0</v>
      </c>
      <c r="T199" s="353"/>
      <c r="U199" s="173">
        <v>0</v>
      </c>
      <c r="V199" s="174">
        <v>0</v>
      </c>
      <c r="W199" s="350"/>
      <c r="X199" s="175">
        <v>0</v>
      </c>
      <c r="Y199" s="380">
        <f t="shared" si="85"/>
        <v>0</v>
      </c>
      <c r="Z199" s="381">
        <f t="shared" si="86"/>
        <v>0</v>
      </c>
      <c r="AA199" s="353"/>
      <c r="AB199" s="173">
        <f t="shared" si="82"/>
        <v>0</v>
      </c>
      <c r="AC199" s="174">
        <f t="shared" si="78"/>
        <v>0</v>
      </c>
      <c r="AD199" s="174">
        <v>0</v>
      </c>
      <c r="AE199" s="175">
        <v>0</v>
      </c>
      <c r="AF199" s="380">
        <f t="shared" si="83"/>
        <v>0</v>
      </c>
      <c r="AG199" s="381">
        <f t="shared" si="84"/>
        <v>0</v>
      </c>
      <c r="AH199" s="353"/>
      <c r="AI199" s="173">
        <f t="shared" si="79"/>
        <v>0</v>
      </c>
      <c r="AJ199" s="175">
        <f t="shared" si="68"/>
        <v>0</v>
      </c>
      <c r="AK199" s="380">
        <f t="shared" si="89"/>
        <v>0</v>
      </c>
      <c r="AL199" s="381">
        <f t="shared" si="90"/>
        <v>0</v>
      </c>
      <c r="AM199" s="382"/>
      <c r="AN199" s="383">
        <f t="shared" si="69"/>
        <v>0</v>
      </c>
      <c r="AO199" s="383">
        <f t="shared" si="70"/>
        <v>0</v>
      </c>
      <c r="AP199" s="383">
        <f t="shared" si="91"/>
        <v>0</v>
      </c>
      <c r="AQ199" s="381">
        <f t="shared" si="92"/>
        <v>0</v>
      </c>
      <c r="AR199" s="382"/>
      <c r="AS199" s="383">
        <f t="shared" si="71"/>
        <v>0</v>
      </c>
      <c r="AT199" s="383">
        <f t="shared" si="72"/>
        <v>0</v>
      </c>
      <c r="AU199" s="383">
        <f t="shared" si="93"/>
        <v>0</v>
      </c>
      <c r="AV199" s="381">
        <f t="shared" si="94"/>
        <v>0</v>
      </c>
      <c r="AW199" s="382"/>
      <c r="AX199" s="380">
        <f t="shared" si="73"/>
        <v>0</v>
      </c>
      <c r="AY199" s="384">
        <f t="shared" si="74"/>
        <v>0</v>
      </c>
      <c r="AZ199" s="549"/>
      <c r="BA199" s="380">
        <f t="shared" si="95"/>
        <v>0</v>
      </c>
      <c r="BB199" s="385">
        <f t="shared" si="96"/>
        <v>0</v>
      </c>
      <c r="BC199" s="382"/>
      <c r="BD199" s="380">
        <f t="shared" si="75"/>
        <v>0</v>
      </c>
      <c r="BE199" s="384">
        <f t="shared" si="80"/>
        <v>0</v>
      </c>
      <c r="BF199" s="380">
        <f t="shared" si="87"/>
        <v>0</v>
      </c>
      <c r="BG199" s="385">
        <f t="shared" si="88"/>
        <v>0</v>
      </c>
      <c r="BH199" s="382"/>
      <c r="BI199" s="380">
        <f t="shared" si="97"/>
        <v>0</v>
      </c>
      <c r="BJ199" s="380">
        <f t="shared" si="81"/>
        <v>0</v>
      </c>
      <c r="BK199" s="380">
        <f t="shared" si="98"/>
        <v>0</v>
      </c>
      <c r="BL199" s="381">
        <f t="shared" si="99"/>
        <v>0</v>
      </c>
      <c r="BM199" s="386"/>
      <c r="BN199" s="383">
        <f t="shared" si="76"/>
        <v>0</v>
      </c>
      <c r="BO199" s="383">
        <f t="shared" si="77"/>
        <v>0</v>
      </c>
      <c r="BP199" s="383">
        <f t="shared" si="100"/>
        <v>0</v>
      </c>
      <c r="BQ199" s="387">
        <f t="shared" si="101"/>
        <v>0</v>
      </c>
      <c r="BR199" s="357"/>
    </row>
    <row r="200" spans="3:70" s="50" customFormat="1" ht="13.5" thickBot="1" x14ac:dyDescent="0.3">
      <c r="C200" s="388">
        <v>38</v>
      </c>
      <c r="D200" s="389">
        <v>0</v>
      </c>
      <c r="E200" s="374">
        <v>0</v>
      </c>
      <c r="F200" s="165" t="s">
        <v>65</v>
      </c>
      <c r="G200" s="165"/>
      <c r="H200" s="297" t="s">
        <v>63</v>
      </c>
      <c r="I200" s="390" t="s">
        <v>64</v>
      </c>
      <c r="J200" s="375">
        <v>1</v>
      </c>
      <c r="K200" s="375">
        <v>1</v>
      </c>
      <c r="L200" s="376">
        <v>0</v>
      </c>
      <c r="M200" s="377">
        <v>0</v>
      </c>
      <c r="N200" s="377">
        <v>0</v>
      </c>
      <c r="O200" s="378">
        <v>0</v>
      </c>
      <c r="P200" s="379">
        <v>0</v>
      </c>
      <c r="Q200" s="379">
        <v>0</v>
      </c>
      <c r="R200" s="379">
        <v>0</v>
      </c>
      <c r="S200" s="379">
        <v>0</v>
      </c>
      <c r="T200" s="391"/>
      <c r="U200" s="392">
        <v>0</v>
      </c>
      <c r="V200" s="393">
        <v>0</v>
      </c>
      <c r="W200" s="394"/>
      <c r="X200" s="395">
        <v>0</v>
      </c>
      <c r="Y200" s="380">
        <f t="shared" si="85"/>
        <v>0</v>
      </c>
      <c r="Z200" s="381">
        <f t="shared" si="86"/>
        <v>0</v>
      </c>
      <c r="AA200" s="391"/>
      <c r="AB200" s="392">
        <f t="shared" si="82"/>
        <v>0</v>
      </c>
      <c r="AC200" s="393">
        <f t="shared" si="78"/>
        <v>0</v>
      </c>
      <c r="AD200" s="393">
        <v>0</v>
      </c>
      <c r="AE200" s="395">
        <v>0</v>
      </c>
      <c r="AF200" s="380">
        <f t="shared" si="83"/>
        <v>0</v>
      </c>
      <c r="AG200" s="381">
        <f t="shared" si="84"/>
        <v>0</v>
      </c>
      <c r="AH200" s="391"/>
      <c r="AI200" s="392">
        <f t="shared" si="79"/>
        <v>0</v>
      </c>
      <c r="AJ200" s="395">
        <f t="shared" si="68"/>
        <v>0</v>
      </c>
      <c r="AK200" s="380">
        <f t="shared" si="89"/>
        <v>0</v>
      </c>
      <c r="AL200" s="381">
        <f t="shared" si="90"/>
        <v>0</v>
      </c>
      <c r="AM200" s="382"/>
      <c r="AN200" s="383">
        <f t="shared" si="69"/>
        <v>0</v>
      </c>
      <c r="AO200" s="383">
        <f t="shared" si="70"/>
        <v>0</v>
      </c>
      <c r="AP200" s="383">
        <f t="shared" si="91"/>
        <v>0</v>
      </c>
      <c r="AQ200" s="381">
        <f t="shared" si="92"/>
        <v>0</v>
      </c>
      <c r="AR200" s="382"/>
      <c r="AS200" s="383">
        <f t="shared" si="71"/>
        <v>0</v>
      </c>
      <c r="AT200" s="383">
        <f t="shared" si="72"/>
        <v>0</v>
      </c>
      <c r="AU200" s="383">
        <f t="shared" si="93"/>
        <v>0</v>
      </c>
      <c r="AV200" s="381">
        <f t="shared" si="94"/>
        <v>0</v>
      </c>
      <c r="AW200" s="382"/>
      <c r="AX200" s="380">
        <f t="shared" si="73"/>
        <v>0</v>
      </c>
      <c r="AY200" s="384">
        <f t="shared" si="74"/>
        <v>0</v>
      </c>
      <c r="AZ200" s="549"/>
      <c r="BA200" s="380">
        <f t="shared" si="95"/>
        <v>0</v>
      </c>
      <c r="BB200" s="385">
        <f t="shared" si="96"/>
        <v>0</v>
      </c>
      <c r="BC200" s="382"/>
      <c r="BD200" s="380">
        <f t="shared" si="75"/>
        <v>0</v>
      </c>
      <c r="BE200" s="384">
        <f t="shared" si="80"/>
        <v>0</v>
      </c>
      <c r="BF200" s="380">
        <f t="shared" si="87"/>
        <v>0</v>
      </c>
      <c r="BG200" s="385">
        <f t="shared" si="88"/>
        <v>0</v>
      </c>
      <c r="BH200" s="382"/>
      <c r="BI200" s="380">
        <f t="shared" si="97"/>
        <v>0</v>
      </c>
      <c r="BJ200" s="380">
        <f t="shared" si="81"/>
        <v>0</v>
      </c>
      <c r="BK200" s="380">
        <f t="shared" si="98"/>
        <v>0</v>
      </c>
      <c r="BL200" s="381">
        <f t="shared" si="99"/>
        <v>0</v>
      </c>
      <c r="BM200" s="386"/>
      <c r="BN200" s="383">
        <f t="shared" si="76"/>
        <v>0</v>
      </c>
      <c r="BO200" s="383">
        <f t="shared" si="77"/>
        <v>0</v>
      </c>
      <c r="BP200" s="383">
        <f t="shared" si="100"/>
        <v>0</v>
      </c>
      <c r="BQ200" s="387">
        <f t="shared" si="101"/>
        <v>0</v>
      </c>
      <c r="BR200" s="413"/>
    </row>
    <row r="201" spans="3:70" s="50" customFormat="1" ht="13" hidden="1" x14ac:dyDescent="0.25">
      <c r="C201" s="388"/>
      <c r="D201" s="389"/>
      <c r="E201" s="374"/>
      <c r="F201" s="165"/>
      <c r="G201" s="165"/>
      <c r="H201" s="297"/>
      <c r="I201" s="165"/>
      <c r="J201" s="375">
        <v>1.505779664758232</v>
      </c>
      <c r="K201" s="375">
        <v>1.1754720702584747</v>
      </c>
      <c r="L201" s="376">
        <v>0</v>
      </c>
      <c r="M201" s="377">
        <v>0</v>
      </c>
      <c r="N201" s="377">
        <v>0</v>
      </c>
      <c r="O201" s="378">
        <v>0</v>
      </c>
      <c r="P201" s="379">
        <v>0</v>
      </c>
      <c r="Q201" s="379">
        <v>0</v>
      </c>
      <c r="R201" s="379">
        <v>0</v>
      </c>
      <c r="S201" s="379">
        <v>0</v>
      </c>
      <c r="T201" s="391"/>
      <c r="U201" s="173">
        <v>0</v>
      </c>
      <c r="V201" s="174">
        <v>0</v>
      </c>
      <c r="W201" s="350"/>
      <c r="X201" s="175">
        <v>0</v>
      </c>
      <c r="Y201" s="380">
        <f t="shared" si="85"/>
        <v>0</v>
      </c>
      <c r="Z201" s="381">
        <f t="shared" si="86"/>
        <v>0</v>
      </c>
      <c r="AA201" s="391"/>
      <c r="AB201" s="173">
        <f t="shared" si="82"/>
        <v>0</v>
      </c>
      <c r="AC201" s="174">
        <f t="shared" si="78"/>
        <v>0</v>
      </c>
      <c r="AD201" s="174">
        <v>0</v>
      </c>
      <c r="AE201" s="175">
        <v>0</v>
      </c>
      <c r="AF201" s="380">
        <f t="shared" si="83"/>
        <v>0</v>
      </c>
      <c r="AG201" s="381">
        <f t="shared" si="84"/>
        <v>0</v>
      </c>
      <c r="AH201" s="391"/>
      <c r="AI201" s="173">
        <f t="shared" si="79"/>
        <v>0</v>
      </c>
      <c r="AJ201" s="175">
        <f t="shared" si="68"/>
        <v>0</v>
      </c>
      <c r="AK201" s="380">
        <f t="shared" si="89"/>
        <v>0</v>
      </c>
      <c r="AL201" s="381">
        <f t="shared" si="90"/>
        <v>0</v>
      </c>
      <c r="AM201" s="382"/>
      <c r="AN201" s="383">
        <f t="shared" si="69"/>
        <v>0</v>
      </c>
      <c r="AO201" s="383">
        <f t="shared" si="70"/>
        <v>0</v>
      </c>
      <c r="AP201" s="383">
        <f t="shared" si="91"/>
        <v>0</v>
      </c>
      <c r="AQ201" s="381">
        <f t="shared" si="92"/>
        <v>0</v>
      </c>
      <c r="AR201" s="382"/>
      <c r="AS201" s="383">
        <f t="shared" si="71"/>
        <v>0</v>
      </c>
      <c r="AT201" s="383">
        <f t="shared" si="72"/>
        <v>0</v>
      </c>
      <c r="AU201" s="383">
        <f t="shared" si="93"/>
        <v>0</v>
      </c>
      <c r="AV201" s="381">
        <f t="shared" si="94"/>
        <v>0</v>
      </c>
      <c r="AW201" s="382"/>
      <c r="AX201" s="380">
        <f t="shared" si="73"/>
        <v>0</v>
      </c>
      <c r="AY201" s="384">
        <f t="shared" si="74"/>
        <v>0</v>
      </c>
      <c r="AZ201" s="549"/>
      <c r="BA201" s="380">
        <f t="shared" si="95"/>
        <v>0</v>
      </c>
      <c r="BB201" s="385">
        <f t="shared" si="96"/>
        <v>0</v>
      </c>
      <c r="BC201" s="382"/>
      <c r="BD201" s="380">
        <f t="shared" si="75"/>
        <v>0</v>
      </c>
      <c r="BE201" s="384">
        <f t="shared" si="80"/>
        <v>0</v>
      </c>
      <c r="BF201" s="380">
        <f t="shared" si="87"/>
        <v>0</v>
      </c>
      <c r="BG201" s="385">
        <f t="shared" si="88"/>
        <v>0</v>
      </c>
      <c r="BH201" s="382"/>
      <c r="BI201" s="380">
        <f t="shared" si="97"/>
        <v>0</v>
      </c>
      <c r="BJ201" s="380">
        <f t="shared" si="81"/>
        <v>0</v>
      </c>
      <c r="BK201" s="380">
        <f t="shared" si="98"/>
        <v>0</v>
      </c>
      <c r="BL201" s="381">
        <f t="shared" si="99"/>
        <v>0</v>
      </c>
      <c r="BM201" s="386"/>
      <c r="BN201" s="383">
        <f t="shared" si="76"/>
        <v>0</v>
      </c>
      <c r="BO201" s="383">
        <f t="shared" si="77"/>
        <v>0</v>
      </c>
      <c r="BP201" s="383">
        <f t="shared" si="100"/>
        <v>0</v>
      </c>
      <c r="BQ201" s="387">
        <f t="shared" si="101"/>
        <v>0</v>
      </c>
      <c r="BR201" s="413"/>
    </row>
    <row r="202" spans="3:70" s="50" customFormat="1" ht="13.5" hidden="1" thickBot="1" x14ac:dyDescent="0.3">
      <c r="C202" s="396"/>
      <c r="D202" s="397"/>
      <c r="E202" s="398"/>
      <c r="F202" s="194"/>
      <c r="G202" s="194"/>
      <c r="H202" s="399"/>
      <c r="I202" s="194"/>
      <c r="J202" s="400">
        <v>1.9138973630485276</v>
      </c>
      <c r="K202" s="400">
        <v>1.515902467555285</v>
      </c>
      <c r="L202" s="401">
        <v>0</v>
      </c>
      <c r="M202" s="402">
        <v>0</v>
      </c>
      <c r="N202" s="402">
        <v>0</v>
      </c>
      <c r="O202" s="403">
        <v>0</v>
      </c>
      <c r="P202" s="404">
        <v>0</v>
      </c>
      <c r="Q202" s="404">
        <v>0</v>
      </c>
      <c r="R202" s="404">
        <v>0</v>
      </c>
      <c r="S202" s="404">
        <v>0</v>
      </c>
      <c r="T202" s="391"/>
      <c r="U202" s="202">
        <v>0</v>
      </c>
      <c r="V202" s="203">
        <v>0</v>
      </c>
      <c r="W202" s="351"/>
      <c r="X202" s="204">
        <v>0</v>
      </c>
      <c r="Y202" s="405">
        <f t="shared" si="85"/>
        <v>0</v>
      </c>
      <c r="Z202" s="406">
        <f t="shared" si="86"/>
        <v>0</v>
      </c>
      <c r="AA202" s="391"/>
      <c r="AB202" s="202">
        <f t="shared" si="82"/>
        <v>0</v>
      </c>
      <c r="AC202" s="203">
        <f t="shared" si="78"/>
        <v>0</v>
      </c>
      <c r="AD202" s="203">
        <v>0</v>
      </c>
      <c r="AE202" s="204">
        <v>0</v>
      </c>
      <c r="AF202" s="405">
        <f t="shared" si="83"/>
        <v>0</v>
      </c>
      <c r="AG202" s="406">
        <f t="shared" si="84"/>
        <v>0</v>
      </c>
      <c r="AH202" s="391"/>
      <c r="AI202" s="202">
        <f t="shared" si="79"/>
        <v>0</v>
      </c>
      <c r="AJ202" s="204">
        <f t="shared" si="68"/>
        <v>0</v>
      </c>
      <c r="AK202" s="405">
        <f t="shared" si="89"/>
        <v>0</v>
      </c>
      <c r="AL202" s="406">
        <f t="shared" si="90"/>
        <v>0</v>
      </c>
      <c r="AM202" s="407"/>
      <c r="AN202" s="408">
        <f t="shared" si="69"/>
        <v>0</v>
      </c>
      <c r="AO202" s="408">
        <f t="shared" si="70"/>
        <v>0</v>
      </c>
      <c r="AP202" s="408">
        <f t="shared" si="91"/>
        <v>0</v>
      </c>
      <c r="AQ202" s="406">
        <f t="shared" si="92"/>
        <v>0</v>
      </c>
      <c r="AR202" s="407"/>
      <c r="AS202" s="408">
        <f t="shared" si="71"/>
        <v>0</v>
      </c>
      <c r="AT202" s="408">
        <f t="shared" si="72"/>
        <v>0</v>
      </c>
      <c r="AU202" s="408">
        <f t="shared" si="93"/>
        <v>0</v>
      </c>
      <c r="AV202" s="406">
        <f t="shared" si="94"/>
        <v>0</v>
      </c>
      <c r="AW202" s="407"/>
      <c r="AX202" s="405">
        <f t="shared" si="73"/>
        <v>0</v>
      </c>
      <c r="AY202" s="409">
        <f t="shared" si="74"/>
        <v>0</v>
      </c>
      <c r="AZ202" s="550"/>
      <c r="BA202" s="405">
        <f t="shared" si="95"/>
        <v>0</v>
      </c>
      <c r="BB202" s="410">
        <f t="shared" si="96"/>
        <v>0</v>
      </c>
      <c r="BC202" s="407"/>
      <c r="BD202" s="405">
        <f t="shared" si="75"/>
        <v>0</v>
      </c>
      <c r="BE202" s="409">
        <f t="shared" si="80"/>
        <v>0</v>
      </c>
      <c r="BF202" s="405">
        <f t="shared" si="87"/>
        <v>0</v>
      </c>
      <c r="BG202" s="410">
        <f t="shared" si="88"/>
        <v>0</v>
      </c>
      <c r="BH202" s="407"/>
      <c r="BI202" s="405">
        <f t="shared" si="97"/>
        <v>0</v>
      </c>
      <c r="BJ202" s="405">
        <f t="shared" si="81"/>
        <v>0</v>
      </c>
      <c r="BK202" s="405">
        <f t="shared" si="98"/>
        <v>0</v>
      </c>
      <c r="BL202" s="406">
        <f t="shared" si="99"/>
        <v>0</v>
      </c>
      <c r="BM202" s="411"/>
      <c r="BN202" s="408">
        <f t="shared" si="76"/>
        <v>0</v>
      </c>
      <c r="BO202" s="408">
        <f t="shared" si="77"/>
        <v>0</v>
      </c>
      <c r="BP202" s="408">
        <f t="shared" si="100"/>
        <v>0</v>
      </c>
      <c r="BQ202" s="412">
        <f t="shared" si="101"/>
        <v>0</v>
      </c>
      <c r="BR202" s="413"/>
    </row>
    <row r="203" spans="3:70" ht="13" x14ac:dyDescent="0.25">
      <c r="C203" s="65"/>
      <c r="D203" s="66"/>
      <c r="E203" s="358"/>
      <c r="F203" s="143"/>
      <c r="G203" s="143"/>
      <c r="H203" s="359"/>
      <c r="I203" s="143"/>
      <c r="J203" s="360">
        <v>0.58618475265502656</v>
      </c>
      <c r="K203" s="360">
        <v>0.25114229393244591</v>
      </c>
      <c r="L203" s="361">
        <v>250</v>
      </c>
      <c r="M203" s="362">
        <v>0</v>
      </c>
      <c r="N203" s="362">
        <v>0</v>
      </c>
      <c r="O203" s="363">
        <v>0</v>
      </c>
      <c r="P203" s="364">
        <v>3</v>
      </c>
      <c r="Q203" s="364">
        <v>3</v>
      </c>
      <c r="R203" s="364">
        <v>3</v>
      </c>
      <c r="S203" s="364">
        <v>3</v>
      </c>
      <c r="T203" s="353"/>
      <c r="U203" s="152">
        <v>0</v>
      </c>
      <c r="V203" s="153">
        <v>177.91290530985864</v>
      </c>
      <c r="W203" s="349"/>
      <c r="X203" s="154">
        <v>177.91290530985864</v>
      </c>
      <c r="Y203" s="365">
        <f t="shared" si="85"/>
        <v>-177.91290530985864</v>
      </c>
      <c r="Z203" s="366">
        <f t="shared" si="86"/>
        <v>0</v>
      </c>
      <c r="AA203" s="353"/>
      <c r="AB203" s="152">
        <f t="shared" si="82"/>
        <v>0</v>
      </c>
      <c r="AC203" s="153">
        <f t="shared" si="78"/>
        <v>0</v>
      </c>
      <c r="AD203" s="153">
        <v>0</v>
      </c>
      <c r="AE203" s="154">
        <v>0</v>
      </c>
      <c r="AF203" s="365">
        <f t="shared" si="83"/>
        <v>0</v>
      </c>
      <c r="AG203" s="366">
        <f t="shared" si="84"/>
        <v>0</v>
      </c>
      <c r="AH203" s="353"/>
      <c r="AI203" s="152">
        <f t="shared" si="79"/>
        <v>0</v>
      </c>
      <c r="AJ203" s="154">
        <f t="shared" si="68"/>
        <v>177.91290530985864</v>
      </c>
      <c r="AK203" s="365">
        <f t="shared" si="89"/>
        <v>-177.91290530985864</v>
      </c>
      <c r="AL203" s="366">
        <f t="shared" si="90"/>
        <v>0</v>
      </c>
      <c r="AM203" s="367"/>
      <c r="AN203" s="368">
        <f t="shared" si="69"/>
        <v>0</v>
      </c>
      <c r="AO203" s="368">
        <f t="shared" si="70"/>
        <v>533.73871592957596</v>
      </c>
      <c r="AP203" s="368">
        <f t="shared" si="91"/>
        <v>-533.73871592957596</v>
      </c>
      <c r="AQ203" s="366">
        <f t="shared" si="92"/>
        <v>0</v>
      </c>
      <c r="AR203" s="367"/>
      <c r="AS203" s="368">
        <f t="shared" si="71"/>
        <v>0</v>
      </c>
      <c r="AT203" s="368">
        <f t="shared" si="72"/>
        <v>533.73871592957596</v>
      </c>
      <c r="AU203" s="368">
        <f t="shared" si="93"/>
        <v>-533.73871592957596</v>
      </c>
      <c r="AV203" s="366">
        <f t="shared" si="94"/>
        <v>0</v>
      </c>
      <c r="AW203" s="367"/>
      <c r="AX203" s="365">
        <f t="shared" si="73"/>
        <v>0</v>
      </c>
      <c r="AY203" s="369">
        <f t="shared" si="74"/>
        <v>177.91290530985864</v>
      </c>
      <c r="AZ203" s="548">
        <v>220</v>
      </c>
      <c r="BA203" s="365">
        <f t="shared" si="95"/>
        <v>177.91290530985864</v>
      </c>
      <c r="BB203" s="370" t="str">
        <f t="shared" si="96"/>
        <v>&gt;100%</v>
      </c>
      <c r="BC203" s="367"/>
      <c r="BD203" s="365">
        <f t="shared" si="75"/>
        <v>0</v>
      </c>
      <c r="BE203" s="371">
        <f t="shared" si="80"/>
        <v>0</v>
      </c>
      <c r="BF203" s="365">
        <f t="shared" si="87"/>
        <v>0</v>
      </c>
      <c r="BG203" s="370">
        <f t="shared" si="88"/>
        <v>0</v>
      </c>
      <c r="BH203" s="367"/>
      <c r="BI203" s="365">
        <f t="shared" si="97"/>
        <v>177.91290530985864</v>
      </c>
      <c r="BJ203" s="365">
        <f t="shared" si="81"/>
        <v>177.91290530985864</v>
      </c>
      <c r="BK203" s="365">
        <f t="shared" si="98"/>
        <v>0</v>
      </c>
      <c r="BL203" s="366">
        <f t="shared" si="99"/>
        <v>1</v>
      </c>
      <c r="BM203" s="372"/>
      <c r="BN203" s="368">
        <f t="shared" si="76"/>
        <v>0</v>
      </c>
      <c r="BO203" s="368">
        <f t="shared" si="77"/>
        <v>533.73871592957596</v>
      </c>
      <c r="BP203" s="368">
        <f t="shared" si="100"/>
        <v>533.73871592957596</v>
      </c>
      <c r="BQ203" s="373" t="str">
        <f t="shared" si="101"/>
        <v>&gt;100%</v>
      </c>
      <c r="BR203" s="357"/>
    </row>
    <row r="204" spans="3:70" ht="13" x14ac:dyDescent="0.25">
      <c r="C204" s="65"/>
      <c r="D204" s="66"/>
      <c r="E204" s="374"/>
      <c r="F204" s="165"/>
      <c r="G204" s="165"/>
      <c r="H204" s="297"/>
      <c r="I204" s="165"/>
      <c r="J204" s="375">
        <v>0.72370867908265568</v>
      </c>
      <c r="K204" s="375">
        <v>0.4192943920851287</v>
      </c>
      <c r="L204" s="376">
        <v>1000</v>
      </c>
      <c r="M204" s="377">
        <v>0</v>
      </c>
      <c r="N204" s="377">
        <v>0</v>
      </c>
      <c r="O204" s="378">
        <v>0</v>
      </c>
      <c r="P204" s="379">
        <v>4</v>
      </c>
      <c r="Q204" s="379">
        <v>4</v>
      </c>
      <c r="R204" s="379">
        <v>4</v>
      </c>
      <c r="S204" s="379">
        <v>4</v>
      </c>
      <c r="T204" s="353"/>
      <c r="U204" s="173">
        <v>0</v>
      </c>
      <c r="V204" s="174">
        <v>177.91290530985864</v>
      </c>
      <c r="W204" s="350"/>
      <c r="X204" s="175">
        <v>177.91290530985864</v>
      </c>
      <c r="Y204" s="380">
        <f t="shared" si="85"/>
        <v>-177.91290530985864</v>
      </c>
      <c r="Z204" s="381">
        <f t="shared" si="86"/>
        <v>0</v>
      </c>
      <c r="AA204" s="353"/>
      <c r="AB204" s="173">
        <f t="shared" si="82"/>
        <v>0</v>
      </c>
      <c r="AC204" s="174">
        <f t="shared" si="78"/>
        <v>0</v>
      </c>
      <c r="AD204" s="174">
        <v>0</v>
      </c>
      <c r="AE204" s="175">
        <v>0</v>
      </c>
      <c r="AF204" s="380">
        <f t="shared" si="83"/>
        <v>0</v>
      </c>
      <c r="AG204" s="381">
        <f t="shared" si="84"/>
        <v>0</v>
      </c>
      <c r="AH204" s="353"/>
      <c r="AI204" s="173">
        <f t="shared" si="79"/>
        <v>0</v>
      </c>
      <c r="AJ204" s="175">
        <f t="shared" si="68"/>
        <v>177.91290530985864</v>
      </c>
      <c r="AK204" s="380">
        <f t="shared" si="89"/>
        <v>-177.91290530985864</v>
      </c>
      <c r="AL204" s="381">
        <f t="shared" si="90"/>
        <v>0</v>
      </c>
      <c r="AM204" s="382"/>
      <c r="AN204" s="383">
        <f t="shared" si="69"/>
        <v>0</v>
      </c>
      <c r="AO204" s="383">
        <f t="shared" si="70"/>
        <v>711.65162123943458</v>
      </c>
      <c r="AP204" s="383">
        <f t="shared" si="91"/>
        <v>-711.65162123943458</v>
      </c>
      <c r="AQ204" s="381">
        <f t="shared" si="92"/>
        <v>0</v>
      </c>
      <c r="AR204" s="382"/>
      <c r="AS204" s="383">
        <f t="shared" si="71"/>
        <v>0</v>
      </c>
      <c r="AT204" s="383">
        <f t="shared" si="72"/>
        <v>711.65162123943458</v>
      </c>
      <c r="AU204" s="383">
        <f t="shared" si="93"/>
        <v>-711.65162123943458</v>
      </c>
      <c r="AV204" s="381">
        <f t="shared" si="94"/>
        <v>0</v>
      </c>
      <c r="AW204" s="382"/>
      <c r="AX204" s="380">
        <f t="shared" si="73"/>
        <v>0</v>
      </c>
      <c r="AY204" s="384">
        <f t="shared" si="74"/>
        <v>177.91290530985864</v>
      </c>
      <c r="AZ204" s="548">
        <v>220</v>
      </c>
      <c r="BA204" s="380">
        <f t="shared" si="95"/>
        <v>177.91290530985864</v>
      </c>
      <c r="BB204" s="385" t="str">
        <f t="shared" si="96"/>
        <v>&gt;100%</v>
      </c>
      <c r="BC204" s="382"/>
      <c r="BD204" s="380">
        <f t="shared" si="75"/>
        <v>0</v>
      </c>
      <c r="BE204" s="384">
        <f t="shared" si="80"/>
        <v>0</v>
      </c>
      <c r="BF204" s="380">
        <f t="shared" si="87"/>
        <v>0</v>
      </c>
      <c r="BG204" s="385">
        <f t="shared" si="88"/>
        <v>0</v>
      </c>
      <c r="BH204" s="382"/>
      <c r="BI204" s="380">
        <f t="shared" si="97"/>
        <v>177.91290530985864</v>
      </c>
      <c r="BJ204" s="380">
        <f t="shared" si="81"/>
        <v>177.91290530985864</v>
      </c>
      <c r="BK204" s="380">
        <f t="shared" si="98"/>
        <v>0</v>
      </c>
      <c r="BL204" s="381">
        <f t="shared" si="99"/>
        <v>1</v>
      </c>
      <c r="BM204" s="386"/>
      <c r="BN204" s="383">
        <f t="shared" si="76"/>
        <v>0</v>
      </c>
      <c r="BO204" s="383">
        <f t="shared" si="77"/>
        <v>711.65162123943458</v>
      </c>
      <c r="BP204" s="383">
        <f t="shared" si="100"/>
        <v>711.65162123943458</v>
      </c>
      <c r="BQ204" s="387" t="str">
        <f t="shared" si="101"/>
        <v>&gt;100%</v>
      </c>
      <c r="BR204" s="357"/>
    </row>
    <row r="205" spans="3:70" s="50" customFormat="1" ht="13" x14ac:dyDescent="0.25">
      <c r="C205" s="388">
        <v>39</v>
      </c>
      <c r="D205" s="389">
        <v>0</v>
      </c>
      <c r="E205" s="374" t="s">
        <v>100</v>
      </c>
      <c r="F205" s="165" t="s">
        <v>102</v>
      </c>
      <c r="G205" s="165"/>
      <c r="H205" s="297" t="s">
        <v>63</v>
      </c>
      <c r="I205" s="390" t="s">
        <v>64</v>
      </c>
      <c r="J205" s="375">
        <v>1</v>
      </c>
      <c r="K205" s="375">
        <v>1</v>
      </c>
      <c r="L205" s="376">
        <v>2500</v>
      </c>
      <c r="M205" s="377">
        <v>0</v>
      </c>
      <c r="N205" s="377">
        <v>0</v>
      </c>
      <c r="O205" s="378">
        <v>0</v>
      </c>
      <c r="P205" s="379">
        <v>2</v>
      </c>
      <c r="Q205" s="379">
        <v>2</v>
      </c>
      <c r="R205" s="379">
        <v>2</v>
      </c>
      <c r="S205" s="379">
        <v>2</v>
      </c>
      <c r="T205" s="391"/>
      <c r="U205" s="392">
        <v>0</v>
      </c>
      <c r="V205" s="393">
        <v>177.91290530985864</v>
      </c>
      <c r="W205" s="394"/>
      <c r="X205" s="395">
        <v>177.91290530985864</v>
      </c>
      <c r="Y205" s="380">
        <f t="shared" si="85"/>
        <v>-177.91290530985864</v>
      </c>
      <c r="Z205" s="381">
        <f t="shared" si="86"/>
        <v>0</v>
      </c>
      <c r="AA205" s="391"/>
      <c r="AB205" s="392">
        <f t="shared" si="82"/>
        <v>0</v>
      </c>
      <c r="AC205" s="393">
        <f t="shared" si="78"/>
        <v>0</v>
      </c>
      <c r="AD205" s="393">
        <v>0</v>
      </c>
      <c r="AE205" s="395">
        <v>0</v>
      </c>
      <c r="AF205" s="380">
        <f t="shared" si="83"/>
        <v>0</v>
      </c>
      <c r="AG205" s="381">
        <f t="shared" si="84"/>
        <v>0</v>
      </c>
      <c r="AH205" s="391"/>
      <c r="AI205" s="392">
        <f t="shared" si="79"/>
        <v>0</v>
      </c>
      <c r="AJ205" s="395">
        <f t="shared" ref="AJ205:AJ268" si="102">+X205+AE205</f>
        <v>177.91290530985864</v>
      </c>
      <c r="AK205" s="380">
        <f t="shared" si="89"/>
        <v>-177.91290530985864</v>
      </c>
      <c r="AL205" s="381">
        <f t="shared" si="90"/>
        <v>0</v>
      </c>
      <c r="AM205" s="382"/>
      <c r="AN205" s="383">
        <f t="shared" ref="AN205:AN268" si="103">(+U205*$P205)+(AB205*$R205)</f>
        <v>0</v>
      </c>
      <c r="AO205" s="383">
        <f t="shared" ref="AO205:AO268" si="104">(+X205*$P205)+(AE205*$R205)</f>
        <v>355.82581061971729</v>
      </c>
      <c r="AP205" s="383">
        <f t="shared" si="91"/>
        <v>-355.82581061971729</v>
      </c>
      <c r="AQ205" s="381">
        <f t="shared" si="92"/>
        <v>0</v>
      </c>
      <c r="AR205" s="382"/>
      <c r="AS205" s="383">
        <f t="shared" ref="AS205:AS268" si="105">(+U205*$Q205)+(AB205*$S205)</f>
        <v>0</v>
      </c>
      <c r="AT205" s="383">
        <f t="shared" ref="AT205:AT268" si="106">(+X205*$Q205)+(AE205*$S205)</f>
        <v>355.82581061971729</v>
      </c>
      <c r="AU205" s="383">
        <f t="shared" si="93"/>
        <v>-355.82581061971729</v>
      </c>
      <c r="AV205" s="381">
        <f t="shared" si="94"/>
        <v>0</v>
      </c>
      <c r="AW205" s="382"/>
      <c r="AX205" s="380">
        <f t="shared" ref="AX205:AX268" si="107">+U205</f>
        <v>0</v>
      </c>
      <c r="AY205" s="384">
        <f t="shared" ref="AY205:AY268" si="108">+X205</f>
        <v>177.91290530985864</v>
      </c>
      <c r="AZ205" s="548">
        <v>220</v>
      </c>
      <c r="BA205" s="380">
        <f t="shared" si="95"/>
        <v>177.91290530985864</v>
      </c>
      <c r="BB205" s="385" t="str">
        <f t="shared" si="96"/>
        <v>&gt;100%</v>
      </c>
      <c r="BC205" s="382"/>
      <c r="BD205" s="380">
        <f t="shared" ref="BD205:BD268" si="109">+AB205</f>
        <v>0</v>
      </c>
      <c r="BE205" s="384">
        <f t="shared" si="80"/>
        <v>0</v>
      </c>
      <c r="BF205" s="380">
        <f t="shared" si="87"/>
        <v>0</v>
      </c>
      <c r="BG205" s="385">
        <f t="shared" si="88"/>
        <v>0</v>
      </c>
      <c r="BH205" s="382"/>
      <c r="BI205" s="380">
        <f t="shared" si="97"/>
        <v>177.91290530985864</v>
      </c>
      <c r="BJ205" s="380">
        <f t="shared" si="81"/>
        <v>177.91290530985864</v>
      </c>
      <c r="BK205" s="380">
        <f t="shared" si="98"/>
        <v>0</v>
      </c>
      <c r="BL205" s="381">
        <f t="shared" si="99"/>
        <v>1</v>
      </c>
      <c r="BM205" s="386"/>
      <c r="BN205" s="383">
        <f t="shared" ref="BN205:BN288" si="110">(+U205*$Q205)+(AB205*$S205)</f>
        <v>0</v>
      </c>
      <c r="BO205" s="383">
        <f t="shared" ref="BO205:BO288" si="111">(+AY205*$Q205)+(BE205*$S205)</f>
        <v>355.82581061971729</v>
      </c>
      <c r="BP205" s="383">
        <f t="shared" si="100"/>
        <v>355.82581061971729</v>
      </c>
      <c r="BQ205" s="387" t="str">
        <f t="shared" si="101"/>
        <v>&gt;100%</v>
      </c>
      <c r="BR205" s="413"/>
    </row>
    <row r="206" spans="3:70" s="50" customFormat="1" ht="13" x14ac:dyDescent="0.25">
      <c r="C206" s="388"/>
      <c r="D206" s="389"/>
      <c r="E206" s="374"/>
      <c r="F206" s="165"/>
      <c r="G206" s="165"/>
      <c r="H206" s="297"/>
      <c r="I206" s="165"/>
      <c r="J206" s="375">
        <v>1.505779664758232</v>
      </c>
      <c r="K206" s="375">
        <v>1.1754720702584747</v>
      </c>
      <c r="L206" s="376">
        <v>5000</v>
      </c>
      <c r="M206" s="377">
        <v>0</v>
      </c>
      <c r="N206" s="377">
        <v>0</v>
      </c>
      <c r="O206" s="378">
        <v>0</v>
      </c>
      <c r="P206" s="379">
        <v>0</v>
      </c>
      <c r="Q206" s="379">
        <v>0</v>
      </c>
      <c r="R206" s="379">
        <v>0</v>
      </c>
      <c r="S206" s="379">
        <v>0</v>
      </c>
      <c r="T206" s="391"/>
      <c r="U206" s="173">
        <v>0</v>
      </c>
      <c r="V206" s="174">
        <v>177.91290530985864</v>
      </c>
      <c r="W206" s="350"/>
      <c r="X206" s="175">
        <v>177.91290530985864</v>
      </c>
      <c r="Y206" s="380">
        <f t="shared" si="85"/>
        <v>-177.91290530985864</v>
      </c>
      <c r="Z206" s="381">
        <f t="shared" si="86"/>
        <v>0</v>
      </c>
      <c r="AA206" s="391"/>
      <c r="AB206" s="173">
        <f t="shared" si="82"/>
        <v>0</v>
      </c>
      <c r="AC206" s="174">
        <f t="shared" ref="AC206:AC269" si="112">+AE206-AD206</f>
        <v>0</v>
      </c>
      <c r="AD206" s="174">
        <v>0</v>
      </c>
      <c r="AE206" s="175">
        <v>0</v>
      </c>
      <c r="AF206" s="380">
        <f t="shared" si="83"/>
        <v>0</v>
      </c>
      <c r="AG206" s="381">
        <f t="shared" si="84"/>
        <v>0</v>
      </c>
      <c r="AH206" s="391"/>
      <c r="AI206" s="173">
        <f t="shared" ref="AI206:AI222" si="113">+U206+AB206</f>
        <v>0</v>
      </c>
      <c r="AJ206" s="175">
        <f t="shared" si="102"/>
        <v>177.91290530985864</v>
      </c>
      <c r="AK206" s="380">
        <f t="shared" si="89"/>
        <v>-177.91290530985864</v>
      </c>
      <c r="AL206" s="381">
        <f t="shared" si="90"/>
        <v>0</v>
      </c>
      <c r="AM206" s="382"/>
      <c r="AN206" s="383">
        <f t="shared" si="103"/>
        <v>0</v>
      </c>
      <c r="AO206" s="383">
        <f t="shared" si="104"/>
        <v>0</v>
      </c>
      <c r="AP206" s="383">
        <f t="shared" si="91"/>
        <v>0</v>
      </c>
      <c r="AQ206" s="381">
        <f t="shared" si="92"/>
        <v>0</v>
      </c>
      <c r="AR206" s="382"/>
      <c r="AS206" s="383">
        <f t="shared" si="105"/>
        <v>0</v>
      </c>
      <c r="AT206" s="383">
        <f t="shared" si="106"/>
        <v>0</v>
      </c>
      <c r="AU206" s="383">
        <f t="shared" si="93"/>
        <v>0</v>
      </c>
      <c r="AV206" s="381">
        <f t="shared" si="94"/>
        <v>0</v>
      </c>
      <c r="AW206" s="382"/>
      <c r="AX206" s="380">
        <f t="shared" si="107"/>
        <v>0</v>
      </c>
      <c r="AY206" s="384">
        <f t="shared" si="108"/>
        <v>177.91290530985864</v>
      </c>
      <c r="AZ206" s="548">
        <v>220</v>
      </c>
      <c r="BA206" s="380">
        <f t="shared" si="95"/>
        <v>177.91290530985864</v>
      </c>
      <c r="BB206" s="385" t="str">
        <f t="shared" si="96"/>
        <v>&gt;100%</v>
      </c>
      <c r="BC206" s="382"/>
      <c r="BD206" s="380">
        <f t="shared" si="109"/>
        <v>0</v>
      </c>
      <c r="BE206" s="384">
        <f t="shared" ref="BE206:BE269" si="114">+AE206</f>
        <v>0</v>
      </c>
      <c r="BF206" s="380">
        <f t="shared" si="87"/>
        <v>0</v>
      </c>
      <c r="BG206" s="385">
        <f t="shared" si="88"/>
        <v>0</v>
      </c>
      <c r="BH206" s="382"/>
      <c r="BI206" s="380">
        <f t="shared" si="97"/>
        <v>177.91290530985864</v>
      </c>
      <c r="BJ206" s="380">
        <f t="shared" ref="BJ206:BJ222" si="115">+AY206+BE206</f>
        <v>177.91290530985864</v>
      </c>
      <c r="BK206" s="380">
        <f t="shared" si="98"/>
        <v>0</v>
      </c>
      <c r="BL206" s="381">
        <f t="shared" si="99"/>
        <v>1</v>
      </c>
      <c r="BM206" s="386"/>
      <c r="BN206" s="383">
        <f t="shared" si="110"/>
        <v>0</v>
      </c>
      <c r="BO206" s="383">
        <f t="shared" si="111"/>
        <v>0</v>
      </c>
      <c r="BP206" s="383">
        <f t="shared" si="100"/>
        <v>0</v>
      </c>
      <c r="BQ206" s="387">
        <f t="shared" si="101"/>
        <v>0</v>
      </c>
      <c r="BR206" s="413"/>
    </row>
    <row r="207" spans="3:70" s="50" customFormat="1" ht="13.5" thickBot="1" x14ac:dyDescent="0.3">
      <c r="C207" s="396"/>
      <c r="D207" s="397"/>
      <c r="E207" s="398"/>
      <c r="F207" s="194"/>
      <c r="G207" s="194"/>
      <c r="H207" s="399"/>
      <c r="I207" s="194"/>
      <c r="J207" s="400">
        <v>1.9138973630485276</v>
      </c>
      <c r="K207" s="400">
        <v>1.515902467555285</v>
      </c>
      <c r="L207" s="401">
        <v>12500</v>
      </c>
      <c r="M207" s="402">
        <v>0</v>
      </c>
      <c r="N207" s="402">
        <v>0</v>
      </c>
      <c r="O207" s="403">
        <v>0</v>
      </c>
      <c r="P207" s="404">
        <v>0</v>
      </c>
      <c r="Q207" s="404">
        <v>0</v>
      </c>
      <c r="R207" s="404">
        <v>0</v>
      </c>
      <c r="S207" s="404">
        <v>0</v>
      </c>
      <c r="T207" s="391"/>
      <c r="U207" s="202">
        <v>0</v>
      </c>
      <c r="V207" s="203">
        <v>177.91290530985864</v>
      </c>
      <c r="W207" s="351"/>
      <c r="X207" s="204">
        <v>177.91290530985864</v>
      </c>
      <c r="Y207" s="405">
        <f t="shared" si="85"/>
        <v>-177.91290530985864</v>
      </c>
      <c r="Z207" s="406">
        <f t="shared" si="86"/>
        <v>0</v>
      </c>
      <c r="AA207" s="391"/>
      <c r="AB207" s="202">
        <f t="shared" ref="AB207:AB288" si="116">+N207</f>
        <v>0</v>
      </c>
      <c r="AC207" s="203">
        <f t="shared" si="112"/>
        <v>0</v>
      </c>
      <c r="AD207" s="203">
        <v>0</v>
      </c>
      <c r="AE207" s="204">
        <v>0</v>
      </c>
      <c r="AF207" s="405">
        <f t="shared" ref="AF207:AF288" si="117">+AB207-AE207</f>
        <v>0</v>
      </c>
      <c r="AG207" s="406">
        <f t="shared" ref="AG207:AG288" si="118">IF(AE207&gt;0,AB207/AE207,0)</f>
        <v>0</v>
      </c>
      <c r="AH207" s="391"/>
      <c r="AI207" s="202">
        <f t="shared" si="113"/>
        <v>0</v>
      </c>
      <c r="AJ207" s="204">
        <f t="shared" si="102"/>
        <v>177.91290530985864</v>
      </c>
      <c r="AK207" s="405">
        <f t="shared" si="89"/>
        <v>-177.91290530985864</v>
      </c>
      <c r="AL207" s="406">
        <f t="shared" si="90"/>
        <v>0</v>
      </c>
      <c r="AM207" s="407"/>
      <c r="AN207" s="408">
        <f t="shared" si="103"/>
        <v>0</v>
      </c>
      <c r="AO207" s="408">
        <f t="shared" si="104"/>
        <v>0</v>
      </c>
      <c r="AP207" s="408">
        <f t="shared" si="91"/>
        <v>0</v>
      </c>
      <c r="AQ207" s="406">
        <f t="shared" si="92"/>
        <v>0</v>
      </c>
      <c r="AR207" s="407"/>
      <c r="AS207" s="408">
        <f t="shared" si="105"/>
        <v>0</v>
      </c>
      <c r="AT207" s="408">
        <f t="shared" si="106"/>
        <v>0</v>
      </c>
      <c r="AU207" s="408">
        <f t="shared" si="93"/>
        <v>0</v>
      </c>
      <c r="AV207" s="406">
        <f t="shared" si="94"/>
        <v>0</v>
      </c>
      <c r="AW207" s="407"/>
      <c r="AX207" s="405">
        <f t="shared" si="107"/>
        <v>0</v>
      </c>
      <c r="AY207" s="409">
        <f t="shared" si="108"/>
        <v>177.91290530985864</v>
      </c>
      <c r="AZ207" s="548">
        <v>220</v>
      </c>
      <c r="BA207" s="405">
        <f t="shared" si="95"/>
        <v>177.91290530985864</v>
      </c>
      <c r="BB207" s="410" t="str">
        <f t="shared" si="96"/>
        <v>&gt;100%</v>
      </c>
      <c r="BC207" s="407"/>
      <c r="BD207" s="405">
        <f t="shared" si="109"/>
        <v>0</v>
      </c>
      <c r="BE207" s="409">
        <f t="shared" si="114"/>
        <v>0</v>
      </c>
      <c r="BF207" s="405">
        <f t="shared" si="87"/>
        <v>0</v>
      </c>
      <c r="BG207" s="410">
        <f t="shared" si="88"/>
        <v>0</v>
      </c>
      <c r="BH207" s="407"/>
      <c r="BI207" s="405">
        <f t="shared" si="97"/>
        <v>177.91290530985864</v>
      </c>
      <c r="BJ207" s="405">
        <f t="shared" si="115"/>
        <v>177.91290530985864</v>
      </c>
      <c r="BK207" s="405">
        <f t="shared" si="98"/>
        <v>0</v>
      </c>
      <c r="BL207" s="406">
        <f t="shared" si="99"/>
        <v>1</v>
      </c>
      <c r="BM207" s="411"/>
      <c r="BN207" s="408">
        <f t="shared" si="110"/>
        <v>0</v>
      </c>
      <c r="BO207" s="408">
        <f t="shared" si="111"/>
        <v>0</v>
      </c>
      <c r="BP207" s="408">
        <f t="shared" si="100"/>
        <v>0</v>
      </c>
      <c r="BQ207" s="412">
        <f t="shared" si="101"/>
        <v>0</v>
      </c>
      <c r="BR207" s="413"/>
    </row>
    <row r="208" spans="3:70" ht="13" x14ac:dyDescent="0.25">
      <c r="C208" s="65"/>
      <c r="D208" s="66"/>
      <c r="E208" s="358"/>
      <c r="F208" s="143"/>
      <c r="G208" s="143"/>
      <c r="H208" s="359"/>
      <c r="I208" s="143"/>
      <c r="J208" s="360">
        <v>0.58618475265502656</v>
      </c>
      <c r="K208" s="360">
        <v>0.25114229393244591</v>
      </c>
      <c r="L208" s="361">
        <v>500</v>
      </c>
      <c r="M208" s="362">
        <v>0</v>
      </c>
      <c r="N208" s="362">
        <v>0</v>
      </c>
      <c r="O208" s="363">
        <v>0</v>
      </c>
      <c r="P208" s="364">
        <v>0</v>
      </c>
      <c r="Q208" s="364">
        <v>0</v>
      </c>
      <c r="R208" s="364">
        <v>0</v>
      </c>
      <c r="S208" s="364">
        <v>0</v>
      </c>
      <c r="T208" s="353"/>
      <c r="U208" s="152">
        <v>0</v>
      </c>
      <c r="V208" s="153">
        <v>496.39897037071677</v>
      </c>
      <c r="W208" s="349"/>
      <c r="X208" s="154">
        <v>496.39897037071677</v>
      </c>
      <c r="Y208" s="365">
        <f t="shared" si="85"/>
        <v>-496.39897037071677</v>
      </c>
      <c r="Z208" s="366">
        <f t="shared" si="86"/>
        <v>0</v>
      </c>
      <c r="AA208" s="353"/>
      <c r="AB208" s="152">
        <f t="shared" si="116"/>
        <v>0</v>
      </c>
      <c r="AC208" s="153">
        <f t="shared" si="112"/>
        <v>0</v>
      </c>
      <c r="AD208" s="153">
        <v>0</v>
      </c>
      <c r="AE208" s="154">
        <v>0</v>
      </c>
      <c r="AF208" s="365">
        <f t="shared" si="117"/>
        <v>0</v>
      </c>
      <c r="AG208" s="366">
        <f t="shared" si="118"/>
        <v>0</v>
      </c>
      <c r="AH208" s="353"/>
      <c r="AI208" s="152">
        <f t="shared" si="113"/>
        <v>0</v>
      </c>
      <c r="AJ208" s="154">
        <f t="shared" si="102"/>
        <v>496.39897037071677</v>
      </c>
      <c r="AK208" s="365">
        <f t="shared" si="89"/>
        <v>-496.39897037071677</v>
      </c>
      <c r="AL208" s="366">
        <f t="shared" si="90"/>
        <v>0</v>
      </c>
      <c r="AM208" s="367"/>
      <c r="AN208" s="368">
        <f t="shared" si="103"/>
        <v>0</v>
      </c>
      <c r="AO208" s="368">
        <f t="shared" si="104"/>
        <v>0</v>
      </c>
      <c r="AP208" s="368">
        <f t="shared" si="91"/>
        <v>0</v>
      </c>
      <c r="AQ208" s="366">
        <f t="shared" si="92"/>
        <v>0</v>
      </c>
      <c r="AR208" s="367"/>
      <c r="AS208" s="368">
        <f t="shared" si="105"/>
        <v>0</v>
      </c>
      <c r="AT208" s="368">
        <f t="shared" si="106"/>
        <v>0</v>
      </c>
      <c r="AU208" s="368">
        <f t="shared" si="93"/>
        <v>0</v>
      </c>
      <c r="AV208" s="366">
        <f t="shared" si="94"/>
        <v>0</v>
      </c>
      <c r="AW208" s="367"/>
      <c r="AX208" s="365">
        <f t="shared" si="107"/>
        <v>0</v>
      </c>
      <c r="AY208" s="369">
        <f t="shared" si="108"/>
        <v>496.39897037071677</v>
      </c>
      <c r="AZ208" s="548">
        <v>220</v>
      </c>
      <c r="BA208" s="365">
        <f t="shared" si="95"/>
        <v>496.39897037071677</v>
      </c>
      <c r="BB208" s="370" t="str">
        <f t="shared" si="96"/>
        <v>&gt;100%</v>
      </c>
      <c r="BC208" s="367"/>
      <c r="BD208" s="365">
        <f t="shared" si="109"/>
        <v>0</v>
      </c>
      <c r="BE208" s="371">
        <f t="shared" si="114"/>
        <v>0</v>
      </c>
      <c r="BF208" s="365">
        <f t="shared" si="87"/>
        <v>0</v>
      </c>
      <c r="BG208" s="370">
        <f t="shared" si="88"/>
        <v>0</v>
      </c>
      <c r="BH208" s="367"/>
      <c r="BI208" s="365">
        <f t="shared" si="97"/>
        <v>496.39897037071677</v>
      </c>
      <c r="BJ208" s="365">
        <f t="shared" si="115"/>
        <v>496.39897037071677</v>
      </c>
      <c r="BK208" s="365">
        <f t="shared" si="98"/>
        <v>0</v>
      </c>
      <c r="BL208" s="366">
        <f t="shared" si="99"/>
        <v>1</v>
      </c>
      <c r="BM208" s="372"/>
      <c r="BN208" s="368">
        <f t="shared" si="110"/>
        <v>0</v>
      </c>
      <c r="BO208" s="368">
        <f t="shared" si="111"/>
        <v>0</v>
      </c>
      <c r="BP208" s="368">
        <f t="shared" si="100"/>
        <v>0</v>
      </c>
      <c r="BQ208" s="373">
        <f t="shared" si="101"/>
        <v>0</v>
      </c>
      <c r="BR208" s="357"/>
    </row>
    <row r="209" spans="3:70" ht="13" x14ac:dyDescent="0.25">
      <c r="C209" s="65"/>
      <c r="D209" s="66"/>
      <c r="E209" s="374"/>
      <c r="F209" s="165"/>
      <c r="G209" s="165"/>
      <c r="H209" s="297"/>
      <c r="I209" s="165"/>
      <c r="J209" s="375">
        <v>0.72370867908265568</v>
      </c>
      <c r="K209" s="375">
        <v>0.4192943920851287</v>
      </c>
      <c r="L209" s="376">
        <v>2000</v>
      </c>
      <c r="M209" s="377">
        <v>0</v>
      </c>
      <c r="N209" s="377">
        <v>0</v>
      </c>
      <c r="O209" s="378">
        <v>0</v>
      </c>
      <c r="P209" s="379">
        <v>0</v>
      </c>
      <c r="Q209" s="379">
        <v>0</v>
      </c>
      <c r="R209" s="379">
        <v>0</v>
      </c>
      <c r="S209" s="379">
        <v>0</v>
      </c>
      <c r="T209" s="353"/>
      <c r="U209" s="173">
        <v>0</v>
      </c>
      <c r="V209" s="174">
        <v>496.39897037071677</v>
      </c>
      <c r="W209" s="350"/>
      <c r="X209" s="175">
        <v>496.39897037071677</v>
      </c>
      <c r="Y209" s="380">
        <f t="shared" ref="Y209:Y288" si="119">+U209-X209</f>
        <v>-496.39897037071677</v>
      </c>
      <c r="Z209" s="381">
        <f t="shared" ref="Z209:Z288" si="120">IF(X209&gt;0,U209/X209,0)</f>
        <v>0</v>
      </c>
      <c r="AA209" s="353"/>
      <c r="AB209" s="173">
        <f t="shared" si="116"/>
        <v>0</v>
      </c>
      <c r="AC209" s="174">
        <f t="shared" si="112"/>
        <v>0</v>
      </c>
      <c r="AD209" s="174">
        <v>0</v>
      </c>
      <c r="AE209" s="175">
        <v>0</v>
      </c>
      <c r="AF209" s="380">
        <f t="shared" si="117"/>
        <v>0</v>
      </c>
      <c r="AG209" s="381">
        <f t="shared" si="118"/>
        <v>0</v>
      </c>
      <c r="AH209" s="353"/>
      <c r="AI209" s="173">
        <f t="shared" si="113"/>
        <v>0</v>
      </c>
      <c r="AJ209" s="175">
        <f t="shared" si="102"/>
        <v>496.39897037071677</v>
      </c>
      <c r="AK209" s="380">
        <f t="shared" si="89"/>
        <v>-496.39897037071677</v>
      </c>
      <c r="AL209" s="381">
        <f t="shared" si="90"/>
        <v>0</v>
      </c>
      <c r="AM209" s="382"/>
      <c r="AN209" s="383">
        <f t="shared" si="103"/>
        <v>0</v>
      </c>
      <c r="AO209" s="383">
        <f t="shared" si="104"/>
        <v>0</v>
      </c>
      <c r="AP209" s="383">
        <f t="shared" si="91"/>
        <v>0</v>
      </c>
      <c r="AQ209" s="381">
        <f t="shared" si="92"/>
        <v>0</v>
      </c>
      <c r="AR209" s="382"/>
      <c r="AS209" s="383">
        <f t="shared" si="105"/>
        <v>0</v>
      </c>
      <c r="AT209" s="383">
        <f t="shared" si="106"/>
        <v>0</v>
      </c>
      <c r="AU209" s="383">
        <f t="shared" si="93"/>
        <v>0</v>
      </c>
      <c r="AV209" s="381">
        <f t="shared" si="94"/>
        <v>0</v>
      </c>
      <c r="AW209" s="382"/>
      <c r="AX209" s="380">
        <f t="shared" si="107"/>
        <v>0</v>
      </c>
      <c r="AY209" s="384">
        <f t="shared" si="108"/>
        <v>496.39897037071677</v>
      </c>
      <c r="AZ209" s="548">
        <v>220</v>
      </c>
      <c r="BA209" s="380">
        <f t="shared" si="95"/>
        <v>496.39897037071677</v>
      </c>
      <c r="BB209" s="385" t="str">
        <f t="shared" si="96"/>
        <v>&gt;100%</v>
      </c>
      <c r="BC209" s="382"/>
      <c r="BD209" s="380">
        <f t="shared" si="109"/>
        <v>0</v>
      </c>
      <c r="BE209" s="384">
        <f t="shared" si="114"/>
        <v>0</v>
      </c>
      <c r="BF209" s="380">
        <f t="shared" si="87"/>
        <v>0</v>
      </c>
      <c r="BG209" s="385">
        <f t="shared" si="88"/>
        <v>0</v>
      </c>
      <c r="BH209" s="382"/>
      <c r="BI209" s="380">
        <f t="shared" si="97"/>
        <v>496.39897037071677</v>
      </c>
      <c r="BJ209" s="380">
        <f t="shared" si="115"/>
        <v>496.39897037071677</v>
      </c>
      <c r="BK209" s="380">
        <f t="shared" si="98"/>
        <v>0</v>
      </c>
      <c r="BL209" s="381">
        <f t="shared" si="99"/>
        <v>1</v>
      </c>
      <c r="BM209" s="386"/>
      <c r="BN209" s="383">
        <f t="shared" si="110"/>
        <v>0</v>
      </c>
      <c r="BO209" s="383">
        <f t="shared" si="111"/>
        <v>0</v>
      </c>
      <c r="BP209" s="383">
        <f t="shared" si="100"/>
        <v>0</v>
      </c>
      <c r="BQ209" s="387">
        <f t="shared" si="101"/>
        <v>0</v>
      </c>
      <c r="BR209" s="357"/>
    </row>
    <row r="210" spans="3:70" s="50" customFormat="1" ht="12" customHeight="1" x14ac:dyDescent="0.25">
      <c r="C210" s="388">
        <v>40</v>
      </c>
      <c r="D210" s="389">
        <v>0</v>
      </c>
      <c r="E210" s="374" t="s">
        <v>103</v>
      </c>
      <c r="F210" s="165" t="s">
        <v>104</v>
      </c>
      <c r="G210" s="165"/>
      <c r="H210" s="297" t="s">
        <v>63</v>
      </c>
      <c r="I210" s="390" t="s">
        <v>64</v>
      </c>
      <c r="J210" s="375">
        <v>1</v>
      </c>
      <c r="K210" s="375">
        <v>1</v>
      </c>
      <c r="L210" s="376">
        <v>5000</v>
      </c>
      <c r="M210" s="377">
        <v>0</v>
      </c>
      <c r="N210" s="377">
        <v>0</v>
      </c>
      <c r="O210" s="378">
        <v>0</v>
      </c>
      <c r="P210" s="379">
        <v>0</v>
      </c>
      <c r="Q210" s="379">
        <v>0</v>
      </c>
      <c r="R210" s="379">
        <v>0</v>
      </c>
      <c r="S210" s="379">
        <v>0</v>
      </c>
      <c r="T210" s="391"/>
      <c r="U210" s="392">
        <v>0</v>
      </c>
      <c r="V210" s="393">
        <v>496.39897037071677</v>
      </c>
      <c r="W210" s="394"/>
      <c r="X210" s="395">
        <v>496.39897037071677</v>
      </c>
      <c r="Y210" s="380">
        <f t="shared" si="119"/>
        <v>-496.39897037071677</v>
      </c>
      <c r="Z210" s="381">
        <f t="shared" si="120"/>
        <v>0</v>
      </c>
      <c r="AA210" s="391"/>
      <c r="AB210" s="392">
        <f t="shared" si="116"/>
        <v>0</v>
      </c>
      <c r="AC210" s="393">
        <f t="shared" si="112"/>
        <v>0</v>
      </c>
      <c r="AD210" s="393">
        <v>0</v>
      </c>
      <c r="AE210" s="395">
        <v>0</v>
      </c>
      <c r="AF210" s="380">
        <f t="shared" si="117"/>
        <v>0</v>
      </c>
      <c r="AG210" s="381">
        <f t="shared" si="118"/>
        <v>0</v>
      </c>
      <c r="AH210" s="391"/>
      <c r="AI210" s="392">
        <f t="shared" si="113"/>
        <v>0</v>
      </c>
      <c r="AJ210" s="395">
        <f t="shared" si="102"/>
        <v>496.39897037071677</v>
      </c>
      <c r="AK210" s="380">
        <f t="shared" si="89"/>
        <v>-496.39897037071677</v>
      </c>
      <c r="AL210" s="381">
        <f t="shared" si="90"/>
        <v>0</v>
      </c>
      <c r="AM210" s="382"/>
      <c r="AN210" s="383">
        <f t="shared" si="103"/>
        <v>0</v>
      </c>
      <c r="AO210" s="383">
        <f t="shared" si="104"/>
        <v>0</v>
      </c>
      <c r="AP210" s="383">
        <f t="shared" si="91"/>
        <v>0</v>
      </c>
      <c r="AQ210" s="381">
        <f t="shared" si="92"/>
        <v>0</v>
      </c>
      <c r="AR210" s="382"/>
      <c r="AS210" s="383">
        <f t="shared" si="105"/>
        <v>0</v>
      </c>
      <c r="AT210" s="383">
        <f t="shared" si="106"/>
        <v>0</v>
      </c>
      <c r="AU210" s="383">
        <f t="shared" si="93"/>
        <v>0</v>
      </c>
      <c r="AV210" s="381">
        <f t="shared" si="94"/>
        <v>0</v>
      </c>
      <c r="AW210" s="382"/>
      <c r="AX210" s="380">
        <f t="shared" si="107"/>
        <v>0</v>
      </c>
      <c r="AY210" s="384">
        <f t="shared" si="108"/>
        <v>496.39897037071677</v>
      </c>
      <c r="AZ210" s="548">
        <v>220</v>
      </c>
      <c r="BA210" s="380">
        <f t="shared" si="95"/>
        <v>496.39897037071677</v>
      </c>
      <c r="BB210" s="385" t="str">
        <f t="shared" si="96"/>
        <v>&gt;100%</v>
      </c>
      <c r="BC210" s="382"/>
      <c r="BD210" s="380">
        <f t="shared" si="109"/>
        <v>0</v>
      </c>
      <c r="BE210" s="384">
        <f t="shared" si="114"/>
        <v>0</v>
      </c>
      <c r="BF210" s="380">
        <f t="shared" ref="BF210:BF293" si="121">+BE210-BD210</f>
        <v>0</v>
      </c>
      <c r="BG210" s="385">
        <f t="shared" ref="BG210:BG293" si="122">IF(BF210=0,0,+IF(BD210&gt;0,+BF210/BD210,"&gt;100%"))</f>
        <v>0</v>
      </c>
      <c r="BH210" s="382"/>
      <c r="BI210" s="380">
        <f t="shared" si="97"/>
        <v>496.39897037071677</v>
      </c>
      <c r="BJ210" s="380">
        <f t="shared" si="115"/>
        <v>496.39897037071677</v>
      </c>
      <c r="BK210" s="380">
        <f t="shared" si="98"/>
        <v>0</v>
      </c>
      <c r="BL210" s="381">
        <f t="shared" si="99"/>
        <v>1</v>
      </c>
      <c r="BM210" s="386"/>
      <c r="BN210" s="383">
        <f t="shared" si="110"/>
        <v>0</v>
      </c>
      <c r="BO210" s="383">
        <f t="shared" si="111"/>
        <v>0</v>
      </c>
      <c r="BP210" s="383">
        <f t="shared" si="100"/>
        <v>0</v>
      </c>
      <c r="BQ210" s="387">
        <f t="shared" si="101"/>
        <v>0</v>
      </c>
      <c r="BR210" s="413"/>
    </row>
    <row r="211" spans="3:70" s="50" customFormat="1" ht="13" x14ac:dyDescent="0.25">
      <c r="C211" s="388"/>
      <c r="D211" s="389"/>
      <c r="E211" s="374"/>
      <c r="F211" s="165"/>
      <c r="G211" s="165"/>
      <c r="H211" s="297"/>
      <c r="I211" s="165"/>
      <c r="J211" s="375">
        <v>1.505779664758232</v>
      </c>
      <c r="K211" s="375">
        <v>1.1754720702584747</v>
      </c>
      <c r="L211" s="376">
        <v>10000</v>
      </c>
      <c r="M211" s="377">
        <v>0</v>
      </c>
      <c r="N211" s="377">
        <v>0</v>
      </c>
      <c r="O211" s="378">
        <v>0</v>
      </c>
      <c r="P211" s="379">
        <v>0</v>
      </c>
      <c r="Q211" s="379">
        <v>0</v>
      </c>
      <c r="R211" s="379">
        <v>0</v>
      </c>
      <c r="S211" s="379">
        <v>0</v>
      </c>
      <c r="T211" s="391"/>
      <c r="U211" s="173">
        <v>0</v>
      </c>
      <c r="V211" s="174">
        <v>496.39897037071677</v>
      </c>
      <c r="W211" s="350"/>
      <c r="X211" s="175">
        <v>496.39897037071677</v>
      </c>
      <c r="Y211" s="380">
        <f t="shared" si="119"/>
        <v>-496.39897037071677</v>
      </c>
      <c r="Z211" s="381">
        <f t="shared" si="120"/>
        <v>0</v>
      </c>
      <c r="AA211" s="391"/>
      <c r="AB211" s="173">
        <f t="shared" si="116"/>
        <v>0</v>
      </c>
      <c r="AC211" s="174">
        <f t="shared" si="112"/>
        <v>0</v>
      </c>
      <c r="AD211" s="174">
        <v>0</v>
      </c>
      <c r="AE211" s="175">
        <v>0</v>
      </c>
      <c r="AF211" s="380">
        <f t="shared" si="117"/>
        <v>0</v>
      </c>
      <c r="AG211" s="381">
        <f t="shared" si="118"/>
        <v>0</v>
      </c>
      <c r="AH211" s="391"/>
      <c r="AI211" s="173">
        <f t="shared" si="113"/>
        <v>0</v>
      </c>
      <c r="AJ211" s="175">
        <f t="shared" si="102"/>
        <v>496.39897037071677</v>
      </c>
      <c r="AK211" s="380">
        <f t="shared" ref="AK211:AK274" si="123">+AI211-AJ211</f>
        <v>-496.39897037071677</v>
      </c>
      <c r="AL211" s="381">
        <f t="shared" ref="AL211:AL274" si="124">IF(AJ211&gt;0,AI211/AJ211,0)</f>
        <v>0</v>
      </c>
      <c r="AM211" s="382"/>
      <c r="AN211" s="383">
        <f t="shared" si="103"/>
        <v>0</v>
      </c>
      <c r="AO211" s="383">
        <f t="shared" si="104"/>
        <v>0</v>
      </c>
      <c r="AP211" s="383">
        <f t="shared" ref="AP211:AP294" si="125">+AN211-AO211</f>
        <v>0</v>
      </c>
      <c r="AQ211" s="381">
        <f t="shared" ref="AQ211:AQ294" si="126">IF(AO211&gt;0,AN211/AO211,0)</f>
        <v>0</v>
      </c>
      <c r="AR211" s="382"/>
      <c r="AS211" s="383">
        <f t="shared" si="105"/>
        <v>0</v>
      </c>
      <c r="AT211" s="383">
        <f t="shared" si="106"/>
        <v>0</v>
      </c>
      <c r="AU211" s="383">
        <f t="shared" ref="AU211:AU294" si="127">+AS211-AT211</f>
        <v>0</v>
      </c>
      <c r="AV211" s="381">
        <f t="shared" ref="AV211:AV294" si="128">IF(AT211&gt;0,AS211/AT211,0)</f>
        <v>0</v>
      </c>
      <c r="AW211" s="382"/>
      <c r="AX211" s="380">
        <f t="shared" si="107"/>
        <v>0</v>
      </c>
      <c r="AY211" s="384">
        <f t="shared" si="108"/>
        <v>496.39897037071677</v>
      </c>
      <c r="AZ211" s="548">
        <v>220</v>
      </c>
      <c r="BA211" s="380">
        <f t="shared" ref="BA211:BA294" si="129">+AY211-AX211</f>
        <v>496.39897037071677</v>
      </c>
      <c r="BB211" s="385" t="str">
        <f t="shared" ref="BB211:BB294" si="130">IF(BA211=0,0,+IF(AX211&gt;0,+BA211/AX211,"&gt;100%"))</f>
        <v>&gt;100%</v>
      </c>
      <c r="BC211" s="382"/>
      <c r="BD211" s="380">
        <f t="shared" si="109"/>
        <v>0</v>
      </c>
      <c r="BE211" s="384">
        <f t="shared" si="114"/>
        <v>0</v>
      </c>
      <c r="BF211" s="380">
        <f t="shared" si="121"/>
        <v>0</v>
      </c>
      <c r="BG211" s="385">
        <f t="shared" si="122"/>
        <v>0</v>
      </c>
      <c r="BH211" s="382"/>
      <c r="BI211" s="380">
        <f t="shared" ref="BI211:BI294" si="131">+AJ211</f>
        <v>496.39897037071677</v>
      </c>
      <c r="BJ211" s="380">
        <f t="shared" si="115"/>
        <v>496.39897037071677</v>
      </c>
      <c r="BK211" s="380">
        <f t="shared" ref="BK211:BK294" si="132">+BJ211-BI211</f>
        <v>0</v>
      </c>
      <c r="BL211" s="381">
        <f t="shared" ref="BL211:BL294" si="133">IF(BI211&gt;0,BJ211/BI211,0)</f>
        <v>1</v>
      </c>
      <c r="BM211" s="386"/>
      <c r="BN211" s="383">
        <f t="shared" si="110"/>
        <v>0</v>
      </c>
      <c r="BO211" s="383">
        <f t="shared" si="111"/>
        <v>0</v>
      </c>
      <c r="BP211" s="383">
        <f t="shared" ref="BP211:BP294" si="134">+BO211-BN211</f>
        <v>0</v>
      </c>
      <c r="BQ211" s="387">
        <f t="shared" ref="BQ211:BQ294" si="135">IF(BP211=0,0,+IF(BN211&gt;0,+BP211/BN211,"&gt;100%"))</f>
        <v>0</v>
      </c>
      <c r="BR211" s="413"/>
    </row>
    <row r="212" spans="3:70" s="50" customFormat="1" ht="13.5" thickBot="1" x14ac:dyDescent="0.3">
      <c r="C212" s="396"/>
      <c r="D212" s="397"/>
      <c r="E212" s="398"/>
      <c r="F212" s="194"/>
      <c r="G212" s="194"/>
      <c r="H212" s="399"/>
      <c r="I212" s="194"/>
      <c r="J212" s="400">
        <v>1.9138973630485276</v>
      </c>
      <c r="K212" s="400">
        <v>1.515902467555285</v>
      </c>
      <c r="L212" s="401">
        <v>25000</v>
      </c>
      <c r="M212" s="402">
        <v>0</v>
      </c>
      <c r="N212" s="402">
        <v>0</v>
      </c>
      <c r="O212" s="403">
        <v>0</v>
      </c>
      <c r="P212" s="404">
        <v>0</v>
      </c>
      <c r="Q212" s="404">
        <v>0</v>
      </c>
      <c r="R212" s="404">
        <v>0</v>
      </c>
      <c r="S212" s="404">
        <v>0</v>
      </c>
      <c r="T212" s="391"/>
      <c r="U212" s="202">
        <v>0</v>
      </c>
      <c r="V212" s="203">
        <v>496.39897037071677</v>
      </c>
      <c r="W212" s="351"/>
      <c r="X212" s="204">
        <v>496.39897037071677</v>
      </c>
      <c r="Y212" s="405">
        <f t="shared" si="119"/>
        <v>-496.39897037071677</v>
      </c>
      <c r="Z212" s="406">
        <f t="shared" si="120"/>
        <v>0</v>
      </c>
      <c r="AA212" s="391"/>
      <c r="AB212" s="202">
        <f t="shared" si="116"/>
        <v>0</v>
      </c>
      <c r="AC212" s="203">
        <f t="shared" si="112"/>
        <v>0</v>
      </c>
      <c r="AD212" s="203">
        <v>0</v>
      </c>
      <c r="AE212" s="204">
        <v>0</v>
      </c>
      <c r="AF212" s="405">
        <f t="shared" si="117"/>
        <v>0</v>
      </c>
      <c r="AG212" s="406">
        <f t="shared" si="118"/>
        <v>0</v>
      </c>
      <c r="AH212" s="391"/>
      <c r="AI212" s="202">
        <f t="shared" si="113"/>
        <v>0</v>
      </c>
      <c r="AJ212" s="204">
        <f t="shared" si="102"/>
        <v>496.39897037071677</v>
      </c>
      <c r="AK212" s="405">
        <f t="shared" si="123"/>
        <v>-496.39897037071677</v>
      </c>
      <c r="AL212" s="406">
        <f t="shared" si="124"/>
        <v>0</v>
      </c>
      <c r="AM212" s="407"/>
      <c r="AN212" s="408">
        <f t="shared" si="103"/>
        <v>0</v>
      </c>
      <c r="AO212" s="408">
        <f t="shared" si="104"/>
        <v>0</v>
      </c>
      <c r="AP212" s="408">
        <f t="shared" si="125"/>
        <v>0</v>
      </c>
      <c r="AQ212" s="406">
        <f t="shared" si="126"/>
        <v>0</v>
      </c>
      <c r="AR212" s="407"/>
      <c r="AS212" s="408">
        <f t="shared" si="105"/>
        <v>0</v>
      </c>
      <c r="AT212" s="408">
        <f t="shared" si="106"/>
        <v>0</v>
      </c>
      <c r="AU212" s="408">
        <f t="shared" si="127"/>
        <v>0</v>
      </c>
      <c r="AV212" s="406">
        <f t="shared" si="128"/>
        <v>0</v>
      </c>
      <c r="AW212" s="407"/>
      <c r="AX212" s="405">
        <f t="shared" si="107"/>
        <v>0</v>
      </c>
      <c r="AY212" s="409">
        <f t="shared" si="108"/>
        <v>496.39897037071677</v>
      </c>
      <c r="AZ212" s="548">
        <v>220</v>
      </c>
      <c r="BA212" s="405">
        <f t="shared" si="129"/>
        <v>496.39897037071677</v>
      </c>
      <c r="BB212" s="410" t="str">
        <f t="shared" si="130"/>
        <v>&gt;100%</v>
      </c>
      <c r="BC212" s="407"/>
      <c r="BD212" s="405">
        <f t="shared" si="109"/>
        <v>0</v>
      </c>
      <c r="BE212" s="409">
        <f t="shared" si="114"/>
        <v>0</v>
      </c>
      <c r="BF212" s="405">
        <f t="shared" si="121"/>
        <v>0</v>
      </c>
      <c r="BG212" s="410">
        <f t="shared" si="122"/>
        <v>0</v>
      </c>
      <c r="BH212" s="407"/>
      <c r="BI212" s="405">
        <f t="shared" si="131"/>
        <v>496.39897037071677</v>
      </c>
      <c r="BJ212" s="405">
        <f t="shared" si="115"/>
        <v>496.39897037071677</v>
      </c>
      <c r="BK212" s="405">
        <f t="shared" si="132"/>
        <v>0</v>
      </c>
      <c r="BL212" s="406">
        <f t="shared" si="133"/>
        <v>1</v>
      </c>
      <c r="BM212" s="411"/>
      <c r="BN212" s="408">
        <f t="shared" si="110"/>
        <v>0</v>
      </c>
      <c r="BO212" s="408">
        <f t="shared" si="111"/>
        <v>0</v>
      </c>
      <c r="BP212" s="408">
        <f t="shared" si="134"/>
        <v>0</v>
      </c>
      <c r="BQ212" s="412">
        <f t="shared" si="135"/>
        <v>0</v>
      </c>
      <c r="BR212" s="413"/>
    </row>
    <row r="213" spans="3:70" ht="13" hidden="1" x14ac:dyDescent="0.25">
      <c r="C213" s="65"/>
      <c r="D213" s="66"/>
      <c r="E213" s="358"/>
      <c r="F213" s="143"/>
      <c r="G213" s="143"/>
      <c r="H213" s="359"/>
      <c r="I213" s="143"/>
      <c r="J213" s="360">
        <v>0.58618475265502656</v>
      </c>
      <c r="K213" s="360">
        <v>0.25114229393244591</v>
      </c>
      <c r="L213" s="361">
        <v>0</v>
      </c>
      <c r="M213" s="362">
        <v>0</v>
      </c>
      <c r="N213" s="362">
        <v>0</v>
      </c>
      <c r="O213" s="363">
        <v>0</v>
      </c>
      <c r="P213" s="364">
        <v>0</v>
      </c>
      <c r="Q213" s="364">
        <v>0</v>
      </c>
      <c r="R213" s="364">
        <v>0</v>
      </c>
      <c r="S213" s="364">
        <v>0</v>
      </c>
      <c r="T213" s="353"/>
      <c r="U213" s="152">
        <v>0</v>
      </c>
      <c r="V213" s="153">
        <v>0</v>
      </c>
      <c r="W213" s="349"/>
      <c r="X213" s="154">
        <v>0</v>
      </c>
      <c r="Y213" s="365">
        <f t="shared" si="119"/>
        <v>0</v>
      </c>
      <c r="Z213" s="366">
        <f t="shared" si="120"/>
        <v>0</v>
      </c>
      <c r="AA213" s="353"/>
      <c r="AB213" s="152">
        <f t="shared" si="116"/>
        <v>0</v>
      </c>
      <c r="AC213" s="153">
        <f t="shared" si="112"/>
        <v>0</v>
      </c>
      <c r="AD213" s="153">
        <v>0</v>
      </c>
      <c r="AE213" s="154">
        <v>0</v>
      </c>
      <c r="AF213" s="365">
        <f t="shared" si="117"/>
        <v>0</v>
      </c>
      <c r="AG213" s="366">
        <f t="shared" si="118"/>
        <v>0</v>
      </c>
      <c r="AH213" s="353"/>
      <c r="AI213" s="152">
        <f t="shared" si="113"/>
        <v>0</v>
      </c>
      <c r="AJ213" s="154">
        <f t="shared" si="102"/>
        <v>0</v>
      </c>
      <c r="AK213" s="365">
        <f t="shared" si="123"/>
        <v>0</v>
      </c>
      <c r="AL213" s="366">
        <f t="shared" si="124"/>
        <v>0</v>
      </c>
      <c r="AM213" s="367"/>
      <c r="AN213" s="368">
        <f t="shared" si="103"/>
        <v>0</v>
      </c>
      <c r="AO213" s="368">
        <f t="shared" si="104"/>
        <v>0</v>
      </c>
      <c r="AP213" s="368">
        <f t="shared" si="125"/>
        <v>0</v>
      </c>
      <c r="AQ213" s="366">
        <f t="shared" si="126"/>
        <v>0</v>
      </c>
      <c r="AR213" s="367"/>
      <c r="AS213" s="368">
        <f t="shared" si="105"/>
        <v>0</v>
      </c>
      <c r="AT213" s="368">
        <f t="shared" si="106"/>
        <v>0</v>
      </c>
      <c r="AU213" s="368">
        <f t="shared" si="127"/>
        <v>0</v>
      </c>
      <c r="AV213" s="366">
        <f t="shared" si="128"/>
        <v>0</v>
      </c>
      <c r="AW213" s="367"/>
      <c r="AX213" s="365">
        <f t="shared" si="107"/>
        <v>0</v>
      </c>
      <c r="AY213" s="369">
        <f t="shared" si="108"/>
        <v>0</v>
      </c>
      <c r="AZ213" s="548"/>
      <c r="BA213" s="365">
        <f t="shared" si="129"/>
        <v>0</v>
      </c>
      <c r="BB213" s="370">
        <f t="shared" si="130"/>
        <v>0</v>
      </c>
      <c r="BC213" s="367"/>
      <c r="BD213" s="365">
        <f t="shared" si="109"/>
        <v>0</v>
      </c>
      <c r="BE213" s="371">
        <f t="shared" si="114"/>
        <v>0</v>
      </c>
      <c r="BF213" s="365">
        <f t="shared" si="121"/>
        <v>0</v>
      </c>
      <c r="BG213" s="370">
        <f t="shared" si="122"/>
        <v>0</v>
      </c>
      <c r="BH213" s="367"/>
      <c r="BI213" s="365">
        <f t="shared" si="131"/>
        <v>0</v>
      </c>
      <c r="BJ213" s="365">
        <f t="shared" si="115"/>
        <v>0</v>
      </c>
      <c r="BK213" s="365">
        <f t="shared" si="132"/>
        <v>0</v>
      </c>
      <c r="BL213" s="366">
        <f t="shared" si="133"/>
        <v>0</v>
      </c>
      <c r="BM213" s="372"/>
      <c r="BN213" s="368">
        <f t="shared" si="110"/>
        <v>0</v>
      </c>
      <c r="BO213" s="368">
        <f t="shared" si="111"/>
        <v>0</v>
      </c>
      <c r="BP213" s="368">
        <f t="shared" si="134"/>
        <v>0</v>
      </c>
      <c r="BQ213" s="373">
        <f t="shared" si="135"/>
        <v>0</v>
      </c>
      <c r="BR213" s="357"/>
    </row>
    <row r="214" spans="3:70" ht="13" hidden="1" x14ac:dyDescent="0.25">
      <c r="C214" s="65"/>
      <c r="D214" s="66"/>
      <c r="E214" s="374"/>
      <c r="F214" s="165"/>
      <c r="G214" s="165"/>
      <c r="H214" s="297"/>
      <c r="I214" s="165"/>
      <c r="J214" s="375">
        <v>0.72370867908265568</v>
      </c>
      <c r="K214" s="375">
        <v>0.4192943920851287</v>
      </c>
      <c r="L214" s="376">
        <v>0</v>
      </c>
      <c r="M214" s="377">
        <v>0</v>
      </c>
      <c r="N214" s="377">
        <v>0</v>
      </c>
      <c r="O214" s="378">
        <v>0</v>
      </c>
      <c r="P214" s="379">
        <v>0</v>
      </c>
      <c r="Q214" s="379">
        <v>0</v>
      </c>
      <c r="R214" s="379">
        <v>0</v>
      </c>
      <c r="S214" s="379">
        <v>0</v>
      </c>
      <c r="T214" s="353"/>
      <c r="U214" s="173">
        <v>0</v>
      </c>
      <c r="V214" s="174">
        <v>0</v>
      </c>
      <c r="W214" s="350"/>
      <c r="X214" s="175">
        <v>0</v>
      </c>
      <c r="Y214" s="380">
        <f t="shared" si="119"/>
        <v>0</v>
      </c>
      <c r="Z214" s="381">
        <f t="shared" si="120"/>
        <v>0</v>
      </c>
      <c r="AA214" s="353"/>
      <c r="AB214" s="173">
        <f t="shared" si="116"/>
        <v>0</v>
      </c>
      <c r="AC214" s="174">
        <f t="shared" si="112"/>
        <v>0</v>
      </c>
      <c r="AD214" s="174">
        <v>0</v>
      </c>
      <c r="AE214" s="175">
        <v>0</v>
      </c>
      <c r="AF214" s="380">
        <f t="shared" si="117"/>
        <v>0</v>
      </c>
      <c r="AG214" s="381">
        <f t="shared" si="118"/>
        <v>0</v>
      </c>
      <c r="AH214" s="353"/>
      <c r="AI214" s="173">
        <f t="shared" si="113"/>
        <v>0</v>
      </c>
      <c r="AJ214" s="175">
        <f t="shared" si="102"/>
        <v>0</v>
      </c>
      <c r="AK214" s="380">
        <f t="shared" si="123"/>
        <v>0</v>
      </c>
      <c r="AL214" s="381">
        <f t="shared" si="124"/>
        <v>0</v>
      </c>
      <c r="AM214" s="382"/>
      <c r="AN214" s="383">
        <f t="shared" si="103"/>
        <v>0</v>
      </c>
      <c r="AO214" s="383">
        <f t="shared" si="104"/>
        <v>0</v>
      </c>
      <c r="AP214" s="383">
        <f t="shared" si="125"/>
        <v>0</v>
      </c>
      <c r="AQ214" s="381">
        <f t="shared" si="126"/>
        <v>0</v>
      </c>
      <c r="AR214" s="382"/>
      <c r="AS214" s="383">
        <f t="shared" si="105"/>
        <v>0</v>
      </c>
      <c r="AT214" s="383">
        <f t="shared" si="106"/>
        <v>0</v>
      </c>
      <c r="AU214" s="383">
        <f t="shared" si="127"/>
        <v>0</v>
      </c>
      <c r="AV214" s="381">
        <f t="shared" si="128"/>
        <v>0</v>
      </c>
      <c r="AW214" s="382"/>
      <c r="AX214" s="380">
        <f t="shared" si="107"/>
        <v>0</v>
      </c>
      <c r="AY214" s="384">
        <f t="shared" si="108"/>
        <v>0</v>
      </c>
      <c r="AZ214" s="549"/>
      <c r="BA214" s="380">
        <f t="shared" si="129"/>
        <v>0</v>
      </c>
      <c r="BB214" s="385">
        <f t="shared" si="130"/>
        <v>0</v>
      </c>
      <c r="BC214" s="382"/>
      <c r="BD214" s="380">
        <f t="shared" si="109"/>
        <v>0</v>
      </c>
      <c r="BE214" s="384">
        <f t="shared" si="114"/>
        <v>0</v>
      </c>
      <c r="BF214" s="380">
        <f t="shared" si="121"/>
        <v>0</v>
      </c>
      <c r="BG214" s="385">
        <f t="shared" si="122"/>
        <v>0</v>
      </c>
      <c r="BH214" s="382"/>
      <c r="BI214" s="380">
        <f t="shared" si="131"/>
        <v>0</v>
      </c>
      <c r="BJ214" s="380">
        <f t="shared" si="115"/>
        <v>0</v>
      </c>
      <c r="BK214" s="380">
        <f t="shared" si="132"/>
        <v>0</v>
      </c>
      <c r="BL214" s="381">
        <f t="shared" si="133"/>
        <v>0</v>
      </c>
      <c r="BM214" s="386"/>
      <c r="BN214" s="383">
        <f t="shared" si="110"/>
        <v>0</v>
      </c>
      <c r="BO214" s="383">
        <f t="shared" si="111"/>
        <v>0</v>
      </c>
      <c r="BP214" s="383">
        <f t="shared" si="134"/>
        <v>0</v>
      </c>
      <c r="BQ214" s="387">
        <f t="shared" si="135"/>
        <v>0</v>
      </c>
      <c r="BR214" s="357"/>
    </row>
    <row r="215" spans="3:70" s="50" customFormat="1" ht="13.5" thickBot="1" x14ac:dyDescent="0.3">
      <c r="C215" s="388">
        <v>41</v>
      </c>
      <c r="D215" s="389">
        <v>0</v>
      </c>
      <c r="E215" s="374">
        <v>0</v>
      </c>
      <c r="F215" s="165" t="s">
        <v>65</v>
      </c>
      <c r="G215" s="165"/>
      <c r="H215" s="297" t="s">
        <v>63</v>
      </c>
      <c r="I215" s="390" t="s">
        <v>64</v>
      </c>
      <c r="J215" s="375">
        <v>1</v>
      </c>
      <c r="K215" s="375">
        <v>1</v>
      </c>
      <c r="L215" s="376">
        <v>0</v>
      </c>
      <c r="M215" s="377">
        <v>0</v>
      </c>
      <c r="N215" s="377">
        <v>0</v>
      </c>
      <c r="O215" s="378">
        <v>0</v>
      </c>
      <c r="P215" s="379">
        <v>0</v>
      </c>
      <c r="Q215" s="379">
        <v>0</v>
      </c>
      <c r="R215" s="379">
        <v>0</v>
      </c>
      <c r="S215" s="379">
        <v>0</v>
      </c>
      <c r="T215" s="391"/>
      <c r="U215" s="392">
        <v>0</v>
      </c>
      <c r="V215" s="393">
        <v>0</v>
      </c>
      <c r="W215" s="394"/>
      <c r="X215" s="395">
        <v>0</v>
      </c>
      <c r="Y215" s="380">
        <f t="shared" si="119"/>
        <v>0</v>
      </c>
      <c r="Z215" s="381">
        <f t="shared" si="120"/>
        <v>0</v>
      </c>
      <c r="AA215" s="391"/>
      <c r="AB215" s="392">
        <f t="shared" si="116"/>
        <v>0</v>
      </c>
      <c r="AC215" s="393">
        <f t="shared" si="112"/>
        <v>0</v>
      </c>
      <c r="AD215" s="393">
        <v>0</v>
      </c>
      <c r="AE215" s="395">
        <v>0</v>
      </c>
      <c r="AF215" s="380">
        <f t="shared" si="117"/>
        <v>0</v>
      </c>
      <c r="AG215" s="381">
        <f t="shared" si="118"/>
        <v>0</v>
      </c>
      <c r="AH215" s="391"/>
      <c r="AI215" s="392">
        <f t="shared" si="113"/>
        <v>0</v>
      </c>
      <c r="AJ215" s="395">
        <f t="shared" si="102"/>
        <v>0</v>
      </c>
      <c r="AK215" s="380">
        <f t="shared" si="123"/>
        <v>0</v>
      </c>
      <c r="AL215" s="381">
        <f t="shared" si="124"/>
        <v>0</v>
      </c>
      <c r="AM215" s="382"/>
      <c r="AN215" s="383">
        <f t="shared" si="103"/>
        <v>0</v>
      </c>
      <c r="AO215" s="383">
        <f t="shared" si="104"/>
        <v>0</v>
      </c>
      <c r="AP215" s="383">
        <f t="shared" si="125"/>
        <v>0</v>
      </c>
      <c r="AQ215" s="381">
        <f t="shared" si="126"/>
        <v>0</v>
      </c>
      <c r="AR215" s="382"/>
      <c r="AS215" s="383">
        <f t="shared" si="105"/>
        <v>0</v>
      </c>
      <c r="AT215" s="383">
        <f t="shared" si="106"/>
        <v>0</v>
      </c>
      <c r="AU215" s="383">
        <f t="shared" si="127"/>
        <v>0</v>
      </c>
      <c r="AV215" s="381">
        <f t="shared" si="128"/>
        <v>0</v>
      </c>
      <c r="AW215" s="382"/>
      <c r="AX215" s="380">
        <f t="shared" si="107"/>
        <v>0</v>
      </c>
      <c r="AY215" s="384">
        <f t="shared" si="108"/>
        <v>0</v>
      </c>
      <c r="AZ215" s="549"/>
      <c r="BA215" s="380">
        <f t="shared" si="129"/>
        <v>0</v>
      </c>
      <c r="BB215" s="385">
        <f t="shared" si="130"/>
        <v>0</v>
      </c>
      <c r="BC215" s="382"/>
      <c r="BD215" s="380">
        <f t="shared" si="109"/>
        <v>0</v>
      </c>
      <c r="BE215" s="384">
        <f t="shared" si="114"/>
        <v>0</v>
      </c>
      <c r="BF215" s="380">
        <f t="shared" si="121"/>
        <v>0</v>
      </c>
      <c r="BG215" s="385">
        <f t="shared" si="122"/>
        <v>0</v>
      </c>
      <c r="BH215" s="382"/>
      <c r="BI215" s="380">
        <f t="shared" si="131"/>
        <v>0</v>
      </c>
      <c r="BJ215" s="380">
        <f t="shared" si="115"/>
        <v>0</v>
      </c>
      <c r="BK215" s="380">
        <f t="shared" si="132"/>
        <v>0</v>
      </c>
      <c r="BL215" s="381">
        <f t="shared" si="133"/>
        <v>0</v>
      </c>
      <c r="BM215" s="386"/>
      <c r="BN215" s="383">
        <f t="shared" si="110"/>
        <v>0</v>
      </c>
      <c r="BO215" s="383">
        <f t="shared" si="111"/>
        <v>0</v>
      </c>
      <c r="BP215" s="383">
        <f t="shared" si="134"/>
        <v>0</v>
      </c>
      <c r="BQ215" s="387">
        <f t="shared" si="135"/>
        <v>0</v>
      </c>
      <c r="BR215" s="413"/>
    </row>
    <row r="216" spans="3:70" s="50" customFormat="1" ht="13" hidden="1" x14ac:dyDescent="0.25">
      <c r="C216" s="388"/>
      <c r="D216" s="389"/>
      <c r="E216" s="374"/>
      <c r="F216" s="165"/>
      <c r="G216" s="165"/>
      <c r="H216" s="297"/>
      <c r="I216" s="165"/>
      <c r="J216" s="375">
        <v>1.505779664758232</v>
      </c>
      <c r="K216" s="375">
        <v>1.1754720702584747</v>
      </c>
      <c r="L216" s="376">
        <v>0</v>
      </c>
      <c r="M216" s="377">
        <v>0</v>
      </c>
      <c r="N216" s="377">
        <v>0</v>
      </c>
      <c r="O216" s="378">
        <v>0</v>
      </c>
      <c r="P216" s="379">
        <v>0</v>
      </c>
      <c r="Q216" s="379">
        <v>0</v>
      </c>
      <c r="R216" s="379">
        <v>0</v>
      </c>
      <c r="S216" s="379">
        <v>0</v>
      </c>
      <c r="T216" s="391"/>
      <c r="U216" s="173">
        <v>0</v>
      </c>
      <c r="V216" s="174">
        <v>0</v>
      </c>
      <c r="W216" s="350"/>
      <c r="X216" s="175">
        <v>0</v>
      </c>
      <c r="Y216" s="380">
        <f t="shared" si="119"/>
        <v>0</v>
      </c>
      <c r="Z216" s="381">
        <f t="shared" si="120"/>
        <v>0</v>
      </c>
      <c r="AA216" s="391"/>
      <c r="AB216" s="173">
        <f t="shared" si="116"/>
        <v>0</v>
      </c>
      <c r="AC216" s="174">
        <f t="shared" si="112"/>
        <v>0</v>
      </c>
      <c r="AD216" s="174">
        <v>0</v>
      </c>
      <c r="AE216" s="175">
        <v>0</v>
      </c>
      <c r="AF216" s="380">
        <f t="shared" si="117"/>
        <v>0</v>
      </c>
      <c r="AG216" s="381">
        <f t="shared" si="118"/>
        <v>0</v>
      </c>
      <c r="AH216" s="391"/>
      <c r="AI216" s="173">
        <f t="shared" si="113"/>
        <v>0</v>
      </c>
      <c r="AJ216" s="175">
        <f t="shared" si="102"/>
        <v>0</v>
      </c>
      <c r="AK216" s="380">
        <f t="shared" si="123"/>
        <v>0</v>
      </c>
      <c r="AL216" s="381">
        <f t="shared" si="124"/>
        <v>0</v>
      </c>
      <c r="AM216" s="382"/>
      <c r="AN216" s="383">
        <f t="shared" si="103"/>
        <v>0</v>
      </c>
      <c r="AO216" s="383">
        <f t="shared" si="104"/>
        <v>0</v>
      </c>
      <c r="AP216" s="383">
        <f t="shared" si="125"/>
        <v>0</v>
      </c>
      <c r="AQ216" s="381">
        <f t="shared" si="126"/>
        <v>0</v>
      </c>
      <c r="AR216" s="382"/>
      <c r="AS216" s="383">
        <f t="shared" si="105"/>
        <v>0</v>
      </c>
      <c r="AT216" s="383">
        <f t="shared" si="106"/>
        <v>0</v>
      </c>
      <c r="AU216" s="383">
        <f t="shared" si="127"/>
        <v>0</v>
      </c>
      <c r="AV216" s="381">
        <f t="shared" si="128"/>
        <v>0</v>
      </c>
      <c r="AW216" s="382"/>
      <c r="AX216" s="380">
        <f t="shared" si="107"/>
        <v>0</v>
      </c>
      <c r="AY216" s="384">
        <f t="shared" si="108"/>
        <v>0</v>
      </c>
      <c r="AZ216" s="549"/>
      <c r="BA216" s="380">
        <f t="shared" si="129"/>
        <v>0</v>
      </c>
      <c r="BB216" s="385">
        <f t="shared" si="130"/>
        <v>0</v>
      </c>
      <c r="BC216" s="382"/>
      <c r="BD216" s="380">
        <f t="shared" si="109"/>
        <v>0</v>
      </c>
      <c r="BE216" s="384">
        <f t="shared" si="114"/>
        <v>0</v>
      </c>
      <c r="BF216" s="380">
        <f t="shared" si="121"/>
        <v>0</v>
      </c>
      <c r="BG216" s="385">
        <f t="shared" si="122"/>
        <v>0</v>
      </c>
      <c r="BH216" s="382"/>
      <c r="BI216" s="380">
        <f t="shared" si="131"/>
        <v>0</v>
      </c>
      <c r="BJ216" s="380">
        <f t="shared" si="115"/>
        <v>0</v>
      </c>
      <c r="BK216" s="380">
        <f t="shared" si="132"/>
        <v>0</v>
      </c>
      <c r="BL216" s="381">
        <f t="shared" si="133"/>
        <v>0</v>
      </c>
      <c r="BM216" s="386"/>
      <c r="BN216" s="383">
        <f t="shared" si="110"/>
        <v>0</v>
      </c>
      <c r="BO216" s="383">
        <f t="shared" si="111"/>
        <v>0</v>
      </c>
      <c r="BP216" s="383">
        <f t="shared" si="134"/>
        <v>0</v>
      </c>
      <c r="BQ216" s="387">
        <f t="shared" si="135"/>
        <v>0</v>
      </c>
      <c r="BR216" s="413"/>
    </row>
    <row r="217" spans="3:70" s="50" customFormat="1" ht="13.5" hidden="1" thickBot="1" x14ac:dyDescent="0.3">
      <c r="C217" s="396"/>
      <c r="D217" s="397"/>
      <c r="E217" s="398"/>
      <c r="F217" s="194"/>
      <c r="G217" s="194"/>
      <c r="H217" s="399"/>
      <c r="I217" s="194"/>
      <c r="J217" s="400">
        <v>1.9138973630485276</v>
      </c>
      <c r="K217" s="400">
        <v>1.515902467555285</v>
      </c>
      <c r="L217" s="401">
        <v>0</v>
      </c>
      <c r="M217" s="402">
        <v>0</v>
      </c>
      <c r="N217" s="402">
        <v>0</v>
      </c>
      <c r="O217" s="403">
        <v>0</v>
      </c>
      <c r="P217" s="404">
        <v>0</v>
      </c>
      <c r="Q217" s="404">
        <v>0</v>
      </c>
      <c r="R217" s="404">
        <v>0</v>
      </c>
      <c r="S217" s="404">
        <v>0</v>
      </c>
      <c r="T217" s="391"/>
      <c r="U217" s="202">
        <v>0</v>
      </c>
      <c r="V217" s="203">
        <v>0</v>
      </c>
      <c r="W217" s="351"/>
      <c r="X217" s="204">
        <v>0</v>
      </c>
      <c r="Y217" s="405">
        <f t="shared" si="119"/>
        <v>0</v>
      </c>
      <c r="Z217" s="406">
        <f t="shared" si="120"/>
        <v>0</v>
      </c>
      <c r="AA217" s="391"/>
      <c r="AB217" s="202">
        <f t="shared" si="116"/>
        <v>0</v>
      </c>
      <c r="AC217" s="203">
        <f t="shared" si="112"/>
        <v>0</v>
      </c>
      <c r="AD217" s="203">
        <v>0</v>
      </c>
      <c r="AE217" s="204">
        <v>0</v>
      </c>
      <c r="AF217" s="405">
        <f t="shared" si="117"/>
        <v>0</v>
      </c>
      <c r="AG217" s="406">
        <f t="shared" si="118"/>
        <v>0</v>
      </c>
      <c r="AH217" s="391"/>
      <c r="AI217" s="202">
        <f t="shared" si="113"/>
        <v>0</v>
      </c>
      <c r="AJ217" s="204">
        <f t="shared" si="102"/>
        <v>0</v>
      </c>
      <c r="AK217" s="405">
        <f t="shared" si="123"/>
        <v>0</v>
      </c>
      <c r="AL217" s="406">
        <f t="shared" si="124"/>
        <v>0</v>
      </c>
      <c r="AM217" s="407"/>
      <c r="AN217" s="408">
        <f t="shared" si="103"/>
        <v>0</v>
      </c>
      <c r="AO217" s="408">
        <f t="shared" si="104"/>
        <v>0</v>
      </c>
      <c r="AP217" s="408">
        <f t="shared" si="125"/>
        <v>0</v>
      </c>
      <c r="AQ217" s="406">
        <f t="shared" si="126"/>
        <v>0</v>
      </c>
      <c r="AR217" s="407"/>
      <c r="AS217" s="408">
        <f t="shared" si="105"/>
        <v>0</v>
      </c>
      <c r="AT217" s="408">
        <f t="shared" si="106"/>
        <v>0</v>
      </c>
      <c r="AU217" s="408">
        <f t="shared" si="127"/>
        <v>0</v>
      </c>
      <c r="AV217" s="406">
        <f t="shared" si="128"/>
        <v>0</v>
      </c>
      <c r="AW217" s="407"/>
      <c r="AX217" s="405">
        <f t="shared" si="107"/>
        <v>0</v>
      </c>
      <c r="AY217" s="409">
        <f t="shared" si="108"/>
        <v>0</v>
      </c>
      <c r="AZ217" s="550"/>
      <c r="BA217" s="405">
        <f t="shared" si="129"/>
        <v>0</v>
      </c>
      <c r="BB217" s="410">
        <f t="shared" si="130"/>
        <v>0</v>
      </c>
      <c r="BC217" s="407"/>
      <c r="BD217" s="405">
        <f t="shared" si="109"/>
        <v>0</v>
      </c>
      <c r="BE217" s="409">
        <f t="shared" si="114"/>
        <v>0</v>
      </c>
      <c r="BF217" s="405">
        <f t="shared" si="121"/>
        <v>0</v>
      </c>
      <c r="BG217" s="410">
        <f t="shared" si="122"/>
        <v>0</v>
      </c>
      <c r="BH217" s="407"/>
      <c r="BI217" s="405">
        <f t="shared" si="131"/>
        <v>0</v>
      </c>
      <c r="BJ217" s="405">
        <f t="shared" si="115"/>
        <v>0</v>
      </c>
      <c r="BK217" s="405">
        <f t="shared" si="132"/>
        <v>0</v>
      </c>
      <c r="BL217" s="406">
        <f t="shared" si="133"/>
        <v>0</v>
      </c>
      <c r="BM217" s="411"/>
      <c r="BN217" s="408">
        <f t="shared" si="110"/>
        <v>0</v>
      </c>
      <c r="BO217" s="408">
        <f t="shared" si="111"/>
        <v>0</v>
      </c>
      <c r="BP217" s="408">
        <f t="shared" si="134"/>
        <v>0</v>
      </c>
      <c r="BQ217" s="412">
        <f t="shared" si="135"/>
        <v>0</v>
      </c>
      <c r="BR217" s="413"/>
    </row>
    <row r="218" spans="3:70" ht="13" x14ac:dyDescent="0.25">
      <c r="C218" s="65"/>
      <c r="D218" s="66"/>
      <c r="E218" s="358"/>
      <c r="F218" s="143"/>
      <c r="G218" s="143"/>
      <c r="H218" s="359"/>
      <c r="I218" s="143"/>
      <c r="J218" s="360">
        <v>0.58618475265502656</v>
      </c>
      <c r="K218" s="360">
        <v>0.25114229393244591</v>
      </c>
      <c r="L218" s="361">
        <v>100</v>
      </c>
      <c r="M218" s="362">
        <v>0</v>
      </c>
      <c r="N218" s="362">
        <v>0</v>
      </c>
      <c r="O218" s="363">
        <v>0</v>
      </c>
      <c r="P218" s="364">
        <v>0</v>
      </c>
      <c r="Q218" s="364">
        <v>0</v>
      </c>
      <c r="R218" s="364">
        <v>0</v>
      </c>
      <c r="S218" s="364">
        <v>0</v>
      </c>
      <c r="T218" s="353"/>
      <c r="U218" s="152">
        <v>0</v>
      </c>
      <c r="V218" s="153">
        <v>314.09315381863939</v>
      </c>
      <c r="W218" s="349"/>
      <c r="X218" s="154">
        <v>314.09315381863939</v>
      </c>
      <c r="Y218" s="365">
        <f t="shared" si="119"/>
        <v>-314.09315381863939</v>
      </c>
      <c r="Z218" s="366">
        <f t="shared" si="120"/>
        <v>0</v>
      </c>
      <c r="AA218" s="353"/>
      <c r="AB218" s="152">
        <f t="shared" si="116"/>
        <v>0</v>
      </c>
      <c r="AC218" s="153">
        <f t="shared" si="112"/>
        <v>0</v>
      </c>
      <c r="AD218" s="153">
        <v>0</v>
      </c>
      <c r="AE218" s="154">
        <v>0</v>
      </c>
      <c r="AF218" s="365">
        <f t="shared" si="117"/>
        <v>0</v>
      </c>
      <c r="AG218" s="366">
        <f t="shared" si="118"/>
        <v>0</v>
      </c>
      <c r="AH218" s="353"/>
      <c r="AI218" s="152">
        <f t="shared" si="113"/>
        <v>0</v>
      </c>
      <c r="AJ218" s="154">
        <f t="shared" si="102"/>
        <v>314.09315381863939</v>
      </c>
      <c r="AK218" s="365">
        <f t="shared" si="123"/>
        <v>-314.09315381863939</v>
      </c>
      <c r="AL218" s="366">
        <f t="shared" si="124"/>
        <v>0</v>
      </c>
      <c r="AM218" s="367"/>
      <c r="AN218" s="368">
        <f t="shared" si="103"/>
        <v>0</v>
      </c>
      <c r="AO218" s="368">
        <f t="shared" si="104"/>
        <v>0</v>
      </c>
      <c r="AP218" s="368">
        <f t="shared" si="125"/>
        <v>0</v>
      </c>
      <c r="AQ218" s="366">
        <f t="shared" si="126"/>
        <v>0</v>
      </c>
      <c r="AR218" s="367"/>
      <c r="AS218" s="368">
        <f t="shared" si="105"/>
        <v>0</v>
      </c>
      <c r="AT218" s="368">
        <f t="shared" si="106"/>
        <v>0</v>
      </c>
      <c r="AU218" s="368">
        <f t="shared" si="127"/>
        <v>0</v>
      </c>
      <c r="AV218" s="366">
        <f t="shared" si="128"/>
        <v>0</v>
      </c>
      <c r="AW218" s="367"/>
      <c r="AX218" s="365">
        <f t="shared" si="107"/>
        <v>0</v>
      </c>
      <c r="AY218" s="369">
        <f t="shared" si="108"/>
        <v>314.09315381863939</v>
      </c>
      <c r="AZ218" s="548">
        <v>220</v>
      </c>
      <c r="BA218" s="365">
        <f t="shared" si="129"/>
        <v>314.09315381863939</v>
      </c>
      <c r="BB218" s="370" t="str">
        <f t="shared" si="130"/>
        <v>&gt;100%</v>
      </c>
      <c r="BC218" s="367"/>
      <c r="BD218" s="365">
        <f t="shared" si="109"/>
        <v>0</v>
      </c>
      <c r="BE218" s="371">
        <f t="shared" si="114"/>
        <v>0</v>
      </c>
      <c r="BF218" s="365">
        <f t="shared" si="121"/>
        <v>0</v>
      </c>
      <c r="BG218" s="370">
        <f t="shared" si="122"/>
        <v>0</v>
      </c>
      <c r="BH218" s="367"/>
      <c r="BI218" s="365">
        <f t="shared" si="131"/>
        <v>314.09315381863939</v>
      </c>
      <c r="BJ218" s="365">
        <f t="shared" si="115"/>
        <v>314.09315381863939</v>
      </c>
      <c r="BK218" s="365">
        <f t="shared" si="132"/>
        <v>0</v>
      </c>
      <c r="BL218" s="366">
        <f t="shared" si="133"/>
        <v>1</v>
      </c>
      <c r="BM218" s="372"/>
      <c r="BN218" s="368">
        <f t="shared" si="110"/>
        <v>0</v>
      </c>
      <c r="BO218" s="368">
        <f t="shared" si="111"/>
        <v>0</v>
      </c>
      <c r="BP218" s="368">
        <f t="shared" si="134"/>
        <v>0</v>
      </c>
      <c r="BQ218" s="373">
        <f t="shared" si="135"/>
        <v>0</v>
      </c>
      <c r="BR218" s="357"/>
    </row>
    <row r="219" spans="3:70" ht="13" x14ac:dyDescent="0.25">
      <c r="C219" s="65"/>
      <c r="D219" s="66"/>
      <c r="E219" s="374"/>
      <c r="F219" s="165"/>
      <c r="G219" s="165"/>
      <c r="H219" s="297"/>
      <c r="I219" s="165"/>
      <c r="J219" s="375">
        <v>0.72370867908265568</v>
      </c>
      <c r="K219" s="375">
        <v>0.4192943920851287</v>
      </c>
      <c r="L219" s="376">
        <v>400</v>
      </c>
      <c r="M219" s="377">
        <v>0</v>
      </c>
      <c r="N219" s="377">
        <v>0</v>
      </c>
      <c r="O219" s="378">
        <v>0</v>
      </c>
      <c r="P219" s="379">
        <v>1</v>
      </c>
      <c r="Q219" s="379">
        <v>1</v>
      </c>
      <c r="R219" s="379">
        <v>1</v>
      </c>
      <c r="S219" s="379">
        <v>1</v>
      </c>
      <c r="T219" s="353"/>
      <c r="U219" s="173">
        <v>0</v>
      </c>
      <c r="V219" s="174">
        <v>314.09315381863939</v>
      </c>
      <c r="W219" s="350"/>
      <c r="X219" s="175">
        <v>314.09315381863939</v>
      </c>
      <c r="Y219" s="380">
        <f t="shared" si="119"/>
        <v>-314.09315381863939</v>
      </c>
      <c r="Z219" s="381">
        <f t="shared" si="120"/>
        <v>0</v>
      </c>
      <c r="AA219" s="353"/>
      <c r="AB219" s="173">
        <f t="shared" si="116"/>
        <v>0</v>
      </c>
      <c r="AC219" s="174">
        <f t="shared" si="112"/>
        <v>0</v>
      </c>
      <c r="AD219" s="174">
        <v>0</v>
      </c>
      <c r="AE219" s="175">
        <v>0</v>
      </c>
      <c r="AF219" s="380">
        <f t="shared" si="117"/>
        <v>0</v>
      </c>
      <c r="AG219" s="381">
        <f t="shared" si="118"/>
        <v>0</v>
      </c>
      <c r="AH219" s="353"/>
      <c r="AI219" s="173">
        <f t="shared" si="113"/>
        <v>0</v>
      </c>
      <c r="AJ219" s="175">
        <f t="shared" si="102"/>
        <v>314.09315381863939</v>
      </c>
      <c r="AK219" s="380">
        <f t="shared" si="123"/>
        <v>-314.09315381863939</v>
      </c>
      <c r="AL219" s="381">
        <f t="shared" si="124"/>
        <v>0</v>
      </c>
      <c r="AM219" s="382"/>
      <c r="AN219" s="383">
        <f t="shared" si="103"/>
        <v>0</v>
      </c>
      <c r="AO219" s="383">
        <f t="shared" si="104"/>
        <v>314.09315381863939</v>
      </c>
      <c r="AP219" s="383">
        <f t="shared" si="125"/>
        <v>-314.09315381863939</v>
      </c>
      <c r="AQ219" s="381">
        <f t="shared" si="126"/>
        <v>0</v>
      </c>
      <c r="AR219" s="382"/>
      <c r="AS219" s="383">
        <f t="shared" si="105"/>
        <v>0</v>
      </c>
      <c r="AT219" s="383">
        <f t="shared" si="106"/>
        <v>314.09315381863939</v>
      </c>
      <c r="AU219" s="383">
        <f t="shared" si="127"/>
        <v>-314.09315381863939</v>
      </c>
      <c r="AV219" s="381">
        <f t="shared" si="128"/>
        <v>0</v>
      </c>
      <c r="AW219" s="382"/>
      <c r="AX219" s="380">
        <f t="shared" si="107"/>
        <v>0</v>
      </c>
      <c r="AY219" s="384">
        <f t="shared" si="108"/>
        <v>314.09315381863939</v>
      </c>
      <c r="AZ219" s="548">
        <v>220</v>
      </c>
      <c r="BA219" s="380">
        <f t="shared" si="129"/>
        <v>314.09315381863939</v>
      </c>
      <c r="BB219" s="385" t="str">
        <f t="shared" si="130"/>
        <v>&gt;100%</v>
      </c>
      <c r="BC219" s="382"/>
      <c r="BD219" s="380">
        <f t="shared" si="109"/>
        <v>0</v>
      </c>
      <c r="BE219" s="384">
        <f t="shared" si="114"/>
        <v>0</v>
      </c>
      <c r="BF219" s="380">
        <f t="shared" si="121"/>
        <v>0</v>
      </c>
      <c r="BG219" s="385">
        <f t="shared" si="122"/>
        <v>0</v>
      </c>
      <c r="BH219" s="382"/>
      <c r="BI219" s="380">
        <f t="shared" si="131"/>
        <v>314.09315381863939</v>
      </c>
      <c r="BJ219" s="380">
        <f t="shared" si="115"/>
        <v>314.09315381863939</v>
      </c>
      <c r="BK219" s="380">
        <f t="shared" si="132"/>
        <v>0</v>
      </c>
      <c r="BL219" s="381">
        <f t="shared" si="133"/>
        <v>1</v>
      </c>
      <c r="BM219" s="386"/>
      <c r="BN219" s="383">
        <f t="shared" si="110"/>
        <v>0</v>
      </c>
      <c r="BO219" s="383">
        <f t="shared" si="111"/>
        <v>314.09315381863939</v>
      </c>
      <c r="BP219" s="383">
        <f t="shared" si="134"/>
        <v>314.09315381863939</v>
      </c>
      <c r="BQ219" s="387" t="str">
        <f t="shared" si="135"/>
        <v>&gt;100%</v>
      </c>
      <c r="BR219" s="357"/>
    </row>
    <row r="220" spans="3:70" s="50" customFormat="1" ht="13" x14ac:dyDescent="0.25">
      <c r="C220" s="388">
        <v>42</v>
      </c>
      <c r="D220" s="389">
        <v>0</v>
      </c>
      <c r="E220" s="374" t="s">
        <v>103</v>
      </c>
      <c r="F220" s="165" t="s">
        <v>105</v>
      </c>
      <c r="G220" s="165"/>
      <c r="H220" s="297" t="s">
        <v>63</v>
      </c>
      <c r="I220" s="390" t="s">
        <v>64</v>
      </c>
      <c r="J220" s="375">
        <v>1</v>
      </c>
      <c r="K220" s="375">
        <v>1</v>
      </c>
      <c r="L220" s="376">
        <v>1000</v>
      </c>
      <c r="M220" s="377">
        <v>0</v>
      </c>
      <c r="N220" s="377">
        <v>0</v>
      </c>
      <c r="O220" s="378">
        <v>0</v>
      </c>
      <c r="P220" s="379">
        <v>0</v>
      </c>
      <c r="Q220" s="379">
        <v>0</v>
      </c>
      <c r="R220" s="379">
        <v>0</v>
      </c>
      <c r="S220" s="379">
        <v>0</v>
      </c>
      <c r="T220" s="391"/>
      <c r="U220" s="392">
        <v>0</v>
      </c>
      <c r="V220" s="393">
        <v>314.09315381863939</v>
      </c>
      <c r="W220" s="394"/>
      <c r="X220" s="395">
        <v>314.09315381863939</v>
      </c>
      <c r="Y220" s="380">
        <f t="shared" si="119"/>
        <v>-314.09315381863939</v>
      </c>
      <c r="Z220" s="381">
        <f t="shared" si="120"/>
        <v>0</v>
      </c>
      <c r="AA220" s="391"/>
      <c r="AB220" s="392">
        <f t="shared" si="116"/>
        <v>0</v>
      </c>
      <c r="AC220" s="393">
        <f t="shared" si="112"/>
        <v>0</v>
      </c>
      <c r="AD220" s="393">
        <v>0</v>
      </c>
      <c r="AE220" s="395">
        <v>0</v>
      </c>
      <c r="AF220" s="380">
        <f t="shared" si="117"/>
        <v>0</v>
      </c>
      <c r="AG220" s="381">
        <f t="shared" si="118"/>
        <v>0</v>
      </c>
      <c r="AH220" s="391"/>
      <c r="AI220" s="392">
        <f t="shared" si="113"/>
        <v>0</v>
      </c>
      <c r="AJ220" s="395">
        <f t="shared" si="102"/>
        <v>314.09315381863939</v>
      </c>
      <c r="AK220" s="380">
        <f t="shared" si="123"/>
        <v>-314.09315381863939</v>
      </c>
      <c r="AL220" s="381">
        <f t="shared" si="124"/>
        <v>0</v>
      </c>
      <c r="AM220" s="382"/>
      <c r="AN220" s="383">
        <f t="shared" si="103"/>
        <v>0</v>
      </c>
      <c r="AO220" s="383">
        <f t="shared" si="104"/>
        <v>0</v>
      </c>
      <c r="AP220" s="383">
        <f t="shared" si="125"/>
        <v>0</v>
      </c>
      <c r="AQ220" s="381">
        <f t="shared" si="126"/>
        <v>0</v>
      </c>
      <c r="AR220" s="382"/>
      <c r="AS220" s="383">
        <f t="shared" si="105"/>
        <v>0</v>
      </c>
      <c r="AT220" s="383">
        <f t="shared" si="106"/>
        <v>0</v>
      </c>
      <c r="AU220" s="383">
        <f t="shared" si="127"/>
        <v>0</v>
      </c>
      <c r="AV220" s="381">
        <f t="shared" si="128"/>
        <v>0</v>
      </c>
      <c r="AW220" s="382"/>
      <c r="AX220" s="380">
        <f t="shared" si="107"/>
        <v>0</v>
      </c>
      <c r="AY220" s="384">
        <f t="shared" si="108"/>
        <v>314.09315381863939</v>
      </c>
      <c r="AZ220" s="548">
        <v>220</v>
      </c>
      <c r="BA220" s="380">
        <f t="shared" si="129"/>
        <v>314.09315381863939</v>
      </c>
      <c r="BB220" s="385" t="str">
        <f t="shared" si="130"/>
        <v>&gt;100%</v>
      </c>
      <c r="BC220" s="382"/>
      <c r="BD220" s="380">
        <f t="shared" si="109"/>
        <v>0</v>
      </c>
      <c r="BE220" s="384">
        <f t="shared" si="114"/>
        <v>0</v>
      </c>
      <c r="BF220" s="380">
        <f t="shared" si="121"/>
        <v>0</v>
      </c>
      <c r="BG220" s="385">
        <f t="shared" si="122"/>
        <v>0</v>
      </c>
      <c r="BH220" s="382"/>
      <c r="BI220" s="380">
        <f t="shared" si="131"/>
        <v>314.09315381863939</v>
      </c>
      <c r="BJ220" s="380">
        <f t="shared" si="115"/>
        <v>314.09315381863939</v>
      </c>
      <c r="BK220" s="380">
        <f t="shared" si="132"/>
        <v>0</v>
      </c>
      <c r="BL220" s="381">
        <f t="shared" si="133"/>
        <v>1</v>
      </c>
      <c r="BM220" s="386"/>
      <c r="BN220" s="383">
        <f t="shared" si="110"/>
        <v>0</v>
      </c>
      <c r="BO220" s="383">
        <f t="shared" si="111"/>
        <v>0</v>
      </c>
      <c r="BP220" s="383">
        <f t="shared" si="134"/>
        <v>0</v>
      </c>
      <c r="BQ220" s="387">
        <f t="shared" si="135"/>
        <v>0</v>
      </c>
      <c r="BR220" s="413"/>
    </row>
    <row r="221" spans="3:70" s="50" customFormat="1" ht="13" x14ac:dyDescent="0.25">
      <c r="C221" s="388"/>
      <c r="D221" s="389"/>
      <c r="E221" s="374"/>
      <c r="F221" s="165"/>
      <c r="G221" s="165"/>
      <c r="H221" s="297"/>
      <c r="I221" s="165"/>
      <c r="J221" s="375">
        <v>1.505779664758232</v>
      </c>
      <c r="K221" s="375">
        <v>1.1754720702584747</v>
      </c>
      <c r="L221" s="376">
        <v>2000</v>
      </c>
      <c r="M221" s="377">
        <v>0</v>
      </c>
      <c r="N221" s="377">
        <v>0</v>
      </c>
      <c r="O221" s="378">
        <v>0</v>
      </c>
      <c r="P221" s="379">
        <v>0</v>
      </c>
      <c r="Q221" s="379">
        <v>0</v>
      </c>
      <c r="R221" s="379">
        <v>0</v>
      </c>
      <c r="S221" s="379">
        <v>0</v>
      </c>
      <c r="T221" s="391"/>
      <c r="U221" s="173">
        <v>0</v>
      </c>
      <c r="V221" s="174">
        <v>314.09315381863939</v>
      </c>
      <c r="W221" s="350"/>
      <c r="X221" s="175">
        <v>314.09315381863939</v>
      </c>
      <c r="Y221" s="380">
        <f t="shared" si="119"/>
        <v>-314.09315381863939</v>
      </c>
      <c r="Z221" s="381">
        <f t="shared" si="120"/>
        <v>0</v>
      </c>
      <c r="AA221" s="391"/>
      <c r="AB221" s="173">
        <f t="shared" si="116"/>
        <v>0</v>
      </c>
      <c r="AC221" s="174">
        <f t="shared" si="112"/>
        <v>0</v>
      </c>
      <c r="AD221" s="174">
        <v>0</v>
      </c>
      <c r="AE221" s="175">
        <v>0</v>
      </c>
      <c r="AF221" s="380">
        <f t="shared" si="117"/>
        <v>0</v>
      </c>
      <c r="AG221" s="381">
        <f t="shared" si="118"/>
        <v>0</v>
      </c>
      <c r="AH221" s="391"/>
      <c r="AI221" s="173">
        <f t="shared" si="113"/>
        <v>0</v>
      </c>
      <c r="AJ221" s="175">
        <f t="shared" si="102"/>
        <v>314.09315381863939</v>
      </c>
      <c r="AK221" s="380">
        <f t="shared" si="123"/>
        <v>-314.09315381863939</v>
      </c>
      <c r="AL221" s="381">
        <f t="shared" si="124"/>
        <v>0</v>
      </c>
      <c r="AM221" s="382"/>
      <c r="AN221" s="383">
        <f t="shared" si="103"/>
        <v>0</v>
      </c>
      <c r="AO221" s="383">
        <f t="shared" si="104"/>
        <v>0</v>
      </c>
      <c r="AP221" s="383">
        <f t="shared" si="125"/>
        <v>0</v>
      </c>
      <c r="AQ221" s="381">
        <f t="shared" si="126"/>
        <v>0</v>
      </c>
      <c r="AR221" s="382"/>
      <c r="AS221" s="383">
        <f t="shared" si="105"/>
        <v>0</v>
      </c>
      <c r="AT221" s="383">
        <f t="shared" si="106"/>
        <v>0</v>
      </c>
      <c r="AU221" s="383">
        <f t="shared" si="127"/>
        <v>0</v>
      </c>
      <c r="AV221" s="381">
        <f t="shared" si="128"/>
        <v>0</v>
      </c>
      <c r="AW221" s="382"/>
      <c r="AX221" s="380">
        <f t="shared" si="107"/>
        <v>0</v>
      </c>
      <c r="AY221" s="384">
        <f t="shared" si="108"/>
        <v>314.09315381863939</v>
      </c>
      <c r="AZ221" s="548">
        <v>220</v>
      </c>
      <c r="BA221" s="380">
        <f t="shared" si="129"/>
        <v>314.09315381863939</v>
      </c>
      <c r="BB221" s="385" t="str">
        <f t="shared" si="130"/>
        <v>&gt;100%</v>
      </c>
      <c r="BC221" s="382"/>
      <c r="BD221" s="380">
        <f t="shared" si="109"/>
        <v>0</v>
      </c>
      <c r="BE221" s="384">
        <f t="shared" si="114"/>
        <v>0</v>
      </c>
      <c r="BF221" s="380">
        <f t="shared" si="121"/>
        <v>0</v>
      </c>
      <c r="BG221" s="385">
        <f t="shared" si="122"/>
        <v>0</v>
      </c>
      <c r="BH221" s="382"/>
      <c r="BI221" s="380">
        <f t="shared" si="131"/>
        <v>314.09315381863939</v>
      </c>
      <c r="BJ221" s="380">
        <f t="shared" si="115"/>
        <v>314.09315381863939</v>
      </c>
      <c r="BK221" s="380">
        <f t="shared" si="132"/>
        <v>0</v>
      </c>
      <c r="BL221" s="381">
        <f t="shared" si="133"/>
        <v>1</v>
      </c>
      <c r="BM221" s="386"/>
      <c r="BN221" s="383">
        <f t="shared" si="110"/>
        <v>0</v>
      </c>
      <c r="BO221" s="383">
        <f t="shared" si="111"/>
        <v>0</v>
      </c>
      <c r="BP221" s="383">
        <f t="shared" si="134"/>
        <v>0</v>
      </c>
      <c r="BQ221" s="387">
        <f t="shared" si="135"/>
        <v>0</v>
      </c>
      <c r="BR221" s="413"/>
    </row>
    <row r="222" spans="3:70" s="50" customFormat="1" ht="13.5" thickBot="1" x14ac:dyDescent="0.3">
      <c r="C222" s="396"/>
      <c r="D222" s="397"/>
      <c r="E222" s="398"/>
      <c r="F222" s="194"/>
      <c r="G222" s="194"/>
      <c r="H222" s="399"/>
      <c r="I222" s="194"/>
      <c r="J222" s="400">
        <v>1.9138973630485276</v>
      </c>
      <c r="K222" s="400">
        <v>1.515902467555285</v>
      </c>
      <c r="L222" s="401">
        <v>5000</v>
      </c>
      <c r="M222" s="402">
        <v>0</v>
      </c>
      <c r="N222" s="402">
        <v>0</v>
      </c>
      <c r="O222" s="403">
        <v>0</v>
      </c>
      <c r="P222" s="404">
        <v>0</v>
      </c>
      <c r="Q222" s="404">
        <v>0</v>
      </c>
      <c r="R222" s="404">
        <v>0</v>
      </c>
      <c r="S222" s="404">
        <v>0</v>
      </c>
      <c r="T222" s="391"/>
      <c r="U222" s="202">
        <v>0</v>
      </c>
      <c r="V222" s="203">
        <v>314.09315381863939</v>
      </c>
      <c r="W222" s="351"/>
      <c r="X222" s="204">
        <v>314.09315381863939</v>
      </c>
      <c r="Y222" s="405">
        <f t="shared" si="119"/>
        <v>-314.09315381863939</v>
      </c>
      <c r="Z222" s="406">
        <f t="shared" si="120"/>
        <v>0</v>
      </c>
      <c r="AA222" s="391"/>
      <c r="AB222" s="202">
        <f t="shared" si="116"/>
        <v>0</v>
      </c>
      <c r="AC222" s="203">
        <f t="shared" si="112"/>
        <v>0</v>
      </c>
      <c r="AD222" s="203">
        <v>0</v>
      </c>
      <c r="AE222" s="204">
        <v>0</v>
      </c>
      <c r="AF222" s="405">
        <f t="shared" si="117"/>
        <v>0</v>
      </c>
      <c r="AG222" s="406">
        <f t="shared" si="118"/>
        <v>0</v>
      </c>
      <c r="AH222" s="391"/>
      <c r="AI222" s="202">
        <f t="shared" si="113"/>
        <v>0</v>
      </c>
      <c r="AJ222" s="204">
        <f t="shared" si="102"/>
        <v>314.09315381863939</v>
      </c>
      <c r="AK222" s="405">
        <f t="shared" si="123"/>
        <v>-314.09315381863939</v>
      </c>
      <c r="AL222" s="406">
        <f t="shared" si="124"/>
        <v>0</v>
      </c>
      <c r="AM222" s="407"/>
      <c r="AN222" s="408">
        <f t="shared" si="103"/>
        <v>0</v>
      </c>
      <c r="AO222" s="408">
        <f t="shared" si="104"/>
        <v>0</v>
      </c>
      <c r="AP222" s="408">
        <f t="shared" si="125"/>
        <v>0</v>
      </c>
      <c r="AQ222" s="406">
        <f t="shared" si="126"/>
        <v>0</v>
      </c>
      <c r="AR222" s="407"/>
      <c r="AS222" s="408">
        <f t="shared" si="105"/>
        <v>0</v>
      </c>
      <c r="AT222" s="408">
        <f t="shared" si="106"/>
        <v>0</v>
      </c>
      <c r="AU222" s="408">
        <f t="shared" si="127"/>
        <v>0</v>
      </c>
      <c r="AV222" s="406">
        <f t="shared" si="128"/>
        <v>0</v>
      </c>
      <c r="AW222" s="407"/>
      <c r="AX222" s="405">
        <f t="shared" si="107"/>
        <v>0</v>
      </c>
      <c r="AY222" s="409">
        <f t="shared" si="108"/>
        <v>314.09315381863939</v>
      </c>
      <c r="AZ222" s="548">
        <v>220</v>
      </c>
      <c r="BA222" s="405">
        <f t="shared" si="129"/>
        <v>314.09315381863939</v>
      </c>
      <c r="BB222" s="410" t="str">
        <f t="shared" si="130"/>
        <v>&gt;100%</v>
      </c>
      <c r="BC222" s="407"/>
      <c r="BD222" s="405">
        <f t="shared" si="109"/>
        <v>0</v>
      </c>
      <c r="BE222" s="409">
        <f t="shared" si="114"/>
        <v>0</v>
      </c>
      <c r="BF222" s="405">
        <f t="shared" si="121"/>
        <v>0</v>
      </c>
      <c r="BG222" s="410">
        <f t="shared" si="122"/>
        <v>0</v>
      </c>
      <c r="BH222" s="407"/>
      <c r="BI222" s="405">
        <f t="shared" si="131"/>
        <v>314.09315381863939</v>
      </c>
      <c r="BJ222" s="405">
        <f t="shared" si="115"/>
        <v>314.09315381863939</v>
      </c>
      <c r="BK222" s="405">
        <f t="shared" si="132"/>
        <v>0</v>
      </c>
      <c r="BL222" s="406">
        <f t="shared" si="133"/>
        <v>1</v>
      </c>
      <c r="BM222" s="411"/>
      <c r="BN222" s="408">
        <f t="shared" si="110"/>
        <v>0</v>
      </c>
      <c r="BO222" s="408">
        <f t="shared" si="111"/>
        <v>0</v>
      </c>
      <c r="BP222" s="408">
        <f t="shared" si="134"/>
        <v>0</v>
      </c>
      <c r="BQ222" s="412">
        <f t="shared" si="135"/>
        <v>0</v>
      </c>
      <c r="BR222" s="413"/>
    </row>
    <row r="223" spans="3:70" ht="13" hidden="1" x14ac:dyDescent="0.25">
      <c r="C223" s="65"/>
      <c r="D223" s="66"/>
      <c r="E223" s="358"/>
      <c r="F223" s="143"/>
      <c r="G223" s="143"/>
      <c r="H223" s="359">
        <v>0</v>
      </c>
      <c r="I223" s="143"/>
      <c r="J223" s="360">
        <v>0.58618475265502656</v>
      </c>
      <c r="K223" s="360">
        <v>0.25114229393244591</v>
      </c>
      <c r="L223" s="361">
        <v>0</v>
      </c>
      <c r="M223" s="362">
        <v>0</v>
      </c>
      <c r="N223" s="362">
        <v>0</v>
      </c>
      <c r="O223" s="363">
        <v>0</v>
      </c>
      <c r="P223" s="364">
        <v>0</v>
      </c>
      <c r="Q223" s="364">
        <v>0</v>
      </c>
      <c r="R223" s="364">
        <v>0</v>
      </c>
      <c r="S223" s="364">
        <v>0</v>
      </c>
      <c r="T223" s="353"/>
      <c r="U223" s="152">
        <v>0</v>
      </c>
      <c r="V223" s="153">
        <v>0</v>
      </c>
      <c r="W223" s="349"/>
      <c r="X223" s="154">
        <v>0</v>
      </c>
      <c r="Y223" s="365">
        <f t="shared" si="119"/>
        <v>0</v>
      </c>
      <c r="Z223" s="366">
        <f t="shared" si="120"/>
        <v>0</v>
      </c>
      <c r="AA223" s="353"/>
      <c r="AB223" s="152">
        <f t="shared" si="116"/>
        <v>0</v>
      </c>
      <c r="AC223" s="153">
        <f t="shared" si="112"/>
        <v>0</v>
      </c>
      <c r="AD223" s="153">
        <v>0</v>
      </c>
      <c r="AE223" s="154">
        <v>0</v>
      </c>
      <c r="AF223" s="365">
        <f t="shared" si="117"/>
        <v>0</v>
      </c>
      <c r="AG223" s="366">
        <f t="shared" si="118"/>
        <v>0</v>
      </c>
      <c r="AH223" s="353"/>
      <c r="AI223" s="152">
        <f>+U223+AB223</f>
        <v>0</v>
      </c>
      <c r="AJ223" s="154">
        <f t="shared" si="102"/>
        <v>0</v>
      </c>
      <c r="AK223" s="365">
        <f t="shared" si="123"/>
        <v>0</v>
      </c>
      <c r="AL223" s="366">
        <f t="shared" si="124"/>
        <v>0</v>
      </c>
      <c r="AM223" s="367"/>
      <c r="AN223" s="368">
        <f t="shared" si="103"/>
        <v>0</v>
      </c>
      <c r="AO223" s="368">
        <f t="shared" si="104"/>
        <v>0</v>
      </c>
      <c r="AP223" s="368">
        <f t="shared" si="125"/>
        <v>0</v>
      </c>
      <c r="AQ223" s="366">
        <f t="shared" si="126"/>
        <v>0</v>
      </c>
      <c r="AR223" s="367"/>
      <c r="AS223" s="368">
        <f t="shared" si="105"/>
        <v>0</v>
      </c>
      <c r="AT223" s="368">
        <f t="shared" si="106"/>
        <v>0</v>
      </c>
      <c r="AU223" s="368">
        <f t="shared" si="127"/>
        <v>0</v>
      </c>
      <c r="AV223" s="366">
        <f t="shared" si="128"/>
        <v>0</v>
      </c>
      <c r="AW223" s="367"/>
      <c r="AX223" s="365">
        <f t="shared" si="107"/>
        <v>0</v>
      </c>
      <c r="AY223" s="369">
        <f t="shared" si="108"/>
        <v>0</v>
      </c>
      <c r="AZ223" s="548"/>
      <c r="BA223" s="365">
        <f t="shared" si="129"/>
        <v>0</v>
      </c>
      <c r="BB223" s="370">
        <f t="shared" si="130"/>
        <v>0</v>
      </c>
      <c r="BC223" s="367"/>
      <c r="BD223" s="365">
        <f t="shared" si="109"/>
        <v>0</v>
      </c>
      <c r="BE223" s="371">
        <f t="shared" si="114"/>
        <v>0</v>
      </c>
      <c r="BF223" s="365">
        <f t="shared" si="121"/>
        <v>0</v>
      </c>
      <c r="BG223" s="370">
        <f t="shared" si="122"/>
        <v>0</v>
      </c>
      <c r="BH223" s="367"/>
      <c r="BI223" s="365">
        <f t="shared" si="131"/>
        <v>0</v>
      </c>
      <c r="BJ223" s="365">
        <f>+AY223+BE223</f>
        <v>0</v>
      </c>
      <c r="BK223" s="365">
        <f t="shared" si="132"/>
        <v>0</v>
      </c>
      <c r="BL223" s="366">
        <f t="shared" si="133"/>
        <v>0</v>
      </c>
      <c r="BM223" s="372"/>
      <c r="BN223" s="368">
        <f t="shared" si="110"/>
        <v>0</v>
      </c>
      <c r="BO223" s="368">
        <f t="shared" si="111"/>
        <v>0</v>
      </c>
      <c r="BP223" s="368">
        <f t="shared" si="134"/>
        <v>0</v>
      </c>
      <c r="BQ223" s="373">
        <f t="shared" si="135"/>
        <v>0</v>
      </c>
      <c r="BR223" s="357"/>
    </row>
    <row r="224" spans="3:70" ht="13" hidden="1" x14ac:dyDescent="0.25">
      <c r="C224" s="65"/>
      <c r="D224" s="66"/>
      <c r="E224" s="374"/>
      <c r="F224" s="165"/>
      <c r="G224" s="165"/>
      <c r="H224" s="297">
        <v>0</v>
      </c>
      <c r="I224" s="165"/>
      <c r="J224" s="375">
        <v>0.72370867908265568</v>
      </c>
      <c r="K224" s="375">
        <v>0.4192943920851287</v>
      </c>
      <c r="L224" s="376">
        <v>0</v>
      </c>
      <c r="M224" s="377">
        <v>0</v>
      </c>
      <c r="N224" s="377">
        <v>0</v>
      </c>
      <c r="O224" s="378">
        <v>0</v>
      </c>
      <c r="P224" s="379">
        <v>0</v>
      </c>
      <c r="Q224" s="379">
        <v>0</v>
      </c>
      <c r="R224" s="379">
        <v>0</v>
      </c>
      <c r="S224" s="379">
        <v>0</v>
      </c>
      <c r="T224" s="353"/>
      <c r="U224" s="173">
        <v>0</v>
      </c>
      <c r="V224" s="174">
        <v>0</v>
      </c>
      <c r="W224" s="350"/>
      <c r="X224" s="175">
        <v>0</v>
      </c>
      <c r="Y224" s="380">
        <f t="shared" si="119"/>
        <v>0</v>
      </c>
      <c r="Z224" s="381">
        <f t="shared" si="120"/>
        <v>0</v>
      </c>
      <c r="AA224" s="353"/>
      <c r="AB224" s="173">
        <f t="shared" si="116"/>
        <v>0</v>
      </c>
      <c r="AC224" s="174">
        <f t="shared" si="112"/>
        <v>0</v>
      </c>
      <c r="AD224" s="174">
        <v>0</v>
      </c>
      <c r="AE224" s="175">
        <v>0</v>
      </c>
      <c r="AF224" s="380">
        <f t="shared" si="117"/>
        <v>0</v>
      </c>
      <c r="AG224" s="381">
        <f t="shared" si="118"/>
        <v>0</v>
      </c>
      <c r="AH224" s="353"/>
      <c r="AI224" s="173">
        <f>+U224+AB224</f>
        <v>0</v>
      </c>
      <c r="AJ224" s="175">
        <f t="shared" si="102"/>
        <v>0</v>
      </c>
      <c r="AK224" s="380">
        <f t="shared" si="123"/>
        <v>0</v>
      </c>
      <c r="AL224" s="381">
        <f t="shared" si="124"/>
        <v>0</v>
      </c>
      <c r="AM224" s="382"/>
      <c r="AN224" s="383">
        <f t="shared" si="103"/>
        <v>0</v>
      </c>
      <c r="AO224" s="383">
        <f t="shared" si="104"/>
        <v>0</v>
      </c>
      <c r="AP224" s="383">
        <f t="shared" si="125"/>
        <v>0</v>
      </c>
      <c r="AQ224" s="381">
        <f t="shared" si="126"/>
        <v>0</v>
      </c>
      <c r="AR224" s="382"/>
      <c r="AS224" s="383">
        <f t="shared" si="105"/>
        <v>0</v>
      </c>
      <c r="AT224" s="383">
        <f t="shared" si="106"/>
        <v>0</v>
      </c>
      <c r="AU224" s="383">
        <f t="shared" si="127"/>
        <v>0</v>
      </c>
      <c r="AV224" s="381">
        <f t="shared" si="128"/>
        <v>0</v>
      </c>
      <c r="AW224" s="382"/>
      <c r="AX224" s="380">
        <f t="shared" si="107"/>
        <v>0</v>
      </c>
      <c r="AY224" s="384">
        <f t="shared" si="108"/>
        <v>0</v>
      </c>
      <c r="AZ224" s="549"/>
      <c r="BA224" s="380">
        <f t="shared" si="129"/>
        <v>0</v>
      </c>
      <c r="BB224" s="385">
        <f t="shared" si="130"/>
        <v>0</v>
      </c>
      <c r="BC224" s="382"/>
      <c r="BD224" s="380">
        <f t="shared" si="109"/>
        <v>0</v>
      </c>
      <c r="BE224" s="384">
        <f t="shared" si="114"/>
        <v>0</v>
      </c>
      <c r="BF224" s="380">
        <f t="shared" si="121"/>
        <v>0</v>
      </c>
      <c r="BG224" s="385">
        <f t="shared" si="122"/>
        <v>0</v>
      </c>
      <c r="BH224" s="382"/>
      <c r="BI224" s="380">
        <f t="shared" si="131"/>
        <v>0</v>
      </c>
      <c r="BJ224" s="380">
        <f>+AY224+BE224</f>
        <v>0</v>
      </c>
      <c r="BK224" s="380">
        <f t="shared" si="132"/>
        <v>0</v>
      </c>
      <c r="BL224" s="381">
        <f t="shared" si="133"/>
        <v>0</v>
      </c>
      <c r="BM224" s="386"/>
      <c r="BN224" s="383">
        <f t="shared" si="110"/>
        <v>0</v>
      </c>
      <c r="BO224" s="383">
        <f t="shared" si="111"/>
        <v>0</v>
      </c>
      <c r="BP224" s="383">
        <f t="shared" si="134"/>
        <v>0</v>
      </c>
      <c r="BQ224" s="387">
        <f t="shared" si="135"/>
        <v>0</v>
      </c>
      <c r="BR224" s="357"/>
    </row>
    <row r="225" spans="3:70" s="50" customFormat="1" ht="13" hidden="1" x14ac:dyDescent="0.25">
      <c r="C225" s="388">
        <v>43</v>
      </c>
      <c r="D225" s="389">
        <v>0</v>
      </c>
      <c r="E225" s="374">
        <v>0</v>
      </c>
      <c r="F225" s="165" t="s">
        <v>106</v>
      </c>
      <c r="G225" s="165"/>
      <c r="H225" s="297">
        <v>0</v>
      </c>
      <c r="I225" s="390" t="s">
        <v>64</v>
      </c>
      <c r="J225" s="375">
        <v>1</v>
      </c>
      <c r="K225" s="375">
        <v>1</v>
      </c>
      <c r="L225" s="376">
        <v>0</v>
      </c>
      <c r="M225" s="377">
        <v>0</v>
      </c>
      <c r="N225" s="377">
        <v>0</v>
      </c>
      <c r="O225" s="378">
        <v>0</v>
      </c>
      <c r="P225" s="379">
        <v>0</v>
      </c>
      <c r="Q225" s="379">
        <v>0</v>
      </c>
      <c r="R225" s="379">
        <v>0</v>
      </c>
      <c r="S225" s="379">
        <v>0</v>
      </c>
      <c r="T225" s="391"/>
      <c r="U225" s="392">
        <v>0</v>
      </c>
      <c r="V225" s="393">
        <v>0</v>
      </c>
      <c r="W225" s="394"/>
      <c r="X225" s="395">
        <v>0</v>
      </c>
      <c r="Y225" s="380">
        <f t="shared" si="119"/>
        <v>0</v>
      </c>
      <c r="Z225" s="381">
        <f t="shared" si="120"/>
        <v>0</v>
      </c>
      <c r="AA225" s="391"/>
      <c r="AB225" s="392">
        <f t="shared" si="116"/>
        <v>0</v>
      </c>
      <c r="AC225" s="393">
        <f t="shared" si="112"/>
        <v>0</v>
      </c>
      <c r="AD225" s="393">
        <v>0</v>
      </c>
      <c r="AE225" s="395">
        <v>0</v>
      </c>
      <c r="AF225" s="380">
        <f t="shared" si="117"/>
        <v>0</v>
      </c>
      <c r="AG225" s="381">
        <f t="shared" si="118"/>
        <v>0</v>
      </c>
      <c r="AH225" s="391"/>
      <c r="AI225" s="392">
        <f>+U225+AB225</f>
        <v>0</v>
      </c>
      <c r="AJ225" s="395">
        <f t="shared" si="102"/>
        <v>0</v>
      </c>
      <c r="AK225" s="380">
        <f t="shared" si="123"/>
        <v>0</v>
      </c>
      <c r="AL225" s="381">
        <f t="shared" si="124"/>
        <v>0</v>
      </c>
      <c r="AM225" s="382"/>
      <c r="AN225" s="383">
        <f t="shared" si="103"/>
        <v>0</v>
      </c>
      <c r="AO225" s="383">
        <f t="shared" si="104"/>
        <v>0</v>
      </c>
      <c r="AP225" s="383">
        <f t="shared" si="125"/>
        <v>0</v>
      </c>
      <c r="AQ225" s="381">
        <f t="shared" si="126"/>
        <v>0</v>
      </c>
      <c r="AR225" s="382"/>
      <c r="AS225" s="383">
        <f t="shared" si="105"/>
        <v>0</v>
      </c>
      <c r="AT225" s="383">
        <f t="shared" si="106"/>
        <v>0</v>
      </c>
      <c r="AU225" s="383">
        <f t="shared" si="127"/>
        <v>0</v>
      </c>
      <c r="AV225" s="381">
        <f t="shared" si="128"/>
        <v>0</v>
      </c>
      <c r="AW225" s="382"/>
      <c r="AX225" s="380">
        <f t="shared" si="107"/>
        <v>0</v>
      </c>
      <c r="AY225" s="384">
        <f t="shared" si="108"/>
        <v>0</v>
      </c>
      <c r="AZ225" s="549"/>
      <c r="BA225" s="380">
        <f t="shared" si="129"/>
        <v>0</v>
      </c>
      <c r="BB225" s="385">
        <f t="shared" si="130"/>
        <v>0</v>
      </c>
      <c r="BC225" s="382"/>
      <c r="BD225" s="380">
        <f t="shared" si="109"/>
        <v>0</v>
      </c>
      <c r="BE225" s="384">
        <f t="shared" si="114"/>
        <v>0</v>
      </c>
      <c r="BF225" s="380">
        <f t="shared" si="121"/>
        <v>0</v>
      </c>
      <c r="BG225" s="385">
        <f t="shared" si="122"/>
        <v>0</v>
      </c>
      <c r="BH225" s="382"/>
      <c r="BI225" s="380">
        <f t="shared" si="131"/>
        <v>0</v>
      </c>
      <c r="BJ225" s="380">
        <f>+AY225+BE225</f>
        <v>0</v>
      </c>
      <c r="BK225" s="380">
        <f t="shared" si="132"/>
        <v>0</v>
      </c>
      <c r="BL225" s="381">
        <f t="shared" si="133"/>
        <v>0</v>
      </c>
      <c r="BM225" s="386"/>
      <c r="BN225" s="383">
        <f t="shared" si="110"/>
        <v>0</v>
      </c>
      <c r="BO225" s="383">
        <f t="shared" si="111"/>
        <v>0</v>
      </c>
      <c r="BP225" s="383">
        <f t="shared" si="134"/>
        <v>0</v>
      </c>
      <c r="BQ225" s="387">
        <f t="shared" si="135"/>
        <v>0</v>
      </c>
      <c r="BR225" s="413"/>
    </row>
    <row r="226" spans="3:70" s="50" customFormat="1" ht="13" hidden="1" x14ac:dyDescent="0.25">
      <c r="C226" s="388"/>
      <c r="D226" s="389"/>
      <c r="E226" s="374"/>
      <c r="F226" s="165"/>
      <c r="G226" s="165"/>
      <c r="H226" s="297">
        <v>0</v>
      </c>
      <c r="I226" s="165"/>
      <c r="J226" s="375">
        <v>1.505779664758232</v>
      </c>
      <c r="K226" s="375">
        <v>1.1754720702584747</v>
      </c>
      <c r="L226" s="376">
        <v>0</v>
      </c>
      <c r="M226" s="377">
        <v>0</v>
      </c>
      <c r="N226" s="377">
        <v>0</v>
      </c>
      <c r="O226" s="378">
        <v>0</v>
      </c>
      <c r="P226" s="379">
        <v>0</v>
      </c>
      <c r="Q226" s="379">
        <v>0</v>
      </c>
      <c r="R226" s="379">
        <v>0</v>
      </c>
      <c r="S226" s="379">
        <v>0</v>
      </c>
      <c r="T226" s="391"/>
      <c r="U226" s="173">
        <v>0</v>
      </c>
      <c r="V226" s="174">
        <v>0</v>
      </c>
      <c r="W226" s="350"/>
      <c r="X226" s="175">
        <v>0</v>
      </c>
      <c r="Y226" s="380">
        <f t="shared" si="119"/>
        <v>0</v>
      </c>
      <c r="Z226" s="381">
        <f t="shared" si="120"/>
        <v>0</v>
      </c>
      <c r="AA226" s="391"/>
      <c r="AB226" s="173">
        <f t="shared" si="116"/>
        <v>0</v>
      </c>
      <c r="AC226" s="174">
        <f t="shared" si="112"/>
        <v>0</v>
      </c>
      <c r="AD226" s="174">
        <v>0</v>
      </c>
      <c r="AE226" s="175">
        <v>0</v>
      </c>
      <c r="AF226" s="380">
        <f t="shared" si="117"/>
        <v>0</v>
      </c>
      <c r="AG226" s="381">
        <f t="shared" si="118"/>
        <v>0</v>
      </c>
      <c r="AH226" s="391"/>
      <c r="AI226" s="173">
        <f>+U226+AB226</f>
        <v>0</v>
      </c>
      <c r="AJ226" s="175">
        <f t="shared" si="102"/>
        <v>0</v>
      </c>
      <c r="AK226" s="380">
        <f t="shared" si="123"/>
        <v>0</v>
      </c>
      <c r="AL226" s="381">
        <f t="shared" si="124"/>
        <v>0</v>
      </c>
      <c r="AM226" s="382"/>
      <c r="AN226" s="383">
        <f t="shared" si="103"/>
        <v>0</v>
      </c>
      <c r="AO226" s="383">
        <f t="shared" si="104"/>
        <v>0</v>
      </c>
      <c r="AP226" s="383">
        <f t="shared" si="125"/>
        <v>0</v>
      </c>
      <c r="AQ226" s="381">
        <f t="shared" si="126"/>
        <v>0</v>
      </c>
      <c r="AR226" s="382"/>
      <c r="AS226" s="383">
        <f t="shared" si="105"/>
        <v>0</v>
      </c>
      <c r="AT226" s="383">
        <f t="shared" si="106"/>
        <v>0</v>
      </c>
      <c r="AU226" s="383">
        <f t="shared" si="127"/>
        <v>0</v>
      </c>
      <c r="AV226" s="381">
        <f t="shared" si="128"/>
        <v>0</v>
      </c>
      <c r="AW226" s="382"/>
      <c r="AX226" s="380">
        <f t="shared" si="107"/>
        <v>0</v>
      </c>
      <c r="AY226" s="384">
        <f t="shared" si="108"/>
        <v>0</v>
      </c>
      <c r="AZ226" s="549"/>
      <c r="BA226" s="380">
        <f t="shared" si="129"/>
        <v>0</v>
      </c>
      <c r="BB226" s="385">
        <f t="shared" si="130"/>
        <v>0</v>
      </c>
      <c r="BC226" s="382"/>
      <c r="BD226" s="380">
        <f t="shared" si="109"/>
        <v>0</v>
      </c>
      <c r="BE226" s="384">
        <f t="shared" si="114"/>
        <v>0</v>
      </c>
      <c r="BF226" s="380">
        <f t="shared" si="121"/>
        <v>0</v>
      </c>
      <c r="BG226" s="385">
        <f t="shared" si="122"/>
        <v>0</v>
      </c>
      <c r="BH226" s="382"/>
      <c r="BI226" s="380">
        <f t="shared" si="131"/>
        <v>0</v>
      </c>
      <c r="BJ226" s="380">
        <f>+AY226+BE226</f>
        <v>0</v>
      </c>
      <c r="BK226" s="380">
        <f t="shared" si="132"/>
        <v>0</v>
      </c>
      <c r="BL226" s="381">
        <f t="shared" si="133"/>
        <v>0</v>
      </c>
      <c r="BM226" s="386"/>
      <c r="BN226" s="383">
        <f t="shared" si="110"/>
        <v>0</v>
      </c>
      <c r="BO226" s="383">
        <f t="shared" si="111"/>
        <v>0</v>
      </c>
      <c r="BP226" s="383">
        <f t="shared" si="134"/>
        <v>0</v>
      </c>
      <c r="BQ226" s="387">
        <f t="shared" si="135"/>
        <v>0</v>
      </c>
      <c r="BR226" s="413"/>
    </row>
    <row r="227" spans="3:70" s="50" customFormat="1" ht="13.5" hidden="1" thickBot="1" x14ac:dyDescent="0.3">
      <c r="C227" s="396"/>
      <c r="D227" s="397"/>
      <c r="E227" s="398"/>
      <c r="F227" s="194"/>
      <c r="G227" s="194"/>
      <c r="H227" s="399">
        <v>0</v>
      </c>
      <c r="I227" s="194"/>
      <c r="J227" s="400">
        <v>1.9138973630485276</v>
      </c>
      <c r="K227" s="400">
        <v>1.515902467555285</v>
      </c>
      <c r="L227" s="401">
        <v>0</v>
      </c>
      <c r="M227" s="402">
        <v>0</v>
      </c>
      <c r="N227" s="402">
        <v>0</v>
      </c>
      <c r="O227" s="403">
        <v>0</v>
      </c>
      <c r="P227" s="404">
        <v>0</v>
      </c>
      <c r="Q227" s="404">
        <v>0</v>
      </c>
      <c r="R227" s="404">
        <v>0</v>
      </c>
      <c r="S227" s="404">
        <v>0</v>
      </c>
      <c r="T227" s="391"/>
      <c r="U227" s="202">
        <v>0</v>
      </c>
      <c r="V227" s="203">
        <v>0</v>
      </c>
      <c r="W227" s="351"/>
      <c r="X227" s="204">
        <v>0</v>
      </c>
      <c r="Y227" s="405">
        <f t="shared" si="119"/>
        <v>0</v>
      </c>
      <c r="Z227" s="406">
        <f t="shared" si="120"/>
        <v>0</v>
      </c>
      <c r="AA227" s="391"/>
      <c r="AB227" s="202">
        <f t="shared" si="116"/>
        <v>0</v>
      </c>
      <c r="AC227" s="203">
        <f t="shared" si="112"/>
        <v>0</v>
      </c>
      <c r="AD227" s="203">
        <v>0</v>
      </c>
      <c r="AE227" s="204">
        <v>0</v>
      </c>
      <c r="AF227" s="405">
        <f t="shared" si="117"/>
        <v>0</v>
      </c>
      <c r="AG227" s="406">
        <f t="shared" si="118"/>
        <v>0</v>
      </c>
      <c r="AH227" s="391"/>
      <c r="AI227" s="202">
        <f>+U227+AB227</f>
        <v>0</v>
      </c>
      <c r="AJ227" s="204">
        <f t="shared" si="102"/>
        <v>0</v>
      </c>
      <c r="AK227" s="405">
        <f t="shared" si="123"/>
        <v>0</v>
      </c>
      <c r="AL227" s="406">
        <f t="shared" si="124"/>
        <v>0</v>
      </c>
      <c r="AM227" s="407"/>
      <c r="AN227" s="408">
        <f t="shared" si="103"/>
        <v>0</v>
      </c>
      <c r="AO227" s="408">
        <f t="shared" si="104"/>
        <v>0</v>
      </c>
      <c r="AP227" s="408">
        <f t="shared" si="125"/>
        <v>0</v>
      </c>
      <c r="AQ227" s="406">
        <f t="shared" si="126"/>
        <v>0</v>
      </c>
      <c r="AR227" s="407"/>
      <c r="AS227" s="408">
        <f t="shared" si="105"/>
        <v>0</v>
      </c>
      <c r="AT227" s="408">
        <f t="shared" si="106"/>
        <v>0</v>
      </c>
      <c r="AU227" s="408">
        <f t="shared" si="127"/>
        <v>0</v>
      </c>
      <c r="AV227" s="406">
        <f t="shared" si="128"/>
        <v>0</v>
      </c>
      <c r="AW227" s="407"/>
      <c r="AX227" s="405">
        <f t="shared" si="107"/>
        <v>0</v>
      </c>
      <c r="AY227" s="409">
        <f t="shared" si="108"/>
        <v>0</v>
      </c>
      <c r="AZ227" s="550"/>
      <c r="BA227" s="405">
        <f t="shared" si="129"/>
        <v>0</v>
      </c>
      <c r="BB227" s="410">
        <f t="shared" si="130"/>
        <v>0</v>
      </c>
      <c r="BC227" s="407"/>
      <c r="BD227" s="405">
        <f t="shared" si="109"/>
        <v>0</v>
      </c>
      <c r="BE227" s="409">
        <f t="shared" si="114"/>
        <v>0</v>
      </c>
      <c r="BF227" s="405">
        <f t="shared" si="121"/>
        <v>0</v>
      </c>
      <c r="BG227" s="410">
        <f t="shared" si="122"/>
        <v>0</v>
      </c>
      <c r="BH227" s="407"/>
      <c r="BI227" s="405">
        <f t="shared" si="131"/>
        <v>0</v>
      </c>
      <c r="BJ227" s="405">
        <f>+AY227+BE227</f>
        <v>0</v>
      </c>
      <c r="BK227" s="405">
        <f t="shared" si="132"/>
        <v>0</v>
      </c>
      <c r="BL227" s="406">
        <f t="shared" si="133"/>
        <v>0</v>
      </c>
      <c r="BM227" s="411"/>
      <c r="BN227" s="408">
        <f t="shared" si="110"/>
        <v>0</v>
      </c>
      <c r="BO227" s="408">
        <f t="shared" si="111"/>
        <v>0</v>
      </c>
      <c r="BP227" s="408">
        <f t="shared" si="134"/>
        <v>0</v>
      </c>
      <c r="BQ227" s="412">
        <f t="shared" si="135"/>
        <v>0</v>
      </c>
      <c r="BR227" s="413"/>
    </row>
    <row r="228" spans="3:70" ht="13" hidden="1" x14ac:dyDescent="0.25">
      <c r="C228" s="65"/>
      <c r="D228" s="66"/>
      <c r="E228" s="358"/>
      <c r="F228" s="143"/>
      <c r="G228" s="143"/>
      <c r="H228" s="359">
        <v>0</v>
      </c>
      <c r="I228" s="143"/>
      <c r="J228" s="360">
        <v>0.58618475265502656</v>
      </c>
      <c r="K228" s="360">
        <v>0.25114229393244591</v>
      </c>
      <c r="L228" s="361">
        <v>0</v>
      </c>
      <c r="M228" s="362">
        <v>0</v>
      </c>
      <c r="N228" s="362">
        <v>0</v>
      </c>
      <c r="O228" s="363">
        <v>0</v>
      </c>
      <c r="P228" s="364">
        <v>0</v>
      </c>
      <c r="Q228" s="364">
        <v>0</v>
      </c>
      <c r="R228" s="364">
        <v>0</v>
      </c>
      <c r="S228" s="364">
        <v>0</v>
      </c>
      <c r="T228" s="353"/>
      <c r="U228" s="152">
        <v>0</v>
      </c>
      <c r="V228" s="153">
        <v>0</v>
      </c>
      <c r="W228" s="349"/>
      <c r="X228" s="154">
        <v>0</v>
      </c>
      <c r="Y228" s="365">
        <f t="shared" si="119"/>
        <v>0</v>
      </c>
      <c r="Z228" s="366">
        <f t="shared" si="120"/>
        <v>0</v>
      </c>
      <c r="AA228" s="353"/>
      <c r="AB228" s="152">
        <f t="shared" si="116"/>
        <v>0</v>
      </c>
      <c r="AC228" s="153">
        <f t="shared" si="112"/>
        <v>0</v>
      </c>
      <c r="AD228" s="153">
        <v>0</v>
      </c>
      <c r="AE228" s="154">
        <v>0</v>
      </c>
      <c r="AF228" s="365">
        <f t="shared" si="117"/>
        <v>0</v>
      </c>
      <c r="AG228" s="366">
        <f t="shared" si="118"/>
        <v>0</v>
      </c>
      <c r="AH228" s="353"/>
      <c r="AI228" s="152">
        <f t="shared" ref="AI228:AI291" si="136">+U228+AB228</f>
        <v>0</v>
      </c>
      <c r="AJ228" s="154">
        <f t="shared" si="102"/>
        <v>0</v>
      </c>
      <c r="AK228" s="365">
        <f t="shared" si="123"/>
        <v>0</v>
      </c>
      <c r="AL228" s="366">
        <f t="shared" si="124"/>
        <v>0</v>
      </c>
      <c r="AM228" s="367"/>
      <c r="AN228" s="368">
        <f t="shared" si="103"/>
        <v>0</v>
      </c>
      <c r="AO228" s="368">
        <f t="shared" si="104"/>
        <v>0</v>
      </c>
      <c r="AP228" s="368">
        <f t="shared" si="125"/>
        <v>0</v>
      </c>
      <c r="AQ228" s="366">
        <f t="shared" si="126"/>
        <v>0</v>
      </c>
      <c r="AR228" s="367"/>
      <c r="AS228" s="368">
        <f t="shared" si="105"/>
        <v>0</v>
      </c>
      <c r="AT228" s="368">
        <f t="shared" si="106"/>
        <v>0</v>
      </c>
      <c r="AU228" s="368">
        <f t="shared" si="127"/>
        <v>0</v>
      </c>
      <c r="AV228" s="366">
        <f t="shared" si="128"/>
        <v>0</v>
      </c>
      <c r="AW228" s="367"/>
      <c r="AX228" s="365">
        <f t="shared" si="107"/>
        <v>0</v>
      </c>
      <c r="AY228" s="369">
        <f t="shared" si="108"/>
        <v>0</v>
      </c>
      <c r="AZ228" s="548"/>
      <c r="BA228" s="365">
        <f t="shared" si="129"/>
        <v>0</v>
      </c>
      <c r="BB228" s="370">
        <f t="shared" si="130"/>
        <v>0</v>
      </c>
      <c r="BC228" s="367"/>
      <c r="BD228" s="365">
        <f t="shared" si="109"/>
        <v>0</v>
      </c>
      <c r="BE228" s="371">
        <f t="shared" si="114"/>
        <v>0</v>
      </c>
      <c r="BF228" s="365">
        <f t="shared" si="121"/>
        <v>0</v>
      </c>
      <c r="BG228" s="370">
        <f t="shared" si="122"/>
        <v>0</v>
      </c>
      <c r="BH228" s="367"/>
      <c r="BI228" s="365">
        <f t="shared" si="131"/>
        <v>0</v>
      </c>
      <c r="BJ228" s="365">
        <f t="shared" ref="BJ228:BJ291" si="137">+AY228+BE228</f>
        <v>0</v>
      </c>
      <c r="BK228" s="365">
        <f t="shared" si="132"/>
        <v>0</v>
      </c>
      <c r="BL228" s="366">
        <f t="shared" si="133"/>
        <v>0</v>
      </c>
      <c r="BM228" s="372"/>
      <c r="BN228" s="368">
        <f t="shared" si="110"/>
        <v>0</v>
      </c>
      <c r="BO228" s="368">
        <f t="shared" si="111"/>
        <v>0</v>
      </c>
      <c r="BP228" s="368">
        <f t="shared" si="134"/>
        <v>0</v>
      </c>
      <c r="BQ228" s="373">
        <f t="shared" si="135"/>
        <v>0</v>
      </c>
      <c r="BR228" s="357"/>
    </row>
    <row r="229" spans="3:70" ht="13" hidden="1" x14ac:dyDescent="0.25">
      <c r="C229" s="65"/>
      <c r="D229" s="66"/>
      <c r="E229" s="374"/>
      <c r="F229" s="165"/>
      <c r="G229" s="165"/>
      <c r="H229" s="297">
        <v>0</v>
      </c>
      <c r="I229" s="165"/>
      <c r="J229" s="375">
        <v>0.72370867908265568</v>
      </c>
      <c r="K229" s="375">
        <v>0.4192943920851287</v>
      </c>
      <c r="L229" s="376">
        <v>0</v>
      </c>
      <c r="M229" s="377">
        <v>0</v>
      </c>
      <c r="N229" s="377">
        <v>0</v>
      </c>
      <c r="O229" s="378">
        <v>0</v>
      </c>
      <c r="P229" s="379">
        <v>0</v>
      </c>
      <c r="Q229" s="379">
        <v>0</v>
      </c>
      <c r="R229" s="379">
        <v>0</v>
      </c>
      <c r="S229" s="379">
        <v>0</v>
      </c>
      <c r="T229" s="353"/>
      <c r="U229" s="173">
        <v>0</v>
      </c>
      <c r="V229" s="174">
        <v>0</v>
      </c>
      <c r="W229" s="350"/>
      <c r="X229" s="175">
        <v>0</v>
      </c>
      <c r="Y229" s="380">
        <f t="shared" si="119"/>
        <v>0</v>
      </c>
      <c r="Z229" s="381">
        <f t="shared" si="120"/>
        <v>0</v>
      </c>
      <c r="AA229" s="353"/>
      <c r="AB229" s="173">
        <f t="shared" si="116"/>
        <v>0</v>
      </c>
      <c r="AC229" s="174">
        <f t="shared" si="112"/>
        <v>0</v>
      </c>
      <c r="AD229" s="174">
        <v>0</v>
      </c>
      <c r="AE229" s="175">
        <v>0</v>
      </c>
      <c r="AF229" s="380">
        <f t="shared" si="117"/>
        <v>0</v>
      </c>
      <c r="AG229" s="381">
        <f t="shared" si="118"/>
        <v>0</v>
      </c>
      <c r="AH229" s="353"/>
      <c r="AI229" s="173">
        <f t="shared" si="136"/>
        <v>0</v>
      </c>
      <c r="AJ229" s="175">
        <f t="shared" si="102"/>
        <v>0</v>
      </c>
      <c r="AK229" s="380">
        <f t="shared" si="123"/>
        <v>0</v>
      </c>
      <c r="AL229" s="381">
        <f t="shared" si="124"/>
        <v>0</v>
      </c>
      <c r="AM229" s="382"/>
      <c r="AN229" s="383">
        <f t="shared" si="103"/>
        <v>0</v>
      </c>
      <c r="AO229" s="383">
        <f t="shared" si="104"/>
        <v>0</v>
      </c>
      <c r="AP229" s="383">
        <f t="shared" si="125"/>
        <v>0</v>
      </c>
      <c r="AQ229" s="381">
        <f t="shared" si="126"/>
        <v>0</v>
      </c>
      <c r="AR229" s="382"/>
      <c r="AS229" s="383">
        <f t="shared" si="105"/>
        <v>0</v>
      </c>
      <c r="AT229" s="383">
        <f t="shared" si="106"/>
        <v>0</v>
      </c>
      <c r="AU229" s="383">
        <f t="shared" si="127"/>
        <v>0</v>
      </c>
      <c r="AV229" s="381">
        <f t="shared" si="128"/>
        <v>0</v>
      </c>
      <c r="AW229" s="382"/>
      <c r="AX229" s="380">
        <f t="shared" si="107"/>
        <v>0</v>
      </c>
      <c r="AY229" s="384">
        <f t="shared" si="108"/>
        <v>0</v>
      </c>
      <c r="AZ229" s="549"/>
      <c r="BA229" s="380">
        <f t="shared" si="129"/>
        <v>0</v>
      </c>
      <c r="BB229" s="385">
        <f t="shared" si="130"/>
        <v>0</v>
      </c>
      <c r="BC229" s="382"/>
      <c r="BD229" s="380">
        <f t="shared" si="109"/>
        <v>0</v>
      </c>
      <c r="BE229" s="384">
        <f t="shared" si="114"/>
        <v>0</v>
      </c>
      <c r="BF229" s="380">
        <f t="shared" si="121"/>
        <v>0</v>
      </c>
      <c r="BG229" s="385">
        <f t="shared" si="122"/>
        <v>0</v>
      </c>
      <c r="BH229" s="382"/>
      <c r="BI229" s="380">
        <f t="shared" si="131"/>
        <v>0</v>
      </c>
      <c r="BJ229" s="380">
        <f t="shared" si="137"/>
        <v>0</v>
      </c>
      <c r="BK229" s="380">
        <f t="shared" si="132"/>
        <v>0</v>
      </c>
      <c r="BL229" s="381">
        <f t="shared" si="133"/>
        <v>0</v>
      </c>
      <c r="BM229" s="386"/>
      <c r="BN229" s="383">
        <f t="shared" si="110"/>
        <v>0</v>
      </c>
      <c r="BO229" s="383">
        <f t="shared" si="111"/>
        <v>0</v>
      </c>
      <c r="BP229" s="383">
        <f t="shared" si="134"/>
        <v>0</v>
      </c>
      <c r="BQ229" s="387">
        <f t="shared" si="135"/>
        <v>0</v>
      </c>
      <c r="BR229" s="357"/>
    </row>
    <row r="230" spans="3:70" s="50" customFormat="1" ht="13" hidden="1" x14ac:dyDescent="0.25">
      <c r="C230" s="388">
        <v>44</v>
      </c>
      <c r="D230" s="389">
        <v>0</v>
      </c>
      <c r="E230" s="374">
        <v>0</v>
      </c>
      <c r="F230" s="165" t="s">
        <v>106</v>
      </c>
      <c r="G230" s="165"/>
      <c r="H230" s="297">
        <v>0</v>
      </c>
      <c r="I230" s="390" t="s">
        <v>64</v>
      </c>
      <c r="J230" s="375">
        <v>1</v>
      </c>
      <c r="K230" s="375">
        <v>1</v>
      </c>
      <c r="L230" s="376">
        <v>0</v>
      </c>
      <c r="M230" s="377">
        <v>0</v>
      </c>
      <c r="N230" s="377">
        <v>0</v>
      </c>
      <c r="O230" s="378">
        <v>0</v>
      </c>
      <c r="P230" s="379">
        <v>0</v>
      </c>
      <c r="Q230" s="379">
        <v>0</v>
      </c>
      <c r="R230" s="379">
        <v>0</v>
      </c>
      <c r="S230" s="379">
        <v>0</v>
      </c>
      <c r="T230" s="391"/>
      <c r="U230" s="392">
        <v>0</v>
      </c>
      <c r="V230" s="393">
        <v>0</v>
      </c>
      <c r="W230" s="394"/>
      <c r="X230" s="395">
        <v>0</v>
      </c>
      <c r="Y230" s="380">
        <f t="shared" si="119"/>
        <v>0</v>
      </c>
      <c r="Z230" s="381">
        <f t="shared" si="120"/>
        <v>0</v>
      </c>
      <c r="AA230" s="391"/>
      <c r="AB230" s="392">
        <f t="shared" si="116"/>
        <v>0</v>
      </c>
      <c r="AC230" s="393">
        <f t="shared" si="112"/>
        <v>0</v>
      </c>
      <c r="AD230" s="393">
        <v>0</v>
      </c>
      <c r="AE230" s="395">
        <v>0</v>
      </c>
      <c r="AF230" s="380">
        <f t="shared" si="117"/>
        <v>0</v>
      </c>
      <c r="AG230" s="381">
        <f t="shared" si="118"/>
        <v>0</v>
      </c>
      <c r="AH230" s="391"/>
      <c r="AI230" s="392">
        <f t="shared" si="136"/>
        <v>0</v>
      </c>
      <c r="AJ230" s="395">
        <f t="shared" si="102"/>
        <v>0</v>
      </c>
      <c r="AK230" s="380">
        <f t="shared" si="123"/>
        <v>0</v>
      </c>
      <c r="AL230" s="381">
        <f t="shared" si="124"/>
        <v>0</v>
      </c>
      <c r="AM230" s="382"/>
      <c r="AN230" s="383">
        <f t="shared" si="103"/>
        <v>0</v>
      </c>
      <c r="AO230" s="383">
        <f t="shared" si="104"/>
        <v>0</v>
      </c>
      <c r="AP230" s="383">
        <f t="shared" si="125"/>
        <v>0</v>
      </c>
      <c r="AQ230" s="381">
        <f t="shared" si="126"/>
        <v>0</v>
      </c>
      <c r="AR230" s="382"/>
      <c r="AS230" s="383">
        <f t="shared" si="105"/>
        <v>0</v>
      </c>
      <c r="AT230" s="383">
        <f t="shared" si="106"/>
        <v>0</v>
      </c>
      <c r="AU230" s="383">
        <f t="shared" si="127"/>
        <v>0</v>
      </c>
      <c r="AV230" s="381">
        <f t="shared" si="128"/>
        <v>0</v>
      </c>
      <c r="AW230" s="382"/>
      <c r="AX230" s="380">
        <f t="shared" si="107"/>
        <v>0</v>
      </c>
      <c r="AY230" s="384">
        <f t="shared" si="108"/>
        <v>0</v>
      </c>
      <c r="AZ230" s="549"/>
      <c r="BA230" s="380">
        <f t="shared" si="129"/>
        <v>0</v>
      </c>
      <c r="BB230" s="385">
        <f t="shared" si="130"/>
        <v>0</v>
      </c>
      <c r="BC230" s="382"/>
      <c r="BD230" s="380">
        <f t="shared" si="109"/>
        <v>0</v>
      </c>
      <c r="BE230" s="384">
        <f t="shared" si="114"/>
        <v>0</v>
      </c>
      <c r="BF230" s="380">
        <f t="shared" si="121"/>
        <v>0</v>
      </c>
      <c r="BG230" s="385">
        <f t="shared" si="122"/>
        <v>0</v>
      </c>
      <c r="BH230" s="382"/>
      <c r="BI230" s="380">
        <f t="shared" si="131"/>
        <v>0</v>
      </c>
      <c r="BJ230" s="380">
        <f t="shared" si="137"/>
        <v>0</v>
      </c>
      <c r="BK230" s="380">
        <f t="shared" si="132"/>
        <v>0</v>
      </c>
      <c r="BL230" s="381">
        <f t="shared" si="133"/>
        <v>0</v>
      </c>
      <c r="BM230" s="386"/>
      <c r="BN230" s="383">
        <f t="shared" si="110"/>
        <v>0</v>
      </c>
      <c r="BO230" s="383">
        <f t="shared" si="111"/>
        <v>0</v>
      </c>
      <c r="BP230" s="383">
        <f t="shared" si="134"/>
        <v>0</v>
      </c>
      <c r="BQ230" s="387">
        <f t="shared" si="135"/>
        <v>0</v>
      </c>
      <c r="BR230" s="413"/>
    </row>
    <row r="231" spans="3:70" s="50" customFormat="1" ht="13" hidden="1" x14ac:dyDescent="0.25">
      <c r="C231" s="388"/>
      <c r="D231" s="389"/>
      <c r="E231" s="374"/>
      <c r="F231" s="165"/>
      <c r="G231" s="165"/>
      <c r="H231" s="297">
        <v>0</v>
      </c>
      <c r="I231" s="165"/>
      <c r="J231" s="375">
        <v>1.505779664758232</v>
      </c>
      <c r="K231" s="375">
        <v>1.1754720702584747</v>
      </c>
      <c r="L231" s="376">
        <v>0</v>
      </c>
      <c r="M231" s="377">
        <v>0</v>
      </c>
      <c r="N231" s="377">
        <v>0</v>
      </c>
      <c r="O231" s="378">
        <v>0</v>
      </c>
      <c r="P231" s="379">
        <v>0</v>
      </c>
      <c r="Q231" s="379">
        <v>0</v>
      </c>
      <c r="R231" s="379">
        <v>0</v>
      </c>
      <c r="S231" s="379">
        <v>0</v>
      </c>
      <c r="T231" s="391"/>
      <c r="U231" s="173">
        <v>0</v>
      </c>
      <c r="V231" s="174">
        <v>0</v>
      </c>
      <c r="W231" s="350"/>
      <c r="X231" s="175">
        <v>0</v>
      </c>
      <c r="Y231" s="380">
        <f t="shared" si="119"/>
        <v>0</v>
      </c>
      <c r="Z231" s="381">
        <f t="shared" si="120"/>
        <v>0</v>
      </c>
      <c r="AA231" s="391"/>
      <c r="AB231" s="173">
        <f t="shared" si="116"/>
        <v>0</v>
      </c>
      <c r="AC231" s="174">
        <f t="shared" si="112"/>
        <v>0</v>
      </c>
      <c r="AD231" s="174">
        <v>0</v>
      </c>
      <c r="AE231" s="175">
        <v>0</v>
      </c>
      <c r="AF231" s="380">
        <f t="shared" si="117"/>
        <v>0</v>
      </c>
      <c r="AG231" s="381">
        <f t="shared" si="118"/>
        <v>0</v>
      </c>
      <c r="AH231" s="391"/>
      <c r="AI231" s="173">
        <f t="shared" si="136"/>
        <v>0</v>
      </c>
      <c r="AJ231" s="175">
        <f t="shared" si="102"/>
        <v>0</v>
      </c>
      <c r="AK231" s="380">
        <f t="shared" si="123"/>
        <v>0</v>
      </c>
      <c r="AL231" s="381">
        <f t="shared" si="124"/>
        <v>0</v>
      </c>
      <c r="AM231" s="382"/>
      <c r="AN231" s="383">
        <f t="shared" si="103"/>
        <v>0</v>
      </c>
      <c r="AO231" s="383">
        <f t="shared" si="104"/>
        <v>0</v>
      </c>
      <c r="AP231" s="383">
        <f t="shared" si="125"/>
        <v>0</v>
      </c>
      <c r="AQ231" s="381">
        <f t="shared" si="126"/>
        <v>0</v>
      </c>
      <c r="AR231" s="382"/>
      <c r="AS231" s="383">
        <f t="shared" si="105"/>
        <v>0</v>
      </c>
      <c r="AT231" s="383">
        <f t="shared" si="106"/>
        <v>0</v>
      </c>
      <c r="AU231" s="383">
        <f t="shared" si="127"/>
        <v>0</v>
      </c>
      <c r="AV231" s="381">
        <f t="shared" si="128"/>
        <v>0</v>
      </c>
      <c r="AW231" s="382"/>
      <c r="AX231" s="380">
        <f t="shared" si="107"/>
        <v>0</v>
      </c>
      <c r="AY231" s="384">
        <f t="shared" si="108"/>
        <v>0</v>
      </c>
      <c r="AZ231" s="549"/>
      <c r="BA231" s="380">
        <f t="shared" si="129"/>
        <v>0</v>
      </c>
      <c r="BB231" s="385">
        <f t="shared" si="130"/>
        <v>0</v>
      </c>
      <c r="BC231" s="382"/>
      <c r="BD231" s="380">
        <f t="shared" si="109"/>
        <v>0</v>
      </c>
      <c r="BE231" s="384">
        <f t="shared" si="114"/>
        <v>0</v>
      </c>
      <c r="BF231" s="380">
        <f t="shared" si="121"/>
        <v>0</v>
      </c>
      <c r="BG231" s="385">
        <f t="shared" si="122"/>
        <v>0</v>
      </c>
      <c r="BH231" s="382"/>
      <c r="BI231" s="380">
        <f t="shared" si="131"/>
        <v>0</v>
      </c>
      <c r="BJ231" s="380">
        <f t="shared" si="137"/>
        <v>0</v>
      </c>
      <c r="BK231" s="380">
        <f t="shared" si="132"/>
        <v>0</v>
      </c>
      <c r="BL231" s="381">
        <f t="shared" si="133"/>
        <v>0</v>
      </c>
      <c r="BM231" s="386"/>
      <c r="BN231" s="383">
        <f t="shared" si="110"/>
        <v>0</v>
      </c>
      <c r="BO231" s="383">
        <f t="shared" si="111"/>
        <v>0</v>
      </c>
      <c r="BP231" s="383">
        <f t="shared" si="134"/>
        <v>0</v>
      </c>
      <c r="BQ231" s="387">
        <f t="shared" si="135"/>
        <v>0</v>
      </c>
      <c r="BR231" s="413"/>
    </row>
    <row r="232" spans="3:70" s="50" customFormat="1" ht="13.5" hidden="1" thickBot="1" x14ac:dyDescent="0.3">
      <c r="C232" s="396"/>
      <c r="D232" s="397"/>
      <c r="E232" s="398"/>
      <c r="F232" s="194"/>
      <c r="G232" s="194"/>
      <c r="H232" s="399">
        <v>0</v>
      </c>
      <c r="I232" s="194"/>
      <c r="J232" s="400">
        <v>1.9138973630485276</v>
      </c>
      <c r="K232" s="400">
        <v>1.515902467555285</v>
      </c>
      <c r="L232" s="401">
        <v>0</v>
      </c>
      <c r="M232" s="402">
        <v>0</v>
      </c>
      <c r="N232" s="402">
        <v>0</v>
      </c>
      <c r="O232" s="403">
        <v>0</v>
      </c>
      <c r="P232" s="404">
        <v>0</v>
      </c>
      <c r="Q232" s="404">
        <v>0</v>
      </c>
      <c r="R232" s="404">
        <v>0</v>
      </c>
      <c r="S232" s="404">
        <v>0</v>
      </c>
      <c r="T232" s="391"/>
      <c r="U232" s="202">
        <v>0</v>
      </c>
      <c r="V232" s="203">
        <v>0</v>
      </c>
      <c r="W232" s="351"/>
      <c r="X232" s="204">
        <v>0</v>
      </c>
      <c r="Y232" s="405">
        <f t="shared" si="119"/>
        <v>0</v>
      </c>
      <c r="Z232" s="406">
        <f t="shared" si="120"/>
        <v>0</v>
      </c>
      <c r="AA232" s="391"/>
      <c r="AB232" s="202">
        <f t="shared" si="116"/>
        <v>0</v>
      </c>
      <c r="AC232" s="203">
        <f t="shared" si="112"/>
        <v>0</v>
      </c>
      <c r="AD232" s="203">
        <v>0</v>
      </c>
      <c r="AE232" s="204">
        <v>0</v>
      </c>
      <c r="AF232" s="405">
        <f t="shared" si="117"/>
        <v>0</v>
      </c>
      <c r="AG232" s="406">
        <f t="shared" si="118"/>
        <v>0</v>
      </c>
      <c r="AH232" s="391"/>
      <c r="AI232" s="202">
        <f t="shared" si="136"/>
        <v>0</v>
      </c>
      <c r="AJ232" s="204">
        <f t="shared" si="102"/>
        <v>0</v>
      </c>
      <c r="AK232" s="405">
        <f t="shared" si="123"/>
        <v>0</v>
      </c>
      <c r="AL232" s="406">
        <f t="shared" si="124"/>
        <v>0</v>
      </c>
      <c r="AM232" s="407"/>
      <c r="AN232" s="408">
        <f t="shared" si="103"/>
        <v>0</v>
      </c>
      <c r="AO232" s="408">
        <f t="shared" si="104"/>
        <v>0</v>
      </c>
      <c r="AP232" s="408">
        <f t="shared" si="125"/>
        <v>0</v>
      </c>
      <c r="AQ232" s="406">
        <f t="shared" si="126"/>
        <v>0</v>
      </c>
      <c r="AR232" s="407"/>
      <c r="AS232" s="408">
        <f t="shared" si="105"/>
        <v>0</v>
      </c>
      <c r="AT232" s="408">
        <f t="shared" si="106"/>
        <v>0</v>
      </c>
      <c r="AU232" s="408">
        <f t="shared" si="127"/>
        <v>0</v>
      </c>
      <c r="AV232" s="406">
        <f t="shared" si="128"/>
        <v>0</v>
      </c>
      <c r="AW232" s="407"/>
      <c r="AX232" s="405">
        <f t="shared" si="107"/>
        <v>0</v>
      </c>
      <c r="AY232" s="409">
        <f t="shared" si="108"/>
        <v>0</v>
      </c>
      <c r="AZ232" s="550"/>
      <c r="BA232" s="405">
        <f t="shared" si="129"/>
        <v>0</v>
      </c>
      <c r="BB232" s="410">
        <f t="shared" si="130"/>
        <v>0</v>
      </c>
      <c r="BC232" s="407"/>
      <c r="BD232" s="405">
        <f t="shared" si="109"/>
        <v>0</v>
      </c>
      <c r="BE232" s="409">
        <f t="shared" si="114"/>
        <v>0</v>
      </c>
      <c r="BF232" s="405">
        <f t="shared" si="121"/>
        <v>0</v>
      </c>
      <c r="BG232" s="410">
        <f t="shared" si="122"/>
        <v>0</v>
      </c>
      <c r="BH232" s="407"/>
      <c r="BI232" s="405">
        <f t="shared" si="131"/>
        <v>0</v>
      </c>
      <c r="BJ232" s="405">
        <f t="shared" si="137"/>
        <v>0</v>
      </c>
      <c r="BK232" s="405">
        <f t="shared" si="132"/>
        <v>0</v>
      </c>
      <c r="BL232" s="406">
        <f t="shared" si="133"/>
        <v>0</v>
      </c>
      <c r="BM232" s="411"/>
      <c r="BN232" s="408">
        <f t="shared" si="110"/>
        <v>0</v>
      </c>
      <c r="BO232" s="408">
        <f t="shared" si="111"/>
        <v>0</v>
      </c>
      <c r="BP232" s="408">
        <f t="shared" si="134"/>
        <v>0</v>
      </c>
      <c r="BQ232" s="412">
        <f t="shared" si="135"/>
        <v>0</v>
      </c>
      <c r="BR232" s="413"/>
    </row>
    <row r="233" spans="3:70" ht="13" hidden="1" x14ac:dyDescent="0.25">
      <c r="C233" s="65"/>
      <c r="D233" s="66"/>
      <c r="E233" s="358"/>
      <c r="F233" s="143"/>
      <c r="G233" s="143"/>
      <c r="H233" s="359">
        <v>0</v>
      </c>
      <c r="I233" s="143"/>
      <c r="J233" s="360">
        <v>0.58618475265502656</v>
      </c>
      <c r="K233" s="360">
        <v>0.25114229393244591</v>
      </c>
      <c r="L233" s="361">
        <v>0</v>
      </c>
      <c r="M233" s="362">
        <v>0</v>
      </c>
      <c r="N233" s="362">
        <v>0</v>
      </c>
      <c r="O233" s="363">
        <v>0</v>
      </c>
      <c r="P233" s="364">
        <v>0</v>
      </c>
      <c r="Q233" s="364">
        <v>0</v>
      </c>
      <c r="R233" s="364">
        <v>0</v>
      </c>
      <c r="S233" s="364">
        <v>0</v>
      </c>
      <c r="T233" s="353"/>
      <c r="U233" s="152">
        <v>0</v>
      </c>
      <c r="V233" s="153">
        <v>0</v>
      </c>
      <c r="W233" s="349"/>
      <c r="X233" s="154">
        <v>0</v>
      </c>
      <c r="Y233" s="365">
        <f t="shared" si="119"/>
        <v>0</v>
      </c>
      <c r="Z233" s="366">
        <f t="shared" si="120"/>
        <v>0</v>
      </c>
      <c r="AA233" s="353"/>
      <c r="AB233" s="152">
        <f t="shared" si="116"/>
        <v>0</v>
      </c>
      <c r="AC233" s="153">
        <f t="shared" si="112"/>
        <v>0</v>
      </c>
      <c r="AD233" s="153">
        <v>0</v>
      </c>
      <c r="AE233" s="154">
        <v>0</v>
      </c>
      <c r="AF233" s="365">
        <f t="shared" si="117"/>
        <v>0</v>
      </c>
      <c r="AG233" s="366">
        <f t="shared" si="118"/>
        <v>0</v>
      </c>
      <c r="AH233" s="353"/>
      <c r="AI233" s="152">
        <f t="shared" si="136"/>
        <v>0</v>
      </c>
      <c r="AJ233" s="154">
        <f t="shared" si="102"/>
        <v>0</v>
      </c>
      <c r="AK233" s="365">
        <f t="shared" si="123"/>
        <v>0</v>
      </c>
      <c r="AL233" s="366">
        <f t="shared" si="124"/>
        <v>0</v>
      </c>
      <c r="AM233" s="367"/>
      <c r="AN233" s="368">
        <f t="shared" si="103"/>
        <v>0</v>
      </c>
      <c r="AO233" s="368">
        <f t="shared" si="104"/>
        <v>0</v>
      </c>
      <c r="AP233" s="368">
        <f t="shared" si="125"/>
        <v>0</v>
      </c>
      <c r="AQ233" s="366">
        <f t="shared" si="126"/>
        <v>0</v>
      </c>
      <c r="AR233" s="367"/>
      <c r="AS233" s="368">
        <f t="shared" si="105"/>
        <v>0</v>
      </c>
      <c r="AT233" s="368">
        <f t="shared" si="106"/>
        <v>0</v>
      </c>
      <c r="AU233" s="368">
        <f t="shared" si="127"/>
        <v>0</v>
      </c>
      <c r="AV233" s="366">
        <f t="shared" si="128"/>
        <v>0</v>
      </c>
      <c r="AW233" s="367"/>
      <c r="AX233" s="365">
        <f t="shared" si="107"/>
        <v>0</v>
      </c>
      <c r="AY233" s="369">
        <f t="shared" si="108"/>
        <v>0</v>
      </c>
      <c r="AZ233" s="548"/>
      <c r="BA233" s="365">
        <f t="shared" si="129"/>
        <v>0</v>
      </c>
      <c r="BB233" s="370">
        <f t="shared" si="130"/>
        <v>0</v>
      </c>
      <c r="BC233" s="367"/>
      <c r="BD233" s="365">
        <f t="shared" si="109"/>
        <v>0</v>
      </c>
      <c r="BE233" s="371">
        <f t="shared" si="114"/>
        <v>0</v>
      </c>
      <c r="BF233" s="365">
        <f t="shared" si="121"/>
        <v>0</v>
      </c>
      <c r="BG233" s="370">
        <f t="shared" si="122"/>
        <v>0</v>
      </c>
      <c r="BH233" s="367"/>
      <c r="BI233" s="365">
        <f t="shared" si="131"/>
        <v>0</v>
      </c>
      <c r="BJ233" s="365">
        <f t="shared" si="137"/>
        <v>0</v>
      </c>
      <c r="BK233" s="365">
        <f t="shared" si="132"/>
        <v>0</v>
      </c>
      <c r="BL233" s="366">
        <f t="shared" si="133"/>
        <v>0</v>
      </c>
      <c r="BM233" s="372"/>
      <c r="BN233" s="368">
        <f t="shared" si="110"/>
        <v>0</v>
      </c>
      <c r="BO233" s="368">
        <f t="shared" si="111"/>
        <v>0</v>
      </c>
      <c r="BP233" s="368">
        <f t="shared" si="134"/>
        <v>0</v>
      </c>
      <c r="BQ233" s="373">
        <f t="shared" si="135"/>
        <v>0</v>
      </c>
      <c r="BR233" s="357"/>
    </row>
    <row r="234" spans="3:70" ht="13" hidden="1" x14ac:dyDescent="0.25">
      <c r="C234" s="65"/>
      <c r="D234" s="66"/>
      <c r="E234" s="374"/>
      <c r="F234" s="165"/>
      <c r="G234" s="165"/>
      <c r="H234" s="297">
        <v>0</v>
      </c>
      <c r="I234" s="165"/>
      <c r="J234" s="375">
        <v>0.72370867908265568</v>
      </c>
      <c r="K234" s="375">
        <v>0.4192943920851287</v>
      </c>
      <c r="L234" s="376">
        <v>0</v>
      </c>
      <c r="M234" s="377">
        <v>0</v>
      </c>
      <c r="N234" s="377">
        <v>0</v>
      </c>
      <c r="O234" s="378">
        <v>0</v>
      </c>
      <c r="P234" s="379">
        <v>0</v>
      </c>
      <c r="Q234" s="379">
        <v>0</v>
      </c>
      <c r="R234" s="379">
        <v>0</v>
      </c>
      <c r="S234" s="379">
        <v>0</v>
      </c>
      <c r="T234" s="353"/>
      <c r="U234" s="173">
        <v>0</v>
      </c>
      <c r="V234" s="174">
        <v>0</v>
      </c>
      <c r="W234" s="350"/>
      <c r="X234" s="175">
        <v>0</v>
      </c>
      <c r="Y234" s="380">
        <f t="shared" si="119"/>
        <v>0</v>
      </c>
      <c r="Z234" s="381">
        <f t="shared" si="120"/>
        <v>0</v>
      </c>
      <c r="AA234" s="353"/>
      <c r="AB234" s="173">
        <f t="shared" si="116"/>
        <v>0</v>
      </c>
      <c r="AC234" s="174">
        <f t="shared" si="112"/>
        <v>0</v>
      </c>
      <c r="AD234" s="174">
        <v>0</v>
      </c>
      <c r="AE234" s="175">
        <v>0</v>
      </c>
      <c r="AF234" s="380">
        <f t="shared" si="117"/>
        <v>0</v>
      </c>
      <c r="AG234" s="381">
        <f t="shared" si="118"/>
        <v>0</v>
      </c>
      <c r="AH234" s="353"/>
      <c r="AI234" s="173">
        <f t="shared" si="136"/>
        <v>0</v>
      </c>
      <c r="AJ234" s="175">
        <f t="shared" si="102"/>
        <v>0</v>
      </c>
      <c r="AK234" s="380">
        <f t="shared" si="123"/>
        <v>0</v>
      </c>
      <c r="AL234" s="381">
        <f t="shared" si="124"/>
        <v>0</v>
      </c>
      <c r="AM234" s="382"/>
      <c r="AN234" s="383">
        <f t="shared" si="103"/>
        <v>0</v>
      </c>
      <c r="AO234" s="383">
        <f t="shared" si="104"/>
        <v>0</v>
      </c>
      <c r="AP234" s="383">
        <f t="shared" si="125"/>
        <v>0</v>
      </c>
      <c r="AQ234" s="381">
        <f t="shared" si="126"/>
        <v>0</v>
      </c>
      <c r="AR234" s="382"/>
      <c r="AS234" s="383">
        <f t="shared" si="105"/>
        <v>0</v>
      </c>
      <c r="AT234" s="383">
        <f t="shared" si="106"/>
        <v>0</v>
      </c>
      <c r="AU234" s="383">
        <f t="shared" si="127"/>
        <v>0</v>
      </c>
      <c r="AV234" s="381">
        <f t="shared" si="128"/>
        <v>0</v>
      </c>
      <c r="AW234" s="382"/>
      <c r="AX234" s="380">
        <f t="shared" si="107"/>
        <v>0</v>
      </c>
      <c r="AY234" s="384">
        <f t="shared" si="108"/>
        <v>0</v>
      </c>
      <c r="AZ234" s="549"/>
      <c r="BA234" s="380">
        <f t="shared" si="129"/>
        <v>0</v>
      </c>
      <c r="BB234" s="385">
        <f t="shared" si="130"/>
        <v>0</v>
      </c>
      <c r="BC234" s="382"/>
      <c r="BD234" s="380">
        <f t="shared" si="109"/>
        <v>0</v>
      </c>
      <c r="BE234" s="384">
        <f t="shared" si="114"/>
        <v>0</v>
      </c>
      <c r="BF234" s="380">
        <f t="shared" si="121"/>
        <v>0</v>
      </c>
      <c r="BG234" s="385">
        <f t="shared" si="122"/>
        <v>0</v>
      </c>
      <c r="BH234" s="382"/>
      <c r="BI234" s="380">
        <f t="shared" si="131"/>
        <v>0</v>
      </c>
      <c r="BJ234" s="380">
        <f t="shared" si="137"/>
        <v>0</v>
      </c>
      <c r="BK234" s="380">
        <f t="shared" si="132"/>
        <v>0</v>
      </c>
      <c r="BL234" s="381">
        <f t="shared" si="133"/>
        <v>0</v>
      </c>
      <c r="BM234" s="386"/>
      <c r="BN234" s="383">
        <f t="shared" si="110"/>
        <v>0</v>
      </c>
      <c r="BO234" s="383">
        <f t="shared" si="111"/>
        <v>0</v>
      </c>
      <c r="BP234" s="383">
        <f t="shared" si="134"/>
        <v>0</v>
      </c>
      <c r="BQ234" s="387">
        <f t="shared" si="135"/>
        <v>0</v>
      </c>
      <c r="BR234" s="357"/>
    </row>
    <row r="235" spans="3:70" s="50" customFormat="1" ht="13" hidden="1" x14ac:dyDescent="0.25">
      <c r="C235" s="388">
        <v>45</v>
      </c>
      <c r="D235" s="389">
        <v>0</v>
      </c>
      <c r="E235" s="374">
        <v>0</v>
      </c>
      <c r="F235" s="165" t="s">
        <v>106</v>
      </c>
      <c r="G235" s="165"/>
      <c r="H235" s="297">
        <v>0</v>
      </c>
      <c r="I235" s="390" t="s">
        <v>64</v>
      </c>
      <c r="J235" s="375">
        <v>1</v>
      </c>
      <c r="K235" s="375">
        <v>1</v>
      </c>
      <c r="L235" s="376">
        <v>0</v>
      </c>
      <c r="M235" s="377">
        <v>0</v>
      </c>
      <c r="N235" s="377">
        <v>0</v>
      </c>
      <c r="O235" s="378">
        <v>0</v>
      </c>
      <c r="P235" s="379">
        <v>0</v>
      </c>
      <c r="Q235" s="379">
        <v>0</v>
      </c>
      <c r="R235" s="379">
        <v>0</v>
      </c>
      <c r="S235" s="379">
        <v>0</v>
      </c>
      <c r="T235" s="391"/>
      <c r="U235" s="392">
        <v>0</v>
      </c>
      <c r="V235" s="393">
        <v>0</v>
      </c>
      <c r="W235" s="394"/>
      <c r="X235" s="395">
        <v>0</v>
      </c>
      <c r="Y235" s="380">
        <f t="shared" si="119"/>
        <v>0</v>
      </c>
      <c r="Z235" s="381">
        <f t="shared" si="120"/>
        <v>0</v>
      </c>
      <c r="AA235" s="391"/>
      <c r="AB235" s="392">
        <f t="shared" si="116"/>
        <v>0</v>
      </c>
      <c r="AC235" s="393">
        <f t="shared" si="112"/>
        <v>0</v>
      </c>
      <c r="AD235" s="393">
        <v>0</v>
      </c>
      <c r="AE235" s="395">
        <v>0</v>
      </c>
      <c r="AF235" s="380">
        <f t="shared" si="117"/>
        <v>0</v>
      </c>
      <c r="AG235" s="381">
        <f t="shared" si="118"/>
        <v>0</v>
      </c>
      <c r="AH235" s="391"/>
      <c r="AI235" s="392">
        <f t="shared" si="136"/>
        <v>0</v>
      </c>
      <c r="AJ235" s="395">
        <f t="shared" si="102"/>
        <v>0</v>
      </c>
      <c r="AK235" s="380">
        <f t="shared" si="123"/>
        <v>0</v>
      </c>
      <c r="AL235" s="381">
        <f t="shared" si="124"/>
        <v>0</v>
      </c>
      <c r="AM235" s="382"/>
      <c r="AN235" s="383">
        <f t="shared" si="103"/>
        <v>0</v>
      </c>
      <c r="AO235" s="383">
        <f t="shared" si="104"/>
        <v>0</v>
      </c>
      <c r="AP235" s="383">
        <f t="shared" si="125"/>
        <v>0</v>
      </c>
      <c r="AQ235" s="381">
        <f t="shared" si="126"/>
        <v>0</v>
      </c>
      <c r="AR235" s="382"/>
      <c r="AS235" s="383">
        <f t="shared" si="105"/>
        <v>0</v>
      </c>
      <c r="AT235" s="383">
        <f t="shared" si="106"/>
        <v>0</v>
      </c>
      <c r="AU235" s="383">
        <f t="shared" si="127"/>
        <v>0</v>
      </c>
      <c r="AV235" s="381">
        <f t="shared" si="128"/>
        <v>0</v>
      </c>
      <c r="AW235" s="382"/>
      <c r="AX235" s="380">
        <f t="shared" si="107"/>
        <v>0</v>
      </c>
      <c r="AY235" s="384">
        <f t="shared" si="108"/>
        <v>0</v>
      </c>
      <c r="AZ235" s="549"/>
      <c r="BA235" s="380">
        <f t="shared" si="129"/>
        <v>0</v>
      </c>
      <c r="BB235" s="385">
        <f t="shared" si="130"/>
        <v>0</v>
      </c>
      <c r="BC235" s="382"/>
      <c r="BD235" s="380">
        <f t="shared" si="109"/>
        <v>0</v>
      </c>
      <c r="BE235" s="384">
        <f t="shared" si="114"/>
        <v>0</v>
      </c>
      <c r="BF235" s="380">
        <f t="shared" si="121"/>
        <v>0</v>
      </c>
      <c r="BG235" s="385">
        <f t="shared" si="122"/>
        <v>0</v>
      </c>
      <c r="BH235" s="382"/>
      <c r="BI235" s="380">
        <f t="shared" si="131"/>
        <v>0</v>
      </c>
      <c r="BJ235" s="380">
        <f t="shared" si="137"/>
        <v>0</v>
      </c>
      <c r="BK235" s="380">
        <f t="shared" si="132"/>
        <v>0</v>
      </c>
      <c r="BL235" s="381">
        <f t="shared" si="133"/>
        <v>0</v>
      </c>
      <c r="BM235" s="386"/>
      <c r="BN235" s="383">
        <f t="shared" si="110"/>
        <v>0</v>
      </c>
      <c r="BO235" s="383">
        <f t="shared" si="111"/>
        <v>0</v>
      </c>
      <c r="BP235" s="383">
        <f t="shared" si="134"/>
        <v>0</v>
      </c>
      <c r="BQ235" s="387">
        <f t="shared" si="135"/>
        <v>0</v>
      </c>
      <c r="BR235" s="413"/>
    </row>
    <row r="236" spans="3:70" s="50" customFormat="1" ht="13" hidden="1" x14ac:dyDescent="0.25">
      <c r="C236" s="388"/>
      <c r="D236" s="389"/>
      <c r="E236" s="374"/>
      <c r="F236" s="165"/>
      <c r="G236" s="165"/>
      <c r="H236" s="297">
        <v>0</v>
      </c>
      <c r="I236" s="165"/>
      <c r="J236" s="375">
        <v>1.505779664758232</v>
      </c>
      <c r="K236" s="375">
        <v>1.1754720702584747</v>
      </c>
      <c r="L236" s="376">
        <v>0</v>
      </c>
      <c r="M236" s="377">
        <v>0</v>
      </c>
      <c r="N236" s="377">
        <v>0</v>
      </c>
      <c r="O236" s="378">
        <v>0</v>
      </c>
      <c r="P236" s="379">
        <v>0</v>
      </c>
      <c r="Q236" s="379">
        <v>0</v>
      </c>
      <c r="R236" s="379">
        <v>0</v>
      </c>
      <c r="S236" s="379">
        <v>0</v>
      </c>
      <c r="T236" s="391"/>
      <c r="U236" s="173">
        <v>0</v>
      </c>
      <c r="V236" s="174">
        <v>0</v>
      </c>
      <c r="W236" s="350"/>
      <c r="X236" s="175">
        <v>0</v>
      </c>
      <c r="Y236" s="380">
        <f t="shared" si="119"/>
        <v>0</v>
      </c>
      <c r="Z236" s="381">
        <f t="shared" si="120"/>
        <v>0</v>
      </c>
      <c r="AA236" s="391"/>
      <c r="AB236" s="173">
        <f t="shared" si="116"/>
        <v>0</v>
      </c>
      <c r="AC236" s="174">
        <f t="shared" si="112"/>
        <v>0</v>
      </c>
      <c r="AD236" s="174">
        <v>0</v>
      </c>
      <c r="AE236" s="175">
        <v>0</v>
      </c>
      <c r="AF236" s="380">
        <f t="shared" si="117"/>
        <v>0</v>
      </c>
      <c r="AG236" s="381">
        <f t="shared" si="118"/>
        <v>0</v>
      </c>
      <c r="AH236" s="391"/>
      <c r="AI236" s="173">
        <f t="shared" si="136"/>
        <v>0</v>
      </c>
      <c r="AJ236" s="175">
        <f t="shared" si="102"/>
        <v>0</v>
      </c>
      <c r="AK236" s="380">
        <f t="shared" si="123"/>
        <v>0</v>
      </c>
      <c r="AL236" s="381">
        <f t="shared" si="124"/>
        <v>0</v>
      </c>
      <c r="AM236" s="382"/>
      <c r="AN236" s="383">
        <f t="shared" si="103"/>
        <v>0</v>
      </c>
      <c r="AO236" s="383">
        <f t="shared" si="104"/>
        <v>0</v>
      </c>
      <c r="AP236" s="383">
        <f t="shared" si="125"/>
        <v>0</v>
      </c>
      <c r="AQ236" s="381">
        <f t="shared" si="126"/>
        <v>0</v>
      </c>
      <c r="AR236" s="382"/>
      <c r="AS236" s="383">
        <f t="shared" si="105"/>
        <v>0</v>
      </c>
      <c r="AT236" s="383">
        <f t="shared" si="106"/>
        <v>0</v>
      </c>
      <c r="AU236" s="383">
        <f t="shared" si="127"/>
        <v>0</v>
      </c>
      <c r="AV236" s="381">
        <f t="shared" si="128"/>
        <v>0</v>
      </c>
      <c r="AW236" s="382"/>
      <c r="AX236" s="380">
        <f t="shared" si="107"/>
        <v>0</v>
      </c>
      <c r="AY236" s="384">
        <f t="shared" si="108"/>
        <v>0</v>
      </c>
      <c r="AZ236" s="549"/>
      <c r="BA236" s="380">
        <f t="shared" si="129"/>
        <v>0</v>
      </c>
      <c r="BB236" s="385">
        <f t="shared" si="130"/>
        <v>0</v>
      </c>
      <c r="BC236" s="382"/>
      <c r="BD236" s="380">
        <f t="shared" si="109"/>
        <v>0</v>
      </c>
      <c r="BE236" s="384">
        <f t="shared" si="114"/>
        <v>0</v>
      </c>
      <c r="BF236" s="380">
        <f t="shared" si="121"/>
        <v>0</v>
      </c>
      <c r="BG236" s="385">
        <f t="shared" si="122"/>
        <v>0</v>
      </c>
      <c r="BH236" s="382"/>
      <c r="BI236" s="380">
        <f t="shared" si="131"/>
        <v>0</v>
      </c>
      <c r="BJ236" s="380">
        <f t="shared" si="137"/>
        <v>0</v>
      </c>
      <c r="BK236" s="380">
        <f t="shared" si="132"/>
        <v>0</v>
      </c>
      <c r="BL236" s="381">
        <f t="shared" si="133"/>
        <v>0</v>
      </c>
      <c r="BM236" s="386"/>
      <c r="BN236" s="383">
        <f t="shared" si="110"/>
        <v>0</v>
      </c>
      <c r="BO236" s="383">
        <f t="shared" si="111"/>
        <v>0</v>
      </c>
      <c r="BP236" s="383">
        <f t="shared" si="134"/>
        <v>0</v>
      </c>
      <c r="BQ236" s="387">
        <f t="shared" si="135"/>
        <v>0</v>
      </c>
      <c r="BR236" s="413"/>
    </row>
    <row r="237" spans="3:70" s="50" customFormat="1" ht="13.5" hidden="1" thickBot="1" x14ac:dyDescent="0.3">
      <c r="C237" s="396"/>
      <c r="D237" s="397"/>
      <c r="E237" s="398"/>
      <c r="F237" s="194"/>
      <c r="G237" s="194"/>
      <c r="H237" s="399">
        <v>0</v>
      </c>
      <c r="I237" s="194"/>
      <c r="J237" s="400">
        <v>1.9138973630485276</v>
      </c>
      <c r="K237" s="400">
        <v>1.515902467555285</v>
      </c>
      <c r="L237" s="401">
        <v>0</v>
      </c>
      <c r="M237" s="402">
        <v>0</v>
      </c>
      <c r="N237" s="402">
        <v>0</v>
      </c>
      <c r="O237" s="403">
        <v>0</v>
      </c>
      <c r="P237" s="404">
        <v>0</v>
      </c>
      <c r="Q237" s="404">
        <v>0</v>
      </c>
      <c r="R237" s="404">
        <v>0</v>
      </c>
      <c r="S237" s="404">
        <v>0</v>
      </c>
      <c r="T237" s="391"/>
      <c r="U237" s="202">
        <v>0</v>
      </c>
      <c r="V237" s="203">
        <v>0</v>
      </c>
      <c r="W237" s="351"/>
      <c r="X237" s="204">
        <v>0</v>
      </c>
      <c r="Y237" s="405">
        <f t="shared" si="119"/>
        <v>0</v>
      </c>
      <c r="Z237" s="406">
        <f t="shared" si="120"/>
        <v>0</v>
      </c>
      <c r="AA237" s="391"/>
      <c r="AB237" s="202">
        <f t="shared" si="116"/>
        <v>0</v>
      </c>
      <c r="AC237" s="203">
        <f t="shared" si="112"/>
        <v>0</v>
      </c>
      <c r="AD237" s="203">
        <v>0</v>
      </c>
      <c r="AE237" s="204">
        <v>0</v>
      </c>
      <c r="AF237" s="405">
        <f t="shared" si="117"/>
        <v>0</v>
      </c>
      <c r="AG237" s="406">
        <f t="shared" si="118"/>
        <v>0</v>
      </c>
      <c r="AH237" s="391"/>
      <c r="AI237" s="202">
        <f t="shared" si="136"/>
        <v>0</v>
      </c>
      <c r="AJ237" s="204">
        <f t="shared" si="102"/>
        <v>0</v>
      </c>
      <c r="AK237" s="405">
        <f t="shared" si="123"/>
        <v>0</v>
      </c>
      <c r="AL237" s="406">
        <f t="shared" si="124"/>
        <v>0</v>
      </c>
      <c r="AM237" s="407"/>
      <c r="AN237" s="408">
        <f t="shared" si="103"/>
        <v>0</v>
      </c>
      <c r="AO237" s="408">
        <f t="shared" si="104"/>
        <v>0</v>
      </c>
      <c r="AP237" s="408">
        <f t="shared" si="125"/>
        <v>0</v>
      </c>
      <c r="AQ237" s="406">
        <f t="shared" si="126"/>
        <v>0</v>
      </c>
      <c r="AR237" s="407"/>
      <c r="AS237" s="408">
        <f t="shared" si="105"/>
        <v>0</v>
      </c>
      <c r="AT237" s="408">
        <f t="shared" si="106"/>
        <v>0</v>
      </c>
      <c r="AU237" s="408">
        <f t="shared" si="127"/>
        <v>0</v>
      </c>
      <c r="AV237" s="406">
        <f t="shared" si="128"/>
        <v>0</v>
      </c>
      <c r="AW237" s="407"/>
      <c r="AX237" s="405">
        <f t="shared" si="107"/>
        <v>0</v>
      </c>
      <c r="AY237" s="409">
        <f t="shared" si="108"/>
        <v>0</v>
      </c>
      <c r="AZ237" s="550"/>
      <c r="BA237" s="405">
        <f t="shared" si="129"/>
        <v>0</v>
      </c>
      <c r="BB237" s="410">
        <f t="shared" si="130"/>
        <v>0</v>
      </c>
      <c r="BC237" s="407"/>
      <c r="BD237" s="405">
        <f t="shared" si="109"/>
        <v>0</v>
      </c>
      <c r="BE237" s="409">
        <f t="shared" si="114"/>
        <v>0</v>
      </c>
      <c r="BF237" s="405">
        <f t="shared" si="121"/>
        <v>0</v>
      </c>
      <c r="BG237" s="410">
        <f t="shared" si="122"/>
        <v>0</v>
      </c>
      <c r="BH237" s="407"/>
      <c r="BI237" s="405">
        <f t="shared" si="131"/>
        <v>0</v>
      </c>
      <c r="BJ237" s="405">
        <f t="shared" si="137"/>
        <v>0</v>
      </c>
      <c r="BK237" s="405">
        <f t="shared" si="132"/>
        <v>0</v>
      </c>
      <c r="BL237" s="406">
        <f t="shared" si="133"/>
        <v>0</v>
      </c>
      <c r="BM237" s="411"/>
      <c r="BN237" s="408">
        <f t="shared" si="110"/>
        <v>0</v>
      </c>
      <c r="BO237" s="408">
        <f t="shared" si="111"/>
        <v>0</v>
      </c>
      <c r="BP237" s="408">
        <f t="shared" si="134"/>
        <v>0</v>
      </c>
      <c r="BQ237" s="412">
        <f t="shared" si="135"/>
        <v>0</v>
      </c>
      <c r="BR237" s="413"/>
    </row>
    <row r="238" spans="3:70" ht="13" hidden="1" x14ac:dyDescent="0.25">
      <c r="C238" s="65"/>
      <c r="D238" s="66"/>
      <c r="E238" s="358"/>
      <c r="F238" s="143"/>
      <c r="G238" s="143"/>
      <c r="H238" s="359">
        <v>0</v>
      </c>
      <c r="I238" s="143"/>
      <c r="J238" s="360">
        <v>0.58618475265502656</v>
      </c>
      <c r="K238" s="360">
        <v>0.25114229393244591</v>
      </c>
      <c r="L238" s="361">
        <v>0</v>
      </c>
      <c r="M238" s="362">
        <v>0</v>
      </c>
      <c r="N238" s="362">
        <v>0</v>
      </c>
      <c r="O238" s="363">
        <v>0</v>
      </c>
      <c r="P238" s="364">
        <v>0</v>
      </c>
      <c r="Q238" s="364">
        <v>0</v>
      </c>
      <c r="R238" s="364">
        <v>0</v>
      </c>
      <c r="S238" s="364">
        <v>0</v>
      </c>
      <c r="T238" s="353"/>
      <c r="U238" s="152">
        <v>0</v>
      </c>
      <c r="V238" s="153">
        <v>0</v>
      </c>
      <c r="W238" s="349"/>
      <c r="X238" s="154">
        <v>0</v>
      </c>
      <c r="Y238" s="365">
        <f t="shared" si="119"/>
        <v>0</v>
      </c>
      <c r="Z238" s="366">
        <f t="shared" si="120"/>
        <v>0</v>
      </c>
      <c r="AA238" s="353"/>
      <c r="AB238" s="152">
        <f t="shared" si="116"/>
        <v>0</v>
      </c>
      <c r="AC238" s="153">
        <f t="shared" si="112"/>
        <v>0</v>
      </c>
      <c r="AD238" s="153">
        <v>0</v>
      </c>
      <c r="AE238" s="154">
        <v>0</v>
      </c>
      <c r="AF238" s="365">
        <f t="shared" si="117"/>
        <v>0</v>
      </c>
      <c r="AG238" s="366">
        <f t="shared" si="118"/>
        <v>0</v>
      </c>
      <c r="AH238" s="353"/>
      <c r="AI238" s="152">
        <f t="shared" si="136"/>
        <v>0</v>
      </c>
      <c r="AJ238" s="154">
        <f t="shared" si="102"/>
        <v>0</v>
      </c>
      <c r="AK238" s="365">
        <f t="shared" si="123"/>
        <v>0</v>
      </c>
      <c r="AL238" s="366">
        <f t="shared" si="124"/>
        <v>0</v>
      </c>
      <c r="AM238" s="367"/>
      <c r="AN238" s="368">
        <f t="shared" si="103"/>
        <v>0</v>
      </c>
      <c r="AO238" s="368">
        <f t="shared" si="104"/>
        <v>0</v>
      </c>
      <c r="AP238" s="368">
        <f t="shared" si="125"/>
        <v>0</v>
      </c>
      <c r="AQ238" s="366">
        <f t="shared" si="126"/>
        <v>0</v>
      </c>
      <c r="AR238" s="367"/>
      <c r="AS238" s="368">
        <f t="shared" si="105"/>
        <v>0</v>
      </c>
      <c r="AT238" s="368">
        <f t="shared" si="106"/>
        <v>0</v>
      </c>
      <c r="AU238" s="368">
        <f t="shared" si="127"/>
        <v>0</v>
      </c>
      <c r="AV238" s="366">
        <f t="shared" si="128"/>
        <v>0</v>
      </c>
      <c r="AW238" s="367"/>
      <c r="AX238" s="365">
        <f t="shared" si="107"/>
        <v>0</v>
      </c>
      <c r="AY238" s="369">
        <f t="shared" si="108"/>
        <v>0</v>
      </c>
      <c r="AZ238" s="548"/>
      <c r="BA238" s="365">
        <f t="shared" si="129"/>
        <v>0</v>
      </c>
      <c r="BB238" s="370">
        <f t="shared" si="130"/>
        <v>0</v>
      </c>
      <c r="BC238" s="367"/>
      <c r="BD238" s="365">
        <f t="shared" si="109"/>
        <v>0</v>
      </c>
      <c r="BE238" s="371">
        <f t="shared" si="114"/>
        <v>0</v>
      </c>
      <c r="BF238" s="365">
        <f t="shared" si="121"/>
        <v>0</v>
      </c>
      <c r="BG238" s="370">
        <f t="shared" si="122"/>
        <v>0</v>
      </c>
      <c r="BH238" s="367"/>
      <c r="BI238" s="365">
        <f t="shared" si="131"/>
        <v>0</v>
      </c>
      <c r="BJ238" s="365">
        <f t="shared" si="137"/>
        <v>0</v>
      </c>
      <c r="BK238" s="365">
        <f t="shared" si="132"/>
        <v>0</v>
      </c>
      <c r="BL238" s="366">
        <f t="shared" si="133"/>
        <v>0</v>
      </c>
      <c r="BM238" s="372"/>
      <c r="BN238" s="368">
        <f t="shared" si="110"/>
        <v>0</v>
      </c>
      <c r="BO238" s="368">
        <f t="shared" si="111"/>
        <v>0</v>
      </c>
      <c r="BP238" s="368">
        <f t="shared" si="134"/>
        <v>0</v>
      </c>
      <c r="BQ238" s="373">
        <f t="shared" si="135"/>
        <v>0</v>
      </c>
      <c r="BR238" s="357"/>
    </row>
    <row r="239" spans="3:70" ht="13" hidden="1" x14ac:dyDescent="0.25">
      <c r="C239" s="65"/>
      <c r="D239" s="66"/>
      <c r="E239" s="374"/>
      <c r="F239" s="165"/>
      <c r="G239" s="165"/>
      <c r="H239" s="297">
        <v>0</v>
      </c>
      <c r="I239" s="165"/>
      <c r="J239" s="375">
        <v>0.72370867908265568</v>
      </c>
      <c r="K239" s="375">
        <v>0.4192943920851287</v>
      </c>
      <c r="L239" s="376">
        <v>0</v>
      </c>
      <c r="M239" s="377">
        <v>0</v>
      </c>
      <c r="N239" s="377">
        <v>0</v>
      </c>
      <c r="O239" s="378">
        <v>0</v>
      </c>
      <c r="P239" s="379">
        <v>0</v>
      </c>
      <c r="Q239" s="379">
        <v>0</v>
      </c>
      <c r="R239" s="379">
        <v>0</v>
      </c>
      <c r="S239" s="379">
        <v>0</v>
      </c>
      <c r="T239" s="353"/>
      <c r="U239" s="173">
        <v>0</v>
      </c>
      <c r="V239" s="174">
        <v>0</v>
      </c>
      <c r="W239" s="350"/>
      <c r="X239" s="175">
        <v>0</v>
      </c>
      <c r="Y239" s="380">
        <f t="shared" si="119"/>
        <v>0</v>
      </c>
      <c r="Z239" s="381">
        <f t="shared" si="120"/>
        <v>0</v>
      </c>
      <c r="AA239" s="353"/>
      <c r="AB239" s="173">
        <f t="shared" si="116"/>
        <v>0</v>
      </c>
      <c r="AC239" s="174">
        <f t="shared" si="112"/>
        <v>0</v>
      </c>
      <c r="AD239" s="174">
        <v>0</v>
      </c>
      <c r="AE239" s="175">
        <v>0</v>
      </c>
      <c r="AF239" s="380">
        <f t="shared" si="117"/>
        <v>0</v>
      </c>
      <c r="AG239" s="381">
        <f t="shared" si="118"/>
        <v>0</v>
      </c>
      <c r="AH239" s="353"/>
      <c r="AI239" s="173">
        <f t="shared" si="136"/>
        <v>0</v>
      </c>
      <c r="AJ239" s="175">
        <f t="shared" si="102"/>
        <v>0</v>
      </c>
      <c r="AK239" s="380">
        <f t="shared" si="123"/>
        <v>0</v>
      </c>
      <c r="AL239" s="381">
        <f t="shared" si="124"/>
        <v>0</v>
      </c>
      <c r="AM239" s="382"/>
      <c r="AN239" s="383">
        <f t="shared" si="103"/>
        <v>0</v>
      </c>
      <c r="AO239" s="383">
        <f t="shared" si="104"/>
        <v>0</v>
      </c>
      <c r="AP239" s="383">
        <f t="shared" si="125"/>
        <v>0</v>
      </c>
      <c r="AQ239" s="381">
        <f t="shared" si="126"/>
        <v>0</v>
      </c>
      <c r="AR239" s="382"/>
      <c r="AS239" s="383">
        <f t="shared" si="105"/>
        <v>0</v>
      </c>
      <c r="AT239" s="383">
        <f t="shared" si="106"/>
        <v>0</v>
      </c>
      <c r="AU239" s="383">
        <f t="shared" si="127"/>
        <v>0</v>
      </c>
      <c r="AV239" s="381">
        <f t="shared" si="128"/>
        <v>0</v>
      </c>
      <c r="AW239" s="382"/>
      <c r="AX239" s="380">
        <f t="shared" si="107"/>
        <v>0</v>
      </c>
      <c r="AY239" s="384">
        <f t="shared" si="108"/>
        <v>0</v>
      </c>
      <c r="AZ239" s="549"/>
      <c r="BA239" s="380">
        <f t="shared" si="129"/>
        <v>0</v>
      </c>
      <c r="BB239" s="385">
        <f t="shared" si="130"/>
        <v>0</v>
      </c>
      <c r="BC239" s="382"/>
      <c r="BD239" s="380">
        <f t="shared" si="109"/>
        <v>0</v>
      </c>
      <c r="BE239" s="384">
        <f t="shared" si="114"/>
        <v>0</v>
      </c>
      <c r="BF239" s="380">
        <f t="shared" si="121"/>
        <v>0</v>
      </c>
      <c r="BG239" s="385">
        <f t="shared" si="122"/>
        <v>0</v>
      </c>
      <c r="BH239" s="382"/>
      <c r="BI239" s="380">
        <f t="shared" si="131"/>
        <v>0</v>
      </c>
      <c r="BJ239" s="380">
        <f t="shared" si="137"/>
        <v>0</v>
      </c>
      <c r="BK239" s="380">
        <f t="shared" si="132"/>
        <v>0</v>
      </c>
      <c r="BL239" s="381">
        <f t="shared" si="133"/>
        <v>0</v>
      </c>
      <c r="BM239" s="386"/>
      <c r="BN239" s="383">
        <f t="shared" si="110"/>
        <v>0</v>
      </c>
      <c r="BO239" s="383">
        <f t="shared" si="111"/>
        <v>0</v>
      </c>
      <c r="BP239" s="383">
        <f t="shared" si="134"/>
        <v>0</v>
      </c>
      <c r="BQ239" s="387">
        <f t="shared" si="135"/>
        <v>0</v>
      </c>
      <c r="BR239" s="357"/>
    </row>
    <row r="240" spans="3:70" s="50" customFormat="1" ht="13" hidden="1" x14ac:dyDescent="0.25">
      <c r="C240" s="388">
        <v>46</v>
      </c>
      <c r="D240" s="389">
        <v>0</v>
      </c>
      <c r="E240" s="374">
        <v>0</v>
      </c>
      <c r="F240" s="165" t="s">
        <v>106</v>
      </c>
      <c r="G240" s="165"/>
      <c r="H240" s="297">
        <v>0</v>
      </c>
      <c r="I240" s="390" t="s">
        <v>64</v>
      </c>
      <c r="J240" s="375">
        <v>1</v>
      </c>
      <c r="K240" s="375">
        <v>1</v>
      </c>
      <c r="L240" s="376">
        <v>0</v>
      </c>
      <c r="M240" s="377">
        <v>0</v>
      </c>
      <c r="N240" s="377">
        <v>0</v>
      </c>
      <c r="O240" s="378">
        <v>0</v>
      </c>
      <c r="P240" s="379">
        <v>0</v>
      </c>
      <c r="Q240" s="379">
        <v>0</v>
      </c>
      <c r="R240" s="379">
        <v>0</v>
      </c>
      <c r="S240" s="379">
        <v>0</v>
      </c>
      <c r="T240" s="391"/>
      <c r="U240" s="392">
        <v>0</v>
      </c>
      <c r="V240" s="393">
        <v>0</v>
      </c>
      <c r="W240" s="394"/>
      <c r="X240" s="395">
        <v>0</v>
      </c>
      <c r="Y240" s="380">
        <f t="shared" si="119"/>
        <v>0</v>
      </c>
      <c r="Z240" s="381">
        <f t="shared" si="120"/>
        <v>0</v>
      </c>
      <c r="AA240" s="391"/>
      <c r="AB240" s="392">
        <f t="shared" si="116"/>
        <v>0</v>
      </c>
      <c r="AC240" s="393">
        <f t="shared" si="112"/>
        <v>0</v>
      </c>
      <c r="AD240" s="393">
        <v>0</v>
      </c>
      <c r="AE240" s="395">
        <v>0</v>
      </c>
      <c r="AF240" s="380">
        <f t="shared" si="117"/>
        <v>0</v>
      </c>
      <c r="AG240" s="381">
        <f t="shared" si="118"/>
        <v>0</v>
      </c>
      <c r="AH240" s="391"/>
      <c r="AI240" s="392">
        <f t="shared" si="136"/>
        <v>0</v>
      </c>
      <c r="AJ240" s="395">
        <f t="shared" si="102"/>
        <v>0</v>
      </c>
      <c r="AK240" s="380">
        <f t="shared" si="123"/>
        <v>0</v>
      </c>
      <c r="AL240" s="381">
        <f t="shared" si="124"/>
        <v>0</v>
      </c>
      <c r="AM240" s="382"/>
      <c r="AN240" s="383">
        <f t="shared" si="103"/>
        <v>0</v>
      </c>
      <c r="AO240" s="383">
        <f t="shared" si="104"/>
        <v>0</v>
      </c>
      <c r="AP240" s="383">
        <f t="shared" si="125"/>
        <v>0</v>
      </c>
      <c r="AQ240" s="381">
        <f t="shared" si="126"/>
        <v>0</v>
      </c>
      <c r="AR240" s="382"/>
      <c r="AS240" s="383">
        <f t="shared" si="105"/>
        <v>0</v>
      </c>
      <c r="AT240" s="383">
        <f t="shared" si="106"/>
        <v>0</v>
      </c>
      <c r="AU240" s="383">
        <f t="shared" si="127"/>
        <v>0</v>
      </c>
      <c r="AV240" s="381">
        <f t="shared" si="128"/>
        <v>0</v>
      </c>
      <c r="AW240" s="382"/>
      <c r="AX240" s="380">
        <f t="shared" si="107"/>
        <v>0</v>
      </c>
      <c r="AY240" s="384">
        <f t="shared" si="108"/>
        <v>0</v>
      </c>
      <c r="AZ240" s="549"/>
      <c r="BA240" s="380">
        <f t="shared" si="129"/>
        <v>0</v>
      </c>
      <c r="BB240" s="385">
        <f t="shared" si="130"/>
        <v>0</v>
      </c>
      <c r="BC240" s="382"/>
      <c r="BD240" s="380">
        <f t="shared" si="109"/>
        <v>0</v>
      </c>
      <c r="BE240" s="384">
        <f t="shared" si="114"/>
        <v>0</v>
      </c>
      <c r="BF240" s="380">
        <f t="shared" si="121"/>
        <v>0</v>
      </c>
      <c r="BG240" s="385">
        <f t="shared" si="122"/>
        <v>0</v>
      </c>
      <c r="BH240" s="382"/>
      <c r="BI240" s="380">
        <f t="shared" si="131"/>
        <v>0</v>
      </c>
      <c r="BJ240" s="380">
        <f t="shared" si="137"/>
        <v>0</v>
      </c>
      <c r="BK240" s="380">
        <f t="shared" si="132"/>
        <v>0</v>
      </c>
      <c r="BL240" s="381">
        <f t="shared" si="133"/>
        <v>0</v>
      </c>
      <c r="BM240" s="386"/>
      <c r="BN240" s="383">
        <f t="shared" si="110"/>
        <v>0</v>
      </c>
      <c r="BO240" s="383">
        <f t="shared" si="111"/>
        <v>0</v>
      </c>
      <c r="BP240" s="383">
        <f t="shared" si="134"/>
        <v>0</v>
      </c>
      <c r="BQ240" s="387">
        <f t="shared" si="135"/>
        <v>0</v>
      </c>
      <c r="BR240" s="413"/>
    </row>
    <row r="241" spans="3:70" s="50" customFormat="1" ht="13" hidden="1" x14ac:dyDescent="0.25">
      <c r="C241" s="388"/>
      <c r="D241" s="389"/>
      <c r="E241" s="374"/>
      <c r="F241" s="165"/>
      <c r="G241" s="165"/>
      <c r="H241" s="297">
        <v>0</v>
      </c>
      <c r="I241" s="165"/>
      <c r="J241" s="375">
        <v>1.505779664758232</v>
      </c>
      <c r="K241" s="375">
        <v>1.1754720702584747</v>
      </c>
      <c r="L241" s="376">
        <v>0</v>
      </c>
      <c r="M241" s="377">
        <v>0</v>
      </c>
      <c r="N241" s="377">
        <v>0</v>
      </c>
      <c r="O241" s="378">
        <v>0</v>
      </c>
      <c r="P241" s="379">
        <v>0</v>
      </c>
      <c r="Q241" s="379">
        <v>0</v>
      </c>
      <c r="R241" s="379">
        <v>0</v>
      </c>
      <c r="S241" s="379">
        <v>0</v>
      </c>
      <c r="T241" s="391"/>
      <c r="U241" s="173">
        <v>0</v>
      </c>
      <c r="V241" s="174">
        <v>0</v>
      </c>
      <c r="W241" s="350"/>
      <c r="X241" s="175">
        <v>0</v>
      </c>
      <c r="Y241" s="380">
        <f t="shared" si="119"/>
        <v>0</v>
      </c>
      <c r="Z241" s="381">
        <f t="shared" si="120"/>
        <v>0</v>
      </c>
      <c r="AA241" s="391"/>
      <c r="AB241" s="173">
        <f t="shared" si="116"/>
        <v>0</v>
      </c>
      <c r="AC241" s="174">
        <f t="shared" si="112"/>
        <v>0</v>
      </c>
      <c r="AD241" s="174">
        <v>0</v>
      </c>
      <c r="AE241" s="175">
        <v>0</v>
      </c>
      <c r="AF241" s="380">
        <f t="shared" si="117"/>
        <v>0</v>
      </c>
      <c r="AG241" s="381">
        <f t="shared" si="118"/>
        <v>0</v>
      </c>
      <c r="AH241" s="391"/>
      <c r="AI241" s="173">
        <f t="shared" si="136"/>
        <v>0</v>
      </c>
      <c r="AJ241" s="175">
        <f t="shared" si="102"/>
        <v>0</v>
      </c>
      <c r="AK241" s="380">
        <f t="shared" si="123"/>
        <v>0</v>
      </c>
      <c r="AL241" s="381">
        <f t="shared" si="124"/>
        <v>0</v>
      </c>
      <c r="AM241" s="382"/>
      <c r="AN241" s="383">
        <f t="shared" si="103"/>
        <v>0</v>
      </c>
      <c r="AO241" s="383">
        <f t="shared" si="104"/>
        <v>0</v>
      </c>
      <c r="AP241" s="383">
        <f t="shared" si="125"/>
        <v>0</v>
      </c>
      <c r="AQ241" s="381">
        <f t="shared" si="126"/>
        <v>0</v>
      </c>
      <c r="AR241" s="382"/>
      <c r="AS241" s="383">
        <f t="shared" si="105"/>
        <v>0</v>
      </c>
      <c r="AT241" s="383">
        <f t="shared" si="106"/>
        <v>0</v>
      </c>
      <c r="AU241" s="383">
        <f t="shared" si="127"/>
        <v>0</v>
      </c>
      <c r="AV241" s="381">
        <f t="shared" si="128"/>
        <v>0</v>
      </c>
      <c r="AW241" s="382"/>
      <c r="AX241" s="380">
        <f t="shared" si="107"/>
        <v>0</v>
      </c>
      <c r="AY241" s="384">
        <f t="shared" si="108"/>
        <v>0</v>
      </c>
      <c r="AZ241" s="549"/>
      <c r="BA241" s="380">
        <f t="shared" si="129"/>
        <v>0</v>
      </c>
      <c r="BB241" s="385">
        <f t="shared" si="130"/>
        <v>0</v>
      </c>
      <c r="BC241" s="382"/>
      <c r="BD241" s="380">
        <f t="shared" si="109"/>
        <v>0</v>
      </c>
      <c r="BE241" s="384">
        <f t="shared" si="114"/>
        <v>0</v>
      </c>
      <c r="BF241" s="380">
        <f t="shared" si="121"/>
        <v>0</v>
      </c>
      <c r="BG241" s="385">
        <f t="shared" si="122"/>
        <v>0</v>
      </c>
      <c r="BH241" s="382"/>
      <c r="BI241" s="380">
        <f t="shared" si="131"/>
        <v>0</v>
      </c>
      <c r="BJ241" s="380">
        <f t="shared" si="137"/>
        <v>0</v>
      </c>
      <c r="BK241" s="380">
        <f t="shared" si="132"/>
        <v>0</v>
      </c>
      <c r="BL241" s="381">
        <f t="shared" si="133"/>
        <v>0</v>
      </c>
      <c r="BM241" s="386"/>
      <c r="BN241" s="383">
        <f t="shared" si="110"/>
        <v>0</v>
      </c>
      <c r="BO241" s="383">
        <f t="shared" si="111"/>
        <v>0</v>
      </c>
      <c r="BP241" s="383">
        <f t="shared" si="134"/>
        <v>0</v>
      </c>
      <c r="BQ241" s="387">
        <f t="shared" si="135"/>
        <v>0</v>
      </c>
      <c r="BR241" s="413"/>
    </row>
    <row r="242" spans="3:70" s="50" customFormat="1" ht="13.5" hidden="1" thickBot="1" x14ac:dyDescent="0.3">
      <c r="C242" s="396"/>
      <c r="D242" s="397"/>
      <c r="E242" s="398"/>
      <c r="F242" s="194"/>
      <c r="G242" s="194"/>
      <c r="H242" s="399">
        <v>0</v>
      </c>
      <c r="I242" s="194"/>
      <c r="J242" s="400">
        <v>1.9138973630485276</v>
      </c>
      <c r="K242" s="400">
        <v>1.515902467555285</v>
      </c>
      <c r="L242" s="401">
        <v>0</v>
      </c>
      <c r="M242" s="402">
        <v>0</v>
      </c>
      <c r="N242" s="402">
        <v>0</v>
      </c>
      <c r="O242" s="403">
        <v>0</v>
      </c>
      <c r="P242" s="404">
        <v>0</v>
      </c>
      <c r="Q242" s="404">
        <v>0</v>
      </c>
      <c r="R242" s="404">
        <v>0</v>
      </c>
      <c r="S242" s="404">
        <v>0</v>
      </c>
      <c r="T242" s="391"/>
      <c r="U242" s="202">
        <v>0</v>
      </c>
      <c r="V242" s="203">
        <v>0</v>
      </c>
      <c r="W242" s="351"/>
      <c r="X242" s="204">
        <v>0</v>
      </c>
      <c r="Y242" s="405">
        <f t="shared" si="119"/>
        <v>0</v>
      </c>
      <c r="Z242" s="406">
        <f t="shared" si="120"/>
        <v>0</v>
      </c>
      <c r="AA242" s="391"/>
      <c r="AB242" s="202">
        <f t="shared" si="116"/>
        <v>0</v>
      </c>
      <c r="AC242" s="203">
        <f t="shared" si="112"/>
        <v>0</v>
      </c>
      <c r="AD242" s="203">
        <v>0</v>
      </c>
      <c r="AE242" s="204">
        <v>0</v>
      </c>
      <c r="AF242" s="405">
        <f t="shared" si="117"/>
        <v>0</v>
      </c>
      <c r="AG242" s="406">
        <f t="shared" si="118"/>
        <v>0</v>
      </c>
      <c r="AH242" s="391"/>
      <c r="AI242" s="202">
        <f t="shared" si="136"/>
        <v>0</v>
      </c>
      <c r="AJ242" s="204">
        <f t="shared" si="102"/>
        <v>0</v>
      </c>
      <c r="AK242" s="405">
        <f t="shared" si="123"/>
        <v>0</v>
      </c>
      <c r="AL242" s="406">
        <f t="shared" si="124"/>
        <v>0</v>
      </c>
      <c r="AM242" s="407"/>
      <c r="AN242" s="408">
        <f t="shared" si="103"/>
        <v>0</v>
      </c>
      <c r="AO242" s="408">
        <f t="shared" si="104"/>
        <v>0</v>
      </c>
      <c r="AP242" s="408">
        <f t="shared" si="125"/>
        <v>0</v>
      </c>
      <c r="AQ242" s="406">
        <f t="shared" si="126"/>
        <v>0</v>
      </c>
      <c r="AR242" s="407"/>
      <c r="AS242" s="408">
        <f t="shared" si="105"/>
        <v>0</v>
      </c>
      <c r="AT242" s="408">
        <f t="shared" si="106"/>
        <v>0</v>
      </c>
      <c r="AU242" s="408">
        <f t="shared" si="127"/>
        <v>0</v>
      </c>
      <c r="AV242" s="406">
        <f t="shared" si="128"/>
        <v>0</v>
      </c>
      <c r="AW242" s="407"/>
      <c r="AX242" s="405">
        <f t="shared" si="107"/>
        <v>0</v>
      </c>
      <c r="AY242" s="409">
        <f t="shared" si="108"/>
        <v>0</v>
      </c>
      <c r="AZ242" s="550"/>
      <c r="BA242" s="405">
        <f t="shared" si="129"/>
        <v>0</v>
      </c>
      <c r="BB242" s="410">
        <f t="shared" si="130"/>
        <v>0</v>
      </c>
      <c r="BC242" s="407"/>
      <c r="BD242" s="405">
        <f t="shared" si="109"/>
        <v>0</v>
      </c>
      <c r="BE242" s="409">
        <f t="shared" si="114"/>
        <v>0</v>
      </c>
      <c r="BF242" s="405">
        <f t="shared" si="121"/>
        <v>0</v>
      </c>
      <c r="BG242" s="410">
        <f t="shared" si="122"/>
        <v>0</v>
      </c>
      <c r="BH242" s="407"/>
      <c r="BI242" s="405">
        <f t="shared" si="131"/>
        <v>0</v>
      </c>
      <c r="BJ242" s="405">
        <f t="shared" si="137"/>
        <v>0</v>
      </c>
      <c r="BK242" s="405">
        <f t="shared" si="132"/>
        <v>0</v>
      </c>
      <c r="BL242" s="406">
        <f t="shared" si="133"/>
        <v>0</v>
      </c>
      <c r="BM242" s="411"/>
      <c r="BN242" s="408">
        <f t="shared" si="110"/>
        <v>0</v>
      </c>
      <c r="BO242" s="408">
        <f t="shared" si="111"/>
        <v>0</v>
      </c>
      <c r="BP242" s="408">
        <f t="shared" si="134"/>
        <v>0</v>
      </c>
      <c r="BQ242" s="412">
        <f t="shared" si="135"/>
        <v>0</v>
      </c>
      <c r="BR242" s="413"/>
    </row>
    <row r="243" spans="3:70" ht="13" hidden="1" x14ac:dyDescent="0.25">
      <c r="C243" s="65"/>
      <c r="D243" s="66"/>
      <c r="E243" s="358"/>
      <c r="F243" s="143"/>
      <c r="G243" s="143"/>
      <c r="H243" s="359">
        <v>0</v>
      </c>
      <c r="I243" s="143"/>
      <c r="J243" s="360">
        <v>0.58618475265502656</v>
      </c>
      <c r="K243" s="360">
        <v>0.25114229393244591</v>
      </c>
      <c r="L243" s="361">
        <v>0</v>
      </c>
      <c r="M243" s="362">
        <v>0</v>
      </c>
      <c r="N243" s="362">
        <v>0</v>
      </c>
      <c r="O243" s="363">
        <v>0</v>
      </c>
      <c r="P243" s="364">
        <v>0</v>
      </c>
      <c r="Q243" s="364">
        <v>0</v>
      </c>
      <c r="R243" s="364">
        <v>0</v>
      </c>
      <c r="S243" s="364">
        <v>0</v>
      </c>
      <c r="T243" s="353"/>
      <c r="U243" s="152">
        <v>0</v>
      </c>
      <c r="V243" s="153">
        <v>0</v>
      </c>
      <c r="W243" s="349"/>
      <c r="X243" s="154">
        <v>0</v>
      </c>
      <c r="Y243" s="365">
        <f t="shared" si="119"/>
        <v>0</v>
      </c>
      <c r="Z243" s="366">
        <f t="shared" si="120"/>
        <v>0</v>
      </c>
      <c r="AA243" s="353"/>
      <c r="AB243" s="152">
        <f t="shared" si="116"/>
        <v>0</v>
      </c>
      <c r="AC243" s="153">
        <f t="shared" si="112"/>
        <v>0</v>
      </c>
      <c r="AD243" s="153">
        <v>0</v>
      </c>
      <c r="AE243" s="154">
        <v>0</v>
      </c>
      <c r="AF243" s="365">
        <f t="shared" si="117"/>
        <v>0</v>
      </c>
      <c r="AG243" s="366">
        <f t="shared" si="118"/>
        <v>0</v>
      </c>
      <c r="AH243" s="353"/>
      <c r="AI243" s="152">
        <f t="shared" si="136"/>
        <v>0</v>
      </c>
      <c r="AJ243" s="154">
        <f t="shared" si="102"/>
        <v>0</v>
      </c>
      <c r="AK243" s="365">
        <f t="shared" si="123"/>
        <v>0</v>
      </c>
      <c r="AL243" s="366">
        <f t="shared" si="124"/>
        <v>0</v>
      </c>
      <c r="AM243" s="367"/>
      <c r="AN243" s="368">
        <f t="shared" si="103"/>
        <v>0</v>
      </c>
      <c r="AO243" s="368">
        <f t="shared" si="104"/>
        <v>0</v>
      </c>
      <c r="AP243" s="368">
        <f t="shared" si="125"/>
        <v>0</v>
      </c>
      <c r="AQ243" s="366">
        <f t="shared" si="126"/>
        <v>0</v>
      </c>
      <c r="AR243" s="367"/>
      <c r="AS243" s="368">
        <f t="shared" si="105"/>
        <v>0</v>
      </c>
      <c r="AT243" s="368">
        <f t="shared" si="106"/>
        <v>0</v>
      </c>
      <c r="AU243" s="368">
        <f t="shared" si="127"/>
        <v>0</v>
      </c>
      <c r="AV243" s="366">
        <f t="shared" si="128"/>
        <v>0</v>
      </c>
      <c r="AW243" s="367"/>
      <c r="AX243" s="365">
        <f t="shared" si="107"/>
        <v>0</v>
      </c>
      <c r="AY243" s="369">
        <f t="shared" si="108"/>
        <v>0</v>
      </c>
      <c r="AZ243" s="548"/>
      <c r="BA243" s="365">
        <f t="shared" si="129"/>
        <v>0</v>
      </c>
      <c r="BB243" s="370">
        <f t="shared" si="130"/>
        <v>0</v>
      </c>
      <c r="BC243" s="367"/>
      <c r="BD243" s="365">
        <f t="shared" si="109"/>
        <v>0</v>
      </c>
      <c r="BE243" s="371">
        <f t="shared" si="114"/>
        <v>0</v>
      </c>
      <c r="BF243" s="365">
        <f t="shared" si="121"/>
        <v>0</v>
      </c>
      <c r="BG243" s="370">
        <f t="shared" si="122"/>
        <v>0</v>
      </c>
      <c r="BH243" s="367"/>
      <c r="BI243" s="365">
        <f t="shared" si="131"/>
        <v>0</v>
      </c>
      <c r="BJ243" s="365">
        <f t="shared" si="137"/>
        <v>0</v>
      </c>
      <c r="BK243" s="365">
        <f t="shared" si="132"/>
        <v>0</v>
      </c>
      <c r="BL243" s="366">
        <f t="shared" si="133"/>
        <v>0</v>
      </c>
      <c r="BM243" s="372"/>
      <c r="BN243" s="368">
        <f t="shared" si="110"/>
        <v>0</v>
      </c>
      <c r="BO243" s="368">
        <f t="shared" si="111"/>
        <v>0</v>
      </c>
      <c r="BP243" s="368">
        <f t="shared" si="134"/>
        <v>0</v>
      </c>
      <c r="BQ243" s="373">
        <f t="shared" si="135"/>
        <v>0</v>
      </c>
      <c r="BR243" s="357"/>
    </row>
    <row r="244" spans="3:70" ht="13" hidden="1" x14ac:dyDescent="0.25">
      <c r="C244" s="65"/>
      <c r="D244" s="66"/>
      <c r="E244" s="374"/>
      <c r="F244" s="165"/>
      <c r="G244" s="165"/>
      <c r="H244" s="297">
        <v>0</v>
      </c>
      <c r="I244" s="165"/>
      <c r="J244" s="375">
        <v>0.72370867908265568</v>
      </c>
      <c r="K244" s="375">
        <v>0.4192943920851287</v>
      </c>
      <c r="L244" s="376">
        <v>0</v>
      </c>
      <c r="M244" s="377">
        <v>0</v>
      </c>
      <c r="N244" s="377">
        <v>0</v>
      </c>
      <c r="O244" s="378">
        <v>0</v>
      </c>
      <c r="P244" s="379">
        <v>0</v>
      </c>
      <c r="Q244" s="379">
        <v>0</v>
      </c>
      <c r="R244" s="379">
        <v>0</v>
      </c>
      <c r="S244" s="379">
        <v>0</v>
      </c>
      <c r="T244" s="353"/>
      <c r="U244" s="173">
        <v>0</v>
      </c>
      <c r="V244" s="174">
        <v>0</v>
      </c>
      <c r="W244" s="350"/>
      <c r="X244" s="175">
        <v>0</v>
      </c>
      <c r="Y244" s="380">
        <f t="shared" si="119"/>
        <v>0</v>
      </c>
      <c r="Z244" s="381">
        <f t="shared" si="120"/>
        <v>0</v>
      </c>
      <c r="AA244" s="353"/>
      <c r="AB244" s="173">
        <f t="shared" si="116"/>
        <v>0</v>
      </c>
      <c r="AC244" s="174">
        <f t="shared" si="112"/>
        <v>0</v>
      </c>
      <c r="AD244" s="174">
        <v>0</v>
      </c>
      <c r="AE244" s="175">
        <v>0</v>
      </c>
      <c r="AF244" s="380">
        <f t="shared" si="117"/>
        <v>0</v>
      </c>
      <c r="AG244" s="381">
        <f t="shared" si="118"/>
        <v>0</v>
      </c>
      <c r="AH244" s="353"/>
      <c r="AI244" s="173">
        <f t="shared" si="136"/>
        <v>0</v>
      </c>
      <c r="AJ244" s="175">
        <f t="shared" si="102"/>
        <v>0</v>
      </c>
      <c r="AK244" s="380">
        <f t="shared" si="123"/>
        <v>0</v>
      </c>
      <c r="AL244" s="381">
        <f t="shared" si="124"/>
        <v>0</v>
      </c>
      <c r="AM244" s="382"/>
      <c r="AN244" s="383">
        <f t="shared" si="103"/>
        <v>0</v>
      </c>
      <c r="AO244" s="383">
        <f t="shared" si="104"/>
        <v>0</v>
      </c>
      <c r="AP244" s="383">
        <f t="shared" si="125"/>
        <v>0</v>
      </c>
      <c r="AQ244" s="381">
        <f t="shared" si="126"/>
        <v>0</v>
      </c>
      <c r="AR244" s="382"/>
      <c r="AS244" s="383">
        <f t="shared" si="105"/>
        <v>0</v>
      </c>
      <c r="AT244" s="383">
        <f t="shared" si="106"/>
        <v>0</v>
      </c>
      <c r="AU244" s="383">
        <f t="shared" si="127"/>
        <v>0</v>
      </c>
      <c r="AV244" s="381">
        <f t="shared" si="128"/>
        <v>0</v>
      </c>
      <c r="AW244" s="382"/>
      <c r="AX244" s="380">
        <f t="shared" si="107"/>
        <v>0</v>
      </c>
      <c r="AY244" s="384">
        <f t="shared" si="108"/>
        <v>0</v>
      </c>
      <c r="AZ244" s="549"/>
      <c r="BA244" s="380">
        <f t="shared" si="129"/>
        <v>0</v>
      </c>
      <c r="BB244" s="385">
        <f t="shared" si="130"/>
        <v>0</v>
      </c>
      <c r="BC244" s="382"/>
      <c r="BD244" s="380">
        <f t="shared" si="109"/>
        <v>0</v>
      </c>
      <c r="BE244" s="384">
        <f t="shared" si="114"/>
        <v>0</v>
      </c>
      <c r="BF244" s="380">
        <f t="shared" si="121"/>
        <v>0</v>
      </c>
      <c r="BG244" s="385">
        <f t="shared" si="122"/>
        <v>0</v>
      </c>
      <c r="BH244" s="382"/>
      <c r="BI244" s="380">
        <f t="shared" si="131"/>
        <v>0</v>
      </c>
      <c r="BJ244" s="380">
        <f t="shared" si="137"/>
        <v>0</v>
      </c>
      <c r="BK244" s="380">
        <f t="shared" si="132"/>
        <v>0</v>
      </c>
      <c r="BL244" s="381">
        <f t="shared" si="133"/>
        <v>0</v>
      </c>
      <c r="BM244" s="386"/>
      <c r="BN244" s="383">
        <f t="shared" si="110"/>
        <v>0</v>
      </c>
      <c r="BO244" s="383">
        <f t="shared" si="111"/>
        <v>0</v>
      </c>
      <c r="BP244" s="383">
        <f t="shared" si="134"/>
        <v>0</v>
      </c>
      <c r="BQ244" s="387">
        <f t="shared" si="135"/>
        <v>0</v>
      </c>
      <c r="BR244" s="357"/>
    </row>
    <row r="245" spans="3:70" s="50" customFormat="1" ht="13" hidden="1" x14ac:dyDescent="0.25">
      <c r="C245" s="388">
        <v>47</v>
      </c>
      <c r="D245" s="389">
        <v>0</v>
      </c>
      <c r="E245" s="374">
        <v>0</v>
      </c>
      <c r="F245" s="165" t="s">
        <v>106</v>
      </c>
      <c r="G245" s="165"/>
      <c r="H245" s="297">
        <v>0</v>
      </c>
      <c r="I245" s="390" t="s">
        <v>64</v>
      </c>
      <c r="J245" s="375">
        <v>1</v>
      </c>
      <c r="K245" s="375">
        <v>1</v>
      </c>
      <c r="L245" s="376">
        <v>0</v>
      </c>
      <c r="M245" s="377">
        <v>0</v>
      </c>
      <c r="N245" s="377">
        <v>0</v>
      </c>
      <c r="O245" s="378">
        <v>0</v>
      </c>
      <c r="P245" s="379">
        <v>0</v>
      </c>
      <c r="Q245" s="379">
        <v>0</v>
      </c>
      <c r="R245" s="379">
        <v>0</v>
      </c>
      <c r="S245" s="379">
        <v>0</v>
      </c>
      <c r="T245" s="391"/>
      <c r="U245" s="392">
        <v>0</v>
      </c>
      <c r="V245" s="393">
        <v>0</v>
      </c>
      <c r="W245" s="394"/>
      <c r="X245" s="395">
        <v>0</v>
      </c>
      <c r="Y245" s="380">
        <f t="shared" si="119"/>
        <v>0</v>
      </c>
      <c r="Z245" s="381">
        <f t="shared" si="120"/>
        <v>0</v>
      </c>
      <c r="AA245" s="391"/>
      <c r="AB245" s="392">
        <f t="shared" si="116"/>
        <v>0</v>
      </c>
      <c r="AC245" s="393">
        <f t="shared" si="112"/>
        <v>0</v>
      </c>
      <c r="AD245" s="393">
        <v>0</v>
      </c>
      <c r="AE245" s="395">
        <v>0</v>
      </c>
      <c r="AF245" s="380">
        <f t="shared" si="117"/>
        <v>0</v>
      </c>
      <c r="AG245" s="381">
        <f t="shared" si="118"/>
        <v>0</v>
      </c>
      <c r="AH245" s="391"/>
      <c r="AI245" s="392">
        <f t="shared" si="136"/>
        <v>0</v>
      </c>
      <c r="AJ245" s="395">
        <f t="shared" si="102"/>
        <v>0</v>
      </c>
      <c r="AK245" s="380">
        <f t="shared" si="123"/>
        <v>0</v>
      </c>
      <c r="AL245" s="381">
        <f t="shared" si="124"/>
        <v>0</v>
      </c>
      <c r="AM245" s="382"/>
      <c r="AN245" s="383">
        <f t="shared" si="103"/>
        <v>0</v>
      </c>
      <c r="AO245" s="383">
        <f t="shared" si="104"/>
        <v>0</v>
      </c>
      <c r="AP245" s="383">
        <f t="shared" si="125"/>
        <v>0</v>
      </c>
      <c r="AQ245" s="381">
        <f t="shared" si="126"/>
        <v>0</v>
      </c>
      <c r="AR245" s="382"/>
      <c r="AS245" s="383">
        <f t="shared" si="105"/>
        <v>0</v>
      </c>
      <c r="AT245" s="383">
        <f t="shared" si="106"/>
        <v>0</v>
      </c>
      <c r="AU245" s="383">
        <f t="shared" si="127"/>
        <v>0</v>
      </c>
      <c r="AV245" s="381">
        <f t="shared" si="128"/>
        <v>0</v>
      </c>
      <c r="AW245" s="382"/>
      <c r="AX245" s="380">
        <f t="shared" si="107"/>
        <v>0</v>
      </c>
      <c r="AY245" s="384">
        <f t="shared" si="108"/>
        <v>0</v>
      </c>
      <c r="AZ245" s="549"/>
      <c r="BA245" s="380">
        <f t="shared" si="129"/>
        <v>0</v>
      </c>
      <c r="BB245" s="385">
        <f t="shared" si="130"/>
        <v>0</v>
      </c>
      <c r="BC245" s="382"/>
      <c r="BD245" s="380">
        <f t="shared" si="109"/>
        <v>0</v>
      </c>
      <c r="BE245" s="384">
        <f t="shared" si="114"/>
        <v>0</v>
      </c>
      <c r="BF245" s="380">
        <f t="shared" si="121"/>
        <v>0</v>
      </c>
      <c r="BG245" s="385">
        <f t="shared" si="122"/>
        <v>0</v>
      </c>
      <c r="BH245" s="382"/>
      <c r="BI245" s="380">
        <f t="shared" si="131"/>
        <v>0</v>
      </c>
      <c r="BJ245" s="380">
        <f t="shared" si="137"/>
        <v>0</v>
      </c>
      <c r="BK245" s="380">
        <f t="shared" si="132"/>
        <v>0</v>
      </c>
      <c r="BL245" s="381">
        <f t="shared" si="133"/>
        <v>0</v>
      </c>
      <c r="BM245" s="386"/>
      <c r="BN245" s="383">
        <f t="shared" si="110"/>
        <v>0</v>
      </c>
      <c r="BO245" s="383">
        <f t="shared" si="111"/>
        <v>0</v>
      </c>
      <c r="BP245" s="383">
        <f t="shared" si="134"/>
        <v>0</v>
      </c>
      <c r="BQ245" s="387">
        <f t="shared" si="135"/>
        <v>0</v>
      </c>
      <c r="BR245" s="413"/>
    </row>
    <row r="246" spans="3:70" s="50" customFormat="1" ht="13" hidden="1" x14ac:dyDescent="0.25">
      <c r="C246" s="388"/>
      <c r="D246" s="389"/>
      <c r="E246" s="374"/>
      <c r="F246" s="165"/>
      <c r="G246" s="165"/>
      <c r="H246" s="297">
        <v>0</v>
      </c>
      <c r="I246" s="165"/>
      <c r="J246" s="375">
        <v>1.505779664758232</v>
      </c>
      <c r="K246" s="375">
        <v>1.1754720702584747</v>
      </c>
      <c r="L246" s="376">
        <v>0</v>
      </c>
      <c r="M246" s="377">
        <v>0</v>
      </c>
      <c r="N246" s="377">
        <v>0</v>
      </c>
      <c r="O246" s="378">
        <v>0</v>
      </c>
      <c r="P246" s="379">
        <v>0</v>
      </c>
      <c r="Q246" s="379">
        <v>0</v>
      </c>
      <c r="R246" s="379">
        <v>0</v>
      </c>
      <c r="S246" s="379">
        <v>0</v>
      </c>
      <c r="T246" s="391"/>
      <c r="U246" s="173">
        <v>0</v>
      </c>
      <c r="V246" s="174">
        <v>0</v>
      </c>
      <c r="W246" s="350"/>
      <c r="X246" s="175">
        <v>0</v>
      </c>
      <c r="Y246" s="380">
        <f t="shared" si="119"/>
        <v>0</v>
      </c>
      <c r="Z246" s="381">
        <f t="shared" si="120"/>
        <v>0</v>
      </c>
      <c r="AA246" s="391"/>
      <c r="AB246" s="173">
        <f t="shared" si="116"/>
        <v>0</v>
      </c>
      <c r="AC246" s="174">
        <f t="shared" si="112"/>
        <v>0</v>
      </c>
      <c r="AD246" s="174">
        <v>0</v>
      </c>
      <c r="AE246" s="175">
        <v>0</v>
      </c>
      <c r="AF246" s="380">
        <f t="shared" si="117"/>
        <v>0</v>
      </c>
      <c r="AG246" s="381">
        <f t="shared" si="118"/>
        <v>0</v>
      </c>
      <c r="AH246" s="391"/>
      <c r="AI246" s="173">
        <f t="shared" si="136"/>
        <v>0</v>
      </c>
      <c r="AJ246" s="175">
        <f t="shared" si="102"/>
        <v>0</v>
      </c>
      <c r="AK246" s="380">
        <f t="shared" si="123"/>
        <v>0</v>
      </c>
      <c r="AL246" s="381">
        <f t="shared" si="124"/>
        <v>0</v>
      </c>
      <c r="AM246" s="382"/>
      <c r="AN246" s="383">
        <f t="shared" si="103"/>
        <v>0</v>
      </c>
      <c r="AO246" s="383">
        <f t="shared" si="104"/>
        <v>0</v>
      </c>
      <c r="AP246" s="383">
        <f t="shared" si="125"/>
        <v>0</v>
      </c>
      <c r="AQ246" s="381">
        <f t="shared" si="126"/>
        <v>0</v>
      </c>
      <c r="AR246" s="382"/>
      <c r="AS246" s="383">
        <f t="shared" si="105"/>
        <v>0</v>
      </c>
      <c r="AT246" s="383">
        <f t="shared" si="106"/>
        <v>0</v>
      </c>
      <c r="AU246" s="383">
        <f t="shared" si="127"/>
        <v>0</v>
      </c>
      <c r="AV246" s="381">
        <f t="shared" si="128"/>
        <v>0</v>
      </c>
      <c r="AW246" s="382"/>
      <c r="AX246" s="380">
        <f t="shared" si="107"/>
        <v>0</v>
      </c>
      <c r="AY246" s="384">
        <f t="shared" si="108"/>
        <v>0</v>
      </c>
      <c r="AZ246" s="549"/>
      <c r="BA246" s="380">
        <f t="shared" si="129"/>
        <v>0</v>
      </c>
      <c r="BB246" s="385">
        <f t="shared" si="130"/>
        <v>0</v>
      </c>
      <c r="BC246" s="382"/>
      <c r="BD246" s="380">
        <f t="shared" si="109"/>
        <v>0</v>
      </c>
      <c r="BE246" s="384">
        <f t="shared" si="114"/>
        <v>0</v>
      </c>
      <c r="BF246" s="380">
        <f t="shared" si="121"/>
        <v>0</v>
      </c>
      <c r="BG246" s="385">
        <f t="shared" si="122"/>
        <v>0</v>
      </c>
      <c r="BH246" s="382"/>
      <c r="BI246" s="380">
        <f t="shared" si="131"/>
        <v>0</v>
      </c>
      <c r="BJ246" s="380">
        <f t="shared" si="137"/>
        <v>0</v>
      </c>
      <c r="BK246" s="380">
        <f t="shared" si="132"/>
        <v>0</v>
      </c>
      <c r="BL246" s="381">
        <f t="shared" si="133"/>
        <v>0</v>
      </c>
      <c r="BM246" s="386"/>
      <c r="BN246" s="383">
        <f t="shared" si="110"/>
        <v>0</v>
      </c>
      <c r="BO246" s="383">
        <f t="shared" si="111"/>
        <v>0</v>
      </c>
      <c r="BP246" s="383">
        <f t="shared" si="134"/>
        <v>0</v>
      </c>
      <c r="BQ246" s="387">
        <f t="shared" si="135"/>
        <v>0</v>
      </c>
      <c r="BR246" s="413"/>
    </row>
    <row r="247" spans="3:70" s="50" customFormat="1" ht="13.5" hidden="1" thickBot="1" x14ac:dyDescent="0.3">
      <c r="C247" s="396"/>
      <c r="D247" s="397"/>
      <c r="E247" s="398"/>
      <c r="F247" s="194"/>
      <c r="G247" s="194"/>
      <c r="H247" s="399">
        <v>0</v>
      </c>
      <c r="I247" s="194"/>
      <c r="J247" s="400">
        <v>1.9138973630485276</v>
      </c>
      <c r="K247" s="400">
        <v>1.515902467555285</v>
      </c>
      <c r="L247" s="401">
        <v>0</v>
      </c>
      <c r="M247" s="402">
        <v>0</v>
      </c>
      <c r="N247" s="402">
        <v>0</v>
      </c>
      <c r="O247" s="403">
        <v>0</v>
      </c>
      <c r="P247" s="404">
        <v>0</v>
      </c>
      <c r="Q247" s="404">
        <v>0</v>
      </c>
      <c r="R247" s="404">
        <v>0</v>
      </c>
      <c r="S247" s="404">
        <v>0</v>
      </c>
      <c r="T247" s="391"/>
      <c r="U247" s="202">
        <v>0</v>
      </c>
      <c r="V247" s="203">
        <v>0</v>
      </c>
      <c r="W247" s="351"/>
      <c r="X247" s="204">
        <v>0</v>
      </c>
      <c r="Y247" s="405">
        <f t="shared" si="119"/>
        <v>0</v>
      </c>
      <c r="Z247" s="406">
        <f t="shared" si="120"/>
        <v>0</v>
      </c>
      <c r="AA247" s="391"/>
      <c r="AB247" s="202">
        <f t="shared" si="116"/>
        <v>0</v>
      </c>
      <c r="AC247" s="203">
        <f t="shared" si="112"/>
        <v>0</v>
      </c>
      <c r="AD247" s="203">
        <v>0</v>
      </c>
      <c r="AE247" s="204">
        <v>0</v>
      </c>
      <c r="AF247" s="405">
        <f t="shared" si="117"/>
        <v>0</v>
      </c>
      <c r="AG247" s="406">
        <f t="shared" si="118"/>
        <v>0</v>
      </c>
      <c r="AH247" s="391"/>
      <c r="AI247" s="202">
        <f t="shared" si="136"/>
        <v>0</v>
      </c>
      <c r="AJ247" s="204">
        <f t="shared" si="102"/>
        <v>0</v>
      </c>
      <c r="AK247" s="405">
        <f t="shared" si="123"/>
        <v>0</v>
      </c>
      <c r="AL247" s="406">
        <f t="shared" si="124"/>
        <v>0</v>
      </c>
      <c r="AM247" s="407"/>
      <c r="AN247" s="408">
        <f t="shared" si="103"/>
        <v>0</v>
      </c>
      <c r="AO247" s="408">
        <f t="shared" si="104"/>
        <v>0</v>
      </c>
      <c r="AP247" s="408">
        <f t="shared" si="125"/>
        <v>0</v>
      </c>
      <c r="AQ247" s="406">
        <f t="shared" si="126"/>
        <v>0</v>
      </c>
      <c r="AR247" s="407"/>
      <c r="AS247" s="408">
        <f t="shared" si="105"/>
        <v>0</v>
      </c>
      <c r="AT247" s="408">
        <f t="shared" si="106"/>
        <v>0</v>
      </c>
      <c r="AU247" s="408">
        <f t="shared" si="127"/>
        <v>0</v>
      </c>
      <c r="AV247" s="406">
        <f t="shared" si="128"/>
        <v>0</v>
      </c>
      <c r="AW247" s="407"/>
      <c r="AX247" s="405">
        <f t="shared" si="107"/>
        <v>0</v>
      </c>
      <c r="AY247" s="409">
        <f t="shared" si="108"/>
        <v>0</v>
      </c>
      <c r="AZ247" s="550"/>
      <c r="BA247" s="405">
        <f t="shared" si="129"/>
        <v>0</v>
      </c>
      <c r="BB247" s="410">
        <f t="shared" si="130"/>
        <v>0</v>
      </c>
      <c r="BC247" s="407"/>
      <c r="BD247" s="405">
        <f t="shared" si="109"/>
        <v>0</v>
      </c>
      <c r="BE247" s="409">
        <f t="shared" si="114"/>
        <v>0</v>
      </c>
      <c r="BF247" s="405">
        <f t="shared" si="121"/>
        <v>0</v>
      </c>
      <c r="BG247" s="410">
        <f t="shared" si="122"/>
        <v>0</v>
      </c>
      <c r="BH247" s="407"/>
      <c r="BI247" s="405">
        <f t="shared" si="131"/>
        <v>0</v>
      </c>
      <c r="BJ247" s="405">
        <f t="shared" si="137"/>
        <v>0</v>
      </c>
      <c r="BK247" s="405">
        <f t="shared" si="132"/>
        <v>0</v>
      </c>
      <c r="BL247" s="406">
        <f t="shared" si="133"/>
        <v>0</v>
      </c>
      <c r="BM247" s="411"/>
      <c r="BN247" s="408">
        <f t="shared" si="110"/>
        <v>0</v>
      </c>
      <c r="BO247" s="408">
        <f t="shared" si="111"/>
        <v>0</v>
      </c>
      <c r="BP247" s="408">
        <f t="shared" si="134"/>
        <v>0</v>
      </c>
      <c r="BQ247" s="412">
        <f t="shared" si="135"/>
        <v>0</v>
      </c>
      <c r="BR247" s="413"/>
    </row>
    <row r="248" spans="3:70" ht="13" hidden="1" x14ac:dyDescent="0.25">
      <c r="C248" s="65"/>
      <c r="D248" s="66"/>
      <c r="E248" s="358"/>
      <c r="F248" s="143"/>
      <c r="G248" s="143"/>
      <c r="H248" s="359"/>
      <c r="I248" s="143"/>
      <c r="J248" s="360">
        <v>0</v>
      </c>
      <c r="K248" s="360">
        <v>0</v>
      </c>
      <c r="L248" s="361">
        <v>0</v>
      </c>
      <c r="M248" s="362">
        <v>0</v>
      </c>
      <c r="N248" s="362">
        <v>0</v>
      </c>
      <c r="O248" s="363">
        <v>0</v>
      </c>
      <c r="P248" s="364">
        <v>0</v>
      </c>
      <c r="Q248" s="364">
        <v>0</v>
      </c>
      <c r="R248" s="364">
        <v>0</v>
      </c>
      <c r="S248" s="364">
        <v>0</v>
      </c>
      <c r="T248" s="353"/>
      <c r="U248" s="152">
        <v>0</v>
      </c>
      <c r="V248" s="153">
        <v>0</v>
      </c>
      <c r="W248" s="349"/>
      <c r="X248" s="154">
        <v>0</v>
      </c>
      <c r="Y248" s="365">
        <f t="shared" si="119"/>
        <v>0</v>
      </c>
      <c r="Z248" s="366">
        <f t="shared" si="120"/>
        <v>0</v>
      </c>
      <c r="AA248" s="353"/>
      <c r="AB248" s="152">
        <f t="shared" si="116"/>
        <v>0</v>
      </c>
      <c r="AC248" s="153">
        <f t="shared" si="112"/>
        <v>0</v>
      </c>
      <c r="AD248" s="153">
        <v>0</v>
      </c>
      <c r="AE248" s="154">
        <v>0</v>
      </c>
      <c r="AF248" s="365">
        <f t="shared" si="117"/>
        <v>0</v>
      </c>
      <c r="AG248" s="366">
        <f t="shared" si="118"/>
        <v>0</v>
      </c>
      <c r="AH248" s="353"/>
      <c r="AI248" s="152">
        <f t="shared" si="136"/>
        <v>0</v>
      </c>
      <c r="AJ248" s="154">
        <f t="shared" si="102"/>
        <v>0</v>
      </c>
      <c r="AK248" s="365">
        <f t="shared" si="123"/>
        <v>0</v>
      </c>
      <c r="AL248" s="366">
        <f t="shared" si="124"/>
        <v>0</v>
      </c>
      <c r="AM248" s="367"/>
      <c r="AN248" s="368">
        <f t="shared" si="103"/>
        <v>0</v>
      </c>
      <c r="AO248" s="368">
        <f t="shared" si="104"/>
        <v>0</v>
      </c>
      <c r="AP248" s="368">
        <f t="shared" si="125"/>
        <v>0</v>
      </c>
      <c r="AQ248" s="366">
        <f t="shared" si="126"/>
        <v>0</v>
      </c>
      <c r="AR248" s="367"/>
      <c r="AS248" s="368">
        <f t="shared" si="105"/>
        <v>0</v>
      </c>
      <c r="AT248" s="368">
        <f t="shared" si="106"/>
        <v>0</v>
      </c>
      <c r="AU248" s="368">
        <f t="shared" si="127"/>
        <v>0</v>
      </c>
      <c r="AV248" s="366">
        <f t="shared" si="128"/>
        <v>0</v>
      </c>
      <c r="AW248" s="367"/>
      <c r="AX248" s="365">
        <f t="shared" si="107"/>
        <v>0</v>
      </c>
      <c r="AY248" s="369">
        <f t="shared" si="108"/>
        <v>0</v>
      </c>
      <c r="AZ248" s="548"/>
      <c r="BA248" s="365">
        <f t="shared" si="129"/>
        <v>0</v>
      </c>
      <c r="BB248" s="370">
        <f t="shared" si="130"/>
        <v>0</v>
      </c>
      <c r="BC248" s="367"/>
      <c r="BD248" s="365">
        <f t="shared" si="109"/>
        <v>0</v>
      </c>
      <c r="BE248" s="371">
        <f t="shared" si="114"/>
        <v>0</v>
      </c>
      <c r="BF248" s="365">
        <f t="shared" si="121"/>
        <v>0</v>
      </c>
      <c r="BG248" s="370">
        <f t="shared" si="122"/>
        <v>0</v>
      </c>
      <c r="BH248" s="367"/>
      <c r="BI248" s="365">
        <f t="shared" si="131"/>
        <v>0</v>
      </c>
      <c r="BJ248" s="365">
        <f t="shared" si="137"/>
        <v>0</v>
      </c>
      <c r="BK248" s="365">
        <f t="shared" si="132"/>
        <v>0</v>
      </c>
      <c r="BL248" s="366">
        <f t="shared" si="133"/>
        <v>0</v>
      </c>
      <c r="BM248" s="372"/>
      <c r="BN248" s="368">
        <f t="shared" si="110"/>
        <v>0</v>
      </c>
      <c r="BO248" s="368">
        <f t="shared" si="111"/>
        <v>0</v>
      </c>
      <c r="BP248" s="368">
        <f t="shared" si="134"/>
        <v>0</v>
      </c>
      <c r="BQ248" s="373">
        <f t="shared" si="135"/>
        <v>0</v>
      </c>
      <c r="BR248" s="357"/>
    </row>
    <row r="249" spans="3:70" ht="13" hidden="1" x14ac:dyDescent="0.25">
      <c r="C249" s="65"/>
      <c r="D249" s="66"/>
      <c r="E249" s="374"/>
      <c r="F249" s="165"/>
      <c r="G249" s="165"/>
      <c r="H249" s="297"/>
      <c r="I249" s="165"/>
      <c r="J249" s="375">
        <v>0</v>
      </c>
      <c r="K249" s="375">
        <v>0</v>
      </c>
      <c r="L249" s="376">
        <v>0</v>
      </c>
      <c r="M249" s="377">
        <v>0</v>
      </c>
      <c r="N249" s="377">
        <v>0</v>
      </c>
      <c r="O249" s="378">
        <v>0</v>
      </c>
      <c r="P249" s="379">
        <v>0</v>
      </c>
      <c r="Q249" s="379">
        <v>0</v>
      </c>
      <c r="R249" s="379">
        <v>0</v>
      </c>
      <c r="S249" s="379">
        <v>0</v>
      </c>
      <c r="T249" s="353"/>
      <c r="U249" s="173">
        <v>0</v>
      </c>
      <c r="V249" s="174">
        <v>0</v>
      </c>
      <c r="W249" s="350"/>
      <c r="X249" s="175">
        <v>0</v>
      </c>
      <c r="Y249" s="380">
        <f t="shared" si="119"/>
        <v>0</v>
      </c>
      <c r="Z249" s="381">
        <f t="shared" si="120"/>
        <v>0</v>
      </c>
      <c r="AA249" s="353"/>
      <c r="AB249" s="173">
        <f t="shared" si="116"/>
        <v>0</v>
      </c>
      <c r="AC249" s="174">
        <f t="shared" si="112"/>
        <v>0</v>
      </c>
      <c r="AD249" s="174">
        <v>0</v>
      </c>
      <c r="AE249" s="175">
        <v>0</v>
      </c>
      <c r="AF249" s="380">
        <f t="shared" si="117"/>
        <v>0</v>
      </c>
      <c r="AG249" s="381">
        <f t="shared" si="118"/>
        <v>0</v>
      </c>
      <c r="AH249" s="353"/>
      <c r="AI249" s="173">
        <f t="shared" si="136"/>
        <v>0</v>
      </c>
      <c r="AJ249" s="175">
        <f t="shared" si="102"/>
        <v>0</v>
      </c>
      <c r="AK249" s="380">
        <f t="shared" si="123"/>
        <v>0</v>
      </c>
      <c r="AL249" s="381">
        <f t="shared" si="124"/>
        <v>0</v>
      </c>
      <c r="AM249" s="382"/>
      <c r="AN249" s="383">
        <f t="shared" si="103"/>
        <v>0</v>
      </c>
      <c r="AO249" s="383">
        <f t="shared" si="104"/>
        <v>0</v>
      </c>
      <c r="AP249" s="383">
        <f t="shared" si="125"/>
        <v>0</v>
      </c>
      <c r="AQ249" s="381">
        <f t="shared" si="126"/>
        <v>0</v>
      </c>
      <c r="AR249" s="382"/>
      <c r="AS249" s="383">
        <f t="shared" si="105"/>
        <v>0</v>
      </c>
      <c r="AT249" s="383">
        <f t="shared" si="106"/>
        <v>0</v>
      </c>
      <c r="AU249" s="383">
        <f t="shared" si="127"/>
        <v>0</v>
      </c>
      <c r="AV249" s="381">
        <f t="shared" si="128"/>
        <v>0</v>
      </c>
      <c r="AW249" s="382"/>
      <c r="AX249" s="380">
        <f t="shared" si="107"/>
        <v>0</v>
      </c>
      <c r="AY249" s="384">
        <f t="shared" si="108"/>
        <v>0</v>
      </c>
      <c r="AZ249" s="549"/>
      <c r="BA249" s="380">
        <f t="shared" si="129"/>
        <v>0</v>
      </c>
      <c r="BB249" s="385">
        <f t="shared" si="130"/>
        <v>0</v>
      </c>
      <c r="BC249" s="382"/>
      <c r="BD249" s="380">
        <f t="shared" si="109"/>
        <v>0</v>
      </c>
      <c r="BE249" s="384">
        <f t="shared" si="114"/>
        <v>0</v>
      </c>
      <c r="BF249" s="380">
        <f t="shared" si="121"/>
        <v>0</v>
      </c>
      <c r="BG249" s="385">
        <f t="shared" si="122"/>
        <v>0</v>
      </c>
      <c r="BH249" s="382"/>
      <c r="BI249" s="380">
        <f t="shared" si="131"/>
        <v>0</v>
      </c>
      <c r="BJ249" s="380">
        <f t="shared" si="137"/>
        <v>0</v>
      </c>
      <c r="BK249" s="380">
        <f t="shared" si="132"/>
        <v>0</v>
      </c>
      <c r="BL249" s="381">
        <f t="shared" si="133"/>
        <v>0</v>
      </c>
      <c r="BM249" s="386"/>
      <c r="BN249" s="383">
        <f t="shared" si="110"/>
        <v>0</v>
      </c>
      <c r="BO249" s="383">
        <f t="shared" si="111"/>
        <v>0</v>
      </c>
      <c r="BP249" s="383">
        <f t="shared" si="134"/>
        <v>0</v>
      </c>
      <c r="BQ249" s="387">
        <f t="shared" si="135"/>
        <v>0</v>
      </c>
      <c r="BR249" s="357"/>
    </row>
    <row r="250" spans="3:70" s="50" customFormat="1" ht="13" hidden="1" x14ac:dyDescent="0.25">
      <c r="C250" s="388">
        <v>48</v>
      </c>
      <c r="D250" s="389">
        <v>0</v>
      </c>
      <c r="E250" s="374">
        <v>0</v>
      </c>
      <c r="F250" s="165" t="s">
        <v>106</v>
      </c>
      <c r="G250" s="165"/>
      <c r="H250" s="297">
        <v>0</v>
      </c>
      <c r="I250" s="390" t="s">
        <v>107</v>
      </c>
      <c r="J250" s="375">
        <v>0</v>
      </c>
      <c r="K250" s="375">
        <v>0</v>
      </c>
      <c r="L250" s="376">
        <v>0</v>
      </c>
      <c r="M250" s="377">
        <v>0</v>
      </c>
      <c r="N250" s="377">
        <v>0</v>
      </c>
      <c r="O250" s="378">
        <v>0</v>
      </c>
      <c r="P250" s="379">
        <v>0</v>
      </c>
      <c r="Q250" s="379">
        <v>0</v>
      </c>
      <c r="R250" s="379">
        <v>0</v>
      </c>
      <c r="S250" s="379">
        <v>0</v>
      </c>
      <c r="T250" s="391"/>
      <c r="U250" s="392">
        <v>0</v>
      </c>
      <c r="V250" s="393">
        <v>0</v>
      </c>
      <c r="W250" s="394"/>
      <c r="X250" s="395">
        <v>0</v>
      </c>
      <c r="Y250" s="380">
        <f t="shared" si="119"/>
        <v>0</v>
      </c>
      <c r="Z250" s="381">
        <f t="shared" si="120"/>
        <v>0</v>
      </c>
      <c r="AA250" s="391"/>
      <c r="AB250" s="392">
        <f t="shared" si="116"/>
        <v>0</v>
      </c>
      <c r="AC250" s="393">
        <f t="shared" si="112"/>
        <v>0</v>
      </c>
      <c r="AD250" s="393">
        <v>0</v>
      </c>
      <c r="AE250" s="395">
        <v>0</v>
      </c>
      <c r="AF250" s="380">
        <f t="shared" si="117"/>
        <v>0</v>
      </c>
      <c r="AG250" s="381">
        <f t="shared" si="118"/>
        <v>0</v>
      </c>
      <c r="AH250" s="391"/>
      <c r="AI250" s="392">
        <f t="shared" si="136"/>
        <v>0</v>
      </c>
      <c r="AJ250" s="395">
        <f t="shared" si="102"/>
        <v>0</v>
      </c>
      <c r="AK250" s="380">
        <f t="shared" si="123"/>
        <v>0</v>
      </c>
      <c r="AL250" s="381">
        <f t="shared" si="124"/>
        <v>0</v>
      </c>
      <c r="AM250" s="382"/>
      <c r="AN250" s="383">
        <f t="shared" si="103"/>
        <v>0</v>
      </c>
      <c r="AO250" s="383">
        <f t="shared" si="104"/>
        <v>0</v>
      </c>
      <c r="AP250" s="383">
        <f t="shared" si="125"/>
        <v>0</v>
      </c>
      <c r="AQ250" s="381">
        <f t="shared" si="126"/>
        <v>0</v>
      </c>
      <c r="AR250" s="382"/>
      <c r="AS250" s="383">
        <f t="shared" si="105"/>
        <v>0</v>
      </c>
      <c r="AT250" s="383">
        <f t="shared" si="106"/>
        <v>0</v>
      </c>
      <c r="AU250" s="383">
        <f t="shared" si="127"/>
        <v>0</v>
      </c>
      <c r="AV250" s="381">
        <f t="shared" si="128"/>
        <v>0</v>
      </c>
      <c r="AW250" s="382"/>
      <c r="AX250" s="380">
        <f t="shared" si="107"/>
        <v>0</v>
      </c>
      <c r="AY250" s="384">
        <f t="shared" si="108"/>
        <v>0</v>
      </c>
      <c r="AZ250" s="549"/>
      <c r="BA250" s="380">
        <f t="shared" si="129"/>
        <v>0</v>
      </c>
      <c r="BB250" s="385">
        <f t="shared" si="130"/>
        <v>0</v>
      </c>
      <c r="BC250" s="382"/>
      <c r="BD250" s="380">
        <f t="shared" si="109"/>
        <v>0</v>
      </c>
      <c r="BE250" s="384">
        <f t="shared" si="114"/>
        <v>0</v>
      </c>
      <c r="BF250" s="380">
        <f t="shared" si="121"/>
        <v>0</v>
      </c>
      <c r="BG250" s="385">
        <f t="shared" si="122"/>
        <v>0</v>
      </c>
      <c r="BH250" s="382"/>
      <c r="BI250" s="380">
        <f t="shared" si="131"/>
        <v>0</v>
      </c>
      <c r="BJ250" s="380">
        <f t="shared" si="137"/>
        <v>0</v>
      </c>
      <c r="BK250" s="380">
        <f t="shared" si="132"/>
        <v>0</v>
      </c>
      <c r="BL250" s="381">
        <f t="shared" si="133"/>
        <v>0</v>
      </c>
      <c r="BM250" s="386"/>
      <c r="BN250" s="383">
        <f t="shared" si="110"/>
        <v>0</v>
      </c>
      <c r="BO250" s="383">
        <f t="shared" si="111"/>
        <v>0</v>
      </c>
      <c r="BP250" s="383">
        <f t="shared" si="134"/>
        <v>0</v>
      </c>
      <c r="BQ250" s="387">
        <f t="shared" si="135"/>
        <v>0</v>
      </c>
      <c r="BR250" s="413"/>
    </row>
    <row r="251" spans="3:70" s="50" customFormat="1" ht="13" hidden="1" x14ac:dyDescent="0.25">
      <c r="C251" s="388"/>
      <c r="D251" s="389"/>
      <c r="E251" s="374"/>
      <c r="F251" s="165"/>
      <c r="G251" s="165"/>
      <c r="H251" s="297"/>
      <c r="I251" s="165"/>
      <c r="J251" s="375">
        <v>0</v>
      </c>
      <c r="K251" s="375">
        <v>0</v>
      </c>
      <c r="L251" s="376">
        <v>0</v>
      </c>
      <c r="M251" s="377">
        <v>0</v>
      </c>
      <c r="N251" s="377">
        <v>0</v>
      </c>
      <c r="O251" s="378">
        <v>0</v>
      </c>
      <c r="P251" s="379">
        <v>0</v>
      </c>
      <c r="Q251" s="379">
        <v>0</v>
      </c>
      <c r="R251" s="379">
        <v>0</v>
      </c>
      <c r="S251" s="379">
        <v>0</v>
      </c>
      <c r="T251" s="391"/>
      <c r="U251" s="173">
        <v>0</v>
      </c>
      <c r="V251" s="174">
        <v>0</v>
      </c>
      <c r="W251" s="350"/>
      <c r="X251" s="175">
        <v>0</v>
      </c>
      <c r="Y251" s="380">
        <f t="shared" si="119"/>
        <v>0</v>
      </c>
      <c r="Z251" s="381">
        <f t="shared" si="120"/>
        <v>0</v>
      </c>
      <c r="AA251" s="391"/>
      <c r="AB251" s="173">
        <f t="shared" si="116"/>
        <v>0</v>
      </c>
      <c r="AC251" s="174">
        <f t="shared" si="112"/>
        <v>0</v>
      </c>
      <c r="AD251" s="174">
        <v>0</v>
      </c>
      <c r="AE251" s="175">
        <v>0</v>
      </c>
      <c r="AF251" s="380">
        <f t="shared" si="117"/>
        <v>0</v>
      </c>
      <c r="AG251" s="381">
        <f t="shared" si="118"/>
        <v>0</v>
      </c>
      <c r="AH251" s="391"/>
      <c r="AI251" s="173">
        <f t="shared" si="136"/>
        <v>0</v>
      </c>
      <c r="AJ251" s="175">
        <f t="shared" si="102"/>
        <v>0</v>
      </c>
      <c r="AK251" s="380">
        <f t="shared" si="123"/>
        <v>0</v>
      </c>
      <c r="AL251" s="381">
        <f t="shared" si="124"/>
        <v>0</v>
      </c>
      <c r="AM251" s="382"/>
      <c r="AN251" s="383">
        <f t="shared" si="103"/>
        <v>0</v>
      </c>
      <c r="AO251" s="383">
        <f t="shared" si="104"/>
        <v>0</v>
      </c>
      <c r="AP251" s="383">
        <f t="shared" si="125"/>
        <v>0</v>
      </c>
      <c r="AQ251" s="381">
        <f t="shared" si="126"/>
        <v>0</v>
      </c>
      <c r="AR251" s="382"/>
      <c r="AS251" s="383">
        <f t="shared" si="105"/>
        <v>0</v>
      </c>
      <c r="AT251" s="383">
        <f t="shared" si="106"/>
        <v>0</v>
      </c>
      <c r="AU251" s="383">
        <f t="shared" si="127"/>
        <v>0</v>
      </c>
      <c r="AV251" s="381">
        <f t="shared" si="128"/>
        <v>0</v>
      </c>
      <c r="AW251" s="382"/>
      <c r="AX251" s="380">
        <f t="shared" si="107"/>
        <v>0</v>
      </c>
      <c r="AY251" s="384">
        <f t="shared" si="108"/>
        <v>0</v>
      </c>
      <c r="AZ251" s="549"/>
      <c r="BA251" s="380">
        <f t="shared" si="129"/>
        <v>0</v>
      </c>
      <c r="BB251" s="385">
        <f t="shared" si="130"/>
        <v>0</v>
      </c>
      <c r="BC251" s="382"/>
      <c r="BD251" s="380">
        <f t="shared" si="109"/>
        <v>0</v>
      </c>
      <c r="BE251" s="384">
        <f t="shared" si="114"/>
        <v>0</v>
      </c>
      <c r="BF251" s="380">
        <f t="shared" si="121"/>
        <v>0</v>
      </c>
      <c r="BG251" s="385">
        <f t="shared" si="122"/>
        <v>0</v>
      </c>
      <c r="BH251" s="382"/>
      <c r="BI251" s="380">
        <f t="shared" si="131"/>
        <v>0</v>
      </c>
      <c r="BJ251" s="380">
        <f t="shared" si="137"/>
        <v>0</v>
      </c>
      <c r="BK251" s="380">
        <f t="shared" si="132"/>
        <v>0</v>
      </c>
      <c r="BL251" s="381">
        <f t="shared" si="133"/>
        <v>0</v>
      </c>
      <c r="BM251" s="386"/>
      <c r="BN251" s="383">
        <f t="shared" si="110"/>
        <v>0</v>
      </c>
      <c r="BO251" s="383">
        <f t="shared" si="111"/>
        <v>0</v>
      </c>
      <c r="BP251" s="383">
        <f t="shared" si="134"/>
        <v>0</v>
      </c>
      <c r="BQ251" s="387">
        <f t="shared" si="135"/>
        <v>0</v>
      </c>
      <c r="BR251" s="413"/>
    </row>
    <row r="252" spans="3:70" s="50" customFormat="1" ht="13.5" hidden="1" thickBot="1" x14ac:dyDescent="0.3">
      <c r="C252" s="396"/>
      <c r="D252" s="397"/>
      <c r="E252" s="398"/>
      <c r="F252" s="194"/>
      <c r="G252" s="194"/>
      <c r="H252" s="399"/>
      <c r="I252" s="194"/>
      <c r="J252" s="400">
        <v>0</v>
      </c>
      <c r="K252" s="400">
        <v>0</v>
      </c>
      <c r="L252" s="401">
        <v>0</v>
      </c>
      <c r="M252" s="402">
        <v>0</v>
      </c>
      <c r="N252" s="402">
        <v>0</v>
      </c>
      <c r="O252" s="403">
        <v>0</v>
      </c>
      <c r="P252" s="404">
        <v>0</v>
      </c>
      <c r="Q252" s="404">
        <v>0</v>
      </c>
      <c r="R252" s="404">
        <v>0</v>
      </c>
      <c r="S252" s="404">
        <v>0</v>
      </c>
      <c r="T252" s="391"/>
      <c r="U252" s="202">
        <v>0</v>
      </c>
      <c r="V252" s="203">
        <v>0</v>
      </c>
      <c r="W252" s="351"/>
      <c r="X252" s="204">
        <v>0</v>
      </c>
      <c r="Y252" s="405">
        <f t="shared" si="119"/>
        <v>0</v>
      </c>
      <c r="Z252" s="406">
        <f t="shared" si="120"/>
        <v>0</v>
      </c>
      <c r="AA252" s="391"/>
      <c r="AB252" s="202">
        <f t="shared" si="116"/>
        <v>0</v>
      </c>
      <c r="AC252" s="203">
        <f t="shared" si="112"/>
        <v>0</v>
      </c>
      <c r="AD252" s="203">
        <v>0</v>
      </c>
      <c r="AE252" s="204">
        <v>0</v>
      </c>
      <c r="AF252" s="405">
        <f t="shared" si="117"/>
        <v>0</v>
      </c>
      <c r="AG252" s="406">
        <f t="shared" si="118"/>
        <v>0</v>
      </c>
      <c r="AH252" s="391"/>
      <c r="AI252" s="202">
        <f t="shared" si="136"/>
        <v>0</v>
      </c>
      <c r="AJ252" s="204">
        <f t="shared" si="102"/>
        <v>0</v>
      </c>
      <c r="AK252" s="405">
        <f t="shared" si="123"/>
        <v>0</v>
      </c>
      <c r="AL252" s="406">
        <f t="shared" si="124"/>
        <v>0</v>
      </c>
      <c r="AM252" s="407"/>
      <c r="AN252" s="408">
        <f t="shared" si="103"/>
        <v>0</v>
      </c>
      <c r="AO252" s="408">
        <f t="shared" si="104"/>
        <v>0</v>
      </c>
      <c r="AP252" s="408">
        <f t="shared" si="125"/>
        <v>0</v>
      </c>
      <c r="AQ252" s="406">
        <f t="shared" si="126"/>
        <v>0</v>
      </c>
      <c r="AR252" s="407"/>
      <c r="AS252" s="408">
        <f t="shared" si="105"/>
        <v>0</v>
      </c>
      <c r="AT252" s="408">
        <f t="shared" si="106"/>
        <v>0</v>
      </c>
      <c r="AU252" s="408">
        <f t="shared" si="127"/>
        <v>0</v>
      </c>
      <c r="AV252" s="406">
        <f t="shared" si="128"/>
        <v>0</v>
      </c>
      <c r="AW252" s="407"/>
      <c r="AX252" s="405">
        <f t="shared" si="107"/>
        <v>0</v>
      </c>
      <c r="AY252" s="409">
        <f t="shared" si="108"/>
        <v>0</v>
      </c>
      <c r="AZ252" s="550"/>
      <c r="BA252" s="405">
        <f t="shared" si="129"/>
        <v>0</v>
      </c>
      <c r="BB252" s="410">
        <f t="shared" si="130"/>
        <v>0</v>
      </c>
      <c r="BC252" s="407"/>
      <c r="BD252" s="405">
        <f t="shared" si="109"/>
        <v>0</v>
      </c>
      <c r="BE252" s="409">
        <f t="shared" si="114"/>
        <v>0</v>
      </c>
      <c r="BF252" s="405">
        <f t="shared" si="121"/>
        <v>0</v>
      </c>
      <c r="BG252" s="410">
        <f t="shared" si="122"/>
        <v>0</v>
      </c>
      <c r="BH252" s="407"/>
      <c r="BI252" s="405">
        <f t="shared" si="131"/>
        <v>0</v>
      </c>
      <c r="BJ252" s="405">
        <f t="shared" si="137"/>
        <v>0</v>
      </c>
      <c r="BK252" s="405">
        <f t="shared" si="132"/>
        <v>0</v>
      </c>
      <c r="BL252" s="406">
        <f t="shared" si="133"/>
        <v>0</v>
      </c>
      <c r="BM252" s="411"/>
      <c r="BN252" s="408">
        <f t="shared" si="110"/>
        <v>0</v>
      </c>
      <c r="BO252" s="408">
        <f t="shared" si="111"/>
        <v>0</v>
      </c>
      <c r="BP252" s="408">
        <f t="shared" si="134"/>
        <v>0</v>
      </c>
      <c r="BQ252" s="412">
        <f t="shared" si="135"/>
        <v>0</v>
      </c>
      <c r="BR252" s="413"/>
    </row>
    <row r="253" spans="3:70" ht="13" hidden="1" x14ac:dyDescent="0.25">
      <c r="C253" s="65"/>
      <c r="D253" s="66"/>
      <c r="E253" s="358"/>
      <c r="F253" s="143"/>
      <c r="G253" s="143"/>
      <c r="H253" s="359"/>
      <c r="I253" s="143"/>
      <c r="J253" s="360">
        <v>0</v>
      </c>
      <c r="K253" s="360">
        <v>0</v>
      </c>
      <c r="L253" s="361">
        <v>0</v>
      </c>
      <c r="M253" s="362">
        <v>0</v>
      </c>
      <c r="N253" s="362">
        <v>0</v>
      </c>
      <c r="O253" s="363">
        <v>0</v>
      </c>
      <c r="P253" s="364">
        <v>0</v>
      </c>
      <c r="Q253" s="364">
        <v>0</v>
      </c>
      <c r="R253" s="364">
        <v>0</v>
      </c>
      <c r="S253" s="364">
        <v>0</v>
      </c>
      <c r="T253" s="353"/>
      <c r="U253" s="152">
        <v>0</v>
      </c>
      <c r="V253" s="153">
        <v>0</v>
      </c>
      <c r="W253" s="349"/>
      <c r="X253" s="154">
        <v>0</v>
      </c>
      <c r="Y253" s="365">
        <f t="shared" si="119"/>
        <v>0</v>
      </c>
      <c r="Z253" s="366">
        <f t="shared" si="120"/>
        <v>0</v>
      </c>
      <c r="AA253" s="353"/>
      <c r="AB253" s="152">
        <f t="shared" si="116"/>
        <v>0</v>
      </c>
      <c r="AC253" s="153">
        <f t="shared" si="112"/>
        <v>0</v>
      </c>
      <c r="AD253" s="153">
        <v>0</v>
      </c>
      <c r="AE253" s="154">
        <v>0</v>
      </c>
      <c r="AF253" s="365">
        <f t="shared" si="117"/>
        <v>0</v>
      </c>
      <c r="AG253" s="366">
        <f t="shared" si="118"/>
        <v>0</v>
      </c>
      <c r="AH253" s="353"/>
      <c r="AI253" s="152">
        <f t="shared" si="136"/>
        <v>0</v>
      </c>
      <c r="AJ253" s="154">
        <f t="shared" si="102"/>
        <v>0</v>
      </c>
      <c r="AK253" s="365">
        <f t="shared" si="123"/>
        <v>0</v>
      </c>
      <c r="AL253" s="366">
        <f t="shared" si="124"/>
        <v>0</v>
      </c>
      <c r="AM253" s="367"/>
      <c r="AN253" s="368">
        <f t="shared" si="103"/>
        <v>0</v>
      </c>
      <c r="AO253" s="368">
        <f t="shared" si="104"/>
        <v>0</v>
      </c>
      <c r="AP253" s="368">
        <f t="shared" si="125"/>
        <v>0</v>
      </c>
      <c r="AQ253" s="366">
        <f t="shared" si="126"/>
        <v>0</v>
      </c>
      <c r="AR253" s="367"/>
      <c r="AS253" s="368">
        <f t="shared" si="105"/>
        <v>0</v>
      </c>
      <c r="AT253" s="368">
        <f t="shared" si="106"/>
        <v>0</v>
      </c>
      <c r="AU253" s="368">
        <f t="shared" si="127"/>
        <v>0</v>
      </c>
      <c r="AV253" s="366">
        <f t="shared" si="128"/>
        <v>0</v>
      </c>
      <c r="AW253" s="367"/>
      <c r="AX253" s="365">
        <f t="shared" si="107"/>
        <v>0</v>
      </c>
      <c r="AY253" s="369">
        <f t="shared" si="108"/>
        <v>0</v>
      </c>
      <c r="AZ253" s="548"/>
      <c r="BA253" s="365">
        <f t="shared" si="129"/>
        <v>0</v>
      </c>
      <c r="BB253" s="370">
        <f t="shared" si="130"/>
        <v>0</v>
      </c>
      <c r="BC253" s="367"/>
      <c r="BD253" s="365">
        <f t="shared" si="109"/>
        <v>0</v>
      </c>
      <c r="BE253" s="371">
        <f t="shared" si="114"/>
        <v>0</v>
      </c>
      <c r="BF253" s="365">
        <f t="shared" si="121"/>
        <v>0</v>
      </c>
      <c r="BG253" s="370">
        <f t="shared" si="122"/>
        <v>0</v>
      </c>
      <c r="BH253" s="367"/>
      <c r="BI253" s="365">
        <f t="shared" si="131"/>
        <v>0</v>
      </c>
      <c r="BJ253" s="365">
        <f t="shared" si="137"/>
        <v>0</v>
      </c>
      <c r="BK253" s="365">
        <f t="shared" si="132"/>
        <v>0</v>
      </c>
      <c r="BL253" s="366">
        <f t="shared" si="133"/>
        <v>0</v>
      </c>
      <c r="BM253" s="372"/>
      <c r="BN253" s="368">
        <f t="shared" si="110"/>
        <v>0</v>
      </c>
      <c r="BO253" s="368">
        <f t="shared" si="111"/>
        <v>0</v>
      </c>
      <c r="BP253" s="368">
        <f t="shared" si="134"/>
        <v>0</v>
      </c>
      <c r="BQ253" s="373">
        <f t="shared" si="135"/>
        <v>0</v>
      </c>
      <c r="BR253" s="357"/>
    </row>
    <row r="254" spans="3:70" ht="13" hidden="1" x14ac:dyDescent="0.25">
      <c r="C254" s="65"/>
      <c r="D254" s="66"/>
      <c r="E254" s="374"/>
      <c r="F254" s="165"/>
      <c r="G254" s="165"/>
      <c r="H254" s="297"/>
      <c r="I254" s="165"/>
      <c r="J254" s="375">
        <v>0</v>
      </c>
      <c r="K254" s="375">
        <v>0</v>
      </c>
      <c r="L254" s="376">
        <v>0</v>
      </c>
      <c r="M254" s="377">
        <v>0</v>
      </c>
      <c r="N254" s="377">
        <v>0</v>
      </c>
      <c r="O254" s="378">
        <v>0</v>
      </c>
      <c r="P254" s="379">
        <v>0</v>
      </c>
      <c r="Q254" s="379">
        <v>0</v>
      </c>
      <c r="R254" s="379">
        <v>0</v>
      </c>
      <c r="S254" s="379">
        <v>0</v>
      </c>
      <c r="T254" s="353"/>
      <c r="U254" s="173">
        <v>0</v>
      </c>
      <c r="V254" s="174">
        <v>0</v>
      </c>
      <c r="W254" s="350"/>
      <c r="X254" s="175">
        <v>0</v>
      </c>
      <c r="Y254" s="380">
        <f t="shared" si="119"/>
        <v>0</v>
      </c>
      <c r="Z254" s="381">
        <f t="shared" si="120"/>
        <v>0</v>
      </c>
      <c r="AA254" s="353"/>
      <c r="AB254" s="173">
        <f t="shared" si="116"/>
        <v>0</v>
      </c>
      <c r="AC254" s="174">
        <f t="shared" si="112"/>
        <v>0</v>
      </c>
      <c r="AD254" s="174">
        <v>0</v>
      </c>
      <c r="AE254" s="175">
        <v>0</v>
      </c>
      <c r="AF254" s="380">
        <f t="shared" si="117"/>
        <v>0</v>
      </c>
      <c r="AG254" s="381">
        <f t="shared" si="118"/>
        <v>0</v>
      </c>
      <c r="AH254" s="353"/>
      <c r="AI254" s="173">
        <f t="shared" si="136"/>
        <v>0</v>
      </c>
      <c r="AJ254" s="175">
        <f t="shared" si="102"/>
        <v>0</v>
      </c>
      <c r="AK254" s="380">
        <f t="shared" si="123"/>
        <v>0</v>
      </c>
      <c r="AL254" s="381">
        <f t="shared" si="124"/>
        <v>0</v>
      </c>
      <c r="AM254" s="382"/>
      <c r="AN254" s="383">
        <f t="shared" si="103"/>
        <v>0</v>
      </c>
      <c r="AO254" s="383">
        <f t="shared" si="104"/>
        <v>0</v>
      </c>
      <c r="AP254" s="383">
        <f t="shared" si="125"/>
        <v>0</v>
      </c>
      <c r="AQ254" s="381">
        <f t="shared" si="126"/>
        <v>0</v>
      </c>
      <c r="AR254" s="382"/>
      <c r="AS254" s="383">
        <f t="shared" si="105"/>
        <v>0</v>
      </c>
      <c r="AT254" s="383">
        <f t="shared" si="106"/>
        <v>0</v>
      </c>
      <c r="AU254" s="383">
        <f t="shared" si="127"/>
        <v>0</v>
      </c>
      <c r="AV254" s="381">
        <f t="shared" si="128"/>
        <v>0</v>
      </c>
      <c r="AW254" s="382"/>
      <c r="AX254" s="380">
        <f t="shared" si="107"/>
        <v>0</v>
      </c>
      <c r="AY254" s="384">
        <f t="shared" si="108"/>
        <v>0</v>
      </c>
      <c r="AZ254" s="549"/>
      <c r="BA254" s="380">
        <f t="shared" si="129"/>
        <v>0</v>
      </c>
      <c r="BB254" s="385">
        <f t="shared" si="130"/>
        <v>0</v>
      </c>
      <c r="BC254" s="382"/>
      <c r="BD254" s="380">
        <f t="shared" si="109"/>
        <v>0</v>
      </c>
      <c r="BE254" s="384">
        <f t="shared" si="114"/>
        <v>0</v>
      </c>
      <c r="BF254" s="380">
        <f t="shared" si="121"/>
        <v>0</v>
      </c>
      <c r="BG254" s="385">
        <f t="shared" si="122"/>
        <v>0</v>
      </c>
      <c r="BH254" s="382"/>
      <c r="BI254" s="380">
        <f t="shared" si="131"/>
        <v>0</v>
      </c>
      <c r="BJ254" s="380">
        <f t="shared" si="137"/>
        <v>0</v>
      </c>
      <c r="BK254" s="380">
        <f t="shared" si="132"/>
        <v>0</v>
      </c>
      <c r="BL254" s="381">
        <f t="shared" si="133"/>
        <v>0</v>
      </c>
      <c r="BM254" s="386"/>
      <c r="BN254" s="383">
        <f t="shared" si="110"/>
        <v>0</v>
      </c>
      <c r="BO254" s="383">
        <f t="shared" si="111"/>
        <v>0</v>
      </c>
      <c r="BP254" s="383">
        <f t="shared" si="134"/>
        <v>0</v>
      </c>
      <c r="BQ254" s="387">
        <f t="shared" si="135"/>
        <v>0</v>
      </c>
      <c r="BR254" s="357"/>
    </row>
    <row r="255" spans="3:70" s="50" customFormat="1" ht="13" hidden="1" x14ac:dyDescent="0.25">
      <c r="C255" s="388">
        <v>49</v>
      </c>
      <c r="D255" s="389">
        <v>0</v>
      </c>
      <c r="E255" s="374">
        <v>0</v>
      </c>
      <c r="F255" s="165" t="s">
        <v>106</v>
      </c>
      <c r="G255" s="165"/>
      <c r="H255" s="297">
        <v>0</v>
      </c>
      <c r="I255" s="390" t="s">
        <v>107</v>
      </c>
      <c r="J255" s="375">
        <v>0</v>
      </c>
      <c r="K255" s="375">
        <v>0</v>
      </c>
      <c r="L255" s="376">
        <v>0</v>
      </c>
      <c r="M255" s="377">
        <v>0</v>
      </c>
      <c r="N255" s="377">
        <v>0</v>
      </c>
      <c r="O255" s="378">
        <v>0</v>
      </c>
      <c r="P255" s="379">
        <v>0</v>
      </c>
      <c r="Q255" s="379">
        <v>0</v>
      </c>
      <c r="R255" s="379">
        <v>0</v>
      </c>
      <c r="S255" s="379">
        <v>0</v>
      </c>
      <c r="T255" s="391"/>
      <c r="U255" s="392">
        <v>0</v>
      </c>
      <c r="V255" s="393">
        <v>0</v>
      </c>
      <c r="W255" s="394"/>
      <c r="X255" s="395">
        <v>0</v>
      </c>
      <c r="Y255" s="380">
        <f t="shared" si="119"/>
        <v>0</v>
      </c>
      <c r="Z255" s="381">
        <f t="shared" si="120"/>
        <v>0</v>
      </c>
      <c r="AA255" s="391"/>
      <c r="AB255" s="392">
        <f t="shared" si="116"/>
        <v>0</v>
      </c>
      <c r="AC255" s="393">
        <f t="shared" si="112"/>
        <v>0</v>
      </c>
      <c r="AD255" s="393">
        <v>0</v>
      </c>
      <c r="AE255" s="395">
        <v>0</v>
      </c>
      <c r="AF255" s="380">
        <f t="shared" si="117"/>
        <v>0</v>
      </c>
      <c r="AG255" s="381">
        <f t="shared" si="118"/>
        <v>0</v>
      </c>
      <c r="AH255" s="391"/>
      <c r="AI255" s="392">
        <f t="shared" si="136"/>
        <v>0</v>
      </c>
      <c r="AJ255" s="395">
        <f t="shared" si="102"/>
        <v>0</v>
      </c>
      <c r="AK255" s="380">
        <f t="shared" si="123"/>
        <v>0</v>
      </c>
      <c r="AL255" s="381">
        <f t="shared" si="124"/>
        <v>0</v>
      </c>
      <c r="AM255" s="382"/>
      <c r="AN255" s="383">
        <f t="shared" si="103"/>
        <v>0</v>
      </c>
      <c r="AO255" s="383">
        <f t="shared" si="104"/>
        <v>0</v>
      </c>
      <c r="AP255" s="383">
        <f t="shared" si="125"/>
        <v>0</v>
      </c>
      <c r="AQ255" s="381">
        <f t="shared" si="126"/>
        <v>0</v>
      </c>
      <c r="AR255" s="382"/>
      <c r="AS255" s="383">
        <f t="shared" si="105"/>
        <v>0</v>
      </c>
      <c r="AT255" s="383">
        <f t="shared" si="106"/>
        <v>0</v>
      </c>
      <c r="AU255" s="383">
        <f t="shared" si="127"/>
        <v>0</v>
      </c>
      <c r="AV255" s="381">
        <f t="shared" si="128"/>
        <v>0</v>
      </c>
      <c r="AW255" s="382"/>
      <c r="AX255" s="380">
        <f t="shared" si="107"/>
        <v>0</v>
      </c>
      <c r="AY255" s="384">
        <f t="shared" si="108"/>
        <v>0</v>
      </c>
      <c r="AZ255" s="549"/>
      <c r="BA255" s="380">
        <f t="shared" si="129"/>
        <v>0</v>
      </c>
      <c r="BB255" s="385">
        <f t="shared" si="130"/>
        <v>0</v>
      </c>
      <c r="BC255" s="382"/>
      <c r="BD255" s="380">
        <f t="shared" si="109"/>
        <v>0</v>
      </c>
      <c r="BE255" s="384">
        <f t="shared" si="114"/>
        <v>0</v>
      </c>
      <c r="BF255" s="380">
        <f t="shared" si="121"/>
        <v>0</v>
      </c>
      <c r="BG255" s="385">
        <f t="shared" si="122"/>
        <v>0</v>
      </c>
      <c r="BH255" s="382"/>
      <c r="BI255" s="380">
        <f t="shared" si="131"/>
        <v>0</v>
      </c>
      <c r="BJ255" s="380">
        <f t="shared" si="137"/>
        <v>0</v>
      </c>
      <c r="BK255" s="380">
        <f t="shared" si="132"/>
        <v>0</v>
      </c>
      <c r="BL255" s="381">
        <f t="shared" si="133"/>
        <v>0</v>
      </c>
      <c r="BM255" s="386"/>
      <c r="BN255" s="383">
        <f t="shared" si="110"/>
        <v>0</v>
      </c>
      <c r="BO255" s="383">
        <f t="shared" si="111"/>
        <v>0</v>
      </c>
      <c r="BP255" s="383">
        <f t="shared" si="134"/>
        <v>0</v>
      </c>
      <c r="BQ255" s="387">
        <f t="shared" si="135"/>
        <v>0</v>
      </c>
      <c r="BR255" s="413"/>
    </row>
    <row r="256" spans="3:70" s="50" customFormat="1" ht="13" hidden="1" x14ac:dyDescent="0.25">
      <c r="C256" s="388"/>
      <c r="D256" s="389"/>
      <c r="E256" s="374"/>
      <c r="F256" s="165"/>
      <c r="G256" s="165"/>
      <c r="H256" s="297"/>
      <c r="I256" s="165"/>
      <c r="J256" s="375">
        <v>0</v>
      </c>
      <c r="K256" s="375">
        <v>0</v>
      </c>
      <c r="L256" s="376">
        <v>0</v>
      </c>
      <c r="M256" s="377">
        <v>0</v>
      </c>
      <c r="N256" s="377">
        <v>0</v>
      </c>
      <c r="O256" s="378">
        <v>0</v>
      </c>
      <c r="P256" s="379">
        <v>0</v>
      </c>
      <c r="Q256" s="379">
        <v>0</v>
      </c>
      <c r="R256" s="379">
        <v>0</v>
      </c>
      <c r="S256" s="379">
        <v>0</v>
      </c>
      <c r="T256" s="391"/>
      <c r="U256" s="173">
        <v>0</v>
      </c>
      <c r="V256" s="174">
        <v>0</v>
      </c>
      <c r="W256" s="350"/>
      <c r="X256" s="175">
        <v>0</v>
      </c>
      <c r="Y256" s="380">
        <f t="shared" si="119"/>
        <v>0</v>
      </c>
      <c r="Z256" s="381">
        <f t="shared" si="120"/>
        <v>0</v>
      </c>
      <c r="AA256" s="391"/>
      <c r="AB256" s="173">
        <f t="shared" si="116"/>
        <v>0</v>
      </c>
      <c r="AC256" s="174">
        <f t="shared" si="112"/>
        <v>0</v>
      </c>
      <c r="AD256" s="174">
        <v>0</v>
      </c>
      <c r="AE256" s="175">
        <v>0</v>
      </c>
      <c r="AF256" s="380">
        <f t="shared" si="117"/>
        <v>0</v>
      </c>
      <c r="AG256" s="381">
        <f t="shared" si="118"/>
        <v>0</v>
      </c>
      <c r="AH256" s="391"/>
      <c r="AI256" s="173">
        <f t="shared" si="136"/>
        <v>0</v>
      </c>
      <c r="AJ256" s="175">
        <f t="shared" si="102"/>
        <v>0</v>
      </c>
      <c r="AK256" s="380">
        <f t="shared" si="123"/>
        <v>0</v>
      </c>
      <c r="AL256" s="381">
        <f t="shared" si="124"/>
        <v>0</v>
      </c>
      <c r="AM256" s="382"/>
      <c r="AN256" s="383">
        <f t="shared" si="103"/>
        <v>0</v>
      </c>
      <c r="AO256" s="383">
        <f t="shared" si="104"/>
        <v>0</v>
      </c>
      <c r="AP256" s="383">
        <f t="shared" si="125"/>
        <v>0</v>
      </c>
      <c r="AQ256" s="381">
        <f t="shared" si="126"/>
        <v>0</v>
      </c>
      <c r="AR256" s="382"/>
      <c r="AS256" s="383">
        <f t="shared" si="105"/>
        <v>0</v>
      </c>
      <c r="AT256" s="383">
        <f t="shared" si="106"/>
        <v>0</v>
      </c>
      <c r="AU256" s="383">
        <f t="shared" si="127"/>
        <v>0</v>
      </c>
      <c r="AV256" s="381">
        <f t="shared" si="128"/>
        <v>0</v>
      </c>
      <c r="AW256" s="382"/>
      <c r="AX256" s="380">
        <f t="shared" si="107"/>
        <v>0</v>
      </c>
      <c r="AY256" s="384">
        <f t="shared" si="108"/>
        <v>0</v>
      </c>
      <c r="AZ256" s="549"/>
      <c r="BA256" s="380">
        <f t="shared" si="129"/>
        <v>0</v>
      </c>
      <c r="BB256" s="385">
        <f t="shared" si="130"/>
        <v>0</v>
      </c>
      <c r="BC256" s="382"/>
      <c r="BD256" s="380">
        <f t="shared" si="109"/>
        <v>0</v>
      </c>
      <c r="BE256" s="384">
        <f t="shared" si="114"/>
        <v>0</v>
      </c>
      <c r="BF256" s="380">
        <f t="shared" si="121"/>
        <v>0</v>
      </c>
      <c r="BG256" s="385">
        <f t="shared" si="122"/>
        <v>0</v>
      </c>
      <c r="BH256" s="382"/>
      <c r="BI256" s="380">
        <f t="shared" si="131"/>
        <v>0</v>
      </c>
      <c r="BJ256" s="380">
        <f t="shared" si="137"/>
        <v>0</v>
      </c>
      <c r="BK256" s="380">
        <f t="shared" si="132"/>
        <v>0</v>
      </c>
      <c r="BL256" s="381">
        <f t="shared" si="133"/>
        <v>0</v>
      </c>
      <c r="BM256" s="386"/>
      <c r="BN256" s="383">
        <f t="shared" si="110"/>
        <v>0</v>
      </c>
      <c r="BO256" s="383">
        <f t="shared" si="111"/>
        <v>0</v>
      </c>
      <c r="BP256" s="383">
        <f t="shared" si="134"/>
        <v>0</v>
      </c>
      <c r="BQ256" s="387">
        <f t="shared" si="135"/>
        <v>0</v>
      </c>
      <c r="BR256" s="413"/>
    </row>
    <row r="257" spans="3:70" s="50" customFormat="1" ht="13.5" hidden="1" thickBot="1" x14ac:dyDescent="0.3">
      <c r="C257" s="396"/>
      <c r="D257" s="397"/>
      <c r="E257" s="398"/>
      <c r="F257" s="194"/>
      <c r="G257" s="194"/>
      <c r="H257" s="399"/>
      <c r="I257" s="194"/>
      <c r="J257" s="400">
        <v>0</v>
      </c>
      <c r="K257" s="400">
        <v>0</v>
      </c>
      <c r="L257" s="401">
        <v>0</v>
      </c>
      <c r="M257" s="402">
        <v>0</v>
      </c>
      <c r="N257" s="402">
        <v>0</v>
      </c>
      <c r="O257" s="403">
        <v>0</v>
      </c>
      <c r="P257" s="404">
        <v>0</v>
      </c>
      <c r="Q257" s="404">
        <v>0</v>
      </c>
      <c r="R257" s="404">
        <v>0</v>
      </c>
      <c r="S257" s="404">
        <v>0</v>
      </c>
      <c r="T257" s="391"/>
      <c r="U257" s="202">
        <v>0</v>
      </c>
      <c r="V257" s="203">
        <v>0</v>
      </c>
      <c r="W257" s="351"/>
      <c r="X257" s="204">
        <v>0</v>
      </c>
      <c r="Y257" s="405">
        <f t="shared" si="119"/>
        <v>0</v>
      </c>
      <c r="Z257" s="406">
        <f t="shared" si="120"/>
        <v>0</v>
      </c>
      <c r="AA257" s="391"/>
      <c r="AB257" s="202">
        <f t="shared" si="116"/>
        <v>0</v>
      </c>
      <c r="AC257" s="203">
        <f t="shared" si="112"/>
        <v>0</v>
      </c>
      <c r="AD257" s="203">
        <v>0</v>
      </c>
      <c r="AE257" s="204">
        <v>0</v>
      </c>
      <c r="AF257" s="405">
        <f t="shared" si="117"/>
        <v>0</v>
      </c>
      <c r="AG257" s="406">
        <f t="shared" si="118"/>
        <v>0</v>
      </c>
      <c r="AH257" s="391"/>
      <c r="AI257" s="202">
        <f t="shared" si="136"/>
        <v>0</v>
      </c>
      <c r="AJ257" s="204">
        <f t="shared" si="102"/>
        <v>0</v>
      </c>
      <c r="AK257" s="405">
        <f t="shared" si="123"/>
        <v>0</v>
      </c>
      <c r="AL257" s="406">
        <f t="shared" si="124"/>
        <v>0</v>
      </c>
      <c r="AM257" s="407"/>
      <c r="AN257" s="408">
        <f t="shared" si="103"/>
        <v>0</v>
      </c>
      <c r="AO257" s="408">
        <f t="shared" si="104"/>
        <v>0</v>
      </c>
      <c r="AP257" s="408">
        <f t="shared" si="125"/>
        <v>0</v>
      </c>
      <c r="AQ257" s="406">
        <f t="shared" si="126"/>
        <v>0</v>
      </c>
      <c r="AR257" s="407"/>
      <c r="AS257" s="408">
        <f t="shared" si="105"/>
        <v>0</v>
      </c>
      <c r="AT257" s="408">
        <f t="shared" si="106"/>
        <v>0</v>
      </c>
      <c r="AU257" s="408">
        <f t="shared" si="127"/>
        <v>0</v>
      </c>
      <c r="AV257" s="406">
        <f t="shared" si="128"/>
        <v>0</v>
      </c>
      <c r="AW257" s="407"/>
      <c r="AX257" s="405">
        <f t="shared" si="107"/>
        <v>0</v>
      </c>
      <c r="AY257" s="409">
        <f t="shared" si="108"/>
        <v>0</v>
      </c>
      <c r="AZ257" s="550"/>
      <c r="BA257" s="405">
        <f t="shared" si="129"/>
        <v>0</v>
      </c>
      <c r="BB257" s="410">
        <f t="shared" si="130"/>
        <v>0</v>
      </c>
      <c r="BC257" s="407"/>
      <c r="BD257" s="405">
        <f t="shared" si="109"/>
        <v>0</v>
      </c>
      <c r="BE257" s="409">
        <f t="shared" si="114"/>
        <v>0</v>
      </c>
      <c r="BF257" s="405">
        <f t="shared" si="121"/>
        <v>0</v>
      </c>
      <c r="BG257" s="410">
        <f t="shared" si="122"/>
        <v>0</v>
      </c>
      <c r="BH257" s="407"/>
      <c r="BI257" s="405">
        <f t="shared" si="131"/>
        <v>0</v>
      </c>
      <c r="BJ257" s="405">
        <f t="shared" si="137"/>
        <v>0</v>
      </c>
      <c r="BK257" s="405">
        <f t="shared" si="132"/>
        <v>0</v>
      </c>
      <c r="BL257" s="406">
        <f t="shared" si="133"/>
        <v>0</v>
      </c>
      <c r="BM257" s="411"/>
      <c r="BN257" s="408">
        <f t="shared" si="110"/>
        <v>0</v>
      </c>
      <c r="BO257" s="408">
        <f t="shared" si="111"/>
        <v>0</v>
      </c>
      <c r="BP257" s="408">
        <f t="shared" si="134"/>
        <v>0</v>
      </c>
      <c r="BQ257" s="412">
        <f t="shared" si="135"/>
        <v>0</v>
      </c>
      <c r="BR257" s="413"/>
    </row>
    <row r="258" spans="3:70" ht="13" hidden="1" x14ac:dyDescent="0.25">
      <c r="C258" s="65"/>
      <c r="D258" s="66"/>
      <c r="E258" s="358"/>
      <c r="F258" s="143"/>
      <c r="G258" s="143"/>
      <c r="H258" s="359"/>
      <c r="I258" s="143"/>
      <c r="J258" s="360">
        <v>0</v>
      </c>
      <c r="K258" s="360">
        <v>0</v>
      </c>
      <c r="L258" s="361">
        <v>0</v>
      </c>
      <c r="M258" s="362">
        <v>0</v>
      </c>
      <c r="N258" s="362">
        <v>0</v>
      </c>
      <c r="O258" s="363">
        <v>0</v>
      </c>
      <c r="P258" s="364">
        <v>0</v>
      </c>
      <c r="Q258" s="364">
        <v>0</v>
      </c>
      <c r="R258" s="364">
        <v>0</v>
      </c>
      <c r="S258" s="364">
        <v>0</v>
      </c>
      <c r="T258" s="353"/>
      <c r="U258" s="152">
        <v>0</v>
      </c>
      <c r="V258" s="153">
        <v>0</v>
      </c>
      <c r="W258" s="349"/>
      <c r="X258" s="154">
        <v>0</v>
      </c>
      <c r="Y258" s="365">
        <f t="shared" si="119"/>
        <v>0</v>
      </c>
      <c r="Z258" s="366">
        <f t="shared" si="120"/>
        <v>0</v>
      </c>
      <c r="AA258" s="353"/>
      <c r="AB258" s="152">
        <f t="shared" si="116"/>
        <v>0</v>
      </c>
      <c r="AC258" s="153">
        <f t="shared" si="112"/>
        <v>0</v>
      </c>
      <c r="AD258" s="153">
        <v>0</v>
      </c>
      <c r="AE258" s="154">
        <v>0</v>
      </c>
      <c r="AF258" s="365">
        <f t="shared" si="117"/>
        <v>0</v>
      </c>
      <c r="AG258" s="366">
        <f t="shared" si="118"/>
        <v>0</v>
      </c>
      <c r="AH258" s="353"/>
      <c r="AI258" s="152">
        <f t="shared" si="136"/>
        <v>0</v>
      </c>
      <c r="AJ258" s="154">
        <f t="shared" si="102"/>
        <v>0</v>
      </c>
      <c r="AK258" s="365">
        <f t="shared" si="123"/>
        <v>0</v>
      </c>
      <c r="AL258" s="366">
        <f t="shared" si="124"/>
        <v>0</v>
      </c>
      <c r="AM258" s="367"/>
      <c r="AN258" s="368">
        <f t="shared" si="103"/>
        <v>0</v>
      </c>
      <c r="AO258" s="368">
        <f t="shared" si="104"/>
        <v>0</v>
      </c>
      <c r="AP258" s="368">
        <f t="shared" si="125"/>
        <v>0</v>
      </c>
      <c r="AQ258" s="366">
        <f t="shared" si="126"/>
        <v>0</v>
      </c>
      <c r="AR258" s="367"/>
      <c r="AS258" s="368">
        <f t="shared" si="105"/>
        <v>0</v>
      </c>
      <c r="AT258" s="368">
        <f t="shared" si="106"/>
        <v>0</v>
      </c>
      <c r="AU258" s="368">
        <f t="shared" si="127"/>
        <v>0</v>
      </c>
      <c r="AV258" s="366">
        <f t="shared" si="128"/>
        <v>0</v>
      </c>
      <c r="AW258" s="367"/>
      <c r="AX258" s="365">
        <f t="shared" si="107"/>
        <v>0</v>
      </c>
      <c r="AY258" s="369">
        <f t="shared" si="108"/>
        <v>0</v>
      </c>
      <c r="AZ258" s="548"/>
      <c r="BA258" s="365">
        <f t="shared" si="129"/>
        <v>0</v>
      </c>
      <c r="BB258" s="370">
        <f t="shared" si="130"/>
        <v>0</v>
      </c>
      <c r="BC258" s="367"/>
      <c r="BD258" s="365">
        <f t="shared" si="109"/>
        <v>0</v>
      </c>
      <c r="BE258" s="371">
        <f t="shared" si="114"/>
        <v>0</v>
      </c>
      <c r="BF258" s="365">
        <f t="shared" si="121"/>
        <v>0</v>
      </c>
      <c r="BG258" s="370">
        <f t="shared" si="122"/>
        <v>0</v>
      </c>
      <c r="BH258" s="367"/>
      <c r="BI258" s="365">
        <f t="shared" si="131"/>
        <v>0</v>
      </c>
      <c r="BJ258" s="365">
        <f t="shared" si="137"/>
        <v>0</v>
      </c>
      <c r="BK258" s="365">
        <f t="shared" si="132"/>
        <v>0</v>
      </c>
      <c r="BL258" s="366">
        <f t="shared" si="133"/>
        <v>0</v>
      </c>
      <c r="BM258" s="372"/>
      <c r="BN258" s="368">
        <f t="shared" si="110"/>
        <v>0</v>
      </c>
      <c r="BO258" s="368">
        <f t="shared" si="111"/>
        <v>0</v>
      </c>
      <c r="BP258" s="368">
        <f t="shared" si="134"/>
        <v>0</v>
      </c>
      <c r="BQ258" s="373">
        <f t="shared" si="135"/>
        <v>0</v>
      </c>
      <c r="BR258" s="357"/>
    </row>
    <row r="259" spans="3:70" ht="13" hidden="1" x14ac:dyDescent="0.25">
      <c r="C259" s="65"/>
      <c r="D259" s="66"/>
      <c r="E259" s="374"/>
      <c r="F259" s="165"/>
      <c r="G259" s="165"/>
      <c r="H259" s="297"/>
      <c r="I259" s="165"/>
      <c r="J259" s="375">
        <v>0</v>
      </c>
      <c r="K259" s="375">
        <v>0</v>
      </c>
      <c r="L259" s="376">
        <v>0</v>
      </c>
      <c r="M259" s="377">
        <v>0</v>
      </c>
      <c r="N259" s="377">
        <v>0</v>
      </c>
      <c r="O259" s="378">
        <v>0</v>
      </c>
      <c r="P259" s="379">
        <v>0</v>
      </c>
      <c r="Q259" s="379">
        <v>0</v>
      </c>
      <c r="R259" s="379">
        <v>0</v>
      </c>
      <c r="S259" s="379">
        <v>0</v>
      </c>
      <c r="T259" s="353"/>
      <c r="U259" s="173">
        <v>0</v>
      </c>
      <c r="V259" s="174">
        <v>0</v>
      </c>
      <c r="W259" s="350"/>
      <c r="X259" s="175">
        <v>0</v>
      </c>
      <c r="Y259" s="380">
        <f t="shared" si="119"/>
        <v>0</v>
      </c>
      <c r="Z259" s="381">
        <f t="shared" si="120"/>
        <v>0</v>
      </c>
      <c r="AA259" s="353"/>
      <c r="AB259" s="173">
        <f t="shared" si="116"/>
        <v>0</v>
      </c>
      <c r="AC259" s="174">
        <f t="shared" si="112"/>
        <v>0</v>
      </c>
      <c r="AD259" s="174">
        <v>0</v>
      </c>
      <c r="AE259" s="175">
        <v>0</v>
      </c>
      <c r="AF259" s="380">
        <f t="shared" si="117"/>
        <v>0</v>
      </c>
      <c r="AG259" s="381">
        <f t="shared" si="118"/>
        <v>0</v>
      </c>
      <c r="AH259" s="353"/>
      <c r="AI259" s="173">
        <f t="shared" si="136"/>
        <v>0</v>
      </c>
      <c r="AJ259" s="175">
        <f t="shared" si="102"/>
        <v>0</v>
      </c>
      <c r="AK259" s="380">
        <f t="shared" si="123"/>
        <v>0</v>
      </c>
      <c r="AL259" s="381">
        <f t="shared" si="124"/>
        <v>0</v>
      </c>
      <c r="AM259" s="382"/>
      <c r="AN259" s="383">
        <f t="shared" si="103"/>
        <v>0</v>
      </c>
      <c r="AO259" s="383">
        <f t="shared" si="104"/>
        <v>0</v>
      </c>
      <c r="AP259" s="383">
        <f t="shared" si="125"/>
        <v>0</v>
      </c>
      <c r="AQ259" s="381">
        <f t="shared" si="126"/>
        <v>0</v>
      </c>
      <c r="AR259" s="382"/>
      <c r="AS259" s="383">
        <f t="shared" si="105"/>
        <v>0</v>
      </c>
      <c r="AT259" s="383">
        <f t="shared" si="106"/>
        <v>0</v>
      </c>
      <c r="AU259" s="383">
        <f t="shared" si="127"/>
        <v>0</v>
      </c>
      <c r="AV259" s="381">
        <f t="shared" si="128"/>
        <v>0</v>
      </c>
      <c r="AW259" s="382"/>
      <c r="AX259" s="380">
        <f t="shared" si="107"/>
        <v>0</v>
      </c>
      <c r="AY259" s="384">
        <f t="shared" si="108"/>
        <v>0</v>
      </c>
      <c r="AZ259" s="549"/>
      <c r="BA259" s="380">
        <f t="shared" si="129"/>
        <v>0</v>
      </c>
      <c r="BB259" s="385">
        <f t="shared" si="130"/>
        <v>0</v>
      </c>
      <c r="BC259" s="382"/>
      <c r="BD259" s="380">
        <f t="shared" si="109"/>
        <v>0</v>
      </c>
      <c r="BE259" s="384">
        <f t="shared" si="114"/>
        <v>0</v>
      </c>
      <c r="BF259" s="380">
        <f t="shared" si="121"/>
        <v>0</v>
      </c>
      <c r="BG259" s="385">
        <f t="shared" si="122"/>
        <v>0</v>
      </c>
      <c r="BH259" s="382"/>
      <c r="BI259" s="380">
        <f t="shared" si="131"/>
        <v>0</v>
      </c>
      <c r="BJ259" s="380">
        <f t="shared" si="137"/>
        <v>0</v>
      </c>
      <c r="BK259" s="380">
        <f t="shared" si="132"/>
        <v>0</v>
      </c>
      <c r="BL259" s="381">
        <f t="shared" si="133"/>
        <v>0</v>
      </c>
      <c r="BM259" s="386"/>
      <c r="BN259" s="383">
        <f t="shared" si="110"/>
        <v>0</v>
      </c>
      <c r="BO259" s="383">
        <f t="shared" si="111"/>
        <v>0</v>
      </c>
      <c r="BP259" s="383">
        <f t="shared" si="134"/>
        <v>0</v>
      </c>
      <c r="BQ259" s="387">
        <f t="shared" si="135"/>
        <v>0</v>
      </c>
      <c r="BR259" s="357"/>
    </row>
    <row r="260" spans="3:70" s="50" customFormat="1" ht="13" hidden="1" x14ac:dyDescent="0.25">
      <c r="C260" s="388">
        <v>50</v>
      </c>
      <c r="D260" s="389">
        <v>0</v>
      </c>
      <c r="E260" s="374">
        <v>0</v>
      </c>
      <c r="F260" s="165" t="s">
        <v>106</v>
      </c>
      <c r="G260" s="165"/>
      <c r="H260" s="297">
        <v>0</v>
      </c>
      <c r="I260" s="390" t="s">
        <v>107</v>
      </c>
      <c r="J260" s="375">
        <v>0</v>
      </c>
      <c r="K260" s="375">
        <v>0</v>
      </c>
      <c r="L260" s="376">
        <v>0</v>
      </c>
      <c r="M260" s="377">
        <v>0</v>
      </c>
      <c r="N260" s="377">
        <v>0</v>
      </c>
      <c r="O260" s="378">
        <v>0</v>
      </c>
      <c r="P260" s="379">
        <v>0</v>
      </c>
      <c r="Q260" s="379">
        <v>0</v>
      </c>
      <c r="R260" s="379">
        <v>0</v>
      </c>
      <c r="S260" s="379">
        <v>0</v>
      </c>
      <c r="T260" s="391"/>
      <c r="U260" s="392">
        <v>0</v>
      </c>
      <c r="V260" s="393">
        <v>0</v>
      </c>
      <c r="W260" s="394"/>
      <c r="X260" s="395">
        <v>0</v>
      </c>
      <c r="Y260" s="380">
        <f t="shared" si="119"/>
        <v>0</v>
      </c>
      <c r="Z260" s="381">
        <f t="shared" si="120"/>
        <v>0</v>
      </c>
      <c r="AA260" s="391"/>
      <c r="AB260" s="392">
        <f t="shared" si="116"/>
        <v>0</v>
      </c>
      <c r="AC260" s="393">
        <f t="shared" si="112"/>
        <v>0</v>
      </c>
      <c r="AD260" s="393">
        <v>0</v>
      </c>
      <c r="AE260" s="395">
        <v>0</v>
      </c>
      <c r="AF260" s="380">
        <f t="shared" si="117"/>
        <v>0</v>
      </c>
      <c r="AG260" s="381">
        <f t="shared" si="118"/>
        <v>0</v>
      </c>
      <c r="AH260" s="391"/>
      <c r="AI260" s="392">
        <f t="shared" si="136"/>
        <v>0</v>
      </c>
      <c r="AJ260" s="395">
        <f t="shared" si="102"/>
        <v>0</v>
      </c>
      <c r="AK260" s="380">
        <f t="shared" si="123"/>
        <v>0</v>
      </c>
      <c r="AL260" s="381">
        <f t="shared" si="124"/>
        <v>0</v>
      </c>
      <c r="AM260" s="382"/>
      <c r="AN260" s="383">
        <f t="shared" si="103"/>
        <v>0</v>
      </c>
      <c r="AO260" s="383">
        <f t="shared" si="104"/>
        <v>0</v>
      </c>
      <c r="AP260" s="383">
        <f t="shared" si="125"/>
        <v>0</v>
      </c>
      <c r="AQ260" s="381">
        <f t="shared" si="126"/>
        <v>0</v>
      </c>
      <c r="AR260" s="382"/>
      <c r="AS260" s="383">
        <f t="shared" si="105"/>
        <v>0</v>
      </c>
      <c r="AT260" s="383">
        <f t="shared" si="106"/>
        <v>0</v>
      </c>
      <c r="AU260" s="383">
        <f t="shared" si="127"/>
        <v>0</v>
      </c>
      <c r="AV260" s="381">
        <f t="shared" si="128"/>
        <v>0</v>
      </c>
      <c r="AW260" s="382"/>
      <c r="AX260" s="380">
        <f t="shared" si="107"/>
        <v>0</v>
      </c>
      <c r="AY260" s="384">
        <f t="shared" si="108"/>
        <v>0</v>
      </c>
      <c r="AZ260" s="549"/>
      <c r="BA260" s="380">
        <f t="shared" si="129"/>
        <v>0</v>
      </c>
      <c r="BB260" s="385">
        <f t="shared" si="130"/>
        <v>0</v>
      </c>
      <c r="BC260" s="382"/>
      <c r="BD260" s="380">
        <f t="shared" si="109"/>
        <v>0</v>
      </c>
      <c r="BE260" s="384">
        <f t="shared" si="114"/>
        <v>0</v>
      </c>
      <c r="BF260" s="380">
        <f t="shared" si="121"/>
        <v>0</v>
      </c>
      <c r="BG260" s="385">
        <f t="shared" si="122"/>
        <v>0</v>
      </c>
      <c r="BH260" s="382"/>
      <c r="BI260" s="380">
        <f t="shared" si="131"/>
        <v>0</v>
      </c>
      <c r="BJ260" s="380">
        <f t="shared" si="137"/>
        <v>0</v>
      </c>
      <c r="BK260" s="380">
        <f t="shared" si="132"/>
        <v>0</v>
      </c>
      <c r="BL260" s="381">
        <f t="shared" si="133"/>
        <v>0</v>
      </c>
      <c r="BM260" s="386"/>
      <c r="BN260" s="383">
        <f t="shared" si="110"/>
        <v>0</v>
      </c>
      <c r="BO260" s="383">
        <f t="shared" si="111"/>
        <v>0</v>
      </c>
      <c r="BP260" s="383">
        <f t="shared" si="134"/>
        <v>0</v>
      </c>
      <c r="BQ260" s="387">
        <f t="shared" si="135"/>
        <v>0</v>
      </c>
      <c r="BR260" s="413"/>
    </row>
    <row r="261" spans="3:70" s="50" customFormat="1" ht="13" hidden="1" x14ac:dyDescent="0.25">
      <c r="C261" s="388"/>
      <c r="D261" s="389"/>
      <c r="E261" s="374"/>
      <c r="F261" s="165"/>
      <c r="G261" s="165"/>
      <c r="H261" s="297"/>
      <c r="I261" s="165"/>
      <c r="J261" s="375">
        <v>0</v>
      </c>
      <c r="K261" s="375">
        <v>0</v>
      </c>
      <c r="L261" s="376">
        <v>0</v>
      </c>
      <c r="M261" s="377">
        <v>0</v>
      </c>
      <c r="N261" s="377">
        <v>0</v>
      </c>
      <c r="O261" s="378">
        <v>0</v>
      </c>
      <c r="P261" s="379">
        <v>0</v>
      </c>
      <c r="Q261" s="379">
        <v>0</v>
      </c>
      <c r="R261" s="379">
        <v>0</v>
      </c>
      <c r="S261" s="379">
        <v>0</v>
      </c>
      <c r="T261" s="391"/>
      <c r="U261" s="173">
        <v>0</v>
      </c>
      <c r="V261" s="174">
        <v>0</v>
      </c>
      <c r="W261" s="350"/>
      <c r="X261" s="175">
        <v>0</v>
      </c>
      <c r="Y261" s="380">
        <f t="shared" si="119"/>
        <v>0</v>
      </c>
      <c r="Z261" s="381">
        <f t="shared" si="120"/>
        <v>0</v>
      </c>
      <c r="AA261" s="391"/>
      <c r="AB261" s="173">
        <f t="shared" si="116"/>
        <v>0</v>
      </c>
      <c r="AC261" s="174">
        <f t="shared" si="112"/>
        <v>0</v>
      </c>
      <c r="AD261" s="174">
        <v>0</v>
      </c>
      <c r="AE261" s="175">
        <v>0</v>
      </c>
      <c r="AF261" s="380">
        <f t="shared" si="117"/>
        <v>0</v>
      </c>
      <c r="AG261" s="381">
        <f t="shared" si="118"/>
        <v>0</v>
      </c>
      <c r="AH261" s="391"/>
      <c r="AI261" s="173">
        <f t="shared" si="136"/>
        <v>0</v>
      </c>
      <c r="AJ261" s="175">
        <f t="shared" si="102"/>
        <v>0</v>
      </c>
      <c r="AK261" s="380">
        <f t="shared" si="123"/>
        <v>0</v>
      </c>
      <c r="AL261" s="381">
        <f t="shared" si="124"/>
        <v>0</v>
      </c>
      <c r="AM261" s="382"/>
      <c r="AN261" s="383">
        <f t="shared" si="103"/>
        <v>0</v>
      </c>
      <c r="AO261" s="383">
        <f t="shared" si="104"/>
        <v>0</v>
      </c>
      <c r="AP261" s="383">
        <f t="shared" si="125"/>
        <v>0</v>
      </c>
      <c r="AQ261" s="381">
        <f t="shared" si="126"/>
        <v>0</v>
      </c>
      <c r="AR261" s="382"/>
      <c r="AS261" s="383">
        <f t="shared" si="105"/>
        <v>0</v>
      </c>
      <c r="AT261" s="383">
        <f t="shared" si="106"/>
        <v>0</v>
      </c>
      <c r="AU261" s="383">
        <f t="shared" si="127"/>
        <v>0</v>
      </c>
      <c r="AV261" s="381">
        <f t="shared" si="128"/>
        <v>0</v>
      </c>
      <c r="AW261" s="382"/>
      <c r="AX261" s="380">
        <f t="shared" si="107"/>
        <v>0</v>
      </c>
      <c r="AY261" s="384">
        <f t="shared" si="108"/>
        <v>0</v>
      </c>
      <c r="AZ261" s="549"/>
      <c r="BA261" s="380">
        <f t="shared" si="129"/>
        <v>0</v>
      </c>
      <c r="BB261" s="385">
        <f t="shared" si="130"/>
        <v>0</v>
      </c>
      <c r="BC261" s="382"/>
      <c r="BD261" s="380">
        <f t="shared" si="109"/>
        <v>0</v>
      </c>
      <c r="BE261" s="384">
        <f t="shared" si="114"/>
        <v>0</v>
      </c>
      <c r="BF261" s="380">
        <f t="shared" si="121"/>
        <v>0</v>
      </c>
      <c r="BG261" s="385">
        <f t="shared" si="122"/>
        <v>0</v>
      </c>
      <c r="BH261" s="382"/>
      <c r="BI261" s="380">
        <f t="shared" si="131"/>
        <v>0</v>
      </c>
      <c r="BJ261" s="380">
        <f t="shared" si="137"/>
        <v>0</v>
      </c>
      <c r="BK261" s="380">
        <f t="shared" si="132"/>
        <v>0</v>
      </c>
      <c r="BL261" s="381">
        <f t="shared" si="133"/>
        <v>0</v>
      </c>
      <c r="BM261" s="386"/>
      <c r="BN261" s="383">
        <f t="shared" si="110"/>
        <v>0</v>
      </c>
      <c r="BO261" s="383">
        <f t="shared" si="111"/>
        <v>0</v>
      </c>
      <c r="BP261" s="383">
        <f t="shared" si="134"/>
        <v>0</v>
      </c>
      <c r="BQ261" s="387">
        <f t="shared" si="135"/>
        <v>0</v>
      </c>
      <c r="BR261" s="413"/>
    </row>
    <row r="262" spans="3:70" s="50" customFormat="1" ht="13.5" hidden="1" thickBot="1" x14ac:dyDescent="0.3">
      <c r="C262" s="396"/>
      <c r="D262" s="397"/>
      <c r="E262" s="398"/>
      <c r="F262" s="194"/>
      <c r="G262" s="194"/>
      <c r="H262" s="399"/>
      <c r="I262" s="194"/>
      <c r="J262" s="400">
        <v>0</v>
      </c>
      <c r="K262" s="400">
        <v>0</v>
      </c>
      <c r="L262" s="401">
        <v>0</v>
      </c>
      <c r="M262" s="402">
        <v>0</v>
      </c>
      <c r="N262" s="402">
        <v>0</v>
      </c>
      <c r="O262" s="403">
        <v>0</v>
      </c>
      <c r="P262" s="404">
        <v>0</v>
      </c>
      <c r="Q262" s="404">
        <v>0</v>
      </c>
      <c r="R262" s="404">
        <v>0</v>
      </c>
      <c r="S262" s="404">
        <v>0</v>
      </c>
      <c r="T262" s="391"/>
      <c r="U262" s="202">
        <v>0</v>
      </c>
      <c r="V262" s="203">
        <v>0</v>
      </c>
      <c r="W262" s="351"/>
      <c r="X262" s="204">
        <v>0</v>
      </c>
      <c r="Y262" s="405">
        <f t="shared" si="119"/>
        <v>0</v>
      </c>
      <c r="Z262" s="406">
        <f t="shared" si="120"/>
        <v>0</v>
      </c>
      <c r="AA262" s="391"/>
      <c r="AB262" s="202">
        <f t="shared" si="116"/>
        <v>0</v>
      </c>
      <c r="AC262" s="203">
        <f t="shared" si="112"/>
        <v>0</v>
      </c>
      <c r="AD262" s="203">
        <v>0</v>
      </c>
      <c r="AE262" s="204">
        <v>0</v>
      </c>
      <c r="AF262" s="405">
        <f t="shared" si="117"/>
        <v>0</v>
      </c>
      <c r="AG262" s="406">
        <f t="shared" si="118"/>
        <v>0</v>
      </c>
      <c r="AH262" s="391"/>
      <c r="AI262" s="202">
        <f t="shared" si="136"/>
        <v>0</v>
      </c>
      <c r="AJ262" s="204">
        <f t="shared" si="102"/>
        <v>0</v>
      </c>
      <c r="AK262" s="405">
        <f t="shared" si="123"/>
        <v>0</v>
      </c>
      <c r="AL262" s="406">
        <f t="shared" si="124"/>
        <v>0</v>
      </c>
      <c r="AM262" s="407"/>
      <c r="AN262" s="408">
        <f t="shared" si="103"/>
        <v>0</v>
      </c>
      <c r="AO262" s="408">
        <f t="shared" si="104"/>
        <v>0</v>
      </c>
      <c r="AP262" s="408">
        <f t="shared" si="125"/>
        <v>0</v>
      </c>
      <c r="AQ262" s="406">
        <f t="shared" si="126"/>
        <v>0</v>
      </c>
      <c r="AR262" s="407"/>
      <c r="AS262" s="408">
        <f t="shared" si="105"/>
        <v>0</v>
      </c>
      <c r="AT262" s="408">
        <f t="shared" si="106"/>
        <v>0</v>
      </c>
      <c r="AU262" s="408">
        <f t="shared" si="127"/>
        <v>0</v>
      </c>
      <c r="AV262" s="406">
        <f t="shared" si="128"/>
        <v>0</v>
      </c>
      <c r="AW262" s="407"/>
      <c r="AX262" s="405">
        <f t="shared" si="107"/>
        <v>0</v>
      </c>
      <c r="AY262" s="409">
        <f t="shared" si="108"/>
        <v>0</v>
      </c>
      <c r="AZ262" s="550"/>
      <c r="BA262" s="405">
        <f t="shared" si="129"/>
        <v>0</v>
      </c>
      <c r="BB262" s="410">
        <f t="shared" si="130"/>
        <v>0</v>
      </c>
      <c r="BC262" s="407"/>
      <c r="BD262" s="405">
        <f t="shared" si="109"/>
        <v>0</v>
      </c>
      <c r="BE262" s="409">
        <f t="shared" si="114"/>
        <v>0</v>
      </c>
      <c r="BF262" s="405">
        <f t="shared" si="121"/>
        <v>0</v>
      </c>
      <c r="BG262" s="410">
        <f t="shared" si="122"/>
        <v>0</v>
      </c>
      <c r="BH262" s="407"/>
      <c r="BI262" s="405">
        <f t="shared" si="131"/>
        <v>0</v>
      </c>
      <c r="BJ262" s="405">
        <f t="shared" si="137"/>
        <v>0</v>
      </c>
      <c r="BK262" s="405">
        <f t="shared" si="132"/>
        <v>0</v>
      </c>
      <c r="BL262" s="406">
        <f t="shared" si="133"/>
        <v>0</v>
      </c>
      <c r="BM262" s="411"/>
      <c r="BN262" s="408">
        <f t="shared" si="110"/>
        <v>0</v>
      </c>
      <c r="BO262" s="408">
        <f t="shared" si="111"/>
        <v>0</v>
      </c>
      <c r="BP262" s="408">
        <f t="shared" si="134"/>
        <v>0</v>
      </c>
      <c r="BQ262" s="412">
        <f t="shared" si="135"/>
        <v>0</v>
      </c>
      <c r="BR262" s="413"/>
    </row>
    <row r="263" spans="3:70" ht="13" hidden="1" x14ac:dyDescent="0.25">
      <c r="C263" s="65"/>
      <c r="D263" s="66"/>
      <c r="E263" s="358"/>
      <c r="F263" s="143"/>
      <c r="G263" s="143"/>
      <c r="H263" s="359"/>
      <c r="I263" s="143"/>
      <c r="J263" s="360">
        <v>0</v>
      </c>
      <c r="K263" s="360">
        <v>0</v>
      </c>
      <c r="L263" s="361">
        <v>0</v>
      </c>
      <c r="M263" s="362">
        <v>0</v>
      </c>
      <c r="N263" s="362">
        <v>0</v>
      </c>
      <c r="O263" s="363">
        <v>0</v>
      </c>
      <c r="P263" s="364">
        <v>0</v>
      </c>
      <c r="Q263" s="364">
        <v>0</v>
      </c>
      <c r="R263" s="364">
        <v>0</v>
      </c>
      <c r="S263" s="364">
        <v>0</v>
      </c>
      <c r="T263" s="353"/>
      <c r="U263" s="152">
        <v>0</v>
      </c>
      <c r="V263" s="153">
        <v>0</v>
      </c>
      <c r="W263" s="349"/>
      <c r="X263" s="154">
        <v>0</v>
      </c>
      <c r="Y263" s="365">
        <f t="shared" si="119"/>
        <v>0</v>
      </c>
      <c r="Z263" s="366">
        <f t="shared" si="120"/>
        <v>0</v>
      </c>
      <c r="AA263" s="353"/>
      <c r="AB263" s="152">
        <f t="shared" si="116"/>
        <v>0</v>
      </c>
      <c r="AC263" s="153">
        <f t="shared" si="112"/>
        <v>0</v>
      </c>
      <c r="AD263" s="153">
        <v>0</v>
      </c>
      <c r="AE263" s="154">
        <v>0</v>
      </c>
      <c r="AF263" s="365">
        <f t="shared" si="117"/>
        <v>0</v>
      </c>
      <c r="AG263" s="366">
        <f t="shared" si="118"/>
        <v>0</v>
      </c>
      <c r="AH263" s="353"/>
      <c r="AI263" s="152">
        <f t="shared" si="136"/>
        <v>0</v>
      </c>
      <c r="AJ263" s="154">
        <f t="shared" si="102"/>
        <v>0</v>
      </c>
      <c r="AK263" s="365">
        <f t="shared" si="123"/>
        <v>0</v>
      </c>
      <c r="AL263" s="366">
        <f t="shared" si="124"/>
        <v>0</v>
      </c>
      <c r="AM263" s="367"/>
      <c r="AN263" s="368">
        <f t="shared" si="103"/>
        <v>0</v>
      </c>
      <c r="AO263" s="368">
        <f t="shared" si="104"/>
        <v>0</v>
      </c>
      <c r="AP263" s="368">
        <f t="shared" si="125"/>
        <v>0</v>
      </c>
      <c r="AQ263" s="366">
        <f t="shared" si="126"/>
        <v>0</v>
      </c>
      <c r="AR263" s="367"/>
      <c r="AS263" s="368">
        <f t="shared" si="105"/>
        <v>0</v>
      </c>
      <c r="AT263" s="368">
        <f t="shared" si="106"/>
        <v>0</v>
      </c>
      <c r="AU263" s="368">
        <f t="shared" si="127"/>
        <v>0</v>
      </c>
      <c r="AV263" s="366">
        <f t="shared" si="128"/>
        <v>0</v>
      </c>
      <c r="AW263" s="367"/>
      <c r="AX263" s="365">
        <f t="shared" si="107"/>
        <v>0</v>
      </c>
      <c r="AY263" s="369">
        <f t="shared" si="108"/>
        <v>0</v>
      </c>
      <c r="AZ263" s="548"/>
      <c r="BA263" s="365">
        <f t="shared" si="129"/>
        <v>0</v>
      </c>
      <c r="BB263" s="370">
        <f t="shared" si="130"/>
        <v>0</v>
      </c>
      <c r="BC263" s="367"/>
      <c r="BD263" s="365">
        <f t="shared" si="109"/>
        <v>0</v>
      </c>
      <c r="BE263" s="371">
        <f t="shared" si="114"/>
        <v>0</v>
      </c>
      <c r="BF263" s="365">
        <f t="shared" si="121"/>
        <v>0</v>
      </c>
      <c r="BG263" s="370">
        <f t="shared" si="122"/>
        <v>0</v>
      </c>
      <c r="BH263" s="367"/>
      <c r="BI263" s="365">
        <f t="shared" si="131"/>
        <v>0</v>
      </c>
      <c r="BJ263" s="365">
        <f t="shared" si="137"/>
        <v>0</v>
      </c>
      <c r="BK263" s="365">
        <f t="shared" si="132"/>
        <v>0</v>
      </c>
      <c r="BL263" s="366">
        <f t="shared" si="133"/>
        <v>0</v>
      </c>
      <c r="BM263" s="372"/>
      <c r="BN263" s="368">
        <f t="shared" si="110"/>
        <v>0</v>
      </c>
      <c r="BO263" s="368">
        <f t="shared" si="111"/>
        <v>0</v>
      </c>
      <c r="BP263" s="368">
        <f t="shared" si="134"/>
        <v>0</v>
      </c>
      <c r="BQ263" s="373">
        <f t="shared" si="135"/>
        <v>0</v>
      </c>
      <c r="BR263" s="357"/>
    </row>
    <row r="264" spans="3:70" ht="13" hidden="1" x14ac:dyDescent="0.25">
      <c r="C264" s="65"/>
      <c r="D264" s="66"/>
      <c r="E264" s="374"/>
      <c r="F264" s="165"/>
      <c r="G264" s="165"/>
      <c r="H264" s="297"/>
      <c r="I264" s="165"/>
      <c r="J264" s="375">
        <v>0</v>
      </c>
      <c r="K264" s="375">
        <v>0</v>
      </c>
      <c r="L264" s="376">
        <v>0</v>
      </c>
      <c r="M264" s="377">
        <v>0</v>
      </c>
      <c r="N264" s="377">
        <v>0</v>
      </c>
      <c r="O264" s="378">
        <v>0</v>
      </c>
      <c r="P264" s="379">
        <v>0</v>
      </c>
      <c r="Q264" s="379">
        <v>0</v>
      </c>
      <c r="R264" s="379">
        <v>0</v>
      </c>
      <c r="S264" s="379">
        <v>0</v>
      </c>
      <c r="T264" s="353"/>
      <c r="U264" s="173">
        <v>0</v>
      </c>
      <c r="V264" s="174">
        <v>0</v>
      </c>
      <c r="W264" s="350"/>
      <c r="X264" s="175">
        <v>0</v>
      </c>
      <c r="Y264" s="380">
        <f t="shared" si="119"/>
        <v>0</v>
      </c>
      <c r="Z264" s="381">
        <f t="shared" si="120"/>
        <v>0</v>
      </c>
      <c r="AA264" s="353"/>
      <c r="AB264" s="173">
        <f t="shared" si="116"/>
        <v>0</v>
      </c>
      <c r="AC264" s="174">
        <f t="shared" si="112"/>
        <v>0</v>
      </c>
      <c r="AD264" s="174">
        <v>0</v>
      </c>
      <c r="AE264" s="175">
        <v>0</v>
      </c>
      <c r="AF264" s="380">
        <f t="shared" si="117"/>
        <v>0</v>
      </c>
      <c r="AG264" s="381">
        <f t="shared" si="118"/>
        <v>0</v>
      </c>
      <c r="AH264" s="353"/>
      <c r="AI264" s="173">
        <f t="shared" si="136"/>
        <v>0</v>
      </c>
      <c r="AJ264" s="175">
        <f t="shared" si="102"/>
        <v>0</v>
      </c>
      <c r="AK264" s="380">
        <f t="shared" si="123"/>
        <v>0</v>
      </c>
      <c r="AL264" s="381">
        <f t="shared" si="124"/>
        <v>0</v>
      </c>
      <c r="AM264" s="382"/>
      <c r="AN264" s="383">
        <f t="shared" si="103"/>
        <v>0</v>
      </c>
      <c r="AO264" s="383">
        <f t="shared" si="104"/>
        <v>0</v>
      </c>
      <c r="AP264" s="383">
        <f t="shared" si="125"/>
        <v>0</v>
      </c>
      <c r="AQ264" s="381">
        <f t="shared" si="126"/>
        <v>0</v>
      </c>
      <c r="AR264" s="382"/>
      <c r="AS264" s="383">
        <f t="shared" si="105"/>
        <v>0</v>
      </c>
      <c r="AT264" s="383">
        <f t="shared" si="106"/>
        <v>0</v>
      </c>
      <c r="AU264" s="383">
        <f t="shared" si="127"/>
        <v>0</v>
      </c>
      <c r="AV264" s="381">
        <f t="shared" si="128"/>
        <v>0</v>
      </c>
      <c r="AW264" s="382"/>
      <c r="AX264" s="380">
        <f t="shared" si="107"/>
        <v>0</v>
      </c>
      <c r="AY264" s="384">
        <f t="shared" si="108"/>
        <v>0</v>
      </c>
      <c r="AZ264" s="549"/>
      <c r="BA264" s="380">
        <f t="shared" si="129"/>
        <v>0</v>
      </c>
      <c r="BB264" s="385">
        <f t="shared" si="130"/>
        <v>0</v>
      </c>
      <c r="BC264" s="382"/>
      <c r="BD264" s="380">
        <f t="shared" si="109"/>
        <v>0</v>
      </c>
      <c r="BE264" s="384">
        <f t="shared" si="114"/>
        <v>0</v>
      </c>
      <c r="BF264" s="380">
        <f t="shared" si="121"/>
        <v>0</v>
      </c>
      <c r="BG264" s="385">
        <f t="shared" si="122"/>
        <v>0</v>
      </c>
      <c r="BH264" s="382"/>
      <c r="BI264" s="380">
        <f t="shared" si="131"/>
        <v>0</v>
      </c>
      <c r="BJ264" s="380">
        <f t="shared" si="137"/>
        <v>0</v>
      </c>
      <c r="BK264" s="380">
        <f t="shared" si="132"/>
        <v>0</v>
      </c>
      <c r="BL264" s="381">
        <f t="shared" si="133"/>
        <v>0</v>
      </c>
      <c r="BM264" s="386"/>
      <c r="BN264" s="383">
        <f t="shared" si="110"/>
        <v>0</v>
      </c>
      <c r="BO264" s="383">
        <f t="shared" si="111"/>
        <v>0</v>
      </c>
      <c r="BP264" s="383">
        <f t="shared" si="134"/>
        <v>0</v>
      </c>
      <c r="BQ264" s="387">
        <f t="shared" si="135"/>
        <v>0</v>
      </c>
      <c r="BR264" s="357"/>
    </row>
    <row r="265" spans="3:70" s="50" customFormat="1" ht="13" hidden="1" x14ac:dyDescent="0.25">
      <c r="C265" s="388">
        <v>51</v>
      </c>
      <c r="D265" s="389">
        <v>0</v>
      </c>
      <c r="E265" s="374">
        <v>0</v>
      </c>
      <c r="F265" s="165" t="s">
        <v>106</v>
      </c>
      <c r="G265" s="165"/>
      <c r="H265" s="297">
        <v>0</v>
      </c>
      <c r="I265" s="390" t="s">
        <v>107</v>
      </c>
      <c r="J265" s="375">
        <v>0</v>
      </c>
      <c r="K265" s="375">
        <v>0</v>
      </c>
      <c r="L265" s="376">
        <v>0</v>
      </c>
      <c r="M265" s="377">
        <v>0</v>
      </c>
      <c r="N265" s="377">
        <v>0</v>
      </c>
      <c r="O265" s="378">
        <v>0</v>
      </c>
      <c r="P265" s="379">
        <v>0</v>
      </c>
      <c r="Q265" s="379">
        <v>0</v>
      </c>
      <c r="R265" s="379">
        <v>0</v>
      </c>
      <c r="S265" s="379">
        <v>0</v>
      </c>
      <c r="T265" s="391"/>
      <c r="U265" s="392">
        <v>0</v>
      </c>
      <c r="V265" s="393">
        <v>0</v>
      </c>
      <c r="W265" s="394"/>
      <c r="X265" s="395">
        <v>0</v>
      </c>
      <c r="Y265" s="380">
        <f t="shared" si="119"/>
        <v>0</v>
      </c>
      <c r="Z265" s="381">
        <f t="shared" si="120"/>
        <v>0</v>
      </c>
      <c r="AA265" s="391"/>
      <c r="AB265" s="392">
        <f t="shared" si="116"/>
        <v>0</v>
      </c>
      <c r="AC265" s="393">
        <f t="shared" si="112"/>
        <v>0</v>
      </c>
      <c r="AD265" s="393">
        <v>0</v>
      </c>
      <c r="AE265" s="395">
        <v>0</v>
      </c>
      <c r="AF265" s="380">
        <f t="shared" si="117"/>
        <v>0</v>
      </c>
      <c r="AG265" s="381">
        <f t="shared" si="118"/>
        <v>0</v>
      </c>
      <c r="AH265" s="391"/>
      <c r="AI265" s="392">
        <f t="shared" si="136"/>
        <v>0</v>
      </c>
      <c r="AJ265" s="395">
        <f t="shared" si="102"/>
        <v>0</v>
      </c>
      <c r="AK265" s="380">
        <f t="shared" si="123"/>
        <v>0</v>
      </c>
      <c r="AL265" s="381">
        <f t="shared" si="124"/>
        <v>0</v>
      </c>
      <c r="AM265" s="382"/>
      <c r="AN265" s="383">
        <f t="shared" si="103"/>
        <v>0</v>
      </c>
      <c r="AO265" s="383">
        <f t="shared" si="104"/>
        <v>0</v>
      </c>
      <c r="AP265" s="383">
        <f t="shared" si="125"/>
        <v>0</v>
      </c>
      <c r="AQ265" s="381">
        <f t="shared" si="126"/>
        <v>0</v>
      </c>
      <c r="AR265" s="382"/>
      <c r="AS265" s="383">
        <f t="shared" si="105"/>
        <v>0</v>
      </c>
      <c r="AT265" s="383">
        <f t="shared" si="106"/>
        <v>0</v>
      </c>
      <c r="AU265" s="383">
        <f t="shared" si="127"/>
        <v>0</v>
      </c>
      <c r="AV265" s="381">
        <f t="shared" si="128"/>
        <v>0</v>
      </c>
      <c r="AW265" s="382"/>
      <c r="AX265" s="380">
        <f t="shared" si="107"/>
        <v>0</v>
      </c>
      <c r="AY265" s="384">
        <f t="shared" si="108"/>
        <v>0</v>
      </c>
      <c r="AZ265" s="549"/>
      <c r="BA265" s="380">
        <f t="shared" si="129"/>
        <v>0</v>
      </c>
      <c r="BB265" s="385">
        <f t="shared" si="130"/>
        <v>0</v>
      </c>
      <c r="BC265" s="382"/>
      <c r="BD265" s="380">
        <f t="shared" si="109"/>
        <v>0</v>
      </c>
      <c r="BE265" s="384">
        <f t="shared" si="114"/>
        <v>0</v>
      </c>
      <c r="BF265" s="380">
        <f t="shared" si="121"/>
        <v>0</v>
      </c>
      <c r="BG265" s="385">
        <f t="shared" si="122"/>
        <v>0</v>
      </c>
      <c r="BH265" s="382"/>
      <c r="BI265" s="380">
        <f t="shared" si="131"/>
        <v>0</v>
      </c>
      <c r="BJ265" s="380">
        <f t="shared" si="137"/>
        <v>0</v>
      </c>
      <c r="BK265" s="380">
        <f t="shared" si="132"/>
        <v>0</v>
      </c>
      <c r="BL265" s="381">
        <f t="shared" si="133"/>
        <v>0</v>
      </c>
      <c r="BM265" s="386"/>
      <c r="BN265" s="383">
        <f t="shared" si="110"/>
        <v>0</v>
      </c>
      <c r="BO265" s="383">
        <f t="shared" si="111"/>
        <v>0</v>
      </c>
      <c r="BP265" s="383">
        <f t="shared" si="134"/>
        <v>0</v>
      </c>
      <c r="BQ265" s="387">
        <f t="shared" si="135"/>
        <v>0</v>
      </c>
      <c r="BR265" s="413"/>
    </row>
    <row r="266" spans="3:70" s="50" customFormat="1" ht="13" hidden="1" x14ac:dyDescent="0.25">
      <c r="C266" s="388"/>
      <c r="D266" s="389"/>
      <c r="E266" s="374"/>
      <c r="F266" s="165"/>
      <c r="G266" s="165"/>
      <c r="H266" s="297"/>
      <c r="I266" s="165"/>
      <c r="J266" s="375">
        <v>0</v>
      </c>
      <c r="K266" s="375">
        <v>0</v>
      </c>
      <c r="L266" s="376">
        <v>0</v>
      </c>
      <c r="M266" s="377">
        <v>0</v>
      </c>
      <c r="N266" s="377">
        <v>0</v>
      </c>
      <c r="O266" s="378">
        <v>0</v>
      </c>
      <c r="P266" s="379">
        <v>0</v>
      </c>
      <c r="Q266" s="379">
        <v>0</v>
      </c>
      <c r="R266" s="379">
        <v>0</v>
      </c>
      <c r="S266" s="379">
        <v>0</v>
      </c>
      <c r="T266" s="391"/>
      <c r="U266" s="173">
        <v>0</v>
      </c>
      <c r="V266" s="174">
        <v>0</v>
      </c>
      <c r="W266" s="350"/>
      <c r="X266" s="175">
        <v>0</v>
      </c>
      <c r="Y266" s="380">
        <f t="shared" si="119"/>
        <v>0</v>
      </c>
      <c r="Z266" s="381">
        <f t="shared" si="120"/>
        <v>0</v>
      </c>
      <c r="AA266" s="391"/>
      <c r="AB266" s="173">
        <f t="shared" si="116"/>
        <v>0</v>
      </c>
      <c r="AC266" s="174">
        <f t="shared" si="112"/>
        <v>0</v>
      </c>
      <c r="AD266" s="174">
        <v>0</v>
      </c>
      <c r="AE266" s="175">
        <v>0</v>
      </c>
      <c r="AF266" s="380">
        <f t="shared" si="117"/>
        <v>0</v>
      </c>
      <c r="AG266" s="381">
        <f t="shared" si="118"/>
        <v>0</v>
      </c>
      <c r="AH266" s="391"/>
      <c r="AI266" s="173">
        <f t="shared" si="136"/>
        <v>0</v>
      </c>
      <c r="AJ266" s="175">
        <f t="shared" si="102"/>
        <v>0</v>
      </c>
      <c r="AK266" s="380">
        <f t="shared" si="123"/>
        <v>0</v>
      </c>
      <c r="AL266" s="381">
        <f t="shared" si="124"/>
        <v>0</v>
      </c>
      <c r="AM266" s="382"/>
      <c r="AN266" s="383">
        <f t="shared" si="103"/>
        <v>0</v>
      </c>
      <c r="AO266" s="383">
        <f t="shared" si="104"/>
        <v>0</v>
      </c>
      <c r="AP266" s="383">
        <f t="shared" si="125"/>
        <v>0</v>
      </c>
      <c r="AQ266" s="381">
        <f t="shared" si="126"/>
        <v>0</v>
      </c>
      <c r="AR266" s="382"/>
      <c r="AS266" s="383">
        <f t="shared" si="105"/>
        <v>0</v>
      </c>
      <c r="AT266" s="383">
        <f t="shared" si="106"/>
        <v>0</v>
      </c>
      <c r="AU266" s="383">
        <f t="shared" si="127"/>
        <v>0</v>
      </c>
      <c r="AV266" s="381">
        <f t="shared" si="128"/>
        <v>0</v>
      </c>
      <c r="AW266" s="382"/>
      <c r="AX266" s="380">
        <f t="shared" si="107"/>
        <v>0</v>
      </c>
      <c r="AY266" s="384">
        <f t="shared" si="108"/>
        <v>0</v>
      </c>
      <c r="AZ266" s="549"/>
      <c r="BA266" s="380">
        <f t="shared" si="129"/>
        <v>0</v>
      </c>
      <c r="BB266" s="385">
        <f t="shared" si="130"/>
        <v>0</v>
      </c>
      <c r="BC266" s="382"/>
      <c r="BD266" s="380">
        <f t="shared" si="109"/>
        <v>0</v>
      </c>
      <c r="BE266" s="384">
        <f t="shared" si="114"/>
        <v>0</v>
      </c>
      <c r="BF266" s="380">
        <f t="shared" si="121"/>
        <v>0</v>
      </c>
      <c r="BG266" s="385">
        <f t="shared" si="122"/>
        <v>0</v>
      </c>
      <c r="BH266" s="382"/>
      <c r="BI266" s="380">
        <f t="shared" si="131"/>
        <v>0</v>
      </c>
      <c r="BJ266" s="380">
        <f t="shared" si="137"/>
        <v>0</v>
      </c>
      <c r="BK266" s="380">
        <f t="shared" si="132"/>
        <v>0</v>
      </c>
      <c r="BL266" s="381">
        <f t="shared" si="133"/>
        <v>0</v>
      </c>
      <c r="BM266" s="386"/>
      <c r="BN266" s="383">
        <f t="shared" si="110"/>
        <v>0</v>
      </c>
      <c r="BO266" s="383">
        <f t="shared" si="111"/>
        <v>0</v>
      </c>
      <c r="BP266" s="383">
        <f t="shared" si="134"/>
        <v>0</v>
      </c>
      <c r="BQ266" s="387">
        <f t="shared" si="135"/>
        <v>0</v>
      </c>
      <c r="BR266" s="413"/>
    </row>
    <row r="267" spans="3:70" s="50" customFormat="1" ht="13.5" hidden="1" thickBot="1" x14ac:dyDescent="0.3">
      <c r="C267" s="396"/>
      <c r="D267" s="397"/>
      <c r="E267" s="398"/>
      <c r="F267" s="194"/>
      <c r="G267" s="194"/>
      <c r="H267" s="399"/>
      <c r="I267" s="194"/>
      <c r="J267" s="400">
        <v>0</v>
      </c>
      <c r="K267" s="400">
        <v>0</v>
      </c>
      <c r="L267" s="401">
        <v>0</v>
      </c>
      <c r="M267" s="402">
        <v>0</v>
      </c>
      <c r="N267" s="402">
        <v>0</v>
      </c>
      <c r="O267" s="403">
        <v>0</v>
      </c>
      <c r="P267" s="404">
        <v>0</v>
      </c>
      <c r="Q267" s="404">
        <v>0</v>
      </c>
      <c r="R267" s="404">
        <v>0</v>
      </c>
      <c r="S267" s="404">
        <v>0</v>
      </c>
      <c r="T267" s="391"/>
      <c r="U267" s="202">
        <v>0</v>
      </c>
      <c r="V267" s="203">
        <v>0</v>
      </c>
      <c r="W267" s="351"/>
      <c r="X267" s="204">
        <v>0</v>
      </c>
      <c r="Y267" s="405">
        <f t="shared" si="119"/>
        <v>0</v>
      </c>
      <c r="Z267" s="406">
        <f t="shared" si="120"/>
        <v>0</v>
      </c>
      <c r="AA267" s="391"/>
      <c r="AB267" s="202">
        <f t="shared" si="116"/>
        <v>0</v>
      </c>
      <c r="AC267" s="203">
        <f t="shared" si="112"/>
        <v>0</v>
      </c>
      <c r="AD267" s="203">
        <v>0</v>
      </c>
      <c r="AE267" s="204">
        <v>0</v>
      </c>
      <c r="AF267" s="405">
        <f t="shared" si="117"/>
        <v>0</v>
      </c>
      <c r="AG267" s="406">
        <f t="shared" si="118"/>
        <v>0</v>
      </c>
      <c r="AH267" s="391"/>
      <c r="AI267" s="202">
        <f t="shared" si="136"/>
        <v>0</v>
      </c>
      <c r="AJ267" s="204">
        <f t="shared" si="102"/>
        <v>0</v>
      </c>
      <c r="AK267" s="405">
        <f t="shared" si="123"/>
        <v>0</v>
      </c>
      <c r="AL267" s="406">
        <f t="shared" si="124"/>
        <v>0</v>
      </c>
      <c r="AM267" s="407"/>
      <c r="AN267" s="408">
        <f t="shared" si="103"/>
        <v>0</v>
      </c>
      <c r="AO267" s="408">
        <f t="shared" si="104"/>
        <v>0</v>
      </c>
      <c r="AP267" s="408">
        <f t="shared" si="125"/>
        <v>0</v>
      </c>
      <c r="AQ267" s="406">
        <f t="shared" si="126"/>
        <v>0</v>
      </c>
      <c r="AR267" s="407"/>
      <c r="AS267" s="408">
        <f t="shared" si="105"/>
        <v>0</v>
      </c>
      <c r="AT267" s="408">
        <f t="shared" si="106"/>
        <v>0</v>
      </c>
      <c r="AU267" s="408">
        <f t="shared" si="127"/>
        <v>0</v>
      </c>
      <c r="AV267" s="406">
        <f t="shared" si="128"/>
        <v>0</v>
      </c>
      <c r="AW267" s="407"/>
      <c r="AX267" s="405">
        <f t="shared" si="107"/>
        <v>0</v>
      </c>
      <c r="AY267" s="409">
        <f t="shared" si="108"/>
        <v>0</v>
      </c>
      <c r="AZ267" s="550"/>
      <c r="BA267" s="405">
        <f t="shared" si="129"/>
        <v>0</v>
      </c>
      <c r="BB267" s="410">
        <f t="shared" si="130"/>
        <v>0</v>
      </c>
      <c r="BC267" s="407"/>
      <c r="BD267" s="405">
        <f t="shared" si="109"/>
        <v>0</v>
      </c>
      <c r="BE267" s="409">
        <f t="shared" si="114"/>
        <v>0</v>
      </c>
      <c r="BF267" s="405">
        <f t="shared" si="121"/>
        <v>0</v>
      </c>
      <c r="BG267" s="410">
        <f t="shared" si="122"/>
        <v>0</v>
      </c>
      <c r="BH267" s="407"/>
      <c r="BI267" s="405">
        <f t="shared" si="131"/>
        <v>0</v>
      </c>
      <c r="BJ267" s="405">
        <f t="shared" si="137"/>
        <v>0</v>
      </c>
      <c r="BK267" s="405">
        <f t="shared" si="132"/>
        <v>0</v>
      </c>
      <c r="BL267" s="406">
        <f t="shared" si="133"/>
        <v>0</v>
      </c>
      <c r="BM267" s="411"/>
      <c r="BN267" s="408">
        <f t="shared" si="110"/>
        <v>0</v>
      </c>
      <c r="BO267" s="408">
        <f t="shared" si="111"/>
        <v>0</v>
      </c>
      <c r="BP267" s="408">
        <f t="shared" si="134"/>
        <v>0</v>
      </c>
      <c r="BQ267" s="412">
        <f t="shared" si="135"/>
        <v>0</v>
      </c>
      <c r="BR267" s="413"/>
    </row>
    <row r="268" spans="3:70" ht="13" hidden="1" x14ac:dyDescent="0.25">
      <c r="C268" s="65"/>
      <c r="D268" s="66"/>
      <c r="E268" s="358"/>
      <c r="F268" s="143"/>
      <c r="G268" s="143"/>
      <c r="H268" s="359"/>
      <c r="I268" s="143"/>
      <c r="J268" s="360">
        <v>0</v>
      </c>
      <c r="K268" s="360">
        <v>0</v>
      </c>
      <c r="L268" s="361">
        <v>0</v>
      </c>
      <c r="M268" s="362">
        <v>0</v>
      </c>
      <c r="N268" s="362">
        <v>0</v>
      </c>
      <c r="O268" s="363">
        <v>0</v>
      </c>
      <c r="P268" s="364">
        <v>0</v>
      </c>
      <c r="Q268" s="364">
        <v>0</v>
      </c>
      <c r="R268" s="364">
        <v>0</v>
      </c>
      <c r="S268" s="364">
        <v>0</v>
      </c>
      <c r="T268" s="353"/>
      <c r="U268" s="152">
        <v>0</v>
      </c>
      <c r="V268" s="153">
        <v>0</v>
      </c>
      <c r="W268" s="349"/>
      <c r="X268" s="154">
        <v>0</v>
      </c>
      <c r="Y268" s="365">
        <f t="shared" si="119"/>
        <v>0</v>
      </c>
      <c r="Z268" s="366">
        <f t="shared" si="120"/>
        <v>0</v>
      </c>
      <c r="AA268" s="353"/>
      <c r="AB268" s="152">
        <f t="shared" si="116"/>
        <v>0</v>
      </c>
      <c r="AC268" s="153">
        <f t="shared" si="112"/>
        <v>0</v>
      </c>
      <c r="AD268" s="153">
        <v>0</v>
      </c>
      <c r="AE268" s="154">
        <v>0</v>
      </c>
      <c r="AF268" s="365">
        <f t="shared" si="117"/>
        <v>0</v>
      </c>
      <c r="AG268" s="366">
        <f t="shared" si="118"/>
        <v>0</v>
      </c>
      <c r="AH268" s="353"/>
      <c r="AI268" s="152">
        <f t="shared" si="136"/>
        <v>0</v>
      </c>
      <c r="AJ268" s="154">
        <f t="shared" si="102"/>
        <v>0</v>
      </c>
      <c r="AK268" s="365">
        <f t="shared" si="123"/>
        <v>0</v>
      </c>
      <c r="AL268" s="366">
        <f t="shared" si="124"/>
        <v>0</v>
      </c>
      <c r="AM268" s="367"/>
      <c r="AN268" s="368">
        <f t="shared" si="103"/>
        <v>0</v>
      </c>
      <c r="AO268" s="368">
        <f t="shared" si="104"/>
        <v>0</v>
      </c>
      <c r="AP268" s="368">
        <f t="shared" si="125"/>
        <v>0</v>
      </c>
      <c r="AQ268" s="366">
        <f t="shared" si="126"/>
        <v>0</v>
      </c>
      <c r="AR268" s="367"/>
      <c r="AS268" s="368">
        <f t="shared" si="105"/>
        <v>0</v>
      </c>
      <c r="AT268" s="368">
        <f t="shared" si="106"/>
        <v>0</v>
      </c>
      <c r="AU268" s="368">
        <f t="shared" si="127"/>
        <v>0</v>
      </c>
      <c r="AV268" s="366">
        <f t="shared" si="128"/>
        <v>0</v>
      </c>
      <c r="AW268" s="367"/>
      <c r="AX268" s="365">
        <f t="shared" si="107"/>
        <v>0</v>
      </c>
      <c r="AY268" s="369">
        <f t="shared" si="108"/>
        <v>0</v>
      </c>
      <c r="AZ268" s="548"/>
      <c r="BA268" s="365">
        <f t="shared" si="129"/>
        <v>0</v>
      </c>
      <c r="BB268" s="370">
        <f t="shared" si="130"/>
        <v>0</v>
      </c>
      <c r="BC268" s="367"/>
      <c r="BD268" s="365">
        <f t="shared" si="109"/>
        <v>0</v>
      </c>
      <c r="BE268" s="371">
        <f t="shared" si="114"/>
        <v>0</v>
      </c>
      <c r="BF268" s="365">
        <f t="shared" si="121"/>
        <v>0</v>
      </c>
      <c r="BG268" s="370">
        <f t="shared" si="122"/>
        <v>0</v>
      </c>
      <c r="BH268" s="367"/>
      <c r="BI268" s="365">
        <f t="shared" si="131"/>
        <v>0</v>
      </c>
      <c r="BJ268" s="365">
        <f t="shared" si="137"/>
        <v>0</v>
      </c>
      <c r="BK268" s="365">
        <f t="shared" si="132"/>
        <v>0</v>
      </c>
      <c r="BL268" s="366">
        <f t="shared" si="133"/>
        <v>0</v>
      </c>
      <c r="BM268" s="372"/>
      <c r="BN268" s="368">
        <f t="shared" si="110"/>
        <v>0</v>
      </c>
      <c r="BO268" s="368">
        <f t="shared" si="111"/>
        <v>0</v>
      </c>
      <c r="BP268" s="368">
        <f t="shared" si="134"/>
        <v>0</v>
      </c>
      <c r="BQ268" s="373">
        <f t="shared" si="135"/>
        <v>0</v>
      </c>
      <c r="BR268" s="357"/>
    </row>
    <row r="269" spans="3:70" ht="13" hidden="1" x14ac:dyDescent="0.25">
      <c r="C269" s="65"/>
      <c r="D269" s="66"/>
      <c r="E269" s="374"/>
      <c r="F269" s="165"/>
      <c r="G269" s="165"/>
      <c r="H269" s="297"/>
      <c r="I269" s="165"/>
      <c r="J269" s="375">
        <v>0</v>
      </c>
      <c r="K269" s="375">
        <v>0</v>
      </c>
      <c r="L269" s="376">
        <v>0</v>
      </c>
      <c r="M269" s="377">
        <v>0</v>
      </c>
      <c r="N269" s="377">
        <v>0</v>
      </c>
      <c r="O269" s="378">
        <v>0</v>
      </c>
      <c r="P269" s="379">
        <v>0</v>
      </c>
      <c r="Q269" s="379">
        <v>0</v>
      </c>
      <c r="R269" s="379">
        <v>0</v>
      </c>
      <c r="S269" s="379">
        <v>0</v>
      </c>
      <c r="T269" s="353"/>
      <c r="U269" s="173">
        <v>0</v>
      </c>
      <c r="V269" s="174">
        <v>0</v>
      </c>
      <c r="W269" s="350"/>
      <c r="X269" s="175">
        <v>0</v>
      </c>
      <c r="Y269" s="380">
        <f t="shared" si="119"/>
        <v>0</v>
      </c>
      <c r="Z269" s="381">
        <f t="shared" si="120"/>
        <v>0</v>
      </c>
      <c r="AA269" s="353"/>
      <c r="AB269" s="173">
        <f t="shared" si="116"/>
        <v>0</v>
      </c>
      <c r="AC269" s="174">
        <f t="shared" si="112"/>
        <v>0</v>
      </c>
      <c r="AD269" s="174">
        <v>0</v>
      </c>
      <c r="AE269" s="175">
        <v>0</v>
      </c>
      <c r="AF269" s="380">
        <f t="shared" si="117"/>
        <v>0</v>
      </c>
      <c r="AG269" s="381">
        <f t="shared" si="118"/>
        <v>0</v>
      </c>
      <c r="AH269" s="353"/>
      <c r="AI269" s="173">
        <f t="shared" si="136"/>
        <v>0</v>
      </c>
      <c r="AJ269" s="175">
        <f t="shared" ref="AJ269:AJ332" si="138">+X269+AE269</f>
        <v>0</v>
      </c>
      <c r="AK269" s="380">
        <f t="shared" si="123"/>
        <v>0</v>
      </c>
      <c r="AL269" s="381">
        <f t="shared" si="124"/>
        <v>0</v>
      </c>
      <c r="AM269" s="382"/>
      <c r="AN269" s="383">
        <f t="shared" ref="AN269:AN332" si="139">(+U269*$P269)+(AB269*$R269)</f>
        <v>0</v>
      </c>
      <c r="AO269" s="383">
        <f t="shared" ref="AO269:AO352" si="140">(+X269*$P269)+(AE269*$R269)</f>
        <v>0</v>
      </c>
      <c r="AP269" s="383">
        <f t="shared" si="125"/>
        <v>0</v>
      </c>
      <c r="AQ269" s="381">
        <f t="shared" si="126"/>
        <v>0</v>
      </c>
      <c r="AR269" s="382"/>
      <c r="AS269" s="383">
        <f t="shared" ref="AS269:AS332" si="141">(+U269*$Q269)+(AB269*$S269)</f>
        <v>0</v>
      </c>
      <c r="AT269" s="383">
        <f t="shared" ref="AT269:AT352" si="142">(+X269*$Q269)+(AE269*$S269)</f>
        <v>0</v>
      </c>
      <c r="AU269" s="383">
        <f t="shared" si="127"/>
        <v>0</v>
      </c>
      <c r="AV269" s="381">
        <f t="shared" si="128"/>
        <v>0</v>
      </c>
      <c r="AW269" s="382"/>
      <c r="AX269" s="380">
        <f t="shared" ref="AX269:AX332" si="143">+U269</f>
        <v>0</v>
      </c>
      <c r="AY269" s="384">
        <f t="shared" ref="AY269:AY332" si="144">+X269</f>
        <v>0</v>
      </c>
      <c r="AZ269" s="549"/>
      <c r="BA269" s="380">
        <f t="shared" si="129"/>
        <v>0</v>
      </c>
      <c r="BB269" s="385">
        <f t="shared" si="130"/>
        <v>0</v>
      </c>
      <c r="BC269" s="382"/>
      <c r="BD269" s="380">
        <f t="shared" ref="BD269:BD332" si="145">+AB269</f>
        <v>0</v>
      </c>
      <c r="BE269" s="384">
        <f t="shared" si="114"/>
        <v>0</v>
      </c>
      <c r="BF269" s="380">
        <f t="shared" si="121"/>
        <v>0</v>
      </c>
      <c r="BG269" s="385">
        <f t="shared" si="122"/>
        <v>0</v>
      </c>
      <c r="BH269" s="382"/>
      <c r="BI269" s="380">
        <f t="shared" si="131"/>
        <v>0</v>
      </c>
      <c r="BJ269" s="380">
        <f t="shared" si="137"/>
        <v>0</v>
      </c>
      <c r="BK269" s="380">
        <f t="shared" si="132"/>
        <v>0</v>
      </c>
      <c r="BL269" s="381">
        <f t="shared" si="133"/>
        <v>0</v>
      </c>
      <c r="BM269" s="386"/>
      <c r="BN269" s="383">
        <f t="shared" si="110"/>
        <v>0</v>
      </c>
      <c r="BO269" s="383">
        <f t="shared" si="111"/>
        <v>0</v>
      </c>
      <c r="BP269" s="383">
        <f t="shared" si="134"/>
        <v>0</v>
      </c>
      <c r="BQ269" s="387">
        <f t="shared" si="135"/>
        <v>0</v>
      </c>
      <c r="BR269" s="357"/>
    </row>
    <row r="270" spans="3:70" s="50" customFormat="1" ht="13" hidden="1" x14ac:dyDescent="0.25">
      <c r="C270" s="388">
        <v>52</v>
      </c>
      <c r="D270" s="389">
        <v>0</v>
      </c>
      <c r="E270" s="374">
        <v>0</v>
      </c>
      <c r="F270" s="165" t="s">
        <v>106</v>
      </c>
      <c r="G270" s="165"/>
      <c r="H270" s="297">
        <v>0</v>
      </c>
      <c r="I270" s="390" t="s">
        <v>107</v>
      </c>
      <c r="J270" s="375">
        <v>0</v>
      </c>
      <c r="K270" s="375">
        <v>0</v>
      </c>
      <c r="L270" s="376">
        <v>0</v>
      </c>
      <c r="M270" s="377">
        <v>0</v>
      </c>
      <c r="N270" s="377">
        <v>0</v>
      </c>
      <c r="O270" s="378">
        <v>0</v>
      </c>
      <c r="P270" s="379">
        <v>0</v>
      </c>
      <c r="Q270" s="379">
        <v>0</v>
      </c>
      <c r="R270" s="379">
        <v>0</v>
      </c>
      <c r="S270" s="379">
        <v>0</v>
      </c>
      <c r="T270" s="391"/>
      <c r="U270" s="392">
        <v>0</v>
      </c>
      <c r="V270" s="393">
        <v>0</v>
      </c>
      <c r="W270" s="394"/>
      <c r="X270" s="395">
        <v>0</v>
      </c>
      <c r="Y270" s="380">
        <f t="shared" si="119"/>
        <v>0</v>
      </c>
      <c r="Z270" s="381">
        <f t="shared" si="120"/>
        <v>0</v>
      </c>
      <c r="AA270" s="391"/>
      <c r="AB270" s="392">
        <f t="shared" si="116"/>
        <v>0</v>
      </c>
      <c r="AC270" s="393">
        <f t="shared" ref="AC270:AC333" si="146">+AE270-AD270</f>
        <v>0</v>
      </c>
      <c r="AD270" s="393">
        <v>0</v>
      </c>
      <c r="AE270" s="395">
        <v>0</v>
      </c>
      <c r="AF270" s="380">
        <f t="shared" si="117"/>
        <v>0</v>
      </c>
      <c r="AG270" s="381">
        <f t="shared" si="118"/>
        <v>0</v>
      </c>
      <c r="AH270" s="391"/>
      <c r="AI270" s="392">
        <f t="shared" si="136"/>
        <v>0</v>
      </c>
      <c r="AJ270" s="395">
        <f t="shared" si="138"/>
        <v>0</v>
      </c>
      <c r="AK270" s="380">
        <f t="shared" si="123"/>
        <v>0</v>
      </c>
      <c r="AL270" s="381">
        <f t="shared" si="124"/>
        <v>0</v>
      </c>
      <c r="AM270" s="382"/>
      <c r="AN270" s="383">
        <f t="shared" si="139"/>
        <v>0</v>
      </c>
      <c r="AO270" s="383">
        <f t="shared" si="140"/>
        <v>0</v>
      </c>
      <c r="AP270" s="383">
        <f t="shared" si="125"/>
        <v>0</v>
      </c>
      <c r="AQ270" s="381">
        <f t="shared" si="126"/>
        <v>0</v>
      </c>
      <c r="AR270" s="382"/>
      <c r="AS270" s="383">
        <f t="shared" si="141"/>
        <v>0</v>
      </c>
      <c r="AT270" s="383">
        <f t="shared" si="142"/>
        <v>0</v>
      </c>
      <c r="AU270" s="383">
        <f t="shared" si="127"/>
        <v>0</v>
      </c>
      <c r="AV270" s="381">
        <f t="shared" si="128"/>
        <v>0</v>
      </c>
      <c r="AW270" s="382"/>
      <c r="AX270" s="380">
        <f t="shared" si="143"/>
        <v>0</v>
      </c>
      <c r="AY270" s="384">
        <f t="shared" si="144"/>
        <v>0</v>
      </c>
      <c r="AZ270" s="549"/>
      <c r="BA270" s="380">
        <f t="shared" si="129"/>
        <v>0</v>
      </c>
      <c r="BB270" s="385">
        <f t="shared" si="130"/>
        <v>0</v>
      </c>
      <c r="BC270" s="382"/>
      <c r="BD270" s="380">
        <f t="shared" si="145"/>
        <v>0</v>
      </c>
      <c r="BE270" s="384">
        <f t="shared" ref="BE270:BE333" si="147">+AE270</f>
        <v>0</v>
      </c>
      <c r="BF270" s="380">
        <f t="shared" si="121"/>
        <v>0</v>
      </c>
      <c r="BG270" s="385">
        <f t="shared" si="122"/>
        <v>0</v>
      </c>
      <c r="BH270" s="382"/>
      <c r="BI270" s="380">
        <f t="shared" si="131"/>
        <v>0</v>
      </c>
      <c r="BJ270" s="380">
        <f t="shared" si="137"/>
        <v>0</v>
      </c>
      <c r="BK270" s="380">
        <f t="shared" si="132"/>
        <v>0</v>
      </c>
      <c r="BL270" s="381">
        <f t="shared" si="133"/>
        <v>0</v>
      </c>
      <c r="BM270" s="386"/>
      <c r="BN270" s="383">
        <f t="shared" si="110"/>
        <v>0</v>
      </c>
      <c r="BO270" s="383">
        <f t="shared" si="111"/>
        <v>0</v>
      </c>
      <c r="BP270" s="383">
        <f t="shared" si="134"/>
        <v>0</v>
      </c>
      <c r="BQ270" s="387">
        <f t="shared" si="135"/>
        <v>0</v>
      </c>
      <c r="BR270" s="413"/>
    </row>
    <row r="271" spans="3:70" s="50" customFormat="1" ht="13" hidden="1" x14ac:dyDescent="0.25">
      <c r="C271" s="388"/>
      <c r="D271" s="389"/>
      <c r="E271" s="374"/>
      <c r="F271" s="165"/>
      <c r="G271" s="165"/>
      <c r="H271" s="297"/>
      <c r="I271" s="165"/>
      <c r="J271" s="375">
        <v>0</v>
      </c>
      <c r="K271" s="375">
        <v>0</v>
      </c>
      <c r="L271" s="376">
        <v>0</v>
      </c>
      <c r="M271" s="377">
        <v>0</v>
      </c>
      <c r="N271" s="377">
        <v>0</v>
      </c>
      <c r="O271" s="378">
        <v>0</v>
      </c>
      <c r="P271" s="379">
        <v>0</v>
      </c>
      <c r="Q271" s="379">
        <v>0</v>
      </c>
      <c r="R271" s="379">
        <v>0</v>
      </c>
      <c r="S271" s="379">
        <v>0</v>
      </c>
      <c r="T271" s="391"/>
      <c r="U271" s="173">
        <v>0</v>
      </c>
      <c r="V271" s="174">
        <v>0</v>
      </c>
      <c r="W271" s="350"/>
      <c r="X271" s="175">
        <v>0</v>
      </c>
      <c r="Y271" s="380">
        <f t="shared" si="119"/>
        <v>0</v>
      </c>
      <c r="Z271" s="381">
        <f t="shared" si="120"/>
        <v>0</v>
      </c>
      <c r="AA271" s="391"/>
      <c r="AB271" s="173">
        <f t="shared" si="116"/>
        <v>0</v>
      </c>
      <c r="AC271" s="174">
        <f t="shared" si="146"/>
        <v>0</v>
      </c>
      <c r="AD271" s="174">
        <v>0</v>
      </c>
      <c r="AE271" s="175">
        <v>0</v>
      </c>
      <c r="AF271" s="380">
        <f t="shared" si="117"/>
        <v>0</v>
      </c>
      <c r="AG271" s="381">
        <f t="shared" si="118"/>
        <v>0</v>
      </c>
      <c r="AH271" s="391"/>
      <c r="AI271" s="173">
        <f t="shared" si="136"/>
        <v>0</v>
      </c>
      <c r="AJ271" s="175">
        <f t="shared" si="138"/>
        <v>0</v>
      </c>
      <c r="AK271" s="380">
        <f t="shared" si="123"/>
        <v>0</v>
      </c>
      <c r="AL271" s="381">
        <f t="shared" si="124"/>
        <v>0</v>
      </c>
      <c r="AM271" s="382"/>
      <c r="AN271" s="383">
        <f t="shared" si="139"/>
        <v>0</v>
      </c>
      <c r="AO271" s="383">
        <f t="shared" si="140"/>
        <v>0</v>
      </c>
      <c r="AP271" s="383">
        <f t="shared" si="125"/>
        <v>0</v>
      </c>
      <c r="AQ271" s="381">
        <f t="shared" si="126"/>
        <v>0</v>
      </c>
      <c r="AR271" s="382"/>
      <c r="AS271" s="383">
        <f t="shared" si="141"/>
        <v>0</v>
      </c>
      <c r="AT271" s="383">
        <f t="shared" si="142"/>
        <v>0</v>
      </c>
      <c r="AU271" s="383">
        <f t="shared" si="127"/>
        <v>0</v>
      </c>
      <c r="AV271" s="381">
        <f t="shared" si="128"/>
        <v>0</v>
      </c>
      <c r="AW271" s="382"/>
      <c r="AX271" s="380">
        <f t="shared" si="143"/>
        <v>0</v>
      </c>
      <c r="AY271" s="384">
        <f t="shared" si="144"/>
        <v>0</v>
      </c>
      <c r="AZ271" s="549"/>
      <c r="BA271" s="380">
        <f t="shared" si="129"/>
        <v>0</v>
      </c>
      <c r="BB271" s="385">
        <f t="shared" si="130"/>
        <v>0</v>
      </c>
      <c r="BC271" s="382"/>
      <c r="BD271" s="380">
        <f t="shared" si="145"/>
        <v>0</v>
      </c>
      <c r="BE271" s="384">
        <f t="shared" si="147"/>
        <v>0</v>
      </c>
      <c r="BF271" s="380">
        <f t="shared" si="121"/>
        <v>0</v>
      </c>
      <c r="BG271" s="385">
        <f t="shared" si="122"/>
        <v>0</v>
      </c>
      <c r="BH271" s="382"/>
      <c r="BI271" s="380">
        <f t="shared" si="131"/>
        <v>0</v>
      </c>
      <c r="BJ271" s="380">
        <f t="shared" si="137"/>
        <v>0</v>
      </c>
      <c r="BK271" s="380">
        <f t="shared" si="132"/>
        <v>0</v>
      </c>
      <c r="BL271" s="381">
        <f t="shared" si="133"/>
        <v>0</v>
      </c>
      <c r="BM271" s="386"/>
      <c r="BN271" s="383">
        <f t="shared" si="110"/>
        <v>0</v>
      </c>
      <c r="BO271" s="383">
        <f t="shared" si="111"/>
        <v>0</v>
      </c>
      <c r="BP271" s="383">
        <f t="shared" si="134"/>
        <v>0</v>
      </c>
      <c r="BQ271" s="387">
        <f t="shared" si="135"/>
        <v>0</v>
      </c>
      <c r="BR271" s="413"/>
    </row>
    <row r="272" spans="3:70" s="50" customFormat="1" ht="13.5" hidden="1" thickBot="1" x14ac:dyDescent="0.3">
      <c r="C272" s="396"/>
      <c r="D272" s="397"/>
      <c r="E272" s="398"/>
      <c r="F272" s="194"/>
      <c r="G272" s="194"/>
      <c r="H272" s="399"/>
      <c r="I272" s="194"/>
      <c r="J272" s="400">
        <v>0</v>
      </c>
      <c r="K272" s="400">
        <v>0</v>
      </c>
      <c r="L272" s="401">
        <v>0</v>
      </c>
      <c r="M272" s="402">
        <v>0</v>
      </c>
      <c r="N272" s="402">
        <v>0</v>
      </c>
      <c r="O272" s="403">
        <v>0</v>
      </c>
      <c r="P272" s="404">
        <v>0</v>
      </c>
      <c r="Q272" s="404">
        <v>0</v>
      </c>
      <c r="R272" s="404">
        <v>0</v>
      </c>
      <c r="S272" s="404">
        <v>0</v>
      </c>
      <c r="T272" s="391"/>
      <c r="U272" s="202">
        <v>0</v>
      </c>
      <c r="V272" s="203">
        <v>0</v>
      </c>
      <c r="W272" s="351"/>
      <c r="X272" s="204">
        <v>0</v>
      </c>
      <c r="Y272" s="405">
        <f t="shared" si="119"/>
        <v>0</v>
      </c>
      <c r="Z272" s="406">
        <f t="shared" si="120"/>
        <v>0</v>
      </c>
      <c r="AA272" s="391"/>
      <c r="AB272" s="202">
        <f t="shared" si="116"/>
        <v>0</v>
      </c>
      <c r="AC272" s="203">
        <f t="shared" si="146"/>
        <v>0</v>
      </c>
      <c r="AD272" s="203">
        <v>0</v>
      </c>
      <c r="AE272" s="204">
        <v>0</v>
      </c>
      <c r="AF272" s="405">
        <f t="shared" si="117"/>
        <v>0</v>
      </c>
      <c r="AG272" s="406">
        <f t="shared" si="118"/>
        <v>0</v>
      </c>
      <c r="AH272" s="391"/>
      <c r="AI272" s="202">
        <f t="shared" si="136"/>
        <v>0</v>
      </c>
      <c r="AJ272" s="204">
        <f t="shared" si="138"/>
        <v>0</v>
      </c>
      <c r="AK272" s="405">
        <f t="shared" si="123"/>
        <v>0</v>
      </c>
      <c r="AL272" s="406">
        <f t="shared" si="124"/>
        <v>0</v>
      </c>
      <c r="AM272" s="407"/>
      <c r="AN272" s="408">
        <f t="shared" si="139"/>
        <v>0</v>
      </c>
      <c r="AO272" s="408">
        <f t="shared" si="140"/>
        <v>0</v>
      </c>
      <c r="AP272" s="408">
        <f t="shared" si="125"/>
        <v>0</v>
      </c>
      <c r="AQ272" s="406">
        <f t="shared" si="126"/>
        <v>0</v>
      </c>
      <c r="AR272" s="407"/>
      <c r="AS272" s="408">
        <f t="shared" si="141"/>
        <v>0</v>
      </c>
      <c r="AT272" s="408">
        <f t="shared" si="142"/>
        <v>0</v>
      </c>
      <c r="AU272" s="408">
        <f t="shared" si="127"/>
        <v>0</v>
      </c>
      <c r="AV272" s="406">
        <f t="shared" si="128"/>
        <v>0</v>
      </c>
      <c r="AW272" s="407"/>
      <c r="AX272" s="405">
        <f t="shared" si="143"/>
        <v>0</v>
      </c>
      <c r="AY272" s="409">
        <f t="shared" si="144"/>
        <v>0</v>
      </c>
      <c r="AZ272" s="550"/>
      <c r="BA272" s="405">
        <f t="shared" si="129"/>
        <v>0</v>
      </c>
      <c r="BB272" s="410">
        <f t="shared" si="130"/>
        <v>0</v>
      </c>
      <c r="BC272" s="407"/>
      <c r="BD272" s="405">
        <f t="shared" si="145"/>
        <v>0</v>
      </c>
      <c r="BE272" s="409">
        <f t="shared" si="147"/>
        <v>0</v>
      </c>
      <c r="BF272" s="405">
        <f t="shared" si="121"/>
        <v>0</v>
      </c>
      <c r="BG272" s="410">
        <f t="shared" si="122"/>
        <v>0</v>
      </c>
      <c r="BH272" s="407"/>
      <c r="BI272" s="405">
        <f t="shared" si="131"/>
        <v>0</v>
      </c>
      <c r="BJ272" s="405">
        <f t="shared" si="137"/>
        <v>0</v>
      </c>
      <c r="BK272" s="405">
        <f t="shared" si="132"/>
        <v>0</v>
      </c>
      <c r="BL272" s="406">
        <f t="shared" si="133"/>
        <v>0</v>
      </c>
      <c r="BM272" s="411"/>
      <c r="BN272" s="408">
        <f t="shared" si="110"/>
        <v>0</v>
      </c>
      <c r="BO272" s="408">
        <f t="shared" si="111"/>
        <v>0</v>
      </c>
      <c r="BP272" s="408">
        <f t="shared" si="134"/>
        <v>0</v>
      </c>
      <c r="BQ272" s="412">
        <f t="shared" si="135"/>
        <v>0</v>
      </c>
      <c r="BR272" s="413"/>
    </row>
    <row r="273" spans="3:70" ht="13" hidden="1" x14ac:dyDescent="0.25">
      <c r="C273" s="65"/>
      <c r="D273" s="66"/>
      <c r="E273" s="358"/>
      <c r="F273" s="143"/>
      <c r="G273" s="143"/>
      <c r="H273" s="359"/>
      <c r="I273" s="143"/>
      <c r="J273" s="360">
        <v>0</v>
      </c>
      <c r="K273" s="360">
        <v>0</v>
      </c>
      <c r="L273" s="361">
        <v>0</v>
      </c>
      <c r="M273" s="362">
        <v>0</v>
      </c>
      <c r="N273" s="362">
        <v>0</v>
      </c>
      <c r="O273" s="363">
        <v>0</v>
      </c>
      <c r="P273" s="364">
        <v>0</v>
      </c>
      <c r="Q273" s="364">
        <v>0</v>
      </c>
      <c r="R273" s="364">
        <v>0</v>
      </c>
      <c r="S273" s="364">
        <v>0</v>
      </c>
      <c r="T273" s="353"/>
      <c r="U273" s="152">
        <v>0</v>
      </c>
      <c r="V273" s="153">
        <v>0</v>
      </c>
      <c r="W273" s="349"/>
      <c r="X273" s="154">
        <v>0</v>
      </c>
      <c r="Y273" s="365">
        <f t="shared" si="119"/>
        <v>0</v>
      </c>
      <c r="Z273" s="366">
        <f t="shared" si="120"/>
        <v>0</v>
      </c>
      <c r="AA273" s="353"/>
      <c r="AB273" s="152">
        <f t="shared" si="116"/>
        <v>0</v>
      </c>
      <c r="AC273" s="153">
        <f t="shared" si="146"/>
        <v>0</v>
      </c>
      <c r="AD273" s="153">
        <v>0</v>
      </c>
      <c r="AE273" s="154">
        <v>0</v>
      </c>
      <c r="AF273" s="365">
        <f t="shared" si="117"/>
        <v>0</v>
      </c>
      <c r="AG273" s="366">
        <f t="shared" si="118"/>
        <v>0</v>
      </c>
      <c r="AH273" s="353"/>
      <c r="AI273" s="152">
        <f t="shared" si="136"/>
        <v>0</v>
      </c>
      <c r="AJ273" s="154">
        <f t="shared" si="138"/>
        <v>0</v>
      </c>
      <c r="AK273" s="365">
        <f t="shared" si="123"/>
        <v>0</v>
      </c>
      <c r="AL273" s="366">
        <f t="shared" si="124"/>
        <v>0</v>
      </c>
      <c r="AM273" s="367"/>
      <c r="AN273" s="368">
        <f t="shared" si="139"/>
        <v>0</v>
      </c>
      <c r="AO273" s="368">
        <f t="shared" si="140"/>
        <v>0</v>
      </c>
      <c r="AP273" s="368">
        <f t="shared" si="125"/>
        <v>0</v>
      </c>
      <c r="AQ273" s="366">
        <f t="shared" si="126"/>
        <v>0</v>
      </c>
      <c r="AR273" s="367"/>
      <c r="AS273" s="368">
        <f t="shared" si="141"/>
        <v>0</v>
      </c>
      <c r="AT273" s="368">
        <f t="shared" si="142"/>
        <v>0</v>
      </c>
      <c r="AU273" s="368">
        <f t="shared" si="127"/>
        <v>0</v>
      </c>
      <c r="AV273" s="366">
        <f t="shared" si="128"/>
        <v>0</v>
      </c>
      <c r="AW273" s="367"/>
      <c r="AX273" s="365">
        <f t="shared" si="143"/>
        <v>0</v>
      </c>
      <c r="AY273" s="369">
        <f t="shared" si="144"/>
        <v>0</v>
      </c>
      <c r="AZ273" s="548"/>
      <c r="BA273" s="365">
        <f t="shared" si="129"/>
        <v>0</v>
      </c>
      <c r="BB273" s="370">
        <f t="shared" si="130"/>
        <v>0</v>
      </c>
      <c r="BC273" s="367"/>
      <c r="BD273" s="365">
        <f t="shared" si="145"/>
        <v>0</v>
      </c>
      <c r="BE273" s="371">
        <f t="shared" si="147"/>
        <v>0</v>
      </c>
      <c r="BF273" s="365">
        <f t="shared" si="121"/>
        <v>0</v>
      </c>
      <c r="BG273" s="370">
        <f t="shared" si="122"/>
        <v>0</v>
      </c>
      <c r="BH273" s="367"/>
      <c r="BI273" s="365">
        <f t="shared" si="131"/>
        <v>0</v>
      </c>
      <c r="BJ273" s="365">
        <f t="shared" si="137"/>
        <v>0</v>
      </c>
      <c r="BK273" s="365">
        <f t="shared" si="132"/>
        <v>0</v>
      </c>
      <c r="BL273" s="366">
        <f t="shared" si="133"/>
        <v>0</v>
      </c>
      <c r="BM273" s="372"/>
      <c r="BN273" s="368">
        <f t="shared" si="110"/>
        <v>0</v>
      </c>
      <c r="BO273" s="368">
        <f t="shared" si="111"/>
        <v>0</v>
      </c>
      <c r="BP273" s="368">
        <f t="shared" si="134"/>
        <v>0</v>
      </c>
      <c r="BQ273" s="373">
        <f t="shared" si="135"/>
        <v>0</v>
      </c>
      <c r="BR273" s="357"/>
    </row>
    <row r="274" spans="3:70" ht="13" hidden="1" x14ac:dyDescent="0.25">
      <c r="C274" s="65"/>
      <c r="D274" s="66"/>
      <c r="E274" s="374"/>
      <c r="F274" s="165"/>
      <c r="G274" s="165"/>
      <c r="H274" s="297"/>
      <c r="I274" s="165"/>
      <c r="J274" s="375">
        <v>0</v>
      </c>
      <c r="K274" s="375">
        <v>0</v>
      </c>
      <c r="L274" s="376">
        <v>0</v>
      </c>
      <c r="M274" s="377">
        <v>0</v>
      </c>
      <c r="N274" s="377">
        <v>0</v>
      </c>
      <c r="O274" s="378">
        <v>0</v>
      </c>
      <c r="P274" s="379">
        <v>0</v>
      </c>
      <c r="Q274" s="379">
        <v>0</v>
      </c>
      <c r="R274" s="379">
        <v>0</v>
      </c>
      <c r="S274" s="379">
        <v>0</v>
      </c>
      <c r="T274" s="353"/>
      <c r="U274" s="173">
        <v>0</v>
      </c>
      <c r="V274" s="174">
        <v>0</v>
      </c>
      <c r="W274" s="350"/>
      <c r="X274" s="175">
        <v>0</v>
      </c>
      <c r="Y274" s="380">
        <f t="shared" si="119"/>
        <v>0</v>
      </c>
      <c r="Z274" s="381">
        <f t="shared" si="120"/>
        <v>0</v>
      </c>
      <c r="AA274" s="353"/>
      <c r="AB274" s="173">
        <f t="shared" si="116"/>
        <v>0</v>
      </c>
      <c r="AC274" s="174">
        <f t="shared" si="146"/>
        <v>0</v>
      </c>
      <c r="AD274" s="174">
        <v>0</v>
      </c>
      <c r="AE274" s="175">
        <v>0</v>
      </c>
      <c r="AF274" s="380">
        <f t="shared" si="117"/>
        <v>0</v>
      </c>
      <c r="AG274" s="381">
        <f t="shared" si="118"/>
        <v>0</v>
      </c>
      <c r="AH274" s="353"/>
      <c r="AI274" s="173">
        <f t="shared" si="136"/>
        <v>0</v>
      </c>
      <c r="AJ274" s="175">
        <f t="shared" si="138"/>
        <v>0</v>
      </c>
      <c r="AK274" s="380">
        <f t="shared" si="123"/>
        <v>0</v>
      </c>
      <c r="AL274" s="381">
        <f t="shared" si="124"/>
        <v>0</v>
      </c>
      <c r="AM274" s="382"/>
      <c r="AN274" s="383">
        <f t="shared" si="139"/>
        <v>0</v>
      </c>
      <c r="AO274" s="383">
        <f t="shared" si="140"/>
        <v>0</v>
      </c>
      <c r="AP274" s="383">
        <f t="shared" si="125"/>
        <v>0</v>
      </c>
      <c r="AQ274" s="381">
        <f t="shared" si="126"/>
        <v>0</v>
      </c>
      <c r="AR274" s="382"/>
      <c r="AS274" s="383">
        <f t="shared" si="141"/>
        <v>0</v>
      </c>
      <c r="AT274" s="383">
        <f t="shared" si="142"/>
        <v>0</v>
      </c>
      <c r="AU274" s="383">
        <f t="shared" si="127"/>
        <v>0</v>
      </c>
      <c r="AV274" s="381">
        <f t="shared" si="128"/>
        <v>0</v>
      </c>
      <c r="AW274" s="382"/>
      <c r="AX274" s="380">
        <f t="shared" si="143"/>
        <v>0</v>
      </c>
      <c r="AY274" s="384">
        <f t="shared" si="144"/>
        <v>0</v>
      </c>
      <c r="AZ274" s="549"/>
      <c r="BA274" s="380">
        <f t="shared" si="129"/>
        <v>0</v>
      </c>
      <c r="BB274" s="385">
        <f t="shared" si="130"/>
        <v>0</v>
      </c>
      <c r="BC274" s="382"/>
      <c r="BD274" s="380">
        <f t="shared" si="145"/>
        <v>0</v>
      </c>
      <c r="BE274" s="384">
        <f t="shared" si="147"/>
        <v>0</v>
      </c>
      <c r="BF274" s="380">
        <f t="shared" si="121"/>
        <v>0</v>
      </c>
      <c r="BG274" s="385">
        <f t="shared" si="122"/>
        <v>0</v>
      </c>
      <c r="BH274" s="382"/>
      <c r="BI274" s="380">
        <f t="shared" si="131"/>
        <v>0</v>
      </c>
      <c r="BJ274" s="380">
        <f t="shared" si="137"/>
        <v>0</v>
      </c>
      <c r="BK274" s="380">
        <f t="shared" si="132"/>
        <v>0</v>
      </c>
      <c r="BL274" s="381">
        <f t="shared" si="133"/>
        <v>0</v>
      </c>
      <c r="BM274" s="386"/>
      <c r="BN274" s="383">
        <f t="shared" si="110"/>
        <v>0</v>
      </c>
      <c r="BO274" s="383">
        <f t="shared" si="111"/>
        <v>0</v>
      </c>
      <c r="BP274" s="383">
        <f t="shared" si="134"/>
        <v>0</v>
      </c>
      <c r="BQ274" s="387">
        <f t="shared" si="135"/>
        <v>0</v>
      </c>
      <c r="BR274" s="357"/>
    </row>
    <row r="275" spans="3:70" s="50" customFormat="1" ht="13" hidden="1" x14ac:dyDescent="0.25">
      <c r="C275" s="388">
        <v>53</v>
      </c>
      <c r="D275" s="389">
        <v>0</v>
      </c>
      <c r="E275" s="374">
        <v>0</v>
      </c>
      <c r="F275" s="165" t="s">
        <v>106</v>
      </c>
      <c r="G275" s="165"/>
      <c r="H275" s="297">
        <v>0</v>
      </c>
      <c r="I275" s="390" t="s">
        <v>107</v>
      </c>
      <c r="J275" s="375">
        <v>0</v>
      </c>
      <c r="K275" s="375">
        <v>0</v>
      </c>
      <c r="L275" s="376">
        <v>0</v>
      </c>
      <c r="M275" s="377">
        <v>0</v>
      </c>
      <c r="N275" s="377">
        <v>0</v>
      </c>
      <c r="O275" s="378">
        <v>0</v>
      </c>
      <c r="P275" s="379">
        <v>0</v>
      </c>
      <c r="Q275" s="379">
        <v>0</v>
      </c>
      <c r="R275" s="379">
        <v>0</v>
      </c>
      <c r="S275" s="379">
        <v>0</v>
      </c>
      <c r="T275" s="391"/>
      <c r="U275" s="392">
        <v>0</v>
      </c>
      <c r="V275" s="393">
        <v>0</v>
      </c>
      <c r="W275" s="394"/>
      <c r="X275" s="395">
        <v>0</v>
      </c>
      <c r="Y275" s="380">
        <f t="shared" si="119"/>
        <v>0</v>
      </c>
      <c r="Z275" s="381">
        <f t="shared" si="120"/>
        <v>0</v>
      </c>
      <c r="AA275" s="391"/>
      <c r="AB275" s="392">
        <f t="shared" si="116"/>
        <v>0</v>
      </c>
      <c r="AC275" s="393">
        <f t="shared" si="146"/>
        <v>0</v>
      </c>
      <c r="AD275" s="393">
        <v>0</v>
      </c>
      <c r="AE275" s="395">
        <v>0</v>
      </c>
      <c r="AF275" s="380">
        <f t="shared" si="117"/>
        <v>0</v>
      </c>
      <c r="AG275" s="381">
        <f t="shared" si="118"/>
        <v>0</v>
      </c>
      <c r="AH275" s="391"/>
      <c r="AI275" s="392">
        <f t="shared" si="136"/>
        <v>0</v>
      </c>
      <c r="AJ275" s="395">
        <f t="shared" si="138"/>
        <v>0</v>
      </c>
      <c r="AK275" s="380">
        <f t="shared" ref="AK275:AK338" si="148">+AI275-AJ275</f>
        <v>0</v>
      </c>
      <c r="AL275" s="381">
        <f t="shared" ref="AL275:AL338" si="149">IF(AJ275&gt;0,AI275/AJ275,0)</f>
        <v>0</v>
      </c>
      <c r="AM275" s="382"/>
      <c r="AN275" s="383">
        <f t="shared" si="139"/>
        <v>0</v>
      </c>
      <c r="AO275" s="383">
        <f t="shared" si="140"/>
        <v>0</v>
      </c>
      <c r="AP275" s="383">
        <f t="shared" si="125"/>
        <v>0</v>
      </c>
      <c r="AQ275" s="381">
        <f t="shared" si="126"/>
        <v>0</v>
      </c>
      <c r="AR275" s="382"/>
      <c r="AS275" s="383">
        <f t="shared" si="141"/>
        <v>0</v>
      </c>
      <c r="AT275" s="383">
        <f t="shared" si="142"/>
        <v>0</v>
      </c>
      <c r="AU275" s="383">
        <f t="shared" si="127"/>
        <v>0</v>
      </c>
      <c r="AV275" s="381">
        <f t="shared" si="128"/>
        <v>0</v>
      </c>
      <c r="AW275" s="382"/>
      <c r="AX275" s="380">
        <f t="shared" si="143"/>
        <v>0</v>
      </c>
      <c r="AY275" s="384">
        <f t="shared" si="144"/>
        <v>0</v>
      </c>
      <c r="AZ275" s="549"/>
      <c r="BA275" s="380">
        <f t="shared" si="129"/>
        <v>0</v>
      </c>
      <c r="BB275" s="385">
        <f t="shared" si="130"/>
        <v>0</v>
      </c>
      <c r="BC275" s="382"/>
      <c r="BD275" s="380">
        <f t="shared" si="145"/>
        <v>0</v>
      </c>
      <c r="BE275" s="384">
        <f t="shared" si="147"/>
        <v>0</v>
      </c>
      <c r="BF275" s="380">
        <f t="shared" si="121"/>
        <v>0</v>
      </c>
      <c r="BG275" s="385">
        <f t="shared" si="122"/>
        <v>0</v>
      </c>
      <c r="BH275" s="382"/>
      <c r="BI275" s="380">
        <f t="shared" si="131"/>
        <v>0</v>
      </c>
      <c r="BJ275" s="380">
        <f t="shared" si="137"/>
        <v>0</v>
      </c>
      <c r="BK275" s="380">
        <f t="shared" si="132"/>
        <v>0</v>
      </c>
      <c r="BL275" s="381">
        <f t="shared" si="133"/>
        <v>0</v>
      </c>
      <c r="BM275" s="386"/>
      <c r="BN275" s="383">
        <f t="shared" si="110"/>
        <v>0</v>
      </c>
      <c r="BO275" s="383">
        <f t="shared" si="111"/>
        <v>0</v>
      </c>
      <c r="BP275" s="383">
        <f t="shared" si="134"/>
        <v>0</v>
      </c>
      <c r="BQ275" s="387">
        <f t="shared" si="135"/>
        <v>0</v>
      </c>
      <c r="BR275" s="413"/>
    </row>
    <row r="276" spans="3:70" s="50" customFormat="1" ht="13" hidden="1" x14ac:dyDescent="0.25">
      <c r="C276" s="388"/>
      <c r="D276" s="389"/>
      <c r="E276" s="374"/>
      <c r="F276" s="165"/>
      <c r="G276" s="165"/>
      <c r="H276" s="297"/>
      <c r="I276" s="165"/>
      <c r="J276" s="375">
        <v>0</v>
      </c>
      <c r="K276" s="375">
        <v>0</v>
      </c>
      <c r="L276" s="376">
        <v>0</v>
      </c>
      <c r="M276" s="377">
        <v>0</v>
      </c>
      <c r="N276" s="377">
        <v>0</v>
      </c>
      <c r="O276" s="378">
        <v>0</v>
      </c>
      <c r="P276" s="379">
        <v>0</v>
      </c>
      <c r="Q276" s="379">
        <v>0</v>
      </c>
      <c r="R276" s="379">
        <v>0</v>
      </c>
      <c r="S276" s="379">
        <v>0</v>
      </c>
      <c r="T276" s="391"/>
      <c r="U276" s="173">
        <v>0</v>
      </c>
      <c r="V276" s="174">
        <v>0</v>
      </c>
      <c r="W276" s="350"/>
      <c r="X276" s="175">
        <v>0</v>
      </c>
      <c r="Y276" s="380">
        <f t="shared" si="119"/>
        <v>0</v>
      </c>
      <c r="Z276" s="381">
        <f t="shared" si="120"/>
        <v>0</v>
      </c>
      <c r="AA276" s="391"/>
      <c r="AB276" s="173">
        <f t="shared" si="116"/>
        <v>0</v>
      </c>
      <c r="AC276" s="174">
        <f t="shared" si="146"/>
        <v>0</v>
      </c>
      <c r="AD276" s="174">
        <v>0</v>
      </c>
      <c r="AE276" s="175">
        <v>0</v>
      </c>
      <c r="AF276" s="380">
        <f t="shared" si="117"/>
        <v>0</v>
      </c>
      <c r="AG276" s="381">
        <f t="shared" si="118"/>
        <v>0</v>
      </c>
      <c r="AH276" s="391"/>
      <c r="AI276" s="173">
        <f t="shared" si="136"/>
        <v>0</v>
      </c>
      <c r="AJ276" s="175">
        <f t="shared" si="138"/>
        <v>0</v>
      </c>
      <c r="AK276" s="380">
        <f t="shared" si="148"/>
        <v>0</v>
      </c>
      <c r="AL276" s="381">
        <f t="shared" si="149"/>
        <v>0</v>
      </c>
      <c r="AM276" s="382"/>
      <c r="AN276" s="383">
        <f t="shared" si="139"/>
        <v>0</v>
      </c>
      <c r="AO276" s="383">
        <f t="shared" si="140"/>
        <v>0</v>
      </c>
      <c r="AP276" s="383">
        <f t="shared" si="125"/>
        <v>0</v>
      </c>
      <c r="AQ276" s="381">
        <f t="shared" si="126"/>
        <v>0</v>
      </c>
      <c r="AR276" s="382"/>
      <c r="AS276" s="383">
        <f t="shared" si="141"/>
        <v>0</v>
      </c>
      <c r="AT276" s="383">
        <f t="shared" si="142"/>
        <v>0</v>
      </c>
      <c r="AU276" s="383">
        <f t="shared" si="127"/>
        <v>0</v>
      </c>
      <c r="AV276" s="381">
        <f t="shared" si="128"/>
        <v>0</v>
      </c>
      <c r="AW276" s="382"/>
      <c r="AX276" s="380">
        <f t="shared" si="143"/>
        <v>0</v>
      </c>
      <c r="AY276" s="384">
        <f t="shared" si="144"/>
        <v>0</v>
      </c>
      <c r="AZ276" s="549"/>
      <c r="BA276" s="380">
        <f t="shared" si="129"/>
        <v>0</v>
      </c>
      <c r="BB276" s="385">
        <f t="shared" si="130"/>
        <v>0</v>
      </c>
      <c r="BC276" s="382"/>
      <c r="BD276" s="380">
        <f t="shared" si="145"/>
        <v>0</v>
      </c>
      <c r="BE276" s="384">
        <f t="shared" si="147"/>
        <v>0</v>
      </c>
      <c r="BF276" s="380">
        <f t="shared" si="121"/>
        <v>0</v>
      </c>
      <c r="BG276" s="385">
        <f t="shared" si="122"/>
        <v>0</v>
      </c>
      <c r="BH276" s="382"/>
      <c r="BI276" s="380">
        <f t="shared" si="131"/>
        <v>0</v>
      </c>
      <c r="BJ276" s="380">
        <f t="shared" si="137"/>
        <v>0</v>
      </c>
      <c r="BK276" s="380">
        <f t="shared" si="132"/>
        <v>0</v>
      </c>
      <c r="BL276" s="381">
        <f t="shared" si="133"/>
        <v>0</v>
      </c>
      <c r="BM276" s="386"/>
      <c r="BN276" s="383">
        <f t="shared" si="110"/>
        <v>0</v>
      </c>
      <c r="BO276" s="383">
        <f t="shared" si="111"/>
        <v>0</v>
      </c>
      <c r="BP276" s="383">
        <f t="shared" si="134"/>
        <v>0</v>
      </c>
      <c r="BQ276" s="387">
        <f t="shared" si="135"/>
        <v>0</v>
      </c>
      <c r="BR276" s="413"/>
    </row>
    <row r="277" spans="3:70" s="50" customFormat="1" ht="13.5" hidden="1" thickBot="1" x14ac:dyDescent="0.3">
      <c r="C277" s="396"/>
      <c r="D277" s="397"/>
      <c r="E277" s="398"/>
      <c r="F277" s="194"/>
      <c r="G277" s="194"/>
      <c r="H277" s="399"/>
      <c r="I277" s="194"/>
      <c r="J277" s="400">
        <v>0</v>
      </c>
      <c r="K277" s="400">
        <v>0</v>
      </c>
      <c r="L277" s="401">
        <v>0</v>
      </c>
      <c r="M277" s="402">
        <v>0</v>
      </c>
      <c r="N277" s="402">
        <v>0</v>
      </c>
      <c r="O277" s="403">
        <v>0</v>
      </c>
      <c r="P277" s="404">
        <v>0</v>
      </c>
      <c r="Q277" s="404">
        <v>0</v>
      </c>
      <c r="R277" s="404">
        <v>0</v>
      </c>
      <c r="S277" s="404">
        <v>0</v>
      </c>
      <c r="T277" s="391"/>
      <c r="U277" s="202">
        <v>0</v>
      </c>
      <c r="V277" s="203">
        <v>0</v>
      </c>
      <c r="W277" s="351"/>
      <c r="X277" s="204">
        <v>0</v>
      </c>
      <c r="Y277" s="405">
        <f t="shared" si="119"/>
        <v>0</v>
      </c>
      <c r="Z277" s="406">
        <f t="shared" si="120"/>
        <v>0</v>
      </c>
      <c r="AA277" s="391"/>
      <c r="AB277" s="202">
        <f t="shared" si="116"/>
        <v>0</v>
      </c>
      <c r="AC277" s="203">
        <f t="shared" si="146"/>
        <v>0</v>
      </c>
      <c r="AD277" s="203">
        <v>0</v>
      </c>
      <c r="AE277" s="204">
        <v>0</v>
      </c>
      <c r="AF277" s="405">
        <f t="shared" si="117"/>
        <v>0</v>
      </c>
      <c r="AG277" s="406">
        <f t="shared" si="118"/>
        <v>0</v>
      </c>
      <c r="AH277" s="391"/>
      <c r="AI277" s="202">
        <f t="shared" si="136"/>
        <v>0</v>
      </c>
      <c r="AJ277" s="204">
        <f t="shared" si="138"/>
        <v>0</v>
      </c>
      <c r="AK277" s="405">
        <f t="shared" si="148"/>
        <v>0</v>
      </c>
      <c r="AL277" s="406">
        <f t="shared" si="149"/>
        <v>0</v>
      </c>
      <c r="AM277" s="407"/>
      <c r="AN277" s="408">
        <f t="shared" si="139"/>
        <v>0</v>
      </c>
      <c r="AO277" s="408">
        <f t="shared" si="140"/>
        <v>0</v>
      </c>
      <c r="AP277" s="408">
        <f t="shared" si="125"/>
        <v>0</v>
      </c>
      <c r="AQ277" s="406">
        <f t="shared" si="126"/>
        <v>0</v>
      </c>
      <c r="AR277" s="407"/>
      <c r="AS277" s="408">
        <f t="shared" si="141"/>
        <v>0</v>
      </c>
      <c r="AT277" s="408">
        <f t="shared" si="142"/>
        <v>0</v>
      </c>
      <c r="AU277" s="408">
        <f t="shared" si="127"/>
        <v>0</v>
      </c>
      <c r="AV277" s="406">
        <f t="shared" si="128"/>
        <v>0</v>
      </c>
      <c r="AW277" s="407"/>
      <c r="AX277" s="405">
        <f t="shared" si="143"/>
        <v>0</v>
      </c>
      <c r="AY277" s="409">
        <f t="shared" si="144"/>
        <v>0</v>
      </c>
      <c r="AZ277" s="550"/>
      <c r="BA277" s="405">
        <f t="shared" si="129"/>
        <v>0</v>
      </c>
      <c r="BB277" s="410">
        <f t="shared" si="130"/>
        <v>0</v>
      </c>
      <c r="BC277" s="407"/>
      <c r="BD277" s="405">
        <f t="shared" si="145"/>
        <v>0</v>
      </c>
      <c r="BE277" s="409">
        <f t="shared" si="147"/>
        <v>0</v>
      </c>
      <c r="BF277" s="405">
        <f t="shared" si="121"/>
        <v>0</v>
      </c>
      <c r="BG277" s="410">
        <f t="shared" si="122"/>
        <v>0</v>
      </c>
      <c r="BH277" s="407"/>
      <c r="BI277" s="405">
        <f t="shared" si="131"/>
        <v>0</v>
      </c>
      <c r="BJ277" s="405">
        <f t="shared" si="137"/>
        <v>0</v>
      </c>
      <c r="BK277" s="405">
        <f t="shared" si="132"/>
        <v>0</v>
      </c>
      <c r="BL277" s="406">
        <f t="shared" si="133"/>
        <v>0</v>
      </c>
      <c r="BM277" s="411"/>
      <c r="BN277" s="408">
        <f t="shared" si="110"/>
        <v>0</v>
      </c>
      <c r="BO277" s="408">
        <f t="shared" si="111"/>
        <v>0</v>
      </c>
      <c r="BP277" s="408">
        <f t="shared" si="134"/>
        <v>0</v>
      </c>
      <c r="BQ277" s="412">
        <f t="shared" si="135"/>
        <v>0</v>
      </c>
      <c r="BR277" s="413"/>
    </row>
    <row r="278" spans="3:70" ht="13" hidden="1" x14ac:dyDescent="0.25">
      <c r="C278" s="65"/>
      <c r="D278" s="66"/>
      <c r="E278" s="358"/>
      <c r="F278" s="143"/>
      <c r="G278" s="143"/>
      <c r="H278" s="359"/>
      <c r="I278" s="143"/>
      <c r="J278" s="360">
        <v>0</v>
      </c>
      <c r="K278" s="360">
        <v>0</v>
      </c>
      <c r="L278" s="361">
        <v>0</v>
      </c>
      <c r="M278" s="362">
        <v>0</v>
      </c>
      <c r="N278" s="362">
        <v>0</v>
      </c>
      <c r="O278" s="363">
        <v>0</v>
      </c>
      <c r="P278" s="364">
        <v>0</v>
      </c>
      <c r="Q278" s="364">
        <v>0</v>
      </c>
      <c r="R278" s="364">
        <v>0</v>
      </c>
      <c r="S278" s="364">
        <v>0</v>
      </c>
      <c r="T278" s="353"/>
      <c r="U278" s="152">
        <v>0</v>
      </c>
      <c r="V278" s="153">
        <v>0</v>
      </c>
      <c r="W278" s="349"/>
      <c r="X278" s="154">
        <v>0</v>
      </c>
      <c r="Y278" s="365">
        <f t="shared" si="119"/>
        <v>0</v>
      </c>
      <c r="Z278" s="366">
        <f t="shared" si="120"/>
        <v>0</v>
      </c>
      <c r="AA278" s="353"/>
      <c r="AB278" s="152">
        <f t="shared" si="116"/>
        <v>0</v>
      </c>
      <c r="AC278" s="153">
        <f t="shared" si="146"/>
        <v>0</v>
      </c>
      <c r="AD278" s="153">
        <v>0</v>
      </c>
      <c r="AE278" s="154">
        <v>0</v>
      </c>
      <c r="AF278" s="365">
        <f t="shared" si="117"/>
        <v>0</v>
      </c>
      <c r="AG278" s="366">
        <f t="shared" si="118"/>
        <v>0</v>
      </c>
      <c r="AH278" s="353"/>
      <c r="AI278" s="152">
        <f t="shared" si="136"/>
        <v>0</v>
      </c>
      <c r="AJ278" s="154">
        <f t="shared" si="138"/>
        <v>0</v>
      </c>
      <c r="AK278" s="365">
        <f t="shared" si="148"/>
        <v>0</v>
      </c>
      <c r="AL278" s="366">
        <f t="shared" si="149"/>
        <v>0</v>
      </c>
      <c r="AM278" s="367"/>
      <c r="AN278" s="368">
        <f t="shared" si="139"/>
        <v>0</v>
      </c>
      <c r="AO278" s="368">
        <f t="shared" si="140"/>
        <v>0</v>
      </c>
      <c r="AP278" s="368">
        <f t="shared" si="125"/>
        <v>0</v>
      </c>
      <c r="AQ278" s="366">
        <f t="shared" si="126"/>
        <v>0</v>
      </c>
      <c r="AR278" s="367"/>
      <c r="AS278" s="368">
        <f t="shared" si="141"/>
        <v>0</v>
      </c>
      <c r="AT278" s="368">
        <f t="shared" si="142"/>
        <v>0</v>
      </c>
      <c r="AU278" s="368">
        <f t="shared" si="127"/>
        <v>0</v>
      </c>
      <c r="AV278" s="366">
        <f t="shared" si="128"/>
        <v>0</v>
      </c>
      <c r="AW278" s="367"/>
      <c r="AX278" s="365">
        <f t="shared" si="143"/>
        <v>0</v>
      </c>
      <c r="AY278" s="369">
        <f t="shared" si="144"/>
        <v>0</v>
      </c>
      <c r="AZ278" s="548"/>
      <c r="BA278" s="365">
        <f t="shared" si="129"/>
        <v>0</v>
      </c>
      <c r="BB278" s="370">
        <f t="shared" si="130"/>
        <v>0</v>
      </c>
      <c r="BC278" s="367"/>
      <c r="BD278" s="365">
        <f t="shared" si="145"/>
        <v>0</v>
      </c>
      <c r="BE278" s="371">
        <f t="shared" si="147"/>
        <v>0</v>
      </c>
      <c r="BF278" s="365">
        <f t="shared" si="121"/>
        <v>0</v>
      </c>
      <c r="BG278" s="370">
        <f t="shared" si="122"/>
        <v>0</v>
      </c>
      <c r="BH278" s="367"/>
      <c r="BI278" s="365">
        <f t="shared" si="131"/>
        <v>0</v>
      </c>
      <c r="BJ278" s="365">
        <f t="shared" si="137"/>
        <v>0</v>
      </c>
      <c r="BK278" s="365">
        <f t="shared" si="132"/>
        <v>0</v>
      </c>
      <c r="BL278" s="366">
        <f t="shared" si="133"/>
        <v>0</v>
      </c>
      <c r="BM278" s="372"/>
      <c r="BN278" s="368">
        <f t="shared" si="110"/>
        <v>0</v>
      </c>
      <c r="BO278" s="368">
        <f t="shared" si="111"/>
        <v>0</v>
      </c>
      <c r="BP278" s="368">
        <f t="shared" si="134"/>
        <v>0</v>
      </c>
      <c r="BQ278" s="373">
        <f t="shared" si="135"/>
        <v>0</v>
      </c>
      <c r="BR278" s="357"/>
    </row>
    <row r="279" spans="3:70" ht="13" hidden="1" x14ac:dyDescent="0.25">
      <c r="C279" s="65"/>
      <c r="D279" s="66"/>
      <c r="E279" s="374"/>
      <c r="F279" s="165"/>
      <c r="G279" s="165"/>
      <c r="H279" s="297"/>
      <c r="I279" s="165"/>
      <c r="J279" s="375">
        <v>0</v>
      </c>
      <c r="K279" s="375">
        <v>0</v>
      </c>
      <c r="L279" s="376">
        <v>0</v>
      </c>
      <c r="M279" s="377">
        <v>0</v>
      </c>
      <c r="N279" s="377">
        <v>0</v>
      </c>
      <c r="O279" s="378">
        <v>0</v>
      </c>
      <c r="P279" s="379">
        <v>0</v>
      </c>
      <c r="Q279" s="379">
        <v>0</v>
      </c>
      <c r="R279" s="379">
        <v>0</v>
      </c>
      <c r="S279" s="379">
        <v>0</v>
      </c>
      <c r="T279" s="353"/>
      <c r="U279" s="173">
        <v>0</v>
      </c>
      <c r="V279" s="174">
        <v>0</v>
      </c>
      <c r="W279" s="350"/>
      <c r="X279" s="175">
        <v>0</v>
      </c>
      <c r="Y279" s="380">
        <f t="shared" si="119"/>
        <v>0</v>
      </c>
      <c r="Z279" s="381">
        <f t="shared" si="120"/>
        <v>0</v>
      </c>
      <c r="AA279" s="353"/>
      <c r="AB279" s="173">
        <f t="shared" si="116"/>
        <v>0</v>
      </c>
      <c r="AC279" s="174">
        <f t="shared" si="146"/>
        <v>0</v>
      </c>
      <c r="AD279" s="174">
        <v>0</v>
      </c>
      <c r="AE279" s="175">
        <v>0</v>
      </c>
      <c r="AF279" s="380">
        <f t="shared" si="117"/>
        <v>0</v>
      </c>
      <c r="AG279" s="381">
        <f t="shared" si="118"/>
        <v>0</v>
      </c>
      <c r="AH279" s="353"/>
      <c r="AI279" s="173">
        <f t="shared" si="136"/>
        <v>0</v>
      </c>
      <c r="AJ279" s="175">
        <f t="shared" si="138"/>
        <v>0</v>
      </c>
      <c r="AK279" s="380">
        <f t="shared" si="148"/>
        <v>0</v>
      </c>
      <c r="AL279" s="381">
        <f t="shared" si="149"/>
        <v>0</v>
      </c>
      <c r="AM279" s="382"/>
      <c r="AN279" s="383">
        <f t="shared" si="139"/>
        <v>0</v>
      </c>
      <c r="AO279" s="383">
        <f t="shared" si="140"/>
        <v>0</v>
      </c>
      <c r="AP279" s="383">
        <f t="shared" si="125"/>
        <v>0</v>
      </c>
      <c r="AQ279" s="381">
        <f t="shared" si="126"/>
        <v>0</v>
      </c>
      <c r="AR279" s="382"/>
      <c r="AS279" s="383">
        <f t="shared" si="141"/>
        <v>0</v>
      </c>
      <c r="AT279" s="383">
        <f t="shared" si="142"/>
        <v>0</v>
      </c>
      <c r="AU279" s="383">
        <f t="shared" si="127"/>
        <v>0</v>
      </c>
      <c r="AV279" s="381">
        <f t="shared" si="128"/>
        <v>0</v>
      </c>
      <c r="AW279" s="382"/>
      <c r="AX279" s="380">
        <f t="shared" si="143"/>
        <v>0</v>
      </c>
      <c r="AY279" s="384">
        <f t="shared" si="144"/>
        <v>0</v>
      </c>
      <c r="AZ279" s="549"/>
      <c r="BA279" s="380">
        <f t="shared" si="129"/>
        <v>0</v>
      </c>
      <c r="BB279" s="385">
        <f t="shared" si="130"/>
        <v>0</v>
      </c>
      <c r="BC279" s="382"/>
      <c r="BD279" s="380">
        <f t="shared" si="145"/>
        <v>0</v>
      </c>
      <c r="BE279" s="384">
        <f t="shared" si="147"/>
        <v>0</v>
      </c>
      <c r="BF279" s="380">
        <f t="shared" si="121"/>
        <v>0</v>
      </c>
      <c r="BG279" s="385">
        <f t="shared" si="122"/>
        <v>0</v>
      </c>
      <c r="BH279" s="382"/>
      <c r="BI279" s="380">
        <f t="shared" si="131"/>
        <v>0</v>
      </c>
      <c r="BJ279" s="380">
        <f t="shared" si="137"/>
        <v>0</v>
      </c>
      <c r="BK279" s="380">
        <f t="shared" si="132"/>
        <v>0</v>
      </c>
      <c r="BL279" s="381">
        <f t="shared" si="133"/>
        <v>0</v>
      </c>
      <c r="BM279" s="386"/>
      <c r="BN279" s="383">
        <f t="shared" si="110"/>
        <v>0</v>
      </c>
      <c r="BO279" s="383">
        <f t="shared" si="111"/>
        <v>0</v>
      </c>
      <c r="BP279" s="383">
        <f t="shared" si="134"/>
        <v>0</v>
      </c>
      <c r="BQ279" s="387">
        <f t="shared" si="135"/>
        <v>0</v>
      </c>
      <c r="BR279" s="357"/>
    </row>
    <row r="280" spans="3:70" s="50" customFormat="1" ht="13" hidden="1" x14ac:dyDescent="0.25">
      <c r="C280" s="388">
        <v>54</v>
      </c>
      <c r="D280" s="389">
        <v>0</v>
      </c>
      <c r="E280" s="374">
        <v>0</v>
      </c>
      <c r="F280" s="165" t="s">
        <v>106</v>
      </c>
      <c r="G280" s="165"/>
      <c r="H280" s="297">
        <v>0</v>
      </c>
      <c r="I280" s="390" t="s">
        <v>107</v>
      </c>
      <c r="J280" s="375">
        <v>0</v>
      </c>
      <c r="K280" s="375">
        <v>0</v>
      </c>
      <c r="L280" s="376">
        <v>0</v>
      </c>
      <c r="M280" s="377">
        <v>0</v>
      </c>
      <c r="N280" s="377">
        <v>0</v>
      </c>
      <c r="O280" s="378">
        <v>0</v>
      </c>
      <c r="P280" s="379">
        <v>0</v>
      </c>
      <c r="Q280" s="379">
        <v>0</v>
      </c>
      <c r="R280" s="379">
        <v>0</v>
      </c>
      <c r="S280" s="379">
        <v>0</v>
      </c>
      <c r="T280" s="391"/>
      <c r="U280" s="392">
        <v>0</v>
      </c>
      <c r="V280" s="393">
        <v>0</v>
      </c>
      <c r="W280" s="394"/>
      <c r="X280" s="395">
        <v>0</v>
      </c>
      <c r="Y280" s="380">
        <f t="shared" si="119"/>
        <v>0</v>
      </c>
      <c r="Z280" s="381">
        <f t="shared" si="120"/>
        <v>0</v>
      </c>
      <c r="AA280" s="391"/>
      <c r="AB280" s="392">
        <f t="shared" si="116"/>
        <v>0</v>
      </c>
      <c r="AC280" s="393">
        <f t="shared" si="146"/>
        <v>0</v>
      </c>
      <c r="AD280" s="393">
        <v>0</v>
      </c>
      <c r="AE280" s="395">
        <v>0</v>
      </c>
      <c r="AF280" s="380">
        <f t="shared" si="117"/>
        <v>0</v>
      </c>
      <c r="AG280" s="381">
        <f t="shared" si="118"/>
        <v>0</v>
      </c>
      <c r="AH280" s="391"/>
      <c r="AI280" s="392">
        <f t="shared" si="136"/>
        <v>0</v>
      </c>
      <c r="AJ280" s="395">
        <f t="shared" si="138"/>
        <v>0</v>
      </c>
      <c r="AK280" s="380">
        <f t="shared" si="148"/>
        <v>0</v>
      </c>
      <c r="AL280" s="381">
        <f t="shared" si="149"/>
        <v>0</v>
      </c>
      <c r="AM280" s="382"/>
      <c r="AN280" s="383">
        <f t="shared" si="139"/>
        <v>0</v>
      </c>
      <c r="AO280" s="383">
        <f t="shared" si="140"/>
        <v>0</v>
      </c>
      <c r="AP280" s="383">
        <f t="shared" si="125"/>
        <v>0</v>
      </c>
      <c r="AQ280" s="381">
        <f t="shared" si="126"/>
        <v>0</v>
      </c>
      <c r="AR280" s="382"/>
      <c r="AS280" s="383">
        <f t="shared" si="141"/>
        <v>0</v>
      </c>
      <c r="AT280" s="383">
        <f t="shared" si="142"/>
        <v>0</v>
      </c>
      <c r="AU280" s="383">
        <f t="shared" si="127"/>
        <v>0</v>
      </c>
      <c r="AV280" s="381">
        <f t="shared" si="128"/>
        <v>0</v>
      </c>
      <c r="AW280" s="382"/>
      <c r="AX280" s="380">
        <f t="shared" si="143"/>
        <v>0</v>
      </c>
      <c r="AY280" s="384">
        <f t="shared" si="144"/>
        <v>0</v>
      </c>
      <c r="AZ280" s="549"/>
      <c r="BA280" s="380">
        <f t="shared" si="129"/>
        <v>0</v>
      </c>
      <c r="BB280" s="385">
        <f t="shared" si="130"/>
        <v>0</v>
      </c>
      <c r="BC280" s="382"/>
      <c r="BD280" s="380">
        <f t="shared" si="145"/>
        <v>0</v>
      </c>
      <c r="BE280" s="384">
        <f t="shared" si="147"/>
        <v>0</v>
      </c>
      <c r="BF280" s="380">
        <f t="shared" si="121"/>
        <v>0</v>
      </c>
      <c r="BG280" s="385">
        <f t="shared" si="122"/>
        <v>0</v>
      </c>
      <c r="BH280" s="382"/>
      <c r="BI280" s="380">
        <f t="shared" si="131"/>
        <v>0</v>
      </c>
      <c r="BJ280" s="380">
        <f t="shared" si="137"/>
        <v>0</v>
      </c>
      <c r="BK280" s="380">
        <f t="shared" si="132"/>
        <v>0</v>
      </c>
      <c r="BL280" s="381">
        <f t="shared" si="133"/>
        <v>0</v>
      </c>
      <c r="BM280" s="386"/>
      <c r="BN280" s="383">
        <f t="shared" si="110"/>
        <v>0</v>
      </c>
      <c r="BO280" s="383">
        <f t="shared" si="111"/>
        <v>0</v>
      </c>
      <c r="BP280" s="383">
        <f t="shared" si="134"/>
        <v>0</v>
      </c>
      <c r="BQ280" s="387">
        <f t="shared" si="135"/>
        <v>0</v>
      </c>
      <c r="BR280" s="413"/>
    </row>
    <row r="281" spans="3:70" s="50" customFormat="1" ht="13" hidden="1" x14ac:dyDescent="0.25">
      <c r="C281" s="388"/>
      <c r="D281" s="389"/>
      <c r="E281" s="374"/>
      <c r="F281" s="165"/>
      <c r="G281" s="165"/>
      <c r="H281" s="297"/>
      <c r="I281" s="165"/>
      <c r="J281" s="375">
        <v>0</v>
      </c>
      <c r="K281" s="375">
        <v>0</v>
      </c>
      <c r="L281" s="376">
        <v>0</v>
      </c>
      <c r="M281" s="377">
        <v>0</v>
      </c>
      <c r="N281" s="377">
        <v>0</v>
      </c>
      <c r="O281" s="378">
        <v>0</v>
      </c>
      <c r="P281" s="379">
        <v>0</v>
      </c>
      <c r="Q281" s="379">
        <v>0</v>
      </c>
      <c r="R281" s="379">
        <v>0</v>
      </c>
      <c r="S281" s="379">
        <v>0</v>
      </c>
      <c r="T281" s="391"/>
      <c r="U281" s="173">
        <v>0</v>
      </c>
      <c r="V281" s="174">
        <v>0</v>
      </c>
      <c r="W281" s="350"/>
      <c r="X281" s="175">
        <v>0</v>
      </c>
      <c r="Y281" s="380">
        <f t="shared" si="119"/>
        <v>0</v>
      </c>
      <c r="Z281" s="381">
        <f t="shared" si="120"/>
        <v>0</v>
      </c>
      <c r="AA281" s="391"/>
      <c r="AB281" s="173">
        <f t="shared" si="116"/>
        <v>0</v>
      </c>
      <c r="AC281" s="174">
        <f t="shared" si="146"/>
        <v>0</v>
      </c>
      <c r="AD281" s="174">
        <v>0</v>
      </c>
      <c r="AE281" s="175">
        <v>0</v>
      </c>
      <c r="AF281" s="380">
        <f t="shared" si="117"/>
        <v>0</v>
      </c>
      <c r="AG281" s="381">
        <f t="shared" si="118"/>
        <v>0</v>
      </c>
      <c r="AH281" s="391"/>
      <c r="AI281" s="173">
        <f t="shared" si="136"/>
        <v>0</v>
      </c>
      <c r="AJ281" s="175">
        <f t="shared" si="138"/>
        <v>0</v>
      </c>
      <c r="AK281" s="380">
        <f t="shared" si="148"/>
        <v>0</v>
      </c>
      <c r="AL281" s="381">
        <f t="shared" si="149"/>
        <v>0</v>
      </c>
      <c r="AM281" s="382"/>
      <c r="AN281" s="383">
        <f t="shared" si="139"/>
        <v>0</v>
      </c>
      <c r="AO281" s="383">
        <f t="shared" si="140"/>
        <v>0</v>
      </c>
      <c r="AP281" s="383">
        <f t="shared" si="125"/>
        <v>0</v>
      </c>
      <c r="AQ281" s="381">
        <f t="shared" si="126"/>
        <v>0</v>
      </c>
      <c r="AR281" s="382"/>
      <c r="AS281" s="383">
        <f t="shared" si="141"/>
        <v>0</v>
      </c>
      <c r="AT281" s="383">
        <f t="shared" si="142"/>
        <v>0</v>
      </c>
      <c r="AU281" s="383">
        <f t="shared" si="127"/>
        <v>0</v>
      </c>
      <c r="AV281" s="381">
        <f t="shared" si="128"/>
        <v>0</v>
      </c>
      <c r="AW281" s="382"/>
      <c r="AX281" s="380">
        <f t="shared" si="143"/>
        <v>0</v>
      </c>
      <c r="AY281" s="384">
        <f t="shared" si="144"/>
        <v>0</v>
      </c>
      <c r="AZ281" s="549"/>
      <c r="BA281" s="380">
        <f t="shared" si="129"/>
        <v>0</v>
      </c>
      <c r="BB281" s="385">
        <f t="shared" si="130"/>
        <v>0</v>
      </c>
      <c r="BC281" s="382"/>
      <c r="BD281" s="380">
        <f t="shared" si="145"/>
        <v>0</v>
      </c>
      <c r="BE281" s="384">
        <f t="shared" si="147"/>
        <v>0</v>
      </c>
      <c r="BF281" s="380">
        <f t="shared" si="121"/>
        <v>0</v>
      </c>
      <c r="BG281" s="385">
        <f t="shared" si="122"/>
        <v>0</v>
      </c>
      <c r="BH281" s="382"/>
      <c r="BI281" s="380">
        <f t="shared" si="131"/>
        <v>0</v>
      </c>
      <c r="BJ281" s="380">
        <f t="shared" si="137"/>
        <v>0</v>
      </c>
      <c r="BK281" s="380">
        <f t="shared" si="132"/>
        <v>0</v>
      </c>
      <c r="BL281" s="381">
        <f t="shared" si="133"/>
        <v>0</v>
      </c>
      <c r="BM281" s="386"/>
      <c r="BN281" s="383">
        <f t="shared" si="110"/>
        <v>0</v>
      </c>
      <c r="BO281" s="383">
        <f t="shared" si="111"/>
        <v>0</v>
      </c>
      <c r="BP281" s="383">
        <f t="shared" si="134"/>
        <v>0</v>
      </c>
      <c r="BQ281" s="387">
        <f t="shared" si="135"/>
        <v>0</v>
      </c>
      <c r="BR281" s="413"/>
    </row>
    <row r="282" spans="3:70" s="50" customFormat="1" ht="13.5" hidden="1" thickBot="1" x14ac:dyDescent="0.3">
      <c r="C282" s="396"/>
      <c r="D282" s="397"/>
      <c r="E282" s="398"/>
      <c r="F282" s="194"/>
      <c r="G282" s="194"/>
      <c r="H282" s="399"/>
      <c r="I282" s="194"/>
      <c r="J282" s="400">
        <v>0</v>
      </c>
      <c r="K282" s="400">
        <v>0</v>
      </c>
      <c r="L282" s="401">
        <v>0</v>
      </c>
      <c r="M282" s="402">
        <v>0</v>
      </c>
      <c r="N282" s="402">
        <v>0</v>
      </c>
      <c r="O282" s="403">
        <v>0</v>
      </c>
      <c r="P282" s="404">
        <v>0</v>
      </c>
      <c r="Q282" s="404">
        <v>0</v>
      </c>
      <c r="R282" s="404">
        <v>0</v>
      </c>
      <c r="S282" s="404">
        <v>0</v>
      </c>
      <c r="T282" s="391"/>
      <c r="U282" s="202">
        <v>0</v>
      </c>
      <c r="V282" s="203">
        <v>0</v>
      </c>
      <c r="W282" s="351"/>
      <c r="X282" s="204">
        <v>0</v>
      </c>
      <c r="Y282" s="405">
        <f t="shared" si="119"/>
        <v>0</v>
      </c>
      <c r="Z282" s="406">
        <f t="shared" si="120"/>
        <v>0</v>
      </c>
      <c r="AA282" s="391"/>
      <c r="AB282" s="202">
        <f t="shared" si="116"/>
        <v>0</v>
      </c>
      <c r="AC282" s="203">
        <f t="shared" si="146"/>
        <v>0</v>
      </c>
      <c r="AD282" s="203">
        <v>0</v>
      </c>
      <c r="AE282" s="204">
        <v>0</v>
      </c>
      <c r="AF282" s="405">
        <f t="shared" si="117"/>
        <v>0</v>
      </c>
      <c r="AG282" s="406">
        <f t="shared" si="118"/>
        <v>0</v>
      </c>
      <c r="AH282" s="391"/>
      <c r="AI282" s="202">
        <f t="shared" si="136"/>
        <v>0</v>
      </c>
      <c r="AJ282" s="204">
        <f t="shared" si="138"/>
        <v>0</v>
      </c>
      <c r="AK282" s="405">
        <f t="shared" si="148"/>
        <v>0</v>
      </c>
      <c r="AL282" s="406">
        <f t="shared" si="149"/>
        <v>0</v>
      </c>
      <c r="AM282" s="407"/>
      <c r="AN282" s="408">
        <f t="shared" si="139"/>
        <v>0</v>
      </c>
      <c r="AO282" s="408">
        <f t="shared" si="140"/>
        <v>0</v>
      </c>
      <c r="AP282" s="408">
        <f t="shared" si="125"/>
        <v>0</v>
      </c>
      <c r="AQ282" s="406">
        <f t="shared" si="126"/>
        <v>0</v>
      </c>
      <c r="AR282" s="407"/>
      <c r="AS282" s="408">
        <f t="shared" si="141"/>
        <v>0</v>
      </c>
      <c r="AT282" s="408">
        <f t="shared" si="142"/>
        <v>0</v>
      </c>
      <c r="AU282" s="408">
        <f t="shared" si="127"/>
        <v>0</v>
      </c>
      <c r="AV282" s="406">
        <f t="shared" si="128"/>
        <v>0</v>
      </c>
      <c r="AW282" s="407"/>
      <c r="AX282" s="405">
        <f t="shared" si="143"/>
        <v>0</v>
      </c>
      <c r="AY282" s="409">
        <f t="shared" si="144"/>
        <v>0</v>
      </c>
      <c r="AZ282" s="550"/>
      <c r="BA282" s="405">
        <f t="shared" si="129"/>
        <v>0</v>
      </c>
      <c r="BB282" s="410">
        <f t="shared" si="130"/>
        <v>0</v>
      </c>
      <c r="BC282" s="407"/>
      <c r="BD282" s="405">
        <f t="shared" si="145"/>
        <v>0</v>
      </c>
      <c r="BE282" s="409">
        <f t="shared" si="147"/>
        <v>0</v>
      </c>
      <c r="BF282" s="405">
        <f t="shared" si="121"/>
        <v>0</v>
      </c>
      <c r="BG282" s="410">
        <f t="shared" si="122"/>
        <v>0</v>
      </c>
      <c r="BH282" s="407"/>
      <c r="BI282" s="405">
        <f t="shared" si="131"/>
        <v>0</v>
      </c>
      <c r="BJ282" s="405">
        <f t="shared" si="137"/>
        <v>0</v>
      </c>
      <c r="BK282" s="405">
        <f t="shared" si="132"/>
        <v>0</v>
      </c>
      <c r="BL282" s="406">
        <f t="shared" si="133"/>
        <v>0</v>
      </c>
      <c r="BM282" s="411"/>
      <c r="BN282" s="408">
        <f t="shared" si="110"/>
        <v>0</v>
      </c>
      <c r="BO282" s="408">
        <f t="shared" si="111"/>
        <v>0</v>
      </c>
      <c r="BP282" s="408">
        <f t="shared" si="134"/>
        <v>0</v>
      </c>
      <c r="BQ282" s="412">
        <f t="shared" si="135"/>
        <v>0</v>
      </c>
      <c r="BR282" s="413"/>
    </row>
    <row r="283" spans="3:70" ht="13" hidden="1" x14ac:dyDescent="0.25">
      <c r="C283" s="65"/>
      <c r="D283" s="66"/>
      <c r="E283" s="358"/>
      <c r="F283" s="143"/>
      <c r="G283" s="143"/>
      <c r="H283" s="359"/>
      <c r="I283" s="143"/>
      <c r="J283" s="360">
        <v>0</v>
      </c>
      <c r="K283" s="360">
        <v>0</v>
      </c>
      <c r="L283" s="361">
        <v>0</v>
      </c>
      <c r="M283" s="362">
        <v>0</v>
      </c>
      <c r="N283" s="362">
        <v>0</v>
      </c>
      <c r="O283" s="363">
        <v>0</v>
      </c>
      <c r="P283" s="364">
        <v>0</v>
      </c>
      <c r="Q283" s="364">
        <v>0</v>
      </c>
      <c r="R283" s="364">
        <v>0</v>
      </c>
      <c r="S283" s="364">
        <v>0</v>
      </c>
      <c r="T283" s="353"/>
      <c r="U283" s="152">
        <v>0</v>
      </c>
      <c r="V283" s="153">
        <v>0</v>
      </c>
      <c r="W283" s="349"/>
      <c r="X283" s="154">
        <v>0</v>
      </c>
      <c r="Y283" s="365">
        <f t="shared" si="119"/>
        <v>0</v>
      </c>
      <c r="Z283" s="366">
        <f t="shared" si="120"/>
        <v>0</v>
      </c>
      <c r="AA283" s="353"/>
      <c r="AB283" s="152">
        <f t="shared" si="116"/>
        <v>0</v>
      </c>
      <c r="AC283" s="153">
        <f t="shared" si="146"/>
        <v>0</v>
      </c>
      <c r="AD283" s="153">
        <v>0</v>
      </c>
      <c r="AE283" s="154">
        <v>0</v>
      </c>
      <c r="AF283" s="365">
        <f t="shared" si="117"/>
        <v>0</v>
      </c>
      <c r="AG283" s="366">
        <f t="shared" si="118"/>
        <v>0</v>
      </c>
      <c r="AH283" s="353"/>
      <c r="AI283" s="152">
        <f t="shared" si="136"/>
        <v>0</v>
      </c>
      <c r="AJ283" s="154">
        <f t="shared" si="138"/>
        <v>0</v>
      </c>
      <c r="AK283" s="365">
        <f t="shared" si="148"/>
        <v>0</v>
      </c>
      <c r="AL283" s="366">
        <f t="shared" si="149"/>
        <v>0</v>
      </c>
      <c r="AM283" s="367"/>
      <c r="AN283" s="368">
        <f t="shared" si="139"/>
        <v>0</v>
      </c>
      <c r="AO283" s="368">
        <f t="shared" si="140"/>
        <v>0</v>
      </c>
      <c r="AP283" s="368">
        <f t="shared" si="125"/>
        <v>0</v>
      </c>
      <c r="AQ283" s="366">
        <f t="shared" si="126"/>
        <v>0</v>
      </c>
      <c r="AR283" s="367"/>
      <c r="AS283" s="368">
        <f t="shared" si="141"/>
        <v>0</v>
      </c>
      <c r="AT283" s="368">
        <f t="shared" si="142"/>
        <v>0</v>
      </c>
      <c r="AU283" s="368">
        <f t="shared" si="127"/>
        <v>0</v>
      </c>
      <c r="AV283" s="366">
        <f t="shared" si="128"/>
        <v>0</v>
      </c>
      <c r="AW283" s="367"/>
      <c r="AX283" s="365">
        <f t="shared" si="143"/>
        <v>0</v>
      </c>
      <c r="AY283" s="369">
        <f t="shared" si="144"/>
        <v>0</v>
      </c>
      <c r="AZ283" s="548"/>
      <c r="BA283" s="365">
        <f t="shared" si="129"/>
        <v>0</v>
      </c>
      <c r="BB283" s="370">
        <f t="shared" si="130"/>
        <v>0</v>
      </c>
      <c r="BC283" s="367"/>
      <c r="BD283" s="365">
        <f t="shared" si="145"/>
        <v>0</v>
      </c>
      <c r="BE283" s="371">
        <f t="shared" si="147"/>
        <v>0</v>
      </c>
      <c r="BF283" s="365">
        <f t="shared" si="121"/>
        <v>0</v>
      </c>
      <c r="BG283" s="370">
        <f t="shared" si="122"/>
        <v>0</v>
      </c>
      <c r="BH283" s="367"/>
      <c r="BI283" s="365">
        <f t="shared" si="131"/>
        <v>0</v>
      </c>
      <c r="BJ283" s="365">
        <f t="shared" si="137"/>
        <v>0</v>
      </c>
      <c r="BK283" s="365">
        <f t="shared" si="132"/>
        <v>0</v>
      </c>
      <c r="BL283" s="366">
        <f t="shared" si="133"/>
        <v>0</v>
      </c>
      <c r="BM283" s="372"/>
      <c r="BN283" s="368">
        <f t="shared" si="110"/>
        <v>0</v>
      </c>
      <c r="BO283" s="368">
        <f t="shared" si="111"/>
        <v>0</v>
      </c>
      <c r="BP283" s="368">
        <f t="shared" si="134"/>
        <v>0</v>
      </c>
      <c r="BQ283" s="373">
        <f t="shared" si="135"/>
        <v>0</v>
      </c>
      <c r="BR283" s="357"/>
    </row>
    <row r="284" spans="3:70" ht="13" hidden="1" x14ac:dyDescent="0.25">
      <c r="C284" s="65"/>
      <c r="D284" s="66"/>
      <c r="E284" s="374"/>
      <c r="F284" s="165"/>
      <c r="G284" s="165"/>
      <c r="H284" s="297"/>
      <c r="I284" s="165"/>
      <c r="J284" s="375">
        <v>0</v>
      </c>
      <c r="K284" s="375">
        <v>0</v>
      </c>
      <c r="L284" s="376">
        <v>0</v>
      </c>
      <c r="M284" s="377">
        <v>0</v>
      </c>
      <c r="N284" s="377">
        <v>0</v>
      </c>
      <c r="O284" s="378">
        <v>0</v>
      </c>
      <c r="P284" s="379">
        <v>0</v>
      </c>
      <c r="Q284" s="379">
        <v>0</v>
      </c>
      <c r="R284" s="379">
        <v>0</v>
      </c>
      <c r="S284" s="379">
        <v>0</v>
      </c>
      <c r="T284" s="353"/>
      <c r="U284" s="173">
        <v>0</v>
      </c>
      <c r="V284" s="174">
        <v>0</v>
      </c>
      <c r="W284" s="350"/>
      <c r="X284" s="175">
        <v>0</v>
      </c>
      <c r="Y284" s="380">
        <f t="shared" si="119"/>
        <v>0</v>
      </c>
      <c r="Z284" s="381">
        <f t="shared" si="120"/>
        <v>0</v>
      </c>
      <c r="AA284" s="353"/>
      <c r="AB284" s="173">
        <f t="shared" si="116"/>
        <v>0</v>
      </c>
      <c r="AC284" s="174">
        <f t="shared" si="146"/>
        <v>0</v>
      </c>
      <c r="AD284" s="174">
        <v>0</v>
      </c>
      <c r="AE284" s="175">
        <v>0</v>
      </c>
      <c r="AF284" s="380">
        <f t="shared" si="117"/>
        <v>0</v>
      </c>
      <c r="AG284" s="381">
        <f t="shared" si="118"/>
        <v>0</v>
      </c>
      <c r="AH284" s="353"/>
      <c r="AI284" s="173">
        <f t="shared" si="136"/>
        <v>0</v>
      </c>
      <c r="AJ284" s="175">
        <f t="shared" si="138"/>
        <v>0</v>
      </c>
      <c r="AK284" s="380">
        <f t="shared" si="148"/>
        <v>0</v>
      </c>
      <c r="AL284" s="381">
        <f t="shared" si="149"/>
        <v>0</v>
      </c>
      <c r="AM284" s="382"/>
      <c r="AN284" s="383">
        <f t="shared" si="139"/>
        <v>0</v>
      </c>
      <c r="AO284" s="383">
        <f t="shared" si="140"/>
        <v>0</v>
      </c>
      <c r="AP284" s="383">
        <f t="shared" si="125"/>
        <v>0</v>
      </c>
      <c r="AQ284" s="381">
        <f t="shared" si="126"/>
        <v>0</v>
      </c>
      <c r="AR284" s="382"/>
      <c r="AS284" s="383">
        <f t="shared" si="141"/>
        <v>0</v>
      </c>
      <c r="AT284" s="383">
        <f t="shared" si="142"/>
        <v>0</v>
      </c>
      <c r="AU284" s="383">
        <f t="shared" si="127"/>
        <v>0</v>
      </c>
      <c r="AV284" s="381">
        <f t="shared" si="128"/>
        <v>0</v>
      </c>
      <c r="AW284" s="382"/>
      <c r="AX284" s="380">
        <f t="shared" si="143"/>
        <v>0</v>
      </c>
      <c r="AY284" s="384">
        <f t="shared" si="144"/>
        <v>0</v>
      </c>
      <c r="AZ284" s="549"/>
      <c r="BA284" s="380">
        <f t="shared" si="129"/>
        <v>0</v>
      </c>
      <c r="BB284" s="385">
        <f t="shared" si="130"/>
        <v>0</v>
      </c>
      <c r="BC284" s="382"/>
      <c r="BD284" s="380">
        <f t="shared" si="145"/>
        <v>0</v>
      </c>
      <c r="BE284" s="384">
        <f t="shared" si="147"/>
        <v>0</v>
      </c>
      <c r="BF284" s="380">
        <f t="shared" si="121"/>
        <v>0</v>
      </c>
      <c r="BG284" s="385">
        <f t="shared" si="122"/>
        <v>0</v>
      </c>
      <c r="BH284" s="382"/>
      <c r="BI284" s="380">
        <f t="shared" si="131"/>
        <v>0</v>
      </c>
      <c r="BJ284" s="380">
        <f t="shared" si="137"/>
        <v>0</v>
      </c>
      <c r="BK284" s="380">
        <f t="shared" si="132"/>
        <v>0</v>
      </c>
      <c r="BL284" s="381">
        <f t="shared" si="133"/>
        <v>0</v>
      </c>
      <c r="BM284" s="386"/>
      <c r="BN284" s="383">
        <f t="shared" si="110"/>
        <v>0</v>
      </c>
      <c r="BO284" s="383">
        <f t="shared" si="111"/>
        <v>0</v>
      </c>
      <c r="BP284" s="383">
        <f t="shared" si="134"/>
        <v>0</v>
      </c>
      <c r="BQ284" s="387">
        <f t="shared" si="135"/>
        <v>0</v>
      </c>
      <c r="BR284" s="357"/>
    </row>
    <row r="285" spans="3:70" s="50" customFormat="1" ht="13" hidden="1" x14ac:dyDescent="0.25">
      <c r="C285" s="388">
        <v>55</v>
      </c>
      <c r="D285" s="389">
        <v>0</v>
      </c>
      <c r="E285" s="374">
        <v>0</v>
      </c>
      <c r="F285" s="165" t="s">
        <v>106</v>
      </c>
      <c r="G285" s="165"/>
      <c r="H285" s="297">
        <v>0</v>
      </c>
      <c r="I285" s="390" t="s">
        <v>107</v>
      </c>
      <c r="J285" s="375">
        <v>0</v>
      </c>
      <c r="K285" s="375">
        <v>0</v>
      </c>
      <c r="L285" s="376">
        <v>0</v>
      </c>
      <c r="M285" s="377">
        <v>0</v>
      </c>
      <c r="N285" s="377">
        <v>0</v>
      </c>
      <c r="O285" s="378">
        <v>0</v>
      </c>
      <c r="P285" s="379">
        <v>0</v>
      </c>
      <c r="Q285" s="379">
        <v>0</v>
      </c>
      <c r="R285" s="379">
        <v>0</v>
      </c>
      <c r="S285" s="379">
        <v>0</v>
      </c>
      <c r="T285" s="391"/>
      <c r="U285" s="392">
        <v>0</v>
      </c>
      <c r="V285" s="393">
        <v>0</v>
      </c>
      <c r="W285" s="394"/>
      <c r="X285" s="395">
        <v>0</v>
      </c>
      <c r="Y285" s="380">
        <f t="shared" si="119"/>
        <v>0</v>
      </c>
      <c r="Z285" s="381">
        <f t="shared" si="120"/>
        <v>0</v>
      </c>
      <c r="AA285" s="391"/>
      <c r="AB285" s="392">
        <f t="shared" si="116"/>
        <v>0</v>
      </c>
      <c r="AC285" s="393">
        <f t="shared" si="146"/>
        <v>0</v>
      </c>
      <c r="AD285" s="393">
        <v>0</v>
      </c>
      <c r="AE285" s="395">
        <v>0</v>
      </c>
      <c r="AF285" s="380">
        <f t="shared" si="117"/>
        <v>0</v>
      </c>
      <c r="AG285" s="381">
        <f t="shared" si="118"/>
        <v>0</v>
      </c>
      <c r="AH285" s="391"/>
      <c r="AI285" s="392">
        <f t="shared" si="136"/>
        <v>0</v>
      </c>
      <c r="AJ285" s="395">
        <f t="shared" si="138"/>
        <v>0</v>
      </c>
      <c r="AK285" s="380">
        <f t="shared" si="148"/>
        <v>0</v>
      </c>
      <c r="AL285" s="381">
        <f t="shared" si="149"/>
        <v>0</v>
      </c>
      <c r="AM285" s="382"/>
      <c r="AN285" s="383">
        <f t="shared" si="139"/>
        <v>0</v>
      </c>
      <c r="AO285" s="383">
        <f t="shared" si="140"/>
        <v>0</v>
      </c>
      <c r="AP285" s="383">
        <f t="shared" si="125"/>
        <v>0</v>
      </c>
      <c r="AQ285" s="381">
        <f t="shared" si="126"/>
        <v>0</v>
      </c>
      <c r="AR285" s="382"/>
      <c r="AS285" s="383">
        <f t="shared" si="141"/>
        <v>0</v>
      </c>
      <c r="AT285" s="383">
        <f t="shared" si="142"/>
        <v>0</v>
      </c>
      <c r="AU285" s="383">
        <f t="shared" si="127"/>
        <v>0</v>
      </c>
      <c r="AV285" s="381">
        <f t="shared" si="128"/>
        <v>0</v>
      </c>
      <c r="AW285" s="382"/>
      <c r="AX285" s="380">
        <f t="shared" si="143"/>
        <v>0</v>
      </c>
      <c r="AY285" s="384">
        <f t="shared" si="144"/>
        <v>0</v>
      </c>
      <c r="AZ285" s="549"/>
      <c r="BA285" s="380">
        <f t="shared" si="129"/>
        <v>0</v>
      </c>
      <c r="BB285" s="385">
        <f t="shared" si="130"/>
        <v>0</v>
      </c>
      <c r="BC285" s="382"/>
      <c r="BD285" s="380">
        <f t="shared" si="145"/>
        <v>0</v>
      </c>
      <c r="BE285" s="384">
        <f t="shared" si="147"/>
        <v>0</v>
      </c>
      <c r="BF285" s="380">
        <f t="shared" si="121"/>
        <v>0</v>
      </c>
      <c r="BG285" s="385">
        <f t="shared" si="122"/>
        <v>0</v>
      </c>
      <c r="BH285" s="382"/>
      <c r="BI285" s="380">
        <f t="shared" si="131"/>
        <v>0</v>
      </c>
      <c r="BJ285" s="380">
        <f t="shared" si="137"/>
        <v>0</v>
      </c>
      <c r="BK285" s="380">
        <f t="shared" si="132"/>
        <v>0</v>
      </c>
      <c r="BL285" s="381">
        <f t="shared" si="133"/>
        <v>0</v>
      </c>
      <c r="BM285" s="386"/>
      <c r="BN285" s="383">
        <f t="shared" si="110"/>
        <v>0</v>
      </c>
      <c r="BO285" s="383">
        <f t="shared" si="111"/>
        <v>0</v>
      </c>
      <c r="BP285" s="383">
        <f t="shared" si="134"/>
        <v>0</v>
      </c>
      <c r="BQ285" s="387">
        <f t="shared" si="135"/>
        <v>0</v>
      </c>
      <c r="BR285" s="413"/>
    </row>
    <row r="286" spans="3:70" s="50" customFormat="1" ht="13" hidden="1" x14ac:dyDescent="0.25">
      <c r="C286" s="388"/>
      <c r="D286" s="389"/>
      <c r="E286" s="374"/>
      <c r="F286" s="165"/>
      <c r="G286" s="165"/>
      <c r="H286" s="297"/>
      <c r="I286" s="165"/>
      <c r="J286" s="375">
        <v>0</v>
      </c>
      <c r="K286" s="375">
        <v>0</v>
      </c>
      <c r="L286" s="376">
        <v>0</v>
      </c>
      <c r="M286" s="377">
        <v>0</v>
      </c>
      <c r="N286" s="377">
        <v>0</v>
      </c>
      <c r="O286" s="378">
        <v>0</v>
      </c>
      <c r="P286" s="379">
        <v>0</v>
      </c>
      <c r="Q286" s="379">
        <v>0</v>
      </c>
      <c r="R286" s="379">
        <v>0</v>
      </c>
      <c r="S286" s="379">
        <v>0</v>
      </c>
      <c r="T286" s="391"/>
      <c r="U286" s="173">
        <v>0</v>
      </c>
      <c r="V286" s="174">
        <v>0</v>
      </c>
      <c r="W286" s="350"/>
      <c r="X286" s="175">
        <v>0</v>
      </c>
      <c r="Y286" s="380">
        <f t="shared" si="119"/>
        <v>0</v>
      </c>
      <c r="Z286" s="381">
        <f t="shared" si="120"/>
        <v>0</v>
      </c>
      <c r="AA286" s="391"/>
      <c r="AB286" s="173">
        <f t="shared" si="116"/>
        <v>0</v>
      </c>
      <c r="AC286" s="174">
        <f t="shared" si="146"/>
        <v>0</v>
      </c>
      <c r="AD286" s="174">
        <v>0</v>
      </c>
      <c r="AE286" s="175">
        <v>0</v>
      </c>
      <c r="AF286" s="380">
        <f t="shared" si="117"/>
        <v>0</v>
      </c>
      <c r="AG286" s="381">
        <f t="shared" si="118"/>
        <v>0</v>
      </c>
      <c r="AH286" s="391"/>
      <c r="AI286" s="173">
        <f t="shared" si="136"/>
        <v>0</v>
      </c>
      <c r="AJ286" s="175">
        <f t="shared" si="138"/>
        <v>0</v>
      </c>
      <c r="AK286" s="380">
        <f t="shared" si="148"/>
        <v>0</v>
      </c>
      <c r="AL286" s="381">
        <f t="shared" si="149"/>
        <v>0</v>
      </c>
      <c r="AM286" s="382"/>
      <c r="AN286" s="383">
        <f t="shared" si="139"/>
        <v>0</v>
      </c>
      <c r="AO286" s="383">
        <f t="shared" si="140"/>
        <v>0</v>
      </c>
      <c r="AP286" s="383">
        <f t="shared" si="125"/>
        <v>0</v>
      </c>
      <c r="AQ286" s="381">
        <f t="shared" si="126"/>
        <v>0</v>
      </c>
      <c r="AR286" s="382"/>
      <c r="AS286" s="383">
        <f t="shared" si="141"/>
        <v>0</v>
      </c>
      <c r="AT286" s="383">
        <f t="shared" si="142"/>
        <v>0</v>
      </c>
      <c r="AU286" s="383">
        <f t="shared" si="127"/>
        <v>0</v>
      </c>
      <c r="AV286" s="381">
        <f t="shared" si="128"/>
        <v>0</v>
      </c>
      <c r="AW286" s="382"/>
      <c r="AX286" s="380">
        <f t="shared" si="143"/>
        <v>0</v>
      </c>
      <c r="AY286" s="384">
        <f t="shared" si="144"/>
        <v>0</v>
      </c>
      <c r="AZ286" s="549"/>
      <c r="BA286" s="380">
        <f t="shared" si="129"/>
        <v>0</v>
      </c>
      <c r="BB286" s="385">
        <f t="shared" si="130"/>
        <v>0</v>
      </c>
      <c r="BC286" s="382"/>
      <c r="BD286" s="380">
        <f t="shared" si="145"/>
        <v>0</v>
      </c>
      <c r="BE286" s="384">
        <f t="shared" si="147"/>
        <v>0</v>
      </c>
      <c r="BF286" s="380">
        <f t="shared" si="121"/>
        <v>0</v>
      </c>
      <c r="BG286" s="385">
        <f t="shared" si="122"/>
        <v>0</v>
      </c>
      <c r="BH286" s="382"/>
      <c r="BI286" s="380">
        <f t="shared" si="131"/>
        <v>0</v>
      </c>
      <c r="BJ286" s="380">
        <f t="shared" si="137"/>
        <v>0</v>
      </c>
      <c r="BK286" s="380">
        <f t="shared" si="132"/>
        <v>0</v>
      </c>
      <c r="BL286" s="381">
        <f t="shared" si="133"/>
        <v>0</v>
      </c>
      <c r="BM286" s="386"/>
      <c r="BN286" s="383">
        <f t="shared" si="110"/>
        <v>0</v>
      </c>
      <c r="BO286" s="383">
        <f t="shared" si="111"/>
        <v>0</v>
      </c>
      <c r="BP286" s="383">
        <f t="shared" si="134"/>
        <v>0</v>
      </c>
      <c r="BQ286" s="387">
        <f t="shared" si="135"/>
        <v>0</v>
      </c>
      <c r="BR286" s="413"/>
    </row>
    <row r="287" spans="3:70" s="50" customFormat="1" ht="13.5" hidden="1" thickBot="1" x14ac:dyDescent="0.3">
      <c r="C287" s="396"/>
      <c r="D287" s="397"/>
      <c r="E287" s="398"/>
      <c r="F287" s="194"/>
      <c r="G287" s="194"/>
      <c r="H287" s="399"/>
      <c r="I287" s="194"/>
      <c r="J287" s="400">
        <v>0</v>
      </c>
      <c r="K287" s="400">
        <v>0</v>
      </c>
      <c r="L287" s="401">
        <v>0</v>
      </c>
      <c r="M287" s="402">
        <v>0</v>
      </c>
      <c r="N287" s="402">
        <v>0</v>
      </c>
      <c r="O287" s="403">
        <v>0</v>
      </c>
      <c r="P287" s="404">
        <v>0</v>
      </c>
      <c r="Q287" s="404">
        <v>0</v>
      </c>
      <c r="R287" s="404">
        <v>0</v>
      </c>
      <c r="S287" s="404">
        <v>0</v>
      </c>
      <c r="T287" s="391"/>
      <c r="U287" s="202">
        <v>0</v>
      </c>
      <c r="V287" s="203">
        <v>0</v>
      </c>
      <c r="W287" s="351"/>
      <c r="X287" s="204">
        <v>0</v>
      </c>
      <c r="Y287" s="405">
        <f t="shared" si="119"/>
        <v>0</v>
      </c>
      <c r="Z287" s="406">
        <f t="shared" si="120"/>
        <v>0</v>
      </c>
      <c r="AA287" s="391"/>
      <c r="AB287" s="202">
        <f t="shared" si="116"/>
        <v>0</v>
      </c>
      <c r="AC287" s="203">
        <f t="shared" si="146"/>
        <v>0</v>
      </c>
      <c r="AD287" s="203">
        <v>0</v>
      </c>
      <c r="AE287" s="204">
        <v>0</v>
      </c>
      <c r="AF287" s="405">
        <f t="shared" si="117"/>
        <v>0</v>
      </c>
      <c r="AG287" s="406">
        <f t="shared" si="118"/>
        <v>0</v>
      </c>
      <c r="AH287" s="391"/>
      <c r="AI287" s="202">
        <f t="shared" si="136"/>
        <v>0</v>
      </c>
      <c r="AJ287" s="204">
        <f t="shared" si="138"/>
        <v>0</v>
      </c>
      <c r="AK287" s="405">
        <f t="shared" si="148"/>
        <v>0</v>
      </c>
      <c r="AL287" s="406">
        <f t="shared" si="149"/>
        <v>0</v>
      </c>
      <c r="AM287" s="407"/>
      <c r="AN287" s="408">
        <f t="shared" si="139"/>
        <v>0</v>
      </c>
      <c r="AO287" s="408">
        <f t="shared" si="140"/>
        <v>0</v>
      </c>
      <c r="AP287" s="408">
        <f t="shared" si="125"/>
        <v>0</v>
      </c>
      <c r="AQ287" s="406">
        <f t="shared" si="126"/>
        <v>0</v>
      </c>
      <c r="AR287" s="407"/>
      <c r="AS287" s="408">
        <f t="shared" si="141"/>
        <v>0</v>
      </c>
      <c r="AT287" s="408">
        <f t="shared" si="142"/>
        <v>0</v>
      </c>
      <c r="AU287" s="408">
        <f t="shared" si="127"/>
        <v>0</v>
      </c>
      <c r="AV287" s="406">
        <f t="shared" si="128"/>
        <v>0</v>
      </c>
      <c r="AW287" s="407"/>
      <c r="AX287" s="405">
        <f t="shared" si="143"/>
        <v>0</v>
      </c>
      <c r="AY287" s="409">
        <f t="shared" si="144"/>
        <v>0</v>
      </c>
      <c r="AZ287" s="550"/>
      <c r="BA287" s="405">
        <f t="shared" si="129"/>
        <v>0</v>
      </c>
      <c r="BB287" s="410">
        <f t="shared" si="130"/>
        <v>0</v>
      </c>
      <c r="BC287" s="407"/>
      <c r="BD287" s="405">
        <f t="shared" si="145"/>
        <v>0</v>
      </c>
      <c r="BE287" s="409">
        <f t="shared" si="147"/>
        <v>0</v>
      </c>
      <c r="BF287" s="405">
        <f t="shared" si="121"/>
        <v>0</v>
      </c>
      <c r="BG287" s="410">
        <f t="shared" si="122"/>
        <v>0</v>
      </c>
      <c r="BH287" s="407"/>
      <c r="BI287" s="405">
        <f t="shared" si="131"/>
        <v>0</v>
      </c>
      <c r="BJ287" s="405">
        <f t="shared" si="137"/>
        <v>0</v>
      </c>
      <c r="BK287" s="405">
        <f t="shared" si="132"/>
        <v>0</v>
      </c>
      <c r="BL287" s="406">
        <f t="shared" si="133"/>
        <v>0</v>
      </c>
      <c r="BM287" s="411"/>
      <c r="BN287" s="408">
        <f t="shared" si="110"/>
        <v>0</v>
      </c>
      <c r="BO287" s="408">
        <f t="shared" si="111"/>
        <v>0</v>
      </c>
      <c r="BP287" s="408">
        <f t="shared" si="134"/>
        <v>0</v>
      </c>
      <c r="BQ287" s="412">
        <f t="shared" si="135"/>
        <v>0</v>
      </c>
      <c r="BR287" s="413"/>
    </row>
    <row r="288" spans="3:70" ht="13" hidden="1" x14ac:dyDescent="0.25">
      <c r="C288" s="65"/>
      <c r="D288" s="66"/>
      <c r="E288" s="358"/>
      <c r="F288" s="143"/>
      <c r="G288" s="143"/>
      <c r="H288" s="359"/>
      <c r="I288" s="143"/>
      <c r="J288" s="360">
        <v>0.58618475265502656</v>
      </c>
      <c r="K288" s="360">
        <v>0.25114229393244591</v>
      </c>
      <c r="L288" s="361">
        <v>0</v>
      </c>
      <c r="M288" s="362">
        <v>0</v>
      </c>
      <c r="N288" s="362">
        <v>0</v>
      </c>
      <c r="O288" s="363">
        <v>0</v>
      </c>
      <c r="P288" s="364">
        <v>0</v>
      </c>
      <c r="Q288" s="364">
        <v>0</v>
      </c>
      <c r="R288" s="364">
        <v>0</v>
      </c>
      <c r="S288" s="364">
        <v>0</v>
      </c>
      <c r="T288" s="353"/>
      <c r="U288" s="152">
        <v>0</v>
      </c>
      <c r="V288" s="153">
        <v>0</v>
      </c>
      <c r="W288" s="349"/>
      <c r="X288" s="154">
        <v>0</v>
      </c>
      <c r="Y288" s="365">
        <f t="shared" si="119"/>
        <v>0</v>
      </c>
      <c r="Z288" s="366">
        <f t="shared" si="120"/>
        <v>0</v>
      </c>
      <c r="AA288" s="353"/>
      <c r="AB288" s="152">
        <f t="shared" si="116"/>
        <v>0</v>
      </c>
      <c r="AC288" s="153">
        <f t="shared" si="146"/>
        <v>0</v>
      </c>
      <c r="AD288" s="153">
        <v>0</v>
      </c>
      <c r="AE288" s="154">
        <v>0</v>
      </c>
      <c r="AF288" s="365">
        <f t="shared" si="117"/>
        <v>0</v>
      </c>
      <c r="AG288" s="366">
        <f t="shared" si="118"/>
        <v>0</v>
      </c>
      <c r="AH288" s="353"/>
      <c r="AI288" s="152">
        <f t="shared" si="136"/>
        <v>0</v>
      </c>
      <c r="AJ288" s="154">
        <f t="shared" si="138"/>
        <v>0</v>
      </c>
      <c r="AK288" s="365">
        <f t="shared" si="148"/>
        <v>0</v>
      </c>
      <c r="AL288" s="366">
        <f t="shared" si="149"/>
        <v>0</v>
      </c>
      <c r="AM288" s="367"/>
      <c r="AN288" s="368">
        <f t="shared" si="139"/>
        <v>0</v>
      </c>
      <c r="AO288" s="368">
        <f t="shared" si="140"/>
        <v>0</v>
      </c>
      <c r="AP288" s="368">
        <f t="shared" si="125"/>
        <v>0</v>
      </c>
      <c r="AQ288" s="366">
        <f t="shared" si="126"/>
        <v>0</v>
      </c>
      <c r="AR288" s="367"/>
      <c r="AS288" s="368">
        <f t="shared" si="141"/>
        <v>0</v>
      </c>
      <c r="AT288" s="368">
        <f t="shared" si="142"/>
        <v>0</v>
      </c>
      <c r="AU288" s="368">
        <f t="shared" si="127"/>
        <v>0</v>
      </c>
      <c r="AV288" s="366">
        <f t="shared" si="128"/>
        <v>0</v>
      </c>
      <c r="AW288" s="367"/>
      <c r="AX288" s="365">
        <f t="shared" si="143"/>
        <v>0</v>
      </c>
      <c r="AY288" s="369">
        <f t="shared" si="144"/>
        <v>0</v>
      </c>
      <c r="AZ288" s="548"/>
      <c r="BA288" s="365">
        <f t="shared" si="129"/>
        <v>0</v>
      </c>
      <c r="BB288" s="370">
        <f t="shared" si="130"/>
        <v>0</v>
      </c>
      <c r="BC288" s="367"/>
      <c r="BD288" s="365">
        <f t="shared" si="145"/>
        <v>0</v>
      </c>
      <c r="BE288" s="371">
        <f t="shared" si="147"/>
        <v>0</v>
      </c>
      <c r="BF288" s="365">
        <f t="shared" si="121"/>
        <v>0</v>
      </c>
      <c r="BG288" s="370">
        <f t="shared" si="122"/>
        <v>0</v>
      </c>
      <c r="BH288" s="367"/>
      <c r="BI288" s="365">
        <f t="shared" si="131"/>
        <v>0</v>
      </c>
      <c r="BJ288" s="365">
        <f t="shared" si="137"/>
        <v>0</v>
      </c>
      <c r="BK288" s="365">
        <f t="shared" si="132"/>
        <v>0</v>
      </c>
      <c r="BL288" s="366">
        <f t="shared" si="133"/>
        <v>0</v>
      </c>
      <c r="BM288" s="372"/>
      <c r="BN288" s="368">
        <f t="shared" si="110"/>
        <v>0</v>
      </c>
      <c r="BO288" s="368">
        <f t="shared" si="111"/>
        <v>0</v>
      </c>
      <c r="BP288" s="368">
        <f t="shared" si="134"/>
        <v>0</v>
      </c>
      <c r="BQ288" s="373">
        <f t="shared" si="135"/>
        <v>0</v>
      </c>
      <c r="BR288" s="357"/>
    </row>
    <row r="289" spans="3:70" ht="13" hidden="1" x14ac:dyDescent="0.25">
      <c r="C289" s="65"/>
      <c r="D289" s="66"/>
      <c r="E289" s="374"/>
      <c r="F289" s="165"/>
      <c r="G289" s="165"/>
      <c r="H289" s="297"/>
      <c r="I289" s="165"/>
      <c r="J289" s="375">
        <v>0.72370867908265568</v>
      </c>
      <c r="K289" s="375">
        <v>0.4192943920851287</v>
      </c>
      <c r="L289" s="376">
        <v>0</v>
      </c>
      <c r="M289" s="377">
        <v>0</v>
      </c>
      <c r="N289" s="377">
        <v>0</v>
      </c>
      <c r="O289" s="378">
        <v>0</v>
      </c>
      <c r="P289" s="379">
        <v>0</v>
      </c>
      <c r="Q289" s="379">
        <v>0</v>
      </c>
      <c r="R289" s="379">
        <v>0</v>
      </c>
      <c r="S289" s="379">
        <v>0</v>
      </c>
      <c r="T289" s="353"/>
      <c r="U289" s="173">
        <v>0</v>
      </c>
      <c r="V289" s="174">
        <v>0</v>
      </c>
      <c r="W289" s="350"/>
      <c r="X289" s="175">
        <v>0</v>
      </c>
      <c r="Y289" s="380">
        <f>+U289-X289</f>
        <v>0</v>
      </c>
      <c r="Z289" s="381">
        <f>IF(X289&gt;0,U289/X289,0)</f>
        <v>0</v>
      </c>
      <c r="AA289" s="353"/>
      <c r="AB289" s="173">
        <f>+N289</f>
        <v>0</v>
      </c>
      <c r="AC289" s="174">
        <f t="shared" si="146"/>
        <v>0</v>
      </c>
      <c r="AD289" s="174">
        <v>0</v>
      </c>
      <c r="AE289" s="175">
        <v>0</v>
      </c>
      <c r="AF289" s="380">
        <f>+AB289-AE289</f>
        <v>0</v>
      </c>
      <c r="AG289" s="381">
        <f>IF(AE289&gt;0,AB289/AE289,0)</f>
        <v>0</v>
      </c>
      <c r="AH289" s="353"/>
      <c r="AI289" s="173">
        <f t="shared" si="136"/>
        <v>0</v>
      </c>
      <c r="AJ289" s="175">
        <f t="shared" si="138"/>
        <v>0</v>
      </c>
      <c r="AK289" s="380">
        <f t="shared" si="148"/>
        <v>0</v>
      </c>
      <c r="AL289" s="381">
        <f t="shared" si="149"/>
        <v>0</v>
      </c>
      <c r="AM289" s="382"/>
      <c r="AN289" s="383">
        <f t="shared" si="139"/>
        <v>0</v>
      </c>
      <c r="AO289" s="383">
        <f t="shared" si="140"/>
        <v>0</v>
      </c>
      <c r="AP289" s="383">
        <f t="shared" si="125"/>
        <v>0</v>
      </c>
      <c r="AQ289" s="381">
        <f t="shared" si="126"/>
        <v>0</v>
      </c>
      <c r="AR289" s="382"/>
      <c r="AS289" s="383">
        <f t="shared" si="141"/>
        <v>0</v>
      </c>
      <c r="AT289" s="383">
        <f t="shared" si="142"/>
        <v>0</v>
      </c>
      <c r="AU289" s="383">
        <f t="shared" si="127"/>
        <v>0</v>
      </c>
      <c r="AV289" s="381">
        <f t="shared" si="128"/>
        <v>0</v>
      </c>
      <c r="AW289" s="382"/>
      <c r="AX289" s="380">
        <f t="shared" si="143"/>
        <v>0</v>
      </c>
      <c r="AY289" s="384">
        <f t="shared" si="144"/>
        <v>0</v>
      </c>
      <c r="AZ289" s="549"/>
      <c r="BA289" s="380">
        <f t="shared" si="129"/>
        <v>0</v>
      </c>
      <c r="BB289" s="385">
        <f t="shared" si="130"/>
        <v>0</v>
      </c>
      <c r="BC289" s="382"/>
      <c r="BD289" s="380">
        <f t="shared" si="145"/>
        <v>0</v>
      </c>
      <c r="BE289" s="384">
        <f t="shared" si="147"/>
        <v>0</v>
      </c>
      <c r="BF289" s="380">
        <f t="shared" si="121"/>
        <v>0</v>
      </c>
      <c r="BG289" s="385">
        <f t="shared" si="122"/>
        <v>0</v>
      </c>
      <c r="BH289" s="382"/>
      <c r="BI289" s="380">
        <f t="shared" si="131"/>
        <v>0</v>
      </c>
      <c r="BJ289" s="380">
        <f t="shared" si="137"/>
        <v>0</v>
      </c>
      <c r="BK289" s="380">
        <f t="shared" si="132"/>
        <v>0</v>
      </c>
      <c r="BL289" s="381">
        <f t="shared" si="133"/>
        <v>0</v>
      </c>
      <c r="BM289" s="386"/>
      <c r="BN289" s="383">
        <f t="shared" ref="BN289:BN352" si="150">(+U289*$Q289)+(AB289*$S289)</f>
        <v>0</v>
      </c>
      <c r="BO289" s="383">
        <f t="shared" ref="BO289:BO352" si="151">(+AY289*$Q289)+(BE289*$S289)</f>
        <v>0</v>
      </c>
      <c r="BP289" s="383">
        <f t="shared" si="134"/>
        <v>0</v>
      </c>
      <c r="BQ289" s="387">
        <f t="shared" si="135"/>
        <v>0</v>
      </c>
      <c r="BR289" s="357"/>
    </row>
    <row r="290" spans="3:70" s="50" customFormat="1" ht="13" hidden="1" x14ac:dyDescent="0.25">
      <c r="C290" s="388">
        <v>56</v>
      </c>
      <c r="D290" s="389">
        <v>0</v>
      </c>
      <c r="E290" s="374">
        <v>0</v>
      </c>
      <c r="F290" s="165" t="s">
        <v>106</v>
      </c>
      <c r="G290" s="165"/>
      <c r="H290" s="297">
        <v>0</v>
      </c>
      <c r="I290" s="390" t="s">
        <v>64</v>
      </c>
      <c r="J290" s="375">
        <v>1</v>
      </c>
      <c r="K290" s="375">
        <v>1</v>
      </c>
      <c r="L290" s="376">
        <v>0</v>
      </c>
      <c r="M290" s="377">
        <v>0</v>
      </c>
      <c r="N290" s="377">
        <v>0</v>
      </c>
      <c r="O290" s="378">
        <v>0</v>
      </c>
      <c r="P290" s="379">
        <v>0</v>
      </c>
      <c r="Q290" s="379">
        <v>0</v>
      </c>
      <c r="R290" s="379">
        <v>0</v>
      </c>
      <c r="S290" s="379">
        <v>0</v>
      </c>
      <c r="T290" s="391"/>
      <c r="U290" s="392">
        <v>0</v>
      </c>
      <c r="V290" s="393">
        <v>0</v>
      </c>
      <c r="W290" s="394"/>
      <c r="X290" s="395">
        <v>0</v>
      </c>
      <c r="Y290" s="380">
        <f t="shared" ref="Y290:Y333" si="152">+U290-X290</f>
        <v>0</v>
      </c>
      <c r="Z290" s="381">
        <f t="shared" ref="Z290:Z333" si="153">IF(X290&gt;0,U290/X290,0)</f>
        <v>0</v>
      </c>
      <c r="AA290" s="391"/>
      <c r="AB290" s="392">
        <f t="shared" ref="AB290:AB332" si="154">+N290</f>
        <v>0</v>
      </c>
      <c r="AC290" s="393">
        <f t="shared" si="146"/>
        <v>0</v>
      </c>
      <c r="AD290" s="393">
        <v>0</v>
      </c>
      <c r="AE290" s="395">
        <v>0</v>
      </c>
      <c r="AF290" s="380">
        <f t="shared" ref="AF290:AF332" si="155">+AB290-AE290</f>
        <v>0</v>
      </c>
      <c r="AG290" s="381">
        <f t="shared" ref="AG290:AG332" si="156">IF(AE290&gt;0,AB290/AE290,0)</f>
        <v>0</v>
      </c>
      <c r="AH290" s="391"/>
      <c r="AI290" s="392">
        <f t="shared" si="136"/>
        <v>0</v>
      </c>
      <c r="AJ290" s="395">
        <f t="shared" si="138"/>
        <v>0</v>
      </c>
      <c r="AK290" s="380">
        <f t="shared" si="148"/>
        <v>0</v>
      </c>
      <c r="AL290" s="381">
        <f t="shared" si="149"/>
        <v>0</v>
      </c>
      <c r="AM290" s="382"/>
      <c r="AN290" s="383">
        <f t="shared" si="139"/>
        <v>0</v>
      </c>
      <c r="AO290" s="383">
        <f t="shared" si="140"/>
        <v>0</v>
      </c>
      <c r="AP290" s="383">
        <f t="shared" si="125"/>
        <v>0</v>
      </c>
      <c r="AQ290" s="381">
        <f t="shared" si="126"/>
        <v>0</v>
      </c>
      <c r="AR290" s="382"/>
      <c r="AS290" s="383">
        <f t="shared" si="141"/>
        <v>0</v>
      </c>
      <c r="AT290" s="383">
        <f t="shared" si="142"/>
        <v>0</v>
      </c>
      <c r="AU290" s="383">
        <f t="shared" si="127"/>
        <v>0</v>
      </c>
      <c r="AV290" s="381">
        <f t="shared" si="128"/>
        <v>0</v>
      </c>
      <c r="AW290" s="382"/>
      <c r="AX290" s="380">
        <f t="shared" si="143"/>
        <v>0</v>
      </c>
      <c r="AY290" s="384">
        <f t="shared" si="144"/>
        <v>0</v>
      </c>
      <c r="AZ290" s="549"/>
      <c r="BA290" s="380">
        <f t="shared" si="129"/>
        <v>0</v>
      </c>
      <c r="BB290" s="385">
        <f t="shared" si="130"/>
        <v>0</v>
      </c>
      <c r="BC290" s="382"/>
      <c r="BD290" s="380">
        <f t="shared" si="145"/>
        <v>0</v>
      </c>
      <c r="BE290" s="384">
        <f t="shared" si="147"/>
        <v>0</v>
      </c>
      <c r="BF290" s="380">
        <f t="shared" si="121"/>
        <v>0</v>
      </c>
      <c r="BG290" s="385">
        <f t="shared" si="122"/>
        <v>0</v>
      </c>
      <c r="BH290" s="382"/>
      <c r="BI290" s="380">
        <f t="shared" si="131"/>
        <v>0</v>
      </c>
      <c r="BJ290" s="380">
        <f t="shared" si="137"/>
        <v>0</v>
      </c>
      <c r="BK290" s="380">
        <f t="shared" si="132"/>
        <v>0</v>
      </c>
      <c r="BL290" s="381">
        <f t="shared" si="133"/>
        <v>0</v>
      </c>
      <c r="BM290" s="386"/>
      <c r="BN290" s="383">
        <f t="shared" si="150"/>
        <v>0</v>
      </c>
      <c r="BO290" s="383">
        <f t="shared" si="151"/>
        <v>0</v>
      </c>
      <c r="BP290" s="383">
        <f t="shared" si="134"/>
        <v>0</v>
      </c>
      <c r="BQ290" s="387">
        <f t="shared" si="135"/>
        <v>0</v>
      </c>
      <c r="BR290" s="413"/>
    </row>
    <row r="291" spans="3:70" s="50" customFormat="1" ht="13" hidden="1" x14ac:dyDescent="0.25">
      <c r="C291" s="388"/>
      <c r="D291" s="389"/>
      <c r="E291" s="374"/>
      <c r="F291" s="165"/>
      <c r="G291" s="165"/>
      <c r="H291" s="297"/>
      <c r="I291" s="165"/>
      <c r="J291" s="375">
        <v>1.505779664758232</v>
      </c>
      <c r="K291" s="375">
        <v>1.1754720702584747</v>
      </c>
      <c r="L291" s="376">
        <v>0</v>
      </c>
      <c r="M291" s="377">
        <v>0</v>
      </c>
      <c r="N291" s="377">
        <v>0</v>
      </c>
      <c r="O291" s="378">
        <v>0</v>
      </c>
      <c r="P291" s="379">
        <v>0</v>
      </c>
      <c r="Q291" s="379">
        <v>0</v>
      </c>
      <c r="R291" s="379">
        <v>0</v>
      </c>
      <c r="S291" s="379">
        <v>0</v>
      </c>
      <c r="T291" s="391"/>
      <c r="U291" s="173">
        <v>0</v>
      </c>
      <c r="V291" s="174">
        <v>0</v>
      </c>
      <c r="W291" s="350"/>
      <c r="X291" s="175">
        <v>0</v>
      </c>
      <c r="Y291" s="380">
        <f t="shared" si="152"/>
        <v>0</v>
      </c>
      <c r="Z291" s="381">
        <f t="shared" si="153"/>
        <v>0</v>
      </c>
      <c r="AA291" s="391"/>
      <c r="AB291" s="173">
        <f t="shared" si="154"/>
        <v>0</v>
      </c>
      <c r="AC291" s="174">
        <f t="shared" si="146"/>
        <v>0</v>
      </c>
      <c r="AD291" s="174">
        <v>0</v>
      </c>
      <c r="AE291" s="175">
        <v>0</v>
      </c>
      <c r="AF291" s="380">
        <f t="shared" si="155"/>
        <v>0</v>
      </c>
      <c r="AG291" s="381">
        <f t="shared" si="156"/>
        <v>0</v>
      </c>
      <c r="AH291" s="391"/>
      <c r="AI291" s="173">
        <f t="shared" si="136"/>
        <v>0</v>
      </c>
      <c r="AJ291" s="175">
        <f t="shared" si="138"/>
        <v>0</v>
      </c>
      <c r="AK291" s="380">
        <f t="shared" si="148"/>
        <v>0</v>
      </c>
      <c r="AL291" s="381">
        <f t="shared" si="149"/>
        <v>0</v>
      </c>
      <c r="AM291" s="382"/>
      <c r="AN291" s="383">
        <f t="shared" si="139"/>
        <v>0</v>
      </c>
      <c r="AO291" s="383">
        <f t="shared" si="140"/>
        <v>0</v>
      </c>
      <c r="AP291" s="383">
        <f t="shared" si="125"/>
        <v>0</v>
      </c>
      <c r="AQ291" s="381">
        <f t="shared" si="126"/>
        <v>0</v>
      </c>
      <c r="AR291" s="382"/>
      <c r="AS291" s="383">
        <f t="shared" si="141"/>
        <v>0</v>
      </c>
      <c r="AT291" s="383">
        <f t="shared" si="142"/>
        <v>0</v>
      </c>
      <c r="AU291" s="383">
        <f t="shared" si="127"/>
        <v>0</v>
      </c>
      <c r="AV291" s="381">
        <f t="shared" si="128"/>
        <v>0</v>
      </c>
      <c r="AW291" s="382"/>
      <c r="AX291" s="380">
        <f t="shared" si="143"/>
        <v>0</v>
      </c>
      <c r="AY291" s="384">
        <f t="shared" si="144"/>
        <v>0</v>
      </c>
      <c r="AZ291" s="549"/>
      <c r="BA291" s="380">
        <f t="shared" si="129"/>
        <v>0</v>
      </c>
      <c r="BB291" s="385">
        <f t="shared" si="130"/>
        <v>0</v>
      </c>
      <c r="BC291" s="382"/>
      <c r="BD291" s="380">
        <f t="shared" si="145"/>
        <v>0</v>
      </c>
      <c r="BE291" s="384">
        <f t="shared" si="147"/>
        <v>0</v>
      </c>
      <c r="BF291" s="380">
        <f t="shared" si="121"/>
        <v>0</v>
      </c>
      <c r="BG291" s="385">
        <f t="shared" si="122"/>
        <v>0</v>
      </c>
      <c r="BH291" s="382"/>
      <c r="BI291" s="380">
        <f t="shared" si="131"/>
        <v>0</v>
      </c>
      <c r="BJ291" s="380">
        <f t="shared" si="137"/>
        <v>0</v>
      </c>
      <c r="BK291" s="380">
        <f t="shared" si="132"/>
        <v>0</v>
      </c>
      <c r="BL291" s="381">
        <f t="shared" si="133"/>
        <v>0</v>
      </c>
      <c r="BM291" s="386"/>
      <c r="BN291" s="383">
        <f t="shared" si="150"/>
        <v>0</v>
      </c>
      <c r="BO291" s="383">
        <f t="shared" si="151"/>
        <v>0</v>
      </c>
      <c r="BP291" s="383">
        <f t="shared" si="134"/>
        <v>0</v>
      </c>
      <c r="BQ291" s="387">
        <f t="shared" si="135"/>
        <v>0</v>
      </c>
      <c r="BR291" s="413"/>
    </row>
    <row r="292" spans="3:70" s="50" customFormat="1" ht="13.5" hidden="1" thickBot="1" x14ac:dyDescent="0.3">
      <c r="C292" s="396"/>
      <c r="D292" s="397"/>
      <c r="E292" s="398"/>
      <c r="F292" s="194"/>
      <c r="G292" s="194"/>
      <c r="H292" s="399"/>
      <c r="I292" s="194"/>
      <c r="J292" s="400">
        <v>1.9138973630485276</v>
      </c>
      <c r="K292" s="400">
        <v>1.515902467555285</v>
      </c>
      <c r="L292" s="401">
        <v>0</v>
      </c>
      <c r="M292" s="402">
        <v>0</v>
      </c>
      <c r="N292" s="402">
        <v>0</v>
      </c>
      <c r="O292" s="403">
        <v>0</v>
      </c>
      <c r="P292" s="404">
        <v>0</v>
      </c>
      <c r="Q292" s="404">
        <v>0</v>
      </c>
      <c r="R292" s="404">
        <v>0</v>
      </c>
      <c r="S292" s="404">
        <v>0</v>
      </c>
      <c r="T292" s="391"/>
      <c r="U292" s="202">
        <v>0</v>
      </c>
      <c r="V292" s="203">
        <v>0</v>
      </c>
      <c r="W292" s="351"/>
      <c r="X292" s="204">
        <v>0</v>
      </c>
      <c r="Y292" s="405">
        <f t="shared" si="152"/>
        <v>0</v>
      </c>
      <c r="Z292" s="406">
        <f t="shared" si="153"/>
        <v>0</v>
      </c>
      <c r="AA292" s="391"/>
      <c r="AB292" s="202">
        <f t="shared" si="154"/>
        <v>0</v>
      </c>
      <c r="AC292" s="203">
        <f t="shared" si="146"/>
        <v>0</v>
      </c>
      <c r="AD292" s="203">
        <v>0</v>
      </c>
      <c r="AE292" s="204">
        <v>0</v>
      </c>
      <c r="AF292" s="405">
        <f t="shared" si="155"/>
        <v>0</v>
      </c>
      <c r="AG292" s="406">
        <f t="shared" si="156"/>
        <v>0</v>
      </c>
      <c r="AH292" s="391"/>
      <c r="AI292" s="202">
        <f t="shared" ref="AI292:AI355" si="157">+U292+AB292</f>
        <v>0</v>
      </c>
      <c r="AJ292" s="204">
        <f t="shared" si="138"/>
        <v>0</v>
      </c>
      <c r="AK292" s="405">
        <f t="shared" si="148"/>
        <v>0</v>
      </c>
      <c r="AL292" s="406">
        <f t="shared" si="149"/>
        <v>0</v>
      </c>
      <c r="AM292" s="407"/>
      <c r="AN292" s="408">
        <f t="shared" si="139"/>
        <v>0</v>
      </c>
      <c r="AO292" s="408">
        <f t="shared" si="140"/>
        <v>0</v>
      </c>
      <c r="AP292" s="408">
        <f t="shared" si="125"/>
        <v>0</v>
      </c>
      <c r="AQ292" s="406">
        <f t="shared" si="126"/>
        <v>0</v>
      </c>
      <c r="AR292" s="407"/>
      <c r="AS292" s="408">
        <f t="shared" si="141"/>
        <v>0</v>
      </c>
      <c r="AT292" s="408">
        <f t="shared" si="142"/>
        <v>0</v>
      </c>
      <c r="AU292" s="408">
        <f t="shared" si="127"/>
        <v>0</v>
      </c>
      <c r="AV292" s="406">
        <f t="shared" si="128"/>
        <v>0</v>
      </c>
      <c r="AW292" s="407"/>
      <c r="AX292" s="405">
        <f t="shared" si="143"/>
        <v>0</v>
      </c>
      <c r="AY292" s="409">
        <f t="shared" si="144"/>
        <v>0</v>
      </c>
      <c r="AZ292" s="550"/>
      <c r="BA292" s="405">
        <f t="shared" si="129"/>
        <v>0</v>
      </c>
      <c r="BB292" s="410">
        <f t="shared" si="130"/>
        <v>0</v>
      </c>
      <c r="BC292" s="407"/>
      <c r="BD292" s="405">
        <f t="shared" si="145"/>
        <v>0</v>
      </c>
      <c r="BE292" s="409">
        <f t="shared" si="147"/>
        <v>0</v>
      </c>
      <c r="BF292" s="405">
        <f t="shared" si="121"/>
        <v>0</v>
      </c>
      <c r="BG292" s="410">
        <f t="shared" si="122"/>
        <v>0</v>
      </c>
      <c r="BH292" s="407"/>
      <c r="BI292" s="405">
        <f t="shared" si="131"/>
        <v>0</v>
      </c>
      <c r="BJ292" s="405">
        <f t="shared" ref="BJ292:BJ355" si="158">+AY292+BE292</f>
        <v>0</v>
      </c>
      <c r="BK292" s="405">
        <f t="shared" si="132"/>
        <v>0</v>
      </c>
      <c r="BL292" s="406">
        <f t="shared" si="133"/>
        <v>0</v>
      </c>
      <c r="BM292" s="411"/>
      <c r="BN292" s="408">
        <f t="shared" si="150"/>
        <v>0</v>
      </c>
      <c r="BO292" s="408">
        <f t="shared" si="151"/>
        <v>0</v>
      </c>
      <c r="BP292" s="408">
        <f t="shared" si="134"/>
        <v>0</v>
      </c>
      <c r="BQ292" s="412">
        <f t="shared" si="135"/>
        <v>0</v>
      </c>
      <c r="BR292" s="413"/>
    </row>
    <row r="293" spans="3:70" ht="13" hidden="1" x14ac:dyDescent="0.25">
      <c r="C293" s="65"/>
      <c r="D293" s="66"/>
      <c r="E293" s="358"/>
      <c r="F293" s="143"/>
      <c r="G293" s="143"/>
      <c r="H293" s="359"/>
      <c r="I293" s="143"/>
      <c r="J293" s="360">
        <v>0.58618475265502656</v>
      </c>
      <c r="K293" s="360">
        <v>0.25114229393244591</v>
      </c>
      <c r="L293" s="361">
        <v>0</v>
      </c>
      <c r="M293" s="362">
        <v>0</v>
      </c>
      <c r="N293" s="362">
        <v>0</v>
      </c>
      <c r="O293" s="363">
        <v>0</v>
      </c>
      <c r="P293" s="364">
        <v>0</v>
      </c>
      <c r="Q293" s="364">
        <v>0</v>
      </c>
      <c r="R293" s="364">
        <v>0</v>
      </c>
      <c r="S293" s="364">
        <v>0</v>
      </c>
      <c r="T293" s="353"/>
      <c r="U293" s="152">
        <v>0</v>
      </c>
      <c r="V293" s="153">
        <v>0</v>
      </c>
      <c r="W293" s="349"/>
      <c r="X293" s="154">
        <v>0</v>
      </c>
      <c r="Y293" s="365">
        <f t="shared" si="152"/>
        <v>0</v>
      </c>
      <c r="Z293" s="366">
        <f t="shared" si="153"/>
        <v>0</v>
      </c>
      <c r="AA293" s="353"/>
      <c r="AB293" s="152">
        <f t="shared" si="154"/>
        <v>0</v>
      </c>
      <c r="AC293" s="153">
        <f t="shared" si="146"/>
        <v>0</v>
      </c>
      <c r="AD293" s="153">
        <v>0</v>
      </c>
      <c r="AE293" s="154">
        <v>0</v>
      </c>
      <c r="AF293" s="365">
        <f t="shared" si="155"/>
        <v>0</v>
      </c>
      <c r="AG293" s="366">
        <f t="shared" si="156"/>
        <v>0</v>
      </c>
      <c r="AH293" s="353"/>
      <c r="AI293" s="152">
        <f t="shared" si="157"/>
        <v>0</v>
      </c>
      <c r="AJ293" s="154">
        <f t="shared" si="138"/>
        <v>0</v>
      </c>
      <c r="AK293" s="365">
        <f t="shared" si="148"/>
        <v>0</v>
      </c>
      <c r="AL293" s="366">
        <f t="shared" si="149"/>
        <v>0</v>
      </c>
      <c r="AM293" s="367"/>
      <c r="AN293" s="368">
        <f t="shared" si="139"/>
        <v>0</v>
      </c>
      <c r="AO293" s="368">
        <f t="shared" si="140"/>
        <v>0</v>
      </c>
      <c r="AP293" s="368">
        <f t="shared" si="125"/>
        <v>0</v>
      </c>
      <c r="AQ293" s="366">
        <f t="shared" si="126"/>
        <v>0</v>
      </c>
      <c r="AR293" s="367"/>
      <c r="AS293" s="368">
        <f t="shared" si="141"/>
        <v>0</v>
      </c>
      <c r="AT293" s="368">
        <f t="shared" si="142"/>
        <v>0</v>
      </c>
      <c r="AU293" s="368">
        <f t="shared" si="127"/>
        <v>0</v>
      </c>
      <c r="AV293" s="366">
        <f t="shared" si="128"/>
        <v>0</v>
      </c>
      <c r="AW293" s="367"/>
      <c r="AX293" s="365">
        <f t="shared" si="143"/>
        <v>0</v>
      </c>
      <c r="AY293" s="369">
        <f t="shared" si="144"/>
        <v>0</v>
      </c>
      <c r="AZ293" s="548"/>
      <c r="BA293" s="365">
        <f t="shared" si="129"/>
        <v>0</v>
      </c>
      <c r="BB293" s="370">
        <f t="shared" si="130"/>
        <v>0</v>
      </c>
      <c r="BC293" s="367"/>
      <c r="BD293" s="365">
        <f t="shared" si="145"/>
        <v>0</v>
      </c>
      <c r="BE293" s="371">
        <f t="shared" si="147"/>
        <v>0</v>
      </c>
      <c r="BF293" s="365">
        <f t="shared" si="121"/>
        <v>0</v>
      </c>
      <c r="BG293" s="370">
        <f t="shared" si="122"/>
        <v>0</v>
      </c>
      <c r="BH293" s="367"/>
      <c r="BI293" s="365">
        <f t="shared" si="131"/>
        <v>0</v>
      </c>
      <c r="BJ293" s="365">
        <f t="shared" si="158"/>
        <v>0</v>
      </c>
      <c r="BK293" s="365">
        <f t="shared" si="132"/>
        <v>0</v>
      </c>
      <c r="BL293" s="366">
        <f t="shared" si="133"/>
        <v>0</v>
      </c>
      <c r="BM293" s="372"/>
      <c r="BN293" s="368">
        <f t="shared" si="150"/>
        <v>0</v>
      </c>
      <c r="BO293" s="368">
        <f t="shared" si="151"/>
        <v>0</v>
      </c>
      <c r="BP293" s="368">
        <f t="shared" si="134"/>
        <v>0</v>
      </c>
      <c r="BQ293" s="373">
        <f t="shared" si="135"/>
        <v>0</v>
      </c>
      <c r="BR293" s="357"/>
    </row>
    <row r="294" spans="3:70" ht="13" hidden="1" x14ac:dyDescent="0.25">
      <c r="C294" s="65"/>
      <c r="D294" s="66"/>
      <c r="E294" s="374"/>
      <c r="F294" s="165"/>
      <c r="G294" s="165"/>
      <c r="H294" s="297"/>
      <c r="I294" s="165"/>
      <c r="J294" s="375">
        <v>0.72370867908265568</v>
      </c>
      <c r="K294" s="375">
        <v>0.4192943920851287</v>
      </c>
      <c r="L294" s="376">
        <v>0</v>
      </c>
      <c r="M294" s="377">
        <v>0</v>
      </c>
      <c r="N294" s="377">
        <v>0</v>
      </c>
      <c r="O294" s="378">
        <v>0</v>
      </c>
      <c r="P294" s="379">
        <v>0</v>
      </c>
      <c r="Q294" s="379">
        <v>0</v>
      </c>
      <c r="R294" s="379">
        <v>0</v>
      </c>
      <c r="S294" s="379">
        <v>0</v>
      </c>
      <c r="T294" s="353"/>
      <c r="U294" s="173">
        <v>0</v>
      </c>
      <c r="V294" s="174">
        <v>0</v>
      </c>
      <c r="W294" s="350"/>
      <c r="X294" s="175">
        <v>0</v>
      </c>
      <c r="Y294" s="380">
        <f t="shared" si="152"/>
        <v>0</v>
      </c>
      <c r="Z294" s="381">
        <f t="shared" si="153"/>
        <v>0</v>
      </c>
      <c r="AA294" s="353"/>
      <c r="AB294" s="173">
        <f t="shared" si="154"/>
        <v>0</v>
      </c>
      <c r="AC294" s="174">
        <f t="shared" si="146"/>
        <v>0</v>
      </c>
      <c r="AD294" s="174">
        <v>0</v>
      </c>
      <c r="AE294" s="175">
        <v>0</v>
      </c>
      <c r="AF294" s="380">
        <f t="shared" si="155"/>
        <v>0</v>
      </c>
      <c r="AG294" s="381">
        <f t="shared" si="156"/>
        <v>0</v>
      </c>
      <c r="AH294" s="353"/>
      <c r="AI294" s="173">
        <f t="shared" si="157"/>
        <v>0</v>
      </c>
      <c r="AJ294" s="175">
        <f t="shared" si="138"/>
        <v>0</v>
      </c>
      <c r="AK294" s="380">
        <f t="shared" si="148"/>
        <v>0</v>
      </c>
      <c r="AL294" s="381">
        <f t="shared" si="149"/>
        <v>0</v>
      </c>
      <c r="AM294" s="382"/>
      <c r="AN294" s="383">
        <f t="shared" si="139"/>
        <v>0</v>
      </c>
      <c r="AO294" s="383">
        <f t="shared" si="140"/>
        <v>0</v>
      </c>
      <c r="AP294" s="383">
        <f t="shared" si="125"/>
        <v>0</v>
      </c>
      <c r="AQ294" s="381">
        <f t="shared" si="126"/>
        <v>0</v>
      </c>
      <c r="AR294" s="382"/>
      <c r="AS294" s="383">
        <f t="shared" si="141"/>
        <v>0</v>
      </c>
      <c r="AT294" s="383">
        <f t="shared" si="142"/>
        <v>0</v>
      </c>
      <c r="AU294" s="383">
        <f t="shared" si="127"/>
        <v>0</v>
      </c>
      <c r="AV294" s="381">
        <f t="shared" si="128"/>
        <v>0</v>
      </c>
      <c r="AW294" s="382"/>
      <c r="AX294" s="380">
        <f t="shared" si="143"/>
        <v>0</v>
      </c>
      <c r="AY294" s="384">
        <f t="shared" si="144"/>
        <v>0</v>
      </c>
      <c r="AZ294" s="549"/>
      <c r="BA294" s="380">
        <f t="shared" si="129"/>
        <v>0</v>
      </c>
      <c r="BB294" s="385">
        <f t="shared" si="130"/>
        <v>0</v>
      </c>
      <c r="BC294" s="382"/>
      <c r="BD294" s="380">
        <f t="shared" si="145"/>
        <v>0</v>
      </c>
      <c r="BE294" s="384">
        <f t="shared" si="147"/>
        <v>0</v>
      </c>
      <c r="BF294" s="380">
        <f t="shared" ref="BF294:BF357" si="159">+BE294-BD294</f>
        <v>0</v>
      </c>
      <c r="BG294" s="385">
        <f t="shared" ref="BG294:BG357" si="160">IF(BF294=0,0,+IF(BD294&gt;0,+BF294/BD294,"&gt;100%"))</f>
        <v>0</v>
      </c>
      <c r="BH294" s="382"/>
      <c r="BI294" s="380">
        <f t="shared" si="131"/>
        <v>0</v>
      </c>
      <c r="BJ294" s="380">
        <f t="shared" si="158"/>
        <v>0</v>
      </c>
      <c r="BK294" s="380">
        <f t="shared" si="132"/>
        <v>0</v>
      </c>
      <c r="BL294" s="381">
        <f t="shared" si="133"/>
        <v>0</v>
      </c>
      <c r="BM294" s="386"/>
      <c r="BN294" s="383">
        <f t="shared" si="150"/>
        <v>0</v>
      </c>
      <c r="BO294" s="383">
        <f t="shared" si="151"/>
        <v>0</v>
      </c>
      <c r="BP294" s="383">
        <f t="shared" si="134"/>
        <v>0</v>
      </c>
      <c r="BQ294" s="387">
        <f t="shared" si="135"/>
        <v>0</v>
      </c>
      <c r="BR294" s="357"/>
    </row>
    <row r="295" spans="3:70" s="50" customFormat="1" ht="13" hidden="1" x14ac:dyDescent="0.25">
      <c r="C295" s="388">
        <v>57</v>
      </c>
      <c r="D295" s="389">
        <v>0</v>
      </c>
      <c r="E295" s="374">
        <v>0</v>
      </c>
      <c r="F295" s="165" t="s">
        <v>106</v>
      </c>
      <c r="G295" s="165"/>
      <c r="H295" s="297">
        <v>0</v>
      </c>
      <c r="I295" s="390" t="s">
        <v>64</v>
      </c>
      <c r="J295" s="375">
        <v>1</v>
      </c>
      <c r="K295" s="375">
        <v>1</v>
      </c>
      <c r="L295" s="376">
        <v>0</v>
      </c>
      <c r="M295" s="377">
        <v>0</v>
      </c>
      <c r="N295" s="377">
        <v>0</v>
      </c>
      <c r="O295" s="378">
        <v>0</v>
      </c>
      <c r="P295" s="379">
        <v>0</v>
      </c>
      <c r="Q295" s="379">
        <v>0</v>
      </c>
      <c r="R295" s="379">
        <v>0</v>
      </c>
      <c r="S295" s="379">
        <v>0</v>
      </c>
      <c r="T295" s="391"/>
      <c r="U295" s="392">
        <v>0</v>
      </c>
      <c r="V295" s="393">
        <v>0</v>
      </c>
      <c r="W295" s="394"/>
      <c r="X295" s="395">
        <v>0</v>
      </c>
      <c r="Y295" s="380">
        <f t="shared" si="152"/>
        <v>0</v>
      </c>
      <c r="Z295" s="381">
        <f t="shared" si="153"/>
        <v>0</v>
      </c>
      <c r="AA295" s="391"/>
      <c r="AB295" s="392">
        <f t="shared" si="154"/>
        <v>0</v>
      </c>
      <c r="AC295" s="393">
        <f t="shared" si="146"/>
        <v>0</v>
      </c>
      <c r="AD295" s="393">
        <v>0</v>
      </c>
      <c r="AE295" s="395">
        <v>0</v>
      </c>
      <c r="AF295" s="380">
        <f t="shared" si="155"/>
        <v>0</v>
      </c>
      <c r="AG295" s="381">
        <f t="shared" si="156"/>
        <v>0</v>
      </c>
      <c r="AH295" s="391"/>
      <c r="AI295" s="392">
        <f t="shared" si="157"/>
        <v>0</v>
      </c>
      <c r="AJ295" s="395">
        <f t="shared" si="138"/>
        <v>0</v>
      </c>
      <c r="AK295" s="380">
        <f t="shared" si="148"/>
        <v>0</v>
      </c>
      <c r="AL295" s="381">
        <f t="shared" si="149"/>
        <v>0</v>
      </c>
      <c r="AM295" s="382"/>
      <c r="AN295" s="383">
        <f t="shared" si="139"/>
        <v>0</v>
      </c>
      <c r="AO295" s="383">
        <f t="shared" si="140"/>
        <v>0</v>
      </c>
      <c r="AP295" s="383">
        <f t="shared" ref="AP295:AP358" si="161">+AN295-AO295</f>
        <v>0</v>
      </c>
      <c r="AQ295" s="381">
        <f t="shared" ref="AQ295:AQ358" si="162">IF(AO295&gt;0,AN295/AO295,0)</f>
        <v>0</v>
      </c>
      <c r="AR295" s="382"/>
      <c r="AS295" s="383">
        <f t="shared" si="141"/>
        <v>0</v>
      </c>
      <c r="AT295" s="383">
        <f t="shared" si="142"/>
        <v>0</v>
      </c>
      <c r="AU295" s="383">
        <f t="shared" ref="AU295:AU358" si="163">+AS295-AT295</f>
        <v>0</v>
      </c>
      <c r="AV295" s="381">
        <f t="shared" ref="AV295:AV358" si="164">IF(AT295&gt;0,AS295/AT295,0)</f>
        <v>0</v>
      </c>
      <c r="AW295" s="382"/>
      <c r="AX295" s="380">
        <f t="shared" si="143"/>
        <v>0</v>
      </c>
      <c r="AY295" s="384">
        <f t="shared" si="144"/>
        <v>0</v>
      </c>
      <c r="AZ295" s="549"/>
      <c r="BA295" s="380">
        <f t="shared" ref="BA295:BA358" si="165">+AY295-AX295</f>
        <v>0</v>
      </c>
      <c r="BB295" s="385">
        <f t="shared" ref="BB295:BB358" si="166">IF(BA295=0,0,+IF(AX295&gt;0,+BA295/AX295,"&gt;100%"))</f>
        <v>0</v>
      </c>
      <c r="BC295" s="382"/>
      <c r="BD295" s="380">
        <f t="shared" si="145"/>
        <v>0</v>
      </c>
      <c r="BE295" s="384">
        <f t="shared" si="147"/>
        <v>0</v>
      </c>
      <c r="BF295" s="380">
        <f t="shared" si="159"/>
        <v>0</v>
      </c>
      <c r="BG295" s="385">
        <f t="shared" si="160"/>
        <v>0</v>
      </c>
      <c r="BH295" s="382"/>
      <c r="BI295" s="380">
        <f t="shared" ref="BI295:BI358" si="167">+AJ295</f>
        <v>0</v>
      </c>
      <c r="BJ295" s="380">
        <f t="shared" si="158"/>
        <v>0</v>
      </c>
      <c r="BK295" s="380">
        <f t="shared" ref="BK295:BK358" si="168">+BJ295-BI295</f>
        <v>0</v>
      </c>
      <c r="BL295" s="381">
        <f t="shared" ref="BL295:BL358" si="169">IF(BI295&gt;0,BJ295/BI295,0)</f>
        <v>0</v>
      </c>
      <c r="BM295" s="386"/>
      <c r="BN295" s="383">
        <f t="shared" si="150"/>
        <v>0</v>
      </c>
      <c r="BO295" s="383">
        <f t="shared" si="151"/>
        <v>0</v>
      </c>
      <c r="BP295" s="383">
        <f t="shared" ref="BP295:BP358" si="170">+BO295-BN295</f>
        <v>0</v>
      </c>
      <c r="BQ295" s="387">
        <f t="shared" ref="BQ295:BQ358" si="171">IF(BP295=0,0,+IF(BN295&gt;0,+BP295/BN295,"&gt;100%"))</f>
        <v>0</v>
      </c>
      <c r="BR295" s="413"/>
    </row>
    <row r="296" spans="3:70" s="50" customFormat="1" ht="13" hidden="1" x14ac:dyDescent="0.25">
      <c r="C296" s="388"/>
      <c r="D296" s="389"/>
      <c r="E296" s="374"/>
      <c r="F296" s="165"/>
      <c r="G296" s="165"/>
      <c r="H296" s="297"/>
      <c r="I296" s="165"/>
      <c r="J296" s="375">
        <v>1.505779664758232</v>
      </c>
      <c r="K296" s="375">
        <v>1.1754720702584747</v>
      </c>
      <c r="L296" s="376">
        <v>0</v>
      </c>
      <c r="M296" s="377">
        <v>0</v>
      </c>
      <c r="N296" s="377">
        <v>0</v>
      </c>
      <c r="O296" s="378">
        <v>0</v>
      </c>
      <c r="P296" s="379">
        <v>0</v>
      </c>
      <c r="Q296" s="379">
        <v>0</v>
      </c>
      <c r="R296" s="379">
        <v>0</v>
      </c>
      <c r="S296" s="379">
        <v>0</v>
      </c>
      <c r="T296" s="391"/>
      <c r="U296" s="173">
        <v>0</v>
      </c>
      <c r="V296" s="174">
        <v>0</v>
      </c>
      <c r="W296" s="350"/>
      <c r="X296" s="175">
        <v>0</v>
      </c>
      <c r="Y296" s="380">
        <f t="shared" si="152"/>
        <v>0</v>
      </c>
      <c r="Z296" s="381">
        <f t="shared" si="153"/>
        <v>0</v>
      </c>
      <c r="AA296" s="391"/>
      <c r="AB296" s="173">
        <f t="shared" si="154"/>
        <v>0</v>
      </c>
      <c r="AC296" s="174">
        <f t="shared" si="146"/>
        <v>0</v>
      </c>
      <c r="AD296" s="174">
        <v>0</v>
      </c>
      <c r="AE296" s="175">
        <v>0</v>
      </c>
      <c r="AF296" s="380">
        <f t="shared" si="155"/>
        <v>0</v>
      </c>
      <c r="AG296" s="381">
        <f t="shared" si="156"/>
        <v>0</v>
      </c>
      <c r="AH296" s="391"/>
      <c r="AI296" s="173">
        <f t="shared" si="157"/>
        <v>0</v>
      </c>
      <c r="AJ296" s="175">
        <f t="shared" si="138"/>
        <v>0</v>
      </c>
      <c r="AK296" s="380">
        <f t="shared" si="148"/>
        <v>0</v>
      </c>
      <c r="AL296" s="381">
        <f t="shared" si="149"/>
        <v>0</v>
      </c>
      <c r="AM296" s="382"/>
      <c r="AN296" s="383">
        <f t="shared" si="139"/>
        <v>0</v>
      </c>
      <c r="AO296" s="383">
        <f t="shared" si="140"/>
        <v>0</v>
      </c>
      <c r="AP296" s="383">
        <f t="shared" si="161"/>
        <v>0</v>
      </c>
      <c r="AQ296" s="381">
        <f t="shared" si="162"/>
        <v>0</v>
      </c>
      <c r="AR296" s="382"/>
      <c r="AS296" s="383">
        <f t="shared" si="141"/>
        <v>0</v>
      </c>
      <c r="AT296" s="383">
        <f t="shared" si="142"/>
        <v>0</v>
      </c>
      <c r="AU296" s="383">
        <f t="shared" si="163"/>
        <v>0</v>
      </c>
      <c r="AV296" s="381">
        <f t="shared" si="164"/>
        <v>0</v>
      </c>
      <c r="AW296" s="382"/>
      <c r="AX296" s="380">
        <f t="shared" si="143"/>
        <v>0</v>
      </c>
      <c r="AY296" s="384">
        <f t="shared" si="144"/>
        <v>0</v>
      </c>
      <c r="AZ296" s="549"/>
      <c r="BA296" s="380">
        <f t="shared" si="165"/>
        <v>0</v>
      </c>
      <c r="BB296" s="385">
        <f t="shared" si="166"/>
        <v>0</v>
      </c>
      <c r="BC296" s="382"/>
      <c r="BD296" s="380">
        <f t="shared" si="145"/>
        <v>0</v>
      </c>
      <c r="BE296" s="384">
        <f t="shared" si="147"/>
        <v>0</v>
      </c>
      <c r="BF296" s="380">
        <f t="shared" si="159"/>
        <v>0</v>
      </c>
      <c r="BG296" s="385">
        <f t="shared" si="160"/>
        <v>0</v>
      </c>
      <c r="BH296" s="382"/>
      <c r="BI296" s="380">
        <f t="shared" si="167"/>
        <v>0</v>
      </c>
      <c r="BJ296" s="380">
        <f t="shared" si="158"/>
        <v>0</v>
      </c>
      <c r="BK296" s="380">
        <f t="shared" si="168"/>
        <v>0</v>
      </c>
      <c r="BL296" s="381">
        <f t="shared" si="169"/>
        <v>0</v>
      </c>
      <c r="BM296" s="386"/>
      <c r="BN296" s="383">
        <f t="shared" si="150"/>
        <v>0</v>
      </c>
      <c r="BO296" s="383">
        <f t="shared" si="151"/>
        <v>0</v>
      </c>
      <c r="BP296" s="383">
        <f t="shared" si="170"/>
        <v>0</v>
      </c>
      <c r="BQ296" s="387">
        <f t="shared" si="171"/>
        <v>0</v>
      </c>
      <c r="BR296" s="413"/>
    </row>
    <row r="297" spans="3:70" s="50" customFormat="1" ht="13.5" hidden="1" thickBot="1" x14ac:dyDescent="0.3">
      <c r="C297" s="396"/>
      <c r="D297" s="397"/>
      <c r="E297" s="398"/>
      <c r="F297" s="194"/>
      <c r="G297" s="194"/>
      <c r="H297" s="399"/>
      <c r="I297" s="194"/>
      <c r="J297" s="400">
        <v>1.9138973630485276</v>
      </c>
      <c r="K297" s="400">
        <v>1.515902467555285</v>
      </c>
      <c r="L297" s="401">
        <v>0</v>
      </c>
      <c r="M297" s="402">
        <v>0</v>
      </c>
      <c r="N297" s="402">
        <v>0</v>
      </c>
      <c r="O297" s="403">
        <v>0</v>
      </c>
      <c r="P297" s="404">
        <v>0</v>
      </c>
      <c r="Q297" s="404">
        <v>0</v>
      </c>
      <c r="R297" s="404">
        <v>0</v>
      </c>
      <c r="S297" s="404">
        <v>0</v>
      </c>
      <c r="T297" s="391"/>
      <c r="U297" s="202">
        <v>0</v>
      </c>
      <c r="V297" s="203">
        <v>0</v>
      </c>
      <c r="W297" s="351"/>
      <c r="X297" s="204">
        <v>0</v>
      </c>
      <c r="Y297" s="405">
        <f t="shared" si="152"/>
        <v>0</v>
      </c>
      <c r="Z297" s="406">
        <f t="shared" si="153"/>
        <v>0</v>
      </c>
      <c r="AA297" s="391"/>
      <c r="AB297" s="202">
        <f t="shared" si="154"/>
        <v>0</v>
      </c>
      <c r="AC297" s="203">
        <f t="shared" si="146"/>
        <v>0</v>
      </c>
      <c r="AD297" s="203">
        <v>0</v>
      </c>
      <c r="AE297" s="204">
        <v>0</v>
      </c>
      <c r="AF297" s="405">
        <f t="shared" si="155"/>
        <v>0</v>
      </c>
      <c r="AG297" s="406">
        <f t="shared" si="156"/>
        <v>0</v>
      </c>
      <c r="AH297" s="391"/>
      <c r="AI297" s="202">
        <f t="shared" si="157"/>
        <v>0</v>
      </c>
      <c r="AJ297" s="204">
        <f t="shared" si="138"/>
        <v>0</v>
      </c>
      <c r="AK297" s="405">
        <f t="shared" si="148"/>
        <v>0</v>
      </c>
      <c r="AL297" s="406">
        <f t="shared" si="149"/>
        <v>0</v>
      </c>
      <c r="AM297" s="407"/>
      <c r="AN297" s="408">
        <f t="shared" si="139"/>
        <v>0</v>
      </c>
      <c r="AO297" s="408">
        <f t="shared" si="140"/>
        <v>0</v>
      </c>
      <c r="AP297" s="408">
        <f t="shared" si="161"/>
        <v>0</v>
      </c>
      <c r="AQ297" s="406">
        <f t="shared" si="162"/>
        <v>0</v>
      </c>
      <c r="AR297" s="407"/>
      <c r="AS297" s="408">
        <f t="shared" si="141"/>
        <v>0</v>
      </c>
      <c r="AT297" s="408">
        <f t="shared" si="142"/>
        <v>0</v>
      </c>
      <c r="AU297" s="408">
        <f t="shared" si="163"/>
        <v>0</v>
      </c>
      <c r="AV297" s="406">
        <f t="shared" si="164"/>
        <v>0</v>
      </c>
      <c r="AW297" s="407"/>
      <c r="AX297" s="405">
        <f t="shared" si="143"/>
        <v>0</v>
      </c>
      <c r="AY297" s="409">
        <f t="shared" si="144"/>
        <v>0</v>
      </c>
      <c r="AZ297" s="550"/>
      <c r="BA297" s="405">
        <f t="shared" si="165"/>
        <v>0</v>
      </c>
      <c r="BB297" s="410">
        <f t="shared" si="166"/>
        <v>0</v>
      </c>
      <c r="BC297" s="407"/>
      <c r="BD297" s="405">
        <f t="shared" si="145"/>
        <v>0</v>
      </c>
      <c r="BE297" s="409">
        <f t="shared" si="147"/>
        <v>0</v>
      </c>
      <c r="BF297" s="405">
        <f t="shared" si="159"/>
        <v>0</v>
      </c>
      <c r="BG297" s="410">
        <f t="shared" si="160"/>
        <v>0</v>
      </c>
      <c r="BH297" s="407"/>
      <c r="BI297" s="405">
        <f t="shared" si="167"/>
        <v>0</v>
      </c>
      <c r="BJ297" s="405">
        <f t="shared" si="158"/>
        <v>0</v>
      </c>
      <c r="BK297" s="405">
        <f t="shared" si="168"/>
        <v>0</v>
      </c>
      <c r="BL297" s="406">
        <f t="shared" si="169"/>
        <v>0</v>
      </c>
      <c r="BM297" s="411"/>
      <c r="BN297" s="408">
        <f t="shared" si="150"/>
        <v>0</v>
      </c>
      <c r="BO297" s="408">
        <f t="shared" si="151"/>
        <v>0</v>
      </c>
      <c r="BP297" s="408">
        <f t="shared" si="170"/>
        <v>0</v>
      </c>
      <c r="BQ297" s="412">
        <f t="shared" si="171"/>
        <v>0</v>
      </c>
      <c r="BR297" s="413"/>
    </row>
    <row r="298" spans="3:70" ht="13" hidden="1" x14ac:dyDescent="0.25">
      <c r="C298" s="65"/>
      <c r="D298" s="66"/>
      <c r="E298" s="358"/>
      <c r="F298" s="143"/>
      <c r="G298" s="143"/>
      <c r="H298" s="359"/>
      <c r="I298" s="143"/>
      <c r="J298" s="360">
        <v>0.58618475265502656</v>
      </c>
      <c r="K298" s="360">
        <v>0.25114229393244591</v>
      </c>
      <c r="L298" s="361">
        <v>0</v>
      </c>
      <c r="M298" s="362">
        <v>0</v>
      </c>
      <c r="N298" s="362">
        <v>0</v>
      </c>
      <c r="O298" s="363">
        <v>0</v>
      </c>
      <c r="P298" s="364">
        <v>0</v>
      </c>
      <c r="Q298" s="364">
        <v>0</v>
      </c>
      <c r="R298" s="364">
        <v>0</v>
      </c>
      <c r="S298" s="364">
        <v>0</v>
      </c>
      <c r="T298" s="353"/>
      <c r="U298" s="152">
        <v>0</v>
      </c>
      <c r="V298" s="153">
        <v>0</v>
      </c>
      <c r="W298" s="349"/>
      <c r="X298" s="154">
        <v>0</v>
      </c>
      <c r="Y298" s="365">
        <f t="shared" si="152"/>
        <v>0</v>
      </c>
      <c r="Z298" s="366">
        <f t="shared" si="153"/>
        <v>0</v>
      </c>
      <c r="AA298" s="353"/>
      <c r="AB298" s="152">
        <f t="shared" si="154"/>
        <v>0</v>
      </c>
      <c r="AC298" s="153">
        <f t="shared" si="146"/>
        <v>0</v>
      </c>
      <c r="AD298" s="153">
        <v>0</v>
      </c>
      <c r="AE298" s="154">
        <v>0</v>
      </c>
      <c r="AF298" s="365">
        <f t="shared" si="155"/>
        <v>0</v>
      </c>
      <c r="AG298" s="366">
        <f t="shared" si="156"/>
        <v>0</v>
      </c>
      <c r="AH298" s="353"/>
      <c r="AI298" s="152">
        <f t="shared" si="157"/>
        <v>0</v>
      </c>
      <c r="AJ298" s="154">
        <f t="shared" si="138"/>
        <v>0</v>
      </c>
      <c r="AK298" s="365">
        <f t="shared" si="148"/>
        <v>0</v>
      </c>
      <c r="AL298" s="366">
        <f t="shared" si="149"/>
        <v>0</v>
      </c>
      <c r="AM298" s="367"/>
      <c r="AN298" s="368">
        <f t="shared" si="139"/>
        <v>0</v>
      </c>
      <c r="AO298" s="368">
        <f t="shared" si="140"/>
        <v>0</v>
      </c>
      <c r="AP298" s="368">
        <f t="shared" si="161"/>
        <v>0</v>
      </c>
      <c r="AQ298" s="366">
        <f t="shared" si="162"/>
        <v>0</v>
      </c>
      <c r="AR298" s="367"/>
      <c r="AS298" s="368">
        <f t="shared" si="141"/>
        <v>0</v>
      </c>
      <c r="AT298" s="368">
        <f t="shared" si="142"/>
        <v>0</v>
      </c>
      <c r="AU298" s="368">
        <f t="shared" si="163"/>
        <v>0</v>
      </c>
      <c r="AV298" s="366">
        <f t="shared" si="164"/>
        <v>0</v>
      </c>
      <c r="AW298" s="367"/>
      <c r="AX298" s="365">
        <f t="shared" si="143"/>
        <v>0</v>
      </c>
      <c r="AY298" s="369">
        <f t="shared" si="144"/>
        <v>0</v>
      </c>
      <c r="AZ298" s="548"/>
      <c r="BA298" s="365">
        <f t="shared" si="165"/>
        <v>0</v>
      </c>
      <c r="BB298" s="370">
        <f t="shared" si="166"/>
        <v>0</v>
      </c>
      <c r="BC298" s="367"/>
      <c r="BD298" s="365">
        <f t="shared" si="145"/>
        <v>0</v>
      </c>
      <c r="BE298" s="371">
        <f t="shared" si="147"/>
        <v>0</v>
      </c>
      <c r="BF298" s="365">
        <f t="shared" si="159"/>
        <v>0</v>
      </c>
      <c r="BG298" s="370">
        <f t="shared" si="160"/>
        <v>0</v>
      </c>
      <c r="BH298" s="367"/>
      <c r="BI298" s="365">
        <f t="shared" si="167"/>
        <v>0</v>
      </c>
      <c r="BJ298" s="365">
        <f t="shared" si="158"/>
        <v>0</v>
      </c>
      <c r="BK298" s="365">
        <f t="shared" si="168"/>
        <v>0</v>
      </c>
      <c r="BL298" s="366">
        <f t="shared" si="169"/>
        <v>0</v>
      </c>
      <c r="BM298" s="372"/>
      <c r="BN298" s="368">
        <f t="shared" si="150"/>
        <v>0</v>
      </c>
      <c r="BO298" s="368">
        <f t="shared" si="151"/>
        <v>0</v>
      </c>
      <c r="BP298" s="368">
        <f t="shared" si="170"/>
        <v>0</v>
      </c>
      <c r="BQ298" s="373">
        <f t="shared" si="171"/>
        <v>0</v>
      </c>
      <c r="BR298" s="357"/>
    </row>
    <row r="299" spans="3:70" ht="13" hidden="1" x14ac:dyDescent="0.25">
      <c r="C299" s="65"/>
      <c r="D299" s="66"/>
      <c r="E299" s="374"/>
      <c r="F299" s="165"/>
      <c r="G299" s="165"/>
      <c r="H299" s="297"/>
      <c r="I299" s="165"/>
      <c r="J299" s="375">
        <v>0.72370867908265568</v>
      </c>
      <c r="K299" s="375">
        <v>0.4192943920851287</v>
      </c>
      <c r="L299" s="376">
        <v>0</v>
      </c>
      <c r="M299" s="377">
        <v>0</v>
      </c>
      <c r="N299" s="377">
        <v>0</v>
      </c>
      <c r="O299" s="378">
        <v>0</v>
      </c>
      <c r="P299" s="379">
        <v>0</v>
      </c>
      <c r="Q299" s="379">
        <v>0</v>
      </c>
      <c r="R299" s="379">
        <v>0</v>
      </c>
      <c r="S299" s="379">
        <v>0</v>
      </c>
      <c r="T299" s="353"/>
      <c r="U299" s="173">
        <v>0</v>
      </c>
      <c r="V299" s="174">
        <v>0</v>
      </c>
      <c r="W299" s="350"/>
      <c r="X299" s="175">
        <v>0</v>
      </c>
      <c r="Y299" s="380">
        <f t="shared" si="152"/>
        <v>0</v>
      </c>
      <c r="Z299" s="381">
        <f t="shared" si="153"/>
        <v>0</v>
      </c>
      <c r="AA299" s="353"/>
      <c r="AB299" s="173">
        <f t="shared" si="154"/>
        <v>0</v>
      </c>
      <c r="AC299" s="174">
        <f t="shared" si="146"/>
        <v>0</v>
      </c>
      <c r="AD299" s="174">
        <v>0</v>
      </c>
      <c r="AE299" s="175">
        <v>0</v>
      </c>
      <c r="AF299" s="380">
        <f t="shared" si="155"/>
        <v>0</v>
      </c>
      <c r="AG299" s="381">
        <f t="shared" si="156"/>
        <v>0</v>
      </c>
      <c r="AH299" s="353"/>
      <c r="AI299" s="173">
        <f t="shared" si="157"/>
        <v>0</v>
      </c>
      <c r="AJ299" s="175">
        <f t="shared" si="138"/>
        <v>0</v>
      </c>
      <c r="AK299" s="380">
        <f t="shared" si="148"/>
        <v>0</v>
      </c>
      <c r="AL299" s="381">
        <f t="shared" si="149"/>
        <v>0</v>
      </c>
      <c r="AM299" s="382"/>
      <c r="AN299" s="383">
        <f t="shared" si="139"/>
        <v>0</v>
      </c>
      <c r="AO299" s="383">
        <f t="shared" si="140"/>
        <v>0</v>
      </c>
      <c r="AP299" s="383">
        <f t="shared" si="161"/>
        <v>0</v>
      </c>
      <c r="AQ299" s="381">
        <f t="shared" si="162"/>
        <v>0</v>
      </c>
      <c r="AR299" s="382"/>
      <c r="AS299" s="383">
        <f t="shared" si="141"/>
        <v>0</v>
      </c>
      <c r="AT299" s="383">
        <f t="shared" si="142"/>
        <v>0</v>
      </c>
      <c r="AU299" s="383">
        <f t="shared" si="163"/>
        <v>0</v>
      </c>
      <c r="AV299" s="381">
        <f t="shared" si="164"/>
        <v>0</v>
      </c>
      <c r="AW299" s="382"/>
      <c r="AX299" s="380">
        <f t="shared" si="143"/>
        <v>0</v>
      </c>
      <c r="AY299" s="384">
        <f t="shared" si="144"/>
        <v>0</v>
      </c>
      <c r="AZ299" s="549"/>
      <c r="BA299" s="380">
        <f t="shared" si="165"/>
        <v>0</v>
      </c>
      <c r="BB299" s="385">
        <f t="shared" si="166"/>
        <v>0</v>
      </c>
      <c r="BC299" s="382"/>
      <c r="BD299" s="380">
        <f t="shared" si="145"/>
        <v>0</v>
      </c>
      <c r="BE299" s="384">
        <f t="shared" si="147"/>
        <v>0</v>
      </c>
      <c r="BF299" s="380">
        <f t="shared" si="159"/>
        <v>0</v>
      </c>
      <c r="BG299" s="385">
        <f t="shared" si="160"/>
        <v>0</v>
      </c>
      <c r="BH299" s="382"/>
      <c r="BI299" s="380">
        <f t="shared" si="167"/>
        <v>0</v>
      </c>
      <c r="BJ299" s="380">
        <f t="shared" si="158"/>
        <v>0</v>
      </c>
      <c r="BK299" s="380">
        <f t="shared" si="168"/>
        <v>0</v>
      </c>
      <c r="BL299" s="381">
        <f t="shared" si="169"/>
        <v>0</v>
      </c>
      <c r="BM299" s="386"/>
      <c r="BN299" s="383">
        <f t="shared" si="150"/>
        <v>0</v>
      </c>
      <c r="BO299" s="383">
        <f t="shared" si="151"/>
        <v>0</v>
      </c>
      <c r="BP299" s="383">
        <f t="shared" si="170"/>
        <v>0</v>
      </c>
      <c r="BQ299" s="387">
        <f t="shared" si="171"/>
        <v>0</v>
      </c>
      <c r="BR299" s="357"/>
    </row>
    <row r="300" spans="3:70" s="50" customFormat="1" ht="13" hidden="1" x14ac:dyDescent="0.25">
      <c r="C300" s="388">
        <v>58</v>
      </c>
      <c r="D300" s="389">
        <v>0</v>
      </c>
      <c r="E300" s="374">
        <v>0</v>
      </c>
      <c r="F300" s="165" t="s">
        <v>106</v>
      </c>
      <c r="G300" s="165"/>
      <c r="H300" s="297">
        <v>0</v>
      </c>
      <c r="I300" s="390" t="s">
        <v>64</v>
      </c>
      <c r="J300" s="375">
        <v>1</v>
      </c>
      <c r="K300" s="375">
        <v>1</v>
      </c>
      <c r="L300" s="376">
        <v>0</v>
      </c>
      <c r="M300" s="377">
        <v>0</v>
      </c>
      <c r="N300" s="377">
        <v>0</v>
      </c>
      <c r="O300" s="378">
        <v>0</v>
      </c>
      <c r="P300" s="379">
        <v>0</v>
      </c>
      <c r="Q300" s="379">
        <v>0</v>
      </c>
      <c r="R300" s="379">
        <v>0</v>
      </c>
      <c r="S300" s="379">
        <v>0</v>
      </c>
      <c r="T300" s="391"/>
      <c r="U300" s="392">
        <v>0</v>
      </c>
      <c r="V300" s="393">
        <v>0</v>
      </c>
      <c r="W300" s="394"/>
      <c r="X300" s="395">
        <v>0</v>
      </c>
      <c r="Y300" s="380">
        <f t="shared" si="152"/>
        <v>0</v>
      </c>
      <c r="Z300" s="381">
        <f t="shared" si="153"/>
        <v>0</v>
      </c>
      <c r="AA300" s="391"/>
      <c r="AB300" s="392">
        <f t="shared" si="154"/>
        <v>0</v>
      </c>
      <c r="AC300" s="393">
        <f t="shared" si="146"/>
        <v>0</v>
      </c>
      <c r="AD300" s="393">
        <v>0</v>
      </c>
      <c r="AE300" s="395">
        <v>0</v>
      </c>
      <c r="AF300" s="380">
        <f t="shared" si="155"/>
        <v>0</v>
      </c>
      <c r="AG300" s="381">
        <f t="shared" si="156"/>
        <v>0</v>
      </c>
      <c r="AH300" s="391"/>
      <c r="AI300" s="392">
        <f t="shared" si="157"/>
        <v>0</v>
      </c>
      <c r="AJ300" s="395">
        <f t="shared" si="138"/>
        <v>0</v>
      </c>
      <c r="AK300" s="380">
        <f t="shared" si="148"/>
        <v>0</v>
      </c>
      <c r="AL300" s="381">
        <f t="shared" si="149"/>
        <v>0</v>
      </c>
      <c r="AM300" s="382"/>
      <c r="AN300" s="383">
        <f t="shared" si="139"/>
        <v>0</v>
      </c>
      <c r="AO300" s="383">
        <f t="shared" si="140"/>
        <v>0</v>
      </c>
      <c r="AP300" s="383">
        <f t="shared" si="161"/>
        <v>0</v>
      </c>
      <c r="AQ300" s="381">
        <f t="shared" si="162"/>
        <v>0</v>
      </c>
      <c r="AR300" s="382"/>
      <c r="AS300" s="383">
        <f t="shared" si="141"/>
        <v>0</v>
      </c>
      <c r="AT300" s="383">
        <f t="shared" si="142"/>
        <v>0</v>
      </c>
      <c r="AU300" s="383">
        <f t="shared" si="163"/>
        <v>0</v>
      </c>
      <c r="AV300" s="381">
        <f t="shared" si="164"/>
        <v>0</v>
      </c>
      <c r="AW300" s="382"/>
      <c r="AX300" s="380">
        <f t="shared" si="143"/>
        <v>0</v>
      </c>
      <c r="AY300" s="384">
        <f t="shared" si="144"/>
        <v>0</v>
      </c>
      <c r="AZ300" s="549"/>
      <c r="BA300" s="380">
        <f t="shared" si="165"/>
        <v>0</v>
      </c>
      <c r="BB300" s="385">
        <f t="shared" si="166"/>
        <v>0</v>
      </c>
      <c r="BC300" s="382"/>
      <c r="BD300" s="380">
        <f t="shared" si="145"/>
        <v>0</v>
      </c>
      <c r="BE300" s="384">
        <f t="shared" si="147"/>
        <v>0</v>
      </c>
      <c r="BF300" s="380">
        <f t="shared" si="159"/>
        <v>0</v>
      </c>
      <c r="BG300" s="385">
        <f t="shared" si="160"/>
        <v>0</v>
      </c>
      <c r="BH300" s="382"/>
      <c r="BI300" s="380">
        <f t="shared" si="167"/>
        <v>0</v>
      </c>
      <c r="BJ300" s="380">
        <f t="shared" si="158"/>
        <v>0</v>
      </c>
      <c r="BK300" s="380">
        <f t="shared" si="168"/>
        <v>0</v>
      </c>
      <c r="BL300" s="381">
        <f t="shared" si="169"/>
        <v>0</v>
      </c>
      <c r="BM300" s="386"/>
      <c r="BN300" s="383">
        <f t="shared" si="150"/>
        <v>0</v>
      </c>
      <c r="BO300" s="383">
        <f t="shared" si="151"/>
        <v>0</v>
      </c>
      <c r="BP300" s="383">
        <f t="shared" si="170"/>
        <v>0</v>
      </c>
      <c r="BQ300" s="387">
        <f t="shared" si="171"/>
        <v>0</v>
      </c>
      <c r="BR300" s="413"/>
    </row>
    <row r="301" spans="3:70" s="50" customFormat="1" ht="13" hidden="1" x14ac:dyDescent="0.25">
      <c r="C301" s="388"/>
      <c r="D301" s="389"/>
      <c r="E301" s="374"/>
      <c r="F301" s="165"/>
      <c r="G301" s="165"/>
      <c r="H301" s="297"/>
      <c r="I301" s="165"/>
      <c r="J301" s="375">
        <v>1.505779664758232</v>
      </c>
      <c r="K301" s="375">
        <v>1.1754720702584747</v>
      </c>
      <c r="L301" s="376">
        <v>0</v>
      </c>
      <c r="M301" s="377">
        <v>0</v>
      </c>
      <c r="N301" s="377">
        <v>0</v>
      </c>
      <c r="O301" s="378">
        <v>0</v>
      </c>
      <c r="P301" s="379">
        <v>0</v>
      </c>
      <c r="Q301" s="379">
        <v>0</v>
      </c>
      <c r="R301" s="379">
        <v>0</v>
      </c>
      <c r="S301" s="379">
        <v>0</v>
      </c>
      <c r="T301" s="391"/>
      <c r="U301" s="173">
        <v>0</v>
      </c>
      <c r="V301" s="174">
        <v>0</v>
      </c>
      <c r="W301" s="350"/>
      <c r="X301" s="175">
        <v>0</v>
      </c>
      <c r="Y301" s="380">
        <f t="shared" si="152"/>
        <v>0</v>
      </c>
      <c r="Z301" s="381">
        <f t="shared" si="153"/>
        <v>0</v>
      </c>
      <c r="AA301" s="391"/>
      <c r="AB301" s="173">
        <f t="shared" si="154"/>
        <v>0</v>
      </c>
      <c r="AC301" s="174">
        <f t="shared" si="146"/>
        <v>0</v>
      </c>
      <c r="AD301" s="174">
        <v>0</v>
      </c>
      <c r="AE301" s="175">
        <v>0</v>
      </c>
      <c r="AF301" s="380">
        <f t="shared" si="155"/>
        <v>0</v>
      </c>
      <c r="AG301" s="381">
        <f t="shared" si="156"/>
        <v>0</v>
      </c>
      <c r="AH301" s="391"/>
      <c r="AI301" s="173">
        <f t="shared" si="157"/>
        <v>0</v>
      </c>
      <c r="AJ301" s="175">
        <f t="shared" si="138"/>
        <v>0</v>
      </c>
      <c r="AK301" s="380">
        <f t="shared" si="148"/>
        <v>0</v>
      </c>
      <c r="AL301" s="381">
        <f t="shared" si="149"/>
        <v>0</v>
      </c>
      <c r="AM301" s="382"/>
      <c r="AN301" s="383">
        <f t="shared" si="139"/>
        <v>0</v>
      </c>
      <c r="AO301" s="383">
        <f t="shared" si="140"/>
        <v>0</v>
      </c>
      <c r="AP301" s="383">
        <f t="shared" si="161"/>
        <v>0</v>
      </c>
      <c r="AQ301" s="381">
        <f t="shared" si="162"/>
        <v>0</v>
      </c>
      <c r="AR301" s="382"/>
      <c r="AS301" s="383">
        <f t="shared" si="141"/>
        <v>0</v>
      </c>
      <c r="AT301" s="383">
        <f t="shared" si="142"/>
        <v>0</v>
      </c>
      <c r="AU301" s="383">
        <f t="shared" si="163"/>
        <v>0</v>
      </c>
      <c r="AV301" s="381">
        <f t="shared" si="164"/>
        <v>0</v>
      </c>
      <c r="AW301" s="382"/>
      <c r="AX301" s="380">
        <f t="shared" si="143"/>
        <v>0</v>
      </c>
      <c r="AY301" s="384">
        <f t="shared" si="144"/>
        <v>0</v>
      </c>
      <c r="AZ301" s="549"/>
      <c r="BA301" s="380">
        <f t="shared" si="165"/>
        <v>0</v>
      </c>
      <c r="BB301" s="385">
        <f t="shared" si="166"/>
        <v>0</v>
      </c>
      <c r="BC301" s="382"/>
      <c r="BD301" s="380">
        <f t="shared" si="145"/>
        <v>0</v>
      </c>
      <c r="BE301" s="384">
        <f t="shared" si="147"/>
        <v>0</v>
      </c>
      <c r="BF301" s="380">
        <f t="shared" si="159"/>
        <v>0</v>
      </c>
      <c r="BG301" s="385">
        <f t="shared" si="160"/>
        <v>0</v>
      </c>
      <c r="BH301" s="382"/>
      <c r="BI301" s="380">
        <f t="shared" si="167"/>
        <v>0</v>
      </c>
      <c r="BJ301" s="380">
        <f t="shared" si="158"/>
        <v>0</v>
      </c>
      <c r="BK301" s="380">
        <f t="shared" si="168"/>
        <v>0</v>
      </c>
      <c r="BL301" s="381">
        <f t="shared" si="169"/>
        <v>0</v>
      </c>
      <c r="BM301" s="386"/>
      <c r="BN301" s="383">
        <f t="shared" si="150"/>
        <v>0</v>
      </c>
      <c r="BO301" s="383">
        <f t="shared" si="151"/>
        <v>0</v>
      </c>
      <c r="BP301" s="383">
        <f t="shared" si="170"/>
        <v>0</v>
      </c>
      <c r="BQ301" s="387">
        <f t="shared" si="171"/>
        <v>0</v>
      </c>
      <c r="BR301" s="413"/>
    </row>
    <row r="302" spans="3:70" s="50" customFormat="1" ht="13.5" hidden="1" thickBot="1" x14ac:dyDescent="0.3">
      <c r="C302" s="396"/>
      <c r="D302" s="397"/>
      <c r="E302" s="398"/>
      <c r="F302" s="194"/>
      <c r="G302" s="194"/>
      <c r="H302" s="399"/>
      <c r="I302" s="194"/>
      <c r="J302" s="400">
        <v>1.9138973630485276</v>
      </c>
      <c r="K302" s="400">
        <v>1.515902467555285</v>
      </c>
      <c r="L302" s="401">
        <v>0</v>
      </c>
      <c r="M302" s="402">
        <v>0</v>
      </c>
      <c r="N302" s="402">
        <v>0</v>
      </c>
      <c r="O302" s="403">
        <v>0</v>
      </c>
      <c r="P302" s="404">
        <v>0</v>
      </c>
      <c r="Q302" s="404">
        <v>0</v>
      </c>
      <c r="R302" s="404">
        <v>0</v>
      </c>
      <c r="S302" s="404">
        <v>0</v>
      </c>
      <c r="T302" s="391"/>
      <c r="U302" s="202">
        <v>0</v>
      </c>
      <c r="V302" s="203">
        <v>0</v>
      </c>
      <c r="W302" s="351"/>
      <c r="X302" s="204">
        <v>0</v>
      </c>
      <c r="Y302" s="405">
        <f t="shared" si="152"/>
        <v>0</v>
      </c>
      <c r="Z302" s="406">
        <f t="shared" si="153"/>
        <v>0</v>
      </c>
      <c r="AA302" s="391"/>
      <c r="AB302" s="202">
        <f t="shared" si="154"/>
        <v>0</v>
      </c>
      <c r="AC302" s="203">
        <f t="shared" si="146"/>
        <v>0</v>
      </c>
      <c r="AD302" s="203">
        <v>0</v>
      </c>
      <c r="AE302" s="204">
        <v>0</v>
      </c>
      <c r="AF302" s="405">
        <f t="shared" si="155"/>
        <v>0</v>
      </c>
      <c r="AG302" s="406">
        <f t="shared" si="156"/>
        <v>0</v>
      </c>
      <c r="AH302" s="391"/>
      <c r="AI302" s="202">
        <f t="shared" si="157"/>
        <v>0</v>
      </c>
      <c r="AJ302" s="204">
        <f t="shared" si="138"/>
        <v>0</v>
      </c>
      <c r="AK302" s="405">
        <f t="shared" si="148"/>
        <v>0</v>
      </c>
      <c r="AL302" s="406">
        <f t="shared" si="149"/>
        <v>0</v>
      </c>
      <c r="AM302" s="407"/>
      <c r="AN302" s="408">
        <f t="shared" si="139"/>
        <v>0</v>
      </c>
      <c r="AO302" s="408">
        <f t="shared" si="140"/>
        <v>0</v>
      </c>
      <c r="AP302" s="408">
        <f t="shared" si="161"/>
        <v>0</v>
      </c>
      <c r="AQ302" s="406">
        <f t="shared" si="162"/>
        <v>0</v>
      </c>
      <c r="AR302" s="407"/>
      <c r="AS302" s="408">
        <f t="shared" si="141"/>
        <v>0</v>
      </c>
      <c r="AT302" s="408">
        <f t="shared" si="142"/>
        <v>0</v>
      </c>
      <c r="AU302" s="408">
        <f t="shared" si="163"/>
        <v>0</v>
      </c>
      <c r="AV302" s="406">
        <f t="shared" si="164"/>
        <v>0</v>
      </c>
      <c r="AW302" s="407"/>
      <c r="AX302" s="405">
        <f t="shared" si="143"/>
        <v>0</v>
      </c>
      <c r="AY302" s="409">
        <f t="shared" si="144"/>
        <v>0</v>
      </c>
      <c r="AZ302" s="550"/>
      <c r="BA302" s="405">
        <f t="shared" si="165"/>
        <v>0</v>
      </c>
      <c r="BB302" s="410">
        <f t="shared" si="166"/>
        <v>0</v>
      </c>
      <c r="BC302" s="407"/>
      <c r="BD302" s="405">
        <f t="shared" si="145"/>
        <v>0</v>
      </c>
      <c r="BE302" s="409">
        <f t="shared" si="147"/>
        <v>0</v>
      </c>
      <c r="BF302" s="405">
        <f t="shared" si="159"/>
        <v>0</v>
      </c>
      <c r="BG302" s="410">
        <f t="shared" si="160"/>
        <v>0</v>
      </c>
      <c r="BH302" s="407"/>
      <c r="BI302" s="405">
        <f t="shared" si="167"/>
        <v>0</v>
      </c>
      <c r="BJ302" s="405">
        <f t="shared" si="158"/>
        <v>0</v>
      </c>
      <c r="BK302" s="405">
        <f t="shared" si="168"/>
        <v>0</v>
      </c>
      <c r="BL302" s="406">
        <f t="shared" si="169"/>
        <v>0</v>
      </c>
      <c r="BM302" s="411"/>
      <c r="BN302" s="408">
        <f t="shared" si="150"/>
        <v>0</v>
      </c>
      <c r="BO302" s="408">
        <f t="shared" si="151"/>
        <v>0</v>
      </c>
      <c r="BP302" s="408">
        <f t="shared" si="170"/>
        <v>0</v>
      </c>
      <c r="BQ302" s="412">
        <f t="shared" si="171"/>
        <v>0</v>
      </c>
      <c r="BR302" s="413"/>
    </row>
    <row r="303" spans="3:70" ht="13" hidden="1" x14ac:dyDescent="0.25">
      <c r="C303" s="65"/>
      <c r="D303" s="66"/>
      <c r="E303" s="358"/>
      <c r="F303" s="143"/>
      <c r="G303" s="143"/>
      <c r="H303" s="359"/>
      <c r="I303" s="143"/>
      <c r="J303" s="360">
        <v>0.58618475265502656</v>
      </c>
      <c r="K303" s="360">
        <v>0.25114229393244591</v>
      </c>
      <c r="L303" s="361">
        <v>0</v>
      </c>
      <c r="M303" s="362">
        <v>0</v>
      </c>
      <c r="N303" s="362">
        <v>0</v>
      </c>
      <c r="O303" s="363">
        <v>0</v>
      </c>
      <c r="P303" s="364">
        <v>0</v>
      </c>
      <c r="Q303" s="364">
        <v>0</v>
      </c>
      <c r="R303" s="364">
        <v>0</v>
      </c>
      <c r="S303" s="364">
        <v>0</v>
      </c>
      <c r="T303" s="353"/>
      <c r="U303" s="152">
        <v>0</v>
      </c>
      <c r="V303" s="153">
        <v>0</v>
      </c>
      <c r="W303" s="349"/>
      <c r="X303" s="154">
        <v>0</v>
      </c>
      <c r="Y303" s="365">
        <f t="shared" si="152"/>
        <v>0</v>
      </c>
      <c r="Z303" s="366">
        <f t="shared" si="153"/>
        <v>0</v>
      </c>
      <c r="AA303" s="353"/>
      <c r="AB303" s="152">
        <f t="shared" si="154"/>
        <v>0</v>
      </c>
      <c r="AC303" s="153">
        <f t="shared" si="146"/>
        <v>0</v>
      </c>
      <c r="AD303" s="153">
        <v>0</v>
      </c>
      <c r="AE303" s="154">
        <v>0</v>
      </c>
      <c r="AF303" s="365">
        <f t="shared" si="155"/>
        <v>0</v>
      </c>
      <c r="AG303" s="366">
        <f t="shared" si="156"/>
        <v>0</v>
      </c>
      <c r="AH303" s="353"/>
      <c r="AI303" s="152">
        <f t="shared" si="157"/>
        <v>0</v>
      </c>
      <c r="AJ303" s="154">
        <f t="shared" si="138"/>
        <v>0</v>
      </c>
      <c r="AK303" s="365">
        <f t="shared" si="148"/>
        <v>0</v>
      </c>
      <c r="AL303" s="366">
        <f t="shared" si="149"/>
        <v>0</v>
      </c>
      <c r="AM303" s="367"/>
      <c r="AN303" s="368">
        <f t="shared" si="139"/>
        <v>0</v>
      </c>
      <c r="AO303" s="368">
        <f t="shared" si="140"/>
        <v>0</v>
      </c>
      <c r="AP303" s="368">
        <f t="shared" si="161"/>
        <v>0</v>
      </c>
      <c r="AQ303" s="366">
        <f t="shared" si="162"/>
        <v>0</v>
      </c>
      <c r="AR303" s="367"/>
      <c r="AS303" s="368">
        <f t="shared" si="141"/>
        <v>0</v>
      </c>
      <c r="AT303" s="368">
        <f t="shared" si="142"/>
        <v>0</v>
      </c>
      <c r="AU303" s="368">
        <f t="shared" si="163"/>
        <v>0</v>
      </c>
      <c r="AV303" s="366">
        <f t="shared" si="164"/>
        <v>0</v>
      </c>
      <c r="AW303" s="367"/>
      <c r="AX303" s="365">
        <f t="shared" si="143"/>
        <v>0</v>
      </c>
      <c r="AY303" s="369">
        <f t="shared" si="144"/>
        <v>0</v>
      </c>
      <c r="AZ303" s="548"/>
      <c r="BA303" s="365">
        <f t="shared" si="165"/>
        <v>0</v>
      </c>
      <c r="BB303" s="370">
        <f t="shared" si="166"/>
        <v>0</v>
      </c>
      <c r="BC303" s="367"/>
      <c r="BD303" s="365">
        <f t="shared" si="145"/>
        <v>0</v>
      </c>
      <c r="BE303" s="371">
        <f t="shared" si="147"/>
        <v>0</v>
      </c>
      <c r="BF303" s="365">
        <f t="shared" si="159"/>
        <v>0</v>
      </c>
      <c r="BG303" s="370">
        <f t="shared" si="160"/>
        <v>0</v>
      </c>
      <c r="BH303" s="367"/>
      <c r="BI303" s="365">
        <f t="shared" si="167"/>
        <v>0</v>
      </c>
      <c r="BJ303" s="365">
        <f t="shared" si="158"/>
        <v>0</v>
      </c>
      <c r="BK303" s="365">
        <f t="shared" si="168"/>
        <v>0</v>
      </c>
      <c r="BL303" s="366">
        <f t="shared" si="169"/>
        <v>0</v>
      </c>
      <c r="BM303" s="372"/>
      <c r="BN303" s="368">
        <f t="shared" si="150"/>
        <v>0</v>
      </c>
      <c r="BO303" s="368">
        <f t="shared" si="151"/>
        <v>0</v>
      </c>
      <c r="BP303" s="368">
        <f t="shared" si="170"/>
        <v>0</v>
      </c>
      <c r="BQ303" s="373">
        <f t="shared" si="171"/>
        <v>0</v>
      </c>
      <c r="BR303" s="357"/>
    </row>
    <row r="304" spans="3:70" ht="13" hidden="1" x14ac:dyDescent="0.25">
      <c r="C304" s="65"/>
      <c r="D304" s="66"/>
      <c r="E304" s="374"/>
      <c r="F304" s="165"/>
      <c r="G304" s="165"/>
      <c r="H304" s="297"/>
      <c r="I304" s="165"/>
      <c r="J304" s="375">
        <v>0.72370867908265568</v>
      </c>
      <c r="K304" s="375">
        <v>0.4192943920851287</v>
      </c>
      <c r="L304" s="376">
        <v>0</v>
      </c>
      <c r="M304" s="377">
        <v>0</v>
      </c>
      <c r="N304" s="377">
        <v>0</v>
      </c>
      <c r="O304" s="378">
        <v>0</v>
      </c>
      <c r="P304" s="379">
        <v>0</v>
      </c>
      <c r="Q304" s="379">
        <v>0</v>
      </c>
      <c r="R304" s="379">
        <v>0</v>
      </c>
      <c r="S304" s="379">
        <v>0</v>
      </c>
      <c r="T304" s="353"/>
      <c r="U304" s="173">
        <v>0</v>
      </c>
      <c r="V304" s="174">
        <v>0</v>
      </c>
      <c r="W304" s="350"/>
      <c r="X304" s="175">
        <v>0</v>
      </c>
      <c r="Y304" s="380">
        <f t="shared" si="152"/>
        <v>0</v>
      </c>
      <c r="Z304" s="381">
        <f t="shared" si="153"/>
        <v>0</v>
      </c>
      <c r="AA304" s="353"/>
      <c r="AB304" s="173">
        <f t="shared" si="154"/>
        <v>0</v>
      </c>
      <c r="AC304" s="174">
        <f t="shared" si="146"/>
        <v>0</v>
      </c>
      <c r="AD304" s="174">
        <v>0</v>
      </c>
      <c r="AE304" s="175">
        <v>0</v>
      </c>
      <c r="AF304" s="380">
        <f t="shared" si="155"/>
        <v>0</v>
      </c>
      <c r="AG304" s="381">
        <f t="shared" si="156"/>
        <v>0</v>
      </c>
      <c r="AH304" s="353"/>
      <c r="AI304" s="173">
        <f t="shared" si="157"/>
        <v>0</v>
      </c>
      <c r="AJ304" s="175">
        <f t="shared" si="138"/>
        <v>0</v>
      </c>
      <c r="AK304" s="380">
        <f t="shared" si="148"/>
        <v>0</v>
      </c>
      <c r="AL304" s="381">
        <f t="shared" si="149"/>
        <v>0</v>
      </c>
      <c r="AM304" s="382"/>
      <c r="AN304" s="383">
        <f t="shared" si="139"/>
        <v>0</v>
      </c>
      <c r="AO304" s="383">
        <f t="shared" si="140"/>
        <v>0</v>
      </c>
      <c r="AP304" s="383">
        <f t="shared" si="161"/>
        <v>0</v>
      </c>
      <c r="AQ304" s="381">
        <f t="shared" si="162"/>
        <v>0</v>
      </c>
      <c r="AR304" s="382"/>
      <c r="AS304" s="383">
        <f t="shared" si="141"/>
        <v>0</v>
      </c>
      <c r="AT304" s="383">
        <f t="shared" si="142"/>
        <v>0</v>
      </c>
      <c r="AU304" s="383">
        <f t="shared" si="163"/>
        <v>0</v>
      </c>
      <c r="AV304" s="381">
        <f t="shared" si="164"/>
        <v>0</v>
      </c>
      <c r="AW304" s="382"/>
      <c r="AX304" s="380">
        <f t="shared" si="143"/>
        <v>0</v>
      </c>
      <c r="AY304" s="384">
        <f t="shared" si="144"/>
        <v>0</v>
      </c>
      <c r="AZ304" s="549"/>
      <c r="BA304" s="380">
        <f t="shared" si="165"/>
        <v>0</v>
      </c>
      <c r="BB304" s="385">
        <f t="shared" si="166"/>
        <v>0</v>
      </c>
      <c r="BC304" s="382"/>
      <c r="BD304" s="380">
        <f t="shared" si="145"/>
        <v>0</v>
      </c>
      <c r="BE304" s="384">
        <f t="shared" si="147"/>
        <v>0</v>
      </c>
      <c r="BF304" s="380">
        <f t="shared" si="159"/>
        <v>0</v>
      </c>
      <c r="BG304" s="385">
        <f t="shared" si="160"/>
        <v>0</v>
      </c>
      <c r="BH304" s="382"/>
      <c r="BI304" s="380">
        <f t="shared" si="167"/>
        <v>0</v>
      </c>
      <c r="BJ304" s="380">
        <f t="shared" si="158"/>
        <v>0</v>
      </c>
      <c r="BK304" s="380">
        <f t="shared" si="168"/>
        <v>0</v>
      </c>
      <c r="BL304" s="381">
        <f t="shared" si="169"/>
        <v>0</v>
      </c>
      <c r="BM304" s="386"/>
      <c r="BN304" s="383">
        <f t="shared" si="150"/>
        <v>0</v>
      </c>
      <c r="BO304" s="383">
        <f t="shared" si="151"/>
        <v>0</v>
      </c>
      <c r="BP304" s="383">
        <f t="shared" si="170"/>
        <v>0</v>
      </c>
      <c r="BQ304" s="387">
        <f t="shared" si="171"/>
        <v>0</v>
      </c>
      <c r="BR304" s="357"/>
    </row>
    <row r="305" spans="3:70" s="50" customFormat="1" ht="12" hidden="1" customHeight="1" x14ac:dyDescent="0.25">
      <c r="C305" s="388">
        <v>59</v>
      </c>
      <c r="D305" s="389">
        <v>0</v>
      </c>
      <c r="E305" s="374">
        <v>0</v>
      </c>
      <c r="F305" s="165" t="s">
        <v>106</v>
      </c>
      <c r="G305" s="165"/>
      <c r="H305" s="297">
        <v>0</v>
      </c>
      <c r="I305" s="390" t="s">
        <v>64</v>
      </c>
      <c r="J305" s="375">
        <v>1</v>
      </c>
      <c r="K305" s="375">
        <v>1</v>
      </c>
      <c r="L305" s="376">
        <v>0</v>
      </c>
      <c r="M305" s="377">
        <v>0</v>
      </c>
      <c r="N305" s="377">
        <v>0</v>
      </c>
      <c r="O305" s="378">
        <v>0</v>
      </c>
      <c r="P305" s="379">
        <v>0</v>
      </c>
      <c r="Q305" s="379">
        <v>0</v>
      </c>
      <c r="R305" s="379">
        <v>0</v>
      </c>
      <c r="S305" s="379">
        <v>0</v>
      </c>
      <c r="T305" s="391"/>
      <c r="U305" s="392">
        <v>0</v>
      </c>
      <c r="V305" s="393">
        <v>0</v>
      </c>
      <c r="W305" s="394"/>
      <c r="X305" s="395">
        <v>0</v>
      </c>
      <c r="Y305" s="380">
        <f t="shared" si="152"/>
        <v>0</v>
      </c>
      <c r="Z305" s="381">
        <f t="shared" si="153"/>
        <v>0</v>
      </c>
      <c r="AA305" s="391"/>
      <c r="AB305" s="392">
        <f t="shared" si="154"/>
        <v>0</v>
      </c>
      <c r="AC305" s="393">
        <f t="shared" si="146"/>
        <v>0</v>
      </c>
      <c r="AD305" s="393">
        <v>0</v>
      </c>
      <c r="AE305" s="395">
        <v>0</v>
      </c>
      <c r="AF305" s="380">
        <f t="shared" si="155"/>
        <v>0</v>
      </c>
      <c r="AG305" s="381">
        <f t="shared" si="156"/>
        <v>0</v>
      </c>
      <c r="AH305" s="391"/>
      <c r="AI305" s="392">
        <f t="shared" si="157"/>
        <v>0</v>
      </c>
      <c r="AJ305" s="395">
        <f t="shared" si="138"/>
        <v>0</v>
      </c>
      <c r="AK305" s="380">
        <f t="shared" si="148"/>
        <v>0</v>
      </c>
      <c r="AL305" s="381">
        <f t="shared" si="149"/>
        <v>0</v>
      </c>
      <c r="AM305" s="382"/>
      <c r="AN305" s="383">
        <f t="shared" si="139"/>
        <v>0</v>
      </c>
      <c r="AO305" s="383">
        <f t="shared" si="140"/>
        <v>0</v>
      </c>
      <c r="AP305" s="383">
        <f t="shared" si="161"/>
        <v>0</v>
      </c>
      <c r="AQ305" s="381">
        <f t="shared" si="162"/>
        <v>0</v>
      </c>
      <c r="AR305" s="382"/>
      <c r="AS305" s="383">
        <f t="shared" si="141"/>
        <v>0</v>
      </c>
      <c r="AT305" s="383">
        <f t="shared" si="142"/>
        <v>0</v>
      </c>
      <c r="AU305" s="383">
        <f t="shared" si="163"/>
        <v>0</v>
      </c>
      <c r="AV305" s="381">
        <f t="shared" si="164"/>
        <v>0</v>
      </c>
      <c r="AW305" s="382"/>
      <c r="AX305" s="380">
        <f t="shared" si="143"/>
        <v>0</v>
      </c>
      <c r="AY305" s="384">
        <f t="shared" si="144"/>
        <v>0</v>
      </c>
      <c r="AZ305" s="549"/>
      <c r="BA305" s="380">
        <f t="shared" si="165"/>
        <v>0</v>
      </c>
      <c r="BB305" s="385">
        <f t="shared" si="166"/>
        <v>0</v>
      </c>
      <c r="BC305" s="382"/>
      <c r="BD305" s="380">
        <f t="shared" si="145"/>
        <v>0</v>
      </c>
      <c r="BE305" s="384">
        <f t="shared" si="147"/>
        <v>0</v>
      </c>
      <c r="BF305" s="380">
        <f t="shared" si="159"/>
        <v>0</v>
      </c>
      <c r="BG305" s="385">
        <f t="shared" si="160"/>
        <v>0</v>
      </c>
      <c r="BH305" s="382"/>
      <c r="BI305" s="380">
        <f t="shared" si="167"/>
        <v>0</v>
      </c>
      <c r="BJ305" s="380">
        <f t="shared" si="158"/>
        <v>0</v>
      </c>
      <c r="BK305" s="380">
        <f t="shared" si="168"/>
        <v>0</v>
      </c>
      <c r="BL305" s="381">
        <f t="shared" si="169"/>
        <v>0</v>
      </c>
      <c r="BM305" s="386"/>
      <c r="BN305" s="383">
        <f t="shared" si="150"/>
        <v>0</v>
      </c>
      <c r="BO305" s="383">
        <f t="shared" si="151"/>
        <v>0</v>
      </c>
      <c r="BP305" s="383">
        <f t="shared" si="170"/>
        <v>0</v>
      </c>
      <c r="BQ305" s="387">
        <f t="shared" si="171"/>
        <v>0</v>
      </c>
      <c r="BR305" s="413"/>
    </row>
    <row r="306" spans="3:70" s="50" customFormat="1" ht="13" hidden="1" x14ac:dyDescent="0.25">
      <c r="C306" s="388"/>
      <c r="D306" s="389"/>
      <c r="E306" s="374"/>
      <c r="F306" s="165"/>
      <c r="G306" s="165"/>
      <c r="H306" s="297"/>
      <c r="I306" s="165"/>
      <c r="J306" s="375">
        <v>1.505779664758232</v>
      </c>
      <c r="K306" s="375">
        <v>1.1754720702584747</v>
      </c>
      <c r="L306" s="376">
        <v>0</v>
      </c>
      <c r="M306" s="377">
        <v>0</v>
      </c>
      <c r="N306" s="377">
        <v>0</v>
      </c>
      <c r="O306" s="378">
        <v>0</v>
      </c>
      <c r="P306" s="379">
        <v>0</v>
      </c>
      <c r="Q306" s="379">
        <v>0</v>
      </c>
      <c r="R306" s="379">
        <v>0</v>
      </c>
      <c r="S306" s="379">
        <v>0</v>
      </c>
      <c r="T306" s="391"/>
      <c r="U306" s="173">
        <v>0</v>
      </c>
      <c r="V306" s="174">
        <v>0</v>
      </c>
      <c r="W306" s="350"/>
      <c r="X306" s="175">
        <v>0</v>
      </c>
      <c r="Y306" s="380">
        <f t="shared" si="152"/>
        <v>0</v>
      </c>
      <c r="Z306" s="381">
        <f t="shared" si="153"/>
        <v>0</v>
      </c>
      <c r="AA306" s="391"/>
      <c r="AB306" s="173">
        <f t="shared" si="154"/>
        <v>0</v>
      </c>
      <c r="AC306" s="174">
        <f t="shared" si="146"/>
        <v>0</v>
      </c>
      <c r="AD306" s="174">
        <v>0</v>
      </c>
      <c r="AE306" s="175">
        <v>0</v>
      </c>
      <c r="AF306" s="380">
        <f t="shared" si="155"/>
        <v>0</v>
      </c>
      <c r="AG306" s="381">
        <f t="shared" si="156"/>
        <v>0</v>
      </c>
      <c r="AH306" s="391"/>
      <c r="AI306" s="173">
        <f t="shared" si="157"/>
        <v>0</v>
      </c>
      <c r="AJ306" s="175">
        <f t="shared" si="138"/>
        <v>0</v>
      </c>
      <c r="AK306" s="380">
        <f t="shared" si="148"/>
        <v>0</v>
      </c>
      <c r="AL306" s="381">
        <f t="shared" si="149"/>
        <v>0</v>
      </c>
      <c r="AM306" s="382"/>
      <c r="AN306" s="383">
        <f t="shared" si="139"/>
        <v>0</v>
      </c>
      <c r="AO306" s="383">
        <f t="shared" si="140"/>
        <v>0</v>
      </c>
      <c r="AP306" s="383">
        <f t="shared" si="161"/>
        <v>0</v>
      </c>
      <c r="AQ306" s="381">
        <f t="shared" si="162"/>
        <v>0</v>
      </c>
      <c r="AR306" s="382"/>
      <c r="AS306" s="383">
        <f t="shared" si="141"/>
        <v>0</v>
      </c>
      <c r="AT306" s="383">
        <f t="shared" si="142"/>
        <v>0</v>
      </c>
      <c r="AU306" s="383">
        <f t="shared" si="163"/>
        <v>0</v>
      </c>
      <c r="AV306" s="381">
        <f t="shared" si="164"/>
        <v>0</v>
      </c>
      <c r="AW306" s="382"/>
      <c r="AX306" s="380">
        <f t="shared" si="143"/>
        <v>0</v>
      </c>
      <c r="AY306" s="384">
        <f t="shared" si="144"/>
        <v>0</v>
      </c>
      <c r="AZ306" s="549"/>
      <c r="BA306" s="380">
        <f t="shared" si="165"/>
        <v>0</v>
      </c>
      <c r="BB306" s="385">
        <f t="shared" si="166"/>
        <v>0</v>
      </c>
      <c r="BC306" s="382"/>
      <c r="BD306" s="380">
        <f t="shared" si="145"/>
        <v>0</v>
      </c>
      <c r="BE306" s="384">
        <f t="shared" si="147"/>
        <v>0</v>
      </c>
      <c r="BF306" s="380">
        <f t="shared" si="159"/>
        <v>0</v>
      </c>
      <c r="BG306" s="385">
        <f t="shared" si="160"/>
        <v>0</v>
      </c>
      <c r="BH306" s="382"/>
      <c r="BI306" s="380">
        <f t="shared" si="167"/>
        <v>0</v>
      </c>
      <c r="BJ306" s="380">
        <f t="shared" si="158"/>
        <v>0</v>
      </c>
      <c r="BK306" s="380">
        <f t="shared" si="168"/>
        <v>0</v>
      </c>
      <c r="BL306" s="381">
        <f t="shared" si="169"/>
        <v>0</v>
      </c>
      <c r="BM306" s="386"/>
      <c r="BN306" s="383">
        <f t="shared" si="150"/>
        <v>0</v>
      </c>
      <c r="BO306" s="383">
        <f t="shared" si="151"/>
        <v>0</v>
      </c>
      <c r="BP306" s="383">
        <f t="shared" si="170"/>
        <v>0</v>
      </c>
      <c r="BQ306" s="387">
        <f t="shared" si="171"/>
        <v>0</v>
      </c>
      <c r="BR306" s="413"/>
    </row>
    <row r="307" spans="3:70" s="50" customFormat="1" ht="13.5" hidden="1" thickBot="1" x14ac:dyDescent="0.3">
      <c r="C307" s="396"/>
      <c r="D307" s="397"/>
      <c r="E307" s="398"/>
      <c r="F307" s="194"/>
      <c r="G307" s="194"/>
      <c r="H307" s="399"/>
      <c r="I307" s="194"/>
      <c r="J307" s="400">
        <v>1.9138973630485276</v>
      </c>
      <c r="K307" s="400">
        <v>1.515902467555285</v>
      </c>
      <c r="L307" s="401">
        <v>0</v>
      </c>
      <c r="M307" s="402">
        <v>0</v>
      </c>
      <c r="N307" s="402">
        <v>0</v>
      </c>
      <c r="O307" s="403">
        <v>0</v>
      </c>
      <c r="P307" s="404">
        <v>0</v>
      </c>
      <c r="Q307" s="404">
        <v>0</v>
      </c>
      <c r="R307" s="404">
        <v>0</v>
      </c>
      <c r="S307" s="404">
        <v>0</v>
      </c>
      <c r="T307" s="391"/>
      <c r="U307" s="202">
        <v>0</v>
      </c>
      <c r="V307" s="203">
        <v>0</v>
      </c>
      <c r="W307" s="351"/>
      <c r="X307" s="204">
        <v>0</v>
      </c>
      <c r="Y307" s="405">
        <f t="shared" si="152"/>
        <v>0</v>
      </c>
      <c r="Z307" s="406">
        <f t="shared" si="153"/>
        <v>0</v>
      </c>
      <c r="AA307" s="391"/>
      <c r="AB307" s="202">
        <f t="shared" si="154"/>
        <v>0</v>
      </c>
      <c r="AC307" s="203">
        <f t="shared" si="146"/>
        <v>0</v>
      </c>
      <c r="AD307" s="203">
        <v>0</v>
      </c>
      <c r="AE307" s="204">
        <v>0</v>
      </c>
      <c r="AF307" s="405">
        <f t="shared" si="155"/>
        <v>0</v>
      </c>
      <c r="AG307" s="406">
        <f t="shared" si="156"/>
        <v>0</v>
      </c>
      <c r="AH307" s="391"/>
      <c r="AI307" s="202">
        <f t="shared" si="157"/>
        <v>0</v>
      </c>
      <c r="AJ307" s="204">
        <f t="shared" si="138"/>
        <v>0</v>
      </c>
      <c r="AK307" s="405">
        <f t="shared" si="148"/>
        <v>0</v>
      </c>
      <c r="AL307" s="406">
        <f t="shared" si="149"/>
        <v>0</v>
      </c>
      <c r="AM307" s="407"/>
      <c r="AN307" s="408">
        <f t="shared" si="139"/>
        <v>0</v>
      </c>
      <c r="AO307" s="408">
        <f t="shared" si="140"/>
        <v>0</v>
      </c>
      <c r="AP307" s="408">
        <f t="shared" si="161"/>
        <v>0</v>
      </c>
      <c r="AQ307" s="406">
        <f t="shared" si="162"/>
        <v>0</v>
      </c>
      <c r="AR307" s="407"/>
      <c r="AS307" s="408">
        <f t="shared" si="141"/>
        <v>0</v>
      </c>
      <c r="AT307" s="408">
        <f t="shared" si="142"/>
        <v>0</v>
      </c>
      <c r="AU307" s="408">
        <f t="shared" si="163"/>
        <v>0</v>
      </c>
      <c r="AV307" s="406">
        <f t="shared" si="164"/>
        <v>0</v>
      </c>
      <c r="AW307" s="407"/>
      <c r="AX307" s="405">
        <f t="shared" si="143"/>
        <v>0</v>
      </c>
      <c r="AY307" s="409">
        <f t="shared" si="144"/>
        <v>0</v>
      </c>
      <c r="AZ307" s="550"/>
      <c r="BA307" s="405">
        <f t="shared" si="165"/>
        <v>0</v>
      </c>
      <c r="BB307" s="410">
        <f t="shared" si="166"/>
        <v>0</v>
      </c>
      <c r="BC307" s="407"/>
      <c r="BD307" s="405">
        <f t="shared" si="145"/>
        <v>0</v>
      </c>
      <c r="BE307" s="409">
        <f t="shared" si="147"/>
        <v>0</v>
      </c>
      <c r="BF307" s="405">
        <f t="shared" si="159"/>
        <v>0</v>
      </c>
      <c r="BG307" s="410">
        <f t="shared" si="160"/>
        <v>0</v>
      </c>
      <c r="BH307" s="407"/>
      <c r="BI307" s="405">
        <f t="shared" si="167"/>
        <v>0</v>
      </c>
      <c r="BJ307" s="405">
        <f t="shared" si="158"/>
        <v>0</v>
      </c>
      <c r="BK307" s="405">
        <f t="shared" si="168"/>
        <v>0</v>
      </c>
      <c r="BL307" s="406">
        <f t="shared" si="169"/>
        <v>0</v>
      </c>
      <c r="BM307" s="411"/>
      <c r="BN307" s="408">
        <f t="shared" si="150"/>
        <v>0</v>
      </c>
      <c r="BO307" s="408">
        <f t="shared" si="151"/>
        <v>0</v>
      </c>
      <c r="BP307" s="408">
        <f t="shared" si="170"/>
        <v>0</v>
      </c>
      <c r="BQ307" s="412">
        <f t="shared" si="171"/>
        <v>0</v>
      </c>
      <c r="BR307" s="413"/>
    </row>
    <row r="308" spans="3:70" ht="13" hidden="1" x14ac:dyDescent="0.25">
      <c r="C308" s="65"/>
      <c r="D308" s="66"/>
      <c r="E308" s="358"/>
      <c r="F308" s="143"/>
      <c r="G308" s="143"/>
      <c r="H308" s="359"/>
      <c r="I308" s="143"/>
      <c r="J308" s="360">
        <v>0.58618475265502656</v>
      </c>
      <c r="K308" s="360">
        <v>0.25114229393244591</v>
      </c>
      <c r="L308" s="361">
        <v>0</v>
      </c>
      <c r="M308" s="362">
        <v>0</v>
      </c>
      <c r="N308" s="362">
        <v>0</v>
      </c>
      <c r="O308" s="363">
        <v>0</v>
      </c>
      <c r="P308" s="364">
        <v>0</v>
      </c>
      <c r="Q308" s="364">
        <v>0</v>
      </c>
      <c r="R308" s="364">
        <v>0</v>
      </c>
      <c r="S308" s="364">
        <v>0</v>
      </c>
      <c r="T308" s="353"/>
      <c r="U308" s="152">
        <v>0</v>
      </c>
      <c r="V308" s="153">
        <v>0</v>
      </c>
      <c r="W308" s="349"/>
      <c r="X308" s="154">
        <v>0</v>
      </c>
      <c r="Y308" s="365">
        <f t="shared" si="152"/>
        <v>0</v>
      </c>
      <c r="Z308" s="366">
        <f t="shared" si="153"/>
        <v>0</v>
      </c>
      <c r="AA308" s="353"/>
      <c r="AB308" s="152">
        <f t="shared" si="154"/>
        <v>0</v>
      </c>
      <c r="AC308" s="153">
        <f t="shared" si="146"/>
        <v>0</v>
      </c>
      <c r="AD308" s="153">
        <v>0</v>
      </c>
      <c r="AE308" s="154">
        <v>0</v>
      </c>
      <c r="AF308" s="365">
        <f t="shared" si="155"/>
        <v>0</v>
      </c>
      <c r="AG308" s="366">
        <f t="shared" si="156"/>
        <v>0</v>
      </c>
      <c r="AH308" s="353"/>
      <c r="AI308" s="152">
        <f t="shared" si="157"/>
        <v>0</v>
      </c>
      <c r="AJ308" s="154">
        <f t="shared" si="138"/>
        <v>0</v>
      </c>
      <c r="AK308" s="365">
        <f t="shared" si="148"/>
        <v>0</v>
      </c>
      <c r="AL308" s="366">
        <f t="shared" si="149"/>
        <v>0</v>
      </c>
      <c r="AM308" s="367"/>
      <c r="AN308" s="368">
        <f t="shared" si="139"/>
        <v>0</v>
      </c>
      <c r="AO308" s="368">
        <f t="shared" si="140"/>
        <v>0</v>
      </c>
      <c r="AP308" s="368">
        <f t="shared" si="161"/>
        <v>0</v>
      </c>
      <c r="AQ308" s="366">
        <f t="shared" si="162"/>
        <v>0</v>
      </c>
      <c r="AR308" s="367"/>
      <c r="AS308" s="368">
        <f t="shared" si="141"/>
        <v>0</v>
      </c>
      <c r="AT308" s="368">
        <f t="shared" si="142"/>
        <v>0</v>
      </c>
      <c r="AU308" s="368">
        <f t="shared" si="163"/>
        <v>0</v>
      </c>
      <c r="AV308" s="366">
        <f t="shared" si="164"/>
        <v>0</v>
      </c>
      <c r="AW308" s="367"/>
      <c r="AX308" s="365">
        <f t="shared" si="143"/>
        <v>0</v>
      </c>
      <c r="AY308" s="369">
        <f t="shared" si="144"/>
        <v>0</v>
      </c>
      <c r="AZ308" s="548"/>
      <c r="BA308" s="365">
        <f t="shared" si="165"/>
        <v>0</v>
      </c>
      <c r="BB308" s="370">
        <f t="shared" si="166"/>
        <v>0</v>
      </c>
      <c r="BC308" s="367"/>
      <c r="BD308" s="365">
        <f t="shared" si="145"/>
        <v>0</v>
      </c>
      <c r="BE308" s="371">
        <f t="shared" si="147"/>
        <v>0</v>
      </c>
      <c r="BF308" s="365">
        <f t="shared" si="159"/>
        <v>0</v>
      </c>
      <c r="BG308" s="370">
        <f t="shared" si="160"/>
        <v>0</v>
      </c>
      <c r="BH308" s="367"/>
      <c r="BI308" s="365">
        <f t="shared" si="167"/>
        <v>0</v>
      </c>
      <c r="BJ308" s="365">
        <f t="shared" si="158"/>
        <v>0</v>
      </c>
      <c r="BK308" s="365">
        <f t="shared" si="168"/>
        <v>0</v>
      </c>
      <c r="BL308" s="366">
        <f t="shared" si="169"/>
        <v>0</v>
      </c>
      <c r="BM308" s="372"/>
      <c r="BN308" s="368">
        <f t="shared" si="150"/>
        <v>0</v>
      </c>
      <c r="BO308" s="368">
        <f t="shared" si="151"/>
        <v>0</v>
      </c>
      <c r="BP308" s="368">
        <f t="shared" si="170"/>
        <v>0</v>
      </c>
      <c r="BQ308" s="373">
        <f t="shared" si="171"/>
        <v>0</v>
      </c>
      <c r="BR308" s="357"/>
    </row>
    <row r="309" spans="3:70" ht="13" hidden="1" x14ac:dyDescent="0.25">
      <c r="C309" s="65"/>
      <c r="D309" s="66"/>
      <c r="E309" s="374"/>
      <c r="F309" s="165"/>
      <c r="G309" s="165"/>
      <c r="H309" s="297"/>
      <c r="I309" s="165"/>
      <c r="J309" s="375">
        <v>0.72370867908265568</v>
      </c>
      <c r="K309" s="375">
        <v>0.4192943920851287</v>
      </c>
      <c r="L309" s="376">
        <v>0</v>
      </c>
      <c r="M309" s="377">
        <v>0</v>
      </c>
      <c r="N309" s="377">
        <v>0</v>
      </c>
      <c r="O309" s="378">
        <v>0</v>
      </c>
      <c r="P309" s="379">
        <v>0</v>
      </c>
      <c r="Q309" s="379">
        <v>0</v>
      </c>
      <c r="R309" s="379">
        <v>0</v>
      </c>
      <c r="S309" s="379">
        <v>0</v>
      </c>
      <c r="T309" s="353"/>
      <c r="U309" s="173">
        <v>0</v>
      </c>
      <c r="V309" s="174">
        <v>0</v>
      </c>
      <c r="W309" s="350"/>
      <c r="X309" s="175">
        <v>0</v>
      </c>
      <c r="Y309" s="380">
        <f t="shared" si="152"/>
        <v>0</v>
      </c>
      <c r="Z309" s="381">
        <f t="shared" si="153"/>
        <v>0</v>
      </c>
      <c r="AA309" s="353"/>
      <c r="AB309" s="173">
        <f t="shared" si="154"/>
        <v>0</v>
      </c>
      <c r="AC309" s="174">
        <f t="shared" si="146"/>
        <v>0</v>
      </c>
      <c r="AD309" s="174">
        <v>0</v>
      </c>
      <c r="AE309" s="175">
        <v>0</v>
      </c>
      <c r="AF309" s="380">
        <f t="shared" si="155"/>
        <v>0</v>
      </c>
      <c r="AG309" s="381">
        <f t="shared" si="156"/>
        <v>0</v>
      </c>
      <c r="AH309" s="353"/>
      <c r="AI309" s="173">
        <f t="shared" si="157"/>
        <v>0</v>
      </c>
      <c r="AJ309" s="175">
        <f t="shared" si="138"/>
        <v>0</v>
      </c>
      <c r="AK309" s="380">
        <f t="shared" si="148"/>
        <v>0</v>
      </c>
      <c r="AL309" s="381">
        <f t="shared" si="149"/>
        <v>0</v>
      </c>
      <c r="AM309" s="382"/>
      <c r="AN309" s="383">
        <f t="shared" si="139"/>
        <v>0</v>
      </c>
      <c r="AO309" s="383">
        <f t="shared" si="140"/>
        <v>0</v>
      </c>
      <c r="AP309" s="383">
        <f t="shared" si="161"/>
        <v>0</v>
      </c>
      <c r="AQ309" s="381">
        <f t="shared" si="162"/>
        <v>0</v>
      </c>
      <c r="AR309" s="382"/>
      <c r="AS309" s="383">
        <f t="shared" si="141"/>
        <v>0</v>
      </c>
      <c r="AT309" s="383">
        <f t="shared" si="142"/>
        <v>0</v>
      </c>
      <c r="AU309" s="383">
        <f t="shared" si="163"/>
        <v>0</v>
      </c>
      <c r="AV309" s="381">
        <f t="shared" si="164"/>
        <v>0</v>
      </c>
      <c r="AW309" s="382"/>
      <c r="AX309" s="380">
        <f t="shared" si="143"/>
        <v>0</v>
      </c>
      <c r="AY309" s="384">
        <f t="shared" si="144"/>
        <v>0</v>
      </c>
      <c r="AZ309" s="549"/>
      <c r="BA309" s="380">
        <f t="shared" si="165"/>
        <v>0</v>
      </c>
      <c r="BB309" s="385">
        <f t="shared" si="166"/>
        <v>0</v>
      </c>
      <c r="BC309" s="382"/>
      <c r="BD309" s="380">
        <f t="shared" si="145"/>
        <v>0</v>
      </c>
      <c r="BE309" s="384">
        <f t="shared" si="147"/>
        <v>0</v>
      </c>
      <c r="BF309" s="380">
        <f t="shared" si="159"/>
        <v>0</v>
      </c>
      <c r="BG309" s="385">
        <f t="shared" si="160"/>
        <v>0</v>
      </c>
      <c r="BH309" s="382"/>
      <c r="BI309" s="380">
        <f t="shared" si="167"/>
        <v>0</v>
      </c>
      <c r="BJ309" s="380">
        <f t="shared" si="158"/>
        <v>0</v>
      </c>
      <c r="BK309" s="380">
        <f t="shared" si="168"/>
        <v>0</v>
      </c>
      <c r="BL309" s="381">
        <f t="shared" si="169"/>
        <v>0</v>
      </c>
      <c r="BM309" s="386"/>
      <c r="BN309" s="383">
        <f t="shared" si="150"/>
        <v>0</v>
      </c>
      <c r="BO309" s="383">
        <f t="shared" si="151"/>
        <v>0</v>
      </c>
      <c r="BP309" s="383">
        <f t="shared" si="170"/>
        <v>0</v>
      </c>
      <c r="BQ309" s="387">
        <f t="shared" si="171"/>
        <v>0</v>
      </c>
      <c r="BR309" s="357"/>
    </row>
    <row r="310" spans="3:70" s="50" customFormat="1" ht="12" hidden="1" customHeight="1" x14ac:dyDescent="0.25">
      <c r="C310" s="388">
        <v>60</v>
      </c>
      <c r="D310" s="389">
        <v>0</v>
      </c>
      <c r="E310" s="374">
        <v>0</v>
      </c>
      <c r="F310" s="165" t="s">
        <v>106</v>
      </c>
      <c r="G310" s="165"/>
      <c r="H310" s="297">
        <v>0</v>
      </c>
      <c r="I310" s="390" t="s">
        <v>64</v>
      </c>
      <c r="J310" s="375">
        <v>1</v>
      </c>
      <c r="K310" s="375">
        <v>1</v>
      </c>
      <c r="L310" s="376">
        <v>0</v>
      </c>
      <c r="M310" s="377">
        <v>0</v>
      </c>
      <c r="N310" s="377">
        <v>0</v>
      </c>
      <c r="O310" s="378">
        <v>0</v>
      </c>
      <c r="P310" s="379">
        <v>0</v>
      </c>
      <c r="Q310" s="379">
        <v>0</v>
      </c>
      <c r="R310" s="379">
        <v>0</v>
      </c>
      <c r="S310" s="379">
        <v>0</v>
      </c>
      <c r="T310" s="391"/>
      <c r="U310" s="392">
        <v>0</v>
      </c>
      <c r="V310" s="393">
        <v>0</v>
      </c>
      <c r="W310" s="394"/>
      <c r="X310" s="395">
        <v>0</v>
      </c>
      <c r="Y310" s="380">
        <f t="shared" si="152"/>
        <v>0</v>
      </c>
      <c r="Z310" s="381">
        <f t="shared" si="153"/>
        <v>0</v>
      </c>
      <c r="AA310" s="391"/>
      <c r="AB310" s="392">
        <f t="shared" si="154"/>
        <v>0</v>
      </c>
      <c r="AC310" s="393">
        <f t="shared" si="146"/>
        <v>0</v>
      </c>
      <c r="AD310" s="393">
        <v>0</v>
      </c>
      <c r="AE310" s="395">
        <v>0</v>
      </c>
      <c r="AF310" s="380">
        <f t="shared" si="155"/>
        <v>0</v>
      </c>
      <c r="AG310" s="381">
        <f t="shared" si="156"/>
        <v>0</v>
      </c>
      <c r="AH310" s="391"/>
      <c r="AI310" s="392">
        <f t="shared" si="157"/>
        <v>0</v>
      </c>
      <c r="AJ310" s="395">
        <f t="shared" si="138"/>
        <v>0</v>
      </c>
      <c r="AK310" s="380">
        <f t="shared" si="148"/>
        <v>0</v>
      </c>
      <c r="AL310" s="381">
        <f t="shared" si="149"/>
        <v>0</v>
      </c>
      <c r="AM310" s="382"/>
      <c r="AN310" s="383">
        <f t="shared" si="139"/>
        <v>0</v>
      </c>
      <c r="AO310" s="383">
        <f t="shared" si="140"/>
        <v>0</v>
      </c>
      <c r="AP310" s="383">
        <f t="shared" si="161"/>
        <v>0</v>
      </c>
      <c r="AQ310" s="381">
        <f t="shared" si="162"/>
        <v>0</v>
      </c>
      <c r="AR310" s="382"/>
      <c r="AS310" s="383">
        <f t="shared" si="141"/>
        <v>0</v>
      </c>
      <c r="AT310" s="383">
        <f t="shared" si="142"/>
        <v>0</v>
      </c>
      <c r="AU310" s="383">
        <f t="shared" si="163"/>
        <v>0</v>
      </c>
      <c r="AV310" s="381">
        <f t="shared" si="164"/>
        <v>0</v>
      </c>
      <c r="AW310" s="382"/>
      <c r="AX310" s="380">
        <f t="shared" si="143"/>
        <v>0</v>
      </c>
      <c r="AY310" s="384">
        <f t="shared" si="144"/>
        <v>0</v>
      </c>
      <c r="AZ310" s="549"/>
      <c r="BA310" s="380">
        <f t="shared" si="165"/>
        <v>0</v>
      </c>
      <c r="BB310" s="385">
        <f t="shared" si="166"/>
        <v>0</v>
      </c>
      <c r="BC310" s="382"/>
      <c r="BD310" s="380">
        <f t="shared" si="145"/>
        <v>0</v>
      </c>
      <c r="BE310" s="384">
        <f t="shared" si="147"/>
        <v>0</v>
      </c>
      <c r="BF310" s="380">
        <f t="shared" si="159"/>
        <v>0</v>
      </c>
      <c r="BG310" s="385">
        <f t="shared" si="160"/>
        <v>0</v>
      </c>
      <c r="BH310" s="382"/>
      <c r="BI310" s="380">
        <f t="shared" si="167"/>
        <v>0</v>
      </c>
      <c r="BJ310" s="380">
        <f t="shared" si="158"/>
        <v>0</v>
      </c>
      <c r="BK310" s="380">
        <f t="shared" si="168"/>
        <v>0</v>
      </c>
      <c r="BL310" s="381">
        <f t="shared" si="169"/>
        <v>0</v>
      </c>
      <c r="BM310" s="386"/>
      <c r="BN310" s="383">
        <f t="shared" si="150"/>
        <v>0</v>
      </c>
      <c r="BO310" s="383">
        <f t="shared" si="151"/>
        <v>0</v>
      </c>
      <c r="BP310" s="383">
        <f t="shared" si="170"/>
        <v>0</v>
      </c>
      <c r="BQ310" s="387">
        <f t="shared" si="171"/>
        <v>0</v>
      </c>
      <c r="BR310" s="413"/>
    </row>
    <row r="311" spans="3:70" s="50" customFormat="1" ht="13" hidden="1" x14ac:dyDescent="0.25">
      <c r="C311" s="388"/>
      <c r="D311" s="389"/>
      <c r="E311" s="374"/>
      <c r="F311" s="165"/>
      <c r="G311" s="165"/>
      <c r="H311" s="297"/>
      <c r="I311" s="165"/>
      <c r="J311" s="375">
        <v>1.505779664758232</v>
      </c>
      <c r="K311" s="375">
        <v>1.1754720702584747</v>
      </c>
      <c r="L311" s="376">
        <v>0</v>
      </c>
      <c r="M311" s="377">
        <v>0</v>
      </c>
      <c r="N311" s="377">
        <v>0</v>
      </c>
      <c r="O311" s="378">
        <v>0</v>
      </c>
      <c r="P311" s="379">
        <v>0</v>
      </c>
      <c r="Q311" s="379">
        <v>0</v>
      </c>
      <c r="R311" s="379">
        <v>0</v>
      </c>
      <c r="S311" s="379">
        <v>0</v>
      </c>
      <c r="T311" s="391"/>
      <c r="U311" s="173">
        <v>0</v>
      </c>
      <c r="V311" s="174">
        <v>0</v>
      </c>
      <c r="W311" s="350"/>
      <c r="X311" s="175">
        <v>0</v>
      </c>
      <c r="Y311" s="380">
        <f t="shared" si="152"/>
        <v>0</v>
      </c>
      <c r="Z311" s="381">
        <f t="shared" si="153"/>
        <v>0</v>
      </c>
      <c r="AA311" s="391"/>
      <c r="AB311" s="173">
        <f t="shared" si="154"/>
        <v>0</v>
      </c>
      <c r="AC311" s="174">
        <f t="shared" si="146"/>
        <v>0</v>
      </c>
      <c r="AD311" s="174">
        <v>0</v>
      </c>
      <c r="AE311" s="175">
        <v>0</v>
      </c>
      <c r="AF311" s="380">
        <f t="shared" si="155"/>
        <v>0</v>
      </c>
      <c r="AG311" s="381">
        <f t="shared" si="156"/>
        <v>0</v>
      </c>
      <c r="AH311" s="391"/>
      <c r="AI311" s="173">
        <f t="shared" si="157"/>
        <v>0</v>
      </c>
      <c r="AJ311" s="175">
        <f t="shared" si="138"/>
        <v>0</v>
      </c>
      <c r="AK311" s="380">
        <f t="shared" si="148"/>
        <v>0</v>
      </c>
      <c r="AL311" s="381">
        <f t="shared" si="149"/>
        <v>0</v>
      </c>
      <c r="AM311" s="382"/>
      <c r="AN311" s="383">
        <f t="shared" si="139"/>
        <v>0</v>
      </c>
      <c r="AO311" s="383">
        <f t="shared" si="140"/>
        <v>0</v>
      </c>
      <c r="AP311" s="383">
        <f t="shared" si="161"/>
        <v>0</v>
      </c>
      <c r="AQ311" s="381">
        <f t="shared" si="162"/>
        <v>0</v>
      </c>
      <c r="AR311" s="382"/>
      <c r="AS311" s="383">
        <f t="shared" si="141"/>
        <v>0</v>
      </c>
      <c r="AT311" s="383">
        <f t="shared" si="142"/>
        <v>0</v>
      </c>
      <c r="AU311" s="383">
        <f t="shared" si="163"/>
        <v>0</v>
      </c>
      <c r="AV311" s="381">
        <f t="shared" si="164"/>
        <v>0</v>
      </c>
      <c r="AW311" s="382"/>
      <c r="AX311" s="380">
        <f t="shared" si="143"/>
        <v>0</v>
      </c>
      <c r="AY311" s="384">
        <f t="shared" si="144"/>
        <v>0</v>
      </c>
      <c r="AZ311" s="549"/>
      <c r="BA311" s="380">
        <f t="shared" si="165"/>
        <v>0</v>
      </c>
      <c r="BB311" s="385">
        <f t="shared" si="166"/>
        <v>0</v>
      </c>
      <c r="BC311" s="382"/>
      <c r="BD311" s="380">
        <f t="shared" si="145"/>
        <v>0</v>
      </c>
      <c r="BE311" s="384">
        <f t="shared" si="147"/>
        <v>0</v>
      </c>
      <c r="BF311" s="380">
        <f t="shared" si="159"/>
        <v>0</v>
      </c>
      <c r="BG311" s="385">
        <f t="shared" si="160"/>
        <v>0</v>
      </c>
      <c r="BH311" s="382"/>
      <c r="BI311" s="380">
        <f t="shared" si="167"/>
        <v>0</v>
      </c>
      <c r="BJ311" s="380">
        <f t="shared" si="158"/>
        <v>0</v>
      </c>
      <c r="BK311" s="380">
        <f t="shared" si="168"/>
        <v>0</v>
      </c>
      <c r="BL311" s="381">
        <f t="shared" si="169"/>
        <v>0</v>
      </c>
      <c r="BM311" s="386"/>
      <c r="BN311" s="383">
        <f t="shared" si="150"/>
        <v>0</v>
      </c>
      <c r="BO311" s="383">
        <f t="shared" si="151"/>
        <v>0</v>
      </c>
      <c r="BP311" s="383">
        <f t="shared" si="170"/>
        <v>0</v>
      </c>
      <c r="BQ311" s="387">
        <f t="shared" si="171"/>
        <v>0</v>
      </c>
      <c r="BR311" s="413"/>
    </row>
    <row r="312" spans="3:70" s="50" customFormat="1" ht="13.5" hidden="1" thickBot="1" x14ac:dyDescent="0.3">
      <c r="C312" s="396"/>
      <c r="D312" s="397"/>
      <c r="E312" s="398"/>
      <c r="F312" s="194"/>
      <c r="G312" s="194"/>
      <c r="H312" s="399"/>
      <c r="I312" s="194"/>
      <c r="J312" s="400">
        <v>1.9138973630485276</v>
      </c>
      <c r="K312" s="400">
        <v>1.515902467555285</v>
      </c>
      <c r="L312" s="401">
        <v>0</v>
      </c>
      <c r="M312" s="402">
        <v>0</v>
      </c>
      <c r="N312" s="402">
        <v>0</v>
      </c>
      <c r="O312" s="403">
        <v>0</v>
      </c>
      <c r="P312" s="404">
        <v>0</v>
      </c>
      <c r="Q312" s="404">
        <v>0</v>
      </c>
      <c r="R312" s="404">
        <v>0</v>
      </c>
      <c r="S312" s="404">
        <v>0</v>
      </c>
      <c r="T312" s="391"/>
      <c r="U312" s="202">
        <v>0</v>
      </c>
      <c r="V312" s="203">
        <v>0</v>
      </c>
      <c r="W312" s="351"/>
      <c r="X312" s="204">
        <v>0</v>
      </c>
      <c r="Y312" s="405">
        <f t="shared" si="152"/>
        <v>0</v>
      </c>
      <c r="Z312" s="406">
        <f t="shared" si="153"/>
        <v>0</v>
      </c>
      <c r="AA312" s="391"/>
      <c r="AB312" s="202">
        <f t="shared" si="154"/>
        <v>0</v>
      </c>
      <c r="AC312" s="203">
        <f t="shared" si="146"/>
        <v>0</v>
      </c>
      <c r="AD312" s="203">
        <v>0</v>
      </c>
      <c r="AE312" s="204">
        <v>0</v>
      </c>
      <c r="AF312" s="405">
        <f t="shared" si="155"/>
        <v>0</v>
      </c>
      <c r="AG312" s="406">
        <f t="shared" si="156"/>
        <v>0</v>
      </c>
      <c r="AH312" s="391"/>
      <c r="AI312" s="202">
        <f t="shared" si="157"/>
        <v>0</v>
      </c>
      <c r="AJ312" s="204">
        <f t="shared" si="138"/>
        <v>0</v>
      </c>
      <c r="AK312" s="405">
        <f t="shared" si="148"/>
        <v>0</v>
      </c>
      <c r="AL312" s="406">
        <f t="shared" si="149"/>
        <v>0</v>
      </c>
      <c r="AM312" s="407"/>
      <c r="AN312" s="408">
        <f t="shared" si="139"/>
        <v>0</v>
      </c>
      <c r="AO312" s="408">
        <f t="shared" si="140"/>
        <v>0</v>
      </c>
      <c r="AP312" s="408">
        <f t="shared" si="161"/>
        <v>0</v>
      </c>
      <c r="AQ312" s="406">
        <f t="shared" si="162"/>
        <v>0</v>
      </c>
      <c r="AR312" s="407"/>
      <c r="AS312" s="408">
        <f t="shared" si="141"/>
        <v>0</v>
      </c>
      <c r="AT312" s="408">
        <f t="shared" si="142"/>
        <v>0</v>
      </c>
      <c r="AU312" s="408">
        <f t="shared" si="163"/>
        <v>0</v>
      </c>
      <c r="AV312" s="406">
        <f t="shared" si="164"/>
        <v>0</v>
      </c>
      <c r="AW312" s="407"/>
      <c r="AX312" s="405">
        <f t="shared" si="143"/>
        <v>0</v>
      </c>
      <c r="AY312" s="409">
        <f t="shared" si="144"/>
        <v>0</v>
      </c>
      <c r="AZ312" s="550"/>
      <c r="BA312" s="405">
        <f t="shared" si="165"/>
        <v>0</v>
      </c>
      <c r="BB312" s="410">
        <f t="shared" si="166"/>
        <v>0</v>
      </c>
      <c r="BC312" s="407"/>
      <c r="BD312" s="405">
        <f t="shared" si="145"/>
        <v>0</v>
      </c>
      <c r="BE312" s="409">
        <f t="shared" si="147"/>
        <v>0</v>
      </c>
      <c r="BF312" s="405">
        <f t="shared" si="159"/>
        <v>0</v>
      </c>
      <c r="BG312" s="410">
        <f t="shared" si="160"/>
        <v>0</v>
      </c>
      <c r="BH312" s="407"/>
      <c r="BI312" s="405">
        <f t="shared" si="167"/>
        <v>0</v>
      </c>
      <c r="BJ312" s="405">
        <f t="shared" si="158"/>
        <v>0</v>
      </c>
      <c r="BK312" s="405">
        <f t="shared" si="168"/>
        <v>0</v>
      </c>
      <c r="BL312" s="406">
        <f t="shared" si="169"/>
        <v>0</v>
      </c>
      <c r="BM312" s="411"/>
      <c r="BN312" s="408">
        <f t="shared" si="150"/>
        <v>0</v>
      </c>
      <c r="BO312" s="408">
        <f t="shared" si="151"/>
        <v>0</v>
      </c>
      <c r="BP312" s="408">
        <f t="shared" si="170"/>
        <v>0</v>
      </c>
      <c r="BQ312" s="412">
        <f t="shared" si="171"/>
        <v>0</v>
      </c>
      <c r="BR312" s="413"/>
    </row>
    <row r="313" spans="3:70" ht="13" hidden="1" x14ac:dyDescent="0.25">
      <c r="C313" s="65"/>
      <c r="D313" s="66"/>
      <c r="E313" s="358"/>
      <c r="F313" s="143"/>
      <c r="G313" s="143"/>
      <c r="H313" s="359"/>
      <c r="I313" s="143"/>
      <c r="J313" s="360">
        <v>0.58618475265502656</v>
      </c>
      <c r="K313" s="360">
        <v>0.25114229393244591</v>
      </c>
      <c r="L313" s="361">
        <v>0</v>
      </c>
      <c r="M313" s="362">
        <v>0</v>
      </c>
      <c r="N313" s="362">
        <v>0</v>
      </c>
      <c r="O313" s="363">
        <v>0</v>
      </c>
      <c r="P313" s="364">
        <v>0</v>
      </c>
      <c r="Q313" s="364">
        <v>0</v>
      </c>
      <c r="R313" s="364">
        <v>0</v>
      </c>
      <c r="S313" s="364">
        <v>0</v>
      </c>
      <c r="T313" s="353"/>
      <c r="U313" s="152">
        <v>0</v>
      </c>
      <c r="V313" s="153">
        <v>0</v>
      </c>
      <c r="W313" s="349"/>
      <c r="X313" s="154">
        <v>0</v>
      </c>
      <c r="Y313" s="365">
        <f t="shared" si="152"/>
        <v>0</v>
      </c>
      <c r="Z313" s="366">
        <f t="shared" si="153"/>
        <v>0</v>
      </c>
      <c r="AA313" s="353"/>
      <c r="AB313" s="152">
        <f t="shared" si="154"/>
        <v>0</v>
      </c>
      <c r="AC313" s="153">
        <f t="shared" si="146"/>
        <v>0</v>
      </c>
      <c r="AD313" s="153">
        <v>0</v>
      </c>
      <c r="AE313" s="154">
        <v>0</v>
      </c>
      <c r="AF313" s="365">
        <f t="shared" si="155"/>
        <v>0</v>
      </c>
      <c r="AG313" s="366">
        <f t="shared" si="156"/>
        <v>0</v>
      </c>
      <c r="AH313" s="353"/>
      <c r="AI313" s="152">
        <f t="shared" si="157"/>
        <v>0</v>
      </c>
      <c r="AJ313" s="154">
        <f t="shared" si="138"/>
        <v>0</v>
      </c>
      <c r="AK313" s="365">
        <f t="shared" si="148"/>
        <v>0</v>
      </c>
      <c r="AL313" s="366">
        <f t="shared" si="149"/>
        <v>0</v>
      </c>
      <c r="AM313" s="367"/>
      <c r="AN313" s="368">
        <f t="shared" si="139"/>
        <v>0</v>
      </c>
      <c r="AO313" s="368">
        <f t="shared" si="140"/>
        <v>0</v>
      </c>
      <c r="AP313" s="368">
        <f t="shared" si="161"/>
        <v>0</v>
      </c>
      <c r="AQ313" s="366">
        <f t="shared" si="162"/>
        <v>0</v>
      </c>
      <c r="AR313" s="367"/>
      <c r="AS313" s="368">
        <f t="shared" si="141"/>
        <v>0</v>
      </c>
      <c r="AT313" s="368">
        <f t="shared" si="142"/>
        <v>0</v>
      </c>
      <c r="AU313" s="368">
        <f t="shared" si="163"/>
        <v>0</v>
      </c>
      <c r="AV313" s="366">
        <f t="shared" si="164"/>
        <v>0</v>
      </c>
      <c r="AW313" s="367"/>
      <c r="AX313" s="365">
        <f t="shared" si="143"/>
        <v>0</v>
      </c>
      <c r="AY313" s="369">
        <f t="shared" si="144"/>
        <v>0</v>
      </c>
      <c r="AZ313" s="548"/>
      <c r="BA313" s="365">
        <f t="shared" si="165"/>
        <v>0</v>
      </c>
      <c r="BB313" s="370">
        <f t="shared" si="166"/>
        <v>0</v>
      </c>
      <c r="BC313" s="367"/>
      <c r="BD313" s="365">
        <f t="shared" si="145"/>
        <v>0</v>
      </c>
      <c r="BE313" s="371">
        <f t="shared" si="147"/>
        <v>0</v>
      </c>
      <c r="BF313" s="365">
        <f t="shared" si="159"/>
        <v>0</v>
      </c>
      <c r="BG313" s="370">
        <f t="shared" si="160"/>
        <v>0</v>
      </c>
      <c r="BH313" s="367"/>
      <c r="BI313" s="365">
        <f t="shared" si="167"/>
        <v>0</v>
      </c>
      <c r="BJ313" s="365">
        <f t="shared" si="158"/>
        <v>0</v>
      </c>
      <c r="BK313" s="365">
        <f t="shared" si="168"/>
        <v>0</v>
      </c>
      <c r="BL313" s="366">
        <f t="shared" si="169"/>
        <v>0</v>
      </c>
      <c r="BM313" s="372"/>
      <c r="BN313" s="368">
        <f t="shared" si="150"/>
        <v>0</v>
      </c>
      <c r="BO313" s="368">
        <f t="shared" si="151"/>
        <v>0</v>
      </c>
      <c r="BP313" s="368">
        <f t="shared" si="170"/>
        <v>0</v>
      </c>
      <c r="BQ313" s="373">
        <f t="shared" si="171"/>
        <v>0</v>
      </c>
      <c r="BR313" s="357"/>
    </row>
    <row r="314" spans="3:70" ht="13" hidden="1" x14ac:dyDescent="0.25">
      <c r="C314" s="65"/>
      <c r="D314" s="66"/>
      <c r="E314" s="374"/>
      <c r="F314" s="165"/>
      <c r="G314" s="165"/>
      <c r="H314" s="297"/>
      <c r="I314" s="165"/>
      <c r="J314" s="375">
        <v>0.72370867908265568</v>
      </c>
      <c r="K314" s="375">
        <v>0.4192943920851287</v>
      </c>
      <c r="L314" s="376">
        <v>0</v>
      </c>
      <c r="M314" s="377">
        <v>0</v>
      </c>
      <c r="N314" s="377">
        <v>0</v>
      </c>
      <c r="O314" s="378">
        <v>0</v>
      </c>
      <c r="P314" s="379">
        <v>0</v>
      </c>
      <c r="Q314" s="379">
        <v>0</v>
      </c>
      <c r="R314" s="379">
        <v>0</v>
      </c>
      <c r="S314" s="379">
        <v>0</v>
      </c>
      <c r="T314" s="353"/>
      <c r="U314" s="173">
        <v>0</v>
      </c>
      <c r="V314" s="174">
        <v>0</v>
      </c>
      <c r="W314" s="350"/>
      <c r="X314" s="175">
        <v>0</v>
      </c>
      <c r="Y314" s="380">
        <f t="shared" si="152"/>
        <v>0</v>
      </c>
      <c r="Z314" s="381">
        <f t="shared" si="153"/>
        <v>0</v>
      </c>
      <c r="AA314" s="353"/>
      <c r="AB314" s="173">
        <f t="shared" si="154"/>
        <v>0</v>
      </c>
      <c r="AC314" s="174">
        <f t="shared" si="146"/>
        <v>0</v>
      </c>
      <c r="AD314" s="174">
        <v>0</v>
      </c>
      <c r="AE314" s="175">
        <v>0</v>
      </c>
      <c r="AF314" s="380">
        <f t="shared" si="155"/>
        <v>0</v>
      </c>
      <c r="AG314" s="381">
        <f t="shared" si="156"/>
        <v>0</v>
      </c>
      <c r="AH314" s="353"/>
      <c r="AI314" s="173">
        <f t="shared" si="157"/>
        <v>0</v>
      </c>
      <c r="AJ314" s="175">
        <f t="shared" si="138"/>
        <v>0</v>
      </c>
      <c r="AK314" s="380">
        <f t="shared" si="148"/>
        <v>0</v>
      </c>
      <c r="AL314" s="381">
        <f t="shared" si="149"/>
        <v>0</v>
      </c>
      <c r="AM314" s="382"/>
      <c r="AN314" s="383">
        <f t="shared" si="139"/>
        <v>0</v>
      </c>
      <c r="AO314" s="383">
        <f t="shared" si="140"/>
        <v>0</v>
      </c>
      <c r="AP314" s="383">
        <f t="shared" si="161"/>
        <v>0</v>
      </c>
      <c r="AQ314" s="381">
        <f t="shared" si="162"/>
        <v>0</v>
      </c>
      <c r="AR314" s="382"/>
      <c r="AS314" s="383">
        <f t="shared" si="141"/>
        <v>0</v>
      </c>
      <c r="AT314" s="383">
        <f t="shared" si="142"/>
        <v>0</v>
      </c>
      <c r="AU314" s="383">
        <f t="shared" si="163"/>
        <v>0</v>
      </c>
      <c r="AV314" s="381">
        <f t="shared" si="164"/>
        <v>0</v>
      </c>
      <c r="AW314" s="382"/>
      <c r="AX314" s="380">
        <f t="shared" si="143"/>
        <v>0</v>
      </c>
      <c r="AY314" s="384">
        <f t="shared" si="144"/>
        <v>0</v>
      </c>
      <c r="AZ314" s="549"/>
      <c r="BA314" s="380">
        <f t="shared" si="165"/>
        <v>0</v>
      </c>
      <c r="BB314" s="385">
        <f t="shared" si="166"/>
        <v>0</v>
      </c>
      <c r="BC314" s="382"/>
      <c r="BD314" s="380">
        <f t="shared" si="145"/>
        <v>0</v>
      </c>
      <c r="BE314" s="384">
        <f t="shared" si="147"/>
        <v>0</v>
      </c>
      <c r="BF314" s="380">
        <f t="shared" si="159"/>
        <v>0</v>
      </c>
      <c r="BG314" s="385">
        <f t="shared" si="160"/>
        <v>0</v>
      </c>
      <c r="BH314" s="382"/>
      <c r="BI314" s="380">
        <f t="shared" si="167"/>
        <v>0</v>
      </c>
      <c r="BJ314" s="380">
        <f t="shared" si="158"/>
        <v>0</v>
      </c>
      <c r="BK314" s="380">
        <f t="shared" si="168"/>
        <v>0</v>
      </c>
      <c r="BL314" s="381">
        <f t="shared" si="169"/>
        <v>0</v>
      </c>
      <c r="BM314" s="386"/>
      <c r="BN314" s="383">
        <f t="shared" si="150"/>
        <v>0</v>
      </c>
      <c r="BO314" s="383">
        <f t="shared" si="151"/>
        <v>0</v>
      </c>
      <c r="BP314" s="383">
        <f t="shared" si="170"/>
        <v>0</v>
      </c>
      <c r="BQ314" s="387">
        <f t="shared" si="171"/>
        <v>0</v>
      </c>
      <c r="BR314" s="357"/>
    </row>
    <row r="315" spans="3:70" s="50" customFormat="1" ht="12" hidden="1" customHeight="1" x14ac:dyDescent="0.25">
      <c r="C315" s="388">
        <v>61</v>
      </c>
      <c r="D315" s="389">
        <v>0</v>
      </c>
      <c r="E315" s="374">
        <v>0</v>
      </c>
      <c r="F315" s="165" t="s">
        <v>106</v>
      </c>
      <c r="G315" s="165"/>
      <c r="H315" s="297">
        <v>0</v>
      </c>
      <c r="I315" s="390" t="s">
        <v>64</v>
      </c>
      <c r="J315" s="375">
        <v>1</v>
      </c>
      <c r="K315" s="375">
        <v>1</v>
      </c>
      <c r="L315" s="376">
        <v>0</v>
      </c>
      <c r="M315" s="377">
        <v>0</v>
      </c>
      <c r="N315" s="377">
        <v>0</v>
      </c>
      <c r="O315" s="378">
        <v>0</v>
      </c>
      <c r="P315" s="379">
        <v>0</v>
      </c>
      <c r="Q315" s="379">
        <v>0</v>
      </c>
      <c r="R315" s="379">
        <v>0</v>
      </c>
      <c r="S315" s="379">
        <v>0</v>
      </c>
      <c r="T315" s="391"/>
      <c r="U315" s="392">
        <v>0</v>
      </c>
      <c r="V315" s="393">
        <v>0</v>
      </c>
      <c r="W315" s="394"/>
      <c r="X315" s="395">
        <v>0</v>
      </c>
      <c r="Y315" s="380">
        <f t="shared" si="152"/>
        <v>0</v>
      </c>
      <c r="Z315" s="381">
        <f t="shared" si="153"/>
        <v>0</v>
      </c>
      <c r="AA315" s="391"/>
      <c r="AB315" s="392">
        <f t="shared" si="154"/>
        <v>0</v>
      </c>
      <c r="AC315" s="393">
        <f t="shared" si="146"/>
        <v>0</v>
      </c>
      <c r="AD315" s="393">
        <v>0</v>
      </c>
      <c r="AE315" s="395">
        <v>0</v>
      </c>
      <c r="AF315" s="380">
        <f t="shared" si="155"/>
        <v>0</v>
      </c>
      <c r="AG315" s="381">
        <f t="shared" si="156"/>
        <v>0</v>
      </c>
      <c r="AH315" s="391"/>
      <c r="AI315" s="392">
        <f t="shared" si="157"/>
        <v>0</v>
      </c>
      <c r="AJ315" s="395">
        <f t="shared" si="138"/>
        <v>0</v>
      </c>
      <c r="AK315" s="380">
        <f t="shared" si="148"/>
        <v>0</v>
      </c>
      <c r="AL315" s="381">
        <f t="shared" si="149"/>
        <v>0</v>
      </c>
      <c r="AM315" s="382"/>
      <c r="AN315" s="383">
        <f t="shared" si="139"/>
        <v>0</v>
      </c>
      <c r="AO315" s="383">
        <f t="shared" si="140"/>
        <v>0</v>
      </c>
      <c r="AP315" s="383">
        <f t="shared" si="161"/>
        <v>0</v>
      </c>
      <c r="AQ315" s="381">
        <f t="shared" si="162"/>
        <v>0</v>
      </c>
      <c r="AR315" s="382"/>
      <c r="AS315" s="383">
        <f t="shared" si="141"/>
        <v>0</v>
      </c>
      <c r="AT315" s="383">
        <f t="shared" si="142"/>
        <v>0</v>
      </c>
      <c r="AU315" s="383">
        <f t="shared" si="163"/>
        <v>0</v>
      </c>
      <c r="AV315" s="381">
        <f t="shared" si="164"/>
        <v>0</v>
      </c>
      <c r="AW315" s="382"/>
      <c r="AX315" s="380">
        <f t="shared" si="143"/>
        <v>0</v>
      </c>
      <c r="AY315" s="384">
        <f t="shared" si="144"/>
        <v>0</v>
      </c>
      <c r="AZ315" s="549"/>
      <c r="BA315" s="380">
        <f t="shared" si="165"/>
        <v>0</v>
      </c>
      <c r="BB315" s="385">
        <f t="shared" si="166"/>
        <v>0</v>
      </c>
      <c r="BC315" s="382"/>
      <c r="BD315" s="380">
        <f t="shared" si="145"/>
        <v>0</v>
      </c>
      <c r="BE315" s="384">
        <f t="shared" si="147"/>
        <v>0</v>
      </c>
      <c r="BF315" s="380">
        <f t="shared" si="159"/>
        <v>0</v>
      </c>
      <c r="BG315" s="385">
        <f t="shared" si="160"/>
        <v>0</v>
      </c>
      <c r="BH315" s="382"/>
      <c r="BI315" s="380">
        <f t="shared" si="167"/>
        <v>0</v>
      </c>
      <c r="BJ315" s="380">
        <f t="shared" si="158"/>
        <v>0</v>
      </c>
      <c r="BK315" s="380">
        <f t="shared" si="168"/>
        <v>0</v>
      </c>
      <c r="BL315" s="381">
        <f t="shared" si="169"/>
        <v>0</v>
      </c>
      <c r="BM315" s="386"/>
      <c r="BN315" s="383">
        <f t="shared" si="150"/>
        <v>0</v>
      </c>
      <c r="BO315" s="383">
        <f t="shared" si="151"/>
        <v>0</v>
      </c>
      <c r="BP315" s="383">
        <f t="shared" si="170"/>
        <v>0</v>
      </c>
      <c r="BQ315" s="387">
        <f t="shared" si="171"/>
        <v>0</v>
      </c>
      <c r="BR315" s="413"/>
    </row>
    <row r="316" spans="3:70" s="50" customFormat="1" ht="13" hidden="1" x14ac:dyDescent="0.25">
      <c r="C316" s="388"/>
      <c r="D316" s="389"/>
      <c r="E316" s="374"/>
      <c r="F316" s="165"/>
      <c r="G316" s="165"/>
      <c r="H316" s="297"/>
      <c r="I316" s="165"/>
      <c r="J316" s="375">
        <v>1.505779664758232</v>
      </c>
      <c r="K316" s="375">
        <v>1.1754720702584747</v>
      </c>
      <c r="L316" s="376">
        <v>0</v>
      </c>
      <c r="M316" s="377">
        <v>0</v>
      </c>
      <c r="N316" s="377">
        <v>0</v>
      </c>
      <c r="O316" s="378">
        <v>0</v>
      </c>
      <c r="P316" s="379">
        <v>0</v>
      </c>
      <c r="Q316" s="379">
        <v>0</v>
      </c>
      <c r="R316" s="379">
        <v>0</v>
      </c>
      <c r="S316" s="379">
        <v>0</v>
      </c>
      <c r="T316" s="391"/>
      <c r="U316" s="173">
        <v>0</v>
      </c>
      <c r="V316" s="174">
        <v>0</v>
      </c>
      <c r="W316" s="350"/>
      <c r="X316" s="175">
        <v>0</v>
      </c>
      <c r="Y316" s="380">
        <f t="shared" si="152"/>
        <v>0</v>
      </c>
      <c r="Z316" s="381">
        <f t="shared" si="153"/>
        <v>0</v>
      </c>
      <c r="AA316" s="391"/>
      <c r="AB316" s="173">
        <f t="shared" si="154"/>
        <v>0</v>
      </c>
      <c r="AC316" s="174">
        <f t="shared" si="146"/>
        <v>0</v>
      </c>
      <c r="AD316" s="174">
        <v>0</v>
      </c>
      <c r="AE316" s="175">
        <v>0</v>
      </c>
      <c r="AF316" s="380">
        <f t="shared" si="155"/>
        <v>0</v>
      </c>
      <c r="AG316" s="381">
        <f t="shared" si="156"/>
        <v>0</v>
      </c>
      <c r="AH316" s="391"/>
      <c r="AI316" s="173">
        <f t="shared" si="157"/>
        <v>0</v>
      </c>
      <c r="AJ316" s="175">
        <f t="shared" si="138"/>
        <v>0</v>
      </c>
      <c r="AK316" s="380">
        <f t="shared" si="148"/>
        <v>0</v>
      </c>
      <c r="AL316" s="381">
        <f t="shared" si="149"/>
        <v>0</v>
      </c>
      <c r="AM316" s="382"/>
      <c r="AN316" s="383">
        <f t="shared" si="139"/>
        <v>0</v>
      </c>
      <c r="AO316" s="383">
        <f t="shared" si="140"/>
        <v>0</v>
      </c>
      <c r="AP316" s="383">
        <f t="shared" si="161"/>
        <v>0</v>
      </c>
      <c r="AQ316" s="381">
        <f t="shared" si="162"/>
        <v>0</v>
      </c>
      <c r="AR316" s="382"/>
      <c r="AS316" s="383">
        <f t="shared" si="141"/>
        <v>0</v>
      </c>
      <c r="AT316" s="383">
        <f t="shared" si="142"/>
        <v>0</v>
      </c>
      <c r="AU316" s="383">
        <f t="shared" si="163"/>
        <v>0</v>
      </c>
      <c r="AV316" s="381">
        <f t="shared" si="164"/>
        <v>0</v>
      </c>
      <c r="AW316" s="382"/>
      <c r="AX316" s="380">
        <f t="shared" si="143"/>
        <v>0</v>
      </c>
      <c r="AY316" s="384">
        <f t="shared" si="144"/>
        <v>0</v>
      </c>
      <c r="AZ316" s="549"/>
      <c r="BA316" s="380">
        <f t="shared" si="165"/>
        <v>0</v>
      </c>
      <c r="BB316" s="385">
        <f t="shared" si="166"/>
        <v>0</v>
      </c>
      <c r="BC316" s="382"/>
      <c r="BD316" s="380">
        <f t="shared" si="145"/>
        <v>0</v>
      </c>
      <c r="BE316" s="384">
        <f t="shared" si="147"/>
        <v>0</v>
      </c>
      <c r="BF316" s="380">
        <f t="shared" si="159"/>
        <v>0</v>
      </c>
      <c r="BG316" s="385">
        <f t="shared" si="160"/>
        <v>0</v>
      </c>
      <c r="BH316" s="382"/>
      <c r="BI316" s="380">
        <f t="shared" si="167"/>
        <v>0</v>
      </c>
      <c r="BJ316" s="380">
        <f t="shared" si="158"/>
        <v>0</v>
      </c>
      <c r="BK316" s="380">
        <f t="shared" si="168"/>
        <v>0</v>
      </c>
      <c r="BL316" s="381">
        <f t="shared" si="169"/>
        <v>0</v>
      </c>
      <c r="BM316" s="386"/>
      <c r="BN316" s="383">
        <f t="shared" si="150"/>
        <v>0</v>
      </c>
      <c r="BO316" s="383">
        <f t="shared" si="151"/>
        <v>0</v>
      </c>
      <c r="BP316" s="383">
        <f t="shared" si="170"/>
        <v>0</v>
      </c>
      <c r="BQ316" s="387">
        <f t="shared" si="171"/>
        <v>0</v>
      </c>
      <c r="BR316" s="413"/>
    </row>
    <row r="317" spans="3:70" s="50" customFormat="1" ht="13.5" hidden="1" thickBot="1" x14ac:dyDescent="0.3">
      <c r="C317" s="396"/>
      <c r="D317" s="397"/>
      <c r="E317" s="398"/>
      <c r="F317" s="194"/>
      <c r="G317" s="194"/>
      <c r="H317" s="399"/>
      <c r="I317" s="194"/>
      <c r="J317" s="400">
        <v>1.9138973630485276</v>
      </c>
      <c r="K317" s="400">
        <v>1.515902467555285</v>
      </c>
      <c r="L317" s="401">
        <v>0</v>
      </c>
      <c r="M317" s="402">
        <v>0</v>
      </c>
      <c r="N317" s="402">
        <v>0</v>
      </c>
      <c r="O317" s="403">
        <v>0</v>
      </c>
      <c r="P317" s="404">
        <v>0</v>
      </c>
      <c r="Q317" s="404">
        <v>0</v>
      </c>
      <c r="R317" s="404">
        <v>0</v>
      </c>
      <c r="S317" s="404">
        <v>0</v>
      </c>
      <c r="T317" s="391"/>
      <c r="U317" s="202">
        <v>0</v>
      </c>
      <c r="V317" s="203">
        <v>0</v>
      </c>
      <c r="W317" s="351"/>
      <c r="X317" s="204">
        <v>0</v>
      </c>
      <c r="Y317" s="405">
        <f t="shared" si="152"/>
        <v>0</v>
      </c>
      <c r="Z317" s="406">
        <f t="shared" si="153"/>
        <v>0</v>
      </c>
      <c r="AA317" s="391"/>
      <c r="AB317" s="202">
        <f t="shared" si="154"/>
        <v>0</v>
      </c>
      <c r="AC317" s="203">
        <f t="shared" si="146"/>
        <v>0</v>
      </c>
      <c r="AD317" s="203">
        <v>0</v>
      </c>
      <c r="AE317" s="204">
        <v>0</v>
      </c>
      <c r="AF317" s="405">
        <f t="shared" si="155"/>
        <v>0</v>
      </c>
      <c r="AG317" s="406">
        <f t="shared" si="156"/>
        <v>0</v>
      </c>
      <c r="AH317" s="391"/>
      <c r="AI317" s="202">
        <f t="shared" si="157"/>
        <v>0</v>
      </c>
      <c r="AJ317" s="204">
        <f t="shared" si="138"/>
        <v>0</v>
      </c>
      <c r="AK317" s="405">
        <f t="shared" si="148"/>
        <v>0</v>
      </c>
      <c r="AL317" s="406">
        <f t="shared" si="149"/>
        <v>0</v>
      </c>
      <c r="AM317" s="407"/>
      <c r="AN317" s="408">
        <f t="shared" si="139"/>
        <v>0</v>
      </c>
      <c r="AO317" s="408">
        <f t="shared" si="140"/>
        <v>0</v>
      </c>
      <c r="AP317" s="408">
        <f t="shared" si="161"/>
        <v>0</v>
      </c>
      <c r="AQ317" s="406">
        <f t="shared" si="162"/>
        <v>0</v>
      </c>
      <c r="AR317" s="407"/>
      <c r="AS317" s="408">
        <f t="shared" si="141"/>
        <v>0</v>
      </c>
      <c r="AT317" s="408">
        <f t="shared" si="142"/>
        <v>0</v>
      </c>
      <c r="AU317" s="408">
        <f t="shared" si="163"/>
        <v>0</v>
      </c>
      <c r="AV317" s="406">
        <f t="shared" si="164"/>
        <v>0</v>
      </c>
      <c r="AW317" s="407"/>
      <c r="AX317" s="405">
        <f t="shared" si="143"/>
        <v>0</v>
      </c>
      <c r="AY317" s="409">
        <f t="shared" si="144"/>
        <v>0</v>
      </c>
      <c r="AZ317" s="550"/>
      <c r="BA317" s="405">
        <f t="shared" si="165"/>
        <v>0</v>
      </c>
      <c r="BB317" s="410">
        <f t="shared" si="166"/>
        <v>0</v>
      </c>
      <c r="BC317" s="407"/>
      <c r="BD317" s="405">
        <f t="shared" si="145"/>
        <v>0</v>
      </c>
      <c r="BE317" s="409">
        <f t="shared" si="147"/>
        <v>0</v>
      </c>
      <c r="BF317" s="405">
        <f t="shared" si="159"/>
        <v>0</v>
      </c>
      <c r="BG317" s="410">
        <f t="shared" si="160"/>
        <v>0</v>
      </c>
      <c r="BH317" s="407"/>
      <c r="BI317" s="405">
        <f t="shared" si="167"/>
        <v>0</v>
      </c>
      <c r="BJ317" s="405">
        <f t="shared" si="158"/>
        <v>0</v>
      </c>
      <c r="BK317" s="405">
        <f t="shared" si="168"/>
        <v>0</v>
      </c>
      <c r="BL317" s="406">
        <f t="shared" si="169"/>
        <v>0</v>
      </c>
      <c r="BM317" s="411"/>
      <c r="BN317" s="408">
        <f t="shared" si="150"/>
        <v>0</v>
      </c>
      <c r="BO317" s="408">
        <f t="shared" si="151"/>
        <v>0</v>
      </c>
      <c r="BP317" s="408">
        <f t="shared" si="170"/>
        <v>0</v>
      </c>
      <c r="BQ317" s="412">
        <f t="shared" si="171"/>
        <v>0</v>
      </c>
      <c r="BR317" s="413"/>
    </row>
    <row r="318" spans="3:70" ht="13" hidden="1" x14ac:dyDescent="0.25">
      <c r="C318" s="65"/>
      <c r="D318" s="66"/>
      <c r="E318" s="358"/>
      <c r="F318" s="143"/>
      <c r="G318" s="143"/>
      <c r="H318" s="359"/>
      <c r="I318" s="143"/>
      <c r="J318" s="360">
        <v>0.58618475265502656</v>
      </c>
      <c r="K318" s="360">
        <v>0.25114229393244591</v>
      </c>
      <c r="L318" s="361">
        <v>0</v>
      </c>
      <c r="M318" s="362">
        <v>0</v>
      </c>
      <c r="N318" s="362">
        <v>0</v>
      </c>
      <c r="O318" s="363">
        <v>0</v>
      </c>
      <c r="P318" s="364">
        <v>0</v>
      </c>
      <c r="Q318" s="364">
        <v>0</v>
      </c>
      <c r="R318" s="364">
        <v>0</v>
      </c>
      <c r="S318" s="364">
        <v>0</v>
      </c>
      <c r="T318" s="353"/>
      <c r="U318" s="152">
        <v>0</v>
      </c>
      <c r="V318" s="153">
        <v>0</v>
      </c>
      <c r="W318" s="349"/>
      <c r="X318" s="154">
        <v>0</v>
      </c>
      <c r="Y318" s="365">
        <f t="shared" si="152"/>
        <v>0</v>
      </c>
      <c r="Z318" s="366">
        <f t="shared" si="153"/>
        <v>0</v>
      </c>
      <c r="AA318" s="353"/>
      <c r="AB318" s="152">
        <f t="shared" si="154"/>
        <v>0</v>
      </c>
      <c r="AC318" s="153">
        <f t="shared" si="146"/>
        <v>0</v>
      </c>
      <c r="AD318" s="153">
        <v>0</v>
      </c>
      <c r="AE318" s="154">
        <v>0</v>
      </c>
      <c r="AF318" s="365">
        <f t="shared" si="155"/>
        <v>0</v>
      </c>
      <c r="AG318" s="366">
        <f t="shared" si="156"/>
        <v>0</v>
      </c>
      <c r="AH318" s="353"/>
      <c r="AI318" s="152">
        <f t="shared" si="157"/>
        <v>0</v>
      </c>
      <c r="AJ318" s="154">
        <f t="shared" si="138"/>
        <v>0</v>
      </c>
      <c r="AK318" s="365">
        <f t="shared" si="148"/>
        <v>0</v>
      </c>
      <c r="AL318" s="366">
        <f t="shared" si="149"/>
        <v>0</v>
      </c>
      <c r="AM318" s="367"/>
      <c r="AN318" s="368">
        <f t="shared" si="139"/>
        <v>0</v>
      </c>
      <c r="AO318" s="368">
        <f t="shared" si="140"/>
        <v>0</v>
      </c>
      <c r="AP318" s="368">
        <f t="shared" si="161"/>
        <v>0</v>
      </c>
      <c r="AQ318" s="366">
        <f t="shared" si="162"/>
        <v>0</v>
      </c>
      <c r="AR318" s="367"/>
      <c r="AS318" s="368">
        <f t="shared" si="141"/>
        <v>0</v>
      </c>
      <c r="AT318" s="368">
        <f t="shared" si="142"/>
        <v>0</v>
      </c>
      <c r="AU318" s="368">
        <f t="shared" si="163"/>
        <v>0</v>
      </c>
      <c r="AV318" s="366">
        <f t="shared" si="164"/>
        <v>0</v>
      </c>
      <c r="AW318" s="367"/>
      <c r="AX318" s="365">
        <f t="shared" si="143"/>
        <v>0</v>
      </c>
      <c r="AY318" s="369">
        <f t="shared" si="144"/>
        <v>0</v>
      </c>
      <c r="AZ318" s="548"/>
      <c r="BA318" s="365">
        <f t="shared" si="165"/>
        <v>0</v>
      </c>
      <c r="BB318" s="370">
        <f t="shared" si="166"/>
        <v>0</v>
      </c>
      <c r="BC318" s="367"/>
      <c r="BD318" s="365">
        <f t="shared" si="145"/>
        <v>0</v>
      </c>
      <c r="BE318" s="371">
        <f t="shared" si="147"/>
        <v>0</v>
      </c>
      <c r="BF318" s="365">
        <f t="shared" si="159"/>
        <v>0</v>
      </c>
      <c r="BG318" s="370">
        <f t="shared" si="160"/>
        <v>0</v>
      </c>
      <c r="BH318" s="367"/>
      <c r="BI318" s="365">
        <f t="shared" si="167"/>
        <v>0</v>
      </c>
      <c r="BJ318" s="365">
        <f t="shared" si="158"/>
        <v>0</v>
      </c>
      <c r="BK318" s="365">
        <f t="shared" si="168"/>
        <v>0</v>
      </c>
      <c r="BL318" s="366">
        <f t="shared" si="169"/>
        <v>0</v>
      </c>
      <c r="BM318" s="372"/>
      <c r="BN318" s="368">
        <f t="shared" si="150"/>
        <v>0</v>
      </c>
      <c r="BO318" s="368">
        <f t="shared" si="151"/>
        <v>0</v>
      </c>
      <c r="BP318" s="368">
        <f t="shared" si="170"/>
        <v>0</v>
      </c>
      <c r="BQ318" s="373">
        <f t="shared" si="171"/>
        <v>0</v>
      </c>
      <c r="BR318" s="357"/>
    </row>
    <row r="319" spans="3:70" ht="13" hidden="1" x14ac:dyDescent="0.25">
      <c r="C319" s="65"/>
      <c r="D319" s="66"/>
      <c r="E319" s="374"/>
      <c r="F319" s="165"/>
      <c r="G319" s="165"/>
      <c r="H319" s="297"/>
      <c r="I319" s="165"/>
      <c r="J319" s="375">
        <v>0.72370867908265568</v>
      </c>
      <c r="K319" s="375">
        <v>0.4192943920851287</v>
      </c>
      <c r="L319" s="376">
        <v>0</v>
      </c>
      <c r="M319" s="377">
        <v>0</v>
      </c>
      <c r="N319" s="377">
        <v>0</v>
      </c>
      <c r="O319" s="378">
        <v>0</v>
      </c>
      <c r="P319" s="379">
        <v>0</v>
      </c>
      <c r="Q319" s="379">
        <v>0</v>
      </c>
      <c r="R319" s="379">
        <v>0</v>
      </c>
      <c r="S319" s="379">
        <v>0</v>
      </c>
      <c r="T319" s="353"/>
      <c r="U319" s="173">
        <v>0</v>
      </c>
      <c r="V319" s="174">
        <v>0</v>
      </c>
      <c r="W319" s="350"/>
      <c r="X319" s="175">
        <v>0</v>
      </c>
      <c r="Y319" s="380">
        <f t="shared" si="152"/>
        <v>0</v>
      </c>
      <c r="Z319" s="381">
        <f t="shared" si="153"/>
        <v>0</v>
      </c>
      <c r="AA319" s="353"/>
      <c r="AB319" s="173">
        <f t="shared" si="154"/>
        <v>0</v>
      </c>
      <c r="AC319" s="174">
        <f t="shared" si="146"/>
        <v>0</v>
      </c>
      <c r="AD319" s="174">
        <v>0</v>
      </c>
      <c r="AE319" s="175">
        <v>0</v>
      </c>
      <c r="AF319" s="380">
        <f t="shared" si="155"/>
        <v>0</v>
      </c>
      <c r="AG319" s="381">
        <f t="shared" si="156"/>
        <v>0</v>
      </c>
      <c r="AH319" s="353"/>
      <c r="AI319" s="173">
        <f t="shared" si="157"/>
        <v>0</v>
      </c>
      <c r="AJ319" s="175">
        <f t="shared" si="138"/>
        <v>0</v>
      </c>
      <c r="AK319" s="380">
        <f t="shared" si="148"/>
        <v>0</v>
      </c>
      <c r="AL319" s="381">
        <f t="shared" si="149"/>
        <v>0</v>
      </c>
      <c r="AM319" s="382"/>
      <c r="AN319" s="383">
        <f t="shared" si="139"/>
        <v>0</v>
      </c>
      <c r="AO319" s="383">
        <f t="shared" si="140"/>
        <v>0</v>
      </c>
      <c r="AP319" s="383">
        <f t="shared" si="161"/>
        <v>0</v>
      </c>
      <c r="AQ319" s="381">
        <f t="shared" si="162"/>
        <v>0</v>
      </c>
      <c r="AR319" s="382"/>
      <c r="AS319" s="383">
        <f t="shared" si="141"/>
        <v>0</v>
      </c>
      <c r="AT319" s="383">
        <f t="shared" si="142"/>
        <v>0</v>
      </c>
      <c r="AU319" s="383">
        <f t="shared" si="163"/>
        <v>0</v>
      </c>
      <c r="AV319" s="381">
        <f t="shared" si="164"/>
        <v>0</v>
      </c>
      <c r="AW319" s="382"/>
      <c r="AX319" s="380">
        <f t="shared" si="143"/>
        <v>0</v>
      </c>
      <c r="AY319" s="384">
        <f t="shared" si="144"/>
        <v>0</v>
      </c>
      <c r="AZ319" s="549"/>
      <c r="BA319" s="380">
        <f t="shared" si="165"/>
        <v>0</v>
      </c>
      <c r="BB319" s="385">
        <f t="shared" si="166"/>
        <v>0</v>
      </c>
      <c r="BC319" s="382"/>
      <c r="BD319" s="380">
        <f t="shared" si="145"/>
        <v>0</v>
      </c>
      <c r="BE319" s="384">
        <f t="shared" si="147"/>
        <v>0</v>
      </c>
      <c r="BF319" s="380">
        <f t="shared" si="159"/>
        <v>0</v>
      </c>
      <c r="BG319" s="385">
        <f t="shared" si="160"/>
        <v>0</v>
      </c>
      <c r="BH319" s="382"/>
      <c r="BI319" s="380">
        <f t="shared" si="167"/>
        <v>0</v>
      </c>
      <c r="BJ319" s="380">
        <f t="shared" si="158"/>
        <v>0</v>
      </c>
      <c r="BK319" s="380">
        <f t="shared" si="168"/>
        <v>0</v>
      </c>
      <c r="BL319" s="381">
        <f t="shared" si="169"/>
        <v>0</v>
      </c>
      <c r="BM319" s="386"/>
      <c r="BN319" s="383">
        <f t="shared" si="150"/>
        <v>0</v>
      </c>
      <c r="BO319" s="383">
        <f t="shared" si="151"/>
        <v>0</v>
      </c>
      <c r="BP319" s="383">
        <f t="shared" si="170"/>
        <v>0</v>
      </c>
      <c r="BQ319" s="387">
        <f t="shared" si="171"/>
        <v>0</v>
      </c>
      <c r="BR319" s="357"/>
    </row>
    <row r="320" spans="3:70" ht="12" hidden="1" customHeight="1" x14ac:dyDescent="0.25">
      <c r="C320" s="388">
        <v>62</v>
      </c>
      <c r="D320" s="389">
        <v>0</v>
      </c>
      <c r="E320" s="374">
        <v>0</v>
      </c>
      <c r="F320" s="165" t="s">
        <v>106</v>
      </c>
      <c r="G320" s="165"/>
      <c r="H320" s="297">
        <v>0</v>
      </c>
      <c r="I320" s="390" t="s">
        <v>64</v>
      </c>
      <c r="J320" s="375">
        <v>1</v>
      </c>
      <c r="K320" s="375">
        <v>1</v>
      </c>
      <c r="L320" s="376">
        <v>0</v>
      </c>
      <c r="M320" s="377">
        <v>0</v>
      </c>
      <c r="N320" s="377">
        <v>0</v>
      </c>
      <c r="O320" s="378">
        <v>0</v>
      </c>
      <c r="P320" s="379">
        <v>0</v>
      </c>
      <c r="Q320" s="379">
        <v>0</v>
      </c>
      <c r="R320" s="379">
        <v>0</v>
      </c>
      <c r="S320" s="379">
        <v>0</v>
      </c>
      <c r="T320" s="353"/>
      <c r="U320" s="392">
        <v>0</v>
      </c>
      <c r="V320" s="393">
        <v>0</v>
      </c>
      <c r="W320" s="394"/>
      <c r="X320" s="395">
        <v>0</v>
      </c>
      <c r="Y320" s="380">
        <f t="shared" si="152"/>
        <v>0</v>
      </c>
      <c r="Z320" s="381">
        <f t="shared" si="153"/>
        <v>0</v>
      </c>
      <c r="AA320" s="353"/>
      <c r="AB320" s="392">
        <f t="shared" si="154"/>
        <v>0</v>
      </c>
      <c r="AC320" s="393">
        <f t="shared" si="146"/>
        <v>0</v>
      </c>
      <c r="AD320" s="393">
        <v>0</v>
      </c>
      <c r="AE320" s="395">
        <v>0</v>
      </c>
      <c r="AF320" s="380">
        <f t="shared" si="155"/>
        <v>0</v>
      </c>
      <c r="AG320" s="381">
        <f t="shared" si="156"/>
        <v>0</v>
      </c>
      <c r="AH320" s="353"/>
      <c r="AI320" s="392">
        <f t="shared" si="157"/>
        <v>0</v>
      </c>
      <c r="AJ320" s="395">
        <f t="shared" si="138"/>
        <v>0</v>
      </c>
      <c r="AK320" s="380">
        <f t="shared" si="148"/>
        <v>0</v>
      </c>
      <c r="AL320" s="381">
        <f t="shared" si="149"/>
        <v>0</v>
      </c>
      <c r="AM320" s="382"/>
      <c r="AN320" s="383">
        <f t="shared" si="139"/>
        <v>0</v>
      </c>
      <c r="AO320" s="383">
        <f t="shared" si="140"/>
        <v>0</v>
      </c>
      <c r="AP320" s="383">
        <f t="shared" si="161"/>
        <v>0</v>
      </c>
      <c r="AQ320" s="381">
        <f t="shared" si="162"/>
        <v>0</v>
      </c>
      <c r="AR320" s="382"/>
      <c r="AS320" s="383">
        <f t="shared" si="141"/>
        <v>0</v>
      </c>
      <c r="AT320" s="383">
        <f t="shared" si="142"/>
        <v>0</v>
      </c>
      <c r="AU320" s="383">
        <f t="shared" si="163"/>
        <v>0</v>
      </c>
      <c r="AV320" s="381">
        <f t="shared" si="164"/>
        <v>0</v>
      </c>
      <c r="AW320" s="382"/>
      <c r="AX320" s="380">
        <f t="shared" si="143"/>
        <v>0</v>
      </c>
      <c r="AY320" s="384">
        <f t="shared" si="144"/>
        <v>0</v>
      </c>
      <c r="AZ320" s="549"/>
      <c r="BA320" s="380">
        <f t="shared" si="165"/>
        <v>0</v>
      </c>
      <c r="BB320" s="385">
        <f t="shared" si="166"/>
        <v>0</v>
      </c>
      <c r="BC320" s="382"/>
      <c r="BD320" s="380">
        <f t="shared" si="145"/>
        <v>0</v>
      </c>
      <c r="BE320" s="384">
        <f t="shared" si="147"/>
        <v>0</v>
      </c>
      <c r="BF320" s="380">
        <f t="shared" si="159"/>
        <v>0</v>
      </c>
      <c r="BG320" s="385">
        <f t="shared" si="160"/>
        <v>0</v>
      </c>
      <c r="BH320" s="382"/>
      <c r="BI320" s="380">
        <f t="shared" si="167"/>
        <v>0</v>
      </c>
      <c r="BJ320" s="380">
        <f t="shared" si="158"/>
        <v>0</v>
      </c>
      <c r="BK320" s="380">
        <f t="shared" si="168"/>
        <v>0</v>
      </c>
      <c r="BL320" s="381">
        <f t="shared" si="169"/>
        <v>0</v>
      </c>
      <c r="BM320" s="386"/>
      <c r="BN320" s="383">
        <f t="shared" si="150"/>
        <v>0</v>
      </c>
      <c r="BO320" s="383">
        <f t="shared" si="151"/>
        <v>0</v>
      </c>
      <c r="BP320" s="383">
        <f t="shared" si="170"/>
        <v>0</v>
      </c>
      <c r="BQ320" s="387">
        <f t="shared" si="171"/>
        <v>0</v>
      </c>
      <c r="BR320" s="357"/>
    </row>
    <row r="321" spans="3:70" s="50" customFormat="1" ht="13" hidden="1" x14ac:dyDescent="0.25">
      <c r="C321" s="388"/>
      <c r="D321" s="389"/>
      <c r="E321" s="374"/>
      <c r="F321" s="165"/>
      <c r="G321" s="165"/>
      <c r="H321" s="297"/>
      <c r="I321" s="165"/>
      <c r="J321" s="375">
        <v>1.505779664758232</v>
      </c>
      <c r="K321" s="375">
        <v>1.1754720702584747</v>
      </c>
      <c r="L321" s="376">
        <v>0</v>
      </c>
      <c r="M321" s="377">
        <v>0</v>
      </c>
      <c r="N321" s="377">
        <v>0</v>
      </c>
      <c r="O321" s="378">
        <v>0</v>
      </c>
      <c r="P321" s="379">
        <v>0</v>
      </c>
      <c r="Q321" s="379">
        <v>0</v>
      </c>
      <c r="R321" s="379">
        <v>0</v>
      </c>
      <c r="S321" s="379">
        <v>0</v>
      </c>
      <c r="T321" s="391"/>
      <c r="U321" s="173">
        <v>0</v>
      </c>
      <c r="V321" s="174">
        <v>0</v>
      </c>
      <c r="W321" s="350"/>
      <c r="X321" s="175">
        <v>0</v>
      </c>
      <c r="Y321" s="380">
        <f t="shared" si="152"/>
        <v>0</v>
      </c>
      <c r="Z321" s="381">
        <f t="shared" si="153"/>
        <v>0</v>
      </c>
      <c r="AA321" s="391"/>
      <c r="AB321" s="173">
        <f t="shared" si="154"/>
        <v>0</v>
      </c>
      <c r="AC321" s="174">
        <f t="shared" si="146"/>
        <v>0</v>
      </c>
      <c r="AD321" s="174">
        <v>0</v>
      </c>
      <c r="AE321" s="175">
        <v>0</v>
      </c>
      <c r="AF321" s="380">
        <f t="shared" si="155"/>
        <v>0</v>
      </c>
      <c r="AG321" s="381">
        <f t="shared" si="156"/>
        <v>0</v>
      </c>
      <c r="AH321" s="391"/>
      <c r="AI321" s="173">
        <f t="shared" si="157"/>
        <v>0</v>
      </c>
      <c r="AJ321" s="175">
        <f t="shared" si="138"/>
        <v>0</v>
      </c>
      <c r="AK321" s="380">
        <f t="shared" si="148"/>
        <v>0</v>
      </c>
      <c r="AL321" s="381">
        <f t="shared" si="149"/>
        <v>0</v>
      </c>
      <c r="AM321" s="382"/>
      <c r="AN321" s="383">
        <f t="shared" si="139"/>
        <v>0</v>
      </c>
      <c r="AO321" s="383">
        <f t="shared" si="140"/>
        <v>0</v>
      </c>
      <c r="AP321" s="383">
        <f t="shared" si="161"/>
        <v>0</v>
      </c>
      <c r="AQ321" s="381">
        <f t="shared" si="162"/>
        <v>0</v>
      </c>
      <c r="AR321" s="382"/>
      <c r="AS321" s="383">
        <f t="shared" si="141"/>
        <v>0</v>
      </c>
      <c r="AT321" s="383">
        <f t="shared" si="142"/>
        <v>0</v>
      </c>
      <c r="AU321" s="383">
        <f t="shared" si="163"/>
        <v>0</v>
      </c>
      <c r="AV321" s="381">
        <f t="shared" si="164"/>
        <v>0</v>
      </c>
      <c r="AW321" s="382"/>
      <c r="AX321" s="380">
        <f t="shared" si="143"/>
        <v>0</v>
      </c>
      <c r="AY321" s="384">
        <f t="shared" si="144"/>
        <v>0</v>
      </c>
      <c r="AZ321" s="549"/>
      <c r="BA321" s="380">
        <f t="shared" si="165"/>
        <v>0</v>
      </c>
      <c r="BB321" s="385">
        <f t="shared" si="166"/>
        <v>0</v>
      </c>
      <c r="BC321" s="382"/>
      <c r="BD321" s="380">
        <f t="shared" si="145"/>
        <v>0</v>
      </c>
      <c r="BE321" s="384">
        <f t="shared" si="147"/>
        <v>0</v>
      </c>
      <c r="BF321" s="380">
        <f t="shared" si="159"/>
        <v>0</v>
      </c>
      <c r="BG321" s="385">
        <f t="shared" si="160"/>
        <v>0</v>
      </c>
      <c r="BH321" s="382"/>
      <c r="BI321" s="380">
        <f t="shared" si="167"/>
        <v>0</v>
      </c>
      <c r="BJ321" s="380">
        <f t="shared" si="158"/>
        <v>0</v>
      </c>
      <c r="BK321" s="380">
        <f t="shared" si="168"/>
        <v>0</v>
      </c>
      <c r="BL321" s="381">
        <f t="shared" si="169"/>
        <v>0</v>
      </c>
      <c r="BM321" s="386"/>
      <c r="BN321" s="383">
        <f t="shared" si="150"/>
        <v>0</v>
      </c>
      <c r="BO321" s="383">
        <f t="shared" si="151"/>
        <v>0</v>
      </c>
      <c r="BP321" s="383">
        <f t="shared" si="170"/>
        <v>0</v>
      </c>
      <c r="BQ321" s="387">
        <f t="shared" si="171"/>
        <v>0</v>
      </c>
      <c r="BR321" s="413"/>
    </row>
    <row r="322" spans="3:70" s="50" customFormat="1" ht="13.5" hidden="1" thickBot="1" x14ac:dyDescent="0.3">
      <c r="C322" s="396"/>
      <c r="D322" s="397"/>
      <c r="E322" s="398"/>
      <c r="F322" s="194"/>
      <c r="G322" s="194"/>
      <c r="H322" s="399"/>
      <c r="I322" s="194"/>
      <c r="J322" s="400">
        <v>1.9138973630485276</v>
      </c>
      <c r="K322" s="400">
        <v>1.515902467555285</v>
      </c>
      <c r="L322" s="401">
        <v>0</v>
      </c>
      <c r="M322" s="402">
        <v>0</v>
      </c>
      <c r="N322" s="402">
        <v>0</v>
      </c>
      <c r="O322" s="403">
        <v>0</v>
      </c>
      <c r="P322" s="404">
        <v>0</v>
      </c>
      <c r="Q322" s="404">
        <v>0</v>
      </c>
      <c r="R322" s="404">
        <v>0</v>
      </c>
      <c r="S322" s="404">
        <v>0</v>
      </c>
      <c r="T322" s="391"/>
      <c r="U322" s="202">
        <v>0</v>
      </c>
      <c r="V322" s="203">
        <v>0</v>
      </c>
      <c r="W322" s="351"/>
      <c r="X322" s="204">
        <v>0</v>
      </c>
      <c r="Y322" s="405">
        <f t="shared" si="152"/>
        <v>0</v>
      </c>
      <c r="Z322" s="406">
        <f t="shared" si="153"/>
        <v>0</v>
      </c>
      <c r="AA322" s="391"/>
      <c r="AB322" s="202">
        <f t="shared" si="154"/>
        <v>0</v>
      </c>
      <c r="AC322" s="203">
        <f t="shared" si="146"/>
        <v>0</v>
      </c>
      <c r="AD322" s="203">
        <v>0</v>
      </c>
      <c r="AE322" s="204">
        <v>0</v>
      </c>
      <c r="AF322" s="405">
        <f t="shared" si="155"/>
        <v>0</v>
      </c>
      <c r="AG322" s="406">
        <f t="shared" si="156"/>
        <v>0</v>
      </c>
      <c r="AH322" s="391"/>
      <c r="AI322" s="202">
        <f t="shared" si="157"/>
        <v>0</v>
      </c>
      <c r="AJ322" s="204">
        <f t="shared" si="138"/>
        <v>0</v>
      </c>
      <c r="AK322" s="405">
        <f t="shared" si="148"/>
        <v>0</v>
      </c>
      <c r="AL322" s="406">
        <f t="shared" si="149"/>
        <v>0</v>
      </c>
      <c r="AM322" s="407"/>
      <c r="AN322" s="408">
        <f t="shared" si="139"/>
        <v>0</v>
      </c>
      <c r="AO322" s="408">
        <f t="shared" si="140"/>
        <v>0</v>
      </c>
      <c r="AP322" s="408">
        <f t="shared" si="161"/>
        <v>0</v>
      </c>
      <c r="AQ322" s="406">
        <f t="shared" si="162"/>
        <v>0</v>
      </c>
      <c r="AR322" s="407"/>
      <c r="AS322" s="408">
        <f t="shared" si="141"/>
        <v>0</v>
      </c>
      <c r="AT322" s="408">
        <f t="shared" si="142"/>
        <v>0</v>
      </c>
      <c r="AU322" s="408">
        <f t="shared" si="163"/>
        <v>0</v>
      </c>
      <c r="AV322" s="406">
        <f t="shared" si="164"/>
        <v>0</v>
      </c>
      <c r="AW322" s="407"/>
      <c r="AX322" s="405">
        <f t="shared" si="143"/>
        <v>0</v>
      </c>
      <c r="AY322" s="409">
        <f t="shared" si="144"/>
        <v>0</v>
      </c>
      <c r="AZ322" s="550"/>
      <c r="BA322" s="405">
        <f t="shared" si="165"/>
        <v>0</v>
      </c>
      <c r="BB322" s="410">
        <f t="shared" si="166"/>
        <v>0</v>
      </c>
      <c r="BC322" s="407"/>
      <c r="BD322" s="405">
        <f t="shared" si="145"/>
        <v>0</v>
      </c>
      <c r="BE322" s="409">
        <f t="shared" si="147"/>
        <v>0</v>
      </c>
      <c r="BF322" s="405">
        <f t="shared" si="159"/>
        <v>0</v>
      </c>
      <c r="BG322" s="410">
        <f t="shared" si="160"/>
        <v>0</v>
      </c>
      <c r="BH322" s="407"/>
      <c r="BI322" s="405">
        <f t="shared" si="167"/>
        <v>0</v>
      </c>
      <c r="BJ322" s="405">
        <f t="shared" si="158"/>
        <v>0</v>
      </c>
      <c r="BK322" s="405">
        <f t="shared" si="168"/>
        <v>0</v>
      </c>
      <c r="BL322" s="406">
        <f t="shared" si="169"/>
        <v>0</v>
      </c>
      <c r="BM322" s="411"/>
      <c r="BN322" s="408">
        <f t="shared" si="150"/>
        <v>0</v>
      </c>
      <c r="BO322" s="408">
        <f t="shared" si="151"/>
        <v>0</v>
      </c>
      <c r="BP322" s="408">
        <f t="shared" si="170"/>
        <v>0</v>
      </c>
      <c r="BQ322" s="412">
        <f t="shared" si="171"/>
        <v>0</v>
      </c>
      <c r="BR322" s="413"/>
    </row>
    <row r="323" spans="3:70" ht="13" hidden="1" x14ac:dyDescent="0.25">
      <c r="C323" s="65"/>
      <c r="D323" s="66"/>
      <c r="E323" s="358"/>
      <c r="F323" s="143"/>
      <c r="G323" s="143"/>
      <c r="H323" s="359"/>
      <c r="I323" s="143"/>
      <c r="J323" s="360">
        <v>0</v>
      </c>
      <c r="K323" s="360">
        <v>0</v>
      </c>
      <c r="L323" s="361">
        <v>0</v>
      </c>
      <c r="M323" s="362">
        <v>0</v>
      </c>
      <c r="N323" s="362">
        <v>0</v>
      </c>
      <c r="O323" s="363">
        <v>0</v>
      </c>
      <c r="P323" s="364">
        <v>0</v>
      </c>
      <c r="Q323" s="364">
        <v>0</v>
      </c>
      <c r="R323" s="364">
        <v>0</v>
      </c>
      <c r="S323" s="364">
        <v>0</v>
      </c>
      <c r="T323" s="353"/>
      <c r="U323" s="152">
        <v>0</v>
      </c>
      <c r="V323" s="153">
        <v>0</v>
      </c>
      <c r="W323" s="349"/>
      <c r="X323" s="154">
        <v>0</v>
      </c>
      <c r="Y323" s="365">
        <f t="shared" si="152"/>
        <v>0</v>
      </c>
      <c r="Z323" s="366">
        <f t="shared" si="153"/>
        <v>0</v>
      </c>
      <c r="AA323" s="353"/>
      <c r="AB323" s="152">
        <f t="shared" si="154"/>
        <v>0</v>
      </c>
      <c r="AC323" s="153">
        <f t="shared" si="146"/>
        <v>0</v>
      </c>
      <c r="AD323" s="153">
        <v>0</v>
      </c>
      <c r="AE323" s="154">
        <v>0</v>
      </c>
      <c r="AF323" s="365">
        <f t="shared" si="155"/>
        <v>0</v>
      </c>
      <c r="AG323" s="366">
        <f t="shared" si="156"/>
        <v>0</v>
      </c>
      <c r="AH323" s="353"/>
      <c r="AI323" s="152">
        <f t="shared" si="157"/>
        <v>0</v>
      </c>
      <c r="AJ323" s="154">
        <f t="shared" si="138"/>
        <v>0</v>
      </c>
      <c r="AK323" s="365">
        <f t="shared" si="148"/>
        <v>0</v>
      </c>
      <c r="AL323" s="366">
        <f t="shared" si="149"/>
        <v>0</v>
      </c>
      <c r="AM323" s="367"/>
      <c r="AN323" s="368">
        <f t="shared" si="139"/>
        <v>0</v>
      </c>
      <c r="AO323" s="368">
        <f t="shared" si="140"/>
        <v>0</v>
      </c>
      <c r="AP323" s="368">
        <f t="shared" si="161"/>
        <v>0</v>
      </c>
      <c r="AQ323" s="366">
        <f t="shared" si="162"/>
        <v>0</v>
      </c>
      <c r="AR323" s="367"/>
      <c r="AS323" s="368">
        <f t="shared" si="141"/>
        <v>0</v>
      </c>
      <c r="AT323" s="368">
        <f t="shared" si="142"/>
        <v>0</v>
      </c>
      <c r="AU323" s="368">
        <f t="shared" si="163"/>
        <v>0</v>
      </c>
      <c r="AV323" s="366">
        <f t="shared" si="164"/>
        <v>0</v>
      </c>
      <c r="AW323" s="367"/>
      <c r="AX323" s="365">
        <f t="shared" si="143"/>
        <v>0</v>
      </c>
      <c r="AY323" s="369">
        <f t="shared" si="144"/>
        <v>0</v>
      </c>
      <c r="AZ323" s="548"/>
      <c r="BA323" s="365">
        <f t="shared" si="165"/>
        <v>0</v>
      </c>
      <c r="BB323" s="370">
        <f t="shared" si="166"/>
        <v>0</v>
      </c>
      <c r="BC323" s="367"/>
      <c r="BD323" s="365">
        <f t="shared" si="145"/>
        <v>0</v>
      </c>
      <c r="BE323" s="371">
        <f t="shared" si="147"/>
        <v>0</v>
      </c>
      <c r="BF323" s="365">
        <f t="shared" si="159"/>
        <v>0</v>
      </c>
      <c r="BG323" s="370">
        <f t="shared" si="160"/>
        <v>0</v>
      </c>
      <c r="BH323" s="367"/>
      <c r="BI323" s="365">
        <f t="shared" si="167"/>
        <v>0</v>
      </c>
      <c r="BJ323" s="365">
        <f t="shared" si="158"/>
        <v>0</v>
      </c>
      <c r="BK323" s="365">
        <f t="shared" si="168"/>
        <v>0</v>
      </c>
      <c r="BL323" s="366">
        <f t="shared" si="169"/>
        <v>0</v>
      </c>
      <c r="BM323" s="372"/>
      <c r="BN323" s="368">
        <f t="shared" si="150"/>
        <v>0</v>
      </c>
      <c r="BO323" s="368">
        <f t="shared" si="151"/>
        <v>0</v>
      </c>
      <c r="BP323" s="368">
        <f t="shared" si="170"/>
        <v>0</v>
      </c>
      <c r="BQ323" s="373">
        <f t="shared" si="171"/>
        <v>0</v>
      </c>
      <c r="BR323" s="357"/>
    </row>
    <row r="324" spans="3:70" ht="13" hidden="1" x14ac:dyDescent="0.25">
      <c r="C324" s="65"/>
      <c r="D324" s="66"/>
      <c r="E324" s="374"/>
      <c r="F324" s="165"/>
      <c r="G324" s="165"/>
      <c r="H324" s="297"/>
      <c r="I324" s="165"/>
      <c r="J324" s="375">
        <v>0</v>
      </c>
      <c r="K324" s="375">
        <v>0</v>
      </c>
      <c r="L324" s="376">
        <v>0</v>
      </c>
      <c r="M324" s="377">
        <v>0</v>
      </c>
      <c r="N324" s="377">
        <v>0</v>
      </c>
      <c r="O324" s="378">
        <v>0</v>
      </c>
      <c r="P324" s="379">
        <v>0</v>
      </c>
      <c r="Q324" s="379">
        <v>0</v>
      </c>
      <c r="R324" s="379">
        <v>0</v>
      </c>
      <c r="S324" s="379">
        <v>0</v>
      </c>
      <c r="T324" s="353"/>
      <c r="U324" s="173">
        <v>0</v>
      </c>
      <c r="V324" s="174">
        <v>0</v>
      </c>
      <c r="W324" s="350"/>
      <c r="X324" s="175">
        <v>0</v>
      </c>
      <c r="Y324" s="380">
        <f t="shared" si="152"/>
        <v>0</v>
      </c>
      <c r="Z324" s="381">
        <f t="shared" si="153"/>
        <v>0</v>
      </c>
      <c r="AA324" s="353"/>
      <c r="AB324" s="173">
        <f t="shared" si="154"/>
        <v>0</v>
      </c>
      <c r="AC324" s="174">
        <f t="shared" si="146"/>
        <v>0</v>
      </c>
      <c r="AD324" s="174">
        <v>0</v>
      </c>
      <c r="AE324" s="175">
        <v>0</v>
      </c>
      <c r="AF324" s="380">
        <f t="shared" si="155"/>
        <v>0</v>
      </c>
      <c r="AG324" s="381">
        <f t="shared" si="156"/>
        <v>0</v>
      </c>
      <c r="AH324" s="353"/>
      <c r="AI324" s="173">
        <f t="shared" si="157"/>
        <v>0</v>
      </c>
      <c r="AJ324" s="175">
        <f t="shared" si="138"/>
        <v>0</v>
      </c>
      <c r="AK324" s="380">
        <f t="shared" si="148"/>
        <v>0</v>
      </c>
      <c r="AL324" s="381">
        <f t="shared" si="149"/>
        <v>0</v>
      </c>
      <c r="AM324" s="382"/>
      <c r="AN324" s="383">
        <f t="shared" si="139"/>
        <v>0</v>
      </c>
      <c r="AO324" s="383">
        <f t="shared" si="140"/>
        <v>0</v>
      </c>
      <c r="AP324" s="383">
        <f t="shared" si="161"/>
        <v>0</v>
      </c>
      <c r="AQ324" s="381">
        <f t="shared" si="162"/>
        <v>0</v>
      </c>
      <c r="AR324" s="382"/>
      <c r="AS324" s="383">
        <f t="shared" si="141"/>
        <v>0</v>
      </c>
      <c r="AT324" s="383">
        <f t="shared" si="142"/>
        <v>0</v>
      </c>
      <c r="AU324" s="383">
        <f t="shared" si="163"/>
        <v>0</v>
      </c>
      <c r="AV324" s="381">
        <f t="shared" si="164"/>
        <v>0</v>
      </c>
      <c r="AW324" s="382"/>
      <c r="AX324" s="380">
        <f t="shared" si="143"/>
        <v>0</v>
      </c>
      <c r="AY324" s="384">
        <f t="shared" si="144"/>
        <v>0</v>
      </c>
      <c r="AZ324" s="549"/>
      <c r="BA324" s="380">
        <f t="shared" si="165"/>
        <v>0</v>
      </c>
      <c r="BB324" s="385">
        <f t="shared" si="166"/>
        <v>0</v>
      </c>
      <c r="BC324" s="382"/>
      <c r="BD324" s="380">
        <f t="shared" si="145"/>
        <v>0</v>
      </c>
      <c r="BE324" s="384">
        <f t="shared" si="147"/>
        <v>0</v>
      </c>
      <c r="BF324" s="380">
        <f t="shared" si="159"/>
        <v>0</v>
      </c>
      <c r="BG324" s="385">
        <f t="shared" si="160"/>
        <v>0</v>
      </c>
      <c r="BH324" s="382"/>
      <c r="BI324" s="380">
        <f t="shared" si="167"/>
        <v>0</v>
      </c>
      <c r="BJ324" s="380">
        <f t="shared" si="158"/>
        <v>0</v>
      </c>
      <c r="BK324" s="380">
        <f t="shared" si="168"/>
        <v>0</v>
      </c>
      <c r="BL324" s="381">
        <f t="shared" si="169"/>
        <v>0</v>
      </c>
      <c r="BM324" s="386"/>
      <c r="BN324" s="383">
        <f t="shared" si="150"/>
        <v>0</v>
      </c>
      <c r="BO324" s="383">
        <f t="shared" si="151"/>
        <v>0</v>
      </c>
      <c r="BP324" s="383">
        <f t="shared" si="170"/>
        <v>0</v>
      </c>
      <c r="BQ324" s="387">
        <f t="shared" si="171"/>
        <v>0</v>
      </c>
      <c r="BR324" s="357"/>
    </row>
    <row r="325" spans="3:70" ht="12" customHeight="1" thickBot="1" x14ac:dyDescent="0.3">
      <c r="C325" s="388">
        <v>63</v>
      </c>
      <c r="D325" s="389">
        <v>0</v>
      </c>
      <c r="E325" s="374">
        <v>0</v>
      </c>
      <c r="F325" s="165" t="s">
        <v>106</v>
      </c>
      <c r="G325" s="165"/>
      <c r="H325" s="297">
        <v>0</v>
      </c>
      <c r="I325" s="390" t="s">
        <v>107</v>
      </c>
      <c r="J325" s="375">
        <v>0</v>
      </c>
      <c r="K325" s="375">
        <v>0</v>
      </c>
      <c r="L325" s="376">
        <v>0</v>
      </c>
      <c r="M325" s="377">
        <v>0</v>
      </c>
      <c r="N325" s="377">
        <v>0</v>
      </c>
      <c r="O325" s="378">
        <v>0</v>
      </c>
      <c r="P325" s="379">
        <v>0</v>
      </c>
      <c r="Q325" s="379">
        <v>0</v>
      </c>
      <c r="R325" s="379">
        <v>0</v>
      </c>
      <c r="S325" s="379">
        <v>0</v>
      </c>
      <c r="T325" s="353"/>
      <c r="U325" s="392">
        <v>0</v>
      </c>
      <c r="V325" s="393">
        <v>0</v>
      </c>
      <c r="W325" s="394"/>
      <c r="X325" s="395">
        <v>0</v>
      </c>
      <c r="Y325" s="380">
        <f t="shared" si="152"/>
        <v>0</v>
      </c>
      <c r="Z325" s="381">
        <f t="shared" si="153"/>
        <v>0</v>
      </c>
      <c r="AA325" s="353"/>
      <c r="AB325" s="392">
        <f t="shared" si="154"/>
        <v>0</v>
      </c>
      <c r="AC325" s="393">
        <f t="shared" si="146"/>
        <v>0</v>
      </c>
      <c r="AD325" s="393">
        <v>0</v>
      </c>
      <c r="AE325" s="395">
        <v>0</v>
      </c>
      <c r="AF325" s="380">
        <f t="shared" si="155"/>
        <v>0</v>
      </c>
      <c r="AG325" s="381">
        <f t="shared" si="156"/>
        <v>0</v>
      </c>
      <c r="AH325" s="353"/>
      <c r="AI325" s="392">
        <f t="shared" si="157"/>
        <v>0</v>
      </c>
      <c r="AJ325" s="395">
        <f t="shared" si="138"/>
        <v>0</v>
      </c>
      <c r="AK325" s="380">
        <f t="shared" si="148"/>
        <v>0</v>
      </c>
      <c r="AL325" s="381">
        <f t="shared" si="149"/>
        <v>0</v>
      </c>
      <c r="AM325" s="382"/>
      <c r="AN325" s="383">
        <f t="shared" si="139"/>
        <v>0</v>
      </c>
      <c r="AO325" s="383">
        <f t="shared" si="140"/>
        <v>0</v>
      </c>
      <c r="AP325" s="383">
        <f t="shared" si="161"/>
        <v>0</v>
      </c>
      <c r="AQ325" s="381">
        <f t="shared" si="162"/>
        <v>0</v>
      </c>
      <c r="AR325" s="382"/>
      <c r="AS325" s="383">
        <f t="shared" si="141"/>
        <v>0</v>
      </c>
      <c r="AT325" s="383">
        <f t="shared" si="142"/>
        <v>0</v>
      </c>
      <c r="AU325" s="383">
        <f t="shared" si="163"/>
        <v>0</v>
      </c>
      <c r="AV325" s="381">
        <f t="shared" si="164"/>
        <v>0</v>
      </c>
      <c r="AW325" s="382"/>
      <c r="AX325" s="380">
        <f t="shared" si="143"/>
        <v>0</v>
      </c>
      <c r="AY325" s="384">
        <f t="shared" si="144"/>
        <v>0</v>
      </c>
      <c r="AZ325" s="549"/>
      <c r="BA325" s="380">
        <f t="shared" si="165"/>
        <v>0</v>
      </c>
      <c r="BB325" s="385">
        <f t="shared" si="166"/>
        <v>0</v>
      </c>
      <c r="BC325" s="382"/>
      <c r="BD325" s="380">
        <f t="shared" si="145"/>
        <v>0</v>
      </c>
      <c r="BE325" s="384">
        <f t="shared" si="147"/>
        <v>0</v>
      </c>
      <c r="BF325" s="380">
        <f t="shared" si="159"/>
        <v>0</v>
      </c>
      <c r="BG325" s="385">
        <f t="shared" si="160"/>
        <v>0</v>
      </c>
      <c r="BH325" s="382"/>
      <c r="BI325" s="380">
        <f t="shared" si="167"/>
        <v>0</v>
      </c>
      <c r="BJ325" s="380">
        <f t="shared" si="158"/>
        <v>0</v>
      </c>
      <c r="BK325" s="380">
        <f t="shared" si="168"/>
        <v>0</v>
      </c>
      <c r="BL325" s="381">
        <f t="shared" si="169"/>
        <v>0</v>
      </c>
      <c r="BM325" s="386"/>
      <c r="BN325" s="383">
        <f t="shared" si="150"/>
        <v>0</v>
      </c>
      <c r="BO325" s="383">
        <f t="shared" si="151"/>
        <v>0</v>
      </c>
      <c r="BP325" s="383">
        <f t="shared" si="170"/>
        <v>0</v>
      </c>
      <c r="BQ325" s="387">
        <f t="shared" si="171"/>
        <v>0</v>
      </c>
      <c r="BR325" s="357"/>
    </row>
    <row r="326" spans="3:70" s="50" customFormat="1" ht="13" hidden="1" x14ac:dyDescent="0.25">
      <c r="C326" s="388"/>
      <c r="D326" s="389"/>
      <c r="E326" s="374"/>
      <c r="F326" s="165"/>
      <c r="G326" s="165"/>
      <c r="H326" s="297"/>
      <c r="I326" s="165"/>
      <c r="J326" s="375">
        <v>0</v>
      </c>
      <c r="K326" s="375">
        <v>0</v>
      </c>
      <c r="L326" s="376">
        <v>0</v>
      </c>
      <c r="M326" s="377">
        <v>0</v>
      </c>
      <c r="N326" s="377">
        <v>0</v>
      </c>
      <c r="O326" s="378">
        <v>0</v>
      </c>
      <c r="P326" s="379">
        <v>0</v>
      </c>
      <c r="Q326" s="379">
        <v>0</v>
      </c>
      <c r="R326" s="379">
        <v>0</v>
      </c>
      <c r="S326" s="379">
        <v>0</v>
      </c>
      <c r="T326" s="391"/>
      <c r="U326" s="173">
        <v>0</v>
      </c>
      <c r="V326" s="174">
        <v>0</v>
      </c>
      <c r="W326" s="350"/>
      <c r="X326" s="175">
        <v>0</v>
      </c>
      <c r="Y326" s="380">
        <f t="shared" si="152"/>
        <v>0</v>
      </c>
      <c r="Z326" s="381">
        <f t="shared" si="153"/>
        <v>0</v>
      </c>
      <c r="AA326" s="391"/>
      <c r="AB326" s="173">
        <f t="shared" si="154"/>
        <v>0</v>
      </c>
      <c r="AC326" s="174">
        <f t="shared" si="146"/>
        <v>0</v>
      </c>
      <c r="AD326" s="174">
        <v>0</v>
      </c>
      <c r="AE326" s="175">
        <v>0</v>
      </c>
      <c r="AF326" s="380">
        <f t="shared" si="155"/>
        <v>0</v>
      </c>
      <c r="AG326" s="381">
        <f t="shared" si="156"/>
        <v>0</v>
      </c>
      <c r="AH326" s="391"/>
      <c r="AI326" s="173">
        <f t="shared" si="157"/>
        <v>0</v>
      </c>
      <c r="AJ326" s="175">
        <f t="shared" si="138"/>
        <v>0</v>
      </c>
      <c r="AK326" s="380">
        <f t="shared" si="148"/>
        <v>0</v>
      </c>
      <c r="AL326" s="381">
        <f t="shared" si="149"/>
        <v>0</v>
      </c>
      <c r="AM326" s="382"/>
      <c r="AN326" s="383">
        <f t="shared" si="139"/>
        <v>0</v>
      </c>
      <c r="AO326" s="383">
        <f t="shared" si="140"/>
        <v>0</v>
      </c>
      <c r="AP326" s="383">
        <f t="shared" si="161"/>
        <v>0</v>
      </c>
      <c r="AQ326" s="381">
        <f t="shared" si="162"/>
        <v>0</v>
      </c>
      <c r="AR326" s="382"/>
      <c r="AS326" s="383">
        <f t="shared" si="141"/>
        <v>0</v>
      </c>
      <c r="AT326" s="383">
        <f t="shared" si="142"/>
        <v>0</v>
      </c>
      <c r="AU326" s="383">
        <f t="shared" si="163"/>
        <v>0</v>
      </c>
      <c r="AV326" s="381">
        <f t="shared" si="164"/>
        <v>0</v>
      </c>
      <c r="AW326" s="382"/>
      <c r="AX326" s="380">
        <f t="shared" si="143"/>
        <v>0</v>
      </c>
      <c r="AY326" s="384">
        <f t="shared" si="144"/>
        <v>0</v>
      </c>
      <c r="AZ326" s="549"/>
      <c r="BA326" s="380">
        <f t="shared" si="165"/>
        <v>0</v>
      </c>
      <c r="BB326" s="385">
        <f t="shared" si="166"/>
        <v>0</v>
      </c>
      <c r="BC326" s="382"/>
      <c r="BD326" s="380">
        <f t="shared" si="145"/>
        <v>0</v>
      </c>
      <c r="BE326" s="384">
        <f t="shared" si="147"/>
        <v>0</v>
      </c>
      <c r="BF326" s="380">
        <f t="shared" si="159"/>
        <v>0</v>
      </c>
      <c r="BG326" s="385">
        <f t="shared" si="160"/>
        <v>0</v>
      </c>
      <c r="BH326" s="382"/>
      <c r="BI326" s="380">
        <f t="shared" si="167"/>
        <v>0</v>
      </c>
      <c r="BJ326" s="380">
        <f t="shared" si="158"/>
        <v>0</v>
      </c>
      <c r="BK326" s="380">
        <f t="shared" si="168"/>
        <v>0</v>
      </c>
      <c r="BL326" s="381">
        <f t="shared" si="169"/>
        <v>0</v>
      </c>
      <c r="BM326" s="386"/>
      <c r="BN326" s="383">
        <f t="shared" si="150"/>
        <v>0</v>
      </c>
      <c r="BO326" s="383">
        <f t="shared" si="151"/>
        <v>0</v>
      </c>
      <c r="BP326" s="383">
        <f t="shared" si="170"/>
        <v>0</v>
      </c>
      <c r="BQ326" s="387">
        <f t="shared" si="171"/>
        <v>0</v>
      </c>
      <c r="BR326" s="413"/>
    </row>
    <row r="327" spans="3:70" s="50" customFormat="1" ht="13.5" hidden="1" thickBot="1" x14ac:dyDescent="0.3">
      <c r="C327" s="396"/>
      <c r="D327" s="397"/>
      <c r="E327" s="398"/>
      <c r="F327" s="194"/>
      <c r="G327" s="194"/>
      <c r="H327" s="399"/>
      <c r="I327" s="194"/>
      <c r="J327" s="400">
        <v>0</v>
      </c>
      <c r="K327" s="400">
        <v>0</v>
      </c>
      <c r="L327" s="401">
        <v>0</v>
      </c>
      <c r="M327" s="402">
        <v>0</v>
      </c>
      <c r="N327" s="402">
        <v>0</v>
      </c>
      <c r="O327" s="403">
        <v>0</v>
      </c>
      <c r="P327" s="404">
        <v>0</v>
      </c>
      <c r="Q327" s="404">
        <v>0</v>
      </c>
      <c r="R327" s="404">
        <v>0</v>
      </c>
      <c r="S327" s="404">
        <v>0</v>
      </c>
      <c r="T327" s="391"/>
      <c r="U327" s="202">
        <v>0</v>
      </c>
      <c r="V327" s="203">
        <v>0</v>
      </c>
      <c r="W327" s="351"/>
      <c r="X327" s="204">
        <v>0</v>
      </c>
      <c r="Y327" s="405">
        <f t="shared" si="152"/>
        <v>0</v>
      </c>
      <c r="Z327" s="406">
        <f t="shared" si="153"/>
        <v>0</v>
      </c>
      <c r="AA327" s="391"/>
      <c r="AB327" s="202">
        <f t="shared" si="154"/>
        <v>0</v>
      </c>
      <c r="AC327" s="203">
        <f t="shared" si="146"/>
        <v>0</v>
      </c>
      <c r="AD327" s="203">
        <v>0</v>
      </c>
      <c r="AE327" s="204">
        <v>0</v>
      </c>
      <c r="AF327" s="405">
        <f t="shared" si="155"/>
        <v>0</v>
      </c>
      <c r="AG327" s="406">
        <f t="shared" si="156"/>
        <v>0</v>
      </c>
      <c r="AH327" s="391"/>
      <c r="AI327" s="202">
        <f t="shared" si="157"/>
        <v>0</v>
      </c>
      <c r="AJ327" s="204">
        <f t="shared" si="138"/>
        <v>0</v>
      </c>
      <c r="AK327" s="405">
        <f t="shared" si="148"/>
        <v>0</v>
      </c>
      <c r="AL327" s="406">
        <f t="shared" si="149"/>
        <v>0</v>
      </c>
      <c r="AM327" s="407"/>
      <c r="AN327" s="408">
        <f t="shared" si="139"/>
        <v>0</v>
      </c>
      <c r="AO327" s="408">
        <f t="shared" si="140"/>
        <v>0</v>
      </c>
      <c r="AP327" s="408">
        <f t="shared" si="161"/>
        <v>0</v>
      </c>
      <c r="AQ327" s="406">
        <f t="shared" si="162"/>
        <v>0</v>
      </c>
      <c r="AR327" s="407"/>
      <c r="AS327" s="408">
        <f t="shared" si="141"/>
        <v>0</v>
      </c>
      <c r="AT327" s="408">
        <f t="shared" si="142"/>
        <v>0</v>
      </c>
      <c r="AU327" s="408">
        <f t="shared" si="163"/>
        <v>0</v>
      </c>
      <c r="AV327" s="406">
        <f t="shared" si="164"/>
        <v>0</v>
      </c>
      <c r="AW327" s="407"/>
      <c r="AX327" s="405">
        <f t="shared" si="143"/>
        <v>0</v>
      </c>
      <c r="AY327" s="409">
        <f t="shared" si="144"/>
        <v>0</v>
      </c>
      <c r="AZ327" s="550"/>
      <c r="BA327" s="405">
        <f t="shared" si="165"/>
        <v>0</v>
      </c>
      <c r="BB327" s="410">
        <f t="shared" si="166"/>
        <v>0</v>
      </c>
      <c r="BC327" s="407"/>
      <c r="BD327" s="405">
        <f t="shared" si="145"/>
        <v>0</v>
      </c>
      <c r="BE327" s="409">
        <f t="shared" si="147"/>
        <v>0</v>
      </c>
      <c r="BF327" s="405">
        <f t="shared" si="159"/>
        <v>0</v>
      </c>
      <c r="BG327" s="410">
        <f t="shared" si="160"/>
        <v>0</v>
      </c>
      <c r="BH327" s="407"/>
      <c r="BI327" s="405">
        <f t="shared" si="167"/>
        <v>0</v>
      </c>
      <c r="BJ327" s="405">
        <f t="shared" si="158"/>
        <v>0</v>
      </c>
      <c r="BK327" s="405">
        <f t="shared" si="168"/>
        <v>0</v>
      </c>
      <c r="BL327" s="406">
        <f t="shared" si="169"/>
        <v>0</v>
      </c>
      <c r="BM327" s="411"/>
      <c r="BN327" s="408">
        <f t="shared" si="150"/>
        <v>0</v>
      </c>
      <c r="BO327" s="408">
        <f t="shared" si="151"/>
        <v>0</v>
      </c>
      <c r="BP327" s="408">
        <f t="shared" si="170"/>
        <v>0</v>
      </c>
      <c r="BQ327" s="412">
        <f t="shared" si="171"/>
        <v>0</v>
      </c>
      <c r="BR327" s="413"/>
    </row>
    <row r="328" spans="3:70" s="50" customFormat="1" ht="13" x14ac:dyDescent="0.25">
      <c r="C328" s="65"/>
      <c r="D328" s="66"/>
      <c r="E328" s="414"/>
      <c r="F328" s="214"/>
      <c r="G328" s="415"/>
      <c r="H328" s="416"/>
      <c r="I328" s="415"/>
      <c r="J328" s="417">
        <v>0</v>
      </c>
      <c r="K328" s="417">
        <v>0</v>
      </c>
      <c r="L328" s="418">
        <v>1000</v>
      </c>
      <c r="M328" s="419">
        <v>0</v>
      </c>
      <c r="N328" s="419">
        <v>0</v>
      </c>
      <c r="O328" s="420">
        <v>0</v>
      </c>
      <c r="P328" s="421">
        <v>3</v>
      </c>
      <c r="Q328" s="421">
        <v>3</v>
      </c>
      <c r="R328" s="421">
        <v>3</v>
      </c>
      <c r="S328" s="421">
        <v>3</v>
      </c>
      <c r="T328" s="391"/>
      <c r="U328" s="222">
        <v>0</v>
      </c>
      <c r="V328" s="223">
        <v>48.322023664406053</v>
      </c>
      <c r="W328" s="349"/>
      <c r="X328" s="224">
        <v>48.322023664406053</v>
      </c>
      <c r="Y328" s="422">
        <f t="shared" si="152"/>
        <v>-48.322023664406053</v>
      </c>
      <c r="Z328" s="423">
        <f t="shared" si="153"/>
        <v>0</v>
      </c>
      <c r="AA328" s="391"/>
      <c r="AB328" s="222">
        <f t="shared" si="154"/>
        <v>0</v>
      </c>
      <c r="AC328" s="223">
        <f t="shared" si="146"/>
        <v>0</v>
      </c>
      <c r="AD328" s="223">
        <v>0</v>
      </c>
      <c r="AE328" s="224">
        <v>0</v>
      </c>
      <c r="AF328" s="422">
        <f t="shared" si="155"/>
        <v>0</v>
      </c>
      <c r="AG328" s="423">
        <f t="shared" si="156"/>
        <v>0</v>
      </c>
      <c r="AH328" s="391"/>
      <c r="AI328" s="152">
        <f t="shared" si="157"/>
        <v>0</v>
      </c>
      <c r="AJ328" s="154">
        <f t="shared" si="138"/>
        <v>48.322023664406053</v>
      </c>
      <c r="AK328" s="365">
        <f t="shared" si="148"/>
        <v>-48.322023664406053</v>
      </c>
      <c r="AL328" s="366">
        <f t="shared" si="149"/>
        <v>0</v>
      </c>
      <c r="AM328" s="367"/>
      <c r="AN328" s="368">
        <f t="shared" si="139"/>
        <v>0</v>
      </c>
      <c r="AO328" s="368">
        <f t="shared" si="140"/>
        <v>144.96607099321815</v>
      </c>
      <c r="AP328" s="368">
        <f t="shared" si="161"/>
        <v>-144.96607099321815</v>
      </c>
      <c r="AQ328" s="366">
        <f t="shared" si="162"/>
        <v>0</v>
      </c>
      <c r="AR328" s="367"/>
      <c r="AS328" s="368">
        <f t="shared" si="141"/>
        <v>0</v>
      </c>
      <c r="AT328" s="368">
        <f t="shared" si="142"/>
        <v>144.96607099321815</v>
      </c>
      <c r="AU328" s="368">
        <f t="shared" si="163"/>
        <v>-144.96607099321815</v>
      </c>
      <c r="AV328" s="366">
        <f t="shared" si="164"/>
        <v>0</v>
      </c>
      <c r="AW328" s="367"/>
      <c r="AX328" s="365">
        <f t="shared" si="143"/>
        <v>0</v>
      </c>
      <c r="AY328" s="369">
        <f t="shared" si="144"/>
        <v>48.322023664406053</v>
      </c>
      <c r="AZ328" s="548">
        <v>0</v>
      </c>
      <c r="BA328" s="365">
        <f t="shared" si="165"/>
        <v>48.322023664406053</v>
      </c>
      <c r="BB328" s="370" t="str">
        <f t="shared" si="166"/>
        <v>&gt;100%</v>
      </c>
      <c r="BC328" s="367"/>
      <c r="BD328" s="365">
        <f t="shared" si="145"/>
        <v>0</v>
      </c>
      <c r="BE328" s="371">
        <f t="shared" si="147"/>
        <v>0</v>
      </c>
      <c r="BF328" s="365">
        <f t="shared" si="159"/>
        <v>0</v>
      </c>
      <c r="BG328" s="370">
        <f t="shared" si="160"/>
        <v>0</v>
      </c>
      <c r="BH328" s="367"/>
      <c r="BI328" s="365">
        <f t="shared" si="167"/>
        <v>48.322023664406053</v>
      </c>
      <c r="BJ328" s="365">
        <f t="shared" si="158"/>
        <v>48.322023664406053</v>
      </c>
      <c r="BK328" s="365">
        <f t="shared" si="168"/>
        <v>0</v>
      </c>
      <c r="BL328" s="366">
        <f t="shared" si="169"/>
        <v>1</v>
      </c>
      <c r="BM328" s="372"/>
      <c r="BN328" s="368">
        <f t="shared" si="150"/>
        <v>0</v>
      </c>
      <c r="BO328" s="368">
        <f t="shared" si="151"/>
        <v>144.96607099321815</v>
      </c>
      <c r="BP328" s="368">
        <f t="shared" si="170"/>
        <v>144.96607099321815</v>
      </c>
      <c r="BQ328" s="373" t="str">
        <f t="shared" si="171"/>
        <v>&gt;100%</v>
      </c>
      <c r="BR328" s="413"/>
    </row>
    <row r="329" spans="3:70" s="50" customFormat="1" ht="13" x14ac:dyDescent="0.25">
      <c r="C329" s="65"/>
      <c r="D329" s="66"/>
      <c r="E329" s="414"/>
      <c r="F329" s="214"/>
      <c r="G329" s="214"/>
      <c r="H329" s="416"/>
      <c r="I329" s="214"/>
      <c r="J329" s="424">
        <v>0</v>
      </c>
      <c r="K329" s="424">
        <v>0</v>
      </c>
      <c r="L329" s="425">
        <v>2500</v>
      </c>
      <c r="M329" s="426">
        <v>0</v>
      </c>
      <c r="N329" s="426">
        <v>0</v>
      </c>
      <c r="O329" s="427">
        <v>0</v>
      </c>
      <c r="P329" s="428">
        <v>70</v>
      </c>
      <c r="Q329" s="428">
        <v>70</v>
      </c>
      <c r="R329" s="428">
        <v>70</v>
      </c>
      <c r="S329" s="428">
        <v>70</v>
      </c>
      <c r="T329" s="391"/>
      <c r="U329" s="232">
        <v>0</v>
      </c>
      <c r="V329" s="233">
        <v>48.322023664406053</v>
      </c>
      <c r="W329" s="350"/>
      <c r="X329" s="234">
        <v>48.322023664406053</v>
      </c>
      <c r="Y329" s="429">
        <f t="shared" si="152"/>
        <v>-48.322023664406053</v>
      </c>
      <c r="Z329" s="430">
        <f t="shared" si="153"/>
        <v>0</v>
      </c>
      <c r="AA329" s="391"/>
      <c r="AB329" s="232">
        <f t="shared" si="154"/>
        <v>0</v>
      </c>
      <c r="AC329" s="233">
        <f t="shared" si="146"/>
        <v>0</v>
      </c>
      <c r="AD329" s="233">
        <v>0</v>
      </c>
      <c r="AE329" s="234">
        <v>0</v>
      </c>
      <c r="AF329" s="429">
        <f t="shared" si="155"/>
        <v>0</v>
      </c>
      <c r="AG329" s="430">
        <f t="shared" si="156"/>
        <v>0</v>
      </c>
      <c r="AH329" s="391"/>
      <c r="AI329" s="173">
        <f t="shared" si="157"/>
        <v>0</v>
      </c>
      <c r="AJ329" s="175">
        <f t="shared" si="138"/>
        <v>48.322023664406053</v>
      </c>
      <c r="AK329" s="380">
        <f t="shared" si="148"/>
        <v>-48.322023664406053</v>
      </c>
      <c r="AL329" s="381">
        <f t="shared" si="149"/>
        <v>0</v>
      </c>
      <c r="AM329" s="382"/>
      <c r="AN329" s="383">
        <f t="shared" si="139"/>
        <v>0</v>
      </c>
      <c r="AO329" s="383">
        <f t="shared" si="140"/>
        <v>3382.5416565084238</v>
      </c>
      <c r="AP329" s="383">
        <f t="shared" si="161"/>
        <v>-3382.5416565084238</v>
      </c>
      <c r="AQ329" s="381">
        <f t="shared" si="162"/>
        <v>0</v>
      </c>
      <c r="AR329" s="382"/>
      <c r="AS329" s="383">
        <f t="shared" si="141"/>
        <v>0</v>
      </c>
      <c r="AT329" s="383">
        <f t="shared" si="142"/>
        <v>3382.5416565084238</v>
      </c>
      <c r="AU329" s="383">
        <f t="shared" si="163"/>
        <v>-3382.5416565084238</v>
      </c>
      <c r="AV329" s="381">
        <f t="shared" si="164"/>
        <v>0</v>
      </c>
      <c r="AW329" s="382"/>
      <c r="AX329" s="380">
        <f t="shared" si="143"/>
        <v>0</v>
      </c>
      <c r="AY329" s="384">
        <f t="shared" si="144"/>
        <v>48.322023664406053</v>
      </c>
      <c r="AZ329" s="549">
        <v>0</v>
      </c>
      <c r="BA329" s="380">
        <f t="shared" si="165"/>
        <v>48.322023664406053</v>
      </c>
      <c r="BB329" s="385" t="str">
        <f t="shared" si="166"/>
        <v>&gt;100%</v>
      </c>
      <c r="BC329" s="382"/>
      <c r="BD329" s="380">
        <f t="shared" si="145"/>
        <v>0</v>
      </c>
      <c r="BE329" s="384">
        <f t="shared" si="147"/>
        <v>0</v>
      </c>
      <c r="BF329" s="380">
        <f t="shared" si="159"/>
        <v>0</v>
      </c>
      <c r="BG329" s="385">
        <f t="shared" si="160"/>
        <v>0</v>
      </c>
      <c r="BH329" s="382"/>
      <c r="BI329" s="380">
        <f t="shared" si="167"/>
        <v>48.322023664406053</v>
      </c>
      <c r="BJ329" s="380">
        <f t="shared" si="158"/>
        <v>48.322023664406053</v>
      </c>
      <c r="BK329" s="380">
        <f t="shared" si="168"/>
        <v>0</v>
      </c>
      <c r="BL329" s="381">
        <f t="shared" si="169"/>
        <v>1</v>
      </c>
      <c r="BM329" s="386"/>
      <c r="BN329" s="383">
        <f t="shared" si="150"/>
        <v>0</v>
      </c>
      <c r="BO329" s="383">
        <f t="shared" si="151"/>
        <v>3382.5416565084238</v>
      </c>
      <c r="BP329" s="383">
        <f t="shared" si="170"/>
        <v>3382.5416565084238</v>
      </c>
      <c r="BQ329" s="387" t="str">
        <f t="shared" si="171"/>
        <v>&gt;100%</v>
      </c>
      <c r="BR329" s="413"/>
    </row>
    <row r="330" spans="3:70" s="50" customFormat="1" ht="13" x14ac:dyDescent="0.25">
      <c r="C330" s="388">
        <v>64</v>
      </c>
      <c r="D330" s="389">
        <v>0</v>
      </c>
      <c r="E330" s="414" t="s">
        <v>108</v>
      </c>
      <c r="F330" s="214" t="s">
        <v>109</v>
      </c>
      <c r="G330" s="214"/>
      <c r="H330" s="416" t="s">
        <v>63</v>
      </c>
      <c r="I330" s="431" t="s">
        <v>107</v>
      </c>
      <c r="J330" s="424">
        <v>0</v>
      </c>
      <c r="K330" s="424">
        <v>0</v>
      </c>
      <c r="L330" s="425">
        <v>5000</v>
      </c>
      <c r="M330" s="426">
        <v>0</v>
      </c>
      <c r="N330" s="426">
        <v>0</v>
      </c>
      <c r="O330" s="427">
        <v>0</v>
      </c>
      <c r="P330" s="428">
        <v>78</v>
      </c>
      <c r="Q330" s="428">
        <v>78</v>
      </c>
      <c r="R330" s="428">
        <v>78</v>
      </c>
      <c r="S330" s="428">
        <v>78</v>
      </c>
      <c r="T330" s="391"/>
      <c r="U330" s="432">
        <v>0</v>
      </c>
      <c r="V330" s="433">
        <v>103.2334141921402</v>
      </c>
      <c r="W330" s="394"/>
      <c r="X330" s="434">
        <v>103.2334141921402</v>
      </c>
      <c r="Y330" s="429">
        <f t="shared" si="152"/>
        <v>-103.2334141921402</v>
      </c>
      <c r="Z330" s="430">
        <f t="shared" si="153"/>
        <v>0</v>
      </c>
      <c r="AA330" s="391"/>
      <c r="AB330" s="432">
        <f t="shared" si="154"/>
        <v>0</v>
      </c>
      <c r="AC330" s="433">
        <f t="shared" si="146"/>
        <v>0</v>
      </c>
      <c r="AD330" s="433">
        <v>0</v>
      </c>
      <c r="AE330" s="434">
        <v>0</v>
      </c>
      <c r="AF330" s="429">
        <f t="shared" si="155"/>
        <v>0</v>
      </c>
      <c r="AG330" s="430">
        <f t="shared" si="156"/>
        <v>0</v>
      </c>
      <c r="AH330" s="391"/>
      <c r="AI330" s="392">
        <f t="shared" si="157"/>
        <v>0</v>
      </c>
      <c r="AJ330" s="395">
        <f t="shared" si="138"/>
        <v>103.2334141921402</v>
      </c>
      <c r="AK330" s="380">
        <f t="shared" si="148"/>
        <v>-103.2334141921402</v>
      </c>
      <c r="AL330" s="381">
        <f t="shared" si="149"/>
        <v>0</v>
      </c>
      <c r="AM330" s="382"/>
      <c r="AN330" s="383">
        <f t="shared" si="139"/>
        <v>0</v>
      </c>
      <c r="AO330" s="383">
        <f t="shared" si="140"/>
        <v>8052.2063069869355</v>
      </c>
      <c r="AP330" s="383">
        <f t="shared" si="161"/>
        <v>-8052.2063069869355</v>
      </c>
      <c r="AQ330" s="381">
        <f t="shared" si="162"/>
        <v>0</v>
      </c>
      <c r="AR330" s="382"/>
      <c r="AS330" s="383">
        <f t="shared" si="141"/>
        <v>0</v>
      </c>
      <c r="AT330" s="383">
        <f t="shared" si="142"/>
        <v>8052.2063069869355</v>
      </c>
      <c r="AU330" s="383">
        <f t="shared" si="163"/>
        <v>-8052.2063069869355</v>
      </c>
      <c r="AV330" s="381">
        <f t="shared" si="164"/>
        <v>0</v>
      </c>
      <c r="AW330" s="382"/>
      <c r="AX330" s="380">
        <f t="shared" si="143"/>
        <v>0</v>
      </c>
      <c r="AY330" s="384">
        <f t="shared" si="144"/>
        <v>103.2334141921402</v>
      </c>
      <c r="AZ330" s="549">
        <v>0</v>
      </c>
      <c r="BA330" s="380">
        <f t="shared" si="165"/>
        <v>103.2334141921402</v>
      </c>
      <c r="BB330" s="385" t="str">
        <f t="shared" si="166"/>
        <v>&gt;100%</v>
      </c>
      <c r="BC330" s="382"/>
      <c r="BD330" s="380">
        <f t="shared" si="145"/>
        <v>0</v>
      </c>
      <c r="BE330" s="384">
        <f t="shared" si="147"/>
        <v>0</v>
      </c>
      <c r="BF330" s="380">
        <f t="shared" si="159"/>
        <v>0</v>
      </c>
      <c r="BG330" s="385">
        <f t="shared" si="160"/>
        <v>0</v>
      </c>
      <c r="BH330" s="382"/>
      <c r="BI330" s="380">
        <f t="shared" si="167"/>
        <v>103.2334141921402</v>
      </c>
      <c r="BJ330" s="380">
        <f t="shared" si="158"/>
        <v>103.2334141921402</v>
      </c>
      <c r="BK330" s="380">
        <f t="shared" si="168"/>
        <v>0</v>
      </c>
      <c r="BL330" s="381">
        <f t="shared" si="169"/>
        <v>1</v>
      </c>
      <c r="BM330" s="386"/>
      <c r="BN330" s="383">
        <f t="shared" si="150"/>
        <v>0</v>
      </c>
      <c r="BO330" s="383">
        <f t="shared" si="151"/>
        <v>8052.2063069869355</v>
      </c>
      <c r="BP330" s="383">
        <f t="shared" si="170"/>
        <v>8052.2063069869355</v>
      </c>
      <c r="BQ330" s="387" t="str">
        <f t="shared" si="171"/>
        <v>&gt;100%</v>
      </c>
      <c r="BR330" s="413"/>
    </row>
    <row r="331" spans="3:70" s="50" customFormat="1" ht="13" x14ac:dyDescent="0.25">
      <c r="C331" s="388"/>
      <c r="D331" s="389"/>
      <c r="E331" s="414"/>
      <c r="F331" s="214"/>
      <c r="G331" s="214"/>
      <c r="H331" s="416"/>
      <c r="I331" s="214"/>
      <c r="J331" s="424">
        <v>0</v>
      </c>
      <c r="K331" s="424">
        <v>0</v>
      </c>
      <c r="L331" s="425">
        <v>7000</v>
      </c>
      <c r="M331" s="426">
        <v>0</v>
      </c>
      <c r="N331" s="426">
        <v>0</v>
      </c>
      <c r="O331" s="427">
        <v>0</v>
      </c>
      <c r="P331" s="428">
        <v>4</v>
      </c>
      <c r="Q331" s="428">
        <v>4</v>
      </c>
      <c r="R331" s="428">
        <v>4</v>
      </c>
      <c r="S331" s="428">
        <v>4</v>
      </c>
      <c r="T331" s="391"/>
      <c r="U331" s="232">
        <v>0</v>
      </c>
      <c r="V331" s="233">
        <v>103.2334141921402</v>
      </c>
      <c r="W331" s="350"/>
      <c r="X331" s="234">
        <v>103.2334141921402</v>
      </c>
      <c r="Y331" s="429">
        <f t="shared" si="152"/>
        <v>-103.2334141921402</v>
      </c>
      <c r="Z331" s="430">
        <f t="shared" si="153"/>
        <v>0</v>
      </c>
      <c r="AA331" s="391"/>
      <c r="AB331" s="232">
        <f t="shared" si="154"/>
        <v>0</v>
      </c>
      <c r="AC331" s="233">
        <f t="shared" si="146"/>
        <v>0</v>
      </c>
      <c r="AD331" s="233">
        <v>0</v>
      </c>
      <c r="AE331" s="234">
        <v>0</v>
      </c>
      <c r="AF331" s="429">
        <f t="shared" si="155"/>
        <v>0</v>
      </c>
      <c r="AG331" s="430">
        <f t="shared" si="156"/>
        <v>0</v>
      </c>
      <c r="AH331" s="391"/>
      <c r="AI331" s="173">
        <f t="shared" si="157"/>
        <v>0</v>
      </c>
      <c r="AJ331" s="175">
        <f t="shared" si="138"/>
        <v>103.2334141921402</v>
      </c>
      <c r="AK331" s="380">
        <f t="shared" si="148"/>
        <v>-103.2334141921402</v>
      </c>
      <c r="AL331" s="381">
        <f t="shared" si="149"/>
        <v>0</v>
      </c>
      <c r="AM331" s="382"/>
      <c r="AN331" s="383">
        <f t="shared" si="139"/>
        <v>0</v>
      </c>
      <c r="AO331" s="383">
        <f t="shared" si="140"/>
        <v>412.93365676856081</v>
      </c>
      <c r="AP331" s="383">
        <f t="shared" si="161"/>
        <v>-412.93365676856081</v>
      </c>
      <c r="AQ331" s="381">
        <f t="shared" si="162"/>
        <v>0</v>
      </c>
      <c r="AR331" s="382"/>
      <c r="AS331" s="383">
        <f t="shared" si="141"/>
        <v>0</v>
      </c>
      <c r="AT331" s="383">
        <f t="shared" si="142"/>
        <v>412.93365676856081</v>
      </c>
      <c r="AU331" s="383">
        <f t="shared" si="163"/>
        <v>-412.93365676856081</v>
      </c>
      <c r="AV331" s="381">
        <f t="shared" si="164"/>
        <v>0</v>
      </c>
      <c r="AW331" s="382"/>
      <c r="AX331" s="380">
        <f t="shared" si="143"/>
        <v>0</v>
      </c>
      <c r="AY331" s="384">
        <f t="shared" si="144"/>
        <v>103.2334141921402</v>
      </c>
      <c r="AZ331" s="549">
        <v>0</v>
      </c>
      <c r="BA331" s="380">
        <f t="shared" si="165"/>
        <v>103.2334141921402</v>
      </c>
      <c r="BB331" s="385" t="str">
        <f t="shared" si="166"/>
        <v>&gt;100%</v>
      </c>
      <c r="BC331" s="382"/>
      <c r="BD331" s="380">
        <f t="shared" si="145"/>
        <v>0</v>
      </c>
      <c r="BE331" s="384">
        <f t="shared" si="147"/>
        <v>0</v>
      </c>
      <c r="BF331" s="380">
        <f t="shared" si="159"/>
        <v>0</v>
      </c>
      <c r="BG331" s="385">
        <f t="shared" si="160"/>
        <v>0</v>
      </c>
      <c r="BH331" s="382"/>
      <c r="BI331" s="380">
        <f t="shared" si="167"/>
        <v>103.2334141921402</v>
      </c>
      <c r="BJ331" s="380">
        <f t="shared" si="158"/>
        <v>103.2334141921402</v>
      </c>
      <c r="BK331" s="380">
        <f t="shared" si="168"/>
        <v>0</v>
      </c>
      <c r="BL331" s="381">
        <f t="shared" si="169"/>
        <v>1</v>
      </c>
      <c r="BM331" s="386"/>
      <c r="BN331" s="383">
        <f t="shared" si="150"/>
        <v>0</v>
      </c>
      <c r="BO331" s="383">
        <f t="shared" si="151"/>
        <v>412.93365676856081</v>
      </c>
      <c r="BP331" s="383">
        <f t="shared" si="170"/>
        <v>412.93365676856081</v>
      </c>
      <c r="BQ331" s="387" t="str">
        <f t="shared" si="171"/>
        <v>&gt;100%</v>
      </c>
      <c r="BR331" s="413"/>
    </row>
    <row r="332" spans="3:70" s="50" customFormat="1" ht="13.5" thickBot="1" x14ac:dyDescent="0.3">
      <c r="C332" s="396"/>
      <c r="D332" s="397"/>
      <c r="E332" s="414"/>
      <c r="F332" s="214"/>
      <c r="G332" s="435"/>
      <c r="H332" s="416"/>
      <c r="I332" s="435"/>
      <c r="J332" s="436">
        <v>0</v>
      </c>
      <c r="K332" s="436">
        <v>0</v>
      </c>
      <c r="L332" s="437">
        <v>10000</v>
      </c>
      <c r="M332" s="438">
        <v>0</v>
      </c>
      <c r="N332" s="438">
        <v>0</v>
      </c>
      <c r="O332" s="439">
        <v>0</v>
      </c>
      <c r="P332" s="440">
        <v>1</v>
      </c>
      <c r="Q332" s="440">
        <v>1</v>
      </c>
      <c r="R332" s="440">
        <v>1</v>
      </c>
      <c r="S332" s="440">
        <v>1</v>
      </c>
      <c r="T332" s="391"/>
      <c r="U332" s="243">
        <v>0</v>
      </c>
      <c r="V332" s="244">
        <v>103.2334141921402</v>
      </c>
      <c r="W332" s="351"/>
      <c r="X332" s="245">
        <v>103.2334141921402</v>
      </c>
      <c r="Y332" s="441">
        <f t="shared" si="152"/>
        <v>-103.2334141921402</v>
      </c>
      <c r="Z332" s="442">
        <f t="shared" si="153"/>
        <v>0</v>
      </c>
      <c r="AA332" s="391"/>
      <c r="AB332" s="243">
        <f t="shared" si="154"/>
        <v>0</v>
      </c>
      <c r="AC332" s="244">
        <f t="shared" si="146"/>
        <v>0</v>
      </c>
      <c r="AD332" s="244">
        <v>0</v>
      </c>
      <c r="AE332" s="245">
        <v>0</v>
      </c>
      <c r="AF332" s="441">
        <f t="shared" si="155"/>
        <v>0</v>
      </c>
      <c r="AG332" s="442">
        <f t="shared" si="156"/>
        <v>0</v>
      </c>
      <c r="AH332" s="391"/>
      <c r="AI332" s="202">
        <f t="shared" si="157"/>
        <v>0</v>
      </c>
      <c r="AJ332" s="204">
        <f t="shared" si="138"/>
        <v>103.2334141921402</v>
      </c>
      <c r="AK332" s="405">
        <f t="shared" si="148"/>
        <v>-103.2334141921402</v>
      </c>
      <c r="AL332" s="406">
        <f t="shared" si="149"/>
        <v>0</v>
      </c>
      <c r="AM332" s="407"/>
      <c r="AN332" s="408">
        <f t="shared" si="139"/>
        <v>0</v>
      </c>
      <c r="AO332" s="408">
        <f t="shared" si="140"/>
        <v>103.2334141921402</v>
      </c>
      <c r="AP332" s="408">
        <f t="shared" si="161"/>
        <v>-103.2334141921402</v>
      </c>
      <c r="AQ332" s="406">
        <f t="shared" si="162"/>
        <v>0</v>
      </c>
      <c r="AR332" s="407"/>
      <c r="AS332" s="408">
        <f t="shared" si="141"/>
        <v>0</v>
      </c>
      <c r="AT332" s="408">
        <f t="shared" si="142"/>
        <v>103.2334141921402</v>
      </c>
      <c r="AU332" s="408">
        <f t="shared" si="163"/>
        <v>-103.2334141921402</v>
      </c>
      <c r="AV332" s="406">
        <f t="shared" si="164"/>
        <v>0</v>
      </c>
      <c r="AW332" s="407"/>
      <c r="AX332" s="405">
        <f t="shared" si="143"/>
        <v>0</v>
      </c>
      <c r="AY332" s="409">
        <f t="shared" si="144"/>
        <v>103.2334141921402</v>
      </c>
      <c r="AZ332" s="550">
        <v>0</v>
      </c>
      <c r="BA332" s="405">
        <f t="shared" si="165"/>
        <v>103.2334141921402</v>
      </c>
      <c r="BB332" s="410" t="str">
        <f t="shared" si="166"/>
        <v>&gt;100%</v>
      </c>
      <c r="BC332" s="407"/>
      <c r="BD332" s="405">
        <f t="shared" si="145"/>
        <v>0</v>
      </c>
      <c r="BE332" s="409">
        <f t="shared" si="147"/>
        <v>0</v>
      </c>
      <c r="BF332" s="405">
        <f t="shared" si="159"/>
        <v>0</v>
      </c>
      <c r="BG332" s="410">
        <f t="shared" si="160"/>
        <v>0</v>
      </c>
      <c r="BH332" s="407"/>
      <c r="BI332" s="405">
        <f t="shared" si="167"/>
        <v>103.2334141921402</v>
      </c>
      <c r="BJ332" s="405">
        <f t="shared" si="158"/>
        <v>103.2334141921402</v>
      </c>
      <c r="BK332" s="405">
        <f t="shared" si="168"/>
        <v>0</v>
      </c>
      <c r="BL332" s="406">
        <f t="shared" si="169"/>
        <v>1</v>
      </c>
      <c r="BM332" s="411"/>
      <c r="BN332" s="408">
        <f t="shared" si="150"/>
        <v>0</v>
      </c>
      <c r="BO332" s="408">
        <f t="shared" si="151"/>
        <v>103.2334141921402</v>
      </c>
      <c r="BP332" s="408">
        <f t="shared" si="170"/>
        <v>103.2334141921402</v>
      </c>
      <c r="BQ332" s="412" t="str">
        <f t="shared" si="171"/>
        <v>&gt;100%</v>
      </c>
      <c r="BR332" s="413"/>
    </row>
    <row r="333" spans="3:70" ht="13" x14ac:dyDescent="0.25">
      <c r="C333" s="65"/>
      <c r="D333" s="66"/>
      <c r="E333" s="358"/>
      <c r="F333" s="143"/>
      <c r="G333" s="143"/>
      <c r="H333" s="359"/>
      <c r="I333" s="143"/>
      <c r="J333" s="360">
        <v>0</v>
      </c>
      <c r="K333" s="360">
        <v>0</v>
      </c>
      <c r="L333" s="361">
        <v>500</v>
      </c>
      <c r="M333" s="362">
        <v>0</v>
      </c>
      <c r="N333" s="362">
        <v>0</v>
      </c>
      <c r="O333" s="363">
        <v>0</v>
      </c>
      <c r="P333" s="364">
        <v>0</v>
      </c>
      <c r="Q333" s="364">
        <v>0</v>
      </c>
      <c r="R333" s="364">
        <v>2</v>
      </c>
      <c r="S333" s="364">
        <v>2</v>
      </c>
      <c r="T333" s="353"/>
      <c r="U333" s="152">
        <v>0</v>
      </c>
      <c r="V333" s="153">
        <v>22.61881958759432</v>
      </c>
      <c r="W333" s="349"/>
      <c r="X333" s="154">
        <v>22.61881958759432</v>
      </c>
      <c r="Y333" s="365">
        <f t="shared" si="152"/>
        <v>-22.61881958759432</v>
      </c>
      <c r="Z333" s="366">
        <f t="shared" si="153"/>
        <v>0</v>
      </c>
      <c r="AA333" s="353"/>
      <c r="AB333" s="152">
        <f>+N333</f>
        <v>0</v>
      </c>
      <c r="AC333" s="153">
        <f t="shared" si="146"/>
        <v>0</v>
      </c>
      <c r="AD333" s="153">
        <v>0</v>
      </c>
      <c r="AE333" s="154">
        <v>0</v>
      </c>
      <c r="AF333" s="365">
        <f>+AB333-AE333</f>
        <v>0</v>
      </c>
      <c r="AG333" s="366">
        <f>IF(AE333&gt;0,AB333/AE333,0)</f>
        <v>0</v>
      </c>
      <c r="AH333" s="353"/>
      <c r="AI333" s="152">
        <f t="shared" si="157"/>
        <v>0</v>
      </c>
      <c r="AJ333" s="154">
        <f t="shared" ref="AJ333:AJ396" si="172">+X333+AE333</f>
        <v>22.61881958759432</v>
      </c>
      <c r="AK333" s="365">
        <f t="shared" si="148"/>
        <v>-22.61881958759432</v>
      </c>
      <c r="AL333" s="366">
        <f t="shared" si="149"/>
        <v>0</v>
      </c>
      <c r="AM333" s="367"/>
      <c r="AN333" s="368">
        <f t="shared" ref="AN333:AN396" si="173">(+U333*$P333)+(AB333*$R333)</f>
        <v>0</v>
      </c>
      <c r="AO333" s="368">
        <f t="shared" si="140"/>
        <v>0</v>
      </c>
      <c r="AP333" s="368">
        <f t="shared" si="161"/>
        <v>0</v>
      </c>
      <c r="AQ333" s="366">
        <f t="shared" si="162"/>
        <v>0</v>
      </c>
      <c r="AR333" s="367"/>
      <c r="AS333" s="368">
        <f t="shared" ref="AS333:AS396" si="174">(+U333*$Q333)+(AB333*$S333)</f>
        <v>0</v>
      </c>
      <c r="AT333" s="368">
        <f t="shared" si="142"/>
        <v>0</v>
      </c>
      <c r="AU333" s="368">
        <f t="shared" si="163"/>
        <v>0</v>
      </c>
      <c r="AV333" s="366">
        <f t="shared" si="164"/>
        <v>0</v>
      </c>
      <c r="AW333" s="367"/>
      <c r="AX333" s="365">
        <f t="shared" ref="AX333:AX396" si="175">+U333</f>
        <v>0</v>
      </c>
      <c r="AY333" s="369">
        <v>0</v>
      </c>
      <c r="AZ333" s="548">
        <v>0</v>
      </c>
      <c r="BA333" s="365">
        <f t="shared" si="165"/>
        <v>0</v>
      </c>
      <c r="BB333" s="370">
        <f t="shared" si="166"/>
        <v>0</v>
      </c>
      <c r="BC333" s="367"/>
      <c r="BD333" s="365">
        <f t="shared" ref="BD333:BD396" si="176">+AB333</f>
        <v>0</v>
      </c>
      <c r="BE333" s="371">
        <f t="shared" si="147"/>
        <v>0</v>
      </c>
      <c r="BF333" s="365">
        <f t="shared" si="159"/>
        <v>0</v>
      </c>
      <c r="BG333" s="370">
        <f t="shared" si="160"/>
        <v>0</v>
      </c>
      <c r="BH333" s="367"/>
      <c r="BI333" s="365">
        <f t="shared" si="167"/>
        <v>22.61881958759432</v>
      </c>
      <c r="BJ333" s="365">
        <f t="shared" si="158"/>
        <v>0</v>
      </c>
      <c r="BK333" s="365">
        <f t="shared" si="168"/>
        <v>-22.61881958759432</v>
      </c>
      <c r="BL333" s="366">
        <f t="shared" si="169"/>
        <v>0</v>
      </c>
      <c r="BM333" s="372"/>
      <c r="BN333" s="368">
        <f t="shared" si="150"/>
        <v>0</v>
      </c>
      <c r="BO333" s="368">
        <f t="shared" si="151"/>
        <v>0</v>
      </c>
      <c r="BP333" s="368">
        <f t="shared" si="170"/>
        <v>0</v>
      </c>
      <c r="BQ333" s="373">
        <f t="shared" si="171"/>
        <v>0</v>
      </c>
      <c r="BR333" s="357"/>
    </row>
    <row r="334" spans="3:70" ht="13" x14ac:dyDescent="0.25">
      <c r="C334" s="65"/>
      <c r="D334" s="66"/>
      <c r="E334" s="374"/>
      <c r="F334" s="165"/>
      <c r="G334" s="165"/>
      <c r="H334" s="297"/>
      <c r="I334" s="165"/>
      <c r="J334" s="375">
        <v>0</v>
      </c>
      <c r="K334" s="375">
        <v>0</v>
      </c>
      <c r="L334" s="376">
        <v>1250</v>
      </c>
      <c r="M334" s="377">
        <v>0</v>
      </c>
      <c r="N334" s="377">
        <v>0</v>
      </c>
      <c r="O334" s="378">
        <v>0</v>
      </c>
      <c r="P334" s="379">
        <v>0</v>
      </c>
      <c r="Q334" s="379">
        <v>0</v>
      </c>
      <c r="R334" s="379">
        <v>643</v>
      </c>
      <c r="S334" s="379">
        <v>643</v>
      </c>
      <c r="T334" s="353"/>
      <c r="U334" s="173">
        <v>0</v>
      </c>
      <c r="V334" s="174">
        <v>22.61881958759432</v>
      </c>
      <c r="W334" s="350"/>
      <c r="X334" s="175">
        <v>22.61881958759432</v>
      </c>
      <c r="Y334" s="380">
        <f>+U334-X334</f>
        <v>-22.61881958759432</v>
      </c>
      <c r="Z334" s="381">
        <f>IF(X334&gt;0,U334/X334,0)</f>
        <v>0</v>
      </c>
      <c r="AA334" s="353"/>
      <c r="AB334" s="173">
        <f>+N334</f>
        <v>0</v>
      </c>
      <c r="AC334" s="174">
        <f t="shared" ref="AC334:AC397" si="177">+AE334-AD334</f>
        <v>0</v>
      </c>
      <c r="AD334" s="174">
        <v>0</v>
      </c>
      <c r="AE334" s="175">
        <v>0</v>
      </c>
      <c r="AF334" s="380">
        <f>+AB334-AE334</f>
        <v>0</v>
      </c>
      <c r="AG334" s="381">
        <f>IF(AE334&gt;0,AB334/AE334,0)</f>
        <v>0</v>
      </c>
      <c r="AH334" s="353"/>
      <c r="AI334" s="173">
        <f t="shared" si="157"/>
        <v>0</v>
      </c>
      <c r="AJ334" s="175">
        <f t="shared" si="172"/>
        <v>22.61881958759432</v>
      </c>
      <c r="AK334" s="380">
        <f t="shared" si="148"/>
        <v>-22.61881958759432</v>
      </c>
      <c r="AL334" s="381">
        <f t="shared" si="149"/>
        <v>0</v>
      </c>
      <c r="AM334" s="382"/>
      <c r="AN334" s="383">
        <f t="shared" si="173"/>
        <v>0</v>
      </c>
      <c r="AO334" s="383">
        <f t="shared" si="140"/>
        <v>0</v>
      </c>
      <c r="AP334" s="383">
        <f t="shared" si="161"/>
        <v>0</v>
      </c>
      <c r="AQ334" s="381">
        <f t="shared" si="162"/>
        <v>0</v>
      </c>
      <c r="AR334" s="382"/>
      <c r="AS334" s="383">
        <f t="shared" si="174"/>
        <v>0</v>
      </c>
      <c r="AT334" s="383">
        <f t="shared" si="142"/>
        <v>0</v>
      </c>
      <c r="AU334" s="383">
        <f t="shared" si="163"/>
        <v>0</v>
      </c>
      <c r="AV334" s="381">
        <f t="shared" si="164"/>
        <v>0</v>
      </c>
      <c r="AW334" s="382"/>
      <c r="AX334" s="380">
        <f t="shared" si="175"/>
        <v>0</v>
      </c>
      <c r="AY334" s="384">
        <v>0</v>
      </c>
      <c r="AZ334" s="549">
        <v>0</v>
      </c>
      <c r="BA334" s="380">
        <f t="shared" si="165"/>
        <v>0</v>
      </c>
      <c r="BB334" s="385">
        <f t="shared" si="166"/>
        <v>0</v>
      </c>
      <c r="BC334" s="382"/>
      <c r="BD334" s="380">
        <f t="shared" si="176"/>
        <v>0</v>
      </c>
      <c r="BE334" s="384">
        <f t="shared" ref="BE334:BE397" si="178">+AE334</f>
        <v>0</v>
      </c>
      <c r="BF334" s="380">
        <f t="shared" si="159"/>
        <v>0</v>
      </c>
      <c r="BG334" s="385">
        <f t="shared" si="160"/>
        <v>0</v>
      </c>
      <c r="BH334" s="382"/>
      <c r="BI334" s="380">
        <f t="shared" si="167"/>
        <v>22.61881958759432</v>
      </c>
      <c r="BJ334" s="380">
        <f t="shared" si="158"/>
        <v>0</v>
      </c>
      <c r="BK334" s="380">
        <f t="shared" si="168"/>
        <v>-22.61881958759432</v>
      </c>
      <c r="BL334" s="381">
        <f t="shared" si="169"/>
        <v>0</v>
      </c>
      <c r="BM334" s="386"/>
      <c r="BN334" s="383">
        <f t="shared" si="150"/>
        <v>0</v>
      </c>
      <c r="BO334" s="383">
        <f t="shared" si="151"/>
        <v>0</v>
      </c>
      <c r="BP334" s="383">
        <f t="shared" si="170"/>
        <v>0</v>
      </c>
      <c r="BQ334" s="387">
        <f t="shared" si="171"/>
        <v>0</v>
      </c>
      <c r="BR334" s="357"/>
    </row>
    <row r="335" spans="3:70" ht="12" customHeight="1" x14ac:dyDescent="0.25">
      <c r="C335" s="388">
        <v>65</v>
      </c>
      <c r="D335" s="389">
        <v>0</v>
      </c>
      <c r="E335" s="374" t="s">
        <v>108</v>
      </c>
      <c r="F335" s="165" t="s">
        <v>110</v>
      </c>
      <c r="G335" s="165"/>
      <c r="H335" s="297" t="s">
        <v>63</v>
      </c>
      <c r="I335" s="390" t="s">
        <v>107</v>
      </c>
      <c r="J335" s="375">
        <v>0</v>
      </c>
      <c r="K335" s="375">
        <v>0</v>
      </c>
      <c r="L335" s="376">
        <v>2500</v>
      </c>
      <c r="M335" s="377">
        <v>0</v>
      </c>
      <c r="N335" s="377">
        <v>0</v>
      </c>
      <c r="O335" s="378">
        <v>0</v>
      </c>
      <c r="P335" s="379">
        <v>0</v>
      </c>
      <c r="Q335" s="379">
        <v>0</v>
      </c>
      <c r="R335" s="379">
        <v>555</v>
      </c>
      <c r="S335" s="379">
        <v>555</v>
      </c>
      <c r="T335" s="353"/>
      <c r="U335" s="392">
        <v>0</v>
      </c>
      <c r="V335" s="393">
        <v>48.322023664406053</v>
      </c>
      <c r="W335" s="394"/>
      <c r="X335" s="395">
        <v>48.322023664406053</v>
      </c>
      <c r="Y335" s="380">
        <f t="shared" ref="Y335:Y397" si="179">+U335-X335</f>
        <v>-48.322023664406053</v>
      </c>
      <c r="Z335" s="381">
        <f t="shared" ref="Z335:Z397" si="180">IF(X335&gt;0,U335/X335,0)</f>
        <v>0</v>
      </c>
      <c r="AA335" s="353"/>
      <c r="AB335" s="392">
        <f t="shared" ref="AB335:AB396" si="181">+N335</f>
        <v>0</v>
      </c>
      <c r="AC335" s="393">
        <f t="shared" si="177"/>
        <v>0</v>
      </c>
      <c r="AD335" s="393">
        <v>0</v>
      </c>
      <c r="AE335" s="395">
        <v>0</v>
      </c>
      <c r="AF335" s="380">
        <f t="shared" ref="AF335:AF396" si="182">+AB335-AE335</f>
        <v>0</v>
      </c>
      <c r="AG335" s="381">
        <f t="shared" ref="AG335:AG396" si="183">IF(AE335&gt;0,AB335/AE335,0)</f>
        <v>0</v>
      </c>
      <c r="AH335" s="353"/>
      <c r="AI335" s="392">
        <f t="shared" si="157"/>
        <v>0</v>
      </c>
      <c r="AJ335" s="395">
        <f t="shared" si="172"/>
        <v>48.322023664406053</v>
      </c>
      <c r="AK335" s="380">
        <f t="shared" si="148"/>
        <v>-48.322023664406053</v>
      </c>
      <c r="AL335" s="381">
        <f t="shared" si="149"/>
        <v>0</v>
      </c>
      <c r="AM335" s="382"/>
      <c r="AN335" s="383">
        <f t="shared" si="173"/>
        <v>0</v>
      </c>
      <c r="AO335" s="383">
        <f t="shared" si="140"/>
        <v>0</v>
      </c>
      <c r="AP335" s="383">
        <f t="shared" si="161"/>
        <v>0</v>
      </c>
      <c r="AQ335" s="381">
        <f t="shared" si="162"/>
        <v>0</v>
      </c>
      <c r="AR335" s="382"/>
      <c r="AS335" s="383">
        <f t="shared" si="174"/>
        <v>0</v>
      </c>
      <c r="AT335" s="383">
        <f t="shared" si="142"/>
        <v>0</v>
      </c>
      <c r="AU335" s="383">
        <f t="shared" si="163"/>
        <v>0</v>
      </c>
      <c r="AV335" s="381">
        <f t="shared" si="164"/>
        <v>0</v>
      </c>
      <c r="AW335" s="382"/>
      <c r="AX335" s="380">
        <f t="shared" si="175"/>
        <v>0</v>
      </c>
      <c r="AY335" s="384">
        <v>0</v>
      </c>
      <c r="AZ335" s="549">
        <v>0</v>
      </c>
      <c r="BA335" s="380">
        <f t="shared" si="165"/>
        <v>0</v>
      </c>
      <c r="BB335" s="385">
        <f t="shared" si="166"/>
        <v>0</v>
      </c>
      <c r="BC335" s="382"/>
      <c r="BD335" s="380">
        <f t="shared" si="176"/>
        <v>0</v>
      </c>
      <c r="BE335" s="384">
        <f t="shared" si="178"/>
        <v>0</v>
      </c>
      <c r="BF335" s="380">
        <f t="shared" si="159"/>
        <v>0</v>
      </c>
      <c r="BG335" s="385">
        <f t="shared" si="160"/>
        <v>0</v>
      </c>
      <c r="BH335" s="382"/>
      <c r="BI335" s="380">
        <f t="shared" si="167"/>
        <v>48.322023664406053</v>
      </c>
      <c r="BJ335" s="380">
        <f t="shared" si="158"/>
        <v>0</v>
      </c>
      <c r="BK335" s="380">
        <f t="shared" si="168"/>
        <v>-48.322023664406053</v>
      </c>
      <c r="BL335" s="381">
        <f t="shared" si="169"/>
        <v>0</v>
      </c>
      <c r="BM335" s="386"/>
      <c r="BN335" s="383">
        <f t="shared" si="150"/>
        <v>0</v>
      </c>
      <c r="BO335" s="383">
        <f t="shared" si="151"/>
        <v>0</v>
      </c>
      <c r="BP335" s="383">
        <f t="shared" si="170"/>
        <v>0</v>
      </c>
      <c r="BQ335" s="387">
        <f t="shared" si="171"/>
        <v>0</v>
      </c>
      <c r="BR335" s="357"/>
    </row>
    <row r="336" spans="3:70" s="50" customFormat="1" ht="13" x14ac:dyDescent="0.25">
      <c r="C336" s="388"/>
      <c r="D336" s="389"/>
      <c r="E336" s="374"/>
      <c r="F336" s="165"/>
      <c r="G336" s="165"/>
      <c r="H336" s="297"/>
      <c r="I336" s="165"/>
      <c r="J336" s="375">
        <v>0</v>
      </c>
      <c r="K336" s="375">
        <v>0</v>
      </c>
      <c r="L336" s="376">
        <v>3500</v>
      </c>
      <c r="M336" s="377">
        <v>0</v>
      </c>
      <c r="N336" s="377">
        <v>0</v>
      </c>
      <c r="O336" s="378">
        <v>0</v>
      </c>
      <c r="P336" s="379">
        <v>0</v>
      </c>
      <c r="Q336" s="379">
        <v>0</v>
      </c>
      <c r="R336" s="379">
        <v>147</v>
      </c>
      <c r="S336" s="379">
        <v>147</v>
      </c>
      <c r="T336" s="391"/>
      <c r="U336" s="173">
        <v>0</v>
      </c>
      <c r="V336" s="174">
        <v>48.322023664406053</v>
      </c>
      <c r="W336" s="350"/>
      <c r="X336" s="175">
        <v>48.322023664406053</v>
      </c>
      <c r="Y336" s="380">
        <f t="shared" si="179"/>
        <v>-48.322023664406053</v>
      </c>
      <c r="Z336" s="381">
        <f t="shared" si="180"/>
        <v>0</v>
      </c>
      <c r="AA336" s="391"/>
      <c r="AB336" s="173">
        <f t="shared" si="181"/>
        <v>0</v>
      </c>
      <c r="AC336" s="174">
        <f t="shared" si="177"/>
        <v>0</v>
      </c>
      <c r="AD336" s="174">
        <v>0</v>
      </c>
      <c r="AE336" s="175">
        <v>0</v>
      </c>
      <c r="AF336" s="380">
        <f t="shared" si="182"/>
        <v>0</v>
      </c>
      <c r="AG336" s="381">
        <f t="shared" si="183"/>
        <v>0</v>
      </c>
      <c r="AH336" s="391"/>
      <c r="AI336" s="173">
        <f t="shared" si="157"/>
        <v>0</v>
      </c>
      <c r="AJ336" s="175">
        <f t="shared" si="172"/>
        <v>48.322023664406053</v>
      </c>
      <c r="AK336" s="380">
        <f t="shared" si="148"/>
        <v>-48.322023664406053</v>
      </c>
      <c r="AL336" s="381">
        <f t="shared" si="149"/>
        <v>0</v>
      </c>
      <c r="AM336" s="382"/>
      <c r="AN336" s="383">
        <f t="shared" si="173"/>
        <v>0</v>
      </c>
      <c r="AO336" s="383">
        <f t="shared" si="140"/>
        <v>0</v>
      </c>
      <c r="AP336" s="383">
        <f t="shared" si="161"/>
        <v>0</v>
      </c>
      <c r="AQ336" s="381">
        <f t="shared" si="162"/>
        <v>0</v>
      </c>
      <c r="AR336" s="382"/>
      <c r="AS336" s="383">
        <f t="shared" si="174"/>
        <v>0</v>
      </c>
      <c r="AT336" s="383">
        <f t="shared" si="142"/>
        <v>0</v>
      </c>
      <c r="AU336" s="383">
        <f t="shared" si="163"/>
        <v>0</v>
      </c>
      <c r="AV336" s="381">
        <f t="shared" si="164"/>
        <v>0</v>
      </c>
      <c r="AW336" s="382"/>
      <c r="AX336" s="380">
        <f t="shared" si="175"/>
        <v>0</v>
      </c>
      <c r="AY336" s="384">
        <v>0</v>
      </c>
      <c r="AZ336" s="549">
        <v>0</v>
      </c>
      <c r="BA336" s="380">
        <f t="shared" si="165"/>
        <v>0</v>
      </c>
      <c r="BB336" s="385">
        <f t="shared" si="166"/>
        <v>0</v>
      </c>
      <c r="BC336" s="382"/>
      <c r="BD336" s="380">
        <f t="shared" si="176"/>
        <v>0</v>
      </c>
      <c r="BE336" s="384">
        <f t="shared" si="178"/>
        <v>0</v>
      </c>
      <c r="BF336" s="380">
        <f t="shared" si="159"/>
        <v>0</v>
      </c>
      <c r="BG336" s="385">
        <f t="shared" si="160"/>
        <v>0</v>
      </c>
      <c r="BH336" s="382"/>
      <c r="BI336" s="380">
        <f t="shared" si="167"/>
        <v>48.322023664406053</v>
      </c>
      <c r="BJ336" s="380">
        <f t="shared" si="158"/>
        <v>0</v>
      </c>
      <c r="BK336" s="380">
        <f t="shared" si="168"/>
        <v>-48.322023664406053</v>
      </c>
      <c r="BL336" s="381">
        <f t="shared" si="169"/>
        <v>0</v>
      </c>
      <c r="BM336" s="386"/>
      <c r="BN336" s="383">
        <f t="shared" si="150"/>
        <v>0</v>
      </c>
      <c r="BO336" s="383">
        <f t="shared" si="151"/>
        <v>0</v>
      </c>
      <c r="BP336" s="383">
        <f t="shared" si="170"/>
        <v>0</v>
      </c>
      <c r="BQ336" s="387">
        <f t="shared" si="171"/>
        <v>0</v>
      </c>
      <c r="BR336" s="413"/>
    </row>
    <row r="337" spans="3:70" s="50" customFormat="1" ht="13.5" thickBot="1" x14ac:dyDescent="0.3">
      <c r="C337" s="396"/>
      <c r="D337" s="397"/>
      <c r="E337" s="398"/>
      <c r="F337" s="194"/>
      <c r="G337" s="194"/>
      <c r="H337" s="399"/>
      <c r="I337" s="194"/>
      <c r="J337" s="400">
        <v>0</v>
      </c>
      <c r="K337" s="400">
        <v>0</v>
      </c>
      <c r="L337" s="401">
        <v>5000</v>
      </c>
      <c r="M337" s="402">
        <v>0</v>
      </c>
      <c r="N337" s="402">
        <v>0</v>
      </c>
      <c r="O337" s="403">
        <v>0</v>
      </c>
      <c r="P337" s="404">
        <v>0</v>
      </c>
      <c r="Q337" s="404">
        <v>0</v>
      </c>
      <c r="R337" s="404">
        <v>1</v>
      </c>
      <c r="S337" s="404">
        <v>1</v>
      </c>
      <c r="T337" s="391"/>
      <c r="U337" s="202">
        <v>0</v>
      </c>
      <c r="V337" s="203">
        <v>48.322023664406053</v>
      </c>
      <c r="W337" s="351"/>
      <c r="X337" s="204">
        <v>48.322023664406053</v>
      </c>
      <c r="Y337" s="405">
        <f t="shared" si="179"/>
        <v>-48.322023664406053</v>
      </c>
      <c r="Z337" s="406">
        <f t="shared" si="180"/>
        <v>0</v>
      </c>
      <c r="AA337" s="391"/>
      <c r="AB337" s="202">
        <f t="shared" si="181"/>
        <v>0</v>
      </c>
      <c r="AC337" s="203">
        <f t="shared" si="177"/>
        <v>0</v>
      </c>
      <c r="AD337" s="203">
        <v>0</v>
      </c>
      <c r="AE337" s="204">
        <v>0</v>
      </c>
      <c r="AF337" s="405">
        <f t="shared" si="182"/>
        <v>0</v>
      </c>
      <c r="AG337" s="406">
        <f t="shared" si="183"/>
        <v>0</v>
      </c>
      <c r="AH337" s="391"/>
      <c r="AI337" s="202">
        <f t="shared" si="157"/>
        <v>0</v>
      </c>
      <c r="AJ337" s="204">
        <f t="shared" si="172"/>
        <v>48.322023664406053</v>
      </c>
      <c r="AK337" s="405">
        <f t="shared" si="148"/>
        <v>-48.322023664406053</v>
      </c>
      <c r="AL337" s="406">
        <f t="shared" si="149"/>
        <v>0</v>
      </c>
      <c r="AM337" s="407"/>
      <c r="AN337" s="408">
        <f t="shared" si="173"/>
        <v>0</v>
      </c>
      <c r="AO337" s="408">
        <f t="shared" si="140"/>
        <v>0</v>
      </c>
      <c r="AP337" s="408">
        <f t="shared" si="161"/>
        <v>0</v>
      </c>
      <c r="AQ337" s="406">
        <f t="shared" si="162"/>
        <v>0</v>
      </c>
      <c r="AR337" s="407"/>
      <c r="AS337" s="408">
        <f t="shared" si="174"/>
        <v>0</v>
      </c>
      <c r="AT337" s="408">
        <f t="shared" si="142"/>
        <v>0</v>
      </c>
      <c r="AU337" s="408">
        <f t="shared" si="163"/>
        <v>0</v>
      </c>
      <c r="AV337" s="406">
        <f t="shared" si="164"/>
        <v>0</v>
      </c>
      <c r="AW337" s="407"/>
      <c r="AX337" s="405">
        <f t="shared" si="175"/>
        <v>0</v>
      </c>
      <c r="AY337" s="409">
        <v>0</v>
      </c>
      <c r="AZ337" s="550">
        <v>0</v>
      </c>
      <c r="BA337" s="405">
        <f t="shared" si="165"/>
        <v>0</v>
      </c>
      <c r="BB337" s="410">
        <f t="shared" si="166"/>
        <v>0</v>
      </c>
      <c r="BC337" s="407"/>
      <c r="BD337" s="405">
        <f t="shared" si="176"/>
        <v>0</v>
      </c>
      <c r="BE337" s="409">
        <f t="shared" si="178"/>
        <v>0</v>
      </c>
      <c r="BF337" s="405">
        <f t="shared" si="159"/>
        <v>0</v>
      </c>
      <c r="BG337" s="410">
        <f t="shared" si="160"/>
        <v>0</v>
      </c>
      <c r="BH337" s="407"/>
      <c r="BI337" s="405">
        <f t="shared" si="167"/>
        <v>48.322023664406053</v>
      </c>
      <c r="BJ337" s="405">
        <f t="shared" si="158"/>
        <v>0</v>
      </c>
      <c r="BK337" s="405">
        <f t="shared" si="168"/>
        <v>-48.322023664406053</v>
      </c>
      <c r="BL337" s="406">
        <f t="shared" si="169"/>
        <v>0</v>
      </c>
      <c r="BM337" s="411"/>
      <c r="BN337" s="408">
        <f t="shared" si="150"/>
        <v>0</v>
      </c>
      <c r="BO337" s="408">
        <f t="shared" si="151"/>
        <v>0</v>
      </c>
      <c r="BP337" s="408">
        <f t="shared" si="170"/>
        <v>0</v>
      </c>
      <c r="BQ337" s="412">
        <f t="shared" si="171"/>
        <v>0</v>
      </c>
      <c r="BR337" s="413"/>
    </row>
    <row r="338" spans="3:70" ht="13" x14ac:dyDescent="0.25">
      <c r="C338" s="65"/>
      <c r="D338" s="66"/>
      <c r="E338" s="358"/>
      <c r="F338" s="143"/>
      <c r="G338" s="143"/>
      <c r="H338" s="359"/>
      <c r="I338" s="143"/>
      <c r="J338" s="360">
        <v>0</v>
      </c>
      <c r="K338" s="360">
        <v>0</v>
      </c>
      <c r="L338" s="361">
        <v>400</v>
      </c>
      <c r="M338" s="362">
        <v>0</v>
      </c>
      <c r="N338" s="362">
        <v>0</v>
      </c>
      <c r="O338" s="363">
        <v>0</v>
      </c>
      <c r="P338" s="364">
        <v>0</v>
      </c>
      <c r="Q338" s="364">
        <v>0</v>
      </c>
      <c r="R338" s="364">
        <v>0</v>
      </c>
      <c r="S338" s="364">
        <v>0</v>
      </c>
      <c r="T338" s="353"/>
      <c r="U338" s="152">
        <v>0</v>
      </c>
      <c r="V338" s="153">
        <v>22.61881958759432</v>
      </c>
      <c r="W338" s="349"/>
      <c r="X338" s="154">
        <v>22.61881958759432</v>
      </c>
      <c r="Y338" s="365">
        <f t="shared" si="179"/>
        <v>-22.61881958759432</v>
      </c>
      <c r="Z338" s="366">
        <f t="shared" si="180"/>
        <v>0</v>
      </c>
      <c r="AA338" s="353"/>
      <c r="AB338" s="152">
        <f t="shared" si="181"/>
        <v>0</v>
      </c>
      <c r="AC338" s="153">
        <f t="shared" si="177"/>
        <v>0</v>
      </c>
      <c r="AD338" s="153">
        <v>0</v>
      </c>
      <c r="AE338" s="154">
        <v>0</v>
      </c>
      <c r="AF338" s="365">
        <f t="shared" si="182"/>
        <v>0</v>
      </c>
      <c r="AG338" s="366">
        <f t="shared" si="183"/>
        <v>0</v>
      </c>
      <c r="AH338" s="353"/>
      <c r="AI338" s="152">
        <f t="shared" si="157"/>
        <v>0</v>
      </c>
      <c r="AJ338" s="154">
        <f t="shared" si="172"/>
        <v>22.61881958759432</v>
      </c>
      <c r="AK338" s="365">
        <f t="shared" si="148"/>
        <v>-22.61881958759432</v>
      </c>
      <c r="AL338" s="366">
        <f t="shared" si="149"/>
        <v>0</v>
      </c>
      <c r="AM338" s="367"/>
      <c r="AN338" s="368">
        <f t="shared" si="173"/>
        <v>0</v>
      </c>
      <c r="AO338" s="368">
        <f t="shared" si="140"/>
        <v>0</v>
      </c>
      <c r="AP338" s="368">
        <f t="shared" si="161"/>
        <v>0</v>
      </c>
      <c r="AQ338" s="366">
        <f t="shared" si="162"/>
        <v>0</v>
      </c>
      <c r="AR338" s="367"/>
      <c r="AS338" s="368">
        <f t="shared" si="174"/>
        <v>0</v>
      </c>
      <c r="AT338" s="368">
        <f t="shared" si="142"/>
        <v>0</v>
      </c>
      <c r="AU338" s="368">
        <f t="shared" si="163"/>
        <v>0</v>
      </c>
      <c r="AV338" s="366">
        <f t="shared" si="164"/>
        <v>0</v>
      </c>
      <c r="AW338" s="367"/>
      <c r="AX338" s="365">
        <f t="shared" si="175"/>
        <v>0</v>
      </c>
      <c r="AY338" s="369">
        <f t="shared" ref="AY338:AY396" si="184">+X338</f>
        <v>22.61881958759432</v>
      </c>
      <c r="AZ338" s="548">
        <v>0</v>
      </c>
      <c r="BA338" s="365">
        <f t="shared" si="165"/>
        <v>22.61881958759432</v>
      </c>
      <c r="BB338" s="370" t="str">
        <f t="shared" si="166"/>
        <v>&gt;100%</v>
      </c>
      <c r="BC338" s="367"/>
      <c r="BD338" s="365">
        <f t="shared" si="176"/>
        <v>0</v>
      </c>
      <c r="BE338" s="371">
        <f t="shared" si="178"/>
        <v>0</v>
      </c>
      <c r="BF338" s="365">
        <f t="shared" si="159"/>
        <v>0</v>
      </c>
      <c r="BG338" s="370">
        <f t="shared" si="160"/>
        <v>0</v>
      </c>
      <c r="BH338" s="367"/>
      <c r="BI338" s="365">
        <f t="shared" si="167"/>
        <v>22.61881958759432</v>
      </c>
      <c r="BJ338" s="365">
        <f t="shared" si="158"/>
        <v>22.61881958759432</v>
      </c>
      <c r="BK338" s="365">
        <f t="shared" si="168"/>
        <v>0</v>
      </c>
      <c r="BL338" s="366">
        <f t="shared" si="169"/>
        <v>1</v>
      </c>
      <c r="BM338" s="372"/>
      <c r="BN338" s="368">
        <f t="shared" si="150"/>
        <v>0</v>
      </c>
      <c r="BO338" s="368">
        <f t="shared" si="151"/>
        <v>0</v>
      </c>
      <c r="BP338" s="368">
        <f t="shared" si="170"/>
        <v>0</v>
      </c>
      <c r="BQ338" s="373">
        <f t="shared" si="171"/>
        <v>0</v>
      </c>
      <c r="BR338" s="357"/>
    </row>
    <row r="339" spans="3:70" ht="13" x14ac:dyDescent="0.25">
      <c r="C339" s="65"/>
      <c r="D339" s="66"/>
      <c r="E339" s="374"/>
      <c r="F339" s="165"/>
      <c r="G339" s="165"/>
      <c r="H339" s="297"/>
      <c r="I339" s="165"/>
      <c r="J339" s="375">
        <v>0</v>
      </c>
      <c r="K339" s="375">
        <v>0</v>
      </c>
      <c r="L339" s="376">
        <v>1000</v>
      </c>
      <c r="M339" s="377">
        <v>0</v>
      </c>
      <c r="N339" s="377">
        <v>0</v>
      </c>
      <c r="O339" s="378">
        <v>0</v>
      </c>
      <c r="P339" s="379">
        <v>0</v>
      </c>
      <c r="Q339" s="379">
        <v>0</v>
      </c>
      <c r="R339" s="379">
        <v>0</v>
      </c>
      <c r="S339" s="379">
        <v>0</v>
      </c>
      <c r="T339" s="353"/>
      <c r="U339" s="173">
        <v>0</v>
      </c>
      <c r="V339" s="174">
        <v>22.61881958759432</v>
      </c>
      <c r="W339" s="350"/>
      <c r="X339" s="175">
        <v>22.61881958759432</v>
      </c>
      <c r="Y339" s="380">
        <f t="shared" si="179"/>
        <v>-22.61881958759432</v>
      </c>
      <c r="Z339" s="381">
        <f t="shared" si="180"/>
        <v>0</v>
      </c>
      <c r="AA339" s="353"/>
      <c r="AB339" s="173">
        <f t="shared" si="181"/>
        <v>0</v>
      </c>
      <c r="AC339" s="174">
        <f t="shared" si="177"/>
        <v>0</v>
      </c>
      <c r="AD339" s="174">
        <v>0</v>
      </c>
      <c r="AE339" s="175">
        <v>0</v>
      </c>
      <c r="AF339" s="380">
        <f t="shared" si="182"/>
        <v>0</v>
      </c>
      <c r="AG339" s="381">
        <f t="shared" si="183"/>
        <v>0</v>
      </c>
      <c r="AH339" s="353"/>
      <c r="AI339" s="173">
        <f t="shared" si="157"/>
        <v>0</v>
      </c>
      <c r="AJ339" s="175">
        <f t="shared" si="172"/>
        <v>22.61881958759432</v>
      </c>
      <c r="AK339" s="380">
        <f t="shared" ref="AK339:AK402" si="185">+AI339-AJ339</f>
        <v>-22.61881958759432</v>
      </c>
      <c r="AL339" s="381">
        <f t="shared" ref="AL339:AL402" si="186">IF(AJ339&gt;0,AI339/AJ339,0)</f>
        <v>0</v>
      </c>
      <c r="AM339" s="382"/>
      <c r="AN339" s="383">
        <f t="shared" si="173"/>
        <v>0</v>
      </c>
      <c r="AO339" s="383">
        <f t="shared" si="140"/>
        <v>0</v>
      </c>
      <c r="AP339" s="383">
        <f t="shared" si="161"/>
        <v>0</v>
      </c>
      <c r="AQ339" s="381">
        <f t="shared" si="162"/>
        <v>0</v>
      </c>
      <c r="AR339" s="382"/>
      <c r="AS339" s="383">
        <f t="shared" si="174"/>
        <v>0</v>
      </c>
      <c r="AT339" s="383">
        <f t="shared" si="142"/>
        <v>0</v>
      </c>
      <c r="AU339" s="383">
        <f t="shared" si="163"/>
        <v>0</v>
      </c>
      <c r="AV339" s="381">
        <f t="shared" si="164"/>
        <v>0</v>
      </c>
      <c r="AW339" s="382"/>
      <c r="AX339" s="380">
        <f t="shared" si="175"/>
        <v>0</v>
      </c>
      <c r="AY339" s="384">
        <f t="shared" si="184"/>
        <v>22.61881958759432</v>
      </c>
      <c r="AZ339" s="549">
        <v>0</v>
      </c>
      <c r="BA339" s="380">
        <f t="shared" si="165"/>
        <v>22.61881958759432</v>
      </c>
      <c r="BB339" s="385" t="str">
        <f t="shared" si="166"/>
        <v>&gt;100%</v>
      </c>
      <c r="BC339" s="382"/>
      <c r="BD339" s="380">
        <f t="shared" si="176"/>
        <v>0</v>
      </c>
      <c r="BE339" s="384">
        <f t="shared" si="178"/>
        <v>0</v>
      </c>
      <c r="BF339" s="380">
        <f t="shared" si="159"/>
        <v>0</v>
      </c>
      <c r="BG339" s="385">
        <f t="shared" si="160"/>
        <v>0</v>
      </c>
      <c r="BH339" s="382"/>
      <c r="BI339" s="380">
        <f t="shared" si="167"/>
        <v>22.61881958759432</v>
      </c>
      <c r="BJ339" s="380">
        <f t="shared" si="158"/>
        <v>22.61881958759432</v>
      </c>
      <c r="BK339" s="380">
        <f t="shared" si="168"/>
        <v>0</v>
      </c>
      <c r="BL339" s="381">
        <f t="shared" si="169"/>
        <v>1</v>
      </c>
      <c r="BM339" s="386"/>
      <c r="BN339" s="383">
        <f t="shared" si="150"/>
        <v>0</v>
      </c>
      <c r="BO339" s="383">
        <f t="shared" si="151"/>
        <v>0</v>
      </c>
      <c r="BP339" s="383">
        <f t="shared" si="170"/>
        <v>0</v>
      </c>
      <c r="BQ339" s="387">
        <f t="shared" si="171"/>
        <v>0</v>
      </c>
      <c r="BR339" s="357"/>
    </row>
    <row r="340" spans="3:70" ht="12" customHeight="1" x14ac:dyDescent="0.25">
      <c r="C340" s="388">
        <v>66</v>
      </c>
      <c r="D340" s="389">
        <v>0</v>
      </c>
      <c r="E340" s="374" t="s">
        <v>108</v>
      </c>
      <c r="F340" s="165" t="s">
        <v>111</v>
      </c>
      <c r="G340" s="165"/>
      <c r="H340" s="297" t="s">
        <v>63</v>
      </c>
      <c r="I340" s="390" t="s">
        <v>107</v>
      </c>
      <c r="J340" s="375">
        <v>0</v>
      </c>
      <c r="K340" s="375">
        <v>0</v>
      </c>
      <c r="L340" s="376">
        <v>2000</v>
      </c>
      <c r="M340" s="377">
        <v>0</v>
      </c>
      <c r="N340" s="377">
        <v>0</v>
      </c>
      <c r="O340" s="378">
        <v>0</v>
      </c>
      <c r="P340" s="379">
        <v>0</v>
      </c>
      <c r="Q340" s="379">
        <v>0</v>
      </c>
      <c r="R340" s="379">
        <v>0</v>
      </c>
      <c r="S340" s="379">
        <v>0</v>
      </c>
      <c r="T340" s="353"/>
      <c r="U340" s="392">
        <v>0</v>
      </c>
      <c r="V340" s="393">
        <v>48.322023664406053</v>
      </c>
      <c r="W340" s="394"/>
      <c r="X340" s="395">
        <v>48.322023664406053</v>
      </c>
      <c r="Y340" s="380">
        <f t="shared" si="179"/>
        <v>-48.322023664406053</v>
      </c>
      <c r="Z340" s="381">
        <f t="shared" si="180"/>
        <v>0</v>
      </c>
      <c r="AA340" s="353"/>
      <c r="AB340" s="392">
        <f t="shared" si="181"/>
        <v>0</v>
      </c>
      <c r="AC340" s="393">
        <f t="shared" si="177"/>
        <v>0</v>
      </c>
      <c r="AD340" s="393">
        <v>0</v>
      </c>
      <c r="AE340" s="395">
        <v>0</v>
      </c>
      <c r="AF340" s="380">
        <f t="shared" si="182"/>
        <v>0</v>
      </c>
      <c r="AG340" s="381">
        <f t="shared" si="183"/>
        <v>0</v>
      </c>
      <c r="AH340" s="353"/>
      <c r="AI340" s="392">
        <f t="shared" si="157"/>
        <v>0</v>
      </c>
      <c r="AJ340" s="395">
        <f t="shared" si="172"/>
        <v>48.322023664406053</v>
      </c>
      <c r="AK340" s="380">
        <f t="shared" si="185"/>
        <v>-48.322023664406053</v>
      </c>
      <c r="AL340" s="381">
        <f t="shared" si="186"/>
        <v>0</v>
      </c>
      <c r="AM340" s="382"/>
      <c r="AN340" s="383">
        <f t="shared" si="173"/>
        <v>0</v>
      </c>
      <c r="AO340" s="383">
        <f t="shared" si="140"/>
        <v>0</v>
      </c>
      <c r="AP340" s="383">
        <f t="shared" si="161"/>
        <v>0</v>
      </c>
      <c r="AQ340" s="381">
        <f t="shared" si="162"/>
        <v>0</v>
      </c>
      <c r="AR340" s="382"/>
      <c r="AS340" s="383">
        <f t="shared" si="174"/>
        <v>0</v>
      </c>
      <c r="AT340" s="383">
        <f t="shared" si="142"/>
        <v>0</v>
      </c>
      <c r="AU340" s="383">
        <f t="shared" si="163"/>
        <v>0</v>
      </c>
      <c r="AV340" s="381">
        <f t="shared" si="164"/>
        <v>0</v>
      </c>
      <c r="AW340" s="382"/>
      <c r="AX340" s="380">
        <f t="shared" si="175"/>
        <v>0</v>
      </c>
      <c r="AY340" s="384">
        <f t="shared" si="184"/>
        <v>48.322023664406053</v>
      </c>
      <c r="AZ340" s="549">
        <v>0</v>
      </c>
      <c r="BA340" s="380">
        <f t="shared" si="165"/>
        <v>48.322023664406053</v>
      </c>
      <c r="BB340" s="385" t="str">
        <f t="shared" si="166"/>
        <v>&gt;100%</v>
      </c>
      <c r="BC340" s="382"/>
      <c r="BD340" s="380">
        <f t="shared" si="176"/>
        <v>0</v>
      </c>
      <c r="BE340" s="384">
        <f t="shared" si="178"/>
        <v>0</v>
      </c>
      <c r="BF340" s="380">
        <f t="shared" si="159"/>
        <v>0</v>
      </c>
      <c r="BG340" s="385">
        <f t="shared" si="160"/>
        <v>0</v>
      </c>
      <c r="BH340" s="382"/>
      <c r="BI340" s="380">
        <f t="shared" si="167"/>
        <v>48.322023664406053</v>
      </c>
      <c r="BJ340" s="380">
        <f t="shared" si="158"/>
        <v>48.322023664406053</v>
      </c>
      <c r="BK340" s="380">
        <f t="shared" si="168"/>
        <v>0</v>
      </c>
      <c r="BL340" s="381">
        <f t="shared" si="169"/>
        <v>1</v>
      </c>
      <c r="BM340" s="386"/>
      <c r="BN340" s="383">
        <f t="shared" si="150"/>
        <v>0</v>
      </c>
      <c r="BO340" s="383">
        <f t="shared" si="151"/>
        <v>0</v>
      </c>
      <c r="BP340" s="383">
        <f t="shared" si="170"/>
        <v>0</v>
      </c>
      <c r="BQ340" s="387">
        <f t="shared" si="171"/>
        <v>0</v>
      </c>
      <c r="BR340" s="357"/>
    </row>
    <row r="341" spans="3:70" s="50" customFormat="1" ht="13" x14ac:dyDescent="0.25">
      <c r="C341" s="388"/>
      <c r="D341" s="389"/>
      <c r="E341" s="374"/>
      <c r="F341" s="165"/>
      <c r="G341" s="165"/>
      <c r="H341" s="297"/>
      <c r="I341" s="165"/>
      <c r="J341" s="375">
        <v>0</v>
      </c>
      <c r="K341" s="375">
        <v>0</v>
      </c>
      <c r="L341" s="376">
        <v>2800</v>
      </c>
      <c r="M341" s="377">
        <v>0</v>
      </c>
      <c r="N341" s="377">
        <v>0</v>
      </c>
      <c r="O341" s="378">
        <v>0</v>
      </c>
      <c r="P341" s="379">
        <v>0</v>
      </c>
      <c r="Q341" s="379">
        <v>0</v>
      </c>
      <c r="R341" s="379">
        <v>0</v>
      </c>
      <c r="S341" s="379">
        <v>0</v>
      </c>
      <c r="T341" s="391"/>
      <c r="U341" s="173">
        <v>0</v>
      </c>
      <c r="V341" s="174">
        <v>48.322023664406053</v>
      </c>
      <c r="W341" s="350"/>
      <c r="X341" s="175">
        <v>48.322023664406053</v>
      </c>
      <c r="Y341" s="380">
        <f t="shared" si="179"/>
        <v>-48.322023664406053</v>
      </c>
      <c r="Z341" s="381">
        <f t="shared" si="180"/>
        <v>0</v>
      </c>
      <c r="AA341" s="391"/>
      <c r="AB341" s="173">
        <f t="shared" si="181"/>
        <v>0</v>
      </c>
      <c r="AC341" s="174">
        <f t="shared" si="177"/>
        <v>0</v>
      </c>
      <c r="AD341" s="174">
        <v>0</v>
      </c>
      <c r="AE341" s="175">
        <v>0</v>
      </c>
      <c r="AF341" s="380">
        <f t="shared" si="182"/>
        <v>0</v>
      </c>
      <c r="AG341" s="381">
        <f t="shared" si="183"/>
        <v>0</v>
      </c>
      <c r="AH341" s="391"/>
      <c r="AI341" s="173">
        <f t="shared" si="157"/>
        <v>0</v>
      </c>
      <c r="AJ341" s="175">
        <f t="shared" si="172"/>
        <v>48.322023664406053</v>
      </c>
      <c r="AK341" s="380">
        <f t="shared" si="185"/>
        <v>-48.322023664406053</v>
      </c>
      <c r="AL341" s="381">
        <f t="shared" si="186"/>
        <v>0</v>
      </c>
      <c r="AM341" s="382"/>
      <c r="AN341" s="383">
        <f t="shared" si="173"/>
        <v>0</v>
      </c>
      <c r="AO341" s="383">
        <f t="shared" si="140"/>
        <v>0</v>
      </c>
      <c r="AP341" s="383">
        <f t="shared" si="161"/>
        <v>0</v>
      </c>
      <c r="AQ341" s="381">
        <f t="shared" si="162"/>
        <v>0</v>
      </c>
      <c r="AR341" s="382"/>
      <c r="AS341" s="383">
        <f t="shared" si="174"/>
        <v>0</v>
      </c>
      <c r="AT341" s="383">
        <f t="shared" si="142"/>
        <v>0</v>
      </c>
      <c r="AU341" s="383">
        <f t="shared" si="163"/>
        <v>0</v>
      </c>
      <c r="AV341" s="381">
        <f t="shared" si="164"/>
        <v>0</v>
      </c>
      <c r="AW341" s="382"/>
      <c r="AX341" s="380">
        <f t="shared" si="175"/>
        <v>0</v>
      </c>
      <c r="AY341" s="384">
        <f t="shared" si="184"/>
        <v>48.322023664406053</v>
      </c>
      <c r="AZ341" s="549">
        <v>0</v>
      </c>
      <c r="BA341" s="380">
        <f t="shared" si="165"/>
        <v>48.322023664406053</v>
      </c>
      <c r="BB341" s="385" t="str">
        <f t="shared" si="166"/>
        <v>&gt;100%</v>
      </c>
      <c r="BC341" s="382"/>
      <c r="BD341" s="380">
        <f t="shared" si="176"/>
        <v>0</v>
      </c>
      <c r="BE341" s="384">
        <f t="shared" si="178"/>
        <v>0</v>
      </c>
      <c r="BF341" s="380">
        <f t="shared" si="159"/>
        <v>0</v>
      </c>
      <c r="BG341" s="385">
        <f t="shared" si="160"/>
        <v>0</v>
      </c>
      <c r="BH341" s="382"/>
      <c r="BI341" s="380">
        <f t="shared" si="167"/>
        <v>48.322023664406053</v>
      </c>
      <c r="BJ341" s="380">
        <f t="shared" si="158"/>
        <v>48.322023664406053</v>
      </c>
      <c r="BK341" s="380">
        <f t="shared" si="168"/>
        <v>0</v>
      </c>
      <c r="BL341" s="381">
        <f t="shared" si="169"/>
        <v>1</v>
      </c>
      <c r="BM341" s="386"/>
      <c r="BN341" s="383">
        <f t="shared" si="150"/>
        <v>0</v>
      </c>
      <c r="BO341" s="383">
        <f t="shared" si="151"/>
        <v>0</v>
      </c>
      <c r="BP341" s="383">
        <f t="shared" si="170"/>
        <v>0</v>
      </c>
      <c r="BQ341" s="387">
        <f t="shared" si="171"/>
        <v>0</v>
      </c>
      <c r="BR341" s="413"/>
    </row>
    <row r="342" spans="3:70" s="50" customFormat="1" ht="13.5" thickBot="1" x14ac:dyDescent="0.3">
      <c r="C342" s="396"/>
      <c r="D342" s="397"/>
      <c r="E342" s="398"/>
      <c r="F342" s="194"/>
      <c r="G342" s="194"/>
      <c r="H342" s="399"/>
      <c r="I342" s="194"/>
      <c r="J342" s="400">
        <v>0</v>
      </c>
      <c r="K342" s="400">
        <v>0</v>
      </c>
      <c r="L342" s="401">
        <v>4000</v>
      </c>
      <c r="M342" s="402">
        <v>0</v>
      </c>
      <c r="N342" s="402">
        <v>0</v>
      </c>
      <c r="O342" s="403">
        <v>0</v>
      </c>
      <c r="P342" s="404">
        <v>0</v>
      </c>
      <c r="Q342" s="404">
        <v>0</v>
      </c>
      <c r="R342" s="404">
        <v>0</v>
      </c>
      <c r="S342" s="404">
        <v>0</v>
      </c>
      <c r="T342" s="391"/>
      <c r="U342" s="202">
        <v>0</v>
      </c>
      <c r="V342" s="203">
        <v>48.322023664406053</v>
      </c>
      <c r="W342" s="351"/>
      <c r="X342" s="204">
        <v>48.322023664406053</v>
      </c>
      <c r="Y342" s="405">
        <f t="shared" si="179"/>
        <v>-48.322023664406053</v>
      </c>
      <c r="Z342" s="406">
        <f t="shared" si="180"/>
        <v>0</v>
      </c>
      <c r="AA342" s="391"/>
      <c r="AB342" s="202">
        <f t="shared" si="181"/>
        <v>0</v>
      </c>
      <c r="AC342" s="203">
        <f t="shared" si="177"/>
        <v>0</v>
      </c>
      <c r="AD342" s="203">
        <v>0</v>
      </c>
      <c r="AE342" s="204">
        <v>0</v>
      </c>
      <c r="AF342" s="405">
        <f t="shared" si="182"/>
        <v>0</v>
      </c>
      <c r="AG342" s="406">
        <f t="shared" si="183"/>
        <v>0</v>
      </c>
      <c r="AH342" s="391"/>
      <c r="AI342" s="202">
        <f t="shared" si="157"/>
        <v>0</v>
      </c>
      <c r="AJ342" s="204">
        <f t="shared" si="172"/>
        <v>48.322023664406053</v>
      </c>
      <c r="AK342" s="405">
        <f t="shared" si="185"/>
        <v>-48.322023664406053</v>
      </c>
      <c r="AL342" s="406">
        <f t="shared" si="186"/>
        <v>0</v>
      </c>
      <c r="AM342" s="407"/>
      <c r="AN342" s="408">
        <f t="shared" si="173"/>
        <v>0</v>
      </c>
      <c r="AO342" s="408">
        <f t="shared" si="140"/>
        <v>0</v>
      </c>
      <c r="AP342" s="408">
        <f t="shared" si="161"/>
        <v>0</v>
      </c>
      <c r="AQ342" s="406">
        <f t="shared" si="162"/>
        <v>0</v>
      </c>
      <c r="AR342" s="407"/>
      <c r="AS342" s="408">
        <f t="shared" si="174"/>
        <v>0</v>
      </c>
      <c r="AT342" s="408">
        <f t="shared" si="142"/>
        <v>0</v>
      </c>
      <c r="AU342" s="408">
        <f t="shared" si="163"/>
        <v>0</v>
      </c>
      <c r="AV342" s="406">
        <f t="shared" si="164"/>
        <v>0</v>
      </c>
      <c r="AW342" s="407"/>
      <c r="AX342" s="405">
        <f t="shared" si="175"/>
        <v>0</v>
      </c>
      <c r="AY342" s="409">
        <f t="shared" si="184"/>
        <v>48.322023664406053</v>
      </c>
      <c r="AZ342" s="550">
        <v>0</v>
      </c>
      <c r="BA342" s="405">
        <f t="shared" si="165"/>
        <v>48.322023664406053</v>
      </c>
      <c r="BB342" s="410" t="str">
        <f t="shared" si="166"/>
        <v>&gt;100%</v>
      </c>
      <c r="BC342" s="407"/>
      <c r="BD342" s="405">
        <f t="shared" si="176"/>
        <v>0</v>
      </c>
      <c r="BE342" s="409">
        <f t="shared" si="178"/>
        <v>0</v>
      </c>
      <c r="BF342" s="405">
        <f t="shared" si="159"/>
        <v>0</v>
      </c>
      <c r="BG342" s="410">
        <f t="shared" si="160"/>
        <v>0</v>
      </c>
      <c r="BH342" s="407"/>
      <c r="BI342" s="405">
        <f t="shared" si="167"/>
        <v>48.322023664406053</v>
      </c>
      <c r="BJ342" s="405">
        <f t="shared" si="158"/>
        <v>48.322023664406053</v>
      </c>
      <c r="BK342" s="405">
        <f t="shared" si="168"/>
        <v>0</v>
      </c>
      <c r="BL342" s="406">
        <f t="shared" si="169"/>
        <v>1</v>
      </c>
      <c r="BM342" s="411"/>
      <c r="BN342" s="408">
        <f t="shared" si="150"/>
        <v>0</v>
      </c>
      <c r="BO342" s="408">
        <f t="shared" si="151"/>
        <v>0</v>
      </c>
      <c r="BP342" s="408">
        <f t="shared" si="170"/>
        <v>0</v>
      </c>
      <c r="BQ342" s="412">
        <f t="shared" si="171"/>
        <v>0</v>
      </c>
      <c r="BR342" s="413"/>
    </row>
    <row r="343" spans="3:70" ht="13" x14ac:dyDescent="0.25">
      <c r="C343" s="65"/>
      <c r="D343" s="66"/>
      <c r="E343" s="358"/>
      <c r="F343" s="143"/>
      <c r="G343" s="143"/>
      <c r="H343" s="359"/>
      <c r="I343" s="143"/>
      <c r="J343" s="360">
        <v>0</v>
      </c>
      <c r="K343" s="360">
        <v>0</v>
      </c>
      <c r="L343" s="361">
        <v>200</v>
      </c>
      <c r="M343" s="362">
        <v>0</v>
      </c>
      <c r="N343" s="362">
        <v>0</v>
      </c>
      <c r="O343" s="363">
        <v>0</v>
      </c>
      <c r="P343" s="364">
        <v>31</v>
      </c>
      <c r="Q343" s="364">
        <v>31</v>
      </c>
      <c r="R343" s="364">
        <v>31</v>
      </c>
      <c r="S343" s="364">
        <v>31</v>
      </c>
      <c r="T343" s="353"/>
      <c r="U343" s="152">
        <v>0</v>
      </c>
      <c r="V343" s="153">
        <v>22.61881958759432</v>
      </c>
      <c r="W343" s="349"/>
      <c r="X343" s="154">
        <v>22.61881958759432</v>
      </c>
      <c r="Y343" s="365">
        <f t="shared" si="179"/>
        <v>-22.61881958759432</v>
      </c>
      <c r="Z343" s="366">
        <f t="shared" si="180"/>
        <v>0</v>
      </c>
      <c r="AA343" s="353"/>
      <c r="AB343" s="152">
        <f t="shared" si="181"/>
        <v>0</v>
      </c>
      <c r="AC343" s="153">
        <f t="shared" si="177"/>
        <v>0</v>
      </c>
      <c r="AD343" s="153">
        <v>0</v>
      </c>
      <c r="AE343" s="154">
        <v>0</v>
      </c>
      <c r="AF343" s="365">
        <f t="shared" si="182"/>
        <v>0</v>
      </c>
      <c r="AG343" s="366">
        <f t="shared" si="183"/>
        <v>0</v>
      </c>
      <c r="AH343" s="353"/>
      <c r="AI343" s="152">
        <f t="shared" si="157"/>
        <v>0</v>
      </c>
      <c r="AJ343" s="154">
        <f t="shared" si="172"/>
        <v>22.61881958759432</v>
      </c>
      <c r="AK343" s="365">
        <f t="shared" si="185"/>
        <v>-22.61881958759432</v>
      </c>
      <c r="AL343" s="366">
        <f t="shared" si="186"/>
        <v>0</v>
      </c>
      <c r="AM343" s="367"/>
      <c r="AN343" s="368">
        <f t="shared" si="173"/>
        <v>0</v>
      </c>
      <c r="AO343" s="368">
        <f t="shared" si="140"/>
        <v>701.18340721542393</v>
      </c>
      <c r="AP343" s="368">
        <f t="shared" si="161"/>
        <v>-701.18340721542393</v>
      </c>
      <c r="AQ343" s="366">
        <f t="shared" si="162"/>
        <v>0</v>
      </c>
      <c r="AR343" s="367"/>
      <c r="AS343" s="368">
        <f t="shared" si="174"/>
        <v>0</v>
      </c>
      <c r="AT343" s="368">
        <f t="shared" si="142"/>
        <v>701.18340721542393</v>
      </c>
      <c r="AU343" s="368">
        <f t="shared" si="163"/>
        <v>-701.18340721542393</v>
      </c>
      <c r="AV343" s="366">
        <f t="shared" si="164"/>
        <v>0</v>
      </c>
      <c r="AW343" s="367"/>
      <c r="AX343" s="365">
        <f t="shared" si="175"/>
        <v>0</v>
      </c>
      <c r="AY343" s="369">
        <f t="shared" si="184"/>
        <v>22.61881958759432</v>
      </c>
      <c r="AZ343" s="548">
        <v>0</v>
      </c>
      <c r="BA343" s="365">
        <f t="shared" si="165"/>
        <v>22.61881958759432</v>
      </c>
      <c r="BB343" s="370" t="str">
        <f t="shared" si="166"/>
        <v>&gt;100%</v>
      </c>
      <c r="BC343" s="367"/>
      <c r="BD343" s="365">
        <f t="shared" si="176"/>
        <v>0</v>
      </c>
      <c r="BE343" s="371">
        <f t="shared" si="178"/>
        <v>0</v>
      </c>
      <c r="BF343" s="365">
        <f t="shared" si="159"/>
        <v>0</v>
      </c>
      <c r="BG343" s="370">
        <f t="shared" si="160"/>
        <v>0</v>
      </c>
      <c r="BH343" s="367"/>
      <c r="BI343" s="365">
        <f t="shared" si="167"/>
        <v>22.61881958759432</v>
      </c>
      <c r="BJ343" s="365">
        <f t="shared" si="158"/>
        <v>22.61881958759432</v>
      </c>
      <c r="BK343" s="365">
        <f t="shared" si="168"/>
        <v>0</v>
      </c>
      <c r="BL343" s="366">
        <f t="shared" si="169"/>
        <v>1</v>
      </c>
      <c r="BM343" s="372"/>
      <c r="BN343" s="368">
        <f t="shared" si="150"/>
        <v>0</v>
      </c>
      <c r="BO343" s="368">
        <f t="shared" si="151"/>
        <v>701.18340721542393</v>
      </c>
      <c r="BP343" s="368">
        <f t="shared" si="170"/>
        <v>701.18340721542393</v>
      </c>
      <c r="BQ343" s="373" t="str">
        <f t="shared" si="171"/>
        <v>&gt;100%</v>
      </c>
      <c r="BR343" s="357"/>
    </row>
    <row r="344" spans="3:70" ht="13" x14ac:dyDescent="0.25">
      <c r="C344" s="65"/>
      <c r="D344" s="66"/>
      <c r="E344" s="374"/>
      <c r="F344" s="165"/>
      <c r="G344" s="165"/>
      <c r="H344" s="297"/>
      <c r="I344" s="165"/>
      <c r="J344" s="375">
        <v>0</v>
      </c>
      <c r="K344" s="375">
        <v>0</v>
      </c>
      <c r="L344" s="376">
        <v>500</v>
      </c>
      <c r="M344" s="377">
        <v>0</v>
      </c>
      <c r="N344" s="377">
        <v>0</v>
      </c>
      <c r="O344" s="378">
        <v>0</v>
      </c>
      <c r="P344" s="379">
        <v>31</v>
      </c>
      <c r="Q344" s="379">
        <v>31</v>
      </c>
      <c r="R344" s="379">
        <v>31</v>
      </c>
      <c r="S344" s="379">
        <v>31</v>
      </c>
      <c r="T344" s="353"/>
      <c r="U344" s="173">
        <v>0</v>
      </c>
      <c r="V344" s="174">
        <v>22.61881958759432</v>
      </c>
      <c r="W344" s="350"/>
      <c r="X344" s="175">
        <v>22.61881958759432</v>
      </c>
      <c r="Y344" s="380">
        <f t="shared" si="179"/>
        <v>-22.61881958759432</v>
      </c>
      <c r="Z344" s="381">
        <f t="shared" si="180"/>
        <v>0</v>
      </c>
      <c r="AA344" s="353"/>
      <c r="AB344" s="173">
        <f t="shared" si="181"/>
        <v>0</v>
      </c>
      <c r="AC344" s="174">
        <f t="shared" si="177"/>
        <v>0</v>
      </c>
      <c r="AD344" s="174">
        <v>0</v>
      </c>
      <c r="AE344" s="175">
        <v>0</v>
      </c>
      <c r="AF344" s="380">
        <f t="shared" si="182"/>
        <v>0</v>
      </c>
      <c r="AG344" s="381">
        <f t="shared" si="183"/>
        <v>0</v>
      </c>
      <c r="AH344" s="353"/>
      <c r="AI344" s="173">
        <f t="shared" si="157"/>
        <v>0</v>
      </c>
      <c r="AJ344" s="175">
        <f t="shared" si="172"/>
        <v>22.61881958759432</v>
      </c>
      <c r="AK344" s="380">
        <f t="shared" si="185"/>
        <v>-22.61881958759432</v>
      </c>
      <c r="AL344" s="381">
        <f t="shared" si="186"/>
        <v>0</v>
      </c>
      <c r="AM344" s="382"/>
      <c r="AN344" s="383">
        <f t="shared" si="173"/>
        <v>0</v>
      </c>
      <c r="AO344" s="383">
        <f t="shared" si="140"/>
        <v>701.18340721542393</v>
      </c>
      <c r="AP344" s="383">
        <f t="shared" si="161"/>
        <v>-701.18340721542393</v>
      </c>
      <c r="AQ344" s="381">
        <f t="shared" si="162"/>
        <v>0</v>
      </c>
      <c r="AR344" s="382"/>
      <c r="AS344" s="383">
        <f t="shared" si="174"/>
        <v>0</v>
      </c>
      <c r="AT344" s="383">
        <f t="shared" si="142"/>
        <v>701.18340721542393</v>
      </c>
      <c r="AU344" s="383">
        <f t="shared" si="163"/>
        <v>-701.18340721542393</v>
      </c>
      <c r="AV344" s="381">
        <f t="shared" si="164"/>
        <v>0</v>
      </c>
      <c r="AW344" s="382"/>
      <c r="AX344" s="380">
        <f t="shared" si="175"/>
        <v>0</v>
      </c>
      <c r="AY344" s="384">
        <f t="shared" si="184"/>
        <v>22.61881958759432</v>
      </c>
      <c r="AZ344" s="549">
        <v>0</v>
      </c>
      <c r="BA344" s="380">
        <f t="shared" si="165"/>
        <v>22.61881958759432</v>
      </c>
      <c r="BB344" s="385" t="str">
        <f t="shared" si="166"/>
        <v>&gt;100%</v>
      </c>
      <c r="BC344" s="382"/>
      <c r="BD344" s="380">
        <f t="shared" si="176"/>
        <v>0</v>
      </c>
      <c r="BE344" s="384">
        <f t="shared" si="178"/>
        <v>0</v>
      </c>
      <c r="BF344" s="380">
        <f t="shared" si="159"/>
        <v>0</v>
      </c>
      <c r="BG344" s="385">
        <f t="shared" si="160"/>
        <v>0</v>
      </c>
      <c r="BH344" s="382"/>
      <c r="BI344" s="380">
        <f t="shared" si="167"/>
        <v>22.61881958759432</v>
      </c>
      <c r="BJ344" s="380">
        <f t="shared" si="158"/>
        <v>22.61881958759432</v>
      </c>
      <c r="BK344" s="380">
        <f t="shared" si="168"/>
        <v>0</v>
      </c>
      <c r="BL344" s="381">
        <f t="shared" si="169"/>
        <v>1</v>
      </c>
      <c r="BM344" s="386"/>
      <c r="BN344" s="383">
        <f t="shared" si="150"/>
        <v>0</v>
      </c>
      <c r="BO344" s="383">
        <f t="shared" si="151"/>
        <v>701.18340721542393</v>
      </c>
      <c r="BP344" s="383">
        <f t="shared" si="170"/>
        <v>701.18340721542393</v>
      </c>
      <c r="BQ344" s="387" t="str">
        <f t="shared" si="171"/>
        <v>&gt;100%</v>
      </c>
      <c r="BR344" s="357"/>
    </row>
    <row r="345" spans="3:70" ht="12" customHeight="1" x14ac:dyDescent="0.25">
      <c r="C345" s="388">
        <v>67</v>
      </c>
      <c r="D345" s="389">
        <v>0</v>
      </c>
      <c r="E345" s="374" t="s">
        <v>108</v>
      </c>
      <c r="F345" s="165" t="s">
        <v>112</v>
      </c>
      <c r="G345" s="165"/>
      <c r="H345" s="297" t="s">
        <v>63</v>
      </c>
      <c r="I345" s="390" t="s">
        <v>107</v>
      </c>
      <c r="J345" s="375">
        <v>0</v>
      </c>
      <c r="K345" s="375">
        <v>0</v>
      </c>
      <c r="L345" s="376">
        <v>1000</v>
      </c>
      <c r="M345" s="377">
        <v>0</v>
      </c>
      <c r="N345" s="377">
        <v>0</v>
      </c>
      <c r="O345" s="378">
        <v>0</v>
      </c>
      <c r="P345" s="379">
        <v>13</v>
      </c>
      <c r="Q345" s="379">
        <v>13</v>
      </c>
      <c r="R345" s="379">
        <v>13</v>
      </c>
      <c r="S345" s="379">
        <v>13</v>
      </c>
      <c r="T345" s="353"/>
      <c r="U345" s="392">
        <v>0</v>
      </c>
      <c r="V345" s="393">
        <v>48.322023664406053</v>
      </c>
      <c r="W345" s="394"/>
      <c r="X345" s="395">
        <v>48.322023664406053</v>
      </c>
      <c r="Y345" s="380">
        <f t="shared" si="179"/>
        <v>-48.322023664406053</v>
      </c>
      <c r="Z345" s="381">
        <f t="shared" si="180"/>
        <v>0</v>
      </c>
      <c r="AA345" s="353"/>
      <c r="AB345" s="392">
        <f t="shared" si="181"/>
        <v>0</v>
      </c>
      <c r="AC345" s="393">
        <f t="shared" si="177"/>
        <v>0</v>
      </c>
      <c r="AD345" s="393">
        <v>0</v>
      </c>
      <c r="AE345" s="395">
        <v>0</v>
      </c>
      <c r="AF345" s="380">
        <f t="shared" si="182"/>
        <v>0</v>
      </c>
      <c r="AG345" s="381">
        <f t="shared" si="183"/>
        <v>0</v>
      </c>
      <c r="AH345" s="353"/>
      <c r="AI345" s="392">
        <f t="shared" si="157"/>
        <v>0</v>
      </c>
      <c r="AJ345" s="395">
        <f t="shared" si="172"/>
        <v>48.322023664406053</v>
      </c>
      <c r="AK345" s="380">
        <f t="shared" si="185"/>
        <v>-48.322023664406053</v>
      </c>
      <c r="AL345" s="381">
        <f t="shared" si="186"/>
        <v>0</v>
      </c>
      <c r="AM345" s="382"/>
      <c r="AN345" s="383">
        <f t="shared" si="173"/>
        <v>0</v>
      </c>
      <c r="AO345" s="383">
        <f t="shared" si="140"/>
        <v>628.18630763727867</v>
      </c>
      <c r="AP345" s="383">
        <f t="shared" si="161"/>
        <v>-628.18630763727867</v>
      </c>
      <c r="AQ345" s="381">
        <f t="shared" si="162"/>
        <v>0</v>
      </c>
      <c r="AR345" s="382"/>
      <c r="AS345" s="383">
        <f t="shared" si="174"/>
        <v>0</v>
      </c>
      <c r="AT345" s="383">
        <f t="shared" si="142"/>
        <v>628.18630763727867</v>
      </c>
      <c r="AU345" s="383">
        <f t="shared" si="163"/>
        <v>-628.18630763727867</v>
      </c>
      <c r="AV345" s="381">
        <f t="shared" si="164"/>
        <v>0</v>
      </c>
      <c r="AW345" s="382"/>
      <c r="AX345" s="380">
        <f t="shared" si="175"/>
        <v>0</v>
      </c>
      <c r="AY345" s="384">
        <f t="shared" si="184"/>
        <v>48.322023664406053</v>
      </c>
      <c r="AZ345" s="549">
        <v>0</v>
      </c>
      <c r="BA345" s="380">
        <f t="shared" si="165"/>
        <v>48.322023664406053</v>
      </c>
      <c r="BB345" s="385" t="str">
        <f t="shared" si="166"/>
        <v>&gt;100%</v>
      </c>
      <c r="BC345" s="382"/>
      <c r="BD345" s="380">
        <f t="shared" si="176"/>
        <v>0</v>
      </c>
      <c r="BE345" s="384">
        <f t="shared" si="178"/>
        <v>0</v>
      </c>
      <c r="BF345" s="380">
        <f t="shared" si="159"/>
        <v>0</v>
      </c>
      <c r="BG345" s="385">
        <f t="shared" si="160"/>
        <v>0</v>
      </c>
      <c r="BH345" s="382"/>
      <c r="BI345" s="380">
        <f t="shared" si="167"/>
        <v>48.322023664406053</v>
      </c>
      <c r="BJ345" s="380">
        <f t="shared" si="158"/>
        <v>48.322023664406053</v>
      </c>
      <c r="BK345" s="380">
        <f t="shared" si="168"/>
        <v>0</v>
      </c>
      <c r="BL345" s="381">
        <f t="shared" si="169"/>
        <v>1</v>
      </c>
      <c r="BM345" s="386"/>
      <c r="BN345" s="383">
        <f t="shared" si="150"/>
        <v>0</v>
      </c>
      <c r="BO345" s="383">
        <f t="shared" si="151"/>
        <v>628.18630763727867</v>
      </c>
      <c r="BP345" s="383">
        <f t="shared" si="170"/>
        <v>628.18630763727867</v>
      </c>
      <c r="BQ345" s="387" t="str">
        <f t="shared" si="171"/>
        <v>&gt;100%</v>
      </c>
      <c r="BR345" s="357"/>
    </row>
    <row r="346" spans="3:70" s="50" customFormat="1" ht="13" x14ac:dyDescent="0.25">
      <c r="C346" s="388"/>
      <c r="D346" s="389"/>
      <c r="E346" s="374"/>
      <c r="F346" s="165"/>
      <c r="G346" s="165"/>
      <c r="H346" s="297"/>
      <c r="I346" s="165"/>
      <c r="J346" s="375">
        <v>0</v>
      </c>
      <c r="K346" s="375">
        <v>0</v>
      </c>
      <c r="L346" s="376">
        <v>1400</v>
      </c>
      <c r="M346" s="377">
        <v>0</v>
      </c>
      <c r="N346" s="377">
        <v>0</v>
      </c>
      <c r="O346" s="378">
        <v>0</v>
      </c>
      <c r="P346" s="379">
        <v>5</v>
      </c>
      <c r="Q346" s="379">
        <v>5</v>
      </c>
      <c r="R346" s="379">
        <v>5</v>
      </c>
      <c r="S346" s="379">
        <v>5</v>
      </c>
      <c r="T346" s="391"/>
      <c r="U346" s="173">
        <v>0</v>
      </c>
      <c r="V346" s="174">
        <v>48.322023664406053</v>
      </c>
      <c r="W346" s="350"/>
      <c r="X346" s="175">
        <v>48.322023664406053</v>
      </c>
      <c r="Y346" s="380">
        <f t="shared" si="179"/>
        <v>-48.322023664406053</v>
      </c>
      <c r="Z346" s="381">
        <f t="shared" si="180"/>
        <v>0</v>
      </c>
      <c r="AA346" s="391"/>
      <c r="AB346" s="173">
        <f t="shared" si="181"/>
        <v>0</v>
      </c>
      <c r="AC346" s="174">
        <f t="shared" si="177"/>
        <v>0</v>
      </c>
      <c r="AD346" s="174">
        <v>0</v>
      </c>
      <c r="AE346" s="175">
        <v>0</v>
      </c>
      <c r="AF346" s="380">
        <f t="shared" si="182"/>
        <v>0</v>
      </c>
      <c r="AG346" s="381">
        <f t="shared" si="183"/>
        <v>0</v>
      </c>
      <c r="AH346" s="391"/>
      <c r="AI346" s="173">
        <f t="shared" si="157"/>
        <v>0</v>
      </c>
      <c r="AJ346" s="175">
        <f t="shared" si="172"/>
        <v>48.322023664406053</v>
      </c>
      <c r="AK346" s="380">
        <f t="shared" si="185"/>
        <v>-48.322023664406053</v>
      </c>
      <c r="AL346" s="381">
        <f t="shared" si="186"/>
        <v>0</v>
      </c>
      <c r="AM346" s="382"/>
      <c r="AN346" s="383">
        <f t="shared" si="173"/>
        <v>0</v>
      </c>
      <c r="AO346" s="383">
        <f t="shared" si="140"/>
        <v>241.61011832203027</v>
      </c>
      <c r="AP346" s="383">
        <f t="shared" si="161"/>
        <v>-241.61011832203027</v>
      </c>
      <c r="AQ346" s="381">
        <f t="shared" si="162"/>
        <v>0</v>
      </c>
      <c r="AR346" s="382"/>
      <c r="AS346" s="383">
        <f t="shared" si="174"/>
        <v>0</v>
      </c>
      <c r="AT346" s="383">
        <f t="shared" si="142"/>
        <v>241.61011832203027</v>
      </c>
      <c r="AU346" s="383">
        <f t="shared" si="163"/>
        <v>-241.61011832203027</v>
      </c>
      <c r="AV346" s="381">
        <f t="shared" si="164"/>
        <v>0</v>
      </c>
      <c r="AW346" s="382"/>
      <c r="AX346" s="380">
        <f t="shared" si="175"/>
        <v>0</v>
      </c>
      <c r="AY346" s="384">
        <f t="shared" si="184"/>
        <v>48.322023664406053</v>
      </c>
      <c r="AZ346" s="549">
        <v>0</v>
      </c>
      <c r="BA346" s="380">
        <f t="shared" si="165"/>
        <v>48.322023664406053</v>
      </c>
      <c r="BB346" s="385" t="str">
        <f t="shared" si="166"/>
        <v>&gt;100%</v>
      </c>
      <c r="BC346" s="382"/>
      <c r="BD346" s="380">
        <f t="shared" si="176"/>
        <v>0</v>
      </c>
      <c r="BE346" s="384">
        <f t="shared" si="178"/>
        <v>0</v>
      </c>
      <c r="BF346" s="380">
        <f t="shared" si="159"/>
        <v>0</v>
      </c>
      <c r="BG346" s="385">
        <f t="shared" si="160"/>
        <v>0</v>
      </c>
      <c r="BH346" s="382"/>
      <c r="BI346" s="380">
        <f t="shared" si="167"/>
        <v>48.322023664406053</v>
      </c>
      <c r="BJ346" s="380">
        <f t="shared" si="158"/>
        <v>48.322023664406053</v>
      </c>
      <c r="BK346" s="380">
        <f t="shared" si="168"/>
        <v>0</v>
      </c>
      <c r="BL346" s="381">
        <f t="shared" si="169"/>
        <v>1</v>
      </c>
      <c r="BM346" s="386"/>
      <c r="BN346" s="383">
        <f t="shared" si="150"/>
        <v>0</v>
      </c>
      <c r="BO346" s="383">
        <f t="shared" si="151"/>
        <v>241.61011832203027</v>
      </c>
      <c r="BP346" s="383">
        <f t="shared" si="170"/>
        <v>241.61011832203027</v>
      </c>
      <c r="BQ346" s="387" t="str">
        <f t="shared" si="171"/>
        <v>&gt;100%</v>
      </c>
      <c r="BR346" s="413"/>
    </row>
    <row r="347" spans="3:70" s="50" customFormat="1" ht="13.5" thickBot="1" x14ac:dyDescent="0.3">
      <c r="C347" s="396"/>
      <c r="D347" s="397"/>
      <c r="E347" s="398"/>
      <c r="F347" s="194"/>
      <c r="G347" s="194"/>
      <c r="H347" s="399"/>
      <c r="I347" s="194"/>
      <c r="J347" s="400">
        <v>0</v>
      </c>
      <c r="K347" s="400">
        <v>0</v>
      </c>
      <c r="L347" s="401">
        <v>2000</v>
      </c>
      <c r="M347" s="402">
        <v>0</v>
      </c>
      <c r="N347" s="402">
        <v>0</v>
      </c>
      <c r="O347" s="403">
        <v>0</v>
      </c>
      <c r="P347" s="404">
        <v>2</v>
      </c>
      <c r="Q347" s="404">
        <v>2</v>
      </c>
      <c r="R347" s="404">
        <v>2</v>
      </c>
      <c r="S347" s="404">
        <v>2</v>
      </c>
      <c r="T347" s="391"/>
      <c r="U347" s="202">
        <v>0</v>
      </c>
      <c r="V347" s="203">
        <v>48.322023664406053</v>
      </c>
      <c r="W347" s="351"/>
      <c r="X347" s="204">
        <v>48.322023664406053</v>
      </c>
      <c r="Y347" s="405">
        <f t="shared" si="179"/>
        <v>-48.322023664406053</v>
      </c>
      <c r="Z347" s="406">
        <f t="shared" si="180"/>
        <v>0</v>
      </c>
      <c r="AA347" s="391"/>
      <c r="AB347" s="202">
        <f t="shared" si="181"/>
        <v>0</v>
      </c>
      <c r="AC347" s="203">
        <f t="shared" si="177"/>
        <v>0</v>
      </c>
      <c r="AD347" s="203">
        <v>0</v>
      </c>
      <c r="AE347" s="204">
        <v>0</v>
      </c>
      <c r="AF347" s="405">
        <f t="shared" si="182"/>
        <v>0</v>
      </c>
      <c r="AG347" s="406">
        <f t="shared" si="183"/>
        <v>0</v>
      </c>
      <c r="AH347" s="391"/>
      <c r="AI347" s="202">
        <f t="shared" si="157"/>
        <v>0</v>
      </c>
      <c r="AJ347" s="204">
        <f t="shared" si="172"/>
        <v>48.322023664406053</v>
      </c>
      <c r="AK347" s="405">
        <f t="shared" si="185"/>
        <v>-48.322023664406053</v>
      </c>
      <c r="AL347" s="406">
        <f t="shared" si="186"/>
        <v>0</v>
      </c>
      <c r="AM347" s="407"/>
      <c r="AN347" s="408">
        <f t="shared" si="173"/>
        <v>0</v>
      </c>
      <c r="AO347" s="408">
        <f t="shared" si="140"/>
        <v>96.644047328812107</v>
      </c>
      <c r="AP347" s="408">
        <f t="shared" si="161"/>
        <v>-96.644047328812107</v>
      </c>
      <c r="AQ347" s="406">
        <f t="shared" si="162"/>
        <v>0</v>
      </c>
      <c r="AR347" s="407"/>
      <c r="AS347" s="408">
        <f t="shared" si="174"/>
        <v>0</v>
      </c>
      <c r="AT347" s="408">
        <f t="shared" si="142"/>
        <v>96.644047328812107</v>
      </c>
      <c r="AU347" s="408">
        <f t="shared" si="163"/>
        <v>-96.644047328812107</v>
      </c>
      <c r="AV347" s="406">
        <f t="shared" si="164"/>
        <v>0</v>
      </c>
      <c r="AW347" s="407"/>
      <c r="AX347" s="405">
        <f t="shared" si="175"/>
        <v>0</v>
      </c>
      <c r="AY347" s="409">
        <f t="shared" si="184"/>
        <v>48.322023664406053</v>
      </c>
      <c r="AZ347" s="550">
        <v>0</v>
      </c>
      <c r="BA347" s="405">
        <f t="shared" si="165"/>
        <v>48.322023664406053</v>
      </c>
      <c r="BB347" s="410" t="str">
        <f t="shared" si="166"/>
        <v>&gt;100%</v>
      </c>
      <c r="BC347" s="407"/>
      <c r="BD347" s="405">
        <f t="shared" si="176"/>
        <v>0</v>
      </c>
      <c r="BE347" s="409">
        <f t="shared" si="178"/>
        <v>0</v>
      </c>
      <c r="BF347" s="405">
        <f t="shared" si="159"/>
        <v>0</v>
      </c>
      <c r="BG347" s="410">
        <f t="shared" si="160"/>
        <v>0</v>
      </c>
      <c r="BH347" s="407"/>
      <c r="BI347" s="405">
        <f t="shared" si="167"/>
        <v>48.322023664406053</v>
      </c>
      <c r="BJ347" s="405">
        <f t="shared" si="158"/>
        <v>48.322023664406053</v>
      </c>
      <c r="BK347" s="405">
        <f t="shared" si="168"/>
        <v>0</v>
      </c>
      <c r="BL347" s="406">
        <f t="shared" si="169"/>
        <v>1</v>
      </c>
      <c r="BM347" s="411"/>
      <c r="BN347" s="408">
        <f t="shared" si="150"/>
        <v>0</v>
      </c>
      <c r="BO347" s="408">
        <f t="shared" si="151"/>
        <v>96.644047328812107</v>
      </c>
      <c r="BP347" s="408">
        <f t="shared" si="170"/>
        <v>96.644047328812107</v>
      </c>
      <c r="BQ347" s="412" t="str">
        <f t="shared" si="171"/>
        <v>&gt;100%</v>
      </c>
      <c r="BR347" s="413"/>
    </row>
    <row r="348" spans="3:70" ht="13" x14ac:dyDescent="0.25">
      <c r="C348" s="65"/>
      <c r="D348" s="66"/>
      <c r="E348" s="358"/>
      <c r="F348" s="143"/>
      <c r="G348" s="143"/>
      <c r="H348" s="359"/>
      <c r="I348" s="143"/>
      <c r="J348" s="360">
        <v>0</v>
      </c>
      <c r="K348" s="360">
        <v>0</v>
      </c>
      <c r="L348" s="361">
        <v>200</v>
      </c>
      <c r="M348" s="362">
        <v>0</v>
      </c>
      <c r="N348" s="362">
        <v>0</v>
      </c>
      <c r="O348" s="363">
        <v>0</v>
      </c>
      <c r="P348" s="364">
        <v>34</v>
      </c>
      <c r="Q348" s="364">
        <v>34</v>
      </c>
      <c r="R348" s="364">
        <v>34</v>
      </c>
      <c r="S348" s="364">
        <v>34</v>
      </c>
      <c r="T348" s="353"/>
      <c r="U348" s="152">
        <v>0</v>
      </c>
      <c r="V348" s="153">
        <v>22.61881958759432</v>
      </c>
      <c r="W348" s="349"/>
      <c r="X348" s="154">
        <v>22.61881958759432</v>
      </c>
      <c r="Y348" s="365">
        <f t="shared" si="179"/>
        <v>-22.61881958759432</v>
      </c>
      <c r="Z348" s="366">
        <f t="shared" si="180"/>
        <v>0</v>
      </c>
      <c r="AA348" s="353"/>
      <c r="AB348" s="152">
        <f t="shared" si="181"/>
        <v>0</v>
      </c>
      <c r="AC348" s="153">
        <f t="shared" si="177"/>
        <v>0</v>
      </c>
      <c r="AD348" s="153">
        <v>0</v>
      </c>
      <c r="AE348" s="154">
        <v>0</v>
      </c>
      <c r="AF348" s="365">
        <f t="shared" si="182"/>
        <v>0</v>
      </c>
      <c r="AG348" s="366">
        <f t="shared" si="183"/>
        <v>0</v>
      </c>
      <c r="AH348" s="353"/>
      <c r="AI348" s="152">
        <f t="shared" si="157"/>
        <v>0</v>
      </c>
      <c r="AJ348" s="154">
        <f t="shared" si="172"/>
        <v>22.61881958759432</v>
      </c>
      <c r="AK348" s="365">
        <f t="shared" si="185"/>
        <v>-22.61881958759432</v>
      </c>
      <c r="AL348" s="366">
        <f t="shared" si="186"/>
        <v>0</v>
      </c>
      <c r="AM348" s="367"/>
      <c r="AN348" s="368">
        <f t="shared" si="173"/>
        <v>0</v>
      </c>
      <c r="AO348" s="368">
        <f t="shared" si="140"/>
        <v>769.03986597820688</v>
      </c>
      <c r="AP348" s="368">
        <f t="shared" si="161"/>
        <v>-769.03986597820688</v>
      </c>
      <c r="AQ348" s="366">
        <f t="shared" si="162"/>
        <v>0</v>
      </c>
      <c r="AR348" s="367"/>
      <c r="AS348" s="368">
        <f t="shared" si="174"/>
        <v>0</v>
      </c>
      <c r="AT348" s="368">
        <f t="shared" si="142"/>
        <v>769.03986597820688</v>
      </c>
      <c r="AU348" s="368">
        <f t="shared" si="163"/>
        <v>-769.03986597820688</v>
      </c>
      <c r="AV348" s="366">
        <f t="shared" si="164"/>
        <v>0</v>
      </c>
      <c r="AW348" s="367"/>
      <c r="AX348" s="365">
        <f t="shared" si="175"/>
        <v>0</v>
      </c>
      <c r="AY348" s="369">
        <f t="shared" si="184"/>
        <v>22.61881958759432</v>
      </c>
      <c r="AZ348" s="548">
        <v>0</v>
      </c>
      <c r="BA348" s="365">
        <f t="shared" si="165"/>
        <v>22.61881958759432</v>
      </c>
      <c r="BB348" s="370" t="str">
        <f t="shared" si="166"/>
        <v>&gt;100%</v>
      </c>
      <c r="BC348" s="367"/>
      <c r="BD348" s="365">
        <f t="shared" si="176"/>
        <v>0</v>
      </c>
      <c r="BE348" s="371">
        <f t="shared" si="178"/>
        <v>0</v>
      </c>
      <c r="BF348" s="365">
        <f t="shared" si="159"/>
        <v>0</v>
      </c>
      <c r="BG348" s="370">
        <f t="shared" si="160"/>
        <v>0</v>
      </c>
      <c r="BH348" s="367"/>
      <c r="BI348" s="365">
        <f t="shared" si="167"/>
        <v>22.61881958759432</v>
      </c>
      <c r="BJ348" s="365">
        <f t="shared" si="158"/>
        <v>22.61881958759432</v>
      </c>
      <c r="BK348" s="365">
        <f t="shared" si="168"/>
        <v>0</v>
      </c>
      <c r="BL348" s="366">
        <f t="shared" si="169"/>
        <v>1</v>
      </c>
      <c r="BM348" s="372"/>
      <c r="BN348" s="368">
        <f t="shared" si="150"/>
        <v>0</v>
      </c>
      <c r="BO348" s="368">
        <f t="shared" si="151"/>
        <v>769.03986597820688</v>
      </c>
      <c r="BP348" s="368">
        <f t="shared" si="170"/>
        <v>769.03986597820688</v>
      </c>
      <c r="BQ348" s="373" t="str">
        <f t="shared" si="171"/>
        <v>&gt;100%</v>
      </c>
      <c r="BR348" s="357"/>
    </row>
    <row r="349" spans="3:70" ht="13" x14ac:dyDescent="0.25">
      <c r="C349" s="65"/>
      <c r="D349" s="66"/>
      <c r="E349" s="374"/>
      <c r="F349" s="165"/>
      <c r="G349" s="165"/>
      <c r="H349" s="297"/>
      <c r="I349" s="165"/>
      <c r="J349" s="375">
        <v>0</v>
      </c>
      <c r="K349" s="375">
        <v>0</v>
      </c>
      <c r="L349" s="376">
        <v>500</v>
      </c>
      <c r="M349" s="377">
        <v>0</v>
      </c>
      <c r="N349" s="377">
        <v>0</v>
      </c>
      <c r="O349" s="378">
        <v>0</v>
      </c>
      <c r="P349" s="379">
        <v>51</v>
      </c>
      <c r="Q349" s="379">
        <v>51</v>
      </c>
      <c r="R349" s="379">
        <v>51</v>
      </c>
      <c r="S349" s="379">
        <v>51</v>
      </c>
      <c r="T349" s="353"/>
      <c r="U349" s="173">
        <v>0</v>
      </c>
      <c r="V349" s="174">
        <v>22.61881958759432</v>
      </c>
      <c r="W349" s="350"/>
      <c r="X349" s="175">
        <v>22.61881958759432</v>
      </c>
      <c r="Y349" s="380">
        <f t="shared" si="179"/>
        <v>-22.61881958759432</v>
      </c>
      <c r="Z349" s="381">
        <f t="shared" si="180"/>
        <v>0</v>
      </c>
      <c r="AA349" s="353"/>
      <c r="AB349" s="173">
        <f t="shared" si="181"/>
        <v>0</v>
      </c>
      <c r="AC349" s="174">
        <f t="shared" si="177"/>
        <v>0</v>
      </c>
      <c r="AD349" s="174">
        <v>0</v>
      </c>
      <c r="AE349" s="175">
        <v>0</v>
      </c>
      <c r="AF349" s="380">
        <f t="shared" si="182"/>
        <v>0</v>
      </c>
      <c r="AG349" s="381">
        <f t="shared" si="183"/>
        <v>0</v>
      </c>
      <c r="AH349" s="353"/>
      <c r="AI349" s="173">
        <f t="shared" si="157"/>
        <v>0</v>
      </c>
      <c r="AJ349" s="175">
        <f t="shared" si="172"/>
        <v>22.61881958759432</v>
      </c>
      <c r="AK349" s="380">
        <f t="shared" si="185"/>
        <v>-22.61881958759432</v>
      </c>
      <c r="AL349" s="381">
        <f t="shared" si="186"/>
        <v>0</v>
      </c>
      <c r="AM349" s="382"/>
      <c r="AN349" s="383">
        <f t="shared" si="173"/>
        <v>0</v>
      </c>
      <c r="AO349" s="383">
        <f t="shared" si="140"/>
        <v>1153.5597989673104</v>
      </c>
      <c r="AP349" s="383">
        <f t="shared" si="161"/>
        <v>-1153.5597989673104</v>
      </c>
      <c r="AQ349" s="381">
        <f t="shared" si="162"/>
        <v>0</v>
      </c>
      <c r="AR349" s="382"/>
      <c r="AS349" s="383">
        <f t="shared" si="174"/>
        <v>0</v>
      </c>
      <c r="AT349" s="383">
        <f t="shared" si="142"/>
        <v>1153.5597989673104</v>
      </c>
      <c r="AU349" s="383">
        <f t="shared" si="163"/>
        <v>-1153.5597989673104</v>
      </c>
      <c r="AV349" s="381">
        <f t="shared" si="164"/>
        <v>0</v>
      </c>
      <c r="AW349" s="382"/>
      <c r="AX349" s="380">
        <f t="shared" si="175"/>
        <v>0</v>
      </c>
      <c r="AY349" s="384">
        <f t="shared" si="184"/>
        <v>22.61881958759432</v>
      </c>
      <c r="AZ349" s="549">
        <v>0</v>
      </c>
      <c r="BA349" s="380">
        <f t="shared" si="165"/>
        <v>22.61881958759432</v>
      </c>
      <c r="BB349" s="385" t="str">
        <f t="shared" si="166"/>
        <v>&gt;100%</v>
      </c>
      <c r="BC349" s="382"/>
      <c r="BD349" s="380">
        <f t="shared" si="176"/>
        <v>0</v>
      </c>
      <c r="BE349" s="384">
        <f t="shared" si="178"/>
        <v>0</v>
      </c>
      <c r="BF349" s="380">
        <f t="shared" si="159"/>
        <v>0</v>
      </c>
      <c r="BG349" s="385">
        <f t="shared" si="160"/>
        <v>0</v>
      </c>
      <c r="BH349" s="382"/>
      <c r="BI349" s="380">
        <f t="shared" si="167"/>
        <v>22.61881958759432</v>
      </c>
      <c r="BJ349" s="380">
        <f t="shared" si="158"/>
        <v>22.61881958759432</v>
      </c>
      <c r="BK349" s="380">
        <f t="shared" si="168"/>
        <v>0</v>
      </c>
      <c r="BL349" s="381">
        <f t="shared" si="169"/>
        <v>1</v>
      </c>
      <c r="BM349" s="386"/>
      <c r="BN349" s="383">
        <f t="shared" si="150"/>
        <v>0</v>
      </c>
      <c r="BO349" s="383">
        <f t="shared" si="151"/>
        <v>1153.5597989673104</v>
      </c>
      <c r="BP349" s="383">
        <f t="shared" si="170"/>
        <v>1153.5597989673104</v>
      </c>
      <c r="BQ349" s="387" t="str">
        <f t="shared" si="171"/>
        <v>&gt;100%</v>
      </c>
      <c r="BR349" s="357"/>
    </row>
    <row r="350" spans="3:70" ht="12" customHeight="1" x14ac:dyDescent="0.25">
      <c r="C350" s="388">
        <v>68</v>
      </c>
      <c r="D350" s="389">
        <v>0</v>
      </c>
      <c r="E350" s="374" t="s">
        <v>108</v>
      </c>
      <c r="F350" s="165" t="s">
        <v>113</v>
      </c>
      <c r="G350" s="165"/>
      <c r="H350" s="297" t="s">
        <v>63</v>
      </c>
      <c r="I350" s="390" t="s">
        <v>107</v>
      </c>
      <c r="J350" s="375">
        <v>0</v>
      </c>
      <c r="K350" s="375">
        <v>0</v>
      </c>
      <c r="L350" s="376">
        <v>1000</v>
      </c>
      <c r="M350" s="377">
        <v>0</v>
      </c>
      <c r="N350" s="377">
        <v>0</v>
      </c>
      <c r="O350" s="378">
        <v>0</v>
      </c>
      <c r="P350" s="379">
        <v>5</v>
      </c>
      <c r="Q350" s="379">
        <v>5</v>
      </c>
      <c r="R350" s="379">
        <v>5</v>
      </c>
      <c r="S350" s="379">
        <v>5</v>
      </c>
      <c r="T350" s="353"/>
      <c r="U350" s="392">
        <v>0</v>
      </c>
      <c r="V350" s="393">
        <v>48.322023664406053</v>
      </c>
      <c r="W350" s="394"/>
      <c r="X350" s="395">
        <v>48.322023664406053</v>
      </c>
      <c r="Y350" s="380">
        <f t="shared" si="179"/>
        <v>-48.322023664406053</v>
      </c>
      <c r="Z350" s="381">
        <f t="shared" si="180"/>
        <v>0</v>
      </c>
      <c r="AA350" s="353"/>
      <c r="AB350" s="392">
        <f t="shared" si="181"/>
        <v>0</v>
      </c>
      <c r="AC350" s="393">
        <f t="shared" si="177"/>
        <v>0</v>
      </c>
      <c r="AD350" s="393">
        <v>0</v>
      </c>
      <c r="AE350" s="395">
        <v>0</v>
      </c>
      <c r="AF350" s="380">
        <f t="shared" si="182"/>
        <v>0</v>
      </c>
      <c r="AG350" s="381">
        <f t="shared" si="183"/>
        <v>0</v>
      </c>
      <c r="AH350" s="353"/>
      <c r="AI350" s="392">
        <f t="shared" si="157"/>
        <v>0</v>
      </c>
      <c r="AJ350" s="395">
        <f t="shared" si="172"/>
        <v>48.322023664406053</v>
      </c>
      <c r="AK350" s="380">
        <f t="shared" si="185"/>
        <v>-48.322023664406053</v>
      </c>
      <c r="AL350" s="381">
        <f t="shared" si="186"/>
        <v>0</v>
      </c>
      <c r="AM350" s="382"/>
      <c r="AN350" s="383">
        <f t="shared" si="173"/>
        <v>0</v>
      </c>
      <c r="AO350" s="383">
        <f t="shared" si="140"/>
        <v>241.61011832203027</v>
      </c>
      <c r="AP350" s="383">
        <f t="shared" si="161"/>
        <v>-241.61011832203027</v>
      </c>
      <c r="AQ350" s="381">
        <f t="shared" si="162"/>
        <v>0</v>
      </c>
      <c r="AR350" s="382"/>
      <c r="AS350" s="383">
        <f t="shared" si="174"/>
        <v>0</v>
      </c>
      <c r="AT350" s="383">
        <f t="shared" si="142"/>
        <v>241.61011832203027</v>
      </c>
      <c r="AU350" s="383">
        <f t="shared" si="163"/>
        <v>-241.61011832203027</v>
      </c>
      <c r="AV350" s="381">
        <f t="shared" si="164"/>
        <v>0</v>
      </c>
      <c r="AW350" s="382"/>
      <c r="AX350" s="380">
        <f t="shared" si="175"/>
        <v>0</v>
      </c>
      <c r="AY350" s="384">
        <f t="shared" si="184"/>
        <v>48.322023664406053</v>
      </c>
      <c r="AZ350" s="549">
        <v>0</v>
      </c>
      <c r="BA350" s="380">
        <f t="shared" si="165"/>
        <v>48.322023664406053</v>
      </c>
      <c r="BB350" s="385" t="str">
        <f t="shared" si="166"/>
        <v>&gt;100%</v>
      </c>
      <c r="BC350" s="382"/>
      <c r="BD350" s="380">
        <f t="shared" si="176"/>
        <v>0</v>
      </c>
      <c r="BE350" s="384">
        <f t="shared" si="178"/>
        <v>0</v>
      </c>
      <c r="BF350" s="380">
        <f t="shared" si="159"/>
        <v>0</v>
      </c>
      <c r="BG350" s="385">
        <f t="shared" si="160"/>
        <v>0</v>
      </c>
      <c r="BH350" s="382"/>
      <c r="BI350" s="380">
        <f t="shared" si="167"/>
        <v>48.322023664406053</v>
      </c>
      <c r="BJ350" s="380">
        <f t="shared" si="158"/>
        <v>48.322023664406053</v>
      </c>
      <c r="BK350" s="380">
        <f t="shared" si="168"/>
        <v>0</v>
      </c>
      <c r="BL350" s="381">
        <f t="shared" si="169"/>
        <v>1</v>
      </c>
      <c r="BM350" s="386"/>
      <c r="BN350" s="383">
        <f t="shared" si="150"/>
        <v>0</v>
      </c>
      <c r="BO350" s="383">
        <f t="shared" si="151"/>
        <v>241.61011832203027</v>
      </c>
      <c r="BP350" s="383">
        <f t="shared" si="170"/>
        <v>241.61011832203027</v>
      </c>
      <c r="BQ350" s="387" t="str">
        <f t="shared" si="171"/>
        <v>&gt;100%</v>
      </c>
      <c r="BR350" s="357"/>
    </row>
    <row r="351" spans="3:70" s="50" customFormat="1" ht="13" x14ac:dyDescent="0.25">
      <c r="C351" s="388"/>
      <c r="D351" s="389"/>
      <c r="E351" s="374"/>
      <c r="F351" s="165"/>
      <c r="G351" s="165"/>
      <c r="H351" s="297"/>
      <c r="I351" s="165"/>
      <c r="J351" s="375">
        <v>0</v>
      </c>
      <c r="K351" s="375">
        <v>0</v>
      </c>
      <c r="L351" s="376">
        <v>1400</v>
      </c>
      <c r="M351" s="377">
        <v>0</v>
      </c>
      <c r="N351" s="377">
        <v>0</v>
      </c>
      <c r="O351" s="378">
        <v>0</v>
      </c>
      <c r="P351" s="379">
        <v>7</v>
      </c>
      <c r="Q351" s="379">
        <v>7</v>
      </c>
      <c r="R351" s="379">
        <v>7</v>
      </c>
      <c r="S351" s="379">
        <v>7</v>
      </c>
      <c r="T351" s="391"/>
      <c r="U351" s="173">
        <v>0</v>
      </c>
      <c r="V351" s="174">
        <v>48.322023664406053</v>
      </c>
      <c r="W351" s="350"/>
      <c r="X351" s="175">
        <v>48.322023664406053</v>
      </c>
      <c r="Y351" s="380">
        <f t="shared" si="179"/>
        <v>-48.322023664406053</v>
      </c>
      <c r="Z351" s="381">
        <f t="shared" si="180"/>
        <v>0</v>
      </c>
      <c r="AA351" s="391"/>
      <c r="AB351" s="173">
        <f t="shared" si="181"/>
        <v>0</v>
      </c>
      <c r="AC351" s="174">
        <f t="shared" si="177"/>
        <v>0</v>
      </c>
      <c r="AD351" s="174">
        <v>0</v>
      </c>
      <c r="AE351" s="175">
        <v>0</v>
      </c>
      <c r="AF351" s="380">
        <f t="shared" si="182"/>
        <v>0</v>
      </c>
      <c r="AG351" s="381">
        <f t="shared" si="183"/>
        <v>0</v>
      </c>
      <c r="AH351" s="391"/>
      <c r="AI351" s="173">
        <f t="shared" si="157"/>
        <v>0</v>
      </c>
      <c r="AJ351" s="175">
        <f t="shared" si="172"/>
        <v>48.322023664406053</v>
      </c>
      <c r="AK351" s="380">
        <f t="shared" si="185"/>
        <v>-48.322023664406053</v>
      </c>
      <c r="AL351" s="381">
        <f t="shared" si="186"/>
        <v>0</v>
      </c>
      <c r="AM351" s="382"/>
      <c r="AN351" s="383">
        <f t="shared" si="173"/>
        <v>0</v>
      </c>
      <c r="AO351" s="383">
        <f t="shared" si="140"/>
        <v>338.25416565084237</v>
      </c>
      <c r="AP351" s="383">
        <f t="shared" si="161"/>
        <v>-338.25416565084237</v>
      </c>
      <c r="AQ351" s="381">
        <f t="shared" si="162"/>
        <v>0</v>
      </c>
      <c r="AR351" s="382"/>
      <c r="AS351" s="383">
        <f t="shared" si="174"/>
        <v>0</v>
      </c>
      <c r="AT351" s="383">
        <f t="shared" si="142"/>
        <v>338.25416565084237</v>
      </c>
      <c r="AU351" s="383">
        <f t="shared" si="163"/>
        <v>-338.25416565084237</v>
      </c>
      <c r="AV351" s="381">
        <f t="shared" si="164"/>
        <v>0</v>
      </c>
      <c r="AW351" s="382"/>
      <c r="AX351" s="380">
        <f t="shared" si="175"/>
        <v>0</v>
      </c>
      <c r="AY351" s="384">
        <f t="shared" si="184"/>
        <v>48.322023664406053</v>
      </c>
      <c r="AZ351" s="549">
        <v>0</v>
      </c>
      <c r="BA351" s="380">
        <f t="shared" si="165"/>
        <v>48.322023664406053</v>
      </c>
      <c r="BB351" s="385" t="str">
        <f t="shared" si="166"/>
        <v>&gt;100%</v>
      </c>
      <c r="BC351" s="382"/>
      <c r="BD351" s="380">
        <f t="shared" si="176"/>
        <v>0</v>
      </c>
      <c r="BE351" s="384">
        <f t="shared" si="178"/>
        <v>0</v>
      </c>
      <c r="BF351" s="380">
        <f t="shared" si="159"/>
        <v>0</v>
      </c>
      <c r="BG351" s="385">
        <f t="shared" si="160"/>
        <v>0</v>
      </c>
      <c r="BH351" s="382"/>
      <c r="BI351" s="380">
        <f t="shared" si="167"/>
        <v>48.322023664406053</v>
      </c>
      <c r="BJ351" s="380">
        <f t="shared" si="158"/>
        <v>48.322023664406053</v>
      </c>
      <c r="BK351" s="380">
        <f t="shared" si="168"/>
        <v>0</v>
      </c>
      <c r="BL351" s="381">
        <f t="shared" si="169"/>
        <v>1</v>
      </c>
      <c r="BM351" s="386"/>
      <c r="BN351" s="383">
        <f t="shared" si="150"/>
        <v>0</v>
      </c>
      <c r="BO351" s="383">
        <f t="shared" si="151"/>
        <v>338.25416565084237</v>
      </c>
      <c r="BP351" s="383">
        <f t="shared" si="170"/>
        <v>338.25416565084237</v>
      </c>
      <c r="BQ351" s="387" t="str">
        <f t="shared" si="171"/>
        <v>&gt;100%</v>
      </c>
      <c r="BR351" s="413"/>
    </row>
    <row r="352" spans="3:70" s="50" customFormat="1" ht="13.5" thickBot="1" x14ac:dyDescent="0.3">
      <c r="C352" s="396"/>
      <c r="D352" s="397"/>
      <c r="E352" s="398"/>
      <c r="F352" s="194"/>
      <c r="G352" s="194"/>
      <c r="H352" s="399"/>
      <c r="I352" s="194"/>
      <c r="J352" s="400">
        <v>0</v>
      </c>
      <c r="K352" s="400">
        <v>0</v>
      </c>
      <c r="L352" s="401">
        <v>2000</v>
      </c>
      <c r="M352" s="402">
        <v>0</v>
      </c>
      <c r="N352" s="402">
        <v>0</v>
      </c>
      <c r="O352" s="403">
        <v>0</v>
      </c>
      <c r="P352" s="404">
        <v>12</v>
      </c>
      <c r="Q352" s="404">
        <v>12</v>
      </c>
      <c r="R352" s="404">
        <v>12</v>
      </c>
      <c r="S352" s="404">
        <v>12</v>
      </c>
      <c r="T352" s="391"/>
      <c r="U352" s="202">
        <v>0</v>
      </c>
      <c r="V352" s="203">
        <v>48.322023664406053</v>
      </c>
      <c r="W352" s="351"/>
      <c r="X352" s="204">
        <v>48.322023664406053</v>
      </c>
      <c r="Y352" s="405">
        <f t="shared" si="179"/>
        <v>-48.322023664406053</v>
      </c>
      <c r="Z352" s="406">
        <f t="shared" si="180"/>
        <v>0</v>
      </c>
      <c r="AA352" s="391"/>
      <c r="AB352" s="202">
        <f t="shared" si="181"/>
        <v>0</v>
      </c>
      <c r="AC352" s="203">
        <f t="shared" si="177"/>
        <v>0</v>
      </c>
      <c r="AD352" s="203">
        <v>0</v>
      </c>
      <c r="AE352" s="204">
        <v>0</v>
      </c>
      <c r="AF352" s="405">
        <f t="shared" si="182"/>
        <v>0</v>
      </c>
      <c r="AG352" s="406">
        <f t="shared" si="183"/>
        <v>0</v>
      </c>
      <c r="AH352" s="391"/>
      <c r="AI352" s="202">
        <f t="shared" si="157"/>
        <v>0</v>
      </c>
      <c r="AJ352" s="204">
        <f t="shared" si="172"/>
        <v>48.322023664406053</v>
      </c>
      <c r="AK352" s="405">
        <f t="shared" si="185"/>
        <v>-48.322023664406053</v>
      </c>
      <c r="AL352" s="406">
        <f t="shared" si="186"/>
        <v>0</v>
      </c>
      <c r="AM352" s="407"/>
      <c r="AN352" s="408">
        <f t="shared" si="173"/>
        <v>0</v>
      </c>
      <c r="AO352" s="408">
        <f t="shared" si="140"/>
        <v>579.86428397287261</v>
      </c>
      <c r="AP352" s="408">
        <f t="shared" si="161"/>
        <v>-579.86428397287261</v>
      </c>
      <c r="AQ352" s="406">
        <f t="shared" si="162"/>
        <v>0</v>
      </c>
      <c r="AR352" s="407"/>
      <c r="AS352" s="408">
        <f t="shared" si="174"/>
        <v>0</v>
      </c>
      <c r="AT352" s="408">
        <f t="shared" si="142"/>
        <v>579.86428397287261</v>
      </c>
      <c r="AU352" s="408">
        <f t="shared" si="163"/>
        <v>-579.86428397287261</v>
      </c>
      <c r="AV352" s="406">
        <f t="shared" si="164"/>
        <v>0</v>
      </c>
      <c r="AW352" s="407"/>
      <c r="AX352" s="405">
        <f t="shared" si="175"/>
        <v>0</v>
      </c>
      <c r="AY352" s="409">
        <f t="shared" si="184"/>
        <v>48.322023664406053</v>
      </c>
      <c r="AZ352" s="550">
        <v>0</v>
      </c>
      <c r="BA352" s="405">
        <f t="shared" si="165"/>
        <v>48.322023664406053</v>
      </c>
      <c r="BB352" s="410" t="str">
        <f t="shared" si="166"/>
        <v>&gt;100%</v>
      </c>
      <c r="BC352" s="407"/>
      <c r="BD352" s="405">
        <f t="shared" si="176"/>
        <v>0</v>
      </c>
      <c r="BE352" s="409">
        <f t="shared" si="178"/>
        <v>0</v>
      </c>
      <c r="BF352" s="405">
        <f t="shared" si="159"/>
        <v>0</v>
      </c>
      <c r="BG352" s="410">
        <f t="shared" si="160"/>
        <v>0</v>
      </c>
      <c r="BH352" s="407"/>
      <c r="BI352" s="405">
        <f t="shared" si="167"/>
        <v>48.322023664406053</v>
      </c>
      <c r="BJ352" s="405">
        <f t="shared" si="158"/>
        <v>48.322023664406053</v>
      </c>
      <c r="BK352" s="405">
        <f t="shared" si="168"/>
        <v>0</v>
      </c>
      <c r="BL352" s="406">
        <f t="shared" si="169"/>
        <v>1</v>
      </c>
      <c r="BM352" s="411"/>
      <c r="BN352" s="408">
        <f t="shared" si="150"/>
        <v>0</v>
      </c>
      <c r="BO352" s="408">
        <f t="shared" si="151"/>
        <v>579.86428397287261</v>
      </c>
      <c r="BP352" s="408">
        <f t="shared" si="170"/>
        <v>579.86428397287261</v>
      </c>
      <c r="BQ352" s="412" t="str">
        <f t="shared" si="171"/>
        <v>&gt;100%</v>
      </c>
      <c r="BR352" s="413"/>
    </row>
    <row r="353" spans="3:70" ht="13" x14ac:dyDescent="0.25">
      <c r="C353" s="65"/>
      <c r="D353" s="66"/>
      <c r="E353" s="358"/>
      <c r="F353" s="143"/>
      <c r="G353" s="143"/>
      <c r="H353" s="359"/>
      <c r="I353" s="143"/>
      <c r="J353" s="360">
        <v>0</v>
      </c>
      <c r="K353" s="360">
        <v>0</v>
      </c>
      <c r="L353" s="361">
        <v>200</v>
      </c>
      <c r="M353" s="362">
        <v>0</v>
      </c>
      <c r="N353" s="362">
        <v>0</v>
      </c>
      <c r="O353" s="363">
        <v>0</v>
      </c>
      <c r="P353" s="364">
        <v>0</v>
      </c>
      <c r="Q353" s="364">
        <v>0</v>
      </c>
      <c r="R353" s="364">
        <v>0</v>
      </c>
      <c r="S353" s="364">
        <v>0</v>
      </c>
      <c r="T353" s="353"/>
      <c r="U353" s="152">
        <v>0</v>
      </c>
      <c r="V353" s="153">
        <v>22.61881958759432</v>
      </c>
      <c r="W353" s="349"/>
      <c r="X353" s="154">
        <v>22.61881958759432</v>
      </c>
      <c r="Y353" s="365">
        <f t="shared" si="179"/>
        <v>-22.61881958759432</v>
      </c>
      <c r="Z353" s="366">
        <f t="shared" si="180"/>
        <v>0</v>
      </c>
      <c r="AA353" s="353"/>
      <c r="AB353" s="152">
        <f t="shared" si="181"/>
        <v>0</v>
      </c>
      <c r="AC353" s="153">
        <f t="shared" si="177"/>
        <v>0</v>
      </c>
      <c r="AD353" s="153">
        <v>0</v>
      </c>
      <c r="AE353" s="154">
        <v>0</v>
      </c>
      <c r="AF353" s="365">
        <f t="shared" si="182"/>
        <v>0</v>
      </c>
      <c r="AG353" s="366">
        <f t="shared" si="183"/>
        <v>0</v>
      </c>
      <c r="AH353" s="353"/>
      <c r="AI353" s="152">
        <f t="shared" si="157"/>
        <v>0</v>
      </c>
      <c r="AJ353" s="154">
        <f t="shared" si="172"/>
        <v>22.61881958759432</v>
      </c>
      <c r="AK353" s="365">
        <f t="shared" si="185"/>
        <v>-22.61881958759432</v>
      </c>
      <c r="AL353" s="366">
        <f t="shared" si="186"/>
        <v>0</v>
      </c>
      <c r="AM353" s="367"/>
      <c r="AN353" s="368">
        <f t="shared" si="173"/>
        <v>0</v>
      </c>
      <c r="AO353" s="368">
        <f t="shared" ref="AO353:AO416" si="187">(+X353*$P353)+(AE353*$R353)</f>
        <v>0</v>
      </c>
      <c r="AP353" s="368">
        <f t="shared" si="161"/>
        <v>0</v>
      </c>
      <c r="AQ353" s="366">
        <f t="shared" si="162"/>
        <v>0</v>
      </c>
      <c r="AR353" s="367"/>
      <c r="AS353" s="368">
        <f t="shared" si="174"/>
        <v>0</v>
      </c>
      <c r="AT353" s="368">
        <f t="shared" ref="AT353:AT416" si="188">(+X353*$Q353)+(AE353*$S353)</f>
        <v>0</v>
      </c>
      <c r="AU353" s="368">
        <f t="shared" si="163"/>
        <v>0</v>
      </c>
      <c r="AV353" s="366">
        <f t="shared" si="164"/>
        <v>0</v>
      </c>
      <c r="AW353" s="367"/>
      <c r="AX353" s="365">
        <f t="shared" si="175"/>
        <v>0</v>
      </c>
      <c r="AY353" s="369">
        <f t="shared" si="184"/>
        <v>22.61881958759432</v>
      </c>
      <c r="AZ353" s="548">
        <v>0</v>
      </c>
      <c r="BA353" s="365">
        <f t="shared" si="165"/>
        <v>22.61881958759432</v>
      </c>
      <c r="BB353" s="370" t="str">
        <f t="shared" si="166"/>
        <v>&gt;100%</v>
      </c>
      <c r="BC353" s="367"/>
      <c r="BD353" s="365">
        <f t="shared" si="176"/>
        <v>0</v>
      </c>
      <c r="BE353" s="371">
        <f t="shared" si="178"/>
        <v>0</v>
      </c>
      <c r="BF353" s="365">
        <f t="shared" si="159"/>
        <v>0</v>
      </c>
      <c r="BG353" s="370">
        <f t="shared" si="160"/>
        <v>0</v>
      </c>
      <c r="BH353" s="367"/>
      <c r="BI353" s="365">
        <f t="shared" si="167"/>
        <v>22.61881958759432</v>
      </c>
      <c r="BJ353" s="365">
        <f t="shared" si="158"/>
        <v>22.61881958759432</v>
      </c>
      <c r="BK353" s="365">
        <f t="shared" si="168"/>
        <v>0</v>
      </c>
      <c r="BL353" s="366">
        <f t="shared" si="169"/>
        <v>1</v>
      </c>
      <c r="BM353" s="372"/>
      <c r="BN353" s="368">
        <f t="shared" ref="BN353:BN416" si="189">(+U353*$Q353)+(AB353*$S353)</f>
        <v>0</v>
      </c>
      <c r="BO353" s="368">
        <f t="shared" ref="BO353:BO416" si="190">(+AY353*$Q353)+(BE353*$S353)</f>
        <v>0</v>
      </c>
      <c r="BP353" s="368">
        <f t="shared" si="170"/>
        <v>0</v>
      </c>
      <c r="BQ353" s="373">
        <f t="shared" si="171"/>
        <v>0</v>
      </c>
      <c r="BR353" s="357"/>
    </row>
    <row r="354" spans="3:70" ht="13" x14ac:dyDescent="0.25">
      <c r="C354" s="65"/>
      <c r="D354" s="66"/>
      <c r="E354" s="374"/>
      <c r="F354" s="165"/>
      <c r="G354" s="165"/>
      <c r="H354" s="297"/>
      <c r="I354" s="165"/>
      <c r="J354" s="375">
        <v>0</v>
      </c>
      <c r="K354" s="375">
        <v>0</v>
      </c>
      <c r="L354" s="376">
        <v>500</v>
      </c>
      <c r="M354" s="377">
        <v>0</v>
      </c>
      <c r="N354" s="377">
        <v>0</v>
      </c>
      <c r="O354" s="378">
        <v>0</v>
      </c>
      <c r="P354" s="379">
        <v>0</v>
      </c>
      <c r="Q354" s="379">
        <v>0</v>
      </c>
      <c r="R354" s="379">
        <v>0</v>
      </c>
      <c r="S354" s="379">
        <v>0</v>
      </c>
      <c r="T354" s="353"/>
      <c r="U354" s="173">
        <v>0</v>
      </c>
      <c r="V354" s="174">
        <v>22.61881958759432</v>
      </c>
      <c r="W354" s="350"/>
      <c r="X354" s="175">
        <v>22.61881958759432</v>
      </c>
      <c r="Y354" s="380">
        <f t="shared" si="179"/>
        <v>-22.61881958759432</v>
      </c>
      <c r="Z354" s="381">
        <f t="shared" si="180"/>
        <v>0</v>
      </c>
      <c r="AA354" s="353"/>
      <c r="AB354" s="173">
        <f t="shared" si="181"/>
        <v>0</v>
      </c>
      <c r="AC354" s="174">
        <f t="shared" si="177"/>
        <v>0</v>
      </c>
      <c r="AD354" s="174">
        <v>0</v>
      </c>
      <c r="AE354" s="175">
        <v>0</v>
      </c>
      <c r="AF354" s="380">
        <f t="shared" si="182"/>
        <v>0</v>
      </c>
      <c r="AG354" s="381">
        <f t="shared" si="183"/>
        <v>0</v>
      </c>
      <c r="AH354" s="353"/>
      <c r="AI354" s="173">
        <f t="shared" si="157"/>
        <v>0</v>
      </c>
      <c r="AJ354" s="175">
        <f t="shared" si="172"/>
        <v>22.61881958759432</v>
      </c>
      <c r="AK354" s="380">
        <f t="shared" si="185"/>
        <v>-22.61881958759432</v>
      </c>
      <c r="AL354" s="381">
        <f t="shared" si="186"/>
        <v>0</v>
      </c>
      <c r="AM354" s="382"/>
      <c r="AN354" s="383">
        <f t="shared" si="173"/>
        <v>0</v>
      </c>
      <c r="AO354" s="383">
        <f t="shared" si="187"/>
        <v>0</v>
      </c>
      <c r="AP354" s="383">
        <f t="shared" si="161"/>
        <v>0</v>
      </c>
      <c r="AQ354" s="381">
        <f t="shared" si="162"/>
        <v>0</v>
      </c>
      <c r="AR354" s="382"/>
      <c r="AS354" s="383">
        <f t="shared" si="174"/>
        <v>0</v>
      </c>
      <c r="AT354" s="383">
        <f t="shared" si="188"/>
        <v>0</v>
      </c>
      <c r="AU354" s="383">
        <f t="shared" si="163"/>
        <v>0</v>
      </c>
      <c r="AV354" s="381">
        <f t="shared" si="164"/>
        <v>0</v>
      </c>
      <c r="AW354" s="382"/>
      <c r="AX354" s="380">
        <f t="shared" si="175"/>
        <v>0</v>
      </c>
      <c r="AY354" s="384">
        <f t="shared" si="184"/>
        <v>22.61881958759432</v>
      </c>
      <c r="AZ354" s="549">
        <v>0</v>
      </c>
      <c r="BA354" s="380">
        <f t="shared" si="165"/>
        <v>22.61881958759432</v>
      </c>
      <c r="BB354" s="385" t="str">
        <f t="shared" si="166"/>
        <v>&gt;100%</v>
      </c>
      <c r="BC354" s="382"/>
      <c r="BD354" s="380">
        <f t="shared" si="176"/>
        <v>0</v>
      </c>
      <c r="BE354" s="384">
        <f t="shared" si="178"/>
        <v>0</v>
      </c>
      <c r="BF354" s="380">
        <f t="shared" si="159"/>
        <v>0</v>
      </c>
      <c r="BG354" s="385">
        <f t="shared" si="160"/>
        <v>0</v>
      </c>
      <c r="BH354" s="382"/>
      <c r="BI354" s="380">
        <f t="shared" si="167"/>
        <v>22.61881958759432</v>
      </c>
      <c r="BJ354" s="380">
        <f t="shared" si="158"/>
        <v>22.61881958759432</v>
      </c>
      <c r="BK354" s="380">
        <f t="shared" si="168"/>
        <v>0</v>
      </c>
      <c r="BL354" s="381">
        <f t="shared" si="169"/>
        <v>1</v>
      </c>
      <c r="BM354" s="386"/>
      <c r="BN354" s="383">
        <f t="shared" si="189"/>
        <v>0</v>
      </c>
      <c r="BO354" s="383">
        <f t="shared" si="190"/>
        <v>0</v>
      </c>
      <c r="BP354" s="383">
        <f t="shared" si="170"/>
        <v>0</v>
      </c>
      <c r="BQ354" s="387">
        <f t="shared" si="171"/>
        <v>0</v>
      </c>
      <c r="BR354" s="357"/>
    </row>
    <row r="355" spans="3:70" ht="13" x14ac:dyDescent="0.25">
      <c r="C355" s="388">
        <v>69</v>
      </c>
      <c r="D355" s="389">
        <v>0</v>
      </c>
      <c r="E355" s="374" t="s">
        <v>108</v>
      </c>
      <c r="F355" s="165" t="s">
        <v>114</v>
      </c>
      <c r="G355" s="165"/>
      <c r="H355" s="297" t="s">
        <v>63</v>
      </c>
      <c r="I355" s="390" t="s">
        <v>107</v>
      </c>
      <c r="J355" s="375">
        <v>0</v>
      </c>
      <c r="K355" s="375">
        <v>0</v>
      </c>
      <c r="L355" s="376">
        <v>1000</v>
      </c>
      <c r="M355" s="377">
        <v>0</v>
      </c>
      <c r="N355" s="377">
        <v>0</v>
      </c>
      <c r="O355" s="378">
        <v>0</v>
      </c>
      <c r="P355" s="379">
        <v>0</v>
      </c>
      <c r="Q355" s="379">
        <v>0</v>
      </c>
      <c r="R355" s="379">
        <v>0</v>
      </c>
      <c r="S355" s="379">
        <v>0</v>
      </c>
      <c r="T355" s="353"/>
      <c r="U355" s="392">
        <v>0</v>
      </c>
      <c r="V355" s="393">
        <v>48.322023664406053</v>
      </c>
      <c r="W355" s="394"/>
      <c r="X355" s="395">
        <v>48.322023664406053</v>
      </c>
      <c r="Y355" s="380">
        <f t="shared" si="179"/>
        <v>-48.322023664406053</v>
      </c>
      <c r="Z355" s="381">
        <f t="shared" si="180"/>
        <v>0</v>
      </c>
      <c r="AA355" s="353"/>
      <c r="AB355" s="392">
        <f t="shared" si="181"/>
        <v>0</v>
      </c>
      <c r="AC355" s="393">
        <f t="shared" si="177"/>
        <v>0</v>
      </c>
      <c r="AD355" s="393">
        <v>0</v>
      </c>
      <c r="AE355" s="395">
        <v>0</v>
      </c>
      <c r="AF355" s="380">
        <f t="shared" si="182"/>
        <v>0</v>
      </c>
      <c r="AG355" s="381">
        <f t="shared" si="183"/>
        <v>0</v>
      </c>
      <c r="AH355" s="353"/>
      <c r="AI355" s="392">
        <f t="shared" si="157"/>
        <v>0</v>
      </c>
      <c r="AJ355" s="395">
        <f t="shared" si="172"/>
        <v>48.322023664406053</v>
      </c>
      <c r="AK355" s="380">
        <f t="shared" si="185"/>
        <v>-48.322023664406053</v>
      </c>
      <c r="AL355" s="381">
        <f t="shared" si="186"/>
        <v>0</v>
      </c>
      <c r="AM355" s="382"/>
      <c r="AN355" s="383">
        <f t="shared" si="173"/>
        <v>0</v>
      </c>
      <c r="AO355" s="383">
        <f t="shared" si="187"/>
        <v>0</v>
      </c>
      <c r="AP355" s="383">
        <f t="shared" si="161"/>
        <v>0</v>
      </c>
      <c r="AQ355" s="381">
        <f t="shared" si="162"/>
        <v>0</v>
      </c>
      <c r="AR355" s="382"/>
      <c r="AS355" s="383">
        <f t="shared" si="174"/>
        <v>0</v>
      </c>
      <c r="AT355" s="383">
        <f t="shared" si="188"/>
        <v>0</v>
      </c>
      <c r="AU355" s="383">
        <f t="shared" si="163"/>
        <v>0</v>
      </c>
      <c r="AV355" s="381">
        <f t="shared" si="164"/>
        <v>0</v>
      </c>
      <c r="AW355" s="382"/>
      <c r="AX355" s="380">
        <f t="shared" si="175"/>
        <v>0</v>
      </c>
      <c r="AY355" s="384">
        <f t="shared" si="184"/>
        <v>48.322023664406053</v>
      </c>
      <c r="AZ355" s="549">
        <v>0</v>
      </c>
      <c r="BA355" s="380">
        <f t="shared" si="165"/>
        <v>48.322023664406053</v>
      </c>
      <c r="BB355" s="385" t="str">
        <f t="shared" si="166"/>
        <v>&gt;100%</v>
      </c>
      <c r="BC355" s="382"/>
      <c r="BD355" s="380">
        <f t="shared" si="176"/>
        <v>0</v>
      </c>
      <c r="BE355" s="384">
        <f t="shared" si="178"/>
        <v>0</v>
      </c>
      <c r="BF355" s="380">
        <f t="shared" si="159"/>
        <v>0</v>
      </c>
      <c r="BG355" s="385">
        <f t="shared" si="160"/>
        <v>0</v>
      </c>
      <c r="BH355" s="382"/>
      <c r="BI355" s="380">
        <f t="shared" si="167"/>
        <v>48.322023664406053</v>
      </c>
      <c r="BJ355" s="380">
        <f t="shared" si="158"/>
        <v>48.322023664406053</v>
      </c>
      <c r="BK355" s="380">
        <f t="shared" si="168"/>
        <v>0</v>
      </c>
      <c r="BL355" s="381">
        <f t="shared" si="169"/>
        <v>1</v>
      </c>
      <c r="BM355" s="386"/>
      <c r="BN355" s="383">
        <f t="shared" si="189"/>
        <v>0</v>
      </c>
      <c r="BO355" s="383">
        <f t="shared" si="190"/>
        <v>0</v>
      </c>
      <c r="BP355" s="383">
        <f t="shared" si="170"/>
        <v>0</v>
      </c>
      <c r="BQ355" s="387">
        <f t="shared" si="171"/>
        <v>0</v>
      </c>
      <c r="BR355" s="357"/>
    </row>
    <row r="356" spans="3:70" s="50" customFormat="1" ht="13" x14ac:dyDescent="0.25">
      <c r="C356" s="388"/>
      <c r="D356" s="389"/>
      <c r="E356" s="374"/>
      <c r="F356" s="165"/>
      <c r="G356" s="165"/>
      <c r="H356" s="297"/>
      <c r="I356" s="165"/>
      <c r="J356" s="375">
        <v>0</v>
      </c>
      <c r="K356" s="375">
        <v>0</v>
      </c>
      <c r="L356" s="376">
        <v>1400</v>
      </c>
      <c r="M356" s="377">
        <v>0</v>
      </c>
      <c r="N356" s="377">
        <v>0</v>
      </c>
      <c r="O356" s="378">
        <v>0</v>
      </c>
      <c r="P356" s="379">
        <v>0</v>
      </c>
      <c r="Q356" s="379">
        <v>0</v>
      </c>
      <c r="R356" s="379">
        <v>0</v>
      </c>
      <c r="S356" s="379">
        <v>0</v>
      </c>
      <c r="T356" s="391"/>
      <c r="U356" s="173">
        <v>0</v>
      </c>
      <c r="V356" s="174">
        <v>48.322023664406053</v>
      </c>
      <c r="W356" s="350"/>
      <c r="X356" s="175">
        <v>48.322023664406053</v>
      </c>
      <c r="Y356" s="380">
        <f t="shared" si="179"/>
        <v>-48.322023664406053</v>
      </c>
      <c r="Z356" s="381">
        <f t="shared" si="180"/>
        <v>0</v>
      </c>
      <c r="AA356" s="391"/>
      <c r="AB356" s="173">
        <f t="shared" si="181"/>
        <v>0</v>
      </c>
      <c r="AC356" s="174">
        <f t="shared" si="177"/>
        <v>0</v>
      </c>
      <c r="AD356" s="174">
        <v>0</v>
      </c>
      <c r="AE356" s="175">
        <v>0</v>
      </c>
      <c r="AF356" s="380">
        <f t="shared" si="182"/>
        <v>0</v>
      </c>
      <c r="AG356" s="381">
        <f t="shared" si="183"/>
        <v>0</v>
      </c>
      <c r="AH356" s="391"/>
      <c r="AI356" s="173">
        <f t="shared" ref="AI356:AI419" si="191">+U356+AB356</f>
        <v>0</v>
      </c>
      <c r="AJ356" s="175">
        <f t="shared" si="172"/>
        <v>48.322023664406053</v>
      </c>
      <c r="AK356" s="380">
        <f t="shared" si="185"/>
        <v>-48.322023664406053</v>
      </c>
      <c r="AL356" s="381">
        <f t="shared" si="186"/>
        <v>0</v>
      </c>
      <c r="AM356" s="382"/>
      <c r="AN356" s="383">
        <f t="shared" si="173"/>
        <v>0</v>
      </c>
      <c r="AO356" s="383">
        <f t="shared" si="187"/>
        <v>0</v>
      </c>
      <c r="AP356" s="383">
        <f t="shared" si="161"/>
        <v>0</v>
      </c>
      <c r="AQ356" s="381">
        <f t="shared" si="162"/>
        <v>0</v>
      </c>
      <c r="AR356" s="382"/>
      <c r="AS356" s="383">
        <f t="shared" si="174"/>
        <v>0</v>
      </c>
      <c r="AT356" s="383">
        <f t="shared" si="188"/>
        <v>0</v>
      </c>
      <c r="AU356" s="383">
        <f t="shared" si="163"/>
        <v>0</v>
      </c>
      <c r="AV356" s="381">
        <f t="shared" si="164"/>
        <v>0</v>
      </c>
      <c r="AW356" s="382"/>
      <c r="AX356" s="380">
        <f t="shared" si="175"/>
        <v>0</v>
      </c>
      <c r="AY356" s="384">
        <f t="shared" si="184"/>
        <v>48.322023664406053</v>
      </c>
      <c r="AZ356" s="549">
        <v>0</v>
      </c>
      <c r="BA356" s="380">
        <f t="shared" si="165"/>
        <v>48.322023664406053</v>
      </c>
      <c r="BB356" s="385" t="str">
        <f t="shared" si="166"/>
        <v>&gt;100%</v>
      </c>
      <c r="BC356" s="382"/>
      <c r="BD356" s="380">
        <f t="shared" si="176"/>
        <v>0</v>
      </c>
      <c r="BE356" s="384">
        <f t="shared" si="178"/>
        <v>0</v>
      </c>
      <c r="BF356" s="380">
        <f t="shared" si="159"/>
        <v>0</v>
      </c>
      <c r="BG356" s="385">
        <f t="shared" si="160"/>
        <v>0</v>
      </c>
      <c r="BH356" s="382"/>
      <c r="BI356" s="380">
        <f t="shared" si="167"/>
        <v>48.322023664406053</v>
      </c>
      <c r="BJ356" s="380">
        <f t="shared" ref="BJ356:BJ419" si="192">+AY356+BE356</f>
        <v>48.322023664406053</v>
      </c>
      <c r="BK356" s="380">
        <f t="shared" si="168"/>
        <v>0</v>
      </c>
      <c r="BL356" s="381">
        <f t="shared" si="169"/>
        <v>1</v>
      </c>
      <c r="BM356" s="386"/>
      <c r="BN356" s="383">
        <f t="shared" si="189"/>
        <v>0</v>
      </c>
      <c r="BO356" s="383">
        <f t="shared" si="190"/>
        <v>0</v>
      </c>
      <c r="BP356" s="383">
        <f t="shared" si="170"/>
        <v>0</v>
      </c>
      <c r="BQ356" s="387">
        <f t="shared" si="171"/>
        <v>0</v>
      </c>
      <c r="BR356" s="413"/>
    </row>
    <row r="357" spans="3:70" s="50" customFormat="1" ht="13.5" thickBot="1" x14ac:dyDescent="0.3">
      <c r="C357" s="396"/>
      <c r="D357" s="397"/>
      <c r="E357" s="398"/>
      <c r="F357" s="194"/>
      <c r="G357" s="194"/>
      <c r="H357" s="399"/>
      <c r="I357" s="194"/>
      <c r="J357" s="400">
        <v>0</v>
      </c>
      <c r="K357" s="400">
        <v>0</v>
      </c>
      <c r="L357" s="401">
        <v>2000</v>
      </c>
      <c r="M357" s="402">
        <v>0</v>
      </c>
      <c r="N357" s="402">
        <v>0</v>
      </c>
      <c r="O357" s="403">
        <v>0</v>
      </c>
      <c r="P357" s="404">
        <v>0</v>
      </c>
      <c r="Q357" s="404">
        <v>0</v>
      </c>
      <c r="R357" s="404">
        <v>0</v>
      </c>
      <c r="S357" s="404">
        <v>0</v>
      </c>
      <c r="T357" s="391"/>
      <c r="U357" s="202">
        <v>0</v>
      </c>
      <c r="V357" s="203">
        <v>48.322023664406053</v>
      </c>
      <c r="W357" s="351"/>
      <c r="X357" s="204">
        <v>48.322023664406053</v>
      </c>
      <c r="Y357" s="405">
        <f t="shared" si="179"/>
        <v>-48.322023664406053</v>
      </c>
      <c r="Z357" s="406">
        <f t="shared" si="180"/>
        <v>0</v>
      </c>
      <c r="AA357" s="391"/>
      <c r="AB357" s="202">
        <f t="shared" si="181"/>
        <v>0</v>
      </c>
      <c r="AC357" s="203">
        <f t="shared" si="177"/>
        <v>0</v>
      </c>
      <c r="AD357" s="203">
        <v>0</v>
      </c>
      <c r="AE357" s="204">
        <v>0</v>
      </c>
      <c r="AF357" s="405">
        <f t="shared" si="182"/>
        <v>0</v>
      </c>
      <c r="AG357" s="406">
        <f t="shared" si="183"/>
        <v>0</v>
      </c>
      <c r="AH357" s="391"/>
      <c r="AI357" s="202">
        <f t="shared" si="191"/>
        <v>0</v>
      </c>
      <c r="AJ357" s="204">
        <f t="shared" si="172"/>
        <v>48.322023664406053</v>
      </c>
      <c r="AK357" s="405">
        <f t="shared" si="185"/>
        <v>-48.322023664406053</v>
      </c>
      <c r="AL357" s="406">
        <f t="shared" si="186"/>
        <v>0</v>
      </c>
      <c r="AM357" s="407"/>
      <c r="AN357" s="408">
        <f t="shared" si="173"/>
        <v>0</v>
      </c>
      <c r="AO357" s="408">
        <f t="shared" si="187"/>
        <v>0</v>
      </c>
      <c r="AP357" s="408">
        <f t="shared" si="161"/>
        <v>0</v>
      </c>
      <c r="AQ357" s="406">
        <f t="shared" si="162"/>
        <v>0</v>
      </c>
      <c r="AR357" s="407"/>
      <c r="AS357" s="408">
        <f t="shared" si="174"/>
        <v>0</v>
      </c>
      <c r="AT357" s="408">
        <f t="shared" si="188"/>
        <v>0</v>
      </c>
      <c r="AU357" s="408">
        <f t="shared" si="163"/>
        <v>0</v>
      </c>
      <c r="AV357" s="406">
        <f t="shared" si="164"/>
        <v>0</v>
      </c>
      <c r="AW357" s="407"/>
      <c r="AX357" s="405">
        <f t="shared" si="175"/>
        <v>0</v>
      </c>
      <c r="AY357" s="409">
        <f t="shared" si="184"/>
        <v>48.322023664406053</v>
      </c>
      <c r="AZ357" s="550">
        <v>0</v>
      </c>
      <c r="BA357" s="405">
        <f t="shared" si="165"/>
        <v>48.322023664406053</v>
      </c>
      <c r="BB357" s="410" t="str">
        <f t="shared" si="166"/>
        <v>&gt;100%</v>
      </c>
      <c r="BC357" s="407"/>
      <c r="BD357" s="405">
        <f t="shared" si="176"/>
        <v>0</v>
      </c>
      <c r="BE357" s="409">
        <f t="shared" si="178"/>
        <v>0</v>
      </c>
      <c r="BF357" s="405">
        <f t="shared" si="159"/>
        <v>0</v>
      </c>
      <c r="BG357" s="410">
        <f t="shared" si="160"/>
        <v>0</v>
      </c>
      <c r="BH357" s="407"/>
      <c r="BI357" s="405">
        <f t="shared" si="167"/>
        <v>48.322023664406053</v>
      </c>
      <c r="BJ357" s="405">
        <f t="shared" si="192"/>
        <v>48.322023664406053</v>
      </c>
      <c r="BK357" s="405">
        <f t="shared" si="168"/>
        <v>0</v>
      </c>
      <c r="BL357" s="406">
        <f t="shared" si="169"/>
        <v>1</v>
      </c>
      <c r="BM357" s="411"/>
      <c r="BN357" s="408">
        <f t="shared" si="189"/>
        <v>0</v>
      </c>
      <c r="BO357" s="408">
        <f t="shared" si="190"/>
        <v>0</v>
      </c>
      <c r="BP357" s="408">
        <f t="shared" si="170"/>
        <v>0</v>
      </c>
      <c r="BQ357" s="412">
        <f t="shared" si="171"/>
        <v>0</v>
      </c>
      <c r="BR357" s="413"/>
    </row>
    <row r="358" spans="3:70" ht="13" x14ac:dyDescent="0.25">
      <c r="C358" s="65"/>
      <c r="D358" s="66"/>
      <c r="E358" s="358"/>
      <c r="F358" s="143"/>
      <c r="G358" s="143"/>
      <c r="H358" s="359"/>
      <c r="I358" s="143"/>
      <c r="J358" s="360">
        <v>0</v>
      </c>
      <c r="K358" s="360">
        <v>0</v>
      </c>
      <c r="L358" s="361">
        <v>3000</v>
      </c>
      <c r="M358" s="362">
        <v>0</v>
      </c>
      <c r="N358" s="362">
        <v>0</v>
      </c>
      <c r="O358" s="363">
        <v>0</v>
      </c>
      <c r="P358" s="364">
        <v>0</v>
      </c>
      <c r="Q358" s="364">
        <v>0</v>
      </c>
      <c r="R358" s="364">
        <v>0</v>
      </c>
      <c r="S358" s="364">
        <v>0</v>
      </c>
      <c r="T358" s="353"/>
      <c r="U358" s="152">
        <v>0</v>
      </c>
      <c r="V358" s="153">
        <v>120.93496728379452</v>
      </c>
      <c r="W358" s="349"/>
      <c r="X358" s="154">
        <v>120.93496728379452</v>
      </c>
      <c r="Y358" s="365">
        <f t="shared" si="179"/>
        <v>-120.93496728379452</v>
      </c>
      <c r="Z358" s="366">
        <f t="shared" si="180"/>
        <v>0</v>
      </c>
      <c r="AA358" s="353"/>
      <c r="AB358" s="152">
        <f t="shared" si="181"/>
        <v>0</v>
      </c>
      <c r="AC358" s="153">
        <f t="shared" si="177"/>
        <v>0</v>
      </c>
      <c r="AD358" s="153">
        <v>0</v>
      </c>
      <c r="AE358" s="154">
        <v>0</v>
      </c>
      <c r="AF358" s="365">
        <f t="shared" si="182"/>
        <v>0</v>
      </c>
      <c r="AG358" s="366">
        <f t="shared" si="183"/>
        <v>0</v>
      </c>
      <c r="AH358" s="353"/>
      <c r="AI358" s="152">
        <f t="shared" si="191"/>
        <v>0</v>
      </c>
      <c r="AJ358" s="154">
        <f t="shared" si="172"/>
        <v>120.93496728379452</v>
      </c>
      <c r="AK358" s="365">
        <f t="shared" si="185"/>
        <v>-120.93496728379452</v>
      </c>
      <c r="AL358" s="366">
        <f t="shared" si="186"/>
        <v>0</v>
      </c>
      <c r="AM358" s="367"/>
      <c r="AN358" s="368">
        <f t="shared" si="173"/>
        <v>0</v>
      </c>
      <c r="AO358" s="368">
        <f t="shared" si="187"/>
        <v>0</v>
      </c>
      <c r="AP358" s="368">
        <f t="shared" si="161"/>
        <v>0</v>
      </c>
      <c r="AQ358" s="366">
        <f t="shared" si="162"/>
        <v>0</v>
      </c>
      <c r="AR358" s="367"/>
      <c r="AS358" s="368">
        <f t="shared" si="174"/>
        <v>0</v>
      </c>
      <c r="AT358" s="368">
        <f t="shared" si="188"/>
        <v>0</v>
      </c>
      <c r="AU358" s="368">
        <f t="shared" si="163"/>
        <v>0</v>
      </c>
      <c r="AV358" s="366">
        <f t="shared" si="164"/>
        <v>0</v>
      </c>
      <c r="AW358" s="367"/>
      <c r="AX358" s="365">
        <f t="shared" si="175"/>
        <v>0</v>
      </c>
      <c r="AY358" s="369">
        <f t="shared" si="184"/>
        <v>120.93496728379452</v>
      </c>
      <c r="AZ358" s="548">
        <v>220</v>
      </c>
      <c r="BA358" s="365">
        <f t="shared" si="165"/>
        <v>120.93496728379452</v>
      </c>
      <c r="BB358" s="370" t="str">
        <f t="shared" si="166"/>
        <v>&gt;100%</v>
      </c>
      <c r="BC358" s="367"/>
      <c r="BD358" s="365">
        <f t="shared" si="176"/>
        <v>0</v>
      </c>
      <c r="BE358" s="371">
        <f t="shared" si="178"/>
        <v>0</v>
      </c>
      <c r="BF358" s="365">
        <f t="shared" ref="BF358:BF421" si="193">+BE358-BD358</f>
        <v>0</v>
      </c>
      <c r="BG358" s="370">
        <f t="shared" ref="BG358:BG421" si="194">IF(BF358=0,0,+IF(BD358&gt;0,+BF358/BD358,"&gt;100%"))</f>
        <v>0</v>
      </c>
      <c r="BH358" s="367"/>
      <c r="BI358" s="365">
        <f t="shared" si="167"/>
        <v>120.93496728379452</v>
      </c>
      <c r="BJ358" s="365">
        <f t="shared" si="192"/>
        <v>120.93496728379452</v>
      </c>
      <c r="BK358" s="365">
        <f t="shared" si="168"/>
        <v>0</v>
      </c>
      <c r="BL358" s="366">
        <f t="shared" si="169"/>
        <v>1</v>
      </c>
      <c r="BM358" s="372"/>
      <c r="BN358" s="368">
        <f t="shared" si="189"/>
        <v>0</v>
      </c>
      <c r="BO358" s="368">
        <f t="shared" si="190"/>
        <v>0</v>
      </c>
      <c r="BP358" s="368">
        <f t="shared" si="170"/>
        <v>0</v>
      </c>
      <c r="BQ358" s="373">
        <f t="shared" si="171"/>
        <v>0</v>
      </c>
      <c r="BR358" s="357"/>
    </row>
    <row r="359" spans="3:70" ht="13" x14ac:dyDescent="0.25">
      <c r="C359" s="65"/>
      <c r="D359" s="66"/>
      <c r="E359" s="374"/>
      <c r="F359" s="165"/>
      <c r="G359" s="165"/>
      <c r="H359" s="297"/>
      <c r="I359" s="165"/>
      <c r="J359" s="375">
        <v>0</v>
      </c>
      <c r="K359" s="375">
        <v>0</v>
      </c>
      <c r="L359" s="376">
        <v>7500</v>
      </c>
      <c r="M359" s="377">
        <v>0</v>
      </c>
      <c r="N359" s="377">
        <v>0</v>
      </c>
      <c r="O359" s="378">
        <v>0</v>
      </c>
      <c r="P359" s="379">
        <v>0</v>
      </c>
      <c r="Q359" s="379">
        <v>0</v>
      </c>
      <c r="R359" s="379">
        <v>0</v>
      </c>
      <c r="S359" s="379">
        <v>0</v>
      </c>
      <c r="T359" s="353"/>
      <c r="U359" s="173">
        <v>0</v>
      </c>
      <c r="V359" s="174">
        <v>122.75807302739159</v>
      </c>
      <c r="W359" s="350"/>
      <c r="X359" s="175">
        <v>122.75807302739159</v>
      </c>
      <c r="Y359" s="380">
        <f t="shared" si="179"/>
        <v>-122.75807302739159</v>
      </c>
      <c r="Z359" s="381">
        <f t="shared" si="180"/>
        <v>0</v>
      </c>
      <c r="AA359" s="353"/>
      <c r="AB359" s="173">
        <f t="shared" si="181"/>
        <v>0</v>
      </c>
      <c r="AC359" s="174">
        <f t="shared" si="177"/>
        <v>0</v>
      </c>
      <c r="AD359" s="174">
        <v>0</v>
      </c>
      <c r="AE359" s="175">
        <v>0</v>
      </c>
      <c r="AF359" s="380">
        <f t="shared" si="182"/>
        <v>0</v>
      </c>
      <c r="AG359" s="381">
        <f t="shared" si="183"/>
        <v>0</v>
      </c>
      <c r="AH359" s="353"/>
      <c r="AI359" s="173">
        <f t="shared" si="191"/>
        <v>0</v>
      </c>
      <c r="AJ359" s="175">
        <f t="shared" si="172"/>
        <v>122.75807302739159</v>
      </c>
      <c r="AK359" s="380">
        <f t="shared" si="185"/>
        <v>-122.75807302739159</v>
      </c>
      <c r="AL359" s="381">
        <f t="shared" si="186"/>
        <v>0</v>
      </c>
      <c r="AM359" s="382"/>
      <c r="AN359" s="383">
        <f t="shared" si="173"/>
        <v>0</v>
      </c>
      <c r="AO359" s="383">
        <f t="shared" si="187"/>
        <v>0</v>
      </c>
      <c r="AP359" s="383">
        <f t="shared" ref="AP359:AP422" si="195">+AN359-AO359</f>
        <v>0</v>
      </c>
      <c r="AQ359" s="381">
        <f t="shared" ref="AQ359:AQ422" si="196">IF(AO359&gt;0,AN359/AO359,0)</f>
        <v>0</v>
      </c>
      <c r="AR359" s="382"/>
      <c r="AS359" s="383">
        <f t="shared" si="174"/>
        <v>0</v>
      </c>
      <c r="AT359" s="383">
        <f t="shared" si="188"/>
        <v>0</v>
      </c>
      <c r="AU359" s="383">
        <f t="shared" ref="AU359:AU422" si="197">+AS359-AT359</f>
        <v>0</v>
      </c>
      <c r="AV359" s="381">
        <f t="shared" ref="AV359:AV422" si="198">IF(AT359&gt;0,AS359/AT359,0)</f>
        <v>0</v>
      </c>
      <c r="AW359" s="382"/>
      <c r="AX359" s="380">
        <f t="shared" si="175"/>
        <v>0</v>
      </c>
      <c r="AY359" s="384">
        <f t="shared" si="184"/>
        <v>122.75807302739159</v>
      </c>
      <c r="AZ359" s="548">
        <v>220</v>
      </c>
      <c r="BA359" s="380">
        <f t="shared" ref="BA359:BA422" si="199">+AY359-AX359</f>
        <v>122.75807302739159</v>
      </c>
      <c r="BB359" s="385" t="str">
        <f t="shared" ref="BB359:BB422" si="200">IF(BA359=0,0,+IF(AX359&gt;0,+BA359/AX359,"&gt;100%"))</f>
        <v>&gt;100%</v>
      </c>
      <c r="BC359" s="382"/>
      <c r="BD359" s="380">
        <f t="shared" si="176"/>
        <v>0</v>
      </c>
      <c r="BE359" s="384">
        <f t="shared" si="178"/>
        <v>0</v>
      </c>
      <c r="BF359" s="380">
        <f t="shared" si="193"/>
        <v>0</v>
      </c>
      <c r="BG359" s="385">
        <f t="shared" si="194"/>
        <v>0</v>
      </c>
      <c r="BH359" s="382"/>
      <c r="BI359" s="380">
        <f t="shared" ref="BI359:BI422" si="201">+AJ359</f>
        <v>122.75807302739159</v>
      </c>
      <c r="BJ359" s="380">
        <f t="shared" si="192"/>
        <v>122.75807302739159</v>
      </c>
      <c r="BK359" s="380">
        <f t="shared" ref="BK359:BK422" si="202">+BJ359-BI359</f>
        <v>0</v>
      </c>
      <c r="BL359" s="381">
        <f t="shared" ref="BL359:BL422" si="203">IF(BI359&gt;0,BJ359/BI359,0)</f>
        <v>1</v>
      </c>
      <c r="BM359" s="386"/>
      <c r="BN359" s="383">
        <f t="shared" si="189"/>
        <v>0</v>
      </c>
      <c r="BO359" s="383">
        <f t="shared" si="190"/>
        <v>0</v>
      </c>
      <c r="BP359" s="383">
        <f t="shared" ref="BP359:BP422" si="204">+BO359-BN359</f>
        <v>0</v>
      </c>
      <c r="BQ359" s="387">
        <f t="shared" ref="BQ359:BQ422" si="205">IF(BP359=0,0,+IF(BN359&gt;0,+BP359/BN359,"&gt;100%"))</f>
        <v>0</v>
      </c>
      <c r="BR359" s="357"/>
    </row>
    <row r="360" spans="3:70" ht="13" x14ac:dyDescent="0.25">
      <c r="C360" s="388">
        <v>70</v>
      </c>
      <c r="D360" s="389">
        <v>0</v>
      </c>
      <c r="E360" s="374" t="s">
        <v>115</v>
      </c>
      <c r="F360" s="165" t="s">
        <v>116</v>
      </c>
      <c r="G360" s="165"/>
      <c r="H360" s="297" t="s">
        <v>63</v>
      </c>
      <c r="I360" s="390" t="s">
        <v>107</v>
      </c>
      <c r="J360" s="375">
        <v>0</v>
      </c>
      <c r="K360" s="375">
        <v>0</v>
      </c>
      <c r="L360" s="376">
        <v>15000</v>
      </c>
      <c r="M360" s="377">
        <v>0</v>
      </c>
      <c r="N360" s="377">
        <v>0</v>
      </c>
      <c r="O360" s="378">
        <v>0</v>
      </c>
      <c r="P360" s="379">
        <v>0</v>
      </c>
      <c r="Q360" s="379">
        <v>0</v>
      </c>
      <c r="R360" s="379">
        <v>0</v>
      </c>
      <c r="S360" s="379">
        <v>0</v>
      </c>
      <c r="T360" s="353"/>
      <c r="U360" s="392">
        <v>0</v>
      </c>
      <c r="V360" s="393">
        <v>247.52953556188987</v>
      </c>
      <c r="W360" s="394"/>
      <c r="X360" s="395">
        <v>247.52953556188987</v>
      </c>
      <c r="Y360" s="380">
        <f t="shared" si="179"/>
        <v>-247.52953556188987</v>
      </c>
      <c r="Z360" s="381">
        <f t="shared" si="180"/>
        <v>0</v>
      </c>
      <c r="AA360" s="353"/>
      <c r="AB360" s="392">
        <f t="shared" si="181"/>
        <v>0</v>
      </c>
      <c r="AC360" s="393">
        <f t="shared" si="177"/>
        <v>0</v>
      </c>
      <c r="AD360" s="393">
        <v>0</v>
      </c>
      <c r="AE360" s="395">
        <v>0</v>
      </c>
      <c r="AF360" s="380">
        <f t="shared" si="182"/>
        <v>0</v>
      </c>
      <c r="AG360" s="381">
        <f t="shared" si="183"/>
        <v>0</v>
      </c>
      <c r="AH360" s="353"/>
      <c r="AI360" s="392">
        <f t="shared" si="191"/>
        <v>0</v>
      </c>
      <c r="AJ360" s="395">
        <f t="shared" si="172"/>
        <v>247.52953556188987</v>
      </c>
      <c r="AK360" s="380">
        <f t="shared" si="185"/>
        <v>-247.52953556188987</v>
      </c>
      <c r="AL360" s="381">
        <f t="shared" si="186"/>
        <v>0</v>
      </c>
      <c r="AM360" s="382"/>
      <c r="AN360" s="383">
        <f t="shared" si="173"/>
        <v>0</v>
      </c>
      <c r="AO360" s="383">
        <f t="shared" si="187"/>
        <v>0</v>
      </c>
      <c r="AP360" s="383">
        <f t="shared" si="195"/>
        <v>0</v>
      </c>
      <c r="AQ360" s="381">
        <f t="shared" si="196"/>
        <v>0</v>
      </c>
      <c r="AR360" s="382"/>
      <c r="AS360" s="383">
        <f t="shared" si="174"/>
        <v>0</v>
      </c>
      <c r="AT360" s="383">
        <f t="shared" si="188"/>
        <v>0</v>
      </c>
      <c r="AU360" s="383">
        <f t="shared" si="197"/>
        <v>0</v>
      </c>
      <c r="AV360" s="381">
        <f t="shared" si="198"/>
        <v>0</v>
      </c>
      <c r="AW360" s="382"/>
      <c r="AX360" s="380">
        <f t="shared" si="175"/>
        <v>0</v>
      </c>
      <c r="AY360" s="384">
        <f t="shared" si="184"/>
        <v>247.52953556188987</v>
      </c>
      <c r="AZ360" s="548">
        <v>220</v>
      </c>
      <c r="BA360" s="380">
        <f t="shared" si="199"/>
        <v>247.52953556188987</v>
      </c>
      <c r="BB360" s="385" t="str">
        <f t="shared" si="200"/>
        <v>&gt;100%</v>
      </c>
      <c r="BC360" s="382"/>
      <c r="BD360" s="380">
        <f t="shared" si="176"/>
        <v>0</v>
      </c>
      <c r="BE360" s="384">
        <f t="shared" si="178"/>
        <v>0</v>
      </c>
      <c r="BF360" s="380">
        <f t="shared" si="193"/>
        <v>0</v>
      </c>
      <c r="BG360" s="385">
        <f t="shared" si="194"/>
        <v>0</v>
      </c>
      <c r="BH360" s="382"/>
      <c r="BI360" s="380">
        <f t="shared" si="201"/>
        <v>247.52953556188987</v>
      </c>
      <c r="BJ360" s="380">
        <f t="shared" si="192"/>
        <v>247.52953556188987</v>
      </c>
      <c r="BK360" s="380">
        <f t="shared" si="202"/>
        <v>0</v>
      </c>
      <c r="BL360" s="381">
        <f t="shared" si="203"/>
        <v>1</v>
      </c>
      <c r="BM360" s="386"/>
      <c r="BN360" s="383">
        <f t="shared" si="189"/>
        <v>0</v>
      </c>
      <c r="BO360" s="383">
        <f t="shared" si="190"/>
        <v>0</v>
      </c>
      <c r="BP360" s="383">
        <f t="shared" si="204"/>
        <v>0</v>
      </c>
      <c r="BQ360" s="387">
        <f t="shared" si="205"/>
        <v>0</v>
      </c>
      <c r="BR360" s="357"/>
    </row>
    <row r="361" spans="3:70" s="50" customFormat="1" ht="13" x14ac:dyDescent="0.25">
      <c r="C361" s="388"/>
      <c r="D361" s="389"/>
      <c r="E361" s="374"/>
      <c r="F361" s="165"/>
      <c r="G361" s="165"/>
      <c r="H361" s="297"/>
      <c r="I361" s="165"/>
      <c r="J361" s="375">
        <v>0</v>
      </c>
      <c r="K361" s="375">
        <v>0</v>
      </c>
      <c r="L361" s="376">
        <v>21000</v>
      </c>
      <c r="M361" s="377">
        <v>0</v>
      </c>
      <c r="N361" s="377">
        <v>0</v>
      </c>
      <c r="O361" s="378">
        <v>0</v>
      </c>
      <c r="P361" s="379">
        <v>0</v>
      </c>
      <c r="Q361" s="379">
        <v>0</v>
      </c>
      <c r="R361" s="379">
        <v>0</v>
      </c>
      <c r="S361" s="379">
        <v>0</v>
      </c>
      <c r="T361" s="391"/>
      <c r="U361" s="173">
        <v>0</v>
      </c>
      <c r="V361" s="174">
        <v>251.50253015406838</v>
      </c>
      <c r="W361" s="350"/>
      <c r="X361" s="175">
        <v>251.50253015406838</v>
      </c>
      <c r="Y361" s="380">
        <f t="shared" si="179"/>
        <v>-251.50253015406838</v>
      </c>
      <c r="Z361" s="381">
        <f t="shared" si="180"/>
        <v>0</v>
      </c>
      <c r="AA361" s="391"/>
      <c r="AB361" s="173">
        <f t="shared" si="181"/>
        <v>0</v>
      </c>
      <c r="AC361" s="174">
        <f t="shared" si="177"/>
        <v>0</v>
      </c>
      <c r="AD361" s="174">
        <v>0</v>
      </c>
      <c r="AE361" s="175">
        <v>0</v>
      </c>
      <c r="AF361" s="380">
        <f t="shared" si="182"/>
        <v>0</v>
      </c>
      <c r="AG361" s="381">
        <f t="shared" si="183"/>
        <v>0</v>
      </c>
      <c r="AH361" s="391"/>
      <c r="AI361" s="173">
        <f t="shared" si="191"/>
        <v>0</v>
      </c>
      <c r="AJ361" s="175">
        <f t="shared" si="172"/>
        <v>251.50253015406838</v>
      </c>
      <c r="AK361" s="380">
        <f t="shared" si="185"/>
        <v>-251.50253015406838</v>
      </c>
      <c r="AL361" s="381">
        <f t="shared" si="186"/>
        <v>0</v>
      </c>
      <c r="AM361" s="382"/>
      <c r="AN361" s="383">
        <f t="shared" si="173"/>
        <v>0</v>
      </c>
      <c r="AO361" s="383">
        <f t="shared" si="187"/>
        <v>0</v>
      </c>
      <c r="AP361" s="383">
        <f t="shared" si="195"/>
        <v>0</v>
      </c>
      <c r="AQ361" s="381">
        <f t="shared" si="196"/>
        <v>0</v>
      </c>
      <c r="AR361" s="382"/>
      <c r="AS361" s="383">
        <f t="shared" si="174"/>
        <v>0</v>
      </c>
      <c r="AT361" s="383">
        <f t="shared" si="188"/>
        <v>0</v>
      </c>
      <c r="AU361" s="383">
        <f t="shared" si="197"/>
        <v>0</v>
      </c>
      <c r="AV361" s="381">
        <f t="shared" si="198"/>
        <v>0</v>
      </c>
      <c r="AW361" s="382"/>
      <c r="AX361" s="380">
        <f t="shared" si="175"/>
        <v>0</v>
      </c>
      <c r="AY361" s="384">
        <f t="shared" si="184"/>
        <v>251.50253015406838</v>
      </c>
      <c r="AZ361" s="548">
        <v>220</v>
      </c>
      <c r="BA361" s="380">
        <f t="shared" si="199"/>
        <v>251.50253015406838</v>
      </c>
      <c r="BB361" s="385" t="str">
        <f t="shared" si="200"/>
        <v>&gt;100%</v>
      </c>
      <c r="BC361" s="382"/>
      <c r="BD361" s="380">
        <f t="shared" si="176"/>
        <v>0</v>
      </c>
      <c r="BE361" s="384">
        <f t="shared" si="178"/>
        <v>0</v>
      </c>
      <c r="BF361" s="380">
        <f t="shared" si="193"/>
        <v>0</v>
      </c>
      <c r="BG361" s="385">
        <f t="shared" si="194"/>
        <v>0</v>
      </c>
      <c r="BH361" s="382"/>
      <c r="BI361" s="380">
        <f t="shared" si="201"/>
        <v>251.50253015406838</v>
      </c>
      <c r="BJ361" s="380">
        <f t="shared" si="192"/>
        <v>251.50253015406838</v>
      </c>
      <c r="BK361" s="380">
        <f t="shared" si="202"/>
        <v>0</v>
      </c>
      <c r="BL361" s="381">
        <f t="shared" si="203"/>
        <v>1</v>
      </c>
      <c r="BM361" s="386"/>
      <c r="BN361" s="383">
        <f t="shared" si="189"/>
        <v>0</v>
      </c>
      <c r="BO361" s="383">
        <f t="shared" si="190"/>
        <v>0</v>
      </c>
      <c r="BP361" s="383">
        <f t="shared" si="204"/>
        <v>0</v>
      </c>
      <c r="BQ361" s="387">
        <f t="shared" si="205"/>
        <v>0</v>
      </c>
      <c r="BR361" s="413"/>
    </row>
    <row r="362" spans="3:70" s="50" customFormat="1" ht="13.5" thickBot="1" x14ac:dyDescent="0.3">
      <c r="C362" s="396"/>
      <c r="D362" s="397"/>
      <c r="E362" s="398"/>
      <c r="F362" s="194"/>
      <c r="G362" s="194"/>
      <c r="H362" s="399"/>
      <c r="I362" s="194"/>
      <c r="J362" s="400">
        <v>0</v>
      </c>
      <c r="K362" s="400">
        <v>0</v>
      </c>
      <c r="L362" s="401">
        <v>30000</v>
      </c>
      <c r="M362" s="402">
        <v>0</v>
      </c>
      <c r="N362" s="402">
        <v>0</v>
      </c>
      <c r="O362" s="403">
        <v>0</v>
      </c>
      <c r="P362" s="404">
        <v>0</v>
      </c>
      <c r="Q362" s="404">
        <v>0</v>
      </c>
      <c r="R362" s="404">
        <v>0</v>
      </c>
      <c r="S362" s="404">
        <v>0</v>
      </c>
      <c r="T362" s="391"/>
      <c r="U362" s="202">
        <v>0</v>
      </c>
      <c r="V362" s="203">
        <v>259.3281255629048</v>
      </c>
      <c r="W362" s="351"/>
      <c r="X362" s="204">
        <v>259.3281255629048</v>
      </c>
      <c r="Y362" s="405">
        <f t="shared" si="179"/>
        <v>-259.3281255629048</v>
      </c>
      <c r="Z362" s="406">
        <f t="shared" si="180"/>
        <v>0</v>
      </c>
      <c r="AA362" s="391"/>
      <c r="AB362" s="202">
        <f t="shared" si="181"/>
        <v>0</v>
      </c>
      <c r="AC362" s="203">
        <f t="shared" si="177"/>
        <v>0</v>
      </c>
      <c r="AD362" s="203">
        <v>0</v>
      </c>
      <c r="AE362" s="204">
        <v>0</v>
      </c>
      <c r="AF362" s="405">
        <f t="shared" si="182"/>
        <v>0</v>
      </c>
      <c r="AG362" s="406">
        <f t="shared" si="183"/>
        <v>0</v>
      </c>
      <c r="AH362" s="391"/>
      <c r="AI362" s="202">
        <f t="shared" si="191"/>
        <v>0</v>
      </c>
      <c r="AJ362" s="204">
        <f t="shared" si="172"/>
        <v>259.3281255629048</v>
      </c>
      <c r="AK362" s="405">
        <f t="shared" si="185"/>
        <v>-259.3281255629048</v>
      </c>
      <c r="AL362" s="406">
        <f t="shared" si="186"/>
        <v>0</v>
      </c>
      <c r="AM362" s="407"/>
      <c r="AN362" s="408">
        <f t="shared" si="173"/>
        <v>0</v>
      </c>
      <c r="AO362" s="408">
        <f t="shared" si="187"/>
        <v>0</v>
      </c>
      <c r="AP362" s="408">
        <f t="shared" si="195"/>
        <v>0</v>
      </c>
      <c r="AQ362" s="406">
        <f t="shared" si="196"/>
        <v>0</v>
      </c>
      <c r="AR362" s="407"/>
      <c r="AS362" s="408">
        <f t="shared" si="174"/>
        <v>0</v>
      </c>
      <c r="AT362" s="408">
        <f t="shared" si="188"/>
        <v>0</v>
      </c>
      <c r="AU362" s="408">
        <f t="shared" si="197"/>
        <v>0</v>
      </c>
      <c r="AV362" s="406">
        <f t="shared" si="198"/>
        <v>0</v>
      </c>
      <c r="AW362" s="407"/>
      <c r="AX362" s="405">
        <f t="shared" si="175"/>
        <v>0</v>
      </c>
      <c r="AY362" s="409">
        <f t="shared" si="184"/>
        <v>259.3281255629048</v>
      </c>
      <c r="AZ362" s="548">
        <v>220</v>
      </c>
      <c r="BA362" s="405">
        <f t="shared" si="199"/>
        <v>259.3281255629048</v>
      </c>
      <c r="BB362" s="410" t="str">
        <f t="shared" si="200"/>
        <v>&gt;100%</v>
      </c>
      <c r="BC362" s="407"/>
      <c r="BD362" s="405">
        <f t="shared" si="176"/>
        <v>0</v>
      </c>
      <c r="BE362" s="409">
        <f t="shared" si="178"/>
        <v>0</v>
      </c>
      <c r="BF362" s="405">
        <f t="shared" si="193"/>
        <v>0</v>
      </c>
      <c r="BG362" s="410">
        <f t="shared" si="194"/>
        <v>0</v>
      </c>
      <c r="BH362" s="407"/>
      <c r="BI362" s="405">
        <f t="shared" si="201"/>
        <v>259.3281255629048</v>
      </c>
      <c r="BJ362" s="405">
        <f t="shared" si="192"/>
        <v>259.3281255629048</v>
      </c>
      <c r="BK362" s="405">
        <f t="shared" si="202"/>
        <v>0</v>
      </c>
      <c r="BL362" s="406">
        <f t="shared" si="203"/>
        <v>1</v>
      </c>
      <c r="BM362" s="411"/>
      <c r="BN362" s="408">
        <f t="shared" si="189"/>
        <v>0</v>
      </c>
      <c r="BO362" s="408">
        <f t="shared" si="190"/>
        <v>0</v>
      </c>
      <c r="BP362" s="408">
        <f t="shared" si="204"/>
        <v>0</v>
      </c>
      <c r="BQ362" s="412">
        <f t="shared" si="205"/>
        <v>0</v>
      </c>
      <c r="BR362" s="413"/>
    </row>
    <row r="363" spans="3:70" ht="13" hidden="1" x14ac:dyDescent="0.25">
      <c r="C363" s="65"/>
      <c r="D363" s="66"/>
      <c r="E363" s="358"/>
      <c r="F363" s="143"/>
      <c r="G363" s="143"/>
      <c r="H363" s="359"/>
      <c r="I363" s="143"/>
      <c r="J363" s="360">
        <v>0</v>
      </c>
      <c r="K363" s="360">
        <v>0</v>
      </c>
      <c r="L363" s="361">
        <v>0</v>
      </c>
      <c r="M363" s="362">
        <v>0</v>
      </c>
      <c r="N363" s="362">
        <v>0</v>
      </c>
      <c r="O363" s="363">
        <v>0</v>
      </c>
      <c r="P363" s="364">
        <v>0</v>
      </c>
      <c r="Q363" s="364">
        <v>0</v>
      </c>
      <c r="R363" s="364">
        <v>0</v>
      </c>
      <c r="S363" s="364">
        <v>0</v>
      </c>
      <c r="T363" s="353"/>
      <c r="U363" s="152">
        <v>0</v>
      </c>
      <c r="V363" s="153">
        <v>0</v>
      </c>
      <c r="W363" s="349"/>
      <c r="X363" s="154">
        <v>0</v>
      </c>
      <c r="Y363" s="365">
        <f t="shared" si="179"/>
        <v>0</v>
      </c>
      <c r="Z363" s="366">
        <f t="shared" si="180"/>
        <v>0</v>
      </c>
      <c r="AA363" s="353"/>
      <c r="AB363" s="152">
        <f t="shared" si="181"/>
        <v>0</v>
      </c>
      <c r="AC363" s="153">
        <f t="shared" si="177"/>
        <v>0</v>
      </c>
      <c r="AD363" s="153">
        <v>0</v>
      </c>
      <c r="AE363" s="154">
        <v>0</v>
      </c>
      <c r="AF363" s="365">
        <f t="shared" si="182"/>
        <v>0</v>
      </c>
      <c r="AG363" s="366">
        <f t="shared" si="183"/>
        <v>0</v>
      </c>
      <c r="AH363" s="353"/>
      <c r="AI363" s="152">
        <f t="shared" si="191"/>
        <v>0</v>
      </c>
      <c r="AJ363" s="154">
        <f t="shared" si="172"/>
        <v>0</v>
      </c>
      <c r="AK363" s="365">
        <f t="shared" si="185"/>
        <v>0</v>
      </c>
      <c r="AL363" s="366">
        <f t="shared" si="186"/>
        <v>0</v>
      </c>
      <c r="AM363" s="367"/>
      <c r="AN363" s="368">
        <f t="shared" si="173"/>
        <v>0</v>
      </c>
      <c r="AO363" s="368">
        <f t="shared" si="187"/>
        <v>0</v>
      </c>
      <c r="AP363" s="368">
        <f t="shared" si="195"/>
        <v>0</v>
      </c>
      <c r="AQ363" s="366">
        <f t="shared" si="196"/>
        <v>0</v>
      </c>
      <c r="AR363" s="367"/>
      <c r="AS363" s="368">
        <f t="shared" si="174"/>
        <v>0</v>
      </c>
      <c r="AT363" s="368">
        <f t="shared" si="188"/>
        <v>0</v>
      </c>
      <c r="AU363" s="368">
        <f t="shared" si="197"/>
        <v>0</v>
      </c>
      <c r="AV363" s="366">
        <f t="shared" si="198"/>
        <v>0</v>
      </c>
      <c r="AW363" s="367"/>
      <c r="AX363" s="365">
        <f t="shared" si="175"/>
        <v>0</v>
      </c>
      <c r="AY363" s="369">
        <f t="shared" si="184"/>
        <v>0</v>
      </c>
      <c r="AZ363" s="548"/>
      <c r="BA363" s="365">
        <f t="shared" si="199"/>
        <v>0</v>
      </c>
      <c r="BB363" s="370">
        <f t="shared" si="200"/>
        <v>0</v>
      </c>
      <c r="BC363" s="367"/>
      <c r="BD363" s="365">
        <f t="shared" si="176"/>
        <v>0</v>
      </c>
      <c r="BE363" s="371">
        <f t="shared" si="178"/>
        <v>0</v>
      </c>
      <c r="BF363" s="365">
        <f t="shared" si="193"/>
        <v>0</v>
      </c>
      <c r="BG363" s="370">
        <f t="shared" si="194"/>
        <v>0</v>
      </c>
      <c r="BH363" s="367"/>
      <c r="BI363" s="365">
        <f t="shared" si="201"/>
        <v>0</v>
      </c>
      <c r="BJ363" s="365">
        <f t="shared" si="192"/>
        <v>0</v>
      </c>
      <c r="BK363" s="365">
        <f t="shared" si="202"/>
        <v>0</v>
      </c>
      <c r="BL363" s="366">
        <f t="shared" si="203"/>
        <v>0</v>
      </c>
      <c r="BM363" s="372"/>
      <c r="BN363" s="368">
        <f t="shared" si="189"/>
        <v>0</v>
      </c>
      <c r="BO363" s="368">
        <f t="shared" si="190"/>
        <v>0</v>
      </c>
      <c r="BP363" s="368">
        <f t="shared" si="204"/>
        <v>0</v>
      </c>
      <c r="BQ363" s="373">
        <f t="shared" si="205"/>
        <v>0</v>
      </c>
      <c r="BR363" s="357"/>
    </row>
    <row r="364" spans="3:70" ht="13" hidden="1" x14ac:dyDescent="0.25">
      <c r="C364" s="65"/>
      <c r="D364" s="66"/>
      <c r="E364" s="374"/>
      <c r="F364" s="165"/>
      <c r="G364" s="165"/>
      <c r="H364" s="297"/>
      <c r="I364" s="165"/>
      <c r="J364" s="375">
        <v>0</v>
      </c>
      <c r="K364" s="375">
        <v>0</v>
      </c>
      <c r="L364" s="376">
        <v>0</v>
      </c>
      <c r="M364" s="377">
        <v>0</v>
      </c>
      <c r="N364" s="377">
        <v>0</v>
      </c>
      <c r="O364" s="378">
        <v>0</v>
      </c>
      <c r="P364" s="379">
        <v>0</v>
      </c>
      <c r="Q364" s="379">
        <v>0</v>
      </c>
      <c r="R364" s="379">
        <v>0</v>
      </c>
      <c r="S364" s="379">
        <v>0</v>
      </c>
      <c r="T364" s="353"/>
      <c r="U364" s="173">
        <v>0</v>
      </c>
      <c r="V364" s="174">
        <v>0</v>
      </c>
      <c r="W364" s="350"/>
      <c r="X364" s="175">
        <v>0</v>
      </c>
      <c r="Y364" s="380">
        <f t="shared" si="179"/>
        <v>0</v>
      </c>
      <c r="Z364" s="381">
        <f t="shared" si="180"/>
        <v>0</v>
      </c>
      <c r="AA364" s="353"/>
      <c r="AB364" s="173">
        <f t="shared" si="181"/>
        <v>0</v>
      </c>
      <c r="AC364" s="174">
        <f t="shared" si="177"/>
        <v>0</v>
      </c>
      <c r="AD364" s="174">
        <v>0</v>
      </c>
      <c r="AE364" s="175">
        <v>0</v>
      </c>
      <c r="AF364" s="380">
        <f t="shared" si="182"/>
        <v>0</v>
      </c>
      <c r="AG364" s="381">
        <f t="shared" si="183"/>
        <v>0</v>
      </c>
      <c r="AH364" s="353"/>
      <c r="AI364" s="173">
        <f t="shared" si="191"/>
        <v>0</v>
      </c>
      <c r="AJ364" s="175">
        <f t="shared" si="172"/>
        <v>0</v>
      </c>
      <c r="AK364" s="380">
        <f t="shared" si="185"/>
        <v>0</v>
      </c>
      <c r="AL364" s="381">
        <f t="shared" si="186"/>
        <v>0</v>
      </c>
      <c r="AM364" s="382"/>
      <c r="AN364" s="383">
        <f t="shared" si="173"/>
        <v>0</v>
      </c>
      <c r="AO364" s="383">
        <f t="shared" si="187"/>
        <v>0</v>
      </c>
      <c r="AP364" s="383">
        <f t="shared" si="195"/>
        <v>0</v>
      </c>
      <c r="AQ364" s="381">
        <f t="shared" si="196"/>
        <v>0</v>
      </c>
      <c r="AR364" s="382"/>
      <c r="AS364" s="383">
        <f t="shared" si="174"/>
        <v>0</v>
      </c>
      <c r="AT364" s="383">
        <f t="shared" si="188"/>
        <v>0</v>
      </c>
      <c r="AU364" s="383">
        <f t="shared" si="197"/>
        <v>0</v>
      </c>
      <c r="AV364" s="381">
        <f t="shared" si="198"/>
        <v>0</v>
      </c>
      <c r="AW364" s="382"/>
      <c r="AX364" s="380">
        <f t="shared" si="175"/>
        <v>0</v>
      </c>
      <c r="AY364" s="384">
        <f t="shared" si="184"/>
        <v>0</v>
      </c>
      <c r="AZ364" s="549"/>
      <c r="BA364" s="380">
        <f t="shared" si="199"/>
        <v>0</v>
      </c>
      <c r="BB364" s="385">
        <f t="shared" si="200"/>
        <v>0</v>
      </c>
      <c r="BC364" s="382"/>
      <c r="BD364" s="380">
        <f t="shared" si="176"/>
        <v>0</v>
      </c>
      <c r="BE364" s="384">
        <f t="shared" si="178"/>
        <v>0</v>
      </c>
      <c r="BF364" s="380">
        <f t="shared" si="193"/>
        <v>0</v>
      </c>
      <c r="BG364" s="385">
        <f t="shared" si="194"/>
        <v>0</v>
      </c>
      <c r="BH364" s="382"/>
      <c r="BI364" s="380">
        <f t="shared" si="201"/>
        <v>0</v>
      </c>
      <c r="BJ364" s="380">
        <f t="shared" si="192"/>
        <v>0</v>
      </c>
      <c r="BK364" s="380">
        <f t="shared" si="202"/>
        <v>0</v>
      </c>
      <c r="BL364" s="381">
        <f t="shared" si="203"/>
        <v>0</v>
      </c>
      <c r="BM364" s="386"/>
      <c r="BN364" s="383">
        <f t="shared" si="189"/>
        <v>0</v>
      </c>
      <c r="BO364" s="383">
        <f t="shared" si="190"/>
        <v>0</v>
      </c>
      <c r="BP364" s="383">
        <f t="shared" si="204"/>
        <v>0</v>
      </c>
      <c r="BQ364" s="387">
        <f t="shared" si="205"/>
        <v>0</v>
      </c>
      <c r="BR364" s="357"/>
    </row>
    <row r="365" spans="3:70" ht="13.5" thickBot="1" x14ac:dyDescent="0.3">
      <c r="C365" s="388">
        <v>71</v>
      </c>
      <c r="D365" s="389">
        <v>0</v>
      </c>
      <c r="E365" s="374">
        <v>0</v>
      </c>
      <c r="F365" s="165" t="s">
        <v>65</v>
      </c>
      <c r="G365" s="165"/>
      <c r="H365" s="297" t="s">
        <v>63</v>
      </c>
      <c r="I365" s="390" t="s">
        <v>107</v>
      </c>
      <c r="J365" s="375">
        <v>0</v>
      </c>
      <c r="K365" s="375">
        <v>0</v>
      </c>
      <c r="L365" s="376">
        <v>0</v>
      </c>
      <c r="M365" s="377">
        <v>0</v>
      </c>
      <c r="N365" s="377">
        <v>0</v>
      </c>
      <c r="O365" s="378">
        <v>0</v>
      </c>
      <c r="P365" s="379">
        <v>0</v>
      </c>
      <c r="Q365" s="379">
        <v>0</v>
      </c>
      <c r="R365" s="379">
        <v>0</v>
      </c>
      <c r="S365" s="379">
        <v>0</v>
      </c>
      <c r="T365" s="353"/>
      <c r="U365" s="392">
        <v>0</v>
      </c>
      <c r="V365" s="393">
        <v>0</v>
      </c>
      <c r="W365" s="394"/>
      <c r="X365" s="395">
        <v>0</v>
      </c>
      <c r="Y365" s="380">
        <f t="shared" si="179"/>
        <v>0</v>
      </c>
      <c r="Z365" s="381">
        <f t="shared" si="180"/>
        <v>0</v>
      </c>
      <c r="AA365" s="353"/>
      <c r="AB365" s="392">
        <f t="shared" si="181"/>
        <v>0</v>
      </c>
      <c r="AC365" s="393">
        <f t="shared" si="177"/>
        <v>0</v>
      </c>
      <c r="AD365" s="393">
        <v>0</v>
      </c>
      <c r="AE365" s="395">
        <v>0</v>
      </c>
      <c r="AF365" s="380">
        <f t="shared" si="182"/>
        <v>0</v>
      </c>
      <c r="AG365" s="381">
        <f t="shared" si="183"/>
        <v>0</v>
      </c>
      <c r="AH365" s="353"/>
      <c r="AI365" s="392">
        <f t="shared" si="191"/>
        <v>0</v>
      </c>
      <c r="AJ365" s="395">
        <f t="shared" si="172"/>
        <v>0</v>
      </c>
      <c r="AK365" s="380">
        <f t="shared" si="185"/>
        <v>0</v>
      </c>
      <c r="AL365" s="381">
        <f t="shared" si="186"/>
        <v>0</v>
      </c>
      <c r="AM365" s="382"/>
      <c r="AN365" s="383">
        <f t="shared" si="173"/>
        <v>0</v>
      </c>
      <c r="AO365" s="383">
        <f t="shared" si="187"/>
        <v>0</v>
      </c>
      <c r="AP365" s="383">
        <f t="shared" si="195"/>
        <v>0</v>
      </c>
      <c r="AQ365" s="381">
        <f t="shared" si="196"/>
        <v>0</v>
      </c>
      <c r="AR365" s="382"/>
      <c r="AS365" s="383">
        <f t="shared" si="174"/>
        <v>0</v>
      </c>
      <c r="AT365" s="383">
        <f t="shared" si="188"/>
        <v>0</v>
      </c>
      <c r="AU365" s="383">
        <f t="shared" si="197"/>
        <v>0</v>
      </c>
      <c r="AV365" s="381">
        <f t="shared" si="198"/>
        <v>0</v>
      </c>
      <c r="AW365" s="382"/>
      <c r="AX365" s="380">
        <f t="shared" si="175"/>
        <v>0</v>
      </c>
      <c r="AY365" s="384">
        <f t="shared" si="184"/>
        <v>0</v>
      </c>
      <c r="AZ365" s="549"/>
      <c r="BA365" s="380">
        <f t="shared" si="199"/>
        <v>0</v>
      </c>
      <c r="BB365" s="385">
        <f t="shared" si="200"/>
        <v>0</v>
      </c>
      <c r="BC365" s="382"/>
      <c r="BD365" s="380">
        <f t="shared" si="176"/>
        <v>0</v>
      </c>
      <c r="BE365" s="384">
        <f t="shared" si="178"/>
        <v>0</v>
      </c>
      <c r="BF365" s="380">
        <f t="shared" si="193"/>
        <v>0</v>
      </c>
      <c r="BG365" s="385">
        <f t="shared" si="194"/>
        <v>0</v>
      </c>
      <c r="BH365" s="382"/>
      <c r="BI365" s="380">
        <f t="shared" si="201"/>
        <v>0</v>
      </c>
      <c r="BJ365" s="380">
        <f t="shared" si="192"/>
        <v>0</v>
      </c>
      <c r="BK365" s="380">
        <f t="shared" si="202"/>
        <v>0</v>
      </c>
      <c r="BL365" s="381">
        <f t="shared" si="203"/>
        <v>0</v>
      </c>
      <c r="BM365" s="386"/>
      <c r="BN365" s="383">
        <f t="shared" si="189"/>
        <v>0</v>
      </c>
      <c r="BO365" s="383">
        <f t="shared" si="190"/>
        <v>0</v>
      </c>
      <c r="BP365" s="383">
        <f t="shared" si="204"/>
        <v>0</v>
      </c>
      <c r="BQ365" s="387">
        <f t="shared" si="205"/>
        <v>0</v>
      </c>
      <c r="BR365" s="357"/>
    </row>
    <row r="366" spans="3:70" s="50" customFormat="1" ht="13" hidden="1" x14ac:dyDescent="0.25">
      <c r="C366" s="388"/>
      <c r="D366" s="389"/>
      <c r="E366" s="374"/>
      <c r="F366" s="165"/>
      <c r="G366" s="165"/>
      <c r="H366" s="297"/>
      <c r="I366" s="165"/>
      <c r="J366" s="375">
        <v>0</v>
      </c>
      <c r="K366" s="375">
        <v>0</v>
      </c>
      <c r="L366" s="376">
        <v>0</v>
      </c>
      <c r="M366" s="377">
        <v>0</v>
      </c>
      <c r="N366" s="377">
        <v>0</v>
      </c>
      <c r="O366" s="378">
        <v>0</v>
      </c>
      <c r="P366" s="379">
        <v>0</v>
      </c>
      <c r="Q366" s="379">
        <v>0</v>
      </c>
      <c r="R366" s="379">
        <v>0</v>
      </c>
      <c r="S366" s="379">
        <v>0</v>
      </c>
      <c r="T366" s="391"/>
      <c r="U366" s="173">
        <v>0</v>
      </c>
      <c r="V366" s="174">
        <v>0</v>
      </c>
      <c r="W366" s="350"/>
      <c r="X366" s="175">
        <v>0</v>
      </c>
      <c r="Y366" s="380">
        <f t="shared" si="179"/>
        <v>0</v>
      </c>
      <c r="Z366" s="381">
        <f t="shared" si="180"/>
        <v>0</v>
      </c>
      <c r="AA366" s="391"/>
      <c r="AB366" s="173">
        <f t="shared" si="181"/>
        <v>0</v>
      </c>
      <c r="AC366" s="174">
        <f t="shared" si="177"/>
        <v>0</v>
      </c>
      <c r="AD366" s="174">
        <v>0</v>
      </c>
      <c r="AE366" s="175">
        <v>0</v>
      </c>
      <c r="AF366" s="380">
        <f t="shared" si="182"/>
        <v>0</v>
      </c>
      <c r="AG366" s="381">
        <f t="shared" si="183"/>
        <v>0</v>
      </c>
      <c r="AH366" s="391"/>
      <c r="AI366" s="173">
        <f t="shared" si="191"/>
        <v>0</v>
      </c>
      <c r="AJ366" s="175">
        <f t="shared" si="172"/>
        <v>0</v>
      </c>
      <c r="AK366" s="380">
        <f t="shared" si="185"/>
        <v>0</v>
      </c>
      <c r="AL366" s="381">
        <f t="shared" si="186"/>
        <v>0</v>
      </c>
      <c r="AM366" s="382"/>
      <c r="AN366" s="383">
        <f t="shared" si="173"/>
        <v>0</v>
      </c>
      <c r="AO366" s="383">
        <f t="shared" si="187"/>
        <v>0</v>
      </c>
      <c r="AP366" s="383">
        <f t="shared" si="195"/>
        <v>0</v>
      </c>
      <c r="AQ366" s="381">
        <f t="shared" si="196"/>
        <v>0</v>
      </c>
      <c r="AR366" s="382"/>
      <c r="AS366" s="383">
        <f t="shared" si="174"/>
        <v>0</v>
      </c>
      <c r="AT366" s="383">
        <f t="shared" si="188"/>
        <v>0</v>
      </c>
      <c r="AU366" s="383">
        <f t="shared" si="197"/>
        <v>0</v>
      </c>
      <c r="AV366" s="381">
        <f t="shared" si="198"/>
        <v>0</v>
      </c>
      <c r="AW366" s="382"/>
      <c r="AX366" s="380">
        <f t="shared" si="175"/>
        <v>0</v>
      </c>
      <c r="AY366" s="384">
        <f t="shared" si="184"/>
        <v>0</v>
      </c>
      <c r="AZ366" s="549"/>
      <c r="BA366" s="380">
        <f t="shared" si="199"/>
        <v>0</v>
      </c>
      <c r="BB366" s="385">
        <f t="shared" si="200"/>
        <v>0</v>
      </c>
      <c r="BC366" s="382"/>
      <c r="BD366" s="380">
        <f t="shared" si="176"/>
        <v>0</v>
      </c>
      <c r="BE366" s="384">
        <f t="shared" si="178"/>
        <v>0</v>
      </c>
      <c r="BF366" s="380">
        <f t="shared" si="193"/>
        <v>0</v>
      </c>
      <c r="BG366" s="385">
        <f t="shared" si="194"/>
        <v>0</v>
      </c>
      <c r="BH366" s="382"/>
      <c r="BI366" s="380">
        <f t="shared" si="201"/>
        <v>0</v>
      </c>
      <c r="BJ366" s="380">
        <f t="shared" si="192"/>
        <v>0</v>
      </c>
      <c r="BK366" s="380">
        <f t="shared" si="202"/>
        <v>0</v>
      </c>
      <c r="BL366" s="381">
        <f t="shared" si="203"/>
        <v>0</v>
      </c>
      <c r="BM366" s="386"/>
      <c r="BN366" s="383">
        <f t="shared" si="189"/>
        <v>0</v>
      </c>
      <c r="BO366" s="383">
        <f t="shared" si="190"/>
        <v>0</v>
      </c>
      <c r="BP366" s="383">
        <f t="shared" si="204"/>
        <v>0</v>
      </c>
      <c r="BQ366" s="387">
        <f t="shared" si="205"/>
        <v>0</v>
      </c>
      <c r="BR366" s="413"/>
    </row>
    <row r="367" spans="3:70" s="50" customFormat="1" ht="13.5" hidden="1" thickBot="1" x14ac:dyDescent="0.3">
      <c r="C367" s="396"/>
      <c r="D367" s="397"/>
      <c r="E367" s="398"/>
      <c r="F367" s="194"/>
      <c r="G367" s="194"/>
      <c r="H367" s="399"/>
      <c r="I367" s="194"/>
      <c r="J367" s="400">
        <v>0</v>
      </c>
      <c r="K367" s="400">
        <v>0</v>
      </c>
      <c r="L367" s="401">
        <v>0</v>
      </c>
      <c r="M367" s="402">
        <v>0</v>
      </c>
      <c r="N367" s="402">
        <v>0</v>
      </c>
      <c r="O367" s="403">
        <v>0</v>
      </c>
      <c r="P367" s="404">
        <v>0</v>
      </c>
      <c r="Q367" s="404">
        <v>0</v>
      </c>
      <c r="R367" s="404">
        <v>0</v>
      </c>
      <c r="S367" s="404">
        <v>0</v>
      </c>
      <c r="T367" s="391"/>
      <c r="U367" s="202">
        <v>0</v>
      </c>
      <c r="V367" s="203">
        <v>0</v>
      </c>
      <c r="W367" s="351"/>
      <c r="X367" s="204">
        <v>0</v>
      </c>
      <c r="Y367" s="405">
        <f t="shared" si="179"/>
        <v>0</v>
      </c>
      <c r="Z367" s="406">
        <f t="shared" si="180"/>
        <v>0</v>
      </c>
      <c r="AA367" s="391"/>
      <c r="AB367" s="202">
        <f t="shared" si="181"/>
        <v>0</v>
      </c>
      <c r="AC367" s="203">
        <f t="shared" si="177"/>
        <v>0</v>
      </c>
      <c r="AD367" s="203">
        <v>0</v>
      </c>
      <c r="AE367" s="204">
        <v>0</v>
      </c>
      <c r="AF367" s="405">
        <f t="shared" si="182"/>
        <v>0</v>
      </c>
      <c r="AG367" s="406">
        <f t="shared" si="183"/>
        <v>0</v>
      </c>
      <c r="AH367" s="391"/>
      <c r="AI367" s="202">
        <f t="shared" si="191"/>
        <v>0</v>
      </c>
      <c r="AJ367" s="204">
        <f t="shared" si="172"/>
        <v>0</v>
      </c>
      <c r="AK367" s="405">
        <f t="shared" si="185"/>
        <v>0</v>
      </c>
      <c r="AL367" s="406">
        <f t="shared" si="186"/>
        <v>0</v>
      </c>
      <c r="AM367" s="407"/>
      <c r="AN367" s="408">
        <f t="shared" si="173"/>
        <v>0</v>
      </c>
      <c r="AO367" s="408">
        <f t="shared" si="187"/>
        <v>0</v>
      </c>
      <c r="AP367" s="408">
        <f t="shared" si="195"/>
        <v>0</v>
      </c>
      <c r="AQ367" s="406">
        <f t="shared" si="196"/>
        <v>0</v>
      </c>
      <c r="AR367" s="407"/>
      <c r="AS367" s="408">
        <f t="shared" si="174"/>
        <v>0</v>
      </c>
      <c r="AT367" s="408">
        <f t="shared" si="188"/>
        <v>0</v>
      </c>
      <c r="AU367" s="408">
        <f t="shared" si="197"/>
        <v>0</v>
      </c>
      <c r="AV367" s="406">
        <f t="shared" si="198"/>
        <v>0</v>
      </c>
      <c r="AW367" s="407"/>
      <c r="AX367" s="405">
        <f t="shared" si="175"/>
        <v>0</v>
      </c>
      <c r="AY367" s="409">
        <f t="shared" si="184"/>
        <v>0</v>
      </c>
      <c r="AZ367" s="550"/>
      <c r="BA367" s="405">
        <f t="shared" si="199"/>
        <v>0</v>
      </c>
      <c r="BB367" s="410">
        <f t="shared" si="200"/>
        <v>0</v>
      </c>
      <c r="BC367" s="407"/>
      <c r="BD367" s="405">
        <f t="shared" si="176"/>
        <v>0</v>
      </c>
      <c r="BE367" s="409">
        <f t="shared" si="178"/>
        <v>0</v>
      </c>
      <c r="BF367" s="405">
        <f t="shared" si="193"/>
        <v>0</v>
      </c>
      <c r="BG367" s="410">
        <f t="shared" si="194"/>
        <v>0</v>
      </c>
      <c r="BH367" s="407"/>
      <c r="BI367" s="405">
        <f t="shared" si="201"/>
        <v>0</v>
      </c>
      <c r="BJ367" s="405">
        <f t="shared" si="192"/>
        <v>0</v>
      </c>
      <c r="BK367" s="405">
        <f t="shared" si="202"/>
        <v>0</v>
      </c>
      <c r="BL367" s="406">
        <f t="shared" si="203"/>
        <v>0</v>
      </c>
      <c r="BM367" s="411"/>
      <c r="BN367" s="408">
        <f t="shared" si="189"/>
        <v>0</v>
      </c>
      <c r="BO367" s="408">
        <f t="shared" si="190"/>
        <v>0</v>
      </c>
      <c r="BP367" s="408">
        <f t="shared" si="204"/>
        <v>0</v>
      </c>
      <c r="BQ367" s="412">
        <f t="shared" si="205"/>
        <v>0</v>
      </c>
      <c r="BR367" s="413"/>
    </row>
    <row r="368" spans="3:70" ht="13" x14ac:dyDescent="0.25">
      <c r="C368" s="65"/>
      <c r="D368" s="66"/>
      <c r="E368" s="358"/>
      <c r="F368" s="143"/>
      <c r="G368" s="143"/>
      <c r="H368" s="359"/>
      <c r="I368" s="143"/>
      <c r="J368" s="360">
        <v>0</v>
      </c>
      <c r="K368" s="360">
        <v>0</v>
      </c>
      <c r="L368" s="361">
        <v>500</v>
      </c>
      <c r="M368" s="362">
        <v>0</v>
      </c>
      <c r="N368" s="362">
        <v>0</v>
      </c>
      <c r="O368" s="363">
        <v>0</v>
      </c>
      <c r="P368" s="364">
        <v>3</v>
      </c>
      <c r="Q368" s="364">
        <v>3</v>
      </c>
      <c r="R368" s="364">
        <v>3</v>
      </c>
      <c r="S368" s="364">
        <v>3</v>
      </c>
      <c r="T368" s="353"/>
      <c r="U368" s="152">
        <v>0</v>
      </c>
      <c r="V368" s="153">
        <v>89.062994228547979</v>
      </c>
      <c r="W368" s="349"/>
      <c r="X368" s="154">
        <v>89.062994228547979</v>
      </c>
      <c r="Y368" s="365">
        <f t="shared" si="179"/>
        <v>-89.062994228547979</v>
      </c>
      <c r="Z368" s="366">
        <f t="shared" si="180"/>
        <v>0</v>
      </c>
      <c r="AA368" s="353"/>
      <c r="AB368" s="152">
        <f t="shared" si="181"/>
        <v>0</v>
      </c>
      <c r="AC368" s="153">
        <f t="shared" si="177"/>
        <v>0</v>
      </c>
      <c r="AD368" s="153">
        <v>0</v>
      </c>
      <c r="AE368" s="154">
        <v>0</v>
      </c>
      <c r="AF368" s="365">
        <f t="shared" si="182"/>
        <v>0</v>
      </c>
      <c r="AG368" s="366">
        <f t="shared" si="183"/>
        <v>0</v>
      </c>
      <c r="AH368" s="353"/>
      <c r="AI368" s="152">
        <f t="shared" si="191"/>
        <v>0</v>
      </c>
      <c r="AJ368" s="154">
        <f t="shared" si="172"/>
        <v>89.062994228547979</v>
      </c>
      <c r="AK368" s="365">
        <f t="shared" si="185"/>
        <v>-89.062994228547979</v>
      </c>
      <c r="AL368" s="366">
        <f t="shared" si="186"/>
        <v>0</v>
      </c>
      <c r="AM368" s="367"/>
      <c r="AN368" s="368">
        <f t="shared" si="173"/>
        <v>0</v>
      </c>
      <c r="AO368" s="368">
        <f t="shared" si="187"/>
        <v>267.18898268564396</v>
      </c>
      <c r="AP368" s="368">
        <f t="shared" si="195"/>
        <v>-267.18898268564396</v>
      </c>
      <c r="AQ368" s="366">
        <f t="shared" si="196"/>
        <v>0</v>
      </c>
      <c r="AR368" s="367"/>
      <c r="AS368" s="368">
        <f t="shared" si="174"/>
        <v>0</v>
      </c>
      <c r="AT368" s="368">
        <f t="shared" si="188"/>
        <v>267.18898268564396</v>
      </c>
      <c r="AU368" s="368">
        <f t="shared" si="197"/>
        <v>-267.18898268564396</v>
      </c>
      <c r="AV368" s="366">
        <f t="shared" si="198"/>
        <v>0</v>
      </c>
      <c r="AW368" s="367"/>
      <c r="AX368" s="365">
        <f t="shared" si="175"/>
        <v>0</v>
      </c>
      <c r="AY368" s="369">
        <f t="shared" si="184"/>
        <v>89.062994228547979</v>
      </c>
      <c r="AZ368" s="548">
        <v>220</v>
      </c>
      <c r="BA368" s="365">
        <f t="shared" si="199"/>
        <v>89.062994228547979</v>
      </c>
      <c r="BB368" s="370" t="str">
        <f t="shared" si="200"/>
        <v>&gt;100%</v>
      </c>
      <c r="BC368" s="367"/>
      <c r="BD368" s="365">
        <f t="shared" si="176"/>
        <v>0</v>
      </c>
      <c r="BE368" s="371">
        <f t="shared" si="178"/>
        <v>0</v>
      </c>
      <c r="BF368" s="365">
        <f t="shared" si="193"/>
        <v>0</v>
      </c>
      <c r="BG368" s="370">
        <f t="shared" si="194"/>
        <v>0</v>
      </c>
      <c r="BH368" s="367"/>
      <c r="BI368" s="365">
        <f t="shared" si="201"/>
        <v>89.062994228547979</v>
      </c>
      <c r="BJ368" s="365">
        <f t="shared" si="192"/>
        <v>89.062994228547979</v>
      </c>
      <c r="BK368" s="365">
        <f t="shared" si="202"/>
        <v>0</v>
      </c>
      <c r="BL368" s="366">
        <f t="shared" si="203"/>
        <v>1</v>
      </c>
      <c r="BM368" s="372"/>
      <c r="BN368" s="368">
        <f t="shared" si="189"/>
        <v>0</v>
      </c>
      <c r="BO368" s="368">
        <f t="shared" si="190"/>
        <v>267.18898268564396</v>
      </c>
      <c r="BP368" s="368">
        <f t="shared" si="204"/>
        <v>267.18898268564396</v>
      </c>
      <c r="BQ368" s="373" t="str">
        <f t="shared" si="205"/>
        <v>&gt;100%</v>
      </c>
      <c r="BR368" s="357"/>
    </row>
    <row r="369" spans="3:70" ht="13" x14ac:dyDescent="0.25">
      <c r="C369" s="65"/>
      <c r="D369" s="66"/>
      <c r="E369" s="374"/>
      <c r="F369" s="165"/>
      <c r="G369" s="165"/>
      <c r="H369" s="297"/>
      <c r="I369" s="165"/>
      <c r="J369" s="375">
        <v>0</v>
      </c>
      <c r="K369" s="375">
        <v>0</v>
      </c>
      <c r="L369" s="376">
        <v>1250</v>
      </c>
      <c r="M369" s="377">
        <v>0</v>
      </c>
      <c r="N369" s="377">
        <v>0</v>
      </c>
      <c r="O369" s="378">
        <v>0</v>
      </c>
      <c r="P369" s="379">
        <v>0</v>
      </c>
      <c r="Q369" s="379">
        <v>0</v>
      </c>
      <c r="R369" s="379">
        <v>0</v>
      </c>
      <c r="S369" s="379">
        <v>0</v>
      </c>
      <c r="T369" s="353"/>
      <c r="U369" s="173">
        <v>0</v>
      </c>
      <c r="V369" s="174">
        <v>90.886099972145047</v>
      </c>
      <c r="W369" s="350"/>
      <c r="X369" s="175">
        <v>90.886099972145047</v>
      </c>
      <c r="Y369" s="380">
        <f t="shared" si="179"/>
        <v>-90.886099972145047</v>
      </c>
      <c r="Z369" s="381">
        <f t="shared" si="180"/>
        <v>0</v>
      </c>
      <c r="AA369" s="353"/>
      <c r="AB369" s="173">
        <f t="shared" si="181"/>
        <v>0</v>
      </c>
      <c r="AC369" s="174">
        <f t="shared" si="177"/>
        <v>0</v>
      </c>
      <c r="AD369" s="174">
        <v>0</v>
      </c>
      <c r="AE369" s="175">
        <v>0</v>
      </c>
      <c r="AF369" s="380">
        <f t="shared" si="182"/>
        <v>0</v>
      </c>
      <c r="AG369" s="381">
        <f t="shared" si="183"/>
        <v>0</v>
      </c>
      <c r="AH369" s="353"/>
      <c r="AI369" s="173">
        <f t="shared" si="191"/>
        <v>0</v>
      </c>
      <c r="AJ369" s="175">
        <f t="shared" si="172"/>
        <v>90.886099972145047</v>
      </c>
      <c r="AK369" s="380">
        <f t="shared" si="185"/>
        <v>-90.886099972145047</v>
      </c>
      <c r="AL369" s="381">
        <f t="shared" si="186"/>
        <v>0</v>
      </c>
      <c r="AM369" s="382"/>
      <c r="AN369" s="383">
        <f t="shared" si="173"/>
        <v>0</v>
      </c>
      <c r="AO369" s="383">
        <f t="shared" si="187"/>
        <v>0</v>
      </c>
      <c r="AP369" s="383">
        <f t="shared" si="195"/>
        <v>0</v>
      </c>
      <c r="AQ369" s="381">
        <f t="shared" si="196"/>
        <v>0</v>
      </c>
      <c r="AR369" s="382"/>
      <c r="AS369" s="383">
        <f t="shared" si="174"/>
        <v>0</v>
      </c>
      <c r="AT369" s="383">
        <f t="shared" si="188"/>
        <v>0</v>
      </c>
      <c r="AU369" s="383">
        <f t="shared" si="197"/>
        <v>0</v>
      </c>
      <c r="AV369" s="381">
        <f t="shared" si="198"/>
        <v>0</v>
      </c>
      <c r="AW369" s="382"/>
      <c r="AX369" s="380">
        <f t="shared" si="175"/>
        <v>0</v>
      </c>
      <c r="AY369" s="384">
        <f t="shared" si="184"/>
        <v>90.886099972145047</v>
      </c>
      <c r="AZ369" s="548">
        <v>220</v>
      </c>
      <c r="BA369" s="380">
        <f t="shared" si="199"/>
        <v>90.886099972145047</v>
      </c>
      <c r="BB369" s="385" t="str">
        <f t="shared" si="200"/>
        <v>&gt;100%</v>
      </c>
      <c r="BC369" s="382"/>
      <c r="BD369" s="380">
        <f t="shared" si="176"/>
        <v>0</v>
      </c>
      <c r="BE369" s="384">
        <f t="shared" si="178"/>
        <v>0</v>
      </c>
      <c r="BF369" s="380">
        <f t="shared" si="193"/>
        <v>0</v>
      </c>
      <c r="BG369" s="385">
        <f t="shared" si="194"/>
        <v>0</v>
      </c>
      <c r="BH369" s="382"/>
      <c r="BI369" s="380">
        <f t="shared" si="201"/>
        <v>90.886099972145047</v>
      </c>
      <c r="BJ369" s="380">
        <f t="shared" si="192"/>
        <v>90.886099972145047</v>
      </c>
      <c r="BK369" s="380">
        <f t="shared" si="202"/>
        <v>0</v>
      </c>
      <c r="BL369" s="381">
        <f t="shared" si="203"/>
        <v>1</v>
      </c>
      <c r="BM369" s="386"/>
      <c r="BN369" s="383">
        <f t="shared" si="189"/>
        <v>0</v>
      </c>
      <c r="BO369" s="383">
        <f t="shared" si="190"/>
        <v>0</v>
      </c>
      <c r="BP369" s="383">
        <f t="shared" si="204"/>
        <v>0</v>
      </c>
      <c r="BQ369" s="387">
        <f t="shared" si="205"/>
        <v>0</v>
      </c>
      <c r="BR369" s="357"/>
    </row>
    <row r="370" spans="3:70" ht="13" x14ac:dyDescent="0.25">
      <c r="C370" s="388">
        <v>72</v>
      </c>
      <c r="D370" s="389">
        <v>0</v>
      </c>
      <c r="E370" s="374" t="s">
        <v>115</v>
      </c>
      <c r="F370" s="165" t="s">
        <v>117</v>
      </c>
      <c r="G370" s="165"/>
      <c r="H370" s="297" t="s">
        <v>63</v>
      </c>
      <c r="I370" s="390" t="s">
        <v>107</v>
      </c>
      <c r="J370" s="375">
        <v>0</v>
      </c>
      <c r="K370" s="375">
        <v>0</v>
      </c>
      <c r="L370" s="376">
        <v>2500</v>
      </c>
      <c r="M370" s="377">
        <v>0</v>
      </c>
      <c r="N370" s="377">
        <v>0</v>
      </c>
      <c r="O370" s="378">
        <v>0</v>
      </c>
      <c r="P370" s="379">
        <v>1</v>
      </c>
      <c r="Q370" s="379">
        <v>1</v>
      </c>
      <c r="R370" s="379">
        <v>1</v>
      </c>
      <c r="S370" s="379">
        <v>1</v>
      </c>
      <c r="T370" s="353"/>
      <c r="U370" s="392">
        <v>0</v>
      </c>
      <c r="V370" s="393">
        <v>179.43941130749951</v>
      </c>
      <c r="W370" s="394"/>
      <c r="X370" s="395">
        <v>179.43941130749951</v>
      </c>
      <c r="Y370" s="380">
        <f t="shared" si="179"/>
        <v>-179.43941130749951</v>
      </c>
      <c r="Z370" s="381">
        <f t="shared" si="180"/>
        <v>0</v>
      </c>
      <c r="AA370" s="353"/>
      <c r="AB370" s="392">
        <f t="shared" si="181"/>
        <v>0</v>
      </c>
      <c r="AC370" s="393">
        <f t="shared" si="177"/>
        <v>0</v>
      </c>
      <c r="AD370" s="393">
        <v>0</v>
      </c>
      <c r="AE370" s="395">
        <v>0</v>
      </c>
      <c r="AF370" s="380">
        <f t="shared" si="182"/>
        <v>0</v>
      </c>
      <c r="AG370" s="381">
        <f t="shared" si="183"/>
        <v>0</v>
      </c>
      <c r="AH370" s="353"/>
      <c r="AI370" s="392">
        <f t="shared" si="191"/>
        <v>0</v>
      </c>
      <c r="AJ370" s="395">
        <f t="shared" si="172"/>
        <v>179.43941130749951</v>
      </c>
      <c r="AK370" s="380">
        <f t="shared" si="185"/>
        <v>-179.43941130749951</v>
      </c>
      <c r="AL370" s="381">
        <f t="shared" si="186"/>
        <v>0</v>
      </c>
      <c r="AM370" s="382"/>
      <c r="AN370" s="383">
        <f t="shared" si="173"/>
        <v>0</v>
      </c>
      <c r="AO370" s="383">
        <f t="shared" si="187"/>
        <v>179.43941130749951</v>
      </c>
      <c r="AP370" s="383">
        <f t="shared" si="195"/>
        <v>-179.43941130749951</v>
      </c>
      <c r="AQ370" s="381">
        <f t="shared" si="196"/>
        <v>0</v>
      </c>
      <c r="AR370" s="382"/>
      <c r="AS370" s="383">
        <f t="shared" si="174"/>
        <v>0</v>
      </c>
      <c r="AT370" s="383">
        <f t="shared" si="188"/>
        <v>179.43941130749951</v>
      </c>
      <c r="AU370" s="383">
        <f t="shared" si="197"/>
        <v>-179.43941130749951</v>
      </c>
      <c r="AV370" s="381">
        <f t="shared" si="198"/>
        <v>0</v>
      </c>
      <c r="AW370" s="382"/>
      <c r="AX370" s="380">
        <f t="shared" si="175"/>
        <v>0</v>
      </c>
      <c r="AY370" s="384">
        <f t="shared" si="184"/>
        <v>179.43941130749951</v>
      </c>
      <c r="AZ370" s="548">
        <v>220</v>
      </c>
      <c r="BA370" s="380">
        <f t="shared" si="199"/>
        <v>179.43941130749951</v>
      </c>
      <c r="BB370" s="385" t="str">
        <f t="shared" si="200"/>
        <v>&gt;100%</v>
      </c>
      <c r="BC370" s="382"/>
      <c r="BD370" s="380">
        <f t="shared" si="176"/>
        <v>0</v>
      </c>
      <c r="BE370" s="384">
        <f t="shared" si="178"/>
        <v>0</v>
      </c>
      <c r="BF370" s="380">
        <f t="shared" si="193"/>
        <v>0</v>
      </c>
      <c r="BG370" s="385">
        <f t="shared" si="194"/>
        <v>0</v>
      </c>
      <c r="BH370" s="382"/>
      <c r="BI370" s="380">
        <f t="shared" si="201"/>
        <v>179.43941130749951</v>
      </c>
      <c r="BJ370" s="380">
        <f t="shared" si="192"/>
        <v>179.43941130749951</v>
      </c>
      <c r="BK370" s="380">
        <f t="shared" si="202"/>
        <v>0</v>
      </c>
      <c r="BL370" s="381">
        <f t="shared" si="203"/>
        <v>1</v>
      </c>
      <c r="BM370" s="386"/>
      <c r="BN370" s="383">
        <f t="shared" si="189"/>
        <v>0</v>
      </c>
      <c r="BO370" s="383">
        <f t="shared" si="190"/>
        <v>179.43941130749951</v>
      </c>
      <c r="BP370" s="383">
        <f t="shared" si="204"/>
        <v>179.43941130749951</v>
      </c>
      <c r="BQ370" s="387" t="str">
        <f t="shared" si="205"/>
        <v>&gt;100%</v>
      </c>
      <c r="BR370" s="357"/>
    </row>
    <row r="371" spans="3:70" s="50" customFormat="1" ht="13" x14ac:dyDescent="0.25">
      <c r="C371" s="388"/>
      <c r="D371" s="389"/>
      <c r="E371" s="374"/>
      <c r="F371" s="165"/>
      <c r="G371" s="165"/>
      <c r="H371" s="297"/>
      <c r="I371" s="165"/>
      <c r="J371" s="375">
        <v>0</v>
      </c>
      <c r="K371" s="375">
        <v>0</v>
      </c>
      <c r="L371" s="376">
        <v>3500</v>
      </c>
      <c r="M371" s="377">
        <v>0</v>
      </c>
      <c r="N371" s="377">
        <v>0</v>
      </c>
      <c r="O371" s="378">
        <v>0</v>
      </c>
      <c r="P371" s="379">
        <v>0</v>
      </c>
      <c r="Q371" s="379">
        <v>0</v>
      </c>
      <c r="R371" s="379">
        <v>0</v>
      </c>
      <c r="S371" s="379">
        <v>0</v>
      </c>
      <c r="T371" s="391"/>
      <c r="U371" s="173">
        <v>0</v>
      </c>
      <c r="V371" s="174">
        <v>183.41240589967799</v>
      </c>
      <c r="W371" s="350"/>
      <c r="X371" s="175">
        <v>183.41240589967799</v>
      </c>
      <c r="Y371" s="380">
        <f t="shared" si="179"/>
        <v>-183.41240589967799</v>
      </c>
      <c r="Z371" s="381">
        <f t="shared" si="180"/>
        <v>0</v>
      </c>
      <c r="AA371" s="391"/>
      <c r="AB371" s="173">
        <f t="shared" si="181"/>
        <v>0</v>
      </c>
      <c r="AC371" s="174">
        <f t="shared" si="177"/>
        <v>0</v>
      </c>
      <c r="AD371" s="174">
        <v>0</v>
      </c>
      <c r="AE371" s="175">
        <v>0</v>
      </c>
      <c r="AF371" s="380">
        <f t="shared" si="182"/>
        <v>0</v>
      </c>
      <c r="AG371" s="381">
        <f t="shared" si="183"/>
        <v>0</v>
      </c>
      <c r="AH371" s="391"/>
      <c r="AI371" s="173">
        <f t="shared" si="191"/>
        <v>0</v>
      </c>
      <c r="AJ371" s="175">
        <f t="shared" si="172"/>
        <v>183.41240589967799</v>
      </c>
      <c r="AK371" s="380">
        <f t="shared" si="185"/>
        <v>-183.41240589967799</v>
      </c>
      <c r="AL371" s="381">
        <f t="shared" si="186"/>
        <v>0</v>
      </c>
      <c r="AM371" s="382"/>
      <c r="AN371" s="383">
        <f t="shared" si="173"/>
        <v>0</v>
      </c>
      <c r="AO371" s="383">
        <f t="shared" si="187"/>
        <v>0</v>
      </c>
      <c r="AP371" s="383">
        <f t="shared" si="195"/>
        <v>0</v>
      </c>
      <c r="AQ371" s="381">
        <f t="shared" si="196"/>
        <v>0</v>
      </c>
      <c r="AR371" s="382"/>
      <c r="AS371" s="383">
        <f t="shared" si="174"/>
        <v>0</v>
      </c>
      <c r="AT371" s="383">
        <f t="shared" si="188"/>
        <v>0</v>
      </c>
      <c r="AU371" s="383">
        <f t="shared" si="197"/>
        <v>0</v>
      </c>
      <c r="AV371" s="381">
        <f t="shared" si="198"/>
        <v>0</v>
      </c>
      <c r="AW371" s="382"/>
      <c r="AX371" s="380">
        <f t="shared" si="175"/>
        <v>0</v>
      </c>
      <c r="AY371" s="384">
        <f t="shared" si="184"/>
        <v>183.41240589967799</v>
      </c>
      <c r="AZ371" s="548">
        <v>220</v>
      </c>
      <c r="BA371" s="380">
        <f t="shared" si="199"/>
        <v>183.41240589967799</v>
      </c>
      <c r="BB371" s="385" t="str">
        <f t="shared" si="200"/>
        <v>&gt;100%</v>
      </c>
      <c r="BC371" s="382"/>
      <c r="BD371" s="380">
        <f t="shared" si="176"/>
        <v>0</v>
      </c>
      <c r="BE371" s="384">
        <f t="shared" si="178"/>
        <v>0</v>
      </c>
      <c r="BF371" s="380">
        <f t="shared" si="193"/>
        <v>0</v>
      </c>
      <c r="BG371" s="385">
        <f t="shared" si="194"/>
        <v>0</v>
      </c>
      <c r="BH371" s="382"/>
      <c r="BI371" s="380">
        <f t="shared" si="201"/>
        <v>183.41240589967799</v>
      </c>
      <c r="BJ371" s="380">
        <f t="shared" si="192"/>
        <v>183.41240589967799</v>
      </c>
      <c r="BK371" s="380">
        <f t="shared" si="202"/>
        <v>0</v>
      </c>
      <c r="BL371" s="381">
        <f t="shared" si="203"/>
        <v>1</v>
      </c>
      <c r="BM371" s="386"/>
      <c r="BN371" s="383">
        <f t="shared" si="189"/>
        <v>0</v>
      </c>
      <c r="BO371" s="383">
        <f t="shared" si="190"/>
        <v>0</v>
      </c>
      <c r="BP371" s="383">
        <f t="shared" si="204"/>
        <v>0</v>
      </c>
      <c r="BQ371" s="387">
        <f t="shared" si="205"/>
        <v>0</v>
      </c>
      <c r="BR371" s="413"/>
    </row>
    <row r="372" spans="3:70" s="50" customFormat="1" ht="13.5" thickBot="1" x14ac:dyDescent="0.3">
      <c r="C372" s="396"/>
      <c r="D372" s="397"/>
      <c r="E372" s="398"/>
      <c r="F372" s="194"/>
      <c r="G372" s="194"/>
      <c r="H372" s="399"/>
      <c r="I372" s="194"/>
      <c r="J372" s="400">
        <v>0</v>
      </c>
      <c r="K372" s="400">
        <v>0</v>
      </c>
      <c r="L372" s="401">
        <v>5000</v>
      </c>
      <c r="M372" s="402">
        <v>0</v>
      </c>
      <c r="N372" s="402">
        <v>0</v>
      </c>
      <c r="O372" s="403">
        <v>0</v>
      </c>
      <c r="P372" s="404">
        <v>0</v>
      </c>
      <c r="Q372" s="404">
        <v>0</v>
      </c>
      <c r="R372" s="404">
        <v>0</v>
      </c>
      <c r="S372" s="404">
        <v>0</v>
      </c>
      <c r="T372" s="391"/>
      <c r="U372" s="202">
        <v>0</v>
      </c>
      <c r="V372" s="203">
        <v>191.23800130851444</v>
      </c>
      <c r="W372" s="351"/>
      <c r="X372" s="204">
        <v>191.23800130851444</v>
      </c>
      <c r="Y372" s="405">
        <f t="shared" si="179"/>
        <v>-191.23800130851444</v>
      </c>
      <c r="Z372" s="406">
        <f t="shared" si="180"/>
        <v>0</v>
      </c>
      <c r="AA372" s="391"/>
      <c r="AB372" s="202">
        <f t="shared" si="181"/>
        <v>0</v>
      </c>
      <c r="AC372" s="203">
        <f t="shared" si="177"/>
        <v>0</v>
      </c>
      <c r="AD372" s="203">
        <v>0</v>
      </c>
      <c r="AE372" s="204">
        <v>0</v>
      </c>
      <c r="AF372" s="405">
        <f t="shared" si="182"/>
        <v>0</v>
      </c>
      <c r="AG372" s="406">
        <f t="shared" si="183"/>
        <v>0</v>
      </c>
      <c r="AH372" s="391"/>
      <c r="AI372" s="202">
        <f t="shared" si="191"/>
        <v>0</v>
      </c>
      <c r="AJ372" s="204">
        <f t="shared" si="172"/>
        <v>191.23800130851444</v>
      </c>
      <c r="AK372" s="405">
        <f t="shared" si="185"/>
        <v>-191.23800130851444</v>
      </c>
      <c r="AL372" s="406">
        <f t="shared" si="186"/>
        <v>0</v>
      </c>
      <c r="AM372" s="407"/>
      <c r="AN372" s="408">
        <f t="shared" si="173"/>
        <v>0</v>
      </c>
      <c r="AO372" s="408">
        <f t="shared" si="187"/>
        <v>0</v>
      </c>
      <c r="AP372" s="408">
        <f t="shared" si="195"/>
        <v>0</v>
      </c>
      <c r="AQ372" s="406">
        <f t="shared" si="196"/>
        <v>0</v>
      </c>
      <c r="AR372" s="407"/>
      <c r="AS372" s="408">
        <f t="shared" si="174"/>
        <v>0</v>
      </c>
      <c r="AT372" s="408">
        <f t="shared" si="188"/>
        <v>0</v>
      </c>
      <c r="AU372" s="408">
        <f t="shared" si="197"/>
        <v>0</v>
      </c>
      <c r="AV372" s="406">
        <f t="shared" si="198"/>
        <v>0</v>
      </c>
      <c r="AW372" s="407"/>
      <c r="AX372" s="405">
        <f t="shared" si="175"/>
        <v>0</v>
      </c>
      <c r="AY372" s="409">
        <f t="shared" si="184"/>
        <v>191.23800130851444</v>
      </c>
      <c r="AZ372" s="548">
        <v>220</v>
      </c>
      <c r="BA372" s="405">
        <f t="shared" si="199"/>
        <v>191.23800130851444</v>
      </c>
      <c r="BB372" s="410" t="str">
        <f t="shared" si="200"/>
        <v>&gt;100%</v>
      </c>
      <c r="BC372" s="407"/>
      <c r="BD372" s="405">
        <f t="shared" si="176"/>
        <v>0</v>
      </c>
      <c r="BE372" s="409">
        <f t="shared" si="178"/>
        <v>0</v>
      </c>
      <c r="BF372" s="405">
        <f t="shared" si="193"/>
        <v>0</v>
      </c>
      <c r="BG372" s="410">
        <f t="shared" si="194"/>
        <v>0</v>
      </c>
      <c r="BH372" s="407"/>
      <c r="BI372" s="405">
        <f t="shared" si="201"/>
        <v>191.23800130851444</v>
      </c>
      <c r="BJ372" s="405">
        <f t="shared" si="192"/>
        <v>191.23800130851444</v>
      </c>
      <c r="BK372" s="405">
        <f t="shared" si="202"/>
        <v>0</v>
      </c>
      <c r="BL372" s="406">
        <f t="shared" si="203"/>
        <v>1</v>
      </c>
      <c r="BM372" s="411"/>
      <c r="BN372" s="408">
        <f t="shared" si="189"/>
        <v>0</v>
      </c>
      <c r="BO372" s="408">
        <f t="shared" si="190"/>
        <v>0</v>
      </c>
      <c r="BP372" s="408">
        <f t="shared" si="204"/>
        <v>0</v>
      </c>
      <c r="BQ372" s="412">
        <f t="shared" si="205"/>
        <v>0</v>
      </c>
      <c r="BR372" s="413"/>
    </row>
    <row r="373" spans="3:70" ht="13" x14ac:dyDescent="0.25">
      <c r="C373" s="65"/>
      <c r="D373" s="66"/>
      <c r="E373" s="358"/>
      <c r="F373" s="143"/>
      <c r="G373" s="143"/>
      <c r="H373" s="359"/>
      <c r="I373" s="143"/>
      <c r="J373" s="360">
        <v>0.58618475265502656</v>
      </c>
      <c r="K373" s="360">
        <v>0.25114229393244591</v>
      </c>
      <c r="L373" s="361">
        <v>5000</v>
      </c>
      <c r="M373" s="362">
        <v>0</v>
      </c>
      <c r="N373" s="362">
        <v>0</v>
      </c>
      <c r="O373" s="363">
        <v>0</v>
      </c>
      <c r="P373" s="364">
        <v>0</v>
      </c>
      <c r="Q373" s="364">
        <v>0</v>
      </c>
      <c r="R373" s="364">
        <v>0</v>
      </c>
      <c r="S373" s="364">
        <v>0</v>
      </c>
      <c r="T373" s="353"/>
      <c r="U373" s="152">
        <v>0</v>
      </c>
      <c r="V373" s="153">
        <v>1587.3674644386033</v>
      </c>
      <c r="W373" s="349"/>
      <c r="X373" s="154">
        <v>1587.3674644386033</v>
      </c>
      <c r="Y373" s="365">
        <f t="shared" si="179"/>
        <v>-1587.3674644386033</v>
      </c>
      <c r="Z373" s="366">
        <f t="shared" si="180"/>
        <v>0</v>
      </c>
      <c r="AA373" s="353"/>
      <c r="AB373" s="152">
        <f t="shared" si="181"/>
        <v>0</v>
      </c>
      <c r="AC373" s="153">
        <f t="shared" si="177"/>
        <v>0</v>
      </c>
      <c r="AD373" s="153">
        <v>0</v>
      </c>
      <c r="AE373" s="154">
        <v>0</v>
      </c>
      <c r="AF373" s="365">
        <f t="shared" si="182"/>
        <v>0</v>
      </c>
      <c r="AG373" s="366">
        <f t="shared" si="183"/>
        <v>0</v>
      </c>
      <c r="AH373" s="353"/>
      <c r="AI373" s="152">
        <f t="shared" si="191"/>
        <v>0</v>
      </c>
      <c r="AJ373" s="154">
        <f t="shared" si="172"/>
        <v>1587.3674644386033</v>
      </c>
      <c r="AK373" s="365">
        <f t="shared" si="185"/>
        <v>-1587.3674644386033</v>
      </c>
      <c r="AL373" s="366">
        <f t="shared" si="186"/>
        <v>0</v>
      </c>
      <c r="AM373" s="367"/>
      <c r="AN373" s="368">
        <f t="shared" si="173"/>
        <v>0</v>
      </c>
      <c r="AO373" s="368">
        <f t="shared" si="187"/>
        <v>0</v>
      </c>
      <c r="AP373" s="368">
        <f t="shared" si="195"/>
        <v>0</v>
      </c>
      <c r="AQ373" s="366">
        <f t="shared" si="196"/>
        <v>0</v>
      </c>
      <c r="AR373" s="367"/>
      <c r="AS373" s="368">
        <f t="shared" si="174"/>
        <v>0</v>
      </c>
      <c r="AT373" s="368">
        <f t="shared" si="188"/>
        <v>0</v>
      </c>
      <c r="AU373" s="368">
        <f t="shared" si="197"/>
        <v>0</v>
      </c>
      <c r="AV373" s="366">
        <f t="shared" si="198"/>
        <v>0</v>
      </c>
      <c r="AW373" s="367"/>
      <c r="AX373" s="365">
        <f t="shared" si="175"/>
        <v>0</v>
      </c>
      <c r="AY373" s="369">
        <f t="shared" si="184"/>
        <v>1587.3674644386033</v>
      </c>
      <c r="AZ373" s="548">
        <v>220</v>
      </c>
      <c r="BA373" s="365">
        <f t="shared" si="199"/>
        <v>1587.3674644386033</v>
      </c>
      <c r="BB373" s="370" t="str">
        <f t="shared" si="200"/>
        <v>&gt;100%</v>
      </c>
      <c r="BC373" s="367"/>
      <c r="BD373" s="365">
        <f t="shared" si="176"/>
        <v>0</v>
      </c>
      <c r="BE373" s="371">
        <f t="shared" si="178"/>
        <v>0</v>
      </c>
      <c r="BF373" s="365">
        <f t="shared" si="193"/>
        <v>0</v>
      </c>
      <c r="BG373" s="370">
        <f t="shared" si="194"/>
        <v>0</v>
      </c>
      <c r="BH373" s="367"/>
      <c r="BI373" s="365">
        <f t="shared" si="201"/>
        <v>1587.3674644386033</v>
      </c>
      <c r="BJ373" s="365">
        <f t="shared" si="192"/>
        <v>1587.3674644386033</v>
      </c>
      <c r="BK373" s="365">
        <f t="shared" si="202"/>
        <v>0</v>
      </c>
      <c r="BL373" s="366">
        <f t="shared" si="203"/>
        <v>1</v>
      </c>
      <c r="BM373" s="372"/>
      <c r="BN373" s="368">
        <f t="shared" si="189"/>
        <v>0</v>
      </c>
      <c r="BO373" s="368">
        <f t="shared" si="190"/>
        <v>0</v>
      </c>
      <c r="BP373" s="368">
        <f t="shared" si="204"/>
        <v>0</v>
      </c>
      <c r="BQ373" s="373">
        <f t="shared" si="205"/>
        <v>0</v>
      </c>
      <c r="BR373" s="357"/>
    </row>
    <row r="374" spans="3:70" ht="13" x14ac:dyDescent="0.25">
      <c r="C374" s="65"/>
      <c r="D374" s="66"/>
      <c r="E374" s="374"/>
      <c r="F374" s="165"/>
      <c r="G374" s="165"/>
      <c r="H374" s="297"/>
      <c r="I374" s="165"/>
      <c r="J374" s="375">
        <v>0.72370867908265568</v>
      </c>
      <c r="K374" s="375">
        <v>0.4192943920851287</v>
      </c>
      <c r="L374" s="376">
        <v>20000</v>
      </c>
      <c r="M374" s="377">
        <v>0</v>
      </c>
      <c r="N374" s="377">
        <v>0</v>
      </c>
      <c r="O374" s="378">
        <v>0</v>
      </c>
      <c r="P374" s="379">
        <v>0</v>
      </c>
      <c r="Q374" s="379">
        <v>0</v>
      </c>
      <c r="R374" s="379">
        <v>0</v>
      </c>
      <c r="S374" s="379">
        <v>0</v>
      </c>
      <c r="T374" s="353"/>
      <c r="U374" s="173">
        <v>0</v>
      </c>
      <c r="V374" s="174">
        <v>1587.3674644386033</v>
      </c>
      <c r="W374" s="350"/>
      <c r="X374" s="175">
        <v>1587.3674644386033</v>
      </c>
      <c r="Y374" s="380">
        <f t="shared" si="179"/>
        <v>-1587.3674644386033</v>
      </c>
      <c r="Z374" s="381">
        <f t="shared" si="180"/>
        <v>0</v>
      </c>
      <c r="AA374" s="353"/>
      <c r="AB374" s="173">
        <f t="shared" si="181"/>
        <v>0</v>
      </c>
      <c r="AC374" s="174">
        <f t="shared" si="177"/>
        <v>0</v>
      </c>
      <c r="AD374" s="174">
        <v>0</v>
      </c>
      <c r="AE374" s="175">
        <v>0</v>
      </c>
      <c r="AF374" s="380">
        <f t="shared" si="182"/>
        <v>0</v>
      </c>
      <c r="AG374" s="381">
        <f t="shared" si="183"/>
        <v>0</v>
      </c>
      <c r="AH374" s="353"/>
      <c r="AI374" s="173">
        <f t="shared" si="191"/>
        <v>0</v>
      </c>
      <c r="AJ374" s="175">
        <f t="shared" si="172"/>
        <v>1587.3674644386033</v>
      </c>
      <c r="AK374" s="380">
        <f t="shared" si="185"/>
        <v>-1587.3674644386033</v>
      </c>
      <c r="AL374" s="381">
        <f t="shared" si="186"/>
        <v>0</v>
      </c>
      <c r="AM374" s="382"/>
      <c r="AN374" s="383">
        <f t="shared" si="173"/>
        <v>0</v>
      </c>
      <c r="AO374" s="383">
        <f t="shared" si="187"/>
        <v>0</v>
      </c>
      <c r="AP374" s="383">
        <f t="shared" si="195"/>
        <v>0</v>
      </c>
      <c r="AQ374" s="381">
        <f t="shared" si="196"/>
        <v>0</v>
      </c>
      <c r="AR374" s="382"/>
      <c r="AS374" s="383">
        <f t="shared" si="174"/>
        <v>0</v>
      </c>
      <c r="AT374" s="383">
        <f t="shared" si="188"/>
        <v>0</v>
      </c>
      <c r="AU374" s="383">
        <f t="shared" si="197"/>
        <v>0</v>
      </c>
      <c r="AV374" s="381">
        <f t="shared" si="198"/>
        <v>0</v>
      </c>
      <c r="AW374" s="382"/>
      <c r="AX374" s="380">
        <f t="shared" si="175"/>
        <v>0</v>
      </c>
      <c r="AY374" s="384">
        <f t="shared" si="184"/>
        <v>1587.3674644386033</v>
      </c>
      <c r="AZ374" s="548">
        <v>220</v>
      </c>
      <c r="BA374" s="380">
        <f t="shared" si="199"/>
        <v>1587.3674644386033</v>
      </c>
      <c r="BB374" s="385" t="str">
        <f t="shared" si="200"/>
        <v>&gt;100%</v>
      </c>
      <c r="BC374" s="382"/>
      <c r="BD374" s="380">
        <f t="shared" si="176"/>
        <v>0</v>
      </c>
      <c r="BE374" s="384">
        <f t="shared" si="178"/>
        <v>0</v>
      </c>
      <c r="BF374" s="380">
        <f t="shared" si="193"/>
        <v>0</v>
      </c>
      <c r="BG374" s="385">
        <f t="shared" si="194"/>
        <v>0</v>
      </c>
      <c r="BH374" s="382"/>
      <c r="BI374" s="380">
        <f t="shared" si="201"/>
        <v>1587.3674644386033</v>
      </c>
      <c r="BJ374" s="380">
        <f t="shared" si="192"/>
        <v>1587.3674644386033</v>
      </c>
      <c r="BK374" s="380">
        <f t="shared" si="202"/>
        <v>0</v>
      </c>
      <c r="BL374" s="381">
        <f t="shared" si="203"/>
        <v>1</v>
      </c>
      <c r="BM374" s="386"/>
      <c r="BN374" s="383">
        <f t="shared" si="189"/>
        <v>0</v>
      </c>
      <c r="BO374" s="383">
        <f t="shared" si="190"/>
        <v>0</v>
      </c>
      <c r="BP374" s="383">
        <f t="shared" si="204"/>
        <v>0</v>
      </c>
      <c r="BQ374" s="387">
        <f t="shared" si="205"/>
        <v>0</v>
      </c>
      <c r="BR374" s="357"/>
    </row>
    <row r="375" spans="3:70" ht="13" x14ac:dyDescent="0.25">
      <c r="C375" s="388">
        <v>73</v>
      </c>
      <c r="D375" s="389">
        <v>0</v>
      </c>
      <c r="E375" s="374" t="s">
        <v>115</v>
      </c>
      <c r="F375" s="165" t="s">
        <v>118</v>
      </c>
      <c r="G375" s="165"/>
      <c r="H375" s="297" t="s">
        <v>63</v>
      </c>
      <c r="I375" s="390" t="s">
        <v>64</v>
      </c>
      <c r="J375" s="375">
        <v>1</v>
      </c>
      <c r="K375" s="375">
        <v>1</v>
      </c>
      <c r="L375" s="376">
        <v>50000</v>
      </c>
      <c r="M375" s="377">
        <v>0</v>
      </c>
      <c r="N375" s="377">
        <v>0</v>
      </c>
      <c r="O375" s="378">
        <v>0</v>
      </c>
      <c r="P375" s="379">
        <v>0</v>
      </c>
      <c r="Q375" s="379">
        <v>0</v>
      </c>
      <c r="R375" s="379">
        <v>0</v>
      </c>
      <c r="S375" s="379">
        <v>0</v>
      </c>
      <c r="T375" s="353"/>
      <c r="U375" s="392">
        <v>0</v>
      </c>
      <c r="V375" s="393">
        <v>1587.3674644386033</v>
      </c>
      <c r="W375" s="394"/>
      <c r="X375" s="395">
        <v>1587.3674644386033</v>
      </c>
      <c r="Y375" s="380">
        <f t="shared" si="179"/>
        <v>-1587.3674644386033</v>
      </c>
      <c r="Z375" s="381">
        <f t="shared" si="180"/>
        <v>0</v>
      </c>
      <c r="AA375" s="353"/>
      <c r="AB375" s="392">
        <f t="shared" si="181"/>
        <v>0</v>
      </c>
      <c r="AC375" s="393">
        <f t="shared" si="177"/>
        <v>0</v>
      </c>
      <c r="AD375" s="393">
        <v>0</v>
      </c>
      <c r="AE375" s="395">
        <v>0</v>
      </c>
      <c r="AF375" s="380">
        <f t="shared" si="182"/>
        <v>0</v>
      </c>
      <c r="AG375" s="381">
        <f t="shared" si="183"/>
        <v>0</v>
      </c>
      <c r="AH375" s="353"/>
      <c r="AI375" s="392">
        <f t="shared" si="191"/>
        <v>0</v>
      </c>
      <c r="AJ375" s="395">
        <f t="shared" si="172"/>
        <v>1587.3674644386033</v>
      </c>
      <c r="AK375" s="380">
        <f t="shared" si="185"/>
        <v>-1587.3674644386033</v>
      </c>
      <c r="AL375" s="381">
        <f t="shared" si="186"/>
        <v>0</v>
      </c>
      <c r="AM375" s="382"/>
      <c r="AN375" s="383">
        <f t="shared" si="173"/>
        <v>0</v>
      </c>
      <c r="AO375" s="383">
        <f t="shared" si="187"/>
        <v>0</v>
      </c>
      <c r="AP375" s="383">
        <f t="shared" si="195"/>
        <v>0</v>
      </c>
      <c r="AQ375" s="381">
        <f t="shared" si="196"/>
        <v>0</v>
      </c>
      <c r="AR375" s="382"/>
      <c r="AS375" s="383">
        <f t="shared" si="174"/>
        <v>0</v>
      </c>
      <c r="AT375" s="383">
        <f t="shared" si="188"/>
        <v>0</v>
      </c>
      <c r="AU375" s="383">
        <f t="shared" si="197"/>
        <v>0</v>
      </c>
      <c r="AV375" s="381">
        <f t="shared" si="198"/>
        <v>0</v>
      </c>
      <c r="AW375" s="382"/>
      <c r="AX375" s="380">
        <f t="shared" si="175"/>
        <v>0</v>
      </c>
      <c r="AY375" s="384">
        <f t="shared" si="184"/>
        <v>1587.3674644386033</v>
      </c>
      <c r="AZ375" s="548">
        <v>220</v>
      </c>
      <c r="BA375" s="380">
        <f t="shared" si="199"/>
        <v>1587.3674644386033</v>
      </c>
      <c r="BB375" s="385" t="str">
        <f t="shared" si="200"/>
        <v>&gt;100%</v>
      </c>
      <c r="BC375" s="382"/>
      <c r="BD375" s="380">
        <f t="shared" si="176"/>
        <v>0</v>
      </c>
      <c r="BE375" s="384">
        <f t="shared" si="178"/>
        <v>0</v>
      </c>
      <c r="BF375" s="380">
        <f t="shared" si="193"/>
        <v>0</v>
      </c>
      <c r="BG375" s="385">
        <f t="shared" si="194"/>
        <v>0</v>
      </c>
      <c r="BH375" s="382"/>
      <c r="BI375" s="380">
        <f t="shared" si="201"/>
        <v>1587.3674644386033</v>
      </c>
      <c r="BJ375" s="380">
        <f t="shared" si="192"/>
        <v>1587.3674644386033</v>
      </c>
      <c r="BK375" s="380">
        <f t="shared" si="202"/>
        <v>0</v>
      </c>
      <c r="BL375" s="381">
        <f t="shared" si="203"/>
        <v>1</v>
      </c>
      <c r="BM375" s="386"/>
      <c r="BN375" s="383">
        <f t="shared" si="189"/>
        <v>0</v>
      </c>
      <c r="BO375" s="383">
        <f t="shared" si="190"/>
        <v>0</v>
      </c>
      <c r="BP375" s="383">
        <f t="shared" si="204"/>
        <v>0</v>
      </c>
      <c r="BQ375" s="387">
        <f t="shared" si="205"/>
        <v>0</v>
      </c>
      <c r="BR375" s="357"/>
    </row>
    <row r="376" spans="3:70" s="50" customFormat="1" ht="13" x14ac:dyDescent="0.25">
      <c r="C376" s="388"/>
      <c r="D376" s="389"/>
      <c r="E376" s="374"/>
      <c r="F376" s="165"/>
      <c r="G376" s="165"/>
      <c r="H376" s="297"/>
      <c r="I376" s="165"/>
      <c r="J376" s="375">
        <v>1.505779664758232</v>
      </c>
      <c r="K376" s="375">
        <v>1.1754720702584747</v>
      </c>
      <c r="L376" s="376">
        <v>100000</v>
      </c>
      <c r="M376" s="377">
        <v>0</v>
      </c>
      <c r="N376" s="377">
        <v>0</v>
      </c>
      <c r="O376" s="378">
        <v>0</v>
      </c>
      <c r="P376" s="379">
        <v>0</v>
      </c>
      <c r="Q376" s="379">
        <v>0</v>
      </c>
      <c r="R376" s="379">
        <v>0</v>
      </c>
      <c r="S376" s="379">
        <v>0</v>
      </c>
      <c r="T376" s="391"/>
      <c r="U376" s="173">
        <v>0</v>
      </c>
      <c r="V376" s="174">
        <v>1587.3674644386033</v>
      </c>
      <c r="W376" s="350"/>
      <c r="X376" s="175">
        <v>1587.3674644386033</v>
      </c>
      <c r="Y376" s="380">
        <f t="shared" si="179"/>
        <v>-1587.3674644386033</v>
      </c>
      <c r="Z376" s="381">
        <f t="shared" si="180"/>
        <v>0</v>
      </c>
      <c r="AA376" s="391"/>
      <c r="AB376" s="173">
        <f t="shared" si="181"/>
        <v>0</v>
      </c>
      <c r="AC376" s="174">
        <f t="shared" si="177"/>
        <v>0</v>
      </c>
      <c r="AD376" s="174">
        <v>0</v>
      </c>
      <c r="AE376" s="175">
        <v>0</v>
      </c>
      <c r="AF376" s="380">
        <f t="shared" si="182"/>
        <v>0</v>
      </c>
      <c r="AG376" s="381">
        <f t="shared" si="183"/>
        <v>0</v>
      </c>
      <c r="AH376" s="391"/>
      <c r="AI376" s="173">
        <f t="shared" si="191"/>
        <v>0</v>
      </c>
      <c r="AJ376" s="175">
        <f t="shared" si="172"/>
        <v>1587.3674644386033</v>
      </c>
      <c r="AK376" s="380">
        <f t="shared" si="185"/>
        <v>-1587.3674644386033</v>
      </c>
      <c r="AL376" s="381">
        <f t="shared" si="186"/>
        <v>0</v>
      </c>
      <c r="AM376" s="382"/>
      <c r="AN376" s="383">
        <f t="shared" si="173"/>
        <v>0</v>
      </c>
      <c r="AO376" s="383">
        <f t="shared" si="187"/>
        <v>0</v>
      </c>
      <c r="AP376" s="383">
        <f t="shared" si="195"/>
        <v>0</v>
      </c>
      <c r="AQ376" s="381">
        <f t="shared" si="196"/>
        <v>0</v>
      </c>
      <c r="AR376" s="382"/>
      <c r="AS376" s="383">
        <f t="shared" si="174"/>
        <v>0</v>
      </c>
      <c r="AT376" s="383">
        <f t="shared" si="188"/>
        <v>0</v>
      </c>
      <c r="AU376" s="383">
        <f t="shared" si="197"/>
        <v>0</v>
      </c>
      <c r="AV376" s="381">
        <f t="shared" si="198"/>
        <v>0</v>
      </c>
      <c r="AW376" s="382"/>
      <c r="AX376" s="380">
        <f t="shared" si="175"/>
        <v>0</v>
      </c>
      <c r="AY376" s="384">
        <f t="shared" si="184"/>
        <v>1587.3674644386033</v>
      </c>
      <c r="AZ376" s="548">
        <v>220</v>
      </c>
      <c r="BA376" s="380">
        <f t="shared" si="199"/>
        <v>1587.3674644386033</v>
      </c>
      <c r="BB376" s="385" t="str">
        <f t="shared" si="200"/>
        <v>&gt;100%</v>
      </c>
      <c r="BC376" s="382"/>
      <c r="BD376" s="380">
        <f t="shared" si="176"/>
        <v>0</v>
      </c>
      <c r="BE376" s="384">
        <f t="shared" si="178"/>
        <v>0</v>
      </c>
      <c r="BF376" s="380">
        <f t="shared" si="193"/>
        <v>0</v>
      </c>
      <c r="BG376" s="385">
        <f t="shared" si="194"/>
        <v>0</v>
      </c>
      <c r="BH376" s="382"/>
      <c r="BI376" s="380">
        <f t="shared" si="201"/>
        <v>1587.3674644386033</v>
      </c>
      <c r="BJ376" s="380">
        <f t="shared" si="192"/>
        <v>1587.3674644386033</v>
      </c>
      <c r="BK376" s="380">
        <f t="shared" si="202"/>
        <v>0</v>
      </c>
      <c r="BL376" s="381">
        <f t="shared" si="203"/>
        <v>1</v>
      </c>
      <c r="BM376" s="386"/>
      <c r="BN376" s="383">
        <f t="shared" si="189"/>
        <v>0</v>
      </c>
      <c r="BO376" s="383">
        <f t="shared" si="190"/>
        <v>0</v>
      </c>
      <c r="BP376" s="383">
        <f t="shared" si="204"/>
        <v>0</v>
      </c>
      <c r="BQ376" s="387">
        <f t="shared" si="205"/>
        <v>0</v>
      </c>
      <c r="BR376" s="413"/>
    </row>
    <row r="377" spans="3:70" s="50" customFormat="1" ht="13.5" thickBot="1" x14ac:dyDescent="0.3">
      <c r="C377" s="396"/>
      <c r="D377" s="397"/>
      <c r="E377" s="398"/>
      <c r="F377" s="194"/>
      <c r="G377" s="194"/>
      <c r="H377" s="399"/>
      <c r="I377" s="194"/>
      <c r="J377" s="400">
        <v>1.9138973630485276</v>
      </c>
      <c r="K377" s="400">
        <v>1.515902467555285</v>
      </c>
      <c r="L377" s="401">
        <v>250000</v>
      </c>
      <c r="M377" s="402">
        <v>0</v>
      </c>
      <c r="N377" s="402">
        <v>0</v>
      </c>
      <c r="O377" s="403">
        <v>0</v>
      </c>
      <c r="P377" s="404">
        <v>0</v>
      </c>
      <c r="Q377" s="404">
        <v>0</v>
      </c>
      <c r="R377" s="404">
        <v>0</v>
      </c>
      <c r="S377" s="404">
        <v>0</v>
      </c>
      <c r="T377" s="391"/>
      <c r="U377" s="202">
        <v>0</v>
      </c>
      <c r="V377" s="203">
        <v>1587.3674644386033</v>
      </c>
      <c r="W377" s="351"/>
      <c r="X377" s="204">
        <v>1587.3674644386033</v>
      </c>
      <c r="Y377" s="405">
        <f t="shared" si="179"/>
        <v>-1587.3674644386033</v>
      </c>
      <c r="Z377" s="406">
        <f t="shared" si="180"/>
        <v>0</v>
      </c>
      <c r="AA377" s="391"/>
      <c r="AB377" s="202">
        <f t="shared" si="181"/>
        <v>0</v>
      </c>
      <c r="AC377" s="203">
        <f t="shared" si="177"/>
        <v>0</v>
      </c>
      <c r="AD377" s="203">
        <v>0</v>
      </c>
      <c r="AE377" s="204">
        <v>0</v>
      </c>
      <c r="AF377" s="405">
        <f t="shared" si="182"/>
        <v>0</v>
      </c>
      <c r="AG377" s="406">
        <f t="shared" si="183"/>
        <v>0</v>
      </c>
      <c r="AH377" s="391"/>
      <c r="AI377" s="202">
        <f t="shared" si="191"/>
        <v>0</v>
      </c>
      <c r="AJ377" s="204">
        <f t="shared" si="172"/>
        <v>1587.3674644386033</v>
      </c>
      <c r="AK377" s="405">
        <f t="shared" si="185"/>
        <v>-1587.3674644386033</v>
      </c>
      <c r="AL377" s="406">
        <f t="shared" si="186"/>
        <v>0</v>
      </c>
      <c r="AM377" s="407"/>
      <c r="AN377" s="408">
        <f t="shared" si="173"/>
        <v>0</v>
      </c>
      <c r="AO377" s="408">
        <f t="shared" si="187"/>
        <v>0</v>
      </c>
      <c r="AP377" s="408">
        <f t="shared" si="195"/>
        <v>0</v>
      </c>
      <c r="AQ377" s="406">
        <f t="shared" si="196"/>
        <v>0</v>
      </c>
      <c r="AR377" s="407"/>
      <c r="AS377" s="408">
        <f t="shared" si="174"/>
        <v>0</v>
      </c>
      <c r="AT377" s="408">
        <f t="shared" si="188"/>
        <v>0</v>
      </c>
      <c r="AU377" s="408">
        <f t="shared" si="197"/>
        <v>0</v>
      </c>
      <c r="AV377" s="406">
        <f t="shared" si="198"/>
        <v>0</v>
      </c>
      <c r="AW377" s="407"/>
      <c r="AX377" s="405">
        <f t="shared" si="175"/>
        <v>0</v>
      </c>
      <c r="AY377" s="409">
        <f t="shared" si="184"/>
        <v>1587.3674644386033</v>
      </c>
      <c r="AZ377" s="548">
        <v>220</v>
      </c>
      <c r="BA377" s="405">
        <f t="shared" si="199"/>
        <v>1587.3674644386033</v>
      </c>
      <c r="BB377" s="410" t="str">
        <f t="shared" si="200"/>
        <v>&gt;100%</v>
      </c>
      <c r="BC377" s="407"/>
      <c r="BD377" s="405">
        <f t="shared" si="176"/>
        <v>0</v>
      </c>
      <c r="BE377" s="409">
        <f t="shared" si="178"/>
        <v>0</v>
      </c>
      <c r="BF377" s="405">
        <f t="shared" si="193"/>
        <v>0</v>
      </c>
      <c r="BG377" s="410">
        <f t="shared" si="194"/>
        <v>0</v>
      </c>
      <c r="BH377" s="407"/>
      <c r="BI377" s="405">
        <f t="shared" si="201"/>
        <v>1587.3674644386033</v>
      </c>
      <c r="BJ377" s="405">
        <f t="shared" si="192"/>
        <v>1587.3674644386033</v>
      </c>
      <c r="BK377" s="405">
        <f t="shared" si="202"/>
        <v>0</v>
      </c>
      <c r="BL377" s="406">
        <f t="shared" si="203"/>
        <v>1</v>
      </c>
      <c r="BM377" s="411"/>
      <c r="BN377" s="408">
        <f t="shared" si="189"/>
        <v>0</v>
      </c>
      <c r="BO377" s="408">
        <f t="shared" si="190"/>
        <v>0</v>
      </c>
      <c r="BP377" s="408">
        <f t="shared" si="204"/>
        <v>0</v>
      </c>
      <c r="BQ377" s="412">
        <f t="shared" si="205"/>
        <v>0</v>
      </c>
      <c r="BR377" s="413"/>
    </row>
    <row r="378" spans="3:70" ht="13" hidden="1" x14ac:dyDescent="0.25">
      <c r="C378" s="65"/>
      <c r="D378" s="66"/>
      <c r="E378" s="358"/>
      <c r="F378" s="143"/>
      <c r="G378" s="143"/>
      <c r="H378" s="359"/>
      <c r="I378" s="143"/>
      <c r="J378" s="360">
        <v>0.58618475265502656</v>
      </c>
      <c r="K378" s="360">
        <v>0.25114229393244591</v>
      </c>
      <c r="L378" s="361">
        <v>0</v>
      </c>
      <c r="M378" s="362">
        <v>0</v>
      </c>
      <c r="N378" s="362">
        <v>0</v>
      </c>
      <c r="O378" s="363">
        <v>0</v>
      </c>
      <c r="P378" s="364">
        <v>0</v>
      </c>
      <c r="Q378" s="364">
        <v>0</v>
      </c>
      <c r="R378" s="364">
        <v>0</v>
      </c>
      <c r="S378" s="364">
        <v>0</v>
      </c>
      <c r="T378" s="353"/>
      <c r="U378" s="152">
        <v>0</v>
      </c>
      <c r="V378" s="153">
        <v>0</v>
      </c>
      <c r="W378" s="349"/>
      <c r="X378" s="154">
        <v>0</v>
      </c>
      <c r="Y378" s="365">
        <f t="shared" si="179"/>
        <v>0</v>
      </c>
      <c r="Z378" s="366">
        <f t="shared" si="180"/>
        <v>0</v>
      </c>
      <c r="AA378" s="353"/>
      <c r="AB378" s="152">
        <f t="shared" si="181"/>
        <v>0</v>
      </c>
      <c r="AC378" s="153">
        <f t="shared" si="177"/>
        <v>0</v>
      </c>
      <c r="AD378" s="153">
        <v>0</v>
      </c>
      <c r="AE378" s="154">
        <v>0</v>
      </c>
      <c r="AF378" s="365">
        <f t="shared" si="182"/>
        <v>0</v>
      </c>
      <c r="AG378" s="366">
        <f t="shared" si="183"/>
        <v>0</v>
      </c>
      <c r="AH378" s="353"/>
      <c r="AI378" s="152">
        <f t="shared" si="191"/>
        <v>0</v>
      </c>
      <c r="AJ378" s="154">
        <f t="shared" si="172"/>
        <v>0</v>
      </c>
      <c r="AK378" s="365">
        <f t="shared" si="185"/>
        <v>0</v>
      </c>
      <c r="AL378" s="366">
        <f t="shared" si="186"/>
        <v>0</v>
      </c>
      <c r="AM378" s="367"/>
      <c r="AN378" s="368">
        <f t="shared" si="173"/>
        <v>0</v>
      </c>
      <c r="AO378" s="368">
        <f t="shared" si="187"/>
        <v>0</v>
      </c>
      <c r="AP378" s="368">
        <f t="shared" si="195"/>
        <v>0</v>
      </c>
      <c r="AQ378" s="366">
        <f t="shared" si="196"/>
        <v>0</v>
      </c>
      <c r="AR378" s="367"/>
      <c r="AS378" s="368">
        <f t="shared" si="174"/>
        <v>0</v>
      </c>
      <c r="AT378" s="368">
        <f t="shared" si="188"/>
        <v>0</v>
      </c>
      <c r="AU378" s="368">
        <f t="shared" si="197"/>
        <v>0</v>
      </c>
      <c r="AV378" s="366">
        <f t="shared" si="198"/>
        <v>0</v>
      </c>
      <c r="AW378" s="367"/>
      <c r="AX378" s="365">
        <f t="shared" si="175"/>
        <v>0</v>
      </c>
      <c r="AY378" s="369">
        <f t="shared" si="184"/>
        <v>0</v>
      </c>
      <c r="AZ378" s="548"/>
      <c r="BA378" s="365">
        <f t="shared" si="199"/>
        <v>0</v>
      </c>
      <c r="BB378" s="370">
        <f t="shared" si="200"/>
        <v>0</v>
      </c>
      <c r="BC378" s="367"/>
      <c r="BD378" s="365">
        <f t="shared" si="176"/>
        <v>0</v>
      </c>
      <c r="BE378" s="371">
        <f t="shared" si="178"/>
        <v>0</v>
      </c>
      <c r="BF378" s="365">
        <f t="shared" si="193"/>
        <v>0</v>
      </c>
      <c r="BG378" s="370">
        <f t="shared" si="194"/>
        <v>0</v>
      </c>
      <c r="BH378" s="367"/>
      <c r="BI378" s="365">
        <f t="shared" si="201"/>
        <v>0</v>
      </c>
      <c r="BJ378" s="365">
        <f t="shared" si="192"/>
        <v>0</v>
      </c>
      <c r="BK378" s="365">
        <f t="shared" si="202"/>
        <v>0</v>
      </c>
      <c r="BL378" s="366">
        <f t="shared" si="203"/>
        <v>0</v>
      </c>
      <c r="BM378" s="372"/>
      <c r="BN378" s="368">
        <f t="shared" si="189"/>
        <v>0</v>
      </c>
      <c r="BO378" s="368">
        <f t="shared" si="190"/>
        <v>0</v>
      </c>
      <c r="BP378" s="368">
        <f t="shared" si="204"/>
        <v>0</v>
      </c>
      <c r="BQ378" s="373">
        <f t="shared" si="205"/>
        <v>0</v>
      </c>
      <c r="BR378" s="357"/>
    </row>
    <row r="379" spans="3:70" ht="13" hidden="1" x14ac:dyDescent="0.25">
      <c r="C379" s="65"/>
      <c r="D379" s="66"/>
      <c r="E379" s="374"/>
      <c r="F379" s="165"/>
      <c r="G379" s="165"/>
      <c r="H379" s="297"/>
      <c r="I379" s="165"/>
      <c r="J379" s="375">
        <v>0.72370867908265568</v>
      </c>
      <c r="K379" s="375">
        <v>0.4192943920851287</v>
      </c>
      <c r="L379" s="376">
        <v>0</v>
      </c>
      <c r="M379" s="377">
        <v>0</v>
      </c>
      <c r="N379" s="377">
        <v>0</v>
      </c>
      <c r="O379" s="378">
        <v>0</v>
      </c>
      <c r="P379" s="379">
        <v>0</v>
      </c>
      <c r="Q379" s="379">
        <v>0</v>
      </c>
      <c r="R379" s="379">
        <v>0</v>
      </c>
      <c r="S379" s="379">
        <v>0</v>
      </c>
      <c r="T379" s="353"/>
      <c r="U379" s="173">
        <v>0</v>
      </c>
      <c r="V379" s="174">
        <v>0</v>
      </c>
      <c r="W379" s="350"/>
      <c r="X379" s="175">
        <v>0</v>
      </c>
      <c r="Y379" s="380">
        <f t="shared" si="179"/>
        <v>0</v>
      </c>
      <c r="Z379" s="381">
        <f t="shared" si="180"/>
        <v>0</v>
      </c>
      <c r="AA379" s="353"/>
      <c r="AB379" s="173">
        <f t="shared" si="181"/>
        <v>0</v>
      </c>
      <c r="AC379" s="174">
        <f t="shared" si="177"/>
        <v>0</v>
      </c>
      <c r="AD379" s="174">
        <v>0</v>
      </c>
      <c r="AE379" s="175">
        <v>0</v>
      </c>
      <c r="AF379" s="380">
        <f t="shared" si="182"/>
        <v>0</v>
      </c>
      <c r="AG379" s="381">
        <f t="shared" si="183"/>
        <v>0</v>
      </c>
      <c r="AH379" s="353"/>
      <c r="AI379" s="173">
        <f t="shared" si="191"/>
        <v>0</v>
      </c>
      <c r="AJ379" s="175">
        <f t="shared" si="172"/>
        <v>0</v>
      </c>
      <c r="AK379" s="380">
        <f t="shared" si="185"/>
        <v>0</v>
      </c>
      <c r="AL379" s="381">
        <f t="shared" si="186"/>
        <v>0</v>
      </c>
      <c r="AM379" s="382"/>
      <c r="AN379" s="383">
        <f t="shared" si="173"/>
        <v>0</v>
      </c>
      <c r="AO379" s="383">
        <f t="shared" si="187"/>
        <v>0</v>
      </c>
      <c r="AP379" s="383">
        <f t="shared" si="195"/>
        <v>0</v>
      </c>
      <c r="AQ379" s="381">
        <f t="shared" si="196"/>
        <v>0</v>
      </c>
      <c r="AR379" s="382"/>
      <c r="AS379" s="383">
        <f t="shared" si="174"/>
        <v>0</v>
      </c>
      <c r="AT379" s="383">
        <f t="shared" si="188"/>
        <v>0</v>
      </c>
      <c r="AU379" s="383">
        <f t="shared" si="197"/>
        <v>0</v>
      </c>
      <c r="AV379" s="381">
        <f t="shared" si="198"/>
        <v>0</v>
      </c>
      <c r="AW379" s="382"/>
      <c r="AX379" s="380">
        <f t="shared" si="175"/>
        <v>0</v>
      </c>
      <c r="AY379" s="384">
        <f t="shared" si="184"/>
        <v>0</v>
      </c>
      <c r="AZ379" s="549"/>
      <c r="BA379" s="380">
        <f t="shared" si="199"/>
        <v>0</v>
      </c>
      <c r="BB379" s="385">
        <f t="shared" si="200"/>
        <v>0</v>
      </c>
      <c r="BC379" s="382"/>
      <c r="BD379" s="380">
        <f t="shared" si="176"/>
        <v>0</v>
      </c>
      <c r="BE379" s="384">
        <f t="shared" si="178"/>
        <v>0</v>
      </c>
      <c r="BF379" s="380">
        <f t="shared" si="193"/>
        <v>0</v>
      </c>
      <c r="BG379" s="385">
        <f t="shared" si="194"/>
        <v>0</v>
      </c>
      <c r="BH379" s="382"/>
      <c r="BI379" s="380">
        <f t="shared" si="201"/>
        <v>0</v>
      </c>
      <c r="BJ379" s="380">
        <f t="shared" si="192"/>
        <v>0</v>
      </c>
      <c r="BK379" s="380">
        <f t="shared" si="202"/>
        <v>0</v>
      </c>
      <c r="BL379" s="381">
        <f t="shared" si="203"/>
        <v>0</v>
      </c>
      <c r="BM379" s="386"/>
      <c r="BN379" s="383">
        <f t="shared" si="189"/>
        <v>0</v>
      </c>
      <c r="BO379" s="383">
        <f t="shared" si="190"/>
        <v>0</v>
      </c>
      <c r="BP379" s="383">
        <f t="shared" si="204"/>
        <v>0</v>
      </c>
      <c r="BQ379" s="387">
        <f t="shared" si="205"/>
        <v>0</v>
      </c>
      <c r="BR379" s="357"/>
    </row>
    <row r="380" spans="3:70" ht="13.5" thickBot="1" x14ac:dyDescent="0.3">
      <c r="C380" s="388">
        <v>74</v>
      </c>
      <c r="D380" s="389">
        <v>0</v>
      </c>
      <c r="E380" s="374">
        <v>0</v>
      </c>
      <c r="F380" s="165" t="s">
        <v>65</v>
      </c>
      <c r="G380" s="165"/>
      <c r="H380" s="297" t="s">
        <v>63</v>
      </c>
      <c r="I380" s="390" t="s">
        <v>64</v>
      </c>
      <c r="J380" s="375">
        <v>1</v>
      </c>
      <c r="K380" s="375">
        <v>1</v>
      </c>
      <c r="L380" s="376">
        <v>0</v>
      </c>
      <c r="M380" s="377">
        <v>0</v>
      </c>
      <c r="N380" s="377">
        <v>0</v>
      </c>
      <c r="O380" s="378">
        <v>0</v>
      </c>
      <c r="P380" s="379">
        <v>0</v>
      </c>
      <c r="Q380" s="379">
        <v>0</v>
      </c>
      <c r="R380" s="379">
        <v>0</v>
      </c>
      <c r="S380" s="379">
        <v>0</v>
      </c>
      <c r="T380" s="353"/>
      <c r="U380" s="392">
        <v>0</v>
      </c>
      <c r="V380" s="393">
        <v>0</v>
      </c>
      <c r="W380" s="394"/>
      <c r="X380" s="395">
        <v>0</v>
      </c>
      <c r="Y380" s="380">
        <f t="shared" si="179"/>
        <v>0</v>
      </c>
      <c r="Z380" s="381">
        <f t="shared" si="180"/>
        <v>0</v>
      </c>
      <c r="AA380" s="353"/>
      <c r="AB380" s="392">
        <f t="shared" si="181"/>
        <v>0</v>
      </c>
      <c r="AC380" s="393">
        <f t="shared" si="177"/>
        <v>0</v>
      </c>
      <c r="AD380" s="393">
        <v>0</v>
      </c>
      <c r="AE380" s="395">
        <v>0</v>
      </c>
      <c r="AF380" s="380">
        <f t="shared" si="182"/>
        <v>0</v>
      </c>
      <c r="AG380" s="381">
        <f t="shared" si="183"/>
        <v>0</v>
      </c>
      <c r="AH380" s="353"/>
      <c r="AI380" s="392">
        <f t="shared" si="191"/>
        <v>0</v>
      </c>
      <c r="AJ380" s="395">
        <f t="shared" si="172"/>
        <v>0</v>
      </c>
      <c r="AK380" s="380">
        <f t="shared" si="185"/>
        <v>0</v>
      </c>
      <c r="AL380" s="381">
        <f t="shared" si="186"/>
        <v>0</v>
      </c>
      <c r="AM380" s="382"/>
      <c r="AN380" s="383">
        <f t="shared" si="173"/>
        <v>0</v>
      </c>
      <c r="AO380" s="383">
        <f t="shared" si="187"/>
        <v>0</v>
      </c>
      <c r="AP380" s="383">
        <f t="shared" si="195"/>
        <v>0</v>
      </c>
      <c r="AQ380" s="381">
        <f t="shared" si="196"/>
        <v>0</v>
      </c>
      <c r="AR380" s="382"/>
      <c r="AS380" s="383">
        <f t="shared" si="174"/>
        <v>0</v>
      </c>
      <c r="AT380" s="383">
        <f t="shared" si="188"/>
        <v>0</v>
      </c>
      <c r="AU380" s="383">
        <f t="shared" si="197"/>
        <v>0</v>
      </c>
      <c r="AV380" s="381">
        <f t="shared" si="198"/>
        <v>0</v>
      </c>
      <c r="AW380" s="382"/>
      <c r="AX380" s="380">
        <f t="shared" si="175"/>
        <v>0</v>
      </c>
      <c r="AY380" s="384">
        <f t="shared" si="184"/>
        <v>0</v>
      </c>
      <c r="AZ380" s="549"/>
      <c r="BA380" s="380">
        <f t="shared" si="199"/>
        <v>0</v>
      </c>
      <c r="BB380" s="385">
        <f t="shared" si="200"/>
        <v>0</v>
      </c>
      <c r="BC380" s="382"/>
      <c r="BD380" s="380">
        <f t="shared" si="176"/>
        <v>0</v>
      </c>
      <c r="BE380" s="384">
        <f t="shared" si="178"/>
        <v>0</v>
      </c>
      <c r="BF380" s="380">
        <f t="shared" si="193"/>
        <v>0</v>
      </c>
      <c r="BG380" s="385">
        <f t="shared" si="194"/>
        <v>0</v>
      </c>
      <c r="BH380" s="382"/>
      <c r="BI380" s="380">
        <f t="shared" si="201"/>
        <v>0</v>
      </c>
      <c r="BJ380" s="380">
        <f t="shared" si="192"/>
        <v>0</v>
      </c>
      <c r="BK380" s="380">
        <f t="shared" si="202"/>
        <v>0</v>
      </c>
      <c r="BL380" s="381">
        <f t="shared" si="203"/>
        <v>0</v>
      </c>
      <c r="BM380" s="386"/>
      <c r="BN380" s="383">
        <f t="shared" si="189"/>
        <v>0</v>
      </c>
      <c r="BO380" s="383">
        <f t="shared" si="190"/>
        <v>0</v>
      </c>
      <c r="BP380" s="383">
        <f t="shared" si="204"/>
        <v>0</v>
      </c>
      <c r="BQ380" s="387">
        <f t="shared" si="205"/>
        <v>0</v>
      </c>
      <c r="BR380" s="357"/>
    </row>
    <row r="381" spans="3:70" s="50" customFormat="1" ht="13" hidden="1" x14ac:dyDescent="0.25">
      <c r="C381" s="388"/>
      <c r="D381" s="389"/>
      <c r="E381" s="374"/>
      <c r="F381" s="165"/>
      <c r="G381" s="165"/>
      <c r="H381" s="297"/>
      <c r="I381" s="165"/>
      <c r="J381" s="375">
        <v>1.505779664758232</v>
      </c>
      <c r="K381" s="375">
        <v>1.1754720702584747</v>
      </c>
      <c r="L381" s="376">
        <v>0</v>
      </c>
      <c r="M381" s="377">
        <v>0</v>
      </c>
      <c r="N381" s="377">
        <v>0</v>
      </c>
      <c r="O381" s="378">
        <v>0</v>
      </c>
      <c r="P381" s="379">
        <v>0</v>
      </c>
      <c r="Q381" s="379">
        <v>0</v>
      </c>
      <c r="R381" s="379">
        <v>0</v>
      </c>
      <c r="S381" s="379">
        <v>0</v>
      </c>
      <c r="T381" s="391"/>
      <c r="U381" s="173">
        <v>0</v>
      </c>
      <c r="V381" s="174">
        <v>0</v>
      </c>
      <c r="W381" s="350"/>
      <c r="X381" s="175">
        <v>0</v>
      </c>
      <c r="Y381" s="380">
        <f t="shared" si="179"/>
        <v>0</v>
      </c>
      <c r="Z381" s="381">
        <f t="shared" si="180"/>
        <v>0</v>
      </c>
      <c r="AA381" s="391"/>
      <c r="AB381" s="173">
        <f t="shared" si="181"/>
        <v>0</v>
      </c>
      <c r="AC381" s="174">
        <f t="shared" si="177"/>
        <v>0</v>
      </c>
      <c r="AD381" s="174">
        <v>0</v>
      </c>
      <c r="AE381" s="175">
        <v>0</v>
      </c>
      <c r="AF381" s="380">
        <f t="shared" si="182"/>
        <v>0</v>
      </c>
      <c r="AG381" s="381">
        <f t="shared" si="183"/>
        <v>0</v>
      </c>
      <c r="AH381" s="391"/>
      <c r="AI381" s="173">
        <f t="shared" si="191"/>
        <v>0</v>
      </c>
      <c r="AJ381" s="175">
        <f t="shared" si="172"/>
        <v>0</v>
      </c>
      <c r="AK381" s="380">
        <f t="shared" si="185"/>
        <v>0</v>
      </c>
      <c r="AL381" s="381">
        <f t="shared" si="186"/>
        <v>0</v>
      </c>
      <c r="AM381" s="382"/>
      <c r="AN381" s="383">
        <f t="shared" si="173"/>
        <v>0</v>
      </c>
      <c r="AO381" s="383">
        <f t="shared" si="187"/>
        <v>0</v>
      </c>
      <c r="AP381" s="383">
        <f t="shared" si="195"/>
        <v>0</v>
      </c>
      <c r="AQ381" s="381">
        <f t="shared" si="196"/>
        <v>0</v>
      </c>
      <c r="AR381" s="382"/>
      <c r="AS381" s="383">
        <f t="shared" si="174"/>
        <v>0</v>
      </c>
      <c r="AT381" s="383">
        <f t="shared" si="188"/>
        <v>0</v>
      </c>
      <c r="AU381" s="383">
        <f t="shared" si="197"/>
        <v>0</v>
      </c>
      <c r="AV381" s="381">
        <f t="shared" si="198"/>
        <v>0</v>
      </c>
      <c r="AW381" s="382"/>
      <c r="AX381" s="380">
        <f t="shared" si="175"/>
        <v>0</v>
      </c>
      <c r="AY381" s="384">
        <f t="shared" si="184"/>
        <v>0</v>
      </c>
      <c r="AZ381" s="549"/>
      <c r="BA381" s="380">
        <f t="shared" si="199"/>
        <v>0</v>
      </c>
      <c r="BB381" s="385">
        <f t="shared" si="200"/>
        <v>0</v>
      </c>
      <c r="BC381" s="382"/>
      <c r="BD381" s="380">
        <f t="shared" si="176"/>
        <v>0</v>
      </c>
      <c r="BE381" s="384">
        <f t="shared" si="178"/>
        <v>0</v>
      </c>
      <c r="BF381" s="380">
        <f t="shared" si="193"/>
        <v>0</v>
      </c>
      <c r="BG381" s="385">
        <f t="shared" si="194"/>
        <v>0</v>
      </c>
      <c r="BH381" s="382"/>
      <c r="BI381" s="380">
        <f t="shared" si="201"/>
        <v>0</v>
      </c>
      <c r="BJ381" s="380">
        <f t="shared" si="192"/>
        <v>0</v>
      </c>
      <c r="BK381" s="380">
        <f t="shared" si="202"/>
        <v>0</v>
      </c>
      <c r="BL381" s="381">
        <f t="shared" si="203"/>
        <v>0</v>
      </c>
      <c r="BM381" s="386"/>
      <c r="BN381" s="383">
        <f t="shared" si="189"/>
        <v>0</v>
      </c>
      <c r="BO381" s="383">
        <f t="shared" si="190"/>
        <v>0</v>
      </c>
      <c r="BP381" s="383">
        <f t="shared" si="204"/>
        <v>0</v>
      </c>
      <c r="BQ381" s="387">
        <f t="shared" si="205"/>
        <v>0</v>
      </c>
      <c r="BR381" s="413"/>
    </row>
    <row r="382" spans="3:70" s="50" customFormat="1" ht="13.5" hidden="1" thickBot="1" x14ac:dyDescent="0.3">
      <c r="C382" s="396"/>
      <c r="D382" s="397"/>
      <c r="E382" s="398"/>
      <c r="F382" s="194"/>
      <c r="G382" s="194"/>
      <c r="H382" s="399"/>
      <c r="I382" s="194"/>
      <c r="J382" s="400">
        <v>1.9138973630485276</v>
      </c>
      <c r="K382" s="400">
        <v>1.515902467555285</v>
      </c>
      <c r="L382" s="401">
        <v>0</v>
      </c>
      <c r="M382" s="402">
        <v>0</v>
      </c>
      <c r="N382" s="402">
        <v>0</v>
      </c>
      <c r="O382" s="403">
        <v>0</v>
      </c>
      <c r="P382" s="404">
        <v>0</v>
      </c>
      <c r="Q382" s="404">
        <v>0</v>
      </c>
      <c r="R382" s="404">
        <v>0</v>
      </c>
      <c r="S382" s="404">
        <v>0</v>
      </c>
      <c r="T382" s="391"/>
      <c r="U382" s="202">
        <v>0</v>
      </c>
      <c r="V382" s="203">
        <v>0</v>
      </c>
      <c r="W382" s="351"/>
      <c r="X382" s="204">
        <v>0</v>
      </c>
      <c r="Y382" s="405">
        <f t="shared" si="179"/>
        <v>0</v>
      </c>
      <c r="Z382" s="406">
        <f t="shared" si="180"/>
        <v>0</v>
      </c>
      <c r="AA382" s="391"/>
      <c r="AB382" s="202">
        <f t="shared" si="181"/>
        <v>0</v>
      </c>
      <c r="AC382" s="203">
        <f t="shared" si="177"/>
        <v>0</v>
      </c>
      <c r="AD382" s="203">
        <v>0</v>
      </c>
      <c r="AE382" s="204">
        <v>0</v>
      </c>
      <c r="AF382" s="405">
        <f t="shared" si="182"/>
        <v>0</v>
      </c>
      <c r="AG382" s="406">
        <f t="shared" si="183"/>
        <v>0</v>
      </c>
      <c r="AH382" s="391"/>
      <c r="AI382" s="202">
        <f t="shared" si="191"/>
        <v>0</v>
      </c>
      <c r="AJ382" s="204">
        <f t="shared" si="172"/>
        <v>0</v>
      </c>
      <c r="AK382" s="405">
        <f t="shared" si="185"/>
        <v>0</v>
      </c>
      <c r="AL382" s="406">
        <f t="shared" si="186"/>
        <v>0</v>
      </c>
      <c r="AM382" s="407"/>
      <c r="AN382" s="408">
        <f t="shared" si="173"/>
        <v>0</v>
      </c>
      <c r="AO382" s="408">
        <f t="shared" si="187"/>
        <v>0</v>
      </c>
      <c r="AP382" s="408">
        <f t="shared" si="195"/>
        <v>0</v>
      </c>
      <c r="AQ382" s="406">
        <f t="shared" si="196"/>
        <v>0</v>
      </c>
      <c r="AR382" s="407"/>
      <c r="AS382" s="408">
        <f t="shared" si="174"/>
        <v>0</v>
      </c>
      <c r="AT382" s="408">
        <f t="shared" si="188"/>
        <v>0</v>
      </c>
      <c r="AU382" s="408">
        <f t="shared" si="197"/>
        <v>0</v>
      </c>
      <c r="AV382" s="406">
        <f t="shared" si="198"/>
        <v>0</v>
      </c>
      <c r="AW382" s="407"/>
      <c r="AX382" s="405">
        <f t="shared" si="175"/>
        <v>0</v>
      </c>
      <c r="AY382" s="409">
        <f t="shared" si="184"/>
        <v>0</v>
      </c>
      <c r="AZ382" s="550"/>
      <c r="BA382" s="405">
        <f t="shared" si="199"/>
        <v>0</v>
      </c>
      <c r="BB382" s="410">
        <f t="shared" si="200"/>
        <v>0</v>
      </c>
      <c r="BC382" s="407"/>
      <c r="BD382" s="405">
        <f t="shared" si="176"/>
        <v>0</v>
      </c>
      <c r="BE382" s="409">
        <f t="shared" si="178"/>
        <v>0</v>
      </c>
      <c r="BF382" s="405">
        <f t="shared" si="193"/>
        <v>0</v>
      </c>
      <c r="BG382" s="410">
        <f t="shared" si="194"/>
        <v>0</v>
      </c>
      <c r="BH382" s="407"/>
      <c r="BI382" s="405">
        <f t="shared" si="201"/>
        <v>0</v>
      </c>
      <c r="BJ382" s="405">
        <f t="shared" si="192"/>
        <v>0</v>
      </c>
      <c r="BK382" s="405">
        <f t="shared" si="202"/>
        <v>0</v>
      </c>
      <c r="BL382" s="406">
        <f t="shared" si="203"/>
        <v>0</v>
      </c>
      <c r="BM382" s="411"/>
      <c r="BN382" s="408">
        <f t="shared" si="189"/>
        <v>0</v>
      </c>
      <c r="BO382" s="408">
        <f t="shared" si="190"/>
        <v>0</v>
      </c>
      <c r="BP382" s="408">
        <f t="shared" si="204"/>
        <v>0</v>
      </c>
      <c r="BQ382" s="412">
        <f t="shared" si="205"/>
        <v>0</v>
      </c>
      <c r="BR382" s="413"/>
    </row>
    <row r="383" spans="3:70" ht="13" x14ac:dyDescent="0.25">
      <c r="C383" s="65"/>
      <c r="D383" s="66"/>
      <c r="E383" s="358"/>
      <c r="F383" s="143"/>
      <c r="G383" s="143"/>
      <c r="H383" s="359"/>
      <c r="I383" s="143"/>
      <c r="J383" s="360">
        <v>0.58618475265502656</v>
      </c>
      <c r="K383" s="360">
        <v>0.25114229393244591</v>
      </c>
      <c r="L383" s="361">
        <v>500</v>
      </c>
      <c r="M383" s="362">
        <v>0</v>
      </c>
      <c r="N383" s="362">
        <v>0</v>
      </c>
      <c r="O383" s="363">
        <v>0</v>
      </c>
      <c r="P383" s="364">
        <v>0</v>
      </c>
      <c r="Q383" s="364">
        <v>0</v>
      </c>
      <c r="R383" s="364">
        <v>0</v>
      </c>
      <c r="S383" s="364">
        <v>0</v>
      </c>
      <c r="T383" s="353"/>
      <c r="U383" s="152">
        <v>0</v>
      </c>
      <c r="V383" s="153">
        <v>183.62368992474302</v>
      </c>
      <c r="W383" s="349"/>
      <c r="X383" s="154">
        <v>183.62368992474302</v>
      </c>
      <c r="Y383" s="365">
        <f t="shared" si="179"/>
        <v>-183.62368992474302</v>
      </c>
      <c r="Z383" s="366">
        <f t="shared" si="180"/>
        <v>0</v>
      </c>
      <c r="AA383" s="353"/>
      <c r="AB383" s="152">
        <f t="shared" si="181"/>
        <v>0</v>
      </c>
      <c r="AC383" s="153">
        <f t="shared" si="177"/>
        <v>0</v>
      </c>
      <c r="AD383" s="153">
        <v>0</v>
      </c>
      <c r="AE383" s="154">
        <v>0</v>
      </c>
      <c r="AF383" s="365">
        <f t="shared" si="182"/>
        <v>0</v>
      </c>
      <c r="AG383" s="366">
        <f t="shared" si="183"/>
        <v>0</v>
      </c>
      <c r="AH383" s="353"/>
      <c r="AI383" s="152">
        <f t="shared" si="191"/>
        <v>0</v>
      </c>
      <c r="AJ383" s="154">
        <f t="shared" si="172"/>
        <v>183.62368992474302</v>
      </c>
      <c r="AK383" s="365">
        <f t="shared" si="185"/>
        <v>-183.62368992474302</v>
      </c>
      <c r="AL383" s="366">
        <f t="shared" si="186"/>
        <v>0</v>
      </c>
      <c r="AM383" s="367"/>
      <c r="AN383" s="368">
        <f t="shared" si="173"/>
        <v>0</v>
      </c>
      <c r="AO383" s="368">
        <f t="shared" si="187"/>
        <v>0</v>
      </c>
      <c r="AP383" s="368">
        <f t="shared" si="195"/>
        <v>0</v>
      </c>
      <c r="AQ383" s="366">
        <f t="shared" si="196"/>
        <v>0</v>
      </c>
      <c r="AR383" s="367"/>
      <c r="AS383" s="368">
        <f t="shared" si="174"/>
        <v>0</v>
      </c>
      <c r="AT383" s="368">
        <f t="shared" si="188"/>
        <v>0</v>
      </c>
      <c r="AU383" s="368">
        <f t="shared" si="197"/>
        <v>0</v>
      </c>
      <c r="AV383" s="366">
        <f t="shared" si="198"/>
        <v>0</v>
      </c>
      <c r="AW383" s="367"/>
      <c r="AX383" s="365">
        <f t="shared" si="175"/>
        <v>0</v>
      </c>
      <c r="AY383" s="369">
        <f t="shared" si="184"/>
        <v>183.62368992474302</v>
      </c>
      <c r="AZ383" s="548">
        <v>220</v>
      </c>
      <c r="BA383" s="365">
        <f t="shared" si="199"/>
        <v>183.62368992474302</v>
      </c>
      <c r="BB383" s="370" t="str">
        <f t="shared" si="200"/>
        <v>&gt;100%</v>
      </c>
      <c r="BC383" s="367"/>
      <c r="BD383" s="365">
        <f t="shared" si="176"/>
        <v>0</v>
      </c>
      <c r="BE383" s="371">
        <f t="shared" si="178"/>
        <v>0</v>
      </c>
      <c r="BF383" s="365">
        <f t="shared" si="193"/>
        <v>0</v>
      </c>
      <c r="BG383" s="370">
        <f t="shared" si="194"/>
        <v>0</v>
      </c>
      <c r="BH383" s="367"/>
      <c r="BI383" s="365">
        <f t="shared" si="201"/>
        <v>183.62368992474302</v>
      </c>
      <c r="BJ383" s="365">
        <f t="shared" si="192"/>
        <v>183.62368992474302</v>
      </c>
      <c r="BK383" s="365">
        <f t="shared" si="202"/>
        <v>0</v>
      </c>
      <c r="BL383" s="366">
        <f t="shared" si="203"/>
        <v>1</v>
      </c>
      <c r="BM383" s="372"/>
      <c r="BN383" s="368">
        <f t="shared" si="189"/>
        <v>0</v>
      </c>
      <c r="BO383" s="368">
        <f t="shared" si="190"/>
        <v>0</v>
      </c>
      <c r="BP383" s="368">
        <f t="shared" si="204"/>
        <v>0</v>
      </c>
      <c r="BQ383" s="373">
        <f t="shared" si="205"/>
        <v>0</v>
      </c>
      <c r="BR383" s="357"/>
    </row>
    <row r="384" spans="3:70" ht="13" x14ac:dyDescent="0.25">
      <c r="C384" s="65"/>
      <c r="D384" s="66"/>
      <c r="E384" s="374"/>
      <c r="F384" s="165"/>
      <c r="G384" s="165"/>
      <c r="H384" s="297"/>
      <c r="I384" s="165"/>
      <c r="J384" s="375">
        <v>0.72370867908265568</v>
      </c>
      <c r="K384" s="375">
        <v>0.4192943920851287</v>
      </c>
      <c r="L384" s="376">
        <v>2000</v>
      </c>
      <c r="M384" s="377">
        <v>0</v>
      </c>
      <c r="N384" s="377">
        <v>0</v>
      </c>
      <c r="O384" s="378">
        <v>0</v>
      </c>
      <c r="P384" s="379">
        <v>1</v>
      </c>
      <c r="Q384" s="379">
        <v>1</v>
      </c>
      <c r="R384" s="379">
        <v>1</v>
      </c>
      <c r="S384" s="379">
        <v>1</v>
      </c>
      <c r="T384" s="353"/>
      <c r="U384" s="173">
        <v>0</v>
      </c>
      <c r="V384" s="174">
        <v>183.62368992474302</v>
      </c>
      <c r="W384" s="350"/>
      <c r="X384" s="175">
        <v>183.62368992474302</v>
      </c>
      <c r="Y384" s="380">
        <f t="shared" si="179"/>
        <v>-183.62368992474302</v>
      </c>
      <c r="Z384" s="381">
        <f t="shared" si="180"/>
        <v>0</v>
      </c>
      <c r="AA384" s="353"/>
      <c r="AB384" s="173">
        <f t="shared" si="181"/>
        <v>0</v>
      </c>
      <c r="AC384" s="174">
        <f t="shared" si="177"/>
        <v>0</v>
      </c>
      <c r="AD384" s="174">
        <v>0</v>
      </c>
      <c r="AE384" s="175">
        <v>0</v>
      </c>
      <c r="AF384" s="380">
        <f t="shared" si="182"/>
        <v>0</v>
      </c>
      <c r="AG384" s="381">
        <f t="shared" si="183"/>
        <v>0</v>
      </c>
      <c r="AH384" s="353"/>
      <c r="AI384" s="173">
        <f t="shared" si="191"/>
        <v>0</v>
      </c>
      <c r="AJ384" s="175">
        <f t="shared" si="172"/>
        <v>183.62368992474302</v>
      </c>
      <c r="AK384" s="380">
        <f t="shared" si="185"/>
        <v>-183.62368992474302</v>
      </c>
      <c r="AL384" s="381">
        <f t="shared" si="186"/>
        <v>0</v>
      </c>
      <c r="AM384" s="382"/>
      <c r="AN384" s="383">
        <f t="shared" si="173"/>
        <v>0</v>
      </c>
      <c r="AO384" s="383">
        <f t="shared" si="187"/>
        <v>183.62368992474302</v>
      </c>
      <c r="AP384" s="383">
        <f t="shared" si="195"/>
        <v>-183.62368992474302</v>
      </c>
      <c r="AQ384" s="381">
        <f t="shared" si="196"/>
        <v>0</v>
      </c>
      <c r="AR384" s="382"/>
      <c r="AS384" s="383">
        <f t="shared" si="174"/>
        <v>0</v>
      </c>
      <c r="AT384" s="383">
        <f t="shared" si="188"/>
        <v>183.62368992474302</v>
      </c>
      <c r="AU384" s="383">
        <f t="shared" si="197"/>
        <v>-183.62368992474302</v>
      </c>
      <c r="AV384" s="381">
        <f t="shared" si="198"/>
        <v>0</v>
      </c>
      <c r="AW384" s="382"/>
      <c r="AX384" s="380">
        <f t="shared" si="175"/>
        <v>0</v>
      </c>
      <c r="AY384" s="384">
        <f t="shared" si="184"/>
        <v>183.62368992474302</v>
      </c>
      <c r="AZ384" s="548">
        <v>220</v>
      </c>
      <c r="BA384" s="380">
        <f t="shared" si="199"/>
        <v>183.62368992474302</v>
      </c>
      <c r="BB384" s="385" t="str">
        <f t="shared" si="200"/>
        <v>&gt;100%</v>
      </c>
      <c r="BC384" s="382"/>
      <c r="BD384" s="380">
        <f t="shared" si="176"/>
        <v>0</v>
      </c>
      <c r="BE384" s="384">
        <f t="shared" si="178"/>
        <v>0</v>
      </c>
      <c r="BF384" s="380">
        <f t="shared" si="193"/>
        <v>0</v>
      </c>
      <c r="BG384" s="385">
        <f t="shared" si="194"/>
        <v>0</v>
      </c>
      <c r="BH384" s="382"/>
      <c r="BI384" s="380">
        <f t="shared" si="201"/>
        <v>183.62368992474302</v>
      </c>
      <c r="BJ384" s="380">
        <f t="shared" si="192"/>
        <v>183.62368992474302</v>
      </c>
      <c r="BK384" s="380">
        <f t="shared" si="202"/>
        <v>0</v>
      </c>
      <c r="BL384" s="381">
        <f t="shared" si="203"/>
        <v>1</v>
      </c>
      <c r="BM384" s="386"/>
      <c r="BN384" s="383">
        <f t="shared" si="189"/>
        <v>0</v>
      </c>
      <c r="BO384" s="383">
        <f t="shared" si="190"/>
        <v>183.62368992474302</v>
      </c>
      <c r="BP384" s="383">
        <f t="shared" si="204"/>
        <v>183.62368992474302</v>
      </c>
      <c r="BQ384" s="387" t="str">
        <f t="shared" si="205"/>
        <v>&gt;100%</v>
      </c>
      <c r="BR384" s="357"/>
    </row>
    <row r="385" spans="3:70" ht="13" x14ac:dyDescent="0.25">
      <c r="C385" s="388">
        <v>75</v>
      </c>
      <c r="D385" s="389">
        <v>0</v>
      </c>
      <c r="E385" s="374" t="s">
        <v>115</v>
      </c>
      <c r="F385" s="165" t="s">
        <v>119</v>
      </c>
      <c r="G385" s="165"/>
      <c r="H385" s="297" t="s">
        <v>63</v>
      </c>
      <c r="I385" s="390" t="s">
        <v>64</v>
      </c>
      <c r="J385" s="375">
        <v>1</v>
      </c>
      <c r="K385" s="375">
        <v>1</v>
      </c>
      <c r="L385" s="376">
        <v>5000</v>
      </c>
      <c r="M385" s="377">
        <v>0</v>
      </c>
      <c r="N385" s="377">
        <v>0</v>
      </c>
      <c r="O385" s="378">
        <v>0</v>
      </c>
      <c r="P385" s="379">
        <v>0</v>
      </c>
      <c r="Q385" s="379">
        <v>0</v>
      </c>
      <c r="R385" s="379">
        <v>0</v>
      </c>
      <c r="S385" s="379">
        <v>0</v>
      </c>
      <c r="T385" s="353"/>
      <c r="U385" s="392">
        <v>0</v>
      </c>
      <c r="V385" s="393">
        <v>183.62368992474302</v>
      </c>
      <c r="W385" s="394"/>
      <c r="X385" s="395">
        <v>183.62368992474302</v>
      </c>
      <c r="Y385" s="380">
        <f t="shared" si="179"/>
        <v>-183.62368992474302</v>
      </c>
      <c r="Z385" s="381">
        <f t="shared" si="180"/>
        <v>0</v>
      </c>
      <c r="AA385" s="353"/>
      <c r="AB385" s="392">
        <f t="shared" si="181"/>
        <v>0</v>
      </c>
      <c r="AC385" s="393">
        <f t="shared" si="177"/>
        <v>0</v>
      </c>
      <c r="AD385" s="393">
        <v>0</v>
      </c>
      <c r="AE385" s="395">
        <v>0</v>
      </c>
      <c r="AF385" s="380">
        <f t="shared" si="182"/>
        <v>0</v>
      </c>
      <c r="AG385" s="381">
        <f t="shared" si="183"/>
        <v>0</v>
      </c>
      <c r="AH385" s="353"/>
      <c r="AI385" s="392">
        <f t="shared" si="191"/>
        <v>0</v>
      </c>
      <c r="AJ385" s="395">
        <f t="shared" si="172"/>
        <v>183.62368992474302</v>
      </c>
      <c r="AK385" s="380">
        <f t="shared" si="185"/>
        <v>-183.62368992474302</v>
      </c>
      <c r="AL385" s="381">
        <f t="shared" si="186"/>
        <v>0</v>
      </c>
      <c r="AM385" s="382"/>
      <c r="AN385" s="383">
        <f t="shared" si="173"/>
        <v>0</v>
      </c>
      <c r="AO385" s="383">
        <f t="shared" si="187"/>
        <v>0</v>
      </c>
      <c r="AP385" s="383">
        <f t="shared" si="195"/>
        <v>0</v>
      </c>
      <c r="AQ385" s="381">
        <f t="shared" si="196"/>
        <v>0</v>
      </c>
      <c r="AR385" s="382"/>
      <c r="AS385" s="383">
        <f t="shared" si="174"/>
        <v>0</v>
      </c>
      <c r="AT385" s="383">
        <f t="shared" si="188"/>
        <v>0</v>
      </c>
      <c r="AU385" s="383">
        <f t="shared" si="197"/>
        <v>0</v>
      </c>
      <c r="AV385" s="381">
        <f t="shared" si="198"/>
        <v>0</v>
      </c>
      <c r="AW385" s="382"/>
      <c r="AX385" s="380">
        <f t="shared" si="175"/>
        <v>0</v>
      </c>
      <c r="AY385" s="384">
        <f t="shared" si="184"/>
        <v>183.62368992474302</v>
      </c>
      <c r="AZ385" s="548">
        <v>220</v>
      </c>
      <c r="BA385" s="380">
        <f t="shared" si="199"/>
        <v>183.62368992474302</v>
      </c>
      <c r="BB385" s="385" t="str">
        <f t="shared" si="200"/>
        <v>&gt;100%</v>
      </c>
      <c r="BC385" s="382"/>
      <c r="BD385" s="380">
        <f t="shared" si="176"/>
        <v>0</v>
      </c>
      <c r="BE385" s="384">
        <f t="shared" si="178"/>
        <v>0</v>
      </c>
      <c r="BF385" s="380">
        <f t="shared" si="193"/>
        <v>0</v>
      </c>
      <c r="BG385" s="385">
        <f t="shared" si="194"/>
        <v>0</v>
      </c>
      <c r="BH385" s="382"/>
      <c r="BI385" s="380">
        <f t="shared" si="201"/>
        <v>183.62368992474302</v>
      </c>
      <c r="BJ385" s="380">
        <f t="shared" si="192"/>
        <v>183.62368992474302</v>
      </c>
      <c r="BK385" s="380">
        <f t="shared" si="202"/>
        <v>0</v>
      </c>
      <c r="BL385" s="381">
        <f t="shared" si="203"/>
        <v>1</v>
      </c>
      <c r="BM385" s="386"/>
      <c r="BN385" s="383">
        <f t="shared" si="189"/>
        <v>0</v>
      </c>
      <c r="BO385" s="383">
        <f t="shared" si="190"/>
        <v>0</v>
      </c>
      <c r="BP385" s="383">
        <f t="shared" si="204"/>
        <v>0</v>
      </c>
      <c r="BQ385" s="387">
        <f t="shared" si="205"/>
        <v>0</v>
      </c>
      <c r="BR385" s="357"/>
    </row>
    <row r="386" spans="3:70" s="50" customFormat="1" ht="13" x14ac:dyDescent="0.25">
      <c r="C386" s="388"/>
      <c r="D386" s="389"/>
      <c r="E386" s="374"/>
      <c r="F386" s="165"/>
      <c r="G386" s="165"/>
      <c r="H386" s="297"/>
      <c r="I386" s="165"/>
      <c r="J386" s="375">
        <v>1.505779664758232</v>
      </c>
      <c r="K386" s="375">
        <v>1.1754720702584747</v>
      </c>
      <c r="L386" s="376">
        <v>10000</v>
      </c>
      <c r="M386" s="377">
        <v>0</v>
      </c>
      <c r="N386" s="377">
        <v>0</v>
      </c>
      <c r="O386" s="378">
        <v>0</v>
      </c>
      <c r="P386" s="379">
        <v>2</v>
      </c>
      <c r="Q386" s="379">
        <v>2</v>
      </c>
      <c r="R386" s="379">
        <v>2</v>
      </c>
      <c r="S386" s="379">
        <v>2</v>
      </c>
      <c r="T386" s="391"/>
      <c r="U386" s="173">
        <v>0</v>
      </c>
      <c r="V386" s="174">
        <v>183.62368992474302</v>
      </c>
      <c r="W386" s="350"/>
      <c r="X386" s="175">
        <v>183.62368992474302</v>
      </c>
      <c r="Y386" s="380">
        <f t="shared" si="179"/>
        <v>-183.62368992474302</v>
      </c>
      <c r="Z386" s="381">
        <f t="shared" si="180"/>
        <v>0</v>
      </c>
      <c r="AA386" s="391"/>
      <c r="AB386" s="173">
        <f t="shared" si="181"/>
        <v>0</v>
      </c>
      <c r="AC386" s="174">
        <f t="shared" si="177"/>
        <v>0</v>
      </c>
      <c r="AD386" s="174">
        <v>0</v>
      </c>
      <c r="AE386" s="175">
        <v>0</v>
      </c>
      <c r="AF386" s="380">
        <f t="shared" si="182"/>
        <v>0</v>
      </c>
      <c r="AG386" s="381">
        <f t="shared" si="183"/>
        <v>0</v>
      </c>
      <c r="AH386" s="391"/>
      <c r="AI386" s="173">
        <f t="shared" si="191"/>
        <v>0</v>
      </c>
      <c r="AJ386" s="175">
        <f t="shared" si="172"/>
        <v>183.62368992474302</v>
      </c>
      <c r="AK386" s="380">
        <f t="shared" si="185"/>
        <v>-183.62368992474302</v>
      </c>
      <c r="AL386" s="381">
        <f t="shared" si="186"/>
        <v>0</v>
      </c>
      <c r="AM386" s="382"/>
      <c r="AN386" s="383">
        <f t="shared" si="173"/>
        <v>0</v>
      </c>
      <c r="AO386" s="383">
        <f t="shared" si="187"/>
        <v>367.24737984948604</v>
      </c>
      <c r="AP386" s="383">
        <f t="shared" si="195"/>
        <v>-367.24737984948604</v>
      </c>
      <c r="AQ386" s="381">
        <f t="shared" si="196"/>
        <v>0</v>
      </c>
      <c r="AR386" s="382"/>
      <c r="AS386" s="383">
        <f t="shared" si="174"/>
        <v>0</v>
      </c>
      <c r="AT386" s="383">
        <f t="shared" si="188"/>
        <v>367.24737984948604</v>
      </c>
      <c r="AU386" s="383">
        <f t="shared" si="197"/>
        <v>-367.24737984948604</v>
      </c>
      <c r="AV386" s="381">
        <f t="shared" si="198"/>
        <v>0</v>
      </c>
      <c r="AW386" s="382"/>
      <c r="AX386" s="380">
        <f t="shared" si="175"/>
        <v>0</v>
      </c>
      <c r="AY386" s="384">
        <f t="shared" si="184"/>
        <v>183.62368992474302</v>
      </c>
      <c r="AZ386" s="548">
        <v>220</v>
      </c>
      <c r="BA386" s="380">
        <f t="shared" si="199"/>
        <v>183.62368992474302</v>
      </c>
      <c r="BB386" s="385" t="str">
        <f t="shared" si="200"/>
        <v>&gt;100%</v>
      </c>
      <c r="BC386" s="382"/>
      <c r="BD386" s="380">
        <f t="shared" si="176"/>
        <v>0</v>
      </c>
      <c r="BE386" s="384">
        <f t="shared" si="178"/>
        <v>0</v>
      </c>
      <c r="BF386" s="380">
        <f t="shared" si="193"/>
        <v>0</v>
      </c>
      <c r="BG386" s="385">
        <f t="shared" si="194"/>
        <v>0</v>
      </c>
      <c r="BH386" s="382"/>
      <c r="BI386" s="380">
        <f t="shared" si="201"/>
        <v>183.62368992474302</v>
      </c>
      <c r="BJ386" s="380">
        <f t="shared" si="192"/>
        <v>183.62368992474302</v>
      </c>
      <c r="BK386" s="380">
        <f t="shared" si="202"/>
        <v>0</v>
      </c>
      <c r="BL386" s="381">
        <f t="shared" si="203"/>
        <v>1</v>
      </c>
      <c r="BM386" s="386"/>
      <c r="BN386" s="383">
        <f t="shared" si="189"/>
        <v>0</v>
      </c>
      <c r="BO386" s="383">
        <f t="shared" si="190"/>
        <v>367.24737984948604</v>
      </c>
      <c r="BP386" s="383">
        <f t="shared" si="204"/>
        <v>367.24737984948604</v>
      </c>
      <c r="BQ386" s="387" t="str">
        <f t="shared" si="205"/>
        <v>&gt;100%</v>
      </c>
      <c r="BR386" s="413"/>
    </row>
    <row r="387" spans="3:70" s="50" customFormat="1" ht="13.5" thickBot="1" x14ac:dyDescent="0.3">
      <c r="C387" s="396"/>
      <c r="D387" s="397"/>
      <c r="E387" s="398"/>
      <c r="F387" s="194"/>
      <c r="G387" s="194"/>
      <c r="H387" s="399"/>
      <c r="I387" s="194"/>
      <c r="J387" s="400">
        <v>1.9138973630485276</v>
      </c>
      <c r="K387" s="400">
        <v>1.515902467555285</v>
      </c>
      <c r="L387" s="401">
        <v>25000</v>
      </c>
      <c r="M387" s="402">
        <v>0</v>
      </c>
      <c r="N387" s="402">
        <v>0</v>
      </c>
      <c r="O387" s="403">
        <v>0</v>
      </c>
      <c r="P387" s="404">
        <v>0</v>
      </c>
      <c r="Q387" s="404">
        <v>0</v>
      </c>
      <c r="R387" s="404">
        <v>0</v>
      </c>
      <c r="S387" s="404">
        <v>0</v>
      </c>
      <c r="T387" s="391"/>
      <c r="U387" s="202">
        <v>0</v>
      </c>
      <c r="V387" s="203">
        <v>183.62368992474302</v>
      </c>
      <c r="W387" s="351"/>
      <c r="X387" s="204">
        <v>183.62368992474302</v>
      </c>
      <c r="Y387" s="405">
        <f t="shared" si="179"/>
        <v>-183.62368992474302</v>
      </c>
      <c r="Z387" s="406">
        <f t="shared" si="180"/>
        <v>0</v>
      </c>
      <c r="AA387" s="391"/>
      <c r="AB387" s="202">
        <f t="shared" si="181"/>
        <v>0</v>
      </c>
      <c r="AC387" s="203">
        <f t="shared" si="177"/>
        <v>0</v>
      </c>
      <c r="AD387" s="203">
        <v>0</v>
      </c>
      <c r="AE387" s="204">
        <v>0</v>
      </c>
      <c r="AF387" s="405">
        <f t="shared" si="182"/>
        <v>0</v>
      </c>
      <c r="AG387" s="406">
        <f t="shared" si="183"/>
        <v>0</v>
      </c>
      <c r="AH387" s="391"/>
      <c r="AI387" s="202">
        <f t="shared" si="191"/>
        <v>0</v>
      </c>
      <c r="AJ387" s="204">
        <f t="shared" si="172"/>
        <v>183.62368992474302</v>
      </c>
      <c r="AK387" s="405">
        <f t="shared" si="185"/>
        <v>-183.62368992474302</v>
      </c>
      <c r="AL387" s="406">
        <f t="shared" si="186"/>
        <v>0</v>
      </c>
      <c r="AM387" s="407"/>
      <c r="AN387" s="408">
        <f t="shared" si="173"/>
        <v>0</v>
      </c>
      <c r="AO387" s="408">
        <f t="shared" si="187"/>
        <v>0</v>
      </c>
      <c r="AP387" s="408">
        <f t="shared" si="195"/>
        <v>0</v>
      </c>
      <c r="AQ387" s="406">
        <f t="shared" si="196"/>
        <v>0</v>
      </c>
      <c r="AR387" s="407"/>
      <c r="AS387" s="408">
        <f t="shared" si="174"/>
        <v>0</v>
      </c>
      <c r="AT387" s="408">
        <f t="shared" si="188"/>
        <v>0</v>
      </c>
      <c r="AU387" s="408">
        <f t="shared" si="197"/>
        <v>0</v>
      </c>
      <c r="AV387" s="406">
        <f t="shared" si="198"/>
        <v>0</v>
      </c>
      <c r="AW387" s="407"/>
      <c r="AX387" s="405">
        <f t="shared" si="175"/>
        <v>0</v>
      </c>
      <c r="AY387" s="409">
        <f t="shared" si="184"/>
        <v>183.62368992474302</v>
      </c>
      <c r="AZ387" s="548">
        <v>220</v>
      </c>
      <c r="BA387" s="405">
        <f t="shared" si="199"/>
        <v>183.62368992474302</v>
      </c>
      <c r="BB387" s="410" t="str">
        <f t="shared" si="200"/>
        <v>&gt;100%</v>
      </c>
      <c r="BC387" s="407"/>
      <c r="BD387" s="405">
        <f t="shared" si="176"/>
        <v>0</v>
      </c>
      <c r="BE387" s="409">
        <f t="shared" si="178"/>
        <v>0</v>
      </c>
      <c r="BF387" s="405">
        <f t="shared" si="193"/>
        <v>0</v>
      </c>
      <c r="BG387" s="410">
        <f t="shared" si="194"/>
        <v>0</v>
      </c>
      <c r="BH387" s="407"/>
      <c r="BI387" s="405">
        <f t="shared" si="201"/>
        <v>183.62368992474302</v>
      </c>
      <c r="BJ387" s="405">
        <f t="shared" si="192"/>
        <v>183.62368992474302</v>
      </c>
      <c r="BK387" s="405">
        <f t="shared" si="202"/>
        <v>0</v>
      </c>
      <c r="BL387" s="406">
        <f t="shared" si="203"/>
        <v>1</v>
      </c>
      <c r="BM387" s="411"/>
      <c r="BN387" s="408">
        <f t="shared" si="189"/>
        <v>0</v>
      </c>
      <c r="BO387" s="408">
        <f t="shared" si="190"/>
        <v>0</v>
      </c>
      <c r="BP387" s="408">
        <f t="shared" si="204"/>
        <v>0</v>
      </c>
      <c r="BQ387" s="412">
        <f t="shared" si="205"/>
        <v>0</v>
      </c>
      <c r="BR387" s="413"/>
    </row>
    <row r="388" spans="3:70" ht="13" x14ac:dyDescent="0.25">
      <c r="C388" s="65"/>
      <c r="D388" s="66"/>
      <c r="E388" s="358"/>
      <c r="F388" s="143"/>
      <c r="G388" s="143"/>
      <c r="H388" s="359"/>
      <c r="I388" s="143"/>
      <c r="J388" s="360">
        <v>0.58618475265502656</v>
      </c>
      <c r="K388" s="360">
        <v>0.25114229393244591</v>
      </c>
      <c r="L388" s="361">
        <v>750</v>
      </c>
      <c r="M388" s="362">
        <v>0</v>
      </c>
      <c r="N388" s="362">
        <v>0</v>
      </c>
      <c r="O388" s="363">
        <v>0</v>
      </c>
      <c r="P388" s="364">
        <v>0</v>
      </c>
      <c r="Q388" s="364">
        <v>0</v>
      </c>
      <c r="R388" s="364">
        <v>0</v>
      </c>
      <c r="S388" s="364">
        <v>0</v>
      </c>
      <c r="T388" s="353"/>
      <c r="U388" s="152">
        <v>0</v>
      </c>
      <c r="V388" s="153">
        <v>179.43941130749951</v>
      </c>
      <c r="W388" s="349"/>
      <c r="X388" s="154">
        <v>179.43941130749951</v>
      </c>
      <c r="Y388" s="365">
        <f t="shared" si="179"/>
        <v>-179.43941130749951</v>
      </c>
      <c r="Z388" s="366">
        <f t="shared" si="180"/>
        <v>0</v>
      </c>
      <c r="AA388" s="353"/>
      <c r="AB388" s="152">
        <f t="shared" si="181"/>
        <v>0</v>
      </c>
      <c r="AC388" s="153">
        <f t="shared" si="177"/>
        <v>0</v>
      </c>
      <c r="AD388" s="153">
        <v>0</v>
      </c>
      <c r="AE388" s="154">
        <v>0</v>
      </c>
      <c r="AF388" s="365">
        <f t="shared" si="182"/>
        <v>0</v>
      </c>
      <c r="AG388" s="366">
        <f t="shared" si="183"/>
        <v>0</v>
      </c>
      <c r="AH388" s="353"/>
      <c r="AI388" s="152">
        <f t="shared" si="191"/>
        <v>0</v>
      </c>
      <c r="AJ388" s="154">
        <f t="shared" si="172"/>
        <v>179.43941130749951</v>
      </c>
      <c r="AK388" s="365">
        <f t="shared" si="185"/>
        <v>-179.43941130749951</v>
      </c>
      <c r="AL388" s="366">
        <f t="shared" si="186"/>
        <v>0</v>
      </c>
      <c r="AM388" s="367"/>
      <c r="AN388" s="368">
        <f t="shared" si="173"/>
        <v>0</v>
      </c>
      <c r="AO388" s="368">
        <f t="shared" si="187"/>
        <v>0</v>
      </c>
      <c r="AP388" s="368">
        <f t="shared" si="195"/>
        <v>0</v>
      </c>
      <c r="AQ388" s="366">
        <f t="shared" si="196"/>
        <v>0</v>
      </c>
      <c r="AR388" s="367"/>
      <c r="AS388" s="368">
        <f t="shared" si="174"/>
        <v>0</v>
      </c>
      <c r="AT388" s="368">
        <f t="shared" si="188"/>
        <v>0</v>
      </c>
      <c r="AU388" s="368">
        <f t="shared" si="197"/>
        <v>0</v>
      </c>
      <c r="AV388" s="366">
        <f t="shared" si="198"/>
        <v>0</v>
      </c>
      <c r="AW388" s="367"/>
      <c r="AX388" s="365">
        <f t="shared" si="175"/>
        <v>0</v>
      </c>
      <c r="AY388" s="369">
        <f t="shared" si="184"/>
        <v>179.43941130749951</v>
      </c>
      <c r="AZ388" s="548">
        <v>220</v>
      </c>
      <c r="BA388" s="365">
        <f t="shared" si="199"/>
        <v>179.43941130749951</v>
      </c>
      <c r="BB388" s="370" t="str">
        <f t="shared" si="200"/>
        <v>&gt;100%</v>
      </c>
      <c r="BC388" s="367"/>
      <c r="BD388" s="365">
        <f t="shared" si="176"/>
        <v>0</v>
      </c>
      <c r="BE388" s="371">
        <f t="shared" si="178"/>
        <v>0</v>
      </c>
      <c r="BF388" s="365">
        <f t="shared" si="193"/>
        <v>0</v>
      </c>
      <c r="BG388" s="370">
        <f t="shared" si="194"/>
        <v>0</v>
      </c>
      <c r="BH388" s="367"/>
      <c r="BI388" s="365">
        <f t="shared" si="201"/>
        <v>179.43941130749951</v>
      </c>
      <c r="BJ388" s="365">
        <f t="shared" si="192"/>
        <v>179.43941130749951</v>
      </c>
      <c r="BK388" s="365">
        <f t="shared" si="202"/>
        <v>0</v>
      </c>
      <c r="BL388" s="366">
        <f t="shared" si="203"/>
        <v>1</v>
      </c>
      <c r="BM388" s="372"/>
      <c r="BN388" s="368">
        <f t="shared" si="189"/>
        <v>0</v>
      </c>
      <c r="BO388" s="368">
        <f t="shared" si="190"/>
        <v>0</v>
      </c>
      <c r="BP388" s="368">
        <f t="shared" si="204"/>
        <v>0</v>
      </c>
      <c r="BQ388" s="373">
        <f t="shared" si="205"/>
        <v>0</v>
      </c>
      <c r="BR388" s="357"/>
    </row>
    <row r="389" spans="3:70" ht="13" x14ac:dyDescent="0.25">
      <c r="C389" s="65"/>
      <c r="D389" s="66"/>
      <c r="E389" s="374"/>
      <c r="F389" s="165"/>
      <c r="G389" s="165"/>
      <c r="H389" s="297"/>
      <c r="I389" s="165"/>
      <c r="J389" s="375">
        <v>0.72370867908265568</v>
      </c>
      <c r="K389" s="375">
        <v>0.4192943920851287</v>
      </c>
      <c r="L389" s="376">
        <v>3000</v>
      </c>
      <c r="M389" s="377">
        <v>0</v>
      </c>
      <c r="N389" s="377">
        <v>0</v>
      </c>
      <c r="O389" s="378">
        <v>0</v>
      </c>
      <c r="P389" s="379">
        <v>0</v>
      </c>
      <c r="Q389" s="379">
        <v>0</v>
      </c>
      <c r="R389" s="379">
        <v>0</v>
      </c>
      <c r="S389" s="379">
        <v>0</v>
      </c>
      <c r="T389" s="353"/>
      <c r="U389" s="173">
        <v>0</v>
      </c>
      <c r="V389" s="174">
        <v>179.43941130749951</v>
      </c>
      <c r="W389" s="350"/>
      <c r="X389" s="175">
        <v>179.43941130749951</v>
      </c>
      <c r="Y389" s="380">
        <f t="shared" si="179"/>
        <v>-179.43941130749951</v>
      </c>
      <c r="Z389" s="381">
        <f t="shared" si="180"/>
        <v>0</v>
      </c>
      <c r="AA389" s="353"/>
      <c r="AB389" s="173">
        <f t="shared" si="181"/>
        <v>0</v>
      </c>
      <c r="AC389" s="174">
        <f t="shared" si="177"/>
        <v>0</v>
      </c>
      <c r="AD389" s="174">
        <v>0</v>
      </c>
      <c r="AE389" s="175">
        <v>0</v>
      </c>
      <c r="AF389" s="380">
        <f t="shared" si="182"/>
        <v>0</v>
      </c>
      <c r="AG389" s="381">
        <f t="shared" si="183"/>
        <v>0</v>
      </c>
      <c r="AH389" s="353"/>
      <c r="AI389" s="173">
        <f t="shared" si="191"/>
        <v>0</v>
      </c>
      <c r="AJ389" s="175">
        <f t="shared" si="172"/>
        <v>179.43941130749951</v>
      </c>
      <c r="AK389" s="380">
        <f t="shared" si="185"/>
        <v>-179.43941130749951</v>
      </c>
      <c r="AL389" s="381">
        <f t="shared" si="186"/>
        <v>0</v>
      </c>
      <c r="AM389" s="382"/>
      <c r="AN389" s="383">
        <f t="shared" si="173"/>
        <v>0</v>
      </c>
      <c r="AO389" s="383">
        <f t="shared" si="187"/>
        <v>0</v>
      </c>
      <c r="AP389" s="383">
        <f t="shared" si="195"/>
        <v>0</v>
      </c>
      <c r="AQ389" s="381">
        <f t="shared" si="196"/>
        <v>0</v>
      </c>
      <c r="AR389" s="382"/>
      <c r="AS389" s="383">
        <f t="shared" si="174"/>
        <v>0</v>
      </c>
      <c r="AT389" s="383">
        <f t="shared" si="188"/>
        <v>0</v>
      </c>
      <c r="AU389" s="383">
        <f t="shared" si="197"/>
        <v>0</v>
      </c>
      <c r="AV389" s="381">
        <f t="shared" si="198"/>
        <v>0</v>
      </c>
      <c r="AW389" s="382"/>
      <c r="AX389" s="380">
        <f t="shared" si="175"/>
        <v>0</v>
      </c>
      <c r="AY389" s="384">
        <f t="shared" si="184"/>
        <v>179.43941130749951</v>
      </c>
      <c r="AZ389" s="548">
        <v>220</v>
      </c>
      <c r="BA389" s="380">
        <f t="shared" si="199"/>
        <v>179.43941130749951</v>
      </c>
      <c r="BB389" s="385" t="str">
        <f t="shared" si="200"/>
        <v>&gt;100%</v>
      </c>
      <c r="BC389" s="382"/>
      <c r="BD389" s="380">
        <f t="shared" si="176"/>
        <v>0</v>
      </c>
      <c r="BE389" s="384">
        <f t="shared" si="178"/>
        <v>0</v>
      </c>
      <c r="BF389" s="380">
        <f t="shared" si="193"/>
        <v>0</v>
      </c>
      <c r="BG389" s="385">
        <f t="shared" si="194"/>
        <v>0</v>
      </c>
      <c r="BH389" s="382"/>
      <c r="BI389" s="380">
        <f t="shared" si="201"/>
        <v>179.43941130749951</v>
      </c>
      <c r="BJ389" s="380">
        <f t="shared" si="192"/>
        <v>179.43941130749951</v>
      </c>
      <c r="BK389" s="380">
        <f t="shared" si="202"/>
        <v>0</v>
      </c>
      <c r="BL389" s="381">
        <f t="shared" si="203"/>
        <v>1</v>
      </c>
      <c r="BM389" s="386"/>
      <c r="BN389" s="383">
        <f t="shared" si="189"/>
        <v>0</v>
      </c>
      <c r="BO389" s="383">
        <f t="shared" si="190"/>
        <v>0</v>
      </c>
      <c r="BP389" s="383">
        <f t="shared" si="204"/>
        <v>0</v>
      </c>
      <c r="BQ389" s="387">
        <f t="shared" si="205"/>
        <v>0</v>
      </c>
      <c r="BR389" s="357"/>
    </row>
    <row r="390" spans="3:70" ht="13" x14ac:dyDescent="0.25">
      <c r="C390" s="388">
        <v>76</v>
      </c>
      <c r="D390" s="389">
        <v>0</v>
      </c>
      <c r="E390" s="374" t="s">
        <v>120</v>
      </c>
      <c r="F390" s="165" t="s">
        <v>121</v>
      </c>
      <c r="G390" s="165"/>
      <c r="H390" s="297" t="s">
        <v>63</v>
      </c>
      <c r="I390" s="390" t="s">
        <v>64</v>
      </c>
      <c r="J390" s="375">
        <v>1</v>
      </c>
      <c r="K390" s="375">
        <v>1</v>
      </c>
      <c r="L390" s="376">
        <v>7500</v>
      </c>
      <c r="M390" s="377">
        <v>0</v>
      </c>
      <c r="N390" s="377">
        <v>0</v>
      </c>
      <c r="O390" s="378">
        <v>0</v>
      </c>
      <c r="P390" s="379">
        <v>1</v>
      </c>
      <c r="Q390" s="379">
        <v>1</v>
      </c>
      <c r="R390" s="379">
        <v>1</v>
      </c>
      <c r="S390" s="379">
        <v>1</v>
      </c>
      <c r="T390" s="353"/>
      <c r="U390" s="392">
        <v>0</v>
      </c>
      <c r="V390" s="393">
        <v>179.43941130749951</v>
      </c>
      <c r="W390" s="394"/>
      <c r="X390" s="395">
        <v>179.43941130749951</v>
      </c>
      <c r="Y390" s="380">
        <f t="shared" si="179"/>
        <v>-179.43941130749951</v>
      </c>
      <c r="Z390" s="381">
        <f t="shared" si="180"/>
        <v>0</v>
      </c>
      <c r="AA390" s="353"/>
      <c r="AB390" s="392">
        <f t="shared" si="181"/>
        <v>0</v>
      </c>
      <c r="AC390" s="393">
        <f t="shared" si="177"/>
        <v>0</v>
      </c>
      <c r="AD390" s="393">
        <v>0</v>
      </c>
      <c r="AE390" s="395">
        <v>0</v>
      </c>
      <c r="AF390" s="380">
        <f t="shared" si="182"/>
        <v>0</v>
      </c>
      <c r="AG390" s="381">
        <f t="shared" si="183"/>
        <v>0</v>
      </c>
      <c r="AH390" s="353"/>
      <c r="AI390" s="392">
        <f t="shared" si="191"/>
        <v>0</v>
      </c>
      <c r="AJ390" s="395">
        <f t="shared" si="172"/>
        <v>179.43941130749951</v>
      </c>
      <c r="AK390" s="380">
        <f t="shared" si="185"/>
        <v>-179.43941130749951</v>
      </c>
      <c r="AL390" s="381">
        <f t="shared" si="186"/>
        <v>0</v>
      </c>
      <c r="AM390" s="382"/>
      <c r="AN390" s="383">
        <f t="shared" si="173"/>
        <v>0</v>
      </c>
      <c r="AO390" s="383">
        <f t="shared" si="187"/>
        <v>179.43941130749951</v>
      </c>
      <c r="AP390" s="383">
        <f t="shared" si="195"/>
        <v>-179.43941130749951</v>
      </c>
      <c r="AQ390" s="381">
        <f t="shared" si="196"/>
        <v>0</v>
      </c>
      <c r="AR390" s="382"/>
      <c r="AS390" s="383">
        <f t="shared" si="174"/>
        <v>0</v>
      </c>
      <c r="AT390" s="383">
        <f t="shared" si="188"/>
        <v>179.43941130749951</v>
      </c>
      <c r="AU390" s="383">
        <f t="shared" si="197"/>
        <v>-179.43941130749951</v>
      </c>
      <c r="AV390" s="381">
        <f t="shared" si="198"/>
        <v>0</v>
      </c>
      <c r="AW390" s="382"/>
      <c r="AX390" s="380">
        <f t="shared" si="175"/>
        <v>0</v>
      </c>
      <c r="AY390" s="384">
        <f t="shared" si="184"/>
        <v>179.43941130749951</v>
      </c>
      <c r="AZ390" s="548">
        <v>220</v>
      </c>
      <c r="BA390" s="380">
        <f t="shared" si="199"/>
        <v>179.43941130749951</v>
      </c>
      <c r="BB390" s="385" t="str">
        <f t="shared" si="200"/>
        <v>&gt;100%</v>
      </c>
      <c r="BC390" s="382"/>
      <c r="BD390" s="380">
        <f t="shared" si="176"/>
        <v>0</v>
      </c>
      <c r="BE390" s="384">
        <f t="shared" si="178"/>
        <v>0</v>
      </c>
      <c r="BF390" s="380">
        <f t="shared" si="193"/>
        <v>0</v>
      </c>
      <c r="BG390" s="385">
        <f t="shared" si="194"/>
        <v>0</v>
      </c>
      <c r="BH390" s="382"/>
      <c r="BI390" s="380">
        <f t="shared" si="201"/>
        <v>179.43941130749951</v>
      </c>
      <c r="BJ390" s="380">
        <f t="shared" si="192"/>
        <v>179.43941130749951</v>
      </c>
      <c r="BK390" s="380">
        <f t="shared" si="202"/>
        <v>0</v>
      </c>
      <c r="BL390" s="381">
        <f t="shared" si="203"/>
        <v>1</v>
      </c>
      <c r="BM390" s="386"/>
      <c r="BN390" s="383">
        <f t="shared" si="189"/>
        <v>0</v>
      </c>
      <c r="BO390" s="383">
        <f t="shared" si="190"/>
        <v>179.43941130749951</v>
      </c>
      <c r="BP390" s="383">
        <f t="shared" si="204"/>
        <v>179.43941130749951</v>
      </c>
      <c r="BQ390" s="387" t="str">
        <f t="shared" si="205"/>
        <v>&gt;100%</v>
      </c>
      <c r="BR390" s="357"/>
    </row>
    <row r="391" spans="3:70" s="50" customFormat="1" ht="13" x14ac:dyDescent="0.25">
      <c r="C391" s="388"/>
      <c r="D391" s="389"/>
      <c r="E391" s="374"/>
      <c r="F391" s="165"/>
      <c r="G391" s="165"/>
      <c r="H391" s="297"/>
      <c r="I391" s="165"/>
      <c r="J391" s="375">
        <v>1.505779664758232</v>
      </c>
      <c r="K391" s="375">
        <v>1.1754720702584747</v>
      </c>
      <c r="L391" s="376">
        <v>15000</v>
      </c>
      <c r="M391" s="377">
        <v>0</v>
      </c>
      <c r="N391" s="377">
        <v>0</v>
      </c>
      <c r="O391" s="378">
        <v>0</v>
      </c>
      <c r="P391" s="379">
        <v>0</v>
      </c>
      <c r="Q391" s="379">
        <v>0</v>
      </c>
      <c r="R391" s="379">
        <v>0</v>
      </c>
      <c r="S391" s="379">
        <v>0</v>
      </c>
      <c r="T391" s="391"/>
      <c r="U391" s="173">
        <v>0</v>
      </c>
      <c r="V391" s="174">
        <v>179.43941130749951</v>
      </c>
      <c r="W391" s="350"/>
      <c r="X391" s="175">
        <v>179.43941130749951</v>
      </c>
      <c r="Y391" s="380">
        <f t="shared" si="179"/>
        <v>-179.43941130749951</v>
      </c>
      <c r="Z391" s="381">
        <f t="shared" si="180"/>
        <v>0</v>
      </c>
      <c r="AA391" s="391"/>
      <c r="AB391" s="173">
        <f t="shared" si="181"/>
        <v>0</v>
      </c>
      <c r="AC391" s="174">
        <f t="shared" si="177"/>
        <v>0</v>
      </c>
      <c r="AD391" s="174">
        <v>0</v>
      </c>
      <c r="AE391" s="175">
        <v>0</v>
      </c>
      <c r="AF391" s="380">
        <f t="shared" si="182"/>
        <v>0</v>
      </c>
      <c r="AG391" s="381">
        <f t="shared" si="183"/>
        <v>0</v>
      </c>
      <c r="AH391" s="391"/>
      <c r="AI391" s="173">
        <f t="shared" si="191"/>
        <v>0</v>
      </c>
      <c r="AJ391" s="175">
        <f t="shared" si="172"/>
        <v>179.43941130749951</v>
      </c>
      <c r="AK391" s="380">
        <f t="shared" si="185"/>
        <v>-179.43941130749951</v>
      </c>
      <c r="AL391" s="381">
        <f t="shared" si="186"/>
        <v>0</v>
      </c>
      <c r="AM391" s="382"/>
      <c r="AN391" s="383">
        <f t="shared" si="173"/>
        <v>0</v>
      </c>
      <c r="AO391" s="383">
        <f t="shared" si="187"/>
        <v>0</v>
      </c>
      <c r="AP391" s="383">
        <f t="shared" si="195"/>
        <v>0</v>
      </c>
      <c r="AQ391" s="381">
        <f t="shared" si="196"/>
        <v>0</v>
      </c>
      <c r="AR391" s="382"/>
      <c r="AS391" s="383">
        <f t="shared" si="174"/>
        <v>0</v>
      </c>
      <c r="AT391" s="383">
        <f t="shared" si="188"/>
        <v>0</v>
      </c>
      <c r="AU391" s="383">
        <f t="shared" si="197"/>
        <v>0</v>
      </c>
      <c r="AV391" s="381">
        <f t="shared" si="198"/>
        <v>0</v>
      </c>
      <c r="AW391" s="382"/>
      <c r="AX391" s="380">
        <f t="shared" si="175"/>
        <v>0</v>
      </c>
      <c r="AY391" s="384">
        <f t="shared" si="184"/>
        <v>179.43941130749951</v>
      </c>
      <c r="AZ391" s="548">
        <v>220</v>
      </c>
      <c r="BA391" s="380">
        <f t="shared" si="199"/>
        <v>179.43941130749951</v>
      </c>
      <c r="BB391" s="385" t="str">
        <f t="shared" si="200"/>
        <v>&gt;100%</v>
      </c>
      <c r="BC391" s="382"/>
      <c r="BD391" s="380">
        <f t="shared" si="176"/>
        <v>0</v>
      </c>
      <c r="BE391" s="384">
        <f t="shared" si="178"/>
        <v>0</v>
      </c>
      <c r="BF391" s="380">
        <f t="shared" si="193"/>
        <v>0</v>
      </c>
      <c r="BG391" s="385">
        <f t="shared" si="194"/>
        <v>0</v>
      </c>
      <c r="BH391" s="382"/>
      <c r="BI391" s="380">
        <f t="shared" si="201"/>
        <v>179.43941130749951</v>
      </c>
      <c r="BJ391" s="380">
        <f t="shared" si="192"/>
        <v>179.43941130749951</v>
      </c>
      <c r="BK391" s="380">
        <f t="shared" si="202"/>
        <v>0</v>
      </c>
      <c r="BL391" s="381">
        <f t="shared" si="203"/>
        <v>1</v>
      </c>
      <c r="BM391" s="386"/>
      <c r="BN391" s="383">
        <f t="shared" si="189"/>
        <v>0</v>
      </c>
      <c r="BO391" s="383">
        <f t="shared" si="190"/>
        <v>0</v>
      </c>
      <c r="BP391" s="383">
        <f t="shared" si="204"/>
        <v>0</v>
      </c>
      <c r="BQ391" s="387">
        <f t="shared" si="205"/>
        <v>0</v>
      </c>
      <c r="BR391" s="413"/>
    </row>
    <row r="392" spans="3:70" s="50" customFormat="1" ht="13.5" thickBot="1" x14ac:dyDescent="0.3">
      <c r="C392" s="396"/>
      <c r="D392" s="397"/>
      <c r="E392" s="398"/>
      <c r="F392" s="194"/>
      <c r="G392" s="194"/>
      <c r="H392" s="399"/>
      <c r="I392" s="194"/>
      <c r="J392" s="400">
        <v>1.9138973630485276</v>
      </c>
      <c r="K392" s="400">
        <v>1.515902467555285</v>
      </c>
      <c r="L392" s="401">
        <v>37500</v>
      </c>
      <c r="M392" s="402">
        <v>0</v>
      </c>
      <c r="N392" s="402">
        <v>0</v>
      </c>
      <c r="O392" s="403">
        <v>0</v>
      </c>
      <c r="P392" s="404">
        <v>0</v>
      </c>
      <c r="Q392" s="404">
        <v>0</v>
      </c>
      <c r="R392" s="404">
        <v>0</v>
      </c>
      <c r="S392" s="404">
        <v>0</v>
      </c>
      <c r="T392" s="391"/>
      <c r="U392" s="202">
        <v>0</v>
      </c>
      <c r="V392" s="203">
        <v>179.43941130749951</v>
      </c>
      <c r="W392" s="351"/>
      <c r="X392" s="204">
        <v>179.43941130749951</v>
      </c>
      <c r="Y392" s="405">
        <f t="shared" si="179"/>
        <v>-179.43941130749951</v>
      </c>
      <c r="Z392" s="406">
        <f t="shared" si="180"/>
        <v>0</v>
      </c>
      <c r="AA392" s="391"/>
      <c r="AB392" s="202">
        <f t="shared" si="181"/>
        <v>0</v>
      </c>
      <c r="AC392" s="203">
        <f t="shared" si="177"/>
        <v>0</v>
      </c>
      <c r="AD392" s="203">
        <v>0</v>
      </c>
      <c r="AE392" s="204">
        <v>0</v>
      </c>
      <c r="AF392" s="405">
        <f t="shared" si="182"/>
        <v>0</v>
      </c>
      <c r="AG392" s="406">
        <f t="shared" si="183"/>
        <v>0</v>
      </c>
      <c r="AH392" s="391"/>
      <c r="AI392" s="202">
        <f t="shared" si="191"/>
        <v>0</v>
      </c>
      <c r="AJ392" s="204">
        <f t="shared" si="172"/>
        <v>179.43941130749951</v>
      </c>
      <c r="AK392" s="405">
        <f t="shared" si="185"/>
        <v>-179.43941130749951</v>
      </c>
      <c r="AL392" s="406">
        <f t="shared" si="186"/>
        <v>0</v>
      </c>
      <c r="AM392" s="407"/>
      <c r="AN392" s="408">
        <f t="shared" si="173"/>
        <v>0</v>
      </c>
      <c r="AO392" s="408">
        <f t="shared" si="187"/>
        <v>0</v>
      </c>
      <c r="AP392" s="408">
        <f t="shared" si="195"/>
        <v>0</v>
      </c>
      <c r="AQ392" s="406">
        <f t="shared" si="196"/>
        <v>0</v>
      </c>
      <c r="AR392" s="407"/>
      <c r="AS392" s="408">
        <f t="shared" si="174"/>
        <v>0</v>
      </c>
      <c r="AT392" s="408">
        <f t="shared" si="188"/>
        <v>0</v>
      </c>
      <c r="AU392" s="408">
        <f t="shared" si="197"/>
        <v>0</v>
      </c>
      <c r="AV392" s="406">
        <f t="shared" si="198"/>
        <v>0</v>
      </c>
      <c r="AW392" s="407"/>
      <c r="AX392" s="405">
        <f t="shared" si="175"/>
        <v>0</v>
      </c>
      <c r="AY392" s="409">
        <f t="shared" si="184"/>
        <v>179.43941130749951</v>
      </c>
      <c r="AZ392" s="548">
        <v>220</v>
      </c>
      <c r="BA392" s="405">
        <f t="shared" si="199"/>
        <v>179.43941130749951</v>
      </c>
      <c r="BB392" s="410" t="str">
        <f t="shared" si="200"/>
        <v>&gt;100%</v>
      </c>
      <c r="BC392" s="407"/>
      <c r="BD392" s="405">
        <f t="shared" si="176"/>
        <v>0</v>
      </c>
      <c r="BE392" s="409">
        <f t="shared" si="178"/>
        <v>0</v>
      </c>
      <c r="BF392" s="405">
        <f t="shared" si="193"/>
        <v>0</v>
      </c>
      <c r="BG392" s="410">
        <f t="shared" si="194"/>
        <v>0</v>
      </c>
      <c r="BH392" s="407"/>
      <c r="BI392" s="405">
        <f t="shared" si="201"/>
        <v>179.43941130749951</v>
      </c>
      <c r="BJ392" s="405">
        <f t="shared" si="192"/>
        <v>179.43941130749951</v>
      </c>
      <c r="BK392" s="405">
        <f t="shared" si="202"/>
        <v>0</v>
      </c>
      <c r="BL392" s="406">
        <f t="shared" si="203"/>
        <v>1</v>
      </c>
      <c r="BM392" s="411"/>
      <c r="BN392" s="408">
        <f t="shared" si="189"/>
        <v>0</v>
      </c>
      <c r="BO392" s="408">
        <f t="shared" si="190"/>
        <v>0</v>
      </c>
      <c r="BP392" s="408">
        <f t="shared" si="204"/>
        <v>0</v>
      </c>
      <c r="BQ392" s="412">
        <f t="shared" si="205"/>
        <v>0</v>
      </c>
      <c r="BR392" s="413"/>
    </row>
    <row r="393" spans="3:70" ht="13" hidden="1" x14ac:dyDescent="0.25">
      <c r="C393" s="65"/>
      <c r="D393" s="66"/>
      <c r="E393" s="358"/>
      <c r="F393" s="143"/>
      <c r="G393" s="143"/>
      <c r="H393" s="359"/>
      <c r="I393" s="143"/>
      <c r="J393" s="360">
        <v>0.58618475265502656</v>
      </c>
      <c r="K393" s="360">
        <v>0.25114229393244591</v>
      </c>
      <c r="L393" s="361">
        <v>0</v>
      </c>
      <c r="M393" s="362">
        <v>0</v>
      </c>
      <c r="N393" s="362">
        <v>0</v>
      </c>
      <c r="O393" s="363">
        <v>0</v>
      </c>
      <c r="P393" s="364">
        <v>0</v>
      </c>
      <c r="Q393" s="364">
        <v>0</v>
      </c>
      <c r="R393" s="364">
        <v>0</v>
      </c>
      <c r="S393" s="364">
        <v>0</v>
      </c>
      <c r="T393" s="353"/>
      <c r="U393" s="152">
        <v>0</v>
      </c>
      <c r="V393" s="153">
        <v>0</v>
      </c>
      <c r="W393" s="349"/>
      <c r="X393" s="154">
        <v>0</v>
      </c>
      <c r="Y393" s="365">
        <f t="shared" si="179"/>
        <v>0</v>
      </c>
      <c r="Z393" s="366">
        <f t="shared" si="180"/>
        <v>0</v>
      </c>
      <c r="AA393" s="353"/>
      <c r="AB393" s="152">
        <f t="shared" si="181"/>
        <v>0</v>
      </c>
      <c r="AC393" s="153">
        <f t="shared" si="177"/>
        <v>0</v>
      </c>
      <c r="AD393" s="153">
        <v>0</v>
      </c>
      <c r="AE393" s="154">
        <v>0</v>
      </c>
      <c r="AF393" s="365">
        <f t="shared" si="182"/>
        <v>0</v>
      </c>
      <c r="AG393" s="366">
        <f t="shared" si="183"/>
        <v>0</v>
      </c>
      <c r="AH393" s="353"/>
      <c r="AI393" s="152">
        <f t="shared" si="191"/>
        <v>0</v>
      </c>
      <c r="AJ393" s="154">
        <f t="shared" si="172"/>
        <v>0</v>
      </c>
      <c r="AK393" s="365">
        <f t="shared" si="185"/>
        <v>0</v>
      </c>
      <c r="AL393" s="366">
        <f t="shared" si="186"/>
        <v>0</v>
      </c>
      <c r="AM393" s="367"/>
      <c r="AN393" s="368">
        <f t="shared" si="173"/>
        <v>0</v>
      </c>
      <c r="AO393" s="368">
        <f t="shared" si="187"/>
        <v>0</v>
      </c>
      <c r="AP393" s="368">
        <f t="shared" si="195"/>
        <v>0</v>
      </c>
      <c r="AQ393" s="366">
        <f t="shared" si="196"/>
        <v>0</v>
      </c>
      <c r="AR393" s="367"/>
      <c r="AS393" s="368">
        <f t="shared" si="174"/>
        <v>0</v>
      </c>
      <c r="AT393" s="368">
        <f t="shared" si="188"/>
        <v>0</v>
      </c>
      <c r="AU393" s="368">
        <f t="shared" si="197"/>
        <v>0</v>
      </c>
      <c r="AV393" s="366">
        <f t="shared" si="198"/>
        <v>0</v>
      </c>
      <c r="AW393" s="367"/>
      <c r="AX393" s="365">
        <f t="shared" si="175"/>
        <v>0</v>
      </c>
      <c r="AY393" s="369">
        <f t="shared" si="184"/>
        <v>0</v>
      </c>
      <c r="AZ393" s="548"/>
      <c r="BA393" s="365">
        <f t="shared" si="199"/>
        <v>0</v>
      </c>
      <c r="BB393" s="370">
        <f t="shared" si="200"/>
        <v>0</v>
      </c>
      <c r="BC393" s="367"/>
      <c r="BD393" s="365">
        <f t="shared" si="176"/>
        <v>0</v>
      </c>
      <c r="BE393" s="371">
        <f t="shared" si="178"/>
        <v>0</v>
      </c>
      <c r="BF393" s="365">
        <f t="shared" si="193"/>
        <v>0</v>
      </c>
      <c r="BG393" s="370">
        <f t="shared" si="194"/>
        <v>0</v>
      </c>
      <c r="BH393" s="367"/>
      <c r="BI393" s="365">
        <f t="shared" si="201"/>
        <v>0</v>
      </c>
      <c r="BJ393" s="365">
        <f t="shared" si="192"/>
        <v>0</v>
      </c>
      <c r="BK393" s="365">
        <f t="shared" si="202"/>
        <v>0</v>
      </c>
      <c r="BL393" s="366">
        <f t="shared" si="203"/>
        <v>0</v>
      </c>
      <c r="BM393" s="372"/>
      <c r="BN393" s="368">
        <f t="shared" si="189"/>
        <v>0</v>
      </c>
      <c r="BO393" s="368">
        <f t="shared" si="190"/>
        <v>0</v>
      </c>
      <c r="BP393" s="368">
        <f t="shared" si="204"/>
        <v>0</v>
      </c>
      <c r="BQ393" s="373">
        <f t="shared" si="205"/>
        <v>0</v>
      </c>
      <c r="BR393" s="357"/>
    </row>
    <row r="394" spans="3:70" ht="13" hidden="1" x14ac:dyDescent="0.25">
      <c r="C394" s="65"/>
      <c r="D394" s="66"/>
      <c r="E394" s="374"/>
      <c r="F394" s="165"/>
      <c r="G394" s="165"/>
      <c r="H394" s="297"/>
      <c r="I394" s="165"/>
      <c r="J394" s="375">
        <v>0.72370867908265568</v>
      </c>
      <c r="K394" s="375">
        <v>0.4192943920851287</v>
      </c>
      <c r="L394" s="376">
        <v>0</v>
      </c>
      <c r="M394" s="377">
        <v>0</v>
      </c>
      <c r="N394" s="377">
        <v>0</v>
      </c>
      <c r="O394" s="378">
        <v>0</v>
      </c>
      <c r="P394" s="379">
        <v>0</v>
      </c>
      <c r="Q394" s="379">
        <v>0</v>
      </c>
      <c r="R394" s="379">
        <v>0</v>
      </c>
      <c r="S394" s="379">
        <v>0</v>
      </c>
      <c r="T394" s="353"/>
      <c r="U394" s="173">
        <v>0</v>
      </c>
      <c r="V394" s="174">
        <v>0</v>
      </c>
      <c r="W394" s="350"/>
      <c r="X394" s="175">
        <v>0</v>
      </c>
      <c r="Y394" s="380">
        <f t="shared" si="179"/>
        <v>0</v>
      </c>
      <c r="Z394" s="381">
        <f t="shared" si="180"/>
        <v>0</v>
      </c>
      <c r="AA394" s="353"/>
      <c r="AB394" s="173">
        <f t="shared" si="181"/>
        <v>0</v>
      </c>
      <c r="AC394" s="174">
        <f t="shared" si="177"/>
        <v>0</v>
      </c>
      <c r="AD394" s="174">
        <v>0</v>
      </c>
      <c r="AE394" s="175">
        <v>0</v>
      </c>
      <c r="AF394" s="380">
        <f t="shared" si="182"/>
        <v>0</v>
      </c>
      <c r="AG394" s="381">
        <f t="shared" si="183"/>
        <v>0</v>
      </c>
      <c r="AH394" s="353"/>
      <c r="AI394" s="173">
        <f t="shared" si="191"/>
        <v>0</v>
      </c>
      <c r="AJ394" s="175">
        <f t="shared" si="172"/>
        <v>0</v>
      </c>
      <c r="AK394" s="380">
        <f t="shared" si="185"/>
        <v>0</v>
      </c>
      <c r="AL394" s="381">
        <f t="shared" si="186"/>
        <v>0</v>
      </c>
      <c r="AM394" s="382"/>
      <c r="AN394" s="383">
        <f t="shared" si="173"/>
        <v>0</v>
      </c>
      <c r="AO394" s="383">
        <f t="shared" si="187"/>
        <v>0</v>
      </c>
      <c r="AP394" s="383">
        <f t="shared" si="195"/>
        <v>0</v>
      </c>
      <c r="AQ394" s="381">
        <f t="shared" si="196"/>
        <v>0</v>
      </c>
      <c r="AR394" s="382"/>
      <c r="AS394" s="383">
        <f t="shared" si="174"/>
        <v>0</v>
      </c>
      <c r="AT394" s="383">
        <f t="shared" si="188"/>
        <v>0</v>
      </c>
      <c r="AU394" s="383">
        <f t="shared" si="197"/>
        <v>0</v>
      </c>
      <c r="AV394" s="381">
        <f t="shared" si="198"/>
        <v>0</v>
      </c>
      <c r="AW394" s="382"/>
      <c r="AX394" s="380">
        <f t="shared" si="175"/>
        <v>0</v>
      </c>
      <c r="AY394" s="384">
        <f t="shared" si="184"/>
        <v>0</v>
      </c>
      <c r="AZ394" s="549"/>
      <c r="BA394" s="380">
        <f t="shared" si="199"/>
        <v>0</v>
      </c>
      <c r="BB394" s="385">
        <f t="shared" si="200"/>
        <v>0</v>
      </c>
      <c r="BC394" s="382"/>
      <c r="BD394" s="380">
        <f t="shared" si="176"/>
        <v>0</v>
      </c>
      <c r="BE394" s="384">
        <f t="shared" si="178"/>
        <v>0</v>
      </c>
      <c r="BF394" s="380">
        <f t="shared" si="193"/>
        <v>0</v>
      </c>
      <c r="BG394" s="385">
        <f t="shared" si="194"/>
        <v>0</v>
      </c>
      <c r="BH394" s="382"/>
      <c r="BI394" s="380">
        <f t="shared" si="201"/>
        <v>0</v>
      </c>
      <c r="BJ394" s="380">
        <f t="shared" si="192"/>
        <v>0</v>
      </c>
      <c r="BK394" s="380">
        <f t="shared" si="202"/>
        <v>0</v>
      </c>
      <c r="BL394" s="381">
        <f t="shared" si="203"/>
        <v>0</v>
      </c>
      <c r="BM394" s="386"/>
      <c r="BN394" s="383">
        <f t="shared" si="189"/>
        <v>0</v>
      </c>
      <c r="BO394" s="383">
        <f t="shared" si="190"/>
        <v>0</v>
      </c>
      <c r="BP394" s="383">
        <f t="shared" si="204"/>
        <v>0</v>
      </c>
      <c r="BQ394" s="387">
        <f t="shared" si="205"/>
        <v>0</v>
      </c>
      <c r="BR394" s="357"/>
    </row>
    <row r="395" spans="3:70" ht="13.5" thickBot="1" x14ac:dyDescent="0.3">
      <c r="C395" s="388">
        <v>77</v>
      </c>
      <c r="D395" s="389">
        <v>0</v>
      </c>
      <c r="E395" s="374">
        <v>0</v>
      </c>
      <c r="F395" s="165" t="s">
        <v>65</v>
      </c>
      <c r="G395" s="165"/>
      <c r="H395" s="297" t="s">
        <v>63</v>
      </c>
      <c r="I395" s="390" t="s">
        <v>64</v>
      </c>
      <c r="J395" s="375">
        <v>1</v>
      </c>
      <c r="K395" s="375">
        <v>1</v>
      </c>
      <c r="L395" s="376">
        <v>0</v>
      </c>
      <c r="M395" s="377">
        <v>0</v>
      </c>
      <c r="N395" s="377">
        <v>0</v>
      </c>
      <c r="O395" s="378">
        <v>0</v>
      </c>
      <c r="P395" s="379">
        <v>0</v>
      </c>
      <c r="Q395" s="379">
        <v>0</v>
      </c>
      <c r="R395" s="379">
        <v>0</v>
      </c>
      <c r="S395" s="379">
        <v>0</v>
      </c>
      <c r="T395" s="353"/>
      <c r="U395" s="392">
        <v>0</v>
      </c>
      <c r="V395" s="393">
        <v>0</v>
      </c>
      <c r="W395" s="394"/>
      <c r="X395" s="395">
        <v>0</v>
      </c>
      <c r="Y395" s="380">
        <f t="shared" si="179"/>
        <v>0</v>
      </c>
      <c r="Z395" s="381">
        <f t="shared" si="180"/>
        <v>0</v>
      </c>
      <c r="AA395" s="353"/>
      <c r="AB395" s="392">
        <f t="shared" si="181"/>
        <v>0</v>
      </c>
      <c r="AC395" s="393">
        <f t="shared" si="177"/>
        <v>0</v>
      </c>
      <c r="AD395" s="393">
        <v>0</v>
      </c>
      <c r="AE395" s="395">
        <v>0</v>
      </c>
      <c r="AF395" s="380">
        <f t="shared" si="182"/>
        <v>0</v>
      </c>
      <c r="AG395" s="381">
        <f t="shared" si="183"/>
        <v>0</v>
      </c>
      <c r="AH395" s="353"/>
      <c r="AI395" s="392">
        <f t="shared" si="191"/>
        <v>0</v>
      </c>
      <c r="AJ395" s="395">
        <f t="shared" si="172"/>
        <v>0</v>
      </c>
      <c r="AK395" s="380">
        <f t="shared" si="185"/>
        <v>0</v>
      </c>
      <c r="AL395" s="381">
        <f t="shared" si="186"/>
        <v>0</v>
      </c>
      <c r="AM395" s="382"/>
      <c r="AN395" s="383">
        <f t="shared" si="173"/>
        <v>0</v>
      </c>
      <c r="AO395" s="383">
        <f t="shared" si="187"/>
        <v>0</v>
      </c>
      <c r="AP395" s="383">
        <f t="shared" si="195"/>
        <v>0</v>
      </c>
      <c r="AQ395" s="381">
        <f t="shared" si="196"/>
        <v>0</v>
      </c>
      <c r="AR395" s="382"/>
      <c r="AS395" s="383">
        <f t="shared" si="174"/>
        <v>0</v>
      </c>
      <c r="AT395" s="383">
        <f t="shared" si="188"/>
        <v>0</v>
      </c>
      <c r="AU395" s="383">
        <f t="shared" si="197"/>
        <v>0</v>
      </c>
      <c r="AV395" s="381">
        <f t="shared" si="198"/>
        <v>0</v>
      </c>
      <c r="AW395" s="382"/>
      <c r="AX395" s="380">
        <f t="shared" si="175"/>
        <v>0</v>
      </c>
      <c r="AY395" s="384">
        <f t="shared" si="184"/>
        <v>0</v>
      </c>
      <c r="AZ395" s="549"/>
      <c r="BA395" s="380">
        <f t="shared" si="199"/>
        <v>0</v>
      </c>
      <c r="BB395" s="385">
        <f t="shared" si="200"/>
        <v>0</v>
      </c>
      <c r="BC395" s="382"/>
      <c r="BD395" s="380">
        <f t="shared" si="176"/>
        <v>0</v>
      </c>
      <c r="BE395" s="384">
        <f t="shared" si="178"/>
        <v>0</v>
      </c>
      <c r="BF395" s="380">
        <f t="shared" si="193"/>
        <v>0</v>
      </c>
      <c r="BG395" s="385">
        <f t="shared" si="194"/>
        <v>0</v>
      </c>
      <c r="BH395" s="382"/>
      <c r="BI395" s="380">
        <f t="shared" si="201"/>
        <v>0</v>
      </c>
      <c r="BJ395" s="380">
        <f t="shared" si="192"/>
        <v>0</v>
      </c>
      <c r="BK395" s="380">
        <f t="shared" si="202"/>
        <v>0</v>
      </c>
      <c r="BL395" s="381">
        <f t="shared" si="203"/>
        <v>0</v>
      </c>
      <c r="BM395" s="386"/>
      <c r="BN395" s="383">
        <f t="shared" si="189"/>
        <v>0</v>
      </c>
      <c r="BO395" s="383">
        <f t="shared" si="190"/>
        <v>0</v>
      </c>
      <c r="BP395" s="383">
        <f t="shared" si="204"/>
        <v>0</v>
      </c>
      <c r="BQ395" s="387">
        <f t="shared" si="205"/>
        <v>0</v>
      </c>
      <c r="BR395" s="357"/>
    </row>
    <row r="396" spans="3:70" s="50" customFormat="1" ht="13" hidden="1" x14ac:dyDescent="0.25">
      <c r="C396" s="388"/>
      <c r="D396" s="389"/>
      <c r="E396" s="374"/>
      <c r="F396" s="165"/>
      <c r="G396" s="165"/>
      <c r="H396" s="297"/>
      <c r="I396" s="165"/>
      <c r="J396" s="375">
        <v>1.505779664758232</v>
      </c>
      <c r="K396" s="375">
        <v>1.1754720702584747</v>
      </c>
      <c r="L396" s="376">
        <v>0</v>
      </c>
      <c r="M396" s="377">
        <v>0</v>
      </c>
      <c r="N396" s="377">
        <v>0</v>
      </c>
      <c r="O396" s="378">
        <v>0</v>
      </c>
      <c r="P396" s="379">
        <v>0</v>
      </c>
      <c r="Q396" s="379">
        <v>0</v>
      </c>
      <c r="R396" s="379">
        <v>0</v>
      </c>
      <c r="S396" s="379">
        <v>0</v>
      </c>
      <c r="T396" s="391"/>
      <c r="U396" s="173">
        <v>0</v>
      </c>
      <c r="V396" s="174">
        <v>0</v>
      </c>
      <c r="W396" s="350"/>
      <c r="X396" s="175">
        <v>0</v>
      </c>
      <c r="Y396" s="380">
        <f t="shared" si="179"/>
        <v>0</v>
      </c>
      <c r="Z396" s="381">
        <f t="shared" si="180"/>
        <v>0</v>
      </c>
      <c r="AA396" s="391"/>
      <c r="AB396" s="173">
        <f t="shared" si="181"/>
        <v>0</v>
      </c>
      <c r="AC396" s="174">
        <f t="shared" si="177"/>
        <v>0</v>
      </c>
      <c r="AD396" s="174">
        <v>0</v>
      </c>
      <c r="AE396" s="175">
        <v>0</v>
      </c>
      <c r="AF396" s="380">
        <f t="shared" si="182"/>
        <v>0</v>
      </c>
      <c r="AG396" s="381">
        <f t="shared" si="183"/>
        <v>0</v>
      </c>
      <c r="AH396" s="391"/>
      <c r="AI396" s="173">
        <f t="shared" si="191"/>
        <v>0</v>
      </c>
      <c r="AJ396" s="175">
        <f t="shared" si="172"/>
        <v>0</v>
      </c>
      <c r="AK396" s="380">
        <f t="shared" si="185"/>
        <v>0</v>
      </c>
      <c r="AL396" s="381">
        <f t="shared" si="186"/>
        <v>0</v>
      </c>
      <c r="AM396" s="382"/>
      <c r="AN396" s="383">
        <f t="shared" si="173"/>
        <v>0</v>
      </c>
      <c r="AO396" s="383">
        <f t="shared" si="187"/>
        <v>0</v>
      </c>
      <c r="AP396" s="383">
        <f t="shared" si="195"/>
        <v>0</v>
      </c>
      <c r="AQ396" s="381">
        <f t="shared" si="196"/>
        <v>0</v>
      </c>
      <c r="AR396" s="382"/>
      <c r="AS396" s="383">
        <f t="shared" si="174"/>
        <v>0</v>
      </c>
      <c r="AT396" s="383">
        <f t="shared" si="188"/>
        <v>0</v>
      </c>
      <c r="AU396" s="383">
        <f t="shared" si="197"/>
        <v>0</v>
      </c>
      <c r="AV396" s="381">
        <f t="shared" si="198"/>
        <v>0</v>
      </c>
      <c r="AW396" s="382"/>
      <c r="AX396" s="380">
        <f t="shared" si="175"/>
        <v>0</v>
      </c>
      <c r="AY396" s="384">
        <f t="shared" si="184"/>
        <v>0</v>
      </c>
      <c r="AZ396" s="549"/>
      <c r="BA396" s="380">
        <f t="shared" si="199"/>
        <v>0</v>
      </c>
      <c r="BB396" s="385">
        <f t="shared" si="200"/>
        <v>0</v>
      </c>
      <c r="BC396" s="382"/>
      <c r="BD396" s="380">
        <f t="shared" si="176"/>
        <v>0</v>
      </c>
      <c r="BE396" s="384">
        <f t="shared" si="178"/>
        <v>0</v>
      </c>
      <c r="BF396" s="380">
        <f t="shared" si="193"/>
        <v>0</v>
      </c>
      <c r="BG396" s="385">
        <f t="shared" si="194"/>
        <v>0</v>
      </c>
      <c r="BH396" s="382"/>
      <c r="BI396" s="380">
        <f t="shared" si="201"/>
        <v>0</v>
      </c>
      <c r="BJ396" s="380">
        <f t="shared" si="192"/>
        <v>0</v>
      </c>
      <c r="BK396" s="380">
        <f t="shared" si="202"/>
        <v>0</v>
      </c>
      <c r="BL396" s="381">
        <f t="shared" si="203"/>
        <v>0</v>
      </c>
      <c r="BM396" s="386"/>
      <c r="BN396" s="383">
        <f t="shared" si="189"/>
        <v>0</v>
      </c>
      <c r="BO396" s="383">
        <f t="shared" si="190"/>
        <v>0</v>
      </c>
      <c r="BP396" s="383">
        <f t="shared" si="204"/>
        <v>0</v>
      </c>
      <c r="BQ396" s="387">
        <f t="shared" si="205"/>
        <v>0</v>
      </c>
      <c r="BR396" s="413"/>
    </row>
    <row r="397" spans="3:70" s="50" customFormat="1" ht="13.5" hidden="1" thickBot="1" x14ac:dyDescent="0.3">
      <c r="C397" s="396"/>
      <c r="D397" s="397"/>
      <c r="E397" s="398"/>
      <c r="F397" s="194"/>
      <c r="G397" s="194"/>
      <c r="H397" s="399"/>
      <c r="I397" s="194"/>
      <c r="J397" s="400">
        <v>1.9138973630485276</v>
      </c>
      <c r="K397" s="400">
        <v>1.515902467555285</v>
      </c>
      <c r="L397" s="401">
        <v>0</v>
      </c>
      <c r="M397" s="402">
        <v>0</v>
      </c>
      <c r="N397" s="402">
        <v>0</v>
      </c>
      <c r="O397" s="403">
        <v>0</v>
      </c>
      <c r="P397" s="404">
        <v>0</v>
      </c>
      <c r="Q397" s="404">
        <v>0</v>
      </c>
      <c r="R397" s="404">
        <v>0</v>
      </c>
      <c r="S397" s="404">
        <v>0</v>
      </c>
      <c r="T397" s="391"/>
      <c r="U397" s="202">
        <v>0</v>
      </c>
      <c r="V397" s="203">
        <v>0</v>
      </c>
      <c r="W397" s="351"/>
      <c r="X397" s="204">
        <v>0</v>
      </c>
      <c r="Y397" s="405">
        <f t="shared" si="179"/>
        <v>0</v>
      </c>
      <c r="Z397" s="406">
        <f t="shared" si="180"/>
        <v>0</v>
      </c>
      <c r="AA397" s="391"/>
      <c r="AB397" s="202">
        <f>+N397</f>
        <v>0</v>
      </c>
      <c r="AC397" s="203">
        <f t="shared" si="177"/>
        <v>0</v>
      </c>
      <c r="AD397" s="203">
        <v>0</v>
      </c>
      <c r="AE397" s="204">
        <v>0</v>
      </c>
      <c r="AF397" s="405">
        <f>+AB397-AE397</f>
        <v>0</v>
      </c>
      <c r="AG397" s="406">
        <f>IF(AE397&gt;0,AB397/AE397,0)</f>
        <v>0</v>
      </c>
      <c r="AH397" s="391"/>
      <c r="AI397" s="202">
        <f t="shared" si="191"/>
        <v>0</v>
      </c>
      <c r="AJ397" s="204">
        <f t="shared" ref="AJ397:AJ460" si="206">+X397+AE397</f>
        <v>0</v>
      </c>
      <c r="AK397" s="405">
        <f t="shared" si="185"/>
        <v>0</v>
      </c>
      <c r="AL397" s="406">
        <f t="shared" si="186"/>
        <v>0</v>
      </c>
      <c r="AM397" s="407"/>
      <c r="AN397" s="408">
        <f t="shared" ref="AN397:AN460" si="207">(+U397*$P397)+(AB397*$R397)</f>
        <v>0</v>
      </c>
      <c r="AO397" s="408">
        <f t="shared" si="187"/>
        <v>0</v>
      </c>
      <c r="AP397" s="408">
        <f t="shared" si="195"/>
        <v>0</v>
      </c>
      <c r="AQ397" s="406">
        <f t="shared" si="196"/>
        <v>0</v>
      </c>
      <c r="AR397" s="407"/>
      <c r="AS397" s="408">
        <f t="shared" ref="AS397:AS460" si="208">(+U397*$Q397)+(AB397*$S397)</f>
        <v>0</v>
      </c>
      <c r="AT397" s="408">
        <f t="shared" si="188"/>
        <v>0</v>
      </c>
      <c r="AU397" s="408">
        <f t="shared" si="197"/>
        <v>0</v>
      </c>
      <c r="AV397" s="406">
        <f t="shared" si="198"/>
        <v>0</v>
      </c>
      <c r="AW397" s="407"/>
      <c r="AX397" s="405">
        <f t="shared" ref="AX397:AX460" si="209">+U397</f>
        <v>0</v>
      </c>
      <c r="AY397" s="409">
        <f t="shared" ref="AY397:AY460" si="210">+X397</f>
        <v>0</v>
      </c>
      <c r="AZ397" s="550"/>
      <c r="BA397" s="405">
        <f t="shared" si="199"/>
        <v>0</v>
      </c>
      <c r="BB397" s="410">
        <f t="shared" si="200"/>
        <v>0</v>
      </c>
      <c r="BC397" s="407"/>
      <c r="BD397" s="405">
        <f t="shared" ref="BD397:BD460" si="211">+AB397</f>
        <v>0</v>
      </c>
      <c r="BE397" s="409">
        <f t="shared" si="178"/>
        <v>0</v>
      </c>
      <c r="BF397" s="405">
        <f t="shared" si="193"/>
        <v>0</v>
      </c>
      <c r="BG397" s="410">
        <f t="shared" si="194"/>
        <v>0</v>
      </c>
      <c r="BH397" s="407"/>
      <c r="BI397" s="405">
        <f t="shared" si="201"/>
        <v>0</v>
      </c>
      <c r="BJ397" s="405">
        <f t="shared" si="192"/>
        <v>0</v>
      </c>
      <c r="BK397" s="405">
        <f t="shared" si="202"/>
        <v>0</v>
      </c>
      <c r="BL397" s="406">
        <f t="shared" si="203"/>
        <v>0</v>
      </c>
      <c r="BM397" s="411"/>
      <c r="BN397" s="408">
        <f t="shared" si="189"/>
        <v>0</v>
      </c>
      <c r="BO397" s="408">
        <f t="shared" si="190"/>
        <v>0</v>
      </c>
      <c r="BP397" s="408">
        <f t="shared" si="204"/>
        <v>0</v>
      </c>
      <c r="BQ397" s="412">
        <f t="shared" si="205"/>
        <v>0</v>
      </c>
      <c r="BR397" s="413"/>
    </row>
    <row r="398" spans="3:70" ht="13" x14ac:dyDescent="0.25">
      <c r="C398" s="65"/>
      <c r="D398" s="66"/>
      <c r="E398" s="358"/>
      <c r="F398" s="143"/>
      <c r="G398" s="143"/>
      <c r="H398" s="359"/>
      <c r="I398" s="143"/>
      <c r="J398" s="360">
        <v>0.58618475265502656</v>
      </c>
      <c r="K398" s="360">
        <v>0.25114229393244591</v>
      </c>
      <c r="L398" s="361">
        <v>200</v>
      </c>
      <c r="M398" s="362">
        <v>0</v>
      </c>
      <c r="N398" s="362">
        <v>0</v>
      </c>
      <c r="O398" s="363">
        <v>0</v>
      </c>
      <c r="P398" s="364">
        <v>2</v>
      </c>
      <c r="Q398" s="364">
        <v>2</v>
      </c>
      <c r="R398" s="364">
        <v>2</v>
      </c>
      <c r="S398" s="364">
        <v>2</v>
      </c>
      <c r="T398" s="353"/>
      <c r="U398" s="152">
        <v>0</v>
      </c>
      <c r="V398" s="153">
        <v>179.43941130749951</v>
      </c>
      <c r="W398" s="349"/>
      <c r="X398" s="154">
        <v>179.43941130749951</v>
      </c>
      <c r="Y398" s="365">
        <f>+U398-X398</f>
        <v>-179.43941130749951</v>
      </c>
      <c r="Z398" s="366">
        <f>IF(X398&gt;0,U398/X398,0)</f>
        <v>0</v>
      </c>
      <c r="AA398" s="353"/>
      <c r="AB398" s="152">
        <f t="shared" ref="AB398:AB461" si="212">+N398</f>
        <v>0</v>
      </c>
      <c r="AC398" s="153">
        <f t="shared" ref="AC398:AC461" si="213">+AE398-AD398</f>
        <v>0</v>
      </c>
      <c r="AD398" s="153">
        <v>0</v>
      </c>
      <c r="AE398" s="154">
        <v>0</v>
      </c>
      <c r="AF398" s="365">
        <f t="shared" ref="AF398:AF461" si="214">+AB398-AE398</f>
        <v>0</v>
      </c>
      <c r="AG398" s="366">
        <f t="shared" ref="AG398:AG461" si="215">IF(AE398&gt;0,AB398/AE398,0)</f>
        <v>0</v>
      </c>
      <c r="AH398" s="353"/>
      <c r="AI398" s="152">
        <f t="shared" si="191"/>
        <v>0</v>
      </c>
      <c r="AJ398" s="154">
        <f t="shared" si="206"/>
        <v>179.43941130749951</v>
      </c>
      <c r="AK398" s="365">
        <f t="shared" si="185"/>
        <v>-179.43941130749951</v>
      </c>
      <c r="AL398" s="366">
        <f t="shared" si="186"/>
        <v>0</v>
      </c>
      <c r="AM398" s="367"/>
      <c r="AN398" s="368">
        <f t="shared" si="207"/>
        <v>0</v>
      </c>
      <c r="AO398" s="368">
        <f t="shared" si="187"/>
        <v>358.87882261499902</v>
      </c>
      <c r="AP398" s="368">
        <f t="shared" si="195"/>
        <v>-358.87882261499902</v>
      </c>
      <c r="AQ398" s="366">
        <f t="shared" si="196"/>
        <v>0</v>
      </c>
      <c r="AR398" s="367"/>
      <c r="AS398" s="368">
        <f t="shared" si="208"/>
        <v>0</v>
      </c>
      <c r="AT398" s="368">
        <f t="shared" si="188"/>
        <v>358.87882261499902</v>
      </c>
      <c r="AU398" s="368">
        <f t="shared" si="197"/>
        <v>-358.87882261499902</v>
      </c>
      <c r="AV398" s="366">
        <f t="shared" si="198"/>
        <v>0</v>
      </c>
      <c r="AW398" s="367"/>
      <c r="AX398" s="365">
        <f t="shared" si="209"/>
        <v>0</v>
      </c>
      <c r="AY398" s="369">
        <f t="shared" si="210"/>
        <v>179.43941130749951</v>
      </c>
      <c r="AZ398" s="548">
        <v>220</v>
      </c>
      <c r="BA398" s="365">
        <f t="shared" si="199"/>
        <v>179.43941130749951</v>
      </c>
      <c r="BB398" s="370" t="str">
        <f t="shared" si="200"/>
        <v>&gt;100%</v>
      </c>
      <c r="BC398" s="367"/>
      <c r="BD398" s="365">
        <f t="shared" si="211"/>
        <v>0</v>
      </c>
      <c r="BE398" s="371">
        <f t="shared" ref="BE398:BE461" si="216">+AE398</f>
        <v>0</v>
      </c>
      <c r="BF398" s="365">
        <f t="shared" si="193"/>
        <v>0</v>
      </c>
      <c r="BG398" s="370">
        <f t="shared" si="194"/>
        <v>0</v>
      </c>
      <c r="BH398" s="367"/>
      <c r="BI398" s="365">
        <f t="shared" si="201"/>
        <v>179.43941130749951</v>
      </c>
      <c r="BJ398" s="365">
        <f t="shared" si="192"/>
        <v>179.43941130749951</v>
      </c>
      <c r="BK398" s="365">
        <f t="shared" si="202"/>
        <v>0</v>
      </c>
      <c r="BL398" s="366">
        <f t="shared" si="203"/>
        <v>1</v>
      </c>
      <c r="BM398" s="372"/>
      <c r="BN398" s="368">
        <f t="shared" si="189"/>
        <v>0</v>
      </c>
      <c r="BO398" s="368">
        <f t="shared" si="190"/>
        <v>358.87882261499902</v>
      </c>
      <c r="BP398" s="368">
        <f t="shared" si="204"/>
        <v>358.87882261499902</v>
      </c>
      <c r="BQ398" s="373" t="str">
        <f t="shared" si="205"/>
        <v>&gt;100%</v>
      </c>
      <c r="BR398" s="357"/>
    </row>
    <row r="399" spans="3:70" ht="13" x14ac:dyDescent="0.25">
      <c r="C399" s="65"/>
      <c r="D399" s="66"/>
      <c r="E399" s="374"/>
      <c r="F399" s="165"/>
      <c r="G399" s="165"/>
      <c r="H399" s="297"/>
      <c r="I399" s="165"/>
      <c r="J399" s="375">
        <v>0.72370867908265568</v>
      </c>
      <c r="K399" s="375">
        <v>0.4192943920851287</v>
      </c>
      <c r="L399" s="376">
        <v>800</v>
      </c>
      <c r="M399" s="377">
        <v>0</v>
      </c>
      <c r="N399" s="377">
        <v>0</v>
      </c>
      <c r="O399" s="378">
        <v>0</v>
      </c>
      <c r="P399" s="379">
        <v>1</v>
      </c>
      <c r="Q399" s="379">
        <v>1</v>
      </c>
      <c r="R399" s="379">
        <v>1</v>
      </c>
      <c r="S399" s="379">
        <v>1</v>
      </c>
      <c r="T399" s="353"/>
      <c r="U399" s="173">
        <v>0</v>
      </c>
      <c r="V399" s="174">
        <v>179.43941130749951</v>
      </c>
      <c r="W399" s="350"/>
      <c r="X399" s="175">
        <v>179.43941130749951</v>
      </c>
      <c r="Y399" s="380">
        <f>+U399-X399</f>
        <v>-179.43941130749951</v>
      </c>
      <c r="Z399" s="381">
        <f>IF(X399&gt;0,U399/X399,0)</f>
        <v>0</v>
      </c>
      <c r="AA399" s="353"/>
      <c r="AB399" s="173">
        <f t="shared" si="212"/>
        <v>0</v>
      </c>
      <c r="AC399" s="174">
        <f t="shared" si="213"/>
        <v>0</v>
      </c>
      <c r="AD399" s="174">
        <v>0</v>
      </c>
      <c r="AE399" s="175">
        <v>0</v>
      </c>
      <c r="AF399" s="380">
        <f t="shared" si="214"/>
        <v>0</v>
      </c>
      <c r="AG399" s="381">
        <f t="shared" si="215"/>
        <v>0</v>
      </c>
      <c r="AH399" s="353"/>
      <c r="AI399" s="173">
        <f t="shared" si="191"/>
        <v>0</v>
      </c>
      <c r="AJ399" s="175">
        <f t="shared" si="206"/>
        <v>179.43941130749951</v>
      </c>
      <c r="AK399" s="380">
        <f t="shared" si="185"/>
        <v>-179.43941130749951</v>
      </c>
      <c r="AL399" s="381">
        <f t="shared" si="186"/>
        <v>0</v>
      </c>
      <c r="AM399" s="382"/>
      <c r="AN399" s="383">
        <f t="shared" si="207"/>
        <v>0</v>
      </c>
      <c r="AO399" s="383">
        <f t="shared" si="187"/>
        <v>179.43941130749951</v>
      </c>
      <c r="AP399" s="383">
        <f t="shared" si="195"/>
        <v>-179.43941130749951</v>
      </c>
      <c r="AQ399" s="381">
        <f t="shared" si="196"/>
        <v>0</v>
      </c>
      <c r="AR399" s="382"/>
      <c r="AS399" s="383">
        <f t="shared" si="208"/>
        <v>0</v>
      </c>
      <c r="AT399" s="383">
        <f t="shared" si="188"/>
        <v>179.43941130749951</v>
      </c>
      <c r="AU399" s="383">
        <f t="shared" si="197"/>
        <v>-179.43941130749951</v>
      </c>
      <c r="AV399" s="381">
        <f t="shared" si="198"/>
        <v>0</v>
      </c>
      <c r="AW399" s="382"/>
      <c r="AX399" s="380">
        <f t="shared" si="209"/>
        <v>0</v>
      </c>
      <c r="AY399" s="384">
        <f t="shared" si="210"/>
        <v>179.43941130749951</v>
      </c>
      <c r="AZ399" s="548">
        <v>220</v>
      </c>
      <c r="BA399" s="380">
        <f t="shared" si="199"/>
        <v>179.43941130749951</v>
      </c>
      <c r="BB399" s="385" t="str">
        <f t="shared" si="200"/>
        <v>&gt;100%</v>
      </c>
      <c r="BC399" s="382"/>
      <c r="BD399" s="380">
        <f t="shared" si="211"/>
        <v>0</v>
      </c>
      <c r="BE399" s="384">
        <f t="shared" si="216"/>
        <v>0</v>
      </c>
      <c r="BF399" s="380">
        <f t="shared" si="193"/>
        <v>0</v>
      </c>
      <c r="BG399" s="385">
        <f t="shared" si="194"/>
        <v>0</v>
      </c>
      <c r="BH399" s="382"/>
      <c r="BI399" s="380">
        <f t="shared" si="201"/>
        <v>179.43941130749951</v>
      </c>
      <c r="BJ399" s="380">
        <f t="shared" si="192"/>
        <v>179.43941130749951</v>
      </c>
      <c r="BK399" s="380">
        <f t="shared" si="202"/>
        <v>0</v>
      </c>
      <c r="BL399" s="381">
        <f t="shared" si="203"/>
        <v>1</v>
      </c>
      <c r="BM399" s="386"/>
      <c r="BN399" s="383">
        <f t="shared" si="189"/>
        <v>0</v>
      </c>
      <c r="BO399" s="383">
        <f t="shared" si="190"/>
        <v>179.43941130749951</v>
      </c>
      <c r="BP399" s="383">
        <f t="shared" si="204"/>
        <v>179.43941130749951</v>
      </c>
      <c r="BQ399" s="387" t="str">
        <f t="shared" si="205"/>
        <v>&gt;100%</v>
      </c>
      <c r="BR399" s="357"/>
    </row>
    <row r="400" spans="3:70" ht="13" x14ac:dyDescent="0.25">
      <c r="C400" s="388">
        <v>78</v>
      </c>
      <c r="D400" s="389">
        <v>0</v>
      </c>
      <c r="E400" s="374" t="s">
        <v>120</v>
      </c>
      <c r="F400" s="165" t="s">
        <v>122</v>
      </c>
      <c r="G400" s="165"/>
      <c r="H400" s="297" t="s">
        <v>63</v>
      </c>
      <c r="I400" s="390" t="s">
        <v>64</v>
      </c>
      <c r="J400" s="375">
        <v>1</v>
      </c>
      <c r="K400" s="375">
        <v>1</v>
      </c>
      <c r="L400" s="376">
        <v>2000</v>
      </c>
      <c r="M400" s="377">
        <v>0</v>
      </c>
      <c r="N400" s="377">
        <v>0</v>
      </c>
      <c r="O400" s="378">
        <v>0</v>
      </c>
      <c r="P400" s="379">
        <v>3</v>
      </c>
      <c r="Q400" s="379">
        <v>3</v>
      </c>
      <c r="R400" s="379">
        <v>3</v>
      </c>
      <c r="S400" s="379">
        <v>3</v>
      </c>
      <c r="T400" s="353"/>
      <c r="U400" s="392">
        <v>0</v>
      </c>
      <c r="V400" s="393">
        <v>179.43941130749951</v>
      </c>
      <c r="W400" s="394"/>
      <c r="X400" s="395">
        <v>179.43941130749951</v>
      </c>
      <c r="Y400" s="380">
        <f t="shared" ref="Y400:Y463" si="217">+U400-X400</f>
        <v>-179.43941130749951</v>
      </c>
      <c r="Z400" s="381">
        <f t="shared" ref="Z400:Z463" si="218">IF(X400&gt;0,U400/X400,0)</f>
        <v>0</v>
      </c>
      <c r="AA400" s="353"/>
      <c r="AB400" s="392">
        <f t="shared" si="212"/>
        <v>0</v>
      </c>
      <c r="AC400" s="393">
        <f t="shared" si="213"/>
        <v>0</v>
      </c>
      <c r="AD400" s="393">
        <v>0</v>
      </c>
      <c r="AE400" s="395">
        <v>0</v>
      </c>
      <c r="AF400" s="380">
        <f t="shared" si="214"/>
        <v>0</v>
      </c>
      <c r="AG400" s="381">
        <f t="shared" si="215"/>
        <v>0</v>
      </c>
      <c r="AH400" s="353"/>
      <c r="AI400" s="392">
        <f t="shared" si="191"/>
        <v>0</v>
      </c>
      <c r="AJ400" s="395">
        <f t="shared" si="206"/>
        <v>179.43941130749951</v>
      </c>
      <c r="AK400" s="380">
        <f t="shared" si="185"/>
        <v>-179.43941130749951</v>
      </c>
      <c r="AL400" s="381">
        <f t="shared" si="186"/>
        <v>0</v>
      </c>
      <c r="AM400" s="382"/>
      <c r="AN400" s="383">
        <f t="shared" si="207"/>
        <v>0</v>
      </c>
      <c r="AO400" s="383">
        <f t="shared" si="187"/>
        <v>538.31823392249851</v>
      </c>
      <c r="AP400" s="383">
        <f t="shared" si="195"/>
        <v>-538.31823392249851</v>
      </c>
      <c r="AQ400" s="381">
        <f t="shared" si="196"/>
        <v>0</v>
      </c>
      <c r="AR400" s="382"/>
      <c r="AS400" s="383">
        <f t="shared" si="208"/>
        <v>0</v>
      </c>
      <c r="AT400" s="383">
        <f t="shared" si="188"/>
        <v>538.31823392249851</v>
      </c>
      <c r="AU400" s="383">
        <f t="shared" si="197"/>
        <v>-538.31823392249851</v>
      </c>
      <c r="AV400" s="381">
        <f t="shared" si="198"/>
        <v>0</v>
      </c>
      <c r="AW400" s="382"/>
      <c r="AX400" s="380">
        <f t="shared" si="209"/>
        <v>0</v>
      </c>
      <c r="AY400" s="384">
        <f t="shared" si="210"/>
        <v>179.43941130749951</v>
      </c>
      <c r="AZ400" s="548">
        <v>220</v>
      </c>
      <c r="BA400" s="380">
        <f t="shared" si="199"/>
        <v>179.43941130749951</v>
      </c>
      <c r="BB400" s="385" t="str">
        <f t="shared" si="200"/>
        <v>&gt;100%</v>
      </c>
      <c r="BC400" s="382"/>
      <c r="BD400" s="380">
        <f t="shared" si="211"/>
        <v>0</v>
      </c>
      <c r="BE400" s="384">
        <f t="shared" si="216"/>
        <v>0</v>
      </c>
      <c r="BF400" s="380">
        <f t="shared" si="193"/>
        <v>0</v>
      </c>
      <c r="BG400" s="385">
        <f t="shared" si="194"/>
        <v>0</v>
      </c>
      <c r="BH400" s="382"/>
      <c r="BI400" s="380">
        <f t="shared" si="201"/>
        <v>179.43941130749951</v>
      </c>
      <c r="BJ400" s="380">
        <f t="shared" si="192"/>
        <v>179.43941130749951</v>
      </c>
      <c r="BK400" s="380">
        <f t="shared" si="202"/>
        <v>0</v>
      </c>
      <c r="BL400" s="381">
        <f t="shared" si="203"/>
        <v>1</v>
      </c>
      <c r="BM400" s="386"/>
      <c r="BN400" s="383">
        <f t="shared" si="189"/>
        <v>0</v>
      </c>
      <c r="BO400" s="383">
        <f t="shared" si="190"/>
        <v>538.31823392249851</v>
      </c>
      <c r="BP400" s="383">
        <f t="shared" si="204"/>
        <v>538.31823392249851</v>
      </c>
      <c r="BQ400" s="387" t="str">
        <f t="shared" si="205"/>
        <v>&gt;100%</v>
      </c>
      <c r="BR400" s="357"/>
    </row>
    <row r="401" spans="3:70" s="50" customFormat="1" ht="13" x14ac:dyDescent="0.25">
      <c r="C401" s="388"/>
      <c r="D401" s="389"/>
      <c r="E401" s="374"/>
      <c r="F401" s="165"/>
      <c r="G401" s="165"/>
      <c r="H401" s="297"/>
      <c r="I401" s="165"/>
      <c r="J401" s="375">
        <v>1.505779664758232</v>
      </c>
      <c r="K401" s="375">
        <v>1.1754720702584747</v>
      </c>
      <c r="L401" s="376">
        <v>4000</v>
      </c>
      <c r="M401" s="377">
        <v>0</v>
      </c>
      <c r="N401" s="377">
        <v>0</v>
      </c>
      <c r="O401" s="378">
        <v>0</v>
      </c>
      <c r="P401" s="379">
        <v>4</v>
      </c>
      <c r="Q401" s="379">
        <v>4</v>
      </c>
      <c r="R401" s="379">
        <v>4</v>
      </c>
      <c r="S401" s="379">
        <v>4</v>
      </c>
      <c r="T401" s="391"/>
      <c r="U401" s="173">
        <v>0</v>
      </c>
      <c r="V401" s="174">
        <v>179.43941130749951</v>
      </c>
      <c r="W401" s="350"/>
      <c r="X401" s="175">
        <v>179.43941130749951</v>
      </c>
      <c r="Y401" s="380">
        <f t="shared" si="217"/>
        <v>-179.43941130749951</v>
      </c>
      <c r="Z401" s="381">
        <f t="shared" si="218"/>
        <v>0</v>
      </c>
      <c r="AA401" s="391"/>
      <c r="AB401" s="173">
        <f t="shared" si="212"/>
        <v>0</v>
      </c>
      <c r="AC401" s="174">
        <f t="shared" si="213"/>
        <v>0</v>
      </c>
      <c r="AD401" s="174">
        <v>0</v>
      </c>
      <c r="AE401" s="175">
        <v>0</v>
      </c>
      <c r="AF401" s="380">
        <f t="shared" si="214"/>
        <v>0</v>
      </c>
      <c r="AG401" s="381">
        <f t="shared" si="215"/>
        <v>0</v>
      </c>
      <c r="AH401" s="391"/>
      <c r="AI401" s="173">
        <f t="shared" si="191"/>
        <v>0</v>
      </c>
      <c r="AJ401" s="175">
        <f t="shared" si="206"/>
        <v>179.43941130749951</v>
      </c>
      <c r="AK401" s="380">
        <f t="shared" si="185"/>
        <v>-179.43941130749951</v>
      </c>
      <c r="AL401" s="381">
        <f t="shared" si="186"/>
        <v>0</v>
      </c>
      <c r="AM401" s="382"/>
      <c r="AN401" s="383">
        <f t="shared" si="207"/>
        <v>0</v>
      </c>
      <c r="AO401" s="383">
        <f t="shared" si="187"/>
        <v>717.75764522999805</v>
      </c>
      <c r="AP401" s="383">
        <f t="shared" si="195"/>
        <v>-717.75764522999805</v>
      </c>
      <c r="AQ401" s="381">
        <f t="shared" si="196"/>
        <v>0</v>
      </c>
      <c r="AR401" s="382"/>
      <c r="AS401" s="383">
        <f t="shared" si="208"/>
        <v>0</v>
      </c>
      <c r="AT401" s="383">
        <f t="shared" si="188"/>
        <v>717.75764522999805</v>
      </c>
      <c r="AU401" s="383">
        <f t="shared" si="197"/>
        <v>-717.75764522999805</v>
      </c>
      <c r="AV401" s="381">
        <f t="shared" si="198"/>
        <v>0</v>
      </c>
      <c r="AW401" s="382"/>
      <c r="AX401" s="380">
        <f t="shared" si="209"/>
        <v>0</v>
      </c>
      <c r="AY401" s="384">
        <f t="shared" si="210"/>
        <v>179.43941130749951</v>
      </c>
      <c r="AZ401" s="548">
        <v>220</v>
      </c>
      <c r="BA401" s="380">
        <f t="shared" si="199"/>
        <v>179.43941130749951</v>
      </c>
      <c r="BB401" s="385" t="str">
        <f t="shared" si="200"/>
        <v>&gt;100%</v>
      </c>
      <c r="BC401" s="382"/>
      <c r="BD401" s="380">
        <f t="shared" si="211"/>
        <v>0</v>
      </c>
      <c r="BE401" s="384">
        <f t="shared" si="216"/>
        <v>0</v>
      </c>
      <c r="BF401" s="380">
        <f t="shared" si="193"/>
        <v>0</v>
      </c>
      <c r="BG401" s="385">
        <f t="shared" si="194"/>
        <v>0</v>
      </c>
      <c r="BH401" s="382"/>
      <c r="BI401" s="380">
        <f t="shared" si="201"/>
        <v>179.43941130749951</v>
      </c>
      <c r="BJ401" s="380">
        <f t="shared" si="192"/>
        <v>179.43941130749951</v>
      </c>
      <c r="BK401" s="380">
        <f t="shared" si="202"/>
        <v>0</v>
      </c>
      <c r="BL401" s="381">
        <f t="shared" si="203"/>
        <v>1</v>
      </c>
      <c r="BM401" s="386"/>
      <c r="BN401" s="383">
        <f t="shared" si="189"/>
        <v>0</v>
      </c>
      <c r="BO401" s="383">
        <f t="shared" si="190"/>
        <v>717.75764522999805</v>
      </c>
      <c r="BP401" s="383">
        <f t="shared" si="204"/>
        <v>717.75764522999805</v>
      </c>
      <c r="BQ401" s="387" t="str">
        <f t="shared" si="205"/>
        <v>&gt;100%</v>
      </c>
      <c r="BR401" s="413"/>
    </row>
    <row r="402" spans="3:70" s="50" customFormat="1" ht="13.5" thickBot="1" x14ac:dyDescent="0.3">
      <c r="C402" s="396"/>
      <c r="D402" s="397"/>
      <c r="E402" s="398"/>
      <c r="F402" s="194"/>
      <c r="G402" s="194"/>
      <c r="H402" s="399"/>
      <c r="I402" s="194"/>
      <c r="J402" s="400">
        <v>1.9138973630485276</v>
      </c>
      <c r="K402" s="400">
        <v>1.515902467555285</v>
      </c>
      <c r="L402" s="401">
        <v>10000</v>
      </c>
      <c r="M402" s="402">
        <v>0</v>
      </c>
      <c r="N402" s="402">
        <v>0</v>
      </c>
      <c r="O402" s="403">
        <v>0</v>
      </c>
      <c r="P402" s="404">
        <v>0</v>
      </c>
      <c r="Q402" s="404">
        <v>0</v>
      </c>
      <c r="R402" s="404">
        <v>0</v>
      </c>
      <c r="S402" s="404">
        <v>0</v>
      </c>
      <c r="T402" s="391"/>
      <c r="U402" s="202">
        <v>0</v>
      </c>
      <c r="V402" s="203">
        <v>179.43941130749951</v>
      </c>
      <c r="W402" s="351"/>
      <c r="X402" s="204">
        <v>179.43941130749951</v>
      </c>
      <c r="Y402" s="405">
        <f t="shared" si="217"/>
        <v>-179.43941130749951</v>
      </c>
      <c r="Z402" s="406">
        <f t="shared" si="218"/>
        <v>0</v>
      </c>
      <c r="AA402" s="391"/>
      <c r="AB402" s="202">
        <f t="shared" si="212"/>
        <v>0</v>
      </c>
      <c r="AC402" s="203">
        <f t="shared" si="213"/>
        <v>0</v>
      </c>
      <c r="AD402" s="203">
        <v>0</v>
      </c>
      <c r="AE402" s="204">
        <v>0</v>
      </c>
      <c r="AF402" s="405">
        <f t="shared" si="214"/>
        <v>0</v>
      </c>
      <c r="AG402" s="406">
        <f t="shared" si="215"/>
        <v>0</v>
      </c>
      <c r="AH402" s="391"/>
      <c r="AI402" s="202">
        <f t="shared" si="191"/>
        <v>0</v>
      </c>
      <c r="AJ402" s="204">
        <f t="shared" si="206"/>
        <v>179.43941130749951</v>
      </c>
      <c r="AK402" s="405">
        <f t="shared" si="185"/>
        <v>-179.43941130749951</v>
      </c>
      <c r="AL402" s="406">
        <f t="shared" si="186"/>
        <v>0</v>
      </c>
      <c r="AM402" s="407"/>
      <c r="AN402" s="408">
        <f t="shared" si="207"/>
        <v>0</v>
      </c>
      <c r="AO402" s="408">
        <f t="shared" si="187"/>
        <v>0</v>
      </c>
      <c r="AP402" s="408">
        <f t="shared" si="195"/>
        <v>0</v>
      </c>
      <c r="AQ402" s="406">
        <f t="shared" si="196"/>
        <v>0</v>
      </c>
      <c r="AR402" s="407"/>
      <c r="AS402" s="408">
        <f t="shared" si="208"/>
        <v>0</v>
      </c>
      <c r="AT402" s="408">
        <f t="shared" si="188"/>
        <v>0</v>
      </c>
      <c r="AU402" s="408">
        <f t="shared" si="197"/>
        <v>0</v>
      </c>
      <c r="AV402" s="406">
        <f t="shared" si="198"/>
        <v>0</v>
      </c>
      <c r="AW402" s="407"/>
      <c r="AX402" s="405">
        <f t="shared" si="209"/>
        <v>0</v>
      </c>
      <c r="AY402" s="409">
        <f t="shared" si="210"/>
        <v>179.43941130749951</v>
      </c>
      <c r="AZ402" s="548">
        <v>220</v>
      </c>
      <c r="BA402" s="405">
        <f t="shared" si="199"/>
        <v>179.43941130749951</v>
      </c>
      <c r="BB402" s="410" t="str">
        <f t="shared" si="200"/>
        <v>&gt;100%</v>
      </c>
      <c r="BC402" s="407"/>
      <c r="BD402" s="405">
        <f t="shared" si="211"/>
        <v>0</v>
      </c>
      <c r="BE402" s="409">
        <f t="shared" si="216"/>
        <v>0</v>
      </c>
      <c r="BF402" s="405">
        <f t="shared" si="193"/>
        <v>0</v>
      </c>
      <c r="BG402" s="410">
        <f t="shared" si="194"/>
        <v>0</v>
      </c>
      <c r="BH402" s="407"/>
      <c r="BI402" s="405">
        <f t="shared" si="201"/>
        <v>179.43941130749951</v>
      </c>
      <c r="BJ402" s="405">
        <f t="shared" si="192"/>
        <v>179.43941130749951</v>
      </c>
      <c r="BK402" s="405">
        <f t="shared" si="202"/>
        <v>0</v>
      </c>
      <c r="BL402" s="406">
        <f t="shared" si="203"/>
        <v>1</v>
      </c>
      <c r="BM402" s="411"/>
      <c r="BN402" s="408">
        <f t="shared" si="189"/>
        <v>0</v>
      </c>
      <c r="BO402" s="408">
        <f t="shared" si="190"/>
        <v>0</v>
      </c>
      <c r="BP402" s="408">
        <f t="shared" si="204"/>
        <v>0</v>
      </c>
      <c r="BQ402" s="412">
        <f t="shared" si="205"/>
        <v>0</v>
      </c>
      <c r="BR402" s="413"/>
    </row>
    <row r="403" spans="3:70" ht="13" x14ac:dyDescent="0.25">
      <c r="C403" s="65"/>
      <c r="D403" s="66"/>
      <c r="E403" s="358"/>
      <c r="F403" s="143"/>
      <c r="G403" s="143"/>
      <c r="H403" s="359"/>
      <c r="I403" s="143"/>
      <c r="J403" s="360">
        <v>0.58618475265502656</v>
      </c>
      <c r="K403" s="360">
        <v>0.25114229393244591</v>
      </c>
      <c r="L403" s="361">
        <v>200</v>
      </c>
      <c r="M403" s="362">
        <v>0</v>
      </c>
      <c r="N403" s="362">
        <v>0</v>
      </c>
      <c r="O403" s="363">
        <v>0</v>
      </c>
      <c r="P403" s="364">
        <v>0</v>
      </c>
      <c r="Q403" s="364">
        <v>0</v>
      </c>
      <c r="R403" s="364">
        <v>0</v>
      </c>
      <c r="S403" s="364">
        <v>0</v>
      </c>
      <c r="T403" s="353"/>
      <c r="U403" s="152">
        <v>0</v>
      </c>
      <c r="V403" s="153">
        <v>164.73417158320245</v>
      </c>
      <c r="W403" s="349"/>
      <c r="X403" s="154">
        <v>164.73417158320245</v>
      </c>
      <c r="Y403" s="365">
        <f t="shared" si="217"/>
        <v>-164.73417158320245</v>
      </c>
      <c r="Z403" s="366">
        <f t="shared" si="218"/>
        <v>0</v>
      </c>
      <c r="AA403" s="353"/>
      <c r="AB403" s="152">
        <f t="shared" si="212"/>
        <v>0</v>
      </c>
      <c r="AC403" s="153">
        <f t="shared" si="213"/>
        <v>0</v>
      </c>
      <c r="AD403" s="153">
        <v>0</v>
      </c>
      <c r="AE403" s="154">
        <v>0</v>
      </c>
      <c r="AF403" s="365">
        <f t="shared" si="214"/>
        <v>0</v>
      </c>
      <c r="AG403" s="366">
        <f t="shared" si="215"/>
        <v>0</v>
      </c>
      <c r="AH403" s="353"/>
      <c r="AI403" s="152">
        <f t="shared" si="191"/>
        <v>0</v>
      </c>
      <c r="AJ403" s="154">
        <f t="shared" si="206"/>
        <v>164.73417158320245</v>
      </c>
      <c r="AK403" s="365">
        <f t="shared" ref="AK403:AK466" si="219">+AI403-AJ403</f>
        <v>-164.73417158320245</v>
      </c>
      <c r="AL403" s="366">
        <f t="shared" ref="AL403:AL466" si="220">IF(AJ403&gt;0,AI403/AJ403,0)</f>
        <v>0</v>
      </c>
      <c r="AM403" s="367"/>
      <c r="AN403" s="368">
        <f t="shared" si="207"/>
        <v>0</v>
      </c>
      <c r="AO403" s="368">
        <f t="shared" si="187"/>
        <v>0</v>
      </c>
      <c r="AP403" s="368">
        <f t="shared" si="195"/>
        <v>0</v>
      </c>
      <c r="AQ403" s="366">
        <f t="shared" si="196"/>
        <v>0</v>
      </c>
      <c r="AR403" s="367"/>
      <c r="AS403" s="368">
        <f t="shared" si="208"/>
        <v>0</v>
      </c>
      <c r="AT403" s="368">
        <f t="shared" si="188"/>
        <v>0</v>
      </c>
      <c r="AU403" s="368">
        <f t="shared" si="197"/>
        <v>0</v>
      </c>
      <c r="AV403" s="366">
        <f t="shared" si="198"/>
        <v>0</v>
      </c>
      <c r="AW403" s="367"/>
      <c r="AX403" s="365">
        <f t="shared" si="209"/>
        <v>0</v>
      </c>
      <c r="AY403" s="369">
        <f t="shared" si="210"/>
        <v>164.73417158320245</v>
      </c>
      <c r="AZ403" s="548">
        <v>220</v>
      </c>
      <c r="BA403" s="365">
        <f t="shared" si="199"/>
        <v>164.73417158320245</v>
      </c>
      <c r="BB403" s="370" t="str">
        <f t="shared" si="200"/>
        <v>&gt;100%</v>
      </c>
      <c r="BC403" s="367"/>
      <c r="BD403" s="365">
        <f t="shared" si="211"/>
        <v>0</v>
      </c>
      <c r="BE403" s="371">
        <f t="shared" si="216"/>
        <v>0</v>
      </c>
      <c r="BF403" s="365">
        <f t="shared" si="193"/>
        <v>0</v>
      </c>
      <c r="BG403" s="370">
        <f t="shared" si="194"/>
        <v>0</v>
      </c>
      <c r="BH403" s="367"/>
      <c r="BI403" s="365">
        <f t="shared" si="201"/>
        <v>164.73417158320245</v>
      </c>
      <c r="BJ403" s="365">
        <f t="shared" si="192"/>
        <v>164.73417158320245</v>
      </c>
      <c r="BK403" s="365">
        <f t="shared" si="202"/>
        <v>0</v>
      </c>
      <c r="BL403" s="366">
        <f t="shared" si="203"/>
        <v>1</v>
      </c>
      <c r="BM403" s="372"/>
      <c r="BN403" s="368">
        <f t="shared" si="189"/>
        <v>0</v>
      </c>
      <c r="BO403" s="368">
        <f t="shared" si="190"/>
        <v>0</v>
      </c>
      <c r="BP403" s="368">
        <f t="shared" si="204"/>
        <v>0</v>
      </c>
      <c r="BQ403" s="373">
        <f t="shared" si="205"/>
        <v>0</v>
      </c>
      <c r="BR403" s="357"/>
    </row>
    <row r="404" spans="3:70" ht="13" x14ac:dyDescent="0.25">
      <c r="C404" s="65"/>
      <c r="D404" s="66"/>
      <c r="E404" s="374"/>
      <c r="F404" s="165"/>
      <c r="G404" s="165"/>
      <c r="H404" s="297"/>
      <c r="I404" s="165"/>
      <c r="J404" s="375">
        <v>0.72370867908265568</v>
      </c>
      <c r="K404" s="375">
        <v>0.4192943920851287</v>
      </c>
      <c r="L404" s="376">
        <v>800</v>
      </c>
      <c r="M404" s="377">
        <v>0</v>
      </c>
      <c r="N404" s="377">
        <v>0</v>
      </c>
      <c r="O404" s="378">
        <v>0</v>
      </c>
      <c r="P404" s="379">
        <v>0</v>
      </c>
      <c r="Q404" s="379">
        <v>0</v>
      </c>
      <c r="R404" s="379">
        <v>0</v>
      </c>
      <c r="S404" s="379">
        <v>0</v>
      </c>
      <c r="T404" s="353"/>
      <c r="U404" s="173">
        <v>0</v>
      </c>
      <c r="V404" s="174">
        <v>164.73417158320245</v>
      </c>
      <c r="W404" s="350"/>
      <c r="X404" s="175">
        <v>164.73417158320245</v>
      </c>
      <c r="Y404" s="380">
        <f t="shared" si="217"/>
        <v>-164.73417158320245</v>
      </c>
      <c r="Z404" s="381">
        <f t="shared" si="218"/>
        <v>0</v>
      </c>
      <c r="AA404" s="353"/>
      <c r="AB404" s="173">
        <f t="shared" si="212"/>
        <v>0</v>
      </c>
      <c r="AC404" s="174">
        <f t="shared" si="213"/>
        <v>0</v>
      </c>
      <c r="AD404" s="174">
        <v>0</v>
      </c>
      <c r="AE404" s="175">
        <v>0</v>
      </c>
      <c r="AF404" s="380">
        <f t="shared" si="214"/>
        <v>0</v>
      </c>
      <c r="AG404" s="381">
        <f t="shared" si="215"/>
        <v>0</v>
      </c>
      <c r="AH404" s="353"/>
      <c r="AI404" s="173">
        <f t="shared" si="191"/>
        <v>0</v>
      </c>
      <c r="AJ404" s="175">
        <f t="shared" si="206"/>
        <v>164.73417158320245</v>
      </c>
      <c r="AK404" s="380">
        <f t="shared" si="219"/>
        <v>-164.73417158320245</v>
      </c>
      <c r="AL404" s="381">
        <f t="shared" si="220"/>
        <v>0</v>
      </c>
      <c r="AM404" s="382"/>
      <c r="AN404" s="383">
        <f t="shared" si="207"/>
        <v>0</v>
      </c>
      <c r="AO404" s="383">
        <f t="shared" si="187"/>
        <v>0</v>
      </c>
      <c r="AP404" s="383">
        <f t="shared" si="195"/>
        <v>0</v>
      </c>
      <c r="AQ404" s="381">
        <f t="shared" si="196"/>
        <v>0</v>
      </c>
      <c r="AR404" s="382"/>
      <c r="AS404" s="383">
        <f t="shared" si="208"/>
        <v>0</v>
      </c>
      <c r="AT404" s="383">
        <f t="shared" si="188"/>
        <v>0</v>
      </c>
      <c r="AU404" s="383">
        <f t="shared" si="197"/>
        <v>0</v>
      </c>
      <c r="AV404" s="381">
        <f t="shared" si="198"/>
        <v>0</v>
      </c>
      <c r="AW404" s="382"/>
      <c r="AX404" s="380">
        <f t="shared" si="209"/>
        <v>0</v>
      </c>
      <c r="AY404" s="384">
        <f t="shared" si="210"/>
        <v>164.73417158320245</v>
      </c>
      <c r="AZ404" s="548">
        <v>220</v>
      </c>
      <c r="BA404" s="380">
        <f t="shared" si="199"/>
        <v>164.73417158320245</v>
      </c>
      <c r="BB404" s="385" t="str">
        <f t="shared" si="200"/>
        <v>&gt;100%</v>
      </c>
      <c r="BC404" s="382"/>
      <c r="BD404" s="380">
        <f t="shared" si="211"/>
        <v>0</v>
      </c>
      <c r="BE404" s="384">
        <f t="shared" si="216"/>
        <v>0</v>
      </c>
      <c r="BF404" s="380">
        <f t="shared" si="193"/>
        <v>0</v>
      </c>
      <c r="BG404" s="385">
        <f t="shared" si="194"/>
        <v>0</v>
      </c>
      <c r="BH404" s="382"/>
      <c r="BI404" s="380">
        <f t="shared" si="201"/>
        <v>164.73417158320245</v>
      </c>
      <c r="BJ404" s="380">
        <f t="shared" si="192"/>
        <v>164.73417158320245</v>
      </c>
      <c r="BK404" s="380">
        <f t="shared" si="202"/>
        <v>0</v>
      </c>
      <c r="BL404" s="381">
        <f t="shared" si="203"/>
        <v>1</v>
      </c>
      <c r="BM404" s="386"/>
      <c r="BN404" s="383">
        <f t="shared" si="189"/>
        <v>0</v>
      </c>
      <c r="BO404" s="383">
        <f t="shared" si="190"/>
        <v>0</v>
      </c>
      <c r="BP404" s="383">
        <f t="shared" si="204"/>
        <v>0</v>
      </c>
      <c r="BQ404" s="387">
        <f t="shared" si="205"/>
        <v>0</v>
      </c>
      <c r="BR404" s="357"/>
    </row>
    <row r="405" spans="3:70" ht="13" x14ac:dyDescent="0.25">
      <c r="C405" s="388">
        <v>79</v>
      </c>
      <c r="D405" s="389">
        <v>0</v>
      </c>
      <c r="E405" s="374" t="s">
        <v>120</v>
      </c>
      <c r="F405" s="165" t="s">
        <v>123</v>
      </c>
      <c r="G405" s="165"/>
      <c r="H405" s="297" t="s">
        <v>63</v>
      </c>
      <c r="I405" s="390" t="s">
        <v>64</v>
      </c>
      <c r="J405" s="375">
        <v>1</v>
      </c>
      <c r="K405" s="375">
        <v>1</v>
      </c>
      <c r="L405" s="376">
        <v>2000</v>
      </c>
      <c r="M405" s="377">
        <v>0</v>
      </c>
      <c r="N405" s="377">
        <v>0</v>
      </c>
      <c r="O405" s="378">
        <v>0</v>
      </c>
      <c r="P405" s="379">
        <v>0</v>
      </c>
      <c r="Q405" s="379">
        <v>0</v>
      </c>
      <c r="R405" s="379">
        <v>0</v>
      </c>
      <c r="S405" s="379">
        <v>0</v>
      </c>
      <c r="T405" s="353"/>
      <c r="U405" s="392">
        <v>0</v>
      </c>
      <c r="V405" s="393">
        <v>164.73417158320245</v>
      </c>
      <c r="W405" s="394"/>
      <c r="X405" s="395">
        <v>164.73417158320245</v>
      </c>
      <c r="Y405" s="380">
        <f t="shared" si="217"/>
        <v>-164.73417158320245</v>
      </c>
      <c r="Z405" s="381">
        <f t="shared" si="218"/>
        <v>0</v>
      </c>
      <c r="AA405" s="353"/>
      <c r="AB405" s="392">
        <f t="shared" si="212"/>
        <v>0</v>
      </c>
      <c r="AC405" s="393">
        <f t="shared" si="213"/>
        <v>0</v>
      </c>
      <c r="AD405" s="393">
        <v>0</v>
      </c>
      <c r="AE405" s="395">
        <v>0</v>
      </c>
      <c r="AF405" s="380">
        <f t="shared" si="214"/>
        <v>0</v>
      </c>
      <c r="AG405" s="381">
        <f t="shared" si="215"/>
        <v>0</v>
      </c>
      <c r="AH405" s="353"/>
      <c r="AI405" s="392">
        <f t="shared" si="191"/>
        <v>0</v>
      </c>
      <c r="AJ405" s="395">
        <f t="shared" si="206"/>
        <v>164.73417158320245</v>
      </c>
      <c r="AK405" s="380">
        <f t="shared" si="219"/>
        <v>-164.73417158320245</v>
      </c>
      <c r="AL405" s="381">
        <f t="shared" si="220"/>
        <v>0</v>
      </c>
      <c r="AM405" s="382"/>
      <c r="AN405" s="383">
        <f t="shared" si="207"/>
        <v>0</v>
      </c>
      <c r="AO405" s="383">
        <f t="shared" si="187"/>
        <v>0</v>
      </c>
      <c r="AP405" s="383">
        <f t="shared" si="195"/>
        <v>0</v>
      </c>
      <c r="AQ405" s="381">
        <f t="shared" si="196"/>
        <v>0</v>
      </c>
      <c r="AR405" s="382"/>
      <c r="AS405" s="383">
        <f t="shared" si="208"/>
        <v>0</v>
      </c>
      <c r="AT405" s="383">
        <f t="shared" si="188"/>
        <v>0</v>
      </c>
      <c r="AU405" s="383">
        <f t="shared" si="197"/>
        <v>0</v>
      </c>
      <c r="AV405" s="381">
        <f t="shared" si="198"/>
        <v>0</v>
      </c>
      <c r="AW405" s="382"/>
      <c r="AX405" s="380">
        <f t="shared" si="209"/>
        <v>0</v>
      </c>
      <c r="AY405" s="384">
        <f t="shared" si="210"/>
        <v>164.73417158320245</v>
      </c>
      <c r="AZ405" s="548">
        <v>220</v>
      </c>
      <c r="BA405" s="380">
        <f t="shared" si="199"/>
        <v>164.73417158320245</v>
      </c>
      <c r="BB405" s="385" t="str">
        <f t="shared" si="200"/>
        <v>&gt;100%</v>
      </c>
      <c r="BC405" s="382"/>
      <c r="BD405" s="380">
        <f t="shared" si="211"/>
        <v>0</v>
      </c>
      <c r="BE405" s="384">
        <f t="shared" si="216"/>
        <v>0</v>
      </c>
      <c r="BF405" s="380">
        <f t="shared" si="193"/>
        <v>0</v>
      </c>
      <c r="BG405" s="385">
        <f t="shared" si="194"/>
        <v>0</v>
      </c>
      <c r="BH405" s="382"/>
      <c r="BI405" s="380">
        <f t="shared" si="201"/>
        <v>164.73417158320245</v>
      </c>
      <c r="BJ405" s="380">
        <f t="shared" si="192"/>
        <v>164.73417158320245</v>
      </c>
      <c r="BK405" s="380">
        <f t="shared" si="202"/>
        <v>0</v>
      </c>
      <c r="BL405" s="381">
        <f t="shared" si="203"/>
        <v>1</v>
      </c>
      <c r="BM405" s="386"/>
      <c r="BN405" s="383">
        <f t="shared" si="189"/>
        <v>0</v>
      </c>
      <c r="BO405" s="383">
        <f t="shared" si="190"/>
        <v>0</v>
      </c>
      <c r="BP405" s="383">
        <f t="shared" si="204"/>
        <v>0</v>
      </c>
      <c r="BQ405" s="387">
        <f t="shared" si="205"/>
        <v>0</v>
      </c>
      <c r="BR405" s="357"/>
    </row>
    <row r="406" spans="3:70" s="50" customFormat="1" ht="13" x14ac:dyDescent="0.25">
      <c r="C406" s="388"/>
      <c r="D406" s="389"/>
      <c r="E406" s="374"/>
      <c r="F406" s="165"/>
      <c r="G406" s="165"/>
      <c r="H406" s="297"/>
      <c r="I406" s="165"/>
      <c r="J406" s="375">
        <v>1.505779664758232</v>
      </c>
      <c r="K406" s="375">
        <v>1.1754720702584747</v>
      </c>
      <c r="L406" s="376">
        <v>4000</v>
      </c>
      <c r="M406" s="377">
        <v>0</v>
      </c>
      <c r="N406" s="377">
        <v>0</v>
      </c>
      <c r="O406" s="378">
        <v>0</v>
      </c>
      <c r="P406" s="379">
        <v>0</v>
      </c>
      <c r="Q406" s="379">
        <v>0</v>
      </c>
      <c r="R406" s="379">
        <v>0</v>
      </c>
      <c r="S406" s="379">
        <v>0</v>
      </c>
      <c r="T406" s="391"/>
      <c r="U406" s="173">
        <v>0</v>
      </c>
      <c r="V406" s="174">
        <v>164.73417158320245</v>
      </c>
      <c r="W406" s="350"/>
      <c r="X406" s="175">
        <v>164.73417158320245</v>
      </c>
      <c r="Y406" s="380">
        <f t="shared" si="217"/>
        <v>-164.73417158320245</v>
      </c>
      <c r="Z406" s="381">
        <f t="shared" si="218"/>
        <v>0</v>
      </c>
      <c r="AA406" s="391"/>
      <c r="AB406" s="173">
        <f t="shared" si="212"/>
        <v>0</v>
      </c>
      <c r="AC406" s="174">
        <f t="shared" si="213"/>
        <v>0</v>
      </c>
      <c r="AD406" s="174">
        <v>0</v>
      </c>
      <c r="AE406" s="175">
        <v>0</v>
      </c>
      <c r="AF406" s="380">
        <f t="shared" si="214"/>
        <v>0</v>
      </c>
      <c r="AG406" s="381">
        <f t="shared" si="215"/>
        <v>0</v>
      </c>
      <c r="AH406" s="391"/>
      <c r="AI406" s="173">
        <f t="shared" si="191"/>
        <v>0</v>
      </c>
      <c r="AJ406" s="175">
        <f t="shared" si="206"/>
        <v>164.73417158320245</v>
      </c>
      <c r="AK406" s="380">
        <f t="shared" si="219"/>
        <v>-164.73417158320245</v>
      </c>
      <c r="AL406" s="381">
        <f t="shared" si="220"/>
        <v>0</v>
      </c>
      <c r="AM406" s="382"/>
      <c r="AN406" s="383">
        <f t="shared" si="207"/>
        <v>0</v>
      </c>
      <c r="AO406" s="383">
        <f t="shared" si="187"/>
        <v>0</v>
      </c>
      <c r="AP406" s="383">
        <f t="shared" si="195"/>
        <v>0</v>
      </c>
      <c r="AQ406" s="381">
        <f t="shared" si="196"/>
        <v>0</v>
      </c>
      <c r="AR406" s="382"/>
      <c r="AS406" s="383">
        <f t="shared" si="208"/>
        <v>0</v>
      </c>
      <c r="AT406" s="383">
        <f t="shared" si="188"/>
        <v>0</v>
      </c>
      <c r="AU406" s="383">
        <f t="shared" si="197"/>
        <v>0</v>
      </c>
      <c r="AV406" s="381">
        <f t="shared" si="198"/>
        <v>0</v>
      </c>
      <c r="AW406" s="382"/>
      <c r="AX406" s="380">
        <f t="shared" si="209"/>
        <v>0</v>
      </c>
      <c r="AY406" s="384">
        <f t="shared" si="210"/>
        <v>164.73417158320245</v>
      </c>
      <c r="AZ406" s="548">
        <v>220</v>
      </c>
      <c r="BA406" s="380">
        <f t="shared" si="199"/>
        <v>164.73417158320245</v>
      </c>
      <c r="BB406" s="385" t="str">
        <f t="shared" si="200"/>
        <v>&gt;100%</v>
      </c>
      <c r="BC406" s="382"/>
      <c r="BD406" s="380">
        <f t="shared" si="211"/>
        <v>0</v>
      </c>
      <c r="BE406" s="384">
        <f t="shared" si="216"/>
        <v>0</v>
      </c>
      <c r="BF406" s="380">
        <f t="shared" si="193"/>
        <v>0</v>
      </c>
      <c r="BG406" s="385">
        <f t="shared" si="194"/>
        <v>0</v>
      </c>
      <c r="BH406" s="382"/>
      <c r="BI406" s="380">
        <f t="shared" si="201"/>
        <v>164.73417158320245</v>
      </c>
      <c r="BJ406" s="380">
        <f t="shared" si="192"/>
        <v>164.73417158320245</v>
      </c>
      <c r="BK406" s="380">
        <f t="shared" si="202"/>
        <v>0</v>
      </c>
      <c r="BL406" s="381">
        <f t="shared" si="203"/>
        <v>1</v>
      </c>
      <c r="BM406" s="386"/>
      <c r="BN406" s="383">
        <f t="shared" si="189"/>
        <v>0</v>
      </c>
      <c r="BO406" s="383">
        <f t="shared" si="190"/>
        <v>0</v>
      </c>
      <c r="BP406" s="383">
        <f t="shared" si="204"/>
        <v>0</v>
      </c>
      <c r="BQ406" s="387">
        <f t="shared" si="205"/>
        <v>0</v>
      </c>
      <c r="BR406" s="413"/>
    </row>
    <row r="407" spans="3:70" s="50" customFormat="1" ht="13.5" thickBot="1" x14ac:dyDescent="0.3">
      <c r="C407" s="396"/>
      <c r="D407" s="397"/>
      <c r="E407" s="398"/>
      <c r="F407" s="194"/>
      <c r="G407" s="194"/>
      <c r="H407" s="399"/>
      <c r="I407" s="194"/>
      <c r="J407" s="400">
        <v>1.9138973630485276</v>
      </c>
      <c r="K407" s="400">
        <v>1.515902467555285</v>
      </c>
      <c r="L407" s="401">
        <v>10000</v>
      </c>
      <c r="M407" s="402">
        <v>0</v>
      </c>
      <c r="N407" s="402">
        <v>0</v>
      </c>
      <c r="O407" s="403">
        <v>0</v>
      </c>
      <c r="P407" s="404">
        <v>0</v>
      </c>
      <c r="Q407" s="404">
        <v>0</v>
      </c>
      <c r="R407" s="404">
        <v>0</v>
      </c>
      <c r="S407" s="404">
        <v>0</v>
      </c>
      <c r="T407" s="391"/>
      <c r="U407" s="202">
        <v>0</v>
      </c>
      <c r="V407" s="203">
        <v>164.73417158320245</v>
      </c>
      <c r="W407" s="351"/>
      <c r="X407" s="204">
        <v>164.73417158320245</v>
      </c>
      <c r="Y407" s="405">
        <f t="shared" si="217"/>
        <v>-164.73417158320245</v>
      </c>
      <c r="Z407" s="406">
        <f t="shared" si="218"/>
        <v>0</v>
      </c>
      <c r="AA407" s="391"/>
      <c r="AB407" s="202">
        <f t="shared" si="212"/>
        <v>0</v>
      </c>
      <c r="AC407" s="203">
        <f t="shared" si="213"/>
        <v>0</v>
      </c>
      <c r="AD407" s="203">
        <v>0</v>
      </c>
      <c r="AE407" s="204">
        <v>0</v>
      </c>
      <c r="AF407" s="405">
        <f t="shared" si="214"/>
        <v>0</v>
      </c>
      <c r="AG407" s="406">
        <f t="shared" si="215"/>
        <v>0</v>
      </c>
      <c r="AH407" s="391"/>
      <c r="AI407" s="202">
        <f t="shared" si="191"/>
        <v>0</v>
      </c>
      <c r="AJ407" s="204">
        <f t="shared" si="206"/>
        <v>164.73417158320245</v>
      </c>
      <c r="AK407" s="405">
        <f t="shared" si="219"/>
        <v>-164.73417158320245</v>
      </c>
      <c r="AL407" s="406">
        <f t="shared" si="220"/>
        <v>0</v>
      </c>
      <c r="AM407" s="407"/>
      <c r="AN407" s="408">
        <f t="shared" si="207"/>
        <v>0</v>
      </c>
      <c r="AO407" s="408">
        <f t="shared" si="187"/>
        <v>0</v>
      </c>
      <c r="AP407" s="408">
        <f t="shared" si="195"/>
        <v>0</v>
      </c>
      <c r="AQ407" s="406">
        <f t="shared" si="196"/>
        <v>0</v>
      </c>
      <c r="AR407" s="407"/>
      <c r="AS407" s="408">
        <f t="shared" si="208"/>
        <v>0</v>
      </c>
      <c r="AT407" s="408">
        <f t="shared" si="188"/>
        <v>0</v>
      </c>
      <c r="AU407" s="408">
        <f t="shared" si="197"/>
        <v>0</v>
      </c>
      <c r="AV407" s="406">
        <f t="shared" si="198"/>
        <v>0</v>
      </c>
      <c r="AW407" s="407"/>
      <c r="AX407" s="405">
        <f t="shared" si="209"/>
        <v>0</v>
      </c>
      <c r="AY407" s="409">
        <f t="shared" si="210"/>
        <v>164.73417158320245</v>
      </c>
      <c r="AZ407" s="548">
        <v>220</v>
      </c>
      <c r="BA407" s="405">
        <f t="shared" si="199"/>
        <v>164.73417158320245</v>
      </c>
      <c r="BB407" s="410" t="str">
        <f t="shared" si="200"/>
        <v>&gt;100%</v>
      </c>
      <c r="BC407" s="407"/>
      <c r="BD407" s="405">
        <f t="shared" si="211"/>
        <v>0</v>
      </c>
      <c r="BE407" s="409">
        <f t="shared" si="216"/>
        <v>0</v>
      </c>
      <c r="BF407" s="405">
        <f t="shared" si="193"/>
        <v>0</v>
      </c>
      <c r="BG407" s="410">
        <f t="shared" si="194"/>
        <v>0</v>
      </c>
      <c r="BH407" s="407"/>
      <c r="BI407" s="405">
        <f t="shared" si="201"/>
        <v>164.73417158320245</v>
      </c>
      <c r="BJ407" s="405">
        <f t="shared" si="192"/>
        <v>164.73417158320245</v>
      </c>
      <c r="BK407" s="405">
        <f t="shared" si="202"/>
        <v>0</v>
      </c>
      <c r="BL407" s="406">
        <f t="shared" si="203"/>
        <v>1</v>
      </c>
      <c r="BM407" s="411"/>
      <c r="BN407" s="408">
        <f t="shared" si="189"/>
        <v>0</v>
      </c>
      <c r="BO407" s="408">
        <f t="shared" si="190"/>
        <v>0</v>
      </c>
      <c r="BP407" s="408">
        <f t="shared" si="204"/>
        <v>0</v>
      </c>
      <c r="BQ407" s="412">
        <f t="shared" si="205"/>
        <v>0</v>
      </c>
      <c r="BR407" s="413"/>
    </row>
    <row r="408" spans="3:70" ht="13" x14ac:dyDescent="0.25">
      <c r="C408" s="65"/>
      <c r="D408" s="66"/>
      <c r="E408" s="358"/>
      <c r="F408" s="143"/>
      <c r="G408" s="143"/>
      <c r="H408" s="359"/>
      <c r="I408" s="143"/>
      <c r="J408" s="360">
        <v>0.58618475265502656</v>
      </c>
      <c r="K408" s="360">
        <v>0.25114229393244591</v>
      </c>
      <c r="L408" s="361">
        <v>5000</v>
      </c>
      <c r="M408" s="362">
        <v>0</v>
      </c>
      <c r="N408" s="362">
        <v>0</v>
      </c>
      <c r="O408" s="363">
        <v>0</v>
      </c>
      <c r="P408" s="364">
        <v>1</v>
      </c>
      <c r="Q408" s="364">
        <v>1</v>
      </c>
      <c r="R408" s="364">
        <v>1</v>
      </c>
      <c r="S408" s="364">
        <v>1</v>
      </c>
      <c r="T408" s="353"/>
      <c r="U408" s="152">
        <v>0</v>
      </c>
      <c r="V408" s="153">
        <v>1587.3674644386033</v>
      </c>
      <c r="W408" s="349"/>
      <c r="X408" s="154">
        <v>1587.3674644386033</v>
      </c>
      <c r="Y408" s="365">
        <f t="shared" si="217"/>
        <v>-1587.3674644386033</v>
      </c>
      <c r="Z408" s="366">
        <f t="shared" si="218"/>
        <v>0</v>
      </c>
      <c r="AA408" s="353"/>
      <c r="AB408" s="152">
        <f t="shared" si="212"/>
        <v>0</v>
      </c>
      <c r="AC408" s="153">
        <f t="shared" si="213"/>
        <v>0</v>
      </c>
      <c r="AD408" s="153">
        <v>0</v>
      </c>
      <c r="AE408" s="154">
        <v>0</v>
      </c>
      <c r="AF408" s="365">
        <f t="shared" si="214"/>
        <v>0</v>
      </c>
      <c r="AG408" s="366">
        <f t="shared" si="215"/>
        <v>0</v>
      </c>
      <c r="AH408" s="353"/>
      <c r="AI408" s="152">
        <f t="shared" si="191"/>
        <v>0</v>
      </c>
      <c r="AJ408" s="154">
        <f t="shared" si="206"/>
        <v>1587.3674644386033</v>
      </c>
      <c r="AK408" s="365">
        <f t="shared" si="219"/>
        <v>-1587.3674644386033</v>
      </c>
      <c r="AL408" s="366">
        <f t="shared" si="220"/>
        <v>0</v>
      </c>
      <c r="AM408" s="367"/>
      <c r="AN408" s="368">
        <f t="shared" si="207"/>
        <v>0</v>
      </c>
      <c r="AO408" s="368">
        <f t="shared" si="187"/>
        <v>1587.3674644386033</v>
      </c>
      <c r="AP408" s="368">
        <f t="shared" si="195"/>
        <v>-1587.3674644386033</v>
      </c>
      <c r="AQ408" s="366">
        <f t="shared" si="196"/>
        <v>0</v>
      </c>
      <c r="AR408" s="367"/>
      <c r="AS408" s="368">
        <f t="shared" si="208"/>
        <v>0</v>
      </c>
      <c r="AT408" s="368">
        <f t="shared" si="188"/>
        <v>1587.3674644386033</v>
      </c>
      <c r="AU408" s="368">
        <f t="shared" si="197"/>
        <v>-1587.3674644386033</v>
      </c>
      <c r="AV408" s="366">
        <f t="shared" si="198"/>
        <v>0</v>
      </c>
      <c r="AW408" s="367"/>
      <c r="AX408" s="365">
        <f t="shared" si="209"/>
        <v>0</v>
      </c>
      <c r="AY408" s="369">
        <f t="shared" si="210"/>
        <v>1587.3674644386033</v>
      </c>
      <c r="AZ408" s="548">
        <v>220</v>
      </c>
      <c r="BA408" s="365">
        <f t="shared" si="199"/>
        <v>1587.3674644386033</v>
      </c>
      <c r="BB408" s="370" t="str">
        <f t="shared" si="200"/>
        <v>&gt;100%</v>
      </c>
      <c r="BC408" s="367"/>
      <c r="BD408" s="365">
        <f t="shared" si="211"/>
        <v>0</v>
      </c>
      <c r="BE408" s="371">
        <f t="shared" si="216"/>
        <v>0</v>
      </c>
      <c r="BF408" s="365">
        <f t="shared" si="193"/>
        <v>0</v>
      </c>
      <c r="BG408" s="370">
        <f t="shared" si="194"/>
        <v>0</v>
      </c>
      <c r="BH408" s="367"/>
      <c r="BI408" s="365">
        <f t="shared" si="201"/>
        <v>1587.3674644386033</v>
      </c>
      <c r="BJ408" s="365">
        <f t="shared" si="192"/>
        <v>1587.3674644386033</v>
      </c>
      <c r="BK408" s="365">
        <f t="shared" si="202"/>
        <v>0</v>
      </c>
      <c r="BL408" s="366">
        <f t="shared" si="203"/>
        <v>1</v>
      </c>
      <c r="BM408" s="372"/>
      <c r="BN408" s="368">
        <f t="shared" si="189"/>
        <v>0</v>
      </c>
      <c r="BO408" s="368">
        <f t="shared" si="190"/>
        <v>1587.3674644386033</v>
      </c>
      <c r="BP408" s="368">
        <f t="shared" si="204"/>
        <v>1587.3674644386033</v>
      </c>
      <c r="BQ408" s="373" t="str">
        <f t="shared" si="205"/>
        <v>&gt;100%</v>
      </c>
      <c r="BR408" s="357"/>
    </row>
    <row r="409" spans="3:70" ht="13" x14ac:dyDescent="0.25">
      <c r="C409" s="65"/>
      <c r="D409" s="66"/>
      <c r="E409" s="374"/>
      <c r="F409" s="165"/>
      <c r="G409" s="165"/>
      <c r="H409" s="297"/>
      <c r="I409" s="165"/>
      <c r="J409" s="375">
        <v>0.72370867908265568</v>
      </c>
      <c r="K409" s="375">
        <v>0.4192943920851287</v>
      </c>
      <c r="L409" s="376">
        <v>20000</v>
      </c>
      <c r="M409" s="377">
        <v>0</v>
      </c>
      <c r="N409" s="377">
        <v>0</v>
      </c>
      <c r="O409" s="378">
        <v>0</v>
      </c>
      <c r="P409" s="379">
        <v>0</v>
      </c>
      <c r="Q409" s="379">
        <v>0</v>
      </c>
      <c r="R409" s="379">
        <v>0</v>
      </c>
      <c r="S409" s="379">
        <v>0</v>
      </c>
      <c r="T409" s="353"/>
      <c r="U409" s="173">
        <v>0</v>
      </c>
      <c r="V409" s="174">
        <v>1587.3674644386033</v>
      </c>
      <c r="W409" s="350"/>
      <c r="X409" s="175">
        <v>1587.3674644386033</v>
      </c>
      <c r="Y409" s="380">
        <f t="shared" si="217"/>
        <v>-1587.3674644386033</v>
      </c>
      <c r="Z409" s="381">
        <f t="shared" si="218"/>
        <v>0</v>
      </c>
      <c r="AA409" s="353"/>
      <c r="AB409" s="173">
        <f t="shared" si="212"/>
        <v>0</v>
      </c>
      <c r="AC409" s="174">
        <f t="shared" si="213"/>
        <v>0</v>
      </c>
      <c r="AD409" s="174">
        <v>0</v>
      </c>
      <c r="AE409" s="175">
        <v>0</v>
      </c>
      <c r="AF409" s="380">
        <f t="shared" si="214"/>
        <v>0</v>
      </c>
      <c r="AG409" s="381">
        <f t="shared" si="215"/>
        <v>0</v>
      </c>
      <c r="AH409" s="353"/>
      <c r="AI409" s="173">
        <f t="shared" si="191"/>
        <v>0</v>
      </c>
      <c r="AJ409" s="175">
        <f t="shared" si="206"/>
        <v>1587.3674644386033</v>
      </c>
      <c r="AK409" s="380">
        <f t="shared" si="219"/>
        <v>-1587.3674644386033</v>
      </c>
      <c r="AL409" s="381">
        <f t="shared" si="220"/>
        <v>0</v>
      </c>
      <c r="AM409" s="382"/>
      <c r="AN409" s="383">
        <f t="shared" si="207"/>
        <v>0</v>
      </c>
      <c r="AO409" s="383">
        <f t="shared" si="187"/>
        <v>0</v>
      </c>
      <c r="AP409" s="383">
        <f t="shared" si="195"/>
        <v>0</v>
      </c>
      <c r="AQ409" s="381">
        <f t="shared" si="196"/>
        <v>0</v>
      </c>
      <c r="AR409" s="382"/>
      <c r="AS409" s="383">
        <f t="shared" si="208"/>
        <v>0</v>
      </c>
      <c r="AT409" s="383">
        <f t="shared" si="188"/>
        <v>0</v>
      </c>
      <c r="AU409" s="383">
        <f t="shared" si="197"/>
        <v>0</v>
      </c>
      <c r="AV409" s="381">
        <f t="shared" si="198"/>
        <v>0</v>
      </c>
      <c r="AW409" s="382"/>
      <c r="AX409" s="380">
        <f t="shared" si="209"/>
        <v>0</v>
      </c>
      <c r="AY409" s="384">
        <f t="shared" si="210"/>
        <v>1587.3674644386033</v>
      </c>
      <c r="AZ409" s="548">
        <v>220</v>
      </c>
      <c r="BA409" s="380">
        <f t="shared" si="199"/>
        <v>1587.3674644386033</v>
      </c>
      <c r="BB409" s="385" t="str">
        <f t="shared" si="200"/>
        <v>&gt;100%</v>
      </c>
      <c r="BC409" s="382"/>
      <c r="BD409" s="380">
        <f t="shared" si="211"/>
        <v>0</v>
      </c>
      <c r="BE409" s="384">
        <f t="shared" si="216"/>
        <v>0</v>
      </c>
      <c r="BF409" s="380">
        <f t="shared" si="193"/>
        <v>0</v>
      </c>
      <c r="BG409" s="385">
        <f t="shared" si="194"/>
        <v>0</v>
      </c>
      <c r="BH409" s="382"/>
      <c r="BI409" s="380">
        <f t="shared" si="201"/>
        <v>1587.3674644386033</v>
      </c>
      <c r="BJ409" s="380">
        <f t="shared" si="192"/>
        <v>1587.3674644386033</v>
      </c>
      <c r="BK409" s="380">
        <f t="shared" si="202"/>
        <v>0</v>
      </c>
      <c r="BL409" s="381">
        <f t="shared" si="203"/>
        <v>1</v>
      </c>
      <c r="BM409" s="386"/>
      <c r="BN409" s="383">
        <f t="shared" si="189"/>
        <v>0</v>
      </c>
      <c r="BO409" s="383">
        <f t="shared" si="190"/>
        <v>0</v>
      </c>
      <c r="BP409" s="383">
        <f t="shared" si="204"/>
        <v>0</v>
      </c>
      <c r="BQ409" s="387">
        <f t="shared" si="205"/>
        <v>0</v>
      </c>
      <c r="BR409" s="357"/>
    </row>
    <row r="410" spans="3:70" ht="13" x14ac:dyDescent="0.25">
      <c r="C410" s="388">
        <v>80</v>
      </c>
      <c r="D410" s="389">
        <v>0</v>
      </c>
      <c r="E410" s="374" t="s">
        <v>120</v>
      </c>
      <c r="F410" s="165" t="s">
        <v>124</v>
      </c>
      <c r="G410" s="165"/>
      <c r="H410" s="297" t="s">
        <v>63</v>
      </c>
      <c r="I410" s="390" t="s">
        <v>64</v>
      </c>
      <c r="J410" s="375">
        <v>1</v>
      </c>
      <c r="K410" s="375">
        <v>1</v>
      </c>
      <c r="L410" s="376">
        <v>50000</v>
      </c>
      <c r="M410" s="377">
        <v>0</v>
      </c>
      <c r="N410" s="377">
        <v>0</v>
      </c>
      <c r="O410" s="378">
        <v>0</v>
      </c>
      <c r="P410" s="379">
        <v>1</v>
      </c>
      <c r="Q410" s="379">
        <v>1</v>
      </c>
      <c r="R410" s="379">
        <v>1</v>
      </c>
      <c r="S410" s="379">
        <v>1</v>
      </c>
      <c r="T410" s="353"/>
      <c r="U410" s="392">
        <v>0</v>
      </c>
      <c r="V410" s="393">
        <v>1587.3674644386033</v>
      </c>
      <c r="W410" s="394"/>
      <c r="X410" s="395">
        <v>1587.3674644386033</v>
      </c>
      <c r="Y410" s="380">
        <f t="shared" si="217"/>
        <v>-1587.3674644386033</v>
      </c>
      <c r="Z410" s="381">
        <f t="shared" si="218"/>
        <v>0</v>
      </c>
      <c r="AA410" s="353"/>
      <c r="AB410" s="392">
        <f t="shared" si="212"/>
        <v>0</v>
      </c>
      <c r="AC410" s="393">
        <f t="shared" si="213"/>
        <v>0</v>
      </c>
      <c r="AD410" s="393">
        <v>0</v>
      </c>
      <c r="AE410" s="395">
        <v>0</v>
      </c>
      <c r="AF410" s="380">
        <f t="shared" si="214"/>
        <v>0</v>
      </c>
      <c r="AG410" s="381">
        <f t="shared" si="215"/>
        <v>0</v>
      </c>
      <c r="AH410" s="353"/>
      <c r="AI410" s="392">
        <f t="shared" si="191"/>
        <v>0</v>
      </c>
      <c r="AJ410" s="395">
        <f t="shared" si="206"/>
        <v>1587.3674644386033</v>
      </c>
      <c r="AK410" s="380">
        <f t="shared" si="219"/>
        <v>-1587.3674644386033</v>
      </c>
      <c r="AL410" s="381">
        <f t="shared" si="220"/>
        <v>0</v>
      </c>
      <c r="AM410" s="382"/>
      <c r="AN410" s="383">
        <f t="shared" si="207"/>
        <v>0</v>
      </c>
      <c r="AO410" s="383">
        <f t="shared" si="187"/>
        <v>1587.3674644386033</v>
      </c>
      <c r="AP410" s="383">
        <f t="shared" si="195"/>
        <v>-1587.3674644386033</v>
      </c>
      <c r="AQ410" s="381">
        <f t="shared" si="196"/>
        <v>0</v>
      </c>
      <c r="AR410" s="382"/>
      <c r="AS410" s="383">
        <f t="shared" si="208"/>
        <v>0</v>
      </c>
      <c r="AT410" s="383">
        <f t="shared" si="188"/>
        <v>1587.3674644386033</v>
      </c>
      <c r="AU410" s="383">
        <f t="shared" si="197"/>
        <v>-1587.3674644386033</v>
      </c>
      <c r="AV410" s="381">
        <f t="shared" si="198"/>
        <v>0</v>
      </c>
      <c r="AW410" s="382"/>
      <c r="AX410" s="380">
        <f t="shared" si="209"/>
        <v>0</v>
      </c>
      <c r="AY410" s="384">
        <f t="shared" si="210"/>
        <v>1587.3674644386033</v>
      </c>
      <c r="AZ410" s="548">
        <v>220</v>
      </c>
      <c r="BA410" s="380">
        <f t="shared" si="199"/>
        <v>1587.3674644386033</v>
      </c>
      <c r="BB410" s="385" t="str">
        <f t="shared" si="200"/>
        <v>&gt;100%</v>
      </c>
      <c r="BC410" s="382"/>
      <c r="BD410" s="380">
        <f t="shared" si="211"/>
        <v>0</v>
      </c>
      <c r="BE410" s="384">
        <f t="shared" si="216"/>
        <v>0</v>
      </c>
      <c r="BF410" s="380">
        <f t="shared" si="193"/>
        <v>0</v>
      </c>
      <c r="BG410" s="385">
        <f t="shared" si="194"/>
        <v>0</v>
      </c>
      <c r="BH410" s="382"/>
      <c r="BI410" s="380">
        <f t="shared" si="201"/>
        <v>1587.3674644386033</v>
      </c>
      <c r="BJ410" s="380">
        <f t="shared" si="192"/>
        <v>1587.3674644386033</v>
      </c>
      <c r="BK410" s="380">
        <f t="shared" si="202"/>
        <v>0</v>
      </c>
      <c r="BL410" s="381">
        <f t="shared" si="203"/>
        <v>1</v>
      </c>
      <c r="BM410" s="386"/>
      <c r="BN410" s="383">
        <f t="shared" si="189"/>
        <v>0</v>
      </c>
      <c r="BO410" s="383">
        <f t="shared" si="190"/>
        <v>1587.3674644386033</v>
      </c>
      <c r="BP410" s="383">
        <f t="shared" si="204"/>
        <v>1587.3674644386033</v>
      </c>
      <c r="BQ410" s="387" t="str">
        <f t="shared" si="205"/>
        <v>&gt;100%</v>
      </c>
      <c r="BR410" s="357"/>
    </row>
    <row r="411" spans="3:70" s="50" customFormat="1" ht="13" x14ac:dyDescent="0.25">
      <c r="C411" s="388"/>
      <c r="D411" s="389"/>
      <c r="E411" s="374"/>
      <c r="F411" s="165"/>
      <c r="G411" s="165"/>
      <c r="H411" s="297"/>
      <c r="I411" s="165"/>
      <c r="J411" s="375">
        <v>1.505779664758232</v>
      </c>
      <c r="K411" s="375">
        <v>1.1754720702584747</v>
      </c>
      <c r="L411" s="376">
        <v>100000</v>
      </c>
      <c r="M411" s="377">
        <v>0</v>
      </c>
      <c r="N411" s="377">
        <v>0</v>
      </c>
      <c r="O411" s="378">
        <v>0</v>
      </c>
      <c r="P411" s="379">
        <v>0</v>
      </c>
      <c r="Q411" s="379">
        <v>0</v>
      </c>
      <c r="R411" s="379">
        <v>0</v>
      </c>
      <c r="S411" s="379">
        <v>0</v>
      </c>
      <c r="T411" s="391"/>
      <c r="U411" s="173">
        <v>0</v>
      </c>
      <c r="V411" s="174">
        <v>1587.3674644386033</v>
      </c>
      <c r="W411" s="350"/>
      <c r="X411" s="175">
        <v>1587.3674644386033</v>
      </c>
      <c r="Y411" s="380">
        <f t="shared" si="217"/>
        <v>-1587.3674644386033</v>
      </c>
      <c r="Z411" s="381">
        <f t="shared" si="218"/>
        <v>0</v>
      </c>
      <c r="AA411" s="391"/>
      <c r="AB411" s="173">
        <f t="shared" si="212"/>
        <v>0</v>
      </c>
      <c r="AC411" s="174">
        <f t="shared" si="213"/>
        <v>0</v>
      </c>
      <c r="AD411" s="174">
        <v>0</v>
      </c>
      <c r="AE411" s="175">
        <v>0</v>
      </c>
      <c r="AF411" s="380">
        <f t="shared" si="214"/>
        <v>0</v>
      </c>
      <c r="AG411" s="381">
        <f t="shared" si="215"/>
        <v>0</v>
      </c>
      <c r="AH411" s="391"/>
      <c r="AI411" s="173">
        <f t="shared" si="191"/>
        <v>0</v>
      </c>
      <c r="AJ411" s="175">
        <f t="shared" si="206"/>
        <v>1587.3674644386033</v>
      </c>
      <c r="AK411" s="380">
        <f t="shared" si="219"/>
        <v>-1587.3674644386033</v>
      </c>
      <c r="AL411" s="381">
        <f t="shared" si="220"/>
        <v>0</v>
      </c>
      <c r="AM411" s="382"/>
      <c r="AN411" s="383">
        <f t="shared" si="207"/>
        <v>0</v>
      </c>
      <c r="AO411" s="383">
        <f t="shared" si="187"/>
        <v>0</v>
      </c>
      <c r="AP411" s="383">
        <f t="shared" si="195"/>
        <v>0</v>
      </c>
      <c r="AQ411" s="381">
        <f t="shared" si="196"/>
        <v>0</v>
      </c>
      <c r="AR411" s="382"/>
      <c r="AS411" s="383">
        <f t="shared" si="208"/>
        <v>0</v>
      </c>
      <c r="AT411" s="383">
        <f t="shared" si="188"/>
        <v>0</v>
      </c>
      <c r="AU411" s="383">
        <f t="shared" si="197"/>
        <v>0</v>
      </c>
      <c r="AV411" s="381">
        <f t="shared" si="198"/>
        <v>0</v>
      </c>
      <c r="AW411" s="382"/>
      <c r="AX411" s="380">
        <f t="shared" si="209"/>
        <v>0</v>
      </c>
      <c r="AY411" s="384">
        <f t="shared" si="210"/>
        <v>1587.3674644386033</v>
      </c>
      <c r="AZ411" s="548">
        <v>220</v>
      </c>
      <c r="BA411" s="380">
        <f t="shared" si="199"/>
        <v>1587.3674644386033</v>
      </c>
      <c r="BB411" s="385" t="str">
        <f t="shared" si="200"/>
        <v>&gt;100%</v>
      </c>
      <c r="BC411" s="382"/>
      <c r="BD411" s="380">
        <f t="shared" si="211"/>
        <v>0</v>
      </c>
      <c r="BE411" s="384">
        <f t="shared" si="216"/>
        <v>0</v>
      </c>
      <c r="BF411" s="380">
        <f t="shared" si="193"/>
        <v>0</v>
      </c>
      <c r="BG411" s="385">
        <f t="shared" si="194"/>
        <v>0</v>
      </c>
      <c r="BH411" s="382"/>
      <c r="BI411" s="380">
        <f t="shared" si="201"/>
        <v>1587.3674644386033</v>
      </c>
      <c r="BJ411" s="380">
        <f t="shared" si="192"/>
        <v>1587.3674644386033</v>
      </c>
      <c r="BK411" s="380">
        <f t="shared" si="202"/>
        <v>0</v>
      </c>
      <c r="BL411" s="381">
        <f t="shared" si="203"/>
        <v>1</v>
      </c>
      <c r="BM411" s="386"/>
      <c r="BN411" s="383">
        <f t="shared" si="189"/>
        <v>0</v>
      </c>
      <c r="BO411" s="383">
        <f t="shared" si="190"/>
        <v>0</v>
      </c>
      <c r="BP411" s="383">
        <f t="shared" si="204"/>
        <v>0</v>
      </c>
      <c r="BQ411" s="387">
        <f t="shared" si="205"/>
        <v>0</v>
      </c>
      <c r="BR411" s="413"/>
    </row>
    <row r="412" spans="3:70" s="50" customFormat="1" ht="13.5" thickBot="1" x14ac:dyDescent="0.3">
      <c r="C412" s="396"/>
      <c r="D412" s="397"/>
      <c r="E412" s="398"/>
      <c r="F412" s="194"/>
      <c r="G412" s="194"/>
      <c r="H412" s="399"/>
      <c r="I412" s="194"/>
      <c r="J412" s="400">
        <v>1.9138973630485276</v>
      </c>
      <c r="K412" s="400">
        <v>1.515902467555285</v>
      </c>
      <c r="L412" s="401">
        <v>250000</v>
      </c>
      <c r="M412" s="402">
        <v>0</v>
      </c>
      <c r="N412" s="402">
        <v>0</v>
      </c>
      <c r="O412" s="403">
        <v>0</v>
      </c>
      <c r="P412" s="404">
        <v>0</v>
      </c>
      <c r="Q412" s="404">
        <v>0</v>
      </c>
      <c r="R412" s="404">
        <v>0</v>
      </c>
      <c r="S412" s="404">
        <v>0</v>
      </c>
      <c r="T412" s="391"/>
      <c r="U412" s="202">
        <v>0</v>
      </c>
      <c r="V412" s="203">
        <v>1587.3674644386033</v>
      </c>
      <c r="W412" s="351"/>
      <c r="X412" s="204">
        <v>1587.3674644386033</v>
      </c>
      <c r="Y412" s="405">
        <f t="shared" si="217"/>
        <v>-1587.3674644386033</v>
      </c>
      <c r="Z412" s="406">
        <f t="shared" si="218"/>
        <v>0</v>
      </c>
      <c r="AA412" s="391"/>
      <c r="AB412" s="202">
        <f t="shared" si="212"/>
        <v>0</v>
      </c>
      <c r="AC412" s="203">
        <f t="shared" si="213"/>
        <v>0</v>
      </c>
      <c r="AD412" s="203">
        <v>0</v>
      </c>
      <c r="AE412" s="204">
        <v>0</v>
      </c>
      <c r="AF412" s="405">
        <f t="shared" si="214"/>
        <v>0</v>
      </c>
      <c r="AG412" s="406">
        <f t="shared" si="215"/>
        <v>0</v>
      </c>
      <c r="AH412" s="391"/>
      <c r="AI412" s="202">
        <f t="shared" si="191"/>
        <v>0</v>
      </c>
      <c r="AJ412" s="204">
        <f t="shared" si="206"/>
        <v>1587.3674644386033</v>
      </c>
      <c r="AK412" s="405">
        <f t="shared" si="219"/>
        <v>-1587.3674644386033</v>
      </c>
      <c r="AL412" s="406">
        <f t="shared" si="220"/>
        <v>0</v>
      </c>
      <c r="AM412" s="407"/>
      <c r="AN412" s="408">
        <f t="shared" si="207"/>
        <v>0</v>
      </c>
      <c r="AO412" s="408">
        <f t="shared" si="187"/>
        <v>0</v>
      </c>
      <c r="AP412" s="408">
        <f t="shared" si="195"/>
        <v>0</v>
      </c>
      <c r="AQ412" s="406">
        <f t="shared" si="196"/>
        <v>0</v>
      </c>
      <c r="AR412" s="407"/>
      <c r="AS412" s="408">
        <f t="shared" si="208"/>
        <v>0</v>
      </c>
      <c r="AT412" s="408">
        <f t="shared" si="188"/>
        <v>0</v>
      </c>
      <c r="AU412" s="408">
        <f t="shared" si="197"/>
        <v>0</v>
      </c>
      <c r="AV412" s="406">
        <f t="shared" si="198"/>
        <v>0</v>
      </c>
      <c r="AW412" s="407"/>
      <c r="AX412" s="405">
        <f t="shared" si="209"/>
        <v>0</v>
      </c>
      <c r="AY412" s="409">
        <f t="shared" si="210"/>
        <v>1587.3674644386033</v>
      </c>
      <c r="AZ412" s="548">
        <v>220</v>
      </c>
      <c r="BA412" s="405">
        <f t="shared" si="199"/>
        <v>1587.3674644386033</v>
      </c>
      <c r="BB412" s="410" t="str">
        <f t="shared" si="200"/>
        <v>&gt;100%</v>
      </c>
      <c r="BC412" s="407"/>
      <c r="BD412" s="405">
        <f t="shared" si="211"/>
        <v>0</v>
      </c>
      <c r="BE412" s="409">
        <f t="shared" si="216"/>
        <v>0</v>
      </c>
      <c r="BF412" s="405">
        <f t="shared" si="193"/>
        <v>0</v>
      </c>
      <c r="BG412" s="410">
        <f t="shared" si="194"/>
        <v>0</v>
      </c>
      <c r="BH412" s="407"/>
      <c r="BI412" s="405">
        <f t="shared" si="201"/>
        <v>1587.3674644386033</v>
      </c>
      <c r="BJ412" s="405">
        <f t="shared" si="192"/>
        <v>1587.3674644386033</v>
      </c>
      <c r="BK412" s="405">
        <f t="shared" si="202"/>
        <v>0</v>
      </c>
      <c r="BL412" s="406">
        <f t="shared" si="203"/>
        <v>1</v>
      </c>
      <c r="BM412" s="411"/>
      <c r="BN412" s="408">
        <f t="shared" si="189"/>
        <v>0</v>
      </c>
      <c r="BO412" s="408">
        <f t="shared" si="190"/>
        <v>0</v>
      </c>
      <c r="BP412" s="408">
        <f t="shared" si="204"/>
        <v>0</v>
      </c>
      <c r="BQ412" s="412">
        <f t="shared" si="205"/>
        <v>0</v>
      </c>
      <c r="BR412" s="413"/>
    </row>
    <row r="413" spans="3:70" ht="13" hidden="1" x14ac:dyDescent="0.25">
      <c r="C413" s="65"/>
      <c r="D413" s="66"/>
      <c r="E413" s="358"/>
      <c r="F413" s="143"/>
      <c r="G413" s="143"/>
      <c r="H413" s="359"/>
      <c r="I413" s="143"/>
      <c r="J413" s="360">
        <v>0.58618475265502656</v>
      </c>
      <c r="K413" s="360">
        <v>0.25114229393244591</v>
      </c>
      <c r="L413" s="361">
        <v>0</v>
      </c>
      <c r="M413" s="362">
        <v>0</v>
      </c>
      <c r="N413" s="362">
        <v>0</v>
      </c>
      <c r="O413" s="363">
        <v>0</v>
      </c>
      <c r="P413" s="364">
        <v>0</v>
      </c>
      <c r="Q413" s="364">
        <v>0</v>
      </c>
      <c r="R413" s="364">
        <v>0</v>
      </c>
      <c r="S413" s="364">
        <v>0</v>
      </c>
      <c r="T413" s="353"/>
      <c r="U413" s="152">
        <v>0</v>
      </c>
      <c r="V413" s="153">
        <v>0</v>
      </c>
      <c r="W413" s="349"/>
      <c r="X413" s="154">
        <v>0</v>
      </c>
      <c r="Y413" s="365">
        <f t="shared" si="217"/>
        <v>0</v>
      </c>
      <c r="Z413" s="366">
        <f t="shared" si="218"/>
        <v>0</v>
      </c>
      <c r="AA413" s="353"/>
      <c r="AB413" s="152">
        <f t="shared" si="212"/>
        <v>0</v>
      </c>
      <c r="AC413" s="153">
        <f t="shared" si="213"/>
        <v>0</v>
      </c>
      <c r="AD413" s="153">
        <v>0</v>
      </c>
      <c r="AE413" s="154">
        <v>0</v>
      </c>
      <c r="AF413" s="365">
        <f t="shared" si="214"/>
        <v>0</v>
      </c>
      <c r="AG413" s="366">
        <f t="shared" si="215"/>
        <v>0</v>
      </c>
      <c r="AH413" s="353"/>
      <c r="AI413" s="152">
        <f t="shared" si="191"/>
        <v>0</v>
      </c>
      <c r="AJ413" s="154">
        <f t="shared" si="206"/>
        <v>0</v>
      </c>
      <c r="AK413" s="365">
        <f t="shared" si="219"/>
        <v>0</v>
      </c>
      <c r="AL413" s="366">
        <f t="shared" si="220"/>
        <v>0</v>
      </c>
      <c r="AM413" s="367"/>
      <c r="AN413" s="368">
        <f t="shared" si="207"/>
        <v>0</v>
      </c>
      <c r="AO413" s="368">
        <f t="shared" si="187"/>
        <v>0</v>
      </c>
      <c r="AP413" s="368">
        <f t="shared" si="195"/>
        <v>0</v>
      </c>
      <c r="AQ413" s="366">
        <f t="shared" si="196"/>
        <v>0</v>
      </c>
      <c r="AR413" s="367"/>
      <c r="AS413" s="368">
        <f t="shared" si="208"/>
        <v>0</v>
      </c>
      <c r="AT413" s="368">
        <f t="shared" si="188"/>
        <v>0</v>
      </c>
      <c r="AU413" s="368">
        <f t="shared" si="197"/>
        <v>0</v>
      </c>
      <c r="AV413" s="366">
        <f t="shared" si="198"/>
        <v>0</v>
      </c>
      <c r="AW413" s="367"/>
      <c r="AX413" s="365">
        <f t="shared" si="209"/>
        <v>0</v>
      </c>
      <c r="AY413" s="369">
        <f t="shared" si="210"/>
        <v>0</v>
      </c>
      <c r="AZ413" s="548"/>
      <c r="BA413" s="365">
        <f t="shared" si="199"/>
        <v>0</v>
      </c>
      <c r="BB413" s="370">
        <f t="shared" si="200"/>
        <v>0</v>
      </c>
      <c r="BC413" s="367"/>
      <c r="BD413" s="365">
        <f t="shared" si="211"/>
        <v>0</v>
      </c>
      <c r="BE413" s="371">
        <f t="shared" si="216"/>
        <v>0</v>
      </c>
      <c r="BF413" s="365">
        <f t="shared" si="193"/>
        <v>0</v>
      </c>
      <c r="BG413" s="370">
        <f t="shared" si="194"/>
        <v>0</v>
      </c>
      <c r="BH413" s="367"/>
      <c r="BI413" s="365">
        <f t="shared" si="201"/>
        <v>0</v>
      </c>
      <c r="BJ413" s="365">
        <f t="shared" si="192"/>
        <v>0</v>
      </c>
      <c r="BK413" s="365">
        <f t="shared" si="202"/>
        <v>0</v>
      </c>
      <c r="BL413" s="366">
        <f t="shared" si="203"/>
        <v>0</v>
      </c>
      <c r="BM413" s="372"/>
      <c r="BN413" s="368">
        <f t="shared" si="189"/>
        <v>0</v>
      </c>
      <c r="BO413" s="368">
        <f t="shared" si="190"/>
        <v>0</v>
      </c>
      <c r="BP413" s="368">
        <f t="shared" si="204"/>
        <v>0</v>
      </c>
      <c r="BQ413" s="373">
        <f t="shared" si="205"/>
        <v>0</v>
      </c>
      <c r="BR413" s="357"/>
    </row>
    <row r="414" spans="3:70" ht="13" hidden="1" x14ac:dyDescent="0.25">
      <c r="C414" s="65"/>
      <c r="D414" s="66"/>
      <c r="E414" s="374"/>
      <c r="F414" s="165"/>
      <c r="G414" s="165"/>
      <c r="H414" s="297"/>
      <c r="I414" s="165"/>
      <c r="J414" s="375">
        <v>0.72370867908265568</v>
      </c>
      <c r="K414" s="375">
        <v>0.4192943920851287</v>
      </c>
      <c r="L414" s="376">
        <v>0</v>
      </c>
      <c r="M414" s="377">
        <v>0</v>
      </c>
      <c r="N414" s="377">
        <v>0</v>
      </c>
      <c r="O414" s="378">
        <v>0</v>
      </c>
      <c r="P414" s="379">
        <v>0</v>
      </c>
      <c r="Q414" s="379">
        <v>0</v>
      </c>
      <c r="R414" s="379">
        <v>0</v>
      </c>
      <c r="S414" s="379">
        <v>0</v>
      </c>
      <c r="T414" s="353"/>
      <c r="U414" s="173">
        <v>0</v>
      </c>
      <c r="V414" s="174">
        <v>0</v>
      </c>
      <c r="W414" s="350"/>
      <c r="X414" s="175">
        <v>0</v>
      </c>
      <c r="Y414" s="380">
        <f t="shared" si="217"/>
        <v>0</v>
      </c>
      <c r="Z414" s="381">
        <f t="shared" si="218"/>
        <v>0</v>
      </c>
      <c r="AA414" s="353"/>
      <c r="AB414" s="173">
        <f t="shared" si="212"/>
        <v>0</v>
      </c>
      <c r="AC414" s="174">
        <f t="shared" si="213"/>
        <v>0</v>
      </c>
      <c r="AD414" s="174">
        <v>0</v>
      </c>
      <c r="AE414" s="175">
        <v>0</v>
      </c>
      <c r="AF414" s="380">
        <f t="shared" si="214"/>
        <v>0</v>
      </c>
      <c r="AG414" s="381">
        <f t="shared" si="215"/>
        <v>0</v>
      </c>
      <c r="AH414" s="353"/>
      <c r="AI414" s="173">
        <f t="shared" si="191"/>
        <v>0</v>
      </c>
      <c r="AJ414" s="175">
        <f t="shared" si="206"/>
        <v>0</v>
      </c>
      <c r="AK414" s="380">
        <f t="shared" si="219"/>
        <v>0</v>
      </c>
      <c r="AL414" s="381">
        <f t="shared" si="220"/>
        <v>0</v>
      </c>
      <c r="AM414" s="382"/>
      <c r="AN414" s="383">
        <f t="shared" si="207"/>
        <v>0</v>
      </c>
      <c r="AO414" s="383">
        <f t="shared" si="187"/>
        <v>0</v>
      </c>
      <c r="AP414" s="383">
        <f t="shared" si="195"/>
        <v>0</v>
      </c>
      <c r="AQ414" s="381">
        <f t="shared" si="196"/>
        <v>0</v>
      </c>
      <c r="AR414" s="382"/>
      <c r="AS414" s="383">
        <f t="shared" si="208"/>
        <v>0</v>
      </c>
      <c r="AT414" s="383">
        <f t="shared" si="188"/>
        <v>0</v>
      </c>
      <c r="AU414" s="383">
        <f t="shared" si="197"/>
        <v>0</v>
      </c>
      <c r="AV414" s="381">
        <f t="shared" si="198"/>
        <v>0</v>
      </c>
      <c r="AW414" s="382"/>
      <c r="AX414" s="380">
        <f t="shared" si="209"/>
        <v>0</v>
      </c>
      <c r="AY414" s="384">
        <f t="shared" si="210"/>
        <v>0</v>
      </c>
      <c r="AZ414" s="549"/>
      <c r="BA414" s="380">
        <f t="shared" si="199"/>
        <v>0</v>
      </c>
      <c r="BB414" s="385">
        <f t="shared" si="200"/>
        <v>0</v>
      </c>
      <c r="BC414" s="382"/>
      <c r="BD414" s="380">
        <f t="shared" si="211"/>
        <v>0</v>
      </c>
      <c r="BE414" s="384">
        <f t="shared" si="216"/>
        <v>0</v>
      </c>
      <c r="BF414" s="380">
        <f t="shared" si="193"/>
        <v>0</v>
      </c>
      <c r="BG414" s="385">
        <f t="shared" si="194"/>
        <v>0</v>
      </c>
      <c r="BH414" s="382"/>
      <c r="BI414" s="380">
        <f t="shared" si="201"/>
        <v>0</v>
      </c>
      <c r="BJ414" s="380">
        <f t="shared" si="192"/>
        <v>0</v>
      </c>
      <c r="BK414" s="380">
        <f t="shared" si="202"/>
        <v>0</v>
      </c>
      <c r="BL414" s="381">
        <f t="shared" si="203"/>
        <v>0</v>
      </c>
      <c r="BM414" s="386"/>
      <c r="BN414" s="383">
        <f t="shared" si="189"/>
        <v>0</v>
      </c>
      <c r="BO414" s="383">
        <f t="shared" si="190"/>
        <v>0</v>
      </c>
      <c r="BP414" s="383">
        <f t="shared" si="204"/>
        <v>0</v>
      </c>
      <c r="BQ414" s="387">
        <f t="shared" si="205"/>
        <v>0</v>
      </c>
      <c r="BR414" s="357"/>
    </row>
    <row r="415" spans="3:70" ht="13.5" thickBot="1" x14ac:dyDescent="0.3">
      <c r="C415" s="388">
        <v>81</v>
      </c>
      <c r="D415" s="389">
        <v>0</v>
      </c>
      <c r="E415" s="374">
        <v>0</v>
      </c>
      <c r="F415" s="165" t="s">
        <v>65</v>
      </c>
      <c r="G415" s="165"/>
      <c r="H415" s="297" t="s">
        <v>63</v>
      </c>
      <c r="I415" s="390" t="s">
        <v>64</v>
      </c>
      <c r="J415" s="375">
        <v>1</v>
      </c>
      <c r="K415" s="375">
        <v>1</v>
      </c>
      <c r="L415" s="376">
        <v>0</v>
      </c>
      <c r="M415" s="377">
        <v>0</v>
      </c>
      <c r="N415" s="377">
        <v>0</v>
      </c>
      <c r="O415" s="378">
        <v>0</v>
      </c>
      <c r="P415" s="379">
        <v>0</v>
      </c>
      <c r="Q415" s="379">
        <v>0</v>
      </c>
      <c r="R415" s="379">
        <v>0</v>
      </c>
      <c r="S415" s="379">
        <v>0</v>
      </c>
      <c r="T415" s="353"/>
      <c r="U415" s="392">
        <v>0</v>
      </c>
      <c r="V415" s="393">
        <v>0</v>
      </c>
      <c r="W415" s="394"/>
      <c r="X415" s="395">
        <v>0</v>
      </c>
      <c r="Y415" s="380">
        <f t="shared" si="217"/>
        <v>0</v>
      </c>
      <c r="Z415" s="381">
        <f t="shared" si="218"/>
        <v>0</v>
      </c>
      <c r="AA415" s="353"/>
      <c r="AB415" s="392">
        <f t="shared" si="212"/>
        <v>0</v>
      </c>
      <c r="AC415" s="393">
        <f t="shared" si="213"/>
        <v>0</v>
      </c>
      <c r="AD415" s="393">
        <v>0</v>
      </c>
      <c r="AE415" s="395">
        <v>0</v>
      </c>
      <c r="AF415" s="380">
        <f t="shared" si="214"/>
        <v>0</v>
      </c>
      <c r="AG415" s="381">
        <f t="shared" si="215"/>
        <v>0</v>
      </c>
      <c r="AH415" s="353"/>
      <c r="AI415" s="392">
        <f t="shared" si="191"/>
        <v>0</v>
      </c>
      <c r="AJ415" s="395">
        <f t="shared" si="206"/>
        <v>0</v>
      </c>
      <c r="AK415" s="380">
        <f t="shared" si="219"/>
        <v>0</v>
      </c>
      <c r="AL415" s="381">
        <f t="shared" si="220"/>
        <v>0</v>
      </c>
      <c r="AM415" s="382"/>
      <c r="AN415" s="383">
        <f t="shared" si="207"/>
        <v>0</v>
      </c>
      <c r="AO415" s="383">
        <f t="shared" si="187"/>
        <v>0</v>
      </c>
      <c r="AP415" s="383">
        <f t="shared" si="195"/>
        <v>0</v>
      </c>
      <c r="AQ415" s="381">
        <f t="shared" si="196"/>
        <v>0</v>
      </c>
      <c r="AR415" s="382"/>
      <c r="AS415" s="383">
        <f t="shared" si="208"/>
        <v>0</v>
      </c>
      <c r="AT415" s="383">
        <f t="shared" si="188"/>
        <v>0</v>
      </c>
      <c r="AU415" s="383">
        <f t="shared" si="197"/>
        <v>0</v>
      </c>
      <c r="AV415" s="381">
        <f t="shared" si="198"/>
        <v>0</v>
      </c>
      <c r="AW415" s="382"/>
      <c r="AX415" s="380">
        <f t="shared" si="209"/>
        <v>0</v>
      </c>
      <c r="AY415" s="384">
        <f t="shared" si="210"/>
        <v>0</v>
      </c>
      <c r="AZ415" s="549"/>
      <c r="BA415" s="380">
        <f t="shared" si="199"/>
        <v>0</v>
      </c>
      <c r="BB415" s="385">
        <f t="shared" si="200"/>
        <v>0</v>
      </c>
      <c r="BC415" s="382"/>
      <c r="BD415" s="380">
        <f t="shared" si="211"/>
        <v>0</v>
      </c>
      <c r="BE415" s="384">
        <f t="shared" si="216"/>
        <v>0</v>
      </c>
      <c r="BF415" s="380">
        <f t="shared" si="193"/>
        <v>0</v>
      </c>
      <c r="BG415" s="385">
        <f t="shared" si="194"/>
        <v>0</v>
      </c>
      <c r="BH415" s="382"/>
      <c r="BI415" s="380">
        <f t="shared" si="201"/>
        <v>0</v>
      </c>
      <c r="BJ415" s="380">
        <f t="shared" si="192"/>
        <v>0</v>
      </c>
      <c r="BK415" s="380">
        <f t="shared" si="202"/>
        <v>0</v>
      </c>
      <c r="BL415" s="381">
        <f t="shared" si="203"/>
        <v>0</v>
      </c>
      <c r="BM415" s="386"/>
      <c r="BN415" s="383">
        <f t="shared" si="189"/>
        <v>0</v>
      </c>
      <c r="BO415" s="383">
        <f t="shared" si="190"/>
        <v>0</v>
      </c>
      <c r="BP415" s="383">
        <f t="shared" si="204"/>
        <v>0</v>
      </c>
      <c r="BQ415" s="387">
        <f t="shared" si="205"/>
        <v>0</v>
      </c>
      <c r="BR415" s="357"/>
    </row>
    <row r="416" spans="3:70" s="50" customFormat="1" ht="13" hidden="1" x14ac:dyDescent="0.25">
      <c r="C416" s="388"/>
      <c r="D416" s="389"/>
      <c r="E416" s="374"/>
      <c r="F416" s="165"/>
      <c r="G416" s="165"/>
      <c r="H416" s="297"/>
      <c r="I416" s="165"/>
      <c r="J416" s="375">
        <v>1.505779664758232</v>
      </c>
      <c r="K416" s="375">
        <v>1.1754720702584747</v>
      </c>
      <c r="L416" s="376">
        <v>0</v>
      </c>
      <c r="M416" s="377">
        <v>0</v>
      </c>
      <c r="N416" s="377">
        <v>0</v>
      </c>
      <c r="O416" s="378">
        <v>0</v>
      </c>
      <c r="P416" s="379">
        <v>0</v>
      </c>
      <c r="Q416" s="379">
        <v>0</v>
      </c>
      <c r="R416" s="379">
        <v>0</v>
      </c>
      <c r="S416" s="379">
        <v>0</v>
      </c>
      <c r="T416" s="391"/>
      <c r="U416" s="173">
        <v>0</v>
      </c>
      <c r="V416" s="174">
        <v>0</v>
      </c>
      <c r="W416" s="350"/>
      <c r="X416" s="175">
        <v>0</v>
      </c>
      <c r="Y416" s="380">
        <f t="shared" si="217"/>
        <v>0</v>
      </c>
      <c r="Z416" s="381">
        <f t="shared" si="218"/>
        <v>0</v>
      </c>
      <c r="AA416" s="391"/>
      <c r="AB416" s="173">
        <f t="shared" si="212"/>
        <v>0</v>
      </c>
      <c r="AC416" s="174">
        <f t="shared" si="213"/>
        <v>0</v>
      </c>
      <c r="AD416" s="174">
        <v>0</v>
      </c>
      <c r="AE416" s="175">
        <v>0</v>
      </c>
      <c r="AF416" s="380">
        <f t="shared" si="214"/>
        <v>0</v>
      </c>
      <c r="AG416" s="381">
        <f t="shared" si="215"/>
        <v>0</v>
      </c>
      <c r="AH416" s="391"/>
      <c r="AI416" s="173">
        <f t="shared" si="191"/>
        <v>0</v>
      </c>
      <c r="AJ416" s="175">
        <f t="shared" si="206"/>
        <v>0</v>
      </c>
      <c r="AK416" s="380">
        <f t="shared" si="219"/>
        <v>0</v>
      </c>
      <c r="AL416" s="381">
        <f t="shared" si="220"/>
        <v>0</v>
      </c>
      <c r="AM416" s="382"/>
      <c r="AN416" s="383">
        <f t="shared" si="207"/>
        <v>0</v>
      </c>
      <c r="AO416" s="383">
        <f t="shared" si="187"/>
        <v>0</v>
      </c>
      <c r="AP416" s="383">
        <f t="shared" si="195"/>
        <v>0</v>
      </c>
      <c r="AQ416" s="381">
        <f t="shared" si="196"/>
        <v>0</v>
      </c>
      <c r="AR416" s="382"/>
      <c r="AS416" s="383">
        <f t="shared" si="208"/>
        <v>0</v>
      </c>
      <c r="AT416" s="383">
        <f t="shared" si="188"/>
        <v>0</v>
      </c>
      <c r="AU416" s="383">
        <f t="shared" si="197"/>
        <v>0</v>
      </c>
      <c r="AV416" s="381">
        <f t="shared" si="198"/>
        <v>0</v>
      </c>
      <c r="AW416" s="382"/>
      <c r="AX416" s="380">
        <f t="shared" si="209"/>
        <v>0</v>
      </c>
      <c r="AY416" s="384">
        <f t="shared" si="210"/>
        <v>0</v>
      </c>
      <c r="AZ416" s="549"/>
      <c r="BA416" s="380">
        <f t="shared" si="199"/>
        <v>0</v>
      </c>
      <c r="BB416" s="385">
        <f t="shared" si="200"/>
        <v>0</v>
      </c>
      <c r="BC416" s="382"/>
      <c r="BD416" s="380">
        <f t="shared" si="211"/>
        <v>0</v>
      </c>
      <c r="BE416" s="384">
        <f t="shared" si="216"/>
        <v>0</v>
      </c>
      <c r="BF416" s="380">
        <f t="shared" si="193"/>
        <v>0</v>
      </c>
      <c r="BG416" s="385">
        <f t="shared" si="194"/>
        <v>0</v>
      </c>
      <c r="BH416" s="382"/>
      <c r="BI416" s="380">
        <f t="shared" si="201"/>
        <v>0</v>
      </c>
      <c r="BJ416" s="380">
        <f t="shared" si="192"/>
        <v>0</v>
      </c>
      <c r="BK416" s="380">
        <f t="shared" si="202"/>
        <v>0</v>
      </c>
      <c r="BL416" s="381">
        <f t="shared" si="203"/>
        <v>0</v>
      </c>
      <c r="BM416" s="386"/>
      <c r="BN416" s="383">
        <f t="shared" si="189"/>
        <v>0</v>
      </c>
      <c r="BO416" s="383">
        <f t="shared" si="190"/>
        <v>0</v>
      </c>
      <c r="BP416" s="383">
        <f t="shared" si="204"/>
        <v>0</v>
      </c>
      <c r="BQ416" s="387">
        <f t="shared" si="205"/>
        <v>0</v>
      </c>
      <c r="BR416" s="413"/>
    </row>
    <row r="417" spans="3:70" s="50" customFormat="1" ht="13.5" hidden="1" thickBot="1" x14ac:dyDescent="0.3">
      <c r="C417" s="396"/>
      <c r="D417" s="397"/>
      <c r="E417" s="398"/>
      <c r="F417" s="194"/>
      <c r="G417" s="194"/>
      <c r="H417" s="399"/>
      <c r="I417" s="194"/>
      <c r="J417" s="400">
        <v>1.9138973630485276</v>
      </c>
      <c r="K417" s="400">
        <v>1.515902467555285</v>
      </c>
      <c r="L417" s="401">
        <v>0</v>
      </c>
      <c r="M417" s="402">
        <v>0</v>
      </c>
      <c r="N417" s="402">
        <v>0</v>
      </c>
      <c r="O417" s="403">
        <v>0</v>
      </c>
      <c r="P417" s="404">
        <v>0</v>
      </c>
      <c r="Q417" s="404">
        <v>0</v>
      </c>
      <c r="R417" s="404">
        <v>0</v>
      </c>
      <c r="S417" s="404">
        <v>0</v>
      </c>
      <c r="T417" s="391"/>
      <c r="U417" s="202">
        <v>0</v>
      </c>
      <c r="V417" s="203">
        <v>0</v>
      </c>
      <c r="W417" s="351"/>
      <c r="X417" s="204">
        <v>0</v>
      </c>
      <c r="Y417" s="405">
        <f t="shared" si="217"/>
        <v>0</v>
      </c>
      <c r="Z417" s="406">
        <f t="shared" si="218"/>
        <v>0</v>
      </c>
      <c r="AA417" s="391"/>
      <c r="AB417" s="202">
        <f t="shared" si="212"/>
        <v>0</v>
      </c>
      <c r="AC417" s="203">
        <f t="shared" si="213"/>
        <v>0</v>
      </c>
      <c r="AD417" s="203">
        <v>0</v>
      </c>
      <c r="AE417" s="204">
        <v>0</v>
      </c>
      <c r="AF417" s="405">
        <f t="shared" si="214"/>
        <v>0</v>
      </c>
      <c r="AG417" s="406">
        <f t="shared" si="215"/>
        <v>0</v>
      </c>
      <c r="AH417" s="391"/>
      <c r="AI417" s="202">
        <f t="shared" si="191"/>
        <v>0</v>
      </c>
      <c r="AJ417" s="204">
        <f t="shared" si="206"/>
        <v>0</v>
      </c>
      <c r="AK417" s="405">
        <f t="shared" si="219"/>
        <v>0</v>
      </c>
      <c r="AL417" s="406">
        <f t="shared" si="220"/>
        <v>0</v>
      </c>
      <c r="AM417" s="407"/>
      <c r="AN417" s="408">
        <f t="shared" si="207"/>
        <v>0</v>
      </c>
      <c r="AO417" s="408">
        <f t="shared" ref="AO417:AO480" si="221">(+X417*$P417)+(AE417*$R417)</f>
        <v>0</v>
      </c>
      <c r="AP417" s="408">
        <f t="shared" si="195"/>
        <v>0</v>
      </c>
      <c r="AQ417" s="406">
        <f t="shared" si="196"/>
        <v>0</v>
      </c>
      <c r="AR417" s="407"/>
      <c r="AS417" s="408">
        <f t="shared" si="208"/>
        <v>0</v>
      </c>
      <c r="AT417" s="408">
        <f t="shared" ref="AT417:AT480" si="222">(+X417*$Q417)+(AE417*$S417)</f>
        <v>0</v>
      </c>
      <c r="AU417" s="408">
        <f t="shared" si="197"/>
        <v>0</v>
      </c>
      <c r="AV417" s="406">
        <f t="shared" si="198"/>
        <v>0</v>
      </c>
      <c r="AW417" s="407"/>
      <c r="AX417" s="405">
        <f t="shared" si="209"/>
        <v>0</v>
      </c>
      <c r="AY417" s="409">
        <f t="shared" si="210"/>
        <v>0</v>
      </c>
      <c r="AZ417" s="550"/>
      <c r="BA417" s="405">
        <f t="shared" si="199"/>
        <v>0</v>
      </c>
      <c r="BB417" s="410">
        <f t="shared" si="200"/>
        <v>0</v>
      </c>
      <c r="BC417" s="407"/>
      <c r="BD417" s="405">
        <f t="shared" si="211"/>
        <v>0</v>
      </c>
      <c r="BE417" s="409">
        <f t="shared" si="216"/>
        <v>0</v>
      </c>
      <c r="BF417" s="405">
        <f t="shared" si="193"/>
        <v>0</v>
      </c>
      <c r="BG417" s="410">
        <f t="shared" si="194"/>
        <v>0</v>
      </c>
      <c r="BH417" s="407"/>
      <c r="BI417" s="405">
        <f t="shared" si="201"/>
        <v>0</v>
      </c>
      <c r="BJ417" s="405">
        <f t="shared" si="192"/>
        <v>0</v>
      </c>
      <c r="BK417" s="405">
        <f t="shared" si="202"/>
        <v>0</v>
      </c>
      <c r="BL417" s="406">
        <f t="shared" si="203"/>
        <v>0</v>
      </c>
      <c r="BM417" s="411"/>
      <c r="BN417" s="408">
        <f t="shared" ref="BN417:BN480" si="223">(+U417*$Q417)+(AB417*$S417)</f>
        <v>0</v>
      </c>
      <c r="BO417" s="408">
        <f t="shared" ref="BO417:BO480" si="224">(+AY417*$Q417)+(BE417*$S417)</f>
        <v>0</v>
      </c>
      <c r="BP417" s="408">
        <f t="shared" si="204"/>
        <v>0</v>
      </c>
      <c r="BQ417" s="412">
        <f t="shared" si="205"/>
        <v>0</v>
      </c>
      <c r="BR417" s="413"/>
    </row>
    <row r="418" spans="3:70" ht="13" x14ac:dyDescent="0.25">
      <c r="C418" s="65"/>
      <c r="D418" s="66"/>
      <c r="E418" s="358"/>
      <c r="F418" s="143"/>
      <c r="G418" s="143"/>
      <c r="H418" s="359"/>
      <c r="I418" s="143"/>
      <c r="J418" s="360">
        <v>0.58618475265502656</v>
      </c>
      <c r="K418" s="360">
        <v>0.25114229393244591</v>
      </c>
      <c r="L418" s="361">
        <v>500</v>
      </c>
      <c r="M418" s="362">
        <v>0</v>
      </c>
      <c r="N418" s="362">
        <v>0</v>
      </c>
      <c r="O418" s="363">
        <v>0</v>
      </c>
      <c r="P418" s="364">
        <v>0</v>
      </c>
      <c r="Q418" s="364">
        <v>0</v>
      </c>
      <c r="R418" s="364">
        <v>0</v>
      </c>
      <c r="S418" s="364">
        <v>0</v>
      </c>
      <c r="T418" s="353"/>
      <c r="U418" s="152">
        <v>0</v>
      </c>
      <c r="V418" s="153">
        <v>199.20751189748381</v>
      </c>
      <c r="W418" s="349"/>
      <c r="X418" s="154">
        <v>199.20751189748381</v>
      </c>
      <c r="Y418" s="365">
        <f t="shared" si="217"/>
        <v>-199.20751189748381</v>
      </c>
      <c r="Z418" s="366">
        <f t="shared" si="218"/>
        <v>0</v>
      </c>
      <c r="AA418" s="353"/>
      <c r="AB418" s="152">
        <f t="shared" si="212"/>
        <v>0</v>
      </c>
      <c r="AC418" s="153">
        <f t="shared" si="213"/>
        <v>0</v>
      </c>
      <c r="AD418" s="153">
        <v>0</v>
      </c>
      <c r="AE418" s="154">
        <v>0</v>
      </c>
      <c r="AF418" s="365">
        <f t="shared" si="214"/>
        <v>0</v>
      </c>
      <c r="AG418" s="366">
        <f t="shared" si="215"/>
        <v>0</v>
      </c>
      <c r="AH418" s="353"/>
      <c r="AI418" s="152">
        <f t="shared" si="191"/>
        <v>0</v>
      </c>
      <c r="AJ418" s="154">
        <f t="shared" si="206"/>
        <v>199.20751189748381</v>
      </c>
      <c r="AK418" s="365">
        <f t="shared" si="219"/>
        <v>-199.20751189748381</v>
      </c>
      <c r="AL418" s="366">
        <f t="shared" si="220"/>
        <v>0</v>
      </c>
      <c r="AM418" s="367"/>
      <c r="AN418" s="368">
        <f t="shared" si="207"/>
        <v>0</v>
      </c>
      <c r="AO418" s="368">
        <f t="shared" si="221"/>
        <v>0</v>
      </c>
      <c r="AP418" s="368">
        <f t="shared" si="195"/>
        <v>0</v>
      </c>
      <c r="AQ418" s="366">
        <f t="shared" si="196"/>
        <v>0</v>
      </c>
      <c r="AR418" s="367"/>
      <c r="AS418" s="368">
        <f t="shared" si="208"/>
        <v>0</v>
      </c>
      <c r="AT418" s="368">
        <f t="shared" si="222"/>
        <v>0</v>
      </c>
      <c r="AU418" s="368">
        <f t="shared" si="197"/>
        <v>0</v>
      </c>
      <c r="AV418" s="366">
        <f t="shared" si="198"/>
        <v>0</v>
      </c>
      <c r="AW418" s="367"/>
      <c r="AX418" s="365">
        <f t="shared" si="209"/>
        <v>0</v>
      </c>
      <c r="AY418" s="369">
        <f t="shared" si="210"/>
        <v>199.20751189748381</v>
      </c>
      <c r="AZ418" s="548">
        <v>220</v>
      </c>
      <c r="BA418" s="365">
        <f t="shared" si="199"/>
        <v>199.20751189748381</v>
      </c>
      <c r="BB418" s="370" t="str">
        <f t="shared" si="200"/>
        <v>&gt;100%</v>
      </c>
      <c r="BC418" s="367"/>
      <c r="BD418" s="365">
        <f t="shared" si="211"/>
        <v>0</v>
      </c>
      <c r="BE418" s="371">
        <f t="shared" si="216"/>
        <v>0</v>
      </c>
      <c r="BF418" s="365">
        <f t="shared" si="193"/>
        <v>0</v>
      </c>
      <c r="BG418" s="370">
        <f t="shared" si="194"/>
        <v>0</v>
      </c>
      <c r="BH418" s="367"/>
      <c r="BI418" s="365">
        <f t="shared" si="201"/>
        <v>199.20751189748381</v>
      </c>
      <c r="BJ418" s="365">
        <f t="shared" si="192"/>
        <v>199.20751189748381</v>
      </c>
      <c r="BK418" s="365">
        <f t="shared" si="202"/>
        <v>0</v>
      </c>
      <c r="BL418" s="366">
        <f t="shared" si="203"/>
        <v>1</v>
      </c>
      <c r="BM418" s="372"/>
      <c r="BN418" s="368">
        <f t="shared" si="223"/>
        <v>0</v>
      </c>
      <c r="BO418" s="368">
        <f t="shared" si="224"/>
        <v>0</v>
      </c>
      <c r="BP418" s="368">
        <f t="shared" si="204"/>
        <v>0</v>
      </c>
      <c r="BQ418" s="373">
        <f t="shared" si="205"/>
        <v>0</v>
      </c>
      <c r="BR418" s="357"/>
    </row>
    <row r="419" spans="3:70" ht="13" x14ac:dyDescent="0.25">
      <c r="C419" s="65"/>
      <c r="D419" s="66"/>
      <c r="E419" s="374"/>
      <c r="F419" s="165"/>
      <c r="G419" s="165"/>
      <c r="H419" s="297"/>
      <c r="I419" s="165"/>
      <c r="J419" s="375">
        <v>0.72370867908265568</v>
      </c>
      <c r="K419" s="375">
        <v>0.4192943920851287</v>
      </c>
      <c r="L419" s="376">
        <v>2000</v>
      </c>
      <c r="M419" s="377">
        <v>0</v>
      </c>
      <c r="N419" s="377">
        <v>0</v>
      </c>
      <c r="O419" s="378">
        <v>0</v>
      </c>
      <c r="P419" s="379">
        <v>2</v>
      </c>
      <c r="Q419" s="379">
        <v>2</v>
      </c>
      <c r="R419" s="379">
        <v>2</v>
      </c>
      <c r="S419" s="379">
        <v>2</v>
      </c>
      <c r="T419" s="353"/>
      <c r="U419" s="173">
        <v>0</v>
      </c>
      <c r="V419" s="174">
        <v>199.20751189748381</v>
      </c>
      <c r="W419" s="350"/>
      <c r="X419" s="175">
        <v>199.20751189748381</v>
      </c>
      <c r="Y419" s="380">
        <f t="shared" si="217"/>
        <v>-199.20751189748381</v>
      </c>
      <c r="Z419" s="381">
        <f t="shared" si="218"/>
        <v>0</v>
      </c>
      <c r="AA419" s="353"/>
      <c r="AB419" s="173">
        <f t="shared" si="212"/>
        <v>0</v>
      </c>
      <c r="AC419" s="174">
        <f t="shared" si="213"/>
        <v>0</v>
      </c>
      <c r="AD419" s="174">
        <v>0</v>
      </c>
      <c r="AE419" s="175">
        <v>0</v>
      </c>
      <c r="AF419" s="380">
        <f t="shared" si="214"/>
        <v>0</v>
      </c>
      <c r="AG419" s="381">
        <f t="shared" si="215"/>
        <v>0</v>
      </c>
      <c r="AH419" s="353"/>
      <c r="AI419" s="173">
        <f t="shared" si="191"/>
        <v>0</v>
      </c>
      <c r="AJ419" s="175">
        <f t="shared" si="206"/>
        <v>199.20751189748381</v>
      </c>
      <c r="AK419" s="380">
        <f t="shared" si="219"/>
        <v>-199.20751189748381</v>
      </c>
      <c r="AL419" s="381">
        <f t="shared" si="220"/>
        <v>0</v>
      </c>
      <c r="AM419" s="382"/>
      <c r="AN419" s="383">
        <f t="shared" si="207"/>
        <v>0</v>
      </c>
      <c r="AO419" s="383">
        <f t="shared" si="221"/>
        <v>398.41502379496762</v>
      </c>
      <c r="AP419" s="383">
        <f t="shared" si="195"/>
        <v>-398.41502379496762</v>
      </c>
      <c r="AQ419" s="381">
        <f t="shared" si="196"/>
        <v>0</v>
      </c>
      <c r="AR419" s="382"/>
      <c r="AS419" s="383">
        <f t="shared" si="208"/>
        <v>0</v>
      </c>
      <c r="AT419" s="383">
        <f t="shared" si="222"/>
        <v>398.41502379496762</v>
      </c>
      <c r="AU419" s="383">
        <f t="shared" si="197"/>
        <v>-398.41502379496762</v>
      </c>
      <c r="AV419" s="381">
        <f t="shared" si="198"/>
        <v>0</v>
      </c>
      <c r="AW419" s="382"/>
      <c r="AX419" s="380">
        <f t="shared" si="209"/>
        <v>0</v>
      </c>
      <c r="AY419" s="384">
        <f t="shared" si="210"/>
        <v>199.20751189748381</v>
      </c>
      <c r="AZ419" s="548">
        <v>220</v>
      </c>
      <c r="BA419" s="380">
        <f t="shared" si="199"/>
        <v>199.20751189748381</v>
      </c>
      <c r="BB419" s="385" t="str">
        <f t="shared" si="200"/>
        <v>&gt;100%</v>
      </c>
      <c r="BC419" s="382"/>
      <c r="BD419" s="380">
        <f t="shared" si="211"/>
        <v>0</v>
      </c>
      <c r="BE419" s="384">
        <f t="shared" si="216"/>
        <v>0</v>
      </c>
      <c r="BF419" s="380">
        <f t="shared" si="193"/>
        <v>0</v>
      </c>
      <c r="BG419" s="385">
        <f t="shared" si="194"/>
        <v>0</v>
      </c>
      <c r="BH419" s="382"/>
      <c r="BI419" s="380">
        <f t="shared" si="201"/>
        <v>199.20751189748381</v>
      </c>
      <c r="BJ419" s="380">
        <f t="shared" si="192"/>
        <v>199.20751189748381</v>
      </c>
      <c r="BK419" s="380">
        <f t="shared" si="202"/>
        <v>0</v>
      </c>
      <c r="BL419" s="381">
        <f t="shared" si="203"/>
        <v>1</v>
      </c>
      <c r="BM419" s="386"/>
      <c r="BN419" s="383">
        <f t="shared" si="223"/>
        <v>0</v>
      </c>
      <c r="BO419" s="383">
        <f t="shared" si="224"/>
        <v>398.41502379496762</v>
      </c>
      <c r="BP419" s="383">
        <f t="shared" si="204"/>
        <v>398.41502379496762</v>
      </c>
      <c r="BQ419" s="387" t="str">
        <f t="shared" si="205"/>
        <v>&gt;100%</v>
      </c>
      <c r="BR419" s="357"/>
    </row>
    <row r="420" spans="3:70" ht="13" x14ac:dyDescent="0.25">
      <c r="C420" s="388">
        <v>82</v>
      </c>
      <c r="D420" s="389">
        <v>0</v>
      </c>
      <c r="E420" s="374" t="s">
        <v>120</v>
      </c>
      <c r="F420" s="165" t="s">
        <v>125</v>
      </c>
      <c r="G420" s="165"/>
      <c r="H420" s="297" t="s">
        <v>63</v>
      </c>
      <c r="I420" s="390" t="s">
        <v>64</v>
      </c>
      <c r="J420" s="375">
        <v>1</v>
      </c>
      <c r="K420" s="375">
        <v>1</v>
      </c>
      <c r="L420" s="376">
        <v>5000</v>
      </c>
      <c r="M420" s="377">
        <v>0</v>
      </c>
      <c r="N420" s="377">
        <v>0</v>
      </c>
      <c r="O420" s="378">
        <v>0</v>
      </c>
      <c r="P420" s="379">
        <v>0</v>
      </c>
      <c r="Q420" s="379">
        <v>0</v>
      </c>
      <c r="R420" s="379">
        <v>0</v>
      </c>
      <c r="S420" s="379">
        <v>0</v>
      </c>
      <c r="T420" s="353"/>
      <c r="U420" s="392">
        <v>0</v>
      </c>
      <c r="V420" s="393">
        <v>199.20751189748381</v>
      </c>
      <c r="W420" s="394"/>
      <c r="X420" s="395">
        <v>199.20751189748381</v>
      </c>
      <c r="Y420" s="380">
        <f t="shared" si="217"/>
        <v>-199.20751189748381</v>
      </c>
      <c r="Z420" s="381">
        <f t="shared" si="218"/>
        <v>0</v>
      </c>
      <c r="AA420" s="353"/>
      <c r="AB420" s="392">
        <f t="shared" si="212"/>
        <v>0</v>
      </c>
      <c r="AC420" s="393">
        <f t="shared" si="213"/>
        <v>0</v>
      </c>
      <c r="AD420" s="393">
        <v>0</v>
      </c>
      <c r="AE420" s="395">
        <v>0</v>
      </c>
      <c r="AF420" s="380">
        <f t="shared" si="214"/>
        <v>0</v>
      </c>
      <c r="AG420" s="381">
        <f t="shared" si="215"/>
        <v>0</v>
      </c>
      <c r="AH420" s="353"/>
      <c r="AI420" s="392">
        <f t="shared" ref="AI420:AI483" si="225">+U420+AB420</f>
        <v>0</v>
      </c>
      <c r="AJ420" s="395">
        <f t="shared" si="206"/>
        <v>199.20751189748381</v>
      </c>
      <c r="AK420" s="380">
        <f t="shared" si="219"/>
        <v>-199.20751189748381</v>
      </c>
      <c r="AL420" s="381">
        <f t="shared" si="220"/>
        <v>0</v>
      </c>
      <c r="AM420" s="382"/>
      <c r="AN420" s="383">
        <f t="shared" si="207"/>
        <v>0</v>
      </c>
      <c r="AO420" s="383">
        <f t="shared" si="221"/>
        <v>0</v>
      </c>
      <c r="AP420" s="383">
        <f t="shared" si="195"/>
        <v>0</v>
      </c>
      <c r="AQ420" s="381">
        <f t="shared" si="196"/>
        <v>0</v>
      </c>
      <c r="AR420" s="382"/>
      <c r="AS420" s="383">
        <f t="shared" si="208"/>
        <v>0</v>
      </c>
      <c r="AT420" s="383">
        <f t="shared" si="222"/>
        <v>0</v>
      </c>
      <c r="AU420" s="383">
        <f t="shared" si="197"/>
        <v>0</v>
      </c>
      <c r="AV420" s="381">
        <f t="shared" si="198"/>
        <v>0</v>
      </c>
      <c r="AW420" s="382"/>
      <c r="AX420" s="380">
        <f t="shared" si="209"/>
        <v>0</v>
      </c>
      <c r="AY420" s="384">
        <f t="shared" si="210"/>
        <v>199.20751189748381</v>
      </c>
      <c r="AZ420" s="548">
        <v>220</v>
      </c>
      <c r="BA420" s="380">
        <f t="shared" si="199"/>
        <v>199.20751189748381</v>
      </c>
      <c r="BB420" s="385" t="str">
        <f t="shared" si="200"/>
        <v>&gt;100%</v>
      </c>
      <c r="BC420" s="382"/>
      <c r="BD420" s="380">
        <f t="shared" si="211"/>
        <v>0</v>
      </c>
      <c r="BE420" s="384">
        <f t="shared" si="216"/>
        <v>0</v>
      </c>
      <c r="BF420" s="380">
        <f t="shared" si="193"/>
        <v>0</v>
      </c>
      <c r="BG420" s="385">
        <f t="shared" si="194"/>
        <v>0</v>
      </c>
      <c r="BH420" s="382"/>
      <c r="BI420" s="380">
        <f t="shared" si="201"/>
        <v>199.20751189748381</v>
      </c>
      <c r="BJ420" s="380">
        <f t="shared" ref="BJ420:BJ483" si="226">+AY420+BE420</f>
        <v>199.20751189748381</v>
      </c>
      <c r="BK420" s="380">
        <f t="shared" si="202"/>
        <v>0</v>
      </c>
      <c r="BL420" s="381">
        <f t="shared" si="203"/>
        <v>1</v>
      </c>
      <c r="BM420" s="386"/>
      <c r="BN420" s="383">
        <f t="shared" si="223"/>
        <v>0</v>
      </c>
      <c r="BO420" s="383">
        <f t="shared" si="224"/>
        <v>0</v>
      </c>
      <c r="BP420" s="383">
        <f t="shared" si="204"/>
        <v>0</v>
      </c>
      <c r="BQ420" s="387">
        <f t="shared" si="205"/>
        <v>0</v>
      </c>
      <c r="BR420" s="357"/>
    </row>
    <row r="421" spans="3:70" s="50" customFormat="1" ht="13" x14ac:dyDescent="0.25">
      <c r="C421" s="388"/>
      <c r="D421" s="389"/>
      <c r="E421" s="374"/>
      <c r="F421" s="165"/>
      <c r="G421" s="165"/>
      <c r="H421" s="297"/>
      <c r="I421" s="165"/>
      <c r="J421" s="375">
        <v>1.505779664758232</v>
      </c>
      <c r="K421" s="375">
        <v>1.1754720702584747</v>
      </c>
      <c r="L421" s="376">
        <v>10000</v>
      </c>
      <c r="M421" s="377">
        <v>0</v>
      </c>
      <c r="N421" s="377">
        <v>0</v>
      </c>
      <c r="O421" s="378">
        <v>0</v>
      </c>
      <c r="P421" s="379">
        <v>0</v>
      </c>
      <c r="Q421" s="379">
        <v>0</v>
      </c>
      <c r="R421" s="379">
        <v>0</v>
      </c>
      <c r="S421" s="379">
        <v>0</v>
      </c>
      <c r="T421" s="391"/>
      <c r="U421" s="173">
        <v>0</v>
      </c>
      <c r="V421" s="174">
        <v>199.20751189748381</v>
      </c>
      <c r="W421" s="350"/>
      <c r="X421" s="175">
        <v>199.20751189748381</v>
      </c>
      <c r="Y421" s="380">
        <f t="shared" si="217"/>
        <v>-199.20751189748381</v>
      </c>
      <c r="Z421" s="381">
        <f t="shared" si="218"/>
        <v>0</v>
      </c>
      <c r="AA421" s="391"/>
      <c r="AB421" s="173">
        <f t="shared" si="212"/>
        <v>0</v>
      </c>
      <c r="AC421" s="174">
        <f t="shared" si="213"/>
        <v>0</v>
      </c>
      <c r="AD421" s="174">
        <v>0</v>
      </c>
      <c r="AE421" s="175">
        <v>0</v>
      </c>
      <c r="AF421" s="380">
        <f t="shared" si="214"/>
        <v>0</v>
      </c>
      <c r="AG421" s="381">
        <f t="shared" si="215"/>
        <v>0</v>
      </c>
      <c r="AH421" s="391"/>
      <c r="AI421" s="173">
        <f t="shared" si="225"/>
        <v>0</v>
      </c>
      <c r="AJ421" s="175">
        <f t="shared" si="206"/>
        <v>199.20751189748381</v>
      </c>
      <c r="AK421" s="380">
        <f t="shared" si="219"/>
        <v>-199.20751189748381</v>
      </c>
      <c r="AL421" s="381">
        <f t="shared" si="220"/>
        <v>0</v>
      </c>
      <c r="AM421" s="382"/>
      <c r="AN421" s="383">
        <f t="shared" si="207"/>
        <v>0</v>
      </c>
      <c r="AO421" s="383">
        <f t="shared" si="221"/>
        <v>0</v>
      </c>
      <c r="AP421" s="383">
        <f t="shared" si="195"/>
        <v>0</v>
      </c>
      <c r="AQ421" s="381">
        <f t="shared" si="196"/>
        <v>0</v>
      </c>
      <c r="AR421" s="382"/>
      <c r="AS421" s="383">
        <f t="shared" si="208"/>
        <v>0</v>
      </c>
      <c r="AT421" s="383">
        <f t="shared" si="222"/>
        <v>0</v>
      </c>
      <c r="AU421" s="383">
        <f t="shared" si="197"/>
        <v>0</v>
      </c>
      <c r="AV421" s="381">
        <f t="shared" si="198"/>
        <v>0</v>
      </c>
      <c r="AW421" s="382"/>
      <c r="AX421" s="380">
        <f t="shared" si="209"/>
        <v>0</v>
      </c>
      <c r="AY421" s="384">
        <f t="shared" si="210"/>
        <v>199.20751189748381</v>
      </c>
      <c r="AZ421" s="548">
        <v>220</v>
      </c>
      <c r="BA421" s="380">
        <f t="shared" si="199"/>
        <v>199.20751189748381</v>
      </c>
      <c r="BB421" s="385" t="str">
        <f t="shared" si="200"/>
        <v>&gt;100%</v>
      </c>
      <c r="BC421" s="382"/>
      <c r="BD421" s="380">
        <f t="shared" si="211"/>
        <v>0</v>
      </c>
      <c r="BE421" s="384">
        <f t="shared" si="216"/>
        <v>0</v>
      </c>
      <c r="BF421" s="380">
        <f t="shared" si="193"/>
        <v>0</v>
      </c>
      <c r="BG421" s="385">
        <f t="shared" si="194"/>
        <v>0</v>
      </c>
      <c r="BH421" s="382"/>
      <c r="BI421" s="380">
        <f t="shared" si="201"/>
        <v>199.20751189748381</v>
      </c>
      <c r="BJ421" s="380">
        <f t="shared" si="226"/>
        <v>199.20751189748381</v>
      </c>
      <c r="BK421" s="380">
        <f t="shared" si="202"/>
        <v>0</v>
      </c>
      <c r="BL421" s="381">
        <f t="shared" si="203"/>
        <v>1</v>
      </c>
      <c r="BM421" s="386"/>
      <c r="BN421" s="383">
        <f t="shared" si="223"/>
        <v>0</v>
      </c>
      <c r="BO421" s="383">
        <f t="shared" si="224"/>
        <v>0</v>
      </c>
      <c r="BP421" s="383">
        <f t="shared" si="204"/>
        <v>0</v>
      </c>
      <c r="BQ421" s="387">
        <f t="shared" si="205"/>
        <v>0</v>
      </c>
      <c r="BR421" s="413"/>
    </row>
    <row r="422" spans="3:70" s="50" customFormat="1" ht="13.5" thickBot="1" x14ac:dyDescent="0.3">
      <c r="C422" s="396"/>
      <c r="D422" s="397"/>
      <c r="E422" s="398"/>
      <c r="F422" s="194"/>
      <c r="G422" s="194"/>
      <c r="H422" s="399"/>
      <c r="I422" s="194"/>
      <c r="J422" s="400">
        <v>1.9138973630485276</v>
      </c>
      <c r="K422" s="400">
        <v>1.515902467555285</v>
      </c>
      <c r="L422" s="401">
        <v>25000</v>
      </c>
      <c r="M422" s="402">
        <v>0</v>
      </c>
      <c r="N422" s="402">
        <v>0</v>
      </c>
      <c r="O422" s="403">
        <v>0</v>
      </c>
      <c r="P422" s="404">
        <v>0</v>
      </c>
      <c r="Q422" s="404">
        <v>0</v>
      </c>
      <c r="R422" s="404">
        <v>0</v>
      </c>
      <c r="S422" s="404">
        <v>0</v>
      </c>
      <c r="T422" s="391"/>
      <c r="U422" s="202">
        <v>0</v>
      </c>
      <c r="V422" s="203">
        <v>199.20751189748381</v>
      </c>
      <c r="W422" s="351"/>
      <c r="X422" s="204">
        <v>199.20751189748381</v>
      </c>
      <c r="Y422" s="405">
        <f t="shared" si="217"/>
        <v>-199.20751189748381</v>
      </c>
      <c r="Z422" s="406">
        <f t="shared" si="218"/>
        <v>0</v>
      </c>
      <c r="AA422" s="391"/>
      <c r="AB422" s="202">
        <f t="shared" si="212"/>
        <v>0</v>
      </c>
      <c r="AC422" s="203">
        <f t="shared" si="213"/>
        <v>0</v>
      </c>
      <c r="AD422" s="203">
        <v>0</v>
      </c>
      <c r="AE422" s="204">
        <v>0</v>
      </c>
      <c r="AF422" s="405">
        <f t="shared" si="214"/>
        <v>0</v>
      </c>
      <c r="AG422" s="406">
        <f t="shared" si="215"/>
        <v>0</v>
      </c>
      <c r="AH422" s="391"/>
      <c r="AI422" s="202">
        <f t="shared" si="225"/>
        <v>0</v>
      </c>
      <c r="AJ422" s="204">
        <f t="shared" si="206"/>
        <v>199.20751189748381</v>
      </c>
      <c r="AK422" s="405">
        <f t="shared" si="219"/>
        <v>-199.20751189748381</v>
      </c>
      <c r="AL422" s="406">
        <f t="shared" si="220"/>
        <v>0</v>
      </c>
      <c r="AM422" s="407"/>
      <c r="AN422" s="408">
        <f t="shared" si="207"/>
        <v>0</v>
      </c>
      <c r="AO422" s="408">
        <f t="shared" si="221"/>
        <v>0</v>
      </c>
      <c r="AP422" s="408">
        <f t="shared" si="195"/>
        <v>0</v>
      </c>
      <c r="AQ422" s="406">
        <f t="shared" si="196"/>
        <v>0</v>
      </c>
      <c r="AR422" s="407"/>
      <c r="AS422" s="408">
        <f t="shared" si="208"/>
        <v>0</v>
      </c>
      <c r="AT422" s="408">
        <f t="shared" si="222"/>
        <v>0</v>
      </c>
      <c r="AU422" s="408">
        <f t="shared" si="197"/>
        <v>0</v>
      </c>
      <c r="AV422" s="406">
        <f t="shared" si="198"/>
        <v>0</v>
      </c>
      <c r="AW422" s="407"/>
      <c r="AX422" s="405">
        <f t="shared" si="209"/>
        <v>0</v>
      </c>
      <c r="AY422" s="409">
        <f t="shared" si="210"/>
        <v>199.20751189748381</v>
      </c>
      <c r="AZ422" s="548">
        <v>220</v>
      </c>
      <c r="BA422" s="405">
        <f t="shared" si="199"/>
        <v>199.20751189748381</v>
      </c>
      <c r="BB422" s="410" t="str">
        <f t="shared" si="200"/>
        <v>&gt;100%</v>
      </c>
      <c r="BC422" s="407"/>
      <c r="BD422" s="405">
        <f t="shared" si="211"/>
        <v>0</v>
      </c>
      <c r="BE422" s="409">
        <f t="shared" si="216"/>
        <v>0</v>
      </c>
      <c r="BF422" s="405">
        <f t="shared" ref="BF422:BF465" si="227">+BE422-BD422</f>
        <v>0</v>
      </c>
      <c r="BG422" s="410">
        <f t="shared" ref="BG422:BG465" si="228">IF(BF422=0,0,+IF(BD422&gt;0,+BF422/BD422,"&gt;100%"))</f>
        <v>0</v>
      </c>
      <c r="BH422" s="407"/>
      <c r="BI422" s="405">
        <f t="shared" si="201"/>
        <v>199.20751189748381</v>
      </c>
      <c r="BJ422" s="405">
        <f t="shared" si="226"/>
        <v>199.20751189748381</v>
      </c>
      <c r="BK422" s="405">
        <f t="shared" si="202"/>
        <v>0</v>
      </c>
      <c r="BL422" s="406">
        <f t="shared" si="203"/>
        <v>1</v>
      </c>
      <c r="BM422" s="411"/>
      <c r="BN422" s="408">
        <f t="shared" si="223"/>
        <v>0</v>
      </c>
      <c r="BO422" s="408">
        <f t="shared" si="224"/>
        <v>0</v>
      </c>
      <c r="BP422" s="408">
        <f t="shared" si="204"/>
        <v>0</v>
      </c>
      <c r="BQ422" s="412">
        <f t="shared" si="205"/>
        <v>0</v>
      </c>
      <c r="BR422" s="413"/>
    </row>
    <row r="423" spans="3:70" ht="13" x14ac:dyDescent="0.25">
      <c r="C423" s="65"/>
      <c r="D423" s="66"/>
      <c r="E423" s="358"/>
      <c r="F423" s="143"/>
      <c r="G423" s="143"/>
      <c r="H423" s="359"/>
      <c r="I423" s="143"/>
      <c r="J423" s="360">
        <v>0.58618475265502656</v>
      </c>
      <c r="K423" s="360">
        <v>0.25114229393244591</v>
      </c>
      <c r="L423" s="361">
        <v>500</v>
      </c>
      <c r="M423" s="362">
        <v>0</v>
      </c>
      <c r="N423" s="362">
        <v>0</v>
      </c>
      <c r="O423" s="363">
        <v>0</v>
      </c>
      <c r="P423" s="364">
        <v>0</v>
      </c>
      <c r="Q423" s="364">
        <v>0</v>
      </c>
      <c r="R423" s="364">
        <v>0</v>
      </c>
      <c r="S423" s="364">
        <v>0</v>
      </c>
      <c r="T423" s="353"/>
      <c r="U423" s="152">
        <v>0</v>
      </c>
      <c r="V423" s="153">
        <v>245.33307994078049</v>
      </c>
      <c r="W423" s="349"/>
      <c r="X423" s="154">
        <v>245.33307994078049</v>
      </c>
      <c r="Y423" s="365">
        <f t="shared" si="217"/>
        <v>-245.33307994078049</v>
      </c>
      <c r="Z423" s="366">
        <f t="shared" si="218"/>
        <v>0</v>
      </c>
      <c r="AA423" s="353"/>
      <c r="AB423" s="152">
        <f t="shared" si="212"/>
        <v>0</v>
      </c>
      <c r="AC423" s="153">
        <f t="shared" si="213"/>
        <v>0</v>
      </c>
      <c r="AD423" s="153">
        <v>0</v>
      </c>
      <c r="AE423" s="154">
        <v>0</v>
      </c>
      <c r="AF423" s="365">
        <f t="shared" si="214"/>
        <v>0</v>
      </c>
      <c r="AG423" s="366">
        <f t="shared" si="215"/>
        <v>0</v>
      </c>
      <c r="AH423" s="353"/>
      <c r="AI423" s="152">
        <f t="shared" si="225"/>
        <v>0</v>
      </c>
      <c r="AJ423" s="154">
        <f t="shared" si="206"/>
        <v>245.33307994078049</v>
      </c>
      <c r="AK423" s="365">
        <f t="shared" si="219"/>
        <v>-245.33307994078049</v>
      </c>
      <c r="AL423" s="366">
        <f t="shared" si="220"/>
        <v>0</v>
      </c>
      <c r="AM423" s="367"/>
      <c r="AN423" s="368">
        <f t="shared" si="207"/>
        <v>0</v>
      </c>
      <c r="AO423" s="368">
        <f t="shared" si="221"/>
        <v>0</v>
      </c>
      <c r="AP423" s="368">
        <f t="shared" ref="AP423:AP466" si="229">+AN423-AO423</f>
        <v>0</v>
      </c>
      <c r="AQ423" s="366">
        <f t="shared" ref="AQ423:AQ466" si="230">IF(AO423&gt;0,AN423/AO423,0)</f>
        <v>0</v>
      </c>
      <c r="AR423" s="367"/>
      <c r="AS423" s="368">
        <f t="shared" si="208"/>
        <v>0</v>
      </c>
      <c r="AT423" s="368">
        <f t="shared" si="222"/>
        <v>0</v>
      </c>
      <c r="AU423" s="368">
        <f t="shared" ref="AU423:AU466" si="231">+AS423-AT423</f>
        <v>0</v>
      </c>
      <c r="AV423" s="366">
        <f t="shared" ref="AV423:AV466" si="232">IF(AT423&gt;0,AS423/AT423,0)</f>
        <v>0</v>
      </c>
      <c r="AW423" s="367"/>
      <c r="AX423" s="365">
        <f t="shared" si="209"/>
        <v>0</v>
      </c>
      <c r="AY423" s="369">
        <f t="shared" si="210"/>
        <v>245.33307994078049</v>
      </c>
      <c r="AZ423" s="548">
        <v>220</v>
      </c>
      <c r="BA423" s="365">
        <f t="shared" ref="BA423:BA466" si="233">+AY423-AX423</f>
        <v>245.33307994078049</v>
      </c>
      <c r="BB423" s="370" t="str">
        <f t="shared" ref="BB423:BB466" si="234">IF(BA423=0,0,+IF(AX423&gt;0,+BA423/AX423,"&gt;100%"))</f>
        <v>&gt;100%</v>
      </c>
      <c r="BC423" s="367"/>
      <c r="BD423" s="365">
        <f t="shared" si="211"/>
        <v>0</v>
      </c>
      <c r="BE423" s="371">
        <f t="shared" si="216"/>
        <v>0</v>
      </c>
      <c r="BF423" s="365">
        <f t="shared" si="227"/>
        <v>0</v>
      </c>
      <c r="BG423" s="370">
        <f t="shared" si="228"/>
        <v>0</v>
      </c>
      <c r="BH423" s="367"/>
      <c r="BI423" s="365">
        <f t="shared" ref="BI423:BI466" si="235">+AJ423</f>
        <v>245.33307994078049</v>
      </c>
      <c r="BJ423" s="365">
        <f t="shared" si="226"/>
        <v>245.33307994078049</v>
      </c>
      <c r="BK423" s="365">
        <f t="shared" ref="BK423:BK466" si="236">+BJ423-BI423</f>
        <v>0</v>
      </c>
      <c r="BL423" s="366">
        <f t="shared" ref="BL423:BL466" si="237">IF(BI423&gt;0,BJ423/BI423,0)</f>
        <v>1</v>
      </c>
      <c r="BM423" s="372"/>
      <c r="BN423" s="368">
        <f t="shared" si="223"/>
        <v>0</v>
      </c>
      <c r="BO423" s="368">
        <f t="shared" si="224"/>
        <v>0</v>
      </c>
      <c r="BP423" s="368">
        <f t="shared" ref="BP423:BP466" si="238">+BO423-BN423</f>
        <v>0</v>
      </c>
      <c r="BQ423" s="373">
        <f t="shared" ref="BQ423:BQ466" si="239">IF(BP423=0,0,+IF(BN423&gt;0,+BP423/BN423,"&gt;100%"))</f>
        <v>0</v>
      </c>
      <c r="BR423" s="357"/>
    </row>
    <row r="424" spans="3:70" ht="13" x14ac:dyDescent="0.25">
      <c r="C424" s="65"/>
      <c r="D424" s="66"/>
      <c r="E424" s="374"/>
      <c r="F424" s="165"/>
      <c r="G424" s="165"/>
      <c r="H424" s="297"/>
      <c r="I424" s="165"/>
      <c r="J424" s="375">
        <v>0.72370867908265568</v>
      </c>
      <c r="K424" s="375">
        <v>0.4192943920851287</v>
      </c>
      <c r="L424" s="376">
        <v>2000</v>
      </c>
      <c r="M424" s="377">
        <v>0</v>
      </c>
      <c r="N424" s="377">
        <v>0</v>
      </c>
      <c r="O424" s="378">
        <v>0</v>
      </c>
      <c r="P424" s="379">
        <v>0</v>
      </c>
      <c r="Q424" s="379">
        <v>0</v>
      </c>
      <c r="R424" s="379">
        <v>0</v>
      </c>
      <c r="S424" s="379">
        <v>0</v>
      </c>
      <c r="T424" s="353"/>
      <c r="U424" s="173">
        <v>0</v>
      </c>
      <c r="V424" s="174">
        <v>245.33307994078049</v>
      </c>
      <c r="W424" s="350"/>
      <c r="X424" s="175">
        <v>245.33307994078049</v>
      </c>
      <c r="Y424" s="380">
        <f t="shared" si="217"/>
        <v>-245.33307994078049</v>
      </c>
      <c r="Z424" s="381">
        <f t="shared" si="218"/>
        <v>0</v>
      </c>
      <c r="AA424" s="353"/>
      <c r="AB424" s="173">
        <f t="shared" si="212"/>
        <v>0</v>
      </c>
      <c r="AC424" s="174">
        <f t="shared" si="213"/>
        <v>0</v>
      </c>
      <c r="AD424" s="174">
        <v>0</v>
      </c>
      <c r="AE424" s="175">
        <v>0</v>
      </c>
      <c r="AF424" s="380">
        <f t="shared" si="214"/>
        <v>0</v>
      </c>
      <c r="AG424" s="381">
        <f t="shared" si="215"/>
        <v>0</v>
      </c>
      <c r="AH424" s="353"/>
      <c r="AI424" s="173">
        <f t="shared" si="225"/>
        <v>0</v>
      </c>
      <c r="AJ424" s="175">
        <f t="shared" si="206"/>
        <v>245.33307994078049</v>
      </c>
      <c r="AK424" s="380">
        <f t="shared" si="219"/>
        <v>-245.33307994078049</v>
      </c>
      <c r="AL424" s="381">
        <f t="shared" si="220"/>
        <v>0</v>
      </c>
      <c r="AM424" s="382"/>
      <c r="AN424" s="383">
        <f t="shared" si="207"/>
        <v>0</v>
      </c>
      <c r="AO424" s="383">
        <f t="shared" si="221"/>
        <v>0</v>
      </c>
      <c r="AP424" s="383">
        <f t="shared" si="229"/>
        <v>0</v>
      </c>
      <c r="AQ424" s="381">
        <f t="shared" si="230"/>
        <v>0</v>
      </c>
      <c r="AR424" s="382"/>
      <c r="AS424" s="383">
        <f t="shared" si="208"/>
        <v>0</v>
      </c>
      <c r="AT424" s="383">
        <f t="shared" si="222"/>
        <v>0</v>
      </c>
      <c r="AU424" s="383">
        <f t="shared" si="231"/>
        <v>0</v>
      </c>
      <c r="AV424" s="381">
        <f t="shared" si="232"/>
        <v>0</v>
      </c>
      <c r="AW424" s="382"/>
      <c r="AX424" s="380">
        <f t="shared" si="209"/>
        <v>0</v>
      </c>
      <c r="AY424" s="384">
        <f t="shared" si="210"/>
        <v>245.33307994078049</v>
      </c>
      <c r="AZ424" s="548">
        <v>220</v>
      </c>
      <c r="BA424" s="380">
        <f t="shared" si="233"/>
        <v>245.33307994078049</v>
      </c>
      <c r="BB424" s="385" t="str">
        <f t="shared" si="234"/>
        <v>&gt;100%</v>
      </c>
      <c r="BC424" s="382"/>
      <c r="BD424" s="380">
        <f t="shared" si="211"/>
        <v>0</v>
      </c>
      <c r="BE424" s="384">
        <f t="shared" si="216"/>
        <v>0</v>
      </c>
      <c r="BF424" s="380">
        <f t="shared" si="227"/>
        <v>0</v>
      </c>
      <c r="BG424" s="385">
        <f t="shared" si="228"/>
        <v>0</v>
      </c>
      <c r="BH424" s="382"/>
      <c r="BI424" s="380">
        <f t="shared" si="235"/>
        <v>245.33307994078049</v>
      </c>
      <c r="BJ424" s="380">
        <f t="shared" si="226"/>
        <v>245.33307994078049</v>
      </c>
      <c r="BK424" s="380">
        <f t="shared" si="236"/>
        <v>0</v>
      </c>
      <c r="BL424" s="381">
        <f t="shared" si="237"/>
        <v>1</v>
      </c>
      <c r="BM424" s="386"/>
      <c r="BN424" s="383">
        <f t="shared" si="223"/>
        <v>0</v>
      </c>
      <c r="BO424" s="383">
        <f t="shared" si="224"/>
        <v>0</v>
      </c>
      <c r="BP424" s="383">
        <f t="shared" si="238"/>
        <v>0</v>
      </c>
      <c r="BQ424" s="387">
        <f t="shared" si="239"/>
        <v>0</v>
      </c>
      <c r="BR424" s="357"/>
    </row>
    <row r="425" spans="3:70" ht="13" x14ac:dyDescent="0.25">
      <c r="C425" s="388">
        <v>83</v>
      </c>
      <c r="D425" s="389">
        <v>0</v>
      </c>
      <c r="E425" s="374" t="s">
        <v>126</v>
      </c>
      <c r="F425" s="165" t="s">
        <v>127</v>
      </c>
      <c r="G425" s="165"/>
      <c r="H425" s="297" t="s">
        <v>63</v>
      </c>
      <c r="I425" s="390" t="s">
        <v>64</v>
      </c>
      <c r="J425" s="375">
        <v>1</v>
      </c>
      <c r="K425" s="375">
        <v>1</v>
      </c>
      <c r="L425" s="376">
        <v>5000</v>
      </c>
      <c r="M425" s="377">
        <v>0</v>
      </c>
      <c r="N425" s="377">
        <v>0</v>
      </c>
      <c r="O425" s="378">
        <v>0</v>
      </c>
      <c r="P425" s="379">
        <v>0</v>
      </c>
      <c r="Q425" s="379">
        <v>0</v>
      </c>
      <c r="R425" s="379">
        <v>0</v>
      </c>
      <c r="S425" s="379">
        <v>0</v>
      </c>
      <c r="T425" s="353"/>
      <c r="U425" s="392">
        <v>0</v>
      </c>
      <c r="V425" s="393">
        <v>245.33307994078049</v>
      </c>
      <c r="W425" s="394"/>
      <c r="X425" s="395">
        <v>245.33307994078049</v>
      </c>
      <c r="Y425" s="380">
        <f t="shared" si="217"/>
        <v>-245.33307994078049</v>
      </c>
      <c r="Z425" s="381">
        <f t="shared" si="218"/>
        <v>0</v>
      </c>
      <c r="AA425" s="353"/>
      <c r="AB425" s="392">
        <f t="shared" si="212"/>
        <v>0</v>
      </c>
      <c r="AC425" s="393">
        <f t="shared" si="213"/>
        <v>0</v>
      </c>
      <c r="AD425" s="393">
        <v>0</v>
      </c>
      <c r="AE425" s="395">
        <v>0</v>
      </c>
      <c r="AF425" s="380">
        <f t="shared" si="214"/>
        <v>0</v>
      </c>
      <c r="AG425" s="381">
        <f t="shared" si="215"/>
        <v>0</v>
      </c>
      <c r="AH425" s="353"/>
      <c r="AI425" s="392">
        <f t="shared" si="225"/>
        <v>0</v>
      </c>
      <c r="AJ425" s="395">
        <f t="shared" si="206"/>
        <v>245.33307994078049</v>
      </c>
      <c r="AK425" s="380">
        <f t="shared" si="219"/>
        <v>-245.33307994078049</v>
      </c>
      <c r="AL425" s="381">
        <f t="shared" si="220"/>
        <v>0</v>
      </c>
      <c r="AM425" s="382"/>
      <c r="AN425" s="383">
        <f t="shared" si="207"/>
        <v>0</v>
      </c>
      <c r="AO425" s="383">
        <f t="shared" si="221"/>
        <v>0</v>
      </c>
      <c r="AP425" s="383">
        <f t="shared" si="229"/>
        <v>0</v>
      </c>
      <c r="AQ425" s="381">
        <f t="shared" si="230"/>
        <v>0</v>
      </c>
      <c r="AR425" s="382"/>
      <c r="AS425" s="383">
        <f t="shared" si="208"/>
        <v>0</v>
      </c>
      <c r="AT425" s="383">
        <f t="shared" si="222"/>
        <v>0</v>
      </c>
      <c r="AU425" s="383">
        <f t="shared" si="231"/>
        <v>0</v>
      </c>
      <c r="AV425" s="381">
        <f t="shared" si="232"/>
        <v>0</v>
      </c>
      <c r="AW425" s="382"/>
      <c r="AX425" s="380">
        <f t="shared" si="209"/>
        <v>0</v>
      </c>
      <c r="AY425" s="384">
        <f t="shared" si="210"/>
        <v>245.33307994078049</v>
      </c>
      <c r="AZ425" s="548">
        <v>220</v>
      </c>
      <c r="BA425" s="380">
        <f t="shared" si="233"/>
        <v>245.33307994078049</v>
      </c>
      <c r="BB425" s="385" t="str">
        <f t="shared" si="234"/>
        <v>&gt;100%</v>
      </c>
      <c r="BC425" s="382"/>
      <c r="BD425" s="380">
        <f t="shared" si="211"/>
        <v>0</v>
      </c>
      <c r="BE425" s="384">
        <f t="shared" si="216"/>
        <v>0</v>
      </c>
      <c r="BF425" s="380">
        <f t="shared" si="227"/>
        <v>0</v>
      </c>
      <c r="BG425" s="385">
        <f t="shared" si="228"/>
        <v>0</v>
      </c>
      <c r="BH425" s="382"/>
      <c r="BI425" s="380">
        <f t="shared" si="235"/>
        <v>245.33307994078049</v>
      </c>
      <c r="BJ425" s="380">
        <f t="shared" si="226"/>
        <v>245.33307994078049</v>
      </c>
      <c r="BK425" s="380">
        <f t="shared" si="236"/>
        <v>0</v>
      </c>
      <c r="BL425" s="381">
        <f t="shared" si="237"/>
        <v>1</v>
      </c>
      <c r="BM425" s="386"/>
      <c r="BN425" s="383">
        <f t="shared" si="223"/>
        <v>0</v>
      </c>
      <c r="BO425" s="383">
        <f t="shared" si="224"/>
        <v>0</v>
      </c>
      <c r="BP425" s="383">
        <f t="shared" si="238"/>
        <v>0</v>
      </c>
      <c r="BQ425" s="387">
        <f t="shared" si="239"/>
        <v>0</v>
      </c>
      <c r="BR425" s="357"/>
    </row>
    <row r="426" spans="3:70" s="50" customFormat="1" ht="13" x14ac:dyDescent="0.25">
      <c r="C426" s="388"/>
      <c r="D426" s="389"/>
      <c r="E426" s="374"/>
      <c r="F426" s="165"/>
      <c r="G426" s="165"/>
      <c r="H426" s="297"/>
      <c r="I426" s="165"/>
      <c r="J426" s="375">
        <v>1.505779664758232</v>
      </c>
      <c r="K426" s="375">
        <v>1.1754720702584747</v>
      </c>
      <c r="L426" s="376">
        <v>10000</v>
      </c>
      <c r="M426" s="377">
        <v>0</v>
      </c>
      <c r="N426" s="377">
        <v>0</v>
      </c>
      <c r="O426" s="378">
        <v>0</v>
      </c>
      <c r="P426" s="379">
        <v>0</v>
      </c>
      <c r="Q426" s="379">
        <v>0</v>
      </c>
      <c r="R426" s="379">
        <v>0</v>
      </c>
      <c r="S426" s="379">
        <v>0</v>
      </c>
      <c r="T426" s="391"/>
      <c r="U426" s="173">
        <v>0</v>
      </c>
      <c r="V426" s="174">
        <v>245.33307994078049</v>
      </c>
      <c r="W426" s="350"/>
      <c r="X426" s="175">
        <v>245.33307994078049</v>
      </c>
      <c r="Y426" s="380">
        <f t="shared" si="217"/>
        <v>-245.33307994078049</v>
      </c>
      <c r="Z426" s="381">
        <f t="shared" si="218"/>
        <v>0</v>
      </c>
      <c r="AA426" s="391"/>
      <c r="AB426" s="173">
        <f t="shared" si="212"/>
        <v>0</v>
      </c>
      <c r="AC426" s="174">
        <f t="shared" si="213"/>
        <v>0</v>
      </c>
      <c r="AD426" s="174">
        <v>0</v>
      </c>
      <c r="AE426" s="175">
        <v>0</v>
      </c>
      <c r="AF426" s="380">
        <f t="shared" si="214"/>
        <v>0</v>
      </c>
      <c r="AG426" s="381">
        <f t="shared" si="215"/>
        <v>0</v>
      </c>
      <c r="AH426" s="391"/>
      <c r="AI426" s="173">
        <f t="shared" si="225"/>
        <v>0</v>
      </c>
      <c r="AJ426" s="175">
        <f t="shared" si="206"/>
        <v>245.33307994078049</v>
      </c>
      <c r="AK426" s="380">
        <f t="shared" si="219"/>
        <v>-245.33307994078049</v>
      </c>
      <c r="AL426" s="381">
        <f t="shared" si="220"/>
        <v>0</v>
      </c>
      <c r="AM426" s="382"/>
      <c r="AN426" s="383">
        <f t="shared" si="207"/>
        <v>0</v>
      </c>
      <c r="AO426" s="383">
        <f t="shared" si="221"/>
        <v>0</v>
      </c>
      <c r="AP426" s="383">
        <f t="shared" si="229"/>
        <v>0</v>
      </c>
      <c r="AQ426" s="381">
        <f t="shared" si="230"/>
        <v>0</v>
      </c>
      <c r="AR426" s="382"/>
      <c r="AS426" s="383">
        <f t="shared" si="208"/>
        <v>0</v>
      </c>
      <c r="AT426" s="383">
        <f t="shared" si="222"/>
        <v>0</v>
      </c>
      <c r="AU426" s="383">
        <f t="shared" si="231"/>
        <v>0</v>
      </c>
      <c r="AV426" s="381">
        <f t="shared" si="232"/>
        <v>0</v>
      </c>
      <c r="AW426" s="382"/>
      <c r="AX426" s="380">
        <f t="shared" si="209"/>
        <v>0</v>
      </c>
      <c r="AY426" s="384">
        <f t="shared" si="210"/>
        <v>245.33307994078049</v>
      </c>
      <c r="AZ426" s="548">
        <v>220</v>
      </c>
      <c r="BA426" s="380">
        <f t="shared" si="233"/>
        <v>245.33307994078049</v>
      </c>
      <c r="BB426" s="385" t="str">
        <f t="shared" si="234"/>
        <v>&gt;100%</v>
      </c>
      <c r="BC426" s="382"/>
      <c r="BD426" s="380">
        <f t="shared" si="211"/>
        <v>0</v>
      </c>
      <c r="BE426" s="384">
        <f t="shared" si="216"/>
        <v>0</v>
      </c>
      <c r="BF426" s="380">
        <f t="shared" si="227"/>
        <v>0</v>
      </c>
      <c r="BG426" s="385">
        <f t="shared" si="228"/>
        <v>0</v>
      </c>
      <c r="BH426" s="382"/>
      <c r="BI426" s="380">
        <f t="shared" si="235"/>
        <v>245.33307994078049</v>
      </c>
      <c r="BJ426" s="380">
        <f t="shared" si="226"/>
        <v>245.33307994078049</v>
      </c>
      <c r="BK426" s="380">
        <f t="shared" si="236"/>
        <v>0</v>
      </c>
      <c r="BL426" s="381">
        <f t="shared" si="237"/>
        <v>1</v>
      </c>
      <c r="BM426" s="386"/>
      <c r="BN426" s="383">
        <f t="shared" si="223"/>
        <v>0</v>
      </c>
      <c r="BO426" s="383">
        <f t="shared" si="224"/>
        <v>0</v>
      </c>
      <c r="BP426" s="383">
        <f t="shared" si="238"/>
        <v>0</v>
      </c>
      <c r="BQ426" s="387">
        <f t="shared" si="239"/>
        <v>0</v>
      </c>
      <c r="BR426" s="413"/>
    </row>
    <row r="427" spans="3:70" s="50" customFormat="1" ht="13.5" thickBot="1" x14ac:dyDescent="0.3">
      <c r="C427" s="396"/>
      <c r="D427" s="397"/>
      <c r="E427" s="398"/>
      <c r="F427" s="194"/>
      <c r="G427" s="194"/>
      <c r="H427" s="399"/>
      <c r="I427" s="194"/>
      <c r="J427" s="400">
        <v>1.9138973630485276</v>
      </c>
      <c r="K427" s="400">
        <v>1.515902467555285</v>
      </c>
      <c r="L427" s="401">
        <v>25000</v>
      </c>
      <c r="M427" s="402">
        <v>0</v>
      </c>
      <c r="N427" s="402">
        <v>0</v>
      </c>
      <c r="O427" s="403">
        <v>0</v>
      </c>
      <c r="P427" s="404">
        <v>0</v>
      </c>
      <c r="Q427" s="404">
        <v>0</v>
      </c>
      <c r="R427" s="404">
        <v>0</v>
      </c>
      <c r="S427" s="404">
        <v>0</v>
      </c>
      <c r="T427" s="391"/>
      <c r="U427" s="202">
        <v>0</v>
      </c>
      <c r="V427" s="203">
        <v>245.33307994078049</v>
      </c>
      <c r="W427" s="351"/>
      <c r="X427" s="204">
        <v>245.33307994078049</v>
      </c>
      <c r="Y427" s="405">
        <f t="shared" si="217"/>
        <v>-245.33307994078049</v>
      </c>
      <c r="Z427" s="406">
        <f t="shared" si="218"/>
        <v>0</v>
      </c>
      <c r="AA427" s="391"/>
      <c r="AB427" s="202">
        <f t="shared" si="212"/>
        <v>0</v>
      </c>
      <c r="AC427" s="203">
        <f t="shared" si="213"/>
        <v>0</v>
      </c>
      <c r="AD427" s="203">
        <v>0</v>
      </c>
      <c r="AE427" s="204">
        <v>0</v>
      </c>
      <c r="AF427" s="405">
        <f t="shared" si="214"/>
        <v>0</v>
      </c>
      <c r="AG427" s="406">
        <f t="shared" si="215"/>
        <v>0</v>
      </c>
      <c r="AH427" s="391"/>
      <c r="AI427" s="202">
        <f t="shared" si="225"/>
        <v>0</v>
      </c>
      <c r="AJ427" s="204">
        <f t="shared" si="206"/>
        <v>245.33307994078049</v>
      </c>
      <c r="AK427" s="405">
        <f t="shared" si="219"/>
        <v>-245.33307994078049</v>
      </c>
      <c r="AL427" s="406">
        <f t="shared" si="220"/>
        <v>0</v>
      </c>
      <c r="AM427" s="407"/>
      <c r="AN427" s="408">
        <f t="shared" si="207"/>
        <v>0</v>
      </c>
      <c r="AO427" s="408">
        <f t="shared" si="221"/>
        <v>0</v>
      </c>
      <c r="AP427" s="408">
        <f t="shared" si="229"/>
        <v>0</v>
      </c>
      <c r="AQ427" s="406">
        <f t="shared" si="230"/>
        <v>0</v>
      </c>
      <c r="AR427" s="407"/>
      <c r="AS427" s="408">
        <f t="shared" si="208"/>
        <v>0</v>
      </c>
      <c r="AT427" s="408">
        <f t="shared" si="222"/>
        <v>0</v>
      </c>
      <c r="AU427" s="408">
        <f t="shared" si="231"/>
        <v>0</v>
      </c>
      <c r="AV427" s="406">
        <f t="shared" si="232"/>
        <v>0</v>
      </c>
      <c r="AW427" s="407"/>
      <c r="AX427" s="405">
        <f t="shared" si="209"/>
        <v>0</v>
      </c>
      <c r="AY427" s="409">
        <f t="shared" si="210"/>
        <v>245.33307994078049</v>
      </c>
      <c r="AZ427" s="548">
        <v>220</v>
      </c>
      <c r="BA427" s="405">
        <f t="shared" si="233"/>
        <v>245.33307994078049</v>
      </c>
      <c r="BB427" s="410" t="str">
        <f t="shared" si="234"/>
        <v>&gt;100%</v>
      </c>
      <c r="BC427" s="407"/>
      <c r="BD427" s="405">
        <f t="shared" si="211"/>
        <v>0</v>
      </c>
      <c r="BE427" s="409">
        <f t="shared" si="216"/>
        <v>0</v>
      </c>
      <c r="BF427" s="405">
        <f t="shared" si="227"/>
        <v>0</v>
      </c>
      <c r="BG427" s="410">
        <f t="shared" si="228"/>
        <v>0</v>
      </c>
      <c r="BH427" s="407"/>
      <c r="BI427" s="405">
        <f t="shared" si="235"/>
        <v>245.33307994078049</v>
      </c>
      <c r="BJ427" s="405">
        <f t="shared" si="226"/>
        <v>245.33307994078049</v>
      </c>
      <c r="BK427" s="405">
        <f t="shared" si="236"/>
        <v>0</v>
      </c>
      <c r="BL427" s="406">
        <f t="shared" si="237"/>
        <v>1</v>
      </c>
      <c r="BM427" s="411"/>
      <c r="BN427" s="408">
        <f t="shared" si="223"/>
        <v>0</v>
      </c>
      <c r="BO427" s="408">
        <f t="shared" si="224"/>
        <v>0</v>
      </c>
      <c r="BP427" s="408">
        <f t="shared" si="238"/>
        <v>0</v>
      </c>
      <c r="BQ427" s="412">
        <f t="shared" si="239"/>
        <v>0</v>
      </c>
      <c r="BR427" s="413"/>
    </row>
    <row r="428" spans="3:70" ht="13" hidden="1" x14ac:dyDescent="0.25">
      <c r="C428" s="65"/>
      <c r="D428" s="66"/>
      <c r="E428" s="358"/>
      <c r="F428" s="143"/>
      <c r="G428" s="143"/>
      <c r="H428" s="359"/>
      <c r="I428" s="143"/>
      <c r="J428" s="360">
        <v>0</v>
      </c>
      <c r="K428" s="360">
        <v>0</v>
      </c>
      <c r="L428" s="361">
        <v>0</v>
      </c>
      <c r="M428" s="362">
        <v>0</v>
      </c>
      <c r="N428" s="362">
        <v>0</v>
      </c>
      <c r="O428" s="363">
        <v>0</v>
      </c>
      <c r="P428" s="364">
        <v>0</v>
      </c>
      <c r="Q428" s="364">
        <v>0</v>
      </c>
      <c r="R428" s="364">
        <v>0</v>
      </c>
      <c r="S428" s="364">
        <v>0</v>
      </c>
      <c r="T428" s="353"/>
      <c r="U428" s="152">
        <v>0</v>
      </c>
      <c r="V428" s="153">
        <v>0</v>
      </c>
      <c r="W428" s="349"/>
      <c r="X428" s="154">
        <v>0</v>
      </c>
      <c r="Y428" s="365">
        <f t="shared" si="217"/>
        <v>0</v>
      </c>
      <c r="Z428" s="366">
        <f t="shared" si="218"/>
        <v>0</v>
      </c>
      <c r="AA428" s="353"/>
      <c r="AB428" s="152">
        <f t="shared" si="212"/>
        <v>0</v>
      </c>
      <c r="AC428" s="153">
        <f t="shared" si="213"/>
        <v>0</v>
      </c>
      <c r="AD428" s="153">
        <v>0</v>
      </c>
      <c r="AE428" s="154">
        <v>0</v>
      </c>
      <c r="AF428" s="365">
        <f t="shared" si="214"/>
        <v>0</v>
      </c>
      <c r="AG428" s="366">
        <f t="shared" si="215"/>
        <v>0</v>
      </c>
      <c r="AH428" s="353"/>
      <c r="AI428" s="152">
        <f t="shared" si="225"/>
        <v>0</v>
      </c>
      <c r="AJ428" s="154">
        <f t="shared" si="206"/>
        <v>0</v>
      </c>
      <c r="AK428" s="365">
        <f t="shared" si="219"/>
        <v>0</v>
      </c>
      <c r="AL428" s="366">
        <f t="shared" si="220"/>
        <v>0</v>
      </c>
      <c r="AM428" s="367"/>
      <c r="AN428" s="368">
        <f t="shared" si="207"/>
        <v>0</v>
      </c>
      <c r="AO428" s="368">
        <f t="shared" si="221"/>
        <v>0</v>
      </c>
      <c r="AP428" s="368">
        <f t="shared" si="229"/>
        <v>0</v>
      </c>
      <c r="AQ428" s="366">
        <f t="shared" si="230"/>
        <v>0</v>
      </c>
      <c r="AR428" s="367"/>
      <c r="AS428" s="368">
        <f t="shared" si="208"/>
        <v>0</v>
      </c>
      <c r="AT428" s="368">
        <f t="shared" si="222"/>
        <v>0</v>
      </c>
      <c r="AU428" s="368">
        <f t="shared" si="231"/>
        <v>0</v>
      </c>
      <c r="AV428" s="366">
        <f t="shared" si="232"/>
        <v>0</v>
      </c>
      <c r="AW428" s="367"/>
      <c r="AX428" s="365">
        <f t="shared" si="209"/>
        <v>0</v>
      </c>
      <c r="AY428" s="369">
        <f t="shared" si="210"/>
        <v>0</v>
      </c>
      <c r="AZ428" s="548"/>
      <c r="BA428" s="365">
        <f t="shared" si="233"/>
        <v>0</v>
      </c>
      <c r="BB428" s="370">
        <f t="shared" si="234"/>
        <v>0</v>
      </c>
      <c r="BC428" s="367"/>
      <c r="BD428" s="365">
        <f t="shared" si="211"/>
        <v>0</v>
      </c>
      <c r="BE428" s="371">
        <f t="shared" si="216"/>
        <v>0</v>
      </c>
      <c r="BF428" s="365">
        <f t="shared" si="227"/>
        <v>0</v>
      </c>
      <c r="BG428" s="370">
        <f t="shared" si="228"/>
        <v>0</v>
      </c>
      <c r="BH428" s="367"/>
      <c r="BI428" s="365">
        <f t="shared" si="235"/>
        <v>0</v>
      </c>
      <c r="BJ428" s="365">
        <f t="shared" si="226"/>
        <v>0</v>
      </c>
      <c r="BK428" s="365">
        <f t="shared" si="236"/>
        <v>0</v>
      </c>
      <c r="BL428" s="366">
        <f t="shared" si="237"/>
        <v>0</v>
      </c>
      <c r="BM428" s="372"/>
      <c r="BN428" s="368">
        <f t="shared" si="223"/>
        <v>0</v>
      </c>
      <c r="BO428" s="368">
        <f t="shared" si="224"/>
        <v>0</v>
      </c>
      <c r="BP428" s="368">
        <f t="shared" si="238"/>
        <v>0</v>
      </c>
      <c r="BQ428" s="373">
        <f t="shared" si="239"/>
        <v>0</v>
      </c>
      <c r="BR428" s="357"/>
    </row>
    <row r="429" spans="3:70" ht="13" hidden="1" x14ac:dyDescent="0.25">
      <c r="C429" s="65"/>
      <c r="D429" s="66"/>
      <c r="E429" s="374"/>
      <c r="F429" s="165"/>
      <c r="G429" s="165"/>
      <c r="H429" s="297"/>
      <c r="I429" s="165"/>
      <c r="J429" s="375">
        <v>0</v>
      </c>
      <c r="K429" s="375">
        <v>0</v>
      </c>
      <c r="L429" s="376">
        <v>0</v>
      </c>
      <c r="M429" s="377">
        <v>0</v>
      </c>
      <c r="N429" s="377">
        <v>0</v>
      </c>
      <c r="O429" s="378">
        <v>0</v>
      </c>
      <c r="P429" s="379">
        <v>0</v>
      </c>
      <c r="Q429" s="379">
        <v>0</v>
      </c>
      <c r="R429" s="379">
        <v>0</v>
      </c>
      <c r="S429" s="379">
        <v>0</v>
      </c>
      <c r="T429" s="353"/>
      <c r="U429" s="173">
        <v>0</v>
      </c>
      <c r="V429" s="174">
        <v>0</v>
      </c>
      <c r="W429" s="350"/>
      <c r="X429" s="175">
        <v>0</v>
      </c>
      <c r="Y429" s="380">
        <f t="shared" si="217"/>
        <v>0</v>
      </c>
      <c r="Z429" s="381">
        <f t="shared" si="218"/>
        <v>0</v>
      </c>
      <c r="AA429" s="353"/>
      <c r="AB429" s="173">
        <f t="shared" si="212"/>
        <v>0</v>
      </c>
      <c r="AC429" s="174">
        <f t="shared" si="213"/>
        <v>0</v>
      </c>
      <c r="AD429" s="174">
        <v>0</v>
      </c>
      <c r="AE429" s="175">
        <v>0</v>
      </c>
      <c r="AF429" s="380">
        <f t="shared" si="214"/>
        <v>0</v>
      </c>
      <c r="AG429" s="381">
        <f t="shared" si="215"/>
        <v>0</v>
      </c>
      <c r="AH429" s="353"/>
      <c r="AI429" s="173">
        <f t="shared" si="225"/>
        <v>0</v>
      </c>
      <c r="AJ429" s="175">
        <f t="shared" si="206"/>
        <v>0</v>
      </c>
      <c r="AK429" s="380">
        <f t="shared" si="219"/>
        <v>0</v>
      </c>
      <c r="AL429" s="381">
        <f t="shared" si="220"/>
        <v>0</v>
      </c>
      <c r="AM429" s="382"/>
      <c r="AN429" s="383">
        <f t="shared" si="207"/>
        <v>0</v>
      </c>
      <c r="AO429" s="383">
        <f t="shared" si="221"/>
        <v>0</v>
      </c>
      <c r="AP429" s="383">
        <f t="shared" si="229"/>
        <v>0</v>
      </c>
      <c r="AQ429" s="381">
        <f t="shared" si="230"/>
        <v>0</v>
      </c>
      <c r="AR429" s="382"/>
      <c r="AS429" s="383">
        <f t="shared" si="208"/>
        <v>0</v>
      </c>
      <c r="AT429" s="383">
        <f t="shared" si="222"/>
        <v>0</v>
      </c>
      <c r="AU429" s="383">
        <f t="shared" si="231"/>
        <v>0</v>
      </c>
      <c r="AV429" s="381">
        <f t="shared" si="232"/>
        <v>0</v>
      </c>
      <c r="AW429" s="382"/>
      <c r="AX429" s="380">
        <f t="shared" si="209"/>
        <v>0</v>
      </c>
      <c r="AY429" s="384">
        <f t="shared" si="210"/>
        <v>0</v>
      </c>
      <c r="AZ429" s="549"/>
      <c r="BA429" s="380">
        <f t="shared" si="233"/>
        <v>0</v>
      </c>
      <c r="BB429" s="385">
        <f t="shared" si="234"/>
        <v>0</v>
      </c>
      <c r="BC429" s="382"/>
      <c r="BD429" s="380">
        <f t="shared" si="211"/>
        <v>0</v>
      </c>
      <c r="BE429" s="384">
        <f t="shared" si="216"/>
        <v>0</v>
      </c>
      <c r="BF429" s="380">
        <f t="shared" si="227"/>
        <v>0</v>
      </c>
      <c r="BG429" s="385">
        <f t="shared" si="228"/>
        <v>0</v>
      </c>
      <c r="BH429" s="382"/>
      <c r="BI429" s="380">
        <f t="shared" si="235"/>
        <v>0</v>
      </c>
      <c r="BJ429" s="380">
        <f t="shared" si="226"/>
        <v>0</v>
      </c>
      <c r="BK429" s="380">
        <f t="shared" si="236"/>
        <v>0</v>
      </c>
      <c r="BL429" s="381">
        <f t="shared" si="237"/>
        <v>0</v>
      </c>
      <c r="BM429" s="386"/>
      <c r="BN429" s="383">
        <f t="shared" si="223"/>
        <v>0</v>
      </c>
      <c r="BO429" s="383">
        <f t="shared" si="224"/>
        <v>0</v>
      </c>
      <c r="BP429" s="383">
        <f t="shared" si="238"/>
        <v>0</v>
      </c>
      <c r="BQ429" s="387">
        <f t="shared" si="239"/>
        <v>0</v>
      </c>
      <c r="BR429" s="357"/>
    </row>
    <row r="430" spans="3:70" ht="13.5" thickBot="1" x14ac:dyDescent="0.3">
      <c r="C430" s="388">
        <v>84</v>
      </c>
      <c r="D430" s="389">
        <v>0</v>
      </c>
      <c r="E430" s="374">
        <v>0</v>
      </c>
      <c r="F430" s="165" t="s">
        <v>65</v>
      </c>
      <c r="G430" s="165"/>
      <c r="H430" s="297" t="s">
        <v>63</v>
      </c>
      <c r="I430" s="390" t="s">
        <v>107</v>
      </c>
      <c r="J430" s="375">
        <v>0</v>
      </c>
      <c r="K430" s="375">
        <v>0</v>
      </c>
      <c r="L430" s="376">
        <v>0</v>
      </c>
      <c r="M430" s="377">
        <v>0</v>
      </c>
      <c r="N430" s="377">
        <v>0</v>
      </c>
      <c r="O430" s="378">
        <v>0</v>
      </c>
      <c r="P430" s="379">
        <v>0</v>
      </c>
      <c r="Q430" s="379">
        <v>0</v>
      </c>
      <c r="R430" s="379">
        <v>0</v>
      </c>
      <c r="S430" s="379">
        <v>0</v>
      </c>
      <c r="T430" s="353"/>
      <c r="U430" s="392">
        <v>0</v>
      </c>
      <c r="V430" s="393">
        <v>0</v>
      </c>
      <c r="W430" s="394"/>
      <c r="X430" s="395">
        <v>0</v>
      </c>
      <c r="Y430" s="380">
        <f t="shared" si="217"/>
        <v>0</v>
      </c>
      <c r="Z430" s="381">
        <f t="shared" si="218"/>
        <v>0</v>
      </c>
      <c r="AA430" s="353"/>
      <c r="AB430" s="392">
        <f t="shared" si="212"/>
        <v>0</v>
      </c>
      <c r="AC430" s="393">
        <f t="shared" si="213"/>
        <v>0</v>
      </c>
      <c r="AD430" s="393">
        <v>0</v>
      </c>
      <c r="AE430" s="395">
        <v>0</v>
      </c>
      <c r="AF430" s="380">
        <f t="shared" si="214"/>
        <v>0</v>
      </c>
      <c r="AG430" s="381">
        <f t="shared" si="215"/>
        <v>0</v>
      </c>
      <c r="AH430" s="353"/>
      <c r="AI430" s="392">
        <f t="shared" si="225"/>
        <v>0</v>
      </c>
      <c r="AJ430" s="395">
        <f t="shared" si="206"/>
        <v>0</v>
      </c>
      <c r="AK430" s="380">
        <f t="shared" si="219"/>
        <v>0</v>
      </c>
      <c r="AL430" s="381">
        <f t="shared" si="220"/>
        <v>0</v>
      </c>
      <c r="AM430" s="382"/>
      <c r="AN430" s="383">
        <f t="shared" si="207"/>
        <v>0</v>
      </c>
      <c r="AO430" s="383">
        <f t="shared" si="221"/>
        <v>0</v>
      </c>
      <c r="AP430" s="383">
        <f t="shared" si="229"/>
        <v>0</v>
      </c>
      <c r="AQ430" s="381">
        <f t="shared" si="230"/>
        <v>0</v>
      </c>
      <c r="AR430" s="382"/>
      <c r="AS430" s="383">
        <f t="shared" si="208"/>
        <v>0</v>
      </c>
      <c r="AT430" s="383">
        <f t="shared" si="222"/>
        <v>0</v>
      </c>
      <c r="AU430" s="383">
        <f t="shared" si="231"/>
        <v>0</v>
      </c>
      <c r="AV430" s="381">
        <f t="shared" si="232"/>
        <v>0</v>
      </c>
      <c r="AW430" s="382"/>
      <c r="AX430" s="380">
        <f t="shared" si="209"/>
        <v>0</v>
      </c>
      <c r="AY430" s="384">
        <f t="shared" si="210"/>
        <v>0</v>
      </c>
      <c r="AZ430" s="549"/>
      <c r="BA430" s="380">
        <f t="shared" si="233"/>
        <v>0</v>
      </c>
      <c r="BB430" s="385">
        <f t="shared" si="234"/>
        <v>0</v>
      </c>
      <c r="BC430" s="382"/>
      <c r="BD430" s="380">
        <f t="shared" si="211"/>
        <v>0</v>
      </c>
      <c r="BE430" s="384">
        <f t="shared" si="216"/>
        <v>0</v>
      </c>
      <c r="BF430" s="380">
        <f t="shared" si="227"/>
        <v>0</v>
      </c>
      <c r="BG430" s="385">
        <f t="shared" si="228"/>
        <v>0</v>
      </c>
      <c r="BH430" s="382"/>
      <c r="BI430" s="380">
        <f t="shared" si="235"/>
        <v>0</v>
      </c>
      <c r="BJ430" s="380">
        <f t="shared" si="226"/>
        <v>0</v>
      </c>
      <c r="BK430" s="380">
        <f t="shared" si="236"/>
        <v>0</v>
      </c>
      <c r="BL430" s="381">
        <f t="shared" si="237"/>
        <v>0</v>
      </c>
      <c r="BM430" s="386"/>
      <c r="BN430" s="383">
        <f t="shared" si="223"/>
        <v>0</v>
      </c>
      <c r="BO430" s="383">
        <f t="shared" si="224"/>
        <v>0</v>
      </c>
      <c r="BP430" s="383">
        <f t="shared" si="238"/>
        <v>0</v>
      </c>
      <c r="BQ430" s="387">
        <f t="shared" si="239"/>
        <v>0</v>
      </c>
      <c r="BR430" s="357"/>
    </row>
    <row r="431" spans="3:70" s="50" customFormat="1" ht="13" hidden="1" x14ac:dyDescent="0.25">
      <c r="C431" s="388"/>
      <c r="D431" s="389"/>
      <c r="E431" s="374"/>
      <c r="F431" s="165"/>
      <c r="G431" s="165"/>
      <c r="H431" s="297"/>
      <c r="I431" s="165"/>
      <c r="J431" s="375">
        <v>0</v>
      </c>
      <c r="K431" s="375">
        <v>0</v>
      </c>
      <c r="L431" s="376">
        <v>0</v>
      </c>
      <c r="M431" s="377">
        <v>0</v>
      </c>
      <c r="N431" s="377">
        <v>0</v>
      </c>
      <c r="O431" s="378">
        <v>0</v>
      </c>
      <c r="P431" s="379">
        <v>0</v>
      </c>
      <c r="Q431" s="379">
        <v>0</v>
      </c>
      <c r="R431" s="379">
        <v>0</v>
      </c>
      <c r="S431" s="379">
        <v>0</v>
      </c>
      <c r="T431" s="391"/>
      <c r="U431" s="173">
        <v>0</v>
      </c>
      <c r="V431" s="174">
        <v>0</v>
      </c>
      <c r="W431" s="350"/>
      <c r="X431" s="175">
        <v>0</v>
      </c>
      <c r="Y431" s="380">
        <f t="shared" si="217"/>
        <v>0</v>
      </c>
      <c r="Z431" s="381">
        <f t="shared" si="218"/>
        <v>0</v>
      </c>
      <c r="AA431" s="391"/>
      <c r="AB431" s="173">
        <f t="shared" si="212"/>
        <v>0</v>
      </c>
      <c r="AC431" s="174">
        <f t="shared" si="213"/>
        <v>0</v>
      </c>
      <c r="AD431" s="174">
        <v>0</v>
      </c>
      <c r="AE431" s="175">
        <v>0</v>
      </c>
      <c r="AF431" s="380">
        <f t="shared" si="214"/>
        <v>0</v>
      </c>
      <c r="AG431" s="381">
        <f t="shared" si="215"/>
        <v>0</v>
      </c>
      <c r="AH431" s="391"/>
      <c r="AI431" s="173">
        <f t="shared" si="225"/>
        <v>0</v>
      </c>
      <c r="AJ431" s="175">
        <f t="shared" si="206"/>
        <v>0</v>
      </c>
      <c r="AK431" s="380">
        <f t="shared" si="219"/>
        <v>0</v>
      </c>
      <c r="AL431" s="381">
        <f t="shared" si="220"/>
        <v>0</v>
      </c>
      <c r="AM431" s="382"/>
      <c r="AN431" s="383">
        <f t="shared" si="207"/>
        <v>0</v>
      </c>
      <c r="AO431" s="383">
        <f t="shared" si="221"/>
        <v>0</v>
      </c>
      <c r="AP431" s="383">
        <f t="shared" si="229"/>
        <v>0</v>
      </c>
      <c r="AQ431" s="381">
        <f t="shared" si="230"/>
        <v>0</v>
      </c>
      <c r="AR431" s="382"/>
      <c r="AS431" s="383">
        <f t="shared" si="208"/>
        <v>0</v>
      </c>
      <c r="AT431" s="383">
        <f t="shared" si="222"/>
        <v>0</v>
      </c>
      <c r="AU431" s="383">
        <f t="shared" si="231"/>
        <v>0</v>
      </c>
      <c r="AV431" s="381">
        <f t="shared" si="232"/>
        <v>0</v>
      </c>
      <c r="AW431" s="382"/>
      <c r="AX431" s="380">
        <f t="shared" si="209"/>
        <v>0</v>
      </c>
      <c r="AY431" s="384">
        <f t="shared" si="210"/>
        <v>0</v>
      </c>
      <c r="AZ431" s="549"/>
      <c r="BA431" s="380">
        <f t="shared" si="233"/>
        <v>0</v>
      </c>
      <c r="BB431" s="385">
        <f t="shared" si="234"/>
        <v>0</v>
      </c>
      <c r="BC431" s="382"/>
      <c r="BD431" s="380">
        <f t="shared" si="211"/>
        <v>0</v>
      </c>
      <c r="BE431" s="384">
        <f t="shared" si="216"/>
        <v>0</v>
      </c>
      <c r="BF431" s="380">
        <f t="shared" si="227"/>
        <v>0</v>
      </c>
      <c r="BG431" s="385">
        <f t="shared" si="228"/>
        <v>0</v>
      </c>
      <c r="BH431" s="382"/>
      <c r="BI431" s="380">
        <f t="shared" si="235"/>
        <v>0</v>
      </c>
      <c r="BJ431" s="380">
        <f t="shared" si="226"/>
        <v>0</v>
      </c>
      <c r="BK431" s="380">
        <f t="shared" si="236"/>
        <v>0</v>
      </c>
      <c r="BL431" s="381">
        <f t="shared" si="237"/>
        <v>0</v>
      </c>
      <c r="BM431" s="386"/>
      <c r="BN431" s="383">
        <f t="shared" si="223"/>
        <v>0</v>
      </c>
      <c r="BO431" s="383">
        <f t="shared" si="224"/>
        <v>0</v>
      </c>
      <c r="BP431" s="383">
        <f t="shared" si="238"/>
        <v>0</v>
      </c>
      <c r="BQ431" s="387">
        <f t="shared" si="239"/>
        <v>0</v>
      </c>
      <c r="BR431" s="413"/>
    </row>
    <row r="432" spans="3:70" s="50" customFormat="1" ht="13.5" hidden="1" thickBot="1" x14ac:dyDescent="0.3">
      <c r="C432" s="396"/>
      <c r="D432" s="397"/>
      <c r="E432" s="398"/>
      <c r="F432" s="194"/>
      <c r="G432" s="194"/>
      <c r="H432" s="399"/>
      <c r="I432" s="194"/>
      <c r="J432" s="400">
        <v>0</v>
      </c>
      <c r="K432" s="400">
        <v>0</v>
      </c>
      <c r="L432" s="401">
        <v>0</v>
      </c>
      <c r="M432" s="402">
        <v>0</v>
      </c>
      <c r="N432" s="402">
        <v>0</v>
      </c>
      <c r="O432" s="403">
        <v>0</v>
      </c>
      <c r="P432" s="404">
        <v>0</v>
      </c>
      <c r="Q432" s="404">
        <v>0</v>
      </c>
      <c r="R432" s="404">
        <v>0</v>
      </c>
      <c r="S432" s="404">
        <v>0</v>
      </c>
      <c r="T432" s="391"/>
      <c r="U432" s="202">
        <v>0</v>
      </c>
      <c r="V432" s="203">
        <v>0</v>
      </c>
      <c r="W432" s="351"/>
      <c r="X432" s="204">
        <v>0</v>
      </c>
      <c r="Y432" s="405">
        <f t="shared" si="217"/>
        <v>0</v>
      </c>
      <c r="Z432" s="406">
        <f t="shared" si="218"/>
        <v>0</v>
      </c>
      <c r="AA432" s="391"/>
      <c r="AB432" s="202">
        <f t="shared" si="212"/>
        <v>0</v>
      </c>
      <c r="AC432" s="203">
        <f t="shared" si="213"/>
        <v>0</v>
      </c>
      <c r="AD432" s="203">
        <v>0</v>
      </c>
      <c r="AE432" s="204">
        <v>0</v>
      </c>
      <c r="AF432" s="405">
        <f t="shared" si="214"/>
        <v>0</v>
      </c>
      <c r="AG432" s="406">
        <f t="shared" si="215"/>
        <v>0</v>
      </c>
      <c r="AH432" s="391"/>
      <c r="AI432" s="202">
        <f t="shared" si="225"/>
        <v>0</v>
      </c>
      <c r="AJ432" s="204">
        <f t="shared" si="206"/>
        <v>0</v>
      </c>
      <c r="AK432" s="405">
        <f t="shared" si="219"/>
        <v>0</v>
      </c>
      <c r="AL432" s="406">
        <f t="shared" si="220"/>
        <v>0</v>
      </c>
      <c r="AM432" s="407"/>
      <c r="AN432" s="408">
        <f t="shared" si="207"/>
        <v>0</v>
      </c>
      <c r="AO432" s="408">
        <f t="shared" si="221"/>
        <v>0</v>
      </c>
      <c r="AP432" s="408">
        <f t="shared" si="229"/>
        <v>0</v>
      </c>
      <c r="AQ432" s="406">
        <f t="shared" si="230"/>
        <v>0</v>
      </c>
      <c r="AR432" s="407"/>
      <c r="AS432" s="408">
        <f t="shared" si="208"/>
        <v>0</v>
      </c>
      <c r="AT432" s="408">
        <f t="shared" si="222"/>
        <v>0</v>
      </c>
      <c r="AU432" s="408">
        <f t="shared" si="231"/>
        <v>0</v>
      </c>
      <c r="AV432" s="406">
        <f t="shared" si="232"/>
        <v>0</v>
      </c>
      <c r="AW432" s="407"/>
      <c r="AX432" s="405">
        <f t="shared" si="209"/>
        <v>0</v>
      </c>
      <c r="AY432" s="409">
        <f t="shared" si="210"/>
        <v>0</v>
      </c>
      <c r="AZ432" s="550"/>
      <c r="BA432" s="405">
        <f t="shared" si="233"/>
        <v>0</v>
      </c>
      <c r="BB432" s="410">
        <f t="shared" si="234"/>
        <v>0</v>
      </c>
      <c r="BC432" s="407"/>
      <c r="BD432" s="405">
        <f t="shared" si="211"/>
        <v>0</v>
      </c>
      <c r="BE432" s="409">
        <f t="shared" si="216"/>
        <v>0</v>
      </c>
      <c r="BF432" s="405">
        <f t="shared" si="227"/>
        <v>0</v>
      </c>
      <c r="BG432" s="410">
        <f t="shared" si="228"/>
        <v>0</v>
      </c>
      <c r="BH432" s="407"/>
      <c r="BI432" s="405">
        <f t="shared" si="235"/>
        <v>0</v>
      </c>
      <c r="BJ432" s="405">
        <f t="shared" si="226"/>
        <v>0</v>
      </c>
      <c r="BK432" s="405">
        <f t="shared" si="236"/>
        <v>0</v>
      </c>
      <c r="BL432" s="406">
        <f t="shared" si="237"/>
        <v>0</v>
      </c>
      <c r="BM432" s="411"/>
      <c r="BN432" s="408">
        <f t="shared" si="223"/>
        <v>0</v>
      </c>
      <c r="BO432" s="408">
        <f t="shared" si="224"/>
        <v>0</v>
      </c>
      <c r="BP432" s="408">
        <f t="shared" si="238"/>
        <v>0</v>
      </c>
      <c r="BQ432" s="412">
        <f t="shared" si="239"/>
        <v>0</v>
      </c>
      <c r="BR432" s="413"/>
    </row>
    <row r="433" spans="3:70" ht="13" x14ac:dyDescent="0.25">
      <c r="C433" s="65"/>
      <c r="D433" s="66"/>
      <c r="E433" s="358"/>
      <c r="F433" s="143"/>
      <c r="G433" s="143"/>
      <c r="H433" s="359"/>
      <c r="I433" s="143"/>
      <c r="J433" s="360">
        <v>0.58618475265502656</v>
      </c>
      <c r="K433" s="360">
        <v>0.25114229393244591</v>
      </c>
      <c r="L433" s="361">
        <v>100</v>
      </c>
      <c r="M433" s="362">
        <v>0</v>
      </c>
      <c r="N433" s="362">
        <v>0</v>
      </c>
      <c r="O433" s="363">
        <v>0</v>
      </c>
      <c r="P433" s="364">
        <v>0</v>
      </c>
      <c r="Q433" s="364">
        <v>0</v>
      </c>
      <c r="R433" s="364">
        <v>0</v>
      </c>
      <c r="S433" s="364">
        <v>0</v>
      </c>
      <c r="T433" s="353"/>
      <c r="U433" s="152">
        <v>0</v>
      </c>
      <c r="V433" s="153">
        <v>164.73417158320245</v>
      </c>
      <c r="W433" s="349"/>
      <c r="X433" s="154">
        <v>164.73417158320245</v>
      </c>
      <c r="Y433" s="365">
        <f t="shared" si="217"/>
        <v>-164.73417158320245</v>
      </c>
      <c r="Z433" s="366">
        <f t="shared" si="218"/>
        <v>0</v>
      </c>
      <c r="AA433" s="353"/>
      <c r="AB433" s="152">
        <f t="shared" si="212"/>
        <v>0</v>
      </c>
      <c r="AC433" s="153">
        <f t="shared" si="213"/>
        <v>0</v>
      </c>
      <c r="AD433" s="153">
        <v>0</v>
      </c>
      <c r="AE433" s="154">
        <v>0</v>
      </c>
      <c r="AF433" s="365">
        <f t="shared" si="214"/>
        <v>0</v>
      </c>
      <c r="AG433" s="366">
        <f t="shared" si="215"/>
        <v>0</v>
      </c>
      <c r="AH433" s="353"/>
      <c r="AI433" s="152">
        <f t="shared" si="225"/>
        <v>0</v>
      </c>
      <c r="AJ433" s="154">
        <f t="shared" si="206"/>
        <v>164.73417158320245</v>
      </c>
      <c r="AK433" s="365">
        <f t="shared" si="219"/>
        <v>-164.73417158320245</v>
      </c>
      <c r="AL433" s="366">
        <f t="shared" si="220"/>
        <v>0</v>
      </c>
      <c r="AM433" s="367"/>
      <c r="AN433" s="368">
        <f t="shared" si="207"/>
        <v>0</v>
      </c>
      <c r="AO433" s="368">
        <f t="shared" si="221"/>
        <v>0</v>
      </c>
      <c r="AP433" s="368">
        <f t="shared" si="229"/>
        <v>0</v>
      </c>
      <c r="AQ433" s="366">
        <f t="shared" si="230"/>
        <v>0</v>
      </c>
      <c r="AR433" s="367"/>
      <c r="AS433" s="368">
        <f t="shared" si="208"/>
        <v>0</v>
      </c>
      <c r="AT433" s="368">
        <f t="shared" si="222"/>
        <v>0</v>
      </c>
      <c r="AU433" s="368">
        <f t="shared" si="231"/>
        <v>0</v>
      </c>
      <c r="AV433" s="366">
        <f t="shared" si="232"/>
        <v>0</v>
      </c>
      <c r="AW433" s="367"/>
      <c r="AX433" s="365">
        <f t="shared" si="209"/>
        <v>0</v>
      </c>
      <c r="AY433" s="369">
        <f t="shared" si="210"/>
        <v>164.73417158320245</v>
      </c>
      <c r="AZ433" s="548">
        <v>132</v>
      </c>
      <c r="BA433" s="365">
        <f t="shared" si="233"/>
        <v>164.73417158320245</v>
      </c>
      <c r="BB433" s="370" t="str">
        <f t="shared" si="234"/>
        <v>&gt;100%</v>
      </c>
      <c r="BC433" s="367"/>
      <c r="BD433" s="365">
        <f t="shared" si="211"/>
        <v>0</v>
      </c>
      <c r="BE433" s="371">
        <f t="shared" si="216"/>
        <v>0</v>
      </c>
      <c r="BF433" s="365">
        <f t="shared" si="227"/>
        <v>0</v>
      </c>
      <c r="BG433" s="370">
        <f t="shared" si="228"/>
        <v>0</v>
      </c>
      <c r="BH433" s="367"/>
      <c r="BI433" s="365">
        <f t="shared" si="235"/>
        <v>164.73417158320245</v>
      </c>
      <c r="BJ433" s="365">
        <f t="shared" si="226"/>
        <v>164.73417158320245</v>
      </c>
      <c r="BK433" s="365">
        <f t="shared" si="236"/>
        <v>0</v>
      </c>
      <c r="BL433" s="366">
        <f t="shared" si="237"/>
        <v>1</v>
      </c>
      <c r="BM433" s="372"/>
      <c r="BN433" s="368">
        <f t="shared" si="223"/>
        <v>0</v>
      </c>
      <c r="BO433" s="368">
        <f t="shared" si="224"/>
        <v>0</v>
      </c>
      <c r="BP433" s="368">
        <f t="shared" si="238"/>
        <v>0</v>
      </c>
      <c r="BQ433" s="373">
        <f t="shared" si="239"/>
        <v>0</v>
      </c>
      <c r="BR433" s="357"/>
    </row>
    <row r="434" spans="3:70" ht="13" x14ac:dyDescent="0.25">
      <c r="C434" s="65"/>
      <c r="D434" s="66"/>
      <c r="E434" s="374"/>
      <c r="F434" s="165"/>
      <c r="G434" s="165"/>
      <c r="H434" s="297"/>
      <c r="I434" s="165"/>
      <c r="J434" s="375">
        <v>0.72370867908265568</v>
      </c>
      <c r="K434" s="375">
        <v>0.4192943920851287</v>
      </c>
      <c r="L434" s="376">
        <v>400</v>
      </c>
      <c r="M434" s="377">
        <v>0</v>
      </c>
      <c r="N434" s="377">
        <v>0</v>
      </c>
      <c r="O434" s="378">
        <v>0</v>
      </c>
      <c r="P434" s="379">
        <v>1</v>
      </c>
      <c r="Q434" s="379">
        <v>1</v>
      </c>
      <c r="R434" s="379">
        <v>1</v>
      </c>
      <c r="S434" s="379">
        <v>1</v>
      </c>
      <c r="T434" s="353"/>
      <c r="U434" s="173">
        <v>0</v>
      </c>
      <c r="V434" s="174">
        <v>164.73417158320245</v>
      </c>
      <c r="W434" s="350"/>
      <c r="X434" s="175">
        <v>164.73417158320245</v>
      </c>
      <c r="Y434" s="380">
        <f t="shared" si="217"/>
        <v>-164.73417158320245</v>
      </c>
      <c r="Z434" s="381">
        <f t="shared" si="218"/>
        <v>0</v>
      </c>
      <c r="AA434" s="353"/>
      <c r="AB434" s="173">
        <f t="shared" si="212"/>
        <v>0</v>
      </c>
      <c r="AC434" s="174">
        <f t="shared" si="213"/>
        <v>0</v>
      </c>
      <c r="AD434" s="174">
        <v>0</v>
      </c>
      <c r="AE434" s="175">
        <v>0</v>
      </c>
      <c r="AF434" s="380">
        <f t="shared" si="214"/>
        <v>0</v>
      </c>
      <c r="AG434" s="381">
        <f t="shared" si="215"/>
        <v>0</v>
      </c>
      <c r="AH434" s="353"/>
      <c r="AI434" s="173">
        <f t="shared" si="225"/>
        <v>0</v>
      </c>
      <c r="AJ434" s="175">
        <f t="shared" si="206"/>
        <v>164.73417158320245</v>
      </c>
      <c r="AK434" s="380">
        <f t="shared" si="219"/>
        <v>-164.73417158320245</v>
      </c>
      <c r="AL434" s="381">
        <f t="shared" si="220"/>
        <v>0</v>
      </c>
      <c r="AM434" s="382"/>
      <c r="AN434" s="383">
        <f t="shared" si="207"/>
        <v>0</v>
      </c>
      <c r="AO434" s="383">
        <f t="shared" si="221"/>
        <v>164.73417158320245</v>
      </c>
      <c r="AP434" s="383">
        <f t="shared" si="229"/>
        <v>-164.73417158320245</v>
      </c>
      <c r="AQ434" s="381">
        <f t="shared" si="230"/>
        <v>0</v>
      </c>
      <c r="AR434" s="382"/>
      <c r="AS434" s="383">
        <f t="shared" si="208"/>
        <v>0</v>
      </c>
      <c r="AT434" s="383">
        <f t="shared" si="222"/>
        <v>164.73417158320245</v>
      </c>
      <c r="AU434" s="383">
        <f t="shared" si="231"/>
        <v>-164.73417158320245</v>
      </c>
      <c r="AV434" s="381">
        <f t="shared" si="232"/>
        <v>0</v>
      </c>
      <c r="AW434" s="382"/>
      <c r="AX434" s="380">
        <f t="shared" si="209"/>
        <v>0</v>
      </c>
      <c r="AY434" s="384">
        <f t="shared" si="210"/>
        <v>164.73417158320245</v>
      </c>
      <c r="AZ434" s="548">
        <v>132</v>
      </c>
      <c r="BA434" s="380">
        <f t="shared" si="233"/>
        <v>164.73417158320245</v>
      </c>
      <c r="BB434" s="385" t="str">
        <f t="shared" si="234"/>
        <v>&gt;100%</v>
      </c>
      <c r="BC434" s="382"/>
      <c r="BD434" s="380">
        <f t="shared" si="211"/>
        <v>0</v>
      </c>
      <c r="BE434" s="384">
        <f t="shared" si="216"/>
        <v>0</v>
      </c>
      <c r="BF434" s="380">
        <f t="shared" si="227"/>
        <v>0</v>
      </c>
      <c r="BG434" s="385">
        <f t="shared" si="228"/>
        <v>0</v>
      </c>
      <c r="BH434" s="382"/>
      <c r="BI434" s="380">
        <f t="shared" si="235"/>
        <v>164.73417158320245</v>
      </c>
      <c r="BJ434" s="380">
        <f t="shared" si="226"/>
        <v>164.73417158320245</v>
      </c>
      <c r="BK434" s="380">
        <f t="shared" si="236"/>
        <v>0</v>
      </c>
      <c r="BL434" s="381">
        <f t="shared" si="237"/>
        <v>1</v>
      </c>
      <c r="BM434" s="386"/>
      <c r="BN434" s="383">
        <f t="shared" si="223"/>
        <v>0</v>
      </c>
      <c r="BO434" s="383">
        <f t="shared" si="224"/>
        <v>164.73417158320245</v>
      </c>
      <c r="BP434" s="383">
        <f t="shared" si="238"/>
        <v>164.73417158320245</v>
      </c>
      <c r="BQ434" s="387" t="str">
        <f t="shared" si="239"/>
        <v>&gt;100%</v>
      </c>
      <c r="BR434" s="357"/>
    </row>
    <row r="435" spans="3:70" ht="13" x14ac:dyDescent="0.25">
      <c r="C435" s="388">
        <v>85</v>
      </c>
      <c r="D435" s="389">
        <v>0</v>
      </c>
      <c r="E435" s="374" t="s">
        <v>126</v>
      </c>
      <c r="F435" s="165" t="s">
        <v>128</v>
      </c>
      <c r="G435" s="165"/>
      <c r="H435" s="297" t="s">
        <v>63</v>
      </c>
      <c r="I435" s="390" t="s">
        <v>64</v>
      </c>
      <c r="J435" s="375">
        <v>1</v>
      </c>
      <c r="K435" s="375">
        <v>1</v>
      </c>
      <c r="L435" s="376">
        <v>1000</v>
      </c>
      <c r="M435" s="377">
        <v>0</v>
      </c>
      <c r="N435" s="377">
        <v>0</v>
      </c>
      <c r="O435" s="378">
        <v>0</v>
      </c>
      <c r="P435" s="379">
        <v>0</v>
      </c>
      <c r="Q435" s="379">
        <v>0</v>
      </c>
      <c r="R435" s="379">
        <v>0</v>
      </c>
      <c r="S435" s="379">
        <v>0</v>
      </c>
      <c r="T435" s="353"/>
      <c r="U435" s="392">
        <v>0</v>
      </c>
      <c r="V435" s="393">
        <v>164.73417158320245</v>
      </c>
      <c r="W435" s="394"/>
      <c r="X435" s="395">
        <v>164.73417158320245</v>
      </c>
      <c r="Y435" s="380">
        <f t="shared" si="217"/>
        <v>-164.73417158320245</v>
      </c>
      <c r="Z435" s="381">
        <f t="shared" si="218"/>
        <v>0</v>
      </c>
      <c r="AA435" s="353"/>
      <c r="AB435" s="392">
        <f t="shared" si="212"/>
        <v>0</v>
      </c>
      <c r="AC435" s="393">
        <f t="shared" si="213"/>
        <v>0</v>
      </c>
      <c r="AD435" s="393">
        <v>0</v>
      </c>
      <c r="AE435" s="395">
        <v>0</v>
      </c>
      <c r="AF435" s="380">
        <f t="shared" si="214"/>
        <v>0</v>
      </c>
      <c r="AG435" s="381">
        <f t="shared" si="215"/>
        <v>0</v>
      </c>
      <c r="AH435" s="353"/>
      <c r="AI435" s="392">
        <f t="shared" si="225"/>
        <v>0</v>
      </c>
      <c r="AJ435" s="395">
        <f t="shared" si="206"/>
        <v>164.73417158320245</v>
      </c>
      <c r="AK435" s="380">
        <f t="shared" si="219"/>
        <v>-164.73417158320245</v>
      </c>
      <c r="AL435" s="381">
        <f t="shared" si="220"/>
        <v>0</v>
      </c>
      <c r="AM435" s="382"/>
      <c r="AN435" s="383">
        <f t="shared" si="207"/>
        <v>0</v>
      </c>
      <c r="AO435" s="383">
        <f t="shared" si="221"/>
        <v>0</v>
      </c>
      <c r="AP435" s="383">
        <f t="shared" si="229"/>
        <v>0</v>
      </c>
      <c r="AQ435" s="381">
        <f t="shared" si="230"/>
        <v>0</v>
      </c>
      <c r="AR435" s="382"/>
      <c r="AS435" s="383">
        <f t="shared" si="208"/>
        <v>0</v>
      </c>
      <c r="AT435" s="383">
        <f t="shared" si="222"/>
        <v>0</v>
      </c>
      <c r="AU435" s="383">
        <f t="shared" si="231"/>
        <v>0</v>
      </c>
      <c r="AV435" s="381">
        <f t="shared" si="232"/>
        <v>0</v>
      </c>
      <c r="AW435" s="382"/>
      <c r="AX435" s="380">
        <f t="shared" si="209"/>
        <v>0</v>
      </c>
      <c r="AY435" s="384">
        <f t="shared" si="210"/>
        <v>164.73417158320245</v>
      </c>
      <c r="AZ435" s="548">
        <v>132</v>
      </c>
      <c r="BA435" s="380">
        <f t="shared" si="233"/>
        <v>164.73417158320245</v>
      </c>
      <c r="BB435" s="385" t="str">
        <f t="shared" si="234"/>
        <v>&gt;100%</v>
      </c>
      <c r="BC435" s="382"/>
      <c r="BD435" s="380">
        <f t="shared" si="211"/>
        <v>0</v>
      </c>
      <c r="BE435" s="384">
        <f t="shared" si="216"/>
        <v>0</v>
      </c>
      <c r="BF435" s="380">
        <f t="shared" si="227"/>
        <v>0</v>
      </c>
      <c r="BG435" s="385">
        <f t="shared" si="228"/>
        <v>0</v>
      </c>
      <c r="BH435" s="382"/>
      <c r="BI435" s="380">
        <f t="shared" si="235"/>
        <v>164.73417158320245</v>
      </c>
      <c r="BJ435" s="380">
        <f t="shared" si="226"/>
        <v>164.73417158320245</v>
      </c>
      <c r="BK435" s="380">
        <f t="shared" si="236"/>
        <v>0</v>
      </c>
      <c r="BL435" s="381">
        <f t="shared" si="237"/>
        <v>1</v>
      </c>
      <c r="BM435" s="386"/>
      <c r="BN435" s="383">
        <f t="shared" si="223"/>
        <v>0</v>
      </c>
      <c r="BO435" s="383">
        <f t="shared" si="224"/>
        <v>0</v>
      </c>
      <c r="BP435" s="383">
        <f t="shared" si="238"/>
        <v>0</v>
      </c>
      <c r="BQ435" s="387">
        <f t="shared" si="239"/>
        <v>0</v>
      </c>
      <c r="BR435" s="357"/>
    </row>
    <row r="436" spans="3:70" s="50" customFormat="1" ht="13" x14ac:dyDescent="0.25">
      <c r="C436" s="388"/>
      <c r="D436" s="389"/>
      <c r="E436" s="374"/>
      <c r="F436" s="165"/>
      <c r="G436" s="165"/>
      <c r="H436" s="297"/>
      <c r="I436" s="165"/>
      <c r="J436" s="375">
        <v>1.505779664758232</v>
      </c>
      <c r="K436" s="375">
        <v>1.1754720702584747</v>
      </c>
      <c r="L436" s="376">
        <v>2000</v>
      </c>
      <c r="M436" s="377">
        <v>0</v>
      </c>
      <c r="N436" s="377">
        <v>0</v>
      </c>
      <c r="O436" s="378">
        <v>0</v>
      </c>
      <c r="P436" s="379">
        <v>0</v>
      </c>
      <c r="Q436" s="379">
        <v>0</v>
      </c>
      <c r="R436" s="379">
        <v>0</v>
      </c>
      <c r="S436" s="379">
        <v>0</v>
      </c>
      <c r="T436" s="391"/>
      <c r="U436" s="173">
        <v>0</v>
      </c>
      <c r="V436" s="174">
        <v>164.73417158320245</v>
      </c>
      <c r="W436" s="350"/>
      <c r="X436" s="175">
        <v>164.73417158320245</v>
      </c>
      <c r="Y436" s="380">
        <f t="shared" si="217"/>
        <v>-164.73417158320245</v>
      </c>
      <c r="Z436" s="381">
        <f t="shared" si="218"/>
        <v>0</v>
      </c>
      <c r="AA436" s="391"/>
      <c r="AB436" s="173">
        <f t="shared" si="212"/>
        <v>0</v>
      </c>
      <c r="AC436" s="174">
        <f t="shared" si="213"/>
        <v>0</v>
      </c>
      <c r="AD436" s="174">
        <v>0</v>
      </c>
      <c r="AE436" s="175">
        <v>0</v>
      </c>
      <c r="AF436" s="380">
        <f t="shared" si="214"/>
        <v>0</v>
      </c>
      <c r="AG436" s="381">
        <f t="shared" si="215"/>
        <v>0</v>
      </c>
      <c r="AH436" s="391"/>
      <c r="AI436" s="173">
        <f t="shared" si="225"/>
        <v>0</v>
      </c>
      <c r="AJ436" s="175">
        <f t="shared" si="206"/>
        <v>164.73417158320245</v>
      </c>
      <c r="AK436" s="380">
        <f t="shared" si="219"/>
        <v>-164.73417158320245</v>
      </c>
      <c r="AL436" s="381">
        <f t="shared" si="220"/>
        <v>0</v>
      </c>
      <c r="AM436" s="382"/>
      <c r="AN436" s="383">
        <f t="shared" si="207"/>
        <v>0</v>
      </c>
      <c r="AO436" s="383">
        <f t="shared" si="221"/>
        <v>0</v>
      </c>
      <c r="AP436" s="383">
        <f t="shared" si="229"/>
        <v>0</v>
      </c>
      <c r="AQ436" s="381">
        <f t="shared" si="230"/>
        <v>0</v>
      </c>
      <c r="AR436" s="382"/>
      <c r="AS436" s="383">
        <f t="shared" si="208"/>
        <v>0</v>
      </c>
      <c r="AT436" s="383">
        <f t="shared" si="222"/>
        <v>0</v>
      </c>
      <c r="AU436" s="383">
        <f t="shared" si="231"/>
        <v>0</v>
      </c>
      <c r="AV436" s="381">
        <f t="shared" si="232"/>
        <v>0</v>
      </c>
      <c r="AW436" s="382"/>
      <c r="AX436" s="380">
        <f t="shared" si="209"/>
        <v>0</v>
      </c>
      <c r="AY436" s="384">
        <f t="shared" si="210"/>
        <v>164.73417158320245</v>
      </c>
      <c r="AZ436" s="548">
        <v>132</v>
      </c>
      <c r="BA436" s="380">
        <f t="shared" si="233"/>
        <v>164.73417158320245</v>
      </c>
      <c r="BB436" s="385" t="str">
        <f t="shared" si="234"/>
        <v>&gt;100%</v>
      </c>
      <c r="BC436" s="382"/>
      <c r="BD436" s="380">
        <f t="shared" si="211"/>
        <v>0</v>
      </c>
      <c r="BE436" s="384">
        <f t="shared" si="216"/>
        <v>0</v>
      </c>
      <c r="BF436" s="380">
        <f t="shared" si="227"/>
        <v>0</v>
      </c>
      <c r="BG436" s="385">
        <f t="shared" si="228"/>
        <v>0</v>
      </c>
      <c r="BH436" s="382"/>
      <c r="BI436" s="380">
        <f t="shared" si="235"/>
        <v>164.73417158320245</v>
      </c>
      <c r="BJ436" s="380">
        <f t="shared" si="226"/>
        <v>164.73417158320245</v>
      </c>
      <c r="BK436" s="380">
        <f t="shared" si="236"/>
        <v>0</v>
      </c>
      <c r="BL436" s="381">
        <f t="shared" si="237"/>
        <v>1</v>
      </c>
      <c r="BM436" s="386"/>
      <c r="BN436" s="383">
        <f t="shared" si="223"/>
        <v>0</v>
      </c>
      <c r="BO436" s="383">
        <f t="shared" si="224"/>
        <v>0</v>
      </c>
      <c r="BP436" s="383">
        <f t="shared" si="238"/>
        <v>0</v>
      </c>
      <c r="BQ436" s="387">
        <f t="shared" si="239"/>
        <v>0</v>
      </c>
      <c r="BR436" s="413"/>
    </row>
    <row r="437" spans="3:70" s="50" customFormat="1" ht="13.5" thickBot="1" x14ac:dyDescent="0.3">
      <c r="C437" s="396"/>
      <c r="D437" s="397"/>
      <c r="E437" s="398"/>
      <c r="F437" s="194"/>
      <c r="G437" s="194"/>
      <c r="H437" s="399"/>
      <c r="I437" s="194"/>
      <c r="J437" s="400">
        <v>1.9138973630485276</v>
      </c>
      <c r="K437" s="400">
        <v>1.515902467555285</v>
      </c>
      <c r="L437" s="401">
        <v>5000</v>
      </c>
      <c r="M437" s="402">
        <v>0</v>
      </c>
      <c r="N437" s="402">
        <v>0</v>
      </c>
      <c r="O437" s="403">
        <v>0</v>
      </c>
      <c r="P437" s="404">
        <v>0</v>
      </c>
      <c r="Q437" s="404">
        <v>0</v>
      </c>
      <c r="R437" s="404">
        <v>0</v>
      </c>
      <c r="S437" s="404">
        <v>0</v>
      </c>
      <c r="T437" s="391"/>
      <c r="U437" s="202">
        <v>0</v>
      </c>
      <c r="V437" s="203">
        <v>164.73417158320245</v>
      </c>
      <c r="W437" s="351"/>
      <c r="X437" s="204">
        <v>164.73417158320245</v>
      </c>
      <c r="Y437" s="405">
        <f t="shared" si="217"/>
        <v>-164.73417158320245</v>
      </c>
      <c r="Z437" s="406">
        <f t="shared" si="218"/>
        <v>0</v>
      </c>
      <c r="AA437" s="391"/>
      <c r="AB437" s="202">
        <f t="shared" si="212"/>
        <v>0</v>
      </c>
      <c r="AC437" s="203">
        <f t="shared" si="213"/>
        <v>0</v>
      </c>
      <c r="AD437" s="203">
        <v>0</v>
      </c>
      <c r="AE437" s="204">
        <v>0</v>
      </c>
      <c r="AF437" s="405">
        <f t="shared" si="214"/>
        <v>0</v>
      </c>
      <c r="AG437" s="406">
        <f t="shared" si="215"/>
        <v>0</v>
      </c>
      <c r="AH437" s="391"/>
      <c r="AI437" s="202">
        <f t="shared" si="225"/>
        <v>0</v>
      </c>
      <c r="AJ437" s="204">
        <f t="shared" si="206"/>
        <v>164.73417158320245</v>
      </c>
      <c r="AK437" s="405">
        <f t="shared" si="219"/>
        <v>-164.73417158320245</v>
      </c>
      <c r="AL437" s="406">
        <f t="shared" si="220"/>
        <v>0</v>
      </c>
      <c r="AM437" s="407"/>
      <c r="AN437" s="408">
        <f t="shared" si="207"/>
        <v>0</v>
      </c>
      <c r="AO437" s="408">
        <f t="shared" si="221"/>
        <v>0</v>
      </c>
      <c r="AP437" s="408">
        <f t="shared" si="229"/>
        <v>0</v>
      </c>
      <c r="AQ437" s="406">
        <f t="shared" si="230"/>
        <v>0</v>
      </c>
      <c r="AR437" s="407"/>
      <c r="AS437" s="408">
        <f t="shared" si="208"/>
        <v>0</v>
      </c>
      <c r="AT437" s="408">
        <f t="shared" si="222"/>
        <v>0</v>
      </c>
      <c r="AU437" s="408">
        <f t="shared" si="231"/>
        <v>0</v>
      </c>
      <c r="AV437" s="406">
        <f t="shared" si="232"/>
        <v>0</v>
      </c>
      <c r="AW437" s="407"/>
      <c r="AX437" s="405">
        <f t="shared" si="209"/>
        <v>0</v>
      </c>
      <c r="AY437" s="409">
        <f t="shared" si="210"/>
        <v>164.73417158320245</v>
      </c>
      <c r="AZ437" s="548">
        <v>132</v>
      </c>
      <c r="BA437" s="405">
        <f t="shared" si="233"/>
        <v>164.73417158320245</v>
      </c>
      <c r="BB437" s="410" t="str">
        <f t="shared" si="234"/>
        <v>&gt;100%</v>
      </c>
      <c r="BC437" s="407"/>
      <c r="BD437" s="405">
        <f t="shared" si="211"/>
        <v>0</v>
      </c>
      <c r="BE437" s="409">
        <f t="shared" si="216"/>
        <v>0</v>
      </c>
      <c r="BF437" s="405">
        <f t="shared" si="227"/>
        <v>0</v>
      </c>
      <c r="BG437" s="410">
        <f t="shared" si="228"/>
        <v>0</v>
      </c>
      <c r="BH437" s="407"/>
      <c r="BI437" s="405">
        <f t="shared" si="235"/>
        <v>164.73417158320245</v>
      </c>
      <c r="BJ437" s="405">
        <f t="shared" si="226"/>
        <v>164.73417158320245</v>
      </c>
      <c r="BK437" s="405">
        <f t="shared" si="236"/>
        <v>0</v>
      </c>
      <c r="BL437" s="406">
        <f t="shared" si="237"/>
        <v>1</v>
      </c>
      <c r="BM437" s="411"/>
      <c r="BN437" s="408">
        <f t="shared" si="223"/>
        <v>0</v>
      </c>
      <c r="BO437" s="408">
        <f t="shared" si="224"/>
        <v>0</v>
      </c>
      <c r="BP437" s="408">
        <f t="shared" si="238"/>
        <v>0</v>
      </c>
      <c r="BQ437" s="412">
        <f t="shared" si="239"/>
        <v>0</v>
      </c>
      <c r="BR437" s="413"/>
    </row>
    <row r="438" spans="3:70" ht="13" x14ac:dyDescent="0.25">
      <c r="C438" s="65"/>
      <c r="D438" s="66"/>
      <c r="E438" s="358"/>
      <c r="F438" s="143"/>
      <c r="G438" s="143"/>
      <c r="H438" s="359"/>
      <c r="I438" s="143"/>
      <c r="J438" s="360">
        <v>0.58618475265502656</v>
      </c>
      <c r="K438" s="360">
        <v>0.25114229393244591</v>
      </c>
      <c r="L438" s="361">
        <v>2000</v>
      </c>
      <c r="M438" s="362">
        <v>0</v>
      </c>
      <c r="N438" s="362">
        <v>0</v>
      </c>
      <c r="O438" s="363">
        <v>0</v>
      </c>
      <c r="P438" s="364">
        <v>2</v>
      </c>
      <c r="Q438" s="364">
        <v>2</v>
      </c>
      <c r="R438" s="364">
        <v>2</v>
      </c>
      <c r="S438" s="364">
        <v>2</v>
      </c>
      <c r="T438" s="353"/>
      <c r="U438" s="152">
        <v>0</v>
      </c>
      <c r="V438" s="153">
        <v>337.58421602737388</v>
      </c>
      <c r="W438" s="349"/>
      <c r="X438" s="154">
        <v>337.58421602737388</v>
      </c>
      <c r="Y438" s="365">
        <f t="shared" si="217"/>
        <v>-337.58421602737388</v>
      </c>
      <c r="Z438" s="366">
        <f t="shared" si="218"/>
        <v>0</v>
      </c>
      <c r="AA438" s="353"/>
      <c r="AB438" s="152">
        <f t="shared" si="212"/>
        <v>0</v>
      </c>
      <c r="AC438" s="153">
        <f t="shared" si="213"/>
        <v>0</v>
      </c>
      <c r="AD438" s="153">
        <v>0</v>
      </c>
      <c r="AE438" s="154">
        <v>0</v>
      </c>
      <c r="AF438" s="365">
        <f t="shared" si="214"/>
        <v>0</v>
      </c>
      <c r="AG438" s="366">
        <f t="shared" si="215"/>
        <v>0</v>
      </c>
      <c r="AH438" s="353"/>
      <c r="AI438" s="152">
        <f t="shared" si="225"/>
        <v>0</v>
      </c>
      <c r="AJ438" s="154">
        <f t="shared" si="206"/>
        <v>337.58421602737388</v>
      </c>
      <c r="AK438" s="365">
        <f t="shared" si="219"/>
        <v>-337.58421602737388</v>
      </c>
      <c r="AL438" s="366">
        <f t="shared" si="220"/>
        <v>0</v>
      </c>
      <c r="AM438" s="367"/>
      <c r="AN438" s="368">
        <f t="shared" si="207"/>
        <v>0</v>
      </c>
      <c r="AO438" s="368">
        <f t="shared" si="221"/>
        <v>675.16843205474777</v>
      </c>
      <c r="AP438" s="368">
        <f t="shared" si="229"/>
        <v>-675.16843205474777</v>
      </c>
      <c r="AQ438" s="366">
        <f t="shared" si="230"/>
        <v>0</v>
      </c>
      <c r="AR438" s="367"/>
      <c r="AS438" s="368">
        <f t="shared" si="208"/>
        <v>0</v>
      </c>
      <c r="AT438" s="368">
        <f t="shared" si="222"/>
        <v>675.16843205474777</v>
      </c>
      <c r="AU438" s="368">
        <f t="shared" si="231"/>
        <v>-675.16843205474777</v>
      </c>
      <c r="AV438" s="366">
        <f t="shared" si="232"/>
        <v>0</v>
      </c>
      <c r="AW438" s="367"/>
      <c r="AX438" s="365">
        <f t="shared" si="209"/>
        <v>0</v>
      </c>
      <c r="AY438" s="369">
        <f t="shared" si="210"/>
        <v>337.58421602737388</v>
      </c>
      <c r="AZ438" s="548">
        <v>220</v>
      </c>
      <c r="BA438" s="365">
        <f t="shared" si="233"/>
        <v>337.58421602737388</v>
      </c>
      <c r="BB438" s="370" t="str">
        <f t="shared" si="234"/>
        <v>&gt;100%</v>
      </c>
      <c r="BC438" s="367"/>
      <c r="BD438" s="365">
        <f t="shared" si="211"/>
        <v>0</v>
      </c>
      <c r="BE438" s="371">
        <f t="shared" si="216"/>
        <v>0</v>
      </c>
      <c r="BF438" s="365">
        <f t="shared" si="227"/>
        <v>0</v>
      </c>
      <c r="BG438" s="370">
        <f t="shared" si="228"/>
        <v>0</v>
      </c>
      <c r="BH438" s="367"/>
      <c r="BI438" s="365">
        <f t="shared" si="235"/>
        <v>337.58421602737388</v>
      </c>
      <c r="BJ438" s="365">
        <f t="shared" si="226"/>
        <v>337.58421602737388</v>
      </c>
      <c r="BK438" s="365">
        <f t="shared" si="236"/>
        <v>0</v>
      </c>
      <c r="BL438" s="366">
        <f t="shared" si="237"/>
        <v>1</v>
      </c>
      <c r="BM438" s="372"/>
      <c r="BN438" s="368">
        <f t="shared" si="223"/>
        <v>0</v>
      </c>
      <c r="BO438" s="368">
        <f t="shared" si="224"/>
        <v>675.16843205474777</v>
      </c>
      <c r="BP438" s="368">
        <f t="shared" si="238"/>
        <v>675.16843205474777</v>
      </c>
      <c r="BQ438" s="373" t="str">
        <f t="shared" si="239"/>
        <v>&gt;100%</v>
      </c>
      <c r="BR438" s="357"/>
    </row>
    <row r="439" spans="3:70" ht="13" x14ac:dyDescent="0.25">
      <c r="C439" s="65"/>
      <c r="D439" s="66"/>
      <c r="E439" s="374"/>
      <c r="F439" s="165"/>
      <c r="G439" s="165"/>
      <c r="H439" s="297"/>
      <c r="I439" s="165"/>
      <c r="J439" s="375">
        <v>0.72370867908265568</v>
      </c>
      <c r="K439" s="375">
        <v>0.4192943920851287</v>
      </c>
      <c r="L439" s="376">
        <v>8000</v>
      </c>
      <c r="M439" s="377">
        <v>0</v>
      </c>
      <c r="N439" s="377">
        <v>0</v>
      </c>
      <c r="O439" s="378">
        <v>0</v>
      </c>
      <c r="P439" s="379">
        <v>0</v>
      </c>
      <c r="Q439" s="379">
        <v>0</v>
      </c>
      <c r="R439" s="379">
        <v>0</v>
      </c>
      <c r="S439" s="379">
        <v>0</v>
      </c>
      <c r="T439" s="353"/>
      <c r="U439" s="173">
        <v>0</v>
      </c>
      <c r="V439" s="174">
        <v>337.58421602737388</v>
      </c>
      <c r="W439" s="350"/>
      <c r="X439" s="175">
        <v>337.58421602737388</v>
      </c>
      <c r="Y439" s="380">
        <f t="shared" si="217"/>
        <v>-337.58421602737388</v>
      </c>
      <c r="Z439" s="381">
        <f t="shared" si="218"/>
        <v>0</v>
      </c>
      <c r="AA439" s="353"/>
      <c r="AB439" s="173">
        <f t="shared" si="212"/>
        <v>0</v>
      </c>
      <c r="AC439" s="174">
        <f t="shared" si="213"/>
        <v>0</v>
      </c>
      <c r="AD439" s="174">
        <v>0</v>
      </c>
      <c r="AE439" s="175">
        <v>0</v>
      </c>
      <c r="AF439" s="380">
        <f t="shared" si="214"/>
        <v>0</v>
      </c>
      <c r="AG439" s="381">
        <f t="shared" si="215"/>
        <v>0</v>
      </c>
      <c r="AH439" s="353"/>
      <c r="AI439" s="173">
        <f t="shared" si="225"/>
        <v>0</v>
      </c>
      <c r="AJ439" s="175">
        <f t="shared" si="206"/>
        <v>337.58421602737388</v>
      </c>
      <c r="AK439" s="380">
        <f t="shared" si="219"/>
        <v>-337.58421602737388</v>
      </c>
      <c r="AL439" s="381">
        <f t="shared" si="220"/>
        <v>0</v>
      </c>
      <c r="AM439" s="382"/>
      <c r="AN439" s="383">
        <f t="shared" si="207"/>
        <v>0</v>
      </c>
      <c r="AO439" s="383">
        <f t="shared" si="221"/>
        <v>0</v>
      </c>
      <c r="AP439" s="383">
        <f t="shared" si="229"/>
        <v>0</v>
      </c>
      <c r="AQ439" s="381">
        <f t="shared" si="230"/>
        <v>0</v>
      </c>
      <c r="AR439" s="382"/>
      <c r="AS439" s="383">
        <f t="shared" si="208"/>
        <v>0</v>
      </c>
      <c r="AT439" s="383">
        <f t="shared" si="222"/>
        <v>0</v>
      </c>
      <c r="AU439" s="383">
        <f t="shared" si="231"/>
        <v>0</v>
      </c>
      <c r="AV439" s="381">
        <f t="shared" si="232"/>
        <v>0</v>
      </c>
      <c r="AW439" s="382"/>
      <c r="AX439" s="380">
        <f t="shared" si="209"/>
        <v>0</v>
      </c>
      <c r="AY439" s="384">
        <f t="shared" si="210"/>
        <v>337.58421602737388</v>
      </c>
      <c r="AZ439" s="548">
        <v>220</v>
      </c>
      <c r="BA439" s="380">
        <f t="shared" si="233"/>
        <v>337.58421602737388</v>
      </c>
      <c r="BB439" s="385" t="str">
        <f t="shared" si="234"/>
        <v>&gt;100%</v>
      </c>
      <c r="BC439" s="382"/>
      <c r="BD439" s="380">
        <f t="shared" si="211"/>
        <v>0</v>
      </c>
      <c r="BE439" s="384">
        <f t="shared" si="216"/>
        <v>0</v>
      </c>
      <c r="BF439" s="380">
        <f t="shared" si="227"/>
        <v>0</v>
      </c>
      <c r="BG439" s="385">
        <f t="shared" si="228"/>
        <v>0</v>
      </c>
      <c r="BH439" s="382"/>
      <c r="BI439" s="380">
        <f t="shared" si="235"/>
        <v>337.58421602737388</v>
      </c>
      <c r="BJ439" s="380">
        <f t="shared" si="226"/>
        <v>337.58421602737388</v>
      </c>
      <c r="BK439" s="380">
        <f t="shared" si="236"/>
        <v>0</v>
      </c>
      <c r="BL439" s="381">
        <f t="shared" si="237"/>
        <v>1</v>
      </c>
      <c r="BM439" s="386"/>
      <c r="BN439" s="383">
        <f t="shared" si="223"/>
        <v>0</v>
      </c>
      <c r="BO439" s="383">
        <f t="shared" si="224"/>
        <v>0</v>
      </c>
      <c r="BP439" s="383">
        <f t="shared" si="238"/>
        <v>0</v>
      </c>
      <c r="BQ439" s="387">
        <f t="shared" si="239"/>
        <v>0</v>
      </c>
      <c r="BR439" s="357"/>
    </row>
    <row r="440" spans="3:70" ht="13" x14ac:dyDescent="0.25">
      <c r="C440" s="388">
        <v>86</v>
      </c>
      <c r="D440" s="389">
        <v>0</v>
      </c>
      <c r="E440" s="374" t="s">
        <v>129</v>
      </c>
      <c r="F440" s="165" t="s">
        <v>130</v>
      </c>
      <c r="G440" s="165"/>
      <c r="H440" s="297" t="s">
        <v>63</v>
      </c>
      <c r="I440" s="390" t="s">
        <v>64</v>
      </c>
      <c r="J440" s="375">
        <v>1</v>
      </c>
      <c r="K440" s="375">
        <v>1</v>
      </c>
      <c r="L440" s="376">
        <v>20000</v>
      </c>
      <c r="M440" s="377">
        <v>0</v>
      </c>
      <c r="N440" s="377">
        <v>0</v>
      </c>
      <c r="O440" s="378">
        <v>0</v>
      </c>
      <c r="P440" s="379">
        <v>0</v>
      </c>
      <c r="Q440" s="379">
        <v>0</v>
      </c>
      <c r="R440" s="379">
        <v>0</v>
      </c>
      <c r="S440" s="379">
        <v>0</v>
      </c>
      <c r="T440" s="353"/>
      <c r="U440" s="392">
        <v>0</v>
      </c>
      <c r="V440" s="393">
        <v>337.58421602737388</v>
      </c>
      <c r="W440" s="394"/>
      <c r="X440" s="395">
        <v>337.58421602737388</v>
      </c>
      <c r="Y440" s="380">
        <f t="shared" si="217"/>
        <v>-337.58421602737388</v>
      </c>
      <c r="Z440" s="381">
        <f t="shared" si="218"/>
        <v>0</v>
      </c>
      <c r="AA440" s="353"/>
      <c r="AB440" s="392">
        <f t="shared" si="212"/>
        <v>0</v>
      </c>
      <c r="AC440" s="393">
        <f t="shared" si="213"/>
        <v>0</v>
      </c>
      <c r="AD440" s="393">
        <v>0</v>
      </c>
      <c r="AE440" s="395">
        <v>0</v>
      </c>
      <c r="AF440" s="380">
        <f t="shared" si="214"/>
        <v>0</v>
      </c>
      <c r="AG440" s="381">
        <f t="shared" si="215"/>
        <v>0</v>
      </c>
      <c r="AH440" s="353"/>
      <c r="AI440" s="392">
        <f t="shared" si="225"/>
        <v>0</v>
      </c>
      <c r="AJ440" s="395">
        <f t="shared" si="206"/>
        <v>337.58421602737388</v>
      </c>
      <c r="AK440" s="380">
        <f t="shared" si="219"/>
        <v>-337.58421602737388</v>
      </c>
      <c r="AL440" s="381">
        <f t="shared" si="220"/>
        <v>0</v>
      </c>
      <c r="AM440" s="382"/>
      <c r="AN440" s="383">
        <f t="shared" si="207"/>
        <v>0</v>
      </c>
      <c r="AO440" s="383">
        <f t="shared" si="221"/>
        <v>0</v>
      </c>
      <c r="AP440" s="383">
        <f t="shared" si="229"/>
        <v>0</v>
      </c>
      <c r="AQ440" s="381">
        <f t="shared" si="230"/>
        <v>0</v>
      </c>
      <c r="AR440" s="382"/>
      <c r="AS440" s="383">
        <f t="shared" si="208"/>
        <v>0</v>
      </c>
      <c r="AT440" s="383">
        <f t="shared" si="222"/>
        <v>0</v>
      </c>
      <c r="AU440" s="383">
        <f t="shared" si="231"/>
        <v>0</v>
      </c>
      <c r="AV440" s="381">
        <f t="shared" si="232"/>
        <v>0</v>
      </c>
      <c r="AW440" s="382"/>
      <c r="AX440" s="380">
        <f t="shared" si="209"/>
        <v>0</v>
      </c>
      <c r="AY440" s="384">
        <f t="shared" si="210"/>
        <v>337.58421602737388</v>
      </c>
      <c r="AZ440" s="548">
        <v>220</v>
      </c>
      <c r="BA440" s="380">
        <f t="shared" si="233"/>
        <v>337.58421602737388</v>
      </c>
      <c r="BB440" s="385" t="str">
        <f t="shared" si="234"/>
        <v>&gt;100%</v>
      </c>
      <c r="BC440" s="382"/>
      <c r="BD440" s="380">
        <f t="shared" si="211"/>
        <v>0</v>
      </c>
      <c r="BE440" s="384">
        <f t="shared" si="216"/>
        <v>0</v>
      </c>
      <c r="BF440" s="380">
        <f t="shared" si="227"/>
        <v>0</v>
      </c>
      <c r="BG440" s="385">
        <f t="shared" si="228"/>
        <v>0</v>
      </c>
      <c r="BH440" s="382"/>
      <c r="BI440" s="380">
        <f t="shared" si="235"/>
        <v>337.58421602737388</v>
      </c>
      <c r="BJ440" s="380">
        <f t="shared" si="226"/>
        <v>337.58421602737388</v>
      </c>
      <c r="BK440" s="380">
        <f t="shared" si="236"/>
        <v>0</v>
      </c>
      <c r="BL440" s="381">
        <f t="shared" si="237"/>
        <v>1</v>
      </c>
      <c r="BM440" s="386"/>
      <c r="BN440" s="383">
        <f t="shared" si="223"/>
        <v>0</v>
      </c>
      <c r="BO440" s="383">
        <f t="shared" si="224"/>
        <v>0</v>
      </c>
      <c r="BP440" s="383">
        <f t="shared" si="238"/>
        <v>0</v>
      </c>
      <c r="BQ440" s="387">
        <f t="shared" si="239"/>
        <v>0</v>
      </c>
      <c r="BR440" s="357"/>
    </row>
    <row r="441" spans="3:70" s="50" customFormat="1" ht="13" x14ac:dyDescent="0.25">
      <c r="C441" s="388"/>
      <c r="D441" s="389"/>
      <c r="E441" s="374"/>
      <c r="F441" s="165"/>
      <c r="G441" s="165"/>
      <c r="H441" s="297"/>
      <c r="I441" s="165"/>
      <c r="J441" s="375">
        <v>1.505779664758232</v>
      </c>
      <c r="K441" s="375">
        <v>1.1754720702584747</v>
      </c>
      <c r="L441" s="376">
        <v>40000</v>
      </c>
      <c r="M441" s="377">
        <v>0</v>
      </c>
      <c r="N441" s="377">
        <v>0</v>
      </c>
      <c r="O441" s="378">
        <v>0</v>
      </c>
      <c r="P441" s="379">
        <v>2</v>
      </c>
      <c r="Q441" s="379">
        <v>2</v>
      </c>
      <c r="R441" s="379">
        <v>2</v>
      </c>
      <c r="S441" s="379">
        <v>2</v>
      </c>
      <c r="T441" s="391"/>
      <c r="U441" s="173">
        <v>0</v>
      </c>
      <c r="V441" s="174">
        <v>337.58421602737388</v>
      </c>
      <c r="W441" s="350"/>
      <c r="X441" s="175">
        <v>337.58421602737388</v>
      </c>
      <c r="Y441" s="380">
        <f t="shared" si="217"/>
        <v>-337.58421602737388</v>
      </c>
      <c r="Z441" s="381">
        <f t="shared" si="218"/>
        <v>0</v>
      </c>
      <c r="AA441" s="391"/>
      <c r="AB441" s="173">
        <f t="shared" si="212"/>
        <v>0</v>
      </c>
      <c r="AC441" s="174">
        <f t="shared" si="213"/>
        <v>0</v>
      </c>
      <c r="AD441" s="174">
        <v>0</v>
      </c>
      <c r="AE441" s="175">
        <v>0</v>
      </c>
      <c r="AF441" s="380">
        <f t="shared" si="214"/>
        <v>0</v>
      </c>
      <c r="AG441" s="381">
        <f t="shared" si="215"/>
        <v>0</v>
      </c>
      <c r="AH441" s="391"/>
      <c r="AI441" s="173">
        <f t="shared" si="225"/>
        <v>0</v>
      </c>
      <c r="AJ441" s="175">
        <f t="shared" si="206"/>
        <v>337.58421602737388</v>
      </c>
      <c r="AK441" s="380">
        <f t="shared" si="219"/>
        <v>-337.58421602737388</v>
      </c>
      <c r="AL441" s="381">
        <f t="shared" si="220"/>
        <v>0</v>
      </c>
      <c r="AM441" s="382"/>
      <c r="AN441" s="383">
        <f t="shared" si="207"/>
        <v>0</v>
      </c>
      <c r="AO441" s="383">
        <f t="shared" si="221"/>
        <v>675.16843205474777</v>
      </c>
      <c r="AP441" s="383">
        <f t="shared" si="229"/>
        <v>-675.16843205474777</v>
      </c>
      <c r="AQ441" s="381">
        <f t="shared" si="230"/>
        <v>0</v>
      </c>
      <c r="AR441" s="382"/>
      <c r="AS441" s="383">
        <f t="shared" si="208"/>
        <v>0</v>
      </c>
      <c r="AT441" s="383">
        <f t="shared" si="222"/>
        <v>675.16843205474777</v>
      </c>
      <c r="AU441" s="383">
        <f t="shared" si="231"/>
        <v>-675.16843205474777</v>
      </c>
      <c r="AV441" s="381">
        <f t="shared" si="232"/>
        <v>0</v>
      </c>
      <c r="AW441" s="382"/>
      <c r="AX441" s="380">
        <f t="shared" si="209"/>
        <v>0</v>
      </c>
      <c r="AY441" s="384">
        <f t="shared" si="210"/>
        <v>337.58421602737388</v>
      </c>
      <c r="AZ441" s="548">
        <v>220</v>
      </c>
      <c r="BA441" s="380">
        <f t="shared" si="233"/>
        <v>337.58421602737388</v>
      </c>
      <c r="BB441" s="385" t="str">
        <f t="shared" si="234"/>
        <v>&gt;100%</v>
      </c>
      <c r="BC441" s="382"/>
      <c r="BD441" s="380">
        <f t="shared" si="211"/>
        <v>0</v>
      </c>
      <c r="BE441" s="384">
        <f t="shared" si="216"/>
        <v>0</v>
      </c>
      <c r="BF441" s="380">
        <f t="shared" si="227"/>
        <v>0</v>
      </c>
      <c r="BG441" s="385">
        <f t="shared" si="228"/>
        <v>0</v>
      </c>
      <c r="BH441" s="382"/>
      <c r="BI441" s="380">
        <f t="shared" si="235"/>
        <v>337.58421602737388</v>
      </c>
      <c r="BJ441" s="380">
        <f t="shared" si="226"/>
        <v>337.58421602737388</v>
      </c>
      <c r="BK441" s="380">
        <f t="shared" si="236"/>
        <v>0</v>
      </c>
      <c r="BL441" s="381">
        <f t="shared" si="237"/>
        <v>1</v>
      </c>
      <c r="BM441" s="386"/>
      <c r="BN441" s="383">
        <f t="shared" si="223"/>
        <v>0</v>
      </c>
      <c r="BO441" s="383">
        <f t="shared" si="224"/>
        <v>675.16843205474777</v>
      </c>
      <c r="BP441" s="383">
        <f t="shared" si="238"/>
        <v>675.16843205474777</v>
      </c>
      <c r="BQ441" s="387" t="str">
        <f t="shared" si="239"/>
        <v>&gt;100%</v>
      </c>
      <c r="BR441" s="413"/>
    </row>
    <row r="442" spans="3:70" s="50" customFormat="1" ht="13.5" thickBot="1" x14ac:dyDescent="0.3">
      <c r="C442" s="396"/>
      <c r="D442" s="397"/>
      <c r="E442" s="398"/>
      <c r="F442" s="194"/>
      <c r="G442" s="194"/>
      <c r="H442" s="399"/>
      <c r="I442" s="194"/>
      <c r="J442" s="400">
        <v>1.9138973630485276</v>
      </c>
      <c r="K442" s="400">
        <v>1.515902467555285</v>
      </c>
      <c r="L442" s="401">
        <v>100000</v>
      </c>
      <c r="M442" s="402">
        <v>0</v>
      </c>
      <c r="N442" s="402">
        <v>0</v>
      </c>
      <c r="O442" s="403">
        <v>0</v>
      </c>
      <c r="P442" s="404">
        <v>0</v>
      </c>
      <c r="Q442" s="404">
        <v>0</v>
      </c>
      <c r="R442" s="404">
        <v>0</v>
      </c>
      <c r="S442" s="404">
        <v>0</v>
      </c>
      <c r="T442" s="391"/>
      <c r="U442" s="202">
        <v>0</v>
      </c>
      <c r="V442" s="203">
        <v>337.58421602737388</v>
      </c>
      <c r="W442" s="351"/>
      <c r="X442" s="204">
        <v>337.58421602737388</v>
      </c>
      <c r="Y442" s="405">
        <f t="shared" si="217"/>
        <v>-337.58421602737388</v>
      </c>
      <c r="Z442" s="406">
        <f t="shared" si="218"/>
        <v>0</v>
      </c>
      <c r="AA442" s="391"/>
      <c r="AB442" s="202">
        <f t="shared" si="212"/>
        <v>0</v>
      </c>
      <c r="AC442" s="203">
        <f t="shared" si="213"/>
        <v>0</v>
      </c>
      <c r="AD442" s="203">
        <v>0</v>
      </c>
      <c r="AE442" s="204">
        <v>0</v>
      </c>
      <c r="AF442" s="405">
        <f t="shared" si="214"/>
        <v>0</v>
      </c>
      <c r="AG442" s="406">
        <f t="shared" si="215"/>
        <v>0</v>
      </c>
      <c r="AH442" s="391"/>
      <c r="AI442" s="202">
        <f t="shared" si="225"/>
        <v>0</v>
      </c>
      <c r="AJ442" s="204">
        <f t="shared" si="206"/>
        <v>337.58421602737388</v>
      </c>
      <c r="AK442" s="405">
        <f t="shared" si="219"/>
        <v>-337.58421602737388</v>
      </c>
      <c r="AL442" s="406">
        <f t="shared" si="220"/>
        <v>0</v>
      </c>
      <c r="AM442" s="407"/>
      <c r="AN442" s="408">
        <f t="shared" si="207"/>
        <v>0</v>
      </c>
      <c r="AO442" s="408">
        <f t="shared" si="221"/>
        <v>0</v>
      </c>
      <c r="AP442" s="408">
        <f t="shared" si="229"/>
        <v>0</v>
      </c>
      <c r="AQ442" s="406">
        <f t="shared" si="230"/>
        <v>0</v>
      </c>
      <c r="AR442" s="407"/>
      <c r="AS442" s="408">
        <f t="shared" si="208"/>
        <v>0</v>
      </c>
      <c r="AT442" s="408">
        <f t="shared" si="222"/>
        <v>0</v>
      </c>
      <c r="AU442" s="408">
        <f t="shared" si="231"/>
        <v>0</v>
      </c>
      <c r="AV442" s="406">
        <f t="shared" si="232"/>
        <v>0</v>
      </c>
      <c r="AW442" s="407"/>
      <c r="AX442" s="405">
        <f t="shared" si="209"/>
        <v>0</v>
      </c>
      <c r="AY442" s="409">
        <f t="shared" si="210"/>
        <v>337.58421602737388</v>
      </c>
      <c r="AZ442" s="548">
        <v>220</v>
      </c>
      <c r="BA442" s="405">
        <f t="shared" si="233"/>
        <v>337.58421602737388</v>
      </c>
      <c r="BB442" s="410" t="str">
        <f t="shared" si="234"/>
        <v>&gt;100%</v>
      </c>
      <c r="BC442" s="407"/>
      <c r="BD442" s="405">
        <f t="shared" si="211"/>
        <v>0</v>
      </c>
      <c r="BE442" s="409">
        <f t="shared" si="216"/>
        <v>0</v>
      </c>
      <c r="BF442" s="405">
        <f t="shared" si="227"/>
        <v>0</v>
      </c>
      <c r="BG442" s="410">
        <f t="shared" si="228"/>
        <v>0</v>
      </c>
      <c r="BH442" s="407"/>
      <c r="BI442" s="405">
        <f t="shared" si="235"/>
        <v>337.58421602737388</v>
      </c>
      <c r="BJ442" s="405">
        <f t="shared" si="226"/>
        <v>337.58421602737388</v>
      </c>
      <c r="BK442" s="405">
        <f t="shared" si="236"/>
        <v>0</v>
      </c>
      <c r="BL442" s="406">
        <f t="shared" si="237"/>
        <v>1</v>
      </c>
      <c r="BM442" s="411"/>
      <c r="BN442" s="408">
        <f t="shared" si="223"/>
        <v>0</v>
      </c>
      <c r="BO442" s="408">
        <f t="shared" si="224"/>
        <v>0</v>
      </c>
      <c r="BP442" s="408">
        <f t="shared" si="238"/>
        <v>0</v>
      </c>
      <c r="BQ442" s="412">
        <f t="shared" si="239"/>
        <v>0</v>
      </c>
      <c r="BR442" s="413"/>
    </row>
    <row r="443" spans="3:70" ht="13" hidden="1" x14ac:dyDescent="0.25">
      <c r="C443" s="65"/>
      <c r="D443" s="66"/>
      <c r="E443" s="358"/>
      <c r="F443" s="143"/>
      <c r="G443" s="143"/>
      <c r="H443" s="359"/>
      <c r="I443" s="143"/>
      <c r="J443" s="360">
        <v>0.58618475265502656</v>
      </c>
      <c r="K443" s="360">
        <v>0.25114229393244591</v>
      </c>
      <c r="L443" s="361">
        <v>0</v>
      </c>
      <c r="M443" s="362">
        <v>0</v>
      </c>
      <c r="N443" s="362">
        <v>0</v>
      </c>
      <c r="O443" s="363">
        <v>0</v>
      </c>
      <c r="P443" s="364">
        <v>0</v>
      </c>
      <c r="Q443" s="364">
        <v>0</v>
      </c>
      <c r="R443" s="364">
        <v>0</v>
      </c>
      <c r="S443" s="364">
        <v>0</v>
      </c>
      <c r="T443" s="353"/>
      <c r="U443" s="152">
        <v>0</v>
      </c>
      <c r="V443" s="153">
        <v>0</v>
      </c>
      <c r="W443" s="349"/>
      <c r="X443" s="154">
        <v>0</v>
      </c>
      <c r="Y443" s="365">
        <f t="shared" si="217"/>
        <v>0</v>
      </c>
      <c r="Z443" s="366">
        <f t="shared" si="218"/>
        <v>0</v>
      </c>
      <c r="AA443" s="353"/>
      <c r="AB443" s="152">
        <f t="shared" si="212"/>
        <v>0</v>
      </c>
      <c r="AC443" s="153">
        <f t="shared" si="213"/>
        <v>0</v>
      </c>
      <c r="AD443" s="153">
        <v>0</v>
      </c>
      <c r="AE443" s="154">
        <v>0</v>
      </c>
      <c r="AF443" s="365">
        <f t="shared" si="214"/>
        <v>0</v>
      </c>
      <c r="AG443" s="366">
        <f t="shared" si="215"/>
        <v>0</v>
      </c>
      <c r="AH443" s="353"/>
      <c r="AI443" s="152">
        <f t="shared" si="225"/>
        <v>0</v>
      </c>
      <c r="AJ443" s="154">
        <f t="shared" si="206"/>
        <v>0</v>
      </c>
      <c r="AK443" s="365">
        <f t="shared" si="219"/>
        <v>0</v>
      </c>
      <c r="AL443" s="366">
        <f t="shared" si="220"/>
        <v>0</v>
      </c>
      <c r="AM443" s="367"/>
      <c r="AN443" s="368">
        <f t="shared" si="207"/>
        <v>0</v>
      </c>
      <c r="AO443" s="368">
        <f t="shared" si="221"/>
        <v>0</v>
      </c>
      <c r="AP443" s="368">
        <f t="shared" si="229"/>
        <v>0</v>
      </c>
      <c r="AQ443" s="366">
        <f t="shared" si="230"/>
        <v>0</v>
      </c>
      <c r="AR443" s="367"/>
      <c r="AS443" s="368">
        <f t="shared" si="208"/>
        <v>0</v>
      </c>
      <c r="AT443" s="368">
        <f t="shared" si="222"/>
        <v>0</v>
      </c>
      <c r="AU443" s="368">
        <f t="shared" si="231"/>
        <v>0</v>
      </c>
      <c r="AV443" s="366">
        <f t="shared" si="232"/>
        <v>0</v>
      </c>
      <c r="AW443" s="367"/>
      <c r="AX443" s="365">
        <f t="shared" si="209"/>
        <v>0</v>
      </c>
      <c r="AY443" s="369">
        <f t="shared" si="210"/>
        <v>0</v>
      </c>
      <c r="AZ443" s="548"/>
      <c r="BA443" s="365">
        <f t="shared" si="233"/>
        <v>0</v>
      </c>
      <c r="BB443" s="370">
        <f t="shared" si="234"/>
        <v>0</v>
      </c>
      <c r="BC443" s="367"/>
      <c r="BD443" s="365">
        <f t="shared" si="211"/>
        <v>0</v>
      </c>
      <c r="BE443" s="371">
        <f t="shared" si="216"/>
        <v>0</v>
      </c>
      <c r="BF443" s="365">
        <f t="shared" si="227"/>
        <v>0</v>
      </c>
      <c r="BG443" s="370">
        <f t="shared" si="228"/>
        <v>0</v>
      </c>
      <c r="BH443" s="367"/>
      <c r="BI443" s="365">
        <f t="shared" si="235"/>
        <v>0</v>
      </c>
      <c r="BJ443" s="365">
        <f t="shared" si="226"/>
        <v>0</v>
      </c>
      <c r="BK443" s="365">
        <f t="shared" si="236"/>
        <v>0</v>
      </c>
      <c r="BL443" s="366">
        <f t="shared" si="237"/>
        <v>0</v>
      </c>
      <c r="BM443" s="372"/>
      <c r="BN443" s="368">
        <f t="shared" si="223"/>
        <v>0</v>
      </c>
      <c r="BO443" s="368">
        <f t="shared" si="224"/>
        <v>0</v>
      </c>
      <c r="BP443" s="368">
        <f t="shared" si="238"/>
        <v>0</v>
      </c>
      <c r="BQ443" s="373">
        <f t="shared" si="239"/>
        <v>0</v>
      </c>
      <c r="BR443" s="357"/>
    </row>
    <row r="444" spans="3:70" ht="13" hidden="1" x14ac:dyDescent="0.25">
      <c r="C444" s="65"/>
      <c r="D444" s="66"/>
      <c r="E444" s="374"/>
      <c r="F444" s="165"/>
      <c r="G444" s="165"/>
      <c r="H444" s="297"/>
      <c r="I444" s="165"/>
      <c r="J444" s="375">
        <v>0.72370867908265568</v>
      </c>
      <c r="K444" s="375">
        <v>0.4192943920851287</v>
      </c>
      <c r="L444" s="376">
        <v>0</v>
      </c>
      <c r="M444" s="377">
        <v>0</v>
      </c>
      <c r="N444" s="377">
        <v>0</v>
      </c>
      <c r="O444" s="378">
        <v>0</v>
      </c>
      <c r="P444" s="379">
        <v>0</v>
      </c>
      <c r="Q444" s="379">
        <v>0</v>
      </c>
      <c r="R444" s="379">
        <v>0</v>
      </c>
      <c r="S444" s="379">
        <v>0</v>
      </c>
      <c r="T444" s="353"/>
      <c r="U444" s="173">
        <v>0</v>
      </c>
      <c r="V444" s="174">
        <v>0</v>
      </c>
      <c r="W444" s="350"/>
      <c r="X444" s="175">
        <v>0</v>
      </c>
      <c r="Y444" s="380">
        <f t="shared" si="217"/>
        <v>0</v>
      </c>
      <c r="Z444" s="381">
        <f t="shared" si="218"/>
        <v>0</v>
      </c>
      <c r="AA444" s="353"/>
      <c r="AB444" s="173">
        <f t="shared" si="212"/>
        <v>0</v>
      </c>
      <c r="AC444" s="174">
        <f t="shared" si="213"/>
        <v>0</v>
      </c>
      <c r="AD444" s="174">
        <v>0</v>
      </c>
      <c r="AE444" s="175">
        <v>0</v>
      </c>
      <c r="AF444" s="380">
        <f t="shared" si="214"/>
        <v>0</v>
      </c>
      <c r="AG444" s="381">
        <f t="shared" si="215"/>
        <v>0</v>
      </c>
      <c r="AH444" s="353"/>
      <c r="AI444" s="173">
        <f t="shared" si="225"/>
        <v>0</v>
      </c>
      <c r="AJ444" s="175">
        <f t="shared" si="206"/>
        <v>0</v>
      </c>
      <c r="AK444" s="380">
        <f t="shared" si="219"/>
        <v>0</v>
      </c>
      <c r="AL444" s="381">
        <f t="shared" si="220"/>
        <v>0</v>
      </c>
      <c r="AM444" s="382"/>
      <c r="AN444" s="383">
        <f t="shared" si="207"/>
        <v>0</v>
      </c>
      <c r="AO444" s="383">
        <f t="shared" si="221"/>
        <v>0</v>
      </c>
      <c r="AP444" s="383">
        <f t="shared" si="229"/>
        <v>0</v>
      </c>
      <c r="AQ444" s="381">
        <f t="shared" si="230"/>
        <v>0</v>
      </c>
      <c r="AR444" s="382"/>
      <c r="AS444" s="383">
        <f t="shared" si="208"/>
        <v>0</v>
      </c>
      <c r="AT444" s="383">
        <f t="shared" si="222"/>
        <v>0</v>
      </c>
      <c r="AU444" s="383">
        <f t="shared" si="231"/>
        <v>0</v>
      </c>
      <c r="AV444" s="381">
        <f t="shared" si="232"/>
        <v>0</v>
      </c>
      <c r="AW444" s="382"/>
      <c r="AX444" s="380">
        <f t="shared" si="209"/>
        <v>0</v>
      </c>
      <c r="AY444" s="384">
        <f t="shared" si="210"/>
        <v>0</v>
      </c>
      <c r="AZ444" s="549"/>
      <c r="BA444" s="380">
        <f t="shared" si="233"/>
        <v>0</v>
      </c>
      <c r="BB444" s="385">
        <f t="shared" si="234"/>
        <v>0</v>
      </c>
      <c r="BC444" s="382"/>
      <c r="BD444" s="380">
        <f t="shared" si="211"/>
        <v>0</v>
      </c>
      <c r="BE444" s="384">
        <f t="shared" si="216"/>
        <v>0</v>
      </c>
      <c r="BF444" s="380">
        <f t="shared" si="227"/>
        <v>0</v>
      </c>
      <c r="BG444" s="385">
        <f t="shared" si="228"/>
        <v>0</v>
      </c>
      <c r="BH444" s="382"/>
      <c r="BI444" s="380">
        <f t="shared" si="235"/>
        <v>0</v>
      </c>
      <c r="BJ444" s="380">
        <f t="shared" si="226"/>
        <v>0</v>
      </c>
      <c r="BK444" s="380">
        <f t="shared" si="236"/>
        <v>0</v>
      </c>
      <c r="BL444" s="381">
        <f t="shared" si="237"/>
        <v>0</v>
      </c>
      <c r="BM444" s="386"/>
      <c r="BN444" s="383">
        <f t="shared" si="223"/>
        <v>0</v>
      </c>
      <c r="BO444" s="383">
        <f t="shared" si="224"/>
        <v>0</v>
      </c>
      <c r="BP444" s="383">
        <f t="shared" si="238"/>
        <v>0</v>
      </c>
      <c r="BQ444" s="387">
        <f t="shared" si="239"/>
        <v>0</v>
      </c>
      <c r="BR444" s="357"/>
    </row>
    <row r="445" spans="3:70" ht="13.5" thickBot="1" x14ac:dyDescent="0.3">
      <c r="C445" s="388">
        <v>87</v>
      </c>
      <c r="D445" s="389">
        <v>0</v>
      </c>
      <c r="E445" s="374">
        <v>0</v>
      </c>
      <c r="F445" s="165" t="s">
        <v>65</v>
      </c>
      <c r="G445" s="165"/>
      <c r="H445" s="297" t="s">
        <v>63</v>
      </c>
      <c r="I445" s="390" t="s">
        <v>64</v>
      </c>
      <c r="J445" s="375">
        <v>1</v>
      </c>
      <c r="K445" s="375">
        <v>1</v>
      </c>
      <c r="L445" s="376">
        <v>0</v>
      </c>
      <c r="M445" s="377">
        <v>0</v>
      </c>
      <c r="N445" s="377">
        <v>0</v>
      </c>
      <c r="O445" s="378">
        <v>0</v>
      </c>
      <c r="P445" s="379">
        <v>0</v>
      </c>
      <c r="Q445" s="379">
        <v>0</v>
      </c>
      <c r="R445" s="379">
        <v>0</v>
      </c>
      <c r="S445" s="379">
        <v>0</v>
      </c>
      <c r="T445" s="353"/>
      <c r="U445" s="392">
        <v>0</v>
      </c>
      <c r="V445" s="393">
        <v>0</v>
      </c>
      <c r="W445" s="394"/>
      <c r="X445" s="395">
        <v>0</v>
      </c>
      <c r="Y445" s="380">
        <f t="shared" si="217"/>
        <v>0</v>
      </c>
      <c r="Z445" s="381">
        <f t="shared" si="218"/>
        <v>0</v>
      </c>
      <c r="AA445" s="353"/>
      <c r="AB445" s="392">
        <f t="shared" si="212"/>
        <v>0</v>
      </c>
      <c r="AC445" s="393">
        <f t="shared" si="213"/>
        <v>0</v>
      </c>
      <c r="AD445" s="393">
        <v>0</v>
      </c>
      <c r="AE445" s="395">
        <v>0</v>
      </c>
      <c r="AF445" s="380">
        <f t="shared" si="214"/>
        <v>0</v>
      </c>
      <c r="AG445" s="381">
        <f t="shared" si="215"/>
        <v>0</v>
      </c>
      <c r="AH445" s="353"/>
      <c r="AI445" s="392">
        <f t="shared" si="225"/>
        <v>0</v>
      </c>
      <c r="AJ445" s="395">
        <f t="shared" si="206"/>
        <v>0</v>
      </c>
      <c r="AK445" s="380">
        <f t="shared" si="219"/>
        <v>0</v>
      </c>
      <c r="AL445" s="381">
        <f t="shared" si="220"/>
        <v>0</v>
      </c>
      <c r="AM445" s="382"/>
      <c r="AN445" s="383">
        <f t="shared" si="207"/>
        <v>0</v>
      </c>
      <c r="AO445" s="383">
        <f t="shared" si="221"/>
        <v>0</v>
      </c>
      <c r="AP445" s="383">
        <f t="shared" si="229"/>
        <v>0</v>
      </c>
      <c r="AQ445" s="381">
        <f t="shared" si="230"/>
        <v>0</v>
      </c>
      <c r="AR445" s="382"/>
      <c r="AS445" s="383">
        <f t="shared" si="208"/>
        <v>0</v>
      </c>
      <c r="AT445" s="383">
        <f t="shared" si="222"/>
        <v>0</v>
      </c>
      <c r="AU445" s="383">
        <f t="shared" si="231"/>
        <v>0</v>
      </c>
      <c r="AV445" s="381">
        <f t="shared" si="232"/>
        <v>0</v>
      </c>
      <c r="AW445" s="382"/>
      <c r="AX445" s="380">
        <f t="shared" si="209"/>
        <v>0</v>
      </c>
      <c r="AY445" s="384">
        <f t="shared" si="210"/>
        <v>0</v>
      </c>
      <c r="AZ445" s="549"/>
      <c r="BA445" s="380">
        <f t="shared" si="233"/>
        <v>0</v>
      </c>
      <c r="BB445" s="385">
        <f t="shared" si="234"/>
        <v>0</v>
      </c>
      <c r="BC445" s="382"/>
      <c r="BD445" s="380">
        <f t="shared" si="211"/>
        <v>0</v>
      </c>
      <c r="BE445" s="384">
        <f t="shared" si="216"/>
        <v>0</v>
      </c>
      <c r="BF445" s="380">
        <f t="shared" si="227"/>
        <v>0</v>
      </c>
      <c r="BG445" s="385">
        <f t="shared" si="228"/>
        <v>0</v>
      </c>
      <c r="BH445" s="382"/>
      <c r="BI445" s="380">
        <f t="shared" si="235"/>
        <v>0</v>
      </c>
      <c r="BJ445" s="380">
        <f t="shared" si="226"/>
        <v>0</v>
      </c>
      <c r="BK445" s="380">
        <f t="shared" si="236"/>
        <v>0</v>
      </c>
      <c r="BL445" s="381">
        <f t="shared" si="237"/>
        <v>0</v>
      </c>
      <c r="BM445" s="386"/>
      <c r="BN445" s="383">
        <f t="shared" si="223"/>
        <v>0</v>
      </c>
      <c r="BO445" s="383">
        <f t="shared" si="224"/>
        <v>0</v>
      </c>
      <c r="BP445" s="383">
        <f t="shared" si="238"/>
        <v>0</v>
      </c>
      <c r="BQ445" s="387">
        <f t="shared" si="239"/>
        <v>0</v>
      </c>
      <c r="BR445" s="357"/>
    </row>
    <row r="446" spans="3:70" s="50" customFormat="1" ht="13" hidden="1" x14ac:dyDescent="0.25">
      <c r="C446" s="388"/>
      <c r="D446" s="389"/>
      <c r="E446" s="374"/>
      <c r="F446" s="165"/>
      <c r="G446" s="165"/>
      <c r="H446" s="297"/>
      <c r="I446" s="165"/>
      <c r="J446" s="375">
        <v>1.505779664758232</v>
      </c>
      <c r="K446" s="375">
        <v>1.1754720702584747</v>
      </c>
      <c r="L446" s="376">
        <v>0</v>
      </c>
      <c r="M446" s="377">
        <v>0</v>
      </c>
      <c r="N446" s="377">
        <v>0</v>
      </c>
      <c r="O446" s="378">
        <v>0</v>
      </c>
      <c r="P446" s="379">
        <v>0</v>
      </c>
      <c r="Q446" s="379">
        <v>0</v>
      </c>
      <c r="R446" s="379">
        <v>0</v>
      </c>
      <c r="S446" s="379">
        <v>0</v>
      </c>
      <c r="T446" s="391"/>
      <c r="U446" s="173">
        <v>0</v>
      </c>
      <c r="V446" s="174">
        <v>0</v>
      </c>
      <c r="W446" s="350"/>
      <c r="X446" s="175">
        <v>0</v>
      </c>
      <c r="Y446" s="380">
        <f t="shared" si="217"/>
        <v>0</v>
      </c>
      <c r="Z446" s="381">
        <f t="shared" si="218"/>
        <v>0</v>
      </c>
      <c r="AA446" s="391"/>
      <c r="AB446" s="173">
        <f t="shared" si="212"/>
        <v>0</v>
      </c>
      <c r="AC446" s="174">
        <f t="shared" si="213"/>
        <v>0</v>
      </c>
      <c r="AD446" s="174">
        <v>0</v>
      </c>
      <c r="AE446" s="175">
        <v>0</v>
      </c>
      <c r="AF446" s="380">
        <f t="shared" si="214"/>
        <v>0</v>
      </c>
      <c r="AG446" s="381">
        <f t="shared" si="215"/>
        <v>0</v>
      </c>
      <c r="AH446" s="391"/>
      <c r="AI446" s="173">
        <f t="shared" si="225"/>
        <v>0</v>
      </c>
      <c r="AJ446" s="175">
        <f t="shared" si="206"/>
        <v>0</v>
      </c>
      <c r="AK446" s="380">
        <f t="shared" si="219"/>
        <v>0</v>
      </c>
      <c r="AL446" s="381">
        <f t="shared" si="220"/>
        <v>0</v>
      </c>
      <c r="AM446" s="382"/>
      <c r="AN446" s="383">
        <f t="shared" si="207"/>
        <v>0</v>
      </c>
      <c r="AO446" s="383">
        <f t="shared" si="221"/>
        <v>0</v>
      </c>
      <c r="AP446" s="383">
        <f t="shared" si="229"/>
        <v>0</v>
      </c>
      <c r="AQ446" s="381">
        <f t="shared" si="230"/>
        <v>0</v>
      </c>
      <c r="AR446" s="382"/>
      <c r="AS446" s="383">
        <f t="shared" si="208"/>
        <v>0</v>
      </c>
      <c r="AT446" s="383">
        <f t="shared" si="222"/>
        <v>0</v>
      </c>
      <c r="AU446" s="383">
        <f t="shared" si="231"/>
        <v>0</v>
      </c>
      <c r="AV446" s="381">
        <f t="shared" si="232"/>
        <v>0</v>
      </c>
      <c r="AW446" s="382"/>
      <c r="AX446" s="380">
        <f t="shared" si="209"/>
        <v>0</v>
      </c>
      <c r="AY446" s="384">
        <f t="shared" si="210"/>
        <v>0</v>
      </c>
      <c r="AZ446" s="549"/>
      <c r="BA446" s="380">
        <f t="shared" si="233"/>
        <v>0</v>
      </c>
      <c r="BB446" s="385">
        <f t="shared" si="234"/>
        <v>0</v>
      </c>
      <c r="BC446" s="382"/>
      <c r="BD446" s="380">
        <f t="shared" si="211"/>
        <v>0</v>
      </c>
      <c r="BE446" s="384">
        <f t="shared" si="216"/>
        <v>0</v>
      </c>
      <c r="BF446" s="380">
        <f t="shared" si="227"/>
        <v>0</v>
      </c>
      <c r="BG446" s="385">
        <f t="shared" si="228"/>
        <v>0</v>
      </c>
      <c r="BH446" s="382"/>
      <c r="BI446" s="380">
        <f t="shared" si="235"/>
        <v>0</v>
      </c>
      <c r="BJ446" s="380">
        <f t="shared" si="226"/>
        <v>0</v>
      </c>
      <c r="BK446" s="380">
        <f t="shared" si="236"/>
        <v>0</v>
      </c>
      <c r="BL446" s="381">
        <f t="shared" si="237"/>
        <v>0</v>
      </c>
      <c r="BM446" s="386"/>
      <c r="BN446" s="383">
        <f t="shared" si="223"/>
        <v>0</v>
      </c>
      <c r="BO446" s="383">
        <f t="shared" si="224"/>
        <v>0</v>
      </c>
      <c r="BP446" s="383">
        <f t="shared" si="238"/>
        <v>0</v>
      </c>
      <c r="BQ446" s="387">
        <f t="shared" si="239"/>
        <v>0</v>
      </c>
      <c r="BR446" s="413"/>
    </row>
    <row r="447" spans="3:70" s="50" customFormat="1" ht="13.5" hidden="1" thickBot="1" x14ac:dyDescent="0.3">
      <c r="C447" s="396"/>
      <c r="D447" s="397"/>
      <c r="E447" s="398"/>
      <c r="F447" s="194"/>
      <c r="G447" s="194"/>
      <c r="H447" s="399"/>
      <c r="I447" s="194"/>
      <c r="J447" s="400">
        <v>1.9138973630485276</v>
      </c>
      <c r="K447" s="400">
        <v>1.515902467555285</v>
      </c>
      <c r="L447" s="401">
        <v>0</v>
      </c>
      <c r="M447" s="402">
        <v>0</v>
      </c>
      <c r="N447" s="402">
        <v>0</v>
      </c>
      <c r="O447" s="403">
        <v>0</v>
      </c>
      <c r="P447" s="404">
        <v>0</v>
      </c>
      <c r="Q447" s="404">
        <v>0</v>
      </c>
      <c r="R447" s="404">
        <v>0</v>
      </c>
      <c r="S447" s="404">
        <v>0</v>
      </c>
      <c r="T447" s="391"/>
      <c r="U447" s="202">
        <v>0</v>
      </c>
      <c r="V447" s="203">
        <v>0</v>
      </c>
      <c r="W447" s="351"/>
      <c r="X447" s="204">
        <v>0</v>
      </c>
      <c r="Y447" s="405">
        <f t="shared" si="217"/>
        <v>0</v>
      </c>
      <c r="Z447" s="406">
        <f t="shared" si="218"/>
        <v>0</v>
      </c>
      <c r="AA447" s="391"/>
      <c r="AB447" s="202">
        <f t="shared" si="212"/>
        <v>0</v>
      </c>
      <c r="AC447" s="203">
        <f t="shared" si="213"/>
        <v>0</v>
      </c>
      <c r="AD447" s="203">
        <v>0</v>
      </c>
      <c r="AE447" s="204">
        <v>0</v>
      </c>
      <c r="AF447" s="405">
        <f t="shared" si="214"/>
        <v>0</v>
      </c>
      <c r="AG447" s="406">
        <f t="shared" si="215"/>
        <v>0</v>
      </c>
      <c r="AH447" s="391"/>
      <c r="AI447" s="202">
        <f t="shared" si="225"/>
        <v>0</v>
      </c>
      <c r="AJ447" s="204">
        <f t="shared" si="206"/>
        <v>0</v>
      </c>
      <c r="AK447" s="405">
        <f t="shared" si="219"/>
        <v>0</v>
      </c>
      <c r="AL447" s="406">
        <f t="shared" si="220"/>
        <v>0</v>
      </c>
      <c r="AM447" s="407"/>
      <c r="AN447" s="408">
        <f t="shared" si="207"/>
        <v>0</v>
      </c>
      <c r="AO447" s="408">
        <f t="shared" si="221"/>
        <v>0</v>
      </c>
      <c r="AP447" s="408">
        <f t="shared" si="229"/>
        <v>0</v>
      </c>
      <c r="AQ447" s="406">
        <f t="shared" si="230"/>
        <v>0</v>
      </c>
      <c r="AR447" s="407"/>
      <c r="AS447" s="408">
        <f t="shared" si="208"/>
        <v>0</v>
      </c>
      <c r="AT447" s="408">
        <f t="shared" si="222"/>
        <v>0</v>
      </c>
      <c r="AU447" s="408">
        <f t="shared" si="231"/>
        <v>0</v>
      </c>
      <c r="AV447" s="406">
        <f t="shared" si="232"/>
        <v>0</v>
      </c>
      <c r="AW447" s="407"/>
      <c r="AX447" s="405">
        <f t="shared" si="209"/>
        <v>0</v>
      </c>
      <c r="AY447" s="409">
        <f t="shared" si="210"/>
        <v>0</v>
      </c>
      <c r="AZ447" s="550"/>
      <c r="BA447" s="405">
        <f t="shared" si="233"/>
        <v>0</v>
      </c>
      <c r="BB447" s="410">
        <f t="shared" si="234"/>
        <v>0</v>
      </c>
      <c r="BC447" s="407"/>
      <c r="BD447" s="405">
        <f t="shared" si="211"/>
        <v>0</v>
      </c>
      <c r="BE447" s="409">
        <f t="shared" si="216"/>
        <v>0</v>
      </c>
      <c r="BF447" s="405">
        <f t="shared" si="227"/>
        <v>0</v>
      </c>
      <c r="BG447" s="410">
        <f t="shared" si="228"/>
        <v>0</v>
      </c>
      <c r="BH447" s="407"/>
      <c r="BI447" s="405">
        <f t="shared" si="235"/>
        <v>0</v>
      </c>
      <c r="BJ447" s="405">
        <f t="shared" si="226"/>
        <v>0</v>
      </c>
      <c r="BK447" s="405">
        <f t="shared" si="236"/>
        <v>0</v>
      </c>
      <c r="BL447" s="406">
        <f t="shared" si="237"/>
        <v>0</v>
      </c>
      <c r="BM447" s="411"/>
      <c r="BN447" s="408">
        <f t="shared" si="223"/>
        <v>0</v>
      </c>
      <c r="BO447" s="408">
        <f t="shared" si="224"/>
        <v>0</v>
      </c>
      <c r="BP447" s="408">
        <f t="shared" si="238"/>
        <v>0</v>
      </c>
      <c r="BQ447" s="412">
        <f t="shared" si="239"/>
        <v>0</v>
      </c>
      <c r="BR447" s="413"/>
    </row>
    <row r="448" spans="3:70" ht="13" x14ac:dyDescent="0.25">
      <c r="C448" s="65"/>
      <c r="D448" s="66"/>
      <c r="E448" s="358"/>
      <c r="F448" s="143"/>
      <c r="G448" s="143"/>
      <c r="H448" s="359"/>
      <c r="I448" s="143"/>
      <c r="J448" s="360">
        <v>0.58618475265502656</v>
      </c>
      <c r="K448" s="360">
        <v>0.25114229393244591</v>
      </c>
      <c r="L448" s="361">
        <v>200</v>
      </c>
      <c r="M448" s="362">
        <v>0</v>
      </c>
      <c r="N448" s="362">
        <v>0</v>
      </c>
      <c r="O448" s="363">
        <v>0</v>
      </c>
      <c r="P448" s="364">
        <v>1</v>
      </c>
      <c r="Q448" s="364">
        <v>1</v>
      </c>
      <c r="R448" s="364">
        <v>1</v>
      </c>
      <c r="S448" s="364">
        <v>1</v>
      </c>
      <c r="T448" s="353"/>
      <c r="U448" s="152">
        <v>0</v>
      </c>
      <c r="V448" s="153">
        <v>179.43941130749951</v>
      </c>
      <c r="W448" s="349"/>
      <c r="X448" s="154">
        <v>179.43941130749951</v>
      </c>
      <c r="Y448" s="365">
        <f t="shared" si="217"/>
        <v>-179.43941130749951</v>
      </c>
      <c r="Z448" s="366">
        <f t="shared" si="218"/>
        <v>0</v>
      </c>
      <c r="AA448" s="353"/>
      <c r="AB448" s="152">
        <f t="shared" si="212"/>
        <v>0</v>
      </c>
      <c r="AC448" s="153">
        <f t="shared" si="213"/>
        <v>0</v>
      </c>
      <c r="AD448" s="153">
        <v>0</v>
      </c>
      <c r="AE448" s="154">
        <v>0</v>
      </c>
      <c r="AF448" s="365">
        <f t="shared" si="214"/>
        <v>0</v>
      </c>
      <c r="AG448" s="366">
        <f t="shared" si="215"/>
        <v>0</v>
      </c>
      <c r="AH448" s="353"/>
      <c r="AI448" s="152">
        <f t="shared" si="225"/>
        <v>0</v>
      </c>
      <c r="AJ448" s="154">
        <f t="shared" si="206"/>
        <v>179.43941130749951</v>
      </c>
      <c r="AK448" s="365">
        <f t="shared" si="219"/>
        <v>-179.43941130749951</v>
      </c>
      <c r="AL448" s="366">
        <f t="shared" si="220"/>
        <v>0</v>
      </c>
      <c r="AM448" s="367"/>
      <c r="AN448" s="368">
        <f t="shared" si="207"/>
        <v>0</v>
      </c>
      <c r="AO448" s="368">
        <f t="shared" si="221"/>
        <v>179.43941130749951</v>
      </c>
      <c r="AP448" s="368">
        <f t="shared" si="229"/>
        <v>-179.43941130749951</v>
      </c>
      <c r="AQ448" s="366">
        <f t="shared" si="230"/>
        <v>0</v>
      </c>
      <c r="AR448" s="367"/>
      <c r="AS448" s="368">
        <f t="shared" si="208"/>
        <v>0</v>
      </c>
      <c r="AT448" s="368">
        <f t="shared" si="222"/>
        <v>179.43941130749951</v>
      </c>
      <c r="AU448" s="368">
        <f t="shared" si="231"/>
        <v>-179.43941130749951</v>
      </c>
      <c r="AV448" s="366">
        <f t="shared" si="232"/>
        <v>0</v>
      </c>
      <c r="AW448" s="367"/>
      <c r="AX448" s="365">
        <f t="shared" si="209"/>
        <v>0</v>
      </c>
      <c r="AY448" s="369">
        <f t="shared" si="210"/>
        <v>179.43941130749951</v>
      </c>
      <c r="AZ448" s="548">
        <v>220</v>
      </c>
      <c r="BA448" s="365">
        <f t="shared" si="233"/>
        <v>179.43941130749951</v>
      </c>
      <c r="BB448" s="370" t="str">
        <f t="shared" si="234"/>
        <v>&gt;100%</v>
      </c>
      <c r="BC448" s="367"/>
      <c r="BD448" s="365">
        <f t="shared" si="211"/>
        <v>0</v>
      </c>
      <c r="BE448" s="371">
        <f t="shared" si="216"/>
        <v>0</v>
      </c>
      <c r="BF448" s="365">
        <f t="shared" si="227"/>
        <v>0</v>
      </c>
      <c r="BG448" s="370">
        <f t="shared" si="228"/>
        <v>0</v>
      </c>
      <c r="BH448" s="367"/>
      <c r="BI448" s="365">
        <f t="shared" si="235"/>
        <v>179.43941130749951</v>
      </c>
      <c r="BJ448" s="365">
        <f t="shared" si="226"/>
        <v>179.43941130749951</v>
      </c>
      <c r="BK448" s="365">
        <f t="shared" si="236"/>
        <v>0</v>
      </c>
      <c r="BL448" s="366">
        <f t="shared" si="237"/>
        <v>1</v>
      </c>
      <c r="BM448" s="372"/>
      <c r="BN448" s="368">
        <f t="shared" si="223"/>
        <v>0</v>
      </c>
      <c r="BO448" s="368">
        <f t="shared" si="224"/>
        <v>179.43941130749951</v>
      </c>
      <c r="BP448" s="368">
        <f t="shared" si="238"/>
        <v>179.43941130749951</v>
      </c>
      <c r="BQ448" s="373" t="str">
        <f t="shared" si="239"/>
        <v>&gt;100%</v>
      </c>
      <c r="BR448" s="357"/>
    </row>
    <row r="449" spans="3:70" ht="13" x14ac:dyDescent="0.25">
      <c r="C449" s="65"/>
      <c r="D449" s="66"/>
      <c r="E449" s="374"/>
      <c r="F449" s="165"/>
      <c r="G449" s="165"/>
      <c r="H449" s="297"/>
      <c r="I449" s="165"/>
      <c r="J449" s="375">
        <v>0.72370867908265568</v>
      </c>
      <c r="K449" s="375">
        <v>0.4192943920851287</v>
      </c>
      <c r="L449" s="376">
        <v>800</v>
      </c>
      <c r="M449" s="377">
        <v>0</v>
      </c>
      <c r="N449" s="377">
        <v>0</v>
      </c>
      <c r="O449" s="378">
        <v>0</v>
      </c>
      <c r="P449" s="379">
        <v>7</v>
      </c>
      <c r="Q449" s="379">
        <v>7</v>
      </c>
      <c r="R449" s="379">
        <v>7</v>
      </c>
      <c r="S449" s="379">
        <v>7</v>
      </c>
      <c r="T449" s="353"/>
      <c r="U449" s="173">
        <v>0</v>
      </c>
      <c r="V449" s="174">
        <v>179.43941130749951</v>
      </c>
      <c r="W449" s="350"/>
      <c r="X449" s="175">
        <v>179.43941130749951</v>
      </c>
      <c r="Y449" s="380">
        <f t="shared" si="217"/>
        <v>-179.43941130749951</v>
      </c>
      <c r="Z449" s="381">
        <f t="shared" si="218"/>
        <v>0</v>
      </c>
      <c r="AA449" s="353"/>
      <c r="AB449" s="173">
        <f t="shared" si="212"/>
        <v>0</v>
      </c>
      <c r="AC449" s="174">
        <f t="shared" si="213"/>
        <v>0</v>
      </c>
      <c r="AD449" s="174">
        <v>0</v>
      </c>
      <c r="AE449" s="175">
        <v>0</v>
      </c>
      <c r="AF449" s="380">
        <f t="shared" si="214"/>
        <v>0</v>
      </c>
      <c r="AG449" s="381">
        <f t="shared" si="215"/>
        <v>0</v>
      </c>
      <c r="AH449" s="353"/>
      <c r="AI449" s="173">
        <f t="shared" si="225"/>
        <v>0</v>
      </c>
      <c r="AJ449" s="175">
        <f t="shared" si="206"/>
        <v>179.43941130749951</v>
      </c>
      <c r="AK449" s="380">
        <f t="shared" si="219"/>
        <v>-179.43941130749951</v>
      </c>
      <c r="AL449" s="381">
        <f t="shared" si="220"/>
        <v>0</v>
      </c>
      <c r="AM449" s="382"/>
      <c r="AN449" s="383">
        <f t="shared" si="207"/>
        <v>0</v>
      </c>
      <c r="AO449" s="383">
        <f t="shared" si="221"/>
        <v>1256.0758791524966</v>
      </c>
      <c r="AP449" s="383">
        <f t="shared" si="229"/>
        <v>-1256.0758791524966</v>
      </c>
      <c r="AQ449" s="381">
        <f t="shared" si="230"/>
        <v>0</v>
      </c>
      <c r="AR449" s="382"/>
      <c r="AS449" s="383">
        <f t="shared" si="208"/>
        <v>0</v>
      </c>
      <c r="AT449" s="383">
        <f t="shared" si="222"/>
        <v>1256.0758791524966</v>
      </c>
      <c r="AU449" s="383">
        <f t="shared" si="231"/>
        <v>-1256.0758791524966</v>
      </c>
      <c r="AV449" s="381">
        <f t="shared" si="232"/>
        <v>0</v>
      </c>
      <c r="AW449" s="382"/>
      <c r="AX449" s="380">
        <f t="shared" si="209"/>
        <v>0</v>
      </c>
      <c r="AY449" s="384">
        <f t="shared" si="210"/>
        <v>179.43941130749951</v>
      </c>
      <c r="AZ449" s="548">
        <v>220</v>
      </c>
      <c r="BA449" s="380">
        <f t="shared" si="233"/>
        <v>179.43941130749951</v>
      </c>
      <c r="BB449" s="385" t="str">
        <f t="shared" si="234"/>
        <v>&gt;100%</v>
      </c>
      <c r="BC449" s="382"/>
      <c r="BD449" s="380">
        <f t="shared" si="211"/>
        <v>0</v>
      </c>
      <c r="BE449" s="384">
        <f t="shared" si="216"/>
        <v>0</v>
      </c>
      <c r="BF449" s="380">
        <f t="shared" si="227"/>
        <v>0</v>
      </c>
      <c r="BG449" s="385">
        <f t="shared" si="228"/>
        <v>0</v>
      </c>
      <c r="BH449" s="382"/>
      <c r="BI449" s="380">
        <f t="shared" si="235"/>
        <v>179.43941130749951</v>
      </c>
      <c r="BJ449" s="380">
        <f t="shared" si="226"/>
        <v>179.43941130749951</v>
      </c>
      <c r="BK449" s="380">
        <f t="shared" si="236"/>
        <v>0</v>
      </c>
      <c r="BL449" s="381">
        <f t="shared" si="237"/>
        <v>1</v>
      </c>
      <c r="BM449" s="386"/>
      <c r="BN449" s="383">
        <f t="shared" si="223"/>
        <v>0</v>
      </c>
      <c r="BO449" s="383">
        <f t="shared" si="224"/>
        <v>1256.0758791524966</v>
      </c>
      <c r="BP449" s="383">
        <f t="shared" si="238"/>
        <v>1256.0758791524966</v>
      </c>
      <c r="BQ449" s="387" t="str">
        <f t="shared" si="239"/>
        <v>&gt;100%</v>
      </c>
      <c r="BR449" s="357"/>
    </row>
    <row r="450" spans="3:70" ht="13" x14ac:dyDescent="0.25">
      <c r="C450" s="388">
        <v>88</v>
      </c>
      <c r="D450" s="389">
        <v>0</v>
      </c>
      <c r="E450" s="374" t="s">
        <v>129</v>
      </c>
      <c r="F450" s="165" t="s">
        <v>131</v>
      </c>
      <c r="G450" s="165"/>
      <c r="H450" s="297" t="s">
        <v>63</v>
      </c>
      <c r="I450" s="390" t="s">
        <v>64</v>
      </c>
      <c r="J450" s="375">
        <v>1</v>
      </c>
      <c r="K450" s="375">
        <v>1</v>
      </c>
      <c r="L450" s="376">
        <v>2000</v>
      </c>
      <c r="M450" s="377">
        <v>0</v>
      </c>
      <c r="N450" s="377">
        <v>0</v>
      </c>
      <c r="O450" s="378">
        <v>0</v>
      </c>
      <c r="P450" s="379">
        <v>3</v>
      </c>
      <c r="Q450" s="379">
        <v>3</v>
      </c>
      <c r="R450" s="379">
        <v>3</v>
      </c>
      <c r="S450" s="379">
        <v>3</v>
      </c>
      <c r="T450" s="353"/>
      <c r="U450" s="392">
        <v>0</v>
      </c>
      <c r="V450" s="393">
        <v>179.43941130749951</v>
      </c>
      <c r="W450" s="394"/>
      <c r="X450" s="395">
        <v>179.43941130749951</v>
      </c>
      <c r="Y450" s="380">
        <f t="shared" si="217"/>
        <v>-179.43941130749951</v>
      </c>
      <c r="Z450" s="381">
        <f t="shared" si="218"/>
        <v>0</v>
      </c>
      <c r="AA450" s="353"/>
      <c r="AB450" s="392">
        <f t="shared" si="212"/>
        <v>0</v>
      </c>
      <c r="AC450" s="393">
        <f t="shared" si="213"/>
        <v>0</v>
      </c>
      <c r="AD450" s="393">
        <v>0</v>
      </c>
      <c r="AE450" s="395">
        <v>0</v>
      </c>
      <c r="AF450" s="380">
        <f t="shared" si="214"/>
        <v>0</v>
      </c>
      <c r="AG450" s="381">
        <f t="shared" si="215"/>
        <v>0</v>
      </c>
      <c r="AH450" s="353"/>
      <c r="AI450" s="392">
        <f t="shared" si="225"/>
        <v>0</v>
      </c>
      <c r="AJ450" s="395">
        <f t="shared" si="206"/>
        <v>179.43941130749951</v>
      </c>
      <c r="AK450" s="380">
        <f t="shared" si="219"/>
        <v>-179.43941130749951</v>
      </c>
      <c r="AL450" s="381">
        <f t="shared" si="220"/>
        <v>0</v>
      </c>
      <c r="AM450" s="382"/>
      <c r="AN450" s="383">
        <f t="shared" si="207"/>
        <v>0</v>
      </c>
      <c r="AO450" s="383">
        <f t="shared" si="221"/>
        <v>538.31823392249851</v>
      </c>
      <c r="AP450" s="383">
        <f t="shared" si="229"/>
        <v>-538.31823392249851</v>
      </c>
      <c r="AQ450" s="381">
        <f t="shared" si="230"/>
        <v>0</v>
      </c>
      <c r="AR450" s="382"/>
      <c r="AS450" s="383">
        <f t="shared" si="208"/>
        <v>0</v>
      </c>
      <c r="AT450" s="383">
        <f t="shared" si="222"/>
        <v>538.31823392249851</v>
      </c>
      <c r="AU450" s="383">
        <f t="shared" si="231"/>
        <v>-538.31823392249851</v>
      </c>
      <c r="AV450" s="381">
        <f t="shared" si="232"/>
        <v>0</v>
      </c>
      <c r="AW450" s="382"/>
      <c r="AX450" s="380">
        <f t="shared" si="209"/>
        <v>0</v>
      </c>
      <c r="AY450" s="384">
        <f t="shared" si="210"/>
        <v>179.43941130749951</v>
      </c>
      <c r="AZ450" s="548">
        <v>220</v>
      </c>
      <c r="BA450" s="380">
        <f t="shared" si="233"/>
        <v>179.43941130749951</v>
      </c>
      <c r="BB450" s="385" t="str">
        <f t="shared" si="234"/>
        <v>&gt;100%</v>
      </c>
      <c r="BC450" s="382"/>
      <c r="BD450" s="380">
        <f t="shared" si="211"/>
        <v>0</v>
      </c>
      <c r="BE450" s="384">
        <f t="shared" si="216"/>
        <v>0</v>
      </c>
      <c r="BF450" s="380">
        <f t="shared" si="227"/>
        <v>0</v>
      </c>
      <c r="BG450" s="385">
        <f t="shared" si="228"/>
        <v>0</v>
      </c>
      <c r="BH450" s="382"/>
      <c r="BI450" s="380">
        <f t="shared" si="235"/>
        <v>179.43941130749951</v>
      </c>
      <c r="BJ450" s="380">
        <f t="shared" si="226"/>
        <v>179.43941130749951</v>
      </c>
      <c r="BK450" s="380">
        <f t="shared" si="236"/>
        <v>0</v>
      </c>
      <c r="BL450" s="381">
        <f t="shared" si="237"/>
        <v>1</v>
      </c>
      <c r="BM450" s="386"/>
      <c r="BN450" s="383">
        <f t="shared" si="223"/>
        <v>0</v>
      </c>
      <c r="BO450" s="383">
        <f t="shared" si="224"/>
        <v>538.31823392249851</v>
      </c>
      <c r="BP450" s="383">
        <f t="shared" si="238"/>
        <v>538.31823392249851</v>
      </c>
      <c r="BQ450" s="387" t="str">
        <f t="shared" si="239"/>
        <v>&gt;100%</v>
      </c>
      <c r="BR450" s="357"/>
    </row>
    <row r="451" spans="3:70" s="50" customFormat="1" ht="13" x14ac:dyDescent="0.25">
      <c r="C451" s="388"/>
      <c r="D451" s="389"/>
      <c r="E451" s="374"/>
      <c r="F451" s="165"/>
      <c r="G451" s="165"/>
      <c r="H451" s="297"/>
      <c r="I451" s="165"/>
      <c r="J451" s="375">
        <v>1.505779664758232</v>
      </c>
      <c r="K451" s="375">
        <v>1.1754720702584747</v>
      </c>
      <c r="L451" s="376">
        <v>4000</v>
      </c>
      <c r="M451" s="377">
        <v>0</v>
      </c>
      <c r="N451" s="377">
        <v>0</v>
      </c>
      <c r="O451" s="378">
        <v>0</v>
      </c>
      <c r="P451" s="379">
        <v>0</v>
      </c>
      <c r="Q451" s="379">
        <v>0</v>
      </c>
      <c r="R451" s="379">
        <v>0</v>
      </c>
      <c r="S451" s="379">
        <v>0</v>
      </c>
      <c r="T451" s="391"/>
      <c r="U451" s="173">
        <v>0</v>
      </c>
      <c r="V451" s="174">
        <v>179.43941130749951</v>
      </c>
      <c r="W451" s="350"/>
      <c r="X451" s="175">
        <v>179.43941130749951</v>
      </c>
      <c r="Y451" s="380">
        <f t="shared" si="217"/>
        <v>-179.43941130749951</v>
      </c>
      <c r="Z451" s="381">
        <f t="shared" si="218"/>
        <v>0</v>
      </c>
      <c r="AA451" s="391"/>
      <c r="AB451" s="173">
        <f t="shared" si="212"/>
        <v>0</v>
      </c>
      <c r="AC451" s="174">
        <f t="shared" si="213"/>
        <v>0</v>
      </c>
      <c r="AD451" s="174">
        <v>0</v>
      </c>
      <c r="AE451" s="175">
        <v>0</v>
      </c>
      <c r="AF451" s="380">
        <f t="shared" si="214"/>
        <v>0</v>
      </c>
      <c r="AG451" s="381">
        <f t="shared" si="215"/>
        <v>0</v>
      </c>
      <c r="AH451" s="391"/>
      <c r="AI451" s="173">
        <f t="shared" si="225"/>
        <v>0</v>
      </c>
      <c r="AJ451" s="175">
        <f t="shared" si="206"/>
        <v>179.43941130749951</v>
      </c>
      <c r="AK451" s="380">
        <f t="shared" si="219"/>
        <v>-179.43941130749951</v>
      </c>
      <c r="AL451" s="381">
        <f t="shared" si="220"/>
        <v>0</v>
      </c>
      <c r="AM451" s="382"/>
      <c r="AN451" s="383">
        <f t="shared" si="207"/>
        <v>0</v>
      </c>
      <c r="AO451" s="383">
        <f t="shared" si="221"/>
        <v>0</v>
      </c>
      <c r="AP451" s="383">
        <f t="shared" si="229"/>
        <v>0</v>
      </c>
      <c r="AQ451" s="381">
        <f t="shared" si="230"/>
        <v>0</v>
      </c>
      <c r="AR451" s="382"/>
      <c r="AS451" s="383">
        <f t="shared" si="208"/>
        <v>0</v>
      </c>
      <c r="AT451" s="383">
        <f t="shared" si="222"/>
        <v>0</v>
      </c>
      <c r="AU451" s="383">
        <f t="shared" si="231"/>
        <v>0</v>
      </c>
      <c r="AV451" s="381">
        <f t="shared" si="232"/>
        <v>0</v>
      </c>
      <c r="AW451" s="382"/>
      <c r="AX451" s="380">
        <f t="shared" si="209"/>
        <v>0</v>
      </c>
      <c r="AY451" s="384">
        <f t="shared" si="210"/>
        <v>179.43941130749951</v>
      </c>
      <c r="AZ451" s="548">
        <v>220</v>
      </c>
      <c r="BA451" s="380">
        <f t="shared" si="233"/>
        <v>179.43941130749951</v>
      </c>
      <c r="BB451" s="385" t="str">
        <f t="shared" si="234"/>
        <v>&gt;100%</v>
      </c>
      <c r="BC451" s="382"/>
      <c r="BD451" s="380">
        <f t="shared" si="211"/>
        <v>0</v>
      </c>
      <c r="BE451" s="384">
        <f t="shared" si="216"/>
        <v>0</v>
      </c>
      <c r="BF451" s="380">
        <f t="shared" si="227"/>
        <v>0</v>
      </c>
      <c r="BG451" s="385">
        <f t="shared" si="228"/>
        <v>0</v>
      </c>
      <c r="BH451" s="382"/>
      <c r="BI451" s="380">
        <f t="shared" si="235"/>
        <v>179.43941130749951</v>
      </c>
      <c r="BJ451" s="380">
        <f t="shared" si="226"/>
        <v>179.43941130749951</v>
      </c>
      <c r="BK451" s="380">
        <f t="shared" si="236"/>
        <v>0</v>
      </c>
      <c r="BL451" s="381">
        <f t="shared" si="237"/>
        <v>1</v>
      </c>
      <c r="BM451" s="386"/>
      <c r="BN451" s="383">
        <f t="shared" si="223"/>
        <v>0</v>
      </c>
      <c r="BO451" s="383">
        <f t="shared" si="224"/>
        <v>0</v>
      </c>
      <c r="BP451" s="383">
        <f t="shared" si="238"/>
        <v>0</v>
      </c>
      <c r="BQ451" s="387">
        <f t="shared" si="239"/>
        <v>0</v>
      </c>
      <c r="BR451" s="413"/>
    </row>
    <row r="452" spans="3:70" s="50" customFormat="1" ht="13.5" thickBot="1" x14ac:dyDescent="0.3">
      <c r="C452" s="396"/>
      <c r="D452" s="397"/>
      <c r="E452" s="398"/>
      <c r="F452" s="194"/>
      <c r="G452" s="194"/>
      <c r="H452" s="399"/>
      <c r="I452" s="194"/>
      <c r="J452" s="400">
        <v>1.9138973630485276</v>
      </c>
      <c r="K452" s="400">
        <v>1.515902467555285</v>
      </c>
      <c r="L452" s="401">
        <v>10000</v>
      </c>
      <c r="M452" s="402">
        <v>0</v>
      </c>
      <c r="N452" s="402">
        <v>0</v>
      </c>
      <c r="O452" s="403">
        <v>0</v>
      </c>
      <c r="P452" s="404">
        <v>7</v>
      </c>
      <c r="Q452" s="404">
        <v>7</v>
      </c>
      <c r="R452" s="404">
        <v>7</v>
      </c>
      <c r="S452" s="404">
        <v>7</v>
      </c>
      <c r="T452" s="391"/>
      <c r="U452" s="202">
        <v>0</v>
      </c>
      <c r="V452" s="203">
        <v>179.43941130749951</v>
      </c>
      <c r="W452" s="351"/>
      <c r="X452" s="204">
        <v>179.43941130749951</v>
      </c>
      <c r="Y452" s="405">
        <f t="shared" si="217"/>
        <v>-179.43941130749951</v>
      </c>
      <c r="Z452" s="406">
        <f t="shared" si="218"/>
        <v>0</v>
      </c>
      <c r="AA452" s="391"/>
      <c r="AB452" s="202">
        <f t="shared" si="212"/>
        <v>0</v>
      </c>
      <c r="AC452" s="203">
        <f t="shared" si="213"/>
        <v>0</v>
      </c>
      <c r="AD452" s="203">
        <v>0</v>
      </c>
      <c r="AE452" s="204">
        <v>0</v>
      </c>
      <c r="AF452" s="405">
        <f t="shared" si="214"/>
        <v>0</v>
      </c>
      <c r="AG452" s="406">
        <f t="shared" si="215"/>
        <v>0</v>
      </c>
      <c r="AH452" s="391"/>
      <c r="AI452" s="202">
        <f t="shared" si="225"/>
        <v>0</v>
      </c>
      <c r="AJ452" s="204">
        <f t="shared" si="206"/>
        <v>179.43941130749951</v>
      </c>
      <c r="AK452" s="405">
        <f t="shared" si="219"/>
        <v>-179.43941130749951</v>
      </c>
      <c r="AL452" s="406">
        <f t="shared" si="220"/>
        <v>0</v>
      </c>
      <c r="AM452" s="407"/>
      <c r="AN452" s="408">
        <f t="shared" si="207"/>
        <v>0</v>
      </c>
      <c r="AO452" s="408">
        <f t="shared" si="221"/>
        <v>1256.0758791524966</v>
      </c>
      <c r="AP452" s="408">
        <f t="shared" si="229"/>
        <v>-1256.0758791524966</v>
      </c>
      <c r="AQ452" s="406">
        <f t="shared" si="230"/>
        <v>0</v>
      </c>
      <c r="AR452" s="407"/>
      <c r="AS452" s="408">
        <f t="shared" si="208"/>
        <v>0</v>
      </c>
      <c r="AT452" s="408">
        <f t="shared" si="222"/>
        <v>1256.0758791524966</v>
      </c>
      <c r="AU452" s="408">
        <f t="shared" si="231"/>
        <v>-1256.0758791524966</v>
      </c>
      <c r="AV452" s="406">
        <f t="shared" si="232"/>
        <v>0</v>
      </c>
      <c r="AW452" s="407"/>
      <c r="AX452" s="405">
        <f t="shared" si="209"/>
        <v>0</v>
      </c>
      <c r="AY452" s="409">
        <f t="shared" si="210"/>
        <v>179.43941130749951</v>
      </c>
      <c r="AZ452" s="548">
        <v>220</v>
      </c>
      <c r="BA452" s="405">
        <f t="shared" si="233"/>
        <v>179.43941130749951</v>
      </c>
      <c r="BB452" s="410" t="str">
        <f t="shared" si="234"/>
        <v>&gt;100%</v>
      </c>
      <c r="BC452" s="407"/>
      <c r="BD452" s="405">
        <f t="shared" si="211"/>
        <v>0</v>
      </c>
      <c r="BE452" s="409">
        <f t="shared" si="216"/>
        <v>0</v>
      </c>
      <c r="BF452" s="405">
        <f t="shared" si="227"/>
        <v>0</v>
      </c>
      <c r="BG452" s="410">
        <f t="shared" si="228"/>
        <v>0</v>
      </c>
      <c r="BH452" s="407"/>
      <c r="BI452" s="405">
        <f t="shared" si="235"/>
        <v>179.43941130749951</v>
      </c>
      <c r="BJ452" s="405">
        <f t="shared" si="226"/>
        <v>179.43941130749951</v>
      </c>
      <c r="BK452" s="405">
        <f t="shared" si="236"/>
        <v>0</v>
      </c>
      <c r="BL452" s="406">
        <f t="shared" si="237"/>
        <v>1</v>
      </c>
      <c r="BM452" s="411"/>
      <c r="BN452" s="408">
        <f t="shared" si="223"/>
        <v>0</v>
      </c>
      <c r="BO452" s="408">
        <f t="shared" si="224"/>
        <v>1256.0758791524966</v>
      </c>
      <c r="BP452" s="408">
        <f t="shared" si="238"/>
        <v>1256.0758791524966</v>
      </c>
      <c r="BQ452" s="412" t="str">
        <f t="shared" si="239"/>
        <v>&gt;100%</v>
      </c>
      <c r="BR452" s="413"/>
    </row>
    <row r="453" spans="3:70" ht="13" x14ac:dyDescent="0.25">
      <c r="C453" s="65"/>
      <c r="D453" s="66"/>
      <c r="E453" s="358"/>
      <c r="F453" s="143"/>
      <c r="G453" s="143"/>
      <c r="H453" s="359"/>
      <c r="I453" s="143"/>
      <c r="J453" s="360">
        <v>0.58618475265502656</v>
      </c>
      <c r="K453" s="360">
        <v>0.25114229393244591</v>
      </c>
      <c r="L453" s="361">
        <v>500</v>
      </c>
      <c r="M453" s="362">
        <v>0</v>
      </c>
      <c r="N453" s="362">
        <v>0</v>
      </c>
      <c r="O453" s="363">
        <v>0</v>
      </c>
      <c r="P453" s="364">
        <v>0</v>
      </c>
      <c r="Q453" s="364">
        <v>0</v>
      </c>
      <c r="R453" s="364">
        <v>0</v>
      </c>
      <c r="S453" s="364">
        <v>0</v>
      </c>
      <c r="T453" s="353"/>
      <c r="U453" s="152">
        <v>0</v>
      </c>
      <c r="V453" s="153">
        <v>245.33307994078049</v>
      </c>
      <c r="W453" s="349"/>
      <c r="X453" s="154">
        <v>245.33307994078049</v>
      </c>
      <c r="Y453" s="365">
        <f t="shared" si="217"/>
        <v>-245.33307994078049</v>
      </c>
      <c r="Z453" s="366">
        <f t="shared" si="218"/>
        <v>0</v>
      </c>
      <c r="AA453" s="353"/>
      <c r="AB453" s="152">
        <f t="shared" si="212"/>
        <v>0</v>
      </c>
      <c r="AC453" s="153">
        <f t="shared" si="213"/>
        <v>0</v>
      </c>
      <c r="AD453" s="153">
        <v>0</v>
      </c>
      <c r="AE453" s="154">
        <v>0</v>
      </c>
      <c r="AF453" s="365">
        <f t="shared" si="214"/>
        <v>0</v>
      </c>
      <c r="AG453" s="366">
        <f t="shared" si="215"/>
        <v>0</v>
      </c>
      <c r="AH453" s="353"/>
      <c r="AI453" s="152">
        <f t="shared" si="225"/>
        <v>0</v>
      </c>
      <c r="AJ453" s="154">
        <f t="shared" si="206"/>
        <v>245.33307994078049</v>
      </c>
      <c r="AK453" s="365">
        <f t="shared" si="219"/>
        <v>-245.33307994078049</v>
      </c>
      <c r="AL453" s="366">
        <f t="shared" si="220"/>
        <v>0</v>
      </c>
      <c r="AM453" s="367"/>
      <c r="AN453" s="368">
        <f t="shared" si="207"/>
        <v>0</v>
      </c>
      <c r="AO453" s="368">
        <f t="shared" si="221"/>
        <v>0</v>
      </c>
      <c r="AP453" s="368">
        <f t="shared" si="229"/>
        <v>0</v>
      </c>
      <c r="AQ453" s="366">
        <f t="shared" si="230"/>
        <v>0</v>
      </c>
      <c r="AR453" s="367"/>
      <c r="AS453" s="368">
        <f t="shared" si="208"/>
        <v>0</v>
      </c>
      <c r="AT453" s="368">
        <f t="shared" si="222"/>
        <v>0</v>
      </c>
      <c r="AU453" s="368">
        <f t="shared" si="231"/>
        <v>0</v>
      </c>
      <c r="AV453" s="366">
        <f t="shared" si="232"/>
        <v>0</v>
      </c>
      <c r="AW453" s="367"/>
      <c r="AX453" s="365">
        <f t="shared" si="209"/>
        <v>0</v>
      </c>
      <c r="AY453" s="369">
        <f t="shared" si="210"/>
        <v>245.33307994078049</v>
      </c>
      <c r="AZ453" s="548">
        <v>132</v>
      </c>
      <c r="BA453" s="365">
        <f t="shared" si="233"/>
        <v>245.33307994078049</v>
      </c>
      <c r="BB453" s="370" t="str">
        <f t="shared" si="234"/>
        <v>&gt;100%</v>
      </c>
      <c r="BC453" s="367"/>
      <c r="BD453" s="365">
        <f t="shared" si="211"/>
        <v>0</v>
      </c>
      <c r="BE453" s="371">
        <f t="shared" si="216"/>
        <v>0</v>
      </c>
      <c r="BF453" s="365">
        <f t="shared" si="227"/>
        <v>0</v>
      </c>
      <c r="BG453" s="370">
        <f t="shared" si="228"/>
        <v>0</v>
      </c>
      <c r="BH453" s="367"/>
      <c r="BI453" s="365">
        <f t="shared" si="235"/>
        <v>245.33307994078049</v>
      </c>
      <c r="BJ453" s="365">
        <f t="shared" si="226"/>
        <v>245.33307994078049</v>
      </c>
      <c r="BK453" s="365">
        <f t="shared" si="236"/>
        <v>0</v>
      </c>
      <c r="BL453" s="366">
        <f t="shared" si="237"/>
        <v>1</v>
      </c>
      <c r="BM453" s="372"/>
      <c r="BN453" s="368">
        <f t="shared" si="223"/>
        <v>0</v>
      </c>
      <c r="BO453" s="368">
        <f t="shared" si="224"/>
        <v>0</v>
      </c>
      <c r="BP453" s="368">
        <f t="shared" si="238"/>
        <v>0</v>
      </c>
      <c r="BQ453" s="373">
        <f t="shared" si="239"/>
        <v>0</v>
      </c>
      <c r="BR453" s="357"/>
    </row>
    <row r="454" spans="3:70" ht="13" x14ac:dyDescent="0.25">
      <c r="C454" s="65"/>
      <c r="D454" s="66"/>
      <c r="E454" s="374"/>
      <c r="F454" s="165"/>
      <c r="G454" s="165"/>
      <c r="H454" s="297"/>
      <c r="I454" s="165"/>
      <c r="J454" s="375">
        <v>0.72370867908265568</v>
      </c>
      <c r="K454" s="375">
        <v>0.4192943920851287</v>
      </c>
      <c r="L454" s="376">
        <v>2000</v>
      </c>
      <c r="M454" s="377">
        <v>0</v>
      </c>
      <c r="N454" s="377">
        <v>0</v>
      </c>
      <c r="O454" s="378">
        <v>0</v>
      </c>
      <c r="P454" s="379">
        <v>0</v>
      </c>
      <c r="Q454" s="379">
        <v>0</v>
      </c>
      <c r="R454" s="379">
        <v>0</v>
      </c>
      <c r="S454" s="379">
        <v>0</v>
      </c>
      <c r="T454" s="353"/>
      <c r="U454" s="173">
        <v>0</v>
      </c>
      <c r="V454" s="174">
        <v>245.33307994078049</v>
      </c>
      <c r="W454" s="350"/>
      <c r="X454" s="175">
        <v>245.33307994078049</v>
      </c>
      <c r="Y454" s="380">
        <f t="shared" si="217"/>
        <v>-245.33307994078049</v>
      </c>
      <c r="Z454" s="381">
        <f t="shared" si="218"/>
        <v>0</v>
      </c>
      <c r="AA454" s="353"/>
      <c r="AB454" s="173">
        <f t="shared" si="212"/>
        <v>0</v>
      </c>
      <c r="AC454" s="174">
        <f t="shared" si="213"/>
        <v>0</v>
      </c>
      <c r="AD454" s="174">
        <v>0</v>
      </c>
      <c r="AE454" s="175">
        <v>0</v>
      </c>
      <c r="AF454" s="380">
        <f t="shared" si="214"/>
        <v>0</v>
      </c>
      <c r="AG454" s="381">
        <f t="shared" si="215"/>
        <v>0</v>
      </c>
      <c r="AH454" s="353"/>
      <c r="AI454" s="173">
        <f t="shared" si="225"/>
        <v>0</v>
      </c>
      <c r="AJ454" s="175">
        <f t="shared" si="206"/>
        <v>245.33307994078049</v>
      </c>
      <c r="AK454" s="380">
        <f t="shared" si="219"/>
        <v>-245.33307994078049</v>
      </c>
      <c r="AL454" s="381">
        <f t="shared" si="220"/>
        <v>0</v>
      </c>
      <c r="AM454" s="382"/>
      <c r="AN454" s="383">
        <f t="shared" si="207"/>
        <v>0</v>
      </c>
      <c r="AO454" s="383">
        <f t="shared" si="221"/>
        <v>0</v>
      </c>
      <c r="AP454" s="383">
        <f t="shared" si="229"/>
        <v>0</v>
      </c>
      <c r="AQ454" s="381">
        <f t="shared" si="230"/>
        <v>0</v>
      </c>
      <c r="AR454" s="382"/>
      <c r="AS454" s="383">
        <f t="shared" si="208"/>
        <v>0</v>
      </c>
      <c r="AT454" s="383">
        <f t="shared" si="222"/>
        <v>0</v>
      </c>
      <c r="AU454" s="383">
        <f t="shared" si="231"/>
        <v>0</v>
      </c>
      <c r="AV454" s="381">
        <f t="shared" si="232"/>
        <v>0</v>
      </c>
      <c r="AW454" s="382"/>
      <c r="AX454" s="380">
        <f t="shared" si="209"/>
        <v>0</v>
      </c>
      <c r="AY454" s="384">
        <f t="shared" si="210"/>
        <v>245.33307994078049</v>
      </c>
      <c r="AZ454" s="548">
        <v>132</v>
      </c>
      <c r="BA454" s="380">
        <f t="shared" si="233"/>
        <v>245.33307994078049</v>
      </c>
      <c r="BB454" s="385" t="str">
        <f t="shared" si="234"/>
        <v>&gt;100%</v>
      </c>
      <c r="BC454" s="382"/>
      <c r="BD454" s="380">
        <f t="shared" si="211"/>
        <v>0</v>
      </c>
      <c r="BE454" s="384">
        <f t="shared" si="216"/>
        <v>0</v>
      </c>
      <c r="BF454" s="380">
        <f t="shared" si="227"/>
        <v>0</v>
      </c>
      <c r="BG454" s="385">
        <f t="shared" si="228"/>
        <v>0</v>
      </c>
      <c r="BH454" s="382"/>
      <c r="BI454" s="380">
        <f t="shared" si="235"/>
        <v>245.33307994078049</v>
      </c>
      <c r="BJ454" s="380">
        <f t="shared" si="226"/>
        <v>245.33307994078049</v>
      </c>
      <c r="BK454" s="380">
        <f t="shared" si="236"/>
        <v>0</v>
      </c>
      <c r="BL454" s="381">
        <f t="shared" si="237"/>
        <v>1</v>
      </c>
      <c r="BM454" s="386"/>
      <c r="BN454" s="383">
        <f t="shared" si="223"/>
        <v>0</v>
      </c>
      <c r="BO454" s="383">
        <f t="shared" si="224"/>
        <v>0</v>
      </c>
      <c r="BP454" s="383">
        <f t="shared" si="238"/>
        <v>0</v>
      </c>
      <c r="BQ454" s="387">
        <f t="shared" si="239"/>
        <v>0</v>
      </c>
      <c r="BR454" s="357"/>
    </row>
    <row r="455" spans="3:70" ht="13" x14ac:dyDescent="0.25">
      <c r="C455" s="388">
        <v>89</v>
      </c>
      <c r="D455" s="389">
        <v>0</v>
      </c>
      <c r="E455" s="374" t="s">
        <v>129</v>
      </c>
      <c r="F455" s="165" t="s">
        <v>132</v>
      </c>
      <c r="G455" s="165"/>
      <c r="H455" s="297" t="s">
        <v>63</v>
      </c>
      <c r="I455" s="390" t="s">
        <v>64</v>
      </c>
      <c r="J455" s="375">
        <v>1</v>
      </c>
      <c r="K455" s="375">
        <v>1</v>
      </c>
      <c r="L455" s="376">
        <v>5000</v>
      </c>
      <c r="M455" s="377">
        <v>0</v>
      </c>
      <c r="N455" s="377">
        <v>0</v>
      </c>
      <c r="O455" s="378">
        <v>0</v>
      </c>
      <c r="P455" s="379">
        <v>1</v>
      </c>
      <c r="Q455" s="379">
        <v>1</v>
      </c>
      <c r="R455" s="379">
        <v>1</v>
      </c>
      <c r="S455" s="379">
        <v>1</v>
      </c>
      <c r="T455" s="353"/>
      <c r="U455" s="392">
        <v>0</v>
      </c>
      <c r="V455" s="393">
        <v>245.33307994078049</v>
      </c>
      <c r="W455" s="394"/>
      <c r="X455" s="395">
        <v>245.33307994078049</v>
      </c>
      <c r="Y455" s="380">
        <f t="shared" si="217"/>
        <v>-245.33307994078049</v>
      </c>
      <c r="Z455" s="381">
        <f t="shared" si="218"/>
        <v>0</v>
      </c>
      <c r="AA455" s="353"/>
      <c r="AB455" s="392">
        <f t="shared" si="212"/>
        <v>0</v>
      </c>
      <c r="AC455" s="393">
        <f t="shared" si="213"/>
        <v>0</v>
      </c>
      <c r="AD455" s="393">
        <v>0</v>
      </c>
      <c r="AE455" s="395">
        <v>0</v>
      </c>
      <c r="AF455" s="380">
        <f t="shared" si="214"/>
        <v>0</v>
      </c>
      <c r="AG455" s="381">
        <f t="shared" si="215"/>
        <v>0</v>
      </c>
      <c r="AH455" s="353"/>
      <c r="AI455" s="392">
        <f t="shared" si="225"/>
        <v>0</v>
      </c>
      <c r="AJ455" s="395">
        <f t="shared" si="206"/>
        <v>245.33307994078049</v>
      </c>
      <c r="AK455" s="380">
        <f t="shared" si="219"/>
        <v>-245.33307994078049</v>
      </c>
      <c r="AL455" s="381">
        <f t="shared" si="220"/>
        <v>0</v>
      </c>
      <c r="AM455" s="382"/>
      <c r="AN455" s="383">
        <f t="shared" si="207"/>
        <v>0</v>
      </c>
      <c r="AO455" s="383">
        <f t="shared" si="221"/>
        <v>245.33307994078049</v>
      </c>
      <c r="AP455" s="383">
        <f t="shared" si="229"/>
        <v>-245.33307994078049</v>
      </c>
      <c r="AQ455" s="381">
        <f t="shared" si="230"/>
        <v>0</v>
      </c>
      <c r="AR455" s="382"/>
      <c r="AS455" s="383">
        <f t="shared" si="208"/>
        <v>0</v>
      </c>
      <c r="AT455" s="383">
        <f t="shared" si="222"/>
        <v>245.33307994078049</v>
      </c>
      <c r="AU455" s="383">
        <f t="shared" si="231"/>
        <v>-245.33307994078049</v>
      </c>
      <c r="AV455" s="381">
        <f t="shared" si="232"/>
        <v>0</v>
      </c>
      <c r="AW455" s="382"/>
      <c r="AX455" s="380">
        <f t="shared" si="209"/>
        <v>0</v>
      </c>
      <c r="AY455" s="384">
        <f t="shared" si="210"/>
        <v>245.33307994078049</v>
      </c>
      <c r="AZ455" s="548">
        <v>132</v>
      </c>
      <c r="BA455" s="380">
        <f t="shared" si="233"/>
        <v>245.33307994078049</v>
      </c>
      <c r="BB455" s="385" t="str">
        <f t="shared" si="234"/>
        <v>&gt;100%</v>
      </c>
      <c r="BC455" s="382"/>
      <c r="BD455" s="380">
        <f t="shared" si="211"/>
        <v>0</v>
      </c>
      <c r="BE455" s="384">
        <f t="shared" si="216"/>
        <v>0</v>
      </c>
      <c r="BF455" s="380">
        <f t="shared" si="227"/>
        <v>0</v>
      </c>
      <c r="BG455" s="385">
        <f t="shared" si="228"/>
        <v>0</v>
      </c>
      <c r="BH455" s="382"/>
      <c r="BI455" s="380">
        <f t="shared" si="235"/>
        <v>245.33307994078049</v>
      </c>
      <c r="BJ455" s="380">
        <f t="shared" si="226"/>
        <v>245.33307994078049</v>
      </c>
      <c r="BK455" s="380">
        <f t="shared" si="236"/>
        <v>0</v>
      </c>
      <c r="BL455" s="381">
        <f t="shared" si="237"/>
        <v>1</v>
      </c>
      <c r="BM455" s="386"/>
      <c r="BN455" s="383">
        <f t="shared" si="223"/>
        <v>0</v>
      </c>
      <c r="BO455" s="383">
        <f t="shared" si="224"/>
        <v>245.33307994078049</v>
      </c>
      <c r="BP455" s="383">
        <f t="shared" si="238"/>
        <v>245.33307994078049</v>
      </c>
      <c r="BQ455" s="387" t="str">
        <f t="shared" si="239"/>
        <v>&gt;100%</v>
      </c>
      <c r="BR455" s="357"/>
    </row>
    <row r="456" spans="3:70" s="50" customFormat="1" ht="13" x14ac:dyDescent="0.25">
      <c r="C456" s="388"/>
      <c r="D456" s="389"/>
      <c r="E456" s="374"/>
      <c r="F456" s="165"/>
      <c r="G456" s="165"/>
      <c r="H456" s="297"/>
      <c r="I456" s="165"/>
      <c r="J456" s="375">
        <v>1.505779664758232</v>
      </c>
      <c r="K456" s="375">
        <v>1.1754720702584747</v>
      </c>
      <c r="L456" s="376">
        <v>10000</v>
      </c>
      <c r="M456" s="377">
        <v>0</v>
      </c>
      <c r="N456" s="377">
        <v>0</v>
      </c>
      <c r="O456" s="378">
        <v>0</v>
      </c>
      <c r="P456" s="379">
        <v>0</v>
      </c>
      <c r="Q456" s="379">
        <v>0</v>
      </c>
      <c r="R456" s="379">
        <v>0</v>
      </c>
      <c r="S456" s="379">
        <v>0</v>
      </c>
      <c r="T456" s="391"/>
      <c r="U456" s="173">
        <v>0</v>
      </c>
      <c r="V456" s="174">
        <v>245.33307994078049</v>
      </c>
      <c r="W456" s="350"/>
      <c r="X456" s="175">
        <v>245.33307994078049</v>
      </c>
      <c r="Y456" s="380">
        <f t="shared" si="217"/>
        <v>-245.33307994078049</v>
      </c>
      <c r="Z456" s="381">
        <f t="shared" si="218"/>
        <v>0</v>
      </c>
      <c r="AA456" s="391"/>
      <c r="AB456" s="173">
        <f t="shared" si="212"/>
        <v>0</v>
      </c>
      <c r="AC456" s="174">
        <f t="shared" si="213"/>
        <v>0</v>
      </c>
      <c r="AD456" s="174">
        <v>0</v>
      </c>
      <c r="AE456" s="175">
        <v>0</v>
      </c>
      <c r="AF456" s="380">
        <f t="shared" si="214"/>
        <v>0</v>
      </c>
      <c r="AG456" s="381">
        <f t="shared" si="215"/>
        <v>0</v>
      </c>
      <c r="AH456" s="391"/>
      <c r="AI456" s="173">
        <f t="shared" si="225"/>
        <v>0</v>
      </c>
      <c r="AJ456" s="175">
        <f t="shared" si="206"/>
        <v>245.33307994078049</v>
      </c>
      <c r="AK456" s="380">
        <f t="shared" si="219"/>
        <v>-245.33307994078049</v>
      </c>
      <c r="AL456" s="381">
        <f t="shared" si="220"/>
        <v>0</v>
      </c>
      <c r="AM456" s="382"/>
      <c r="AN456" s="383">
        <f t="shared" si="207"/>
        <v>0</v>
      </c>
      <c r="AO456" s="383">
        <f t="shared" si="221"/>
        <v>0</v>
      </c>
      <c r="AP456" s="383">
        <f t="shared" si="229"/>
        <v>0</v>
      </c>
      <c r="AQ456" s="381">
        <f t="shared" si="230"/>
        <v>0</v>
      </c>
      <c r="AR456" s="382"/>
      <c r="AS456" s="383">
        <f t="shared" si="208"/>
        <v>0</v>
      </c>
      <c r="AT456" s="383">
        <f t="shared" si="222"/>
        <v>0</v>
      </c>
      <c r="AU456" s="383">
        <f t="shared" si="231"/>
        <v>0</v>
      </c>
      <c r="AV456" s="381">
        <f t="shared" si="232"/>
        <v>0</v>
      </c>
      <c r="AW456" s="382"/>
      <c r="AX456" s="380">
        <f t="shared" si="209"/>
        <v>0</v>
      </c>
      <c r="AY456" s="384">
        <f t="shared" si="210"/>
        <v>245.33307994078049</v>
      </c>
      <c r="AZ456" s="548">
        <v>132</v>
      </c>
      <c r="BA456" s="380">
        <f t="shared" si="233"/>
        <v>245.33307994078049</v>
      </c>
      <c r="BB456" s="385" t="str">
        <f t="shared" si="234"/>
        <v>&gt;100%</v>
      </c>
      <c r="BC456" s="382"/>
      <c r="BD456" s="380">
        <f t="shared" si="211"/>
        <v>0</v>
      </c>
      <c r="BE456" s="384">
        <f t="shared" si="216"/>
        <v>0</v>
      </c>
      <c r="BF456" s="380">
        <f t="shared" si="227"/>
        <v>0</v>
      </c>
      <c r="BG456" s="385">
        <f t="shared" si="228"/>
        <v>0</v>
      </c>
      <c r="BH456" s="382"/>
      <c r="BI456" s="380">
        <f t="shared" si="235"/>
        <v>245.33307994078049</v>
      </c>
      <c r="BJ456" s="380">
        <f t="shared" si="226"/>
        <v>245.33307994078049</v>
      </c>
      <c r="BK456" s="380">
        <f t="shared" si="236"/>
        <v>0</v>
      </c>
      <c r="BL456" s="381">
        <f t="shared" si="237"/>
        <v>1</v>
      </c>
      <c r="BM456" s="386"/>
      <c r="BN456" s="383">
        <f t="shared" si="223"/>
        <v>0</v>
      </c>
      <c r="BO456" s="383">
        <f t="shared" si="224"/>
        <v>0</v>
      </c>
      <c r="BP456" s="383">
        <f t="shared" si="238"/>
        <v>0</v>
      </c>
      <c r="BQ456" s="387">
        <f t="shared" si="239"/>
        <v>0</v>
      </c>
      <c r="BR456" s="413"/>
    </row>
    <row r="457" spans="3:70" s="50" customFormat="1" ht="13.5" thickBot="1" x14ac:dyDescent="0.3">
      <c r="C457" s="396"/>
      <c r="D457" s="397"/>
      <c r="E457" s="398"/>
      <c r="F457" s="194"/>
      <c r="G457" s="194"/>
      <c r="H457" s="399"/>
      <c r="I457" s="194"/>
      <c r="J457" s="400">
        <v>1.9138973630485276</v>
      </c>
      <c r="K457" s="400">
        <v>1.515902467555285</v>
      </c>
      <c r="L457" s="401">
        <v>25000</v>
      </c>
      <c r="M457" s="402">
        <v>0</v>
      </c>
      <c r="N457" s="402">
        <v>0</v>
      </c>
      <c r="O457" s="403">
        <v>0</v>
      </c>
      <c r="P457" s="404">
        <v>0</v>
      </c>
      <c r="Q457" s="404">
        <v>0</v>
      </c>
      <c r="R457" s="404">
        <v>0</v>
      </c>
      <c r="S457" s="404">
        <v>0</v>
      </c>
      <c r="T457" s="391"/>
      <c r="U457" s="202">
        <v>0</v>
      </c>
      <c r="V457" s="203">
        <v>245.33307994078049</v>
      </c>
      <c r="W457" s="351"/>
      <c r="X457" s="204">
        <v>245.33307994078049</v>
      </c>
      <c r="Y457" s="405">
        <f t="shared" si="217"/>
        <v>-245.33307994078049</v>
      </c>
      <c r="Z457" s="406">
        <f t="shared" si="218"/>
        <v>0</v>
      </c>
      <c r="AA457" s="391"/>
      <c r="AB457" s="202">
        <f t="shared" si="212"/>
        <v>0</v>
      </c>
      <c r="AC457" s="203">
        <f t="shared" si="213"/>
        <v>0</v>
      </c>
      <c r="AD457" s="203">
        <v>0</v>
      </c>
      <c r="AE457" s="204">
        <v>0</v>
      </c>
      <c r="AF457" s="405">
        <f t="shared" si="214"/>
        <v>0</v>
      </c>
      <c r="AG457" s="406">
        <f t="shared" si="215"/>
        <v>0</v>
      </c>
      <c r="AH457" s="391"/>
      <c r="AI457" s="202">
        <f t="shared" si="225"/>
        <v>0</v>
      </c>
      <c r="AJ457" s="204">
        <f t="shared" si="206"/>
        <v>245.33307994078049</v>
      </c>
      <c r="AK457" s="405">
        <f t="shared" si="219"/>
        <v>-245.33307994078049</v>
      </c>
      <c r="AL457" s="406">
        <f t="shared" si="220"/>
        <v>0</v>
      </c>
      <c r="AM457" s="407"/>
      <c r="AN457" s="408">
        <f t="shared" si="207"/>
        <v>0</v>
      </c>
      <c r="AO457" s="408">
        <f t="shared" si="221"/>
        <v>0</v>
      </c>
      <c r="AP457" s="408">
        <f t="shared" si="229"/>
        <v>0</v>
      </c>
      <c r="AQ457" s="406">
        <f t="shared" si="230"/>
        <v>0</v>
      </c>
      <c r="AR457" s="407"/>
      <c r="AS457" s="408">
        <f t="shared" si="208"/>
        <v>0</v>
      </c>
      <c r="AT457" s="408">
        <f t="shared" si="222"/>
        <v>0</v>
      </c>
      <c r="AU457" s="408">
        <f t="shared" si="231"/>
        <v>0</v>
      </c>
      <c r="AV457" s="406">
        <f t="shared" si="232"/>
        <v>0</v>
      </c>
      <c r="AW457" s="407"/>
      <c r="AX457" s="405">
        <f t="shared" si="209"/>
        <v>0</v>
      </c>
      <c r="AY457" s="409">
        <f t="shared" si="210"/>
        <v>245.33307994078049</v>
      </c>
      <c r="AZ457" s="548">
        <v>132</v>
      </c>
      <c r="BA457" s="405">
        <f t="shared" si="233"/>
        <v>245.33307994078049</v>
      </c>
      <c r="BB457" s="410" t="str">
        <f t="shared" si="234"/>
        <v>&gt;100%</v>
      </c>
      <c r="BC457" s="407"/>
      <c r="BD457" s="405">
        <f t="shared" si="211"/>
        <v>0</v>
      </c>
      <c r="BE457" s="409">
        <f t="shared" si="216"/>
        <v>0</v>
      </c>
      <c r="BF457" s="405">
        <f t="shared" si="227"/>
        <v>0</v>
      </c>
      <c r="BG457" s="410">
        <f t="shared" si="228"/>
        <v>0</v>
      </c>
      <c r="BH457" s="407"/>
      <c r="BI457" s="405">
        <f t="shared" si="235"/>
        <v>245.33307994078049</v>
      </c>
      <c r="BJ457" s="405">
        <f t="shared" si="226"/>
        <v>245.33307994078049</v>
      </c>
      <c r="BK457" s="405">
        <f t="shared" si="236"/>
        <v>0</v>
      </c>
      <c r="BL457" s="406">
        <f t="shared" si="237"/>
        <v>1</v>
      </c>
      <c r="BM457" s="411"/>
      <c r="BN457" s="408">
        <f t="shared" si="223"/>
        <v>0</v>
      </c>
      <c r="BO457" s="408">
        <f t="shared" si="224"/>
        <v>0</v>
      </c>
      <c r="BP457" s="408">
        <f t="shared" si="238"/>
        <v>0</v>
      </c>
      <c r="BQ457" s="412">
        <f t="shared" si="239"/>
        <v>0</v>
      </c>
      <c r="BR457" s="413"/>
    </row>
    <row r="458" spans="3:70" ht="13" hidden="1" x14ac:dyDescent="0.25">
      <c r="C458" s="65"/>
      <c r="D458" s="66"/>
      <c r="E458" s="358"/>
      <c r="F458" s="143"/>
      <c r="G458" s="143"/>
      <c r="H458" s="359"/>
      <c r="I458" s="143"/>
      <c r="J458" s="360">
        <v>0.58618475265502656</v>
      </c>
      <c r="K458" s="360">
        <v>0.25114229393244591</v>
      </c>
      <c r="L458" s="361">
        <v>0</v>
      </c>
      <c r="M458" s="362">
        <v>0</v>
      </c>
      <c r="N458" s="362">
        <v>0</v>
      </c>
      <c r="O458" s="363">
        <v>0</v>
      </c>
      <c r="P458" s="364">
        <v>0</v>
      </c>
      <c r="Q458" s="364">
        <v>0</v>
      </c>
      <c r="R458" s="364">
        <v>0</v>
      </c>
      <c r="S458" s="364">
        <v>0</v>
      </c>
      <c r="T458" s="353"/>
      <c r="U458" s="152">
        <v>0</v>
      </c>
      <c r="V458" s="153">
        <v>0</v>
      </c>
      <c r="W458" s="349"/>
      <c r="X458" s="154">
        <v>0</v>
      </c>
      <c r="Y458" s="365">
        <f t="shared" si="217"/>
        <v>0</v>
      </c>
      <c r="Z458" s="366">
        <f t="shared" si="218"/>
        <v>0</v>
      </c>
      <c r="AA458" s="353"/>
      <c r="AB458" s="152">
        <f t="shared" si="212"/>
        <v>0</v>
      </c>
      <c r="AC458" s="153">
        <f t="shared" si="213"/>
        <v>0</v>
      </c>
      <c r="AD458" s="153">
        <v>0</v>
      </c>
      <c r="AE458" s="154">
        <v>0</v>
      </c>
      <c r="AF458" s="365">
        <f t="shared" si="214"/>
        <v>0</v>
      </c>
      <c r="AG458" s="366">
        <f t="shared" si="215"/>
        <v>0</v>
      </c>
      <c r="AH458" s="353"/>
      <c r="AI458" s="152">
        <f t="shared" si="225"/>
        <v>0</v>
      </c>
      <c r="AJ458" s="154">
        <f t="shared" si="206"/>
        <v>0</v>
      </c>
      <c r="AK458" s="365">
        <f t="shared" si="219"/>
        <v>0</v>
      </c>
      <c r="AL458" s="366">
        <f t="shared" si="220"/>
        <v>0</v>
      </c>
      <c r="AM458" s="367"/>
      <c r="AN458" s="368">
        <f t="shared" si="207"/>
        <v>0</v>
      </c>
      <c r="AO458" s="368">
        <f t="shared" si="221"/>
        <v>0</v>
      </c>
      <c r="AP458" s="368">
        <f t="shared" si="229"/>
        <v>0</v>
      </c>
      <c r="AQ458" s="366">
        <f t="shared" si="230"/>
        <v>0</v>
      </c>
      <c r="AR458" s="367"/>
      <c r="AS458" s="368">
        <f t="shared" si="208"/>
        <v>0</v>
      </c>
      <c r="AT458" s="368">
        <f t="shared" si="222"/>
        <v>0</v>
      </c>
      <c r="AU458" s="368">
        <f t="shared" si="231"/>
        <v>0</v>
      </c>
      <c r="AV458" s="366">
        <f t="shared" si="232"/>
        <v>0</v>
      </c>
      <c r="AW458" s="367"/>
      <c r="AX458" s="365">
        <f t="shared" si="209"/>
        <v>0</v>
      </c>
      <c r="AY458" s="369">
        <f t="shared" si="210"/>
        <v>0</v>
      </c>
      <c r="AZ458" s="548"/>
      <c r="BA458" s="365">
        <f t="shared" si="233"/>
        <v>0</v>
      </c>
      <c r="BB458" s="370">
        <f t="shared" si="234"/>
        <v>0</v>
      </c>
      <c r="BC458" s="367"/>
      <c r="BD458" s="365">
        <f t="shared" si="211"/>
        <v>0</v>
      </c>
      <c r="BE458" s="371">
        <f t="shared" si="216"/>
        <v>0</v>
      </c>
      <c r="BF458" s="365">
        <f t="shared" si="227"/>
        <v>0</v>
      </c>
      <c r="BG458" s="370">
        <f t="shared" si="228"/>
        <v>0</v>
      </c>
      <c r="BH458" s="367"/>
      <c r="BI458" s="365">
        <f t="shared" si="235"/>
        <v>0</v>
      </c>
      <c r="BJ458" s="365">
        <f t="shared" si="226"/>
        <v>0</v>
      </c>
      <c r="BK458" s="365">
        <f t="shared" si="236"/>
        <v>0</v>
      </c>
      <c r="BL458" s="366">
        <f t="shared" si="237"/>
        <v>0</v>
      </c>
      <c r="BM458" s="372"/>
      <c r="BN458" s="368">
        <f t="shared" si="223"/>
        <v>0</v>
      </c>
      <c r="BO458" s="368">
        <f t="shared" si="224"/>
        <v>0</v>
      </c>
      <c r="BP458" s="368">
        <f t="shared" si="238"/>
        <v>0</v>
      </c>
      <c r="BQ458" s="373">
        <f t="shared" si="239"/>
        <v>0</v>
      </c>
      <c r="BR458" s="357"/>
    </row>
    <row r="459" spans="3:70" ht="13" hidden="1" x14ac:dyDescent="0.25">
      <c r="C459" s="65"/>
      <c r="D459" s="66"/>
      <c r="E459" s="374"/>
      <c r="F459" s="165"/>
      <c r="G459" s="165"/>
      <c r="H459" s="297"/>
      <c r="I459" s="165"/>
      <c r="J459" s="375">
        <v>0.72370867908265568</v>
      </c>
      <c r="K459" s="375">
        <v>0.4192943920851287</v>
      </c>
      <c r="L459" s="376">
        <v>0</v>
      </c>
      <c r="M459" s="377">
        <v>0</v>
      </c>
      <c r="N459" s="377">
        <v>0</v>
      </c>
      <c r="O459" s="378">
        <v>0</v>
      </c>
      <c r="P459" s="379">
        <v>0</v>
      </c>
      <c r="Q459" s="379">
        <v>0</v>
      </c>
      <c r="R459" s="379">
        <v>0</v>
      </c>
      <c r="S459" s="379">
        <v>0</v>
      </c>
      <c r="T459" s="353"/>
      <c r="U459" s="173">
        <v>0</v>
      </c>
      <c r="V459" s="174">
        <v>0</v>
      </c>
      <c r="W459" s="350"/>
      <c r="X459" s="175">
        <v>0</v>
      </c>
      <c r="Y459" s="380">
        <f t="shared" si="217"/>
        <v>0</v>
      </c>
      <c r="Z459" s="381">
        <f t="shared" si="218"/>
        <v>0</v>
      </c>
      <c r="AA459" s="353"/>
      <c r="AB459" s="173">
        <f t="shared" si="212"/>
        <v>0</v>
      </c>
      <c r="AC459" s="174">
        <f t="shared" si="213"/>
        <v>0</v>
      </c>
      <c r="AD459" s="174">
        <v>0</v>
      </c>
      <c r="AE459" s="175">
        <v>0</v>
      </c>
      <c r="AF459" s="380">
        <f t="shared" si="214"/>
        <v>0</v>
      </c>
      <c r="AG459" s="381">
        <f t="shared" si="215"/>
        <v>0</v>
      </c>
      <c r="AH459" s="353"/>
      <c r="AI459" s="173">
        <f t="shared" si="225"/>
        <v>0</v>
      </c>
      <c r="AJ459" s="175">
        <f t="shared" si="206"/>
        <v>0</v>
      </c>
      <c r="AK459" s="380">
        <f t="shared" si="219"/>
        <v>0</v>
      </c>
      <c r="AL459" s="381">
        <f t="shared" si="220"/>
        <v>0</v>
      </c>
      <c r="AM459" s="382"/>
      <c r="AN459" s="383">
        <f t="shared" si="207"/>
        <v>0</v>
      </c>
      <c r="AO459" s="383">
        <f t="shared" si="221"/>
        <v>0</v>
      </c>
      <c r="AP459" s="383">
        <f t="shared" si="229"/>
        <v>0</v>
      </c>
      <c r="AQ459" s="381">
        <f t="shared" si="230"/>
        <v>0</v>
      </c>
      <c r="AR459" s="382"/>
      <c r="AS459" s="383">
        <f t="shared" si="208"/>
        <v>0</v>
      </c>
      <c r="AT459" s="383">
        <f t="shared" si="222"/>
        <v>0</v>
      </c>
      <c r="AU459" s="383">
        <f t="shared" si="231"/>
        <v>0</v>
      </c>
      <c r="AV459" s="381">
        <f t="shared" si="232"/>
        <v>0</v>
      </c>
      <c r="AW459" s="382"/>
      <c r="AX459" s="380">
        <f t="shared" si="209"/>
        <v>0</v>
      </c>
      <c r="AY459" s="384">
        <f t="shared" si="210"/>
        <v>0</v>
      </c>
      <c r="AZ459" s="549"/>
      <c r="BA459" s="380">
        <f t="shared" si="233"/>
        <v>0</v>
      </c>
      <c r="BB459" s="385">
        <f t="shared" si="234"/>
        <v>0</v>
      </c>
      <c r="BC459" s="382"/>
      <c r="BD459" s="380">
        <f t="shared" si="211"/>
        <v>0</v>
      </c>
      <c r="BE459" s="384">
        <f t="shared" si="216"/>
        <v>0</v>
      </c>
      <c r="BF459" s="380">
        <f t="shared" si="227"/>
        <v>0</v>
      </c>
      <c r="BG459" s="385">
        <f t="shared" si="228"/>
        <v>0</v>
      </c>
      <c r="BH459" s="382"/>
      <c r="BI459" s="380">
        <f t="shared" si="235"/>
        <v>0</v>
      </c>
      <c r="BJ459" s="380">
        <f t="shared" si="226"/>
        <v>0</v>
      </c>
      <c r="BK459" s="380">
        <f t="shared" si="236"/>
        <v>0</v>
      </c>
      <c r="BL459" s="381">
        <f t="shared" si="237"/>
        <v>0</v>
      </c>
      <c r="BM459" s="386"/>
      <c r="BN459" s="383">
        <f t="shared" si="223"/>
        <v>0</v>
      </c>
      <c r="BO459" s="383">
        <f t="shared" si="224"/>
        <v>0</v>
      </c>
      <c r="BP459" s="383">
        <f t="shared" si="238"/>
        <v>0</v>
      </c>
      <c r="BQ459" s="387">
        <f t="shared" si="239"/>
        <v>0</v>
      </c>
      <c r="BR459" s="357"/>
    </row>
    <row r="460" spans="3:70" ht="13.5" thickBot="1" x14ac:dyDescent="0.3">
      <c r="C460" s="388">
        <v>90</v>
      </c>
      <c r="D460" s="389">
        <v>0</v>
      </c>
      <c r="E460" s="374">
        <v>0</v>
      </c>
      <c r="F460" s="165" t="s">
        <v>65</v>
      </c>
      <c r="G460" s="165"/>
      <c r="H460" s="297" t="s">
        <v>63</v>
      </c>
      <c r="I460" s="390" t="s">
        <v>64</v>
      </c>
      <c r="J460" s="375">
        <v>1</v>
      </c>
      <c r="K460" s="375">
        <v>1</v>
      </c>
      <c r="L460" s="376">
        <v>0</v>
      </c>
      <c r="M460" s="377">
        <v>0</v>
      </c>
      <c r="N460" s="377">
        <v>0</v>
      </c>
      <c r="O460" s="378">
        <v>0</v>
      </c>
      <c r="P460" s="379">
        <v>0</v>
      </c>
      <c r="Q460" s="379">
        <v>0</v>
      </c>
      <c r="R460" s="379">
        <v>0</v>
      </c>
      <c r="S460" s="379">
        <v>0</v>
      </c>
      <c r="T460" s="353"/>
      <c r="U460" s="392">
        <v>0</v>
      </c>
      <c r="V460" s="393">
        <v>0</v>
      </c>
      <c r="W460" s="394"/>
      <c r="X460" s="395">
        <v>0</v>
      </c>
      <c r="Y460" s="380">
        <f t="shared" si="217"/>
        <v>0</v>
      </c>
      <c r="Z460" s="381">
        <f t="shared" si="218"/>
        <v>0</v>
      </c>
      <c r="AA460" s="353"/>
      <c r="AB460" s="392">
        <f t="shared" si="212"/>
        <v>0</v>
      </c>
      <c r="AC460" s="393">
        <f t="shared" si="213"/>
        <v>0</v>
      </c>
      <c r="AD460" s="393">
        <v>0</v>
      </c>
      <c r="AE460" s="395">
        <v>0</v>
      </c>
      <c r="AF460" s="380">
        <f t="shared" si="214"/>
        <v>0</v>
      </c>
      <c r="AG460" s="381">
        <f t="shared" si="215"/>
        <v>0</v>
      </c>
      <c r="AH460" s="353"/>
      <c r="AI460" s="392">
        <f t="shared" si="225"/>
        <v>0</v>
      </c>
      <c r="AJ460" s="395">
        <f t="shared" si="206"/>
        <v>0</v>
      </c>
      <c r="AK460" s="380">
        <f t="shared" si="219"/>
        <v>0</v>
      </c>
      <c r="AL460" s="381">
        <f t="shared" si="220"/>
        <v>0</v>
      </c>
      <c r="AM460" s="382"/>
      <c r="AN460" s="383">
        <f t="shared" si="207"/>
        <v>0</v>
      </c>
      <c r="AO460" s="383">
        <f t="shared" si="221"/>
        <v>0</v>
      </c>
      <c r="AP460" s="383">
        <f t="shared" si="229"/>
        <v>0</v>
      </c>
      <c r="AQ460" s="381">
        <f t="shared" si="230"/>
        <v>0</v>
      </c>
      <c r="AR460" s="382"/>
      <c r="AS460" s="383">
        <f t="shared" si="208"/>
        <v>0</v>
      </c>
      <c r="AT460" s="383">
        <f t="shared" si="222"/>
        <v>0</v>
      </c>
      <c r="AU460" s="383">
        <f t="shared" si="231"/>
        <v>0</v>
      </c>
      <c r="AV460" s="381">
        <f t="shared" si="232"/>
        <v>0</v>
      </c>
      <c r="AW460" s="382"/>
      <c r="AX460" s="380">
        <f t="shared" si="209"/>
        <v>0</v>
      </c>
      <c r="AY460" s="384">
        <f t="shared" si="210"/>
        <v>0</v>
      </c>
      <c r="AZ460" s="549"/>
      <c r="BA460" s="380">
        <f t="shared" si="233"/>
        <v>0</v>
      </c>
      <c r="BB460" s="385">
        <f t="shared" si="234"/>
        <v>0</v>
      </c>
      <c r="BC460" s="382"/>
      <c r="BD460" s="380">
        <f t="shared" si="211"/>
        <v>0</v>
      </c>
      <c r="BE460" s="384">
        <f t="shared" si="216"/>
        <v>0</v>
      </c>
      <c r="BF460" s="380">
        <f t="shared" si="227"/>
        <v>0</v>
      </c>
      <c r="BG460" s="385">
        <f t="shared" si="228"/>
        <v>0</v>
      </c>
      <c r="BH460" s="382"/>
      <c r="BI460" s="380">
        <f t="shared" si="235"/>
        <v>0</v>
      </c>
      <c r="BJ460" s="380">
        <f t="shared" si="226"/>
        <v>0</v>
      </c>
      <c r="BK460" s="380">
        <f t="shared" si="236"/>
        <v>0</v>
      </c>
      <c r="BL460" s="381">
        <f t="shared" si="237"/>
        <v>0</v>
      </c>
      <c r="BM460" s="386"/>
      <c r="BN460" s="383">
        <f t="shared" si="223"/>
        <v>0</v>
      </c>
      <c r="BO460" s="383">
        <f t="shared" si="224"/>
        <v>0</v>
      </c>
      <c r="BP460" s="383">
        <f t="shared" si="238"/>
        <v>0</v>
      </c>
      <c r="BQ460" s="387">
        <f t="shared" si="239"/>
        <v>0</v>
      </c>
      <c r="BR460" s="357"/>
    </row>
    <row r="461" spans="3:70" s="50" customFormat="1" ht="13" hidden="1" x14ac:dyDescent="0.25">
      <c r="C461" s="388"/>
      <c r="D461" s="389"/>
      <c r="E461" s="374"/>
      <c r="F461" s="165"/>
      <c r="G461" s="165"/>
      <c r="H461" s="297"/>
      <c r="I461" s="165"/>
      <c r="J461" s="375">
        <v>1.505779664758232</v>
      </c>
      <c r="K461" s="375">
        <v>1.1754720702584747</v>
      </c>
      <c r="L461" s="376">
        <v>0</v>
      </c>
      <c r="M461" s="377">
        <v>0</v>
      </c>
      <c r="N461" s="377">
        <v>0</v>
      </c>
      <c r="O461" s="378">
        <v>0</v>
      </c>
      <c r="P461" s="379">
        <v>0</v>
      </c>
      <c r="Q461" s="379">
        <v>0</v>
      </c>
      <c r="R461" s="379">
        <v>0</v>
      </c>
      <c r="S461" s="379">
        <v>0</v>
      </c>
      <c r="T461" s="391"/>
      <c r="U461" s="173">
        <v>0</v>
      </c>
      <c r="V461" s="174">
        <v>0</v>
      </c>
      <c r="W461" s="350"/>
      <c r="X461" s="175">
        <v>0</v>
      </c>
      <c r="Y461" s="380">
        <f t="shared" si="217"/>
        <v>0</v>
      </c>
      <c r="Z461" s="381">
        <f t="shared" si="218"/>
        <v>0</v>
      </c>
      <c r="AA461" s="391"/>
      <c r="AB461" s="173">
        <f t="shared" si="212"/>
        <v>0</v>
      </c>
      <c r="AC461" s="174">
        <f t="shared" si="213"/>
        <v>0</v>
      </c>
      <c r="AD461" s="174">
        <v>0</v>
      </c>
      <c r="AE461" s="175">
        <v>0</v>
      </c>
      <c r="AF461" s="380">
        <f t="shared" si="214"/>
        <v>0</v>
      </c>
      <c r="AG461" s="381">
        <f t="shared" si="215"/>
        <v>0</v>
      </c>
      <c r="AH461" s="391"/>
      <c r="AI461" s="173">
        <f t="shared" si="225"/>
        <v>0</v>
      </c>
      <c r="AJ461" s="175">
        <f t="shared" ref="AJ461:AJ524" si="240">+X461+AE461</f>
        <v>0</v>
      </c>
      <c r="AK461" s="380">
        <f t="shared" si="219"/>
        <v>0</v>
      </c>
      <c r="AL461" s="381">
        <f t="shared" si="220"/>
        <v>0</v>
      </c>
      <c r="AM461" s="382"/>
      <c r="AN461" s="383">
        <f t="shared" ref="AN461:AN524" si="241">(+U461*$P461)+(AB461*$R461)</f>
        <v>0</v>
      </c>
      <c r="AO461" s="383">
        <f t="shared" si="221"/>
        <v>0</v>
      </c>
      <c r="AP461" s="383">
        <f t="shared" si="229"/>
        <v>0</v>
      </c>
      <c r="AQ461" s="381">
        <f t="shared" si="230"/>
        <v>0</v>
      </c>
      <c r="AR461" s="382"/>
      <c r="AS461" s="383">
        <f t="shared" ref="AS461:AS524" si="242">(+U461*$Q461)+(AB461*$S461)</f>
        <v>0</v>
      </c>
      <c r="AT461" s="383">
        <f t="shared" si="222"/>
        <v>0</v>
      </c>
      <c r="AU461" s="383">
        <f t="shared" si="231"/>
        <v>0</v>
      </c>
      <c r="AV461" s="381">
        <f t="shared" si="232"/>
        <v>0</v>
      </c>
      <c r="AW461" s="382"/>
      <c r="AX461" s="380">
        <f t="shared" ref="AX461:AX524" si="243">+U461</f>
        <v>0</v>
      </c>
      <c r="AY461" s="384">
        <f t="shared" ref="AY461:AY524" si="244">+X461</f>
        <v>0</v>
      </c>
      <c r="AZ461" s="549"/>
      <c r="BA461" s="380">
        <f t="shared" si="233"/>
        <v>0</v>
      </c>
      <c r="BB461" s="385">
        <f t="shared" si="234"/>
        <v>0</v>
      </c>
      <c r="BC461" s="382"/>
      <c r="BD461" s="380">
        <f t="shared" ref="BD461:BD524" si="245">+AB461</f>
        <v>0</v>
      </c>
      <c r="BE461" s="384">
        <f t="shared" si="216"/>
        <v>0</v>
      </c>
      <c r="BF461" s="380">
        <f t="shared" si="227"/>
        <v>0</v>
      </c>
      <c r="BG461" s="385">
        <f t="shared" si="228"/>
        <v>0</v>
      </c>
      <c r="BH461" s="382"/>
      <c r="BI461" s="380">
        <f t="shared" si="235"/>
        <v>0</v>
      </c>
      <c r="BJ461" s="380">
        <f t="shared" si="226"/>
        <v>0</v>
      </c>
      <c r="BK461" s="380">
        <f t="shared" si="236"/>
        <v>0</v>
      </c>
      <c r="BL461" s="381">
        <f t="shared" si="237"/>
        <v>0</v>
      </c>
      <c r="BM461" s="386"/>
      <c r="BN461" s="383">
        <f t="shared" si="223"/>
        <v>0</v>
      </c>
      <c r="BO461" s="383">
        <f t="shared" si="224"/>
        <v>0</v>
      </c>
      <c r="BP461" s="383">
        <f t="shared" si="238"/>
        <v>0</v>
      </c>
      <c r="BQ461" s="387">
        <f t="shared" si="239"/>
        <v>0</v>
      </c>
      <c r="BR461" s="413"/>
    </row>
    <row r="462" spans="3:70" s="50" customFormat="1" ht="13.5" hidden="1" thickBot="1" x14ac:dyDescent="0.3">
      <c r="C462" s="396"/>
      <c r="D462" s="397"/>
      <c r="E462" s="398"/>
      <c r="F462" s="194"/>
      <c r="G462" s="194"/>
      <c r="H462" s="399"/>
      <c r="I462" s="194"/>
      <c r="J462" s="400">
        <v>1.9138973630485276</v>
      </c>
      <c r="K462" s="400">
        <v>1.515902467555285</v>
      </c>
      <c r="L462" s="401">
        <v>0</v>
      </c>
      <c r="M462" s="402">
        <v>0</v>
      </c>
      <c r="N462" s="402">
        <v>0</v>
      </c>
      <c r="O462" s="403">
        <v>0</v>
      </c>
      <c r="P462" s="404">
        <v>0</v>
      </c>
      <c r="Q462" s="404">
        <v>0</v>
      </c>
      <c r="R462" s="404">
        <v>0</v>
      </c>
      <c r="S462" s="404">
        <v>0</v>
      </c>
      <c r="T462" s="391"/>
      <c r="U462" s="202">
        <v>0</v>
      </c>
      <c r="V462" s="203">
        <v>0</v>
      </c>
      <c r="W462" s="351"/>
      <c r="X462" s="204">
        <v>0</v>
      </c>
      <c r="Y462" s="405">
        <f t="shared" si="217"/>
        <v>0</v>
      </c>
      <c r="Z462" s="406">
        <f t="shared" si="218"/>
        <v>0</v>
      </c>
      <c r="AA462" s="391"/>
      <c r="AB462" s="202">
        <f t="shared" ref="AB462:AB525" si="246">+N462</f>
        <v>0</v>
      </c>
      <c r="AC462" s="203">
        <f t="shared" ref="AC462:AC525" si="247">+AE462-AD462</f>
        <v>0</v>
      </c>
      <c r="AD462" s="203">
        <v>0</v>
      </c>
      <c r="AE462" s="204">
        <v>0</v>
      </c>
      <c r="AF462" s="405">
        <f t="shared" ref="AF462:AF525" si="248">+AB462-AE462</f>
        <v>0</v>
      </c>
      <c r="AG462" s="406">
        <f t="shared" ref="AG462:AG525" si="249">IF(AE462&gt;0,AB462/AE462,0)</f>
        <v>0</v>
      </c>
      <c r="AH462" s="391"/>
      <c r="AI462" s="202">
        <f t="shared" si="225"/>
        <v>0</v>
      </c>
      <c r="AJ462" s="204">
        <f t="shared" si="240"/>
        <v>0</v>
      </c>
      <c r="AK462" s="405">
        <f t="shared" si="219"/>
        <v>0</v>
      </c>
      <c r="AL462" s="406">
        <f t="shared" si="220"/>
        <v>0</v>
      </c>
      <c r="AM462" s="407"/>
      <c r="AN462" s="408">
        <f t="shared" si="241"/>
        <v>0</v>
      </c>
      <c r="AO462" s="408">
        <f t="shared" si="221"/>
        <v>0</v>
      </c>
      <c r="AP462" s="408">
        <f t="shared" si="229"/>
        <v>0</v>
      </c>
      <c r="AQ462" s="406">
        <f t="shared" si="230"/>
        <v>0</v>
      </c>
      <c r="AR462" s="407"/>
      <c r="AS462" s="408">
        <f t="shared" si="242"/>
        <v>0</v>
      </c>
      <c r="AT462" s="408">
        <f t="shared" si="222"/>
        <v>0</v>
      </c>
      <c r="AU462" s="408">
        <f t="shared" si="231"/>
        <v>0</v>
      </c>
      <c r="AV462" s="406">
        <f t="shared" si="232"/>
        <v>0</v>
      </c>
      <c r="AW462" s="407"/>
      <c r="AX462" s="405">
        <f t="shared" si="243"/>
        <v>0</v>
      </c>
      <c r="AY462" s="409">
        <f t="shared" si="244"/>
        <v>0</v>
      </c>
      <c r="AZ462" s="550"/>
      <c r="BA462" s="405">
        <f t="shared" si="233"/>
        <v>0</v>
      </c>
      <c r="BB462" s="410">
        <f t="shared" si="234"/>
        <v>0</v>
      </c>
      <c r="BC462" s="407"/>
      <c r="BD462" s="405">
        <f t="shared" si="245"/>
        <v>0</v>
      </c>
      <c r="BE462" s="409">
        <f t="shared" ref="BE462:BE525" si="250">+AE462</f>
        <v>0</v>
      </c>
      <c r="BF462" s="405">
        <f t="shared" si="227"/>
        <v>0</v>
      </c>
      <c r="BG462" s="410">
        <f t="shared" si="228"/>
        <v>0</v>
      </c>
      <c r="BH462" s="407"/>
      <c r="BI462" s="405">
        <f t="shared" si="235"/>
        <v>0</v>
      </c>
      <c r="BJ462" s="405">
        <f t="shared" si="226"/>
        <v>0</v>
      </c>
      <c r="BK462" s="405">
        <f t="shared" si="236"/>
        <v>0</v>
      </c>
      <c r="BL462" s="406">
        <f t="shared" si="237"/>
        <v>0</v>
      </c>
      <c r="BM462" s="411"/>
      <c r="BN462" s="408">
        <f t="shared" si="223"/>
        <v>0</v>
      </c>
      <c r="BO462" s="408">
        <f t="shared" si="224"/>
        <v>0</v>
      </c>
      <c r="BP462" s="408">
        <f t="shared" si="238"/>
        <v>0</v>
      </c>
      <c r="BQ462" s="412">
        <f t="shared" si="239"/>
        <v>0</v>
      </c>
      <c r="BR462" s="413"/>
    </row>
    <row r="463" spans="3:70" ht="13" x14ac:dyDescent="0.25">
      <c r="C463" s="65"/>
      <c r="D463" s="66"/>
      <c r="E463" s="358"/>
      <c r="F463" s="143"/>
      <c r="G463" s="143"/>
      <c r="H463" s="359"/>
      <c r="I463" s="143"/>
      <c r="J463" s="360">
        <v>0.58618475265502656</v>
      </c>
      <c r="K463" s="360">
        <v>0.25114229393244591</v>
      </c>
      <c r="L463" s="361">
        <v>100</v>
      </c>
      <c r="M463" s="362">
        <v>0</v>
      </c>
      <c r="N463" s="362">
        <v>0</v>
      </c>
      <c r="O463" s="363">
        <v>0</v>
      </c>
      <c r="P463" s="364">
        <v>0</v>
      </c>
      <c r="Q463" s="364">
        <v>0</v>
      </c>
      <c r="R463" s="364">
        <v>0</v>
      </c>
      <c r="S463" s="364">
        <v>0</v>
      </c>
      <c r="T463" s="353"/>
      <c r="U463" s="152">
        <v>0</v>
      </c>
      <c r="V463" s="153">
        <v>164.73417158320245</v>
      </c>
      <c r="W463" s="349"/>
      <c r="X463" s="154">
        <v>164.73417158320245</v>
      </c>
      <c r="Y463" s="365">
        <f t="shared" si="217"/>
        <v>-164.73417158320245</v>
      </c>
      <c r="Z463" s="366">
        <f t="shared" si="218"/>
        <v>0</v>
      </c>
      <c r="AA463" s="353"/>
      <c r="AB463" s="152">
        <f t="shared" si="246"/>
        <v>0</v>
      </c>
      <c r="AC463" s="153">
        <f t="shared" si="247"/>
        <v>0</v>
      </c>
      <c r="AD463" s="153">
        <v>0</v>
      </c>
      <c r="AE463" s="154">
        <v>0</v>
      </c>
      <c r="AF463" s="365">
        <f t="shared" si="248"/>
        <v>0</v>
      </c>
      <c r="AG463" s="366">
        <f t="shared" si="249"/>
        <v>0</v>
      </c>
      <c r="AH463" s="353"/>
      <c r="AI463" s="152">
        <f t="shared" si="225"/>
        <v>0</v>
      </c>
      <c r="AJ463" s="154">
        <f t="shared" si="240"/>
        <v>164.73417158320245</v>
      </c>
      <c r="AK463" s="365">
        <f t="shared" si="219"/>
        <v>-164.73417158320245</v>
      </c>
      <c r="AL463" s="366">
        <f t="shared" si="220"/>
        <v>0</v>
      </c>
      <c r="AM463" s="367"/>
      <c r="AN463" s="368">
        <f t="shared" si="241"/>
        <v>0</v>
      </c>
      <c r="AO463" s="368">
        <f t="shared" si="221"/>
        <v>0</v>
      </c>
      <c r="AP463" s="368">
        <f t="shared" si="229"/>
        <v>0</v>
      </c>
      <c r="AQ463" s="366">
        <f t="shared" si="230"/>
        <v>0</v>
      </c>
      <c r="AR463" s="367"/>
      <c r="AS463" s="368">
        <f t="shared" si="242"/>
        <v>0</v>
      </c>
      <c r="AT463" s="368">
        <f t="shared" si="222"/>
        <v>0</v>
      </c>
      <c r="AU463" s="368">
        <f t="shared" si="231"/>
        <v>0</v>
      </c>
      <c r="AV463" s="366">
        <f t="shared" si="232"/>
        <v>0</v>
      </c>
      <c r="AW463" s="367"/>
      <c r="AX463" s="365">
        <f t="shared" si="243"/>
        <v>0</v>
      </c>
      <c r="AY463" s="369">
        <f t="shared" si="244"/>
        <v>164.73417158320245</v>
      </c>
      <c r="AZ463" s="548">
        <v>132</v>
      </c>
      <c r="BA463" s="365">
        <f t="shared" si="233"/>
        <v>164.73417158320245</v>
      </c>
      <c r="BB463" s="370" t="str">
        <f t="shared" si="234"/>
        <v>&gt;100%</v>
      </c>
      <c r="BC463" s="367"/>
      <c r="BD463" s="365">
        <f t="shared" si="245"/>
        <v>0</v>
      </c>
      <c r="BE463" s="371">
        <f t="shared" si="250"/>
        <v>0</v>
      </c>
      <c r="BF463" s="365">
        <f t="shared" si="227"/>
        <v>0</v>
      </c>
      <c r="BG463" s="370">
        <f t="shared" si="228"/>
        <v>0</v>
      </c>
      <c r="BH463" s="367"/>
      <c r="BI463" s="365">
        <f t="shared" si="235"/>
        <v>164.73417158320245</v>
      </c>
      <c r="BJ463" s="365">
        <f t="shared" si="226"/>
        <v>164.73417158320245</v>
      </c>
      <c r="BK463" s="365">
        <f t="shared" si="236"/>
        <v>0</v>
      </c>
      <c r="BL463" s="366">
        <f t="shared" si="237"/>
        <v>1</v>
      </c>
      <c r="BM463" s="372"/>
      <c r="BN463" s="368">
        <f t="shared" si="223"/>
        <v>0</v>
      </c>
      <c r="BO463" s="368">
        <f t="shared" si="224"/>
        <v>0</v>
      </c>
      <c r="BP463" s="368">
        <f t="shared" si="238"/>
        <v>0</v>
      </c>
      <c r="BQ463" s="373">
        <f t="shared" si="239"/>
        <v>0</v>
      </c>
      <c r="BR463" s="357"/>
    </row>
    <row r="464" spans="3:70" ht="13" x14ac:dyDescent="0.25">
      <c r="C464" s="65"/>
      <c r="D464" s="66"/>
      <c r="E464" s="374"/>
      <c r="F464" s="165"/>
      <c r="G464" s="165"/>
      <c r="H464" s="297"/>
      <c r="I464" s="165"/>
      <c r="J464" s="375">
        <v>0.72370867908265568</v>
      </c>
      <c r="K464" s="375">
        <v>0.4192943920851287</v>
      </c>
      <c r="L464" s="376">
        <v>400</v>
      </c>
      <c r="M464" s="377">
        <v>0</v>
      </c>
      <c r="N464" s="377">
        <v>0</v>
      </c>
      <c r="O464" s="378">
        <v>0</v>
      </c>
      <c r="P464" s="379">
        <v>0</v>
      </c>
      <c r="Q464" s="379">
        <v>0</v>
      </c>
      <c r="R464" s="379">
        <v>0</v>
      </c>
      <c r="S464" s="379">
        <v>0</v>
      </c>
      <c r="T464" s="353"/>
      <c r="U464" s="173">
        <v>0</v>
      </c>
      <c r="V464" s="174">
        <v>164.73417158320245</v>
      </c>
      <c r="W464" s="350"/>
      <c r="X464" s="175">
        <v>164.73417158320245</v>
      </c>
      <c r="Y464" s="380">
        <f t="shared" ref="Y464:Y527" si="251">+U464-X464</f>
        <v>-164.73417158320245</v>
      </c>
      <c r="Z464" s="381">
        <f t="shared" ref="Z464:Z527" si="252">IF(X464&gt;0,U464/X464,0)</f>
        <v>0</v>
      </c>
      <c r="AA464" s="353"/>
      <c r="AB464" s="173">
        <f t="shared" si="246"/>
        <v>0</v>
      </c>
      <c r="AC464" s="174">
        <f t="shared" si="247"/>
        <v>0</v>
      </c>
      <c r="AD464" s="174">
        <v>0</v>
      </c>
      <c r="AE464" s="175">
        <v>0</v>
      </c>
      <c r="AF464" s="380">
        <f t="shared" si="248"/>
        <v>0</v>
      </c>
      <c r="AG464" s="381">
        <f t="shared" si="249"/>
        <v>0</v>
      </c>
      <c r="AH464" s="353"/>
      <c r="AI464" s="173">
        <f t="shared" si="225"/>
        <v>0</v>
      </c>
      <c r="AJ464" s="175">
        <f t="shared" si="240"/>
        <v>164.73417158320245</v>
      </c>
      <c r="AK464" s="380">
        <f t="shared" si="219"/>
        <v>-164.73417158320245</v>
      </c>
      <c r="AL464" s="381">
        <f t="shared" si="220"/>
        <v>0</v>
      </c>
      <c r="AM464" s="382"/>
      <c r="AN464" s="383">
        <f t="shared" si="241"/>
        <v>0</v>
      </c>
      <c r="AO464" s="383">
        <f t="shared" si="221"/>
        <v>0</v>
      </c>
      <c r="AP464" s="383">
        <f t="shared" si="229"/>
        <v>0</v>
      </c>
      <c r="AQ464" s="381">
        <f t="shared" si="230"/>
        <v>0</v>
      </c>
      <c r="AR464" s="382"/>
      <c r="AS464" s="383">
        <f t="shared" si="242"/>
        <v>0</v>
      </c>
      <c r="AT464" s="383">
        <f t="shared" si="222"/>
        <v>0</v>
      </c>
      <c r="AU464" s="383">
        <f t="shared" si="231"/>
        <v>0</v>
      </c>
      <c r="AV464" s="381">
        <f t="shared" si="232"/>
        <v>0</v>
      </c>
      <c r="AW464" s="382"/>
      <c r="AX464" s="380">
        <f t="shared" si="243"/>
        <v>0</v>
      </c>
      <c r="AY464" s="384">
        <f t="shared" si="244"/>
        <v>164.73417158320245</v>
      </c>
      <c r="AZ464" s="548">
        <v>132</v>
      </c>
      <c r="BA464" s="380">
        <f t="shared" si="233"/>
        <v>164.73417158320245</v>
      </c>
      <c r="BB464" s="385" t="str">
        <f t="shared" si="234"/>
        <v>&gt;100%</v>
      </c>
      <c r="BC464" s="382"/>
      <c r="BD464" s="380">
        <f t="shared" si="245"/>
        <v>0</v>
      </c>
      <c r="BE464" s="384">
        <f t="shared" si="250"/>
        <v>0</v>
      </c>
      <c r="BF464" s="380">
        <f t="shared" si="227"/>
        <v>0</v>
      </c>
      <c r="BG464" s="385">
        <f t="shared" si="228"/>
        <v>0</v>
      </c>
      <c r="BH464" s="382"/>
      <c r="BI464" s="380">
        <f t="shared" si="235"/>
        <v>164.73417158320245</v>
      </c>
      <c r="BJ464" s="380">
        <f t="shared" si="226"/>
        <v>164.73417158320245</v>
      </c>
      <c r="BK464" s="380">
        <f t="shared" si="236"/>
        <v>0</v>
      </c>
      <c r="BL464" s="381">
        <f t="shared" si="237"/>
        <v>1</v>
      </c>
      <c r="BM464" s="386"/>
      <c r="BN464" s="383">
        <f t="shared" si="223"/>
        <v>0</v>
      </c>
      <c r="BO464" s="383">
        <f t="shared" si="224"/>
        <v>0</v>
      </c>
      <c r="BP464" s="383">
        <f t="shared" si="238"/>
        <v>0</v>
      </c>
      <c r="BQ464" s="387">
        <f t="shared" si="239"/>
        <v>0</v>
      </c>
      <c r="BR464" s="357"/>
    </row>
    <row r="465" spans="3:70" ht="13" x14ac:dyDescent="0.25">
      <c r="C465" s="388">
        <v>91</v>
      </c>
      <c r="D465" s="389">
        <v>0</v>
      </c>
      <c r="E465" s="374" t="s">
        <v>129</v>
      </c>
      <c r="F465" s="165" t="s">
        <v>133</v>
      </c>
      <c r="G465" s="165"/>
      <c r="H465" s="297" t="s">
        <v>63</v>
      </c>
      <c r="I465" s="390" t="s">
        <v>64</v>
      </c>
      <c r="J465" s="375">
        <v>1</v>
      </c>
      <c r="K465" s="375">
        <v>1</v>
      </c>
      <c r="L465" s="376">
        <v>1000</v>
      </c>
      <c r="M465" s="377">
        <v>0</v>
      </c>
      <c r="N465" s="377">
        <v>0</v>
      </c>
      <c r="O465" s="378">
        <v>0</v>
      </c>
      <c r="P465" s="379">
        <v>0</v>
      </c>
      <c r="Q465" s="379">
        <v>0</v>
      </c>
      <c r="R465" s="379">
        <v>0</v>
      </c>
      <c r="S465" s="379">
        <v>0</v>
      </c>
      <c r="T465" s="353"/>
      <c r="U465" s="392">
        <v>0</v>
      </c>
      <c r="V465" s="393">
        <v>164.73417158320245</v>
      </c>
      <c r="W465" s="394"/>
      <c r="X465" s="395">
        <v>164.73417158320245</v>
      </c>
      <c r="Y465" s="380">
        <f t="shared" si="251"/>
        <v>-164.73417158320245</v>
      </c>
      <c r="Z465" s="381">
        <f t="shared" si="252"/>
        <v>0</v>
      </c>
      <c r="AA465" s="353"/>
      <c r="AB465" s="392">
        <f t="shared" si="246"/>
        <v>0</v>
      </c>
      <c r="AC465" s="393">
        <f t="shared" si="247"/>
        <v>0</v>
      </c>
      <c r="AD465" s="393">
        <v>0</v>
      </c>
      <c r="AE465" s="395">
        <v>0</v>
      </c>
      <c r="AF465" s="380">
        <f t="shared" si="248"/>
        <v>0</v>
      </c>
      <c r="AG465" s="381">
        <f t="shared" si="249"/>
        <v>0</v>
      </c>
      <c r="AH465" s="353"/>
      <c r="AI465" s="392">
        <f t="shared" si="225"/>
        <v>0</v>
      </c>
      <c r="AJ465" s="395">
        <f t="shared" si="240"/>
        <v>164.73417158320245</v>
      </c>
      <c r="AK465" s="380">
        <f t="shared" si="219"/>
        <v>-164.73417158320245</v>
      </c>
      <c r="AL465" s="381">
        <f t="shared" si="220"/>
        <v>0</v>
      </c>
      <c r="AM465" s="382"/>
      <c r="AN465" s="383">
        <f t="shared" si="241"/>
        <v>0</v>
      </c>
      <c r="AO465" s="383">
        <f t="shared" si="221"/>
        <v>0</v>
      </c>
      <c r="AP465" s="383">
        <f t="shared" si="229"/>
        <v>0</v>
      </c>
      <c r="AQ465" s="381">
        <f t="shared" si="230"/>
        <v>0</v>
      </c>
      <c r="AR465" s="382"/>
      <c r="AS465" s="383">
        <f t="shared" si="242"/>
        <v>0</v>
      </c>
      <c r="AT465" s="383">
        <f t="shared" si="222"/>
        <v>0</v>
      </c>
      <c r="AU465" s="383">
        <f t="shared" si="231"/>
        <v>0</v>
      </c>
      <c r="AV465" s="381">
        <f t="shared" si="232"/>
        <v>0</v>
      </c>
      <c r="AW465" s="382"/>
      <c r="AX465" s="380">
        <f t="shared" si="243"/>
        <v>0</v>
      </c>
      <c r="AY465" s="384">
        <f t="shared" si="244"/>
        <v>164.73417158320245</v>
      </c>
      <c r="AZ465" s="548">
        <v>132</v>
      </c>
      <c r="BA465" s="380">
        <f t="shared" si="233"/>
        <v>164.73417158320245</v>
      </c>
      <c r="BB465" s="385" t="str">
        <f t="shared" si="234"/>
        <v>&gt;100%</v>
      </c>
      <c r="BC465" s="382"/>
      <c r="BD465" s="380">
        <f t="shared" si="245"/>
        <v>0</v>
      </c>
      <c r="BE465" s="384">
        <f t="shared" si="250"/>
        <v>0</v>
      </c>
      <c r="BF465" s="380">
        <f t="shared" si="227"/>
        <v>0</v>
      </c>
      <c r="BG465" s="385">
        <f t="shared" si="228"/>
        <v>0</v>
      </c>
      <c r="BH465" s="382"/>
      <c r="BI465" s="380">
        <f t="shared" si="235"/>
        <v>164.73417158320245</v>
      </c>
      <c r="BJ465" s="380">
        <f t="shared" si="226"/>
        <v>164.73417158320245</v>
      </c>
      <c r="BK465" s="380">
        <f t="shared" si="236"/>
        <v>0</v>
      </c>
      <c r="BL465" s="381">
        <f t="shared" si="237"/>
        <v>1</v>
      </c>
      <c r="BM465" s="386"/>
      <c r="BN465" s="383">
        <f t="shared" si="223"/>
        <v>0</v>
      </c>
      <c r="BO465" s="383">
        <f t="shared" si="224"/>
        <v>0</v>
      </c>
      <c r="BP465" s="383">
        <f t="shared" si="238"/>
        <v>0</v>
      </c>
      <c r="BQ465" s="387">
        <f t="shared" si="239"/>
        <v>0</v>
      </c>
      <c r="BR465" s="357"/>
    </row>
    <row r="466" spans="3:70" s="50" customFormat="1" ht="13" x14ac:dyDescent="0.25">
      <c r="C466" s="388"/>
      <c r="D466" s="389"/>
      <c r="E466" s="374"/>
      <c r="F466" s="165"/>
      <c r="G466" s="165"/>
      <c r="H466" s="297"/>
      <c r="I466" s="165"/>
      <c r="J466" s="375">
        <v>1.505779664758232</v>
      </c>
      <c r="K466" s="375">
        <v>1.1754720702584747</v>
      </c>
      <c r="L466" s="376">
        <v>2000</v>
      </c>
      <c r="M466" s="377">
        <v>0</v>
      </c>
      <c r="N466" s="377">
        <v>0</v>
      </c>
      <c r="O466" s="378">
        <v>0</v>
      </c>
      <c r="P466" s="379">
        <v>0</v>
      </c>
      <c r="Q466" s="379">
        <v>0</v>
      </c>
      <c r="R466" s="379">
        <v>0</v>
      </c>
      <c r="S466" s="379">
        <v>0</v>
      </c>
      <c r="T466" s="391"/>
      <c r="U466" s="173">
        <v>0</v>
      </c>
      <c r="V466" s="174">
        <v>164.73417158320245</v>
      </c>
      <c r="W466" s="350"/>
      <c r="X466" s="175">
        <v>164.73417158320245</v>
      </c>
      <c r="Y466" s="380">
        <f t="shared" si="251"/>
        <v>-164.73417158320245</v>
      </c>
      <c r="Z466" s="381">
        <f t="shared" si="252"/>
        <v>0</v>
      </c>
      <c r="AA466" s="391"/>
      <c r="AB466" s="173">
        <f t="shared" si="246"/>
        <v>0</v>
      </c>
      <c r="AC466" s="174">
        <f t="shared" si="247"/>
        <v>0</v>
      </c>
      <c r="AD466" s="174">
        <v>0</v>
      </c>
      <c r="AE466" s="175">
        <v>0</v>
      </c>
      <c r="AF466" s="380">
        <f t="shared" si="248"/>
        <v>0</v>
      </c>
      <c r="AG466" s="381">
        <f t="shared" si="249"/>
        <v>0</v>
      </c>
      <c r="AH466" s="391"/>
      <c r="AI466" s="173">
        <f t="shared" si="225"/>
        <v>0</v>
      </c>
      <c r="AJ466" s="175">
        <f t="shared" si="240"/>
        <v>164.73417158320245</v>
      </c>
      <c r="AK466" s="380">
        <f t="shared" si="219"/>
        <v>-164.73417158320245</v>
      </c>
      <c r="AL466" s="381">
        <f t="shared" si="220"/>
        <v>0</v>
      </c>
      <c r="AM466" s="382"/>
      <c r="AN466" s="383">
        <f t="shared" si="241"/>
        <v>0</v>
      </c>
      <c r="AO466" s="383">
        <f t="shared" si="221"/>
        <v>0</v>
      </c>
      <c r="AP466" s="383">
        <f t="shared" si="229"/>
        <v>0</v>
      </c>
      <c r="AQ466" s="381">
        <f t="shared" si="230"/>
        <v>0</v>
      </c>
      <c r="AR466" s="382"/>
      <c r="AS466" s="383">
        <f t="shared" si="242"/>
        <v>0</v>
      </c>
      <c r="AT466" s="383">
        <f t="shared" si="222"/>
        <v>0</v>
      </c>
      <c r="AU466" s="383">
        <f t="shared" si="231"/>
        <v>0</v>
      </c>
      <c r="AV466" s="381">
        <f t="shared" si="232"/>
        <v>0</v>
      </c>
      <c r="AW466" s="382"/>
      <c r="AX466" s="380">
        <f t="shared" si="243"/>
        <v>0</v>
      </c>
      <c r="AY466" s="384">
        <f t="shared" si="244"/>
        <v>164.73417158320245</v>
      </c>
      <c r="AZ466" s="548">
        <v>132</v>
      </c>
      <c r="BA466" s="380">
        <f t="shared" si="233"/>
        <v>164.73417158320245</v>
      </c>
      <c r="BB466" s="385" t="str">
        <f t="shared" si="234"/>
        <v>&gt;100%</v>
      </c>
      <c r="BC466" s="382"/>
      <c r="BD466" s="380">
        <f t="shared" si="245"/>
        <v>0</v>
      </c>
      <c r="BE466" s="384">
        <f t="shared" si="250"/>
        <v>0</v>
      </c>
      <c r="BF466" s="380">
        <f>+BE466-BD466</f>
        <v>0</v>
      </c>
      <c r="BG466" s="385">
        <f>IF(BF466=0,0,+IF(BD466&gt;0,+BF466/BD466,"&gt;100%"))</f>
        <v>0</v>
      </c>
      <c r="BH466" s="382"/>
      <c r="BI466" s="380">
        <f t="shared" si="235"/>
        <v>164.73417158320245</v>
      </c>
      <c r="BJ466" s="380">
        <f t="shared" si="226"/>
        <v>164.73417158320245</v>
      </c>
      <c r="BK466" s="380">
        <f t="shared" si="236"/>
        <v>0</v>
      </c>
      <c r="BL466" s="381">
        <f t="shared" si="237"/>
        <v>1</v>
      </c>
      <c r="BM466" s="386"/>
      <c r="BN466" s="383">
        <f t="shared" si="223"/>
        <v>0</v>
      </c>
      <c r="BO466" s="383">
        <f t="shared" si="224"/>
        <v>0</v>
      </c>
      <c r="BP466" s="383">
        <f t="shared" si="238"/>
        <v>0</v>
      </c>
      <c r="BQ466" s="387">
        <f t="shared" si="239"/>
        <v>0</v>
      </c>
      <c r="BR466" s="413"/>
    </row>
    <row r="467" spans="3:70" s="50" customFormat="1" ht="13.5" thickBot="1" x14ac:dyDescent="0.3">
      <c r="C467" s="396"/>
      <c r="D467" s="397"/>
      <c r="E467" s="398"/>
      <c r="F467" s="194"/>
      <c r="G467" s="194"/>
      <c r="H467" s="399"/>
      <c r="I467" s="194"/>
      <c r="J467" s="400">
        <v>1.9138973630485276</v>
      </c>
      <c r="K467" s="400">
        <v>1.515902467555285</v>
      </c>
      <c r="L467" s="401">
        <v>5000</v>
      </c>
      <c r="M467" s="402">
        <v>0</v>
      </c>
      <c r="N467" s="402">
        <v>0</v>
      </c>
      <c r="O467" s="403">
        <v>0</v>
      </c>
      <c r="P467" s="404">
        <v>0</v>
      </c>
      <c r="Q467" s="404">
        <v>0</v>
      </c>
      <c r="R467" s="404">
        <v>0</v>
      </c>
      <c r="S467" s="404">
        <v>0</v>
      </c>
      <c r="T467" s="391"/>
      <c r="U467" s="202">
        <v>0</v>
      </c>
      <c r="V467" s="203">
        <v>164.73417158320245</v>
      </c>
      <c r="W467" s="351"/>
      <c r="X467" s="204">
        <v>164.73417158320245</v>
      </c>
      <c r="Y467" s="405">
        <f t="shared" si="251"/>
        <v>-164.73417158320245</v>
      </c>
      <c r="Z467" s="406">
        <f t="shared" si="252"/>
        <v>0</v>
      </c>
      <c r="AA467" s="391"/>
      <c r="AB467" s="202">
        <f t="shared" si="246"/>
        <v>0</v>
      </c>
      <c r="AC467" s="203">
        <f t="shared" si="247"/>
        <v>0</v>
      </c>
      <c r="AD467" s="203">
        <v>0</v>
      </c>
      <c r="AE467" s="204">
        <v>0</v>
      </c>
      <c r="AF467" s="405">
        <f t="shared" si="248"/>
        <v>0</v>
      </c>
      <c r="AG467" s="406">
        <f t="shared" si="249"/>
        <v>0</v>
      </c>
      <c r="AH467" s="391"/>
      <c r="AI467" s="202">
        <f t="shared" si="225"/>
        <v>0</v>
      </c>
      <c r="AJ467" s="204">
        <f t="shared" si="240"/>
        <v>164.73417158320245</v>
      </c>
      <c r="AK467" s="405">
        <f>+AI467-AJ467</f>
        <v>-164.73417158320245</v>
      </c>
      <c r="AL467" s="406">
        <f>IF(AJ467&gt;0,AI467/AJ467,0)</f>
        <v>0</v>
      </c>
      <c r="AM467" s="407"/>
      <c r="AN467" s="408">
        <f t="shared" si="241"/>
        <v>0</v>
      </c>
      <c r="AO467" s="408">
        <f t="shared" si="221"/>
        <v>0</v>
      </c>
      <c r="AP467" s="408">
        <f>+AN467-AO467</f>
        <v>0</v>
      </c>
      <c r="AQ467" s="406">
        <f>IF(AO467&gt;0,AN467/AO467,0)</f>
        <v>0</v>
      </c>
      <c r="AR467" s="407"/>
      <c r="AS467" s="408">
        <f t="shared" si="242"/>
        <v>0</v>
      </c>
      <c r="AT467" s="408">
        <f t="shared" si="222"/>
        <v>0</v>
      </c>
      <c r="AU467" s="408">
        <f>+AS467-AT467</f>
        <v>0</v>
      </c>
      <c r="AV467" s="406">
        <f>IF(AT467&gt;0,AS467/AT467,0)</f>
        <v>0</v>
      </c>
      <c r="AW467" s="407"/>
      <c r="AX467" s="405">
        <f t="shared" si="243"/>
        <v>0</v>
      </c>
      <c r="AY467" s="409">
        <f t="shared" si="244"/>
        <v>164.73417158320245</v>
      </c>
      <c r="AZ467" s="548">
        <v>132</v>
      </c>
      <c r="BA467" s="405">
        <f>+AY467-AX467</f>
        <v>164.73417158320245</v>
      </c>
      <c r="BB467" s="410" t="str">
        <f>IF(BA467=0,0,+IF(AX467&gt;0,+BA467/AX467,"&gt;100%"))</f>
        <v>&gt;100%</v>
      </c>
      <c r="BC467" s="407"/>
      <c r="BD467" s="405">
        <f t="shared" si="245"/>
        <v>0</v>
      </c>
      <c r="BE467" s="409">
        <f t="shared" si="250"/>
        <v>0</v>
      </c>
      <c r="BF467" s="405">
        <f>+BE467-BD467</f>
        <v>0</v>
      </c>
      <c r="BG467" s="410">
        <f>IF(BF467=0,0,+IF(BD467&gt;0,+BF467/BD467,"&gt;100%"))</f>
        <v>0</v>
      </c>
      <c r="BH467" s="407"/>
      <c r="BI467" s="405">
        <f>+AJ467</f>
        <v>164.73417158320245</v>
      </c>
      <c r="BJ467" s="405">
        <f t="shared" si="226"/>
        <v>164.73417158320245</v>
      </c>
      <c r="BK467" s="405">
        <f>+BJ467-BI467</f>
        <v>0</v>
      </c>
      <c r="BL467" s="406">
        <f>IF(BI467&gt;0,BJ467/BI467,0)</f>
        <v>1</v>
      </c>
      <c r="BM467" s="411"/>
      <c r="BN467" s="408">
        <f t="shared" si="223"/>
        <v>0</v>
      </c>
      <c r="BO467" s="408">
        <f t="shared" si="224"/>
        <v>0</v>
      </c>
      <c r="BP467" s="408">
        <f>+BO467-BN467</f>
        <v>0</v>
      </c>
      <c r="BQ467" s="412">
        <f>IF(BP467=0,0,+IF(BN467&gt;0,+BP467/BN467,"&gt;100%"))</f>
        <v>0</v>
      </c>
      <c r="BR467" s="413"/>
    </row>
    <row r="468" spans="3:70" ht="13" x14ac:dyDescent="0.25">
      <c r="C468" s="65"/>
      <c r="D468" s="66"/>
      <c r="E468" s="358"/>
      <c r="F468" s="143"/>
      <c r="G468" s="143"/>
      <c r="H468" s="359"/>
      <c r="I468" s="143"/>
      <c r="J468" s="360">
        <v>0.58618475265502656</v>
      </c>
      <c r="K468" s="360">
        <v>0.25114229393244591</v>
      </c>
      <c r="L468" s="361">
        <v>2000</v>
      </c>
      <c r="M468" s="362">
        <v>0</v>
      </c>
      <c r="N468" s="362">
        <v>0</v>
      </c>
      <c r="O468" s="363">
        <v>0</v>
      </c>
      <c r="P468" s="364">
        <v>0</v>
      </c>
      <c r="Q468" s="364">
        <v>0</v>
      </c>
      <c r="R468" s="364">
        <v>0</v>
      </c>
      <c r="S468" s="364">
        <v>0</v>
      </c>
      <c r="T468" s="391"/>
      <c r="U468" s="152">
        <v>0</v>
      </c>
      <c r="V468" s="153">
        <v>392.49560655510794</v>
      </c>
      <c r="W468" s="349"/>
      <c r="X468" s="154">
        <v>392.49560655510794</v>
      </c>
      <c r="Y468" s="365">
        <f t="shared" si="251"/>
        <v>-392.49560655510794</v>
      </c>
      <c r="Z468" s="366">
        <f t="shared" si="252"/>
        <v>0</v>
      </c>
      <c r="AA468" s="391"/>
      <c r="AB468" s="152">
        <f t="shared" si="246"/>
        <v>0</v>
      </c>
      <c r="AC468" s="153">
        <f t="shared" si="247"/>
        <v>0</v>
      </c>
      <c r="AD468" s="153">
        <v>0</v>
      </c>
      <c r="AE468" s="154">
        <v>0</v>
      </c>
      <c r="AF468" s="365">
        <f t="shared" si="248"/>
        <v>0</v>
      </c>
      <c r="AG468" s="366">
        <f t="shared" si="249"/>
        <v>0</v>
      </c>
      <c r="AH468" s="353"/>
      <c r="AI468" s="152">
        <f t="shared" si="225"/>
        <v>0</v>
      </c>
      <c r="AJ468" s="154">
        <f t="shared" si="240"/>
        <v>392.49560655510794</v>
      </c>
      <c r="AK468" s="365">
        <f>+AI468-AJ468</f>
        <v>-392.49560655510794</v>
      </c>
      <c r="AL468" s="366">
        <f>IF(AJ468&gt;0,AI468/AJ468,0)</f>
        <v>0</v>
      </c>
      <c r="AM468" s="367"/>
      <c r="AN468" s="368">
        <f t="shared" si="241"/>
        <v>0</v>
      </c>
      <c r="AO468" s="368">
        <f t="shared" si="221"/>
        <v>0</v>
      </c>
      <c r="AP468" s="368">
        <f>+AN468-AO468</f>
        <v>0</v>
      </c>
      <c r="AQ468" s="366">
        <f>IF(AO468&gt;0,AN468/AO468,0)</f>
        <v>0</v>
      </c>
      <c r="AR468" s="367"/>
      <c r="AS468" s="368">
        <f t="shared" si="242"/>
        <v>0</v>
      </c>
      <c r="AT468" s="368">
        <f t="shared" si="222"/>
        <v>0</v>
      </c>
      <c r="AU468" s="368">
        <f>+AS468-AT468</f>
        <v>0</v>
      </c>
      <c r="AV468" s="366">
        <f>IF(AT468&gt;0,AS468/AT468,0)</f>
        <v>0</v>
      </c>
      <c r="AW468" s="367"/>
      <c r="AX468" s="365">
        <f t="shared" si="243"/>
        <v>0</v>
      </c>
      <c r="AY468" s="369">
        <f t="shared" si="244"/>
        <v>392.49560655510794</v>
      </c>
      <c r="AZ468" s="548">
        <v>220</v>
      </c>
      <c r="BA468" s="365">
        <f>+AY468-AX468</f>
        <v>392.49560655510794</v>
      </c>
      <c r="BB468" s="370" t="str">
        <f>IF(BA468=0,0,+IF(AX468&gt;0,+BA468/AX468,"&gt;100%"))</f>
        <v>&gt;100%</v>
      </c>
      <c r="BC468" s="367"/>
      <c r="BD468" s="365">
        <f t="shared" si="245"/>
        <v>0</v>
      </c>
      <c r="BE468" s="371">
        <f t="shared" si="250"/>
        <v>0</v>
      </c>
      <c r="BF468" s="365">
        <f>+BE468-BD468</f>
        <v>0</v>
      </c>
      <c r="BG468" s="370">
        <f>IF(BF468=0,0,+IF(BD468&gt;0,+BF468/BD468,"&gt;100%"))</f>
        <v>0</v>
      </c>
      <c r="BH468" s="367"/>
      <c r="BI468" s="365">
        <f>+AJ468</f>
        <v>392.49560655510794</v>
      </c>
      <c r="BJ468" s="365">
        <f t="shared" si="226"/>
        <v>392.49560655510794</v>
      </c>
      <c r="BK468" s="365">
        <f>+BJ468-BI468</f>
        <v>0</v>
      </c>
      <c r="BL468" s="366">
        <f>IF(BI468&gt;0,BJ468/BI468,0)</f>
        <v>1</v>
      </c>
      <c r="BM468" s="372"/>
      <c r="BN468" s="368">
        <f t="shared" si="223"/>
        <v>0</v>
      </c>
      <c r="BO468" s="368">
        <f t="shared" si="224"/>
        <v>0</v>
      </c>
      <c r="BP468" s="368">
        <f>+BO468-BN468</f>
        <v>0</v>
      </c>
      <c r="BQ468" s="373">
        <f>IF(BP468=0,0,+IF(BN468&gt;0,+BP468/BN468,"&gt;100%"))</f>
        <v>0</v>
      </c>
      <c r="BR468" s="357"/>
    </row>
    <row r="469" spans="3:70" ht="13" x14ac:dyDescent="0.25">
      <c r="C469" s="65"/>
      <c r="D469" s="66"/>
      <c r="E469" s="374"/>
      <c r="F469" s="165"/>
      <c r="G469" s="165"/>
      <c r="H469" s="297"/>
      <c r="I469" s="165"/>
      <c r="J469" s="375">
        <v>0.72370867908265568</v>
      </c>
      <c r="K469" s="375">
        <v>0.4192943920851287</v>
      </c>
      <c r="L469" s="376">
        <v>8000</v>
      </c>
      <c r="M469" s="377">
        <v>0</v>
      </c>
      <c r="N469" s="377">
        <v>0</v>
      </c>
      <c r="O469" s="378">
        <v>0</v>
      </c>
      <c r="P469" s="379">
        <v>0</v>
      </c>
      <c r="Q469" s="379">
        <v>0</v>
      </c>
      <c r="R469" s="379">
        <v>0</v>
      </c>
      <c r="S469" s="379">
        <v>0</v>
      </c>
      <c r="T469" s="391"/>
      <c r="U469" s="173">
        <v>0</v>
      </c>
      <c r="V469" s="174">
        <v>392.49560655510794</v>
      </c>
      <c r="W469" s="350"/>
      <c r="X469" s="175">
        <v>392.49560655510794</v>
      </c>
      <c r="Y469" s="380">
        <f t="shared" si="251"/>
        <v>-392.49560655510794</v>
      </c>
      <c r="Z469" s="381">
        <f t="shared" si="252"/>
        <v>0</v>
      </c>
      <c r="AA469" s="391"/>
      <c r="AB469" s="173">
        <f t="shared" si="246"/>
        <v>0</v>
      </c>
      <c r="AC469" s="174">
        <f t="shared" si="247"/>
        <v>0</v>
      </c>
      <c r="AD469" s="174">
        <v>0</v>
      </c>
      <c r="AE469" s="175">
        <v>0</v>
      </c>
      <c r="AF469" s="380">
        <f t="shared" si="248"/>
        <v>0</v>
      </c>
      <c r="AG469" s="381">
        <f t="shared" si="249"/>
        <v>0</v>
      </c>
      <c r="AH469" s="353"/>
      <c r="AI469" s="173">
        <f t="shared" si="225"/>
        <v>0</v>
      </c>
      <c r="AJ469" s="175">
        <f t="shared" si="240"/>
        <v>392.49560655510794</v>
      </c>
      <c r="AK469" s="380">
        <f>+AI469-AJ469</f>
        <v>-392.49560655510794</v>
      </c>
      <c r="AL469" s="381">
        <f>IF(AJ469&gt;0,AI469/AJ469,0)</f>
        <v>0</v>
      </c>
      <c r="AM469" s="382"/>
      <c r="AN469" s="383">
        <f t="shared" si="241"/>
        <v>0</v>
      </c>
      <c r="AO469" s="383">
        <f t="shared" si="221"/>
        <v>0</v>
      </c>
      <c r="AP469" s="383">
        <f>+AN469-AO469</f>
        <v>0</v>
      </c>
      <c r="AQ469" s="381">
        <f>IF(AO469&gt;0,AN469/AO469,0)</f>
        <v>0</v>
      </c>
      <c r="AR469" s="382"/>
      <c r="AS469" s="383">
        <f t="shared" si="242"/>
        <v>0</v>
      </c>
      <c r="AT469" s="383">
        <f t="shared" si="222"/>
        <v>0</v>
      </c>
      <c r="AU469" s="383">
        <f>+AS469-AT469</f>
        <v>0</v>
      </c>
      <c r="AV469" s="381">
        <f>IF(AT469&gt;0,AS469/AT469,0)</f>
        <v>0</v>
      </c>
      <c r="AW469" s="382"/>
      <c r="AX469" s="380">
        <f t="shared" si="243"/>
        <v>0</v>
      </c>
      <c r="AY469" s="384">
        <f t="shared" si="244"/>
        <v>392.49560655510794</v>
      </c>
      <c r="AZ469" s="548">
        <v>220</v>
      </c>
      <c r="BA469" s="380">
        <f>+AY469-AX469</f>
        <v>392.49560655510794</v>
      </c>
      <c r="BB469" s="385" t="str">
        <f>IF(BA469=0,0,+IF(AX469&gt;0,+BA469/AX469,"&gt;100%"))</f>
        <v>&gt;100%</v>
      </c>
      <c r="BC469" s="382"/>
      <c r="BD469" s="380">
        <f t="shared" si="245"/>
        <v>0</v>
      </c>
      <c r="BE469" s="384">
        <f t="shared" si="250"/>
        <v>0</v>
      </c>
      <c r="BF469" s="380">
        <f>+BE469-BD469</f>
        <v>0</v>
      </c>
      <c r="BG469" s="385">
        <f>IF(BF469=0,0,+IF(BD469&gt;0,+BF469/BD469,"&gt;100%"))</f>
        <v>0</v>
      </c>
      <c r="BH469" s="382"/>
      <c r="BI469" s="380">
        <f>+AJ469</f>
        <v>392.49560655510794</v>
      </c>
      <c r="BJ469" s="380">
        <f t="shared" si="226"/>
        <v>392.49560655510794</v>
      </c>
      <c r="BK469" s="380">
        <f>+BJ469-BI469</f>
        <v>0</v>
      </c>
      <c r="BL469" s="381">
        <f>IF(BI469&gt;0,BJ469/BI469,0)</f>
        <v>1</v>
      </c>
      <c r="BM469" s="386"/>
      <c r="BN469" s="383">
        <f t="shared" si="223"/>
        <v>0</v>
      </c>
      <c r="BO469" s="383">
        <f t="shared" si="224"/>
        <v>0</v>
      </c>
      <c r="BP469" s="383">
        <f>+BO469-BN469</f>
        <v>0</v>
      </c>
      <c r="BQ469" s="387">
        <f>IF(BP469=0,0,+IF(BN469&gt;0,+BP469/BN469,"&gt;100%"))</f>
        <v>0</v>
      </c>
      <c r="BR469" s="357"/>
    </row>
    <row r="470" spans="3:70" ht="13" x14ac:dyDescent="0.25">
      <c r="C470" s="388">
        <v>92</v>
      </c>
      <c r="D470" s="389">
        <v>0</v>
      </c>
      <c r="E470" s="374" t="s">
        <v>134</v>
      </c>
      <c r="F470" s="165" t="s">
        <v>135</v>
      </c>
      <c r="G470" s="165"/>
      <c r="H470" s="297" t="s">
        <v>63</v>
      </c>
      <c r="I470" s="390" t="s">
        <v>64</v>
      </c>
      <c r="J470" s="375">
        <v>1</v>
      </c>
      <c r="K470" s="375">
        <v>1</v>
      </c>
      <c r="L470" s="376">
        <v>20000</v>
      </c>
      <c r="M470" s="377">
        <v>0</v>
      </c>
      <c r="N470" s="377">
        <v>0</v>
      </c>
      <c r="O470" s="378">
        <v>0</v>
      </c>
      <c r="P470" s="379">
        <v>0</v>
      </c>
      <c r="Q470" s="379">
        <v>0</v>
      </c>
      <c r="R470" s="379">
        <v>0</v>
      </c>
      <c r="S470" s="379">
        <v>0</v>
      </c>
      <c r="T470" s="391"/>
      <c r="U470" s="392">
        <v>0</v>
      </c>
      <c r="V470" s="393">
        <v>392.49560655510794</v>
      </c>
      <c r="W470" s="394"/>
      <c r="X470" s="395">
        <v>392.49560655510794</v>
      </c>
      <c r="Y470" s="380">
        <f t="shared" si="251"/>
        <v>-392.49560655510794</v>
      </c>
      <c r="Z470" s="381">
        <f t="shared" si="252"/>
        <v>0</v>
      </c>
      <c r="AA470" s="391"/>
      <c r="AB470" s="392">
        <f t="shared" si="246"/>
        <v>0</v>
      </c>
      <c r="AC470" s="393">
        <f t="shared" si="247"/>
        <v>0</v>
      </c>
      <c r="AD470" s="393">
        <v>0</v>
      </c>
      <c r="AE470" s="395">
        <v>0</v>
      </c>
      <c r="AF470" s="380">
        <f t="shared" si="248"/>
        <v>0</v>
      </c>
      <c r="AG470" s="381">
        <f t="shared" si="249"/>
        <v>0</v>
      </c>
      <c r="AH470" s="353"/>
      <c r="AI470" s="392">
        <f t="shared" si="225"/>
        <v>0</v>
      </c>
      <c r="AJ470" s="395">
        <f t="shared" si="240"/>
        <v>392.49560655510794</v>
      </c>
      <c r="AK470" s="380">
        <f>+AI470-AJ470</f>
        <v>-392.49560655510794</v>
      </c>
      <c r="AL470" s="381">
        <f>IF(AJ470&gt;0,AI470/AJ470,0)</f>
        <v>0</v>
      </c>
      <c r="AM470" s="382"/>
      <c r="AN470" s="383">
        <f t="shared" si="241"/>
        <v>0</v>
      </c>
      <c r="AO470" s="383">
        <f t="shared" si="221"/>
        <v>0</v>
      </c>
      <c r="AP470" s="383">
        <f>+AN470-AO470</f>
        <v>0</v>
      </c>
      <c r="AQ470" s="381">
        <f>IF(AO470&gt;0,AN470/AO470,0)</f>
        <v>0</v>
      </c>
      <c r="AR470" s="382"/>
      <c r="AS470" s="383">
        <f t="shared" si="242"/>
        <v>0</v>
      </c>
      <c r="AT470" s="383">
        <f t="shared" si="222"/>
        <v>0</v>
      </c>
      <c r="AU470" s="383">
        <f>+AS470-AT470</f>
        <v>0</v>
      </c>
      <c r="AV470" s="381">
        <f>IF(AT470&gt;0,AS470/AT470,0)</f>
        <v>0</v>
      </c>
      <c r="AW470" s="382"/>
      <c r="AX470" s="380">
        <f t="shared" si="243"/>
        <v>0</v>
      </c>
      <c r="AY470" s="384">
        <f t="shared" si="244"/>
        <v>392.49560655510794</v>
      </c>
      <c r="AZ470" s="548">
        <v>220</v>
      </c>
      <c r="BA470" s="380">
        <f>+AY470-AX470</f>
        <v>392.49560655510794</v>
      </c>
      <c r="BB470" s="385" t="str">
        <f>IF(BA470=0,0,+IF(AX470&gt;0,+BA470/AX470,"&gt;100%"))</f>
        <v>&gt;100%</v>
      </c>
      <c r="BC470" s="382"/>
      <c r="BD470" s="380">
        <f t="shared" si="245"/>
        <v>0</v>
      </c>
      <c r="BE470" s="384">
        <f t="shared" si="250"/>
        <v>0</v>
      </c>
      <c r="BF470" s="380">
        <f>+BE470-BD470</f>
        <v>0</v>
      </c>
      <c r="BG470" s="385">
        <f>IF(BF470=0,0,+IF(BD470&gt;0,+BF470/BD470,"&gt;100%"))</f>
        <v>0</v>
      </c>
      <c r="BH470" s="382"/>
      <c r="BI470" s="380">
        <f>+AJ470</f>
        <v>392.49560655510794</v>
      </c>
      <c r="BJ470" s="380">
        <f t="shared" si="226"/>
        <v>392.49560655510794</v>
      </c>
      <c r="BK470" s="380">
        <f>+BJ470-BI470</f>
        <v>0</v>
      </c>
      <c r="BL470" s="381">
        <f>IF(BI470&gt;0,BJ470/BI470,0)</f>
        <v>1</v>
      </c>
      <c r="BM470" s="386"/>
      <c r="BN470" s="383">
        <f t="shared" si="223"/>
        <v>0</v>
      </c>
      <c r="BO470" s="383">
        <f t="shared" si="224"/>
        <v>0</v>
      </c>
      <c r="BP470" s="383">
        <f>+BO470-BN470</f>
        <v>0</v>
      </c>
      <c r="BQ470" s="387">
        <f>IF(BP470=0,0,+IF(BN470&gt;0,+BP470/BN470,"&gt;100%"))</f>
        <v>0</v>
      </c>
      <c r="BR470" s="357"/>
    </row>
    <row r="471" spans="3:70" s="50" customFormat="1" ht="13" x14ac:dyDescent="0.25">
      <c r="C471" s="388"/>
      <c r="D471" s="389"/>
      <c r="E471" s="374"/>
      <c r="F471" s="165"/>
      <c r="G471" s="165"/>
      <c r="H471" s="297"/>
      <c r="I471" s="165"/>
      <c r="J471" s="375">
        <v>1.505779664758232</v>
      </c>
      <c r="K471" s="375">
        <v>1.1754720702584747</v>
      </c>
      <c r="L471" s="376">
        <v>40000</v>
      </c>
      <c r="M471" s="377">
        <v>0</v>
      </c>
      <c r="N471" s="377">
        <v>0</v>
      </c>
      <c r="O471" s="378">
        <v>0</v>
      </c>
      <c r="P471" s="379">
        <v>0</v>
      </c>
      <c r="Q471" s="379">
        <v>0</v>
      </c>
      <c r="R471" s="379">
        <v>0</v>
      </c>
      <c r="S471" s="379">
        <v>0</v>
      </c>
      <c r="T471" s="391"/>
      <c r="U471" s="173">
        <v>0</v>
      </c>
      <c r="V471" s="174">
        <v>392.49560655510794</v>
      </c>
      <c r="W471" s="350"/>
      <c r="X471" s="175">
        <v>392.49560655510794</v>
      </c>
      <c r="Y471" s="380">
        <f t="shared" si="251"/>
        <v>-392.49560655510794</v>
      </c>
      <c r="Z471" s="381">
        <f t="shared" si="252"/>
        <v>0</v>
      </c>
      <c r="AA471" s="391"/>
      <c r="AB471" s="173">
        <f t="shared" si="246"/>
        <v>0</v>
      </c>
      <c r="AC471" s="174">
        <f t="shared" si="247"/>
        <v>0</v>
      </c>
      <c r="AD471" s="174">
        <v>0</v>
      </c>
      <c r="AE471" s="175">
        <v>0</v>
      </c>
      <c r="AF471" s="380">
        <f t="shared" si="248"/>
        <v>0</v>
      </c>
      <c r="AG471" s="381">
        <f t="shared" si="249"/>
        <v>0</v>
      </c>
      <c r="AH471" s="391"/>
      <c r="AI471" s="173">
        <f t="shared" si="225"/>
        <v>0</v>
      </c>
      <c r="AJ471" s="175">
        <f t="shared" si="240"/>
        <v>392.49560655510794</v>
      </c>
      <c r="AK471" s="380">
        <f>+AI471-AJ471</f>
        <v>-392.49560655510794</v>
      </c>
      <c r="AL471" s="381">
        <f>IF(AJ471&gt;0,AI471/AJ471,0)</f>
        <v>0</v>
      </c>
      <c r="AM471" s="382"/>
      <c r="AN471" s="383">
        <f t="shared" si="241"/>
        <v>0</v>
      </c>
      <c r="AO471" s="383">
        <f t="shared" si="221"/>
        <v>0</v>
      </c>
      <c r="AP471" s="383">
        <f>+AN471-AO471</f>
        <v>0</v>
      </c>
      <c r="AQ471" s="381">
        <f>IF(AO471&gt;0,AN471/AO471,0)</f>
        <v>0</v>
      </c>
      <c r="AR471" s="382"/>
      <c r="AS471" s="383">
        <f t="shared" si="242"/>
        <v>0</v>
      </c>
      <c r="AT471" s="383">
        <f t="shared" si="222"/>
        <v>0</v>
      </c>
      <c r="AU471" s="383">
        <f>+AS471-AT471</f>
        <v>0</v>
      </c>
      <c r="AV471" s="381">
        <f>IF(AT471&gt;0,AS471/AT471,0)</f>
        <v>0</v>
      </c>
      <c r="AW471" s="382"/>
      <c r="AX471" s="380">
        <f t="shared" si="243"/>
        <v>0</v>
      </c>
      <c r="AY471" s="384">
        <f t="shared" si="244"/>
        <v>392.49560655510794</v>
      </c>
      <c r="AZ471" s="548">
        <v>220</v>
      </c>
      <c r="BA471" s="380">
        <f>+AY471-AX471</f>
        <v>392.49560655510794</v>
      </c>
      <c r="BB471" s="385" t="str">
        <f>IF(BA471=0,0,+IF(AX471&gt;0,+BA471/AX471,"&gt;100%"))</f>
        <v>&gt;100%</v>
      </c>
      <c r="BC471" s="382"/>
      <c r="BD471" s="380">
        <f t="shared" si="245"/>
        <v>0</v>
      </c>
      <c r="BE471" s="384">
        <f t="shared" si="250"/>
        <v>0</v>
      </c>
      <c r="BF471" s="380">
        <f t="shared" ref="BF471:BF534" si="253">+BE471-BD471</f>
        <v>0</v>
      </c>
      <c r="BG471" s="385">
        <f t="shared" ref="BG471:BG534" si="254">IF(BF471=0,0,+IF(BD471&gt;0,+BF471/BD471,"&gt;100%"))</f>
        <v>0</v>
      </c>
      <c r="BH471" s="382"/>
      <c r="BI471" s="380">
        <f>+AJ471</f>
        <v>392.49560655510794</v>
      </c>
      <c r="BJ471" s="380">
        <f t="shared" si="226"/>
        <v>392.49560655510794</v>
      </c>
      <c r="BK471" s="380">
        <f>+BJ471-BI471</f>
        <v>0</v>
      </c>
      <c r="BL471" s="381">
        <f>IF(BI471&gt;0,BJ471/BI471,0)</f>
        <v>1</v>
      </c>
      <c r="BM471" s="386"/>
      <c r="BN471" s="383">
        <f t="shared" si="223"/>
        <v>0</v>
      </c>
      <c r="BO471" s="383">
        <f t="shared" si="224"/>
        <v>0</v>
      </c>
      <c r="BP471" s="383">
        <f>+BO471-BN471</f>
        <v>0</v>
      </c>
      <c r="BQ471" s="387">
        <f>IF(BP471=0,0,+IF(BN471&gt;0,+BP471/BN471,"&gt;100%"))</f>
        <v>0</v>
      </c>
      <c r="BR471" s="413"/>
    </row>
    <row r="472" spans="3:70" s="50" customFormat="1" ht="13.5" thickBot="1" x14ac:dyDescent="0.3">
      <c r="C472" s="396"/>
      <c r="D472" s="397"/>
      <c r="E472" s="398"/>
      <c r="F472" s="194"/>
      <c r="G472" s="194"/>
      <c r="H472" s="399"/>
      <c r="I472" s="194"/>
      <c r="J472" s="400">
        <v>1.9138973630485276</v>
      </c>
      <c r="K472" s="400">
        <v>1.515902467555285</v>
      </c>
      <c r="L472" s="401">
        <v>100000</v>
      </c>
      <c r="M472" s="402">
        <v>0</v>
      </c>
      <c r="N472" s="402">
        <v>0</v>
      </c>
      <c r="O472" s="403">
        <v>0</v>
      </c>
      <c r="P472" s="404">
        <v>0</v>
      </c>
      <c r="Q472" s="404">
        <v>0</v>
      </c>
      <c r="R472" s="404">
        <v>0</v>
      </c>
      <c r="S472" s="404">
        <v>0</v>
      </c>
      <c r="T472" s="391"/>
      <c r="U472" s="202">
        <v>0</v>
      </c>
      <c r="V472" s="203">
        <v>392.49560655510794</v>
      </c>
      <c r="W472" s="351"/>
      <c r="X472" s="204">
        <v>392.49560655510794</v>
      </c>
      <c r="Y472" s="405">
        <f t="shared" si="251"/>
        <v>-392.49560655510794</v>
      </c>
      <c r="Z472" s="406">
        <f t="shared" si="252"/>
        <v>0</v>
      </c>
      <c r="AA472" s="391"/>
      <c r="AB472" s="202">
        <f t="shared" si="246"/>
        <v>0</v>
      </c>
      <c r="AC472" s="203">
        <f t="shared" si="247"/>
        <v>0</v>
      </c>
      <c r="AD472" s="203">
        <v>0</v>
      </c>
      <c r="AE472" s="204">
        <v>0</v>
      </c>
      <c r="AF472" s="405">
        <f t="shared" si="248"/>
        <v>0</v>
      </c>
      <c r="AG472" s="406">
        <f t="shared" si="249"/>
        <v>0</v>
      </c>
      <c r="AH472" s="391"/>
      <c r="AI472" s="202">
        <f t="shared" si="225"/>
        <v>0</v>
      </c>
      <c r="AJ472" s="204">
        <f t="shared" si="240"/>
        <v>392.49560655510794</v>
      </c>
      <c r="AK472" s="405">
        <f t="shared" ref="AK472:AK535" si="255">+AI472-AJ472</f>
        <v>-392.49560655510794</v>
      </c>
      <c r="AL472" s="406">
        <f t="shared" ref="AL472:AL535" si="256">IF(AJ472&gt;0,AI472/AJ472,0)</f>
        <v>0</v>
      </c>
      <c r="AM472" s="407"/>
      <c r="AN472" s="408">
        <f t="shared" si="241"/>
        <v>0</v>
      </c>
      <c r="AO472" s="408">
        <f t="shared" si="221"/>
        <v>0</v>
      </c>
      <c r="AP472" s="408">
        <f t="shared" ref="AP472:AP535" si="257">+AN472-AO472</f>
        <v>0</v>
      </c>
      <c r="AQ472" s="406">
        <f t="shared" ref="AQ472:AQ535" si="258">IF(AO472&gt;0,AN472/AO472,0)</f>
        <v>0</v>
      </c>
      <c r="AR472" s="407"/>
      <c r="AS472" s="408">
        <f t="shared" si="242"/>
        <v>0</v>
      </c>
      <c r="AT472" s="408">
        <f t="shared" si="222"/>
        <v>0</v>
      </c>
      <c r="AU472" s="408">
        <f t="shared" ref="AU472:AU535" si="259">+AS472-AT472</f>
        <v>0</v>
      </c>
      <c r="AV472" s="406">
        <f t="shared" ref="AV472:AV535" si="260">IF(AT472&gt;0,AS472/AT472,0)</f>
        <v>0</v>
      </c>
      <c r="AW472" s="407"/>
      <c r="AX472" s="405">
        <f t="shared" si="243"/>
        <v>0</v>
      </c>
      <c r="AY472" s="409">
        <f t="shared" si="244"/>
        <v>392.49560655510794</v>
      </c>
      <c r="AZ472" s="548">
        <v>220</v>
      </c>
      <c r="BA472" s="405">
        <f t="shared" ref="BA472:BA535" si="261">+AY472-AX472</f>
        <v>392.49560655510794</v>
      </c>
      <c r="BB472" s="410" t="str">
        <f t="shared" ref="BB472:BB535" si="262">IF(BA472=0,0,+IF(AX472&gt;0,+BA472/AX472,"&gt;100%"))</f>
        <v>&gt;100%</v>
      </c>
      <c r="BC472" s="407"/>
      <c r="BD472" s="405">
        <f t="shared" si="245"/>
        <v>0</v>
      </c>
      <c r="BE472" s="409">
        <f t="shared" si="250"/>
        <v>0</v>
      </c>
      <c r="BF472" s="405">
        <f t="shared" si="253"/>
        <v>0</v>
      </c>
      <c r="BG472" s="410">
        <f t="shared" si="254"/>
        <v>0</v>
      </c>
      <c r="BH472" s="407"/>
      <c r="BI472" s="405">
        <f t="shared" ref="BI472:BI535" si="263">+AJ472</f>
        <v>392.49560655510794</v>
      </c>
      <c r="BJ472" s="405">
        <f t="shared" si="226"/>
        <v>392.49560655510794</v>
      </c>
      <c r="BK472" s="405">
        <f t="shared" ref="BK472:BK535" si="264">+BJ472-BI472</f>
        <v>0</v>
      </c>
      <c r="BL472" s="406">
        <f t="shared" ref="BL472:BL535" si="265">IF(BI472&gt;0,BJ472/BI472,0)</f>
        <v>1</v>
      </c>
      <c r="BM472" s="411"/>
      <c r="BN472" s="408">
        <f t="shared" si="223"/>
        <v>0</v>
      </c>
      <c r="BO472" s="408">
        <f t="shared" si="224"/>
        <v>0</v>
      </c>
      <c r="BP472" s="408">
        <f t="shared" ref="BP472:BP535" si="266">+BO472-BN472</f>
        <v>0</v>
      </c>
      <c r="BQ472" s="412">
        <f t="shared" ref="BQ472:BQ535" si="267">IF(BP472=0,0,+IF(BN472&gt;0,+BP472/BN472,"&gt;100%"))</f>
        <v>0</v>
      </c>
      <c r="BR472" s="413"/>
    </row>
    <row r="473" spans="3:70" ht="13" hidden="1" x14ac:dyDescent="0.25">
      <c r="C473" s="65"/>
      <c r="D473" s="66"/>
      <c r="E473" s="358"/>
      <c r="F473" s="143"/>
      <c r="G473" s="143"/>
      <c r="H473" s="359"/>
      <c r="I473" s="143"/>
      <c r="J473" s="360">
        <v>0.58618475265502656</v>
      </c>
      <c r="K473" s="360">
        <v>0.25114229393244591</v>
      </c>
      <c r="L473" s="361">
        <v>0</v>
      </c>
      <c r="M473" s="362">
        <v>0</v>
      </c>
      <c r="N473" s="362">
        <v>0</v>
      </c>
      <c r="O473" s="363">
        <v>0</v>
      </c>
      <c r="P473" s="364">
        <v>0</v>
      </c>
      <c r="Q473" s="364">
        <v>0</v>
      </c>
      <c r="R473" s="364">
        <v>0</v>
      </c>
      <c r="S473" s="364">
        <v>0</v>
      </c>
      <c r="T473" s="391"/>
      <c r="U473" s="152">
        <v>0</v>
      </c>
      <c r="V473" s="153">
        <v>0</v>
      </c>
      <c r="W473" s="349"/>
      <c r="X473" s="154">
        <v>0</v>
      </c>
      <c r="Y473" s="365">
        <f t="shared" si="251"/>
        <v>0</v>
      </c>
      <c r="Z473" s="366">
        <f t="shared" si="252"/>
        <v>0</v>
      </c>
      <c r="AA473" s="391"/>
      <c r="AB473" s="152">
        <f t="shared" si="246"/>
        <v>0</v>
      </c>
      <c r="AC473" s="153">
        <f t="shared" si="247"/>
        <v>0</v>
      </c>
      <c r="AD473" s="153">
        <v>0</v>
      </c>
      <c r="AE473" s="154">
        <v>0</v>
      </c>
      <c r="AF473" s="365">
        <f t="shared" si="248"/>
        <v>0</v>
      </c>
      <c r="AG473" s="366">
        <f t="shared" si="249"/>
        <v>0</v>
      </c>
      <c r="AH473" s="353"/>
      <c r="AI473" s="152">
        <f t="shared" si="225"/>
        <v>0</v>
      </c>
      <c r="AJ473" s="154">
        <f t="shared" si="240"/>
        <v>0</v>
      </c>
      <c r="AK473" s="365">
        <f t="shared" si="255"/>
        <v>0</v>
      </c>
      <c r="AL473" s="366">
        <f t="shared" si="256"/>
        <v>0</v>
      </c>
      <c r="AM473" s="367"/>
      <c r="AN473" s="368">
        <f t="shared" si="241"/>
        <v>0</v>
      </c>
      <c r="AO473" s="368">
        <f t="shared" si="221"/>
        <v>0</v>
      </c>
      <c r="AP473" s="368">
        <f t="shared" si="257"/>
        <v>0</v>
      </c>
      <c r="AQ473" s="366">
        <f t="shared" si="258"/>
        <v>0</v>
      </c>
      <c r="AR473" s="367"/>
      <c r="AS473" s="368">
        <f t="shared" si="242"/>
        <v>0</v>
      </c>
      <c r="AT473" s="368">
        <f t="shared" si="222"/>
        <v>0</v>
      </c>
      <c r="AU473" s="368">
        <f t="shared" si="259"/>
        <v>0</v>
      </c>
      <c r="AV473" s="366">
        <f t="shared" si="260"/>
        <v>0</v>
      </c>
      <c r="AW473" s="367"/>
      <c r="AX473" s="365">
        <f t="shared" si="243"/>
        <v>0</v>
      </c>
      <c r="AY473" s="369">
        <f t="shared" si="244"/>
        <v>0</v>
      </c>
      <c r="AZ473" s="548"/>
      <c r="BA473" s="365">
        <f t="shared" si="261"/>
        <v>0</v>
      </c>
      <c r="BB473" s="370">
        <f t="shared" si="262"/>
        <v>0</v>
      </c>
      <c r="BC473" s="367"/>
      <c r="BD473" s="365">
        <f t="shared" si="245"/>
        <v>0</v>
      </c>
      <c r="BE473" s="371">
        <f t="shared" si="250"/>
        <v>0</v>
      </c>
      <c r="BF473" s="365">
        <f t="shared" si="253"/>
        <v>0</v>
      </c>
      <c r="BG473" s="370">
        <f t="shared" si="254"/>
        <v>0</v>
      </c>
      <c r="BH473" s="367"/>
      <c r="BI473" s="365">
        <f t="shared" si="263"/>
        <v>0</v>
      </c>
      <c r="BJ473" s="365">
        <f t="shared" si="226"/>
        <v>0</v>
      </c>
      <c r="BK473" s="365">
        <f t="shared" si="264"/>
        <v>0</v>
      </c>
      <c r="BL473" s="366">
        <f t="shared" si="265"/>
        <v>0</v>
      </c>
      <c r="BM473" s="372"/>
      <c r="BN473" s="368">
        <f t="shared" si="223"/>
        <v>0</v>
      </c>
      <c r="BO473" s="368">
        <f t="shared" si="224"/>
        <v>0</v>
      </c>
      <c r="BP473" s="368">
        <f t="shared" si="266"/>
        <v>0</v>
      </c>
      <c r="BQ473" s="373">
        <f t="shared" si="267"/>
        <v>0</v>
      </c>
      <c r="BR473" s="357"/>
    </row>
    <row r="474" spans="3:70" ht="13" hidden="1" x14ac:dyDescent="0.25">
      <c r="C474" s="65"/>
      <c r="D474" s="66"/>
      <c r="E474" s="374"/>
      <c r="F474" s="165"/>
      <c r="G474" s="165"/>
      <c r="H474" s="297"/>
      <c r="I474" s="165"/>
      <c r="J474" s="375">
        <v>0.72370867908265568</v>
      </c>
      <c r="K474" s="375">
        <v>0.4192943920851287</v>
      </c>
      <c r="L474" s="376">
        <v>0</v>
      </c>
      <c r="M474" s="377">
        <v>0</v>
      </c>
      <c r="N474" s="377">
        <v>0</v>
      </c>
      <c r="O474" s="378">
        <v>0</v>
      </c>
      <c r="P474" s="379">
        <v>0</v>
      </c>
      <c r="Q474" s="379">
        <v>0</v>
      </c>
      <c r="R474" s="379">
        <v>0</v>
      </c>
      <c r="S474" s="379">
        <v>0</v>
      </c>
      <c r="T474" s="391"/>
      <c r="U474" s="173">
        <v>0</v>
      </c>
      <c r="V474" s="174">
        <v>0</v>
      </c>
      <c r="W474" s="350"/>
      <c r="X474" s="175">
        <v>0</v>
      </c>
      <c r="Y474" s="380">
        <f t="shared" si="251"/>
        <v>0</v>
      </c>
      <c r="Z474" s="381">
        <f t="shared" si="252"/>
        <v>0</v>
      </c>
      <c r="AA474" s="391"/>
      <c r="AB474" s="173">
        <f t="shared" si="246"/>
        <v>0</v>
      </c>
      <c r="AC474" s="174">
        <f t="shared" si="247"/>
        <v>0</v>
      </c>
      <c r="AD474" s="174">
        <v>0</v>
      </c>
      <c r="AE474" s="175">
        <v>0</v>
      </c>
      <c r="AF474" s="380">
        <f t="shared" si="248"/>
        <v>0</v>
      </c>
      <c r="AG474" s="381">
        <f t="shared" si="249"/>
        <v>0</v>
      </c>
      <c r="AH474" s="353"/>
      <c r="AI474" s="173">
        <f t="shared" si="225"/>
        <v>0</v>
      </c>
      <c r="AJ474" s="175">
        <f t="shared" si="240"/>
        <v>0</v>
      </c>
      <c r="AK474" s="380">
        <f t="shared" si="255"/>
        <v>0</v>
      </c>
      <c r="AL474" s="381">
        <f t="shared" si="256"/>
        <v>0</v>
      </c>
      <c r="AM474" s="382"/>
      <c r="AN474" s="383">
        <f t="shared" si="241"/>
        <v>0</v>
      </c>
      <c r="AO474" s="383">
        <f t="shared" si="221"/>
        <v>0</v>
      </c>
      <c r="AP474" s="383">
        <f t="shared" si="257"/>
        <v>0</v>
      </c>
      <c r="AQ474" s="381">
        <f t="shared" si="258"/>
        <v>0</v>
      </c>
      <c r="AR474" s="382"/>
      <c r="AS474" s="383">
        <f t="shared" si="242"/>
        <v>0</v>
      </c>
      <c r="AT474" s="383">
        <f t="shared" si="222"/>
        <v>0</v>
      </c>
      <c r="AU474" s="383">
        <f t="shared" si="259"/>
        <v>0</v>
      </c>
      <c r="AV474" s="381">
        <f t="shared" si="260"/>
        <v>0</v>
      </c>
      <c r="AW474" s="382"/>
      <c r="AX474" s="380">
        <f t="shared" si="243"/>
        <v>0</v>
      </c>
      <c r="AY474" s="384">
        <f t="shared" si="244"/>
        <v>0</v>
      </c>
      <c r="AZ474" s="549"/>
      <c r="BA474" s="380">
        <f t="shared" si="261"/>
        <v>0</v>
      </c>
      <c r="BB474" s="385">
        <f t="shared" si="262"/>
        <v>0</v>
      </c>
      <c r="BC474" s="382"/>
      <c r="BD474" s="380">
        <f t="shared" si="245"/>
        <v>0</v>
      </c>
      <c r="BE474" s="384">
        <f t="shared" si="250"/>
        <v>0</v>
      </c>
      <c r="BF474" s="380">
        <f t="shared" si="253"/>
        <v>0</v>
      </c>
      <c r="BG474" s="385">
        <f t="shared" si="254"/>
        <v>0</v>
      </c>
      <c r="BH474" s="382"/>
      <c r="BI474" s="380">
        <f t="shared" si="263"/>
        <v>0</v>
      </c>
      <c r="BJ474" s="380">
        <f t="shared" si="226"/>
        <v>0</v>
      </c>
      <c r="BK474" s="380">
        <f t="shared" si="264"/>
        <v>0</v>
      </c>
      <c r="BL474" s="381">
        <f t="shared" si="265"/>
        <v>0</v>
      </c>
      <c r="BM474" s="386"/>
      <c r="BN474" s="383">
        <f t="shared" si="223"/>
        <v>0</v>
      </c>
      <c r="BO474" s="383">
        <f t="shared" si="224"/>
        <v>0</v>
      </c>
      <c r="BP474" s="383">
        <f t="shared" si="266"/>
        <v>0</v>
      </c>
      <c r="BQ474" s="387">
        <f t="shared" si="267"/>
        <v>0</v>
      </c>
      <c r="BR474" s="357"/>
    </row>
    <row r="475" spans="3:70" ht="13.5" thickBot="1" x14ac:dyDescent="0.3">
      <c r="C475" s="388">
        <v>93</v>
      </c>
      <c r="D475" s="389">
        <v>0</v>
      </c>
      <c r="E475" s="374">
        <v>0</v>
      </c>
      <c r="F475" s="165" t="s">
        <v>65</v>
      </c>
      <c r="G475" s="165"/>
      <c r="H475" s="297" t="s">
        <v>63</v>
      </c>
      <c r="I475" s="390" t="s">
        <v>64</v>
      </c>
      <c r="J475" s="375">
        <v>1</v>
      </c>
      <c r="K475" s="375">
        <v>1</v>
      </c>
      <c r="L475" s="376">
        <v>0</v>
      </c>
      <c r="M475" s="377">
        <v>0</v>
      </c>
      <c r="N475" s="377">
        <v>0</v>
      </c>
      <c r="O475" s="378">
        <v>0</v>
      </c>
      <c r="P475" s="379">
        <v>0</v>
      </c>
      <c r="Q475" s="379">
        <v>0</v>
      </c>
      <c r="R475" s="379">
        <v>0</v>
      </c>
      <c r="S475" s="379">
        <v>0</v>
      </c>
      <c r="T475" s="391"/>
      <c r="U475" s="392">
        <v>0</v>
      </c>
      <c r="V475" s="393">
        <v>0</v>
      </c>
      <c r="W475" s="394"/>
      <c r="X475" s="395">
        <v>0</v>
      </c>
      <c r="Y475" s="380">
        <f t="shared" si="251"/>
        <v>0</v>
      </c>
      <c r="Z475" s="381">
        <f t="shared" si="252"/>
        <v>0</v>
      </c>
      <c r="AA475" s="391"/>
      <c r="AB475" s="392">
        <f t="shared" si="246"/>
        <v>0</v>
      </c>
      <c r="AC475" s="393">
        <f t="shared" si="247"/>
        <v>0</v>
      </c>
      <c r="AD475" s="393">
        <v>0</v>
      </c>
      <c r="AE475" s="395">
        <v>0</v>
      </c>
      <c r="AF475" s="380">
        <f t="shared" si="248"/>
        <v>0</v>
      </c>
      <c r="AG475" s="381">
        <f t="shared" si="249"/>
        <v>0</v>
      </c>
      <c r="AH475" s="353"/>
      <c r="AI475" s="392">
        <f t="shared" si="225"/>
        <v>0</v>
      </c>
      <c r="AJ475" s="395">
        <f t="shared" si="240"/>
        <v>0</v>
      </c>
      <c r="AK475" s="380">
        <f t="shared" si="255"/>
        <v>0</v>
      </c>
      <c r="AL475" s="381">
        <f t="shared" si="256"/>
        <v>0</v>
      </c>
      <c r="AM475" s="382"/>
      <c r="AN475" s="383">
        <f t="shared" si="241"/>
        <v>0</v>
      </c>
      <c r="AO475" s="383">
        <f t="shared" si="221"/>
        <v>0</v>
      </c>
      <c r="AP475" s="383">
        <f t="shared" si="257"/>
        <v>0</v>
      </c>
      <c r="AQ475" s="381">
        <f t="shared" si="258"/>
        <v>0</v>
      </c>
      <c r="AR475" s="382"/>
      <c r="AS475" s="383">
        <f t="shared" si="242"/>
        <v>0</v>
      </c>
      <c r="AT475" s="383">
        <f t="shared" si="222"/>
        <v>0</v>
      </c>
      <c r="AU475" s="383">
        <f t="shared" si="259"/>
        <v>0</v>
      </c>
      <c r="AV475" s="381">
        <f t="shared" si="260"/>
        <v>0</v>
      </c>
      <c r="AW475" s="382"/>
      <c r="AX475" s="380">
        <f t="shared" si="243"/>
        <v>0</v>
      </c>
      <c r="AY475" s="384">
        <f t="shared" si="244"/>
        <v>0</v>
      </c>
      <c r="AZ475" s="549"/>
      <c r="BA475" s="380">
        <f t="shared" si="261"/>
        <v>0</v>
      </c>
      <c r="BB475" s="385">
        <f t="shared" si="262"/>
        <v>0</v>
      </c>
      <c r="BC475" s="382"/>
      <c r="BD475" s="380">
        <f t="shared" si="245"/>
        <v>0</v>
      </c>
      <c r="BE475" s="384">
        <f t="shared" si="250"/>
        <v>0</v>
      </c>
      <c r="BF475" s="380">
        <f t="shared" si="253"/>
        <v>0</v>
      </c>
      <c r="BG475" s="385">
        <f t="shared" si="254"/>
        <v>0</v>
      </c>
      <c r="BH475" s="382"/>
      <c r="BI475" s="380">
        <f t="shared" si="263"/>
        <v>0</v>
      </c>
      <c r="BJ475" s="380">
        <f t="shared" si="226"/>
        <v>0</v>
      </c>
      <c r="BK475" s="380">
        <f t="shared" si="264"/>
        <v>0</v>
      </c>
      <c r="BL475" s="381">
        <f t="shared" si="265"/>
        <v>0</v>
      </c>
      <c r="BM475" s="386"/>
      <c r="BN475" s="383">
        <f t="shared" si="223"/>
        <v>0</v>
      </c>
      <c r="BO475" s="383">
        <f t="shared" si="224"/>
        <v>0</v>
      </c>
      <c r="BP475" s="383">
        <f t="shared" si="266"/>
        <v>0</v>
      </c>
      <c r="BQ475" s="387">
        <f t="shared" si="267"/>
        <v>0</v>
      </c>
      <c r="BR475" s="357"/>
    </row>
    <row r="476" spans="3:70" s="50" customFormat="1" ht="13" hidden="1" x14ac:dyDescent="0.25">
      <c r="C476" s="388"/>
      <c r="D476" s="389"/>
      <c r="E476" s="374"/>
      <c r="F476" s="165"/>
      <c r="G476" s="165"/>
      <c r="H476" s="297"/>
      <c r="I476" s="165"/>
      <c r="J476" s="375">
        <v>1.505779664758232</v>
      </c>
      <c r="K476" s="375">
        <v>1.1754720702584747</v>
      </c>
      <c r="L476" s="376">
        <v>0</v>
      </c>
      <c r="M476" s="377">
        <v>0</v>
      </c>
      <c r="N476" s="377">
        <v>0</v>
      </c>
      <c r="O476" s="378">
        <v>0</v>
      </c>
      <c r="P476" s="379">
        <v>0</v>
      </c>
      <c r="Q476" s="379">
        <v>0</v>
      </c>
      <c r="R476" s="379">
        <v>0</v>
      </c>
      <c r="S476" s="379">
        <v>0</v>
      </c>
      <c r="T476" s="391"/>
      <c r="U476" s="173">
        <v>0</v>
      </c>
      <c r="V476" s="174">
        <v>0</v>
      </c>
      <c r="W476" s="350"/>
      <c r="X476" s="175">
        <v>0</v>
      </c>
      <c r="Y476" s="380">
        <f t="shared" si="251"/>
        <v>0</v>
      </c>
      <c r="Z476" s="381">
        <f t="shared" si="252"/>
        <v>0</v>
      </c>
      <c r="AA476" s="391"/>
      <c r="AB476" s="173">
        <f t="shared" si="246"/>
        <v>0</v>
      </c>
      <c r="AC476" s="174">
        <f t="shared" si="247"/>
        <v>0</v>
      </c>
      <c r="AD476" s="174">
        <v>0</v>
      </c>
      <c r="AE476" s="175">
        <v>0</v>
      </c>
      <c r="AF476" s="380">
        <f t="shared" si="248"/>
        <v>0</v>
      </c>
      <c r="AG476" s="381">
        <f t="shared" si="249"/>
        <v>0</v>
      </c>
      <c r="AH476" s="391"/>
      <c r="AI476" s="173">
        <f t="shared" si="225"/>
        <v>0</v>
      </c>
      <c r="AJ476" s="175">
        <f t="shared" si="240"/>
        <v>0</v>
      </c>
      <c r="AK476" s="380">
        <f t="shared" si="255"/>
        <v>0</v>
      </c>
      <c r="AL476" s="381">
        <f t="shared" si="256"/>
        <v>0</v>
      </c>
      <c r="AM476" s="382"/>
      <c r="AN476" s="383">
        <f t="shared" si="241"/>
        <v>0</v>
      </c>
      <c r="AO476" s="383">
        <f t="shared" si="221"/>
        <v>0</v>
      </c>
      <c r="AP476" s="383">
        <f t="shared" si="257"/>
        <v>0</v>
      </c>
      <c r="AQ476" s="381">
        <f t="shared" si="258"/>
        <v>0</v>
      </c>
      <c r="AR476" s="382"/>
      <c r="AS476" s="383">
        <f t="shared" si="242"/>
        <v>0</v>
      </c>
      <c r="AT476" s="383">
        <f t="shared" si="222"/>
        <v>0</v>
      </c>
      <c r="AU476" s="383">
        <f t="shared" si="259"/>
        <v>0</v>
      </c>
      <c r="AV476" s="381">
        <f t="shared" si="260"/>
        <v>0</v>
      </c>
      <c r="AW476" s="382"/>
      <c r="AX476" s="380">
        <f t="shared" si="243"/>
        <v>0</v>
      </c>
      <c r="AY476" s="384">
        <f t="shared" si="244"/>
        <v>0</v>
      </c>
      <c r="AZ476" s="549"/>
      <c r="BA476" s="380">
        <f t="shared" si="261"/>
        <v>0</v>
      </c>
      <c r="BB476" s="385">
        <f t="shared" si="262"/>
        <v>0</v>
      </c>
      <c r="BC476" s="382"/>
      <c r="BD476" s="380">
        <f t="shared" si="245"/>
        <v>0</v>
      </c>
      <c r="BE476" s="384">
        <f t="shared" si="250"/>
        <v>0</v>
      </c>
      <c r="BF476" s="380">
        <f t="shared" si="253"/>
        <v>0</v>
      </c>
      <c r="BG476" s="385">
        <f t="shared" si="254"/>
        <v>0</v>
      </c>
      <c r="BH476" s="382"/>
      <c r="BI476" s="380">
        <f t="shared" si="263"/>
        <v>0</v>
      </c>
      <c r="BJ476" s="380">
        <f t="shared" si="226"/>
        <v>0</v>
      </c>
      <c r="BK476" s="380">
        <f t="shared" si="264"/>
        <v>0</v>
      </c>
      <c r="BL476" s="381">
        <f t="shared" si="265"/>
        <v>0</v>
      </c>
      <c r="BM476" s="386"/>
      <c r="BN476" s="383">
        <f t="shared" si="223"/>
        <v>0</v>
      </c>
      <c r="BO476" s="383">
        <f t="shared" si="224"/>
        <v>0</v>
      </c>
      <c r="BP476" s="383">
        <f t="shared" si="266"/>
        <v>0</v>
      </c>
      <c r="BQ476" s="387">
        <f t="shared" si="267"/>
        <v>0</v>
      </c>
      <c r="BR476" s="413"/>
    </row>
    <row r="477" spans="3:70" s="50" customFormat="1" ht="13.5" hidden="1" thickBot="1" x14ac:dyDescent="0.3">
      <c r="C477" s="396"/>
      <c r="D477" s="397"/>
      <c r="E477" s="398"/>
      <c r="F477" s="194"/>
      <c r="G477" s="194"/>
      <c r="H477" s="399"/>
      <c r="I477" s="194"/>
      <c r="J477" s="400">
        <v>1.9138973630485276</v>
      </c>
      <c r="K477" s="400">
        <v>1.515902467555285</v>
      </c>
      <c r="L477" s="401">
        <v>0</v>
      </c>
      <c r="M477" s="402">
        <v>0</v>
      </c>
      <c r="N477" s="402">
        <v>0</v>
      </c>
      <c r="O477" s="403">
        <v>0</v>
      </c>
      <c r="P477" s="404">
        <v>0</v>
      </c>
      <c r="Q477" s="404">
        <v>0</v>
      </c>
      <c r="R477" s="404">
        <v>0</v>
      </c>
      <c r="S477" s="404">
        <v>0</v>
      </c>
      <c r="T477" s="391"/>
      <c r="U477" s="202">
        <v>0</v>
      </c>
      <c r="V477" s="203">
        <v>0</v>
      </c>
      <c r="W477" s="351"/>
      <c r="X477" s="204">
        <v>0</v>
      </c>
      <c r="Y477" s="405">
        <f t="shared" si="251"/>
        <v>0</v>
      </c>
      <c r="Z477" s="406">
        <f t="shared" si="252"/>
        <v>0</v>
      </c>
      <c r="AA477" s="391"/>
      <c r="AB477" s="202">
        <f t="shared" si="246"/>
        <v>0</v>
      </c>
      <c r="AC477" s="203">
        <f t="shared" si="247"/>
        <v>0</v>
      </c>
      <c r="AD477" s="203">
        <v>0</v>
      </c>
      <c r="AE477" s="204">
        <v>0</v>
      </c>
      <c r="AF477" s="405">
        <f t="shared" si="248"/>
        <v>0</v>
      </c>
      <c r="AG477" s="406">
        <f t="shared" si="249"/>
        <v>0</v>
      </c>
      <c r="AH477" s="391"/>
      <c r="AI477" s="202">
        <f t="shared" si="225"/>
        <v>0</v>
      </c>
      <c r="AJ477" s="204">
        <f t="shared" si="240"/>
        <v>0</v>
      </c>
      <c r="AK477" s="405">
        <f t="shared" si="255"/>
        <v>0</v>
      </c>
      <c r="AL477" s="406">
        <f t="shared" si="256"/>
        <v>0</v>
      </c>
      <c r="AM477" s="407"/>
      <c r="AN477" s="408">
        <f t="shared" si="241"/>
        <v>0</v>
      </c>
      <c r="AO477" s="408">
        <f t="shared" si="221"/>
        <v>0</v>
      </c>
      <c r="AP477" s="408">
        <f t="shared" si="257"/>
        <v>0</v>
      </c>
      <c r="AQ477" s="406">
        <f t="shared" si="258"/>
        <v>0</v>
      </c>
      <c r="AR477" s="407"/>
      <c r="AS477" s="408">
        <f t="shared" si="242"/>
        <v>0</v>
      </c>
      <c r="AT477" s="408">
        <f t="shared" si="222"/>
        <v>0</v>
      </c>
      <c r="AU477" s="408">
        <f t="shared" si="259"/>
        <v>0</v>
      </c>
      <c r="AV477" s="406">
        <f t="shared" si="260"/>
        <v>0</v>
      </c>
      <c r="AW477" s="407"/>
      <c r="AX477" s="405">
        <f t="shared" si="243"/>
        <v>0</v>
      </c>
      <c r="AY477" s="409">
        <f t="shared" si="244"/>
        <v>0</v>
      </c>
      <c r="AZ477" s="550"/>
      <c r="BA477" s="405">
        <f t="shared" si="261"/>
        <v>0</v>
      </c>
      <c r="BB477" s="410">
        <f t="shared" si="262"/>
        <v>0</v>
      </c>
      <c r="BC477" s="407"/>
      <c r="BD477" s="405">
        <f t="shared" si="245"/>
        <v>0</v>
      </c>
      <c r="BE477" s="409">
        <f t="shared" si="250"/>
        <v>0</v>
      </c>
      <c r="BF477" s="405">
        <f t="shared" si="253"/>
        <v>0</v>
      </c>
      <c r="BG477" s="410">
        <f t="shared" si="254"/>
        <v>0</v>
      </c>
      <c r="BH477" s="407"/>
      <c r="BI477" s="405">
        <f t="shared" si="263"/>
        <v>0</v>
      </c>
      <c r="BJ477" s="405">
        <f t="shared" si="226"/>
        <v>0</v>
      </c>
      <c r="BK477" s="405">
        <f t="shared" si="264"/>
        <v>0</v>
      </c>
      <c r="BL477" s="406">
        <f t="shared" si="265"/>
        <v>0</v>
      </c>
      <c r="BM477" s="411"/>
      <c r="BN477" s="408">
        <f t="shared" si="223"/>
        <v>0</v>
      </c>
      <c r="BO477" s="408">
        <f t="shared" si="224"/>
        <v>0</v>
      </c>
      <c r="BP477" s="408">
        <f t="shared" si="266"/>
        <v>0</v>
      </c>
      <c r="BQ477" s="412">
        <f t="shared" si="267"/>
        <v>0</v>
      </c>
      <c r="BR477" s="413"/>
    </row>
    <row r="478" spans="3:70" ht="13" x14ac:dyDescent="0.25">
      <c r="C478" s="65"/>
      <c r="D478" s="66"/>
      <c r="E478" s="358"/>
      <c r="F478" s="143"/>
      <c r="G478" s="143"/>
      <c r="H478" s="359"/>
      <c r="I478" s="143"/>
      <c r="J478" s="360">
        <v>0.58618475265502656</v>
      </c>
      <c r="K478" s="360">
        <v>0.25114229393244591</v>
      </c>
      <c r="L478" s="361">
        <v>200</v>
      </c>
      <c r="M478" s="362">
        <v>0</v>
      </c>
      <c r="N478" s="362">
        <v>0</v>
      </c>
      <c r="O478" s="363">
        <v>0</v>
      </c>
      <c r="P478" s="364">
        <v>0</v>
      </c>
      <c r="Q478" s="364">
        <v>0</v>
      </c>
      <c r="R478" s="364">
        <v>0</v>
      </c>
      <c r="S478" s="364">
        <v>0</v>
      </c>
      <c r="T478" s="391"/>
      <c r="U478" s="152">
        <v>0</v>
      </c>
      <c r="V478" s="153">
        <v>311.89669819752993</v>
      </c>
      <c r="W478" s="349"/>
      <c r="X478" s="154">
        <v>311.89669819752993</v>
      </c>
      <c r="Y478" s="365">
        <f t="shared" si="251"/>
        <v>-311.89669819752993</v>
      </c>
      <c r="Z478" s="366">
        <f t="shared" si="252"/>
        <v>0</v>
      </c>
      <c r="AA478" s="391"/>
      <c r="AB478" s="152">
        <f t="shared" si="246"/>
        <v>0</v>
      </c>
      <c r="AC478" s="153">
        <f t="shared" si="247"/>
        <v>0</v>
      </c>
      <c r="AD478" s="153">
        <v>0</v>
      </c>
      <c r="AE478" s="154">
        <v>0</v>
      </c>
      <c r="AF478" s="365">
        <f t="shared" si="248"/>
        <v>0</v>
      </c>
      <c r="AG478" s="366">
        <f t="shared" si="249"/>
        <v>0</v>
      </c>
      <c r="AH478" s="353"/>
      <c r="AI478" s="152">
        <f t="shared" si="225"/>
        <v>0</v>
      </c>
      <c r="AJ478" s="154">
        <f t="shared" si="240"/>
        <v>311.89669819752993</v>
      </c>
      <c r="AK478" s="365">
        <f t="shared" si="255"/>
        <v>-311.89669819752993</v>
      </c>
      <c r="AL478" s="366">
        <f t="shared" si="256"/>
        <v>0</v>
      </c>
      <c r="AM478" s="367"/>
      <c r="AN478" s="368">
        <f t="shared" si="241"/>
        <v>0</v>
      </c>
      <c r="AO478" s="368">
        <f t="shared" si="221"/>
        <v>0</v>
      </c>
      <c r="AP478" s="368">
        <f t="shared" si="257"/>
        <v>0</v>
      </c>
      <c r="AQ478" s="366">
        <f t="shared" si="258"/>
        <v>0</v>
      </c>
      <c r="AR478" s="367"/>
      <c r="AS478" s="368">
        <f t="shared" si="242"/>
        <v>0</v>
      </c>
      <c r="AT478" s="368">
        <f t="shared" si="222"/>
        <v>0</v>
      </c>
      <c r="AU478" s="368">
        <f t="shared" si="259"/>
        <v>0</v>
      </c>
      <c r="AV478" s="366">
        <f t="shared" si="260"/>
        <v>0</v>
      </c>
      <c r="AW478" s="367"/>
      <c r="AX478" s="365">
        <f t="shared" si="243"/>
        <v>0</v>
      </c>
      <c r="AY478" s="369">
        <f t="shared" si="244"/>
        <v>311.89669819752993</v>
      </c>
      <c r="AZ478" s="548">
        <v>220</v>
      </c>
      <c r="BA478" s="365">
        <f t="shared" si="261"/>
        <v>311.89669819752993</v>
      </c>
      <c r="BB478" s="370" t="str">
        <f t="shared" si="262"/>
        <v>&gt;100%</v>
      </c>
      <c r="BC478" s="367"/>
      <c r="BD478" s="365">
        <f t="shared" si="245"/>
        <v>0</v>
      </c>
      <c r="BE478" s="371">
        <f t="shared" si="250"/>
        <v>0</v>
      </c>
      <c r="BF478" s="365">
        <f t="shared" si="253"/>
        <v>0</v>
      </c>
      <c r="BG478" s="370">
        <f t="shared" si="254"/>
        <v>0</v>
      </c>
      <c r="BH478" s="367"/>
      <c r="BI478" s="365">
        <f t="shared" si="263"/>
        <v>311.89669819752993</v>
      </c>
      <c r="BJ478" s="365">
        <f t="shared" si="226"/>
        <v>311.89669819752993</v>
      </c>
      <c r="BK478" s="365">
        <f t="shared" si="264"/>
        <v>0</v>
      </c>
      <c r="BL478" s="366">
        <f t="shared" si="265"/>
        <v>1</v>
      </c>
      <c r="BM478" s="372"/>
      <c r="BN478" s="368">
        <f t="shared" si="223"/>
        <v>0</v>
      </c>
      <c r="BO478" s="368">
        <f t="shared" si="224"/>
        <v>0</v>
      </c>
      <c r="BP478" s="368">
        <f t="shared" si="266"/>
        <v>0</v>
      </c>
      <c r="BQ478" s="373">
        <f t="shared" si="267"/>
        <v>0</v>
      </c>
      <c r="BR478" s="357"/>
    </row>
    <row r="479" spans="3:70" ht="13" x14ac:dyDescent="0.25">
      <c r="C479" s="65"/>
      <c r="D479" s="66"/>
      <c r="E479" s="374"/>
      <c r="F479" s="165"/>
      <c r="G479" s="165"/>
      <c r="H479" s="297"/>
      <c r="I479" s="165"/>
      <c r="J479" s="375">
        <v>0.72370867908265568</v>
      </c>
      <c r="K479" s="375">
        <v>0.4192943920851287</v>
      </c>
      <c r="L479" s="376">
        <v>800</v>
      </c>
      <c r="M479" s="377">
        <v>0</v>
      </c>
      <c r="N479" s="377">
        <v>0</v>
      </c>
      <c r="O479" s="378">
        <v>0</v>
      </c>
      <c r="P479" s="379">
        <v>0</v>
      </c>
      <c r="Q479" s="379">
        <v>0</v>
      </c>
      <c r="R479" s="379">
        <v>0</v>
      </c>
      <c r="S479" s="379">
        <v>0</v>
      </c>
      <c r="T479" s="391"/>
      <c r="U479" s="173">
        <v>0</v>
      </c>
      <c r="V479" s="174">
        <v>311.89669819752993</v>
      </c>
      <c r="W479" s="350"/>
      <c r="X479" s="175">
        <v>311.89669819752993</v>
      </c>
      <c r="Y479" s="380">
        <f t="shared" si="251"/>
        <v>-311.89669819752993</v>
      </c>
      <c r="Z479" s="381">
        <f t="shared" si="252"/>
        <v>0</v>
      </c>
      <c r="AA479" s="391"/>
      <c r="AB479" s="173">
        <f t="shared" si="246"/>
        <v>0</v>
      </c>
      <c r="AC479" s="174">
        <f t="shared" si="247"/>
        <v>0</v>
      </c>
      <c r="AD479" s="174">
        <v>0</v>
      </c>
      <c r="AE479" s="175">
        <v>0</v>
      </c>
      <c r="AF479" s="380">
        <f t="shared" si="248"/>
        <v>0</v>
      </c>
      <c r="AG479" s="381">
        <f t="shared" si="249"/>
        <v>0</v>
      </c>
      <c r="AH479" s="353"/>
      <c r="AI479" s="173">
        <f t="shared" si="225"/>
        <v>0</v>
      </c>
      <c r="AJ479" s="175">
        <f t="shared" si="240"/>
        <v>311.89669819752993</v>
      </c>
      <c r="AK479" s="380">
        <f t="shared" si="255"/>
        <v>-311.89669819752993</v>
      </c>
      <c r="AL479" s="381">
        <f t="shared" si="256"/>
        <v>0</v>
      </c>
      <c r="AM479" s="382"/>
      <c r="AN479" s="383">
        <f t="shared" si="241"/>
        <v>0</v>
      </c>
      <c r="AO479" s="383">
        <f t="shared" si="221"/>
        <v>0</v>
      </c>
      <c r="AP479" s="383">
        <f t="shared" si="257"/>
        <v>0</v>
      </c>
      <c r="AQ479" s="381">
        <f t="shared" si="258"/>
        <v>0</v>
      </c>
      <c r="AR479" s="382"/>
      <c r="AS479" s="383">
        <f t="shared" si="242"/>
        <v>0</v>
      </c>
      <c r="AT479" s="383">
        <f t="shared" si="222"/>
        <v>0</v>
      </c>
      <c r="AU479" s="383">
        <f t="shared" si="259"/>
        <v>0</v>
      </c>
      <c r="AV479" s="381">
        <f t="shared" si="260"/>
        <v>0</v>
      </c>
      <c r="AW479" s="382"/>
      <c r="AX479" s="380">
        <f t="shared" si="243"/>
        <v>0</v>
      </c>
      <c r="AY479" s="384">
        <f t="shared" si="244"/>
        <v>311.89669819752993</v>
      </c>
      <c r="AZ479" s="548">
        <v>220</v>
      </c>
      <c r="BA479" s="380">
        <f t="shared" si="261"/>
        <v>311.89669819752993</v>
      </c>
      <c r="BB479" s="385" t="str">
        <f t="shared" si="262"/>
        <v>&gt;100%</v>
      </c>
      <c r="BC479" s="382"/>
      <c r="BD479" s="380">
        <f t="shared" si="245"/>
        <v>0</v>
      </c>
      <c r="BE479" s="384">
        <f t="shared" si="250"/>
        <v>0</v>
      </c>
      <c r="BF479" s="380">
        <f t="shared" si="253"/>
        <v>0</v>
      </c>
      <c r="BG479" s="385">
        <f t="shared" si="254"/>
        <v>0</v>
      </c>
      <c r="BH479" s="382"/>
      <c r="BI479" s="380">
        <f t="shared" si="263"/>
        <v>311.89669819752993</v>
      </c>
      <c r="BJ479" s="380">
        <f t="shared" si="226"/>
        <v>311.89669819752993</v>
      </c>
      <c r="BK479" s="380">
        <f t="shared" si="264"/>
        <v>0</v>
      </c>
      <c r="BL479" s="381">
        <f t="shared" si="265"/>
        <v>1</v>
      </c>
      <c r="BM479" s="386"/>
      <c r="BN479" s="383">
        <f t="shared" si="223"/>
        <v>0</v>
      </c>
      <c r="BO479" s="383">
        <f t="shared" si="224"/>
        <v>0</v>
      </c>
      <c r="BP479" s="383">
        <f t="shared" si="266"/>
        <v>0</v>
      </c>
      <c r="BQ479" s="387">
        <f t="shared" si="267"/>
        <v>0</v>
      </c>
      <c r="BR479" s="357"/>
    </row>
    <row r="480" spans="3:70" ht="13" x14ac:dyDescent="0.25">
      <c r="C480" s="388">
        <v>94</v>
      </c>
      <c r="D480" s="389">
        <v>0</v>
      </c>
      <c r="E480" s="374" t="s">
        <v>134</v>
      </c>
      <c r="F480" s="165" t="s">
        <v>136</v>
      </c>
      <c r="G480" s="165"/>
      <c r="H480" s="297" t="s">
        <v>63</v>
      </c>
      <c r="I480" s="390" t="s">
        <v>64</v>
      </c>
      <c r="J480" s="375">
        <v>1</v>
      </c>
      <c r="K480" s="375">
        <v>1</v>
      </c>
      <c r="L480" s="376">
        <v>2000</v>
      </c>
      <c r="M480" s="377">
        <v>0</v>
      </c>
      <c r="N480" s="377">
        <v>0</v>
      </c>
      <c r="O480" s="378">
        <v>0</v>
      </c>
      <c r="P480" s="379">
        <v>0</v>
      </c>
      <c r="Q480" s="379">
        <v>0</v>
      </c>
      <c r="R480" s="379">
        <v>0</v>
      </c>
      <c r="S480" s="379">
        <v>0</v>
      </c>
      <c r="T480" s="391"/>
      <c r="U480" s="392">
        <v>0</v>
      </c>
      <c r="V480" s="393">
        <v>311.89669819752993</v>
      </c>
      <c r="W480" s="394"/>
      <c r="X480" s="395">
        <v>311.89669819752993</v>
      </c>
      <c r="Y480" s="380">
        <f t="shared" si="251"/>
        <v>-311.89669819752993</v>
      </c>
      <c r="Z480" s="381">
        <f t="shared" si="252"/>
        <v>0</v>
      </c>
      <c r="AA480" s="391"/>
      <c r="AB480" s="392">
        <f t="shared" si="246"/>
        <v>0</v>
      </c>
      <c r="AC480" s="393">
        <f t="shared" si="247"/>
        <v>0</v>
      </c>
      <c r="AD480" s="393">
        <v>0</v>
      </c>
      <c r="AE480" s="395">
        <v>0</v>
      </c>
      <c r="AF480" s="380">
        <f t="shared" si="248"/>
        <v>0</v>
      </c>
      <c r="AG480" s="381">
        <f t="shared" si="249"/>
        <v>0</v>
      </c>
      <c r="AH480" s="353"/>
      <c r="AI480" s="392">
        <f t="shared" si="225"/>
        <v>0</v>
      </c>
      <c r="AJ480" s="395">
        <f t="shared" si="240"/>
        <v>311.89669819752993</v>
      </c>
      <c r="AK480" s="380">
        <f t="shared" si="255"/>
        <v>-311.89669819752993</v>
      </c>
      <c r="AL480" s="381">
        <f t="shared" si="256"/>
        <v>0</v>
      </c>
      <c r="AM480" s="382"/>
      <c r="AN480" s="383">
        <f t="shared" si="241"/>
        <v>0</v>
      </c>
      <c r="AO480" s="383">
        <f t="shared" si="221"/>
        <v>0</v>
      </c>
      <c r="AP480" s="383">
        <f t="shared" si="257"/>
        <v>0</v>
      </c>
      <c r="AQ480" s="381">
        <f t="shared" si="258"/>
        <v>0</v>
      </c>
      <c r="AR480" s="382"/>
      <c r="AS480" s="383">
        <f t="shared" si="242"/>
        <v>0</v>
      </c>
      <c r="AT480" s="383">
        <f t="shared" si="222"/>
        <v>0</v>
      </c>
      <c r="AU480" s="383">
        <f t="shared" si="259"/>
        <v>0</v>
      </c>
      <c r="AV480" s="381">
        <f t="shared" si="260"/>
        <v>0</v>
      </c>
      <c r="AW480" s="382"/>
      <c r="AX480" s="380">
        <f t="shared" si="243"/>
        <v>0</v>
      </c>
      <c r="AY480" s="384">
        <f t="shared" si="244"/>
        <v>311.89669819752993</v>
      </c>
      <c r="AZ480" s="548">
        <v>220</v>
      </c>
      <c r="BA480" s="380">
        <f t="shared" si="261"/>
        <v>311.89669819752993</v>
      </c>
      <c r="BB480" s="385" t="str">
        <f t="shared" si="262"/>
        <v>&gt;100%</v>
      </c>
      <c r="BC480" s="382"/>
      <c r="BD480" s="380">
        <f t="shared" si="245"/>
        <v>0</v>
      </c>
      <c r="BE480" s="384">
        <f t="shared" si="250"/>
        <v>0</v>
      </c>
      <c r="BF480" s="380">
        <f t="shared" si="253"/>
        <v>0</v>
      </c>
      <c r="BG480" s="385">
        <f t="shared" si="254"/>
        <v>0</v>
      </c>
      <c r="BH480" s="382"/>
      <c r="BI480" s="380">
        <f t="shared" si="263"/>
        <v>311.89669819752993</v>
      </c>
      <c r="BJ480" s="380">
        <f t="shared" si="226"/>
        <v>311.89669819752993</v>
      </c>
      <c r="BK480" s="380">
        <f t="shared" si="264"/>
        <v>0</v>
      </c>
      <c r="BL480" s="381">
        <f t="shared" si="265"/>
        <v>1</v>
      </c>
      <c r="BM480" s="386"/>
      <c r="BN480" s="383">
        <f t="shared" si="223"/>
        <v>0</v>
      </c>
      <c r="BO480" s="383">
        <f t="shared" si="224"/>
        <v>0</v>
      </c>
      <c r="BP480" s="383">
        <f t="shared" si="266"/>
        <v>0</v>
      </c>
      <c r="BQ480" s="387">
        <f t="shared" si="267"/>
        <v>0</v>
      </c>
      <c r="BR480" s="357"/>
    </row>
    <row r="481" spans="3:70" s="50" customFormat="1" ht="13" x14ac:dyDescent="0.25">
      <c r="C481" s="388"/>
      <c r="D481" s="389"/>
      <c r="E481" s="374"/>
      <c r="F481" s="165"/>
      <c r="G481" s="165"/>
      <c r="H481" s="297"/>
      <c r="I481" s="165"/>
      <c r="J481" s="375">
        <v>1.505779664758232</v>
      </c>
      <c r="K481" s="375">
        <v>1.1754720702584747</v>
      </c>
      <c r="L481" s="376">
        <v>4000</v>
      </c>
      <c r="M481" s="377">
        <v>0</v>
      </c>
      <c r="N481" s="377">
        <v>0</v>
      </c>
      <c r="O481" s="378">
        <v>0</v>
      </c>
      <c r="P481" s="379">
        <v>1</v>
      </c>
      <c r="Q481" s="379">
        <v>1</v>
      </c>
      <c r="R481" s="379">
        <v>1</v>
      </c>
      <c r="S481" s="379">
        <v>1</v>
      </c>
      <c r="T481" s="391"/>
      <c r="U481" s="173">
        <v>0</v>
      </c>
      <c r="V481" s="174">
        <v>311.89669819752993</v>
      </c>
      <c r="W481" s="350"/>
      <c r="X481" s="175">
        <v>311.89669819752993</v>
      </c>
      <c r="Y481" s="380">
        <f t="shared" si="251"/>
        <v>-311.89669819752993</v>
      </c>
      <c r="Z481" s="381">
        <f t="shared" si="252"/>
        <v>0</v>
      </c>
      <c r="AA481" s="391"/>
      <c r="AB481" s="173">
        <f t="shared" si="246"/>
        <v>0</v>
      </c>
      <c r="AC481" s="174">
        <f t="shared" si="247"/>
        <v>0</v>
      </c>
      <c r="AD481" s="174">
        <v>0</v>
      </c>
      <c r="AE481" s="175">
        <v>0</v>
      </c>
      <c r="AF481" s="380">
        <f t="shared" si="248"/>
        <v>0</v>
      </c>
      <c r="AG481" s="381">
        <f t="shared" si="249"/>
        <v>0</v>
      </c>
      <c r="AH481" s="391"/>
      <c r="AI481" s="173">
        <f t="shared" si="225"/>
        <v>0</v>
      </c>
      <c r="AJ481" s="175">
        <f t="shared" si="240"/>
        <v>311.89669819752993</v>
      </c>
      <c r="AK481" s="380">
        <f t="shared" si="255"/>
        <v>-311.89669819752993</v>
      </c>
      <c r="AL481" s="381">
        <f t="shared" si="256"/>
        <v>0</v>
      </c>
      <c r="AM481" s="382"/>
      <c r="AN481" s="383">
        <f t="shared" si="241"/>
        <v>0</v>
      </c>
      <c r="AO481" s="383">
        <f t="shared" ref="AO481:AO544" si="268">(+X481*$P481)+(AE481*$R481)</f>
        <v>311.89669819752993</v>
      </c>
      <c r="AP481" s="383">
        <f t="shared" si="257"/>
        <v>-311.89669819752993</v>
      </c>
      <c r="AQ481" s="381">
        <f t="shared" si="258"/>
        <v>0</v>
      </c>
      <c r="AR481" s="382"/>
      <c r="AS481" s="383">
        <f t="shared" si="242"/>
        <v>0</v>
      </c>
      <c r="AT481" s="383">
        <f t="shared" ref="AT481:AT544" si="269">(+X481*$Q481)+(AE481*$S481)</f>
        <v>311.89669819752993</v>
      </c>
      <c r="AU481" s="383">
        <f t="shared" si="259"/>
        <v>-311.89669819752993</v>
      </c>
      <c r="AV481" s="381">
        <f t="shared" si="260"/>
        <v>0</v>
      </c>
      <c r="AW481" s="382"/>
      <c r="AX481" s="380">
        <f t="shared" si="243"/>
        <v>0</v>
      </c>
      <c r="AY481" s="384">
        <f t="shared" si="244"/>
        <v>311.89669819752993</v>
      </c>
      <c r="AZ481" s="548">
        <v>220</v>
      </c>
      <c r="BA481" s="380">
        <f t="shared" si="261"/>
        <v>311.89669819752993</v>
      </c>
      <c r="BB481" s="385" t="str">
        <f t="shared" si="262"/>
        <v>&gt;100%</v>
      </c>
      <c r="BC481" s="382"/>
      <c r="BD481" s="380">
        <f t="shared" si="245"/>
        <v>0</v>
      </c>
      <c r="BE481" s="384">
        <f t="shared" si="250"/>
        <v>0</v>
      </c>
      <c r="BF481" s="380">
        <f t="shared" si="253"/>
        <v>0</v>
      </c>
      <c r="BG481" s="385">
        <f t="shared" si="254"/>
        <v>0</v>
      </c>
      <c r="BH481" s="382"/>
      <c r="BI481" s="380">
        <f t="shared" si="263"/>
        <v>311.89669819752993</v>
      </c>
      <c r="BJ481" s="380">
        <f t="shared" si="226"/>
        <v>311.89669819752993</v>
      </c>
      <c r="BK481" s="380">
        <f t="shared" si="264"/>
        <v>0</v>
      </c>
      <c r="BL481" s="381">
        <f t="shared" si="265"/>
        <v>1</v>
      </c>
      <c r="BM481" s="386"/>
      <c r="BN481" s="383">
        <f t="shared" ref="BN481:BN544" si="270">(+U481*$Q481)+(AB481*$S481)</f>
        <v>0</v>
      </c>
      <c r="BO481" s="383">
        <f t="shared" ref="BO481:BO544" si="271">(+AY481*$Q481)+(BE481*$S481)</f>
        <v>311.89669819752993</v>
      </c>
      <c r="BP481" s="383">
        <f t="shared" si="266"/>
        <v>311.89669819752993</v>
      </c>
      <c r="BQ481" s="387" t="str">
        <f t="shared" si="267"/>
        <v>&gt;100%</v>
      </c>
      <c r="BR481" s="413"/>
    </row>
    <row r="482" spans="3:70" s="50" customFormat="1" ht="13.5" thickBot="1" x14ac:dyDescent="0.3">
      <c r="C482" s="396"/>
      <c r="D482" s="397"/>
      <c r="E482" s="398"/>
      <c r="F482" s="194"/>
      <c r="G482" s="194"/>
      <c r="H482" s="399"/>
      <c r="I482" s="194"/>
      <c r="J482" s="400">
        <v>1.9138973630485276</v>
      </c>
      <c r="K482" s="400">
        <v>1.515902467555285</v>
      </c>
      <c r="L482" s="401">
        <v>10000</v>
      </c>
      <c r="M482" s="402">
        <v>0</v>
      </c>
      <c r="N482" s="402">
        <v>0</v>
      </c>
      <c r="O482" s="403">
        <v>0</v>
      </c>
      <c r="P482" s="404">
        <v>0</v>
      </c>
      <c r="Q482" s="404">
        <v>0</v>
      </c>
      <c r="R482" s="404">
        <v>0</v>
      </c>
      <c r="S482" s="404">
        <v>0</v>
      </c>
      <c r="T482" s="391"/>
      <c r="U482" s="202">
        <v>0</v>
      </c>
      <c r="V482" s="203">
        <v>311.89669819752993</v>
      </c>
      <c r="W482" s="351"/>
      <c r="X482" s="204">
        <v>311.89669819752993</v>
      </c>
      <c r="Y482" s="405">
        <f t="shared" si="251"/>
        <v>-311.89669819752993</v>
      </c>
      <c r="Z482" s="406">
        <f t="shared" si="252"/>
        <v>0</v>
      </c>
      <c r="AA482" s="391"/>
      <c r="AB482" s="202">
        <f t="shared" si="246"/>
        <v>0</v>
      </c>
      <c r="AC482" s="203">
        <f t="shared" si="247"/>
        <v>0</v>
      </c>
      <c r="AD482" s="203">
        <v>0</v>
      </c>
      <c r="AE482" s="204">
        <v>0</v>
      </c>
      <c r="AF482" s="405">
        <f t="shared" si="248"/>
        <v>0</v>
      </c>
      <c r="AG482" s="406">
        <f t="shared" si="249"/>
        <v>0</v>
      </c>
      <c r="AH482" s="391"/>
      <c r="AI482" s="202">
        <f t="shared" si="225"/>
        <v>0</v>
      </c>
      <c r="AJ482" s="204">
        <f t="shared" si="240"/>
        <v>311.89669819752993</v>
      </c>
      <c r="AK482" s="405">
        <f t="shared" si="255"/>
        <v>-311.89669819752993</v>
      </c>
      <c r="AL482" s="406">
        <f t="shared" si="256"/>
        <v>0</v>
      </c>
      <c r="AM482" s="407"/>
      <c r="AN482" s="408">
        <f t="shared" si="241"/>
        <v>0</v>
      </c>
      <c r="AO482" s="408">
        <f t="shared" si="268"/>
        <v>0</v>
      </c>
      <c r="AP482" s="408">
        <f t="shared" si="257"/>
        <v>0</v>
      </c>
      <c r="AQ482" s="406">
        <f t="shared" si="258"/>
        <v>0</v>
      </c>
      <c r="AR482" s="407"/>
      <c r="AS482" s="408">
        <f t="shared" si="242"/>
        <v>0</v>
      </c>
      <c r="AT482" s="408">
        <f t="shared" si="269"/>
        <v>0</v>
      </c>
      <c r="AU482" s="408">
        <f t="shared" si="259"/>
        <v>0</v>
      </c>
      <c r="AV482" s="406">
        <f t="shared" si="260"/>
        <v>0</v>
      </c>
      <c r="AW482" s="407"/>
      <c r="AX482" s="405">
        <f t="shared" si="243"/>
        <v>0</v>
      </c>
      <c r="AY482" s="409">
        <f t="shared" si="244"/>
        <v>311.89669819752993</v>
      </c>
      <c r="AZ482" s="548">
        <v>220</v>
      </c>
      <c r="BA482" s="405">
        <f t="shared" si="261"/>
        <v>311.89669819752993</v>
      </c>
      <c r="BB482" s="410" t="str">
        <f t="shared" si="262"/>
        <v>&gt;100%</v>
      </c>
      <c r="BC482" s="407"/>
      <c r="BD482" s="405">
        <f t="shared" si="245"/>
        <v>0</v>
      </c>
      <c r="BE482" s="409">
        <f t="shared" si="250"/>
        <v>0</v>
      </c>
      <c r="BF482" s="405">
        <f t="shared" si="253"/>
        <v>0</v>
      </c>
      <c r="BG482" s="410">
        <f t="shared" si="254"/>
        <v>0</v>
      </c>
      <c r="BH482" s="407"/>
      <c r="BI482" s="405">
        <f t="shared" si="263"/>
        <v>311.89669819752993</v>
      </c>
      <c r="BJ482" s="405">
        <f t="shared" si="226"/>
        <v>311.89669819752993</v>
      </c>
      <c r="BK482" s="405">
        <f t="shared" si="264"/>
        <v>0</v>
      </c>
      <c r="BL482" s="406">
        <f t="shared" si="265"/>
        <v>1</v>
      </c>
      <c r="BM482" s="411"/>
      <c r="BN482" s="408">
        <f t="shared" si="270"/>
        <v>0</v>
      </c>
      <c r="BO482" s="408">
        <f t="shared" si="271"/>
        <v>0</v>
      </c>
      <c r="BP482" s="408">
        <f t="shared" si="266"/>
        <v>0</v>
      </c>
      <c r="BQ482" s="412">
        <f t="shared" si="267"/>
        <v>0</v>
      </c>
      <c r="BR482" s="413"/>
    </row>
    <row r="483" spans="3:70" ht="13" x14ac:dyDescent="0.25">
      <c r="C483" s="65"/>
      <c r="D483" s="66"/>
      <c r="E483" s="358"/>
      <c r="F483" s="143"/>
      <c r="G483" s="143"/>
      <c r="H483" s="359"/>
      <c r="I483" s="143"/>
      <c r="J483" s="360">
        <v>0.58618475265502656</v>
      </c>
      <c r="K483" s="360">
        <v>0.25114229393244591</v>
      </c>
      <c r="L483" s="361">
        <v>250</v>
      </c>
      <c r="M483" s="362">
        <v>0</v>
      </c>
      <c r="N483" s="362">
        <v>0</v>
      </c>
      <c r="O483" s="363">
        <v>0</v>
      </c>
      <c r="P483" s="364">
        <v>0</v>
      </c>
      <c r="Q483" s="364">
        <v>0</v>
      </c>
      <c r="R483" s="364">
        <v>0</v>
      </c>
      <c r="S483" s="364">
        <v>0</v>
      </c>
      <c r="T483" s="391"/>
      <c r="U483" s="152">
        <v>0</v>
      </c>
      <c r="V483" s="153">
        <v>171.32353844653053</v>
      </c>
      <c r="W483" s="349"/>
      <c r="X483" s="154">
        <v>171.32353844653053</v>
      </c>
      <c r="Y483" s="365">
        <f t="shared" si="251"/>
        <v>-171.32353844653053</v>
      </c>
      <c r="Z483" s="366">
        <f t="shared" si="252"/>
        <v>0</v>
      </c>
      <c r="AA483" s="391"/>
      <c r="AB483" s="152">
        <f t="shared" si="246"/>
        <v>0</v>
      </c>
      <c r="AC483" s="153">
        <f t="shared" si="247"/>
        <v>0</v>
      </c>
      <c r="AD483" s="153">
        <v>0</v>
      </c>
      <c r="AE483" s="154">
        <v>0</v>
      </c>
      <c r="AF483" s="365">
        <f t="shared" si="248"/>
        <v>0</v>
      </c>
      <c r="AG483" s="366">
        <f t="shared" si="249"/>
        <v>0</v>
      </c>
      <c r="AH483" s="353"/>
      <c r="AI483" s="152">
        <f t="shared" si="225"/>
        <v>0</v>
      </c>
      <c r="AJ483" s="154">
        <f t="shared" si="240"/>
        <v>171.32353844653053</v>
      </c>
      <c r="AK483" s="365">
        <f t="shared" si="255"/>
        <v>-171.32353844653053</v>
      </c>
      <c r="AL483" s="366">
        <f t="shared" si="256"/>
        <v>0</v>
      </c>
      <c r="AM483" s="367"/>
      <c r="AN483" s="368">
        <f t="shared" si="241"/>
        <v>0</v>
      </c>
      <c r="AO483" s="368">
        <f t="shared" si="268"/>
        <v>0</v>
      </c>
      <c r="AP483" s="368">
        <f t="shared" si="257"/>
        <v>0</v>
      </c>
      <c r="AQ483" s="366">
        <f t="shared" si="258"/>
        <v>0</v>
      </c>
      <c r="AR483" s="367"/>
      <c r="AS483" s="368">
        <f t="shared" si="242"/>
        <v>0</v>
      </c>
      <c r="AT483" s="368">
        <f t="shared" si="269"/>
        <v>0</v>
      </c>
      <c r="AU483" s="368">
        <f t="shared" si="259"/>
        <v>0</v>
      </c>
      <c r="AV483" s="366">
        <f t="shared" si="260"/>
        <v>0</v>
      </c>
      <c r="AW483" s="367"/>
      <c r="AX483" s="365">
        <f t="shared" si="243"/>
        <v>0</v>
      </c>
      <c r="AY483" s="369">
        <f t="shared" si="244"/>
        <v>171.32353844653053</v>
      </c>
      <c r="AZ483" s="548">
        <v>220</v>
      </c>
      <c r="BA483" s="365">
        <f t="shared" si="261"/>
        <v>171.32353844653053</v>
      </c>
      <c r="BB483" s="370" t="str">
        <f t="shared" si="262"/>
        <v>&gt;100%</v>
      </c>
      <c r="BC483" s="367"/>
      <c r="BD483" s="365">
        <f t="shared" si="245"/>
        <v>0</v>
      </c>
      <c r="BE483" s="371">
        <f t="shared" si="250"/>
        <v>0</v>
      </c>
      <c r="BF483" s="365">
        <f t="shared" si="253"/>
        <v>0</v>
      </c>
      <c r="BG483" s="370">
        <f t="shared" si="254"/>
        <v>0</v>
      </c>
      <c r="BH483" s="367"/>
      <c r="BI483" s="365">
        <f t="shared" si="263"/>
        <v>171.32353844653053</v>
      </c>
      <c r="BJ483" s="365">
        <f t="shared" si="226"/>
        <v>171.32353844653053</v>
      </c>
      <c r="BK483" s="365">
        <f t="shared" si="264"/>
        <v>0</v>
      </c>
      <c r="BL483" s="366">
        <f t="shared" si="265"/>
        <v>1</v>
      </c>
      <c r="BM483" s="372"/>
      <c r="BN483" s="368">
        <f t="shared" si="270"/>
        <v>0</v>
      </c>
      <c r="BO483" s="368">
        <f t="shared" si="271"/>
        <v>0</v>
      </c>
      <c r="BP483" s="368">
        <f t="shared" si="266"/>
        <v>0</v>
      </c>
      <c r="BQ483" s="373">
        <f t="shared" si="267"/>
        <v>0</v>
      </c>
      <c r="BR483" s="357"/>
    </row>
    <row r="484" spans="3:70" ht="13" x14ac:dyDescent="0.25">
      <c r="C484" s="65"/>
      <c r="D484" s="66"/>
      <c r="E484" s="374"/>
      <c r="F484" s="165"/>
      <c r="G484" s="165"/>
      <c r="H484" s="297"/>
      <c r="I484" s="165"/>
      <c r="J484" s="375">
        <v>0.72370867908265568</v>
      </c>
      <c r="K484" s="375">
        <v>0.4192943920851287</v>
      </c>
      <c r="L484" s="376">
        <v>1000</v>
      </c>
      <c r="M484" s="377">
        <v>0</v>
      </c>
      <c r="N484" s="377">
        <v>0</v>
      </c>
      <c r="O484" s="378">
        <v>0</v>
      </c>
      <c r="P484" s="379">
        <v>0</v>
      </c>
      <c r="Q484" s="379">
        <v>0</v>
      </c>
      <c r="R484" s="379">
        <v>0</v>
      </c>
      <c r="S484" s="379">
        <v>0</v>
      </c>
      <c r="T484" s="391"/>
      <c r="U484" s="173">
        <v>0</v>
      </c>
      <c r="V484" s="174">
        <v>171.32353844653053</v>
      </c>
      <c r="W484" s="350"/>
      <c r="X484" s="175">
        <v>171.32353844653053</v>
      </c>
      <c r="Y484" s="380">
        <f t="shared" si="251"/>
        <v>-171.32353844653053</v>
      </c>
      <c r="Z484" s="381">
        <f t="shared" si="252"/>
        <v>0</v>
      </c>
      <c r="AA484" s="391"/>
      <c r="AB484" s="173">
        <f t="shared" si="246"/>
        <v>0</v>
      </c>
      <c r="AC484" s="174">
        <f t="shared" si="247"/>
        <v>0</v>
      </c>
      <c r="AD484" s="174">
        <v>0</v>
      </c>
      <c r="AE484" s="175">
        <v>0</v>
      </c>
      <c r="AF484" s="380">
        <f t="shared" si="248"/>
        <v>0</v>
      </c>
      <c r="AG484" s="381">
        <f t="shared" si="249"/>
        <v>0</v>
      </c>
      <c r="AH484" s="353"/>
      <c r="AI484" s="173">
        <f t="shared" ref="AI484:AI547" si="272">+U484+AB484</f>
        <v>0</v>
      </c>
      <c r="AJ484" s="175">
        <f t="shared" si="240"/>
        <v>171.32353844653053</v>
      </c>
      <c r="AK484" s="380">
        <f t="shared" si="255"/>
        <v>-171.32353844653053</v>
      </c>
      <c r="AL484" s="381">
        <f t="shared" si="256"/>
        <v>0</v>
      </c>
      <c r="AM484" s="382"/>
      <c r="AN484" s="383">
        <f t="shared" si="241"/>
        <v>0</v>
      </c>
      <c r="AO484" s="383">
        <f t="shared" si="268"/>
        <v>0</v>
      </c>
      <c r="AP484" s="383">
        <f t="shared" si="257"/>
        <v>0</v>
      </c>
      <c r="AQ484" s="381">
        <f t="shared" si="258"/>
        <v>0</v>
      </c>
      <c r="AR484" s="382"/>
      <c r="AS484" s="383">
        <f t="shared" si="242"/>
        <v>0</v>
      </c>
      <c r="AT484" s="383">
        <f t="shared" si="269"/>
        <v>0</v>
      </c>
      <c r="AU484" s="383">
        <f t="shared" si="259"/>
        <v>0</v>
      </c>
      <c r="AV484" s="381">
        <f t="shared" si="260"/>
        <v>0</v>
      </c>
      <c r="AW484" s="382"/>
      <c r="AX484" s="380">
        <f t="shared" si="243"/>
        <v>0</v>
      </c>
      <c r="AY484" s="384">
        <f t="shared" si="244"/>
        <v>171.32353844653053</v>
      </c>
      <c r="AZ484" s="548">
        <v>220</v>
      </c>
      <c r="BA484" s="380">
        <f t="shared" si="261"/>
        <v>171.32353844653053</v>
      </c>
      <c r="BB484" s="385" t="str">
        <f t="shared" si="262"/>
        <v>&gt;100%</v>
      </c>
      <c r="BC484" s="382"/>
      <c r="BD484" s="380">
        <f t="shared" si="245"/>
        <v>0</v>
      </c>
      <c r="BE484" s="384">
        <f t="shared" si="250"/>
        <v>0</v>
      </c>
      <c r="BF484" s="380">
        <f t="shared" si="253"/>
        <v>0</v>
      </c>
      <c r="BG484" s="385">
        <f t="shared" si="254"/>
        <v>0</v>
      </c>
      <c r="BH484" s="382"/>
      <c r="BI484" s="380">
        <f t="shared" si="263"/>
        <v>171.32353844653053</v>
      </c>
      <c r="BJ484" s="380">
        <f t="shared" ref="BJ484:BJ547" si="273">+AY484+BE484</f>
        <v>171.32353844653053</v>
      </c>
      <c r="BK484" s="380">
        <f t="shared" si="264"/>
        <v>0</v>
      </c>
      <c r="BL484" s="381">
        <f t="shared" si="265"/>
        <v>1</v>
      </c>
      <c r="BM484" s="386"/>
      <c r="BN484" s="383">
        <f t="shared" si="270"/>
        <v>0</v>
      </c>
      <c r="BO484" s="383">
        <f t="shared" si="271"/>
        <v>0</v>
      </c>
      <c r="BP484" s="383">
        <f t="shared" si="266"/>
        <v>0</v>
      </c>
      <c r="BQ484" s="387">
        <f t="shared" si="267"/>
        <v>0</v>
      </c>
      <c r="BR484" s="357"/>
    </row>
    <row r="485" spans="3:70" ht="13" x14ac:dyDescent="0.25">
      <c r="C485" s="388">
        <v>95</v>
      </c>
      <c r="D485" s="389">
        <v>0</v>
      </c>
      <c r="E485" s="374" t="s">
        <v>137</v>
      </c>
      <c r="F485" s="165" t="s">
        <v>138</v>
      </c>
      <c r="G485" s="165"/>
      <c r="H485" s="297" t="s">
        <v>63</v>
      </c>
      <c r="I485" s="390" t="s">
        <v>64</v>
      </c>
      <c r="J485" s="375">
        <v>1</v>
      </c>
      <c r="K485" s="375">
        <v>1</v>
      </c>
      <c r="L485" s="376">
        <v>2500</v>
      </c>
      <c r="M485" s="377">
        <v>0</v>
      </c>
      <c r="N485" s="377">
        <v>0</v>
      </c>
      <c r="O485" s="378">
        <v>0</v>
      </c>
      <c r="P485" s="379">
        <v>0</v>
      </c>
      <c r="Q485" s="379">
        <v>0</v>
      </c>
      <c r="R485" s="379">
        <v>0</v>
      </c>
      <c r="S485" s="379">
        <v>0</v>
      </c>
      <c r="T485" s="391"/>
      <c r="U485" s="392">
        <v>0</v>
      </c>
      <c r="V485" s="393">
        <v>171.32353844653053</v>
      </c>
      <c r="W485" s="394"/>
      <c r="X485" s="395">
        <v>171.32353844653053</v>
      </c>
      <c r="Y485" s="380">
        <f t="shared" si="251"/>
        <v>-171.32353844653053</v>
      </c>
      <c r="Z485" s="381">
        <f t="shared" si="252"/>
        <v>0</v>
      </c>
      <c r="AA485" s="391"/>
      <c r="AB485" s="392">
        <f t="shared" si="246"/>
        <v>0</v>
      </c>
      <c r="AC485" s="393">
        <f t="shared" si="247"/>
        <v>0</v>
      </c>
      <c r="AD485" s="393">
        <v>0</v>
      </c>
      <c r="AE485" s="395">
        <v>0</v>
      </c>
      <c r="AF485" s="380">
        <f t="shared" si="248"/>
        <v>0</v>
      </c>
      <c r="AG485" s="381">
        <f t="shared" si="249"/>
        <v>0</v>
      </c>
      <c r="AH485" s="353"/>
      <c r="AI485" s="392">
        <f t="shared" si="272"/>
        <v>0</v>
      </c>
      <c r="AJ485" s="395">
        <f t="shared" si="240"/>
        <v>171.32353844653053</v>
      </c>
      <c r="AK485" s="380">
        <f t="shared" si="255"/>
        <v>-171.32353844653053</v>
      </c>
      <c r="AL485" s="381">
        <f t="shared" si="256"/>
        <v>0</v>
      </c>
      <c r="AM485" s="382"/>
      <c r="AN485" s="383">
        <f t="shared" si="241"/>
        <v>0</v>
      </c>
      <c r="AO485" s="383">
        <f t="shared" si="268"/>
        <v>0</v>
      </c>
      <c r="AP485" s="383">
        <f t="shared" si="257"/>
        <v>0</v>
      </c>
      <c r="AQ485" s="381">
        <f t="shared" si="258"/>
        <v>0</v>
      </c>
      <c r="AR485" s="382"/>
      <c r="AS485" s="383">
        <f t="shared" si="242"/>
        <v>0</v>
      </c>
      <c r="AT485" s="383">
        <f t="shared" si="269"/>
        <v>0</v>
      </c>
      <c r="AU485" s="383">
        <f t="shared" si="259"/>
        <v>0</v>
      </c>
      <c r="AV485" s="381">
        <f t="shared" si="260"/>
        <v>0</v>
      </c>
      <c r="AW485" s="382"/>
      <c r="AX485" s="380">
        <f t="shared" si="243"/>
        <v>0</v>
      </c>
      <c r="AY485" s="384">
        <f t="shared" si="244"/>
        <v>171.32353844653053</v>
      </c>
      <c r="AZ485" s="548">
        <v>220</v>
      </c>
      <c r="BA485" s="380">
        <f t="shared" si="261"/>
        <v>171.32353844653053</v>
      </c>
      <c r="BB485" s="385" t="str">
        <f t="shared" si="262"/>
        <v>&gt;100%</v>
      </c>
      <c r="BC485" s="382"/>
      <c r="BD485" s="380">
        <f t="shared" si="245"/>
        <v>0</v>
      </c>
      <c r="BE485" s="384">
        <f t="shared" si="250"/>
        <v>0</v>
      </c>
      <c r="BF485" s="380">
        <f t="shared" si="253"/>
        <v>0</v>
      </c>
      <c r="BG485" s="385">
        <f t="shared" si="254"/>
        <v>0</v>
      </c>
      <c r="BH485" s="382"/>
      <c r="BI485" s="380">
        <f t="shared" si="263"/>
        <v>171.32353844653053</v>
      </c>
      <c r="BJ485" s="380">
        <f t="shared" si="273"/>
        <v>171.32353844653053</v>
      </c>
      <c r="BK485" s="380">
        <f t="shared" si="264"/>
        <v>0</v>
      </c>
      <c r="BL485" s="381">
        <f t="shared" si="265"/>
        <v>1</v>
      </c>
      <c r="BM485" s="386"/>
      <c r="BN485" s="383">
        <f t="shared" si="270"/>
        <v>0</v>
      </c>
      <c r="BO485" s="383">
        <f t="shared" si="271"/>
        <v>0</v>
      </c>
      <c r="BP485" s="383">
        <f t="shared" si="266"/>
        <v>0</v>
      </c>
      <c r="BQ485" s="387">
        <f t="shared" si="267"/>
        <v>0</v>
      </c>
      <c r="BR485" s="357"/>
    </row>
    <row r="486" spans="3:70" s="50" customFormat="1" ht="13" x14ac:dyDescent="0.25">
      <c r="C486" s="388"/>
      <c r="D486" s="389"/>
      <c r="E486" s="374"/>
      <c r="F486" s="165"/>
      <c r="G486" s="165"/>
      <c r="H486" s="297"/>
      <c r="I486" s="165"/>
      <c r="J486" s="375">
        <v>1.505779664758232</v>
      </c>
      <c r="K486" s="375">
        <v>1.1754720702584747</v>
      </c>
      <c r="L486" s="376">
        <v>5000</v>
      </c>
      <c r="M486" s="377">
        <v>0</v>
      </c>
      <c r="N486" s="377">
        <v>0</v>
      </c>
      <c r="O486" s="378">
        <v>0</v>
      </c>
      <c r="P486" s="379">
        <v>0</v>
      </c>
      <c r="Q486" s="379">
        <v>0</v>
      </c>
      <c r="R486" s="379">
        <v>0</v>
      </c>
      <c r="S486" s="379">
        <v>0</v>
      </c>
      <c r="T486" s="391"/>
      <c r="U486" s="173">
        <v>0</v>
      </c>
      <c r="V486" s="174">
        <v>171.32353844653053</v>
      </c>
      <c r="W486" s="350"/>
      <c r="X486" s="175">
        <v>171.32353844653053</v>
      </c>
      <c r="Y486" s="380">
        <f t="shared" si="251"/>
        <v>-171.32353844653053</v>
      </c>
      <c r="Z486" s="381">
        <f t="shared" si="252"/>
        <v>0</v>
      </c>
      <c r="AA486" s="391"/>
      <c r="AB486" s="173">
        <f t="shared" si="246"/>
        <v>0</v>
      </c>
      <c r="AC486" s="174">
        <f t="shared" si="247"/>
        <v>0</v>
      </c>
      <c r="AD486" s="174">
        <v>0</v>
      </c>
      <c r="AE486" s="175">
        <v>0</v>
      </c>
      <c r="AF486" s="380">
        <f t="shared" si="248"/>
        <v>0</v>
      </c>
      <c r="AG486" s="381">
        <f t="shared" si="249"/>
        <v>0</v>
      </c>
      <c r="AH486" s="391"/>
      <c r="AI486" s="173">
        <f t="shared" si="272"/>
        <v>0</v>
      </c>
      <c r="AJ486" s="175">
        <f t="shared" si="240"/>
        <v>171.32353844653053</v>
      </c>
      <c r="AK486" s="380">
        <f t="shared" si="255"/>
        <v>-171.32353844653053</v>
      </c>
      <c r="AL486" s="381">
        <f t="shared" si="256"/>
        <v>0</v>
      </c>
      <c r="AM486" s="382"/>
      <c r="AN486" s="383">
        <f t="shared" si="241"/>
        <v>0</v>
      </c>
      <c r="AO486" s="383">
        <f t="shared" si="268"/>
        <v>0</v>
      </c>
      <c r="AP486" s="383">
        <f t="shared" si="257"/>
        <v>0</v>
      </c>
      <c r="AQ486" s="381">
        <f t="shared" si="258"/>
        <v>0</v>
      </c>
      <c r="AR486" s="382"/>
      <c r="AS486" s="383">
        <f t="shared" si="242"/>
        <v>0</v>
      </c>
      <c r="AT486" s="383">
        <f t="shared" si="269"/>
        <v>0</v>
      </c>
      <c r="AU486" s="383">
        <f t="shared" si="259"/>
        <v>0</v>
      </c>
      <c r="AV486" s="381">
        <f t="shared" si="260"/>
        <v>0</v>
      </c>
      <c r="AW486" s="382"/>
      <c r="AX486" s="380">
        <f t="shared" si="243"/>
        <v>0</v>
      </c>
      <c r="AY486" s="384">
        <f t="shared" si="244"/>
        <v>171.32353844653053</v>
      </c>
      <c r="AZ486" s="548">
        <v>220</v>
      </c>
      <c r="BA486" s="380">
        <f t="shared" si="261"/>
        <v>171.32353844653053</v>
      </c>
      <c r="BB486" s="385" t="str">
        <f t="shared" si="262"/>
        <v>&gt;100%</v>
      </c>
      <c r="BC486" s="382"/>
      <c r="BD486" s="380">
        <f t="shared" si="245"/>
        <v>0</v>
      </c>
      <c r="BE486" s="384">
        <f t="shared" si="250"/>
        <v>0</v>
      </c>
      <c r="BF486" s="380">
        <f t="shared" si="253"/>
        <v>0</v>
      </c>
      <c r="BG486" s="385">
        <f t="shared" si="254"/>
        <v>0</v>
      </c>
      <c r="BH486" s="382"/>
      <c r="BI486" s="380">
        <f t="shared" si="263"/>
        <v>171.32353844653053</v>
      </c>
      <c r="BJ486" s="380">
        <f t="shared" si="273"/>
        <v>171.32353844653053</v>
      </c>
      <c r="BK486" s="380">
        <f t="shared" si="264"/>
        <v>0</v>
      </c>
      <c r="BL486" s="381">
        <f t="shared" si="265"/>
        <v>1</v>
      </c>
      <c r="BM486" s="386"/>
      <c r="BN486" s="383">
        <f t="shared" si="270"/>
        <v>0</v>
      </c>
      <c r="BO486" s="383">
        <f t="shared" si="271"/>
        <v>0</v>
      </c>
      <c r="BP486" s="383">
        <f t="shared" si="266"/>
        <v>0</v>
      </c>
      <c r="BQ486" s="387">
        <f t="shared" si="267"/>
        <v>0</v>
      </c>
      <c r="BR486" s="413"/>
    </row>
    <row r="487" spans="3:70" s="50" customFormat="1" ht="13.5" thickBot="1" x14ac:dyDescent="0.3">
      <c r="C487" s="396"/>
      <c r="D487" s="397"/>
      <c r="E487" s="398"/>
      <c r="F487" s="194"/>
      <c r="G487" s="194"/>
      <c r="H487" s="399"/>
      <c r="I487" s="194"/>
      <c r="J487" s="400">
        <v>1.9138973630485276</v>
      </c>
      <c r="K487" s="400">
        <v>1.515902467555285</v>
      </c>
      <c r="L487" s="401">
        <v>12500</v>
      </c>
      <c r="M487" s="402">
        <v>0</v>
      </c>
      <c r="N487" s="402">
        <v>0</v>
      </c>
      <c r="O487" s="403">
        <v>0</v>
      </c>
      <c r="P487" s="404">
        <v>0</v>
      </c>
      <c r="Q487" s="404">
        <v>0</v>
      </c>
      <c r="R487" s="404">
        <v>0</v>
      </c>
      <c r="S487" s="404">
        <v>0</v>
      </c>
      <c r="T487" s="391"/>
      <c r="U487" s="202">
        <v>0</v>
      </c>
      <c r="V487" s="203">
        <v>171.32353844653053</v>
      </c>
      <c r="W487" s="351"/>
      <c r="X487" s="204">
        <v>171.32353844653053</v>
      </c>
      <c r="Y487" s="405">
        <f t="shared" si="251"/>
        <v>-171.32353844653053</v>
      </c>
      <c r="Z487" s="406">
        <f t="shared" si="252"/>
        <v>0</v>
      </c>
      <c r="AA487" s="391"/>
      <c r="AB487" s="202">
        <f t="shared" si="246"/>
        <v>0</v>
      </c>
      <c r="AC487" s="203">
        <f t="shared" si="247"/>
        <v>0</v>
      </c>
      <c r="AD487" s="203">
        <v>0</v>
      </c>
      <c r="AE487" s="204">
        <v>0</v>
      </c>
      <c r="AF487" s="405">
        <f t="shared" si="248"/>
        <v>0</v>
      </c>
      <c r="AG487" s="406">
        <f t="shared" si="249"/>
        <v>0</v>
      </c>
      <c r="AH487" s="391"/>
      <c r="AI487" s="202">
        <f t="shared" si="272"/>
        <v>0</v>
      </c>
      <c r="AJ487" s="204">
        <f t="shared" si="240"/>
        <v>171.32353844653053</v>
      </c>
      <c r="AK487" s="405">
        <f t="shared" si="255"/>
        <v>-171.32353844653053</v>
      </c>
      <c r="AL487" s="406">
        <f t="shared" si="256"/>
        <v>0</v>
      </c>
      <c r="AM487" s="407"/>
      <c r="AN487" s="408">
        <f t="shared" si="241"/>
        <v>0</v>
      </c>
      <c r="AO487" s="408">
        <f t="shared" si="268"/>
        <v>0</v>
      </c>
      <c r="AP487" s="408">
        <f t="shared" si="257"/>
        <v>0</v>
      </c>
      <c r="AQ487" s="406">
        <f t="shared" si="258"/>
        <v>0</v>
      </c>
      <c r="AR487" s="407"/>
      <c r="AS487" s="408">
        <f t="shared" si="242"/>
        <v>0</v>
      </c>
      <c r="AT487" s="408">
        <f t="shared" si="269"/>
        <v>0</v>
      </c>
      <c r="AU487" s="408">
        <f t="shared" si="259"/>
        <v>0</v>
      </c>
      <c r="AV487" s="406">
        <f t="shared" si="260"/>
        <v>0</v>
      </c>
      <c r="AW487" s="407"/>
      <c r="AX487" s="405">
        <f t="shared" si="243"/>
        <v>0</v>
      </c>
      <c r="AY487" s="409">
        <f t="shared" si="244"/>
        <v>171.32353844653053</v>
      </c>
      <c r="AZ487" s="548">
        <v>220</v>
      </c>
      <c r="BA487" s="405">
        <f t="shared" si="261"/>
        <v>171.32353844653053</v>
      </c>
      <c r="BB487" s="410" t="str">
        <f t="shared" si="262"/>
        <v>&gt;100%</v>
      </c>
      <c r="BC487" s="407"/>
      <c r="BD487" s="405">
        <f t="shared" si="245"/>
        <v>0</v>
      </c>
      <c r="BE487" s="409">
        <f t="shared" si="250"/>
        <v>0</v>
      </c>
      <c r="BF487" s="405">
        <f t="shared" si="253"/>
        <v>0</v>
      </c>
      <c r="BG487" s="410">
        <f t="shared" si="254"/>
        <v>0</v>
      </c>
      <c r="BH487" s="407"/>
      <c r="BI487" s="405">
        <f t="shared" si="263"/>
        <v>171.32353844653053</v>
      </c>
      <c r="BJ487" s="405">
        <f t="shared" si="273"/>
        <v>171.32353844653053</v>
      </c>
      <c r="BK487" s="405">
        <f t="shared" si="264"/>
        <v>0</v>
      </c>
      <c r="BL487" s="406">
        <f t="shared" si="265"/>
        <v>1</v>
      </c>
      <c r="BM487" s="411"/>
      <c r="BN487" s="408">
        <f t="shared" si="270"/>
        <v>0</v>
      </c>
      <c r="BO487" s="408">
        <f t="shared" si="271"/>
        <v>0</v>
      </c>
      <c r="BP487" s="408">
        <f t="shared" si="266"/>
        <v>0</v>
      </c>
      <c r="BQ487" s="412">
        <f t="shared" si="267"/>
        <v>0</v>
      </c>
      <c r="BR487" s="413"/>
    </row>
    <row r="488" spans="3:70" ht="13" hidden="1" x14ac:dyDescent="0.25">
      <c r="C488" s="65"/>
      <c r="D488" s="66"/>
      <c r="E488" s="358"/>
      <c r="F488" s="143"/>
      <c r="G488" s="143"/>
      <c r="H488" s="359"/>
      <c r="I488" s="143"/>
      <c r="J488" s="360">
        <v>0.58618475265502656</v>
      </c>
      <c r="K488" s="360">
        <v>0.25114229393244591</v>
      </c>
      <c r="L488" s="361">
        <v>0</v>
      </c>
      <c r="M488" s="362">
        <v>0</v>
      </c>
      <c r="N488" s="362">
        <v>0</v>
      </c>
      <c r="O488" s="363">
        <v>0</v>
      </c>
      <c r="P488" s="364">
        <v>0</v>
      </c>
      <c r="Q488" s="364">
        <v>0</v>
      </c>
      <c r="R488" s="364">
        <v>0</v>
      </c>
      <c r="S488" s="364">
        <v>0</v>
      </c>
      <c r="T488" s="391"/>
      <c r="U488" s="152">
        <v>0</v>
      </c>
      <c r="V488" s="153">
        <v>0</v>
      </c>
      <c r="W488" s="349"/>
      <c r="X488" s="154">
        <v>0</v>
      </c>
      <c r="Y488" s="365">
        <f t="shared" si="251"/>
        <v>0</v>
      </c>
      <c r="Z488" s="366">
        <f t="shared" si="252"/>
        <v>0</v>
      </c>
      <c r="AA488" s="391"/>
      <c r="AB488" s="152">
        <f t="shared" si="246"/>
        <v>0</v>
      </c>
      <c r="AC488" s="153">
        <f t="shared" si="247"/>
        <v>0</v>
      </c>
      <c r="AD488" s="153">
        <v>0</v>
      </c>
      <c r="AE488" s="154">
        <v>0</v>
      </c>
      <c r="AF488" s="365">
        <f t="shared" si="248"/>
        <v>0</v>
      </c>
      <c r="AG488" s="366">
        <f t="shared" si="249"/>
        <v>0</v>
      </c>
      <c r="AH488" s="353"/>
      <c r="AI488" s="152">
        <f t="shared" si="272"/>
        <v>0</v>
      </c>
      <c r="AJ488" s="154">
        <f t="shared" si="240"/>
        <v>0</v>
      </c>
      <c r="AK488" s="365">
        <f t="shared" si="255"/>
        <v>0</v>
      </c>
      <c r="AL488" s="366">
        <f t="shared" si="256"/>
        <v>0</v>
      </c>
      <c r="AM488" s="367"/>
      <c r="AN488" s="368">
        <f t="shared" si="241"/>
        <v>0</v>
      </c>
      <c r="AO488" s="368">
        <f t="shared" si="268"/>
        <v>0</v>
      </c>
      <c r="AP488" s="368">
        <f t="shared" si="257"/>
        <v>0</v>
      </c>
      <c r="AQ488" s="366">
        <f t="shared" si="258"/>
        <v>0</v>
      </c>
      <c r="AR488" s="367"/>
      <c r="AS488" s="368">
        <f t="shared" si="242"/>
        <v>0</v>
      </c>
      <c r="AT488" s="368">
        <f t="shared" si="269"/>
        <v>0</v>
      </c>
      <c r="AU488" s="368">
        <f t="shared" si="259"/>
        <v>0</v>
      </c>
      <c r="AV488" s="366">
        <f t="shared" si="260"/>
        <v>0</v>
      </c>
      <c r="AW488" s="367"/>
      <c r="AX488" s="365">
        <f t="shared" si="243"/>
        <v>0</v>
      </c>
      <c r="AY488" s="369">
        <f t="shared" si="244"/>
        <v>0</v>
      </c>
      <c r="AZ488" s="548"/>
      <c r="BA488" s="365">
        <f t="shared" si="261"/>
        <v>0</v>
      </c>
      <c r="BB488" s="370">
        <f t="shared" si="262"/>
        <v>0</v>
      </c>
      <c r="BC488" s="367"/>
      <c r="BD488" s="365">
        <f t="shared" si="245"/>
        <v>0</v>
      </c>
      <c r="BE488" s="371">
        <f t="shared" si="250"/>
        <v>0</v>
      </c>
      <c r="BF488" s="365">
        <f t="shared" si="253"/>
        <v>0</v>
      </c>
      <c r="BG488" s="370">
        <f t="shared" si="254"/>
        <v>0</v>
      </c>
      <c r="BH488" s="367"/>
      <c r="BI488" s="365">
        <f t="shared" si="263"/>
        <v>0</v>
      </c>
      <c r="BJ488" s="365">
        <f t="shared" si="273"/>
        <v>0</v>
      </c>
      <c r="BK488" s="365">
        <f t="shared" si="264"/>
        <v>0</v>
      </c>
      <c r="BL488" s="366">
        <f t="shared" si="265"/>
        <v>0</v>
      </c>
      <c r="BM488" s="372"/>
      <c r="BN488" s="368">
        <f t="shared" si="270"/>
        <v>0</v>
      </c>
      <c r="BO488" s="368">
        <f t="shared" si="271"/>
        <v>0</v>
      </c>
      <c r="BP488" s="368">
        <f t="shared" si="266"/>
        <v>0</v>
      </c>
      <c r="BQ488" s="373">
        <f t="shared" si="267"/>
        <v>0</v>
      </c>
      <c r="BR488" s="357"/>
    </row>
    <row r="489" spans="3:70" ht="13" hidden="1" x14ac:dyDescent="0.25">
      <c r="C489" s="65"/>
      <c r="D489" s="66"/>
      <c r="E489" s="374"/>
      <c r="F489" s="165"/>
      <c r="G489" s="165"/>
      <c r="H489" s="297"/>
      <c r="I489" s="165"/>
      <c r="J489" s="375">
        <v>0.72370867908265568</v>
      </c>
      <c r="K489" s="375">
        <v>0.4192943920851287</v>
      </c>
      <c r="L489" s="376">
        <v>0</v>
      </c>
      <c r="M489" s="377">
        <v>0</v>
      </c>
      <c r="N489" s="377">
        <v>0</v>
      </c>
      <c r="O489" s="378">
        <v>0</v>
      </c>
      <c r="P489" s="379">
        <v>0</v>
      </c>
      <c r="Q489" s="379">
        <v>0</v>
      </c>
      <c r="R489" s="379">
        <v>0</v>
      </c>
      <c r="S489" s="379">
        <v>0</v>
      </c>
      <c r="T489" s="391"/>
      <c r="U489" s="173">
        <v>0</v>
      </c>
      <c r="V489" s="174">
        <v>0</v>
      </c>
      <c r="W489" s="350"/>
      <c r="X489" s="175">
        <v>0</v>
      </c>
      <c r="Y489" s="380">
        <f t="shared" si="251"/>
        <v>0</v>
      </c>
      <c r="Z489" s="381">
        <f t="shared" si="252"/>
        <v>0</v>
      </c>
      <c r="AA489" s="391"/>
      <c r="AB489" s="173">
        <f t="shared" si="246"/>
        <v>0</v>
      </c>
      <c r="AC489" s="174">
        <f t="shared" si="247"/>
        <v>0</v>
      </c>
      <c r="AD489" s="174">
        <v>0</v>
      </c>
      <c r="AE489" s="175">
        <v>0</v>
      </c>
      <c r="AF489" s="380">
        <f t="shared" si="248"/>
        <v>0</v>
      </c>
      <c r="AG489" s="381">
        <f t="shared" si="249"/>
        <v>0</v>
      </c>
      <c r="AH489" s="353"/>
      <c r="AI489" s="173">
        <f t="shared" si="272"/>
        <v>0</v>
      </c>
      <c r="AJ489" s="175">
        <f t="shared" si="240"/>
        <v>0</v>
      </c>
      <c r="AK489" s="380">
        <f t="shared" si="255"/>
        <v>0</v>
      </c>
      <c r="AL489" s="381">
        <f t="shared" si="256"/>
        <v>0</v>
      </c>
      <c r="AM489" s="382"/>
      <c r="AN489" s="383">
        <f t="shared" si="241"/>
        <v>0</v>
      </c>
      <c r="AO489" s="383">
        <f t="shared" si="268"/>
        <v>0</v>
      </c>
      <c r="AP489" s="383">
        <f t="shared" si="257"/>
        <v>0</v>
      </c>
      <c r="AQ489" s="381">
        <f t="shared" si="258"/>
        <v>0</v>
      </c>
      <c r="AR489" s="382"/>
      <c r="AS489" s="383">
        <f t="shared" si="242"/>
        <v>0</v>
      </c>
      <c r="AT489" s="383">
        <f t="shared" si="269"/>
        <v>0</v>
      </c>
      <c r="AU489" s="383">
        <f t="shared" si="259"/>
        <v>0</v>
      </c>
      <c r="AV489" s="381">
        <f t="shared" si="260"/>
        <v>0</v>
      </c>
      <c r="AW489" s="382"/>
      <c r="AX489" s="380">
        <f t="shared" si="243"/>
        <v>0</v>
      </c>
      <c r="AY489" s="384">
        <f t="shared" si="244"/>
        <v>0</v>
      </c>
      <c r="AZ489" s="549"/>
      <c r="BA489" s="380">
        <f t="shared" si="261"/>
        <v>0</v>
      </c>
      <c r="BB489" s="385">
        <f t="shared" si="262"/>
        <v>0</v>
      </c>
      <c r="BC489" s="382"/>
      <c r="BD489" s="380">
        <f t="shared" si="245"/>
        <v>0</v>
      </c>
      <c r="BE489" s="384">
        <f t="shared" si="250"/>
        <v>0</v>
      </c>
      <c r="BF489" s="380">
        <f t="shared" si="253"/>
        <v>0</v>
      </c>
      <c r="BG489" s="385">
        <f t="shared" si="254"/>
        <v>0</v>
      </c>
      <c r="BH489" s="382"/>
      <c r="BI489" s="380">
        <f t="shared" si="263"/>
        <v>0</v>
      </c>
      <c r="BJ489" s="380">
        <f t="shared" si="273"/>
        <v>0</v>
      </c>
      <c r="BK489" s="380">
        <f t="shared" si="264"/>
        <v>0</v>
      </c>
      <c r="BL489" s="381">
        <f t="shared" si="265"/>
        <v>0</v>
      </c>
      <c r="BM489" s="386"/>
      <c r="BN489" s="383">
        <f t="shared" si="270"/>
        <v>0</v>
      </c>
      <c r="BO489" s="383">
        <f t="shared" si="271"/>
        <v>0</v>
      </c>
      <c r="BP489" s="383">
        <f t="shared" si="266"/>
        <v>0</v>
      </c>
      <c r="BQ489" s="387">
        <f t="shared" si="267"/>
        <v>0</v>
      </c>
      <c r="BR489" s="357"/>
    </row>
    <row r="490" spans="3:70" ht="13.5" thickBot="1" x14ac:dyDescent="0.3">
      <c r="C490" s="388">
        <v>96</v>
      </c>
      <c r="D490" s="389">
        <v>0</v>
      </c>
      <c r="E490" s="374">
        <v>0</v>
      </c>
      <c r="F490" s="165" t="s">
        <v>65</v>
      </c>
      <c r="G490" s="165"/>
      <c r="H490" s="297" t="s">
        <v>63</v>
      </c>
      <c r="I490" s="390" t="s">
        <v>64</v>
      </c>
      <c r="J490" s="375">
        <v>1</v>
      </c>
      <c r="K490" s="375">
        <v>1</v>
      </c>
      <c r="L490" s="376">
        <v>0</v>
      </c>
      <c r="M490" s="377">
        <v>0</v>
      </c>
      <c r="N490" s="377">
        <v>0</v>
      </c>
      <c r="O490" s="378">
        <v>0</v>
      </c>
      <c r="P490" s="379">
        <v>0</v>
      </c>
      <c r="Q490" s="379">
        <v>0</v>
      </c>
      <c r="R490" s="379">
        <v>0</v>
      </c>
      <c r="S490" s="379">
        <v>0</v>
      </c>
      <c r="T490" s="391"/>
      <c r="U490" s="392">
        <v>0</v>
      </c>
      <c r="V490" s="393">
        <v>0</v>
      </c>
      <c r="W490" s="394"/>
      <c r="X490" s="395">
        <v>0</v>
      </c>
      <c r="Y490" s="380">
        <f t="shared" si="251"/>
        <v>0</v>
      </c>
      <c r="Z490" s="381">
        <f t="shared" si="252"/>
        <v>0</v>
      </c>
      <c r="AA490" s="391"/>
      <c r="AB490" s="392">
        <f t="shared" si="246"/>
        <v>0</v>
      </c>
      <c r="AC490" s="393">
        <f t="shared" si="247"/>
        <v>0</v>
      </c>
      <c r="AD490" s="393">
        <v>0</v>
      </c>
      <c r="AE490" s="395">
        <v>0</v>
      </c>
      <c r="AF490" s="380">
        <f t="shared" si="248"/>
        <v>0</v>
      </c>
      <c r="AG490" s="381">
        <f t="shared" si="249"/>
        <v>0</v>
      </c>
      <c r="AH490" s="353"/>
      <c r="AI490" s="392">
        <f t="shared" si="272"/>
        <v>0</v>
      </c>
      <c r="AJ490" s="395">
        <f t="shared" si="240"/>
        <v>0</v>
      </c>
      <c r="AK490" s="380">
        <f t="shared" si="255"/>
        <v>0</v>
      </c>
      <c r="AL490" s="381">
        <f t="shared" si="256"/>
        <v>0</v>
      </c>
      <c r="AM490" s="382"/>
      <c r="AN490" s="383">
        <f t="shared" si="241"/>
        <v>0</v>
      </c>
      <c r="AO490" s="383">
        <f t="shared" si="268"/>
        <v>0</v>
      </c>
      <c r="AP490" s="383">
        <f t="shared" si="257"/>
        <v>0</v>
      </c>
      <c r="AQ490" s="381">
        <f t="shared" si="258"/>
        <v>0</v>
      </c>
      <c r="AR490" s="382"/>
      <c r="AS490" s="383">
        <f t="shared" si="242"/>
        <v>0</v>
      </c>
      <c r="AT490" s="383">
        <f t="shared" si="269"/>
        <v>0</v>
      </c>
      <c r="AU490" s="383">
        <f t="shared" si="259"/>
        <v>0</v>
      </c>
      <c r="AV490" s="381">
        <f t="shared" si="260"/>
        <v>0</v>
      </c>
      <c r="AW490" s="382"/>
      <c r="AX490" s="380">
        <f t="shared" si="243"/>
        <v>0</v>
      </c>
      <c r="AY490" s="384">
        <f t="shared" si="244"/>
        <v>0</v>
      </c>
      <c r="AZ490" s="549"/>
      <c r="BA490" s="380">
        <f t="shared" si="261"/>
        <v>0</v>
      </c>
      <c r="BB490" s="385">
        <f t="shared" si="262"/>
        <v>0</v>
      </c>
      <c r="BC490" s="382"/>
      <c r="BD490" s="380">
        <f t="shared" si="245"/>
        <v>0</v>
      </c>
      <c r="BE490" s="384">
        <f t="shared" si="250"/>
        <v>0</v>
      </c>
      <c r="BF490" s="380">
        <f t="shared" si="253"/>
        <v>0</v>
      </c>
      <c r="BG490" s="385">
        <f t="shared" si="254"/>
        <v>0</v>
      </c>
      <c r="BH490" s="382"/>
      <c r="BI490" s="380">
        <f t="shared" si="263"/>
        <v>0</v>
      </c>
      <c r="BJ490" s="380">
        <f t="shared" si="273"/>
        <v>0</v>
      </c>
      <c r="BK490" s="380">
        <f t="shared" si="264"/>
        <v>0</v>
      </c>
      <c r="BL490" s="381">
        <f t="shared" si="265"/>
        <v>0</v>
      </c>
      <c r="BM490" s="386"/>
      <c r="BN490" s="383">
        <f t="shared" si="270"/>
        <v>0</v>
      </c>
      <c r="BO490" s="383">
        <f t="shared" si="271"/>
        <v>0</v>
      </c>
      <c r="BP490" s="383">
        <f t="shared" si="266"/>
        <v>0</v>
      </c>
      <c r="BQ490" s="387">
        <f t="shared" si="267"/>
        <v>0</v>
      </c>
      <c r="BR490" s="357"/>
    </row>
    <row r="491" spans="3:70" s="50" customFormat="1" ht="13" hidden="1" x14ac:dyDescent="0.25">
      <c r="C491" s="388"/>
      <c r="D491" s="389"/>
      <c r="E491" s="374"/>
      <c r="F491" s="165"/>
      <c r="G491" s="165"/>
      <c r="H491" s="297"/>
      <c r="I491" s="165"/>
      <c r="J491" s="375">
        <v>1.505779664758232</v>
      </c>
      <c r="K491" s="375">
        <v>1.1754720702584747</v>
      </c>
      <c r="L491" s="376">
        <v>0</v>
      </c>
      <c r="M491" s="377">
        <v>0</v>
      </c>
      <c r="N491" s="377">
        <v>0</v>
      </c>
      <c r="O491" s="378">
        <v>0</v>
      </c>
      <c r="P491" s="379">
        <v>0</v>
      </c>
      <c r="Q491" s="379">
        <v>0</v>
      </c>
      <c r="R491" s="379">
        <v>0</v>
      </c>
      <c r="S491" s="379">
        <v>0</v>
      </c>
      <c r="T491" s="391"/>
      <c r="U491" s="173">
        <v>0</v>
      </c>
      <c r="V491" s="174">
        <v>0</v>
      </c>
      <c r="W491" s="350"/>
      <c r="X491" s="175">
        <v>0</v>
      </c>
      <c r="Y491" s="380">
        <f t="shared" si="251"/>
        <v>0</v>
      </c>
      <c r="Z491" s="381">
        <f t="shared" si="252"/>
        <v>0</v>
      </c>
      <c r="AA491" s="391"/>
      <c r="AB491" s="173">
        <f t="shared" si="246"/>
        <v>0</v>
      </c>
      <c r="AC491" s="174">
        <f t="shared" si="247"/>
        <v>0</v>
      </c>
      <c r="AD491" s="174">
        <v>0</v>
      </c>
      <c r="AE491" s="175">
        <v>0</v>
      </c>
      <c r="AF491" s="380">
        <f t="shared" si="248"/>
        <v>0</v>
      </c>
      <c r="AG491" s="381">
        <f t="shared" si="249"/>
        <v>0</v>
      </c>
      <c r="AH491" s="391"/>
      <c r="AI491" s="173">
        <f t="shared" si="272"/>
        <v>0</v>
      </c>
      <c r="AJ491" s="175">
        <f t="shared" si="240"/>
        <v>0</v>
      </c>
      <c r="AK491" s="380">
        <f t="shared" si="255"/>
        <v>0</v>
      </c>
      <c r="AL491" s="381">
        <f t="shared" si="256"/>
        <v>0</v>
      </c>
      <c r="AM491" s="382"/>
      <c r="AN491" s="383">
        <f t="shared" si="241"/>
        <v>0</v>
      </c>
      <c r="AO491" s="383">
        <f t="shared" si="268"/>
        <v>0</v>
      </c>
      <c r="AP491" s="383">
        <f t="shared" si="257"/>
        <v>0</v>
      </c>
      <c r="AQ491" s="381">
        <f t="shared" si="258"/>
        <v>0</v>
      </c>
      <c r="AR491" s="382"/>
      <c r="AS491" s="383">
        <f t="shared" si="242"/>
        <v>0</v>
      </c>
      <c r="AT491" s="383">
        <f t="shared" si="269"/>
        <v>0</v>
      </c>
      <c r="AU491" s="383">
        <f t="shared" si="259"/>
        <v>0</v>
      </c>
      <c r="AV491" s="381">
        <f t="shared" si="260"/>
        <v>0</v>
      </c>
      <c r="AW491" s="382"/>
      <c r="AX491" s="380">
        <f t="shared" si="243"/>
        <v>0</v>
      </c>
      <c r="AY491" s="384">
        <f t="shared" si="244"/>
        <v>0</v>
      </c>
      <c r="AZ491" s="549"/>
      <c r="BA491" s="380">
        <f t="shared" si="261"/>
        <v>0</v>
      </c>
      <c r="BB491" s="385">
        <f t="shared" si="262"/>
        <v>0</v>
      </c>
      <c r="BC491" s="382"/>
      <c r="BD491" s="380">
        <f t="shared" si="245"/>
        <v>0</v>
      </c>
      <c r="BE491" s="384">
        <f t="shared" si="250"/>
        <v>0</v>
      </c>
      <c r="BF491" s="380">
        <f t="shared" si="253"/>
        <v>0</v>
      </c>
      <c r="BG491" s="385">
        <f t="shared" si="254"/>
        <v>0</v>
      </c>
      <c r="BH491" s="382"/>
      <c r="BI491" s="380">
        <f t="shared" si="263"/>
        <v>0</v>
      </c>
      <c r="BJ491" s="380">
        <f t="shared" si="273"/>
        <v>0</v>
      </c>
      <c r="BK491" s="380">
        <f t="shared" si="264"/>
        <v>0</v>
      </c>
      <c r="BL491" s="381">
        <f t="shared" si="265"/>
        <v>0</v>
      </c>
      <c r="BM491" s="386"/>
      <c r="BN491" s="383">
        <f t="shared" si="270"/>
        <v>0</v>
      </c>
      <c r="BO491" s="383">
        <f t="shared" si="271"/>
        <v>0</v>
      </c>
      <c r="BP491" s="383">
        <f t="shared" si="266"/>
        <v>0</v>
      </c>
      <c r="BQ491" s="387">
        <f t="shared" si="267"/>
        <v>0</v>
      </c>
      <c r="BR491" s="413"/>
    </row>
    <row r="492" spans="3:70" s="50" customFormat="1" ht="13.5" hidden="1" thickBot="1" x14ac:dyDescent="0.3">
      <c r="C492" s="396"/>
      <c r="D492" s="397"/>
      <c r="E492" s="398"/>
      <c r="F492" s="194"/>
      <c r="G492" s="194"/>
      <c r="H492" s="399"/>
      <c r="I492" s="194"/>
      <c r="J492" s="400">
        <v>1.9138973630485276</v>
      </c>
      <c r="K492" s="400">
        <v>1.515902467555285</v>
      </c>
      <c r="L492" s="401">
        <v>0</v>
      </c>
      <c r="M492" s="402">
        <v>0</v>
      </c>
      <c r="N492" s="402">
        <v>0</v>
      </c>
      <c r="O492" s="403">
        <v>0</v>
      </c>
      <c r="P492" s="404">
        <v>0</v>
      </c>
      <c r="Q492" s="404">
        <v>0</v>
      </c>
      <c r="R492" s="404">
        <v>0</v>
      </c>
      <c r="S492" s="404">
        <v>0</v>
      </c>
      <c r="T492" s="391"/>
      <c r="U492" s="202">
        <v>0</v>
      </c>
      <c r="V492" s="203">
        <v>0</v>
      </c>
      <c r="W492" s="351"/>
      <c r="X492" s="204">
        <v>0</v>
      </c>
      <c r="Y492" s="405">
        <f t="shared" si="251"/>
        <v>0</v>
      </c>
      <c r="Z492" s="406">
        <f t="shared" si="252"/>
        <v>0</v>
      </c>
      <c r="AA492" s="391"/>
      <c r="AB492" s="202">
        <f t="shared" si="246"/>
        <v>0</v>
      </c>
      <c r="AC492" s="203">
        <f t="shared" si="247"/>
        <v>0</v>
      </c>
      <c r="AD492" s="203">
        <v>0</v>
      </c>
      <c r="AE492" s="204">
        <v>0</v>
      </c>
      <c r="AF492" s="405">
        <f t="shared" si="248"/>
        <v>0</v>
      </c>
      <c r="AG492" s="406">
        <f t="shared" si="249"/>
        <v>0</v>
      </c>
      <c r="AH492" s="391"/>
      <c r="AI492" s="202">
        <f t="shared" si="272"/>
        <v>0</v>
      </c>
      <c r="AJ492" s="204">
        <f t="shared" si="240"/>
        <v>0</v>
      </c>
      <c r="AK492" s="405">
        <f t="shared" si="255"/>
        <v>0</v>
      </c>
      <c r="AL492" s="406">
        <f t="shared" si="256"/>
        <v>0</v>
      </c>
      <c r="AM492" s="407"/>
      <c r="AN492" s="408">
        <f t="shared" si="241"/>
        <v>0</v>
      </c>
      <c r="AO492" s="408">
        <f t="shared" si="268"/>
        <v>0</v>
      </c>
      <c r="AP492" s="408">
        <f t="shared" si="257"/>
        <v>0</v>
      </c>
      <c r="AQ492" s="406">
        <f t="shared" si="258"/>
        <v>0</v>
      </c>
      <c r="AR492" s="407"/>
      <c r="AS492" s="408">
        <f t="shared" si="242"/>
        <v>0</v>
      </c>
      <c r="AT492" s="408">
        <f t="shared" si="269"/>
        <v>0</v>
      </c>
      <c r="AU492" s="408">
        <f t="shared" si="259"/>
        <v>0</v>
      </c>
      <c r="AV492" s="406">
        <f t="shared" si="260"/>
        <v>0</v>
      </c>
      <c r="AW492" s="407"/>
      <c r="AX492" s="405">
        <f t="shared" si="243"/>
        <v>0</v>
      </c>
      <c r="AY492" s="409">
        <f t="shared" si="244"/>
        <v>0</v>
      </c>
      <c r="AZ492" s="550"/>
      <c r="BA492" s="405">
        <f t="shared" si="261"/>
        <v>0</v>
      </c>
      <c r="BB492" s="410">
        <f t="shared" si="262"/>
        <v>0</v>
      </c>
      <c r="BC492" s="407"/>
      <c r="BD492" s="405">
        <f t="shared" si="245"/>
        <v>0</v>
      </c>
      <c r="BE492" s="409">
        <f t="shared" si="250"/>
        <v>0</v>
      </c>
      <c r="BF492" s="405">
        <f t="shared" si="253"/>
        <v>0</v>
      </c>
      <c r="BG492" s="410">
        <f t="shared" si="254"/>
        <v>0</v>
      </c>
      <c r="BH492" s="407"/>
      <c r="BI492" s="405">
        <f t="shared" si="263"/>
        <v>0</v>
      </c>
      <c r="BJ492" s="405">
        <f t="shared" si="273"/>
        <v>0</v>
      </c>
      <c r="BK492" s="405">
        <f t="shared" si="264"/>
        <v>0</v>
      </c>
      <c r="BL492" s="406">
        <f t="shared" si="265"/>
        <v>0</v>
      </c>
      <c r="BM492" s="411"/>
      <c r="BN492" s="408">
        <f t="shared" si="270"/>
        <v>0</v>
      </c>
      <c r="BO492" s="408">
        <f t="shared" si="271"/>
        <v>0</v>
      </c>
      <c r="BP492" s="408">
        <f t="shared" si="266"/>
        <v>0</v>
      </c>
      <c r="BQ492" s="412">
        <f t="shared" si="267"/>
        <v>0</v>
      </c>
      <c r="BR492" s="413"/>
    </row>
    <row r="493" spans="3:70" ht="13" x14ac:dyDescent="0.25">
      <c r="C493" s="65"/>
      <c r="D493" s="66"/>
      <c r="E493" s="358"/>
      <c r="F493" s="143"/>
      <c r="G493" s="143"/>
      <c r="H493" s="359"/>
      <c r="I493" s="143"/>
      <c r="J493" s="360">
        <v>0.58618475265502656</v>
      </c>
      <c r="K493" s="360">
        <v>0.25114229393244591</v>
      </c>
      <c r="L493" s="361">
        <v>100</v>
      </c>
      <c r="M493" s="362">
        <v>0</v>
      </c>
      <c r="N493" s="362">
        <v>0</v>
      </c>
      <c r="O493" s="363">
        <v>0</v>
      </c>
      <c r="P493" s="364">
        <v>0</v>
      </c>
      <c r="Q493" s="364">
        <v>0</v>
      </c>
      <c r="R493" s="364">
        <v>0</v>
      </c>
      <c r="S493" s="364">
        <v>0</v>
      </c>
      <c r="T493" s="391"/>
      <c r="U493" s="152">
        <v>0</v>
      </c>
      <c r="V493" s="153">
        <v>171.32353844653053</v>
      </c>
      <c r="W493" s="349"/>
      <c r="X493" s="154">
        <v>171.32353844653053</v>
      </c>
      <c r="Y493" s="365">
        <f t="shared" si="251"/>
        <v>-171.32353844653053</v>
      </c>
      <c r="Z493" s="366">
        <f t="shared" si="252"/>
        <v>0</v>
      </c>
      <c r="AA493" s="391"/>
      <c r="AB493" s="152">
        <f t="shared" si="246"/>
        <v>0</v>
      </c>
      <c r="AC493" s="153">
        <f t="shared" si="247"/>
        <v>0</v>
      </c>
      <c r="AD493" s="153">
        <v>0</v>
      </c>
      <c r="AE493" s="154">
        <v>0</v>
      </c>
      <c r="AF493" s="365">
        <f t="shared" si="248"/>
        <v>0</v>
      </c>
      <c r="AG493" s="366">
        <f t="shared" si="249"/>
        <v>0</v>
      </c>
      <c r="AH493" s="353"/>
      <c r="AI493" s="152">
        <f t="shared" si="272"/>
        <v>0</v>
      </c>
      <c r="AJ493" s="154">
        <f t="shared" si="240"/>
        <v>171.32353844653053</v>
      </c>
      <c r="AK493" s="365">
        <f t="shared" si="255"/>
        <v>-171.32353844653053</v>
      </c>
      <c r="AL493" s="366">
        <f t="shared" si="256"/>
        <v>0</v>
      </c>
      <c r="AM493" s="367"/>
      <c r="AN493" s="368">
        <f t="shared" si="241"/>
        <v>0</v>
      </c>
      <c r="AO493" s="368">
        <f t="shared" si="268"/>
        <v>0</v>
      </c>
      <c r="AP493" s="368">
        <f t="shared" si="257"/>
        <v>0</v>
      </c>
      <c r="AQ493" s="366">
        <f t="shared" si="258"/>
        <v>0</v>
      </c>
      <c r="AR493" s="367"/>
      <c r="AS493" s="368">
        <f t="shared" si="242"/>
        <v>0</v>
      </c>
      <c r="AT493" s="368">
        <f t="shared" si="269"/>
        <v>0</v>
      </c>
      <c r="AU493" s="368">
        <f t="shared" si="259"/>
        <v>0</v>
      </c>
      <c r="AV493" s="366">
        <f t="shared" si="260"/>
        <v>0</v>
      </c>
      <c r="AW493" s="367"/>
      <c r="AX493" s="365">
        <f t="shared" si="243"/>
        <v>0</v>
      </c>
      <c r="AY493" s="369">
        <f t="shared" si="244"/>
        <v>171.32353844653053</v>
      </c>
      <c r="AZ493" s="548">
        <v>220</v>
      </c>
      <c r="BA493" s="365">
        <f t="shared" si="261"/>
        <v>171.32353844653053</v>
      </c>
      <c r="BB493" s="370" t="str">
        <f t="shared" si="262"/>
        <v>&gt;100%</v>
      </c>
      <c r="BC493" s="367"/>
      <c r="BD493" s="365">
        <f t="shared" si="245"/>
        <v>0</v>
      </c>
      <c r="BE493" s="371">
        <f t="shared" si="250"/>
        <v>0</v>
      </c>
      <c r="BF493" s="365">
        <f t="shared" si="253"/>
        <v>0</v>
      </c>
      <c r="BG493" s="370">
        <f t="shared" si="254"/>
        <v>0</v>
      </c>
      <c r="BH493" s="367"/>
      <c r="BI493" s="365">
        <f t="shared" si="263"/>
        <v>171.32353844653053</v>
      </c>
      <c r="BJ493" s="365">
        <f t="shared" si="273"/>
        <v>171.32353844653053</v>
      </c>
      <c r="BK493" s="365">
        <f t="shared" si="264"/>
        <v>0</v>
      </c>
      <c r="BL493" s="366">
        <f t="shared" si="265"/>
        <v>1</v>
      </c>
      <c r="BM493" s="372"/>
      <c r="BN493" s="368">
        <f t="shared" si="270"/>
        <v>0</v>
      </c>
      <c r="BO493" s="368">
        <f t="shared" si="271"/>
        <v>0</v>
      </c>
      <c r="BP493" s="368">
        <f t="shared" si="266"/>
        <v>0</v>
      </c>
      <c r="BQ493" s="373">
        <f t="shared" si="267"/>
        <v>0</v>
      </c>
      <c r="BR493" s="357"/>
    </row>
    <row r="494" spans="3:70" ht="13" x14ac:dyDescent="0.25">
      <c r="C494" s="65"/>
      <c r="D494" s="66"/>
      <c r="E494" s="374"/>
      <c r="F494" s="165"/>
      <c r="G494" s="165"/>
      <c r="H494" s="297"/>
      <c r="I494" s="165"/>
      <c r="J494" s="375">
        <v>0.72370867908265568</v>
      </c>
      <c r="K494" s="375">
        <v>0.4192943920851287</v>
      </c>
      <c r="L494" s="376">
        <v>400</v>
      </c>
      <c r="M494" s="377">
        <v>0</v>
      </c>
      <c r="N494" s="377">
        <v>0</v>
      </c>
      <c r="O494" s="378">
        <v>0</v>
      </c>
      <c r="P494" s="379">
        <v>0</v>
      </c>
      <c r="Q494" s="379">
        <v>0</v>
      </c>
      <c r="R494" s="379">
        <v>0</v>
      </c>
      <c r="S494" s="379">
        <v>0</v>
      </c>
      <c r="T494" s="391"/>
      <c r="U494" s="173">
        <v>0</v>
      </c>
      <c r="V494" s="174">
        <v>171.32353844653053</v>
      </c>
      <c r="W494" s="350"/>
      <c r="X494" s="175">
        <v>171.32353844653053</v>
      </c>
      <c r="Y494" s="380">
        <f t="shared" si="251"/>
        <v>-171.32353844653053</v>
      </c>
      <c r="Z494" s="381">
        <f t="shared" si="252"/>
        <v>0</v>
      </c>
      <c r="AA494" s="391"/>
      <c r="AB494" s="173">
        <f t="shared" si="246"/>
        <v>0</v>
      </c>
      <c r="AC494" s="174">
        <f t="shared" si="247"/>
        <v>0</v>
      </c>
      <c r="AD494" s="174">
        <v>0</v>
      </c>
      <c r="AE494" s="175">
        <v>0</v>
      </c>
      <c r="AF494" s="380">
        <f t="shared" si="248"/>
        <v>0</v>
      </c>
      <c r="AG494" s="381">
        <f t="shared" si="249"/>
        <v>0</v>
      </c>
      <c r="AH494" s="353"/>
      <c r="AI494" s="173">
        <f t="shared" si="272"/>
        <v>0</v>
      </c>
      <c r="AJ494" s="175">
        <f t="shared" si="240"/>
        <v>171.32353844653053</v>
      </c>
      <c r="AK494" s="380">
        <f t="shared" si="255"/>
        <v>-171.32353844653053</v>
      </c>
      <c r="AL494" s="381">
        <f t="shared" si="256"/>
        <v>0</v>
      </c>
      <c r="AM494" s="382"/>
      <c r="AN494" s="383">
        <f t="shared" si="241"/>
        <v>0</v>
      </c>
      <c r="AO494" s="383">
        <f t="shared" si="268"/>
        <v>0</v>
      </c>
      <c r="AP494" s="383">
        <f t="shared" si="257"/>
        <v>0</v>
      </c>
      <c r="AQ494" s="381">
        <f t="shared" si="258"/>
        <v>0</v>
      </c>
      <c r="AR494" s="382"/>
      <c r="AS494" s="383">
        <f t="shared" si="242"/>
        <v>0</v>
      </c>
      <c r="AT494" s="383">
        <f t="shared" si="269"/>
        <v>0</v>
      </c>
      <c r="AU494" s="383">
        <f t="shared" si="259"/>
        <v>0</v>
      </c>
      <c r="AV494" s="381">
        <f t="shared" si="260"/>
        <v>0</v>
      </c>
      <c r="AW494" s="382"/>
      <c r="AX494" s="380">
        <f t="shared" si="243"/>
        <v>0</v>
      </c>
      <c r="AY494" s="384">
        <f t="shared" si="244"/>
        <v>171.32353844653053</v>
      </c>
      <c r="AZ494" s="548">
        <v>220</v>
      </c>
      <c r="BA494" s="380">
        <f t="shared" si="261"/>
        <v>171.32353844653053</v>
      </c>
      <c r="BB494" s="385" t="str">
        <f t="shared" si="262"/>
        <v>&gt;100%</v>
      </c>
      <c r="BC494" s="382"/>
      <c r="BD494" s="380">
        <f t="shared" si="245"/>
        <v>0</v>
      </c>
      <c r="BE494" s="384">
        <f t="shared" si="250"/>
        <v>0</v>
      </c>
      <c r="BF494" s="380">
        <f t="shared" si="253"/>
        <v>0</v>
      </c>
      <c r="BG494" s="385">
        <f t="shared" si="254"/>
        <v>0</v>
      </c>
      <c r="BH494" s="382"/>
      <c r="BI494" s="380">
        <f t="shared" si="263"/>
        <v>171.32353844653053</v>
      </c>
      <c r="BJ494" s="380">
        <f t="shared" si="273"/>
        <v>171.32353844653053</v>
      </c>
      <c r="BK494" s="380">
        <f t="shared" si="264"/>
        <v>0</v>
      </c>
      <c r="BL494" s="381">
        <f t="shared" si="265"/>
        <v>1</v>
      </c>
      <c r="BM494" s="386"/>
      <c r="BN494" s="383">
        <f t="shared" si="270"/>
        <v>0</v>
      </c>
      <c r="BO494" s="383">
        <f t="shared" si="271"/>
        <v>0</v>
      </c>
      <c r="BP494" s="383">
        <f t="shared" si="266"/>
        <v>0</v>
      </c>
      <c r="BQ494" s="387">
        <f t="shared" si="267"/>
        <v>0</v>
      </c>
      <c r="BR494" s="357"/>
    </row>
    <row r="495" spans="3:70" ht="13" x14ac:dyDescent="0.25">
      <c r="C495" s="388">
        <v>97</v>
      </c>
      <c r="D495" s="389">
        <v>0</v>
      </c>
      <c r="E495" s="374" t="s">
        <v>137</v>
      </c>
      <c r="F495" s="165" t="s">
        <v>139</v>
      </c>
      <c r="G495" s="165"/>
      <c r="H495" s="297" t="s">
        <v>63</v>
      </c>
      <c r="I495" s="390" t="s">
        <v>64</v>
      </c>
      <c r="J495" s="375">
        <v>1</v>
      </c>
      <c r="K495" s="375">
        <v>1</v>
      </c>
      <c r="L495" s="376">
        <v>1000</v>
      </c>
      <c r="M495" s="377">
        <v>0</v>
      </c>
      <c r="N495" s="377">
        <v>0</v>
      </c>
      <c r="O495" s="378">
        <v>0</v>
      </c>
      <c r="P495" s="379">
        <v>0</v>
      </c>
      <c r="Q495" s="379">
        <v>0</v>
      </c>
      <c r="R495" s="379">
        <v>0</v>
      </c>
      <c r="S495" s="379">
        <v>0</v>
      </c>
      <c r="T495" s="391"/>
      <c r="U495" s="392">
        <v>0</v>
      </c>
      <c r="V495" s="393">
        <v>171.32353844653053</v>
      </c>
      <c r="W495" s="394"/>
      <c r="X495" s="395">
        <v>171.32353844653053</v>
      </c>
      <c r="Y495" s="380">
        <f t="shared" si="251"/>
        <v>-171.32353844653053</v>
      </c>
      <c r="Z495" s="381">
        <f t="shared" si="252"/>
        <v>0</v>
      </c>
      <c r="AA495" s="391"/>
      <c r="AB495" s="392">
        <f t="shared" si="246"/>
        <v>0</v>
      </c>
      <c r="AC495" s="393">
        <f t="shared" si="247"/>
        <v>0</v>
      </c>
      <c r="AD495" s="393">
        <v>0</v>
      </c>
      <c r="AE495" s="395">
        <v>0</v>
      </c>
      <c r="AF495" s="380">
        <f t="shared" si="248"/>
        <v>0</v>
      </c>
      <c r="AG495" s="381">
        <f t="shared" si="249"/>
        <v>0</v>
      </c>
      <c r="AH495" s="353"/>
      <c r="AI495" s="392">
        <f t="shared" si="272"/>
        <v>0</v>
      </c>
      <c r="AJ495" s="395">
        <f t="shared" si="240"/>
        <v>171.32353844653053</v>
      </c>
      <c r="AK495" s="380">
        <f t="shared" si="255"/>
        <v>-171.32353844653053</v>
      </c>
      <c r="AL495" s="381">
        <f t="shared" si="256"/>
        <v>0</v>
      </c>
      <c r="AM495" s="382"/>
      <c r="AN495" s="383">
        <f t="shared" si="241"/>
        <v>0</v>
      </c>
      <c r="AO495" s="383">
        <f t="shared" si="268"/>
        <v>0</v>
      </c>
      <c r="AP495" s="383">
        <f t="shared" si="257"/>
        <v>0</v>
      </c>
      <c r="AQ495" s="381">
        <f t="shared" si="258"/>
        <v>0</v>
      </c>
      <c r="AR495" s="382"/>
      <c r="AS495" s="383">
        <f t="shared" si="242"/>
        <v>0</v>
      </c>
      <c r="AT495" s="383">
        <f t="shared" si="269"/>
        <v>0</v>
      </c>
      <c r="AU495" s="383">
        <f t="shared" si="259"/>
        <v>0</v>
      </c>
      <c r="AV495" s="381">
        <f t="shared" si="260"/>
        <v>0</v>
      </c>
      <c r="AW495" s="382"/>
      <c r="AX495" s="380">
        <f t="shared" si="243"/>
        <v>0</v>
      </c>
      <c r="AY495" s="384">
        <f t="shared" si="244"/>
        <v>171.32353844653053</v>
      </c>
      <c r="AZ495" s="548">
        <v>220</v>
      </c>
      <c r="BA495" s="380">
        <f t="shared" si="261"/>
        <v>171.32353844653053</v>
      </c>
      <c r="BB495" s="385" t="str">
        <f t="shared" si="262"/>
        <v>&gt;100%</v>
      </c>
      <c r="BC495" s="382"/>
      <c r="BD495" s="380">
        <f t="shared" si="245"/>
        <v>0</v>
      </c>
      <c r="BE495" s="384">
        <f t="shared" si="250"/>
        <v>0</v>
      </c>
      <c r="BF495" s="380">
        <f t="shared" si="253"/>
        <v>0</v>
      </c>
      <c r="BG495" s="385">
        <f t="shared" si="254"/>
        <v>0</v>
      </c>
      <c r="BH495" s="382"/>
      <c r="BI495" s="380">
        <f t="shared" si="263"/>
        <v>171.32353844653053</v>
      </c>
      <c r="BJ495" s="380">
        <f t="shared" si="273"/>
        <v>171.32353844653053</v>
      </c>
      <c r="BK495" s="380">
        <f t="shared" si="264"/>
        <v>0</v>
      </c>
      <c r="BL495" s="381">
        <f t="shared" si="265"/>
        <v>1</v>
      </c>
      <c r="BM495" s="386"/>
      <c r="BN495" s="383">
        <f t="shared" si="270"/>
        <v>0</v>
      </c>
      <c r="BO495" s="383">
        <f t="shared" si="271"/>
        <v>0</v>
      </c>
      <c r="BP495" s="383">
        <f t="shared" si="266"/>
        <v>0</v>
      </c>
      <c r="BQ495" s="387">
        <f t="shared" si="267"/>
        <v>0</v>
      </c>
      <c r="BR495" s="357"/>
    </row>
    <row r="496" spans="3:70" s="50" customFormat="1" ht="13" x14ac:dyDescent="0.25">
      <c r="C496" s="388"/>
      <c r="D496" s="389"/>
      <c r="E496" s="374"/>
      <c r="F496" s="165"/>
      <c r="G496" s="165"/>
      <c r="H496" s="297"/>
      <c r="I496" s="165"/>
      <c r="J496" s="375">
        <v>1.505779664758232</v>
      </c>
      <c r="K496" s="375">
        <v>1.1754720702584747</v>
      </c>
      <c r="L496" s="376">
        <v>2000</v>
      </c>
      <c r="M496" s="377">
        <v>0</v>
      </c>
      <c r="N496" s="377">
        <v>0</v>
      </c>
      <c r="O496" s="378">
        <v>0</v>
      </c>
      <c r="P496" s="379">
        <v>0</v>
      </c>
      <c r="Q496" s="379">
        <v>0</v>
      </c>
      <c r="R496" s="379">
        <v>0</v>
      </c>
      <c r="S496" s="379">
        <v>0</v>
      </c>
      <c r="T496" s="391"/>
      <c r="U496" s="173">
        <v>0</v>
      </c>
      <c r="V496" s="174">
        <v>171.32353844653053</v>
      </c>
      <c r="W496" s="350"/>
      <c r="X496" s="175">
        <v>171.32353844653053</v>
      </c>
      <c r="Y496" s="380">
        <f t="shared" si="251"/>
        <v>-171.32353844653053</v>
      </c>
      <c r="Z496" s="381">
        <f t="shared" si="252"/>
        <v>0</v>
      </c>
      <c r="AA496" s="391"/>
      <c r="AB496" s="173">
        <f t="shared" si="246"/>
        <v>0</v>
      </c>
      <c r="AC496" s="174">
        <f t="shared" si="247"/>
        <v>0</v>
      </c>
      <c r="AD496" s="174">
        <v>0</v>
      </c>
      <c r="AE496" s="175">
        <v>0</v>
      </c>
      <c r="AF496" s="380">
        <f t="shared" si="248"/>
        <v>0</v>
      </c>
      <c r="AG496" s="381">
        <f t="shared" si="249"/>
        <v>0</v>
      </c>
      <c r="AH496" s="391"/>
      <c r="AI496" s="173">
        <f t="shared" si="272"/>
        <v>0</v>
      </c>
      <c r="AJ496" s="175">
        <f t="shared" si="240"/>
        <v>171.32353844653053</v>
      </c>
      <c r="AK496" s="380">
        <f t="shared" si="255"/>
        <v>-171.32353844653053</v>
      </c>
      <c r="AL496" s="381">
        <f t="shared" si="256"/>
        <v>0</v>
      </c>
      <c r="AM496" s="382"/>
      <c r="AN496" s="383">
        <f t="shared" si="241"/>
        <v>0</v>
      </c>
      <c r="AO496" s="383">
        <f t="shared" si="268"/>
        <v>0</v>
      </c>
      <c r="AP496" s="383">
        <f t="shared" si="257"/>
        <v>0</v>
      </c>
      <c r="AQ496" s="381">
        <f t="shared" si="258"/>
        <v>0</v>
      </c>
      <c r="AR496" s="382"/>
      <c r="AS496" s="383">
        <f t="shared" si="242"/>
        <v>0</v>
      </c>
      <c r="AT496" s="383">
        <f t="shared" si="269"/>
        <v>0</v>
      </c>
      <c r="AU496" s="383">
        <f t="shared" si="259"/>
        <v>0</v>
      </c>
      <c r="AV496" s="381">
        <f t="shared" si="260"/>
        <v>0</v>
      </c>
      <c r="AW496" s="382"/>
      <c r="AX496" s="380">
        <f t="shared" si="243"/>
        <v>0</v>
      </c>
      <c r="AY496" s="384">
        <f t="shared" si="244"/>
        <v>171.32353844653053</v>
      </c>
      <c r="AZ496" s="548">
        <v>220</v>
      </c>
      <c r="BA496" s="380">
        <f t="shared" si="261"/>
        <v>171.32353844653053</v>
      </c>
      <c r="BB496" s="385" t="str">
        <f t="shared" si="262"/>
        <v>&gt;100%</v>
      </c>
      <c r="BC496" s="382"/>
      <c r="BD496" s="380">
        <f t="shared" si="245"/>
        <v>0</v>
      </c>
      <c r="BE496" s="384">
        <f t="shared" si="250"/>
        <v>0</v>
      </c>
      <c r="BF496" s="380">
        <f t="shared" si="253"/>
        <v>0</v>
      </c>
      <c r="BG496" s="385">
        <f t="shared" si="254"/>
        <v>0</v>
      </c>
      <c r="BH496" s="382"/>
      <c r="BI496" s="380">
        <f t="shared" si="263"/>
        <v>171.32353844653053</v>
      </c>
      <c r="BJ496" s="380">
        <f t="shared" si="273"/>
        <v>171.32353844653053</v>
      </c>
      <c r="BK496" s="380">
        <f t="shared" si="264"/>
        <v>0</v>
      </c>
      <c r="BL496" s="381">
        <f t="shared" si="265"/>
        <v>1</v>
      </c>
      <c r="BM496" s="386"/>
      <c r="BN496" s="383">
        <f t="shared" si="270"/>
        <v>0</v>
      </c>
      <c r="BO496" s="383">
        <f t="shared" si="271"/>
        <v>0</v>
      </c>
      <c r="BP496" s="383">
        <f t="shared" si="266"/>
        <v>0</v>
      </c>
      <c r="BQ496" s="387">
        <f t="shared" si="267"/>
        <v>0</v>
      </c>
      <c r="BR496" s="413"/>
    </row>
    <row r="497" spans="3:70" s="50" customFormat="1" ht="13.5" thickBot="1" x14ac:dyDescent="0.3">
      <c r="C497" s="396"/>
      <c r="D497" s="397"/>
      <c r="E497" s="398"/>
      <c r="F497" s="194"/>
      <c r="G497" s="194"/>
      <c r="H497" s="399"/>
      <c r="I497" s="194"/>
      <c r="J497" s="400">
        <v>1.9138973630485276</v>
      </c>
      <c r="K497" s="400">
        <v>1.515902467555285</v>
      </c>
      <c r="L497" s="401">
        <v>5000</v>
      </c>
      <c r="M497" s="402">
        <v>0</v>
      </c>
      <c r="N497" s="402">
        <v>0</v>
      </c>
      <c r="O497" s="403">
        <v>0</v>
      </c>
      <c r="P497" s="404">
        <v>0</v>
      </c>
      <c r="Q497" s="404">
        <v>0</v>
      </c>
      <c r="R497" s="404">
        <v>0</v>
      </c>
      <c r="S497" s="404">
        <v>0</v>
      </c>
      <c r="T497" s="391"/>
      <c r="U497" s="202">
        <v>0</v>
      </c>
      <c r="V497" s="203">
        <v>171.32353844653053</v>
      </c>
      <c r="W497" s="351"/>
      <c r="X497" s="204">
        <v>171.32353844653053</v>
      </c>
      <c r="Y497" s="405">
        <f t="shared" si="251"/>
        <v>-171.32353844653053</v>
      </c>
      <c r="Z497" s="406">
        <f t="shared" si="252"/>
        <v>0</v>
      </c>
      <c r="AA497" s="391"/>
      <c r="AB497" s="202">
        <f t="shared" si="246"/>
        <v>0</v>
      </c>
      <c r="AC497" s="203">
        <f t="shared" si="247"/>
        <v>0</v>
      </c>
      <c r="AD497" s="203">
        <v>0</v>
      </c>
      <c r="AE497" s="204">
        <v>0</v>
      </c>
      <c r="AF497" s="405">
        <f t="shared" si="248"/>
        <v>0</v>
      </c>
      <c r="AG497" s="406">
        <f t="shared" si="249"/>
        <v>0</v>
      </c>
      <c r="AH497" s="391"/>
      <c r="AI497" s="202">
        <f t="shared" si="272"/>
        <v>0</v>
      </c>
      <c r="AJ497" s="204">
        <f t="shared" si="240"/>
        <v>171.32353844653053</v>
      </c>
      <c r="AK497" s="405">
        <f t="shared" si="255"/>
        <v>-171.32353844653053</v>
      </c>
      <c r="AL497" s="406">
        <f t="shared" si="256"/>
        <v>0</v>
      </c>
      <c r="AM497" s="407"/>
      <c r="AN497" s="408">
        <f t="shared" si="241"/>
        <v>0</v>
      </c>
      <c r="AO497" s="408">
        <f t="shared" si="268"/>
        <v>0</v>
      </c>
      <c r="AP497" s="408">
        <f t="shared" si="257"/>
        <v>0</v>
      </c>
      <c r="AQ497" s="406">
        <f t="shared" si="258"/>
        <v>0</v>
      </c>
      <c r="AR497" s="407"/>
      <c r="AS497" s="408">
        <f t="shared" si="242"/>
        <v>0</v>
      </c>
      <c r="AT497" s="408">
        <f t="shared" si="269"/>
        <v>0</v>
      </c>
      <c r="AU497" s="408">
        <f t="shared" si="259"/>
        <v>0</v>
      </c>
      <c r="AV497" s="406">
        <f t="shared" si="260"/>
        <v>0</v>
      </c>
      <c r="AW497" s="407"/>
      <c r="AX497" s="405">
        <f t="shared" si="243"/>
        <v>0</v>
      </c>
      <c r="AY497" s="409">
        <f t="shared" si="244"/>
        <v>171.32353844653053</v>
      </c>
      <c r="AZ497" s="548">
        <v>220</v>
      </c>
      <c r="BA497" s="405">
        <f t="shared" si="261"/>
        <v>171.32353844653053</v>
      </c>
      <c r="BB497" s="410" t="str">
        <f t="shared" si="262"/>
        <v>&gt;100%</v>
      </c>
      <c r="BC497" s="407"/>
      <c r="BD497" s="405">
        <f t="shared" si="245"/>
        <v>0</v>
      </c>
      <c r="BE497" s="409">
        <f t="shared" si="250"/>
        <v>0</v>
      </c>
      <c r="BF497" s="405">
        <f t="shared" si="253"/>
        <v>0</v>
      </c>
      <c r="BG497" s="410">
        <f t="shared" si="254"/>
        <v>0</v>
      </c>
      <c r="BH497" s="407"/>
      <c r="BI497" s="405">
        <f t="shared" si="263"/>
        <v>171.32353844653053</v>
      </c>
      <c r="BJ497" s="405">
        <f t="shared" si="273"/>
        <v>171.32353844653053</v>
      </c>
      <c r="BK497" s="405">
        <f t="shared" si="264"/>
        <v>0</v>
      </c>
      <c r="BL497" s="406">
        <f t="shared" si="265"/>
        <v>1</v>
      </c>
      <c r="BM497" s="411"/>
      <c r="BN497" s="408">
        <f t="shared" si="270"/>
        <v>0</v>
      </c>
      <c r="BO497" s="408">
        <f t="shared" si="271"/>
        <v>0</v>
      </c>
      <c r="BP497" s="408">
        <f t="shared" si="266"/>
        <v>0</v>
      </c>
      <c r="BQ497" s="412">
        <f t="shared" si="267"/>
        <v>0</v>
      </c>
      <c r="BR497" s="413"/>
    </row>
    <row r="498" spans="3:70" ht="13" x14ac:dyDescent="0.25">
      <c r="C498" s="65"/>
      <c r="D498" s="66"/>
      <c r="E498" s="358"/>
      <c r="F498" s="143"/>
      <c r="G498" s="143"/>
      <c r="H498" s="359"/>
      <c r="I498" s="143"/>
      <c r="J498" s="360">
        <v>0.58618475265502656</v>
      </c>
      <c r="K498" s="360">
        <v>0.25114229393244591</v>
      </c>
      <c r="L498" s="361">
        <v>500</v>
      </c>
      <c r="M498" s="362">
        <v>0</v>
      </c>
      <c r="N498" s="362">
        <v>0</v>
      </c>
      <c r="O498" s="363">
        <v>0</v>
      </c>
      <c r="P498" s="364">
        <v>3</v>
      </c>
      <c r="Q498" s="364">
        <v>3</v>
      </c>
      <c r="R498" s="364">
        <v>3</v>
      </c>
      <c r="S498" s="364">
        <v>3</v>
      </c>
      <c r="T498" s="391"/>
      <c r="U498" s="152">
        <v>0</v>
      </c>
      <c r="V498" s="153">
        <v>496.39897037071677</v>
      </c>
      <c r="W498" s="349"/>
      <c r="X498" s="154">
        <v>496.39897037071677</v>
      </c>
      <c r="Y498" s="365">
        <f t="shared" si="251"/>
        <v>-496.39897037071677</v>
      </c>
      <c r="Z498" s="366">
        <f t="shared" si="252"/>
        <v>0</v>
      </c>
      <c r="AA498" s="391"/>
      <c r="AB498" s="152">
        <f t="shared" si="246"/>
        <v>0</v>
      </c>
      <c r="AC498" s="153">
        <f t="shared" si="247"/>
        <v>0</v>
      </c>
      <c r="AD498" s="153">
        <v>0</v>
      </c>
      <c r="AE498" s="154">
        <v>0</v>
      </c>
      <c r="AF498" s="365">
        <f t="shared" si="248"/>
        <v>0</v>
      </c>
      <c r="AG498" s="366">
        <f t="shared" si="249"/>
        <v>0</v>
      </c>
      <c r="AH498" s="353"/>
      <c r="AI498" s="152">
        <f t="shared" si="272"/>
        <v>0</v>
      </c>
      <c r="AJ498" s="154">
        <f t="shared" si="240"/>
        <v>496.39897037071677</v>
      </c>
      <c r="AK498" s="365">
        <f t="shared" si="255"/>
        <v>-496.39897037071677</v>
      </c>
      <c r="AL498" s="366">
        <f t="shared" si="256"/>
        <v>0</v>
      </c>
      <c r="AM498" s="367"/>
      <c r="AN498" s="368">
        <f t="shared" si="241"/>
        <v>0</v>
      </c>
      <c r="AO498" s="368">
        <f t="shared" si="268"/>
        <v>1489.1969111121502</v>
      </c>
      <c r="AP498" s="368">
        <f t="shared" si="257"/>
        <v>-1489.1969111121502</v>
      </c>
      <c r="AQ498" s="366">
        <f t="shared" si="258"/>
        <v>0</v>
      </c>
      <c r="AR498" s="367"/>
      <c r="AS498" s="368">
        <f t="shared" si="242"/>
        <v>0</v>
      </c>
      <c r="AT498" s="368">
        <f t="shared" si="269"/>
        <v>1489.1969111121502</v>
      </c>
      <c r="AU498" s="368">
        <f t="shared" si="259"/>
        <v>-1489.1969111121502</v>
      </c>
      <c r="AV498" s="366">
        <f t="shared" si="260"/>
        <v>0</v>
      </c>
      <c r="AW498" s="367"/>
      <c r="AX498" s="365">
        <f t="shared" si="243"/>
        <v>0</v>
      </c>
      <c r="AY498" s="369">
        <f t="shared" si="244"/>
        <v>496.39897037071677</v>
      </c>
      <c r="AZ498" s="548">
        <v>220</v>
      </c>
      <c r="BA498" s="365">
        <f t="shared" si="261"/>
        <v>496.39897037071677</v>
      </c>
      <c r="BB498" s="370" t="str">
        <f t="shared" si="262"/>
        <v>&gt;100%</v>
      </c>
      <c r="BC498" s="367"/>
      <c r="BD498" s="365">
        <f t="shared" si="245"/>
        <v>0</v>
      </c>
      <c r="BE498" s="371">
        <f t="shared" si="250"/>
        <v>0</v>
      </c>
      <c r="BF498" s="365">
        <f t="shared" si="253"/>
        <v>0</v>
      </c>
      <c r="BG498" s="370">
        <f t="shared" si="254"/>
        <v>0</v>
      </c>
      <c r="BH498" s="367"/>
      <c r="BI498" s="365">
        <f t="shared" si="263"/>
        <v>496.39897037071677</v>
      </c>
      <c r="BJ498" s="365">
        <f t="shared" si="273"/>
        <v>496.39897037071677</v>
      </c>
      <c r="BK498" s="365">
        <f t="shared" si="264"/>
        <v>0</v>
      </c>
      <c r="BL498" s="366">
        <f t="shared" si="265"/>
        <v>1</v>
      </c>
      <c r="BM498" s="372"/>
      <c r="BN498" s="368">
        <f t="shared" si="270"/>
        <v>0</v>
      </c>
      <c r="BO498" s="368">
        <f t="shared" si="271"/>
        <v>1489.1969111121502</v>
      </c>
      <c r="BP498" s="368">
        <f t="shared" si="266"/>
        <v>1489.1969111121502</v>
      </c>
      <c r="BQ498" s="373" t="str">
        <f t="shared" si="267"/>
        <v>&gt;100%</v>
      </c>
      <c r="BR498" s="357"/>
    </row>
    <row r="499" spans="3:70" ht="13" x14ac:dyDescent="0.25">
      <c r="C499" s="65"/>
      <c r="D499" s="66"/>
      <c r="E499" s="374"/>
      <c r="F499" s="165"/>
      <c r="G499" s="165"/>
      <c r="H499" s="297"/>
      <c r="I499" s="165"/>
      <c r="J499" s="375">
        <v>0.72370867908265568</v>
      </c>
      <c r="K499" s="375">
        <v>0.4192943920851287</v>
      </c>
      <c r="L499" s="376">
        <v>2000</v>
      </c>
      <c r="M499" s="377">
        <v>0</v>
      </c>
      <c r="N499" s="377">
        <v>0</v>
      </c>
      <c r="O499" s="378">
        <v>0</v>
      </c>
      <c r="P499" s="379">
        <v>3</v>
      </c>
      <c r="Q499" s="379">
        <v>3</v>
      </c>
      <c r="R499" s="379">
        <v>3</v>
      </c>
      <c r="S499" s="379">
        <v>3</v>
      </c>
      <c r="T499" s="391"/>
      <c r="U499" s="173">
        <v>0</v>
      </c>
      <c r="V499" s="174">
        <v>496.39897037071677</v>
      </c>
      <c r="W499" s="350"/>
      <c r="X499" s="175">
        <v>496.39897037071677</v>
      </c>
      <c r="Y499" s="380">
        <f t="shared" si="251"/>
        <v>-496.39897037071677</v>
      </c>
      <c r="Z499" s="381">
        <f t="shared" si="252"/>
        <v>0</v>
      </c>
      <c r="AA499" s="391"/>
      <c r="AB499" s="173">
        <f t="shared" si="246"/>
        <v>0</v>
      </c>
      <c r="AC499" s="174">
        <f t="shared" si="247"/>
        <v>0</v>
      </c>
      <c r="AD499" s="174">
        <v>0</v>
      </c>
      <c r="AE499" s="175">
        <v>0</v>
      </c>
      <c r="AF499" s="380">
        <f t="shared" si="248"/>
        <v>0</v>
      </c>
      <c r="AG499" s="381">
        <f t="shared" si="249"/>
        <v>0</v>
      </c>
      <c r="AH499" s="353"/>
      <c r="AI499" s="173">
        <f t="shared" si="272"/>
        <v>0</v>
      </c>
      <c r="AJ499" s="175">
        <f t="shared" si="240"/>
        <v>496.39897037071677</v>
      </c>
      <c r="AK499" s="380">
        <f t="shared" si="255"/>
        <v>-496.39897037071677</v>
      </c>
      <c r="AL499" s="381">
        <f t="shared" si="256"/>
        <v>0</v>
      </c>
      <c r="AM499" s="382"/>
      <c r="AN499" s="383">
        <f t="shared" si="241"/>
        <v>0</v>
      </c>
      <c r="AO499" s="383">
        <f t="shared" si="268"/>
        <v>1489.1969111121502</v>
      </c>
      <c r="AP499" s="383">
        <f t="shared" si="257"/>
        <v>-1489.1969111121502</v>
      </c>
      <c r="AQ499" s="381">
        <f t="shared" si="258"/>
        <v>0</v>
      </c>
      <c r="AR499" s="382"/>
      <c r="AS499" s="383">
        <f t="shared" si="242"/>
        <v>0</v>
      </c>
      <c r="AT499" s="383">
        <f t="shared" si="269"/>
        <v>1489.1969111121502</v>
      </c>
      <c r="AU499" s="383">
        <f t="shared" si="259"/>
        <v>-1489.1969111121502</v>
      </c>
      <c r="AV499" s="381">
        <f t="shared" si="260"/>
        <v>0</v>
      </c>
      <c r="AW499" s="382"/>
      <c r="AX499" s="380">
        <f t="shared" si="243"/>
        <v>0</v>
      </c>
      <c r="AY499" s="384">
        <f t="shared" si="244"/>
        <v>496.39897037071677</v>
      </c>
      <c r="AZ499" s="548">
        <v>220</v>
      </c>
      <c r="BA499" s="380">
        <f t="shared" si="261"/>
        <v>496.39897037071677</v>
      </c>
      <c r="BB499" s="385" t="str">
        <f t="shared" si="262"/>
        <v>&gt;100%</v>
      </c>
      <c r="BC499" s="382"/>
      <c r="BD499" s="380">
        <f t="shared" si="245"/>
        <v>0</v>
      </c>
      <c r="BE499" s="384">
        <f t="shared" si="250"/>
        <v>0</v>
      </c>
      <c r="BF499" s="380">
        <f t="shared" si="253"/>
        <v>0</v>
      </c>
      <c r="BG499" s="385">
        <f t="shared" si="254"/>
        <v>0</v>
      </c>
      <c r="BH499" s="382"/>
      <c r="BI499" s="380">
        <f t="shared" si="263"/>
        <v>496.39897037071677</v>
      </c>
      <c r="BJ499" s="380">
        <f t="shared" si="273"/>
        <v>496.39897037071677</v>
      </c>
      <c r="BK499" s="380">
        <f t="shared" si="264"/>
        <v>0</v>
      </c>
      <c r="BL499" s="381">
        <f t="shared" si="265"/>
        <v>1</v>
      </c>
      <c r="BM499" s="386"/>
      <c r="BN499" s="383">
        <f t="shared" si="270"/>
        <v>0</v>
      </c>
      <c r="BO499" s="383">
        <f t="shared" si="271"/>
        <v>1489.1969111121502</v>
      </c>
      <c r="BP499" s="383">
        <f t="shared" si="266"/>
        <v>1489.1969111121502</v>
      </c>
      <c r="BQ499" s="387" t="str">
        <f t="shared" si="267"/>
        <v>&gt;100%</v>
      </c>
      <c r="BR499" s="357"/>
    </row>
    <row r="500" spans="3:70" ht="13" x14ac:dyDescent="0.25">
      <c r="C500" s="388">
        <v>98</v>
      </c>
      <c r="D500" s="389">
        <v>0</v>
      </c>
      <c r="E500" s="374" t="s">
        <v>140</v>
      </c>
      <c r="F500" s="165" t="s">
        <v>141</v>
      </c>
      <c r="G500" s="165"/>
      <c r="H500" s="297" t="s">
        <v>63</v>
      </c>
      <c r="I500" s="390" t="s">
        <v>64</v>
      </c>
      <c r="J500" s="375">
        <v>1</v>
      </c>
      <c r="K500" s="375">
        <v>1</v>
      </c>
      <c r="L500" s="376">
        <v>5000</v>
      </c>
      <c r="M500" s="377">
        <v>0</v>
      </c>
      <c r="N500" s="377">
        <v>0</v>
      </c>
      <c r="O500" s="378">
        <v>0</v>
      </c>
      <c r="P500" s="379">
        <v>1</v>
      </c>
      <c r="Q500" s="379">
        <v>1</v>
      </c>
      <c r="R500" s="379">
        <v>1</v>
      </c>
      <c r="S500" s="379">
        <v>1</v>
      </c>
      <c r="T500" s="391"/>
      <c r="U500" s="392">
        <v>0</v>
      </c>
      <c r="V500" s="393">
        <v>496.39897037071677</v>
      </c>
      <c r="W500" s="394"/>
      <c r="X500" s="395">
        <v>496.39897037071677</v>
      </c>
      <c r="Y500" s="380">
        <f t="shared" si="251"/>
        <v>-496.39897037071677</v>
      </c>
      <c r="Z500" s="381">
        <f t="shared" si="252"/>
        <v>0</v>
      </c>
      <c r="AA500" s="391"/>
      <c r="AB500" s="392">
        <f t="shared" si="246"/>
        <v>0</v>
      </c>
      <c r="AC500" s="393">
        <f t="shared" si="247"/>
        <v>0</v>
      </c>
      <c r="AD500" s="393">
        <v>0</v>
      </c>
      <c r="AE500" s="395">
        <v>0</v>
      </c>
      <c r="AF500" s="380">
        <f t="shared" si="248"/>
        <v>0</v>
      </c>
      <c r="AG500" s="381">
        <f t="shared" si="249"/>
        <v>0</v>
      </c>
      <c r="AH500" s="353"/>
      <c r="AI500" s="392">
        <f t="shared" si="272"/>
        <v>0</v>
      </c>
      <c r="AJ500" s="395">
        <f t="shared" si="240"/>
        <v>496.39897037071677</v>
      </c>
      <c r="AK500" s="380">
        <f t="shared" si="255"/>
        <v>-496.39897037071677</v>
      </c>
      <c r="AL500" s="381">
        <f t="shared" si="256"/>
        <v>0</v>
      </c>
      <c r="AM500" s="382"/>
      <c r="AN500" s="383">
        <f t="shared" si="241"/>
        <v>0</v>
      </c>
      <c r="AO500" s="383">
        <f t="shared" si="268"/>
        <v>496.39897037071677</v>
      </c>
      <c r="AP500" s="383">
        <f t="shared" si="257"/>
        <v>-496.39897037071677</v>
      </c>
      <c r="AQ500" s="381">
        <f t="shared" si="258"/>
        <v>0</v>
      </c>
      <c r="AR500" s="382"/>
      <c r="AS500" s="383">
        <f t="shared" si="242"/>
        <v>0</v>
      </c>
      <c r="AT500" s="383">
        <f t="shared" si="269"/>
        <v>496.39897037071677</v>
      </c>
      <c r="AU500" s="383">
        <f t="shared" si="259"/>
        <v>-496.39897037071677</v>
      </c>
      <c r="AV500" s="381">
        <f t="shared" si="260"/>
        <v>0</v>
      </c>
      <c r="AW500" s="382"/>
      <c r="AX500" s="380">
        <f t="shared" si="243"/>
        <v>0</v>
      </c>
      <c r="AY500" s="384">
        <f t="shared" si="244"/>
        <v>496.39897037071677</v>
      </c>
      <c r="AZ500" s="548">
        <v>220</v>
      </c>
      <c r="BA500" s="380">
        <f t="shared" si="261"/>
        <v>496.39897037071677</v>
      </c>
      <c r="BB500" s="385" t="str">
        <f t="shared" si="262"/>
        <v>&gt;100%</v>
      </c>
      <c r="BC500" s="382"/>
      <c r="BD500" s="380">
        <f t="shared" si="245"/>
        <v>0</v>
      </c>
      <c r="BE500" s="384">
        <f t="shared" si="250"/>
        <v>0</v>
      </c>
      <c r="BF500" s="380">
        <f t="shared" si="253"/>
        <v>0</v>
      </c>
      <c r="BG500" s="385">
        <f t="shared" si="254"/>
        <v>0</v>
      </c>
      <c r="BH500" s="382"/>
      <c r="BI500" s="380">
        <f t="shared" si="263"/>
        <v>496.39897037071677</v>
      </c>
      <c r="BJ500" s="380">
        <f t="shared" si="273"/>
        <v>496.39897037071677</v>
      </c>
      <c r="BK500" s="380">
        <f t="shared" si="264"/>
        <v>0</v>
      </c>
      <c r="BL500" s="381">
        <f t="shared" si="265"/>
        <v>1</v>
      </c>
      <c r="BM500" s="386"/>
      <c r="BN500" s="383">
        <f t="shared" si="270"/>
        <v>0</v>
      </c>
      <c r="BO500" s="383">
        <f t="shared" si="271"/>
        <v>496.39897037071677</v>
      </c>
      <c r="BP500" s="383">
        <f t="shared" si="266"/>
        <v>496.39897037071677</v>
      </c>
      <c r="BQ500" s="387" t="str">
        <f t="shared" si="267"/>
        <v>&gt;100%</v>
      </c>
      <c r="BR500" s="357"/>
    </row>
    <row r="501" spans="3:70" s="50" customFormat="1" ht="13" x14ac:dyDescent="0.25">
      <c r="C501" s="388"/>
      <c r="D501" s="389"/>
      <c r="E501" s="374"/>
      <c r="F501" s="165"/>
      <c r="G501" s="165"/>
      <c r="H501" s="297"/>
      <c r="I501" s="165"/>
      <c r="J501" s="375">
        <v>1.505779664758232</v>
      </c>
      <c r="K501" s="375">
        <v>1.1754720702584747</v>
      </c>
      <c r="L501" s="376">
        <v>10000</v>
      </c>
      <c r="M501" s="377">
        <v>0</v>
      </c>
      <c r="N501" s="377">
        <v>0</v>
      </c>
      <c r="O501" s="378">
        <v>0</v>
      </c>
      <c r="P501" s="379">
        <v>0</v>
      </c>
      <c r="Q501" s="379">
        <v>0</v>
      </c>
      <c r="R501" s="379">
        <v>0</v>
      </c>
      <c r="S501" s="379">
        <v>0</v>
      </c>
      <c r="T501" s="391"/>
      <c r="U501" s="173">
        <v>0</v>
      </c>
      <c r="V501" s="174">
        <v>496.39897037071677</v>
      </c>
      <c r="W501" s="350"/>
      <c r="X501" s="175">
        <v>496.39897037071677</v>
      </c>
      <c r="Y501" s="380">
        <f t="shared" si="251"/>
        <v>-496.39897037071677</v>
      </c>
      <c r="Z501" s="381">
        <f t="shared" si="252"/>
        <v>0</v>
      </c>
      <c r="AA501" s="391"/>
      <c r="AB501" s="173">
        <f t="shared" si="246"/>
        <v>0</v>
      </c>
      <c r="AC501" s="174">
        <f t="shared" si="247"/>
        <v>0</v>
      </c>
      <c r="AD501" s="174">
        <v>0</v>
      </c>
      <c r="AE501" s="175">
        <v>0</v>
      </c>
      <c r="AF501" s="380">
        <f t="shared" si="248"/>
        <v>0</v>
      </c>
      <c r="AG501" s="381">
        <f t="shared" si="249"/>
        <v>0</v>
      </c>
      <c r="AH501" s="391"/>
      <c r="AI501" s="173">
        <f t="shared" si="272"/>
        <v>0</v>
      </c>
      <c r="AJ501" s="175">
        <f t="shared" si="240"/>
        <v>496.39897037071677</v>
      </c>
      <c r="AK501" s="380">
        <f t="shared" si="255"/>
        <v>-496.39897037071677</v>
      </c>
      <c r="AL501" s="381">
        <f t="shared" si="256"/>
        <v>0</v>
      </c>
      <c r="AM501" s="382"/>
      <c r="AN501" s="383">
        <f t="shared" si="241"/>
        <v>0</v>
      </c>
      <c r="AO501" s="383">
        <f t="shared" si="268"/>
        <v>0</v>
      </c>
      <c r="AP501" s="383">
        <f t="shared" si="257"/>
        <v>0</v>
      </c>
      <c r="AQ501" s="381">
        <f t="shared" si="258"/>
        <v>0</v>
      </c>
      <c r="AR501" s="382"/>
      <c r="AS501" s="383">
        <f t="shared" si="242"/>
        <v>0</v>
      </c>
      <c r="AT501" s="383">
        <f t="shared" si="269"/>
        <v>0</v>
      </c>
      <c r="AU501" s="383">
        <f t="shared" si="259"/>
        <v>0</v>
      </c>
      <c r="AV501" s="381">
        <f t="shared" si="260"/>
        <v>0</v>
      </c>
      <c r="AW501" s="382"/>
      <c r="AX501" s="380">
        <f t="shared" si="243"/>
        <v>0</v>
      </c>
      <c r="AY501" s="384">
        <f t="shared" si="244"/>
        <v>496.39897037071677</v>
      </c>
      <c r="AZ501" s="548">
        <v>220</v>
      </c>
      <c r="BA501" s="380">
        <f t="shared" si="261"/>
        <v>496.39897037071677</v>
      </c>
      <c r="BB501" s="385" t="str">
        <f t="shared" si="262"/>
        <v>&gt;100%</v>
      </c>
      <c r="BC501" s="382"/>
      <c r="BD501" s="380">
        <f t="shared" si="245"/>
        <v>0</v>
      </c>
      <c r="BE501" s="384">
        <f t="shared" si="250"/>
        <v>0</v>
      </c>
      <c r="BF501" s="380">
        <f t="shared" si="253"/>
        <v>0</v>
      </c>
      <c r="BG501" s="385">
        <f t="shared" si="254"/>
        <v>0</v>
      </c>
      <c r="BH501" s="382"/>
      <c r="BI501" s="380">
        <f t="shared" si="263"/>
        <v>496.39897037071677</v>
      </c>
      <c r="BJ501" s="380">
        <f t="shared" si="273"/>
        <v>496.39897037071677</v>
      </c>
      <c r="BK501" s="380">
        <f t="shared" si="264"/>
        <v>0</v>
      </c>
      <c r="BL501" s="381">
        <f t="shared" si="265"/>
        <v>1</v>
      </c>
      <c r="BM501" s="386"/>
      <c r="BN501" s="383">
        <f t="shared" si="270"/>
        <v>0</v>
      </c>
      <c r="BO501" s="383">
        <f t="shared" si="271"/>
        <v>0</v>
      </c>
      <c r="BP501" s="383">
        <f t="shared" si="266"/>
        <v>0</v>
      </c>
      <c r="BQ501" s="387">
        <f t="shared" si="267"/>
        <v>0</v>
      </c>
      <c r="BR501" s="413"/>
    </row>
    <row r="502" spans="3:70" s="50" customFormat="1" ht="13.5" thickBot="1" x14ac:dyDescent="0.3">
      <c r="C502" s="396"/>
      <c r="D502" s="397"/>
      <c r="E502" s="398"/>
      <c r="F502" s="194"/>
      <c r="G502" s="194"/>
      <c r="H502" s="399"/>
      <c r="I502" s="194"/>
      <c r="J502" s="400">
        <v>1.9138973630485276</v>
      </c>
      <c r="K502" s="400">
        <v>1.515902467555285</v>
      </c>
      <c r="L502" s="401">
        <v>25000</v>
      </c>
      <c r="M502" s="402">
        <v>0</v>
      </c>
      <c r="N502" s="402">
        <v>0</v>
      </c>
      <c r="O502" s="403">
        <v>0</v>
      </c>
      <c r="P502" s="404">
        <v>3</v>
      </c>
      <c r="Q502" s="404">
        <v>3</v>
      </c>
      <c r="R502" s="404">
        <v>3</v>
      </c>
      <c r="S502" s="404">
        <v>3</v>
      </c>
      <c r="T502" s="391"/>
      <c r="U502" s="202">
        <v>0</v>
      </c>
      <c r="V502" s="203">
        <v>496.39897037071677</v>
      </c>
      <c r="W502" s="351"/>
      <c r="X502" s="204">
        <v>496.39897037071677</v>
      </c>
      <c r="Y502" s="405">
        <f t="shared" si="251"/>
        <v>-496.39897037071677</v>
      </c>
      <c r="Z502" s="406">
        <f t="shared" si="252"/>
        <v>0</v>
      </c>
      <c r="AA502" s="391"/>
      <c r="AB502" s="202">
        <f t="shared" si="246"/>
        <v>0</v>
      </c>
      <c r="AC502" s="203">
        <f t="shared" si="247"/>
        <v>0</v>
      </c>
      <c r="AD502" s="203">
        <v>0</v>
      </c>
      <c r="AE502" s="204">
        <v>0</v>
      </c>
      <c r="AF502" s="405">
        <f t="shared" si="248"/>
        <v>0</v>
      </c>
      <c r="AG502" s="406">
        <f t="shared" si="249"/>
        <v>0</v>
      </c>
      <c r="AH502" s="391"/>
      <c r="AI502" s="202">
        <f t="shared" si="272"/>
        <v>0</v>
      </c>
      <c r="AJ502" s="204">
        <f t="shared" si="240"/>
        <v>496.39897037071677</v>
      </c>
      <c r="AK502" s="405">
        <f t="shared" si="255"/>
        <v>-496.39897037071677</v>
      </c>
      <c r="AL502" s="406">
        <f t="shared" si="256"/>
        <v>0</v>
      </c>
      <c r="AM502" s="407"/>
      <c r="AN502" s="408">
        <f t="shared" si="241"/>
        <v>0</v>
      </c>
      <c r="AO502" s="408">
        <f t="shared" si="268"/>
        <v>1489.1969111121502</v>
      </c>
      <c r="AP502" s="408">
        <f t="shared" si="257"/>
        <v>-1489.1969111121502</v>
      </c>
      <c r="AQ502" s="406">
        <f t="shared" si="258"/>
        <v>0</v>
      </c>
      <c r="AR502" s="407"/>
      <c r="AS502" s="408">
        <f t="shared" si="242"/>
        <v>0</v>
      </c>
      <c r="AT502" s="408">
        <f t="shared" si="269"/>
        <v>1489.1969111121502</v>
      </c>
      <c r="AU502" s="408">
        <f t="shared" si="259"/>
        <v>-1489.1969111121502</v>
      </c>
      <c r="AV502" s="406">
        <f t="shared" si="260"/>
        <v>0</v>
      </c>
      <c r="AW502" s="407"/>
      <c r="AX502" s="405">
        <f t="shared" si="243"/>
        <v>0</v>
      </c>
      <c r="AY502" s="409">
        <f t="shared" si="244"/>
        <v>496.39897037071677</v>
      </c>
      <c r="AZ502" s="548">
        <v>220</v>
      </c>
      <c r="BA502" s="405">
        <f t="shared" si="261"/>
        <v>496.39897037071677</v>
      </c>
      <c r="BB502" s="410" t="str">
        <f t="shared" si="262"/>
        <v>&gt;100%</v>
      </c>
      <c r="BC502" s="407"/>
      <c r="BD502" s="405">
        <f t="shared" si="245"/>
        <v>0</v>
      </c>
      <c r="BE502" s="409">
        <f t="shared" si="250"/>
        <v>0</v>
      </c>
      <c r="BF502" s="405">
        <f t="shared" si="253"/>
        <v>0</v>
      </c>
      <c r="BG502" s="410">
        <f t="shared" si="254"/>
        <v>0</v>
      </c>
      <c r="BH502" s="407"/>
      <c r="BI502" s="405">
        <f t="shared" si="263"/>
        <v>496.39897037071677</v>
      </c>
      <c r="BJ502" s="405">
        <f t="shared" si="273"/>
        <v>496.39897037071677</v>
      </c>
      <c r="BK502" s="405">
        <f t="shared" si="264"/>
        <v>0</v>
      </c>
      <c r="BL502" s="406">
        <f t="shared" si="265"/>
        <v>1</v>
      </c>
      <c r="BM502" s="411"/>
      <c r="BN502" s="408">
        <f t="shared" si="270"/>
        <v>0</v>
      </c>
      <c r="BO502" s="408">
        <f t="shared" si="271"/>
        <v>1489.1969111121502</v>
      </c>
      <c r="BP502" s="408">
        <f t="shared" si="266"/>
        <v>1489.1969111121502</v>
      </c>
      <c r="BQ502" s="412" t="str">
        <f t="shared" si="267"/>
        <v>&gt;100%</v>
      </c>
      <c r="BR502" s="413"/>
    </row>
    <row r="503" spans="3:70" ht="13" hidden="1" x14ac:dyDescent="0.25">
      <c r="C503" s="65"/>
      <c r="D503" s="66"/>
      <c r="E503" s="358"/>
      <c r="F503" s="143"/>
      <c r="G503" s="143"/>
      <c r="H503" s="359"/>
      <c r="I503" s="143"/>
      <c r="J503" s="360">
        <v>0.58618475265502656</v>
      </c>
      <c r="K503" s="360">
        <v>0.25114229393244591</v>
      </c>
      <c r="L503" s="361">
        <v>0</v>
      </c>
      <c r="M503" s="362">
        <v>0</v>
      </c>
      <c r="N503" s="362">
        <v>0</v>
      </c>
      <c r="O503" s="363">
        <v>0</v>
      </c>
      <c r="P503" s="364">
        <v>0</v>
      </c>
      <c r="Q503" s="364">
        <v>0</v>
      </c>
      <c r="R503" s="364">
        <v>0</v>
      </c>
      <c r="S503" s="364">
        <v>0</v>
      </c>
      <c r="T503" s="391"/>
      <c r="U503" s="152">
        <v>0</v>
      </c>
      <c r="V503" s="153">
        <v>0</v>
      </c>
      <c r="W503" s="349"/>
      <c r="X503" s="154">
        <v>0</v>
      </c>
      <c r="Y503" s="365">
        <f t="shared" si="251"/>
        <v>0</v>
      </c>
      <c r="Z503" s="366">
        <f t="shared" si="252"/>
        <v>0</v>
      </c>
      <c r="AA503" s="391"/>
      <c r="AB503" s="152">
        <f t="shared" si="246"/>
        <v>0</v>
      </c>
      <c r="AC503" s="153">
        <f t="shared" si="247"/>
        <v>0</v>
      </c>
      <c r="AD503" s="153">
        <v>0</v>
      </c>
      <c r="AE503" s="154">
        <v>0</v>
      </c>
      <c r="AF503" s="365">
        <f t="shared" si="248"/>
        <v>0</v>
      </c>
      <c r="AG503" s="366">
        <f t="shared" si="249"/>
        <v>0</v>
      </c>
      <c r="AH503" s="353"/>
      <c r="AI503" s="152">
        <f t="shared" si="272"/>
        <v>0</v>
      </c>
      <c r="AJ503" s="154">
        <f t="shared" si="240"/>
        <v>0</v>
      </c>
      <c r="AK503" s="365">
        <f t="shared" si="255"/>
        <v>0</v>
      </c>
      <c r="AL503" s="366">
        <f t="shared" si="256"/>
        <v>0</v>
      </c>
      <c r="AM503" s="367"/>
      <c r="AN503" s="368">
        <f t="shared" si="241"/>
        <v>0</v>
      </c>
      <c r="AO503" s="368">
        <f t="shared" si="268"/>
        <v>0</v>
      </c>
      <c r="AP503" s="368">
        <f t="shared" si="257"/>
        <v>0</v>
      </c>
      <c r="AQ503" s="366">
        <f t="shared" si="258"/>
        <v>0</v>
      </c>
      <c r="AR503" s="367"/>
      <c r="AS503" s="368">
        <f t="shared" si="242"/>
        <v>0</v>
      </c>
      <c r="AT503" s="368">
        <f t="shared" si="269"/>
        <v>0</v>
      </c>
      <c r="AU503" s="368">
        <f t="shared" si="259"/>
        <v>0</v>
      </c>
      <c r="AV503" s="366">
        <f t="shared" si="260"/>
        <v>0</v>
      </c>
      <c r="AW503" s="367"/>
      <c r="AX503" s="365">
        <f t="shared" si="243"/>
        <v>0</v>
      </c>
      <c r="AY503" s="369">
        <f t="shared" si="244"/>
        <v>0</v>
      </c>
      <c r="AZ503" s="548"/>
      <c r="BA503" s="365">
        <f t="shared" si="261"/>
        <v>0</v>
      </c>
      <c r="BB503" s="370">
        <f t="shared" si="262"/>
        <v>0</v>
      </c>
      <c r="BC503" s="367"/>
      <c r="BD503" s="365">
        <f t="shared" si="245"/>
        <v>0</v>
      </c>
      <c r="BE503" s="371">
        <f t="shared" si="250"/>
        <v>0</v>
      </c>
      <c r="BF503" s="365">
        <f t="shared" si="253"/>
        <v>0</v>
      </c>
      <c r="BG503" s="370">
        <f t="shared" si="254"/>
        <v>0</v>
      </c>
      <c r="BH503" s="367"/>
      <c r="BI503" s="365">
        <f t="shared" si="263"/>
        <v>0</v>
      </c>
      <c r="BJ503" s="365">
        <f t="shared" si="273"/>
        <v>0</v>
      </c>
      <c r="BK503" s="365">
        <f t="shared" si="264"/>
        <v>0</v>
      </c>
      <c r="BL503" s="366">
        <f t="shared" si="265"/>
        <v>0</v>
      </c>
      <c r="BM503" s="372"/>
      <c r="BN503" s="368">
        <f t="shared" si="270"/>
        <v>0</v>
      </c>
      <c r="BO503" s="368">
        <f t="shared" si="271"/>
        <v>0</v>
      </c>
      <c r="BP503" s="368">
        <f t="shared" si="266"/>
        <v>0</v>
      </c>
      <c r="BQ503" s="373">
        <f t="shared" si="267"/>
        <v>0</v>
      </c>
      <c r="BR503" s="357"/>
    </row>
    <row r="504" spans="3:70" ht="13" hidden="1" x14ac:dyDescent="0.25">
      <c r="C504" s="65"/>
      <c r="D504" s="66"/>
      <c r="E504" s="374"/>
      <c r="F504" s="165"/>
      <c r="G504" s="165"/>
      <c r="H504" s="297"/>
      <c r="I504" s="165"/>
      <c r="J504" s="375">
        <v>0.72370867908265568</v>
      </c>
      <c r="K504" s="375">
        <v>0.4192943920851287</v>
      </c>
      <c r="L504" s="376">
        <v>0</v>
      </c>
      <c r="M504" s="377">
        <v>0</v>
      </c>
      <c r="N504" s="377">
        <v>0</v>
      </c>
      <c r="O504" s="378">
        <v>0</v>
      </c>
      <c r="P504" s="379">
        <v>0</v>
      </c>
      <c r="Q504" s="379">
        <v>0</v>
      </c>
      <c r="R504" s="379">
        <v>0</v>
      </c>
      <c r="S504" s="379">
        <v>0</v>
      </c>
      <c r="T504" s="391"/>
      <c r="U504" s="173">
        <v>0</v>
      </c>
      <c r="V504" s="174">
        <v>0</v>
      </c>
      <c r="W504" s="350"/>
      <c r="X504" s="175">
        <v>0</v>
      </c>
      <c r="Y504" s="380">
        <f t="shared" si="251"/>
        <v>0</v>
      </c>
      <c r="Z504" s="381">
        <f t="shared" si="252"/>
        <v>0</v>
      </c>
      <c r="AA504" s="391"/>
      <c r="AB504" s="173">
        <f t="shared" si="246"/>
        <v>0</v>
      </c>
      <c r="AC504" s="174">
        <f t="shared" si="247"/>
        <v>0</v>
      </c>
      <c r="AD504" s="174">
        <v>0</v>
      </c>
      <c r="AE504" s="175">
        <v>0</v>
      </c>
      <c r="AF504" s="380">
        <f t="shared" si="248"/>
        <v>0</v>
      </c>
      <c r="AG504" s="381">
        <f t="shared" si="249"/>
        <v>0</v>
      </c>
      <c r="AH504" s="353"/>
      <c r="AI504" s="173">
        <f t="shared" si="272"/>
        <v>0</v>
      </c>
      <c r="AJ504" s="175">
        <f t="shared" si="240"/>
        <v>0</v>
      </c>
      <c r="AK504" s="380">
        <f t="shared" si="255"/>
        <v>0</v>
      </c>
      <c r="AL504" s="381">
        <f t="shared" si="256"/>
        <v>0</v>
      </c>
      <c r="AM504" s="382"/>
      <c r="AN504" s="383">
        <f t="shared" si="241"/>
        <v>0</v>
      </c>
      <c r="AO504" s="383">
        <f t="shared" si="268"/>
        <v>0</v>
      </c>
      <c r="AP504" s="383">
        <f t="shared" si="257"/>
        <v>0</v>
      </c>
      <c r="AQ504" s="381">
        <f t="shared" si="258"/>
        <v>0</v>
      </c>
      <c r="AR504" s="382"/>
      <c r="AS504" s="383">
        <f t="shared" si="242"/>
        <v>0</v>
      </c>
      <c r="AT504" s="383">
        <f t="shared" si="269"/>
        <v>0</v>
      </c>
      <c r="AU504" s="383">
        <f t="shared" si="259"/>
        <v>0</v>
      </c>
      <c r="AV504" s="381">
        <f t="shared" si="260"/>
        <v>0</v>
      </c>
      <c r="AW504" s="382"/>
      <c r="AX504" s="380">
        <f t="shared" si="243"/>
        <v>0</v>
      </c>
      <c r="AY504" s="384">
        <f t="shared" si="244"/>
        <v>0</v>
      </c>
      <c r="AZ504" s="549"/>
      <c r="BA504" s="380">
        <f t="shared" si="261"/>
        <v>0</v>
      </c>
      <c r="BB504" s="385">
        <f t="shared" si="262"/>
        <v>0</v>
      </c>
      <c r="BC504" s="382"/>
      <c r="BD504" s="380">
        <f t="shared" si="245"/>
        <v>0</v>
      </c>
      <c r="BE504" s="384">
        <f t="shared" si="250"/>
        <v>0</v>
      </c>
      <c r="BF504" s="380">
        <f t="shared" si="253"/>
        <v>0</v>
      </c>
      <c r="BG504" s="385">
        <f t="shared" si="254"/>
        <v>0</v>
      </c>
      <c r="BH504" s="382"/>
      <c r="BI504" s="380">
        <f t="shared" si="263"/>
        <v>0</v>
      </c>
      <c r="BJ504" s="380">
        <f t="shared" si="273"/>
        <v>0</v>
      </c>
      <c r="BK504" s="380">
        <f t="shared" si="264"/>
        <v>0</v>
      </c>
      <c r="BL504" s="381">
        <f t="shared" si="265"/>
        <v>0</v>
      </c>
      <c r="BM504" s="386"/>
      <c r="BN504" s="383">
        <f t="shared" si="270"/>
        <v>0</v>
      </c>
      <c r="BO504" s="383">
        <f t="shared" si="271"/>
        <v>0</v>
      </c>
      <c r="BP504" s="383">
        <f t="shared" si="266"/>
        <v>0</v>
      </c>
      <c r="BQ504" s="387">
        <f t="shared" si="267"/>
        <v>0</v>
      </c>
      <c r="BR504" s="357"/>
    </row>
    <row r="505" spans="3:70" ht="13.5" thickBot="1" x14ac:dyDescent="0.3">
      <c r="C505" s="388">
        <v>99</v>
      </c>
      <c r="D505" s="389">
        <v>0</v>
      </c>
      <c r="E505" s="374">
        <v>0</v>
      </c>
      <c r="F505" s="165" t="s">
        <v>65</v>
      </c>
      <c r="G505" s="165"/>
      <c r="H505" s="297" t="s">
        <v>63</v>
      </c>
      <c r="I505" s="390" t="s">
        <v>64</v>
      </c>
      <c r="J505" s="375">
        <v>1</v>
      </c>
      <c r="K505" s="375">
        <v>1</v>
      </c>
      <c r="L505" s="376">
        <v>0</v>
      </c>
      <c r="M505" s="377">
        <v>0</v>
      </c>
      <c r="N505" s="377">
        <v>0</v>
      </c>
      <c r="O505" s="378">
        <v>0</v>
      </c>
      <c r="P505" s="379">
        <v>0</v>
      </c>
      <c r="Q505" s="379">
        <v>0</v>
      </c>
      <c r="R505" s="379">
        <v>0</v>
      </c>
      <c r="S505" s="379">
        <v>0</v>
      </c>
      <c r="T505" s="391"/>
      <c r="U505" s="392">
        <v>0</v>
      </c>
      <c r="V505" s="393">
        <v>0</v>
      </c>
      <c r="W505" s="394"/>
      <c r="X505" s="395">
        <v>0</v>
      </c>
      <c r="Y505" s="380">
        <f t="shared" si="251"/>
        <v>0</v>
      </c>
      <c r="Z505" s="381">
        <f t="shared" si="252"/>
        <v>0</v>
      </c>
      <c r="AA505" s="391"/>
      <c r="AB505" s="392">
        <f t="shared" si="246"/>
        <v>0</v>
      </c>
      <c r="AC505" s="393">
        <f t="shared" si="247"/>
        <v>0</v>
      </c>
      <c r="AD505" s="393">
        <v>0</v>
      </c>
      <c r="AE505" s="395">
        <v>0</v>
      </c>
      <c r="AF505" s="380">
        <f t="shared" si="248"/>
        <v>0</v>
      </c>
      <c r="AG505" s="381">
        <f t="shared" si="249"/>
        <v>0</v>
      </c>
      <c r="AH505" s="353"/>
      <c r="AI505" s="392">
        <f t="shared" si="272"/>
        <v>0</v>
      </c>
      <c r="AJ505" s="395">
        <f t="shared" si="240"/>
        <v>0</v>
      </c>
      <c r="AK505" s="380">
        <f t="shared" si="255"/>
        <v>0</v>
      </c>
      <c r="AL505" s="381">
        <f t="shared" si="256"/>
        <v>0</v>
      </c>
      <c r="AM505" s="382"/>
      <c r="AN505" s="383">
        <f t="shared" si="241"/>
        <v>0</v>
      </c>
      <c r="AO505" s="383">
        <f t="shared" si="268"/>
        <v>0</v>
      </c>
      <c r="AP505" s="383">
        <f t="shared" si="257"/>
        <v>0</v>
      </c>
      <c r="AQ505" s="381">
        <f t="shared" si="258"/>
        <v>0</v>
      </c>
      <c r="AR505" s="382"/>
      <c r="AS505" s="383">
        <f t="shared" si="242"/>
        <v>0</v>
      </c>
      <c r="AT505" s="383">
        <f t="shared" si="269"/>
        <v>0</v>
      </c>
      <c r="AU505" s="383">
        <f t="shared" si="259"/>
        <v>0</v>
      </c>
      <c r="AV505" s="381">
        <f t="shared" si="260"/>
        <v>0</v>
      </c>
      <c r="AW505" s="382"/>
      <c r="AX505" s="380">
        <f t="shared" si="243"/>
        <v>0</v>
      </c>
      <c r="AY505" s="384">
        <f t="shared" si="244"/>
        <v>0</v>
      </c>
      <c r="AZ505" s="549"/>
      <c r="BA505" s="380">
        <f t="shared" si="261"/>
        <v>0</v>
      </c>
      <c r="BB505" s="385">
        <f t="shared" si="262"/>
        <v>0</v>
      </c>
      <c r="BC505" s="382"/>
      <c r="BD505" s="380">
        <f t="shared" si="245"/>
        <v>0</v>
      </c>
      <c r="BE505" s="384">
        <f t="shared" si="250"/>
        <v>0</v>
      </c>
      <c r="BF505" s="380">
        <f t="shared" si="253"/>
        <v>0</v>
      </c>
      <c r="BG505" s="385">
        <f t="shared" si="254"/>
        <v>0</v>
      </c>
      <c r="BH505" s="382"/>
      <c r="BI505" s="380">
        <f t="shared" si="263"/>
        <v>0</v>
      </c>
      <c r="BJ505" s="380">
        <f t="shared" si="273"/>
        <v>0</v>
      </c>
      <c r="BK505" s="380">
        <f t="shared" si="264"/>
        <v>0</v>
      </c>
      <c r="BL505" s="381">
        <f t="shared" si="265"/>
        <v>0</v>
      </c>
      <c r="BM505" s="386"/>
      <c r="BN505" s="383">
        <f t="shared" si="270"/>
        <v>0</v>
      </c>
      <c r="BO505" s="383">
        <f t="shared" si="271"/>
        <v>0</v>
      </c>
      <c r="BP505" s="383">
        <f t="shared" si="266"/>
        <v>0</v>
      </c>
      <c r="BQ505" s="387">
        <f t="shared" si="267"/>
        <v>0</v>
      </c>
      <c r="BR505" s="357"/>
    </row>
    <row r="506" spans="3:70" s="50" customFormat="1" ht="13" hidden="1" x14ac:dyDescent="0.25">
      <c r="C506" s="388"/>
      <c r="D506" s="389"/>
      <c r="E506" s="374"/>
      <c r="F506" s="165"/>
      <c r="G506" s="165"/>
      <c r="H506" s="297"/>
      <c r="I506" s="165"/>
      <c r="J506" s="375">
        <v>1.505779664758232</v>
      </c>
      <c r="K506" s="375">
        <v>1.1754720702584747</v>
      </c>
      <c r="L506" s="376">
        <v>0</v>
      </c>
      <c r="M506" s="377">
        <v>0</v>
      </c>
      <c r="N506" s="377">
        <v>0</v>
      </c>
      <c r="O506" s="378">
        <v>0</v>
      </c>
      <c r="P506" s="379">
        <v>0</v>
      </c>
      <c r="Q506" s="379">
        <v>0</v>
      </c>
      <c r="R506" s="379">
        <v>0</v>
      </c>
      <c r="S506" s="379">
        <v>0</v>
      </c>
      <c r="T506" s="391"/>
      <c r="U506" s="173">
        <v>0</v>
      </c>
      <c r="V506" s="174">
        <v>0</v>
      </c>
      <c r="W506" s="350"/>
      <c r="X506" s="175">
        <v>0</v>
      </c>
      <c r="Y506" s="380">
        <f t="shared" si="251"/>
        <v>0</v>
      </c>
      <c r="Z506" s="381">
        <f t="shared" si="252"/>
        <v>0</v>
      </c>
      <c r="AA506" s="391"/>
      <c r="AB506" s="173">
        <f t="shared" si="246"/>
        <v>0</v>
      </c>
      <c r="AC506" s="174">
        <f t="shared" si="247"/>
        <v>0</v>
      </c>
      <c r="AD506" s="174">
        <v>0</v>
      </c>
      <c r="AE506" s="175">
        <v>0</v>
      </c>
      <c r="AF506" s="380">
        <f t="shared" si="248"/>
        <v>0</v>
      </c>
      <c r="AG506" s="381">
        <f t="shared" si="249"/>
        <v>0</v>
      </c>
      <c r="AH506" s="391"/>
      <c r="AI506" s="173">
        <f t="shared" si="272"/>
        <v>0</v>
      </c>
      <c r="AJ506" s="175">
        <f t="shared" si="240"/>
        <v>0</v>
      </c>
      <c r="AK506" s="380">
        <f t="shared" si="255"/>
        <v>0</v>
      </c>
      <c r="AL506" s="381">
        <f t="shared" si="256"/>
        <v>0</v>
      </c>
      <c r="AM506" s="382"/>
      <c r="AN506" s="383">
        <f t="shared" si="241"/>
        <v>0</v>
      </c>
      <c r="AO506" s="383">
        <f t="shared" si="268"/>
        <v>0</v>
      </c>
      <c r="AP506" s="383">
        <f t="shared" si="257"/>
        <v>0</v>
      </c>
      <c r="AQ506" s="381">
        <f t="shared" si="258"/>
        <v>0</v>
      </c>
      <c r="AR506" s="382"/>
      <c r="AS506" s="383">
        <f t="shared" si="242"/>
        <v>0</v>
      </c>
      <c r="AT506" s="383">
        <f t="shared" si="269"/>
        <v>0</v>
      </c>
      <c r="AU506" s="383">
        <f t="shared" si="259"/>
        <v>0</v>
      </c>
      <c r="AV506" s="381">
        <f t="shared" si="260"/>
        <v>0</v>
      </c>
      <c r="AW506" s="382"/>
      <c r="AX506" s="380">
        <f t="shared" si="243"/>
        <v>0</v>
      </c>
      <c r="AY506" s="384">
        <f t="shared" si="244"/>
        <v>0</v>
      </c>
      <c r="AZ506" s="549"/>
      <c r="BA506" s="380">
        <f t="shared" si="261"/>
        <v>0</v>
      </c>
      <c r="BB506" s="385">
        <f t="shared" si="262"/>
        <v>0</v>
      </c>
      <c r="BC506" s="382"/>
      <c r="BD506" s="380">
        <f t="shared" si="245"/>
        <v>0</v>
      </c>
      <c r="BE506" s="384">
        <f t="shared" si="250"/>
        <v>0</v>
      </c>
      <c r="BF506" s="380">
        <f t="shared" si="253"/>
        <v>0</v>
      </c>
      <c r="BG506" s="385">
        <f t="shared" si="254"/>
        <v>0</v>
      </c>
      <c r="BH506" s="382"/>
      <c r="BI506" s="380">
        <f t="shared" si="263"/>
        <v>0</v>
      </c>
      <c r="BJ506" s="380">
        <f t="shared" si="273"/>
        <v>0</v>
      </c>
      <c r="BK506" s="380">
        <f t="shared" si="264"/>
        <v>0</v>
      </c>
      <c r="BL506" s="381">
        <f t="shared" si="265"/>
        <v>0</v>
      </c>
      <c r="BM506" s="386"/>
      <c r="BN506" s="383">
        <f t="shared" si="270"/>
        <v>0</v>
      </c>
      <c r="BO506" s="383">
        <f t="shared" si="271"/>
        <v>0</v>
      </c>
      <c r="BP506" s="383">
        <f t="shared" si="266"/>
        <v>0</v>
      </c>
      <c r="BQ506" s="387">
        <f t="shared" si="267"/>
        <v>0</v>
      </c>
      <c r="BR506" s="413"/>
    </row>
    <row r="507" spans="3:70" s="50" customFormat="1" ht="13.5" hidden="1" thickBot="1" x14ac:dyDescent="0.3">
      <c r="C507" s="396"/>
      <c r="D507" s="397"/>
      <c r="E507" s="398"/>
      <c r="F507" s="194"/>
      <c r="G507" s="194"/>
      <c r="H507" s="399"/>
      <c r="I507" s="194"/>
      <c r="J507" s="400">
        <v>1.9138973630485276</v>
      </c>
      <c r="K507" s="400">
        <v>1.515902467555285</v>
      </c>
      <c r="L507" s="401">
        <v>0</v>
      </c>
      <c r="M507" s="402">
        <v>0</v>
      </c>
      <c r="N507" s="402">
        <v>0</v>
      </c>
      <c r="O507" s="403">
        <v>0</v>
      </c>
      <c r="P507" s="404">
        <v>0</v>
      </c>
      <c r="Q507" s="404">
        <v>0</v>
      </c>
      <c r="R507" s="404">
        <v>0</v>
      </c>
      <c r="S507" s="404">
        <v>0</v>
      </c>
      <c r="T507" s="391"/>
      <c r="U507" s="202">
        <v>0</v>
      </c>
      <c r="V507" s="203">
        <v>0</v>
      </c>
      <c r="W507" s="351"/>
      <c r="X507" s="204">
        <v>0</v>
      </c>
      <c r="Y507" s="405">
        <f t="shared" si="251"/>
        <v>0</v>
      </c>
      <c r="Z507" s="406">
        <f t="shared" si="252"/>
        <v>0</v>
      </c>
      <c r="AA507" s="391"/>
      <c r="AB507" s="202">
        <f t="shared" si="246"/>
        <v>0</v>
      </c>
      <c r="AC507" s="203">
        <f t="shared" si="247"/>
        <v>0</v>
      </c>
      <c r="AD507" s="203">
        <v>0</v>
      </c>
      <c r="AE507" s="204">
        <v>0</v>
      </c>
      <c r="AF507" s="405">
        <f t="shared" si="248"/>
        <v>0</v>
      </c>
      <c r="AG507" s="406">
        <f t="shared" si="249"/>
        <v>0</v>
      </c>
      <c r="AH507" s="391"/>
      <c r="AI507" s="202">
        <f t="shared" si="272"/>
        <v>0</v>
      </c>
      <c r="AJ507" s="204">
        <f t="shared" si="240"/>
        <v>0</v>
      </c>
      <c r="AK507" s="405">
        <f t="shared" si="255"/>
        <v>0</v>
      </c>
      <c r="AL507" s="406">
        <f t="shared" si="256"/>
        <v>0</v>
      </c>
      <c r="AM507" s="407"/>
      <c r="AN507" s="408">
        <f t="shared" si="241"/>
        <v>0</v>
      </c>
      <c r="AO507" s="408">
        <f t="shared" si="268"/>
        <v>0</v>
      </c>
      <c r="AP507" s="408">
        <f t="shared" si="257"/>
        <v>0</v>
      </c>
      <c r="AQ507" s="406">
        <f t="shared" si="258"/>
        <v>0</v>
      </c>
      <c r="AR507" s="407"/>
      <c r="AS507" s="408">
        <f t="shared" si="242"/>
        <v>0</v>
      </c>
      <c r="AT507" s="408">
        <f t="shared" si="269"/>
        <v>0</v>
      </c>
      <c r="AU507" s="408">
        <f t="shared" si="259"/>
        <v>0</v>
      </c>
      <c r="AV507" s="406">
        <f t="shared" si="260"/>
        <v>0</v>
      </c>
      <c r="AW507" s="407"/>
      <c r="AX507" s="405">
        <f t="shared" si="243"/>
        <v>0</v>
      </c>
      <c r="AY507" s="409">
        <f t="shared" si="244"/>
        <v>0</v>
      </c>
      <c r="AZ507" s="550"/>
      <c r="BA507" s="405">
        <f t="shared" si="261"/>
        <v>0</v>
      </c>
      <c r="BB507" s="410">
        <f t="shared" si="262"/>
        <v>0</v>
      </c>
      <c r="BC507" s="407"/>
      <c r="BD507" s="405">
        <f t="shared" si="245"/>
        <v>0</v>
      </c>
      <c r="BE507" s="409">
        <f t="shared" si="250"/>
        <v>0</v>
      </c>
      <c r="BF507" s="405">
        <f t="shared" si="253"/>
        <v>0</v>
      </c>
      <c r="BG507" s="410">
        <f t="shared" si="254"/>
        <v>0</v>
      </c>
      <c r="BH507" s="407"/>
      <c r="BI507" s="405">
        <f t="shared" si="263"/>
        <v>0</v>
      </c>
      <c r="BJ507" s="405">
        <f t="shared" si="273"/>
        <v>0</v>
      </c>
      <c r="BK507" s="405">
        <f t="shared" si="264"/>
        <v>0</v>
      </c>
      <c r="BL507" s="406">
        <f t="shared" si="265"/>
        <v>0</v>
      </c>
      <c r="BM507" s="411"/>
      <c r="BN507" s="408">
        <f t="shared" si="270"/>
        <v>0</v>
      </c>
      <c r="BO507" s="408">
        <f t="shared" si="271"/>
        <v>0</v>
      </c>
      <c r="BP507" s="408">
        <f t="shared" si="266"/>
        <v>0</v>
      </c>
      <c r="BQ507" s="412">
        <f t="shared" si="267"/>
        <v>0</v>
      </c>
      <c r="BR507" s="413"/>
    </row>
    <row r="508" spans="3:70" ht="13" x14ac:dyDescent="0.25">
      <c r="C508" s="65"/>
      <c r="D508" s="66"/>
      <c r="E508" s="358"/>
      <c r="F508" s="143"/>
      <c r="G508" s="143"/>
      <c r="H508" s="359"/>
      <c r="I508" s="143"/>
      <c r="J508" s="360">
        <v>0.58618475265502656</v>
      </c>
      <c r="K508" s="360">
        <v>0.25114229393244591</v>
      </c>
      <c r="L508" s="361">
        <v>100</v>
      </c>
      <c r="M508" s="362">
        <v>0</v>
      </c>
      <c r="N508" s="362">
        <v>0</v>
      </c>
      <c r="O508" s="363">
        <v>0</v>
      </c>
      <c r="P508" s="364">
        <v>1</v>
      </c>
      <c r="Q508" s="364">
        <v>1</v>
      </c>
      <c r="R508" s="364">
        <v>1</v>
      </c>
      <c r="S508" s="364">
        <v>1</v>
      </c>
      <c r="T508" s="391"/>
      <c r="U508" s="152">
        <v>0</v>
      </c>
      <c r="V508" s="153">
        <v>314.09315381863939</v>
      </c>
      <c r="W508" s="349"/>
      <c r="X508" s="154">
        <v>314.09315381863939</v>
      </c>
      <c r="Y508" s="365">
        <f t="shared" si="251"/>
        <v>-314.09315381863939</v>
      </c>
      <c r="Z508" s="366">
        <f t="shared" si="252"/>
        <v>0</v>
      </c>
      <c r="AA508" s="391"/>
      <c r="AB508" s="152">
        <f t="shared" si="246"/>
        <v>0</v>
      </c>
      <c r="AC508" s="153">
        <f t="shared" si="247"/>
        <v>0</v>
      </c>
      <c r="AD508" s="153">
        <v>0</v>
      </c>
      <c r="AE508" s="154">
        <v>0</v>
      </c>
      <c r="AF508" s="365">
        <f t="shared" si="248"/>
        <v>0</v>
      </c>
      <c r="AG508" s="366">
        <f t="shared" si="249"/>
        <v>0</v>
      </c>
      <c r="AH508" s="353"/>
      <c r="AI508" s="152">
        <f t="shared" si="272"/>
        <v>0</v>
      </c>
      <c r="AJ508" s="154">
        <f t="shared" si="240"/>
        <v>314.09315381863939</v>
      </c>
      <c r="AK508" s="365">
        <f t="shared" si="255"/>
        <v>-314.09315381863939</v>
      </c>
      <c r="AL508" s="366">
        <f t="shared" si="256"/>
        <v>0</v>
      </c>
      <c r="AM508" s="367"/>
      <c r="AN508" s="368">
        <f t="shared" si="241"/>
        <v>0</v>
      </c>
      <c r="AO508" s="368">
        <f t="shared" si="268"/>
        <v>314.09315381863939</v>
      </c>
      <c r="AP508" s="368">
        <f t="shared" si="257"/>
        <v>-314.09315381863939</v>
      </c>
      <c r="AQ508" s="366">
        <f t="shared" si="258"/>
        <v>0</v>
      </c>
      <c r="AR508" s="367"/>
      <c r="AS508" s="368">
        <f t="shared" si="242"/>
        <v>0</v>
      </c>
      <c r="AT508" s="368">
        <f t="shared" si="269"/>
        <v>314.09315381863939</v>
      </c>
      <c r="AU508" s="368">
        <f t="shared" si="259"/>
        <v>-314.09315381863939</v>
      </c>
      <c r="AV508" s="366">
        <f t="shared" si="260"/>
        <v>0</v>
      </c>
      <c r="AW508" s="367"/>
      <c r="AX508" s="365">
        <f t="shared" si="243"/>
        <v>0</v>
      </c>
      <c r="AY508" s="369">
        <f t="shared" si="244"/>
        <v>314.09315381863939</v>
      </c>
      <c r="AZ508" s="548">
        <v>220</v>
      </c>
      <c r="BA508" s="365">
        <f t="shared" si="261"/>
        <v>314.09315381863939</v>
      </c>
      <c r="BB508" s="370" t="str">
        <f t="shared" si="262"/>
        <v>&gt;100%</v>
      </c>
      <c r="BC508" s="367"/>
      <c r="BD508" s="365">
        <f t="shared" si="245"/>
        <v>0</v>
      </c>
      <c r="BE508" s="371">
        <f t="shared" si="250"/>
        <v>0</v>
      </c>
      <c r="BF508" s="365">
        <f t="shared" si="253"/>
        <v>0</v>
      </c>
      <c r="BG508" s="370">
        <f t="shared" si="254"/>
        <v>0</v>
      </c>
      <c r="BH508" s="367"/>
      <c r="BI508" s="365">
        <f t="shared" si="263"/>
        <v>314.09315381863939</v>
      </c>
      <c r="BJ508" s="365">
        <f t="shared" si="273"/>
        <v>314.09315381863939</v>
      </c>
      <c r="BK508" s="365">
        <f t="shared" si="264"/>
        <v>0</v>
      </c>
      <c r="BL508" s="366">
        <f t="shared" si="265"/>
        <v>1</v>
      </c>
      <c r="BM508" s="372"/>
      <c r="BN508" s="368">
        <f t="shared" si="270"/>
        <v>0</v>
      </c>
      <c r="BO508" s="368">
        <f t="shared" si="271"/>
        <v>314.09315381863939</v>
      </c>
      <c r="BP508" s="368">
        <f t="shared" si="266"/>
        <v>314.09315381863939</v>
      </c>
      <c r="BQ508" s="373" t="str">
        <f t="shared" si="267"/>
        <v>&gt;100%</v>
      </c>
      <c r="BR508" s="357"/>
    </row>
    <row r="509" spans="3:70" ht="13" x14ac:dyDescent="0.25">
      <c r="C509" s="65"/>
      <c r="D509" s="66"/>
      <c r="E509" s="374"/>
      <c r="F509" s="165"/>
      <c r="G509" s="165"/>
      <c r="H509" s="297"/>
      <c r="I509" s="165"/>
      <c r="J509" s="375">
        <v>0.72370867908265568</v>
      </c>
      <c r="K509" s="375">
        <v>0.4192943920851287</v>
      </c>
      <c r="L509" s="376">
        <v>400</v>
      </c>
      <c r="M509" s="377">
        <v>0</v>
      </c>
      <c r="N509" s="377">
        <v>0</v>
      </c>
      <c r="O509" s="378">
        <v>0</v>
      </c>
      <c r="P509" s="379">
        <v>3</v>
      </c>
      <c r="Q509" s="379">
        <v>3</v>
      </c>
      <c r="R509" s="379">
        <v>3</v>
      </c>
      <c r="S509" s="379">
        <v>3</v>
      </c>
      <c r="T509" s="391"/>
      <c r="U509" s="173">
        <v>0</v>
      </c>
      <c r="V509" s="174">
        <v>314.09315381863939</v>
      </c>
      <c r="W509" s="350"/>
      <c r="X509" s="175">
        <v>314.09315381863939</v>
      </c>
      <c r="Y509" s="380">
        <f t="shared" si="251"/>
        <v>-314.09315381863939</v>
      </c>
      <c r="Z509" s="381">
        <f t="shared" si="252"/>
        <v>0</v>
      </c>
      <c r="AA509" s="391"/>
      <c r="AB509" s="173">
        <f t="shared" si="246"/>
        <v>0</v>
      </c>
      <c r="AC509" s="174">
        <f t="shared" si="247"/>
        <v>0</v>
      </c>
      <c r="AD509" s="174">
        <v>0</v>
      </c>
      <c r="AE509" s="175">
        <v>0</v>
      </c>
      <c r="AF509" s="380">
        <f t="shared" si="248"/>
        <v>0</v>
      </c>
      <c r="AG509" s="381">
        <f t="shared" si="249"/>
        <v>0</v>
      </c>
      <c r="AH509" s="353"/>
      <c r="AI509" s="173">
        <f t="shared" si="272"/>
        <v>0</v>
      </c>
      <c r="AJ509" s="175">
        <f t="shared" si="240"/>
        <v>314.09315381863939</v>
      </c>
      <c r="AK509" s="380">
        <f t="shared" si="255"/>
        <v>-314.09315381863939</v>
      </c>
      <c r="AL509" s="381">
        <f t="shared" si="256"/>
        <v>0</v>
      </c>
      <c r="AM509" s="382"/>
      <c r="AN509" s="383">
        <f t="shared" si="241"/>
        <v>0</v>
      </c>
      <c r="AO509" s="383">
        <f t="shared" si="268"/>
        <v>942.27946145591818</v>
      </c>
      <c r="AP509" s="383">
        <f t="shared" si="257"/>
        <v>-942.27946145591818</v>
      </c>
      <c r="AQ509" s="381">
        <f t="shared" si="258"/>
        <v>0</v>
      </c>
      <c r="AR509" s="382"/>
      <c r="AS509" s="383">
        <f t="shared" si="242"/>
        <v>0</v>
      </c>
      <c r="AT509" s="383">
        <f t="shared" si="269"/>
        <v>942.27946145591818</v>
      </c>
      <c r="AU509" s="383">
        <f t="shared" si="259"/>
        <v>-942.27946145591818</v>
      </c>
      <c r="AV509" s="381">
        <f t="shared" si="260"/>
        <v>0</v>
      </c>
      <c r="AW509" s="382"/>
      <c r="AX509" s="380">
        <f t="shared" si="243"/>
        <v>0</v>
      </c>
      <c r="AY509" s="384">
        <f t="shared" si="244"/>
        <v>314.09315381863939</v>
      </c>
      <c r="AZ509" s="548">
        <v>220</v>
      </c>
      <c r="BA509" s="380">
        <f t="shared" si="261"/>
        <v>314.09315381863939</v>
      </c>
      <c r="BB509" s="385" t="str">
        <f t="shared" si="262"/>
        <v>&gt;100%</v>
      </c>
      <c r="BC509" s="382"/>
      <c r="BD509" s="380">
        <f t="shared" si="245"/>
        <v>0</v>
      </c>
      <c r="BE509" s="384">
        <f t="shared" si="250"/>
        <v>0</v>
      </c>
      <c r="BF509" s="380">
        <f t="shared" si="253"/>
        <v>0</v>
      </c>
      <c r="BG509" s="385">
        <f t="shared" si="254"/>
        <v>0</v>
      </c>
      <c r="BH509" s="382"/>
      <c r="BI509" s="380">
        <f t="shared" si="263"/>
        <v>314.09315381863939</v>
      </c>
      <c r="BJ509" s="380">
        <f t="shared" si="273"/>
        <v>314.09315381863939</v>
      </c>
      <c r="BK509" s="380">
        <f t="shared" si="264"/>
        <v>0</v>
      </c>
      <c r="BL509" s="381">
        <f t="shared" si="265"/>
        <v>1</v>
      </c>
      <c r="BM509" s="386"/>
      <c r="BN509" s="383">
        <f t="shared" si="270"/>
        <v>0</v>
      </c>
      <c r="BO509" s="383">
        <f t="shared" si="271"/>
        <v>942.27946145591818</v>
      </c>
      <c r="BP509" s="383">
        <f t="shared" si="266"/>
        <v>942.27946145591818</v>
      </c>
      <c r="BQ509" s="387" t="str">
        <f t="shared" si="267"/>
        <v>&gt;100%</v>
      </c>
      <c r="BR509" s="357"/>
    </row>
    <row r="510" spans="3:70" ht="13" x14ac:dyDescent="0.25">
      <c r="C510" s="388">
        <v>100</v>
      </c>
      <c r="D510" s="389">
        <v>0</v>
      </c>
      <c r="E510" s="374" t="s">
        <v>140</v>
      </c>
      <c r="F510" s="165" t="s">
        <v>142</v>
      </c>
      <c r="G510" s="165"/>
      <c r="H510" s="297" t="s">
        <v>63</v>
      </c>
      <c r="I510" s="390" t="s">
        <v>64</v>
      </c>
      <c r="J510" s="375">
        <v>1</v>
      </c>
      <c r="K510" s="375">
        <v>1</v>
      </c>
      <c r="L510" s="376">
        <v>1000</v>
      </c>
      <c r="M510" s="377">
        <v>0</v>
      </c>
      <c r="N510" s="377">
        <v>0</v>
      </c>
      <c r="O510" s="378">
        <v>0</v>
      </c>
      <c r="P510" s="379">
        <v>2</v>
      </c>
      <c r="Q510" s="379">
        <v>2</v>
      </c>
      <c r="R510" s="379">
        <v>2</v>
      </c>
      <c r="S510" s="379">
        <v>2</v>
      </c>
      <c r="T510" s="391"/>
      <c r="U510" s="392">
        <v>0</v>
      </c>
      <c r="V510" s="393">
        <v>314.09315381863939</v>
      </c>
      <c r="W510" s="394"/>
      <c r="X510" s="395">
        <v>314.09315381863939</v>
      </c>
      <c r="Y510" s="380">
        <f t="shared" si="251"/>
        <v>-314.09315381863939</v>
      </c>
      <c r="Z510" s="381">
        <f t="shared" si="252"/>
        <v>0</v>
      </c>
      <c r="AA510" s="391"/>
      <c r="AB510" s="392">
        <f t="shared" si="246"/>
        <v>0</v>
      </c>
      <c r="AC510" s="393">
        <f t="shared" si="247"/>
        <v>0</v>
      </c>
      <c r="AD510" s="393">
        <v>0</v>
      </c>
      <c r="AE510" s="395">
        <v>0</v>
      </c>
      <c r="AF510" s="380">
        <f t="shared" si="248"/>
        <v>0</v>
      </c>
      <c r="AG510" s="381">
        <f t="shared" si="249"/>
        <v>0</v>
      </c>
      <c r="AH510" s="353"/>
      <c r="AI510" s="392">
        <f t="shared" si="272"/>
        <v>0</v>
      </c>
      <c r="AJ510" s="395">
        <f t="shared" si="240"/>
        <v>314.09315381863939</v>
      </c>
      <c r="AK510" s="380">
        <f t="shared" si="255"/>
        <v>-314.09315381863939</v>
      </c>
      <c r="AL510" s="381">
        <f t="shared" si="256"/>
        <v>0</v>
      </c>
      <c r="AM510" s="382"/>
      <c r="AN510" s="383">
        <f t="shared" si="241"/>
        <v>0</v>
      </c>
      <c r="AO510" s="383">
        <f t="shared" si="268"/>
        <v>628.18630763727879</v>
      </c>
      <c r="AP510" s="383">
        <f t="shared" si="257"/>
        <v>-628.18630763727879</v>
      </c>
      <c r="AQ510" s="381">
        <f t="shared" si="258"/>
        <v>0</v>
      </c>
      <c r="AR510" s="382"/>
      <c r="AS510" s="383">
        <f t="shared" si="242"/>
        <v>0</v>
      </c>
      <c r="AT510" s="383">
        <f t="shared" si="269"/>
        <v>628.18630763727879</v>
      </c>
      <c r="AU510" s="383">
        <f t="shared" si="259"/>
        <v>-628.18630763727879</v>
      </c>
      <c r="AV510" s="381">
        <f t="shared" si="260"/>
        <v>0</v>
      </c>
      <c r="AW510" s="382"/>
      <c r="AX510" s="380">
        <f t="shared" si="243"/>
        <v>0</v>
      </c>
      <c r="AY510" s="384">
        <f t="shared" si="244"/>
        <v>314.09315381863939</v>
      </c>
      <c r="AZ510" s="548">
        <v>220</v>
      </c>
      <c r="BA510" s="380">
        <f t="shared" si="261"/>
        <v>314.09315381863939</v>
      </c>
      <c r="BB510" s="385" t="str">
        <f t="shared" si="262"/>
        <v>&gt;100%</v>
      </c>
      <c r="BC510" s="382"/>
      <c r="BD510" s="380">
        <f t="shared" si="245"/>
        <v>0</v>
      </c>
      <c r="BE510" s="384">
        <f t="shared" si="250"/>
        <v>0</v>
      </c>
      <c r="BF510" s="380">
        <f t="shared" si="253"/>
        <v>0</v>
      </c>
      <c r="BG510" s="385">
        <f t="shared" si="254"/>
        <v>0</v>
      </c>
      <c r="BH510" s="382"/>
      <c r="BI510" s="380">
        <f t="shared" si="263"/>
        <v>314.09315381863939</v>
      </c>
      <c r="BJ510" s="380">
        <f t="shared" si="273"/>
        <v>314.09315381863939</v>
      </c>
      <c r="BK510" s="380">
        <f t="shared" si="264"/>
        <v>0</v>
      </c>
      <c r="BL510" s="381">
        <f t="shared" si="265"/>
        <v>1</v>
      </c>
      <c r="BM510" s="386"/>
      <c r="BN510" s="383">
        <f t="shared" si="270"/>
        <v>0</v>
      </c>
      <c r="BO510" s="383">
        <f t="shared" si="271"/>
        <v>628.18630763727879</v>
      </c>
      <c r="BP510" s="383">
        <f t="shared" si="266"/>
        <v>628.18630763727879</v>
      </c>
      <c r="BQ510" s="387" t="str">
        <f t="shared" si="267"/>
        <v>&gt;100%</v>
      </c>
      <c r="BR510" s="357"/>
    </row>
    <row r="511" spans="3:70" s="50" customFormat="1" ht="13" x14ac:dyDescent="0.25">
      <c r="C511" s="388"/>
      <c r="D511" s="389"/>
      <c r="E511" s="374"/>
      <c r="F511" s="165"/>
      <c r="G511" s="165"/>
      <c r="H511" s="297"/>
      <c r="I511" s="165"/>
      <c r="J511" s="375">
        <v>1.505779664758232</v>
      </c>
      <c r="K511" s="375">
        <v>1.1754720702584747</v>
      </c>
      <c r="L511" s="376">
        <v>2000</v>
      </c>
      <c r="M511" s="377">
        <v>0</v>
      </c>
      <c r="N511" s="377">
        <v>0</v>
      </c>
      <c r="O511" s="378">
        <v>0</v>
      </c>
      <c r="P511" s="379">
        <v>3</v>
      </c>
      <c r="Q511" s="379">
        <v>3</v>
      </c>
      <c r="R511" s="379">
        <v>3</v>
      </c>
      <c r="S511" s="379">
        <v>3</v>
      </c>
      <c r="T511" s="391"/>
      <c r="U511" s="173">
        <v>0</v>
      </c>
      <c r="V511" s="174">
        <v>314.09315381863939</v>
      </c>
      <c r="W511" s="350"/>
      <c r="X511" s="175">
        <v>314.09315381863939</v>
      </c>
      <c r="Y511" s="380">
        <f t="shared" si="251"/>
        <v>-314.09315381863939</v>
      </c>
      <c r="Z511" s="381">
        <f t="shared" si="252"/>
        <v>0</v>
      </c>
      <c r="AA511" s="391"/>
      <c r="AB511" s="173">
        <f t="shared" si="246"/>
        <v>0</v>
      </c>
      <c r="AC511" s="174">
        <f t="shared" si="247"/>
        <v>0</v>
      </c>
      <c r="AD511" s="174">
        <v>0</v>
      </c>
      <c r="AE511" s="175">
        <v>0</v>
      </c>
      <c r="AF511" s="380">
        <f t="shared" si="248"/>
        <v>0</v>
      </c>
      <c r="AG511" s="381">
        <f t="shared" si="249"/>
        <v>0</v>
      </c>
      <c r="AH511" s="391"/>
      <c r="AI511" s="173">
        <f t="shared" si="272"/>
        <v>0</v>
      </c>
      <c r="AJ511" s="175">
        <f t="shared" si="240"/>
        <v>314.09315381863939</v>
      </c>
      <c r="AK511" s="380">
        <f t="shared" si="255"/>
        <v>-314.09315381863939</v>
      </c>
      <c r="AL511" s="381">
        <f t="shared" si="256"/>
        <v>0</v>
      </c>
      <c r="AM511" s="382"/>
      <c r="AN511" s="383">
        <f t="shared" si="241"/>
        <v>0</v>
      </c>
      <c r="AO511" s="383">
        <f t="shared" si="268"/>
        <v>942.27946145591818</v>
      </c>
      <c r="AP511" s="383">
        <f t="shared" si="257"/>
        <v>-942.27946145591818</v>
      </c>
      <c r="AQ511" s="381">
        <f t="shared" si="258"/>
        <v>0</v>
      </c>
      <c r="AR511" s="382"/>
      <c r="AS511" s="383">
        <f t="shared" si="242"/>
        <v>0</v>
      </c>
      <c r="AT511" s="383">
        <f t="shared" si="269"/>
        <v>942.27946145591818</v>
      </c>
      <c r="AU511" s="383">
        <f t="shared" si="259"/>
        <v>-942.27946145591818</v>
      </c>
      <c r="AV511" s="381">
        <f t="shared" si="260"/>
        <v>0</v>
      </c>
      <c r="AW511" s="382"/>
      <c r="AX511" s="380">
        <f t="shared" si="243"/>
        <v>0</v>
      </c>
      <c r="AY511" s="384">
        <f t="shared" si="244"/>
        <v>314.09315381863939</v>
      </c>
      <c r="AZ511" s="548">
        <v>220</v>
      </c>
      <c r="BA511" s="380">
        <f t="shared" si="261"/>
        <v>314.09315381863939</v>
      </c>
      <c r="BB511" s="385" t="str">
        <f t="shared" si="262"/>
        <v>&gt;100%</v>
      </c>
      <c r="BC511" s="382"/>
      <c r="BD511" s="380">
        <f t="shared" si="245"/>
        <v>0</v>
      </c>
      <c r="BE511" s="384">
        <f t="shared" si="250"/>
        <v>0</v>
      </c>
      <c r="BF511" s="380">
        <f t="shared" si="253"/>
        <v>0</v>
      </c>
      <c r="BG511" s="385">
        <f t="shared" si="254"/>
        <v>0</v>
      </c>
      <c r="BH511" s="382"/>
      <c r="BI511" s="380">
        <f t="shared" si="263"/>
        <v>314.09315381863939</v>
      </c>
      <c r="BJ511" s="380">
        <f t="shared" si="273"/>
        <v>314.09315381863939</v>
      </c>
      <c r="BK511" s="380">
        <f t="shared" si="264"/>
        <v>0</v>
      </c>
      <c r="BL511" s="381">
        <f t="shared" si="265"/>
        <v>1</v>
      </c>
      <c r="BM511" s="386"/>
      <c r="BN511" s="383">
        <f t="shared" si="270"/>
        <v>0</v>
      </c>
      <c r="BO511" s="383">
        <f t="shared" si="271"/>
        <v>942.27946145591818</v>
      </c>
      <c r="BP511" s="383">
        <f t="shared" si="266"/>
        <v>942.27946145591818</v>
      </c>
      <c r="BQ511" s="387" t="str">
        <f t="shared" si="267"/>
        <v>&gt;100%</v>
      </c>
      <c r="BR511" s="413"/>
    </row>
    <row r="512" spans="3:70" s="50" customFormat="1" ht="13.5" thickBot="1" x14ac:dyDescent="0.3">
      <c r="C512" s="396"/>
      <c r="D512" s="397"/>
      <c r="E512" s="398"/>
      <c r="F512" s="194"/>
      <c r="G512" s="194"/>
      <c r="H512" s="399"/>
      <c r="I512" s="194"/>
      <c r="J512" s="400">
        <v>1.9138973630485276</v>
      </c>
      <c r="K512" s="400">
        <v>1.515902467555285</v>
      </c>
      <c r="L512" s="401">
        <v>5000</v>
      </c>
      <c r="M512" s="402">
        <v>0</v>
      </c>
      <c r="N512" s="402">
        <v>0</v>
      </c>
      <c r="O512" s="403">
        <v>0</v>
      </c>
      <c r="P512" s="404">
        <v>4</v>
      </c>
      <c r="Q512" s="404">
        <v>4</v>
      </c>
      <c r="R512" s="404">
        <v>4</v>
      </c>
      <c r="S512" s="404">
        <v>4</v>
      </c>
      <c r="T512" s="391"/>
      <c r="U512" s="202">
        <v>0</v>
      </c>
      <c r="V512" s="203">
        <v>314.09315381863939</v>
      </c>
      <c r="W512" s="351"/>
      <c r="X512" s="204">
        <v>314.09315381863939</v>
      </c>
      <c r="Y512" s="405">
        <f t="shared" si="251"/>
        <v>-314.09315381863939</v>
      </c>
      <c r="Z512" s="406">
        <f t="shared" si="252"/>
        <v>0</v>
      </c>
      <c r="AA512" s="391"/>
      <c r="AB512" s="202">
        <f t="shared" si="246"/>
        <v>0</v>
      </c>
      <c r="AC512" s="203">
        <f t="shared" si="247"/>
        <v>0</v>
      </c>
      <c r="AD512" s="203">
        <v>0</v>
      </c>
      <c r="AE512" s="204">
        <v>0</v>
      </c>
      <c r="AF512" s="405">
        <f t="shared" si="248"/>
        <v>0</v>
      </c>
      <c r="AG512" s="406">
        <f t="shared" si="249"/>
        <v>0</v>
      </c>
      <c r="AH512" s="391"/>
      <c r="AI512" s="202">
        <f t="shared" si="272"/>
        <v>0</v>
      </c>
      <c r="AJ512" s="204">
        <f t="shared" si="240"/>
        <v>314.09315381863939</v>
      </c>
      <c r="AK512" s="405">
        <f t="shared" si="255"/>
        <v>-314.09315381863939</v>
      </c>
      <c r="AL512" s="406">
        <f t="shared" si="256"/>
        <v>0</v>
      </c>
      <c r="AM512" s="407"/>
      <c r="AN512" s="408">
        <f t="shared" si="241"/>
        <v>0</v>
      </c>
      <c r="AO512" s="408">
        <f t="shared" si="268"/>
        <v>1256.3726152745576</v>
      </c>
      <c r="AP512" s="408">
        <f t="shared" si="257"/>
        <v>-1256.3726152745576</v>
      </c>
      <c r="AQ512" s="406">
        <f t="shared" si="258"/>
        <v>0</v>
      </c>
      <c r="AR512" s="407"/>
      <c r="AS512" s="408">
        <f t="shared" si="242"/>
        <v>0</v>
      </c>
      <c r="AT512" s="408">
        <f t="shared" si="269"/>
        <v>1256.3726152745576</v>
      </c>
      <c r="AU512" s="408">
        <f t="shared" si="259"/>
        <v>-1256.3726152745576</v>
      </c>
      <c r="AV512" s="406">
        <f t="shared" si="260"/>
        <v>0</v>
      </c>
      <c r="AW512" s="407"/>
      <c r="AX512" s="405">
        <f t="shared" si="243"/>
        <v>0</v>
      </c>
      <c r="AY512" s="409">
        <f t="shared" si="244"/>
        <v>314.09315381863939</v>
      </c>
      <c r="AZ512" s="548">
        <v>220</v>
      </c>
      <c r="BA512" s="405">
        <f t="shared" si="261"/>
        <v>314.09315381863939</v>
      </c>
      <c r="BB512" s="410" t="str">
        <f t="shared" si="262"/>
        <v>&gt;100%</v>
      </c>
      <c r="BC512" s="407"/>
      <c r="BD512" s="405">
        <f t="shared" si="245"/>
        <v>0</v>
      </c>
      <c r="BE512" s="409">
        <f t="shared" si="250"/>
        <v>0</v>
      </c>
      <c r="BF512" s="405">
        <f t="shared" si="253"/>
        <v>0</v>
      </c>
      <c r="BG512" s="410">
        <f t="shared" si="254"/>
        <v>0</v>
      </c>
      <c r="BH512" s="407"/>
      <c r="BI512" s="405">
        <f t="shared" si="263"/>
        <v>314.09315381863939</v>
      </c>
      <c r="BJ512" s="405">
        <f t="shared" si="273"/>
        <v>314.09315381863939</v>
      </c>
      <c r="BK512" s="405">
        <f t="shared" si="264"/>
        <v>0</v>
      </c>
      <c r="BL512" s="406">
        <f t="shared" si="265"/>
        <v>1</v>
      </c>
      <c r="BM512" s="411"/>
      <c r="BN512" s="408">
        <f t="shared" si="270"/>
        <v>0</v>
      </c>
      <c r="BO512" s="408">
        <f t="shared" si="271"/>
        <v>1256.3726152745576</v>
      </c>
      <c r="BP512" s="408">
        <f t="shared" si="266"/>
        <v>1256.3726152745576</v>
      </c>
      <c r="BQ512" s="412" t="str">
        <f t="shared" si="267"/>
        <v>&gt;100%</v>
      </c>
      <c r="BR512" s="413"/>
    </row>
    <row r="513" spans="3:70" ht="13" x14ac:dyDescent="0.25">
      <c r="C513" s="65"/>
      <c r="D513" s="66"/>
      <c r="E513" s="358"/>
      <c r="F513" s="143"/>
      <c r="G513" s="143"/>
      <c r="H513" s="359"/>
      <c r="I513" s="143"/>
      <c r="J513" s="360">
        <v>0.58618475265502656</v>
      </c>
      <c r="K513" s="360">
        <v>0.25114229393244591</v>
      </c>
      <c r="L513" s="361">
        <v>5000</v>
      </c>
      <c r="M513" s="362">
        <v>0</v>
      </c>
      <c r="N513" s="362">
        <v>0</v>
      </c>
      <c r="O513" s="363">
        <v>0</v>
      </c>
      <c r="P513" s="364">
        <v>2</v>
      </c>
      <c r="Q513" s="364">
        <v>2</v>
      </c>
      <c r="R513" s="364">
        <v>2</v>
      </c>
      <c r="S513" s="364">
        <v>2</v>
      </c>
      <c r="T513" s="391"/>
      <c r="U513" s="152">
        <v>0</v>
      </c>
      <c r="V513" s="153">
        <v>232.82429583759281</v>
      </c>
      <c r="W513" s="349"/>
      <c r="X513" s="154">
        <v>232.82429583759281</v>
      </c>
      <c r="Y513" s="365">
        <f t="shared" si="251"/>
        <v>-232.82429583759281</v>
      </c>
      <c r="Z513" s="366">
        <f t="shared" si="252"/>
        <v>0</v>
      </c>
      <c r="AA513" s="391"/>
      <c r="AB513" s="152">
        <f t="shared" si="246"/>
        <v>0</v>
      </c>
      <c r="AC513" s="153">
        <f t="shared" si="247"/>
        <v>0</v>
      </c>
      <c r="AD513" s="153">
        <v>0</v>
      </c>
      <c r="AE513" s="154">
        <v>0</v>
      </c>
      <c r="AF513" s="365">
        <f t="shared" si="248"/>
        <v>0</v>
      </c>
      <c r="AG513" s="366">
        <f t="shared" si="249"/>
        <v>0</v>
      </c>
      <c r="AH513" s="353"/>
      <c r="AI513" s="152">
        <f t="shared" si="272"/>
        <v>0</v>
      </c>
      <c r="AJ513" s="154">
        <f t="shared" si="240"/>
        <v>232.82429583759281</v>
      </c>
      <c r="AK513" s="365">
        <f t="shared" si="255"/>
        <v>-232.82429583759281</v>
      </c>
      <c r="AL513" s="366">
        <f t="shared" si="256"/>
        <v>0</v>
      </c>
      <c r="AM513" s="367"/>
      <c r="AN513" s="368">
        <f t="shared" si="241"/>
        <v>0</v>
      </c>
      <c r="AO513" s="368">
        <f t="shared" si="268"/>
        <v>465.64859167518563</v>
      </c>
      <c r="AP513" s="368">
        <f t="shared" si="257"/>
        <v>-465.64859167518563</v>
      </c>
      <c r="AQ513" s="366">
        <f t="shared" si="258"/>
        <v>0</v>
      </c>
      <c r="AR513" s="367"/>
      <c r="AS513" s="368">
        <f t="shared" si="242"/>
        <v>0</v>
      </c>
      <c r="AT513" s="368">
        <f t="shared" si="269"/>
        <v>465.64859167518563</v>
      </c>
      <c r="AU513" s="368">
        <f t="shared" si="259"/>
        <v>-465.64859167518563</v>
      </c>
      <c r="AV513" s="366">
        <f t="shared" si="260"/>
        <v>0</v>
      </c>
      <c r="AW513" s="367"/>
      <c r="AX513" s="365">
        <f t="shared" si="243"/>
        <v>0</v>
      </c>
      <c r="AY513" s="369">
        <f t="shared" si="244"/>
        <v>232.82429583759281</v>
      </c>
      <c r="AZ513" s="548">
        <v>220</v>
      </c>
      <c r="BA513" s="365">
        <f t="shared" si="261"/>
        <v>232.82429583759281</v>
      </c>
      <c r="BB513" s="370" t="str">
        <f t="shared" si="262"/>
        <v>&gt;100%</v>
      </c>
      <c r="BC513" s="367"/>
      <c r="BD513" s="365">
        <f t="shared" si="245"/>
        <v>0</v>
      </c>
      <c r="BE513" s="371">
        <f t="shared" si="250"/>
        <v>0</v>
      </c>
      <c r="BF513" s="365">
        <f t="shared" si="253"/>
        <v>0</v>
      </c>
      <c r="BG513" s="370">
        <f t="shared" si="254"/>
        <v>0</v>
      </c>
      <c r="BH513" s="367"/>
      <c r="BI513" s="365">
        <f t="shared" si="263"/>
        <v>232.82429583759281</v>
      </c>
      <c r="BJ513" s="365">
        <f t="shared" si="273"/>
        <v>232.82429583759281</v>
      </c>
      <c r="BK513" s="365">
        <f t="shared" si="264"/>
        <v>0</v>
      </c>
      <c r="BL513" s="366">
        <f t="shared" si="265"/>
        <v>1</v>
      </c>
      <c r="BM513" s="372"/>
      <c r="BN513" s="368">
        <f t="shared" si="270"/>
        <v>0</v>
      </c>
      <c r="BO513" s="368">
        <f t="shared" si="271"/>
        <v>465.64859167518563</v>
      </c>
      <c r="BP513" s="368">
        <f t="shared" si="266"/>
        <v>465.64859167518563</v>
      </c>
      <c r="BQ513" s="373" t="str">
        <f t="shared" si="267"/>
        <v>&gt;100%</v>
      </c>
      <c r="BR513" s="357"/>
    </row>
    <row r="514" spans="3:70" ht="13" x14ac:dyDescent="0.25">
      <c r="C514" s="65"/>
      <c r="D514" s="66"/>
      <c r="E514" s="374"/>
      <c r="F514" s="165"/>
      <c r="G514" s="165"/>
      <c r="H514" s="297"/>
      <c r="I514" s="165"/>
      <c r="J514" s="375">
        <v>0.72370867908265568</v>
      </c>
      <c r="K514" s="375">
        <v>0.4192943920851287</v>
      </c>
      <c r="L514" s="376">
        <v>20000</v>
      </c>
      <c r="M514" s="377">
        <v>0</v>
      </c>
      <c r="N514" s="377">
        <v>0</v>
      </c>
      <c r="O514" s="378">
        <v>0</v>
      </c>
      <c r="P514" s="379">
        <v>0</v>
      </c>
      <c r="Q514" s="379">
        <v>0</v>
      </c>
      <c r="R514" s="379">
        <v>0</v>
      </c>
      <c r="S514" s="379">
        <v>0</v>
      </c>
      <c r="T514" s="391"/>
      <c r="U514" s="173">
        <v>0</v>
      </c>
      <c r="V514" s="174">
        <v>232.82429583759281</v>
      </c>
      <c r="W514" s="350"/>
      <c r="X514" s="175">
        <v>232.82429583759281</v>
      </c>
      <c r="Y514" s="380">
        <f t="shared" si="251"/>
        <v>-232.82429583759281</v>
      </c>
      <c r="Z514" s="381">
        <f t="shared" si="252"/>
        <v>0</v>
      </c>
      <c r="AA514" s="391"/>
      <c r="AB514" s="173">
        <f t="shared" si="246"/>
        <v>0</v>
      </c>
      <c r="AC514" s="174">
        <f t="shared" si="247"/>
        <v>0</v>
      </c>
      <c r="AD514" s="174">
        <v>0</v>
      </c>
      <c r="AE514" s="175">
        <v>0</v>
      </c>
      <c r="AF514" s="380">
        <f t="shared" si="248"/>
        <v>0</v>
      </c>
      <c r="AG514" s="381">
        <f t="shared" si="249"/>
        <v>0</v>
      </c>
      <c r="AH514" s="353"/>
      <c r="AI514" s="173">
        <f t="shared" si="272"/>
        <v>0</v>
      </c>
      <c r="AJ514" s="175">
        <f t="shared" si="240"/>
        <v>232.82429583759281</v>
      </c>
      <c r="AK514" s="380">
        <f t="shared" si="255"/>
        <v>-232.82429583759281</v>
      </c>
      <c r="AL514" s="381">
        <f t="shared" si="256"/>
        <v>0</v>
      </c>
      <c r="AM514" s="382"/>
      <c r="AN514" s="383">
        <f t="shared" si="241"/>
        <v>0</v>
      </c>
      <c r="AO514" s="383">
        <f t="shared" si="268"/>
        <v>0</v>
      </c>
      <c r="AP514" s="383">
        <f t="shared" si="257"/>
        <v>0</v>
      </c>
      <c r="AQ514" s="381">
        <f t="shared" si="258"/>
        <v>0</v>
      </c>
      <c r="AR514" s="382"/>
      <c r="AS514" s="383">
        <f t="shared" si="242"/>
        <v>0</v>
      </c>
      <c r="AT514" s="383">
        <f t="shared" si="269"/>
        <v>0</v>
      </c>
      <c r="AU514" s="383">
        <f t="shared" si="259"/>
        <v>0</v>
      </c>
      <c r="AV514" s="381">
        <f t="shared" si="260"/>
        <v>0</v>
      </c>
      <c r="AW514" s="382"/>
      <c r="AX514" s="380">
        <f t="shared" si="243"/>
        <v>0</v>
      </c>
      <c r="AY514" s="384">
        <f t="shared" si="244"/>
        <v>232.82429583759281</v>
      </c>
      <c r="AZ514" s="548">
        <v>220</v>
      </c>
      <c r="BA514" s="380">
        <f t="shared" si="261"/>
        <v>232.82429583759281</v>
      </c>
      <c r="BB514" s="385" t="str">
        <f t="shared" si="262"/>
        <v>&gt;100%</v>
      </c>
      <c r="BC514" s="382"/>
      <c r="BD514" s="380">
        <f t="shared" si="245"/>
        <v>0</v>
      </c>
      <c r="BE514" s="384">
        <f t="shared" si="250"/>
        <v>0</v>
      </c>
      <c r="BF514" s="380">
        <f t="shared" si="253"/>
        <v>0</v>
      </c>
      <c r="BG514" s="385">
        <f t="shared" si="254"/>
        <v>0</v>
      </c>
      <c r="BH514" s="382"/>
      <c r="BI514" s="380">
        <f t="shared" si="263"/>
        <v>232.82429583759281</v>
      </c>
      <c r="BJ514" s="380">
        <f t="shared" si="273"/>
        <v>232.82429583759281</v>
      </c>
      <c r="BK514" s="380">
        <f t="shared" si="264"/>
        <v>0</v>
      </c>
      <c r="BL514" s="381">
        <f t="shared" si="265"/>
        <v>1</v>
      </c>
      <c r="BM514" s="386"/>
      <c r="BN514" s="383">
        <f t="shared" si="270"/>
        <v>0</v>
      </c>
      <c r="BO514" s="383">
        <f t="shared" si="271"/>
        <v>0</v>
      </c>
      <c r="BP514" s="383">
        <f t="shared" si="266"/>
        <v>0</v>
      </c>
      <c r="BQ514" s="387">
        <f t="shared" si="267"/>
        <v>0</v>
      </c>
      <c r="BR514" s="357"/>
    </row>
    <row r="515" spans="3:70" ht="13" x14ac:dyDescent="0.25">
      <c r="C515" s="388">
        <v>101</v>
      </c>
      <c r="D515" s="389">
        <v>0</v>
      </c>
      <c r="E515" s="374" t="s">
        <v>140</v>
      </c>
      <c r="F515" s="165" t="s">
        <v>143</v>
      </c>
      <c r="G515" s="165"/>
      <c r="H515" s="297" t="s">
        <v>63</v>
      </c>
      <c r="I515" s="390" t="s">
        <v>64</v>
      </c>
      <c r="J515" s="375">
        <v>1</v>
      </c>
      <c r="K515" s="375">
        <v>1</v>
      </c>
      <c r="L515" s="376">
        <v>50000</v>
      </c>
      <c r="M515" s="377">
        <v>0</v>
      </c>
      <c r="N515" s="377">
        <v>0</v>
      </c>
      <c r="O515" s="378">
        <v>0</v>
      </c>
      <c r="P515" s="379">
        <v>0</v>
      </c>
      <c r="Q515" s="379">
        <v>0</v>
      </c>
      <c r="R515" s="379">
        <v>0</v>
      </c>
      <c r="S515" s="379">
        <v>0</v>
      </c>
      <c r="T515" s="391"/>
      <c r="U515" s="392">
        <v>0</v>
      </c>
      <c r="V515" s="393">
        <v>232.82429583759281</v>
      </c>
      <c r="W515" s="394"/>
      <c r="X515" s="395">
        <v>232.82429583759281</v>
      </c>
      <c r="Y515" s="380">
        <f t="shared" si="251"/>
        <v>-232.82429583759281</v>
      </c>
      <c r="Z515" s="381">
        <f t="shared" si="252"/>
        <v>0</v>
      </c>
      <c r="AA515" s="391"/>
      <c r="AB515" s="392">
        <f t="shared" si="246"/>
        <v>0</v>
      </c>
      <c r="AC515" s="393">
        <f t="shared" si="247"/>
        <v>0</v>
      </c>
      <c r="AD515" s="393">
        <v>0</v>
      </c>
      <c r="AE515" s="395">
        <v>0</v>
      </c>
      <c r="AF515" s="380">
        <f t="shared" si="248"/>
        <v>0</v>
      </c>
      <c r="AG515" s="381">
        <f t="shared" si="249"/>
        <v>0</v>
      </c>
      <c r="AH515" s="353"/>
      <c r="AI515" s="392">
        <f t="shared" si="272"/>
        <v>0</v>
      </c>
      <c r="AJ515" s="395">
        <f t="shared" si="240"/>
        <v>232.82429583759281</v>
      </c>
      <c r="AK515" s="380">
        <f t="shared" si="255"/>
        <v>-232.82429583759281</v>
      </c>
      <c r="AL515" s="381">
        <f t="shared" si="256"/>
        <v>0</v>
      </c>
      <c r="AM515" s="382"/>
      <c r="AN515" s="383">
        <f t="shared" si="241"/>
        <v>0</v>
      </c>
      <c r="AO515" s="383">
        <f t="shared" si="268"/>
        <v>0</v>
      </c>
      <c r="AP515" s="383">
        <f t="shared" si="257"/>
        <v>0</v>
      </c>
      <c r="AQ515" s="381">
        <f t="shared" si="258"/>
        <v>0</v>
      </c>
      <c r="AR515" s="382"/>
      <c r="AS515" s="383">
        <f t="shared" si="242"/>
        <v>0</v>
      </c>
      <c r="AT515" s="383">
        <f t="shared" si="269"/>
        <v>0</v>
      </c>
      <c r="AU515" s="383">
        <f t="shared" si="259"/>
        <v>0</v>
      </c>
      <c r="AV515" s="381">
        <f t="shared" si="260"/>
        <v>0</v>
      </c>
      <c r="AW515" s="382"/>
      <c r="AX515" s="380">
        <f t="shared" si="243"/>
        <v>0</v>
      </c>
      <c r="AY515" s="384">
        <f t="shared" si="244"/>
        <v>232.82429583759281</v>
      </c>
      <c r="AZ515" s="548">
        <v>220</v>
      </c>
      <c r="BA515" s="380">
        <f t="shared" si="261"/>
        <v>232.82429583759281</v>
      </c>
      <c r="BB515" s="385" t="str">
        <f t="shared" si="262"/>
        <v>&gt;100%</v>
      </c>
      <c r="BC515" s="382"/>
      <c r="BD515" s="380">
        <f t="shared" si="245"/>
        <v>0</v>
      </c>
      <c r="BE515" s="384">
        <f t="shared" si="250"/>
        <v>0</v>
      </c>
      <c r="BF515" s="380">
        <f t="shared" si="253"/>
        <v>0</v>
      </c>
      <c r="BG515" s="385">
        <f t="shared" si="254"/>
        <v>0</v>
      </c>
      <c r="BH515" s="382"/>
      <c r="BI515" s="380">
        <f t="shared" si="263"/>
        <v>232.82429583759281</v>
      </c>
      <c r="BJ515" s="380">
        <f t="shared" si="273"/>
        <v>232.82429583759281</v>
      </c>
      <c r="BK515" s="380">
        <f t="shared" si="264"/>
        <v>0</v>
      </c>
      <c r="BL515" s="381">
        <f t="shared" si="265"/>
        <v>1</v>
      </c>
      <c r="BM515" s="386"/>
      <c r="BN515" s="383">
        <f t="shared" si="270"/>
        <v>0</v>
      </c>
      <c r="BO515" s="383">
        <f t="shared" si="271"/>
        <v>0</v>
      </c>
      <c r="BP515" s="383">
        <f t="shared" si="266"/>
        <v>0</v>
      </c>
      <c r="BQ515" s="387">
        <f t="shared" si="267"/>
        <v>0</v>
      </c>
      <c r="BR515" s="357"/>
    </row>
    <row r="516" spans="3:70" s="50" customFormat="1" ht="13" x14ac:dyDescent="0.25">
      <c r="C516" s="388"/>
      <c r="D516" s="389"/>
      <c r="E516" s="374"/>
      <c r="F516" s="165"/>
      <c r="G516" s="165"/>
      <c r="H516" s="297"/>
      <c r="I516" s="165"/>
      <c r="J516" s="375">
        <v>1.505779664758232</v>
      </c>
      <c r="K516" s="375">
        <v>1.1754720702584747</v>
      </c>
      <c r="L516" s="376">
        <v>100000</v>
      </c>
      <c r="M516" s="377">
        <v>0</v>
      </c>
      <c r="N516" s="377">
        <v>0</v>
      </c>
      <c r="O516" s="378">
        <v>0</v>
      </c>
      <c r="P516" s="379">
        <v>0</v>
      </c>
      <c r="Q516" s="379">
        <v>0</v>
      </c>
      <c r="R516" s="379">
        <v>0</v>
      </c>
      <c r="S516" s="379">
        <v>0</v>
      </c>
      <c r="T516" s="391"/>
      <c r="U516" s="173">
        <v>0</v>
      </c>
      <c r="V516" s="174">
        <v>232.82429583759281</v>
      </c>
      <c r="W516" s="350"/>
      <c r="X516" s="175">
        <v>232.82429583759281</v>
      </c>
      <c r="Y516" s="380">
        <f t="shared" si="251"/>
        <v>-232.82429583759281</v>
      </c>
      <c r="Z516" s="381">
        <f t="shared" si="252"/>
        <v>0</v>
      </c>
      <c r="AA516" s="391"/>
      <c r="AB516" s="173">
        <f t="shared" si="246"/>
        <v>0</v>
      </c>
      <c r="AC516" s="174">
        <f t="shared" si="247"/>
        <v>0</v>
      </c>
      <c r="AD516" s="174">
        <v>0</v>
      </c>
      <c r="AE516" s="175">
        <v>0</v>
      </c>
      <c r="AF516" s="380">
        <f t="shared" si="248"/>
        <v>0</v>
      </c>
      <c r="AG516" s="381">
        <f t="shared" si="249"/>
        <v>0</v>
      </c>
      <c r="AH516" s="391"/>
      <c r="AI516" s="173">
        <f t="shared" si="272"/>
        <v>0</v>
      </c>
      <c r="AJ516" s="175">
        <f t="shared" si="240"/>
        <v>232.82429583759281</v>
      </c>
      <c r="AK516" s="380">
        <f t="shared" si="255"/>
        <v>-232.82429583759281</v>
      </c>
      <c r="AL516" s="381">
        <f t="shared" si="256"/>
        <v>0</v>
      </c>
      <c r="AM516" s="382"/>
      <c r="AN516" s="383">
        <f t="shared" si="241"/>
        <v>0</v>
      </c>
      <c r="AO516" s="383">
        <f t="shared" si="268"/>
        <v>0</v>
      </c>
      <c r="AP516" s="383">
        <f t="shared" si="257"/>
        <v>0</v>
      </c>
      <c r="AQ516" s="381">
        <f t="shared" si="258"/>
        <v>0</v>
      </c>
      <c r="AR516" s="382"/>
      <c r="AS516" s="383">
        <f t="shared" si="242"/>
        <v>0</v>
      </c>
      <c r="AT516" s="383">
        <f t="shared" si="269"/>
        <v>0</v>
      </c>
      <c r="AU516" s="383">
        <f t="shared" si="259"/>
        <v>0</v>
      </c>
      <c r="AV516" s="381">
        <f t="shared" si="260"/>
        <v>0</v>
      </c>
      <c r="AW516" s="382"/>
      <c r="AX516" s="380">
        <f t="shared" si="243"/>
        <v>0</v>
      </c>
      <c r="AY516" s="384">
        <f t="shared" si="244"/>
        <v>232.82429583759281</v>
      </c>
      <c r="AZ516" s="548">
        <v>220</v>
      </c>
      <c r="BA516" s="380">
        <f t="shared" si="261"/>
        <v>232.82429583759281</v>
      </c>
      <c r="BB516" s="385" t="str">
        <f t="shared" si="262"/>
        <v>&gt;100%</v>
      </c>
      <c r="BC516" s="382"/>
      <c r="BD516" s="380">
        <f t="shared" si="245"/>
        <v>0</v>
      </c>
      <c r="BE516" s="384">
        <f t="shared" si="250"/>
        <v>0</v>
      </c>
      <c r="BF516" s="380">
        <f t="shared" si="253"/>
        <v>0</v>
      </c>
      <c r="BG516" s="385">
        <f t="shared" si="254"/>
        <v>0</v>
      </c>
      <c r="BH516" s="382"/>
      <c r="BI516" s="380">
        <f t="shared" si="263"/>
        <v>232.82429583759281</v>
      </c>
      <c r="BJ516" s="380">
        <f t="shared" si="273"/>
        <v>232.82429583759281</v>
      </c>
      <c r="BK516" s="380">
        <f t="shared" si="264"/>
        <v>0</v>
      </c>
      <c r="BL516" s="381">
        <f t="shared" si="265"/>
        <v>1</v>
      </c>
      <c r="BM516" s="386"/>
      <c r="BN516" s="383">
        <f t="shared" si="270"/>
        <v>0</v>
      </c>
      <c r="BO516" s="383">
        <f t="shared" si="271"/>
        <v>0</v>
      </c>
      <c r="BP516" s="383">
        <f t="shared" si="266"/>
        <v>0</v>
      </c>
      <c r="BQ516" s="387">
        <f t="shared" si="267"/>
        <v>0</v>
      </c>
      <c r="BR516" s="413"/>
    </row>
    <row r="517" spans="3:70" s="50" customFormat="1" ht="13.5" thickBot="1" x14ac:dyDescent="0.3">
      <c r="C517" s="396"/>
      <c r="D517" s="397"/>
      <c r="E517" s="398"/>
      <c r="F517" s="194"/>
      <c r="G517" s="194"/>
      <c r="H517" s="399"/>
      <c r="I517" s="194"/>
      <c r="J517" s="400">
        <v>1.9138973630485276</v>
      </c>
      <c r="K517" s="400">
        <v>1.515902467555285</v>
      </c>
      <c r="L517" s="401">
        <v>250000</v>
      </c>
      <c r="M517" s="402">
        <v>0</v>
      </c>
      <c r="N517" s="402">
        <v>0</v>
      </c>
      <c r="O517" s="403">
        <v>0</v>
      </c>
      <c r="P517" s="404">
        <v>0</v>
      </c>
      <c r="Q517" s="404">
        <v>0</v>
      </c>
      <c r="R517" s="404">
        <v>0</v>
      </c>
      <c r="S517" s="404">
        <v>0</v>
      </c>
      <c r="T517" s="391"/>
      <c r="U517" s="202">
        <v>0</v>
      </c>
      <c r="V517" s="203">
        <v>232.82429583759281</v>
      </c>
      <c r="W517" s="351"/>
      <c r="X517" s="204">
        <v>232.82429583759281</v>
      </c>
      <c r="Y517" s="405">
        <f t="shared" si="251"/>
        <v>-232.82429583759281</v>
      </c>
      <c r="Z517" s="406">
        <f t="shared" si="252"/>
        <v>0</v>
      </c>
      <c r="AA517" s="391"/>
      <c r="AB517" s="202">
        <f t="shared" si="246"/>
        <v>0</v>
      </c>
      <c r="AC517" s="203">
        <f t="shared" si="247"/>
        <v>0</v>
      </c>
      <c r="AD517" s="203">
        <v>0</v>
      </c>
      <c r="AE517" s="204">
        <v>0</v>
      </c>
      <c r="AF517" s="405">
        <f t="shared" si="248"/>
        <v>0</v>
      </c>
      <c r="AG517" s="406">
        <f t="shared" si="249"/>
        <v>0</v>
      </c>
      <c r="AH517" s="391"/>
      <c r="AI517" s="202">
        <f t="shared" si="272"/>
        <v>0</v>
      </c>
      <c r="AJ517" s="204">
        <f t="shared" si="240"/>
        <v>232.82429583759281</v>
      </c>
      <c r="AK517" s="405">
        <f t="shared" si="255"/>
        <v>-232.82429583759281</v>
      </c>
      <c r="AL517" s="406">
        <f t="shared" si="256"/>
        <v>0</v>
      </c>
      <c r="AM517" s="407"/>
      <c r="AN517" s="408">
        <f t="shared" si="241"/>
        <v>0</v>
      </c>
      <c r="AO517" s="408">
        <f t="shared" si="268"/>
        <v>0</v>
      </c>
      <c r="AP517" s="408">
        <f t="shared" si="257"/>
        <v>0</v>
      </c>
      <c r="AQ517" s="406">
        <f t="shared" si="258"/>
        <v>0</v>
      </c>
      <c r="AR517" s="407"/>
      <c r="AS517" s="408">
        <f t="shared" si="242"/>
        <v>0</v>
      </c>
      <c r="AT517" s="408">
        <f t="shared" si="269"/>
        <v>0</v>
      </c>
      <c r="AU517" s="408">
        <f t="shared" si="259"/>
        <v>0</v>
      </c>
      <c r="AV517" s="406">
        <f t="shared" si="260"/>
        <v>0</v>
      </c>
      <c r="AW517" s="407"/>
      <c r="AX517" s="405">
        <f t="shared" si="243"/>
        <v>0</v>
      </c>
      <c r="AY517" s="409">
        <f t="shared" si="244"/>
        <v>232.82429583759281</v>
      </c>
      <c r="AZ517" s="548">
        <v>220</v>
      </c>
      <c r="BA517" s="405">
        <f t="shared" si="261"/>
        <v>232.82429583759281</v>
      </c>
      <c r="BB517" s="410" t="str">
        <f t="shared" si="262"/>
        <v>&gt;100%</v>
      </c>
      <c r="BC517" s="407"/>
      <c r="BD517" s="405">
        <f t="shared" si="245"/>
        <v>0</v>
      </c>
      <c r="BE517" s="409">
        <f t="shared" si="250"/>
        <v>0</v>
      </c>
      <c r="BF517" s="405">
        <f t="shared" si="253"/>
        <v>0</v>
      </c>
      <c r="BG517" s="410">
        <f t="shared" si="254"/>
        <v>0</v>
      </c>
      <c r="BH517" s="407"/>
      <c r="BI517" s="405">
        <f t="shared" si="263"/>
        <v>232.82429583759281</v>
      </c>
      <c r="BJ517" s="405">
        <f t="shared" si="273"/>
        <v>232.82429583759281</v>
      </c>
      <c r="BK517" s="405">
        <f t="shared" si="264"/>
        <v>0</v>
      </c>
      <c r="BL517" s="406">
        <f t="shared" si="265"/>
        <v>1</v>
      </c>
      <c r="BM517" s="411"/>
      <c r="BN517" s="408">
        <f t="shared" si="270"/>
        <v>0</v>
      </c>
      <c r="BO517" s="408">
        <f t="shared" si="271"/>
        <v>0</v>
      </c>
      <c r="BP517" s="408">
        <f t="shared" si="266"/>
        <v>0</v>
      </c>
      <c r="BQ517" s="412">
        <f t="shared" si="267"/>
        <v>0</v>
      </c>
      <c r="BR517" s="413"/>
    </row>
    <row r="518" spans="3:70" ht="13" hidden="1" x14ac:dyDescent="0.25">
      <c r="C518" s="65"/>
      <c r="D518" s="66"/>
      <c r="E518" s="358"/>
      <c r="F518" s="143"/>
      <c r="G518" s="143"/>
      <c r="H518" s="359"/>
      <c r="I518" s="143"/>
      <c r="J518" s="360">
        <v>0.58618475265502656</v>
      </c>
      <c r="K518" s="360">
        <v>0.25114229393244591</v>
      </c>
      <c r="L518" s="361">
        <v>0</v>
      </c>
      <c r="M518" s="362">
        <v>0</v>
      </c>
      <c r="N518" s="362">
        <v>0</v>
      </c>
      <c r="O518" s="363">
        <v>0</v>
      </c>
      <c r="P518" s="364">
        <v>0</v>
      </c>
      <c r="Q518" s="364">
        <v>0</v>
      </c>
      <c r="R518" s="364">
        <v>0</v>
      </c>
      <c r="S518" s="364">
        <v>0</v>
      </c>
      <c r="T518" s="391"/>
      <c r="U518" s="152">
        <v>0</v>
      </c>
      <c r="V518" s="153">
        <v>0</v>
      </c>
      <c r="W518" s="349"/>
      <c r="X518" s="154">
        <v>0</v>
      </c>
      <c r="Y518" s="365">
        <f t="shared" si="251"/>
        <v>0</v>
      </c>
      <c r="Z518" s="366">
        <f t="shared" si="252"/>
        <v>0</v>
      </c>
      <c r="AA518" s="391"/>
      <c r="AB518" s="152">
        <f t="shared" si="246"/>
        <v>0</v>
      </c>
      <c r="AC518" s="153">
        <f t="shared" si="247"/>
        <v>0</v>
      </c>
      <c r="AD518" s="153">
        <v>0</v>
      </c>
      <c r="AE518" s="154">
        <v>0</v>
      </c>
      <c r="AF518" s="365">
        <f t="shared" si="248"/>
        <v>0</v>
      </c>
      <c r="AG518" s="366">
        <f t="shared" si="249"/>
        <v>0</v>
      </c>
      <c r="AH518" s="353"/>
      <c r="AI518" s="152">
        <f t="shared" si="272"/>
        <v>0</v>
      </c>
      <c r="AJ518" s="154">
        <f t="shared" si="240"/>
        <v>0</v>
      </c>
      <c r="AK518" s="365">
        <f t="shared" si="255"/>
        <v>0</v>
      </c>
      <c r="AL518" s="366">
        <f t="shared" si="256"/>
        <v>0</v>
      </c>
      <c r="AM518" s="367"/>
      <c r="AN518" s="368">
        <f t="shared" si="241"/>
        <v>0</v>
      </c>
      <c r="AO518" s="368">
        <f t="shared" si="268"/>
        <v>0</v>
      </c>
      <c r="AP518" s="368">
        <f t="shared" si="257"/>
        <v>0</v>
      </c>
      <c r="AQ518" s="366">
        <f t="shared" si="258"/>
        <v>0</v>
      </c>
      <c r="AR518" s="367"/>
      <c r="AS518" s="368">
        <f t="shared" si="242"/>
        <v>0</v>
      </c>
      <c r="AT518" s="368">
        <f t="shared" si="269"/>
        <v>0</v>
      </c>
      <c r="AU518" s="368">
        <f t="shared" si="259"/>
        <v>0</v>
      </c>
      <c r="AV518" s="366">
        <f t="shared" si="260"/>
        <v>0</v>
      </c>
      <c r="AW518" s="367"/>
      <c r="AX518" s="365">
        <f t="shared" si="243"/>
        <v>0</v>
      </c>
      <c r="AY518" s="369">
        <f t="shared" si="244"/>
        <v>0</v>
      </c>
      <c r="AZ518" s="548"/>
      <c r="BA518" s="365">
        <f t="shared" si="261"/>
        <v>0</v>
      </c>
      <c r="BB518" s="370">
        <f t="shared" si="262"/>
        <v>0</v>
      </c>
      <c r="BC518" s="367"/>
      <c r="BD518" s="365">
        <f t="shared" si="245"/>
        <v>0</v>
      </c>
      <c r="BE518" s="371">
        <f t="shared" si="250"/>
        <v>0</v>
      </c>
      <c r="BF518" s="365">
        <f t="shared" si="253"/>
        <v>0</v>
      </c>
      <c r="BG518" s="370">
        <f t="shared" si="254"/>
        <v>0</v>
      </c>
      <c r="BH518" s="367"/>
      <c r="BI518" s="365">
        <f t="shared" si="263"/>
        <v>0</v>
      </c>
      <c r="BJ518" s="365">
        <f t="shared" si="273"/>
        <v>0</v>
      </c>
      <c r="BK518" s="365">
        <f t="shared" si="264"/>
        <v>0</v>
      </c>
      <c r="BL518" s="366">
        <f t="shared" si="265"/>
        <v>0</v>
      </c>
      <c r="BM518" s="372"/>
      <c r="BN518" s="368">
        <f t="shared" si="270"/>
        <v>0</v>
      </c>
      <c r="BO518" s="368">
        <f t="shared" si="271"/>
        <v>0</v>
      </c>
      <c r="BP518" s="368">
        <f t="shared" si="266"/>
        <v>0</v>
      </c>
      <c r="BQ518" s="373">
        <f t="shared" si="267"/>
        <v>0</v>
      </c>
      <c r="BR518" s="357"/>
    </row>
    <row r="519" spans="3:70" ht="13" hidden="1" x14ac:dyDescent="0.25">
      <c r="C519" s="65"/>
      <c r="D519" s="66"/>
      <c r="E519" s="374"/>
      <c r="F519" s="165"/>
      <c r="G519" s="165"/>
      <c r="H519" s="297"/>
      <c r="I519" s="165"/>
      <c r="J519" s="375">
        <v>0.72370867908265568</v>
      </c>
      <c r="K519" s="375">
        <v>0.4192943920851287</v>
      </c>
      <c r="L519" s="376">
        <v>0</v>
      </c>
      <c r="M519" s="377">
        <v>0</v>
      </c>
      <c r="N519" s="377">
        <v>0</v>
      </c>
      <c r="O519" s="378">
        <v>0</v>
      </c>
      <c r="P519" s="379">
        <v>0</v>
      </c>
      <c r="Q519" s="379">
        <v>0</v>
      </c>
      <c r="R519" s="379">
        <v>0</v>
      </c>
      <c r="S519" s="379">
        <v>0</v>
      </c>
      <c r="T519" s="391"/>
      <c r="U519" s="173">
        <v>0</v>
      </c>
      <c r="V519" s="174">
        <v>0</v>
      </c>
      <c r="W519" s="350"/>
      <c r="X519" s="175">
        <v>0</v>
      </c>
      <c r="Y519" s="380">
        <f t="shared" si="251"/>
        <v>0</v>
      </c>
      <c r="Z519" s="381">
        <f t="shared" si="252"/>
        <v>0</v>
      </c>
      <c r="AA519" s="391"/>
      <c r="AB519" s="173">
        <f t="shared" si="246"/>
        <v>0</v>
      </c>
      <c r="AC519" s="174">
        <f t="shared" si="247"/>
        <v>0</v>
      </c>
      <c r="AD519" s="174">
        <v>0</v>
      </c>
      <c r="AE519" s="175">
        <v>0</v>
      </c>
      <c r="AF519" s="380">
        <f t="shared" si="248"/>
        <v>0</v>
      </c>
      <c r="AG519" s="381">
        <f t="shared" si="249"/>
        <v>0</v>
      </c>
      <c r="AH519" s="353"/>
      <c r="AI519" s="173">
        <f t="shared" si="272"/>
        <v>0</v>
      </c>
      <c r="AJ519" s="175">
        <f t="shared" si="240"/>
        <v>0</v>
      </c>
      <c r="AK519" s="380">
        <f t="shared" si="255"/>
        <v>0</v>
      </c>
      <c r="AL519" s="381">
        <f t="shared" si="256"/>
        <v>0</v>
      </c>
      <c r="AM519" s="382"/>
      <c r="AN519" s="383">
        <f t="shared" si="241"/>
        <v>0</v>
      </c>
      <c r="AO519" s="383">
        <f t="shared" si="268"/>
        <v>0</v>
      </c>
      <c r="AP519" s="383">
        <f t="shared" si="257"/>
        <v>0</v>
      </c>
      <c r="AQ519" s="381">
        <f t="shared" si="258"/>
        <v>0</v>
      </c>
      <c r="AR519" s="382"/>
      <c r="AS519" s="383">
        <f t="shared" si="242"/>
        <v>0</v>
      </c>
      <c r="AT519" s="383">
        <f t="shared" si="269"/>
        <v>0</v>
      </c>
      <c r="AU519" s="383">
        <f t="shared" si="259"/>
        <v>0</v>
      </c>
      <c r="AV519" s="381">
        <f t="shared" si="260"/>
        <v>0</v>
      </c>
      <c r="AW519" s="382"/>
      <c r="AX519" s="380">
        <f t="shared" si="243"/>
        <v>0</v>
      </c>
      <c r="AY519" s="384">
        <f t="shared" si="244"/>
        <v>0</v>
      </c>
      <c r="AZ519" s="549"/>
      <c r="BA519" s="380">
        <f t="shared" si="261"/>
        <v>0</v>
      </c>
      <c r="BB519" s="385">
        <f t="shared" si="262"/>
        <v>0</v>
      </c>
      <c r="BC519" s="382"/>
      <c r="BD519" s="380">
        <f t="shared" si="245"/>
        <v>0</v>
      </c>
      <c r="BE519" s="384">
        <f t="shared" si="250"/>
        <v>0</v>
      </c>
      <c r="BF519" s="380">
        <f t="shared" si="253"/>
        <v>0</v>
      </c>
      <c r="BG519" s="385">
        <f t="shared" si="254"/>
        <v>0</v>
      </c>
      <c r="BH519" s="382"/>
      <c r="BI519" s="380">
        <f t="shared" si="263"/>
        <v>0</v>
      </c>
      <c r="BJ519" s="380">
        <f t="shared" si="273"/>
        <v>0</v>
      </c>
      <c r="BK519" s="380">
        <f t="shared" si="264"/>
        <v>0</v>
      </c>
      <c r="BL519" s="381">
        <f t="shared" si="265"/>
        <v>0</v>
      </c>
      <c r="BM519" s="386"/>
      <c r="BN519" s="383">
        <f t="shared" si="270"/>
        <v>0</v>
      </c>
      <c r="BO519" s="383">
        <f t="shared" si="271"/>
        <v>0</v>
      </c>
      <c r="BP519" s="383">
        <f t="shared" si="266"/>
        <v>0</v>
      </c>
      <c r="BQ519" s="387">
        <f t="shared" si="267"/>
        <v>0</v>
      </c>
      <c r="BR519" s="357"/>
    </row>
    <row r="520" spans="3:70" ht="13.5" thickBot="1" x14ac:dyDescent="0.3">
      <c r="C520" s="388">
        <v>102</v>
      </c>
      <c r="D520" s="389">
        <v>0</v>
      </c>
      <c r="E520" s="374">
        <v>0</v>
      </c>
      <c r="F520" s="165" t="s">
        <v>65</v>
      </c>
      <c r="G520" s="165"/>
      <c r="H520" s="297" t="s">
        <v>63</v>
      </c>
      <c r="I520" s="390" t="s">
        <v>64</v>
      </c>
      <c r="J520" s="375">
        <v>1</v>
      </c>
      <c r="K520" s="375">
        <v>1</v>
      </c>
      <c r="L520" s="376">
        <v>0</v>
      </c>
      <c r="M520" s="377">
        <v>0</v>
      </c>
      <c r="N520" s="377">
        <v>0</v>
      </c>
      <c r="O520" s="378">
        <v>0</v>
      </c>
      <c r="P520" s="379">
        <v>0</v>
      </c>
      <c r="Q520" s="379">
        <v>0</v>
      </c>
      <c r="R520" s="379">
        <v>0</v>
      </c>
      <c r="S520" s="379">
        <v>0</v>
      </c>
      <c r="T520" s="391"/>
      <c r="U520" s="392">
        <v>0</v>
      </c>
      <c r="V520" s="393">
        <v>0</v>
      </c>
      <c r="W520" s="394"/>
      <c r="X520" s="395">
        <v>0</v>
      </c>
      <c r="Y520" s="380">
        <f t="shared" si="251"/>
        <v>0</v>
      </c>
      <c r="Z520" s="381">
        <f t="shared" si="252"/>
        <v>0</v>
      </c>
      <c r="AA520" s="391"/>
      <c r="AB520" s="392">
        <f t="shared" si="246"/>
        <v>0</v>
      </c>
      <c r="AC520" s="393">
        <f t="shared" si="247"/>
        <v>0</v>
      </c>
      <c r="AD520" s="393">
        <v>0</v>
      </c>
      <c r="AE520" s="395">
        <v>0</v>
      </c>
      <c r="AF520" s="380">
        <f t="shared" si="248"/>
        <v>0</v>
      </c>
      <c r="AG520" s="381">
        <f t="shared" si="249"/>
        <v>0</v>
      </c>
      <c r="AH520" s="353"/>
      <c r="AI520" s="392">
        <f t="shared" si="272"/>
        <v>0</v>
      </c>
      <c r="AJ520" s="395">
        <f t="shared" si="240"/>
        <v>0</v>
      </c>
      <c r="AK520" s="380">
        <f t="shared" si="255"/>
        <v>0</v>
      </c>
      <c r="AL520" s="381">
        <f t="shared" si="256"/>
        <v>0</v>
      </c>
      <c r="AM520" s="382"/>
      <c r="AN520" s="383">
        <f t="shared" si="241"/>
        <v>0</v>
      </c>
      <c r="AO520" s="383">
        <f t="shared" si="268"/>
        <v>0</v>
      </c>
      <c r="AP520" s="383">
        <f t="shared" si="257"/>
        <v>0</v>
      </c>
      <c r="AQ520" s="381">
        <f t="shared" si="258"/>
        <v>0</v>
      </c>
      <c r="AR520" s="382"/>
      <c r="AS520" s="383">
        <f t="shared" si="242"/>
        <v>0</v>
      </c>
      <c r="AT520" s="383">
        <f t="shared" si="269"/>
        <v>0</v>
      </c>
      <c r="AU520" s="383">
        <f t="shared" si="259"/>
        <v>0</v>
      </c>
      <c r="AV520" s="381">
        <f t="shared" si="260"/>
        <v>0</v>
      </c>
      <c r="AW520" s="382"/>
      <c r="AX520" s="380">
        <f t="shared" si="243"/>
        <v>0</v>
      </c>
      <c r="AY520" s="384">
        <f t="shared" si="244"/>
        <v>0</v>
      </c>
      <c r="AZ520" s="549"/>
      <c r="BA520" s="380">
        <f t="shared" si="261"/>
        <v>0</v>
      </c>
      <c r="BB520" s="385">
        <f t="shared" si="262"/>
        <v>0</v>
      </c>
      <c r="BC520" s="382"/>
      <c r="BD520" s="380">
        <f t="shared" si="245"/>
        <v>0</v>
      </c>
      <c r="BE520" s="384">
        <f t="shared" si="250"/>
        <v>0</v>
      </c>
      <c r="BF520" s="380">
        <f t="shared" si="253"/>
        <v>0</v>
      </c>
      <c r="BG520" s="385">
        <f t="shared" si="254"/>
        <v>0</v>
      </c>
      <c r="BH520" s="382"/>
      <c r="BI520" s="380">
        <f t="shared" si="263"/>
        <v>0</v>
      </c>
      <c r="BJ520" s="380">
        <f t="shared" si="273"/>
        <v>0</v>
      </c>
      <c r="BK520" s="380">
        <f t="shared" si="264"/>
        <v>0</v>
      </c>
      <c r="BL520" s="381">
        <f t="shared" si="265"/>
        <v>0</v>
      </c>
      <c r="BM520" s="386"/>
      <c r="BN520" s="383">
        <f t="shared" si="270"/>
        <v>0</v>
      </c>
      <c r="BO520" s="383">
        <f t="shared" si="271"/>
        <v>0</v>
      </c>
      <c r="BP520" s="383">
        <f t="shared" si="266"/>
        <v>0</v>
      </c>
      <c r="BQ520" s="387">
        <f t="shared" si="267"/>
        <v>0</v>
      </c>
      <c r="BR520" s="357"/>
    </row>
    <row r="521" spans="3:70" s="50" customFormat="1" ht="13" hidden="1" x14ac:dyDescent="0.25">
      <c r="C521" s="388"/>
      <c r="D521" s="389"/>
      <c r="E521" s="374"/>
      <c r="F521" s="165"/>
      <c r="G521" s="165"/>
      <c r="H521" s="297"/>
      <c r="I521" s="165"/>
      <c r="J521" s="375">
        <v>1.505779664758232</v>
      </c>
      <c r="K521" s="375">
        <v>1.1754720702584747</v>
      </c>
      <c r="L521" s="376">
        <v>0</v>
      </c>
      <c r="M521" s="377">
        <v>0</v>
      </c>
      <c r="N521" s="377">
        <v>0</v>
      </c>
      <c r="O521" s="378">
        <v>0</v>
      </c>
      <c r="P521" s="379">
        <v>0</v>
      </c>
      <c r="Q521" s="379">
        <v>0</v>
      </c>
      <c r="R521" s="379">
        <v>0</v>
      </c>
      <c r="S521" s="379">
        <v>0</v>
      </c>
      <c r="T521" s="391"/>
      <c r="U521" s="173">
        <v>0</v>
      </c>
      <c r="V521" s="174">
        <v>0</v>
      </c>
      <c r="W521" s="350"/>
      <c r="X521" s="175">
        <v>0</v>
      </c>
      <c r="Y521" s="380">
        <f t="shared" si="251"/>
        <v>0</v>
      </c>
      <c r="Z521" s="381">
        <f t="shared" si="252"/>
        <v>0</v>
      </c>
      <c r="AA521" s="391"/>
      <c r="AB521" s="173">
        <f t="shared" si="246"/>
        <v>0</v>
      </c>
      <c r="AC521" s="174">
        <f t="shared" si="247"/>
        <v>0</v>
      </c>
      <c r="AD521" s="174">
        <v>0</v>
      </c>
      <c r="AE521" s="175">
        <v>0</v>
      </c>
      <c r="AF521" s="380">
        <f t="shared" si="248"/>
        <v>0</v>
      </c>
      <c r="AG521" s="381">
        <f t="shared" si="249"/>
        <v>0</v>
      </c>
      <c r="AH521" s="391"/>
      <c r="AI521" s="173">
        <f t="shared" si="272"/>
        <v>0</v>
      </c>
      <c r="AJ521" s="175">
        <f t="shared" si="240"/>
        <v>0</v>
      </c>
      <c r="AK521" s="380">
        <f t="shared" si="255"/>
        <v>0</v>
      </c>
      <c r="AL521" s="381">
        <f t="shared" si="256"/>
        <v>0</v>
      </c>
      <c r="AM521" s="382"/>
      <c r="AN521" s="383">
        <f t="shared" si="241"/>
        <v>0</v>
      </c>
      <c r="AO521" s="383">
        <f t="shared" si="268"/>
        <v>0</v>
      </c>
      <c r="AP521" s="383">
        <f t="shared" si="257"/>
        <v>0</v>
      </c>
      <c r="AQ521" s="381">
        <f t="shared" si="258"/>
        <v>0</v>
      </c>
      <c r="AR521" s="382"/>
      <c r="AS521" s="383">
        <f t="shared" si="242"/>
        <v>0</v>
      </c>
      <c r="AT521" s="383">
        <f t="shared" si="269"/>
        <v>0</v>
      </c>
      <c r="AU521" s="383">
        <f t="shared" si="259"/>
        <v>0</v>
      </c>
      <c r="AV521" s="381">
        <f t="shared" si="260"/>
        <v>0</v>
      </c>
      <c r="AW521" s="382"/>
      <c r="AX521" s="380">
        <f t="shared" si="243"/>
        <v>0</v>
      </c>
      <c r="AY521" s="384">
        <f t="shared" si="244"/>
        <v>0</v>
      </c>
      <c r="AZ521" s="549"/>
      <c r="BA521" s="380">
        <f t="shared" si="261"/>
        <v>0</v>
      </c>
      <c r="BB521" s="385">
        <f t="shared" si="262"/>
        <v>0</v>
      </c>
      <c r="BC521" s="382"/>
      <c r="BD521" s="380">
        <f t="shared" si="245"/>
        <v>0</v>
      </c>
      <c r="BE521" s="384">
        <f t="shared" si="250"/>
        <v>0</v>
      </c>
      <c r="BF521" s="380">
        <f t="shared" si="253"/>
        <v>0</v>
      </c>
      <c r="BG521" s="385">
        <f t="shared" si="254"/>
        <v>0</v>
      </c>
      <c r="BH521" s="382"/>
      <c r="BI521" s="380">
        <f t="shared" si="263"/>
        <v>0</v>
      </c>
      <c r="BJ521" s="380">
        <f t="shared" si="273"/>
        <v>0</v>
      </c>
      <c r="BK521" s="380">
        <f t="shared" si="264"/>
        <v>0</v>
      </c>
      <c r="BL521" s="381">
        <f t="shared" si="265"/>
        <v>0</v>
      </c>
      <c r="BM521" s="386"/>
      <c r="BN521" s="383">
        <f t="shared" si="270"/>
        <v>0</v>
      </c>
      <c r="BO521" s="383">
        <f t="shared" si="271"/>
        <v>0</v>
      </c>
      <c r="BP521" s="383">
        <f t="shared" si="266"/>
        <v>0</v>
      </c>
      <c r="BQ521" s="387">
        <f t="shared" si="267"/>
        <v>0</v>
      </c>
      <c r="BR521" s="413"/>
    </row>
    <row r="522" spans="3:70" s="50" customFormat="1" ht="13.5" hidden="1" thickBot="1" x14ac:dyDescent="0.3">
      <c r="C522" s="396"/>
      <c r="D522" s="397"/>
      <c r="E522" s="398"/>
      <c r="F522" s="194"/>
      <c r="G522" s="194"/>
      <c r="H522" s="399"/>
      <c r="I522" s="194"/>
      <c r="J522" s="400">
        <v>1.9138973630485276</v>
      </c>
      <c r="K522" s="400">
        <v>1.515902467555285</v>
      </c>
      <c r="L522" s="401">
        <v>0</v>
      </c>
      <c r="M522" s="402">
        <v>0</v>
      </c>
      <c r="N522" s="402">
        <v>0</v>
      </c>
      <c r="O522" s="403">
        <v>0</v>
      </c>
      <c r="P522" s="404">
        <v>0</v>
      </c>
      <c r="Q522" s="404">
        <v>0</v>
      </c>
      <c r="R522" s="404">
        <v>0</v>
      </c>
      <c r="S522" s="404">
        <v>0</v>
      </c>
      <c r="T522" s="391"/>
      <c r="U522" s="202">
        <v>0</v>
      </c>
      <c r="V522" s="203">
        <v>0</v>
      </c>
      <c r="W522" s="351"/>
      <c r="X522" s="204">
        <v>0</v>
      </c>
      <c r="Y522" s="405">
        <f t="shared" si="251"/>
        <v>0</v>
      </c>
      <c r="Z522" s="406">
        <f t="shared" si="252"/>
        <v>0</v>
      </c>
      <c r="AA522" s="391"/>
      <c r="AB522" s="202">
        <f t="shared" si="246"/>
        <v>0</v>
      </c>
      <c r="AC522" s="203">
        <f t="shared" si="247"/>
        <v>0</v>
      </c>
      <c r="AD522" s="203">
        <v>0</v>
      </c>
      <c r="AE522" s="204">
        <v>0</v>
      </c>
      <c r="AF522" s="405">
        <f t="shared" si="248"/>
        <v>0</v>
      </c>
      <c r="AG522" s="406">
        <f t="shared" si="249"/>
        <v>0</v>
      </c>
      <c r="AH522" s="391"/>
      <c r="AI522" s="202">
        <f t="shared" si="272"/>
        <v>0</v>
      </c>
      <c r="AJ522" s="204">
        <f t="shared" si="240"/>
        <v>0</v>
      </c>
      <c r="AK522" s="405">
        <f t="shared" si="255"/>
        <v>0</v>
      </c>
      <c r="AL522" s="406">
        <f t="shared" si="256"/>
        <v>0</v>
      </c>
      <c r="AM522" s="407"/>
      <c r="AN522" s="408">
        <f t="shared" si="241"/>
        <v>0</v>
      </c>
      <c r="AO522" s="408">
        <f t="shared" si="268"/>
        <v>0</v>
      </c>
      <c r="AP522" s="408">
        <f t="shared" si="257"/>
        <v>0</v>
      </c>
      <c r="AQ522" s="406">
        <f t="shared" si="258"/>
        <v>0</v>
      </c>
      <c r="AR522" s="407"/>
      <c r="AS522" s="408">
        <f t="shared" si="242"/>
        <v>0</v>
      </c>
      <c r="AT522" s="408">
        <f t="shared" si="269"/>
        <v>0</v>
      </c>
      <c r="AU522" s="408">
        <f t="shared" si="259"/>
        <v>0</v>
      </c>
      <c r="AV522" s="406">
        <f t="shared" si="260"/>
        <v>0</v>
      </c>
      <c r="AW522" s="407"/>
      <c r="AX522" s="405">
        <f t="shared" si="243"/>
        <v>0</v>
      </c>
      <c r="AY522" s="409">
        <f t="shared" si="244"/>
        <v>0</v>
      </c>
      <c r="AZ522" s="550"/>
      <c r="BA522" s="405">
        <f t="shared" si="261"/>
        <v>0</v>
      </c>
      <c r="BB522" s="410">
        <f t="shared" si="262"/>
        <v>0</v>
      </c>
      <c r="BC522" s="407"/>
      <c r="BD522" s="405">
        <f t="shared" si="245"/>
        <v>0</v>
      </c>
      <c r="BE522" s="409">
        <f t="shared" si="250"/>
        <v>0</v>
      </c>
      <c r="BF522" s="405">
        <f t="shared" si="253"/>
        <v>0</v>
      </c>
      <c r="BG522" s="410">
        <f t="shared" si="254"/>
        <v>0</v>
      </c>
      <c r="BH522" s="407"/>
      <c r="BI522" s="405">
        <f t="shared" si="263"/>
        <v>0</v>
      </c>
      <c r="BJ522" s="405">
        <f t="shared" si="273"/>
        <v>0</v>
      </c>
      <c r="BK522" s="405">
        <f t="shared" si="264"/>
        <v>0</v>
      </c>
      <c r="BL522" s="406">
        <f t="shared" si="265"/>
        <v>0</v>
      </c>
      <c r="BM522" s="411"/>
      <c r="BN522" s="408">
        <f t="shared" si="270"/>
        <v>0</v>
      </c>
      <c r="BO522" s="408">
        <f t="shared" si="271"/>
        <v>0</v>
      </c>
      <c r="BP522" s="408">
        <f t="shared" si="266"/>
        <v>0</v>
      </c>
      <c r="BQ522" s="412">
        <f t="shared" si="267"/>
        <v>0</v>
      </c>
      <c r="BR522" s="413"/>
    </row>
    <row r="523" spans="3:70" ht="13" x14ac:dyDescent="0.25">
      <c r="C523" s="65"/>
      <c r="D523" s="66"/>
      <c r="E523" s="358"/>
      <c r="F523" s="143"/>
      <c r="G523" s="143"/>
      <c r="H523" s="359"/>
      <c r="I523" s="143"/>
      <c r="J523" s="360">
        <v>0.58618475265502656</v>
      </c>
      <c r="K523" s="360">
        <v>0.25114229393244591</v>
      </c>
      <c r="L523" s="361">
        <v>100</v>
      </c>
      <c r="M523" s="362">
        <v>0</v>
      </c>
      <c r="N523" s="362">
        <v>0</v>
      </c>
      <c r="O523" s="363">
        <v>0</v>
      </c>
      <c r="P523" s="364">
        <v>1</v>
      </c>
      <c r="Q523" s="364">
        <v>1</v>
      </c>
      <c r="R523" s="364">
        <v>1</v>
      </c>
      <c r="S523" s="364">
        <v>1</v>
      </c>
      <c r="T523" s="391"/>
      <c r="U523" s="152">
        <v>0</v>
      </c>
      <c r="V523" s="153">
        <v>164.73417158320245</v>
      </c>
      <c r="W523" s="349"/>
      <c r="X523" s="154">
        <v>164.73417158320245</v>
      </c>
      <c r="Y523" s="365">
        <f t="shared" si="251"/>
        <v>-164.73417158320245</v>
      </c>
      <c r="Z523" s="366">
        <f t="shared" si="252"/>
        <v>0</v>
      </c>
      <c r="AA523" s="391"/>
      <c r="AB523" s="152">
        <f t="shared" si="246"/>
        <v>0</v>
      </c>
      <c r="AC523" s="153">
        <f t="shared" si="247"/>
        <v>0</v>
      </c>
      <c r="AD523" s="153">
        <v>0</v>
      </c>
      <c r="AE523" s="154">
        <v>0</v>
      </c>
      <c r="AF523" s="365">
        <f t="shared" si="248"/>
        <v>0</v>
      </c>
      <c r="AG523" s="366">
        <f t="shared" si="249"/>
        <v>0</v>
      </c>
      <c r="AH523" s="353"/>
      <c r="AI523" s="152">
        <f t="shared" si="272"/>
        <v>0</v>
      </c>
      <c r="AJ523" s="154">
        <f t="shared" si="240"/>
        <v>164.73417158320245</v>
      </c>
      <c r="AK523" s="365">
        <f t="shared" si="255"/>
        <v>-164.73417158320245</v>
      </c>
      <c r="AL523" s="366">
        <f t="shared" si="256"/>
        <v>0</v>
      </c>
      <c r="AM523" s="367"/>
      <c r="AN523" s="368">
        <f t="shared" si="241"/>
        <v>0</v>
      </c>
      <c r="AO523" s="368">
        <f t="shared" si="268"/>
        <v>164.73417158320245</v>
      </c>
      <c r="AP523" s="368">
        <f t="shared" si="257"/>
        <v>-164.73417158320245</v>
      </c>
      <c r="AQ523" s="366">
        <f t="shared" si="258"/>
        <v>0</v>
      </c>
      <c r="AR523" s="367"/>
      <c r="AS523" s="368">
        <f t="shared" si="242"/>
        <v>0</v>
      </c>
      <c r="AT523" s="368">
        <f t="shared" si="269"/>
        <v>164.73417158320245</v>
      </c>
      <c r="AU523" s="368">
        <f t="shared" si="259"/>
        <v>-164.73417158320245</v>
      </c>
      <c r="AV523" s="366">
        <f t="shared" si="260"/>
        <v>0</v>
      </c>
      <c r="AW523" s="367"/>
      <c r="AX523" s="365">
        <f t="shared" si="243"/>
        <v>0</v>
      </c>
      <c r="AY523" s="369">
        <f t="shared" si="244"/>
        <v>164.73417158320245</v>
      </c>
      <c r="AZ523" s="548">
        <v>220</v>
      </c>
      <c r="BA523" s="365">
        <f t="shared" si="261"/>
        <v>164.73417158320245</v>
      </c>
      <c r="BB523" s="370" t="str">
        <f t="shared" si="262"/>
        <v>&gt;100%</v>
      </c>
      <c r="BC523" s="367"/>
      <c r="BD523" s="365">
        <f t="shared" si="245"/>
        <v>0</v>
      </c>
      <c r="BE523" s="371">
        <f t="shared" si="250"/>
        <v>0</v>
      </c>
      <c r="BF523" s="365">
        <f t="shared" si="253"/>
        <v>0</v>
      </c>
      <c r="BG523" s="370">
        <f t="shared" si="254"/>
        <v>0</v>
      </c>
      <c r="BH523" s="367"/>
      <c r="BI523" s="365">
        <f t="shared" si="263"/>
        <v>164.73417158320245</v>
      </c>
      <c r="BJ523" s="365">
        <f t="shared" si="273"/>
        <v>164.73417158320245</v>
      </c>
      <c r="BK523" s="365">
        <f t="shared" si="264"/>
        <v>0</v>
      </c>
      <c r="BL523" s="366">
        <f t="shared" si="265"/>
        <v>1</v>
      </c>
      <c r="BM523" s="372"/>
      <c r="BN523" s="368">
        <f t="shared" si="270"/>
        <v>0</v>
      </c>
      <c r="BO523" s="368">
        <f t="shared" si="271"/>
        <v>164.73417158320245</v>
      </c>
      <c r="BP523" s="368">
        <f t="shared" si="266"/>
        <v>164.73417158320245</v>
      </c>
      <c r="BQ523" s="373" t="str">
        <f t="shared" si="267"/>
        <v>&gt;100%</v>
      </c>
      <c r="BR523" s="357"/>
    </row>
    <row r="524" spans="3:70" ht="13" x14ac:dyDescent="0.25">
      <c r="C524" s="65"/>
      <c r="D524" s="66"/>
      <c r="E524" s="374"/>
      <c r="F524" s="165"/>
      <c r="G524" s="165"/>
      <c r="H524" s="297"/>
      <c r="I524" s="165"/>
      <c r="J524" s="375">
        <v>0.72370867908265568</v>
      </c>
      <c r="K524" s="375">
        <v>0.4192943920851287</v>
      </c>
      <c r="L524" s="376">
        <v>400</v>
      </c>
      <c r="M524" s="377">
        <v>0</v>
      </c>
      <c r="N524" s="377">
        <v>0</v>
      </c>
      <c r="O524" s="378">
        <v>0</v>
      </c>
      <c r="P524" s="379">
        <v>0</v>
      </c>
      <c r="Q524" s="379">
        <v>0</v>
      </c>
      <c r="R524" s="379">
        <v>0</v>
      </c>
      <c r="S524" s="379">
        <v>0</v>
      </c>
      <c r="T524" s="391"/>
      <c r="U524" s="173">
        <v>0</v>
      </c>
      <c r="V524" s="174">
        <v>164.73417158320245</v>
      </c>
      <c r="W524" s="350"/>
      <c r="X524" s="175">
        <v>164.73417158320245</v>
      </c>
      <c r="Y524" s="380">
        <f t="shared" si="251"/>
        <v>-164.73417158320245</v>
      </c>
      <c r="Z524" s="381">
        <f t="shared" si="252"/>
        <v>0</v>
      </c>
      <c r="AA524" s="391"/>
      <c r="AB524" s="173">
        <f t="shared" si="246"/>
        <v>0</v>
      </c>
      <c r="AC524" s="174">
        <f t="shared" si="247"/>
        <v>0</v>
      </c>
      <c r="AD524" s="174">
        <v>0</v>
      </c>
      <c r="AE524" s="175">
        <v>0</v>
      </c>
      <c r="AF524" s="380">
        <f t="shared" si="248"/>
        <v>0</v>
      </c>
      <c r="AG524" s="381">
        <f t="shared" si="249"/>
        <v>0</v>
      </c>
      <c r="AH524" s="353"/>
      <c r="AI524" s="173">
        <f t="shared" si="272"/>
        <v>0</v>
      </c>
      <c r="AJ524" s="175">
        <f t="shared" si="240"/>
        <v>164.73417158320245</v>
      </c>
      <c r="AK524" s="380">
        <f t="shared" si="255"/>
        <v>-164.73417158320245</v>
      </c>
      <c r="AL524" s="381">
        <f t="shared" si="256"/>
        <v>0</v>
      </c>
      <c r="AM524" s="382"/>
      <c r="AN524" s="383">
        <f t="shared" si="241"/>
        <v>0</v>
      </c>
      <c r="AO524" s="383">
        <f t="shared" si="268"/>
        <v>0</v>
      </c>
      <c r="AP524" s="383">
        <f t="shared" si="257"/>
        <v>0</v>
      </c>
      <c r="AQ524" s="381">
        <f t="shared" si="258"/>
        <v>0</v>
      </c>
      <c r="AR524" s="382"/>
      <c r="AS524" s="383">
        <f t="shared" si="242"/>
        <v>0</v>
      </c>
      <c r="AT524" s="383">
        <f t="shared" si="269"/>
        <v>0</v>
      </c>
      <c r="AU524" s="383">
        <f t="shared" si="259"/>
        <v>0</v>
      </c>
      <c r="AV524" s="381">
        <f t="shared" si="260"/>
        <v>0</v>
      </c>
      <c r="AW524" s="382"/>
      <c r="AX524" s="380">
        <f t="shared" si="243"/>
        <v>0</v>
      </c>
      <c r="AY524" s="384">
        <f t="shared" si="244"/>
        <v>164.73417158320245</v>
      </c>
      <c r="AZ524" s="548">
        <v>220</v>
      </c>
      <c r="BA524" s="380">
        <f t="shared" si="261"/>
        <v>164.73417158320245</v>
      </c>
      <c r="BB524" s="385" t="str">
        <f t="shared" si="262"/>
        <v>&gt;100%</v>
      </c>
      <c r="BC524" s="382"/>
      <c r="BD524" s="380">
        <f t="shared" si="245"/>
        <v>0</v>
      </c>
      <c r="BE524" s="384">
        <f t="shared" si="250"/>
        <v>0</v>
      </c>
      <c r="BF524" s="380">
        <f t="shared" si="253"/>
        <v>0</v>
      </c>
      <c r="BG524" s="385">
        <f t="shared" si="254"/>
        <v>0</v>
      </c>
      <c r="BH524" s="382"/>
      <c r="BI524" s="380">
        <f t="shared" si="263"/>
        <v>164.73417158320245</v>
      </c>
      <c r="BJ524" s="380">
        <f t="shared" si="273"/>
        <v>164.73417158320245</v>
      </c>
      <c r="BK524" s="380">
        <f t="shared" si="264"/>
        <v>0</v>
      </c>
      <c r="BL524" s="381">
        <f t="shared" si="265"/>
        <v>1</v>
      </c>
      <c r="BM524" s="386"/>
      <c r="BN524" s="383">
        <f t="shared" si="270"/>
        <v>0</v>
      </c>
      <c r="BO524" s="383">
        <f t="shared" si="271"/>
        <v>0</v>
      </c>
      <c r="BP524" s="383">
        <f t="shared" si="266"/>
        <v>0</v>
      </c>
      <c r="BQ524" s="387">
        <f t="shared" si="267"/>
        <v>0</v>
      </c>
      <c r="BR524" s="357"/>
    </row>
    <row r="525" spans="3:70" ht="13" x14ac:dyDescent="0.25">
      <c r="C525" s="388">
        <v>103</v>
      </c>
      <c r="D525" s="389">
        <v>0</v>
      </c>
      <c r="E525" s="374" t="s">
        <v>140</v>
      </c>
      <c r="F525" s="165" t="s">
        <v>144</v>
      </c>
      <c r="G525" s="165"/>
      <c r="H525" s="297" t="s">
        <v>63</v>
      </c>
      <c r="I525" s="390" t="s">
        <v>64</v>
      </c>
      <c r="J525" s="375">
        <v>1</v>
      </c>
      <c r="K525" s="375">
        <v>1</v>
      </c>
      <c r="L525" s="376">
        <v>1000</v>
      </c>
      <c r="M525" s="377">
        <v>0</v>
      </c>
      <c r="N525" s="377">
        <v>0</v>
      </c>
      <c r="O525" s="378">
        <v>0</v>
      </c>
      <c r="P525" s="379">
        <v>1</v>
      </c>
      <c r="Q525" s="379">
        <v>1</v>
      </c>
      <c r="R525" s="379">
        <v>1</v>
      </c>
      <c r="S525" s="379">
        <v>1</v>
      </c>
      <c r="T525" s="391"/>
      <c r="U525" s="392">
        <v>0</v>
      </c>
      <c r="V525" s="393">
        <v>164.73417158320245</v>
      </c>
      <c r="W525" s="394"/>
      <c r="X525" s="395">
        <v>164.73417158320245</v>
      </c>
      <c r="Y525" s="380">
        <f t="shared" si="251"/>
        <v>-164.73417158320245</v>
      </c>
      <c r="Z525" s="381">
        <f t="shared" si="252"/>
        <v>0</v>
      </c>
      <c r="AA525" s="391"/>
      <c r="AB525" s="392">
        <f t="shared" si="246"/>
        <v>0</v>
      </c>
      <c r="AC525" s="393">
        <f t="shared" si="247"/>
        <v>0</v>
      </c>
      <c r="AD525" s="393">
        <v>0</v>
      </c>
      <c r="AE525" s="395">
        <v>0</v>
      </c>
      <c r="AF525" s="380">
        <f t="shared" si="248"/>
        <v>0</v>
      </c>
      <c r="AG525" s="381">
        <f t="shared" si="249"/>
        <v>0</v>
      </c>
      <c r="AH525" s="353"/>
      <c r="AI525" s="392">
        <f t="shared" si="272"/>
        <v>0</v>
      </c>
      <c r="AJ525" s="395">
        <f t="shared" ref="AJ525:AJ588" si="274">+X525+AE525</f>
        <v>164.73417158320245</v>
      </c>
      <c r="AK525" s="380">
        <f t="shared" si="255"/>
        <v>-164.73417158320245</v>
      </c>
      <c r="AL525" s="381">
        <f t="shared" si="256"/>
        <v>0</v>
      </c>
      <c r="AM525" s="382"/>
      <c r="AN525" s="383">
        <f t="shared" ref="AN525:AN588" si="275">(+U525*$P525)+(AB525*$R525)</f>
        <v>0</v>
      </c>
      <c r="AO525" s="383">
        <f t="shared" si="268"/>
        <v>164.73417158320245</v>
      </c>
      <c r="AP525" s="383">
        <f t="shared" si="257"/>
        <v>-164.73417158320245</v>
      </c>
      <c r="AQ525" s="381">
        <f t="shared" si="258"/>
        <v>0</v>
      </c>
      <c r="AR525" s="382"/>
      <c r="AS525" s="383">
        <f t="shared" ref="AS525:AS588" si="276">(+U525*$Q525)+(AB525*$S525)</f>
        <v>0</v>
      </c>
      <c r="AT525" s="383">
        <f t="shared" si="269"/>
        <v>164.73417158320245</v>
      </c>
      <c r="AU525" s="383">
        <f t="shared" si="259"/>
        <v>-164.73417158320245</v>
      </c>
      <c r="AV525" s="381">
        <f t="shared" si="260"/>
        <v>0</v>
      </c>
      <c r="AW525" s="382"/>
      <c r="AX525" s="380">
        <f t="shared" ref="AX525:AX588" si="277">+U525</f>
        <v>0</v>
      </c>
      <c r="AY525" s="384">
        <f t="shared" ref="AY525:AY588" si="278">+X525</f>
        <v>164.73417158320245</v>
      </c>
      <c r="AZ525" s="548">
        <v>220</v>
      </c>
      <c r="BA525" s="380">
        <f t="shared" si="261"/>
        <v>164.73417158320245</v>
      </c>
      <c r="BB525" s="385" t="str">
        <f t="shared" si="262"/>
        <v>&gt;100%</v>
      </c>
      <c r="BC525" s="382"/>
      <c r="BD525" s="380">
        <f t="shared" ref="BD525:BD588" si="279">+AB525</f>
        <v>0</v>
      </c>
      <c r="BE525" s="384">
        <f t="shared" si="250"/>
        <v>0</v>
      </c>
      <c r="BF525" s="380">
        <f t="shared" si="253"/>
        <v>0</v>
      </c>
      <c r="BG525" s="385">
        <f t="shared" si="254"/>
        <v>0</v>
      </c>
      <c r="BH525" s="382"/>
      <c r="BI525" s="380">
        <f t="shared" si="263"/>
        <v>164.73417158320245</v>
      </c>
      <c r="BJ525" s="380">
        <f t="shared" si="273"/>
        <v>164.73417158320245</v>
      </c>
      <c r="BK525" s="380">
        <f t="shared" si="264"/>
        <v>0</v>
      </c>
      <c r="BL525" s="381">
        <f t="shared" si="265"/>
        <v>1</v>
      </c>
      <c r="BM525" s="386"/>
      <c r="BN525" s="383">
        <f t="shared" si="270"/>
        <v>0</v>
      </c>
      <c r="BO525" s="383">
        <f t="shared" si="271"/>
        <v>164.73417158320245</v>
      </c>
      <c r="BP525" s="383">
        <f t="shared" si="266"/>
        <v>164.73417158320245</v>
      </c>
      <c r="BQ525" s="387" t="str">
        <f t="shared" si="267"/>
        <v>&gt;100%</v>
      </c>
      <c r="BR525" s="357"/>
    </row>
    <row r="526" spans="3:70" s="50" customFormat="1" ht="13" x14ac:dyDescent="0.25">
      <c r="C526" s="388"/>
      <c r="D526" s="389"/>
      <c r="E526" s="374"/>
      <c r="F526" s="165"/>
      <c r="G526" s="165"/>
      <c r="H526" s="297"/>
      <c r="I526" s="165"/>
      <c r="J526" s="375">
        <v>1.505779664758232</v>
      </c>
      <c r="K526" s="375">
        <v>1.1754720702584747</v>
      </c>
      <c r="L526" s="376">
        <v>2000</v>
      </c>
      <c r="M526" s="377">
        <v>0</v>
      </c>
      <c r="N526" s="377">
        <v>0</v>
      </c>
      <c r="O526" s="378">
        <v>0</v>
      </c>
      <c r="P526" s="379">
        <v>0</v>
      </c>
      <c r="Q526" s="379">
        <v>0</v>
      </c>
      <c r="R526" s="379">
        <v>0</v>
      </c>
      <c r="S526" s="379">
        <v>0</v>
      </c>
      <c r="T526" s="391"/>
      <c r="U526" s="173">
        <v>0</v>
      </c>
      <c r="V526" s="174">
        <v>164.73417158320245</v>
      </c>
      <c r="W526" s="350"/>
      <c r="X526" s="175">
        <v>164.73417158320245</v>
      </c>
      <c r="Y526" s="380">
        <f t="shared" si="251"/>
        <v>-164.73417158320245</v>
      </c>
      <c r="Z526" s="381">
        <f t="shared" si="252"/>
        <v>0</v>
      </c>
      <c r="AA526" s="391"/>
      <c r="AB526" s="173">
        <f t="shared" ref="AB526:AB589" si="280">+N526</f>
        <v>0</v>
      </c>
      <c r="AC526" s="174">
        <f t="shared" ref="AC526:AC589" si="281">+AE526-AD526</f>
        <v>0</v>
      </c>
      <c r="AD526" s="174">
        <v>0</v>
      </c>
      <c r="AE526" s="175">
        <v>0</v>
      </c>
      <c r="AF526" s="380">
        <f t="shared" ref="AF526:AF589" si="282">+AB526-AE526</f>
        <v>0</v>
      </c>
      <c r="AG526" s="381">
        <f t="shared" ref="AG526:AG589" si="283">IF(AE526&gt;0,AB526/AE526,0)</f>
        <v>0</v>
      </c>
      <c r="AH526" s="391"/>
      <c r="AI526" s="173">
        <f t="shared" si="272"/>
        <v>0</v>
      </c>
      <c r="AJ526" s="175">
        <f t="shared" si="274"/>
        <v>164.73417158320245</v>
      </c>
      <c r="AK526" s="380">
        <f t="shared" si="255"/>
        <v>-164.73417158320245</v>
      </c>
      <c r="AL526" s="381">
        <f t="shared" si="256"/>
        <v>0</v>
      </c>
      <c r="AM526" s="382"/>
      <c r="AN526" s="383">
        <f t="shared" si="275"/>
        <v>0</v>
      </c>
      <c r="AO526" s="383">
        <f t="shared" si="268"/>
        <v>0</v>
      </c>
      <c r="AP526" s="383">
        <f t="shared" si="257"/>
        <v>0</v>
      </c>
      <c r="AQ526" s="381">
        <f t="shared" si="258"/>
        <v>0</v>
      </c>
      <c r="AR526" s="382"/>
      <c r="AS526" s="383">
        <f t="shared" si="276"/>
        <v>0</v>
      </c>
      <c r="AT526" s="383">
        <f t="shared" si="269"/>
        <v>0</v>
      </c>
      <c r="AU526" s="383">
        <f t="shared" si="259"/>
        <v>0</v>
      </c>
      <c r="AV526" s="381">
        <f t="shared" si="260"/>
        <v>0</v>
      </c>
      <c r="AW526" s="382"/>
      <c r="AX526" s="380">
        <f t="shared" si="277"/>
        <v>0</v>
      </c>
      <c r="AY526" s="384">
        <f t="shared" si="278"/>
        <v>164.73417158320245</v>
      </c>
      <c r="AZ526" s="548">
        <v>220</v>
      </c>
      <c r="BA526" s="380">
        <f t="shared" si="261"/>
        <v>164.73417158320245</v>
      </c>
      <c r="BB526" s="385" t="str">
        <f t="shared" si="262"/>
        <v>&gt;100%</v>
      </c>
      <c r="BC526" s="382"/>
      <c r="BD526" s="380">
        <f t="shared" si="279"/>
        <v>0</v>
      </c>
      <c r="BE526" s="384">
        <f t="shared" ref="BE526:BE589" si="284">+AE526</f>
        <v>0</v>
      </c>
      <c r="BF526" s="380">
        <f t="shared" si="253"/>
        <v>0</v>
      </c>
      <c r="BG526" s="385">
        <f t="shared" si="254"/>
        <v>0</v>
      </c>
      <c r="BH526" s="382"/>
      <c r="BI526" s="380">
        <f t="shared" si="263"/>
        <v>164.73417158320245</v>
      </c>
      <c r="BJ526" s="380">
        <f t="shared" si="273"/>
        <v>164.73417158320245</v>
      </c>
      <c r="BK526" s="380">
        <f t="shared" si="264"/>
        <v>0</v>
      </c>
      <c r="BL526" s="381">
        <f t="shared" si="265"/>
        <v>1</v>
      </c>
      <c r="BM526" s="386"/>
      <c r="BN526" s="383">
        <f t="shared" si="270"/>
        <v>0</v>
      </c>
      <c r="BO526" s="383">
        <f t="shared" si="271"/>
        <v>0</v>
      </c>
      <c r="BP526" s="383">
        <f t="shared" si="266"/>
        <v>0</v>
      </c>
      <c r="BQ526" s="387">
        <f t="shared" si="267"/>
        <v>0</v>
      </c>
      <c r="BR526" s="413"/>
    </row>
    <row r="527" spans="3:70" s="50" customFormat="1" ht="13.5" thickBot="1" x14ac:dyDescent="0.3">
      <c r="C527" s="396"/>
      <c r="D527" s="397"/>
      <c r="E527" s="398"/>
      <c r="F527" s="194"/>
      <c r="G527" s="194"/>
      <c r="H527" s="399"/>
      <c r="I527" s="194"/>
      <c r="J527" s="400">
        <v>1.9138973630485276</v>
      </c>
      <c r="K527" s="400">
        <v>1.515902467555285</v>
      </c>
      <c r="L527" s="401">
        <v>5000</v>
      </c>
      <c r="M527" s="402">
        <v>0</v>
      </c>
      <c r="N527" s="402">
        <v>0</v>
      </c>
      <c r="O527" s="403">
        <v>0</v>
      </c>
      <c r="P527" s="404">
        <v>0</v>
      </c>
      <c r="Q527" s="404">
        <v>0</v>
      </c>
      <c r="R527" s="404">
        <v>0</v>
      </c>
      <c r="S527" s="404">
        <v>0</v>
      </c>
      <c r="T527" s="391"/>
      <c r="U527" s="202">
        <v>0</v>
      </c>
      <c r="V527" s="203">
        <v>164.73417158320245</v>
      </c>
      <c r="W527" s="351"/>
      <c r="X527" s="204">
        <v>164.73417158320245</v>
      </c>
      <c r="Y527" s="405">
        <f t="shared" si="251"/>
        <v>-164.73417158320245</v>
      </c>
      <c r="Z527" s="406">
        <f t="shared" si="252"/>
        <v>0</v>
      </c>
      <c r="AA527" s="391"/>
      <c r="AB527" s="202">
        <f t="shared" si="280"/>
        <v>0</v>
      </c>
      <c r="AC527" s="203">
        <f t="shared" si="281"/>
        <v>0</v>
      </c>
      <c r="AD527" s="203">
        <v>0</v>
      </c>
      <c r="AE527" s="204">
        <v>0</v>
      </c>
      <c r="AF527" s="405">
        <f t="shared" si="282"/>
        <v>0</v>
      </c>
      <c r="AG527" s="406">
        <f t="shared" si="283"/>
        <v>0</v>
      </c>
      <c r="AH527" s="391"/>
      <c r="AI527" s="202">
        <f t="shared" si="272"/>
        <v>0</v>
      </c>
      <c r="AJ527" s="204">
        <f t="shared" si="274"/>
        <v>164.73417158320245</v>
      </c>
      <c r="AK527" s="405">
        <f t="shared" si="255"/>
        <v>-164.73417158320245</v>
      </c>
      <c r="AL527" s="406">
        <f t="shared" si="256"/>
        <v>0</v>
      </c>
      <c r="AM527" s="407"/>
      <c r="AN527" s="408">
        <f t="shared" si="275"/>
        <v>0</v>
      </c>
      <c r="AO527" s="408">
        <f t="shared" si="268"/>
        <v>0</v>
      </c>
      <c r="AP527" s="408">
        <f t="shared" si="257"/>
        <v>0</v>
      </c>
      <c r="AQ527" s="406">
        <f t="shared" si="258"/>
        <v>0</v>
      </c>
      <c r="AR527" s="407"/>
      <c r="AS527" s="408">
        <f t="shared" si="276"/>
        <v>0</v>
      </c>
      <c r="AT527" s="408">
        <f t="shared" si="269"/>
        <v>0</v>
      </c>
      <c r="AU527" s="408">
        <f t="shared" si="259"/>
        <v>0</v>
      </c>
      <c r="AV527" s="406">
        <f t="shared" si="260"/>
        <v>0</v>
      </c>
      <c r="AW527" s="407"/>
      <c r="AX527" s="405">
        <f t="shared" si="277"/>
        <v>0</v>
      </c>
      <c r="AY527" s="409">
        <f t="shared" si="278"/>
        <v>164.73417158320245</v>
      </c>
      <c r="AZ527" s="548">
        <v>220</v>
      </c>
      <c r="BA527" s="405">
        <f t="shared" si="261"/>
        <v>164.73417158320245</v>
      </c>
      <c r="BB527" s="410" t="str">
        <f t="shared" si="262"/>
        <v>&gt;100%</v>
      </c>
      <c r="BC527" s="407"/>
      <c r="BD527" s="405">
        <f t="shared" si="279"/>
        <v>0</v>
      </c>
      <c r="BE527" s="409">
        <f t="shared" si="284"/>
        <v>0</v>
      </c>
      <c r="BF527" s="405">
        <f t="shared" si="253"/>
        <v>0</v>
      </c>
      <c r="BG527" s="410">
        <f t="shared" si="254"/>
        <v>0</v>
      </c>
      <c r="BH527" s="407"/>
      <c r="BI527" s="405">
        <f t="shared" si="263"/>
        <v>164.73417158320245</v>
      </c>
      <c r="BJ527" s="405">
        <f t="shared" si="273"/>
        <v>164.73417158320245</v>
      </c>
      <c r="BK527" s="405">
        <f t="shared" si="264"/>
        <v>0</v>
      </c>
      <c r="BL527" s="406">
        <f t="shared" si="265"/>
        <v>1</v>
      </c>
      <c r="BM527" s="411"/>
      <c r="BN527" s="408">
        <f t="shared" si="270"/>
        <v>0</v>
      </c>
      <c r="BO527" s="408">
        <f t="shared" si="271"/>
        <v>0</v>
      </c>
      <c r="BP527" s="408">
        <f t="shared" si="266"/>
        <v>0</v>
      </c>
      <c r="BQ527" s="412">
        <f t="shared" si="267"/>
        <v>0</v>
      </c>
      <c r="BR527" s="413"/>
    </row>
    <row r="528" spans="3:70" ht="13" x14ac:dyDescent="0.25">
      <c r="C528" s="65"/>
      <c r="D528" s="66"/>
      <c r="E528" s="358"/>
      <c r="F528" s="143"/>
      <c r="G528" s="143"/>
      <c r="H528" s="359"/>
      <c r="I528" s="143"/>
      <c r="J528" s="360">
        <v>0.58618475265502656</v>
      </c>
      <c r="K528" s="360">
        <v>0.25114229393244591</v>
      </c>
      <c r="L528" s="361">
        <v>500</v>
      </c>
      <c r="M528" s="362">
        <v>0</v>
      </c>
      <c r="N528" s="362">
        <v>0</v>
      </c>
      <c r="O528" s="363">
        <v>0</v>
      </c>
      <c r="P528" s="364">
        <v>0</v>
      </c>
      <c r="Q528" s="364">
        <v>0</v>
      </c>
      <c r="R528" s="364">
        <v>0</v>
      </c>
      <c r="S528" s="364">
        <v>0</v>
      </c>
      <c r="T528" s="391"/>
      <c r="U528" s="152">
        <v>0</v>
      </c>
      <c r="V528" s="153">
        <v>496.39897037071677</v>
      </c>
      <c r="W528" s="349"/>
      <c r="X528" s="154">
        <v>496.39897037071677</v>
      </c>
      <c r="Y528" s="365">
        <f t="shared" ref="Y528:Y591" si="285">+U528-X528</f>
        <v>-496.39897037071677</v>
      </c>
      <c r="Z528" s="366">
        <f t="shared" ref="Z528:Z591" si="286">IF(X528&gt;0,U528/X528,0)</f>
        <v>0</v>
      </c>
      <c r="AA528" s="391"/>
      <c r="AB528" s="152">
        <f t="shared" si="280"/>
        <v>0</v>
      </c>
      <c r="AC528" s="153">
        <f t="shared" si="281"/>
        <v>0</v>
      </c>
      <c r="AD528" s="153">
        <v>0</v>
      </c>
      <c r="AE528" s="154">
        <v>0</v>
      </c>
      <c r="AF528" s="365">
        <f t="shared" si="282"/>
        <v>0</v>
      </c>
      <c r="AG528" s="366">
        <f t="shared" si="283"/>
        <v>0</v>
      </c>
      <c r="AH528" s="353"/>
      <c r="AI528" s="152">
        <f t="shared" si="272"/>
        <v>0</v>
      </c>
      <c r="AJ528" s="154">
        <f t="shared" si="274"/>
        <v>496.39897037071677</v>
      </c>
      <c r="AK528" s="365">
        <f t="shared" si="255"/>
        <v>-496.39897037071677</v>
      </c>
      <c r="AL528" s="366">
        <f t="shared" si="256"/>
        <v>0</v>
      </c>
      <c r="AM528" s="367"/>
      <c r="AN528" s="368">
        <f t="shared" si="275"/>
        <v>0</v>
      </c>
      <c r="AO528" s="368">
        <f t="shared" si="268"/>
        <v>0</v>
      </c>
      <c r="AP528" s="368">
        <f t="shared" si="257"/>
        <v>0</v>
      </c>
      <c r="AQ528" s="366">
        <f t="shared" si="258"/>
        <v>0</v>
      </c>
      <c r="AR528" s="367"/>
      <c r="AS528" s="368">
        <f t="shared" si="276"/>
        <v>0</v>
      </c>
      <c r="AT528" s="368">
        <f t="shared" si="269"/>
        <v>0</v>
      </c>
      <c r="AU528" s="368">
        <f t="shared" si="259"/>
        <v>0</v>
      </c>
      <c r="AV528" s="366">
        <f t="shared" si="260"/>
        <v>0</v>
      </c>
      <c r="AW528" s="367"/>
      <c r="AX528" s="365">
        <f t="shared" si="277"/>
        <v>0</v>
      </c>
      <c r="AY528" s="369">
        <f t="shared" si="278"/>
        <v>496.39897037071677</v>
      </c>
      <c r="AZ528" s="548">
        <v>220</v>
      </c>
      <c r="BA528" s="365">
        <f t="shared" si="261"/>
        <v>496.39897037071677</v>
      </c>
      <c r="BB528" s="370" t="str">
        <f t="shared" si="262"/>
        <v>&gt;100%</v>
      </c>
      <c r="BC528" s="367"/>
      <c r="BD528" s="365">
        <f t="shared" si="279"/>
        <v>0</v>
      </c>
      <c r="BE528" s="371">
        <f t="shared" si="284"/>
        <v>0</v>
      </c>
      <c r="BF528" s="365">
        <f t="shared" si="253"/>
        <v>0</v>
      </c>
      <c r="BG528" s="370">
        <f t="shared" si="254"/>
        <v>0</v>
      </c>
      <c r="BH528" s="367"/>
      <c r="BI528" s="365">
        <f t="shared" si="263"/>
        <v>496.39897037071677</v>
      </c>
      <c r="BJ528" s="365">
        <f t="shared" si="273"/>
        <v>496.39897037071677</v>
      </c>
      <c r="BK528" s="365">
        <f t="shared" si="264"/>
        <v>0</v>
      </c>
      <c r="BL528" s="366">
        <f t="shared" si="265"/>
        <v>1</v>
      </c>
      <c r="BM528" s="372"/>
      <c r="BN528" s="368">
        <f t="shared" si="270"/>
        <v>0</v>
      </c>
      <c r="BO528" s="368">
        <f t="shared" si="271"/>
        <v>0</v>
      </c>
      <c r="BP528" s="368">
        <f t="shared" si="266"/>
        <v>0</v>
      </c>
      <c r="BQ528" s="373">
        <f t="shared" si="267"/>
        <v>0</v>
      </c>
      <c r="BR528" s="357"/>
    </row>
    <row r="529" spans="3:70" ht="13" x14ac:dyDescent="0.25">
      <c r="C529" s="65"/>
      <c r="D529" s="66"/>
      <c r="E529" s="374"/>
      <c r="F529" s="165"/>
      <c r="G529" s="165"/>
      <c r="H529" s="297"/>
      <c r="I529" s="165"/>
      <c r="J529" s="375">
        <v>0.72370867908265568</v>
      </c>
      <c r="K529" s="375">
        <v>0.4192943920851287</v>
      </c>
      <c r="L529" s="376">
        <v>2000</v>
      </c>
      <c r="M529" s="377">
        <v>0</v>
      </c>
      <c r="N529" s="377">
        <v>0</v>
      </c>
      <c r="O529" s="378">
        <v>0</v>
      </c>
      <c r="P529" s="379">
        <v>1</v>
      </c>
      <c r="Q529" s="379">
        <v>1</v>
      </c>
      <c r="R529" s="379">
        <v>1</v>
      </c>
      <c r="S529" s="379">
        <v>1</v>
      </c>
      <c r="T529" s="391"/>
      <c r="U529" s="173">
        <v>0</v>
      </c>
      <c r="V529" s="174">
        <v>496.39897037071677</v>
      </c>
      <c r="W529" s="350"/>
      <c r="X529" s="175">
        <v>496.39897037071677</v>
      </c>
      <c r="Y529" s="380">
        <f t="shared" si="285"/>
        <v>-496.39897037071677</v>
      </c>
      <c r="Z529" s="381">
        <f t="shared" si="286"/>
        <v>0</v>
      </c>
      <c r="AA529" s="391"/>
      <c r="AB529" s="173">
        <f t="shared" si="280"/>
        <v>0</v>
      </c>
      <c r="AC529" s="174">
        <f t="shared" si="281"/>
        <v>0</v>
      </c>
      <c r="AD529" s="174">
        <v>0</v>
      </c>
      <c r="AE529" s="175">
        <v>0</v>
      </c>
      <c r="AF529" s="380">
        <f t="shared" si="282"/>
        <v>0</v>
      </c>
      <c r="AG529" s="381">
        <f t="shared" si="283"/>
        <v>0</v>
      </c>
      <c r="AH529" s="353"/>
      <c r="AI529" s="173">
        <f t="shared" si="272"/>
        <v>0</v>
      </c>
      <c r="AJ529" s="175">
        <f t="shared" si="274"/>
        <v>496.39897037071677</v>
      </c>
      <c r="AK529" s="380">
        <f t="shared" si="255"/>
        <v>-496.39897037071677</v>
      </c>
      <c r="AL529" s="381">
        <f t="shared" si="256"/>
        <v>0</v>
      </c>
      <c r="AM529" s="382"/>
      <c r="AN529" s="383">
        <f t="shared" si="275"/>
        <v>0</v>
      </c>
      <c r="AO529" s="383">
        <f t="shared" si="268"/>
        <v>496.39897037071677</v>
      </c>
      <c r="AP529" s="383">
        <f t="shared" si="257"/>
        <v>-496.39897037071677</v>
      </c>
      <c r="AQ529" s="381">
        <f t="shared" si="258"/>
        <v>0</v>
      </c>
      <c r="AR529" s="382"/>
      <c r="AS529" s="383">
        <f t="shared" si="276"/>
        <v>0</v>
      </c>
      <c r="AT529" s="383">
        <f t="shared" si="269"/>
        <v>496.39897037071677</v>
      </c>
      <c r="AU529" s="383">
        <f t="shared" si="259"/>
        <v>-496.39897037071677</v>
      </c>
      <c r="AV529" s="381">
        <f t="shared" si="260"/>
        <v>0</v>
      </c>
      <c r="AW529" s="382"/>
      <c r="AX529" s="380">
        <f t="shared" si="277"/>
        <v>0</v>
      </c>
      <c r="AY529" s="384">
        <f t="shared" si="278"/>
        <v>496.39897037071677</v>
      </c>
      <c r="AZ529" s="548">
        <v>220</v>
      </c>
      <c r="BA529" s="380">
        <f t="shared" si="261"/>
        <v>496.39897037071677</v>
      </c>
      <c r="BB529" s="385" t="str">
        <f t="shared" si="262"/>
        <v>&gt;100%</v>
      </c>
      <c r="BC529" s="382"/>
      <c r="BD529" s="380">
        <f t="shared" si="279"/>
        <v>0</v>
      </c>
      <c r="BE529" s="384">
        <f t="shared" si="284"/>
        <v>0</v>
      </c>
      <c r="BF529" s="380">
        <f t="shared" si="253"/>
        <v>0</v>
      </c>
      <c r="BG529" s="385">
        <f t="shared" si="254"/>
        <v>0</v>
      </c>
      <c r="BH529" s="382"/>
      <c r="BI529" s="380">
        <f t="shared" si="263"/>
        <v>496.39897037071677</v>
      </c>
      <c r="BJ529" s="380">
        <f t="shared" si="273"/>
        <v>496.39897037071677</v>
      </c>
      <c r="BK529" s="380">
        <f t="shared" si="264"/>
        <v>0</v>
      </c>
      <c r="BL529" s="381">
        <f t="shared" si="265"/>
        <v>1</v>
      </c>
      <c r="BM529" s="386"/>
      <c r="BN529" s="383">
        <f t="shared" si="270"/>
        <v>0</v>
      </c>
      <c r="BO529" s="383">
        <f t="shared" si="271"/>
        <v>496.39897037071677</v>
      </c>
      <c r="BP529" s="383">
        <f t="shared" si="266"/>
        <v>496.39897037071677</v>
      </c>
      <c r="BQ529" s="387" t="str">
        <f t="shared" si="267"/>
        <v>&gt;100%</v>
      </c>
      <c r="BR529" s="357"/>
    </row>
    <row r="530" spans="3:70" ht="13" x14ac:dyDescent="0.25">
      <c r="C530" s="388">
        <v>104</v>
      </c>
      <c r="D530" s="389">
        <v>0</v>
      </c>
      <c r="E530" s="374" t="s">
        <v>145</v>
      </c>
      <c r="F530" s="165" t="s">
        <v>146</v>
      </c>
      <c r="G530" s="165"/>
      <c r="H530" s="297" t="s">
        <v>63</v>
      </c>
      <c r="I530" s="390" t="s">
        <v>64</v>
      </c>
      <c r="J530" s="375">
        <v>1</v>
      </c>
      <c r="K530" s="375">
        <v>1</v>
      </c>
      <c r="L530" s="376">
        <v>5000</v>
      </c>
      <c r="M530" s="377">
        <v>0</v>
      </c>
      <c r="N530" s="377">
        <v>0</v>
      </c>
      <c r="O530" s="378">
        <v>0</v>
      </c>
      <c r="P530" s="379">
        <v>0</v>
      </c>
      <c r="Q530" s="379">
        <v>0</v>
      </c>
      <c r="R530" s="379">
        <v>0</v>
      </c>
      <c r="S530" s="379">
        <v>0</v>
      </c>
      <c r="T530" s="391"/>
      <c r="U530" s="392">
        <v>0</v>
      </c>
      <c r="V530" s="393">
        <v>496.39897037071677</v>
      </c>
      <c r="W530" s="394"/>
      <c r="X530" s="395">
        <v>496.39897037071677</v>
      </c>
      <c r="Y530" s="380">
        <f t="shared" si="285"/>
        <v>-496.39897037071677</v>
      </c>
      <c r="Z530" s="381">
        <f t="shared" si="286"/>
        <v>0</v>
      </c>
      <c r="AA530" s="391"/>
      <c r="AB530" s="392">
        <f t="shared" si="280"/>
        <v>0</v>
      </c>
      <c r="AC530" s="393">
        <f t="shared" si="281"/>
        <v>0</v>
      </c>
      <c r="AD530" s="393">
        <v>0</v>
      </c>
      <c r="AE530" s="395">
        <v>0</v>
      </c>
      <c r="AF530" s="380">
        <f t="shared" si="282"/>
        <v>0</v>
      </c>
      <c r="AG530" s="381">
        <f t="shared" si="283"/>
        <v>0</v>
      </c>
      <c r="AH530" s="353"/>
      <c r="AI530" s="392">
        <f t="shared" si="272"/>
        <v>0</v>
      </c>
      <c r="AJ530" s="395">
        <f t="shared" si="274"/>
        <v>496.39897037071677</v>
      </c>
      <c r="AK530" s="380">
        <f t="shared" si="255"/>
        <v>-496.39897037071677</v>
      </c>
      <c r="AL530" s="381">
        <f t="shared" si="256"/>
        <v>0</v>
      </c>
      <c r="AM530" s="382"/>
      <c r="AN530" s="383">
        <f t="shared" si="275"/>
        <v>0</v>
      </c>
      <c r="AO530" s="383">
        <f t="shared" si="268"/>
        <v>0</v>
      </c>
      <c r="AP530" s="383">
        <f t="shared" si="257"/>
        <v>0</v>
      </c>
      <c r="AQ530" s="381">
        <f t="shared" si="258"/>
        <v>0</v>
      </c>
      <c r="AR530" s="382"/>
      <c r="AS530" s="383">
        <f t="shared" si="276"/>
        <v>0</v>
      </c>
      <c r="AT530" s="383">
        <f t="shared" si="269"/>
        <v>0</v>
      </c>
      <c r="AU530" s="383">
        <f t="shared" si="259"/>
        <v>0</v>
      </c>
      <c r="AV530" s="381">
        <f t="shared" si="260"/>
        <v>0</v>
      </c>
      <c r="AW530" s="382"/>
      <c r="AX530" s="380">
        <f t="shared" si="277"/>
        <v>0</v>
      </c>
      <c r="AY530" s="384">
        <f t="shared" si="278"/>
        <v>496.39897037071677</v>
      </c>
      <c r="AZ530" s="548">
        <v>220</v>
      </c>
      <c r="BA530" s="380">
        <f t="shared" si="261"/>
        <v>496.39897037071677</v>
      </c>
      <c r="BB530" s="385" t="str">
        <f t="shared" si="262"/>
        <v>&gt;100%</v>
      </c>
      <c r="BC530" s="382"/>
      <c r="BD530" s="380">
        <f t="shared" si="279"/>
        <v>0</v>
      </c>
      <c r="BE530" s="384">
        <f t="shared" si="284"/>
        <v>0</v>
      </c>
      <c r="BF530" s="380">
        <f t="shared" si="253"/>
        <v>0</v>
      </c>
      <c r="BG530" s="385">
        <f t="shared" si="254"/>
        <v>0</v>
      </c>
      <c r="BH530" s="382"/>
      <c r="BI530" s="380">
        <f t="shared" si="263"/>
        <v>496.39897037071677</v>
      </c>
      <c r="BJ530" s="380">
        <f t="shared" si="273"/>
        <v>496.39897037071677</v>
      </c>
      <c r="BK530" s="380">
        <f t="shared" si="264"/>
        <v>0</v>
      </c>
      <c r="BL530" s="381">
        <f t="shared" si="265"/>
        <v>1</v>
      </c>
      <c r="BM530" s="386"/>
      <c r="BN530" s="383">
        <f t="shared" si="270"/>
        <v>0</v>
      </c>
      <c r="BO530" s="383">
        <f t="shared" si="271"/>
        <v>0</v>
      </c>
      <c r="BP530" s="383">
        <f t="shared" si="266"/>
        <v>0</v>
      </c>
      <c r="BQ530" s="387">
        <f t="shared" si="267"/>
        <v>0</v>
      </c>
      <c r="BR530" s="357"/>
    </row>
    <row r="531" spans="3:70" s="50" customFormat="1" ht="13" x14ac:dyDescent="0.25">
      <c r="C531" s="388"/>
      <c r="D531" s="389"/>
      <c r="E531" s="374"/>
      <c r="F531" s="165"/>
      <c r="G531" s="165"/>
      <c r="H531" s="297"/>
      <c r="I531" s="165"/>
      <c r="J531" s="375">
        <v>1.505779664758232</v>
      </c>
      <c r="K531" s="375">
        <v>1.1754720702584747</v>
      </c>
      <c r="L531" s="376">
        <v>10000</v>
      </c>
      <c r="M531" s="377">
        <v>0</v>
      </c>
      <c r="N531" s="377">
        <v>0</v>
      </c>
      <c r="O531" s="378">
        <v>0</v>
      </c>
      <c r="P531" s="379">
        <v>0</v>
      </c>
      <c r="Q531" s="379">
        <v>0</v>
      </c>
      <c r="R531" s="379">
        <v>0</v>
      </c>
      <c r="S531" s="379">
        <v>0</v>
      </c>
      <c r="T531" s="391"/>
      <c r="U531" s="173">
        <v>0</v>
      </c>
      <c r="V531" s="174">
        <v>496.39897037071677</v>
      </c>
      <c r="W531" s="350"/>
      <c r="X531" s="175">
        <v>496.39897037071677</v>
      </c>
      <c r="Y531" s="380">
        <f t="shared" si="285"/>
        <v>-496.39897037071677</v>
      </c>
      <c r="Z531" s="381">
        <f t="shared" si="286"/>
        <v>0</v>
      </c>
      <c r="AA531" s="391"/>
      <c r="AB531" s="173">
        <f t="shared" si="280"/>
        <v>0</v>
      </c>
      <c r="AC531" s="174">
        <f t="shared" si="281"/>
        <v>0</v>
      </c>
      <c r="AD531" s="174">
        <v>0</v>
      </c>
      <c r="AE531" s="175">
        <v>0</v>
      </c>
      <c r="AF531" s="380">
        <f t="shared" si="282"/>
        <v>0</v>
      </c>
      <c r="AG531" s="381">
        <f t="shared" si="283"/>
        <v>0</v>
      </c>
      <c r="AH531" s="391"/>
      <c r="AI531" s="173">
        <f t="shared" si="272"/>
        <v>0</v>
      </c>
      <c r="AJ531" s="175">
        <f t="shared" si="274"/>
        <v>496.39897037071677</v>
      </c>
      <c r="AK531" s="380">
        <f t="shared" si="255"/>
        <v>-496.39897037071677</v>
      </c>
      <c r="AL531" s="381">
        <f t="shared" si="256"/>
        <v>0</v>
      </c>
      <c r="AM531" s="382"/>
      <c r="AN531" s="383">
        <f t="shared" si="275"/>
        <v>0</v>
      </c>
      <c r="AO531" s="383">
        <f t="shared" si="268"/>
        <v>0</v>
      </c>
      <c r="AP531" s="383">
        <f t="shared" si="257"/>
        <v>0</v>
      </c>
      <c r="AQ531" s="381">
        <f t="shared" si="258"/>
        <v>0</v>
      </c>
      <c r="AR531" s="382"/>
      <c r="AS531" s="383">
        <f t="shared" si="276"/>
        <v>0</v>
      </c>
      <c r="AT531" s="383">
        <f t="shared" si="269"/>
        <v>0</v>
      </c>
      <c r="AU531" s="383">
        <f t="shared" si="259"/>
        <v>0</v>
      </c>
      <c r="AV531" s="381">
        <f t="shared" si="260"/>
        <v>0</v>
      </c>
      <c r="AW531" s="382"/>
      <c r="AX531" s="380">
        <f t="shared" si="277"/>
        <v>0</v>
      </c>
      <c r="AY531" s="384">
        <f t="shared" si="278"/>
        <v>496.39897037071677</v>
      </c>
      <c r="AZ531" s="548">
        <v>220</v>
      </c>
      <c r="BA531" s="380">
        <f t="shared" si="261"/>
        <v>496.39897037071677</v>
      </c>
      <c r="BB531" s="385" t="str">
        <f t="shared" si="262"/>
        <v>&gt;100%</v>
      </c>
      <c r="BC531" s="382"/>
      <c r="BD531" s="380">
        <f t="shared" si="279"/>
        <v>0</v>
      </c>
      <c r="BE531" s="384">
        <f t="shared" si="284"/>
        <v>0</v>
      </c>
      <c r="BF531" s="380">
        <f t="shared" si="253"/>
        <v>0</v>
      </c>
      <c r="BG531" s="385">
        <f t="shared" si="254"/>
        <v>0</v>
      </c>
      <c r="BH531" s="382"/>
      <c r="BI531" s="380">
        <f t="shared" si="263"/>
        <v>496.39897037071677</v>
      </c>
      <c r="BJ531" s="380">
        <f t="shared" si="273"/>
        <v>496.39897037071677</v>
      </c>
      <c r="BK531" s="380">
        <f t="shared" si="264"/>
        <v>0</v>
      </c>
      <c r="BL531" s="381">
        <f t="shared" si="265"/>
        <v>1</v>
      </c>
      <c r="BM531" s="386"/>
      <c r="BN531" s="383">
        <f t="shared" si="270"/>
        <v>0</v>
      </c>
      <c r="BO531" s="383">
        <f t="shared" si="271"/>
        <v>0</v>
      </c>
      <c r="BP531" s="383">
        <f t="shared" si="266"/>
        <v>0</v>
      </c>
      <c r="BQ531" s="387">
        <f t="shared" si="267"/>
        <v>0</v>
      </c>
      <c r="BR531" s="413"/>
    </row>
    <row r="532" spans="3:70" s="50" customFormat="1" ht="13.5" thickBot="1" x14ac:dyDescent="0.3">
      <c r="C532" s="396"/>
      <c r="D532" s="397"/>
      <c r="E532" s="398"/>
      <c r="F532" s="194"/>
      <c r="G532" s="194"/>
      <c r="H532" s="399"/>
      <c r="I532" s="194"/>
      <c r="J532" s="400">
        <v>1.9138973630485276</v>
      </c>
      <c r="K532" s="400">
        <v>1.515902467555285</v>
      </c>
      <c r="L532" s="401">
        <v>25000</v>
      </c>
      <c r="M532" s="402">
        <v>0</v>
      </c>
      <c r="N532" s="402">
        <v>0</v>
      </c>
      <c r="O532" s="403">
        <v>0</v>
      </c>
      <c r="P532" s="404">
        <v>0</v>
      </c>
      <c r="Q532" s="404">
        <v>0</v>
      </c>
      <c r="R532" s="404">
        <v>0</v>
      </c>
      <c r="S532" s="404">
        <v>0</v>
      </c>
      <c r="T532" s="391"/>
      <c r="U532" s="202">
        <v>0</v>
      </c>
      <c r="V532" s="203">
        <v>496.39897037071677</v>
      </c>
      <c r="W532" s="351"/>
      <c r="X532" s="204">
        <v>496.39897037071677</v>
      </c>
      <c r="Y532" s="405">
        <f t="shared" si="285"/>
        <v>-496.39897037071677</v>
      </c>
      <c r="Z532" s="406">
        <f t="shared" si="286"/>
        <v>0</v>
      </c>
      <c r="AA532" s="391"/>
      <c r="AB532" s="202">
        <f t="shared" si="280"/>
        <v>0</v>
      </c>
      <c r="AC532" s="203">
        <f t="shared" si="281"/>
        <v>0</v>
      </c>
      <c r="AD532" s="203">
        <v>0</v>
      </c>
      <c r="AE532" s="204">
        <v>0</v>
      </c>
      <c r="AF532" s="405">
        <f t="shared" si="282"/>
        <v>0</v>
      </c>
      <c r="AG532" s="406">
        <f t="shared" si="283"/>
        <v>0</v>
      </c>
      <c r="AH532" s="391"/>
      <c r="AI532" s="202">
        <f t="shared" si="272"/>
        <v>0</v>
      </c>
      <c r="AJ532" s="204">
        <f t="shared" si="274"/>
        <v>496.39897037071677</v>
      </c>
      <c r="AK532" s="405">
        <f t="shared" si="255"/>
        <v>-496.39897037071677</v>
      </c>
      <c r="AL532" s="406">
        <f t="shared" si="256"/>
        <v>0</v>
      </c>
      <c r="AM532" s="407"/>
      <c r="AN532" s="408">
        <f t="shared" si="275"/>
        <v>0</v>
      </c>
      <c r="AO532" s="408">
        <f t="shared" si="268"/>
        <v>0</v>
      </c>
      <c r="AP532" s="408">
        <f t="shared" si="257"/>
        <v>0</v>
      </c>
      <c r="AQ532" s="406">
        <f t="shared" si="258"/>
        <v>0</v>
      </c>
      <c r="AR532" s="407"/>
      <c r="AS532" s="408">
        <f t="shared" si="276"/>
        <v>0</v>
      </c>
      <c r="AT532" s="408">
        <f t="shared" si="269"/>
        <v>0</v>
      </c>
      <c r="AU532" s="408">
        <f t="shared" si="259"/>
        <v>0</v>
      </c>
      <c r="AV532" s="406">
        <f t="shared" si="260"/>
        <v>0</v>
      </c>
      <c r="AW532" s="407"/>
      <c r="AX532" s="405">
        <f t="shared" si="277"/>
        <v>0</v>
      </c>
      <c r="AY532" s="409">
        <f t="shared" si="278"/>
        <v>496.39897037071677</v>
      </c>
      <c r="AZ532" s="548">
        <v>220</v>
      </c>
      <c r="BA532" s="405">
        <f t="shared" si="261"/>
        <v>496.39897037071677</v>
      </c>
      <c r="BB532" s="410" t="str">
        <f t="shared" si="262"/>
        <v>&gt;100%</v>
      </c>
      <c r="BC532" s="407"/>
      <c r="BD532" s="405">
        <f t="shared" si="279"/>
        <v>0</v>
      </c>
      <c r="BE532" s="409">
        <f t="shared" si="284"/>
        <v>0</v>
      </c>
      <c r="BF532" s="405">
        <f t="shared" si="253"/>
        <v>0</v>
      </c>
      <c r="BG532" s="410">
        <f t="shared" si="254"/>
        <v>0</v>
      </c>
      <c r="BH532" s="407"/>
      <c r="BI532" s="405">
        <f t="shared" si="263"/>
        <v>496.39897037071677</v>
      </c>
      <c r="BJ532" s="405">
        <f t="shared" si="273"/>
        <v>496.39897037071677</v>
      </c>
      <c r="BK532" s="405">
        <f t="shared" si="264"/>
        <v>0</v>
      </c>
      <c r="BL532" s="406">
        <f t="shared" si="265"/>
        <v>1</v>
      </c>
      <c r="BM532" s="411"/>
      <c r="BN532" s="408">
        <f t="shared" si="270"/>
        <v>0</v>
      </c>
      <c r="BO532" s="408">
        <f t="shared" si="271"/>
        <v>0</v>
      </c>
      <c r="BP532" s="408">
        <f t="shared" si="266"/>
        <v>0</v>
      </c>
      <c r="BQ532" s="412">
        <f t="shared" si="267"/>
        <v>0</v>
      </c>
      <c r="BR532" s="413"/>
    </row>
    <row r="533" spans="3:70" ht="13" hidden="1" x14ac:dyDescent="0.25">
      <c r="C533" s="65"/>
      <c r="D533" s="66"/>
      <c r="E533" s="358"/>
      <c r="F533" s="143"/>
      <c r="G533" s="143"/>
      <c r="H533" s="359"/>
      <c r="I533" s="143"/>
      <c r="J533" s="360">
        <v>0.58618475265502656</v>
      </c>
      <c r="K533" s="360">
        <v>0.25114229393244591</v>
      </c>
      <c r="L533" s="361">
        <v>0</v>
      </c>
      <c r="M533" s="362">
        <v>0</v>
      </c>
      <c r="N533" s="362">
        <v>0</v>
      </c>
      <c r="O533" s="363">
        <v>0</v>
      </c>
      <c r="P533" s="364">
        <v>0</v>
      </c>
      <c r="Q533" s="364">
        <v>0</v>
      </c>
      <c r="R533" s="364">
        <v>0</v>
      </c>
      <c r="S533" s="364">
        <v>0</v>
      </c>
      <c r="T533" s="391"/>
      <c r="U533" s="152">
        <v>0</v>
      </c>
      <c r="V533" s="153">
        <v>0</v>
      </c>
      <c r="W533" s="349"/>
      <c r="X533" s="154">
        <v>0</v>
      </c>
      <c r="Y533" s="365">
        <f t="shared" si="285"/>
        <v>0</v>
      </c>
      <c r="Z533" s="366">
        <f t="shared" si="286"/>
        <v>0</v>
      </c>
      <c r="AA533" s="391"/>
      <c r="AB533" s="152">
        <f t="shared" si="280"/>
        <v>0</v>
      </c>
      <c r="AC533" s="153">
        <f t="shared" si="281"/>
        <v>0</v>
      </c>
      <c r="AD533" s="153">
        <v>0</v>
      </c>
      <c r="AE533" s="154">
        <v>0</v>
      </c>
      <c r="AF533" s="365">
        <f t="shared" si="282"/>
        <v>0</v>
      </c>
      <c r="AG533" s="366">
        <f t="shared" si="283"/>
        <v>0</v>
      </c>
      <c r="AH533" s="353"/>
      <c r="AI533" s="152">
        <f t="shared" si="272"/>
        <v>0</v>
      </c>
      <c r="AJ533" s="154">
        <f t="shared" si="274"/>
        <v>0</v>
      </c>
      <c r="AK533" s="365">
        <f t="shared" si="255"/>
        <v>0</v>
      </c>
      <c r="AL533" s="366">
        <f t="shared" si="256"/>
        <v>0</v>
      </c>
      <c r="AM533" s="367"/>
      <c r="AN533" s="368">
        <f t="shared" si="275"/>
        <v>0</v>
      </c>
      <c r="AO533" s="368">
        <f t="shared" si="268"/>
        <v>0</v>
      </c>
      <c r="AP533" s="368">
        <f t="shared" si="257"/>
        <v>0</v>
      </c>
      <c r="AQ533" s="366">
        <f t="shared" si="258"/>
        <v>0</v>
      </c>
      <c r="AR533" s="367"/>
      <c r="AS533" s="368">
        <f t="shared" si="276"/>
        <v>0</v>
      </c>
      <c r="AT533" s="368">
        <f t="shared" si="269"/>
        <v>0</v>
      </c>
      <c r="AU533" s="368">
        <f t="shared" si="259"/>
        <v>0</v>
      </c>
      <c r="AV533" s="366">
        <f t="shared" si="260"/>
        <v>0</v>
      </c>
      <c r="AW533" s="367"/>
      <c r="AX533" s="365">
        <f t="shared" si="277"/>
        <v>0</v>
      </c>
      <c r="AY533" s="369">
        <f t="shared" si="278"/>
        <v>0</v>
      </c>
      <c r="AZ533" s="548"/>
      <c r="BA533" s="365">
        <f t="shared" si="261"/>
        <v>0</v>
      </c>
      <c r="BB533" s="370">
        <f t="shared" si="262"/>
        <v>0</v>
      </c>
      <c r="BC533" s="367"/>
      <c r="BD533" s="365">
        <f t="shared" si="279"/>
        <v>0</v>
      </c>
      <c r="BE533" s="371">
        <f t="shared" si="284"/>
        <v>0</v>
      </c>
      <c r="BF533" s="365">
        <f t="shared" si="253"/>
        <v>0</v>
      </c>
      <c r="BG533" s="370">
        <f t="shared" si="254"/>
        <v>0</v>
      </c>
      <c r="BH533" s="367"/>
      <c r="BI533" s="365">
        <f t="shared" si="263"/>
        <v>0</v>
      </c>
      <c r="BJ533" s="365">
        <f t="shared" si="273"/>
        <v>0</v>
      </c>
      <c r="BK533" s="365">
        <f t="shared" si="264"/>
        <v>0</v>
      </c>
      <c r="BL533" s="366">
        <f t="shared" si="265"/>
        <v>0</v>
      </c>
      <c r="BM533" s="372"/>
      <c r="BN533" s="368">
        <f t="shared" si="270"/>
        <v>0</v>
      </c>
      <c r="BO533" s="368">
        <f t="shared" si="271"/>
        <v>0</v>
      </c>
      <c r="BP533" s="368">
        <f t="shared" si="266"/>
        <v>0</v>
      </c>
      <c r="BQ533" s="373">
        <f t="shared" si="267"/>
        <v>0</v>
      </c>
      <c r="BR533" s="357"/>
    </row>
    <row r="534" spans="3:70" ht="13" hidden="1" x14ac:dyDescent="0.25">
      <c r="C534" s="65"/>
      <c r="D534" s="66"/>
      <c r="E534" s="374"/>
      <c r="F534" s="165"/>
      <c r="G534" s="165"/>
      <c r="H534" s="297"/>
      <c r="I534" s="165"/>
      <c r="J534" s="375">
        <v>0.72370867908265568</v>
      </c>
      <c r="K534" s="375">
        <v>0.4192943920851287</v>
      </c>
      <c r="L534" s="376">
        <v>0</v>
      </c>
      <c r="M534" s="377">
        <v>0</v>
      </c>
      <c r="N534" s="377">
        <v>0</v>
      </c>
      <c r="O534" s="378">
        <v>0</v>
      </c>
      <c r="P534" s="379">
        <v>0</v>
      </c>
      <c r="Q534" s="379">
        <v>0</v>
      </c>
      <c r="R534" s="379">
        <v>0</v>
      </c>
      <c r="S534" s="379">
        <v>0</v>
      </c>
      <c r="T534" s="391"/>
      <c r="U534" s="173">
        <v>0</v>
      </c>
      <c r="V534" s="174">
        <v>0</v>
      </c>
      <c r="W534" s="350"/>
      <c r="X534" s="175">
        <v>0</v>
      </c>
      <c r="Y534" s="380">
        <f t="shared" si="285"/>
        <v>0</v>
      </c>
      <c r="Z534" s="381">
        <f t="shared" si="286"/>
        <v>0</v>
      </c>
      <c r="AA534" s="391"/>
      <c r="AB534" s="173">
        <f t="shared" si="280"/>
        <v>0</v>
      </c>
      <c r="AC534" s="174">
        <f t="shared" si="281"/>
        <v>0</v>
      </c>
      <c r="AD534" s="174">
        <v>0</v>
      </c>
      <c r="AE534" s="175">
        <v>0</v>
      </c>
      <c r="AF534" s="380">
        <f t="shared" si="282"/>
        <v>0</v>
      </c>
      <c r="AG534" s="381">
        <f t="shared" si="283"/>
        <v>0</v>
      </c>
      <c r="AH534" s="353"/>
      <c r="AI534" s="173">
        <f t="shared" si="272"/>
        <v>0</v>
      </c>
      <c r="AJ534" s="175">
        <f t="shared" si="274"/>
        <v>0</v>
      </c>
      <c r="AK534" s="380">
        <f t="shared" si="255"/>
        <v>0</v>
      </c>
      <c r="AL534" s="381">
        <f t="shared" si="256"/>
        <v>0</v>
      </c>
      <c r="AM534" s="382"/>
      <c r="AN534" s="383">
        <f t="shared" si="275"/>
        <v>0</v>
      </c>
      <c r="AO534" s="383">
        <f t="shared" si="268"/>
        <v>0</v>
      </c>
      <c r="AP534" s="383">
        <f t="shared" si="257"/>
        <v>0</v>
      </c>
      <c r="AQ534" s="381">
        <f t="shared" si="258"/>
        <v>0</v>
      </c>
      <c r="AR534" s="382"/>
      <c r="AS534" s="383">
        <f t="shared" si="276"/>
        <v>0</v>
      </c>
      <c r="AT534" s="383">
        <f t="shared" si="269"/>
        <v>0</v>
      </c>
      <c r="AU534" s="383">
        <f t="shared" si="259"/>
        <v>0</v>
      </c>
      <c r="AV534" s="381">
        <f t="shared" si="260"/>
        <v>0</v>
      </c>
      <c r="AW534" s="382"/>
      <c r="AX534" s="380">
        <f t="shared" si="277"/>
        <v>0</v>
      </c>
      <c r="AY534" s="384">
        <f t="shared" si="278"/>
        <v>0</v>
      </c>
      <c r="AZ534" s="549"/>
      <c r="BA534" s="380">
        <f t="shared" si="261"/>
        <v>0</v>
      </c>
      <c r="BB534" s="385">
        <f t="shared" si="262"/>
        <v>0</v>
      </c>
      <c r="BC534" s="382"/>
      <c r="BD534" s="380">
        <f t="shared" si="279"/>
        <v>0</v>
      </c>
      <c r="BE534" s="384">
        <f t="shared" si="284"/>
        <v>0</v>
      </c>
      <c r="BF534" s="380">
        <f t="shared" si="253"/>
        <v>0</v>
      </c>
      <c r="BG534" s="385">
        <f t="shared" si="254"/>
        <v>0</v>
      </c>
      <c r="BH534" s="382"/>
      <c r="BI534" s="380">
        <f t="shared" si="263"/>
        <v>0</v>
      </c>
      <c r="BJ534" s="380">
        <f t="shared" si="273"/>
        <v>0</v>
      </c>
      <c r="BK534" s="380">
        <f t="shared" si="264"/>
        <v>0</v>
      </c>
      <c r="BL534" s="381">
        <f t="shared" si="265"/>
        <v>0</v>
      </c>
      <c r="BM534" s="386"/>
      <c r="BN534" s="383">
        <f t="shared" si="270"/>
        <v>0</v>
      </c>
      <c r="BO534" s="383">
        <f t="shared" si="271"/>
        <v>0</v>
      </c>
      <c r="BP534" s="383">
        <f t="shared" si="266"/>
        <v>0</v>
      </c>
      <c r="BQ534" s="387">
        <f t="shared" si="267"/>
        <v>0</v>
      </c>
      <c r="BR534" s="357"/>
    </row>
    <row r="535" spans="3:70" ht="13.5" thickBot="1" x14ac:dyDescent="0.3">
      <c r="C535" s="388">
        <v>105</v>
      </c>
      <c r="D535" s="389">
        <v>0</v>
      </c>
      <c r="E535" s="374">
        <v>0</v>
      </c>
      <c r="F535" s="165" t="s">
        <v>65</v>
      </c>
      <c r="G535" s="165"/>
      <c r="H535" s="297" t="s">
        <v>63</v>
      </c>
      <c r="I535" s="390" t="s">
        <v>64</v>
      </c>
      <c r="J535" s="375">
        <v>1</v>
      </c>
      <c r="K535" s="375">
        <v>1</v>
      </c>
      <c r="L535" s="376">
        <v>0</v>
      </c>
      <c r="M535" s="377">
        <v>0</v>
      </c>
      <c r="N535" s="377">
        <v>0</v>
      </c>
      <c r="O535" s="378">
        <v>0</v>
      </c>
      <c r="P535" s="379">
        <v>0</v>
      </c>
      <c r="Q535" s="379">
        <v>0</v>
      </c>
      <c r="R535" s="379">
        <v>0</v>
      </c>
      <c r="S535" s="379">
        <v>0</v>
      </c>
      <c r="T535" s="391"/>
      <c r="U535" s="392">
        <v>0</v>
      </c>
      <c r="V535" s="393">
        <v>0</v>
      </c>
      <c r="W535" s="394"/>
      <c r="X535" s="395">
        <v>0</v>
      </c>
      <c r="Y535" s="380">
        <f t="shared" si="285"/>
        <v>0</v>
      </c>
      <c r="Z535" s="381">
        <f t="shared" si="286"/>
        <v>0</v>
      </c>
      <c r="AA535" s="391"/>
      <c r="AB535" s="392">
        <f t="shared" si="280"/>
        <v>0</v>
      </c>
      <c r="AC535" s="393">
        <f t="shared" si="281"/>
        <v>0</v>
      </c>
      <c r="AD535" s="393">
        <v>0</v>
      </c>
      <c r="AE535" s="395">
        <v>0</v>
      </c>
      <c r="AF535" s="380">
        <f t="shared" si="282"/>
        <v>0</v>
      </c>
      <c r="AG535" s="381">
        <f t="shared" si="283"/>
        <v>0</v>
      </c>
      <c r="AH535" s="353"/>
      <c r="AI535" s="392">
        <f t="shared" si="272"/>
        <v>0</v>
      </c>
      <c r="AJ535" s="395">
        <f t="shared" si="274"/>
        <v>0</v>
      </c>
      <c r="AK535" s="380">
        <f t="shared" si="255"/>
        <v>0</v>
      </c>
      <c r="AL535" s="381">
        <f t="shared" si="256"/>
        <v>0</v>
      </c>
      <c r="AM535" s="382"/>
      <c r="AN535" s="383">
        <f t="shared" si="275"/>
        <v>0</v>
      </c>
      <c r="AO535" s="383">
        <f t="shared" si="268"/>
        <v>0</v>
      </c>
      <c r="AP535" s="383">
        <f t="shared" si="257"/>
        <v>0</v>
      </c>
      <c r="AQ535" s="381">
        <f t="shared" si="258"/>
        <v>0</v>
      </c>
      <c r="AR535" s="382"/>
      <c r="AS535" s="383">
        <f t="shared" si="276"/>
        <v>0</v>
      </c>
      <c r="AT535" s="383">
        <f t="shared" si="269"/>
        <v>0</v>
      </c>
      <c r="AU535" s="383">
        <f t="shared" si="259"/>
        <v>0</v>
      </c>
      <c r="AV535" s="381">
        <f t="shared" si="260"/>
        <v>0</v>
      </c>
      <c r="AW535" s="382"/>
      <c r="AX535" s="380">
        <f t="shared" si="277"/>
        <v>0</v>
      </c>
      <c r="AY535" s="384">
        <f t="shared" si="278"/>
        <v>0</v>
      </c>
      <c r="AZ535" s="549"/>
      <c r="BA535" s="380">
        <f t="shared" si="261"/>
        <v>0</v>
      </c>
      <c r="BB535" s="385">
        <f t="shared" si="262"/>
        <v>0</v>
      </c>
      <c r="BC535" s="382"/>
      <c r="BD535" s="380">
        <f t="shared" si="279"/>
        <v>0</v>
      </c>
      <c r="BE535" s="384">
        <f t="shared" si="284"/>
        <v>0</v>
      </c>
      <c r="BF535" s="380">
        <f t="shared" ref="BF535:BF598" si="287">+BE535-BD535</f>
        <v>0</v>
      </c>
      <c r="BG535" s="385">
        <f t="shared" ref="BG535:BG598" si="288">IF(BF535=0,0,+IF(BD535&gt;0,+BF535/BD535,"&gt;100%"))</f>
        <v>0</v>
      </c>
      <c r="BH535" s="382"/>
      <c r="BI535" s="380">
        <f t="shared" si="263"/>
        <v>0</v>
      </c>
      <c r="BJ535" s="380">
        <f t="shared" si="273"/>
        <v>0</v>
      </c>
      <c r="BK535" s="380">
        <f t="shared" si="264"/>
        <v>0</v>
      </c>
      <c r="BL535" s="381">
        <f t="shared" si="265"/>
        <v>0</v>
      </c>
      <c r="BM535" s="386"/>
      <c r="BN535" s="383">
        <f t="shared" si="270"/>
        <v>0</v>
      </c>
      <c r="BO535" s="383">
        <f t="shared" si="271"/>
        <v>0</v>
      </c>
      <c r="BP535" s="383">
        <f t="shared" si="266"/>
        <v>0</v>
      </c>
      <c r="BQ535" s="387">
        <f t="shared" si="267"/>
        <v>0</v>
      </c>
      <c r="BR535" s="357"/>
    </row>
    <row r="536" spans="3:70" s="50" customFormat="1" ht="13" hidden="1" x14ac:dyDescent="0.25">
      <c r="C536" s="388"/>
      <c r="D536" s="389"/>
      <c r="E536" s="374"/>
      <c r="F536" s="165"/>
      <c r="G536" s="165"/>
      <c r="H536" s="297"/>
      <c r="I536" s="165"/>
      <c r="J536" s="375">
        <v>1.505779664758232</v>
      </c>
      <c r="K536" s="375">
        <v>1.1754720702584747</v>
      </c>
      <c r="L536" s="376">
        <v>0</v>
      </c>
      <c r="M536" s="377">
        <v>0</v>
      </c>
      <c r="N536" s="377">
        <v>0</v>
      </c>
      <c r="O536" s="378">
        <v>0</v>
      </c>
      <c r="P536" s="379">
        <v>0</v>
      </c>
      <c r="Q536" s="379">
        <v>0</v>
      </c>
      <c r="R536" s="379">
        <v>0</v>
      </c>
      <c r="S536" s="379">
        <v>0</v>
      </c>
      <c r="T536" s="391"/>
      <c r="U536" s="173">
        <v>0</v>
      </c>
      <c r="V536" s="174">
        <v>0</v>
      </c>
      <c r="W536" s="350"/>
      <c r="X536" s="175">
        <v>0</v>
      </c>
      <c r="Y536" s="380">
        <f t="shared" si="285"/>
        <v>0</v>
      </c>
      <c r="Z536" s="381">
        <f t="shared" si="286"/>
        <v>0</v>
      </c>
      <c r="AA536" s="391"/>
      <c r="AB536" s="173">
        <f t="shared" si="280"/>
        <v>0</v>
      </c>
      <c r="AC536" s="174">
        <f t="shared" si="281"/>
        <v>0</v>
      </c>
      <c r="AD536" s="174">
        <v>0</v>
      </c>
      <c r="AE536" s="175">
        <v>0</v>
      </c>
      <c r="AF536" s="380">
        <f t="shared" si="282"/>
        <v>0</v>
      </c>
      <c r="AG536" s="381">
        <f t="shared" si="283"/>
        <v>0</v>
      </c>
      <c r="AH536" s="391"/>
      <c r="AI536" s="173">
        <f t="shared" si="272"/>
        <v>0</v>
      </c>
      <c r="AJ536" s="175">
        <f t="shared" si="274"/>
        <v>0</v>
      </c>
      <c r="AK536" s="380">
        <f t="shared" ref="AK536:AK599" si="289">+AI536-AJ536</f>
        <v>0</v>
      </c>
      <c r="AL536" s="381">
        <f t="shared" ref="AL536:AL599" si="290">IF(AJ536&gt;0,AI536/AJ536,0)</f>
        <v>0</v>
      </c>
      <c r="AM536" s="382"/>
      <c r="AN536" s="383">
        <f t="shared" si="275"/>
        <v>0</v>
      </c>
      <c r="AO536" s="383">
        <f t="shared" si="268"/>
        <v>0</v>
      </c>
      <c r="AP536" s="383">
        <f t="shared" ref="AP536:AP599" si="291">+AN536-AO536</f>
        <v>0</v>
      </c>
      <c r="AQ536" s="381">
        <f t="shared" ref="AQ536:AQ599" si="292">IF(AO536&gt;0,AN536/AO536,0)</f>
        <v>0</v>
      </c>
      <c r="AR536" s="382"/>
      <c r="AS536" s="383">
        <f t="shared" si="276"/>
        <v>0</v>
      </c>
      <c r="AT536" s="383">
        <f t="shared" si="269"/>
        <v>0</v>
      </c>
      <c r="AU536" s="383">
        <f t="shared" ref="AU536:AU599" si="293">+AS536-AT536</f>
        <v>0</v>
      </c>
      <c r="AV536" s="381">
        <f t="shared" ref="AV536:AV599" si="294">IF(AT536&gt;0,AS536/AT536,0)</f>
        <v>0</v>
      </c>
      <c r="AW536" s="382"/>
      <c r="AX536" s="380">
        <f t="shared" si="277"/>
        <v>0</v>
      </c>
      <c r="AY536" s="384">
        <f t="shared" si="278"/>
        <v>0</v>
      </c>
      <c r="AZ536" s="549"/>
      <c r="BA536" s="380">
        <f t="shared" ref="BA536:BA599" si="295">+AY536-AX536</f>
        <v>0</v>
      </c>
      <c r="BB536" s="385">
        <f t="shared" ref="BB536:BB599" si="296">IF(BA536=0,0,+IF(AX536&gt;0,+BA536/AX536,"&gt;100%"))</f>
        <v>0</v>
      </c>
      <c r="BC536" s="382"/>
      <c r="BD536" s="380">
        <f t="shared" si="279"/>
        <v>0</v>
      </c>
      <c r="BE536" s="384">
        <f t="shared" si="284"/>
        <v>0</v>
      </c>
      <c r="BF536" s="380">
        <f t="shared" si="287"/>
        <v>0</v>
      </c>
      <c r="BG536" s="385">
        <f t="shared" si="288"/>
        <v>0</v>
      </c>
      <c r="BH536" s="382"/>
      <c r="BI536" s="380">
        <f t="shared" ref="BI536:BI599" si="297">+AJ536</f>
        <v>0</v>
      </c>
      <c r="BJ536" s="380">
        <f t="shared" si="273"/>
        <v>0</v>
      </c>
      <c r="BK536" s="380">
        <f t="shared" ref="BK536:BK599" si="298">+BJ536-BI536</f>
        <v>0</v>
      </c>
      <c r="BL536" s="381">
        <f t="shared" ref="BL536:BL599" si="299">IF(BI536&gt;0,BJ536/BI536,0)</f>
        <v>0</v>
      </c>
      <c r="BM536" s="386"/>
      <c r="BN536" s="383">
        <f t="shared" si="270"/>
        <v>0</v>
      </c>
      <c r="BO536" s="383">
        <f t="shared" si="271"/>
        <v>0</v>
      </c>
      <c r="BP536" s="383">
        <f t="shared" ref="BP536:BP599" si="300">+BO536-BN536</f>
        <v>0</v>
      </c>
      <c r="BQ536" s="387">
        <f t="shared" ref="BQ536:BQ599" si="301">IF(BP536=0,0,+IF(BN536&gt;0,+BP536/BN536,"&gt;100%"))</f>
        <v>0</v>
      </c>
      <c r="BR536" s="413"/>
    </row>
    <row r="537" spans="3:70" s="50" customFormat="1" ht="13.5" hidden="1" thickBot="1" x14ac:dyDescent="0.3">
      <c r="C537" s="396"/>
      <c r="D537" s="397"/>
      <c r="E537" s="398"/>
      <c r="F537" s="194"/>
      <c r="G537" s="194"/>
      <c r="H537" s="399"/>
      <c r="I537" s="194"/>
      <c r="J537" s="400">
        <v>1.9138973630485276</v>
      </c>
      <c r="K537" s="400">
        <v>1.515902467555285</v>
      </c>
      <c r="L537" s="401">
        <v>0</v>
      </c>
      <c r="M537" s="402">
        <v>0</v>
      </c>
      <c r="N537" s="402">
        <v>0</v>
      </c>
      <c r="O537" s="403">
        <v>0</v>
      </c>
      <c r="P537" s="404">
        <v>0</v>
      </c>
      <c r="Q537" s="404">
        <v>0</v>
      </c>
      <c r="R537" s="404">
        <v>0</v>
      </c>
      <c r="S537" s="404">
        <v>0</v>
      </c>
      <c r="T537" s="391"/>
      <c r="U537" s="202">
        <v>0</v>
      </c>
      <c r="V537" s="203">
        <v>0</v>
      </c>
      <c r="W537" s="351"/>
      <c r="X537" s="204">
        <v>0</v>
      </c>
      <c r="Y537" s="405">
        <f t="shared" si="285"/>
        <v>0</v>
      </c>
      <c r="Z537" s="406">
        <f t="shared" si="286"/>
        <v>0</v>
      </c>
      <c r="AA537" s="391"/>
      <c r="AB537" s="202">
        <f t="shared" si="280"/>
        <v>0</v>
      </c>
      <c r="AC537" s="203">
        <f t="shared" si="281"/>
        <v>0</v>
      </c>
      <c r="AD537" s="203">
        <v>0</v>
      </c>
      <c r="AE537" s="204">
        <v>0</v>
      </c>
      <c r="AF537" s="405">
        <f t="shared" si="282"/>
        <v>0</v>
      </c>
      <c r="AG537" s="406">
        <f t="shared" si="283"/>
        <v>0</v>
      </c>
      <c r="AH537" s="391"/>
      <c r="AI537" s="202">
        <f t="shared" si="272"/>
        <v>0</v>
      </c>
      <c r="AJ537" s="204">
        <f t="shared" si="274"/>
        <v>0</v>
      </c>
      <c r="AK537" s="405">
        <f t="shared" si="289"/>
        <v>0</v>
      </c>
      <c r="AL537" s="406">
        <f t="shared" si="290"/>
        <v>0</v>
      </c>
      <c r="AM537" s="407"/>
      <c r="AN537" s="408">
        <f t="shared" si="275"/>
        <v>0</v>
      </c>
      <c r="AO537" s="408">
        <f t="shared" si="268"/>
        <v>0</v>
      </c>
      <c r="AP537" s="408">
        <f t="shared" si="291"/>
        <v>0</v>
      </c>
      <c r="AQ537" s="406">
        <f t="shared" si="292"/>
        <v>0</v>
      </c>
      <c r="AR537" s="407"/>
      <c r="AS537" s="408">
        <f t="shared" si="276"/>
        <v>0</v>
      </c>
      <c r="AT537" s="408">
        <f t="shared" si="269"/>
        <v>0</v>
      </c>
      <c r="AU537" s="408">
        <f t="shared" si="293"/>
        <v>0</v>
      </c>
      <c r="AV537" s="406">
        <f t="shared" si="294"/>
        <v>0</v>
      </c>
      <c r="AW537" s="407"/>
      <c r="AX537" s="405">
        <f t="shared" si="277"/>
        <v>0</v>
      </c>
      <c r="AY537" s="409">
        <f t="shared" si="278"/>
        <v>0</v>
      </c>
      <c r="AZ537" s="550"/>
      <c r="BA537" s="405">
        <f t="shared" si="295"/>
        <v>0</v>
      </c>
      <c r="BB537" s="410">
        <f t="shared" si="296"/>
        <v>0</v>
      </c>
      <c r="BC537" s="407"/>
      <c r="BD537" s="405">
        <f t="shared" si="279"/>
        <v>0</v>
      </c>
      <c r="BE537" s="409">
        <f t="shared" si="284"/>
        <v>0</v>
      </c>
      <c r="BF537" s="405">
        <f t="shared" si="287"/>
        <v>0</v>
      </c>
      <c r="BG537" s="410">
        <f t="shared" si="288"/>
        <v>0</v>
      </c>
      <c r="BH537" s="407"/>
      <c r="BI537" s="405">
        <f t="shared" si="297"/>
        <v>0</v>
      </c>
      <c r="BJ537" s="405">
        <f t="shared" si="273"/>
        <v>0</v>
      </c>
      <c r="BK537" s="405">
        <f t="shared" si="298"/>
        <v>0</v>
      </c>
      <c r="BL537" s="406">
        <f t="shared" si="299"/>
        <v>0</v>
      </c>
      <c r="BM537" s="411"/>
      <c r="BN537" s="408">
        <f t="shared" si="270"/>
        <v>0</v>
      </c>
      <c r="BO537" s="408">
        <f t="shared" si="271"/>
        <v>0</v>
      </c>
      <c r="BP537" s="408">
        <f t="shared" si="300"/>
        <v>0</v>
      </c>
      <c r="BQ537" s="412">
        <f t="shared" si="301"/>
        <v>0</v>
      </c>
      <c r="BR537" s="413"/>
    </row>
    <row r="538" spans="3:70" ht="13" x14ac:dyDescent="0.25">
      <c r="C538" s="65"/>
      <c r="D538" s="66"/>
      <c r="E538" s="358"/>
      <c r="F538" s="143"/>
      <c r="G538" s="143"/>
      <c r="H538" s="359"/>
      <c r="I538" s="143"/>
      <c r="J538" s="360">
        <v>0.58618475265502656</v>
      </c>
      <c r="K538" s="360">
        <v>0.25114229393244591</v>
      </c>
      <c r="L538" s="361">
        <v>100</v>
      </c>
      <c r="M538" s="362">
        <v>0</v>
      </c>
      <c r="N538" s="362">
        <v>0</v>
      </c>
      <c r="O538" s="363">
        <v>0</v>
      </c>
      <c r="P538" s="364">
        <v>0</v>
      </c>
      <c r="Q538" s="364">
        <v>0</v>
      </c>
      <c r="R538" s="364">
        <v>0</v>
      </c>
      <c r="S538" s="364">
        <v>0</v>
      </c>
      <c r="T538" s="391"/>
      <c r="U538" s="152">
        <v>0</v>
      </c>
      <c r="V538" s="153">
        <v>314.09315381863939</v>
      </c>
      <c r="W538" s="349"/>
      <c r="X538" s="154">
        <v>314.09315381863939</v>
      </c>
      <c r="Y538" s="365">
        <f t="shared" si="285"/>
        <v>-314.09315381863939</v>
      </c>
      <c r="Z538" s="366">
        <f t="shared" si="286"/>
        <v>0</v>
      </c>
      <c r="AA538" s="391"/>
      <c r="AB538" s="152">
        <f t="shared" si="280"/>
        <v>0</v>
      </c>
      <c r="AC538" s="153">
        <f t="shared" si="281"/>
        <v>0</v>
      </c>
      <c r="AD538" s="153">
        <v>0</v>
      </c>
      <c r="AE538" s="154">
        <v>0</v>
      </c>
      <c r="AF538" s="365">
        <f t="shared" si="282"/>
        <v>0</v>
      </c>
      <c r="AG538" s="366">
        <f t="shared" si="283"/>
        <v>0</v>
      </c>
      <c r="AH538" s="353"/>
      <c r="AI538" s="152">
        <f t="shared" si="272"/>
        <v>0</v>
      </c>
      <c r="AJ538" s="154">
        <f t="shared" si="274"/>
        <v>314.09315381863939</v>
      </c>
      <c r="AK538" s="365">
        <f t="shared" si="289"/>
        <v>-314.09315381863939</v>
      </c>
      <c r="AL538" s="366">
        <f t="shared" si="290"/>
        <v>0</v>
      </c>
      <c r="AM538" s="367"/>
      <c r="AN538" s="368">
        <f t="shared" si="275"/>
        <v>0</v>
      </c>
      <c r="AO538" s="368">
        <f t="shared" si="268"/>
        <v>0</v>
      </c>
      <c r="AP538" s="368">
        <f t="shared" si="291"/>
        <v>0</v>
      </c>
      <c r="AQ538" s="366">
        <f t="shared" si="292"/>
        <v>0</v>
      </c>
      <c r="AR538" s="367"/>
      <c r="AS538" s="368">
        <f t="shared" si="276"/>
        <v>0</v>
      </c>
      <c r="AT538" s="368">
        <f t="shared" si="269"/>
        <v>0</v>
      </c>
      <c r="AU538" s="368">
        <f t="shared" si="293"/>
        <v>0</v>
      </c>
      <c r="AV538" s="366">
        <f t="shared" si="294"/>
        <v>0</v>
      </c>
      <c r="AW538" s="367"/>
      <c r="AX538" s="365">
        <f t="shared" si="277"/>
        <v>0</v>
      </c>
      <c r="AY538" s="369">
        <f t="shared" si="278"/>
        <v>314.09315381863939</v>
      </c>
      <c r="AZ538" s="548">
        <v>220</v>
      </c>
      <c r="BA538" s="365">
        <f t="shared" si="295"/>
        <v>314.09315381863939</v>
      </c>
      <c r="BB538" s="370" t="str">
        <f t="shared" si="296"/>
        <v>&gt;100%</v>
      </c>
      <c r="BC538" s="367"/>
      <c r="BD538" s="365">
        <f t="shared" si="279"/>
        <v>0</v>
      </c>
      <c r="BE538" s="371">
        <f t="shared" si="284"/>
        <v>0</v>
      </c>
      <c r="BF538" s="365">
        <f t="shared" si="287"/>
        <v>0</v>
      </c>
      <c r="BG538" s="370">
        <f t="shared" si="288"/>
        <v>0</v>
      </c>
      <c r="BH538" s="367"/>
      <c r="BI538" s="365">
        <f t="shared" si="297"/>
        <v>314.09315381863939</v>
      </c>
      <c r="BJ538" s="365">
        <f t="shared" si="273"/>
        <v>314.09315381863939</v>
      </c>
      <c r="BK538" s="365">
        <f t="shared" si="298"/>
        <v>0</v>
      </c>
      <c r="BL538" s="366">
        <f t="shared" si="299"/>
        <v>1</v>
      </c>
      <c r="BM538" s="372"/>
      <c r="BN538" s="368">
        <f t="shared" si="270"/>
        <v>0</v>
      </c>
      <c r="BO538" s="368">
        <f t="shared" si="271"/>
        <v>0</v>
      </c>
      <c r="BP538" s="368">
        <f t="shared" si="300"/>
        <v>0</v>
      </c>
      <c r="BQ538" s="373">
        <f t="shared" si="301"/>
        <v>0</v>
      </c>
      <c r="BR538" s="357"/>
    </row>
    <row r="539" spans="3:70" ht="13" x14ac:dyDescent="0.25">
      <c r="C539" s="65"/>
      <c r="D539" s="66"/>
      <c r="E539" s="374"/>
      <c r="F539" s="165"/>
      <c r="G539" s="165"/>
      <c r="H539" s="297"/>
      <c r="I539" s="165"/>
      <c r="J539" s="375">
        <v>0.72370867908265568</v>
      </c>
      <c r="K539" s="375">
        <v>0.4192943920851287</v>
      </c>
      <c r="L539" s="376">
        <v>400</v>
      </c>
      <c r="M539" s="377">
        <v>0</v>
      </c>
      <c r="N539" s="377">
        <v>0</v>
      </c>
      <c r="O539" s="378">
        <v>0</v>
      </c>
      <c r="P539" s="379">
        <v>8</v>
      </c>
      <c r="Q539" s="379">
        <v>8</v>
      </c>
      <c r="R539" s="379">
        <v>8</v>
      </c>
      <c r="S539" s="379">
        <v>8</v>
      </c>
      <c r="T539" s="391"/>
      <c r="U539" s="173">
        <v>0</v>
      </c>
      <c r="V539" s="174">
        <v>314.09315381863939</v>
      </c>
      <c r="W539" s="350"/>
      <c r="X539" s="175">
        <v>314.09315381863939</v>
      </c>
      <c r="Y539" s="380">
        <f t="shared" si="285"/>
        <v>-314.09315381863939</v>
      </c>
      <c r="Z539" s="381">
        <f t="shared" si="286"/>
        <v>0</v>
      </c>
      <c r="AA539" s="391"/>
      <c r="AB539" s="173">
        <f t="shared" si="280"/>
        <v>0</v>
      </c>
      <c r="AC539" s="174">
        <f t="shared" si="281"/>
        <v>0</v>
      </c>
      <c r="AD539" s="174">
        <v>0</v>
      </c>
      <c r="AE539" s="175">
        <v>0</v>
      </c>
      <c r="AF539" s="380">
        <f t="shared" si="282"/>
        <v>0</v>
      </c>
      <c r="AG539" s="381">
        <f t="shared" si="283"/>
        <v>0</v>
      </c>
      <c r="AH539" s="353"/>
      <c r="AI539" s="173">
        <f t="shared" si="272"/>
        <v>0</v>
      </c>
      <c r="AJ539" s="175">
        <f t="shared" si="274"/>
        <v>314.09315381863939</v>
      </c>
      <c r="AK539" s="380">
        <f t="shared" si="289"/>
        <v>-314.09315381863939</v>
      </c>
      <c r="AL539" s="381">
        <f t="shared" si="290"/>
        <v>0</v>
      </c>
      <c r="AM539" s="382"/>
      <c r="AN539" s="383">
        <f t="shared" si="275"/>
        <v>0</v>
      </c>
      <c r="AO539" s="383">
        <f t="shared" si="268"/>
        <v>2512.7452305491151</v>
      </c>
      <c r="AP539" s="383">
        <f t="shared" si="291"/>
        <v>-2512.7452305491151</v>
      </c>
      <c r="AQ539" s="381">
        <f t="shared" si="292"/>
        <v>0</v>
      </c>
      <c r="AR539" s="382"/>
      <c r="AS539" s="383">
        <f t="shared" si="276"/>
        <v>0</v>
      </c>
      <c r="AT539" s="383">
        <f t="shared" si="269"/>
        <v>2512.7452305491151</v>
      </c>
      <c r="AU539" s="383">
        <f t="shared" si="293"/>
        <v>-2512.7452305491151</v>
      </c>
      <c r="AV539" s="381">
        <f t="shared" si="294"/>
        <v>0</v>
      </c>
      <c r="AW539" s="382"/>
      <c r="AX539" s="380">
        <f t="shared" si="277"/>
        <v>0</v>
      </c>
      <c r="AY539" s="384">
        <f t="shared" si="278"/>
        <v>314.09315381863939</v>
      </c>
      <c r="AZ539" s="548">
        <v>220</v>
      </c>
      <c r="BA539" s="380">
        <f t="shared" si="295"/>
        <v>314.09315381863939</v>
      </c>
      <c r="BB539" s="385" t="str">
        <f t="shared" si="296"/>
        <v>&gt;100%</v>
      </c>
      <c r="BC539" s="382"/>
      <c r="BD539" s="380">
        <f t="shared" si="279"/>
        <v>0</v>
      </c>
      <c r="BE539" s="384">
        <f t="shared" si="284"/>
        <v>0</v>
      </c>
      <c r="BF539" s="380">
        <f t="shared" si="287"/>
        <v>0</v>
      </c>
      <c r="BG539" s="385">
        <f t="shared" si="288"/>
        <v>0</v>
      </c>
      <c r="BH539" s="382"/>
      <c r="BI539" s="380">
        <f t="shared" si="297"/>
        <v>314.09315381863939</v>
      </c>
      <c r="BJ539" s="380">
        <f t="shared" si="273"/>
        <v>314.09315381863939</v>
      </c>
      <c r="BK539" s="380">
        <f t="shared" si="298"/>
        <v>0</v>
      </c>
      <c r="BL539" s="381">
        <f t="shared" si="299"/>
        <v>1</v>
      </c>
      <c r="BM539" s="386"/>
      <c r="BN539" s="383">
        <f t="shared" si="270"/>
        <v>0</v>
      </c>
      <c r="BO539" s="383">
        <f t="shared" si="271"/>
        <v>2512.7452305491151</v>
      </c>
      <c r="BP539" s="383">
        <f t="shared" si="300"/>
        <v>2512.7452305491151</v>
      </c>
      <c r="BQ539" s="387" t="str">
        <f t="shared" si="301"/>
        <v>&gt;100%</v>
      </c>
      <c r="BR539" s="357"/>
    </row>
    <row r="540" spans="3:70" ht="13" x14ac:dyDescent="0.25">
      <c r="C540" s="388">
        <v>106</v>
      </c>
      <c r="D540" s="389">
        <v>0</v>
      </c>
      <c r="E540" s="374" t="s">
        <v>145</v>
      </c>
      <c r="F540" s="165" t="s">
        <v>147</v>
      </c>
      <c r="G540" s="165"/>
      <c r="H540" s="297" t="s">
        <v>63</v>
      </c>
      <c r="I540" s="390" t="s">
        <v>64</v>
      </c>
      <c r="J540" s="375">
        <v>1</v>
      </c>
      <c r="K540" s="375">
        <v>1</v>
      </c>
      <c r="L540" s="376">
        <v>1000</v>
      </c>
      <c r="M540" s="377">
        <v>0</v>
      </c>
      <c r="N540" s="377">
        <v>0</v>
      </c>
      <c r="O540" s="378">
        <v>0</v>
      </c>
      <c r="P540" s="379">
        <v>1</v>
      </c>
      <c r="Q540" s="379">
        <v>1</v>
      </c>
      <c r="R540" s="379">
        <v>1</v>
      </c>
      <c r="S540" s="379">
        <v>1</v>
      </c>
      <c r="T540" s="391"/>
      <c r="U540" s="392">
        <v>0</v>
      </c>
      <c r="V540" s="393">
        <v>314.09315381863939</v>
      </c>
      <c r="W540" s="394"/>
      <c r="X540" s="395">
        <v>314.09315381863939</v>
      </c>
      <c r="Y540" s="380">
        <f t="shared" si="285"/>
        <v>-314.09315381863939</v>
      </c>
      <c r="Z540" s="381">
        <f t="shared" si="286"/>
        <v>0</v>
      </c>
      <c r="AA540" s="391"/>
      <c r="AB540" s="392">
        <f t="shared" si="280"/>
        <v>0</v>
      </c>
      <c r="AC540" s="393">
        <f t="shared" si="281"/>
        <v>0</v>
      </c>
      <c r="AD540" s="393">
        <v>0</v>
      </c>
      <c r="AE540" s="395">
        <v>0</v>
      </c>
      <c r="AF540" s="380">
        <f t="shared" si="282"/>
        <v>0</v>
      </c>
      <c r="AG540" s="381">
        <f t="shared" si="283"/>
        <v>0</v>
      </c>
      <c r="AH540" s="353"/>
      <c r="AI540" s="392">
        <f t="shared" si="272"/>
        <v>0</v>
      </c>
      <c r="AJ540" s="395">
        <f t="shared" si="274"/>
        <v>314.09315381863939</v>
      </c>
      <c r="AK540" s="380">
        <f t="shared" si="289"/>
        <v>-314.09315381863939</v>
      </c>
      <c r="AL540" s="381">
        <f t="shared" si="290"/>
        <v>0</v>
      </c>
      <c r="AM540" s="382"/>
      <c r="AN540" s="383">
        <f t="shared" si="275"/>
        <v>0</v>
      </c>
      <c r="AO540" s="383">
        <f t="shared" si="268"/>
        <v>314.09315381863939</v>
      </c>
      <c r="AP540" s="383">
        <f t="shared" si="291"/>
        <v>-314.09315381863939</v>
      </c>
      <c r="AQ540" s="381">
        <f t="shared" si="292"/>
        <v>0</v>
      </c>
      <c r="AR540" s="382"/>
      <c r="AS540" s="383">
        <f t="shared" si="276"/>
        <v>0</v>
      </c>
      <c r="AT540" s="383">
        <f t="shared" si="269"/>
        <v>314.09315381863939</v>
      </c>
      <c r="AU540" s="383">
        <f t="shared" si="293"/>
        <v>-314.09315381863939</v>
      </c>
      <c r="AV540" s="381">
        <f t="shared" si="294"/>
        <v>0</v>
      </c>
      <c r="AW540" s="382"/>
      <c r="AX540" s="380">
        <f t="shared" si="277"/>
        <v>0</v>
      </c>
      <c r="AY540" s="384">
        <f t="shared" si="278"/>
        <v>314.09315381863939</v>
      </c>
      <c r="AZ540" s="548">
        <v>220</v>
      </c>
      <c r="BA540" s="380">
        <f t="shared" si="295"/>
        <v>314.09315381863939</v>
      </c>
      <c r="BB540" s="385" t="str">
        <f t="shared" si="296"/>
        <v>&gt;100%</v>
      </c>
      <c r="BC540" s="382"/>
      <c r="BD540" s="380">
        <f t="shared" si="279"/>
        <v>0</v>
      </c>
      <c r="BE540" s="384">
        <f t="shared" si="284"/>
        <v>0</v>
      </c>
      <c r="BF540" s="380">
        <f t="shared" si="287"/>
        <v>0</v>
      </c>
      <c r="BG540" s="385">
        <f t="shared" si="288"/>
        <v>0</v>
      </c>
      <c r="BH540" s="382"/>
      <c r="BI540" s="380">
        <f t="shared" si="297"/>
        <v>314.09315381863939</v>
      </c>
      <c r="BJ540" s="380">
        <f t="shared" si="273"/>
        <v>314.09315381863939</v>
      </c>
      <c r="BK540" s="380">
        <f t="shared" si="298"/>
        <v>0</v>
      </c>
      <c r="BL540" s="381">
        <f t="shared" si="299"/>
        <v>1</v>
      </c>
      <c r="BM540" s="386"/>
      <c r="BN540" s="383">
        <f t="shared" si="270"/>
        <v>0</v>
      </c>
      <c r="BO540" s="383">
        <f t="shared" si="271"/>
        <v>314.09315381863939</v>
      </c>
      <c r="BP540" s="383">
        <f t="shared" si="300"/>
        <v>314.09315381863939</v>
      </c>
      <c r="BQ540" s="387" t="str">
        <f t="shared" si="301"/>
        <v>&gt;100%</v>
      </c>
      <c r="BR540" s="357"/>
    </row>
    <row r="541" spans="3:70" s="50" customFormat="1" ht="13" x14ac:dyDescent="0.25">
      <c r="C541" s="388"/>
      <c r="D541" s="389"/>
      <c r="E541" s="374"/>
      <c r="F541" s="165"/>
      <c r="G541" s="165"/>
      <c r="H541" s="297"/>
      <c r="I541" s="165"/>
      <c r="J541" s="375">
        <v>1.505779664758232</v>
      </c>
      <c r="K541" s="375">
        <v>1.1754720702584747</v>
      </c>
      <c r="L541" s="376">
        <v>2000</v>
      </c>
      <c r="M541" s="377">
        <v>0</v>
      </c>
      <c r="N541" s="377">
        <v>0</v>
      </c>
      <c r="O541" s="378">
        <v>0</v>
      </c>
      <c r="P541" s="379">
        <v>2</v>
      </c>
      <c r="Q541" s="379">
        <v>2</v>
      </c>
      <c r="R541" s="379">
        <v>2</v>
      </c>
      <c r="S541" s="379">
        <v>2</v>
      </c>
      <c r="T541" s="391"/>
      <c r="U541" s="173">
        <v>0</v>
      </c>
      <c r="V541" s="174">
        <v>314.09315381863939</v>
      </c>
      <c r="W541" s="350"/>
      <c r="X541" s="175">
        <v>314.09315381863939</v>
      </c>
      <c r="Y541" s="380">
        <f t="shared" si="285"/>
        <v>-314.09315381863939</v>
      </c>
      <c r="Z541" s="381">
        <f t="shared" si="286"/>
        <v>0</v>
      </c>
      <c r="AA541" s="391"/>
      <c r="AB541" s="173">
        <f t="shared" si="280"/>
        <v>0</v>
      </c>
      <c r="AC541" s="174">
        <f t="shared" si="281"/>
        <v>0</v>
      </c>
      <c r="AD541" s="174">
        <v>0</v>
      </c>
      <c r="AE541" s="175">
        <v>0</v>
      </c>
      <c r="AF541" s="380">
        <f t="shared" si="282"/>
        <v>0</v>
      </c>
      <c r="AG541" s="381">
        <f t="shared" si="283"/>
        <v>0</v>
      </c>
      <c r="AH541" s="391"/>
      <c r="AI541" s="173">
        <f t="shared" si="272"/>
        <v>0</v>
      </c>
      <c r="AJ541" s="175">
        <f t="shared" si="274"/>
        <v>314.09315381863939</v>
      </c>
      <c r="AK541" s="380">
        <f t="shared" si="289"/>
        <v>-314.09315381863939</v>
      </c>
      <c r="AL541" s="381">
        <f t="shared" si="290"/>
        <v>0</v>
      </c>
      <c r="AM541" s="382"/>
      <c r="AN541" s="383">
        <f t="shared" si="275"/>
        <v>0</v>
      </c>
      <c r="AO541" s="383">
        <f t="shared" si="268"/>
        <v>628.18630763727879</v>
      </c>
      <c r="AP541" s="383">
        <f t="shared" si="291"/>
        <v>-628.18630763727879</v>
      </c>
      <c r="AQ541" s="381">
        <f t="shared" si="292"/>
        <v>0</v>
      </c>
      <c r="AR541" s="382"/>
      <c r="AS541" s="383">
        <f t="shared" si="276"/>
        <v>0</v>
      </c>
      <c r="AT541" s="383">
        <f t="shared" si="269"/>
        <v>628.18630763727879</v>
      </c>
      <c r="AU541" s="383">
        <f t="shared" si="293"/>
        <v>-628.18630763727879</v>
      </c>
      <c r="AV541" s="381">
        <f t="shared" si="294"/>
        <v>0</v>
      </c>
      <c r="AW541" s="382"/>
      <c r="AX541" s="380">
        <f t="shared" si="277"/>
        <v>0</v>
      </c>
      <c r="AY541" s="384">
        <f t="shared" si="278"/>
        <v>314.09315381863939</v>
      </c>
      <c r="AZ541" s="548">
        <v>220</v>
      </c>
      <c r="BA541" s="380">
        <f t="shared" si="295"/>
        <v>314.09315381863939</v>
      </c>
      <c r="BB541" s="385" t="str">
        <f t="shared" si="296"/>
        <v>&gt;100%</v>
      </c>
      <c r="BC541" s="382"/>
      <c r="BD541" s="380">
        <f t="shared" si="279"/>
        <v>0</v>
      </c>
      <c r="BE541" s="384">
        <f t="shared" si="284"/>
        <v>0</v>
      </c>
      <c r="BF541" s="380">
        <f t="shared" si="287"/>
        <v>0</v>
      </c>
      <c r="BG541" s="385">
        <f t="shared" si="288"/>
        <v>0</v>
      </c>
      <c r="BH541" s="382"/>
      <c r="BI541" s="380">
        <f t="shared" si="297"/>
        <v>314.09315381863939</v>
      </c>
      <c r="BJ541" s="380">
        <f t="shared" si="273"/>
        <v>314.09315381863939</v>
      </c>
      <c r="BK541" s="380">
        <f t="shared" si="298"/>
        <v>0</v>
      </c>
      <c r="BL541" s="381">
        <f t="shared" si="299"/>
        <v>1</v>
      </c>
      <c r="BM541" s="386"/>
      <c r="BN541" s="383">
        <f t="shared" si="270"/>
        <v>0</v>
      </c>
      <c r="BO541" s="383">
        <f t="shared" si="271"/>
        <v>628.18630763727879</v>
      </c>
      <c r="BP541" s="383">
        <f t="shared" si="300"/>
        <v>628.18630763727879</v>
      </c>
      <c r="BQ541" s="387" t="str">
        <f t="shared" si="301"/>
        <v>&gt;100%</v>
      </c>
      <c r="BR541" s="413"/>
    </row>
    <row r="542" spans="3:70" s="50" customFormat="1" ht="13.5" thickBot="1" x14ac:dyDescent="0.3">
      <c r="C542" s="396"/>
      <c r="D542" s="397"/>
      <c r="E542" s="398"/>
      <c r="F542" s="194"/>
      <c r="G542" s="194"/>
      <c r="H542" s="399"/>
      <c r="I542" s="194"/>
      <c r="J542" s="400">
        <v>1.9138973630485276</v>
      </c>
      <c r="K542" s="400">
        <v>1.515902467555285</v>
      </c>
      <c r="L542" s="401">
        <v>5000</v>
      </c>
      <c r="M542" s="402">
        <v>0</v>
      </c>
      <c r="N542" s="402">
        <v>0</v>
      </c>
      <c r="O542" s="403">
        <v>0</v>
      </c>
      <c r="P542" s="404">
        <v>2</v>
      </c>
      <c r="Q542" s="404">
        <v>2</v>
      </c>
      <c r="R542" s="404">
        <v>2</v>
      </c>
      <c r="S542" s="404">
        <v>2</v>
      </c>
      <c r="T542" s="391"/>
      <c r="U542" s="202">
        <v>0</v>
      </c>
      <c r="V542" s="203">
        <v>314.09315381863939</v>
      </c>
      <c r="W542" s="351"/>
      <c r="X542" s="204">
        <v>314.09315381863939</v>
      </c>
      <c r="Y542" s="405">
        <f t="shared" si="285"/>
        <v>-314.09315381863939</v>
      </c>
      <c r="Z542" s="406">
        <f t="shared" si="286"/>
        <v>0</v>
      </c>
      <c r="AA542" s="391"/>
      <c r="AB542" s="202">
        <f t="shared" si="280"/>
        <v>0</v>
      </c>
      <c r="AC542" s="203">
        <f t="shared" si="281"/>
        <v>0</v>
      </c>
      <c r="AD542" s="203">
        <v>0</v>
      </c>
      <c r="AE542" s="204">
        <v>0</v>
      </c>
      <c r="AF542" s="405">
        <f t="shared" si="282"/>
        <v>0</v>
      </c>
      <c r="AG542" s="406">
        <f t="shared" si="283"/>
        <v>0</v>
      </c>
      <c r="AH542" s="391"/>
      <c r="AI542" s="202">
        <f t="shared" si="272"/>
        <v>0</v>
      </c>
      <c r="AJ542" s="204">
        <f t="shared" si="274"/>
        <v>314.09315381863939</v>
      </c>
      <c r="AK542" s="405">
        <f t="shared" si="289"/>
        <v>-314.09315381863939</v>
      </c>
      <c r="AL542" s="406">
        <f t="shared" si="290"/>
        <v>0</v>
      </c>
      <c r="AM542" s="407"/>
      <c r="AN542" s="408">
        <f t="shared" si="275"/>
        <v>0</v>
      </c>
      <c r="AO542" s="408">
        <f t="shared" si="268"/>
        <v>628.18630763727879</v>
      </c>
      <c r="AP542" s="408">
        <f t="shared" si="291"/>
        <v>-628.18630763727879</v>
      </c>
      <c r="AQ542" s="406">
        <f t="shared" si="292"/>
        <v>0</v>
      </c>
      <c r="AR542" s="407"/>
      <c r="AS542" s="408">
        <f t="shared" si="276"/>
        <v>0</v>
      </c>
      <c r="AT542" s="408">
        <f t="shared" si="269"/>
        <v>628.18630763727879</v>
      </c>
      <c r="AU542" s="408">
        <f t="shared" si="293"/>
        <v>-628.18630763727879</v>
      </c>
      <c r="AV542" s="406">
        <f t="shared" si="294"/>
        <v>0</v>
      </c>
      <c r="AW542" s="407"/>
      <c r="AX542" s="405">
        <f t="shared" si="277"/>
        <v>0</v>
      </c>
      <c r="AY542" s="409">
        <f t="shared" si="278"/>
        <v>314.09315381863939</v>
      </c>
      <c r="AZ542" s="548">
        <v>220</v>
      </c>
      <c r="BA542" s="405">
        <f t="shared" si="295"/>
        <v>314.09315381863939</v>
      </c>
      <c r="BB542" s="410" t="str">
        <f t="shared" si="296"/>
        <v>&gt;100%</v>
      </c>
      <c r="BC542" s="407"/>
      <c r="BD542" s="405">
        <f t="shared" si="279"/>
        <v>0</v>
      </c>
      <c r="BE542" s="409">
        <f t="shared" si="284"/>
        <v>0</v>
      </c>
      <c r="BF542" s="405">
        <f t="shared" si="287"/>
        <v>0</v>
      </c>
      <c r="BG542" s="410">
        <f t="shared" si="288"/>
        <v>0</v>
      </c>
      <c r="BH542" s="407"/>
      <c r="BI542" s="405">
        <f t="shared" si="297"/>
        <v>314.09315381863939</v>
      </c>
      <c r="BJ542" s="405">
        <f t="shared" si="273"/>
        <v>314.09315381863939</v>
      </c>
      <c r="BK542" s="405">
        <f t="shared" si="298"/>
        <v>0</v>
      </c>
      <c r="BL542" s="406">
        <f t="shared" si="299"/>
        <v>1</v>
      </c>
      <c r="BM542" s="411"/>
      <c r="BN542" s="408">
        <f t="shared" si="270"/>
        <v>0</v>
      </c>
      <c r="BO542" s="408">
        <f t="shared" si="271"/>
        <v>628.18630763727879</v>
      </c>
      <c r="BP542" s="408">
        <f t="shared" si="300"/>
        <v>628.18630763727879</v>
      </c>
      <c r="BQ542" s="412" t="str">
        <f t="shared" si="301"/>
        <v>&gt;100%</v>
      </c>
      <c r="BR542" s="413"/>
    </row>
    <row r="543" spans="3:70" ht="13" x14ac:dyDescent="0.25">
      <c r="C543" s="65"/>
      <c r="D543" s="66"/>
      <c r="E543" s="358"/>
      <c r="F543" s="143"/>
      <c r="G543" s="143"/>
      <c r="H543" s="359"/>
      <c r="I543" s="143"/>
      <c r="J543" s="360">
        <v>0.58618475265502656</v>
      </c>
      <c r="K543" s="360">
        <v>0.25114229393244591</v>
      </c>
      <c r="L543" s="361">
        <v>3000</v>
      </c>
      <c r="M543" s="362">
        <v>0</v>
      </c>
      <c r="N543" s="362">
        <v>0</v>
      </c>
      <c r="O543" s="363">
        <v>0</v>
      </c>
      <c r="P543" s="364">
        <v>0</v>
      </c>
      <c r="Q543" s="364">
        <v>0</v>
      </c>
      <c r="R543" s="364">
        <v>0</v>
      </c>
      <c r="S543" s="364">
        <v>0</v>
      </c>
      <c r="T543" s="391"/>
      <c r="U543" s="152">
        <v>0</v>
      </c>
      <c r="V543" s="153">
        <v>14.705239724297051</v>
      </c>
      <c r="W543" s="349"/>
      <c r="X543" s="154">
        <v>14.705239724297051</v>
      </c>
      <c r="Y543" s="365">
        <f t="shared" si="285"/>
        <v>-14.705239724297051</v>
      </c>
      <c r="Z543" s="366">
        <f t="shared" si="286"/>
        <v>0</v>
      </c>
      <c r="AA543" s="391"/>
      <c r="AB543" s="152">
        <f t="shared" si="280"/>
        <v>0</v>
      </c>
      <c r="AC543" s="153">
        <f t="shared" si="281"/>
        <v>0</v>
      </c>
      <c r="AD543" s="153">
        <v>0</v>
      </c>
      <c r="AE543" s="154">
        <v>0</v>
      </c>
      <c r="AF543" s="365">
        <f t="shared" si="282"/>
        <v>0</v>
      </c>
      <c r="AG543" s="366">
        <f t="shared" si="283"/>
        <v>0</v>
      </c>
      <c r="AH543" s="353"/>
      <c r="AI543" s="152">
        <f t="shared" si="272"/>
        <v>0</v>
      </c>
      <c r="AJ543" s="154">
        <f t="shared" si="274"/>
        <v>14.705239724297051</v>
      </c>
      <c r="AK543" s="365">
        <f t="shared" si="289"/>
        <v>-14.705239724297051</v>
      </c>
      <c r="AL543" s="366">
        <f t="shared" si="290"/>
        <v>0</v>
      </c>
      <c r="AM543" s="367"/>
      <c r="AN543" s="368">
        <f t="shared" si="275"/>
        <v>0</v>
      </c>
      <c r="AO543" s="368">
        <f t="shared" si="268"/>
        <v>0</v>
      </c>
      <c r="AP543" s="368">
        <f t="shared" si="291"/>
        <v>0</v>
      </c>
      <c r="AQ543" s="366">
        <f t="shared" si="292"/>
        <v>0</v>
      </c>
      <c r="AR543" s="367"/>
      <c r="AS543" s="368">
        <f t="shared" si="276"/>
        <v>0</v>
      </c>
      <c r="AT543" s="368">
        <f t="shared" si="269"/>
        <v>0</v>
      </c>
      <c r="AU543" s="368">
        <f t="shared" si="293"/>
        <v>0</v>
      </c>
      <c r="AV543" s="366">
        <f t="shared" si="294"/>
        <v>0</v>
      </c>
      <c r="AW543" s="367"/>
      <c r="AX543" s="365">
        <f t="shared" si="277"/>
        <v>0</v>
      </c>
      <c r="AY543" s="369">
        <f t="shared" si="278"/>
        <v>14.705239724297051</v>
      </c>
      <c r="AZ543" s="548">
        <v>220</v>
      </c>
      <c r="BA543" s="365">
        <f t="shared" si="295"/>
        <v>14.705239724297051</v>
      </c>
      <c r="BB543" s="370" t="str">
        <f t="shared" si="296"/>
        <v>&gt;100%</v>
      </c>
      <c r="BC543" s="367"/>
      <c r="BD543" s="365">
        <f t="shared" si="279"/>
        <v>0</v>
      </c>
      <c r="BE543" s="371">
        <f t="shared" si="284"/>
        <v>0</v>
      </c>
      <c r="BF543" s="365">
        <f t="shared" si="287"/>
        <v>0</v>
      </c>
      <c r="BG543" s="370">
        <f t="shared" si="288"/>
        <v>0</v>
      </c>
      <c r="BH543" s="367"/>
      <c r="BI543" s="365">
        <f t="shared" si="297"/>
        <v>14.705239724297051</v>
      </c>
      <c r="BJ543" s="365">
        <f t="shared" si="273"/>
        <v>14.705239724297051</v>
      </c>
      <c r="BK543" s="365">
        <f t="shared" si="298"/>
        <v>0</v>
      </c>
      <c r="BL543" s="366">
        <f t="shared" si="299"/>
        <v>1</v>
      </c>
      <c r="BM543" s="372"/>
      <c r="BN543" s="368">
        <f t="shared" si="270"/>
        <v>0</v>
      </c>
      <c r="BO543" s="368">
        <f t="shared" si="271"/>
        <v>0</v>
      </c>
      <c r="BP543" s="368">
        <f t="shared" si="300"/>
        <v>0</v>
      </c>
      <c r="BQ543" s="373">
        <f t="shared" si="301"/>
        <v>0</v>
      </c>
      <c r="BR543" s="357"/>
    </row>
    <row r="544" spans="3:70" ht="13" x14ac:dyDescent="0.25">
      <c r="C544" s="65"/>
      <c r="D544" s="66"/>
      <c r="E544" s="374"/>
      <c r="F544" s="165"/>
      <c r="G544" s="165"/>
      <c r="H544" s="297"/>
      <c r="I544" s="165"/>
      <c r="J544" s="375">
        <v>0.72370867908265568</v>
      </c>
      <c r="K544" s="375">
        <v>0.4192943920851287</v>
      </c>
      <c r="L544" s="376">
        <v>12000</v>
      </c>
      <c r="M544" s="377">
        <v>0</v>
      </c>
      <c r="N544" s="377">
        <v>0</v>
      </c>
      <c r="O544" s="378">
        <v>0</v>
      </c>
      <c r="P544" s="379">
        <v>0</v>
      </c>
      <c r="Q544" s="379">
        <v>0</v>
      </c>
      <c r="R544" s="379">
        <v>0</v>
      </c>
      <c r="S544" s="379">
        <v>0</v>
      </c>
      <c r="T544" s="391"/>
      <c r="U544" s="173">
        <v>0</v>
      </c>
      <c r="V544" s="174">
        <v>14.705239724297051</v>
      </c>
      <c r="W544" s="350"/>
      <c r="X544" s="175">
        <v>14.705239724297051</v>
      </c>
      <c r="Y544" s="380">
        <f t="shared" si="285"/>
        <v>-14.705239724297051</v>
      </c>
      <c r="Z544" s="381">
        <f t="shared" si="286"/>
        <v>0</v>
      </c>
      <c r="AA544" s="391"/>
      <c r="AB544" s="173">
        <f t="shared" si="280"/>
        <v>0</v>
      </c>
      <c r="AC544" s="174">
        <f t="shared" si="281"/>
        <v>0</v>
      </c>
      <c r="AD544" s="174">
        <v>0</v>
      </c>
      <c r="AE544" s="175">
        <v>0</v>
      </c>
      <c r="AF544" s="380">
        <f t="shared" si="282"/>
        <v>0</v>
      </c>
      <c r="AG544" s="381">
        <f t="shared" si="283"/>
        <v>0</v>
      </c>
      <c r="AH544" s="353"/>
      <c r="AI544" s="173">
        <f t="shared" si="272"/>
        <v>0</v>
      </c>
      <c r="AJ544" s="175">
        <f t="shared" si="274"/>
        <v>14.705239724297051</v>
      </c>
      <c r="AK544" s="380">
        <f t="shared" si="289"/>
        <v>-14.705239724297051</v>
      </c>
      <c r="AL544" s="381">
        <f t="shared" si="290"/>
        <v>0</v>
      </c>
      <c r="AM544" s="382"/>
      <c r="AN544" s="383">
        <f t="shared" si="275"/>
        <v>0</v>
      </c>
      <c r="AO544" s="383">
        <f t="shared" si="268"/>
        <v>0</v>
      </c>
      <c r="AP544" s="383">
        <f t="shared" si="291"/>
        <v>0</v>
      </c>
      <c r="AQ544" s="381">
        <f t="shared" si="292"/>
        <v>0</v>
      </c>
      <c r="AR544" s="382"/>
      <c r="AS544" s="383">
        <f t="shared" si="276"/>
        <v>0</v>
      </c>
      <c r="AT544" s="383">
        <f t="shared" si="269"/>
        <v>0</v>
      </c>
      <c r="AU544" s="383">
        <f t="shared" si="293"/>
        <v>0</v>
      </c>
      <c r="AV544" s="381">
        <f t="shared" si="294"/>
        <v>0</v>
      </c>
      <c r="AW544" s="382"/>
      <c r="AX544" s="380">
        <f t="shared" si="277"/>
        <v>0</v>
      </c>
      <c r="AY544" s="384">
        <f t="shared" si="278"/>
        <v>14.705239724297051</v>
      </c>
      <c r="AZ544" s="548">
        <v>220</v>
      </c>
      <c r="BA544" s="380">
        <f t="shared" si="295"/>
        <v>14.705239724297051</v>
      </c>
      <c r="BB544" s="385" t="str">
        <f t="shared" si="296"/>
        <v>&gt;100%</v>
      </c>
      <c r="BC544" s="382"/>
      <c r="BD544" s="380">
        <f t="shared" si="279"/>
        <v>0</v>
      </c>
      <c r="BE544" s="384">
        <f t="shared" si="284"/>
        <v>0</v>
      </c>
      <c r="BF544" s="380">
        <f t="shared" si="287"/>
        <v>0</v>
      </c>
      <c r="BG544" s="385">
        <f t="shared" si="288"/>
        <v>0</v>
      </c>
      <c r="BH544" s="382"/>
      <c r="BI544" s="380">
        <f t="shared" si="297"/>
        <v>14.705239724297051</v>
      </c>
      <c r="BJ544" s="380">
        <f t="shared" si="273"/>
        <v>14.705239724297051</v>
      </c>
      <c r="BK544" s="380">
        <f t="shared" si="298"/>
        <v>0</v>
      </c>
      <c r="BL544" s="381">
        <f t="shared" si="299"/>
        <v>1</v>
      </c>
      <c r="BM544" s="386"/>
      <c r="BN544" s="383">
        <f t="shared" si="270"/>
        <v>0</v>
      </c>
      <c r="BO544" s="383">
        <f t="shared" si="271"/>
        <v>0</v>
      </c>
      <c r="BP544" s="383">
        <f t="shared" si="300"/>
        <v>0</v>
      </c>
      <c r="BQ544" s="387">
        <f t="shared" si="301"/>
        <v>0</v>
      </c>
      <c r="BR544" s="357"/>
    </row>
    <row r="545" spans="3:70" ht="13" x14ac:dyDescent="0.25">
      <c r="C545" s="388">
        <v>107</v>
      </c>
      <c r="D545" s="389">
        <v>0</v>
      </c>
      <c r="E545" s="374" t="s">
        <v>145</v>
      </c>
      <c r="F545" s="165" t="s">
        <v>148</v>
      </c>
      <c r="G545" s="165"/>
      <c r="H545" s="297" t="s">
        <v>63</v>
      </c>
      <c r="I545" s="390" t="s">
        <v>64</v>
      </c>
      <c r="J545" s="375">
        <v>1</v>
      </c>
      <c r="K545" s="375">
        <v>1</v>
      </c>
      <c r="L545" s="376">
        <v>30000</v>
      </c>
      <c r="M545" s="377">
        <v>0</v>
      </c>
      <c r="N545" s="377">
        <v>0</v>
      </c>
      <c r="O545" s="378">
        <v>0</v>
      </c>
      <c r="P545" s="379">
        <v>0</v>
      </c>
      <c r="Q545" s="379">
        <v>0</v>
      </c>
      <c r="R545" s="379">
        <v>0</v>
      </c>
      <c r="S545" s="379">
        <v>0</v>
      </c>
      <c r="T545" s="391"/>
      <c r="U545" s="392">
        <v>0</v>
      </c>
      <c r="V545" s="393">
        <v>14.705239724297051</v>
      </c>
      <c r="W545" s="394"/>
      <c r="X545" s="395">
        <v>14.705239724297051</v>
      </c>
      <c r="Y545" s="380">
        <f t="shared" si="285"/>
        <v>-14.705239724297051</v>
      </c>
      <c r="Z545" s="381">
        <f t="shared" si="286"/>
        <v>0</v>
      </c>
      <c r="AA545" s="391"/>
      <c r="AB545" s="392">
        <f t="shared" si="280"/>
        <v>0</v>
      </c>
      <c r="AC545" s="393">
        <f t="shared" si="281"/>
        <v>0</v>
      </c>
      <c r="AD545" s="393">
        <v>0</v>
      </c>
      <c r="AE545" s="395">
        <v>0</v>
      </c>
      <c r="AF545" s="380">
        <f t="shared" si="282"/>
        <v>0</v>
      </c>
      <c r="AG545" s="381">
        <f t="shared" si="283"/>
        <v>0</v>
      </c>
      <c r="AH545" s="353"/>
      <c r="AI545" s="392">
        <f t="shared" si="272"/>
        <v>0</v>
      </c>
      <c r="AJ545" s="395">
        <f t="shared" si="274"/>
        <v>14.705239724297051</v>
      </c>
      <c r="AK545" s="380">
        <f t="shared" si="289"/>
        <v>-14.705239724297051</v>
      </c>
      <c r="AL545" s="381">
        <f t="shared" si="290"/>
        <v>0</v>
      </c>
      <c r="AM545" s="382"/>
      <c r="AN545" s="383">
        <f t="shared" si="275"/>
        <v>0</v>
      </c>
      <c r="AO545" s="383">
        <f t="shared" ref="AO545:AO608" si="302">(+X545*$P545)+(AE545*$R545)</f>
        <v>0</v>
      </c>
      <c r="AP545" s="383">
        <f t="shared" si="291"/>
        <v>0</v>
      </c>
      <c r="AQ545" s="381">
        <f t="shared" si="292"/>
        <v>0</v>
      </c>
      <c r="AR545" s="382"/>
      <c r="AS545" s="383">
        <f t="shared" si="276"/>
        <v>0</v>
      </c>
      <c r="AT545" s="383">
        <f t="shared" ref="AT545:AT608" si="303">(+X545*$Q545)+(AE545*$S545)</f>
        <v>0</v>
      </c>
      <c r="AU545" s="383">
        <f t="shared" si="293"/>
        <v>0</v>
      </c>
      <c r="AV545" s="381">
        <f t="shared" si="294"/>
        <v>0</v>
      </c>
      <c r="AW545" s="382"/>
      <c r="AX545" s="380">
        <f t="shared" si="277"/>
        <v>0</v>
      </c>
      <c r="AY545" s="384">
        <f t="shared" si="278"/>
        <v>14.705239724297051</v>
      </c>
      <c r="AZ545" s="548">
        <v>220</v>
      </c>
      <c r="BA545" s="380">
        <f t="shared" si="295"/>
        <v>14.705239724297051</v>
      </c>
      <c r="BB545" s="385" t="str">
        <f t="shared" si="296"/>
        <v>&gt;100%</v>
      </c>
      <c r="BC545" s="382"/>
      <c r="BD545" s="380">
        <f t="shared" si="279"/>
        <v>0</v>
      </c>
      <c r="BE545" s="384">
        <f t="shared" si="284"/>
        <v>0</v>
      </c>
      <c r="BF545" s="380">
        <f t="shared" si="287"/>
        <v>0</v>
      </c>
      <c r="BG545" s="385">
        <f t="shared" si="288"/>
        <v>0</v>
      </c>
      <c r="BH545" s="382"/>
      <c r="BI545" s="380">
        <f t="shared" si="297"/>
        <v>14.705239724297051</v>
      </c>
      <c r="BJ545" s="380">
        <f t="shared" si="273"/>
        <v>14.705239724297051</v>
      </c>
      <c r="BK545" s="380">
        <f t="shared" si="298"/>
        <v>0</v>
      </c>
      <c r="BL545" s="381">
        <f t="shared" si="299"/>
        <v>1</v>
      </c>
      <c r="BM545" s="386"/>
      <c r="BN545" s="383">
        <f t="shared" ref="BN545:BN608" si="304">(+U545*$Q545)+(AB545*$S545)</f>
        <v>0</v>
      </c>
      <c r="BO545" s="383">
        <f t="shared" ref="BO545:BO608" si="305">(+AY545*$Q545)+(BE545*$S545)</f>
        <v>0</v>
      </c>
      <c r="BP545" s="383">
        <f t="shared" si="300"/>
        <v>0</v>
      </c>
      <c r="BQ545" s="387">
        <f t="shared" si="301"/>
        <v>0</v>
      </c>
      <c r="BR545" s="357"/>
    </row>
    <row r="546" spans="3:70" s="50" customFormat="1" ht="13" x14ac:dyDescent="0.25">
      <c r="C546" s="388"/>
      <c r="D546" s="389"/>
      <c r="E546" s="374"/>
      <c r="F546" s="165"/>
      <c r="G546" s="165"/>
      <c r="H546" s="297"/>
      <c r="I546" s="165"/>
      <c r="J546" s="375">
        <v>1.505779664758232</v>
      </c>
      <c r="K546" s="375">
        <v>1.1754720702584747</v>
      </c>
      <c r="L546" s="376">
        <v>60000</v>
      </c>
      <c r="M546" s="377">
        <v>0</v>
      </c>
      <c r="N546" s="377">
        <v>0</v>
      </c>
      <c r="O546" s="378">
        <v>0</v>
      </c>
      <c r="P546" s="379">
        <v>1</v>
      </c>
      <c r="Q546" s="379">
        <v>1</v>
      </c>
      <c r="R546" s="379">
        <v>1</v>
      </c>
      <c r="S546" s="379">
        <v>1</v>
      </c>
      <c r="T546" s="391"/>
      <c r="U546" s="173">
        <v>0</v>
      </c>
      <c r="V546" s="174">
        <v>14.705239724297051</v>
      </c>
      <c r="W546" s="350"/>
      <c r="X546" s="175">
        <v>14.705239724297051</v>
      </c>
      <c r="Y546" s="380">
        <f t="shared" si="285"/>
        <v>-14.705239724297051</v>
      </c>
      <c r="Z546" s="381">
        <f t="shared" si="286"/>
        <v>0</v>
      </c>
      <c r="AA546" s="391"/>
      <c r="AB546" s="173">
        <f t="shared" si="280"/>
        <v>0</v>
      </c>
      <c r="AC546" s="174">
        <f t="shared" si="281"/>
        <v>0</v>
      </c>
      <c r="AD546" s="174">
        <v>0</v>
      </c>
      <c r="AE546" s="175">
        <v>0</v>
      </c>
      <c r="AF546" s="380">
        <f t="shared" si="282"/>
        <v>0</v>
      </c>
      <c r="AG546" s="381">
        <f t="shared" si="283"/>
        <v>0</v>
      </c>
      <c r="AH546" s="391"/>
      <c r="AI546" s="173">
        <f t="shared" si="272"/>
        <v>0</v>
      </c>
      <c r="AJ546" s="175">
        <f t="shared" si="274"/>
        <v>14.705239724297051</v>
      </c>
      <c r="AK546" s="380">
        <f t="shared" si="289"/>
        <v>-14.705239724297051</v>
      </c>
      <c r="AL546" s="381">
        <f t="shared" si="290"/>
        <v>0</v>
      </c>
      <c r="AM546" s="382"/>
      <c r="AN546" s="383">
        <f t="shared" si="275"/>
        <v>0</v>
      </c>
      <c r="AO546" s="383">
        <f t="shared" si="302"/>
        <v>14.705239724297051</v>
      </c>
      <c r="AP546" s="383">
        <f t="shared" si="291"/>
        <v>-14.705239724297051</v>
      </c>
      <c r="AQ546" s="381">
        <f t="shared" si="292"/>
        <v>0</v>
      </c>
      <c r="AR546" s="382"/>
      <c r="AS546" s="383">
        <f t="shared" si="276"/>
        <v>0</v>
      </c>
      <c r="AT546" s="383">
        <f t="shared" si="303"/>
        <v>14.705239724297051</v>
      </c>
      <c r="AU546" s="383">
        <f t="shared" si="293"/>
        <v>-14.705239724297051</v>
      </c>
      <c r="AV546" s="381">
        <f t="shared" si="294"/>
        <v>0</v>
      </c>
      <c r="AW546" s="382"/>
      <c r="AX546" s="380">
        <f t="shared" si="277"/>
        <v>0</v>
      </c>
      <c r="AY546" s="384">
        <f t="shared" si="278"/>
        <v>14.705239724297051</v>
      </c>
      <c r="AZ546" s="548">
        <v>220</v>
      </c>
      <c r="BA546" s="380">
        <f t="shared" si="295"/>
        <v>14.705239724297051</v>
      </c>
      <c r="BB546" s="385" t="str">
        <f t="shared" si="296"/>
        <v>&gt;100%</v>
      </c>
      <c r="BC546" s="382"/>
      <c r="BD546" s="380">
        <f t="shared" si="279"/>
        <v>0</v>
      </c>
      <c r="BE546" s="384">
        <f t="shared" si="284"/>
        <v>0</v>
      </c>
      <c r="BF546" s="380">
        <f t="shared" si="287"/>
        <v>0</v>
      </c>
      <c r="BG546" s="385">
        <f t="shared" si="288"/>
        <v>0</v>
      </c>
      <c r="BH546" s="382"/>
      <c r="BI546" s="380">
        <f t="shared" si="297"/>
        <v>14.705239724297051</v>
      </c>
      <c r="BJ546" s="380">
        <f t="shared" si="273"/>
        <v>14.705239724297051</v>
      </c>
      <c r="BK546" s="380">
        <f t="shared" si="298"/>
        <v>0</v>
      </c>
      <c r="BL546" s="381">
        <f t="shared" si="299"/>
        <v>1</v>
      </c>
      <c r="BM546" s="386"/>
      <c r="BN546" s="383">
        <f t="shared" si="304"/>
        <v>0</v>
      </c>
      <c r="BO546" s="383">
        <f t="shared" si="305"/>
        <v>14.705239724297051</v>
      </c>
      <c r="BP546" s="383">
        <f t="shared" si="300"/>
        <v>14.705239724297051</v>
      </c>
      <c r="BQ546" s="387" t="str">
        <f t="shared" si="301"/>
        <v>&gt;100%</v>
      </c>
      <c r="BR546" s="413"/>
    </row>
    <row r="547" spans="3:70" s="50" customFormat="1" ht="13.5" thickBot="1" x14ac:dyDescent="0.3">
      <c r="C547" s="396"/>
      <c r="D547" s="397"/>
      <c r="E547" s="398"/>
      <c r="F547" s="194"/>
      <c r="G547" s="194"/>
      <c r="H547" s="399"/>
      <c r="I547" s="194"/>
      <c r="J547" s="400">
        <v>1.9138973630485276</v>
      </c>
      <c r="K547" s="400">
        <v>1.515902467555285</v>
      </c>
      <c r="L547" s="401">
        <v>150000</v>
      </c>
      <c r="M547" s="402">
        <v>0</v>
      </c>
      <c r="N547" s="402">
        <v>0</v>
      </c>
      <c r="O547" s="403">
        <v>0</v>
      </c>
      <c r="P547" s="404">
        <v>1</v>
      </c>
      <c r="Q547" s="404">
        <v>1</v>
      </c>
      <c r="R547" s="404">
        <v>1</v>
      </c>
      <c r="S547" s="404">
        <v>1</v>
      </c>
      <c r="T547" s="391"/>
      <c r="U547" s="202">
        <v>0</v>
      </c>
      <c r="V547" s="203">
        <v>14.705239724297051</v>
      </c>
      <c r="W547" s="351"/>
      <c r="X547" s="204">
        <v>14.705239724297051</v>
      </c>
      <c r="Y547" s="405">
        <f t="shared" si="285"/>
        <v>-14.705239724297051</v>
      </c>
      <c r="Z547" s="406">
        <f t="shared" si="286"/>
        <v>0</v>
      </c>
      <c r="AA547" s="391"/>
      <c r="AB547" s="202">
        <f t="shared" si="280"/>
        <v>0</v>
      </c>
      <c r="AC547" s="203">
        <f t="shared" si="281"/>
        <v>0</v>
      </c>
      <c r="AD547" s="203">
        <v>0</v>
      </c>
      <c r="AE547" s="204">
        <v>0</v>
      </c>
      <c r="AF547" s="405">
        <f t="shared" si="282"/>
        <v>0</v>
      </c>
      <c r="AG547" s="406">
        <f t="shared" si="283"/>
        <v>0</v>
      </c>
      <c r="AH547" s="391"/>
      <c r="AI547" s="202">
        <f t="shared" si="272"/>
        <v>0</v>
      </c>
      <c r="AJ547" s="204">
        <f t="shared" si="274"/>
        <v>14.705239724297051</v>
      </c>
      <c r="AK547" s="405">
        <f t="shared" si="289"/>
        <v>-14.705239724297051</v>
      </c>
      <c r="AL547" s="406">
        <f t="shared" si="290"/>
        <v>0</v>
      </c>
      <c r="AM547" s="407"/>
      <c r="AN547" s="408">
        <f t="shared" si="275"/>
        <v>0</v>
      </c>
      <c r="AO547" s="408">
        <f t="shared" si="302"/>
        <v>14.705239724297051</v>
      </c>
      <c r="AP547" s="408">
        <f t="shared" si="291"/>
        <v>-14.705239724297051</v>
      </c>
      <c r="AQ547" s="406">
        <f t="shared" si="292"/>
        <v>0</v>
      </c>
      <c r="AR547" s="407"/>
      <c r="AS547" s="408">
        <f t="shared" si="276"/>
        <v>0</v>
      </c>
      <c r="AT547" s="408">
        <f t="shared" si="303"/>
        <v>14.705239724297051</v>
      </c>
      <c r="AU547" s="408">
        <f t="shared" si="293"/>
        <v>-14.705239724297051</v>
      </c>
      <c r="AV547" s="406">
        <f t="shared" si="294"/>
        <v>0</v>
      </c>
      <c r="AW547" s="407"/>
      <c r="AX547" s="405">
        <f t="shared" si="277"/>
        <v>0</v>
      </c>
      <c r="AY547" s="409">
        <f t="shared" si="278"/>
        <v>14.705239724297051</v>
      </c>
      <c r="AZ547" s="548">
        <v>220</v>
      </c>
      <c r="BA547" s="405">
        <f t="shared" si="295"/>
        <v>14.705239724297051</v>
      </c>
      <c r="BB547" s="410" t="str">
        <f t="shared" si="296"/>
        <v>&gt;100%</v>
      </c>
      <c r="BC547" s="407"/>
      <c r="BD547" s="405">
        <f t="shared" si="279"/>
        <v>0</v>
      </c>
      <c r="BE547" s="409">
        <f t="shared" si="284"/>
        <v>0</v>
      </c>
      <c r="BF547" s="405">
        <f t="shared" si="287"/>
        <v>0</v>
      </c>
      <c r="BG547" s="410">
        <f t="shared" si="288"/>
        <v>0</v>
      </c>
      <c r="BH547" s="407"/>
      <c r="BI547" s="405">
        <f t="shared" si="297"/>
        <v>14.705239724297051</v>
      </c>
      <c r="BJ547" s="405">
        <f t="shared" si="273"/>
        <v>14.705239724297051</v>
      </c>
      <c r="BK547" s="405">
        <f t="shared" si="298"/>
        <v>0</v>
      </c>
      <c r="BL547" s="406">
        <f t="shared" si="299"/>
        <v>1</v>
      </c>
      <c r="BM547" s="411"/>
      <c r="BN547" s="408">
        <f t="shared" si="304"/>
        <v>0</v>
      </c>
      <c r="BO547" s="408">
        <f t="shared" si="305"/>
        <v>14.705239724297051</v>
      </c>
      <c r="BP547" s="408">
        <f t="shared" si="300"/>
        <v>14.705239724297051</v>
      </c>
      <c r="BQ547" s="412" t="str">
        <f t="shared" si="301"/>
        <v>&gt;100%</v>
      </c>
      <c r="BR547" s="413"/>
    </row>
    <row r="548" spans="3:70" ht="13" x14ac:dyDescent="0.25">
      <c r="C548" s="65"/>
      <c r="D548" s="66"/>
      <c r="E548" s="358"/>
      <c r="F548" s="143"/>
      <c r="G548" s="143"/>
      <c r="H548" s="359"/>
      <c r="I548" s="143"/>
      <c r="J548" s="360">
        <v>0.58618475265502656</v>
      </c>
      <c r="K548" s="360">
        <v>0.25114229393244591</v>
      </c>
      <c r="L548" s="361">
        <v>200</v>
      </c>
      <c r="M548" s="362">
        <v>0</v>
      </c>
      <c r="N548" s="362">
        <v>0</v>
      </c>
      <c r="O548" s="363">
        <v>0</v>
      </c>
      <c r="P548" s="364">
        <v>4</v>
      </c>
      <c r="Q548" s="364">
        <v>4</v>
      </c>
      <c r="R548" s="364">
        <v>13</v>
      </c>
      <c r="S548" s="364">
        <v>13</v>
      </c>
      <c r="T548" s="391"/>
      <c r="U548" s="152">
        <v>0</v>
      </c>
      <c r="V548" s="153">
        <v>48.322023664406053</v>
      </c>
      <c r="W548" s="349"/>
      <c r="X548" s="154">
        <v>48.322023664406053</v>
      </c>
      <c r="Y548" s="365">
        <f t="shared" si="285"/>
        <v>-48.322023664406053</v>
      </c>
      <c r="Z548" s="366">
        <f t="shared" si="286"/>
        <v>0</v>
      </c>
      <c r="AA548" s="391"/>
      <c r="AB548" s="152">
        <f t="shared" si="280"/>
        <v>0</v>
      </c>
      <c r="AC548" s="153">
        <f t="shared" si="281"/>
        <v>0</v>
      </c>
      <c r="AD548" s="153">
        <v>0</v>
      </c>
      <c r="AE548" s="154">
        <v>0</v>
      </c>
      <c r="AF548" s="365">
        <f t="shared" si="282"/>
        <v>0</v>
      </c>
      <c r="AG548" s="366">
        <f t="shared" si="283"/>
        <v>0</v>
      </c>
      <c r="AH548" s="353"/>
      <c r="AI548" s="152">
        <f t="shared" ref="AI548:AI611" si="306">+U548+AB548</f>
        <v>0</v>
      </c>
      <c r="AJ548" s="154">
        <f t="shared" si="274"/>
        <v>48.322023664406053</v>
      </c>
      <c r="AK548" s="365">
        <f t="shared" si="289"/>
        <v>-48.322023664406053</v>
      </c>
      <c r="AL548" s="366">
        <f t="shared" si="290"/>
        <v>0</v>
      </c>
      <c r="AM548" s="367"/>
      <c r="AN548" s="368">
        <f t="shared" si="275"/>
        <v>0</v>
      </c>
      <c r="AO548" s="368">
        <f t="shared" si="302"/>
        <v>193.28809465762421</v>
      </c>
      <c r="AP548" s="368">
        <f t="shared" si="291"/>
        <v>-193.28809465762421</v>
      </c>
      <c r="AQ548" s="366">
        <f t="shared" si="292"/>
        <v>0</v>
      </c>
      <c r="AR548" s="367"/>
      <c r="AS548" s="368">
        <f t="shared" si="276"/>
        <v>0</v>
      </c>
      <c r="AT548" s="368">
        <f t="shared" si="303"/>
        <v>193.28809465762421</v>
      </c>
      <c r="AU548" s="368">
        <f t="shared" si="293"/>
        <v>-193.28809465762421</v>
      </c>
      <c r="AV548" s="366">
        <f t="shared" si="294"/>
        <v>0</v>
      </c>
      <c r="AW548" s="367"/>
      <c r="AX548" s="365">
        <f t="shared" si="277"/>
        <v>0</v>
      </c>
      <c r="AY548" s="369">
        <f t="shared" si="278"/>
        <v>48.322023664406053</v>
      </c>
      <c r="AZ548" s="548">
        <v>220</v>
      </c>
      <c r="BA548" s="365">
        <f t="shared" si="295"/>
        <v>48.322023664406053</v>
      </c>
      <c r="BB548" s="370" t="str">
        <f t="shared" si="296"/>
        <v>&gt;100%</v>
      </c>
      <c r="BC548" s="367"/>
      <c r="BD548" s="365">
        <f t="shared" si="279"/>
        <v>0</v>
      </c>
      <c r="BE548" s="371">
        <f t="shared" si="284"/>
        <v>0</v>
      </c>
      <c r="BF548" s="365">
        <f t="shared" si="287"/>
        <v>0</v>
      </c>
      <c r="BG548" s="370">
        <f t="shared" si="288"/>
        <v>0</v>
      </c>
      <c r="BH548" s="367"/>
      <c r="BI548" s="365">
        <f t="shared" si="297"/>
        <v>48.322023664406053</v>
      </c>
      <c r="BJ548" s="365">
        <f t="shared" ref="BJ548:BJ611" si="307">+AY548+BE548</f>
        <v>48.322023664406053</v>
      </c>
      <c r="BK548" s="365">
        <f t="shared" si="298"/>
        <v>0</v>
      </c>
      <c r="BL548" s="366">
        <f t="shared" si="299"/>
        <v>1</v>
      </c>
      <c r="BM548" s="372"/>
      <c r="BN548" s="368">
        <f t="shared" si="304"/>
        <v>0</v>
      </c>
      <c r="BO548" s="368">
        <f t="shared" si="305"/>
        <v>193.28809465762421</v>
      </c>
      <c r="BP548" s="368">
        <f t="shared" si="300"/>
        <v>193.28809465762421</v>
      </c>
      <c r="BQ548" s="373" t="str">
        <f t="shared" si="301"/>
        <v>&gt;100%</v>
      </c>
      <c r="BR548" s="357"/>
    </row>
    <row r="549" spans="3:70" ht="13" x14ac:dyDescent="0.25">
      <c r="C549" s="65"/>
      <c r="D549" s="66"/>
      <c r="E549" s="374"/>
      <c r="F549" s="165"/>
      <c r="G549" s="165"/>
      <c r="H549" s="297"/>
      <c r="I549" s="165"/>
      <c r="J549" s="375">
        <v>0.72370867908265568</v>
      </c>
      <c r="K549" s="375">
        <v>0.4192943920851287</v>
      </c>
      <c r="L549" s="376">
        <v>800</v>
      </c>
      <c r="M549" s="377">
        <v>0</v>
      </c>
      <c r="N549" s="377">
        <v>0</v>
      </c>
      <c r="O549" s="378">
        <v>0</v>
      </c>
      <c r="P549" s="379">
        <v>10</v>
      </c>
      <c r="Q549" s="379">
        <v>10</v>
      </c>
      <c r="R549" s="379">
        <v>10</v>
      </c>
      <c r="S549" s="379">
        <v>10</v>
      </c>
      <c r="T549" s="391"/>
      <c r="U549" s="173">
        <v>0</v>
      </c>
      <c r="V549" s="174">
        <v>48.322023664406053</v>
      </c>
      <c r="W549" s="350"/>
      <c r="X549" s="175">
        <v>48.322023664406053</v>
      </c>
      <c r="Y549" s="380">
        <f t="shared" si="285"/>
        <v>-48.322023664406053</v>
      </c>
      <c r="Z549" s="381">
        <f t="shared" si="286"/>
        <v>0</v>
      </c>
      <c r="AA549" s="391"/>
      <c r="AB549" s="173">
        <f t="shared" si="280"/>
        <v>0</v>
      </c>
      <c r="AC549" s="174">
        <f t="shared" si="281"/>
        <v>0</v>
      </c>
      <c r="AD549" s="174">
        <v>0</v>
      </c>
      <c r="AE549" s="175">
        <v>0</v>
      </c>
      <c r="AF549" s="380">
        <f t="shared" si="282"/>
        <v>0</v>
      </c>
      <c r="AG549" s="381">
        <f t="shared" si="283"/>
        <v>0</v>
      </c>
      <c r="AH549" s="353"/>
      <c r="AI549" s="173">
        <f t="shared" si="306"/>
        <v>0</v>
      </c>
      <c r="AJ549" s="175">
        <f t="shared" si="274"/>
        <v>48.322023664406053</v>
      </c>
      <c r="AK549" s="380">
        <f t="shared" si="289"/>
        <v>-48.322023664406053</v>
      </c>
      <c r="AL549" s="381">
        <f t="shared" si="290"/>
        <v>0</v>
      </c>
      <c r="AM549" s="382"/>
      <c r="AN549" s="383">
        <f t="shared" si="275"/>
        <v>0</v>
      </c>
      <c r="AO549" s="383">
        <f t="shared" si="302"/>
        <v>483.22023664406055</v>
      </c>
      <c r="AP549" s="383">
        <f t="shared" si="291"/>
        <v>-483.22023664406055</v>
      </c>
      <c r="AQ549" s="381">
        <f t="shared" si="292"/>
        <v>0</v>
      </c>
      <c r="AR549" s="382"/>
      <c r="AS549" s="383">
        <f t="shared" si="276"/>
        <v>0</v>
      </c>
      <c r="AT549" s="383">
        <f t="shared" si="303"/>
        <v>483.22023664406055</v>
      </c>
      <c r="AU549" s="383">
        <f t="shared" si="293"/>
        <v>-483.22023664406055</v>
      </c>
      <c r="AV549" s="381">
        <f t="shared" si="294"/>
        <v>0</v>
      </c>
      <c r="AW549" s="382"/>
      <c r="AX549" s="380">
        <f t="shared" si="277"/>
        <v>0</v>
      </c>
      <c r="AY549" s="384">
        <f t="shared" si="278"/>
        <v>48.322023664406053</v>
      </c>
      <c r="AZ549" s="548">
        <v>220</v>
      </c>
      <c r="BA549" s="380">
        <f t="shared" si="295"/>
        <v>48.322023664406053</v>
      </c>
      <c r="BB549" s="385" t="str">
        <f t="shared" si="296"/>
        <v>&gt;100%</v>
      </c>
      <c r="BC549" s="382"/>
      <c r="BD549" s="380">
        <f t="shared" si="279"/>
        <v>0</v>
      </c>
      <c r="BE549" s="384">
        <f t="shared" si="284"/>
        <v>0</v>
      </c>
      <c r="BF549" s="380">
        <f t="shared" si="287"/>
        <v>0</v>
      </c>
      <c r="BG549" s="385">
        <f t="shared" si="288"/>
        <v>0</v>
      </c>
      <c r="BH549" s="382"/>
      <c r="BI549" s="380">
        <f t="shared" si="297"/>
        <v>48.322023664406053</v>
      </c>
      <c r="BJ549" s="380">
        <f t="shared" si="307"/>
        <v>48.322023664406053</v>
      </c>
      <c r="BK549" s="380">
        <f t="shared" si="298"/>
        <v>0</v>
      </c>
      <c r="BL549" s="381">
        <f t="shared" si="299"/>
        <v>1</v>
      </c>
      <c r="BM549" s="386"/>
      <c r="BN549" s="383">
        <f t="shared" si="304"/>
        <v>0</v>
      </c>
      <c r="BO549" s="383">
        <f t="shared" si="305"/>
        <v>483.22023664406055</v>
      </c>
      <c r="BP549" s="383">
        <f t="shared" si="300"/>
        <v>483.22023664406055</v>
      </c>
      <c r="BQ549" s="387" t="str">
        <f t="shared" si="301"/>
        <v>&gt;100%</v>
      </c>
      <c r="BR549" s="357"/>
    </row>
    <row r="550" spans="3:70" ht="13" x14ac:dyDescent="0.25">
      <c r="C550" s="388">
        <v>108</v>
      </c>
      <c r="D550" s="389">
        <v>0</v>
      </c>
      <c r="E550" s="374" t="s">
        <v>149</v>
      </c>
      <c r="F550" s="165" t="s">
        <v>150</v>
      </c>
      <c r="G550" s="165"/>
      <c r="H550" s="297" t="s">
        <v>63</v>
      </c>
      <c r="I550" s="390" t="s">
        <v>64</v>
      </c>
      <c r="J550" s="375">
        <v>1</v>
      </c>
      <c r="K550" s="375">
        <v>1</v>
      </c>
      <c r="L550" s="376">
        <v>2000</v>
      </c>
      <c r="M550" s="377">
        <v>0</v>
      </c>
      <c r="N550" s="377">
        <v>0</v>
      </c>
      <c r="O550" s="378">
        <v>0</v>
      </c>
      <c r="P550" s="379">
        <v>6</v>
      </c>
      <c r="Q550" s="379">
        <v>6</v>
      </c>
      <c r="R550" s="379">
        <v>6</v>
      </c>
      <c r="S550" s="379">
        <v>6</v>
      </c>
      <c r="T550" s="391"/>
      <c r="U550" s="392">
        <v>0</v>
      </c>
      <c r="V550" s="393">
        <v>48.322023664406053</v>
      </c>
      <c r="W550" s="394"/>
      <c r="X550" s="395">
        <v>48.322023664406053</v>
      </c>
      <c r="Y550" s="380">
        <f t="shared" si="285"/>
        <v>-48.322023664406053</v>
      </c>
      <c r="Z550" s="381">
        <f t="shared" si="286"/>
        <v>0</v>
      </c>
      <c r="AA550" s="391"/>
      <c r="AB550" s="392">
        <f t="shared" si="280"/>
        <v>0</v>
      </c>
      <c r="AC550" s="393">
        <f t="shared" si="281"/>
        <v>0</v>
      </c>
      <c r="AD550" s="393">
        <v>0</v>
      </c>
      <c r="AE550" s="395">
        <v>0</v>
      </c>
      <c r="AF550" s="380">
        <f t="shared" si="282"/>
        <v>0</v>
      </c>
      <c r="AG550" s="381">
        <f t="shared" si="283"/>
        <v>0</v>
      </c>
      <c r="AH550" s="353"/>
      <c r="AI550" s="392">
        <f t="shared" si="306"/>
        <v>0</v>
      </c>
      <c r="AJ550" s="395">
        <f t="shared" si="274"/>
        <v>48.322023664406053</v>
      </c>
      <c r="AK550" s="380">
        <f t="shared" si="289"/>
        <v>-48.322023664406053</v>
      </c>
      <c r="AL550" s="381">
        <f t="shared" si="290"/>
        <v>0</v>
      </c>
      <c r="AM550" s="382"/>
      <c r="AN550" s="383">
        <f t="shared" si="275"/>
        <v>0</v>
      </c>
      <c r="AO550" s="383">
        <f t="shared" si="302"/>
        <v>289.93214198643631</v>
      </c>
      <c r="AP550" s="383">
        <f t="shared" si="291"/>
        <v>-289.93214198643631</v>
      </c>
      <c r="AQ550" s="381">
        <f t="shared" si="292"/>
        <v>0</v>
      </c>
      <c r="AR550" s="382"/>
      <c r="AS550" s="383">
        <f t="shared" si="276"/>
        <v>0</v>
      </c>
      <c r="AT550" s="383">
        <f t="shared" si="303"/>
        <v>289.93214198643631</v>
      </c>
      <c r="AU550" s="383">
        <f t="shared" si="293"/>
        <v>-289.93214198643631</v>
      </c>
      <c r="AV550" s="381">
        <f t="shared" si="294"/>
        <v>0</v>
      </c>
      <c r="AW550" s="382"/>
      <c r="AX550" s="380">
        <f t="shared" si="277"/>
        <v>0</v>
      </c>
      <c r="AY550" s="384">
        <f t="shared" si="278"/>
        <v>48.322023664406053</v>
      </c>
      <c r="AZ550" s="548">
        <v>220</v>
      </c>
      <c r="BA550" s="380">
        <f t="shared" si="295"/>
        <v>48.322023664406053</v>
      </c>
      <c r="BB550" s="385" t="str">
        <f t="shared" si="296"/>
        <v>&gt;100%</v>
      </c>
      <c r="BC550" s="382"/>
      <c r="BD550" s="380">
        <f t="shared" si="279"/>
        <v>0</v>
      </c>
      <c r="BE550" s="384">
        <f t="shared" si="284"/>
        <v>0</v>
      </c>
      <c r="BF550" s="380">
        <f t="shared" si="287"/>
        <v>0</v>
      </c>
      <c r="BG550" s="385">
        <f t="shared" si="288"/>
        <v>0</v>
      </c>
      <c r="BH550" s="382"/>
      <c r="BI550" s="380">
        <f t="shared" si="297"/>
        <v>48.322023664406053</v>
      </c>
      <c r="BJ550" s="380">
        <f t="shared" si="307"/>
        <v>48.322023664406053</v>
      </c>
      <c r="BK550" s="380">
        <f t="shared" si="298"/>
        <v>0</v>
      </c>
      <c r="BL550" s="381">
        <f t="shared" si="299"/>
        <v>1</v>
      </c>
      <c r="BM550" s="386"/>
      <c r="BN550" s="383">
        <f t="shared" si="304"/>
        <v>0</v>
      </c>
      <c r="BO550" s="383">
        <f t="shared" si="305"/>
        <v>289.93214198643631</v>
      </c>
      <c r="BP550" s="383">
        <f t="shared" si="300"/>
        <v>289.93214198643631</v>
      </c>
      <c r="BQ550" s="387" t="str">
        <f t="shared" si="301"/>
        <v>&gt;100%</v>
      </c>
      <c r="BR550" s="357"/>
    </row>
    <row r="551" spans="3:70" s="50" customFormat="1" ht="13" x14ac:dyDescent="0.25">
      <c r="C551" s="388"/>
      <c r="D551" s="389"/>
      <c r="E551" s="374"/>
      <c r="F551" s="165"/>
      <c r="G551" s="165"/>
      <c r="H551" s="297"/>
      <c r="I551" s="165"/>
      <c r="J551" s="375">
        <v>1.505779664758232</v>
      </c>
      <c r="K551" s="375">
        <v>1.1754720702584747</v>
      </c>
      <c r="L551" s="376">
        <v>4000</v>
      </c>
      <c r="M551" s="377">
        <v>0</v>
      </c>
      <c r="N551" s="377">
        <v>0</v>
      </c>
      <c r="O551" s="378">
        <v>0</v>
      </c>
      <c r="P551" s="379">
        <v>0</v>
      </c>
      <c r="Q551" s="379">
        <v>0</v>
      </c>
      <c r="R551" s="379">
        <v>0</v>
      </c>
      <c r="S551" s="379">
        <v>0</v>
      </c>
      <c r="T551" s="391"/>
      <c r="U551" s="173">
        <v>0</v>
      </c>
      <c r="V551" s="174">
        <v>48.322023664406053</v>
      </c>
      <c r="W551" s="350"/>
      <c r="X551" s="175">
        <v>48.322023664406053</v>
      </c>
      <c r="Y551" s="380">
        <f t="shared" si="285"/>
        <v>-48.322023664406053</v>
      </c>
      <c r="Z551" s="381">
        <f t="shared" si="286"/>
        <v>0</v>
      </c>
      <c r="AA551" s="391"/>
      <c r="AB551" s="173">
        <f t="shared" si="280"/>
        <v>0</v>
      </c>
      <c r="AC551" s="174">
        <f t="shared" si="281"/>
        <v>0</v>
      </c>
      <c r="AD551" s="174">
        <v>0</v>
      </c>
      <c r="AE551" s="175">
        <v>0</v>
      </c>
      <c r="AF551" s="380">
        <f t="shared" si="282"/>
        <v>0</v>
      </c>
      <c r="AG551" s="381">
        <f t="shared" si="283"/>
        <v>0</v>
      </c>
      <c r="AH551" s="391"/>
      <c r="AI551" s="173">
        <f t="shared" si="306"/>
        <v>0</v>
      </c>
      <c r="AJ551" s="175">
        <f t="shared" si="274"/>
        <v>48.322023664406053</v>
      </c>
      <c r="AK551" s="380">
        <f t="shared" si="289"/>
        <v>-48.322023664406053</v>
      </c>
      <c r="AL551" s="381">
        <f t="shared" si="290"/>
        <v>0</v>
      </c>
      <c r="AM551" s="382"/>
      <c r="AN551" s="383">
        <f t="shared" si="275"/>
        <v>0</v>
      </c>
      <c r="AO551" s="383">
        <f t="shared" si="302"/>
        <v>0</v>
      </c>
      <c r="AP551" s="383">
        <f t="shared" si="291"/>
        <v>0</v>
      </c>
      <c r="AQ551" s="381">
        <f t="shared" si="292"/>
        <v>0</v>
      </c>
      <c r="AR551" s="382"/>
      <c r="AS551" s="383">
        <f t="shared" si="276"/>
        <v>0</v>
      </c>
      <c r="AT551" s="383">
        <f t="shared" si="303"/>
        <v>0</v>
      </c>
      <c r="AU551" s="383">
        <f t="shared" si="293"/>
        <v>0</v>
      </c>
      <c r="AV551" s="381">
        <f t="shared" si="294"/>
        <v>0</v>
      </c>
      <c r="AW551" s="382"/>
      <c r="AX551" s="380">
        <f t="shared" si="277"/>
        <v>0</v>
      </c>
      <c r="AY551" s="384">
        <f t="shared" si="278"/>
        <v>48.322023664406053</v>
      </c>
      <c r="AZ551" s="548">
        <v>220</v>
      </c>
      <c r="BA551" s="380">
        <f t="shared" si="295"/>
        <v>48.322023664406053</v>
      </c>
      <c r="BB551" s="385" t="str">
        <f t="shared" si="296"/>
        <v>&gt;100%</v>
      </c>
      <c r="BC551" s="382"/>
      <c r="BD551" s="380">
        <f t="shared" si="279"/>
        <v>0</v>
      </c>
      <c r="BE551" s="384">
        <f t="shared" si="284"/>
        <v>0</v>
      </c>
      <c r="BF551" s="380">
        <f t="shared" si="287"/>
        <v>0</v>
      </c>
      <c r="BG551" s="385">
        <f t="shared" si="288"/>
        <v>0</v>
      </c>
      <c r="BH551" s="382"/>
      <c r="BI551" s="380">
        <f t="shared" si="297"/>
        <v>48.322023664406053</v>
      </c>
      <c r="BJ551" s="380">
        <f t="shared" si="307"/>
        <v>48.322023664406053</v>
      </c>
      <c r="BK551" s="380">
        <f t="shared" si="298"/>
        <v>0</v>
      </c>
      <c r="BL551" s="381">
        <f t="shared" si="299"/>
        <v>1</v>
      </c>
      <c r="BM551" s="386"/>
      <c r="BN551" s="383">
        <f t="shared" si="304"/>
        <v>0</v>
      </c>
      <c r="BO551" s="383">
        <f t="shared" si="305"/>
        <v>0</v>
      </c>
      <c r="BP551" s="383">
        <f t="shared" si="300"/>
        <v>0</v>
      </c>
      <c r="BQ551" s="387">
        <f t="shared" si="301"/>
        <v>0</v>
      </c>
      <c r="BR551" s="413"/>
    </row>
    <row r="552" spans="3:70" s="50" customFormat="1" ht="13.5" thickBot="1" x14ac:dyDescent="0.3">
      <c r="C552" s="396"/>
      <c r="D552" s="397"/>
      <c r="E552" s="398"/>
      <c r="F552" s="194"/>
      <c r="G552" s="194"/>
      <c r="H552" s="399"/>
      <c r="I552" s="194"/>
      <c r="J552" s="400">
        <v>1.9138973630485276</v>
      </c>
      <c r="K552" s="400">
        <v>1.515902467555285</v>
      </c>
      <c r="L552" s="401">
        <v>10000</v>
      </c>
      <c r="M552" s="402">
        <v>0</v>
      </c>
      <c r="N552" s="402">
        <v>0</v>
      </c>
      <c r="O552" s="403">
        <v>0</v>
      </c>
      <c r="P552" s="404">
        <v>0</v>
      </c>
      <c r="Q552" s="404">
        <v>0</v>
      </c>
      <c r="R552" s="404">
        <v>0</v>
      </c>
      <c r="S552" s="404">
        <v>0</v>
      </c>
      <c r="T552" s="391"/>
      <c r="U552" s="202">
        <v>0</v>
      </c>
      <c r="V552" s="203">
        <v>48.322023664406053</v>
      </c>
      <c r="W552" s="351"/>
      <c r="X552" s="204">
        <v>48.322023664406053</v>
      </c>
      <c r="Y552" s="405">
        <f t="shared" si="285"/>
        <v>-48.322023664406053</v>
      </c>
      <c r="Z552" s="406">
        <f t="shared" si="286"/>
        <v>0</v>
      </c>
      <c r="AA552" s="391"/>
      <c r="AB552" s="202">
        <f t="shared" si="280"/>
        <v>0</v>
      </c>
      <c r="AC552" s="203">
        <f t="shared" si="281"/>
        <v>0</v>
      </c>
      <c r="AD552" s="203">
        <v>0</v>
      </c>
      <c r="AE552" s="204">
        <v>0</v>
      </c>
      <c r="AF552" s="405">
        <f t="shared" si="282"/>
        <v>0</v>
      </c>
      <c r="AG552" s="406">
        <f t="shared" si="283"/>
        <v>0</v>
      </c>
      <c r="AH552" s="391"/>
      <c r="AI552" s="202">
        <f t="shared" si="306"/>
        <v>0</v>
      </c>
      <c r="AJ552" s="204">
        <f t="shared" si="274"/>
        <v>48.322023664406053</v>
      </c>
      <c r="AK552" s="405">
        <f t="shared" si="289"/>
        <v>-48.322023664406053</v>
      </c>
      <c r="AL552" s="406">
        <f t="shared" si="290"/>
        <v>0</v>
      </c>
      <c r="AM552" s="407"/>
      <c r="AN552" s="408">
        <f t="shared" si="275"/>
        <v>0</v>
      </c>
      <c r="AO552" s="408">
        <f t="shared" si="302"/>
        <v>0</v>
      </c>
      <c r="AP552" s="408">
        <f t="shared" si="291"/>
        <v>0</v>
      </c>
      <c r="AQ552" s="406">
        <f t="shared" si="292"/>
        <v>0</v>
      </c>
      <c r="AR552" s="407"/>
      <c r="AS552" s="408">
        <f t="shared" si="276"/>
        <v>0</v>
      </c>
      <c r="AT552" s="408">
        <f t="shared" si="303"/>
        <v>0</v>
      </c>
      <c r="AU552" s="408">
        <f t="shared" si="293"/>
        <v>0</v>
      </c>
      <c r="AV552" s="406">
        <f t="shared" si="294"/>
        <v>0</v>
      </c>
      <c r="AW552" s="407"/>
      <c r="AX552" s="405">
        <f t="shared" si="277"/>
        <v>0</v>
      </c>
      <c r="AY552" s="409">
        <f t="shared" si="278"/>
        <v>48.322023664406053</v>
      </c>
      <c r="AZ552" s="548">
        <v>220</v>
      </c>
      <c r="BA552" s="405">
        <f t="shared" si="295"/>
        <v>48.322023664406053</v>
      </c>
      <c r="BB552" s="410" t="str">
        <f t="shared" si="296"/>
        <v>&gt;100%</v>
      </c>
      <c r="BC552" s="407"/>
      <c r="BD552" s="405">
        <f t="shared" si="279"/>
        <v>0</v>
      </c>
      <c r="BE552" s="409">
        <f t="shared" si="284"/>
        <v>0</v>
      </c>
      <c r="BF552" s="405">
        <f t="shared" si="287"/>
        <v>0</v>
      </c>
      <c r="BG552" s="410">
        <f t="shared" si="288"/>
        <v>0</v>
      </c>
      <c r="BH552" s="407"/>
      <c r="BI552" s="405">
        <f t="shared" si="297"/>
        <v>48.322023664406053</v>
      </c>
      <c r="BJ552" s="405">
        <f t="shared" si="307"/>
        <v>48.322023664406053</v>
      </c>
      <c r="BK552" s="405">
        <f t="shared" si="298"/>
        <v>0</v>
      </c>
      <c r="BL552" s="406">
        <f t="shared" si="299"/>
        <v>1</v>
      </c>
      <c r="BM552" s="411"/>
      <c r="BN552" s="408">
        <f t="shared" si="304"/>
        <v>0</v>
      </c>
      <c r="BO552" s="408">
        <f t="shared" si="305"/>
        <v>0</v>
      </c>
      <c r="BP552" s="408">
        <f t="shared" si="300"/>
        <v>0</v>
      </c>
      <c r="BQ552" s="412">
        <f t="shared" si="301"/>
        <v>0</v>
      </c>
      <c r="BR552" s="413"/>
    </row>
    <row r="553" spans="3:70" ht="13" x14ac:dyDescent="0.25">
      <c r="C553" s="65"/>
      <c r="D553" s="66"/>
      <c r="E553" s="358"/>
      <c r="F553" s="143"/>
      <c r="G553" s="143"/>
      <c r="H553" s="359"/>
      <c r="I553" s="143"/>
      <c r="J553" s="360">
        <v>0.58618475265502656</v>
      </c>
      <c r="K553" s="360">
        <v>0.25114229393244591</v>
      </c>
      <c r="L553" s="361">
        <v>200</v>
      </c>
      <c r="M553" s="362">
        <v>0</v>
      </c>
      <c r="N553" s="362">
        <v>0</v>
      </c>
      <c r="O553" s="363">
        <v>0</v>
      </c>
      <c r="P553" s="364">
        <v>9</v>
      </c>
      <c r="Q553" s="364">
        <v>9</v>
      </c>
      <c r="R553" s="364">
        <v>9</v>
      </c>
      <c r="S553" s="364">
        <v>9</v>
      </c>
      <c r="T553" s="391"/>
      <c r="U553" s="152">
        <v>0</v>
      </c>
      <c r="V553" s="153">
        <v>48.322023664406053</v>
      </c>
      <c r="W553" s="349"/>
      <c r="X553" s="154">
        <v>48.322023664406053</v>
      </c>
      <c r="Y553" s="365">
        <f t="shared" si="285"/>
        <v>-48.322023664406053</v>
      </c>
      <c r="Z553" s="366">
        <f t="shared" si="286"/>
        <v>0</v>
      </c>
      <c r="AA553" s="391"/>
      <c r="AB553" s="152">
        <f t="shared" si="280"/>
        <v>0</v>
      </c>
      <c r="AC553" s="153">
        <f t="shared" si="281"/>
        <v>0</v>
      </c>
      <c r="AD553" s="153">
        <v>0</v>
      </c>
      <c r="AE553" s="154">
        <v>0</v>
      </c>
      <c r="AF553" s="365">
        <f t="shared" si="282"/>
        <v>0</v>
      </c>
      <c r="AG553" s="366">
        <f t="shared" si="283"/>
        <v>0</v>
      </c>
      <c r="AH553" s="353"/>
      <c r="AI553" s="152">
        <f t="shared" si="306"/>
        <v>0</v>
      </c>
      <c r="AJ553" s="154">
        <f t="shared" si="274"/>
        <v>48.322023664406053</v>
      </c>
      <c r="AK553" s="365">
        <f t="shared" si="289"/>
        <v>-48.322023664406053</v>
      </c>
      <c r="AL553" s="366">
        <f t="shared" si="290"/>
        <v>0</v>
      </c>
      <c r="AM553" s="367"/>
      <c r="AN553" s="368">
        <f t="shared" si="275"/>
        <v>0</v>
      </c>
      <c r="AO553" s="368">
        <f t="shared" si="302"/>
        <v>434.89821297965449</v>
      </c>
      <c r="AP553" s="368">
        <f t="shared" si="291"/>
        <v>-434.89821297965449</v>
      </c>
      <c r="AQ553" s="366">
        <f t="shared" si="292"/>
        <v>0</v>
      </c>
      <c r="AR553" s="367"/>
      <c r="AS553" s="368">
        <f t="shared" si="276"/>
        <v>0</v>
      </c>
      <c r="AT553" s="368">
        <f t="shared" si="303"/>
        <v>434.89821297965449</v>
      </c>
      <c r="AU553" s="368">
        <f t="shared" si="293"/>
        <v>-434.89821297965449</v>
      </c>
      <c r="AV553" s="366">
        <f t="shared" si="294"/>
        <v>0</v>
      </c>
      <c r="AW553" s="367"/>
      <c r="AX553" s="365">
        <f t="shared" si="277"/>
        <v>0</v>
      </c>
      <c r="AY553" s="369">
        <f t="shared" si="278"/>
        <v>48.322023664406053</v>
      </c>
      <c r="AZ553" s="548">
        <v>220</v>
      </c>
      <c r="BA553" s="365">
        <f t="shared" si="295"/>
        <v>48.322023664406053</v>
      </c>
      <c r="BB553" s="370" t="str">
        <f t="shared" si="296"/>
        <v>&gt;100%</v>
      </c>
      <c r="BC553" s="367"/>
      <c r="BD553" s="365">
        <f t="shared" si="279"/>
        <v>0</v>
      </c>
      <c r="BE553" s="371">
        <f t="shared" si="284"/>
        <v>0</v>
      </c>
      <c r="BF553" s="365">
        <f t="shared" si="287"/>
        <v>0</v>
      </c>
      <c r="BG553" s="370">
        <f t="shared" si="288"/>
        <v>0</v>
      </c>
      <c r="BH553" s="367"/>
      <c r="BI553" s="365">
        <f t="shared" si="297"/>
        <v>48.322023664406053</v>
      </c>
      <c r="BJ553" s="365">
        <f t="shared" si="307"/>
        <v>48.322023664406053</v>
      </c>
      <c r="BK553" s="365">
        <f t="shared" si="298"/>
        <v>0</v>
      </c>
      <c r="BL553" s="366">
        <f t="shared" si="299"/>
        <v>1</v>
      </c>
      <c r="BM553" s="372"/>
      <c r="BN553" s="368">
        <f t="shared" si="304"/>
        <v>0</v>
      </c>
      <c r="BO553" s="368">
        <f t="shared" si="305"/>
        <v>434.89821297965449</v>
      </c>
      <c r="BP553" s="368">
        <f t="shared" si="300"/>
        <v>434.89821297965449</v>
      </c>
      <c r="BQ553" s="373" t="str">
        <f t="shared" si="301"/>
        <v>&gt;100%</v>
      </c>
      <c r="BR553" s="357"/>
    </row>
    <row r="554" spans="3:70" ht="13" x14ac:dyDescent="0.25">
      <c r="C554" s="65"/>
      <c r="D554" s="66"/>
      <c r="E554" s="374"/>
      <c r="F554" s="165"/>
      <c r="G554" s="165"/>
      <c r="H554" s="297"/>
      <c r="I554" s="165"/>
      <c r="J554" s="375">
        <v>0.72370867908265568</v>
      </c>
      <c r="K554" s="375">
        <v>0.4192943920851287</v>
      </c>
      <c r="L554" s="376">
        <v>800</v>
      </c>
      <c r="M554" s="377">
        <v>0</v>
      </c>
      <c r="N554" s="377">
        <v>0</v>
      </c>
      <c r="O554" s="378">
        <v>0</v>
      </c>
      <c r="P554" s="379">
        <v>13</v>
      </c>
      <c r="Q554" s="379">
        <v>13</v>
      </c>
      <c r="R554" s="379">
        <v>13</v>
      </c>
      <c r="S554" s="379">
        <v>13</v>
      </c>
      <c r="T554" s="391"/>
      <c r="U554" s="173">
        <v>0</v>
      </c>
      <c r="V554" s="174">
        <v>48.322023664406053</v>
      </c>
      <c r="W554" s="350"/>
      <c r="X554" s="175">
        <v>48.322023664406053</v>
      </c>
      <c r="Y554" s="380">
        <f t="shared" si="285"/>
        <v>-48.322023664406053</v>
      </c>
      <c r="Z554" s="381">
        <f t="shared" si="286"/>
        <v>0</v>
      </c>
      <c r="AA554" s="391"/>
      <c r="AB554" s="173">
        <f t="shared" si="280"/>
        <v>0</v>
      </c>
      <c r="AC554" s="174">
        <f t="shared" si="281"/>
        <v>0</v>
      </c>
      <c r="AD554" s="174">
        <v>0</v>
      </c>
      <c r="AE554" s="175">
        <v>0</v>
      </c>
      <c r="AF554" s="380">
        <f t="shared" si="282"/>
        <v>0</v>
      </c>
      <c r="AG554" s="381">
        <f t="shared" si="283"/>
        <v>0</v>
      </c>
      <c r="AH554" s="353"/>
      <c r="AI554" s="173">
        <f t="shared" si="306"/>
        <v>0</v>
      </c>
      <c r="AJ554" s="175">
        <f t="shared" si="274"/>
        <v>48.322023664406053</v>
      </c>
      <c r="AK554" s="380">
        <f t="shared" si="289"/>
        <v>-48.322023664406053</v>
      </c>
      <c r="AL554" s="381">
        <f t="shared" si="290"/>
        <v>0</v>
      </c>
      <c r="AM554" s="382"/>
      <c r="AN554" s="383">
        <f t="shared" si="275"/>
        <v>0</v>
      </c>
      <c r="AO554" s="383">
        <f t="shared" si="302"/>
        <v>628.18630763727867</v>
      </c>
      <c r="AP554" s="383">
        <f t="shared" si="291"/>
        <v>-628.18630763727867</v>
      </c>
      <c r="AQ554" s="381">
        <f t="shared" si="292"/>
        <v>0</v>
      </c>
      <c r="AR554" s="382"/>
      <c r="AS554" s="383">
        <f t="shared" si="276"/>
        <v>0</v>
      </c>
      <c r="AT554" s="383">
        <f t="shared" si="303"/>
        <v>628.18630763727867</v>
      </c>
      <c r="AU554" s="383">
        <f t="shared" si="293"/>
        <v>-628.18630763727867</v>
      </c>
      <c r="AV554" s="381">
        <f t="shared" si="294"/>
        <v>0</v>
      </c>
      <c r="AW554" s="382"/>
      <c r="AX554" s="380">
        <f t="shared" si="277"/>
        <v>0</v>
      </c>
      <c r="AY554" s="384">
        <f t="shared" si="278"/>
        <v>48.322023664406053</v>
      </c>
      <c r="AZ554" s="548">
        <v>220</v>
      </c>
      <c r="BA554" s="380">
        <f t="shared" si="295"/>
        <v>48.322023664406053</v>
      </c>
      <c r="BB554" s="385" t="str">
        <f t="shared" si="296"/>
        <v>&gt;100%</v>
      </c>
      <c r="BC554" s="382"/>
      <c r="BD554" s="380">
        <f t="shared" si="279"/>
        <v>0</v>
      </c>
      <c r="BE554" s="384">
        <f t="shared" si="284"/>
        <v>0</v>
      </c>
      <c r="BF554" s="380">
        <f t="shared" si="287"/>
        <v>0</v>
      </c>
      <c r="BG554" s="385">
        <f t="shared" si="288"/>
        <v>0</v>
      </c>
      <c r="BH554" s="382"/>
      <c r="BI554" s="380">
        <f t="shared" si="297"/>
        <v>48.322023664406053</v>
      </c>
      <c r="BJ554" s="380">
        <f t="shared" si="307"/>
        <v>48.322023664406053</v>
      </c>
      <c r="BK554" s="380">
        <f t="shared" si="298"/>
        <v>0</v>
      </c>
      <c r="BL554" s="381">
        <f t="shared" si="299"/>
        <v>1</v>
      </c>
      <c r="BM554" s="386"/>
      <c r="BN554" s="383">
        <f t="shared" si="304"/>
        <v>0</v>
      </c>
      <c r="BO554" s="383">
        <f t="shared" si="305"/>
        <v>628.18630763727867</v>
      </c>
      <c r="BP554" s="383">
        <f t="shared" si="300"/>
        <v>628.18630763727867</v>
      </c>
      <c r="BQ554" s="387" t="str">
        <f t="shared" si="301"/>
        <v>&gt;100%</v>
      </c>
      <c r="BR554" s="357"/>
    </row>
    <row r="555" spans="3:70" ht="13" x14ac:dyDescent="0.25">
      <c r="C555" s="388">
        <v>109</v>
      </c>
      <c r="D555" s="389">
        <v>0</v>
      </c>
      <c r="E555" s="374" t="s">
        <v>149</v>
      </c>
      <c r="F555" s="165" t="s">
        <v>151</v>
      </c>
      <c r="G555" s="165"/>
      <c r="H555" s="297" t="s">
        <v>63</v>
      </c>
      <c r="I555" s="390" t="s">
        <v>64</v>
      </c>
      <c r="J555" s="375">
        <v>1</v>
      </c>
      <c r="K555" s="375">
        <v>1</v>
      </c>
      <c r="L555" s="376">
        <v>2000</v>
      </c>
      <c r="M555" s="377">
        <v>0</v>
      </c>
      <c r="N555" s="377">
        <v>0</v>
      </c>
      <c r="O555" s="378">
        <v>0</v>
      </c>
      <c r="P555" s="379">
        <v>7</v>
      </c>
      <c r="Q555" s="379">
        <v>7</v>
      </c>
      <c r="R555" s="379">
        <v>7</v>
      </c>
      <c r="S555" s="379">
        <v>7</v>
      </c>
      <c r="T555" s="391"/>
      <c r="U555" s="392">
        <v>0</v>
      </c>
      <c r="V555" s="393">
        <v>48.322023664406053</v>
      </c>
      <c r="W555" s="394"/>
      <c r="X555" s="395">
        <v>48.322023664406053</v>
      </c>
      <c r="Y555" s="380">
        <f t="shared" si="285"/>
        <v>-48.322023664406053</v>
      </c>
      <c r="Z555" s="381">
        <f t="shared" si="286"/>
        <v>0</v>
      </c>
      <c r="AA555" s="391"/>
      <c r="AB555" s="392">
        <f t="shared" si="280"/>
        <v>0</v>
      </c>
      <c r="AC555" s="393">
        <f t="shared" si="281"/>
        <v>0</v>
      </c>
      <c r="AD555" s="393">
        <v>0</v>
      </c>
      <c r="AE555" s="395">
        <v>0</v>
      </c>
      <c r="AF555" s="380">
        <f t="shared" si="282"/>
        <v>0</v>
      </c>
      <c r="AG555" s="381">
        <f t="shared" si="283"/>
        <v>0</v>
      </c>
      <c r="AH555" s="353"/>
      <c r="AI555" s="392">
        <f t="shared" si="306"/>
        <v>0</v>
      </c>
      <c r="AJ555" s="395">
        <f t="shared" si="274"/>
        <v>48.322023664406053</v>
      </c>
      <c r="AK555" s="380">
        <f t="shared" si="289"/>
        <v>-48.322023664406053</v>
      </c>
      <c r="AL555" s="381">
        <f t="shared" si="290"/>
        <v>0</v>
      </c>
      <c r="AM555" s="382"/>
      <c r="AN555" s="383">
        <f t="shared" si="275"/>
        <v>0</v>
      </c>
      <c r="AO555" s="383">
        <f t="shared" si="302"/>
        <v>338.25416565084237</v>
      </c>
      <c r="AP555" s="383">
        <f t="shared" si="291"/>
        <v>-338.25416565084237</v>
      </c>
      <c r="AQ555" s="381">
        <f t="shared" si="292"/>
        <v>0</v>
      </c>
      <c r="AR555" s="382"/>
      <c r="AS555" s="383">
        <f t="shared" si="276"/>
        <v>0</v>
      </c>
      <c r="AT555" s="383">
        <f t="shared" si="303"/>
        <v>338.25416565084237</v>
      </c>
      <c r="AU555" s="383">
        <f t="shared" si="293"/>
        <v>-338.25416565084237</v>
      </c>
      <c r="AV555" s="381">
        <f t="shared" si="294"/>
        <v>0</v>
      </c>
      <c r="AW555" s="382"/>
      <c r="AX555" s="380">
        <f t="shared" si="277"/>
        <v>0</v>
      </c>
      <c r="AY555" s="384">
        <f t="shared" si="278"/>
        <v>48.322023664406053</v>
      </c>
      <c r="AZ555" s="548">
        <v>220</v>
      </c>
      <c r="BA555" s="380">
        <f t="shared" si="295"/>
        <v>48.322023664406053</v>
      </c>
      <c r="BB555" s="385" t="str">
        <f t="shared" si="296"/>
        <v>&gt;100%</v>
      </c>
      <c r="BC555" s="382"/>
      <c r="BD555" s="380">
        <f t="shared" si="279"/>
        <v>0</v>
      </c>
      <c r="BE555" s="384">
        <f t="shared" si="284"/>
        <v>0</v>
      </c>
      <c r="BF555" s="380">
        <f t="shared" si="287"/>
        <v>0</v>
      </c>
      <c r="BG555" s="385">
        <f t="shared" si="288"/>
        <v>0</v>
      </c>
      <c r="BH555" s="382"/>
      <c r="BI555" s="380">
        <f t="shared" si="297"/>
        <v>48.322023664406053</v>
      </c>
      <c r="BJ555" s="380">
        <f t="shared" si="307"/>
        <v>48.322023664406053</v>
      </c>
      <c r="BK555" s="380">
        <f t="shared" si="298"/>
        <v>0</v>
      </c>
      <c r="BL555" s="381">
        <f t="shared" si="299"/>
        <v>1</v>
      </c>
      <c r="BM555" s="386"/>
      <c r="BN555" s="383">
        <f t="shared" si="304"/>
        <v>0</v>
      </c>
      <c r="BO555" s="383">
        <f t="shared" si="305"/>
        <v>338.25416565084237</v>
      </c>
      <c r="BP555" s="383">
        <f t="shared" si="300"/>
        <v>338.25416565084237</v>
      </c>
      <c r="BQ555" s="387" t="str">
        <f t="shared" si="301"/>
        <v>&gt;100%</v>
      </c>
      <c r="BR555" s="357"/>
    </row>
    <row r="556" spans="3:70" s="50" customFormat="1" ht="13" x14ac:dyDescent="0.25">
      <c r="C556" s="388"/>
      <c r="D556" s="389"/>
      <c r="E556" s="374"/>
      <c r="F556" s="165"/>
      <c r="G556" s="165"/>
      <c r="H556" s="297"/>
      <c r="I556" s="165"/>
      <c r="J556" s="375">
        <v>1.505779664758232</v>
      </c>
      <c r="K556" s="375">
        <v>1.1754720702584747</v>
      </c>
      <c r="L556" s="376">
        <v>4000</v>
      </c>
      <c r="M556" s="377">
        <v>0</v>
      </c>
      <c r="N556" s="377">
        <v>0</v>
      </c>
      <c r="O556" s="378">
        <v>0</v>
      </c>
      <c r="P556" s="379">
        <v>3</v>
      </c>
      <c r="Q556" s="379">
        <v>3</v>
      </c>
      <c r="R556" s="379">
        <v>3</v>
      </c>
      <c r="S556" s="379">
        <v>3</v>
      </c>
      <c r="T556" s="391"/>
      <c r="U556" s="173">
        <v>0</v>
      </c>
      <c r="V556" s="174">
        <v>48.322023664406053</v>
      </c>
      <c r="W556" s="350"/>
      <c r="X556" s="175">
        <v>48.322023664406053</v>
      </c>
      <c r="Y556" s="380">
        <f t="shared" si="285"/>
        <v>-48.322023664406053</v>
      </c>
      <c r="Z556" s="381">
        <f t="shared" si="286"/>
        <v>0</v>
      </c>
      <c r="AA556" s="391"/>
      <c r="AB556" s="173">
        <f t="shared" si="280"/>
        <v>0</v>
      </c>
      <c r="AC556" s="174">
        <f t="shared" si="281"/>
        <v>0</v>
      </c>
      <c r="AD556" s="174">
        <v>0</v>
      </c>
      <c r="AE556" s="175">
        <v>0</v>
      </c>
      <c r="AF556" s="380">
        <f t="shared" si="282"/>
        <v>0</v>
      </c>
      <c r="AG556" s="381">
        <f t="shared" si="283"/>
        <v>0</v>
      </c>
      <c r="AH556" s="391"/>
      <c r="AI556" s="173">
        <f t="shared" si="306"/>
        <v>0</v>
      </c>
      <c r="AJ556" s="175">
        <f t="shared" si="274"/>
        <v>48.322023664406053</v>
      </c>
      <c r="AK556" s="380">
        <f t="shared" si="289"/>
        <v>-48.322023664406053</v>
      </c>
      <c r="AL556" s="381">
        <f t="shared" si="290"/>
        <v>0</v>
      </c>
      <c r="AM556" s="382"/>
      <c r="AN556" s="383">
        <f t="shared" si="275"/>
        <v>0</v>
      </c>
      <c r="AO556" s="383">
        <f t="shared" si="302"/>
        <v>144.96607099321815</v>
      </c>
      <c r="AP556" s="383">
        <f t="shared" si="291"/>
        <v>-144.96607099321815</v>
      </c>
      <c r="AQ556" s="381">
        <f t="shared" si="292"/>
        <v>0</v>
      </c>
      <c r="AR556" s="382"/>
      <c r="AS556" s="383">
        <f t="shared" si="276"/>
        <v>0</v>
      </c>
      <c r="AT556" s="383">
        <f t="shared" si="303"/>
        <v>144.96607099321815</v>
      </c>
      <c r="AU556" s="383">
        <f t="shared" si="293"/>
        <v>-144.96607099321815</v>
      </c>
      <c r="AV556" s="381">
        <f t="shared" si="294"/>
        <v>0</v>
      </c>
      <c r="AW556" s="382"/>
      <c r="AX556" s="380">
        <f t="shared" si="277"/>
        <v>0</v>
      </c>
      <c r="AY556" s="384">
        <f t="shared" si="278"/>
        <v>48.322023664406053</v>
      </c>
      <c r="AZ556" s="548">
        <v>220</v>
      </c>
      <c r="BA556" s="380">
        <f t="shared" si="295"/>
        <v>48.322023664406053</v>
      </c>
      <c r="BB556" s="385" t="str">
        <f t="shared" si="296"/>
        <v>&gt;100%</v>
      </c>
      <c r="BC556" s="382"/>
      <c r="BD556" s="380">
        <f t="shared" si="279"/>
        <v>0</v>
      </c>
      <c r="BE556" s="384">
        <f t="shared" si="284"/>
        <v>0</v>
      </c>
      <c r="BF556" s="380">
        <f t="shared" si="287"/>
        <v>0</v>
      </c>
      <c r="BG556" s="385">
        <f t="shared" si="288"/>
        <v>0</v>
      </c>
      <c r="BH556" s="382"/>
      <c r="BI556" s="380">
        <f t="shared" si="297"/>
        <v>48.322023664406053</v>
      </c>
      <c r="BJ556" s="380">
        <f t="shared" si="307"/>
        <v>48.322023664406053</v>
      </c>
      <c r="BK556" s="380">
        <f t="shared" si="298"/>
        <v>0</v>
      </c>
      <c r="BL556" s="381">
        <f t="shared" si="299"/>
        <v>1</v>
      </c>
      <c r="BM556" s="386"/>
      <c r="BN556" s="383">
        <f t="shared" si="304"/>
        <v>0</v>
      </c>
      <c r="BO556" s="383">
        <f t="shared" si="305"/>
        <v>144.96607099321815</v>
      </c>
      <c r="BP556" s="383">
        <f t="shared" si="300"/>
        <v>144.96607099321815</v>
      </c>
      <c r="BQ556" s="387" t="str">
        <f t="shared" si="301"/>
        <v>&gt;100%</v>
      </c>
      <c r="BR556" s="413"/>
    </row>
    <row r="557" spans="3:70" s="50" customFormat="1" ht="13.5" thickBot="1" x14ac:dyDescent="0.3">
      <c r="C557" s="396"/>
      <c r="D557" s="397"/>
      <c r="E557" s="398"/>
      <c r="F557" s="194"/>
      <c r="G557" s="194"/>
      <c r="H557" s="399"/>
      <c r="I557" s="194"/>
      <c r="J557" s="400">
        <v>1.9138973630485276</v>
      </c>
      <c r="K557" s="400">
        <v>1.515902467555285</v>
      </c>
      <c r="L557" s="401">
        <v>10000</v>
      </c>
      <c r="M557" s="402">
        <v>0</v>
      </c>
      <c r="N557" s="402">
        <v>0</v>
      </c>
      <c r="O557" s="403">
        <v>0</v>
      </c>
      <c r="P557" s="404">
        <v>3</v>
      </c>
      <c r="Q557" s="404">
        <v>3</v>
      </c>
      <c r="R557" s="404">
        <v>3</v>
      </c>
      <c r="S557" s="404">
        <v>3</v>
      </c>
      <c r="T557" s="391"/>
      <c r="U557" s="202">
        <v>0</v>
      </c>
      <c r="V557" s="203">
        <v>48.322023664406053</v>
      </c>
      <c r="W557" s="351"/>
      <c r="X557" s="204">
        <v>48.322023664406053</v>
      </c>
      <c r="Y557" s="405">
        <f t="shared" si="285"/>
        <v>-48.322023664406053</v>
      </c>
      <c r="Z557" s="406">
        <f t="shared" si="286"/>
        <v>0</v>
      </c>
      <c r="AA557" s="391"/>
      <c r="AB557" s="202">
        <f t="shared" si="280"/>
        <v>0</v>
      </c>
      <c r="AC557" s="203">
        <f t="shared" si="281"/>
        <v>0</v>
      </c>
      <c r="AD557" s="203">
        <v>0</v>
      </c>
      <c r="AE557" s="204">
        <v>0</v>
      </c>
      <c r="AF557" s="405">
        <f t="shared" si="282"/>
        <v>0</v>
      </c>
      <c r="AG557" s="406">
        <f t="shared" si="283"/>
        <v>0</v>
      </c>
      <c r="AH557" s="391"/>
      <c r="AI557" s="202">
        <f t="shared" si="306"/>
        <v>0</v>
      </c>
      <c r="AJ557" s="204">
        <f t="shared" si="274"/>
        <v>48.322023664406053</v>
      </c>
      <c r="AK557" s="405">
        <f t="shared" si="289"/>
        <v>-48.322023664406053</v>
      </c>
      <c r="AL557" s="406">
        <f t="shared" si="290"/>
        <v>0</v>
      </c>
      <c r="AM557" s="407"/>
      <c r="AN557" s="408">
        <f t="shared" si="275"/>
        <v>0</v>
      </c>
      <c r="AO557" s="408">
        <f t="shared" si="302"/>
        <v>144.96607099321815</v>
      </c>
      <c r="AP557" s="408">
        <f t="shared" si="291"/>
        <v>-144.96607099321815</v>
      </c>
      <c r="AQ557" s="406">
        <f t="shared" si="292"/>
        <v>0</v>
      </c>
      <c r="AR557" s="407"/>
      <c r="AS557" s="408">
        <f t="shared" si="276"/>
        <v>0</v>
      </c>
      <c r="AT557" s="408">
        <f t="shared" si="303"/>
        <v>144.96607099321815</v>
      </c>
      <c r="AU557" s="408">
        <f t="shared" si="293"/>
        <v>-144.96607099321815</v>
      </c>
      <c r="AV557" s="406">
        <f t="shared" si="294"/>
        <v>0</v>
      </c>
      <c r="AW557" s="407"/>
      <c r="AX557" s="405">
        <f t="shared" si="277"/>
        <v>0</v>
      </c>
      <c r="AY557" s="409">
        <f t="shared" si="278"/>
        <v>48.322023664406053</v>
      </c>
      <c r="AZ557" s="548">
        <v>220</v>
      </c>
      <c r="BA557" s="405">
        <f t="shared" si="295"/>
        <v>48.322023664406053</v>
      </c>
      <c r="BB557" s="410" t="str">
        <f t="shared" si="296"/>
        <v>&gt;100%</v>
      </c>
      <c r="BC557" s="407"/>
      <c r="BD557" s="405">
        <f t="shared" si="279"/>
        <v>0</v>
      </c>
      <c r="BE557" s="409">
        <f t="shared" si="284"/>
        <v>0</v>
      </c>
      <c r="BF557" s="405">
        <f t="shared" si="287"/>
        <v>0</v>
      </c>
      <c r="BG557" s="410">
        <f t="shared" si="288"/>
        <v>0</v>
      </c>
      <c r="BH557" s="407"/>
      <c r="BI557" s="405">
        <f t="shared" si="297"/>
        <v>48.322023664406053</v>
      </c>
      <c r="BJ557" s="405">
        <f t="shared" si="307"/>
        <v>48.322023664406053</v>
      </c>
      <c r="BK557" s="405">
        <f t="shared" si="298"/>
        <v>0</v>
      </c>
      <c r="BL557" s="406">
        <f t="shared" si="299"/>
        <v>1</v>
      </c>
      <c r="BM557" s="411"/>
      <c r="BN557" s="408">
        <f t="shared" si="304"/>
        <v>0</v>
      </c>
      <c r="BO557" s="408">
        <f t="shared" si="305"/>
        <v>144.96607099321815</v>
      </c>
      <c r="BP557" s="408">
        <f t="shared" si="300"/>
        <v>144.96607099321815</v>
      </c>
      <c r="BQ557" s="412" t="str">
        <f t="shared" si="301"/>
        <v>&gt;100%</v>
      </c>
      <c r="BR557" s="413"/>
    </row>
    <row r="558" spans="3:70" ht="13" x14ac:dyDescent="0.25">
      <c r="C558" s="65"/>
      <c r="D558" s="66"/>
      <c r="E558" s="358"/>
      <c r="F558" s="143"/>
      <c r="G558" s="143"/>
      <c r="H558" s="359"/>
      <c r="I558" s="143"/>
      <c r="J558" s="360">
        <v>0.58618475265502656</v>
      </c>
      <c r="K558" s="360">
        <v>0.25114229393244591</v>
      </c>
      <c r="L558" s="361">
        <v>1000</v>
      </c>
      <c r="M558" s="362">
        <v>0</v>
      </c>
      <c r="N558" s="362">
        <v>0</v>
      </c>
      <c r="O558" s="363">
        <v>0</v>
      </c>
      <c r="P558" s="364">
        <v>1</v>
      </c>
      <c r="Q558" s="364">
        <v>1</v>
      </c>
      <c r="R558" s="364">
        <v>1</v>
      </c>
      <c r="S558" s="364">
        <v>1</v>
      </c>
      <c r="T558" s="391"/>
      <c r="U558" s="152">
        <v>0</v>
      </c>
      <c r="V558" s="153">
        <v>284.86928112074906</v>
      </c>
      <c r="W558" s="349"/>
      <c r="X558" s="154">
        <v>284.86928112074906</v>
      </c>
      <c r="Y558" s="365">
        <f t="shared" si="285"/>
        <v>-284.86928112074906</v>
      </c>
      <c r="Z558" s="366">
        <f t="shared" si="286"/>
        <v>0</v>
      </c>
      <c r="AA558" s="391"/>
      <c r="AB558" s="152">
        <f t="shared" si="280"/>
        <v>0</v>
      </c>
      <c r="AC558" s="153">
        <f t="shared" si="281"/>
        <v>0</v>
      </c>
      <c r="AD558" s="153">
        <v>0</v>
      </c>
      <c r="AE558" s="154">
        <v>0</v>
      </c>
      <c r="AF558" s="365">
        <f t="shared" si="282"/>
        <v>0</v>
      </c>
      <c r="AG558" s="366">
        <f t="shared" si="283"/>
        <v>0</v>
      </c>
      <c r="AH558" s="353"/>
      <c r="AI558" s="152">
        <f t="shared" si="306"/>
        <v>0</v>
      </c>
      <c r="AJ558" s="154">
        <f t="shared" si="274"/>
        <v>284.86928112074906</v>
      </c>
      <c r="AK558" s="365">
        <f t="shared" si="289"/>
        <v>-284.86928112074906</v>
      </c>
      <c r="AL558" s="366">
        <f t="shared" si="290"/>
        <v>0</v>
      </c>
      <c r="AM558" s="367"/>
      <c r="AN558" s="368">
        <f t="shared" si="275"/>
        <v>0</v>
      </c>
      <c r="AO558" s="368">
        <f t="shared" si="302"/>
        <v>284.86928112074906</v>
      </c>
      <c r="AP558" s="368">
        <f t="shared" si="291"/>
        <v>-284.86928112074906</v>
      </c>
      <c r="AQ558" s="366">
        <f t="shared" si="292"/>
        <v>0</v>
      </c>
      <c r="AR558" s="367"/>
      <c r="AS558" s="368">
        <f t="shared" si="276"/>
        <v>0</v>
      </c>
      <c r="AT558" s="368">
        <f t="shared" si="303"/>
        <v>284.86928112074906</v>
      </c>
      <c r="AU558" s="368">
        <f t="shared" si="293"/>
        <v>-284.86928112074906</v>
      </c>
      <c r="AV558" s="366">
        <f t="shared" si="294"/>
        <v>0</v>
      </c>
      <c r="AW558" s="367"/>
      <c r="AX558" s="365">
        <f t="shared" si="277"/>
        <v>0</v>
      </c>
      <c r="AY558" s="369">
        <f t="shared" si="278"/>
        <v>284.86928112074906</v>
      </c>
      <c r="AZ558" s="548">
        <v>220</v>
      </c>
      <c r="BA558" s="365">
        <f t="shared" si="295"/>
        <v>284.86928112074906</v>
      </c>
      <c r="BB558" s="370" t="str">
        <f t="shared" si="296"/>
        <v>&gt;100%</v>
      </c>
      <c r="BC558" s="367"/>
      <c r="BD558" s="365">
        <f t="shared" si="279"/>
        <v>0</v>
      </c>
      <c r="BE558" s="371">
        <f t="shared" si="284"/>
        <v>0</v>
      </c>
      <c r="BF558" s="365">
        <f t="shared" si="287"/>
        <v>0</v>
      </c>
      <c r="BG558" s="370">
        <f t="shared" si="288"/>
        <v>0</v>
      </c>
      <c r="BH558" s="367"/>
      <c r="BI558" s="365">
        <f t="shared" si="297"/>
        <v>284.86928112074906</v>
      </c>
      <c r="BJ558" s="365">
        <f t="shared" si="307"/>
        <v>284.86928112074906</v>
      </c>
      <c r="BK558" s="365">
        <f t="shared" si="298"/>
        <v>0</v>
      </c>
      <c r="BL558" s="366">
        <f t="shared" si="299"/>
        <v>1</v>
      </c>
      <c r="BM558" s="372"/>
      <c r="BN558" s="368">
        <f t="shared" si="304"/>
        <v>0</v>
      </c>
      <c r="BO558" s="368">
        <f t="shared" si="305"/>
        <v>284.86928112074906</v>
      </c>
      <c r="BP558" s="368">
        <f t="shared" si="300"/>
        <v>284.86928112074906</v>
      </c>
      <c r="BQ558" s="373" t="str">
        <f t="shared" si="301"/>
        <v>&gt;100%</v>
      </c>
      <c r="BR558" s="357"/>
    </row>
    <row r="559" spans="3:70" ht="13" x14ac:dyDescent="0.25">
      <c r="C559" s="65"/>
      <c r="D559" s="66"/>
      <c r="E559" s="374"/>
      <c r="F559" s="165"/>
      <c r="G559" s="165"/>
      <c r="H559" s="297"/>
      <c r="I559" s="165"/>
      <c r="J559" s="375">
        <v>0.72370867908265568</v>
      </c>
      <c r="K559" s="375">
        <v>0.4192943920851287</v>
      </c>
      <c r="L559" s="376">
        <v>4000</v>
      </c>
      <c r="M559" s="377">
        <v>0</v>
      </c>
      <c r="N559" s="377">
        <v>0</v>
      </c>
      <c r="O559" s="378">
        <v>0</v>
      </c>
      <c r="P559" s="379">
        <v>2</v>
      </c>
      <c r="Q559" s="379">
        <v>2</v>
      </c>
      <c r="R559" s="379">
        <v>2</v>
      </c>
      <c r="S559" s="379">
        <v>2</v>
      </c>
      <c r="T559" s="391"/>
      <c r="U559" s="173">
        <v>0</v>
      </c>
      <c r="V559" s="174">
        <v>284.86928112074906</v>
      </c>
      <c r="W559" s="350"/>
      <c r="X559" s="175">
        <v>284.86928112074906</v>
      </c>
      <c r="Y559" s="380">
        <f t="shared" si="285"/>
        <v>-284.86928112074906</v>
      </c>
      <c r="Z559" s="381">
        <f t="shared" si="286"/>
        <v>0</v>
      </c>
      <c r="AA559" s="391"/>
      <c r="AB559" s="173">
        <f t="shared" si="280"/>
        <v>0</v>
      </c>
      <c r="AC559" s="174">
        <f t="shared" si="281"/>
        <v>0</v>
      </c>
      <c r="AD559" s="174">
        <v>0</v>
      </c>
      <c r="AE559" s="175">
        <v>0</v>
      </c>
      <c r="AF559" s="380">
        <f t="shared" si="282"/>
        <v>0</v>
      </c>
      <c r="AG559" s="381">
        <f t="shared" si="283"/>
        <v>0</v>
      </c>
      <c r="AH559" s="353"/>
      <c r="AI559" s="173">
        <f t="shared" si="306"/>
        <v>0</v>
      </c>
      <c r="AJ559" s="175">
        <f t="shared" si="274"/>
        <v>284.86928112074906</v>
      </c>
      <c r="AK559" s="380">
        <f t="shared" si="289"/>
        <v>-284.86928112074906</v>
      </c>
      <c r="AL559" s="381">
        <f t="shared" si="290"/>
        <v>0</v>
      </c>
      <c r="AM559" s="382"/>
      <c r="AN559" s="383">
        <f t="shared" si="275"/>
        <v>0</v>
      </c>
      <c r="AO559" s="383">
        <f t="shared" si="302"/>
        <v>569.73856224149813</v>
      </c>
      <c r="AP559" s="383">
        <f t="shared" si="291"/>
        <v>-569.73856224149813</v>
      </c>
      <c r="AQ559" s="381">
        <f t="shared" si="292"/>
        <v>0</v>
      </c>
      <c r="AR559" s="382"/>
      <c r="AS559" s="383">
        <f t="shared" si="276"/>
        <v>0</v>
      </c>
      <c r="AT559" s="383">
        <f t="shared" si="303"/>
        <v>569.73856224149813</v>
      </c>
      <c r="AU559" s="383">
        <f t="shared" si="293"/>
        <v>-569.73856224149813</v>
      </c>
      <c r="AV559" s="381">
        <f t="shared" si="294"/>
        <v>0</v>
      </c>
      <c r="AW559" s="382"/>
      <c r="AX559" s="380">
        <f t="shared" si="277"/>
        <v>0</v>
      </c>
      <c r="AY559" s="384">
        <f t="shared" si="278"/>
        <v>284.86928112074906</v>
      </c>
      <c r="AZ559" s="548">
        <v>220</v>
      </c>
      <c r="BA559" s="380">
        <f t="shared" si="295"/>
        <v>284.86928112074906</v>
      </c>
      <c r="BB559" s="385" t="str">
        <f t="shared" si="296"/>
        <v>&gt;100%</v>
      </c>
      <c r="BC559" s="382"/>
      <c r="BD559" s="380">
        <f t="shared" si="279"/>
        <v>0</v>
      </c>
      <c r="BE559" s="384">
        <f t="shared" si="284"/>
        <v>0</v>
      </c>
      <c r="BF559" s="380">
        <f t="shared" si="287"/>
        <v>0</v>
      </c>
      <c r="BG559" s="385">
        <f t="shared" si="288"/>
        <v>0</v>
      </c>
      <c r="BH559" s="382"/>
      <c r="BI559" s="380">
        <f t="shared" si="297"/>
        <v>284.86928112074906</v>
      </c>
      <c r="BJ559" s="380">
        <f t="shared" si="307"/>
        <v>284.86928112074906</v>
      </c>
      <c r="BK559" s="380">
        <f t="shared" si="298"/>
        <v>0</v>
      </c>
      <c r="BL559" s="381">
        <f t="shared" si="299"/>
        <v>1</v>
      </c>
      <c r="BM559" s="386"/>
      <c r="BN559" s="383">
        <f t="shared" si="304"/>
        <v>0</v>
      </c>
      <c r="BO559" s="383">
        <f t="shared" si="305"/>
        <v>569.73856224149813</v>
      </c>
      <c r="BP559" s="383">
        <f t="shared" si="300"/>
        <v>569.73856224149813</v>
      </c>
      <c r="BQ559" s="387" t="str">
        <f t="shared" si="301"/>
        <v>&gt;100%</v>
      </c>
      <c r="BR559" s="357"/>
    </row>
    <row r="560" spans="3:70" ht="13" x14ac:dyDescent="0.25">
      <c r="C560" s="388">
        <v>110</v>
      </c>
      <c r="D560" s="389">
        <v>0</v>
      </c>
      <c r="E560" s="374" t="s">
        <v>152</v>
      </c>
      <c r="F560" s="165" t="s">
        <v>153</v>
      </c>
      <c r="G560" s="165"/>
      <c r="H560" s="297" t="s">
        <v>63</v>
      </c>
      <c r="I560" s="390" t="s">
        <v>64</v>
      </c>
      <c r="J560" s="375">
        <v>1</v>
      </c>
      <c r="K560" s="375">
        <v>1</v>
      </c>
      <c r="L560" s="376">
        <v>10000</v>
      </c>
      <c r="M560" s="377">
        <v>0</v>
      </c>
      <c r="N560" s="377">
        <v>0</v>
      </c>
      <c r="O560" s="378">
        <v>0</v>
      </c>
      <c r="P560" s="379">
        <v>1</v>
      </c>
      <c r="Q560" s="379">
        <v>1</v>
      </c>
      <c r="R560" s="379">
        <v>1</v>
      </c>
      <c r="S560" s="379">
        <v>1</v>
      </c>
      <c r="T560" s="391"/>
      <c r="U560" s="392">
        <v>0</v>
      </c>
      <c r="V560" s="393">
        <v>284.86928112074906</v>
      </c>
      <c r="W560" s="394"/>
      <c r="X560" s="395">
        <v>284.86928112074906</v>
      </c>
      <c r="Y560" s="380">
        <f t="shared" si="285"/>
        <v>-284.86928112074906</v>
      </c>
      <c r="Z560" s="381">
        <f t="shared" si="286"/>
        <v>0</v>
      </c>
      <c r="AA560" s="391"/>
      <c r="AB560" s="392">
        <f t="shared" si="280"/>
        <v>0</v>
      </c>
      <c r="AC560" s="393">
        <f t="shared" si="281"/>
        <v>0</v>
      </c>
      <c r="AD560" s="393">
        <v>0</v>
      </c>
      <c r="AE560" s="395">
        <v>0</v>
      </c>
      <c r="AF560" s="380">
        <f t="shared" si="282"/>
        <v>0</v>
      </c>
      <c r="AG560" s="381">
        <f t="shared" si="283"/>
        <v>0</v>
      </c>
      <c r="AH560" s="353"/>
      <c r="AI560" s="392">
        <f t="shared" si="306"/>
        <v>0</v>
      </c>
      <c r="AJ560" s="395">
        <f t="shared" si="274"/>
        <v>284.86928112074906</v>
      </c>
      <c r="AK560" s="380">
        <f t="shared" si="289"/>
        <v>-284.86928112074906</v>
      </c>
      <c r="AL560" s="381">
        <f t="shared" si="290"/>
        <v>0</v>
      </c>
      <c r="AM560" s="382"/>
      <c r="AN560" s="383">
        <f t="shared" si="275"/>
        <v>0</v>
      </c>
      <c r="AO560" s="383">
        <f t="shared" si="302"/>
        <v>284.86928112074906</v>
      </c>
      <c r="AP560" s="383">
        <f t="shared" si="291"/>
        <v>-284.86928112074906</v>
      </c>
      <c r="AQ560" s="381">
        <f t="shared" si="292"/>
        <v>0</v>
      </c>
      <c r="AR560" s="382"/>
      <c r="AS560" s="383">
        <f t="shared" si="276"/>
        <v>0</v>
      </c>
      <c r="AT560" s="383">
        <f t="shared" si="303"/>
        <v>284.86928112074906</v>
      </c>
      <c r="AU560" s="383">
        <f t="shared" si="293"/>
        <v>-284.86928112074906</v>
      </c>
      <c r="AV560" s="381">
        <f t="shared" si="294"/>
        <v>0</v>
      </c>
      <c r="AW560" s="382"/>
      <c r="AX560" s="380">
        <f t="shared" si="277"/>
        <v>0</v>
      </c>
      <c r="AY560" s="384">
        <f t="shared" si="278"/>
        <v>284.86928112074906</v>
      </c>
      <c r="AZ560" s="548">
        <v>220</v>
      </c>
      <c r="BA560" s="380">
        <f t="shared" si="295"/>
        <v>284.86928112074906</v>
      </c>
      <c r="BB560" s="385" t="str">
        <f t="shared" si="296"/>
        <v>&gt;100%</v>
      </c>
      <c r="BC560" s="382"/>
      <c r="BD560" s="380">
        <f t="shared" si="279"/>
        <v>0</v>
      </c>
      <c r="BE560" s="384">
        <f t="shared" si="284"/>
        <v>0</v>
      </c>
      <c r="BF560" s="380">
        <f t="shared" si="287"/>
        <v>0</v>
      </c>
      <c r="BG560" s="385">
        <f t="shared" si="288"/>
        <v>0</v>
      </c>
      <c r="BH560" s="382"/>
      <c r="BI560" s="380">
        <f t="shared" si="297"/>
        <v>284.86928112074906</v>
      </c>
      <c r="BJ560" s="380">
        <f t="shared" si="307"/>
        <v>284.86928112074906</v>
      </c>
      <c r="BK560" s="380">
        <f t="shared" si="298"/>
        <v>0</v>
      </c>
      <c r="BL560" s="381">
        <f t="shared" si="299"/>
        <v>1</v>
      </c>
      <c r="BM560" s="386"/>
      <c r="BN560" s="383">
        <f t="shared" si="304"/>
        <v>0</v>
      </c>
      <c r="BO560" s="383">
        <f t="shared" si="305"/>
        <v>284.86928112074906</v>
      </c>
      <c r="BP560" s="383">
        <f t="shared" si="300"/>
        <v>284.86928112074906</v>
      </c>
      <c r="BQ560" s="387" t="str">
        <f t="shared" si="301"/>
        <v>&gt;100%</v>
      </c>
      <c r="BR560" s="357"/>
    </row>
    <row r="561" spans="3:70" s="50" customFormat="1" ht="13" x14ac:dyDescent="0.25">
      <c r="C561" s="388"/>
      <c r="D561" s="389"/>
      <c r="E561" s="374"/>
      <c r="F561" s="165"/>
      <c r="G561" s="165"/>
      <c r="H561" s="297"/>
      <c r="I561" s="165"/>
      <c r="J561" s="375">
        <v>1.505779664758232</v>
      </c>
      <c r="K561" s="375">
        <v>1.1754720702584747</v>
      </c>
      <c r="L561" s="376">
        <v>20000</v>
      </c>
      <c r="M561" s="377">
        <v>0</v>
      </c>
      <c r="N561" s="377">
        <v>0</v>
      </c>
      <c r="O561" s="378">
        <v>0</v>
      </c>
      <c r="P561" s="379">
        <v>0</v>
      </c>
      <c r="Q561" s="379">
        <v>0</v>
      </c>
      <c r="R561" s="379">
        <v>0</v>
      </c>
      <c r="S561" s="379">
        <v>0</v>
      </c>
      <c r="T561" s="391"/>
      <c r="U561" s="173">
        <v>0</v>
      </c>
      <c r="V561" s="174">
        <v>284.86928112074906</v>
      </c>
      <c r="W561" s="350"/>
      <c r="X561" s="175">
        <v>284.86928112074906</v>
      </c>
      <c r="Y561" s="380">
        <f t="shared" si="285"/>
        <v>-284.86928112074906</v>
      </c>
      <c r="Z561" s="381">
        <f t="shared" si="286"/>
        <v>0</v>
      </c>
      <c r="AA561" s="391"/>
      <c r="AB561" s="173">
        <f t="shared" si="280"/>
        <v>0</v>
      </c>
      <c r="AC561" s="174">
        <f t="shared" si="281"/>
        <v>0</v>
      </c>
      <c r="AD561" s="174">
        <v>0</v>
      </c>
      <c r="AE561" s="175">
        <v>0</v>
      </c>
      <c r="AF561" s="380">
        <f t="shared" si="282"/>
        <v>0</v>
      </c>
      <c r="AG561" s="381">
        <f t="shared" si="283"/>
        <v>0</v>
      </c>
      <c r="AH561" s="391"/>
      <c r="AI561" s="173">
        <f t="shared" si="306"/>
        <v>0</v>
      </c>
      <c r="AJ561" s="175">
        <f t="shared" si="274"/>
        <v>284.86928112074906</v>
      </c>
      <c r="AK561" s="380">
        <f t="shared" si="289"/>
        <v>-284.86928112074906</v>
      </c>
      <c r="AL561" s="381">
        <f t="shared" si="290"/>
        <v>0</v>
      </c>
      <c r="AM561" s="382"/>
      <c r="AN561" s="383">
        <f t="shared" si="275"/>
        <v>0</v>
      </c>
      <c r="AO561" s="383">
        <f t="shared" si="302"/>
        <v>0</v>
      </c>
      <c r="AP561" s="383">
        <f t="shared" si="291"/>
        <v>0</v>
      </c>
      <c r="AQ561" s="381">
        <f t="shared" si="292"/>
        <v>0</v>
      </c>
      <c r="AR561" s="382"/>
      <c r="AS561" s="383">
        <f t="shared" si="276"/>
        <v>0</v>
      </c>
      <c r="AT561" s="383">
        <f t="shared" si="303"/>
        <v>0</v>
      </c>
      <c r="AU561" s="383">
        <f t="shared" si="293"/>
        <v>0</v>
      </c>
      <c r="AV561" s="381">
        <f t="shared" si="294"/>
        <v>0</v>
      </c>
      <c r="AW561" s="382"/>
      <c r="AX561" s="380">
        <f t="shared" si="277"/>
        <v>0</v>
      </c>
      <c r="AY561" s="384">
        <f t="shared" si="278"/>
        <v>284.86928112074906</v>
      </c>
      <c r="AZ561" s="548">
        <v>220</v>
      </c>
      <c r="BA561" s="380">
        <f t="shared" si="295"/>
        <v>284.86928112074906</v>
      </c>
      <c r="BB561" s="385" t="str">
        <f t="shared" si="296"/>
        <v>&gt;100%</v>
      </c>
      <c r="BC561" s="382"/>
      <c r="BD561" s="380">
        <f t="shared" si="279"/>
        <v>0</v>
      </c>
      <c r="BE561" s="384">
        <f t="shared" si="284"/>
        <v>0</v>
      </c>
      <c r="BF561" s="380">
        <f t="shared" si="287"/>
        <v>0</v>
      </c>
      <c r="BG561" s="385">
        <f t="shared" si="288"/>
        <v>0</v>
      </c>
      <c r="BH561" s="382"/>
      <c r="BI561" s="380">
        <f t="shared" si="297"/>
        <v>284.86928112074906</v>
      </c>
      <c r="BJ561" s="380">
        <f t="shared" si="307"/>
        <v>284.86928112074906</v>
      </c>
      <c r="BK561" s="380">
        <f t="shared" si="298"/>
        <v>0</v>
      </c>
      <c r="BL561" s="381">
        <f t="shared" si="299"/>
        <v>1</v>
      </c>
      <c r="BM561" s="386"/>
      <c r="BN561" s="383">
        <f t="shared" si="304"/>
        <v>0</v>
      </c>
      <c r="BO561" s="383">
        <f t="shared" si="305"/>
        <v>0</v>
      </c>
      <c r="BP561" s="383">
        <f t="shared" si="300"/>
        <v>0</v>
      </c>
      <c r="BQ561" s="387">
        <f t="shared" si="301"/>
        <v>0</v>
      </c>
      <c r="BR561" s="413"/>
    </row>
    <row r="562" spans="3:70" s="50" customFormat="1" ht="13.5" thickBot="1" x14ac:dyDescent="0.3">
      <c r="C562" s="396"/>
      <c r="D562" s="397"/>
      <c r="E562" s="398"/>
      <c r="F562" s="194"/>
      <c r="G562" s="194"/>
      <c r="H562" s="399"/>
      <c r="I562" s="194"/>
      <c r="J562" s="400">
        <v>1.9138973630485276</v>
      </c>
      <c r="K562" s="400">
        <v>1.515902467555285</v>
      </c>
      <c r="L562" s="401">
        <v>50000</v>
      </c>
      <c r="M562" s="402">
        <v>0</v>
      </c>
      <c r="N562" s="402">
        <v>0</v>
      </c>
      <c r="O562" s="403">
        <v>0</v>
      </c>
      <c r="P562" s="404">
        <v>0</v>
      </c>
      <c r="Q562" s="404">
        <v>0</v>
      </c>
      <c r="R562" s="404">
        <v>0</v>
      </c>
      <c r="S562" s="404">
        <v>0</v>
      </c>
      <c r="T562" s="391"/>
      <c r="U562" s="202">
        <v>0</v>
      </c>
      <c r="V562" s="203">
        <v>284.86928112074906</v>
      </c>
      <c r="W562" s="351"/>
      <c r="X562" s="204">
        <v>284.86928112074906</v>
      </c>
      <c r="Y562" s="405">
        <f t="shared" si="285"/>
        <v>-284.86928112074906</v>
      </c>
      <c r="Z562" s="406">
        <f t="shared" si="286"/>
        <v>0</v>
      </c>
      <c r="AA562" s="391"/>
      <c r="AB562" s="202">
        <f t="shared" si="280"/>
        <v>0</v>
      </c>
      <c r="AC562" s="203">
        <f t="shared" si="281"/>
        <v>0</v>
      </c>
      <c r="AD562" s="203">
        <v>0</v>
      </c>
      <c r="AE562" s="204">
        <v>0</v>
      </c>
      <c r="AF562" s="405">
        <f t="shared" si="282"/>
        <v>0</v>
      </c>
      <c r="AG562" s="406">
        <f t="shared" si="283"/>
        <v>0</v>
      </c>
      <c r="AH562" s="391"/>
      <c r="AI562" s="202">
        <f t="shared" si="306"/>
        <v>0</v>
      </c>
      <c r="AJ562" s="204">
        <f t="shared" si="274"/>
        <v>284.86928112074906</v>
      </c>
      <c r="AK562" s="405">
        <f t="shared" si="289"/>
        <v>-284.86928112074906</v>
      </c>
      <c r="AL562" s="406">
        <f t="shared" si="290"/>
        <v>0</v>
      </c>
      <c r="AM562" s="407"/>
      <c r="AN562" s="408">
        <f t="shared" si="275"/>
        <v>0</v>
      </c>
      <c r="AO562" s="408">
        <f t="shared" si="302"/>
        <v>0</v>
      </c>
      <c r="AP562" s="408">
        <f t="shared" si="291"/>
        <v>0</v>
      </c>
      <c r="AQ562" s="406">
        <f t="shared" si="292"/>
        <v>0</v>
      </c>
      <c r="AR562" s="407"/>
      <c r="AS562" s="408">
        <f t="shared" si="276"/>
        <v>0</v>
      </c>
      <c r="AT562" s="408">
        <f t="shared" si="303"/>
        <v>0</v>
      </c>
      <c r="AU562" s="408">
        <f t="shared" si="293"/>
        <v>0</v>
      </c>
      <c r="AV562" s="406">
        <f t="shared" si="294"/>
        <v>0</v>
      </c>
      <c r="AW562" s="407"/>
      <c r="AX562" s="405">
        <f t="shared" si="277"/>
        <v>0</v>
      </c>
      <c r="AY562" s="409">
        <f t="shared" si="278"/>
        <v>284.86928112074906</v>
      </c>
      <c r="AZ562" s="548">
        <v>220</v>
      </c>
      <c r="BA562" s="405">
        <f t="shared" si="295"/>
        <v>284.86928112074906</v>
      </c>
      <c r="BB562" s="410" t="str">
        <f t="shared" si="296"/>
        <v>&gt;100%</v>
      </c>
      <c r="BC562" s="407"/>
      <c r="BD562" s="405">
        <f t="shared" si="279"/>
        <v>0</v>
      </c>
      <c r="BE562" s="409">
        <f t="shared" si="284"/>
        <v>0</v>
      </c>
      <c r="BF562" s="405">
        <f t="shared" si="287"/>
        <v>0</v>
      </c>
      <c r="BG562" s="410">
        <f t="shared" si="288"/>
        <v>0</v>
      </c>
      <c r="BH562" s="407"/>
      <c r="BI562" s="405">
        <f t="shared" si="297"/>
        <v>284.86928112074906</v>
      </c>
      <c r="BJ562" s="405">
        <f t="shared" si="307"/>
        <v>284.86928112074906</v>
      </c>
      <c r="BK562" s="405">
        <f t="shared" si="298"/>
        <v>0</v>
      </c>
      <c r="BL562" s="406">
        <f t="shared" si="299"/>
        <v>1</v>
      </c>
      <c r="BM562" s="411"/>
      <c r="BN562" s="408">
        <f t="shared" si="304"/>
        <v>0</v>
      </c>
      <c r="BO562" s="408">
        <f t="shared" si="305"/>
        <v>0</v>
      </c>
      <c r="BP562" s="408">
        <f t="shared" si="300"/>
        <v>0</v>
      </c>
      <c r="BQ562" s="412">
        <f t="shared" si="301"/>
        <v>0</v>
      </c>
      <c r="BR562" s="413"/>
    </row>
    <row r="563" spans="3:70" ht="13" x14ac:dyDescent="0.25">
      <c r="C563" s="65"/>
      <c r="D563" s="66"/>
      <c r="E563" s="358"/>
      <c r="F563" s="143"/>
      <c r="G563" s="143"/>
      <c r="H563" s="359"/>
      <c r="I563" s="143"/>
      <c r="J563" s="360">
        <v>0.58618475265502656</v>
      </c>
      <c r="K563" s="360">
        <v>0.25114229393244591</v>
      </c>
      <c r="L563" s="361">
        <v>1000</v>
      </c>
      <c r="M563" s="362">
        <v>0</v>
      </c>
      <c r="N563" s="362">
        <v>0</v>
      </c>
      <c r="O563" s="363">
        <v>0</v>
      </c>
      <c r="P563" s="364">
        <v>1</v>
      </c>
      <c r="Q563" s="364">
        <v>1</v>
      </c>
      <c r="R563" s="364">
        <v>1</v>
      </c>
      <c r="S563" s="364">
        <v>1</v>
      </c>
      <c r="T563" s="391"/>
      <c r="U563" s="152">
        <v>0</v>
      </c>
      <c r="V563" s="153">
        <v>284.86928112074906</v>
      </c>
      <c r="W563" s="349"/>
      <c r="X563" s="154">
        <v>284.86928112074906</v>
      </c>
      <c r="Y563" s="365">
        <f t="shared" si="285"/>
        <v>-284.86928112074906</v>
      </c>
      <c r="Z563" s="366">
        <f t="shared" si="286"/>
        <v>0</v>
      </c>
      <c r="AA563" s="391"/>
      <c r="AB563" s="152">
        <f t="shared" si="280"/>
        <v>0</v>
      </c>
      <c r="AC563" s="153">
        <f t="shared" si="281"/>
        <v>0</v>
      </c>
      <c r="AD563" s="153">
        <v>0</v>
      </c>
      <c r="AE563" s="154">
        <v>0</v>
      </c>
      <c r="AF563" s="365">
        <f t="shared" si="282"/>
        <v>0</v>
      </c>
      <c r="AG563" s="366">
        <f t="shared" si="283"/>
        <v>0</v>
      </c>
      <c r="AH563" s="353"/>
      <c r="AI563" s="152">
        <f t="shared" si="306"/>
        <v>0</v>
      </c>
      <c r="AJ563" s="154">
        <f t="shared" si="274"/>
        <v>284.86928112074906</v>
      </c>
      <c r="AK563" s="365">
        <f t="shared" si="289"/>
        <v>-284.86928112074906</v>
      </c>
      <c r="AL563" s="366">
        <f t="shared" si="290"/>
        <v>0</v>
      </c>
      <c r="AM563" s="367"/>
      <c r="AN563" s="368">
        <f t="shared" si="275"/>
        <v>0</v>
      </c>
      <c r="AO563" s="368">
        <f t="shared" si="302"/>
        <v>284.86928112074906</v>
      </c>
      <c r="AP563" s="368">
        <f t="shared" si="291"/>
        <v>-284.86928112074906</v>
      </c>
      <c r="AQ563" s="366">
        <f t="shared" si="292"/>
        <v>0</v>
      </c>
      <c r="AR563" s="367"/>
      <c r="AS563" s="368">
        <f t="shared" si="276"/>
        <v>0</v>
      </c>
      <c r="AT563" s="368">
        <f t="shared" si="303"/>
        <v>284.86928112074906</v>
      </c>
      <c r="AU563" s="368">
        <f t="shared" si="293"/>
        <v>-284.86928112074906</v>
      </c>
      <c r="AV563" s="366">
        <f t="shared" si="294"/>
        <v>0</v>
      </c>
      <c r="AW563" s="367"/>
      <c r="AX563" s="365">
        <f t="shared" si="277"/>
        <v>0</v>
      </c>
      <c r="AY563" s="369">
        <f t="shared" si="278"/>
        <v>284.86928112074906</v>
      </c>
      <c r="AZ563" s="548">
        <v>220</v>
      </c>
      <c r="BA563" s="365">
        <f t="shared" si="295"/>
        <v>284.86928112074906</v>
      </c>
      <c r="BB563" s="370" t="str">
        <f t="shared" si="296"/>
        <v>&gt;100%</v>
      </c>
      <c r="BC563" s="367"/>
      <c r="BD563" s="365">
        <f t="shared" si="279"/>
        <v>0</v>
      </c>
      <c r="BE563" s="371">
        <f t="shared" si="284"/>
        <v>0</v>
      </c>
      <c r="BF563" s="365">
        <f t="shared" si="287"/>
        <v>0</v>
      </c>
      <c r="BG563" s="370">
        <f t="shared" si="288"/>
        <v>0</v>
      </c>
      <c r="BH563" s="367"/>
      <c r="BI563" s="365">
        <f t="shared" si="297"/>
        <v>284.86928112074906</v>
      </c>
      <c r="BJ563" s="365">
        <f t="shared" si="307"/>
        <v>284.86928112074906</v>
      </c>
      <c r="BK563" s="365">
        <f t="shared" si="298"/>
        <v>0</v>
      </c>
      <c r="BL563" s="366">
        <f t="shared" si="299"/>
        <v>1</v>
      </c>
      <c r="BM563" s="372"/>
      <c r="BN563" s="368">
        <f t="shared" si="304"/>
        <v>0</v>
      </c>
      <c r="BO563" s="368">
        <f t="shared" si="305"/>
        <v>284.86928112074906</v>
      </c>
      <c r="BP563" s="368">
        <f t="shared" si="300"/>
        <v>284.86928112074906</v>
      </c>
      <c r="BQ563" s="373" t="str">
        <f t="shared" si="301"/>
        <v>&gt;100%</v>
      </c>
      <c r="BR563" s="357"/>
    </row>
    <row r="564" spans="3:70" ht="13" x14ac:dyDescent="0.25">
      <c r="C564" s="65"/>
      <c r="D564" s="66"/>
      <c r="E564" s="374"/>
      <c r="F564" s="165"/>
      <c r="G564" s="165"/>
      <c r="H564" s="297"/>
      <c r="I564" s="165"/>
      <c r="J564" s="375">
        <v>0.72370867908265568</v>
      </c>
      <c r="K564" s="375">
        <v>0.4192943920851287</v>
      </c>
      <c r="L564" s="376">
        <v>4000</v>
      </c>
      <c r="M564" s="377">
        <v>0</v>
      </c>
      <c r="N564" s="377">
        <v>0</v>
      </c>
      <c r="O564" s="378">
        <v>0</v>
      </c>
      <c r="P564" s="379">
        <v>0</v>
      </c>
      <c r="Q564" s="379">
        <v>0</v>
      </c>
      <c r="R564" s="379">
        <v>0</v>
      </c>
      <c r="S564" s="379">
        <v>0</v>
      </c>
      <c r="T564" s="391"/>
      <c r="U564" s="173">
        <v>0</v>
      </c>
      <c r="V564" s="174">
        <v>284.86928112074906</v>
      </c>
      <c r="W564" s="350"/>
      <c r="X564" s="175">
        <v>284.86928112074906</v>
      </c>
      <c r="Y564" s="380">
        <f t="shared" si="285"/>
        <v>-284.86928112074906</v>
      </c>
      <c r="Z564" s="381">
        <f t="shared" si="286"/>
        <v>0</v>
      </c>
      <c r="AA564" s="391"/>
      <c r="AB564" s="173">
        <f t="shared" si="280"/>
        <v>0</v>
      </c>
      <c r="AC564" s="174">
        <f t="shared" si="281"/>
        <v>0</v>
      </c>
      <c r="AD564" s="174">
        <v>0</v>
      </c>
      <c r="AE564" s="175">
        <v>0</v>
      </c>
      <c r="AF564" s="380">
        <f t="shared" si="282"/>
        <v>0</v>
      </c>
      <c r="AG564" s="381">
        <f t="shared" si="283"/>
        <v>0</v>
      </c>
      <c r="AH564" s="353"/>
      <c r="AI564" s="173">
        <f t="shared" si="306"/>
        <v>0</v>
      </c>
      <c r="AJ564" s="175">
        <f t="shared" si="274"/>
        <v>284.86928112074906</v>
      </c>
      <c r="AK564" s="380">
        <f t="shared" si="289"/>
        <v>-284.86928112074906</v>
      </c>
      <c r="AL564" s="381">
        <f t="shared" si="290"/>
        <v>0</v>
      </c>
      <c r="AM564" s="382"/>
      <c r="AN564" s="383">
        <f t="shared" si="275"/>
        <v>0</v>
      </c>
      <c r="AO564" s="383">
        <f t="shared" si="302"/>
        <v>0</v>
      </c>
      <c r="AP564" s="383">
        <f t="shared" si="291"/>
        <v>0</v>
      </c>
      <c r="AQ564" s="381">
        <f t="shared" si="292"/>
        <v>0</v>
      </c>
      <c r="AR564" s="382"/>
      <c r="AS564" s="383">
        <f t="shared" si="276"/>
        <v>0</v>
      </c>
      <c r="AT564" s="383">
        <f t="shared" si="303"/>
        <v>0</v>
      </c>
      <c r="AU564" s="383">
        <f t="shared" si="293"/>
        <v>0</v>
      </c>
      <c r="AV564" s="381">
        <f t="shared" si="294"/>
        <v>0</v>
      </c>
      <c r="AW564" s="382"/>
      <c r="AX564" s="380">
        <f t="shared" si="277"/>
        <v>0</v>
      </c>
      <c r="AY564" s="384">
        <f t="shared" si="278"/>
        <v>284.86928112074906</v>
      </c>
      <c r="AZ564" s="548">
        <v>220</v>
      </c>
      <c r="BA564" s="380">
        <f t="shared" si="295"/>
        <v>284.86928112074906</v>
      </c>
      <c r="BB564" s="385" t="str">
        <f t="shared" si="296"/>
        <v>&gt;100%</v>
      </c>
      <c r="BC564" s="382"/>
      <c r="BD564" s="380">
        <f t="shared" si="279"/>
        <v>0</v>
      </c>
      <c r="BE564" s="384">
        <f t="shared" si="284"/>
        <v>0</v>
      </c>
      <c r="BF564" s="380">
        <f t="shared" si="287"/>
        <v>0</v>
      </c>
      <c r="BG564" s="385">
        <f t="shared" si="288"/>
        <v>0</v>
      </c>
      <c r="BH564" s="382"/>
      <c r="BI564" s="380">
        <f t="shared" si="297"/>
        <v>284.86928112074906</v>
      </c>
      <c r="BJ564" s="380">
        <f t="shared" si="307"/>
        <v>284.86928112074906</v>
      </c>
      <c r="BK564" s="380">
        <f t="shared" si="298"/>
        <v>0</v>
      </c>
      <c r="BL564" s="381">
        <f t="shared" si="299"/>
        <v>1</v>
      </c>
      <c r="BM564" s="386"/>
      <c r="BN564" s="383">
        <f t="shared" si="304"/>
        <v>0</v>
      </c>
      <c r="BO564" s="383">
        <f t="shared" si="305"/>
        <v>0</v>
      </c>
      <c r="BP564" s="383">
        <f t="shared" si="300"/>
        <v>0</v>
      </c>
      <c r="BQ564" s="387">
        <f t="shared" si="301"/>
        <v>0</v>
      </c>
      <c r="BR564" s="357"/>
    </row>
    <row r="565" spans="3:70" ht="13" x14ac:dyDescent="0.25">
      <c r="C565" s="388">
        <v>111</v>
      </c>
      <c r="D565" s="389">
        <v>0</v>
      </c>
      <c r="E565" s="374" t="s">
        <v>152</v>
      </c>
      <c r="F565" s="165" t="s">
        <v>154</v>
      </c>
      <c r="G565" s="165"/>
      <c r="H565" s="297" t="s">
        <v>63</v>
      </c>
      <c r="I565" s="390" t="s">
        <v>64</v>
      </c>
      <c r="J565" s="375">
        <v>1</v>
      </c>
      <c r="K565" s="375">
        <v>1</v>
      </c>
      <c r="L565" s="376">
        <v>10000</v>
      </c>
      <c r="M565" s="377">
        <v>0</v>
      </c>
      <c r="N565" s="377">
        <v>0</v>
      </c>
      <c r="O565" s="378">
        <v>0</v>
      </c>
      <c r="P565" s="379">
        <v>1</v>
      </c>
      <c r="Q565" s="379">
        <v>1</v>
      </c>
      <c r="R565" s="379">
        <v>1</v>
      </c>
      <c r="S565" s="379">
        <v>1</v>
      </c>
      <c r="T565" s="391"/>
      <c r="U565" s="392">
        <v>0</v>
      </c>
      <c r="V565" s="393">
        <v>284.86928112074906</v>
      </c>
      <c r="W565" s="394"/>
      <c r="X565" s="395">
        <v>284.86928112074906</v>
      </c>
      <c r="Y565" s="380">
        <f t="shared" si="285"/>
        <v>-284.86928112074906</v>
      </c>
      <c r="Z565" s="381">
        <f t="shared" si="286"/>
        <v>0</v>
      </c>
      <c r="AA565" s="391"/>
      <c r="AB565" s="392">
        <f t="shared" si="280"/>
        <v>0</v>
      </c>
      <c r="AC565" s="393">
        <f t="shared" si="281"/>
        <v>0</v>
      </c>
      <c r="AD565" s="393">
        <v>0</v>
      </c>
      <c r="AE565" s="395">
        <v>0</v>
      </c>
      <c r="AF565" s="380">
        <f t="shared" si="282"/>
        <v>0</v>
      </c>
      <c r="AG565" s="381">
        <f t="shared" si="283"/>
        <v>0</v>
      </c>
      <c r="AH565" s="353"/>
      <c r="AI565" s="392">
        <f t="shared" si="306"/>
        <v>0</v>
      </c>
      <c r="AJ565" s="395">
        <f t="shared" si="274"/>
        <v>284.86928112074906</v>
      </c>
      <c r="AK565" s="380">
        <f t="shared" si="289"/>
        <v>-284.86928112074906</v>
      </c>
      <c r="AL565" s="381">
        <f t="shared" si="290"/>
        <v>0</v>
      </c>
      <c r="AM565" s="382"/>
      <c r="AN565" s="383">
        <f t="shared" si="275"/>
        <v>0</v>
      </c>
      <c r="AO565" s="383">
        <f t="shared" si="302"/>
        <v>284.86928112074906</v>
      </c>
      <c r="AP565" s="383">
        <f t="shared" si="291"/>
        <v>-284.86928112074906</v>
      </c>
      <c r="AQ565" s="381">
        <f t="shared" si="292"/>
        <v>0</v>
      </c>
      <c r="AR565" s="382"/>
      <c r="AS565" s="383">
        <f t="shared" si="276"/>
        <v>0</v>
      </c>
      <c r="AT565" s="383">
        <f t="shared" si="303"/>
        <v>284.86928112074906</v>
      </c>
      <c r="AU565" s="383">
        <f t="shared" si="293"/>
        <v>-284.86928112074906</v>
      </c>
      <c r="AV565" s="381">
        <f t="shared" si="294"/>
        <v>0</v>
      </c>
      <c r="AW565" s="382"/>
      <c r="AX565" s="380">
        <f t="shared" si="277"/>
        <v>0</v>
      </c>
      <c r="AY565" s="384">
        <f t="shared" si="278"/>
        <v>284.86928112074906</v>
      </c>
      <c r="AZ565" s="548">
        <v>220</v>
      </c>
      <c r="BA565" s="380">
        <f t="shared" si="295"/>
        <v>284.86928112074906</v>
      </c>
      <c r="BB565" s="385" t="str">
        <f t="shared" si="296"/>
        <v>&gt;100%</v>
      </c>
      <c r="BC565" s="382"/>
      <c r="BD565" s="380">
        <f t="shared" si="279"/>
        <v>0</v>
      </c>
      <c r="BE565" s="384">
        <f t="shared" si="284"/>
        <v>0</v>
      </c>
      <c r="BF565" s="380">
        <f t="shared" si="287"/>
        <v>0</v>
      </c>
      <c r="BG565" s="385">
        <f t="shared" si="288"/>
        <v>0</v>
      </c>
      <c r="BH565" s="382"/>
      <c r="BI565" s="380">
        <f t="shared" si="297"/>
        <v>284.86928112074906</v>
      </c>
      <c r="BJ565" s="380">
        <f t="shared" si="307"/>
        <v>284.86928112074906</v>
      </c>
      <c r="BK565" s="380">
        <f t="shared" si="298"/>
        <v>0</v>
      </c>
      <c r="BL565" s="381">
        <f t="shared" si="299"/>
        <v>1</v>
      </c>
      <c r="BM565" s="386"/>
      <c r="BN565" s="383">
        <f t="shared" si="304"/>
        <v>0</v>
      </c>
      <c r="BO565" s="383">
        <f t="shared" si="305"/>
        <v>284.86928112074906</v>
      </c>
      <c r="BP565" s="383">
        <f t="shared" si="300"/>
        <v>284.86928112074906</v>
      </c>
      <c r="BQ565" s="387" t="str">
        <f t="shared" si="301"/>
        <v>&gt;100%</v>
      </c>
      <c r="BR565" s="357"/>
    </row>
    <row r="566" spans="3:70" s="50" customFormat="1" ht="13" x14ac:dyDescent="0.25">
      <c r="C566" s="388"/>
      <c r="D566" s="389"/>
      <c r="E566" s="374"/>
      <c r="F566" s="165"/>
      <c r="G566" s="165"/>
      <c r="H566" s="297"/>
      <c r="I566" s="165"/>
      <c r="J566" s="375">
        <v>1.505779664758232</v>
      </c>
      <c r="K566" s="375">
        <v>1.1754720702584747</v>
      </c>
      <c r="L566" s="376">
        <v>20000</v>
      </c>
      <c r="M566" s="377">
        <v>0</v>
      </c>
      <c r="N566" s="377">
        <v>0</v>
      </c>
      <c r="O566" s="378">
        <v>0</v>
      </c>
      <c r="P566" s="379">
        <v>0</v>
      </c>
      <c r="Q566" s="379">
        <v>0</v>
      </c>
      <c r="R566" s="379">
        <v>0</v>
      </c>
      <c r="S566" s="379">
        <v>0</v>
      </c>
      <c r="T566" s="391"/>
      <c r="U566" s="173">
        <v>0</v>
      </c>
      <c r="V566" s="174">
        <v>284.86928112074906</v>
      </c>
      <c r="W566" s="350"/>
      <c r="X566" s="175">
        <v>284.86928112074906</v>
      </c>
      <c r="Y566" s="380">
        <f t="shared" si="285"/>
        <v>-284.86928112074906</v>
      </c>
      <c r="Z566" s="381">
        <f t="shared" si="286"/>
        <v>0</v>
      </c>
      <c r="AA566" s="391"/>
      <c r="AB566" s="173">
        <f t="shared" si="280"/>
        <v>0</v>
      </c>
      <c r="AC566" s="174">
        <f t="shared" si="281"/>
        <v>0</v>
      </c>
      <c r="AD566" s="174">
        <v>0</v>
      </c>
      <c r="AE566" s="175">
        <v>0</v>
      </c>
      <c r="AF566" s="380">
        <f t="shared" si="282"/>
        <v>0</v>
      </c>
      <c r="AG566" s="381">
        <f t="shared" si="283"/>
        <v>0</v>
      </c>
      <c r="AH566" s="391"/>
      <c r="AI566" s="173">
        <f t="shared" si="306"/>
        <v>0</v>
      </c>
      <c r="AJ566" s="175">
        <f t="shared" si="274"/>
        <v>284.86928112074906</v>
      </c>
      <c r="AK566" s="380">
        <f t="shared" si="289"/>
        <v>-284.86928112074906</v>
      </c>
      <c r="AL566" s="381">
        <f t="shared" si="290"/>
        <v>0</v>
      </c>
      <c r="AM566" s="382"/>
      <c r="AN566" s="383">
        <f t="shared" si="275"/>
        <v>0</v>
      </c>
      <c r="AO566" s="383">
        <f t="shared" si="302"/>
        <v>0</v>
      </c>
      <c r="AP566" s="383">
        <f t="shared" si="291"/>
        <v>0</v>
      </c>
      <c r="AQ566" s="381">
        <f t="shared" si="292"/>
        <v>0</v>
      </c>
      <c r="AR566" s="382"/>
      <c r="AS566" s="383">
        <f t="shared" si="276"/>
        <v>0</v>
      </c>
      <c r="AT566" s="383">
        <f t="shared" si="303"/>
        <v>0</v>
      </c>
      <c r="AU566" s="383">
        <f t="shared" si="293"/>
        <v>0</v>
      </c>
      <c r="AV566" s="381">
        <f t="shared" si="294"/>
        <v>0</v>
      </c>
      <c r="AW566" s="382"/>
      <c r="AX566" s="380">
        <f t="shared" si="277"/>
        <v>0</v>
      </c>
      <c r="AY566" s="384">
        <f t="shared" si="278"/>
        <v>284.86928112074906</v>
      </c>
      <c r="AZ566" s="548">
        <v>220</v>
      </c>
      <c r="BA566" s="380">
        <f t="shared" si="295"/>
        <v>284.86928112074906</v>
      </c>
      <c r="BB566" s="385" t="str">
        <f t="shared" si="296"/>
        <v>&gt;100%</v>
      </c>
      <c r="BC566" s="382"/>
      <c r="BD566" s="380">
        <f t="shared" si="279"/>
        <v>0</v>
      </c>
      <c r="BE566" s="384">
        <f t="shared" si="284"/>
        <v>0</v>
      </c>
      <c r="BF566" s="380">
        <f t="shared" si="287"/>
        <v>0</v>
      </c>
      <c r="BG566" s="385">
        <f t="shared" si="288"/>
        <v>0</v>
      </c>
      <c r="BH566" s="382"/>
      <c r="BI566" s="380">
        <f t="shared" si="297"/>
        <v>284.86928112074906</v>
      </c>
      <c r="BJ566" s="380">
        <f t="shared" si="307"/>
        <v>284.86928112074906</v>
      </c>
      <c r="BK566" s="380">
        <f t="shared" si="298"/>
        <v>0</v>
      </c>
      <c r="BL566" s="381">
        <f t="shared" si="299"/>
        <v>1</v>
      </c>
      <c r="BM566" s="386"/>
      <c r="BN566" s="383">
        <f t="shared" si="304"/>
        <v>0</v>
      </c>
      <c r="BO566" s="383">
        <f t="shared" si="305"/>
        <v>0</v>
      </c>
      <c r="BP566" s="383">
        <f t="shared" si="300"/>
        <v>0</v>
      </c>
      <c r="BQ566" s="387">
        <f t="shared" si="301"/>
        <v>0</v>
      </c>
      <c r="BR566" s="413"/>
    </row>
    <row r="567" spans="3:70" s="50" customFormat="1" ht="13.5" thickBot="1" x14ac:dyDescent="0.3">
      <c r="C567" s="396"/>
      <c r="D567" s="397"/>
      <c r="E567" s="398"/>
      <c r="F567" s="194"/>
      <c r="G567" s="194"/>
      <c r="H567" s="399"/>
      <c r="I567" s="194"/>
      <c r="J567" s="400">
        <v>1.9138973630485276</v>
      </c>
      <c r="K567" s="400">
        <v>1.515902467555285</v>
      </c>
      <c r="L567" s="401">
        <v>50000</v>
      </c>
      <c r="M567" s="402">
        <v>0</v>
      </c>
      <c r="N567" s="402">
        <v>0</v>
      </c>
      <c r="O567" s="403">
        <v>0</v>
      </c>
      <c r="P567" s="404">
        <v>0</v>
      </c>
      <c r="Q567" s="404">
        <v>0</v>
      </c>
      <c r="R567" s="404">
        <v>0</v>
      </c>
      <c r="S567" s="404">
        <v>0</v>
      </c>
      <c r="T567" s="391"/>
      <c r="U567" s="202">
        <v>0</v>
      </c>
      <c r="V567" s="203">
        <v>284.86928112074906</v>
      </c>
      <c r="W567" s="351"/>
      <c r="X567" s="204">
        <v>284.86928112074906</v>
      </c>
      <c r="Y567" s="405">
        <f t="shared" si="285"/>
        <v>-284.86928112074906</v>
      </c>
      <c r="Z567" s="406">
        <f t="shared" si="286"/>
        <v>0</v>
      </c>
      <c r="AA567" s="391"/>
      <c r="AB567" s="202">
        <f t="shared" si="280"/>
        <v>0</v>
      </c>
      <c r="AC567" s="203">
        <f t="shared" si="281"/>
        <v>0</v>
      </c>
      <c r="AD567" s="203">
        <v>0</v>
      </c>
      <c r="AE567" s="204">
        <v>0</v>
      </c>
      <c r="AF567" s="405">
        <f t="shared" si="282"/>
        <v>0</v>
      </c>
      <c r="AG567" s="406">
        <f t="shared" si="283"/>
        <v>0</v>
      </c>
      <c r="AH567" s="391"/>
      <c r="AI567" s="202">
        <f t="shared" si="306"/>
        <v>0</v>
      </c>
      <c r="AJ567" s="204">
        <f t="shared" si="274"/>
        <v>284.86928112074906</v>
      </c>
      <c r="AK567" s="405">
        <f t="shared" si="289"/>
        <v>-284.86928112074906</v>
      </c>
      <c r="AL567" s="406">
        <f t="shared" si="290"/>
        <v>0</v>
      </c>
      <c r="AM567" s="407"/>
      <c r="AN567" s="408">
        <f t="shared" si="275"/>
        <v>0</v>
      </c>
      <c r="AO567" s="408">
        <f t="shared" si="302"/>
        <v>0</v>
      </c>
      <c r="AP567" s="408">
        <f t="shared" si="291"/>
        <v>0</v>
      </c>
      <c r="AQ567" s="406">
        <f t="shared" si="292"/>
        <v>0</v>
      </c>
      <c r="AR567" s="407"/>
      <c r="AS567" s="408">
        <f t="shared" si="276"/>
        <v>0</v>
      </c>
      <c r="AT567" s="408">
        <f t="shared" si="303"/>
        <v>0</v>
      </c>
      <c r="AU567" s="408">
        <f t="shared" si="293"/>
        <v>0</v>
      </c>
      <c r="AV567" s="406">
        <f t="shared" si="294"/>
        <v>0</v>
      </c>
      <c r="AW567" s="407"/>
      <c r="AX567" s="405">
        <f t="shared" si="277"/>
        <v>0</v>
      </c>
      <c r="AY567" s="409">
        <f t="shared" si="278"/>
        <v>284.86928112074906</v>
      </c>
      <c r="AZ567" s="548">
        <v>220</v>
      </c>
      <c r="BA567" s="405">
        <f t="shared" si="295"/>
        <v>284.86928112074906</v>
      </c>
      <c r="BB567" s="410" t="str">
        <f t="shared" si="296"/>
        <v>&gt;100%</v>
      </c>
      <c r="BC567" s="407"/>
      <c r="BD567" s="405">
        <f t="shared" si="279"/>
        <v>0</v>
      </c>
      <c r="BE567" s="409">
        <f t="shared" si="284"/>
        <v>0</v>
      </c>
      <c r="BF567" s="405">
        <f t="shared" si="287"/>
        <v>0</v>
      </c>
      <c r="BG567" s="410">
        <f t="shared" si="288"/>
        <v>0</v>
      </c>
      <c r="BH567" s="407"/>
      <c r="BI567" s="405">
        <f t="shared" si="297"/>
        <v>284.86928112074906</v>
      </c>
      <c r="BJ567" s="405">
        <f t="shared" si="307"/>
        <v>284.86928112074906</v>
      </c>
      <c r="BK567" s="405">
        <f t="shared" si="298"/>
        <v>0</v>
      </c>
      <c r="BL567" s="406">
        <f t="shared" si="299"/>
        <v>1</v>
      </c>
      <c r="BM567" s="411"/>
      <c r="BN567" s="408">
        <f t="shared" si="304"/>
        <v>0</v>
      </c>
      <c r="BO567" s="408">
        <f t="shared" si="305"/>
        <v>0</v>
      </c>
      <c r="BP567" s="408">
        <f t="shared" si="300"/>
        <v>0</v>
      </c>
      <c r="BQ567" s="412">
        <f t="shared" si="301"/>
        <v>0</v>
      </c>
      <c r="BR567" s="413"/>
    </row>
    <row r="568" spans="3:70" ht="13" x14ac:dyDescent="0.25">
      <c r="C568" s="65"/>
      <c r="D568" s="66"/>
      <c r="E568" s="358"/>
      <c r="F568" s="143"/>
      <c r="G568" s="143"/>
      <c r="H568" s="359"/>
      <c r="I568" s="143"/>
      <c r="J568" s="360">
        <v>0.58618475265502656</v>
      </c>
      <c r="K568" s="360">
        <v>0.25114229393244591</v>
      </c>
      <c r="L568" s="361">
        <v>100</v>
      </c>
      <c r="M568" s="362">
        <v>0</v>
      </c>
      <c r="N568" s="362">
        <v>0</v>
      </c>
      <c r="O568" s="363">
        <v>0</v>
      </c>
      <c r="P568" s="364">
        <v>16</v>
      </c>
      <c r="Q568" s="364">
        <v>16</v>
      </c>
      <c r="R568" s="364">
        <v>16</v>
      </c>
      <c r="S568" s="364">
        <v>16</v>
      </c>
      <c r="T568" s="391"/>
      <c r="U568" s="152">
        <v>0</v>
      </c>
      <c r="V568" s="153">
        <v>202.07391714206167</v>
      </c>
      <c r="W568" s="349"/>
      <c r="X568" s="154">
        <v>202.07391714206167</v>
      </c>
      <c r="Y568" s="365">
        <f t="shared" si="285"/>
        <v>-202.07391714206167</v>
      </c>
      <c r="Z568" s="366">
        <f t="shared" si="286"/>
        <v>0</v>
      </c>
      <c r="AA568" s="391"/>
      <c r="AB568" s="152">
        <f t="shared" si="280"/>
        <v>0</v>
      </c>
      <c r="AC568" s="153">
        <f t="shared" si="281"/>
        <v>0</v>
      </c>
      <c r="AD568" s="153">
        <v>0</v>
      </c>
      <c r="AE568" s="154">
        <v>0</v>
      </c>
      <c r="AF568" s="365">
        <f t="shared" si="282"/>
        <v>0</v>
      </c>
      <c r="AG568" s="366">
        <f t="shared" si="283"/>
        <v>0</v>
      </c>
      <c r="AH568" s="353"/>
      <c r="AI568" s="152">
        <f t="shared" si="306"/>
        <v>0</v>
      </c>
      <c r="AJ568" s="154">
        <f t="shared" si="274"/>
        <v>202.07391714206167</v>
      </c>
      <c r="AK568" s="365">
        <f t="shared" si="289"/>
        <v>-202.07391714206167</v>
      </c>
      <c r="AL568" s="366">
        <f t="shared" si="290"/>
        <v>0</v>
      </c>
      <c r="AM568" s="367"/>
      <c r="AN568" s="368">
        <f t="shared" si="275"/>
        <v>0</v>
      </c>
      <c r="AO568" s="368">
        <f t="shared" si="302"/>
        <v>3233.1826742729868</v>
      </c>
      <c r="AP568" s="368">
        <f t="shared" si="291"/>
        <v>-3233.1826742729868</v>
      </c>
      <c r="AQ568" s="366">
        <f t="shared" si="292"/>
        <v>0</v>
      </c>
      <c r="AR568" s="367"/>
      <c r="AS568" s="368">
        <f t="shared" si="276"/>
        <v>0</v>
      </c>
      <c r="AT568" s="368">
        <f t="shared" si="303"/>
        <v>3233.1826742729868</v>
      </c>
      <c r="AU568" s="368">
        <f t="shared" si="293"/>
        <v>-3233.1826742729868</v>
      </c>
      <c r="AV568" s="366">
        <f t="shared" si="294"/>
        <v>0</v>
      </c>
      <c r="AW568" s="367"/>
      <c r="AX568" s="365">
        <f t="shared" si="277"/>
        <v>0</v>
      </c>
      <c r="AY568" s="369">
        <f t="shared" si="278"/>
        <v>202.07391714206167</v>
      </c>
      <c r="AZ568" s="548">
        <v>132</v>
      </c>
      <c r="BA568" s="365">
        <f t="shared" si="295"/>
        <v>202.07391714206167</v>
      </c>
      <c r="BB568" s="370" t="str">
        <f t="shared" si="296"/>
        <v>&gt;100%</v>
      </c>
      <c r="BC568" s="367"/>
      <c r="BD568" s="365">
        <f t="shared" si="279"/>
        <v>0</v>
      </c>
      <c r="BE568" s="371">
        <f t="shared" si="284"/>
        <v>0</v>
      </c>
      <c r="BF568" s="365">
        <f t="shared" si="287"/>
        <v>0</v>
      </c>
      <c r="BG568" s="370">
        <f t="shared" si="288"/>
        <v>0</v>
      </c>
      <c r="BH568" s="367"/>
      <c r="BI568" s="365">
        <f t="shared" si="297"/>
        <v>202.07391714206167</v>
      </c>
      <c r="BJ568" s="365">
        <f t="shared" si="307"/>
        <v>202.07391714206167</v>
      </c>
      <c r="BK568" s="365">
        <f t="shared" si="298"/>
        <v>0</v>
      </c>
      <c r="BL568" s="366">
        <f t="shared" si="299"/>
        <v>1</v>
      </c>
      <c r="BM568" s="372"/>
      <c r="BN568" s="368">
        <f t="shared" si="304"/>
        <v>0</v>
      </c>
      <c r="BO568" s="368">
        <f t="shared" si="305"/>
        <v>3233.1826742729868</v>
      </c>
      <c r="BP568" s="368">
        <f t="shared" si="300"/>
        <v>3233.1826742729868</v>
      </c>
      <c r="BQ568" s="373" t="str">
        <f t="shared" si="301"/>
        <v>&gt;100%</v>
      </c>
      <c r="BR568" s="357"/>
    </row>
    <row r="569" spans="3:70" ht="13" x14ac:dyDescent="0.25">
      <c r="C569" s="65"/>
      <c r="D569" s="66"/>
      <c r="E569" s="374"/>
      <c r="F569" s="165"/>
      <c r="G569" s="165"/>
      <c r="H569" s="297"/>
      <c r="I569" s="165"/>
      <c r="J569" s="375">
        <v>0.72370867908265568</v>
      </c>
      <c r="K569" s="375">
        <v>0.4192943920851287</v>
      </c>
      <c r="L569" s="376">
        <v>400</v>
      </c>
      <c r="M569" s="377">
        <v>0</v>
      </c>
      <c r="N569" s="377">
        <v>0</v>
      </c>
      <c r="O569" s="378">
        <v>0</v>
      </c>
      <c r="P569" s="379">
        <v>48</v>
      </c>
      <c r="Q569" s="379">
        <v>48</v>
      </c>
      <c r="R569" s="379">
        <v>48</v>
      </c>
      <c r="S569" s="379">
        <v>48</v>
      </c>
      <c r="T569" s="391"/>
      <c r="U569" s="173">
        <v>0</v>
      </c>
      <c r="V569" s="174">
        <v>202.07391714206167</v>
      </c>
      <c r="W569" s="350"/>
      <c r="X569" s="175">
        <v>202.07391714206167</v>
      </c>
      <c r="Y569" s="380">
        <f t="shared" si="285"/>
        <v>-202.07391714206167</v>
      </c>
      <c r="Z569" s="381">
        <f t="shared" si="286"/>
        <v>0</v>
      </c>
      <c r="AA569" s="391"/>
      <c r="AB569" s="173">
        <f t="shared" si="280"/>
        <v>0</v>
      </c>
      <c r="AC569" s="174">
        <f t="shared" si="281"/>
        <v>0</v>
      </c>
      <c r="AD569" s="174">
        <v>0</v>
      </c>
      <c r="AE569" s="175">
        <v>0</v>
      </c>
      <c r="AF569" s="380">
        <f t="shared" si="282"/>
        <v>0</v>
      </c>
      <c r="AG569" s="381">
        <f t="shared" si="283"/>
        <v>0</v>
      </c>
      <c r="AH569" s="353"/>
      <c r="AI569" s="173">
        <f t="shared" si="306"/>
        <v>0</v>
      </c>
      <c r="AJ569" s="175">
        <f t="shared" si="274"/>
        <v>202.07391714206167</v>
      </c>
      <c r="AK569" s="380">
        <f t="shared" si="289"/>
        <v>-202.07391714206167</v>
      </c>
      <c r="AL569" s="381">
        <f t="shared" si="290"/>
        <v>0</v>
      </c>
      <c r="AM569" s="382"/>
      <c r="AN569" s="383">
        <f t="shared" si="275"/>
        <v>0</v>
      </c>
      <c r="AO569" s="383">
        <f t="shared" si="302"/>
        <v>9699.5480228189608</v>
      </c>
      <c r="AP569" s="383">
        <f t="shared" si="291"/>
        <v>-9699.5480228189608</v>
      </c>
      <c r="AQ569" s="381">
        <f t="shared" si="292"/>
        <v>0</v>
      </c>
      <c r="AR569" s="382"/>
      <c r="AS569" s="383">
        <f t="shared" si="276"/>
        <v>0</v>
      </c>
      <c r="AT569" s="383">
        <f t="shared" si="303"/>
        <v>9699.5480228189608</v>
      </c>
      <c r="AU569" s="383">
        <f t="shared" si="293"/>
        <v>-9699.5480228189608</v>
      </c>
      <c r="AV569" s="381">
        <f t="shared" si="294"/>
        <v>0</v>
      </c>
      <c r="AW569" s="382"/>
      <c r="AX569" s="380">
        <f t="shared" si="277"/>
        <v>0</v>
      </c>
      <c r="AY569" s="384">
        <f t="shared" si="278"/>
        <v>202.07391714206167</v>
      </c>
      <c r="AZ569" s="548">
        <v>132</v>
      </c>
      <c r="BA569" s="380">
        <f t="shared" si="295"/>
        <v>202.07391714206167</v>
      </c>
      <c r="BB569" s="385" t="str">
        <f t="shared" si="296"/>
        <v>&gt;100%</v>
      </c>
      <c r="BC569" s="382"/>
      <c r="BD569" s="380">
        <f t="shared" si="279"/>
        <v>0</v>
      </c>
      <c r="BE569" s="384">
        <f t="shared" si="284"/>
        <v>0</v>
      </c>
      <c r="BF569" s="380">
        <f t="shared" si="287"/>
        <v>0</v>
      </c>
      <c r="BG569" s="385">
        <f t="shared" si="288"/>
        <v>0</v>
      </c>
      <c r="BH569" s="382"/>
      <c r="BI569" s="380">
        <f t="shared" si="297"/>
        <v>202.07391714206167</v>
      </c>
      <c r="BJ569" s="380">
        <f t="shared" si="307"/>
        <v>202.07391714206167</v>
      </c>
      <c r="BK569" s="380">
        <f t="shared" si="298"/>
        <v>0</v>
      </c>
      <c r="BL569" s="381">
        <f t="shared" si="299"/>
        <v>1</v>
      </c>
      <c r="BM569" s="386"/>
      <c r="BN569" s="383">
        <f t="shared" si="304"/>
        <v>0</v>
      </c>
      <c r="BO569" s="383">
        <f t="shared" si="305"/>
        <v>9699.5480228189608</v>
      </c>
      <c r="BP569" s="383">
        <f t="shared" si="300"/>
        <v>9699.5480228189608</v>
      </c>
      <c r="BQ569" s="387" t="str">
        <f t="shared" si="301"/>
        <v>&gt;100%</v>
      </c>
      <c r="BR569" s="357"/>
    </row>
    <row r="570" spans="3:70" ht="13" x14ac:dyDescent="0.25">
      <c r="C570" s="388">
        <v>112</v>
      </c>
      <c r="D570" s="389">
        <v>0</v>
      </c>
      <c r="E570" s="374" t="s">
        <v>152</v>
      </c>
      <c r="F570" s="165" t="s">
        <v>155</v>
      </c>
      <c r="G570" s="165"/>
      <c r="H570" s="297" t="s">
        <v>63</v>
      </c>
      <c r="I570" s="390" t="s">
        <v>64</v>
      </c>
      <c r="J570" s="375">
        <v>1</v>
      </c>
      <c r="K570" s="375">
        <v>1</v>
      </c>
      <c r="L570" s="376">
        <v>1000</v>
      </c>
      <c r="M570" s="377">
        <v>0</v>
      </c>
      <c r="N570" s="377">
        <v>0</v>
      </c>
      <c r="O570" s="378">
        <v>0</v>
      </c>
      <c r="P570" s="379">
        <v>21</v>
      </c>
      <c r="Q570" s="379">
        <v>21</v>
      </c>
      <c r="R570" s="379">
        <v>21</v>
      </c>
      <c r="S570" s="379">
        <v>21</v>
      </c>
      <c r="T570" s="391"/>
      <c r="U570" s="392">
        <v>0</v>
      </c>
      <c r="V570" s="393">
        <v>202.07391714206167</v>
      </c>
      <c r="W570" s="394"/>
      <c r="X570" s="395">
        <v>202.07391714206167</v>
      </c>
      <c r="Y570" s="380">
        <f t="shared" si="285"/>
        <v>-202.07391714206167</v>
      </c>
      <c r="Z570" s="381">
        <f t="shared" si="286"/>
        <v>0</v>
      </c>
      <c r="AA570" s="391"/>
      <c r="AB570" s="392">
        <f t="shared" si="280"/>
        <v>0</v>
      </c>
      <c r="AC570" s="393">
        <f t="shared" si="281"/>
        <v>0</v>
      </c>
      <c r="AD570" s="393">
        <v>0</v>
      </c>
      <c r="AE570" s="395">
        <v>0</v>
      </c>
      <c r="AF570" s="380">
        <f t="shared" si="282"/>
        <v>0</v>
      </c>
      <c r="AG570" s="381">
        <f t="shared" si="283"/>
        <v>0</v>
      </c>
      <c r="AH570" s="353"/>
      <c r="AI570" s="392">
        <f t="shared" si="306"/>
        <v>0</v>
      </c>
      <c r="AJ570" s="395">
        <f t="shared" si="274"/>
        <v>202.07391714206167</v>
      </c>
      <c r="AK570" s="380">
        <f t="shared" si="289"/>
        <v>-202.07391714206167</v>
      </c>
      <c r="AL570" s="381">
        <f t="shared" si="290"/>
        <v>0</v>
      </c>
      <c r="AM570" s="382"/>
      <c r="AN570" s="383">
        <f t="shared" si="275"/>
        <v>0</v>
      </c>
      <c r="AO570" s="383">
        <f t="shared" si="302"/>
        <v>4243.5522599832948</v>
      </c>
      <c r="AP570" s="383">
        <f t="shared" si="291"/>
        <v>-4243.5522599832948</v>
      </c>
      <c r="AQ570" s="381">
        <f t="shared" si="292"/>
        <v>0</v>
      </c>
      <c r="AR570" s="382"/>
      <c r="AS570" s="383">
        <f t="shared" si="276"/>
        <v>0</v>
      </c>
      <c r="AT570" s="383">
        <f t="shared" si="303"/>
        <v>4243.5522599832948</v>
      </c>
      <c r="AU570" s="383">
        <f t="shared" si="293"/>
        <v>-4243.5522599832948</v>
      </c>
      <c r="AV570" s="381">
        <f t="shared" si="294"/>
        <v>0</v>
      </c>
      <c r="AW570" s="382"/>
      <c r="AX570" s="380">
        <f t="shared" si="277"/>
        <v>0</v>
      </c>
      <c r="AY570" s="384">
        <f t="shared" si="278"/>
        <v>202.07391714206167</v>
      </c>
      <c r="AZ570" s="548">
        <v>132</v>
      </c>
      <c r="BA570" s="380">
        <f t="shared" si="295"/>
        <v>202.07391714206167</v>
      </c>
      <c r="BB570" s="385" t="str">
        <f t="shared" si="296"/>
        <v>&gt;100%</v>
      </c>
      <c r="BC570" s="382"/>
      <c r="BD570" s="380">
        <f t="shared" si="279"/>
        <v>0</v>
      </c>
      <c r="BE570" s="384">
        <f t="shared" si="284"/>
        <v>0</v>
      </c>
      <c r="BF570" s="380">
        <f t="shared" si="287"/>
        <v>0</v>
      </c>
      <c r="BG570" s="385">
        <f t="shared" si="288"/>
        <v>0</v>
      </c>
      <c r="BH570" s="382"/>
      <c r="BI570" s="380">
        <f t="shared" si="297"/>
        <v>202.07391714206167</v>
      </c>
      <c r="BJ570" s="380">
        <f t="shared" si="307"/>
        <v>202.07391714206167</v>
      </c>
      <c r="BK570" s="380">
        <f t="shared" si="298"/>
        <v>0</v>
      </c>
      <c r="BL570" s="381">
        <f t="shared" si="299"/>
        <v>1</v>
      </c>
      <c r="BM570" s="386"/>
      <c r="BN570" s="383">
        <f t="shared" si="304"/>
        <v>0</v>
      </c>
      <c r="BO570" s="383">
        <f t="shared" si="305"/>
        <v>4243.5522599832948</v>
      </c>
      <c r="BP570" s="383">
        <f t="shared" si="300"/>
        <v>4243.5522599832948</v>
      </c>
      <c r="BQ570" s="387" t="str">
        <f t="shared" si="301"/>
        <v>&gt;100%</v>
      </c>
      <c r="BR570" s="357"/>
    </row>
    <row r="571" spans="3:70" s="50" customFormat="1" ht="13" x14ac:dyDescent="0.25">
      <c r="C571" s="388"/>
      <c r="D571" s="389"/>
      <c r="E571" s="374"/>
      <c r="F571" s="165"/>
      <c r="G571" s="165"/>
      <c r="H571" s="297"/>
      <c r="I571" s="165"/>
      <c r="J571" s="375">
        <v>1.505779664758232</v>
      </c>
      <c r="K571" s="375">
        <v>1.1754720702584747</v>
      </c>
      <c r="L571" s="376">
        <v>2000</v>
      </c>
      <c r="M571" s="377">
        <v>0</v>
      </c>
      <c r="N571" s="377">
        <v>0</v>
      </c>
      <c r="O571" s="378">
        <v>0</v>
      </c>
      <c r="P571" s="379">
        <v>33</v>
      </c>
      <c r="Q571" s="379">
        <v>33</v>
      </c>
      <c r="R571" s="379">
        <v>33</v>
      </c>
      <c r="S571" s="379">
        <v>33</v>
      </c>
      <c r="T571" s="391"/>
      <c r="U571" s="173">
        <v>0</v>
      </c>
      <c r="V571" s="174">
        <v>202.07391714206167</v>
      </c>
      <c r="W571" s="350"/>
      <c r="X571" s="175">
        <v>202.07391714206167</v>
      </c>
      <c r="Y571" s="380">
        <f t="shared" si="285"/>
        <v>-202.07391714206167</v>
      </c>
      <c r="Z571" s="381">
        <f t="shared" si="286"/>
        <v>0</v>
      </c>
      <c r="AA571" s="391"/>
      <c r="AB571" s="173">
        <f t="shared" si="280"/>
        <v>0</v>
      </c>
      <c r="AC571" s="174">
        <f t="shared" si="281"/>
        <v>0</v>
      </c>
      <c r="AD571" s="174">
        <v>0</v>
      </c>
      <c r="AE571" s="175">
        <v>0</v>
      </c>
      <c r="AF571" s="380">
        <f t="shared" si="282"/>
        <v>0</v>
      </c>
      <c r="AG571" s="381">
        <f t="shared" si="283"/>
        <v>0</v>
      </c>
      <c r="AH571" s="391"/>
      <c r="AI571" s="173">
        <f t="shared" si="306"/>
        <v>0</v>
      </c>
      <c r="AJ571" s="175">
        <f t="shared" si="274"/>
        <v>202.07391714206167</v>
      </c>
      <c r="AK571" s="380">
        <f t="shared" si="289"/>
        <v>-202.07391714206167</v>
      </c>
      <c r="AL571" s="381">
        <f t="shared" si="290"/>
        <v>0</v>
      </c>
      <c r="AM571" s="382"/>
      <c r="AN571" s="383">
        <f t="shared" si="275"/>
        <v>0</v>
      </c>
      <c r="AO571" s="383">
        <f t="shared" si="302"/>
        <v>6668.4392656880354</v>
      </c>
      <c r="AP571" s="383">
        <f t="shared" si="291"/>
        <v>-6668.4392656880354</v>
      </c>
      <c r="AQ571" s="381">
        <f t="shared" si="292"/>
        <v>0</v>
      </c>
      <c r="AR571" s="382"/>
      <c r="AS571" s="383">
        <f t="shared" si="276"/>
        <v>0</v>
      </c>
      <c r="AT571" s="383">
        <f t="shared" si="303"/>
        <v>6668.4392656880354</v>
      </c>
      <c r="AU571" s="383">
        <f t="shared" si="293"/>
        <v>-6668.4392656880354</v>
      </c>
      <c r="AV571" s="381">
        <f t="shared" si="294"/>
        <v>0</v>
      </c>
      <c r="AW571" s="382"/>
      <c r="AX571" s="380">
        <f t="shared" si="277"/>
        <v>0</v>
      </c>
      <c r="AY571" s="384">
        <f t="shared" si="278"/>
        <v>202.07391714206167</v>
      </c>
      <c r="AZ571" s="548">
        <v>132</v>
      </c>
      <c r="BA571" s="380">
        <f t="shared" si="295"/>
        <v>202.07391714206167</v>
      </c>
      <c r="BB571" s="385" t="str">
        <f t="shared" si="296"/>
        <v>&gt;100%</v>
      </c>
      <c r="BC571" s="382"/>
      <c r="BD571" s="380">
        <f t="shared" si="279"/>
        <v>0</v>
      </c>
      <c r="BE571" s="384">
        <f t="shared" si="284"/>
        <v>0</v>
      </c>
      <c r="BF571" s="380">
        <f t="shared" si="287"/>
        <v>0</v>
      </c>
      <c r="BG571" s="385">
        <f t="shared" si="288"/>
        <v>0</v>
      </c>
      <c r="BH571" s="382"/>
      <c r="BI571" s="380">
        <f t="shared" si="297"/>
        <v>202.07391714206167</v>
      </c>
      <c r="BJ571" s="380">
        <f t="shared" si="307"/>
        <v>202.07391714206167</v>
      </c>
      <c r="BK571" s="380">
        <f t="shared" si="298"/>
        <v>0</v>
      </c>
      <c r="BL571" s="381">
        <f t="shared" si="299"/>
        <v>1</v>
      </c>
      <c r="BM571" s="386"/>
      <c r="BN571" s="383">
        <f t="shared" si="304"/>
        <v>0</v>
      </c>
      <c r="BO571" s="383">
        <f t="shared" si="305"/>
        <v>6668.4392656880354</v>
      </c>
      <c r="BP571" s="383">
        <f t="shared" si="300"/>
        <v>6668.4392656880354</v>
      </c>
      <c r="BQ571" s="387" t="str">
        <f t="shared" si="301"/>
        <v>&gt;100%</v>
      </c>
      <c r="BR571" s="413"/>
    </row>
    <row r="572" spans="3:70" s="50" customFormat="1" ht="13.5" thickBot="1" x14ac:dyDescent="0.3">
      <c r="C572" s="396"/>
      <c r="D572" s="397"/>
      <c r="E572" s="398"/>
      <c r="F572" s="194"/>
      <c r="G572" s="194"/>
      <c r="H572" s="399"/>
      <c r="I572" s="194"/>
      <c r="J572" s="400">
        <v>1.9138973630485276</v>
      </c>
      <c r="K572" s="400">
        <v>1.515902467555285</v>
      </c>
      <c r="L572" s="401">
        <v>5000</v>
      </c>
      <c r="M572" s="402">
        <v>0</v>
      </c>
      <c r="N572" s="402">
        <v>0</v>
      </c>
      <c r="O572" s="403">
        <v>0</v>
      </c>
      <c r="P572" s="404">
        <v>69</v>
      </c>
      <c r="Q572" s="404">
        <v>69</v>
      </c>
      <c r="R572" s="404">
        <v>69</v>
      </c>
      <c r="S572" s="404">
        <v>69</v>
      </c>
      <c r="T572" s="391"/>
      <c r="U572" s="202">
        <v>0</v>
      </c>
      <c r="V572" s="203">
        <v>202.07391714206167</v>
      </c>
      <c r="W572" s="351"/>
      <c r="X572" s="204">
        <v>202.07391714206167</v>
      </c>
      <c r="Y572" s="405">
        <f t="shared" si="285"/>
        <v>-202.07391714206167</v>
      </c>
      <c r="Z572" s="406">
        <f t="shared" si="286"/>
        <v>0</v>
      </c>
      <c r="AA572" s="391"/>
      <c r="AB572" s="202">
        <f t="shared" si="280"/>
        <v>0</v>
      </c>
      <c r="AC572" s="203">
        <f t="shared" si="281"/>
        <v>0</v>
      </c>
      <c r="AD572" s="203">
        <v>0</v>
      </c>
      <c r="AE572" s="204">
        <v>0</v>
      </c>
      <c r="AF572" s="405">
        <f t="shared" si="282"/>
        <v>0</v>
      </c>
      <c r="AG572" s="406">
        <f t="shared" si="283"/>
        <v>0</v>
      </c>
      <c r="AH572" s="391"/>
      <c r="AI572" s="202">
        <f t="shared" si="306"/>
        <v>0</v>
      </c>
      <c r="AJ572" s="204">
        <f t="shared" si="274"/>
        <v>202.07391714206167</v>
      </c>
      <c r="AK572" s="405">
        <f t="shared" si="289"/>
        <v>-202.07391714206167</v>
      </c>
      <c r="AL572" s="406">
        <f t="shared" si="290"/>
        <v>0</v>
      </c>
      <c r="AM572" s="407"/>
      <c r="AN572" s="408">
        <f t="shared" si="275"/>
        <v>0</v>
      </c>
      <c r="AO572" s="408">
        <f t="shared" si="302"/>
        <v>13943.100282802256</v>
      </c>
      <c r="AP572" s="408">
        <f t="shared" si="291"/>
        <v>-13943.100282802256</v>
      </c>
      <c r="AQ572" s="406">
        <f t="shared" si="292"/>
        <v>0</v>
      </c>
      <c r="AR572" s="407"/>
      <c r="AS572" s="408">
        <f t="shared" si="276"/>
        <v>0</v>
      </c>
      <c r="AT572" s="408">
        <f t="shared" si="303"/>
        <v>13943.100282802256</v>
      </c>
      <c r="AU572" s="408">
        <f t="shared" si="293"/>
        <v>-13943.100282802256</v>
      </c>
      <c r="AV572" s="406">
        <f t="shared" si="294"/>
        <v>0</v>
      </c>
      <c r="AW572" s="407"/>
      <c r="AX572" s="405">
        <f t="shared" si="277"/>
        <v>0</v>
      </c>
      <c r="AY572" s="409">
        <f t="shared" si="278"/>
        <v>202.07391714206167</v>
      </c>
      <c r="AZ572" s="548">
        <v>132</v>
      </c>
      <c r="BA572" s="405">
        <f t="shared" si="295"/>
        <v>202.07391714206167</v>
      </c>
      <c r="BB572" s="410" t="str">
        <f t="shared" si="296"/>
        <v>&gt;100%</v>
      </c>
      <c r="BC572" s="407"/>
      <c r="BD572" s="405">
        <f t="shared" si="279"/>
        <v>0</v>
      </c>
      <c r="BE572" s="409">
        <f t="shared" si="284"/>
        <v>0</v>
      </c>
      <c r="BF572" s="405">
        <f t="shared" si="287"/>
        <v>0</v>
      </c>
      <c r="BG572" s="410">
        <f t="shared" si="288"/>
        <v>0</v>
      </c>
      <c r="BH572" s="407"/>
      <c r="BI572" s="405">
        <f t="shared" si="297"/>
        <v>202.07391714206167</v>
      </c>
      <c r="BJ572" s="405">
        <f t="shared" si="307"/>
        <v>202.07391714206167</v>
      </c>
      <c r="BK572" s="405">
        <f t="shared" si="298"/>
        <v>0</v>
      </c>
      <c r="BL572" s="406">
        <f t="shared" si="299"/>
        <v>1</v>
      </c>
      <c r="BM572" s="411"/>
      <c r="BN572" s="408">
        <f t="shared" si="304"/>
        <v>0</v>
      </c>
      <c r="BO572" s="408">
        <f t="shared" si="305"/>
        <v>13943.100282802256</v>
      </c>
      <c r="BP572" s="408">
        <f t="shared" si="300"/>
        <v>13943.100282802256</v>
      </c>
      <c r="BQ572" s="412" t="str">
        <f t="shared" si="301"/>
        <v>&gt;100%</v>
      </c>
      <c r="BR572" s="413"/>
    </row>
    <row r="573" spans="3:70" ht="13" x14ac:dyDescent="0.25">
      <c r="C573" s="65"/>
      <c r="D573" s="66"/>
      <c r="E573" s="358"/>
      <c r="F573" s="143"/>
      <c r="G573" s="143"/>
      <c r="H573" s="359"/>
      <c r="I573" s="143"/>
      <c r="J573" s="360">
        <v>0.58618475265502656</v>
      </c>
      <c r="K573" s="360">
        <v>0.25114229393244591</v>
      </c>
      <c r="L573" s="361">
        <v>5000</v>
      </c>
      <c r="M573" s="362">
        <v>0</v>
      </c>
      <c r="N573" s="362">
        <v>0</v>
      </c>
      <c r="O573" s="363">
        <v>0</v>
      </c>
      <c r="P573" s="364">
        <v>0</v>
      </c>
      <c r="Q573" s="364">
        <v>0</v>
      </c>
      <c r="R573" s="364">
        <v>0</v>
      </c>
      <c r="S573" s="364">
        <v>0</v>
      </c>
      <c r="T573" s="391"/>
      <c r="U573" s="152">
        <v>0</v>
      </c>
      <c r="V573" s="153">
        <v>1719.8247513286335</v>
      </c>
      <c r="W573" s="349"/>
      <c r="X573" s="154">
        <v>1719.8247513286335</v>
      </c>
      <c r="Y573" s="365">
        <f t="shared" si="285"/>
        <v>-1719.8247513286335</v>
      </c>
      <c r="Z573" s="366">
        <f t="shared" si="286"/>
        <v>0</v>
      </c>
      <c r="AA573" s="391"/>
      <c r="AB573" s="152">
        <f t="shared" si="280"/>
        <v>0</v>
      </c>
      <c r="AC573" s="153">
        <f t="shared" si="281"/>
        <v>0</v>
      </c>
      <c r="AD573" s="153">
        <v>0</v>
      </c>
      <c r="AE573" s="154">
        <v>0</v>
      </c>
      <c r="AF573" s="365">
        <f t="shared" si="282"/>
        <v>0</v>
      </c>
      <c r="AG573" s="366">
        <f t="shared" si="283"/>
        <v>0</v>
      </c>
      <c r="AH573" s="353"/>
      <c r="AI573" s="152">
        <f t="shared" si="306"/>
        <v>0</v>
      </c>
      <c r="AJ573" s="154">
        <f t="shared" si="274"/>
        <v>1719.8247513286335</v>
      </c>
      <c r="AK573" s="365">
        <f t="shared" si="289"/>
        <v>-1719.8247513286335</v>
      </c>
      <c r="AL573" s="366">
        <f t="shared" si="290"/>
        <v>0</v>
      </c>
      <c r="AM573" s="367"/>
      <c r="AN573" s="368">
        <f t="shared" si="275"/>
        <v>0</v>
      </c>
      <c r="AO573" s="368">
        <f t="shared" si="302"/>
        <v>0</v>
      </c>
      <c r="AP573" s="368">
        <f t="shared" si="291"/>
        <v>0</v>
      </c>
      <c r="AQ573" s="366">
        <f t="shared" si="292"/>
        <v>0</v>
      </c>
      <c r="AR573" s="367"/>
      <c r="AS573" s="368">
        <f t="shared" si="276"/>
        <v>0</v>
      </c>
      <c r="AT573" s="368">
        <f t="shared" si="303"/>
        <v>0</v>
      </c>
      <c r="AU573" s="368">
        <f t="shared" si="293"/>
        <v>0</v>
      </c>
      <c r="AV573" s="366">
        <f t="shared" si="294"/>
        <v>0</v>
      </c>
      <c r="AW573" s="367"/>
      <c r="AX573" s="365">
        <f t="shared" si="277"/>
        <v>0</v>
      </c>
      <c r="AY573" s="369">
        <f t="shared" si="278"/>
        <v>1719.8247513286335</v>
      </c>
      <c r="AZ573" s="548">
        <v>220</v>
      </c>
      <c r="BA573" s="365">
        <f t="shared" si="295"/>
        <v>1719.8247513286335</v>
      </c>
      <c r="BB573" s="370" t="str">
        <f t="shared" si="296"/>
        <v>&gt;100%</v>
      </c>
      <c r="BC573" s="367"/>
      <c r="BD573" s="365">
        <f t="shared" si="279"/>
        <v>0</v>
      </c>
      <c r="BE573" s="371">
        <f t="shared" si="284"/>
        <v>0</v>
      </c>
      <c r="BF573" s="365">
        <f t="shared" si="287"/>
        <v>0</v>
      </c>
      <c r="BG573" s="370">
        <f t="shared" si="288"/>
        <v>0</v>
      </c>
      <c r="BH573" s="367"/>
      <c r="BI573" s="365">
        <f t="shared" si="297"/>
        <v>1719.8247513286335</v>
      </c>
      <c r="BJ573" s="365">
        <f t="shared" si="307"/>
        <v>1719.8247513286335</v>
      </c>
      <c r="BK573" s="365">
        <f t="shared" si="298"/>
        <v>0</v>
      </c>
      <c r="BL573" s="366">
        <f t="shared" si="299"/>
        <v>1</v>
      </c>
      <c r="BM573" s="372"/>
      <c r="BN573" s="368">
        <f t="shared" si="304"/>
        <v>0</v>
      </c>
      <c r="BO573" s="368">
        <f t="shared" si="305"/>
        <v>0</v>
      </c>
      <c r="BP573" s="368">
        <f t="shared" si="300"/>
        <v>0</v>
      </c>
      <c r="BQ573" s="373">
        <f t="shared" si="301"/>
        <v>0</v>
      </c>
      <c r="BR573" s="357"/>
    </row>
    <row r="574" spans="3:70" ht="13" x14ac:dyDescent="0.25">
      <c r="C574" s="65"/>
      <c r="D574" s="66"/>
      <c r="E574" s="374"/>
      <c r="F574" s="165"/>
      <c r="G574" s="165"/>
      <c r="H574" s="297"/>
      <c r="I574" s="165"/>
      <c r="J574" s="375">
        <v>0.72370867908265568</v>
      </c>
      <c r="K574" s="375">
        <v>0.4192943920851287</v>
      </c>
      <c r="L574" s="376">
        <v>20000</v>
      </c>
      <c r="M574" s="377">
        <v>0</v>
      </c>
      <c r="N574" s="377">
        <v>0</v>
      </c>
      <c r="O574" s="378">
        <v>0</v>
      </c>
      <c r="P574" s="379">
        <v>0</v>
      </c>
      <c r="Q574" s="379">
        <v>0</v>
      </c>
      <c r="R574" s="379">
        <v>0</v>
      </c>
      <c r="S574" s="379">
        <v>0</v>
      </c>
      <c r="T574" s="391"/>
      <c r="U574" s="173">
        <v>0</v>
      </c>
      <c r="V574" s="174">
        <v>1719.8247513286335</v>
      </c>
      <c r="W574" s="350"/>
      <c r="X574" s="175">
        <v>1719.8247513286335</v>
      </c>
      <c r="Y574" s="380">
        <f t="shared" si="285"/>
        <v>-1719.8247513286335</v>
      </c>
      <c r="Z574" s="381">
        <f t="shared" si="286"/>
        <v>0</v>
      </c>
      <c r="AA574" s="391"/>
      <c r="AB574" s="173">
        <f t="shared" si="280"/>
        <v>0</v>
      </c>
      <c r="AC574" s="174">
        <f t="shared" si="281"/>
        <v>0</v>
      </c>
      <c r="AD574" s="174">
        <v>0</v>
      </c>
      <c r="AE574" s="175">
        <v>0</v>
      </c>
      <c r="AF574" s="380">
        <f t="shared" si="282"/>
        <v>0</v>
      </c>
      <c r="AG574" s="381">
        <f t="shared" si="283"/>
        <v>0</v>
      </c>
      <c r="AH574" s="353"/>
      <c r="AI574" s="173">
        <f t="shared" si="306"/>
        <v>0</v>
      </c>
      <c r="AJ574" s="175">
        <f t="shared" si="274"/>
        <v>1719.8247513286335</v>
      </c>
      <c r="AK574" s="380">
        <f t="shared" si="289"/>
        <v>-1719.8247513286335</v>
      </c>
      <c r="AL574" s="381">
        <f t="shared" si="290"/>
        <v>0</v>
      </c>
      <c r="AM574" s="382"/>
      <c r="AN574" s="383">
        <f t="shared" si="275"/>
        <v>0</v>
      </c>
      <c r="AO574" s="383">
        <f t="shared" si="302"/>
        <v>0</v>
      </c>
      <c r="AP574" s="383">
        <f t="shared" si="291"/>
        <v>0</v>
      </c>
      <c r="AQ574" s="381">
        <f t="shared" si="292"/>
        <v>0</v>
      </c>
      <c r="AR574" s="382"/>
      <c r="AS574" s="383">
        <f t="shared" si="276"/>
        <v>0</v>
      </c>
      <c r="AT574" s="383">
        <f t="shared" si="303"/>
        <v>0</v>
      </c>
      <c r="AU574" s="383">
        <f t="shared" si="293"/>
        <v>0</v>
      </c>
      <c r="AV574" s="381">
        <f t="shared" si="294"/>
        <v>0</v>
      </c>
      <c r="AW574" s="382"/>
      <c r="AX574" s="380">
        <f t="shared" si="277"/>
        <v>0</v>
      </c>
      <c r="AY574" s="384">
        <f t="shared" si="278"/>
        <v>1719.8247513286335</v>
      </c>
      <c r="AZ574" s="548">
        <v>220</v>
      </c>
      <c r="BA574" s="380">
        <f t="shared" si="295"/>
        <v>1719.8247513286335</v>
      </c>
      <c r="BB574" s="385" t="str">
        <f t="shared" si="296"/>
        <v>&gt;100%</v>
      </c>
      <c r="BC574" s="382"/>
      <c r="BD574" s="380">
        <f t="shared" si="279"/>
        <v>0</v>
      </c>
      <c r="BE574" s="384">
        <f t="shared" si="284"/>
        <v>0</v>
      </c>
      <c r="BF574" s="380">
        <f t="shared" si="287"/>
        <v>0</v>
      </c>
      <c r="BG574" s="385">
        <f t="shared" si="288"/>
        <v>0</v>
      </c>
      <c r="BH574" s="382"/>
      <c r="BI574" s="380">
        <f t="shared" si="297"/>
        <v>1719.8247513286335</v>
      </c>
      <c r="BJ574" s="380">
        <f t="shared" si="307"/>
        <v>1719.8247513286335</v>
      </c>
      <c r="BK574" s="380">
        <f t="shared" si="298"/>
        <v>0</v>
      </c>
      <c r="BL574" s="381">
        <f t="shared" si="299"/>
        <v>1</v>
      </c>
      <c r="BM574" s="386"/>
      <c r="BN574" s="383">
        <f t="shared" si="304"/>
        <v>0</v>
      </c>
      <c r="BO574" s="383">
        <f t="shared" si="305"/>
        <v>0</v>
      </c>
      <c r="BP574" s="383">
        <f t="shared" si="300"/>
        <v>0</v>
      </c>
      <c r="BQ574" s="387">
        <f t="shared" si="301"/>
        <v>0</v>
      </c>
      <c r="BR574" s="357"/>
    </row>
    <row r="575" spans="3:70" ht="13" x14ac:dyDescent="0.25">
      <c r="C575" s="388">
        <v>113</v>
      </c>
      <c r="D575" s="389">
        <v>0</v>
      </c>
      <c r="E575" s="374" t="s">
        <v>152</v>
      </c>
      <c r="F575" s="165" t="s">
        <v>156</v>
      </c>
      <c r="G575" s="165"/>
      <c r="H575" s="297" t="s">
        <v>63</v>
      </c>
      <c r="I575" s="390" t="s">
        <v>64</v>
      </c>
      <c r="J575" s="375">
        <v>1</v>
      </c>
      <c r="K575" s="375">
        <v>1</v>
      </c>
      <c r="L575" s="376">
        <v>50000</v>
      </c>
      <c r="M575" s="377">
        <v>0</v>
      </c>
      <c r="N575" s="377">
        <v>0</v>
      </c>
      <c r="O575" s="378">
        <v>0</v>
      </c>
      <c r="P575" s="379">
        <v>0</v>
      </c>
      <c r="Q575" s="379">
        <v>0</v>
      </c>
      <c r="R575" s="379">
        <v>0</v>
      </c>
      <c r="S575" s="379">
        <v>0</v>
      </c>
      <c r="T575" s="391"/>
      <c r="U575" s="392">
        <v>0</v>
      </c>
      <c r="V575" s="393">
        <v>1719.8247513286335</v>
      </c>
      <c r="W575" s="394"/>
      <c r="X575" s="395">
        <v>1719.8247513286335</v>
      </c>
      <c r="Y575" s="380">
        <f t="shared" si="285"/>
        <v>-1719.8247513286335</v>
      </c>
      <c r="Z575" s="381">
        <f t="shared" si="286"/>
        <v>0</v>
      </c>
      <c r="AA575" s="391"/>
      <c r="AB575" s="392">
        <f t="shared" si="280"/>
        <v>0</v>
      </c>
      <c r="AC575" s="393">
        <f t="shared" si="281"/>
        <v>0</v>
      </c>
      <c r="AD575" s="393">
        <v>0</v>
      </c>
      <c r="AE575" s="395">
        <v>0</v>
      </c>
      <c r="AF575" s="380">
        <f t="shared" si="282"/>
        <v>0</v>
      </c>
      <c r="AG575" s="381">
        <f t="shared" si="283"/>
        <v>0</v>
      </c>
      <c r="AH575" s="353"/>
      <c r="AI575" s="392">
        <f t="shared" si="306"/>
        <v>0</v>
      </c>
      <c r="AJ575" s="395">
        <f t="shared" si="274"/>
        <v>1719.8247513286335</v>
      </c>
      <c r="AK575" s="380">
        <f t="shared" si="289"/>
        <v>-1719.8247513286335</v>
      </c>
      <c r="AL575" s="381">
        <f t="shared" si="290"/>
        <v>0</v>
      </c>
      <c r="AM575" s="382"/>
      <c r="AN575" s="383">
        <f t="shared" si="275"/>
        <v>0</v>
      </c>
      <c r="AO575" s="383">
        <f t="shared" si="302"/>
        <v>0</v>
      </c>
      <c r="AP575" s="383">
        <f t="shared" si="291"/>
        <v>0</v>
      </c>
      <c r="AQ575" s="381">
        <f t="shared" si="292"/>
        <v>0</v>
      </c>
      <c r="AR575" s="382"/>
      <c r="AS575" s="383">
        <f t="shared" si="276"/>
        <v>0</v>
      </c>
      <c r="AT575" s="383">
        <f t="shared" si="303"/>
        <v>0</v>
      </c>
      <c r="AU575" s="383">
        <f t="shared" si="293"/>
        <v>0</v>
      </c>
      <c r="AV575" s="381">
        <f t="shared" si="294"/>
        <v>0</v>
      </c>
      <c r="AW575" s="382"/>
      <c r="AX575" s="380">
        <f t="shared" si="277"/>
        <v>0</v>
      </c>
      <c r="AY575" s="384">
        <f t="shared" si="278"/>
        <v>1719.8247513286335</v>
      </c>
      <c r="AZ575" s="548">
        <v>220</v>
      </c>
      <c r="BA575" s="380">
        <f t="shared" si="295"/>
        <v>1719.8247513286335</v>
      </c>
      <c r="BB575" s="385" t="str">
        <f t="shared" si="296"/>
        <v>&gt;100%</v>
      </c>
      <c r="BC575" s="382"/>
      <c r="BD575" s="380">
        <f t="shared" si="279"/>
        <v>0</v>
      </c>
      <c r="BE575" s="384">
        <f t="shared" si="284"/>
        <v>0</v>
      </c>
      <c r="BF575" s="380">
        <f t="shared" si="287"/>
        <v>0</v>
      </c>
      <c r="BG575" s="385">
        <f t="shared" si="288"/>
        <v>0</v>
      </c>
      <c r="BH575" s="382"/>
      <c r="BI575" s="380">
        <f t="shared" si="297"/>
        <v>1719.8247513286335</v>
      </c>
      <c r="BJ575" s="380">
        <f t="shared" si="307"/>
        <v>1719.8247513286335</v>
      </c>
      <c r="BK575" s="380">
        <f t="shared" si="298"/>
        <v>0</v>
      </c>
      <c r="BL575" s="381">
        <f t="shared" si="299"/>
        <v>1</v>
      </c>
      <c r="BM575" s="386"/>
      <c r="BN575" s="383">
        <f t="shared" si="304"/>
        <v>0</v>
      </c>
      <c r="BO575" s="383">
        <f t="shared" si="305"/>
        <v>0</v>
      </c>
      <c r="BP575" s="383">
        <f t="shared" si="300"/>
        <v>0</v>
      </c>
      <c r="BQ575" s="387">
        <f t="shared" si="301"/>
        <v>0</v>
      </c>
      <c r="BR575" s="357"/>
    </row>
    <row r="576" spans="3:70" s="50" customFormat="1" ht="13" x14ac:dyDescent="0.25">
      <c r="C576" s="388"/>
      <c r="D576" s="389"/>
      <c r="E576" s="374"/>
      <c r="F576" s="165"/>
      <c r="G576" s="165"/>
      <c r="H576" s="297"/>
      <c r="I576" s="165"/>
      <c r="J576" s="375">
        <v>1.505779664758232</v>
      </c>
      <c r="K576" s="375">
        <v>1.1754720702584747</v>
      </c>
      <c r="L576" s="376">
        <v>100000</v>
      </c>
      <c r="M576" s="377">
        <v>0</v>
      </c>
      <c r="N576" s="377">
        <v>0</v>
      </c>
      <c r="O576" s="378">
        <v>0</v>
      </c>
      <c r="P576" s="379">
        <v>0</v>
      </c>
      <c r="Q576" s="379">
        <v>0</v>
      </c>
      <c r="R576" s="379">
        <v>0</v>
      </c>
      <c r="S576" s="379">
        <v>0</v>
      </c>
      <c r="T576" s="391"/>
      <c r="U576" s="173">
        <v>0</v>
      </c>
      <c r="V576" s="174">
        <v>1719.8247513286335</v>
      </c>
      <c r="W576" s="350"/>
      <c r="X576" s="175">
        <v>1719.8247513286335</v>
      </c>
      <c r="Y576" s="380">
        <f t="shared" si="285"/>
        <v>-1719.8247513286335</v>
      </c>
      <c r="Z576" s="381">
        <f t="shared" si="286"/>
        <v>0</v>
      </c>
      <c r="AA576" s="391"/>
      <c r="AB576" s="173">
        <f t="shared" si="280"/>
        <v>0</v>
      </c>
      <c r="AC576" s="174">
        <f t="shared" si="281"/>
        <v>0</v>
      </c>
      <c r="AD576" s="174">
        <v>0</v>
      </c>
      <c r="AE576" s="175">
        <v>0</v>
      </c>
      <c r="AF576" s="380">
        <f t="shared" si="282"/>
        <v>0</v>
      </c>
      <c r="AG576" s="381">
        <f t="shared" si="283"/>
        <v>0</v>
      </c>
      <c r="AH576" s="391"/>
      <c r="AI576" s="173">
        <f t="shared" si="306"/>
        <v>0</v>
      </c>
      <c r="AJ576" s="175">
        <f t="shared" si="274"/>
        <v>1719.8247513286335</v>
      </c>
      <c r="AK576" s="380">
        <f t="shared" si="289"/>
        <v>-1719.8247513286335</v>
      </c>
      <c r="AL576" s="381">
        <f t="shared" si="290"/>
        <v>0</v>
      </c>
      <c r="AM576" s="382"/>
      <c r="AN576" s="383">
        <f t="shared" si="275"/>
        <v>0</v>
      </c>
      <c r="AO576" s="383">
        <f t="shared" si="302"/>
        <v>0</v>
      </c>
      <c r="AP576" s="383">
        <f t="shared" si="291"/>
        <v>0</v>
      </c>
      <c r="AQ576" s="381">
        <f t="shared" si="292"/>
        <v>0</v>
      </c>
      <c r="AR576" s="382"/>
      <c r="AS576" s="383">
        <f t="shared" si="276"/>
        <v>0</v>
      </c>
      <c r="AT576" s="383">
        <f t="shared" si="303"/>
        <v>0</v>
      </c>
      <c r="AU576" s="383">
        <f t="shared" si="293"/>
        <v>0</v>
      </c>
      <c r="AV576" s="381">
        <f t="shared" si="294"/>
        <v>0</v>
      </c>
      <c r="AW576" s="382"/>
      <c r="AX576" s="380">
        <f t="shared" si="277"/>
        <v>0</v>
      </c>
      <c r="AY576" s="384">
        <f t="shared" si="278"/>
        <v>1719.8247513286335</v>
      </c>
      <c r="AZ576" s="548">
        <v>220</v>
      </c>
      <c r="BA576" s="380">
        <f t="shared" si="295"/>
        <v>1719.8247513286335</v>
      </c>
      <c r="BB576" s="385" t="str">
        <f t="shared" si="296"/>
        <v>&gt;100%</v>
      </c>
      <c r="BC576" s="382"/>
      <c r="BD576" s="380">
        <f t="shared" si="279"/>
        <v>0</v>
      </c>
      <c r="BE576" s="384">
        <f t="shared" si="284"/>
        <v>0</v>
      </c>
      <c r="BF576" s="380">
        <f t="shared" si="287"/>
        <v>0</v>
      </c>
      <c r="BG576" s="385">
        <f t="shared" si="288"/>
        <v>0</v>
      </c>
      <c r="BH576" s="382"/>
      <c r="BI576" s="380">
        <f t="shared" si="297"/>
        <v>1719.8247513286335</v>
      </c>
      <c r="BJ576" s="380">
        <f t="shared" si="307"/>
        <v>1719.8247513286335</v>
      </c>
      <c r="BK576" s="380">
        <f t="shared" si="298"/>
        <v>0</v>
      </c>
      <c r="BL576" s="381">
        <f t="shared" si="299"/>
        <v>1</v>
      </c>
      <c r="BM576" s="386"/>
      <c r="BN576" s="383">
        <f t="shared" si="304"/>
        <v>0</v>
      </c>
      <c r="BO576" s="383">
        <f t="shared" si="305"/>
        <v>0</v>
      </c>
      <c r="BP576" s="383">
        <f t="shared" si="300"/>
        <v>0</v>
      </c>
      <c r="BQ576" s="387">
        <f t="shared" si="301"/>
        <v>0</v>
      </c>
      <c r="BR576" s="413"/>
    </row>
    <row r="577" spans="3:70" s="50" customFormat="1" ht="13.5" thickBot="1" x14ac:dyDescent="0.3">
      <c r="C577" s="396"/>
      <c r="D577" s="397"/>
      <c r="E577" s="398"/>
      <c r="F577" s="194"/>
      <c r="G577" s="194"/>
      <c r="H577" s="399"/>
      <c r="I577" s="194"/>
      <c r="J577" s="400">
        <v>1.9138973630485276</v>
      </c>
      <c r="K577" s="400">
        <v>1.515902467555285</v>
      </c>
      <c r="L577" s="401">
        <v>250000</v>
      </c>
      <c r="M577" s="402">
        <v>0</v>
      </c>
      <c r="N577" s="402">
        <v>0</v>
      </c>
      <c r="O577" s="403">
        <v>0</v>
      </c>
      <c r="P577" s="404">
        <v>0</v>
      </c>
      <c r="Q577" s="404">
        <v>0</v>
      </c>
      <c r="R577" s="404">
        <v>0</v>
      </c>
      <c r="S577" s="404">
        <v>0</v>
      </c>
      <c r="T577" s="391"/>
      <c r="U577" s="202">
        <v>0</v>
      </c>
      <c r="V577" s="203">
        <v>1719.8247513286335</v>
      </c>
      <c r="W577" s="351"/>
      <c r="X577" s="204">
        <v>1719.8247513286335</v>
      </c>
      <c r="Y577" s="405">
        <f t="shared" si="285"/>
        <v>-1719.8247513286335</v>
      </c>
      <c r="Z577" s="406">
        <f t="shared" si="286"/>
        <v>0</v>
      </c>
      <c r="AA577" s="391"/>
      <c r="AB577" s="202">
        <f t="shared" si="280"/>
        <v>0</v>
      </c>
      <c r="AC577" s="203">
        <f t="shared" si="281"/>
        <v>0</v>
      </c>
      <c r="AD577" s="203">
        <v>0</v>
      </c>
      <c r="AE577" s="204">
        <v>0</v>
      </c>
      <c r="AF577" s="405">
        <f t="shared" si="282"/>
        <v>0</v>
      </c>
      <c r="AG577" s="406">
        <f t="shared" si="283"/>
        <v>0</v>
      </c>
      <c r="AH577" s="391"/>
      <c r="AI577" s="202">
        <f t="shared" si="306"/>
        <v>0</v>
      </c>
      <c r="AJ577" s="204">
        <f t="shared" si="274"/>
        <v>1719.8247513286335</v>
      </c>
      <c r="AK577" s="405">
        <f t="shared" si="289"/>
        <v>-1719.8247513286335</v>
      </c>
      <c r="AL577" s="406">
        <f t="shared" si="290"/>
        <v>0</v>
      </c>
      <c r="AM577" s="407"/>
      <c r="AN577" s="408">
        <f t="shared" si="275"/>
        <v>0</v>
      </c>
      <c r="AO577" s="408">
        <f t="shared" si="302"/>
        <v>0</v>
      </c>
      <c r="AP577" s="408">
        <f t="shared" si="291"/>
        <v>0</v>
      </c>
      <c r="AQ577" s="406">
        <f t="shared" si="292"/>
        <v>0</v>
      </c>
      <c r="AR577" s="407"/>
      <c r="AS577" s="408">
        <f t="shared" si="276"/>
        <v>0</v>
      </c>
      <c r="AT577" s="408">
        <f t="shared" si="303"/>
        <v>0</v>
      </c>
      <c r="AU577" s="408">
        <f t="shared" si="293"/>
        <v>0</v>
      </c>
      <c r="AV577" s="406">
        <f t="shared" si="294"/>
        <v>0</v>
      </c>
      <c r="AW577" s="407"/>
      <c r="AX577" s="405">
        <f t="shared" si="277"/>
        <v>0</v>
      </c>
      <c r="AY577" s="409">
        <f t="shared" si="278"/>
        <v>1719.8247513286335</v>
      </c>
      <c r="AZ577" s="548">
        <v>220</v>
      </c>
      <c r="BA577" s="405">
        <f t="shared" si="295"/>
        <v>1719.8247513286335</v>
      </c>
      <c r="BB577" s="410" t="str">
        <f t="shared" si="296"/>
        <v>&gt;100%</v>
      </c>
      <c r="BC577" s="407"/>
      <c r="BD577" s="405">
        <f t="shared" si="279"/>
        <v>0</v>
      </c>
      <c r="BE577" s="409">
        <f t="shared" si="284"/>
        <v>0</v>
      </c>
      <c r="BF577" s="405">
        <f t="shared" si="287"/>
        <v>0</v>
      </c>
      <c r="BG577" s="410">
        <f t="shared" si="288"/>
        <v>0</v>
      </c>
      <c r="BH577" s="407"/>
      <c r="BI577" s="405">
        <f t="shared" si="297"/>
        <v>1719.8247513286335</v>
      </c>
      <c r="BJ577" s="405">
        <f t="shared" si="307"/>
        <v>1719.8247513286335</v>
      </c>
      <c r="BK577" s="405">
        <f t="shared" si="298"/>
        <v>0</v>
      </c>
      <c r="BL577" s="406">
        <f t="shared" si="299"/>
        <v>1</v>
      </c>
      <c r="BM577" s="411"/>
      <c r="BN577" s="408">
        <f t="shared" si="304"/>
        <v>0</v>
      </c>
      <c r="BO577" s="408">
        <f t="shared" si="305"/>
        <v>0</v>
      </c>
      <c r="BP577" s="408">
        <f t="shared" si="300"/>
        <v>0</v>
      </c>
      <c r="BQ577" s="412">
        <f t="shared" si="301"/>
        <v>0</v>
      </c>
      <c r="BR577" s="413"/>
    </row>
    <row r="578" spans="3:70" ht="13" x14ac:dyDescent="0.25">
      <c r="C578" s="65"/>
      <c r="D578" s="66"/>
      <c r="E578" s="358"/>
      <c r="F578" s="143"/>
      <c r="G578" s="143"/>
      <c r="H578" s="359"/>
      <c r="I578" s="143"/>
      <c r="J578" s="360">
        <v>0.58618475265502656</v>
      </c>
      <c r="K578" s="360">
        <v>0.25114229393244591</v>
      </c>
      <c r="L578" s="361">
        <v>200</v>
      </c>
      <c r="M578" s="362">
        <v>0</v>
      </c>
      <c r="N578" s="362">
        <v>0</v>
      </c>
      <c r="O578" s="363">
        <v>0</v>
      </c>
      <c r="P578" s="364">
        <v>148</v>
      </c>
      <c r="Q578" s="364">
        <v>148</v>
      </c>
      <c r="R578" s="364">
        <v>148</v>
      </c>
      <c r="S578" s="364">
        <v>148</v>
      </c>
      <c r="T578" s="391"/>
      <c r="U578" s="152">
        <v>0</v>
      </c>
      <c r="V578" s="153">
        <v>311.89669819752993</v>
      </c>
      <c r="W578" s="349"/>
      <c r="X578" s="154">
        <v>311.89669819752993</v>
      </c>
      <c r="Y578" s="365">
        <f t="shared" si="285"/>
        <v>-311.89669819752993</v>
      </c>
      <c r="Z578" s="366">
        <f t="shared" si="286"/>
        <v>0</v>
      </c>
      <c r="AA578" s="391"/>
      <c r="AB578" s="152">
        <f t="shared" si="280"/>
        <v>0</v>
      </c>
      <c r="AC578" s="153">
        <f t="shared" si="281"/>
        <v>0</v>
      </c>
      <c r="AD578" s="153">
        <v>0</v>
      </c>
      <c r="AE578" s="154">
        <v>0</v>
      </c>
      <c r="AF578" s="365">
        <f t="shared" si="282"/>
        <v>0</v>
      </c>
      <c r="AG578" s="366">
        <f t="shared" si="283"/>
        <v>0</v>
      </c>
      <c r="AH578" s="353"/>
      <c r="AI578" s="152">
        <f t="shared" si="306"/>
        <v>0</v>
      </c>
      <c r="AJ578" s="154">
        <f t="shared" si="274"/>
        <v>311.89669819752993</v>
      </c>
      <c r="AK578" s="365">
        <f t="shared" si="289"/>
        <v>-311.89669819752993</v>
      </c>
      <c r="AL578" s="366">
        <f t="shared" si="290"/>
        <v>0</v>
      </c>
      <c r="AM578" s="367"/>
      <c r="AN578" s="368">
        <f t="shared" si="275"/>
        <v>0</v>
      </c>
      <c r="AO578" s="368">
        <f t="shared" si="302"/>
        <v>46160.711333234431</v>
      </c>
      <c r="AP578" s="368">
        <f t="shared" si="291"/>
        <v>-46160.711333234431</v>
      </c>
      <c r="AQ578" s="366">
        <f t="shared" si="292"/>
        <v>0</v>
      </c>
      <c r="AR578" s="367"/>
      <c r="AS578" s="368">
        <f t="shared" si="276"/>
        <v>0</v>
      </c>
      <c r="AT578" s="368">
        <f t="shared" si="303"/>
        <v>46160.711333234431</v>
      </c>
      <c r="AU578" s="368">
        <f t="shared" si="293"/>
        <v>-46160.711333234431</v>
      </c>
      <c r="AV578" s="366">
        <f t="shared" si="294"/>
        <v>0</v>
      </c>
      <c r="AW578" s="367"/>
      <c r="AX578" s="365">
        <f t="shared" si="277"/>
        <v>0</v>
      </c>
      <c r="AY578" s="369">
        <f t="shared" si="278"/>
        <v>311.89669819752993</v>
      </c>
      <c r="AZ578" s="548">
        <v>220</v>
      </c>
      <c r="BA578" s="365">
        <f t="shared" si="295"/>
        <v>311.89669819752993</v>
      </c>
      <c r="BB578" s="370" t="str">
        <f t="shared" si="296"/>
        <v>&gt;100%</v>
      </c>
      <c r="BC578" s="367"/>
      <c r="BD578" s="365">
        <f t="shared" si="279"/>
        <v>0</v>
      </c>
      <c r="BE578" s="371">
        <f t="shared" si="284"/>
        <v>0</v>
      </c>
      <c r="BF578" s="365">
        <f t="shared" si="287"/>
        <v>0</v>
      </c>
      <c r="BG578" s="370">
        <f t="shared" si="288"/>
        <v>0</v>
      </c>
      <c r="BH578" s="367"/>
      <c r="BI578" s="365">
        <f t="shared" si="297"/>
        <v>311.89669819752993</v>
      </c>
      <c r="BJ578" s="365">
        <f t="shared" si="307"/>
        <v>311.89669819752993</v>
      </c>
      <c r="BK578" s="365">
        <f t="shared" si="298"/>
        <v>0</v>
      </c>
      <c r="BL578" s="366">
        <f t="shared" si="299"/>
        <v>1</v>
      </c>
      <c r="BM578" s="372"/>
      <c r="BN578" s="368">
        <f t="shared" si="304"/>
        <v>0</v>
      </c>
      <c r="BO578" s="368">
        <f t="shared" si="305"/>
        <v>46160.711333234431</v>
      </c>
      <c r="BP578" s="368">
        <f t="shared" si="300"/>
        <v>46160.711333234431</v>
      </c>
      <c r="BQ578" s="373" t="str">
        <f t="shared" si="301"/>
        <v>&gt;100%</v>
      </c>
      <c r="BR578" s="357"/>
    </row>
    <row r="579" spans="3:70" ht="13" x14ac:dyDescent="0.25">
      <c r="C579" s="65"/>
      <c r="D579" s="66"/>
      <c r="E579" s="374"/>
      <c r="F579" s="165"/>
      <c r="G579" s="165"/>
      <c r="H579" s="297"/>
      <c r="I579" s="165"/>
      <c r="J579" s="375">
        <v>0.72370867908265568</v>
      </c>
      <c r="K579" s="375">
        <v>0.4192943920851287</v>
      </c>
      <c r="L579" s="376">
        <v>800</v>
      </c>
      <c r="M579" s="377">
        <v>0</v>
      </c>
      <c r="N579" s="377">
        <v>0</v>
      </c>
      <c r="O579" s="378">
        <v>0</v>
      </c>
      <c r="P579" s="379">
        <v>46</v>
      </c>
      <c r="Q579" s="379">
        <v>46</v>
      </c>
      <c r="R579" s="379">
        <v>46</v>
      </c>
      <c r="S579" s="379">
        <v>46</v>
      </c>
      <c r="T579" s="391"/>
      <c r="U579" s="173">
        <v>0</v>
      </c>
      <c r="V579" s="174">
        <v>311.89669819752993</v>
      </c>
      <c r="W579" s="350"/>
      <c r="X579" s="175">
        <v>311.89669819752993</v>
      </c>
      <c r="Y579" s="380">
        <f t="shared" si="285"/>
        <v>-311.89669819752993</v>
      </c>
      <c r="Z579" s="381">
        <f t="shared" si="286"/>
        <v>0</v>
      </c>
      <c r="AA579" s="391"/>
      <c r="AB579" s="173">
        <f t="shared" si="280"/>
        <v>0</v>
      </c>
      <c r="AC579" s="174">
        <f t="shared" si="281"/>
        <v>0</v>
      </c>
      <c r="AD579" s="174">
        <v>0</v>
      </c>
      <c r="AE579" s="175">
        <v>0</v>
      </c>
      <c r="AF579" s="380">
        <f t="shared" si="282"/>
        <v>0</v>
      </c>
      <c r="AG579" s="381">
        <f t="shared" si="283"/>
        <v>0</v>
      </c>
      <c r="AH579" s="353"/>
      <c r="AI579" s="173">
        <f t="shared" si="306"/>
        <v>0</v>
      </c>
      <c r="AJ579" s="175">
        <f t="shared" si="274"/>
        <v>311.89669819752993</v>
      </c>
      <c r="AK579" s="380">
        <f t="shared" si="289"/>
        <v>-311.89669819752993</v>
      </c>
      <c r="AL579" s="381">
        <f t="shared" si="290"/>
        <v>0</v>
      </c>
      <c r="AM579" s="382"/>
      <c r="AN579" s="383">
        <f t="shared" si="275"/>
        <v>0</v>
      </c>
      <c r="AO579" s="383">
        <f t="shared" si="302"/>
        <v>14347.248117086378</v>
      </c>
      <c r="AP579" s="383">
        <f t="shared" si="291"/>
        <v>-14347.248117086378</v>
      </c>
      <c r="AQ579" s="381">
        <f t="shared" si="292"/>
        <v>0</v>
      </c>
      <c r="AR579" s="382"/>
      <c r="AS579" s="383">
        <f t="shared" si="276"/>
        <v>0</v>
      </c>
      <c r="AT579" s="383">
        <f t="shared" si="303"/>
        <v>14347.248117086378</v>
      </c>
      <c r="AU579" s="383">
        <f t="shared" si="293"/>
        <v>-14347.248117086378</v>
      </c>
      <c r="AV579" s="381">
        <f t="shared" si="294"/>
        <v>0</v>
      </c>
      <c r="AW579" s="382"/>
      <c r="AX579" s="380">
        <f t="shared" si="277"/>
        <v>0</v>
      </c>
      <c r="AY579" s="384">
        <f t="shared" si="278"/>
        <v>311.89669819752993</v>
      </c>
      <c r="AZ579" s="548">
        <v>220</v>
      </c>
      <c r="BA579" s="380">
        <f t="shared" si="295"/>
        <v>311.89669819752993</v>
      </c>
      <c r="BB579" s="385" t="str">
        <f t="shared" si="296"/>
        <v>&gt;100%</v>
      </c>
      <c r="BC579" s="382"/>
      <c r="BD579" s="380">
        <f t="shared" si="279"/>
        <v>0</v>
      </c>
      <c r="BE579" s="384">
        <f t="shared" si="284"/>
        <v>0</v>
      </c>
      <c r="BF579" s="380">
        <f t="shared" si="287"/>
        <v>0</v>
      </c>
      <c r="BG579" s="385">
        <f t="shared" si="288"/>
        <v>0</v>
      </c>
      <c r="BH579" s="382"/>
      <c r="BI579" s="380">
        <f t="shared" si="297"/>
        <v>311.89669819752993</v>
      </c>
      <c r="BJ579" s="380">
        <f t="shared" si="307"/>
        <v>311.89669819752993</v>
      </c>
      <c r="BK579" s="380">
        <f t="shared" si="298"/>
        <v>0</v>
      </c>
      <c r="BL579" s="381">
        <f t="shared" si="299"/>
        <v>1</v>
      </c>
      <c r="BM579" s="386"/>
      <c r="BN579" s="383">
        <f t="shared" si="304"/>
        <v>0</v>
      </c>
      <c r="BO579" s="383">
        <f t="shared" si="305"/>
        <v>14347.248117086378</v>
      </c>
      <c r="BP579" s="383">
        <f t="shared" si="300"/>
        <v>14347.248117086378</v>
      </c>
      <c r="BQ579" s="387" t="str">
        <f t="shared" si="301"/>
        <v>&gt;100%</v>
      </c>
      <c r="BR579" s="357"/>
    </row>
    <row r="580" spans="3:70" ht="13" x14ac:dyDescent="0.25">
      <c r="C580" s="388">
        <v>114</v>
      </c>
      <c r="D580" s="389">
        <v>0</v>
      </c>
      <c r="E580" s="374" t="s">
        <v>152</v>
      </c>
      <c r="F580" s="165" t="s">
        <v>157</v>
      </c>
      <c r="G580" s="165"/>
      <c r="H580" s="297" t="s">
        <v>63</v>
      </c>
      <c r="I580" s="390" t="s">
        <v>64</v>
      </c>
      <c r="J580" s="375">
        <v>1</v>
      </c>
      <c r="K580" s="375">
        <v>1</v>
      </c>
      <c r="L580" s="376">
        <v>2000</v>
      </c>
      <c r="M580" s="377">
        <v>0</v>
      </c>
      <c r="N580" s="377">
        <v>0</v>
      </c>
      <c r="O580" s="378">
        <v>0</v>
      </c>
      <c r="P580" s="379">
        <v>12</v>
      </c>
      <c r="Q580" s="379">
        <v>12</v>
      </c>
      <c r="R580" s="379">
        <v>12</v>
      </c>
      <c r="S580" s="379">
        <v>12</v>
      </c>
      <c r="T580" s="391"/>
      <c r="U580" s="392">
        <v>0</v>
      </c>
      <c r="V580" s="393">
        <v>311.89669819752993</v>
      </c>
      <c r="W580" s="394"/>
      <c r="X580" s="395">
        <v>311.89669819752993</v>
      </c>
      <c r="Y580" s="380">
        <f t="shared" si="285"/>
        <v>-311.89669819752993</v>
      </c>
      <c r="Z580" s="381">
        <f t="shared" si="286"/>
        <v>0</v>
      </c>
      <c r="AA580" s="391"/>
      <c r="AB580" s="392">
        <f t="shared" si="280"/>
        <v>0</v>
      </c>
      <c r="AC580" s="393">
        <f t="shared" si="281"/>
        <v>0</v>
      </c>
      <c r="AD580" s="393">
        <v>0</v>
      </c>
      <c r="AE580" s="395">
        <v>0</v>
      </c>
      <c r="AF580" s="380">
        <f t="shared" si="282"/>
        <v>0</v>
      </c>
      <c r="AG580" s="381">
        <f t="shared" si="283"/>
        <v>0</v>
      </c>
      <c r="AH580" s="353"/>
      <c r="AI580" s="392">
        <f t="shared" si="306"/>
        <v>0</v>
      </c>
      <c r="AJ580" s="395">
        <f t="shared" si="274"/>
        <v>311.89669819752993</v>
      </c>
      <c r="AK580" s="380">
        <f t="shared" si="289"/>
        <v>-311.89669819752993</v>
      </c>
      <c r="AL580" s="381">
        <f t="shared" si="290"/>
        <v>0</v>
      </c>
      <c r="AM580" s="382"/>
      <c r="AN580" s="383">
        <f t="shared" si="275"/>
        <v>0</v>
      </c>
      <c r="AO580" s="383">
        <f t="shared" si="302"/>
        <v>3742.7603783703589</v>
      </c>
      <c r="AP580" s="383">
        <f t="shared" si="291"/>
        <v>-3742.7603783703589</v>
      </c>
      <c r="AQ580" s="381">
        <f t="shared" si="292"/>
        <v>0</v>
      </c>
      <c r="AR580" s="382"/>
      <c r="AS580" s="383">
        <f t="shared" si="276"/>
        <v>0</v>
      </c>
      <c r="AT580" s="383">
        <f t="shared" si="303"/>
        <v>3742.7603783703589</v>
      </c>
      <c r="AU580" s="383">
        <f t="shared" si="293"/>
        <v>-3742.7603783703589</v>
      </c>
      <c r="AV580" s="381">
        <f t="shared" si="294"/>
        <v>0</v>
      </c>
      <c r="AW580" s="382"/>
      <c r="AX580" s="380">
        <f t="shared" si="277"/>
        <v>0</v>
      </c>
      <c r="AY580" s="384">
        <f t="shared" si="278"/>
        <v>311.89669819752993</v>
      </c>
      <c r="AZ580" s="548">
        <v>220</v>
      </c>
      <c r="BA580" s="380">
        <f t="shared" si="295"/>
        <v>311.89669819752993</v>
      </c>
      <c r="BB580" s="385" t="str">
        <f t="shared" si="296"/>
        <v>&gt;100%</v>
      </c>
      <c r="BC580" s="382"/>
      <c r="BD580" s="380">
        <f t="shared" si="279"/>
        <v>0</v>
      </c>
      <c r="BE580" s="384">
        <f t="shared" si="284"/>
        <v>0</v>
      </c>
      <c r="BF580" s="380">
        <f t="shared" si="287"/>
        <v>0</v>
      </c>
      <c r="BG580" s="385">
        <f t="shared" si="288"/>
        <v>0</v>
      </c>
      <c r="BH580" s="382"/>
      <c r="BI580" s="380">
        <f t="shared" si="297"/>
        <v>311.89669819752993</v>
      </c>
      <c r="BJ580" s="380">
        <f t="shared" si="307"/>
        <v>311.89669819752993</v>
      </c>
      <c r="BK580" s="380">
        <f t="shared" si="298"/>
        <v>0</v>
      </c>
      <c r="BL580" s="381">
        <f t="shared" si="299"/>
        <v>1</v>
      </c>
      <c r="BM580" s="386"/>
      <c r="BN580" s="383">
        <f t="shared" si="304"/>
        <v>0</v>
      </c>
      <c r="BO580" s="383">
        <f t="shared" si="305"/>
        <v>3742.7603783703589</v>
      </c>
      <c r="BP580" s="383">
        <f t="shared" si="300"/>
        <v>3742.7603783703589</v>
      </c>
      <c r="BQ580" s="387" t="str">
        <f t="shared" si="301"/>
        <v>&gt;100%</v>
      </c>
      <c r="BR580" s="357"/>
    </row>
    <row r="581" spans="3:70" s="50" customFormat="1" ht="13" x14ac:dyDescent="0.25">
      <c r="C581" s="388"/>
      <c r="D581" s="389"/>
      <c r="E581" s="374"/>
      <c r="F581" s="165"/>
      <c r="G581" s="165"/>
      <c r="H581" s="297"/>
      <c r="I581" s="165"/>
      <c r="J581" s="375">
        <v>1.505779664758232</v>
      </c>
      <c r="K581" s="375">
        <v>1.1754720702584747</v>
      </c>
      <c r="L581" s="376">
        <v>4000</v>
      </c>
      <c r="M581" s="377">
        <v>0</v>
      </c>
      <c r="N581" s="377">
        <v>0</v>
      </c>
      <c r="O581" s="378">
        <v>0</v>
      </c>
      <c r="P581" s="379">
        <v>5</v>
      </c>
      <c r="Q581" s="379">
        <v>5</v>
      </c>
      <c r="R581" s="379">
        <v>5</v>
      </c>
      <c r="S581" s="379">
        <v>5</v>
      </c>
      <c r="T581" s="391"/>
      <c r="U581" s="173">
        <v>0</v>
      </c>
      <c r="V581" s="174">
        <v>311.89669819752993</v>
      </c>
      <c r="W581" s="350"/>
      <c r="X581" s="175">
        <v>311.89669819752993</v>
      </c>
      <c r="Y581" s="380">
        <f t="shared" si="285"/>
        <v>-311.89669819752993</v>
      </c>
      <c r="Z581" s="381">
        <f t="shared" si="286"/>
        <v>0</v>
      </c>
      <c r="AA581" s="391"/>
      <c r="AB581" s="173">
        <f t="shared" si="280"/>
        <v>0</v>
      </c>
      <c r="AC581" s="174">
        <f t="shared" si="281"/>
        <v>0</v>
      </c>
      <c r="AD581" s="174">
        <v>0</v>
      </c>
      <c r="AE581" s="175">
        <v>0</v>
      </c>
      <c r="AF581" s="380">
        <f t="shared" si="282"/>
        <v>0</v>
      </c>
      <c r="AG581" s="381">
        <f t="shared" si="283"/>
        <v>0</v>
      </c>
      <c r="AH581" s="391"/>
      <c r="AI581" s="173">
        <f t="shared" si="306"/>
        <v>0</v>
      </c>
      <c r="AJ581" s="175">
        <f t="shared" si="274"/>
        <v>311.89669819752993</v>
      </c>
      <c r="AK581" s="380">
        <f t="shared" si="289"/>
        <v>-311.89669819752993</v>
      </c>
      <c r="AL581" s="381">
        <f t="shared" si="290"/>
        <v>0</v>
      </c>
      <c r="AM581" s="382"/>
      <c r="AN581" s="383">
        <f t="shared" si="275"/>
        <v>0</v>
      </c>
      <c r="AO581" s="383">
        <f t="shared" si="302"/>
        <v>1559.4834909876497</v>
      </c>
      <c r="AP581" s="383">
        <f t="shared" si="291"/>
        <v>-1559.4834909876497</v>
      </c>
      <c r="AQ581" s="381">
        <f t="shared" si="292"/>
        <v>0</v>
      </c>
      <c r="AR581" s="382"/>
      <c r="AS581" s="383">
        <f t="shared" si="276"/>
        <v>0</v>
      </c>
      <c r="AT581" s="383">
        <f t="shared" si="303"/>
        <v>1559.4834909876497</v>
      </c>
      <c r="AU581" s="383">
        <f t="shared" si="293"/>
        <v>-1559.4834909876497</v>
      </c>
      <c r="AV581" s="381">
        <f t="shared" si="294"/>
        <v>0</v>
      </c>
      <c r="AW581" s="382"/>
      <c r="AX581" s="380">
        <f t="shared" si="277"/>
        <v>0</v>
      </c>
      <c r="AY581" s="384">
        <f t="shared" si="278"/>
        <v>311.89669819752993</v>
      </c>
      <c r="AZ581" s="548">
        <v>220</v>
      </c>
      <c r="BA581" s="380">
        <f t="shared" si="295"/>
        <v>311.89669819752993</v>
      </c>
      <c r="BB581" s="385" t="str">
        <f t="shared" si="296"/>
        <v>&gt;100%</v>
      </c>
      <c r="BC581" s="382"/>
      <c r="BD581" s="380">
        <f t="shared" si="279"/>
        <v>0</v>
      </c>
      <c r="BE581" s="384">
        <f t="shared" si="284"/>
        <v>0</v>
      </c>
      <c r="BF581" s="380">
        <f t="shared" si="287"/>
        <v>0</v>
      </c>
      <c r="BG581" s="385">
        <f t="shared" si="288"/>
        <v>0</v>
      </c>
      <c r="BH581" s="382"/>
      <c r="BI581" s="380">
        <f t="shared" si="297"/>
        <v>311.89669819752993</v>
      </c>
      <c r="BJ581" s="380">
        <f t="shared" si="307"/>
        <v>311.89669819752993</v>
      </c>
      <c r="BK581" s="380">
        <f t="shared" si="298"/>
        <v>0</v>
      </c>
      <c r="BL581" s="381">
        <f t="shared" si="299"/>
        <v>1</v>
      </c>
      <c r="BM581" s="386"/>
      <c r="BN581" s="383">
        <f t="shared" si="304"/>
        <v>0</v>
      </c>
      <c r="BO581" s="383">
        <f t="shared" si="305"/>
        <v>1559.4834909876497</v>
      </c>
      <c r="BP581" s="383">
        <f t="shared" si="300"/>
        <v>1559.4834909876497</v>
      </c>
      <c r="BQ581" s="387" t="str">
        <f t="shared" si="301"/>
        <v>&gt;100%</v>
      </c>
      <c r="BR581" s="413"/>
    </row>
    <row r="582" spans="3:70" s="50" customFormat="1" ht="13.5" thickBot="1" x14ac:dyDescent="0.3">
      <c r="C582" s="396"/>
      <c r="D582" s="397"/>
      <c r="E582" s="398"/>
      <c r="F582" s="194"/>
      <c r="G582" s="194"/>
      <c r="H582" s="399"/>
      <c r="I582" s="194"/>
      <c r="J582" s="400">
        <v>1.9138973630485276</v>
      </c>
      <c r="K582" s="400">
        <v>1.515902467555285</v>
      </c>
      <c r="L582" s="401">
        <v>10000</v>
      </c>
      <c r="M582" s="402">
        <v>0</v>
      </c>
      <c r="N582" s="402">
        <v>0</v>
      </c>
      <c r="O582" s="403">
        <v>0</v>
      </c>
      <c r="P582" s="404">
        <v>4</v>
      </c>
      <c r="Q582" s="404">
        <v>4</v>
      </c>
      <c r="R582" s="404">
        <v>4</v>
      </c>
      <c r="S582" s="404">
        <v>4</v>
      </c>
      <c r="T582" s="391"/>
      <c r="U582" s="202">
        <v>0</v>
      </c>
      <c r="V582" s="203">
        <v>311.89669819752993</v>
      </c>
      <c r="W582" s="351"/>
      <c r="X582" s="204">
        <v>311.89669819752993</v>
      </c>
      <c r="Y582" s="405">
        <f t="shared" si="285"/>
        <v>-311.89669819752993</v>
      </c>
      <c r="Z582" s="406">
        <f t="shared" si="286"/>
        <v>0</v>
      </c>
      <c r="AA582" s="391"/>
      <c r="AB582" s="202">
        <f t="shared" si="280"/>
        <v>0</v>
      </c>
      <c r="AC582" s="203">
        <f t="shared" si="281"/>
        <v>0</v>
      </c>
      <c r="AD582" s="203">
        <v>0</v>
      </c>
      <c r="AE582" s="204">
        <v>0</v>
      </c>
      <c r="AF582" s="405">
        <f t="shared" si="282"/>
        <v>0</v>
      </c>
      <c r="AG582" s="406">
        <f t="shared" si="283"/>
        <v>0</v>
      </c>
      <c r="AH582" s="391"/>
      <c r="AI582" s="202">
        <f t="shared" si="306"/>
        <v>0</v>
      </c>
      <c r="AJ582" s="204">
        <f t="shared" si="274"/>
        <v>311.89669819752993</v>
      </c>
      <c r="AK582" s="405">
        <f t="shared" si="289"/>
        <v>-311.89669819752993</v>
      </c>
      <c r="AL582" s="406">
        <f t="shared" si="290"/>
        <v>0</v>
      </c>
      <c r="AM582" s="407"/>
      <c r="AN582" s="408">
        <f t="shared" si="275"/>
        <v>0</v>
      </c>
      <c r="AO582" s="408">
        <f t="shared" si="302"/>
        <v>1247.5867927901197</v>
      </c>
      <c r="AP582" s="408">
        <f t="shared" si="291"/>
        <v>-1247.5867927901197</v>
      </c>
      <c r="AQ582" s="406">
        <f t="shared" si="292"/>
        <v>0</v>
      </c>
      <c r="AR582" s="407"/>
      <c r="AS582" s="408">
        <f t="shared" si="276"/>
        <v>0</v>
      </c>
      <c r="AT582" s="408">
        <f t="shared" si="303"/>
        <v>1247.5867927901197</v>
      </c>
      <c r="AU582" s="408">
        <f t="shared" si="293"/>
        <v>-1247.5867927901197</v>
      </c>
      <c r="AV582" s="406">
        <f t="shared" si="294"/>
        <v>0</v>
      </c>
      <c r="AW582" s="407"/>
      <c r="AX582" s="405">
        <f t="shared" si="277"/>
        <v>0</v>
      </c>
      <c r="AY582" s="409">
        <f t="shared" si="278"/>
        <v>311.89669819752993</v>
      </c>
      <c r="AZ582" s="548">
        <v>220</v>
      </c>
      <c r="BA582" s="405">
        <f t="shared" si="295"/>
        <v>311.89669819752993</v>
      </c>
      <c r="BB582" s="410" t="str">
        <f t="shared" si="296"/>
        <v>&gt;100%</v>
      </c>
      <c r="BC582" s="407"/>
      <c r="BD582" s="405">
        <f t="shared" si="279"/>
        <v>0</v>
      </c>
      <c r="BE582" s="409">
        <f t="shared" si="284"/>
        <v>0</v>
      </c>
      <c r="BF582" s="405">
        <f t="shared" si="287"/>
        <v>0</v>
      </c>
      <c r="BG582" s="410">
        <f t="shared" si="288"/>
        <v>0</v>
      </c>
      <c r="BH582" s="407"/>
      <c r="BI582" s="405">
        <f t="shared" si="297"/>
        <v>311.89669819752993</v>
      </c>
      <c r="BJ582" s="405">
        <f t="shared" si="307"/>
        <v>311.89669819752993</v>
      </c>
      <c r="BK582" s="405">
        <f t="shared" si="298"/>
        <v>0</v>
      </c>
      <c r="BL582" s="406">
        <f t="shared" si="299"/>
        <v>1</v>
      </c>
      <c r="BM582" s="411"/>
      <c r="BN582" s="408">
        <f t="shared" si="304"/>
        <v>0</v>
      </c>
      <c r="BO582" s="408">
        <f t="shared" si="305"/>
        <v>1247.5867927901197</v>
      </c>
      <c r="BP582" s="408">
        <f t="shared" si="300"/>
        <v>1247.5867927901197</v>
      </c>
      <c r="BQ582" s="412" t="str">
        <f t="shared" si="301"/>
        <v>&gt;100%</v>
      </c>
      <c r="BR582" s="413"/>
    </row>
    <row r="583" spans="3:70" ht="13" x14ac:dyDescent="0.25">
      <c r="C583" s="65"/>
      <c r="D583" s="66"/>
      <c r="E583" s="358"/>
      <c r="F583" s="143"/>
      <c r="G583" s="143"/>
      <c r="H583" s="359"/>
      <c r="I583" s="143"/>
      <c r="J583" s="360">
        <v>0.58618475265502656</v>
      </c>
      <c r="K583" s="360">
        <v>0.25114229393244591</v>
      </c>
      <c r="L583" s="361">
        <v>5000</v>
      </c>
      <c r="M583" s="362">
        <v>0</v>
      </c>
      <c r="N583" s="362">
        <v>0</v>
      </c>
      <c r="O583" s="363">
        <v>0</v>
      </c>
      <c r="P583" s="364">
        <v>0</v>
      </c>
      <c r="Q583" s="364">
        <v>0</v>
      </c>
      <c r="R583" s="364">
        <v>0</v>
      </c>
      <c r="S583" s="364">
        <v>0</v>
      </c>
      <c r="T583" s="391"/>
      <c r="U583" s="152">
        <v>0</v>
      </c>
      <c r="V583" s="153">
        <v>6931.8422463162906</v>
      </c>
      <c r="W583" s="349"/>
      <c r="X583" s="154">
        <v>6931.8422463162906</v>
      </c>
      <c r="Y583" s="365">
        <f t="shared" si="285"/>
        <v>-6931.8422463162906</v>
      </c>
      <c r="Z583" s="366">
        <f t="shared" si="286"/>
        <v>0</v>
      </c>
      <c r="AA583" s="391"/>
      <c r="AB583" s="152">
        <f t="shared" si="280"/>
        <v>0</v>
      </c>
      <c r="AC583" s="153">
        <f t="shared" si="281"/>
        <v>0</v>
      </c>
      <c r="AD583" s="153">
        <v>0</v>
      </c>
      <c r="AE583" s="154">
        <v>0</v>
      </c>
      <c r="AF583" s="365">
        <f t="shared" si="282"/>
        <v>0</v>
      </c>
      <c r="AG583" s="366">
        <f t="shared" si="283"/>
        <v>0</v>
      </c>
      <c r="AH583" s="353"/>
      <c r="AI583" s="152">
        <f t="shared" si="306"/>
        <v>0</v>
      </c>
      <c r="AJ583" s="154">
        <f t="shared" si="274"/>
        <v>6931.8422463162906</v>
      </c>
      <c r="AK583" s="365">
        <f t="shared" si="289"/>
        <v>-6931.8422463162906</v>
      </c>
      <c r="AL583" s="366">
        <f t="shared" si="290"/>
        <v>0</v>
      </c>
      <c r="AM583" s="367"/>
      <c r="AN583" s="368">
        <f t="shared" si="275"/>
        <v>0</v>
      </c>
      <c r="AO583" s="368">
        <f t="shared" si="302"/>
        <v>0</v>
      </c>
      <c r="AP583" s="368">
        <f t="shared" si="291"/>
        <v>0</v>
      </c>
      <c r="AQ583" s="366">
        <f t="shared" si="292"/>
        <v>0</v>
      </c>
      <c r="AR583" s="367"/>
      <c r="AS583" s="368">
        <f t="shared" si="276"/>
        <v>0</v>
      </c>
      <c r="AT583" s="368">
        <f t="shared" si="303"/>
        <v>0</v>
      </c>
      <c r="AU583" s="368">
        <f t="shared" si="293"/>
        <v>0</v>
      </c>
      <c r="AV583" s="366">
        <f t="shared" si="294"/>
        <v>0</v>
      </c>
      <c r="AW583" s="367"/>
      <c r="AX583" s="365">
        <f t="shared" si="277"/>
        <v>0</v>
      </c>
      <c r="AY583" s="369">
        <f t="shared" si="278"/>
        <v>6931.8422463162906</v>
      </c>
      <c r="AZ583" s="548">
        <v>220</v>
      </c>
      <c r="BA583" s="365">
        <f t="shared" si="295"/>
        <v>6931.8422463162906</v>
      </c>
      <c r="BB583" s="370" t="str">
        <f t="shared" si="296"/>
        <v>&gt;100%</v>
      </c>
      <c r="BC583" s="367"/>
      <c r="BD583" s="365">
        <f t="shared" si="279"/>
        <v>0</v>
      </c>
      <c r="BE583" s="371">
        <f t="shared" si="284"/>
        <v>0</v>
      </c>
      <c r="BF583" s="365">
        <f t="shared" si="287"/>
        <v>0</v>
      </c>
      <c r="BG583" s="370">
        <f t="shared" si="288"/>
        <v>0</v>
      </c>
      <c r="BH583" s="367"/>
      <c r="BI583" s="365">
        <f t="shared" si="297"/>
        <v>6931.8422463162906</v>
      </c>
      <c r="BJ583" s="365">
        <f t="shared" si="307"/>
        <v>6931.8422463162906</v>
      </c>
      <c r="BK583" s="365">
        <f t="shared" si="298"/>
        <v>0</v>
      </c>
      <c r="BL583" s="366">
        <f t="shared" si="299"/>
        <v>1</v>
      </c>
      <c r="BM583" s="372"/>
      <c r="BN583" s="368">
        <f t="shared" si="304"/>
        <v>0</v>
      </c>
      <c r="BO583" s="368">
        <f t="shared" si="305"/>
        <v>0</v>
      </c>
      <c r="BP583" s="368">
        <f t="shared" si="300"/>
        <v>0</v>
      </c>
      <c r="BQ583" s="373">
        <f t="shared" si="301"/>
        <v>0</v>
      </c>
      <c r="BR583" s="357"/>
    </row>
    <row r="584" spans="3:70" ht="13" x14ac:dyDescent="0.25">
      <c r="C584" s="65"/>
      <c r="D584" s="66"/>
      <c r="E584" s="374"/>
      <c r="F584" s="165"/>
      <c r="G584" s="165"/>
      <c r="H584" s="297"/>
      <c r="I584" s="165"/>
      <c r="J584" s="375">
        <v>0.72370867908265568</v>
      </c>
      <c r="K584" s="375">
        <v>0.4192943920851287</v>
      </c>
      <c r="L584" s="376">
        <v>20000</v>
      </c>
      <c r="M584" s="377">
        <v>0</v>
      </c>
      <c r="N584" s="377">
        <v>0</v>
      </c>
      <c r="O584" s="378">
        <v>0</v>
      </c>
      <c r="P584" s="379">
        <v>0</v>
      </c>
      <c r="Q584" s="379">
        <v>0</v>
      </c>
      <c r="R584" s="379">
        <v>0</v>
      </c>
      <c r="S584" s="379">
        <v>0</v>
      </c>
      <c r="T584" s="391"/>
      <c r="U584" s="173">
        <v>0</v>
      </c>
      <c r="V584" s="174">
        <v>6931.8422463162906</v>
      </c>
      <c r="W584" s="350"/>
      <c r="X584" s="175">
        <v>6931.8422463162906</v>
      </c>
      <c r="Y584" s="380">
        <f t="shared" si="285"/>
        <v>-6931.8422463162906</v>
      </c>
      <c r="Z584" s="381">
        <f t="shared" si="286"/>
        <v>0</v>
      </c>
      <c r="AA584" s="391"/>
      <c r="AB584" s="173">
        <f t="shared" si="280"/>
        <v>0</v>
      </c>
      <c r="AC584" s="174">
        <f t="shared" si="281"/>
        <v>0</v>
      </c>
      <c r="AD584" s="174">
        <v>0</v>
      </c>
      <c r="AE584" s="175">
        <v>0</v>
      </c>
      <c r="AF584" s="380">
        <f t="shared" si="282"/>
        <v>0</v>
      </c>
      <c r="AG584" s="381">
        <f t="shared" si="283"/>
        <v>0</v>
      </c>
      <c r="AH584" s="353"/>
      <c r="AI584" s="173">
        <f t="shared" si="306"/>
        <v>0</v>
      </c>
      <c r="AJ584" s="175">
        <f t="shared" si="274"/>
        <v>6931.8422463162906</v>
      </c>
      <c r="AK584" s="380">
        <f t="shared" si="289"/>
        <v>-6931.8422463162906</v>
      </c>
      <c r="AL584" s="381">
        <f t="shared" si="290"/>
        <v>0</v>
      </c>
      <c r="AM584" s="382"/>
      <c r="AN584" s="383">
        <f t="shared" si="275"/>
        <v>0</v>
      </c>
      <c r="AO584" s="383">
        <f t="shared" si="302"/>
        <v>0</v>
      </c>
      <c r="AP584" s="383">
        <f t="shared" si="291"/>
        <v>0</v>
      </c>
      <c r="AQ584" s="381">
        <f t="shared" si="292"/>
        <v>0</v>
      </c>
      <c r="AR584" s="382"/>
      <c r="AS584" s="383">
        <f t="shared" si="276"/>
        <v>0</v>
      </c>
      <c r="AT584" s="383">
        <f t="shared" si="303"/>
        <v>0</v>
      </c>
      <c r="AU584" s="383">
        <f t="shared" si="293"/>
        <v>0</v>
      </c>
      <c r="AV584" s="381">
        <f t="shared" si="294"/>
        <v>0</v>
      </c>
      <c r="AW584" s="382"/>
      <c r="AX584" s="380">
        <f t="shared" si="277"/>
        <v>0</v>
      </c>
      <c r="AY584" s="384">
        <f t="shared" si="278"/>
        <v>6931.8422463162906</v>
      </c>
      <c r="AZ584" s="548">
        <v>220</v>
      </c>
      <c r="BA584" s="380">
        <f t="shared" si="295"/>
        <v>6931.8422463162906</v>
      </c>
      <c r="BB584" s="385" t="str">
        <f t="shared" si="296"/>
        <v>&gt;100%</v>
      </c>
      <c r="BC584" s="382"/>
      <c r="BD584" s="380">
        <f t="shared" si="279"/>
        <v>0</v>
      </c>
      <c r="BE584" s="384">
        <f t="shared" si="284"/>
        <v>0</v>
      </c>
      <c r="BF584" s="380">
        <f t="shared" si="287"/>
        <v>0</v>
      </c>
      <c r="BG584" s="385">
        <f t="shared" si="288"/>
        <v>0</v>
      </c>
      <c r="BH584" s="382"/>
      <c r="BI584" s="380">
        <f t="shared" si="297"/>
        <v>6931.8422463162906</v>
      </c>
      <c r="BJ584" s="380">
        <f t="shared" si="307"/>
        <v>6931.8422463162906</v>
      </c>
      <c r="BK584" s="380">
        <f t="shared" si="298"/>
        <v>0</v>
      </c>
      <c r="BL584" s="381">
        <f t="shared" si="299"/>
        <v>1</v>
      </c>
      <c r="BM584" s="386"/>
      <c r="BN584" s="383">
        <f t="shared" si="304"/>
        <v>0</v>
      </c>
      <c r="BO584" s="383">
        <f t="shared" si="305"/>
        <v>0</v>
      </c>
      <c r="BP584" s="383">
        <f t="shared" si="300"/>
        <v>0</v>
      </c>
      <c r="BQ584" s="387">
        <f t="shared" si="301"/>
        <v>0</v>
      </c>
      <c r="BR584" s="357"/>
    </row>
    <row r="585" spans="3:70" ht="13" x14ac:dyDescent="0.25">
      <c r="C585" s="388">
        <v>115</v>
      </c>
      <c r="D585" s="389">
        <v>0</v>
      </c>
      <c r="E585" s="374" t="s">
        <v>158</v>
      </c>
      <c r="F585" s="165" t="s">
        <v>159</v>
      </c>
      <c r="G585" s="165"/>
      <c r="H585" s="297" t="s">
        <v>63</v>
      </c>
      <c r="I585" s="390" t="s">
        <v>64</v>
      </c>
      <c r="J585" s="375">
        <v>1</v>
      </c>
      <c r="K585" s="375">
        <v>1</v>
      </c>
      <c r="L585" s="376">
        <v>50000</v>
      </c>
      <c r="M585" s="377">
        <v>0</v>
      </c>
      <c r="N585" s="377">
        <v>0</v>
      </c>
      <c r="O585" s="378">
        <v>0</v>
      </c>
      <c r="P585" s="379">
        <v>0</v>
      </c>
      <c r="Q585" s="379">
        <v>0</v>
      </c>
      <c r="R585" s="379">
        <v>0</v>
      </c>
      <c r="S585" s="379">
        <v>0</v>
      </c>
      <c r="T585" s="391"/>
      <c r="U585" s="392">
        <v>0</v>
      </c>
      <c r="V585" s="393">
        <v>6931.8422463162906</v>
      </c>
      <c r="W585" s="394"/>
      <c r="X585" s="395">
        <v>6931.8422463162906</v>
      </c>
      <c r="Y585" s="380">
        <f t="shared" si="285"/>
        <v>-6931.8422463162906</v>
      </c>
      <c r="Z585" s="381">
        <f t="shared" si="286"/>
        <v>0</v>
      </c>
      <c r="AA585" s="391"/>
      <c r="AB585" s="392">
        <f t="shared" si="280"/>
        <v>0</v>
      </c>
      <c r="AC585" s="393">
        <f t="shared" si="281"/>
        <v>0</v>
      </c>
      <c r="AD585" s="393">
        <v>0</v>
      </c>
      <c r="AE585" s="395">
        <v>0</v>
      </c>
      <c r="AF585" s="380">
        <f t="shared" si="282"/>
        <v>0</v>
      </c>
      <c r="AG585" s="381">
        <f t="shared" si="283"/>
        <v>0</v>
      </c>
      <c r="AH585" s="353"/>
      <c r="AI585" s="392">
        <f t="shared" si="306"/>
        <v>0</v>
      </c>
      <c r="AJ585" s="395">
        <f t="shared" si="274"/>
        <v>6931.8422463162906</v>
      </c>
      <c r="AK585" s="380">
        <f t="shared" si="289"/>
        <v>-6931.8422463162906</v>
      </c>
      <c r="AL585" s="381">
        <f t="shared" si="290"/>
        <v>0</v>
      </c>
      <c r="AM585" s="382"/>
      <c r="AN585" s="383">
        <f t="shared" si="275"/>
        <v>0</v>
      </c>
      <c r="AO585" s="383">
        <f t="shared" si="302"/>
        <v>0</v>
      </c>
      <c r="AP585" s="383">
        <f t="shared" si="291"/>
        <v>0</v>
      </c>
      <c r="AQ585" s="381">
        <f t="shared" si="292"/>
        <v>0</v>
      </c>
      <c r="AR585" s="382"/>
      <c r="AS585" s="383">
        <f t="shared" si="276"/>
        <v>0</v>
      </c>
      <c r="AT585" s="383">
        <f t="shared" si="303"/>
        <v>0</v>
      </c>
      <c r="AU585" s="383">
        <f t="shared" si="293"/>
        <v>0</v>
      </c>
      <c r="AV585" s="381">
        <f t="shared" si="294"/>
        <v>0</v>
      </c>
      <c r="AW585" s="382"/>
      <c r="AX585" s="380">
        <f t="shared" si="277"/>
        <v>0</v>
      </c>
      <c r="AY585" s="384">
        <f t="shared" si="278"/>
        <v>6931.8422463162906</v>
      </c>
      <c r="AZ585" s="548">
        <v>220</v>
      </c>
      <c r="BA585" s="380">
        <f t="shared" si="295"/>
        <v>6931.8422463162906</v>
      </c>
      <c r="BB585" s="385" t="str">
        <f t="shared" si="296"/>
        <v>&gt;100%</v>
      </c>
      <c r="BC585" s="382"/>
      <c r="BD585" s="380">
        <f t="shared" si="279"/>
        <v>0</v>
      </c>
      <c r="BE585" s="384">
        <f t="shared" si="284"/>
        <v>0</v>
      </c>
      <c r="BF585" s="380">
        <f t="shared" si="287"/>
        <v>0</v>
      </c>
      <c r="BG585" s="385">
        <f t="shared" si="288"/>
        <v>0</v>
      </c>
      <c r="BH585" s="382"/>
      <c r="BI585" s="380">
        <f t="shared" si="297"/>
        <v>6931.8422463162906</v>
      </c>
      <c r="BJ585" s="380">
        <f t="shared" si="307"/>
        <v>6931.8422463162906</v>
      </c>
      <c r="BK585" s="380">
        <f t="shared" si="298"/>
        <v>0</v>
      </c>
      <c r="BL585" s="381">
        <f t="shared" si="299"/>
        <v>1</v>
      </c>
      <c r="BM585" s="386"/>
      <c r="BN585" s="383">
        <f t="shared" si="304"/>
        <v>0</v>
      </c>
      <c r="BO585" s="383">
        <f t="shared" si="305"/>
        <v>0</v>
      </c>
      <c r="BP585" s="383">
        <f t="shared" si="300"/>
        <v>0</v>
      </c>
      <c r="BQ585" s="387">
        <f t="shared" si="301"/>
        <v>0</v>
      </c>
      <c r="BR585" s="357"/>
    </row>
    <row r="586" spans="3:70" s="50" customFormat="1" ht="13" x14ac:dyDescent="0.25">
      <c r="C586" s="388"/>
      <c r="D586" s="389"/>
      <c r="E586" s="374"/>
      <c r="F586" s="165"/>
      <c r="G586" s="165"/>
      <c r="H586" s="297"/>
      <c r="I586" s="165"/>
      <c r="J586" s="375">
        <v>1.505779664758232</v>
      </c>
      <c r="K586" s="375">
        <v>1.1754720702584747</v>
      </c>
      <c r="L586" s="376">
        <v>100000</v>
      </c>
      <c r="M586" s="377">
        <v>0</v>
      </c>
      <c r="N586" s="377">
        <v>0</v>
      </c>
      <c r="O586" s="378">
        <v>0</v>
      </c>
      <c r="P586" s="379">
        <v>0</v>
      </c>
      <c r="Q586" s="379">
        <v>0</v>
      </c>
      <c r="R586" s="379">
        <v>0</v>
      </c>
      <c r="S586" s="379">
        <v>0</v>
      </c>
      <c r="T586" s="391"/>
      <c r="U586" s="173">
        <v>0</v>
      </c>
      <c r="V586" s="174">
        <v>6931.8422463162906</v>
      </c>
      <c r="W586" s="350"/>
      <c r="X586" s="175">
        <v>6931.8422463162906</v>
      </c>
      <c r="Y586" s="380">
        <f t="shared" si="285"/>
        <v>-6931.8422463162906</v>
      </c>
      <c r="Z586" s="381">
        <f t="shared" si="286"/>
        <v>0</v>
      </c>
      <c r="AA586" s="391"/>
      <c r="AB586" s="173">
        <f t="shared" si="280"/>
        <v>0</v>
      </c>
      <c r="AC586" s="174">
        <f t="shared" si="281"/>
        <v>0</v>
      </c>
      <c r="AD586" s="174">
        <v>0</v>
      </c>
      <c r="AE586" s="175">
        <v>0</v>
      </c>
      <c r="AF586" s="380">
        <f t="shared" si="282"/>
        <v>0</v>
      </c>
      <c r="AG586" s="381">
        <f t="shared" si="283"/>
        <v>0</v>
      </c>
      <c r="AH586" s="391"/>
      <c r="AI586" s="173">
        <f t="shared" si="306"/>
        <v>0</v>
      </c>
      <c r="AJ586" s="175">
        <f t="shared" si="274"/>
        <v>6931.8422463162906</v>
      </c>
      <c r="AK586" s="380">
        <f t="shared" si="289"/>
        <v>-6931.8422463162906</v>
      </c>
      <c r="AL586" s="381">
        <f t="shared" si="290"/>
        <v>0</v>
      </c>
      <c r="AM586" s="382"/>
      <c r="AN586" s="383">
        <f t="shared" si="275"/>
        <v>0</v>
      </c>
      <c r="AO586" s="383">
        <f t="shared" si="302"/>
        <v>0</v>
      </c>
      <c r="AP586" s="383">
        <f t="shared" si="291"/>
        <v>0</v>
      </c>
      <c r="AQ586" s="381">
        <f t="shared" si="292"/>
        <v>0</v>
      </c>
      <c r="AR586" s="382"/>
      <c r="AS586" s="383">
        <f t="shared" si="276"/>
        <v>0</v>
      </c>
      <c r="AT586" s="383">
        <f t="shared" si="303"/>
        <v>0</v>
      </c>
      <c r="AU586" s="383">
        <f t="shared" si="293"/>
        <v>0</v>
      </c>
      <c r="AV586" s="381">
        <f t="shared" si="294"/>
        <v>0</v>
      </c>
      <c r="AW586" s="382"/>
      <c r="AX586" s="380">
        <f t="shared" si="277"/>
        <v>0</v>
      </c>
      <c r="AY586" s="384">
        <f t="shared" si="278"/>
        <v>6931.8422463162906</v>
      </c>
      <c r="AZ586" s="548">
        <v>220</v>
      </c>
      <c r="BA586" s="380">
        <f t="shared" si="295"/>
        <v>6931.8422463162906</v>
      </c>
      <c r="BB586" s="385" t="str">
        <f t="shared" si="296"/>
        <v>&gt;100%</v>
      </c>
      <c r="BC586" s="382"/>
      <c r="BD586" s="380">
        <f t="shared" si="279"/>
        <v>0</v>
      </c>
      <c r="BE586" s="384">
        <f t="shared" si="284"/>
        <v>0</v>
      </c>
      <c r="BF586" s="380">
        <f t="shared" si="287"/>
        <v>0</v>
      </c>
      <c r="BG586" s="385">
        <f t="shared" si="288"/>
        <v>0</v>
      </c>
      <c r="BH586" s="382"/>
      <c r="BI586" s="380">
        <f t="shared" si="297"/>
        <v>6931.8422463162906</v>
      </c>
      <c r="BJ586" s="380">
        <f t="shared" si="307"/>
        <v>6931.8422463162906</v>
      </c>
      <c r="BK586" s="380">
        <f t="shared" si="298"/>
        <v>0</v>
      </c>
      <c r="BL586" s="381">
        <f t="shared" si="299"/>
        <v>1</v>
      </c>
      <c r="BM586" s="386"/>
      <c r="BN586" s="383">
        <f t="shared" si="304"/>
        <v>0</v>
      </c>
      <c r="BO586" s="383">
        <f t="shared" si="305"/>
        <v>0</v>
      </c>
      <c r="BP586" s="383">
        <f t="shared" si="300"/>
        <v>0</v>
      </c>
      <c r="BQ586" s="387">
        <f t="shared" si="301"/>
        <v>0</v>
      </c>
      <c r="BR586" s="413"/>
    </row>
    <row r="587" spans="3:70" s="50" customFormat="1" ht="13.5" thickBot="1" x14ac:dyDescent="0.3">
      <c r="C587" s="396"/>
      <c r="D587" s="397"/>
      <c r="E587" s="398"/>
      <c r="F587" s="194"/>
      <c r="G587" s="194"/>
      <c r="H587" s="399"/>
      <c r="I587" s="194"/>
      <c r="J587" s="400">
        <v>1.9138973630485276</v>
      </c>
      <c r="K587" s="400">
        <v>1.515902467555285</v>
      </c>
      <c r="L587" s="401">
        <v>250000</v>
      </c>
      <c r="M587" s="402">
        <v>0</v>
      </c>
      <c r="N587" s="402">
        <v>0</v>
      </c>
      <c r="O587" s="403">
        <v>0</v>
      </c>
      <c r="P587" s="404">
        <v>0</v>
      </c>
      <c r="Q587" s="404">
        <v>0</v>
      </c>
      <c r="R587" s="404">
        <v>0</v>
      </c>
      <c r="S587" s="404">
        <v>0</v>
      </c>
      <c r="T587" s="391"/>
      <c r="U587" s="202">
        <v>0</v>
      </c>
      <c r="V587" s="203">
        <v>6931.8422463162906</v>
      </c>
      <c r="W587" s="351"/>
      <c r="X587" s="204">
        <v>6931.8422463162906</v>
      </c>
      <c r="Y587" s="405">
        <f t="shared" si="285"/>
        <v>-6931.8422463162906</v>
      </c>
      <c r="Z587" s="406">
        <f t="shared" si="286"/>
        <v>0</v>
      </c>
      <c r="AA587" s="391"/>
      <c r="AB587" s="202">
        <f t="shared" si="280"/>
        <v>0</v>
      </c>
      <c r="AC587" s="203">
        <f t="shared" si="281"/>
        <v>0</v>
      </c>
      <c r="AD587" s="203">
        <v>0</v>
      </c>
      <c r="AE587" s="204">
        <v>0</v>
      </c>
      <c r="AF587" s="405">
        <f t="shared" si="282"/>
        <v>0</v>
      </c>
      <c r="AG587" s="406">
        <f t="shared" si="283"/>
        <v>0</v>
      </c>
      <c r="AH587" s="391"/>
      <c r="AI587" s="202">
        <f t="shared" si="306"/>
        <v>0</v>
      </c>
      <c r="AJ587" s="204">
        <f t="shared" si="274"/>
        <v>6931.8422463162906</v>
      </c>
      <c r="AK587" s="405">
        <f t="shared" si="289"/>
        <v>-6931.8422463162906</v>
      </c>
      <c r="AL587" s="406">
        <f t="shared" si="290"/>
        <v>0</v>
      </c>
      <c r="AM587" s="407"/>
      <c r="AN587" s="408">
        <f t="shared" si="275"/>
        <v>0</v>
      </c>
      <c r="AO587" s="408">
        <f t="shared" si="302"/>
        <v>0</v>
      </c>
      <c r="AP587" s="408">
        <f t="shared" si="291"/>
        <v>0</v>
      </c>
      <c r="AQ587" s="406">
        <f t="shared" si="292"/>
        <v>0</v>
      </c>
      <c r="AR587" s="407"/>
      <c r="AS587" s="408">
        <f t="shared" si="276"/>
        <v>0</v>
      </c>
      <c r="AT587" s="408">
        <f t="shared" si="303"/>
        <v>0</v>
      </c>
      <c r="AU587" s="408">
        <f t="shared" si="293"/>
        <v>0</v>
      </c>
      <c r="AV587" s="406">
        <f t="shared" si="294"/>
        <v>0</v>
      </c>
      <c r="AW587" s="407"/>
      <c r="AX587" s="405">
        <f t="shared" si="277"/>
        <v>0</v>
      </c>
      <c r="AY587" s="409">
        <f t="shared" si="278"/>
        <v>6931.8422463162906</v>
      </c>
      <c r="AZ587" s="548">
        <v>220</v>
      </c>
      <c r="BA587" s="405">
        <f t="shared" si="295"/>
        <v>6931.8422463162906</v>
      </c>
      <c r="BB587" s="410" t="str">
        <f t="shared" si="296"/>
        <v>&gt;100%</v>
      </c>
      <c r="BC587" s="407"/>
      <c r="BD587" s="405">
        <f t="shared" si="279"/>
        <v>0</v>
      </c>
      <c r="BE587" s="409">
        <f t="shared" si="284"/>
        <v>0</v>
      </c>
      <c r="BF587" s="405">
        <f t="shared" si="287"/>
        <v>0</v>
      </c>
      <c r="BG587" s="410">
        <f t="shared" si="288"/>
        <v>0</v>
      </c>
      <c r="BH587" s="407"/>
      <c r="BI587" s="405">
        <f t="shared" si="297"/>
        <v>6931.8422463162906</v>
      </c>
      <c r="BJ587" s="405">
        <f t="shared" si="307"/>
        <v>6931.8422463162906</v>
      </c>
      <c r="BK587" s="405">
        <f t="shared" si="298"/>
        <v>0</v>
      </c>
      <c r="BL587" s="406">
        <f t="shared" si="299"/>
        <v>1</v>
      </c>
      <c r="BM587" s="411"/>
      <c r="BN587" s="408">
        <f t="shared" si="304"/>
        <v>0</v>
      </c>
      <c r="BO587" s="408">
        <f t="shared" si="305"/>
        <v>0</v>
      </c>
      <c r="BP587" s="408">
        <f t="shared" si="300"/>
        <v>0</v>
      </c>
      <c r="BQ587" s="412">
        <f t="shared" si="301"/>
        <v>0</v>
      </c>
      <c r="BR587" s="413"/>
    </row>
    <row r="588" spans="3:70" ht="13" x14ac:dyDescent="0.25">
      <c r="C588" s="65"/>
      <c r="D588" s="66"/>
      <c r="E588" s="358"/>
      <c r="F588" s="143"/>
      <c r="G588" s="143"/>
      <c r="H588" s="359"/>
      <c r="I588" s="143"/>
      <c r="J588" s="360">
        <v>0.58618475265502656</v>
      </c>
      <c r="K588" s="360">
        <v>0.25114229393244591</v>
      </c>
      <c r="L588" s="361">
        <v>5000</v>
      </c>
      <c r="M588" s="362">
        <v>0</v>
      </c>
      <c r="N588" s="362">
        <v>0</v>
      </c>
      <c r="O588" s="363">
        <v>0</v>
      </c>
      <c r="P588" s="364">
        <v>0</v>
      </c>
      <c r="Q588" s="364">
        <v>0</v>
      </c>
      <c r="R588" s="364">
        <v>0</v>
      </c>
      <c r="S588" s="364">
        <v>0</v>
      </c>
      <c r="T588" s="391"/>
      <c r="U588" s="152">
        <v>0</v>
      </c>
      <c r="V588" s="153">
        <v>4612.3851104248006</v>
      </c>
      <c r="W588" s="349"/>
      <c r="X588" s="154">
        <v>4612.3851104248006</v>
      </c>
      <c r="Y588" s="365">
        <f t="shared" si="285"/>
        <v>-4612.3851104248006</v>
      </c>
      <c r="Z588" s="366">
        <f t="shared" si="286"/>
        <v>0</v>
      </c>
      <c r="AA588" s="391"/>
      <c r="AB588" s="152">
        <f t="shared" si="280"/>
        <v>0</v>
      </c>
      <c r="AC588" s="153">
        <f t="shared" si="281"/>
        <v>0</v>
      </c>
      <c r="AD588" s="153">
        <v>0</v>
      </c>
      <c r="AE588" s="154">
        <v>0</v>
      </c>
      <c r="AF588" s="365">
        <f t="shared" si="282"/>
        <v>0</v>
      </c>
      <c r="AG588" s="366">
        <f t="shared" si="283"/>
        <v>0</v>
      </c>
      <c r="AH588" s="353"/>
      <c r="AI588" s="152">
        <f t="shared" si="306"/>
        <v>0</v>
      </c>
      <c r="AJ588" s="154">
        <f t="shared" si="274"/>
        <v>4612.3851104248006</v>
      </c>
      <c r="AK588" s="365">
        <f t="shared" si="289"/>
        <v>-4612.3851104248006</v>
      </c>
      <c r="AL588" s="366">
        <f t="shared" si="290"/>
        <v>0</v>
      </c>
      <c r="AM588" s="367"/>
      <c r="AN588" s="368">
        <f t="shared" si="275"/>
        <v>0</v>
      </c>
      <c r="AO588" s="368">
        <f t="shared" si="302"/>
        <v>0</v>
      </c>
      <c r="AP588" s="368">
        <f t="shared" si="291"/>
        <v>0</v>
      </c>
      <c r="AQ588" s="366">
        <f t="shared" si="292"/>
        <v>0</v>
      </c>
      <c r="AR588" s="367"/>
      <c r="AS588" s="368">
        <f t="shared" si="276"/>
        <v>0</v>
      </c>
      <c r="AT588" s="368">
        <f t="shared" si="303"/>
        <v>0</v>
      </c>
      <c r="AU588" s="368">
        <f t="shared" si="293"/>
        <v>0</v>
      </c>
      <c r="AV588" s="366">
        <f t="shared" si="294"/>
        <v>0</v>
      </c>
      <c r="AW588" s="367"/>
      <c r="AX588" s="365">
        <f t="shared" si="277"/>
        <v>0</v>
      </c>
      <c r="AY588" s="369">
        <f t="shared" si="278"/>
        <v>4612.3851104248006</v>
      </c>
      <c r="AZ588" s="548">
        <v>220</v>
      </c>
      <c r="BA588" s="365">
        <f t="shared" si="295"/>
        <v>4612.3851104248006</v>
      </c>
      <c r="BB588" s="370" t="str">
        <f t="shared" si="296"/>
        <v>&gt;100%</v>
      </c>
      <c r="BC588" s="367"/>
      <c r="BD588" s="365">
        <f t="shared" si="279"/>
        <v>0</v>
      </c>
      <c r="BE588" s="371">
        <f t="shared" si="284"/>
        <v>0</v>
      </c>
      <c r="BF588" s="365">
        <f t="shared" si="287"/>
        <v>0</v>
      </c>
      <c r="BG588" s="370">
        <f t="shared" si="288"/>
        <v>0</v>
      </c>
      <c r="BH588" s="367"/>
      <c r="BI588" s="365">
        <f t="shared" si="297"/>
        <v>4612.3851104248006</v>
      </c>
      <c r="BJ588" s="365">
        <f t="shared" si="307"/>
        <v>4612.3851104248006</v>
      </c>
      <c r="BK588" s="365">
        <f t="shared" si="298"/>
        <v>0</v>
      </c>
      <c r="BL588" s="366">
        <f t="shared" si="299"/>
        <v>1</v>
      </c>
      <c r="BM588" s="372"/>
      <c r="BN588" s="368">
        <f t="shared" si="304"/>
        <v>0</v>
      </c>
      <c r="BO588" s="368">
        <f t="shared" si="305"/>
        <v>0</v>
      </c>
      <c r="BP588" s="368">
        <f t="shared" si="300"/>
        <v>0</v>
      </c>
      <c r="BQ588" s="373">
        <f t="shared" si="301"/>
        <v>0</v>
      </c>
      <c r="BR588" s="357"/>
    </row>
    <row r="589" spans="3:70" ht="13" x14ac:dyDescent="0.25">
      <c r="C589" s="65"/>
      <c r="D589" s="66"/>
      <c r="E589" s="374"/>
      <c r="F589" s="165"/>
      <c r="G589" s="165"/>
      <c r="H589" s="297"/>
      <c r="I589" s="165"/>
      <c r="J589" s="375">
        <v>0.72370867908265568</v>
      </c>
      <c r="K589" s="375">
        <v>0.4192943920851287</v>
      </c>
      <c r="L589" s="376">
        <v>20000</v>
      </c>
      <c r="M589" s="377">
        <v>0</v>
      </c>
      <c r="N589" s="377">
        <v>0</v>
      </c>
      <c r="O589" s="378">
        <v>0</v>
      </c>
      <c r="P589" s="379">
        <v>0</v>
      </c>
      <c r="Q589" s="379">
        <v>0</v>
      </c>
      <c r="R589" s="379">
        <v>0</v>
      </c>
      <c r="S589" s="379">
        <v>0</v>
      </c>
      <c r="T589" s="391"/>
      <c r="U589" s="173">
        <v>0</v>
      </c>
      <c r="V589" s="174">
        <v>4612.3851104248006</v>
      </c>
      <c r="W589" s="350"/>
      <c r="X589" s="175">
        <v>4612.3851104248006</v>
      </c>
      <c r="Y589" s="380">
        <f t="shared" si="285"/>
        <v>-4612.3851104248006</v>
      </c>
      <c r="Z589" s="381">
        <f t="shared" si="286"/>
        <v>0</v>
      </c>
      <c r="AA589" s="391"/>
      <c r="AB589" s="173">
        <f t="shared" si="280"/>
        <v>0</v>
      </c>
      <c r="AC589" s="174">
        <f t="shared" si="281"/>
        <v>0</v>
      </c>
      <c r="AD589" s="174">
        <v>0</v>
      </c>
      <c r="AE589" s="175">
        <v>0</v>
      </c>
      <c r="AF589" s="380">
        <f t="shared" si="282"/>
        <v>0</v>
      </c>
      <c r="AG589" s="381">
        <f t="shared" si="283"/>
        <v>0</v>
      </c>
      <c r="AH589" s="353"/>
      <c r="AI589" s="173">
        <f t="shared" si="306"/>
        <v>0</v>
      </c>
      <c r="AJ589" s="175">
        <f t="shared" ref="AJ589:AJ652" si="308">+X589+AE589</f>
        <v>4612.3851104248006</v>
      </c>
      <c r="AK589" s="380">
        <f t="shared" si="289"/>
        <v>-4612.3851104248006</v>
      </c>
      <c r="AL589" s="381">
        <f t="shared" si="290"/>
        <v>0</v>
      </c>
      <c r="AM589" s="382"/>
      <c r="AN589" s="383">
        <f t="shared" ref="AN589:AN652" si="309">(+U589*$P589)+(AB589*$R589)</f>
        <v>0</v>
      </c>
      <c r="AO589" s="383">
        <f t="shared" si="302"/>
        <v>0</v>
      </c>
      <c r="AP589" s="383">
        <f t="shared" si="291"/>
        <v>0</v>
      </c>
      <c r="AQ589" s="381">
        <f t="shared" si="292"/>
        <v>0</v>
      </c>
      <c r="AR589" s="382"/>
      <c r="AS589" s="383">
        <f t="shared" ref="AS589:AS652" si="310">(+U589*$Q589)+(AB589*$S589)</f>
        <v>0</v>
      </c>
      <c r="AT589" s="383">
        <f t="shared" si="303"/>
        <v>0</v>
      </c>
      <c r="AU589" s="383">
        <f t="shared" si="293"/>
        <v>0</v>
      </c>
      <c r="AV589" s="381">
        <f t="shared" si="294"/>
        <v>0</v>
      </c>
      <c r="AW589" s="382"/>
      <c r="AX589" s="380">
        <f t="shared" ref="AX589:AX652" si="311">+U589</f>
        <v>0</v>
      </c>
      <c r="AY589" s="384">
        <f t="shared" ref="AY589:AY652" si="312">+X589</f>
        <v>4612.3851104248006</v>
      </c>
      <c r="AZ589" s="548">
        <v>220</v>
      </c>
      <c r="BA589" s="380">
        <f t="shared" si="295"/>
        <v>4612.3851104248006</v>
      </c>
      <c r="BB589" s="385" t="str">
        <f t="shared" si="296"/>
        <v>&gt;100%</v>
      </c>
      <c r="BC589" s="382"/>
      <c r="BD589" s="380">
        <f t="shared" ref="BD589:BD652" si="313">+AB589</f>
        <v>0</v>
      </c>
      <c r="BE589" s="384">
        <f t="shared" si="284"/>
        <v>0</v>
      </c>
      <c r="BF589" s="380">
        <f t="shared" si="287"/>
        <v>0</v>
      </c>
      <c r="BG589" s="385">
        <f t="shared" si="288"/>
        <v>0</v>
      </c>
      <c r="BH589" s="382"/>
      <c r="BI589" s="380">
        <f t="shared" si="297"/>
        <v>4612.3851104248006</v>
      </c>
      <c r="BJ589" s="380">
        <f t="shared" si="307"/>
        <v>4612.3851104248006</v>
      </c>
      <c r="BK589" s="380">
        <f t="shared" si="298"/>
        <v>0</v>
      </c>
      <c r="BL589" s="381">
        <f t="shared" si="299"/>
        <v>1</v>
      </c>
      <c r="BM589" s="386"/>
      <c r="BN589" s="383">
        <f t="shared" si="304"/>
        <v>0</v>
      </c>
      <c r="BO589" s="383">
        <f t="shared" si="305"/>
        <v>0</v>
      </c>
      <c r="BP589" s="383">
        <f t="shared" si="300"/>
        <v>0</v>
      </c>
      <c r="BQ589" s="387">
        <f t="shared" si="301"/>
        <v>0</v>
      </c>
      <c r="BR589" s="357"/>
    </row>
    <row r="590" spans="3:70" ht="13" x14ac:dyDescent="0.25">
      <c r="C590" s="388">
        <v>116</v>
      </c>
      <c r="D590" s="389">
        <v>0</v>
      </c>
      <c r="E590" s="374" t="s">
        <v>160</v>
      </c>
      <c r="F590" s="165" t="s">
        <v>161</v>
      </c>
      <c r="G590" s="165"/>
      <c r="H590" s="297" t="s">
        <v>63</v>
      </c>
      <c r="I590" s="390" t="s">
        <v>64</v>
      </c>
      <c r="J590" s="375">
        <v>1</v>
      </c>
      <c r="K590" s="375">
        <v>1</v>
      </c>
      <c r="L590" s="376">
        <v>50000</v>
      </c>
      <c r="M590" s="377">
        <v>0</v>
      </c>
      <c r="N590" s="377">
        <v>0</v>
      </c>
      <c r="O590" s="378">
        <v>0</v>
      </c>
      <c r="P590" s="379">
        <v>0</v>
      </c>
      <c r="Q590" s="379">
        <v>0</v>
      </c>
      <c r="R590" s="379">
        <v>0</v>
      </c>
      <c r="S590" s="379">
        <v>0</v>
      </c>
      <c r="T590" s="391"/>
      <c r="U590" s="392">
        <v>0</v>
      </c>
      <c r="V590" s="393">
        <v>4612.3851104248006</v>
      </c>
      <c r="W590" s="394"/>
      <c r="X590" s="395">
        <v>4612.3851104248006</v>
      </c>
      <c r="Y590" s="380">
        <f t="shared" si="285"/>
        <v>-4612.3851104248006</v>
      </c>
      <c r="Z590" s="381">
        <f t="shared" si="286"/>
        <v>0</v>
      </c>
      <c r="AA590" s="391"/>
      <c r="AB590" s="392">
        <f t="shared" ref="AB590:AB653" si="314">+N590</f>
        <v>0</v>
      </c>
      <c r="AC590" s="393">
        <f t="shared" ref="AC590:AC653" si="315">+AE590-AD590</f>
        <v>0</v>
      </c>
      <c r="AD590" s="393">
        <v>0</v>
      </c>
      <c r="AE590" s="395">
        <v>0</v>
      </c>
      <c r="AF590" s="380">
        <f t="shared" ref="AF590:AF653" si="316">+AB590-AE590</f>
        <v>0</v>
      </c>
      <c r="AG590" s="381">
        <f t="shared" ref="AG590:AG653" si="317">IF(AE590&gt;0,AB590/AE590,0)</f>
        <v>0</v>
      </c>
      <c r="AH590" s="353"/>
      <c r="AI590" s="392">
        <f t="shared" si="306"/>
        <v>0</v>
      </c>
      <c r="AJ590" s="395">
        <f t="shared" si="308"/>
        <v>4612.3851104248006</v>
      </c>
      <c r="AK590" s="380">
        <f t="shared" si="289"/>
        <v>-4612.3851104248006</v>
      </c>
      <c r="AL590" s="381">
        <f t="shared" si="290"/>
        <v>0</v>
      </c>
      <c r="AM590" s="382"/>
      <c r="AN590" s="383">
        <f t="shared" si="309"/>
        <v>0</v>
      </c>
      <c r="AO590" s="383">
        <f t="shared" si="302"/>
        <v>0</v>
      </c>
      <c r="AP590" s="383">
        <f t="shared" si="291"/>
        <v>0</v>
      </c>
      <c r="AQ590" s="381">
        <f t="shared" si="292"/>
        <v>0</v>
      </c>
      <c r="AR590" s="382"/>
      <c r="AS590" s="383">
        <f t="shared" si="310"/>
        <v>0</v>
      </c>
      <c r="AT590" s="383">
        <f t="shared" si="303"/>
        <v>0</v>
      </c>
      <c r="AU590" s="383">
        <f t="shared" si="293"/>
        <v>0</v>
      </c>
      <c r="AV590" s="381">
        <f t="shared" si="294"/>
        <v>0</v>
      </c>
      <c r="AW590" s="382"/>
      <c r="AX590" s="380">
        <f t="shared" si="311"/>
        <v>0</v>
      </c>
      <c r="AY590" s="384">
        <f t="shared" si="312"/>
        <v>4612.3851104248006</v>
      </c>
      <c r="AZ590" s="548">
        <v>220</v>
      </c>
      <c r="BA590" s="380">
        <f t="shared" si="295"/>
        <v>4612.3851104248006</v>
      </c>
      <c r="BB590" s="385" t="str">
        <f t="shared" si="296"/>
        <v>&gt;100%</v>
      </c>
      <c r="BC590" s="382"/>
      <c r="BD590" s="380">
        <f t="shared" si="313"/>
        <v>0</v>
      </c>
      <c r="BE590" s="384">
        <f t="shared" ref="BE590:BE653" si="318">+AE590</f>
        <v>0</v>
      </c>
      <c r="BF590" s="380">
        <f t="shared" si="287"/>
        <v>0</v>
      </c>
      <c r="BG590" s="385">
        <f t="shared" si="288"/>
        <v>0</v>
      </c>
      <c r="BH590" s="382"/>
      <c r="BI590" s="380">
        <f t="shared" si="297"/>
        <v>4612.3851104248006</v>
      </c>
      <c r="BJ590" s="380">
        <f t="shared" si="307"/>
        <v>4612.3851104248006</v>
      </c>
      <c r="BK590" s="380">
        <f t="shared" si="298"/>
        <v>0</v>
      </c>
      <c r="BL590" s="381">
        <f t="shared" si="299"/>
        <v>1</v>
      </c>
      <c r="BM590" s="386"/>
      <c r="BN590" s="383">
        <f t="shared" si="304"/>
        <v>0</v>
      </c>
      <c r="BO590" s="383">
        <f t="shared" si="305"/>
        <v>0</v>
      </c>
      <c r="BP590" s="383">
        <f t="shared" si="300"/>
        <v>0</v>
      </c>
      <c r="BQ590" s="387">
        <f t="shared" si="301"/>
        <v>0</v>
      </c>
      <c r="BR590" s="357"/>
    </row>
    <row r="591" spans="3:70" s="50" customFormat="1" ht="13" x14ac:dyDescent="0.25">
      <c r="C591" s="388"/>
      <c r="D591" s="389"/>
      <c r="E591" s="374"/>
      <c r="F591" s="165"/>
      <c r="G591" s="165"/>
      <c r="H591" s="297"/>
      <c r="I591" s="165"/>
      <c r="J591" s="375">
        <v>1.505779664758232</v>
      </c>
      <c r="K591" s="375">
        <v>1.1754720702584747</v>
      </c>
      <c r="L591" s="376">
        <v>100000</v>
      </c>
      <c r="M591" s="377">
        <v>0</v>
      </c>
      <c r="N591" s="377">
        <v>0</v>
      </c>
      <c r="O591" s="378">
        <v>0</v>
      </c>
      <c r="P591" s="379">
        <v>0</v>
      </c>
      <c r="Q591" s="379">
        <v>0</v>
      </c>
      <c r="R591" s="379">
        <v>0</v>
      </c>
      <c r="S591" s="379">
        <v>0</v>
      </c>
      <c r="T591" s="391"/>
      <c r="U591" s="173">
        <v>0</v>
      </c>
      <c r="V591" s="174">
        <v>4612.3851104248006</v>
      </c>
      <c r="W591" s="350"/>
      <c r="X591" s="175">
        <v>4612.3851104248006</v>
      </c>
      <c r="Y591" s="380">
        <f t="shared" si="285"/>
        <v>-4612.3851104248006</v>
      </c>
      <c r="Z591" s="381">
        <f t="shared" si="286"/>
        <v>0</v>
      </c>
      <c r="AA591" s="391"/>
      <c r="AB591" s="173">
        <f t="shared" si="314"/>
        <v>0</v>
      </c>
      <c r="AC591" s="174">
        <f t="shared" si="315"/>
        <v>0</v>
      </c>
      <c r="AD591" s="174">
        <v>0</v>
      </c>
      <c r="AE591" s="175">
        <v>0</v>
      </c>
      <c r="AF591" s="380">
        <f t="shared" si="316"/>
        <v>0</v>
      </c>
      <c r="AG591" s="381">
        <f t="shared" si="317"/>
        <v>0</v>
      </c>
      <c r="AH591" s="391"/>
      <c r="AI591" s="173">
        <f t="shared" si="306"/>
        <v>0</v>
      </c>
      <c r="AJ591" s="175">
        <f t="shared" si="308"/>
        <v>4612.3851104248006</v>
      </c>
      <c r="AK591" s="380">
        <f t="shared" si="289"/>
        <v>-4612.3851104248006</v>
      </c>
      <c r="AL591" s="381">
        <f t="shared" si="290"/>
        <v>0</v>
      </c>
      <c r="AM591" s="382"/>
      <c r="AN591" s="383">
        <f t="shared" si="309"/>
        <v>0</v>
      </c>
      <c r="AO591" s="383">
        <f t="shared" si="302"/>
        <v>0</v>
      </c>
      <c r="AP591" s="383">
        <f t="shared" si="291"/>
        <v>0</v>
      </c>
      <c r="AQ591" s="381">
        <f t="shared" si="292"/>
        <v>0</v>
      </c>
      <c r="AR591" s="382"/>
      <c r="AS591" s="383">
        <f t="shared" si="310"/>
        <v>0</v>
      </c>
      <c r="AT591" s="383">
        <f t="shared" si="303"/>
        <v>0</v>
      </c>
      <c r="AU591" s="383">
        <f t="shared" si="293"/>
        <v>0</v>
      </c>
      <c r="AV591" s="381">
        <f t="shared" si="294"/>
        <v>0</v>
      </c>
      <c r="AW591" s="382"/>
      <c r="AX591" s="380">
        <f t="shared" si="311"/>
        <v>0</v>
      </c>
      <c r="AY591" s="384">
        <f t="shared" si="312"/>
        <v>4612.3851104248006</v>
      </c>
      <c r="AZ591" s="548">
        <v>220</v>
      </c>
      <c r="BA591" s="380">
        <f t="shared" si="295"/>
        <v>4612.3851104248006</v>
      </c>
      <c r="BB591" s="385" t="str">
        <f t="shared" si="296"/>
        <v>&gt;100%</v>
      </c>
      <c r="BC591" s="382"/>
      <c r="BD591" s="380">
        <f t="shared" si="313"/>
        <v>0</v>
      </c>
      <c r="BE591" s="384">
        <f t="shared" si="318"/>
        <v>0</v>
      </c>
      <c r="BF591" s="380">
        <f t="shared" si="287"/>
        <v>0</v>
      </c>
      <c r="BG591" s="385">
        <f t="shared" si="288"/>
        <v>0</v>
      </c>
      <c r="BH591" s="382"/>
      <c r="BI591" s="380">
        <f t="shared" si="297"/>
        <v>4612.3851104248006</v>
      </c>
      <c r="BJ591" s="380">
        <f t="shared" si="307"/>
        <v>4612.3851104248006</v>
      </c>
      <c r="BK591" s="380">
        <f t="shared" si="298"/>
        <v>0</v>
      </c>
      <c r="BL591" s="381">
        <f t="shared" si="299"/>
        <v>1</v>
      </c>
      <c r="BM591" s="386"/>
      <c r="BN591" s="383">
        <f t="shared" si="304"/>
        <v>0</v>
      </c>
      <c r="BO591" s="383">
        <f t="shared" si="305"/>
        <v>0</v>
      </c>
      <c r="BP591" s="383">
        <f t="shared" si="300"/>
        <v>0</v>
      </c>
      <c r="BQ591" s="387">
        <f t="shared" si="301"/>
        <v>0</v>
      </c>
      <c r="BR591" s="413"/>
    </row>
    <row r="592" spans="3:70" s="50" customFormat="1" ht="13.5" thickBot="1" x14ac:dyDescent="0.3">
      <c r="C592" s="396"/>
      <c r="D592" s="397"/>
      <c r="E592" s="398"/>
      <c r="F592" s="194"/>
      <c r="G592" s="194"/>
      <c r="H592" s="399"/>
      <c r="I592" s="194"/>
      <c r="J592" s="400">
        <v>1.9138973630485276</v>
      </c>
      <c r="K592" s="400">
        <v>1.515902467555285</v>
      </c>
      <c r="L592" s="401">
        <v>250000</v>
      </c>
      <c r="M592" s="402">
        <v>0</v>
      </c>
      <c r="N592" s="402">
        <v>0</v>
      </c>
      <c r="O592" s="403">
        <v>0</v>
      </c>
      <c r="P592" s="404">
        <v>0</v>
      </c>
      <c r="Q592" s="404">
        <v>0</v>
      </c>
      <c r="R592" s="404">
        <v>0</v>
      </c>
      <c r="S592" s="404">
        <v>0</v>
      </c>
      <c r="T592" s="391"/>
      <c r="U592" s="202">
        <v>0</v>
      </c>
      <c r="V592" s="203">
        <v>4612.3851104248006</v>
      </c>
      <c r="W592" s="351"/>
      <c r="X592" s="204">
        <v>4612.3851104248006</v>
      </c>
      <c r="Y592" s="405">
        <f t="shared" ref="Y592:Y655" si="319">+U592-X592</f>
        <v>-4612.3851104248006</v>
      </c>
      <c r="Z592" s="406">
        <f t="shared" ref="Z592:Z655" si="320">IF(X592&gt;0,U592/X592,0)</f>
        <v>0</v>
      </c>
      <c r="AA592" s="391"/>
      <c r="AB592" s="202">
        <f t="shared" si="314"/>
        <v>0</v>
      </c>
      <c r="AC592" s="203">
        <f t="shared" si="315"/>
        <v>0</v>
      </c>
      <c r="AD592" s="203">
        <v>0</v>
      </c>
      <c r="AE592" s="204">
        <v>0</v>
      </c>
      <c r="AF592" s="405">
        <f t="shared" si="316"/>
        <v>0</v>
      </c>
      <c r="AG592" s="406">
        <f t="shared" si="317"/>
        <v>0</v>
      </c>
      <c r="AH592" s="391"/>
      <c r="AI592" s="202">
        <f t="shared" si="306"/>
        <v>0</v>
      </c>
      <c r="AJ592" s="204">
        <f t="shared" si="308"/>
        <v>4612.3851104248006</v>
      </c>
      <c r="AK592" s="405">
        <f t="shared" si="289"/>
        <v>-4612.3851104248006</v>
      </c>
      <c r="AL592" s="406">
        <f t="shared" si="290"/>
        <v>0</v>
      </c>
      <c r="AM592" s="407"/>
      <c r="AN592" s="408">
        <f t="shared" si="309"/>
        <v>0</v>
      </c>
      <c r="AO592" s="408">
        <f t="shared" si="302"/>
        <v>0</v>
      </c>
      <c r="AP592" s="408">
        <f t="shared" si="291"/>
        <v>0</v>
      </c>
      <c r="AQ592" s="406">
        <f t="shared" si="292"/>
        <v>0</v>
      </c>
      <c r="AR592" s="407"/>
      <c r="AS592" s="408">
        <f t="shared" si="310"/>
        <v>0</v>
      </c>
      <c r="AT592" s="408">
        <f t="shared" si="303"/>
        <v>0</v>
      </c>
      <c r="AU592" s="408">
        <f t="shared" si="293"/>
        <v>0</v>
      </c>
      <c r="AV592" s="406">
        <f t="shared" si="294"/>
        <v>0</v>
      </c>
      <c r="AW592" s="407"/>
      <c r="AX592" s="405">
        <f t="shared" si="311"/>
        <v>0</v>
      </c>
      <c r="AY592" s="409">
        <f t="shared" si="312"/>
        <v>4612.3851104248006</v>
      </c>
      <c r="AZ592" s="548">
        <v>220</v>
      </c>
      <c r="BA592" s="405">
        <f t="shared" si="295"/>
        <v>4612.3851104248006</v>
      </c>
      <c r="BB592" s="410" t="str">
        <f t="shared" si="296"/>
        <v>&gt;100%</v>
      </c>
      <c r="BC592" s="407"/>
      <c r="BD592" s="405">
        <f t="shared" si="313"/>
        <v>0</v>
      </c>
      <c r="BE592" s="409">
        <f t="shared" si="318"/>
        <v>0</v>
      </c>
      <c r="BF592" s="405">
        <f t="shared" si="287"/>
        <v>0</v>
      </c>
      <c r="BG592" s="410">
        <f t="shared" si="288"/>
        <v>0</v>
      </c>
      <c r="BH592" s="407"/>
      <c r="BI592" s="405">
        <f t="shared" si="297"/>
        <v>4612.3851104248006</v>
      </c>
      <c r="BJ592" s="405">
        <f t="shared" si="307"/>
        <v>4612.3851104248006</v>
      </c>
      <c r="BK592" s="405">
        <f t="shared" si="298"/>
        <v>0</v>
      </c>
      <c r="BL592" s="406">
        <f t="shared" si="299"/>
        <v>1</v>
      </c>
      <c r="BM592" s="411"/>
      <c r="BN592" s="408">
        <f t="shared" si="304"/>
        <v>0</v>
      </c>
      <c r="BO592" s="408">
        <f t="shared" si="305"/>
        <v>0</v>
      </c>
      <c r="BP592" s="408">
        <f t="shared" si="300"/>
        <v>0</v>
      </c>
      <c r="BQ592" s="412">
        <f t="shared" si="301"/>
        <v>0</v>
      </c>
      <c r="BR592" s="413"/>
    </row>
    <row r="593" spans="3:70" ht="13" x14ac:dyDescent="0.25">
      <c r="C593" s="65"/>
      <c r="D593" s="66"/>
      <c r="E593" s="358"/>
      <c r="F593" s="143"/>
      <c r="G593" s="143"/>
      <c r="H593" s="359"/>
      <c r="I593" s="143"/>
      <c r="J593" s="360">
        <v>0.58618475265502656</v>
      </c>
      <c r="K593" s="360">
        <v>0.25114229393244591</v>
      </c>
      <c r="L593" s="361">
        <v>10000</v>
      </c>
      <c r="M593" s="362">
        <v>0</v>
      </c>
      <c r="N593" s="362">
        <v>0</v>
      </c>
      <c r="O593" s="363">
        <v>0</v>
      </c>
      <c r="P593" s="364">
        <v>0</v>
      </c>
      <c r="Q593" s="364">
        <v>0</v>
      </c>
      <c r="R593" s="364">
        <v>0</v>
      </c>
      <c r="S593" s="364">
        <v>0</v>
      </c>
      <c r="T593" s="391"/>
      <c r="U593" s="152">
        <v>0</v>
      </c>
      <c r="V593" s="153">
        <v>5174.6777494287971</v>
      </c>
      <c r="W593" s="349"/>
      <c r="X593" s="154">
        <v>5174.6777494287971</v>
      </c>
      <c r="Y593" s="365">
        <f t="shared" si="319"/>
        <v>-5174.6777494287971</v>
      </c>
      <c r="Z593" s="366">
        <f t="shared" si="320"/>
        <v>0</v>
      </c>
      <c r="AA593" s="391"/>
      <c r="AB593" s="152">
        <f t="shared" si="314"/>
        <v>0</v>
      </c>
      <c r="AC593" s="153">
        <f t="shared" si="315"/>
        <v>0</v>
      </c>
      <c r="AD593" s="153">
        <v>0</v>
      </c>
      <c r="AE593" s="154">
        <v>0</v>
      </c>
      <c r="AF593" s="365">
        <f t="shared" si="316"/>
        <v>0</v>
      </c>
      <c r="AG593" s="366">
        <f t="shared" si="317"/>
        <v>0</v>
      </c>
      <c r="AH593" s="353"/>
      <c r="AI593" s="152">
        <f t="shared" si="306"/>
        <v>0</v>
      </c>
      <c r="AJ593" s="154">
        <f t="shared" si="308"/>
        <v>5174.6777494287971</v>
      </c>
      <c r="AK593" s="365">
        <f t="shared" si="289"/>
        <v>-5174.6777494287971</v>
      </c>
      <c r="AL593" s="366">
        <f t="shared" si="290"/>
        <v>0</v>
      </c>
      <c r="AM593" s="367"/>
      <c r="AN593" s="368">
        <f t="shared" si="309"/>
        <v>0</v>
      </c>
      <c r="AO593" s="368">
        <f t="shared" si="302"/>
        <v>0</v>
      </c>
      <c r="AP593" s="368">
        <f t="shared" si="291"/>
        <v>0</v>
      </c>
      <c r="AQ593" s="366">
        <f t="shared" si="292"/>
        <v>0</v>
      </c>
      <c r="AR593" s="367"/>
      <c r="AS593" s="368">
        <f t="shared" si="310"/>
        <v>0</v>
      </c>
      <c r="AT593" s="368">
        <f t="shared" si="303"/>
        <v>0</v>
      </c>
      <c r="AU593" s="368">
        <f t="shared" si="293"/>
        <v>0</v>
      </c>
      <c r="AV593" s="366">
        <f t="shared" si="294"/>
        <v>0</v>
      </c>
      <c r="AW593" s="367"/>
      <c r="AX593" s="365">
        <f t="shared" si="311"/>
        <v>0</v>
      </c>
      <c r="AY593" s="369">
        <f t="shared" si="312"/>
        <v>5174.6777494287971</v>
      </c>
      <c r="AZ593" s="548">
        <v>220</v>
      </c>
      <c r="BA593" s="365">
        <f t="shared" si="295"/>
        <v>5174.6777494287971</v>
      </c>
      <c r="BB593" s="370" t="str">
        <f t="shared" si="296"/>
        <v>&gt;100%</v>
      </c>
      <c r="BC593" s="367"/>
      <c r="BD593" s="365">
        <f t="shared" si="313"/>
        <v>0</v>
      </c>
      <c r="BE593" s="371">
        <f t="shared" si="318"/>
        <v>0</v>
      </c>
      <c r="BF593" s="365">
        <f t="shared" si="287"/>
        <v>0</v>
      </c>
      <c r="BG593" s="370">
        <f t="shared" si="288"/>
        <v>0</v>
      </c>
      <c r="BH593" s="367"/>
      <c r="BI593" s="365">
        <f t="shared" si="297"/>
        <v>5174.6777494287971</v>
      </c>
      <c r="BJ593" s="365">
        <f t="shared" si="307"/>
        <v>5174.6777494287971</v>
      </c>
      <c r="BK593" s="365">
        <f t="shared" si="298"/>
        <v>0</v>
      </c>
      <c r="BL593" s="366">
        <f t="shared" si="299"/>
        <v>1</v>
      </c>
      <c r="BM593" s="372"/>
      <c r="BN593" s="368">
        <f t="shared" si="304"/>
        <v>0</v>
      </c>
      <c r="BO593" s="368">
        <f t="shared" si="305"/>
        <v>0</v>
      </c>
      <c r="BP593" s="368">
        <f t="shared" si="300"/>
        <v>0</v>
      </c>
      <c r="BQ593" s="373">
        <f t="shared" si="301"/>
        <v>0</v>
      </c>
      <c r="BR593" s="357"/>
    </row>
    <row r="594" spans="3:70" ht="13" x14ac:dyDescent="0.25">
      <c r="C594" s="65"/>
      <c r="D594" s="66"/>
      <c r="E594" s="374"/>
      <c r="F594" s="165"/>
      <c r="G594" s="165"/>
      <c r="H594" s="297"/>
      <c r="I594" s="165"/>
      <c r="J594" s="375">
        <v>0.72370867908265568</v>
      </c>
      <c r="K594" s="375">
        <v>0.4192943920851287</v>
      </c>
      <c r="L594" s="376">
        <v>40000</v>
      </c>
      <c r="M594" s="377">
        <v>0</v>
      </c>
      <c r="N594" s="377">
        <v>0</v>
      </c>
      <c r="O594" s="378">
        <v>0</v>
      </c>
      <c r="P594" s="379">
        <v>0</v>
      </c>
      <c r="Q594" s="379">
        <v>0</v>
      </c>
      <c r="R594" s="379">
        <v>0</v>
      </c>
      <c r="S594" s="379">
        <v>0</v>
      </c>
      <c r="T594" s="391"/>
      <c r="U594" s="173">
        <v>0</v>
      </c>
      <c r="V594" s="174">
        <v>5174.6777494287971</v>
      </c>
      <c r="W594" s="350"/>
      <c r="X594" s="175">
        <v>5174.6777494287971</v>
      </c>
      <c r="Y594" s="380">
        <f t="shared" si="319"/>
        <v>-5174.6777494287971</v>
      </c>
      <c r="Z594" s="381">
        <f t="shared" si="320"/>
        <v>0</v>
      </c>
      <c r="AA594" s="391"/>
      <c r="AB594" s="173">
        <f t="shared" si="314"/>
        <v>0</v>
      </c>
      <c r="AC594" s="174">
        <f t="shared" si="315"/>
        <v>0</v>
      </c>
      <c r="AD594" s="174">
        <v>0</v>
      </c>
      <c r="AE594" s="175">
        <v>0</v>
      </c>
      <c r="AF594" s="380">
        <f t="shared" si="316"/>
        <v>0</v>
      </c>
      <c r="AG594" s="381">
        <f t="shared" si="317"/>
        <v>0</v>
      </c>
      <c r="AH594" s="353"/>
      <c r="AI594" s="173">
        <f t="shared" si="306"/>
        <v>0</v>
      </c>
      <c r="AJ594" s="175">
        <f t="shared" si="308"/>
        <v>5174.6777494287971</v>
      </c>
      <c r="AK594" s="380">
        <f t="shared" si="289"/>
        <v>-5174.6777494287971</v>
      </c>
      <c r="AL594" s="381">
        <f t="shared" si="290"/>
        <v>0</v>
      </c>
      <c r="AM594" s="382"/>
      <c r="AN594" s="383">
        <f t="shared" si="309"/>
        <v>0</v>
      </c>
      <c r="AO594" s="383">
        <f t="shared" si="302"/>
        <v>0</v>
      </c>
      <c r="AP594" s="383">
        <f t="shared" si="291"/>
        <v>0</v>
      </c>
      <c r="AQ594" s="381">
        <f t="shared" si="292"/>
        <v>0</v>
      </c>
      <c r="AR594" s="382"/>
      <c r="AS594" s="383">
        <f t="shared" si="310"/>
        <v>0</v>
      </c>
      <c r="AT594" s="383">
        <f t="shared" si="303"/>
        <v>0</v>
      </c>
      <c r="AU594" s="383">
        <f t="shared" si="293"/>
        <v>0</v>
      </c>
      <c r="AV594" s="381">
        <f t="shared" si="294"/>
        <v>0</v>
      </c>
      <c r="AW594" s="382"/>
      <c r="AX594" s="380">
        <f t="shared" si="311"/>
        <v>0</v>
      </c>
      <c r="AY594" s="384">
        <f t="shared" si="312"/>
        <v>5174.6777494287971</v>
      </c>
      <c r="AZ594" s="548">
        <v>220</v>
      </c>
      <c r="BA594" s="380">
        <f t="shared" si="295"/>
        <v>5174.6777494287971</v>
      </c>
      <c r="BB594" s="385" t="str">
        <f t="shared" si="296"/>
        <v>&gt;100%</v>
      </c>
      <c r="BC594" s="382"/>
      <c r="BD594" s="380">
        <f t="shared" si="313"/>
        <v>0</v>
      </c>
      <c r="BE594" s="384">
        <f t="shared" si="318"/>
        <v>0</v>
      </c>
      <c r="BF594" s="380">
        <f t="shared" si="287"/>
        <v>0</v>
      </c>
      <c r="BG594" s="385">
        <f t="shared" si="288"/>
        <v>0</v>
      </c>
      <c r="BH594" s="382"/>
      <c r="BI594" s="380">
        <f t="shared" si="297"/>
        <v>5174.6777494287971</v>
      </c>
      <c r="BJ594" s="380">
        <f t="shared" si="307"/>
        <v>5174.6777494287971</v>
      </c>
      <c r="BK594" s="380">
        <f t="shared" si="298"/>
        <v>0</v>
      </c>
      <c r="BL594" s="381">
        <f t="shared" si="299"/>
        <v>1</v>
      </c>
      <c r="BM594" s="386"/>
      <c r="BN594" s="383">
        <f t="shared" si="304"/>
        <v>0</v>
      </c>
      <c r="BO594" s="383">
        <f t="shared" si="305"/>
        <v>0</v>
      </c>
      <c r="BP594" s="383">
        <f t="shared" si="300"/>
        <v>0</v>
      </c>
      <c r="BQ594" s="387">
        <f t="shared" si="301"/>
        <v>0</v>
      </c>
      <c r="BR594" s="357"/>
    </row>
    <row r="595" spans="3:70" ht="13" x14ac:dyDescent="0.25">
      <c r="C595" s="388">
        <v>117</v>
      </c>
      <c r="D595" s="389">
        <v>0</v>
      </c>
      <c r="E595" s="374" t="s">
        <v>160</v>
      </c>
      <c r="F595" s="165" t="s">
        <v>162</v>
      </c>
      <c r="G595" s="165"/>
      <c r="H595" s="297" t="s">
        <v>63</v>
      </c>
      <c r="I595" s="390" t="s">
        <v>64</v>
      </c>
      <c r="J595" s="375">
        <v>1</v>
      </c>
      <c r="K595" s="375">
        <v>1</v>
      </c>
      <c r="L595" s="376">
        <v>100000</v>
      </c>
      <c r="M595" s="377">
        <v>0</v>
      </c>
      <c r="N595" s="377">
        <v>0</v>
      </c>
      <c r="O595" s="378">
        <v>0</v>
      </c>
      <c r="P595" s="379">
        <v>0</v>
      </c>
      <c r="Q595" s="379">
        <v>0</v>
      </c>
      <c r="R595" s="379">
        <v>0</v>
      </c>
      <c r="S595" s="379">
        <v>0</v>
      </c>
      <c r="T595" s="391"/>
      <c r="U595" s="392">
        <v>0</v>
      </c>
      <c r="V595" s="393">
        <v>5174.6777494287971</v>
      </c>
      <c r="W595" s="394"/>
      <c r="X595" s="395">
        <v>5174.6777494287971</v>
      </c>
      <c r="Y595" s="380">
        <f t="shared" si="319"/>
        <v>-5174.6777494287971</v>
      </c>
      <c r="Z595" s="381">
        <f t="shared" si="320"/>
        <v>0</v>
      </c>
      <c r="AA595" s="391"/>
      <c r="AB595" s="392">
        <f t="shared" si="314"/>
        <v>0</v>
      </c>
      <c r="AC595" s="393">
        <f t="shared" si="315"/>
        <v>0</v>
      </c>
      <c r="AD595" s="393">
        <v>0</v>
      </c>
      <c r="AE595" s="395">
        <v>0</v>
      </c>
      <c r="AF595" s="380">
        <f t="shared" si="316"/>
        <v>0</v>
      </c>
      <c r="AG595" s="381">
        <f t="shared" si="317"/>
        <v>0</v>
      </c>
      <c r="AH595" s="353"/>
      <c r="AI595" s="392">
        <f t="shared" si="306"/>
        <v>0</v>
      </c>
      <c r="AJ595" s="395">
        <f t="shared" si="308"/>
        <v>5174.6777494287971</v>
      </c>
      <c r="AK595" s="380">
        <f t="shared" si="289"/>
        <v>-5174.6777494287971</v>
      </c>
      <c r="AL595" s="381">
        <f t="shared" si="290"/>
        <v>0</v>
      </c>
      <c r="AM595" s="382"/>
      <c r="AN595" s="383">
        <f t="shared" si="309"/>
        <v>0</v>
      </c>
      <c r="AO595" s="383">
        <f t="shared" si="302"/>
        <v>0</v>
      </c>
      <c r="AP595" s="383">
        <f t="shared" si="291"/>
        <v>0</v>
      </c>
      <c r="AQ595" s="381">
        <f t="shared" si="292"/>
        <v>0</v>
      </c>
      <c r="AR595" s="382"/>
      <c r="AS595" s="383">
        <f t="shared" si="310"/>
        <v>0</v>
      </c>
      <c r="AT595" s="383">
        <f t="shared" si="303"/>
        <v>0</v>
      </c>
      <c r="AU595" s="383">
        <f t="shared" si="293"/>
        <v>0</v>
      </c>
      <c r="AV595" s="381">
        <f t="shared" si="294"/>
        <v>0</v>
      </c>
      <c r="AW595" s="382"/>
      <c r="AX595" s="380">
        <f t="shared" si="311"/>
        <v>0</v>
      </c>
      <c r="AY595" s="384">
        <f t="shared" si="312"/>
        <v>5174.6777494287971</v>
      </c>
      <c r="AZ595" s="548">
        <v>220</v>
      </c>
      <c r="BA595" s="380">
        <f t="shared" si="295"/>
        <v>5174.6777494287971</v>
      </c>
      <c r="BB595" s="385" t="str">
        <f t="shared" si="296"/>
        <v>&gt;100%</v>
      </c>
      <c r="BC595" s="382"/>
      <c r="BD595" s="380">
        <f t="shared" si="313"/>
        <v>0</v>
      </c>
      <c r="BE595" s="384">
        <f t="shared" si="318"/>
        <v>0</v>
      </c>
      <c r="BF595" s="380">
        <f t="shared" si="287"/>
        <v>0</v>
      </c>
      <c r="BG595" s="385">
        <f t="shared" si="288"/>
        <v>0</v>
      </c>
      <c r="BH595" s="382"/>
      <c r="BI595" s="380">
        <f t="shared" si="297"/>
        <v>5174.6777494287971</v>
      </c>
      <c r="BJ595" s="380">
        <f t="shared" si="307"/>
        <v>5174.6777494287971</v>
      </c>
      <c r="BK595" s="380">
        <f t="shared" si="298"/>
        <v>0</v>
      </c>
      <c r="BL595" s="381">
        <f t="shared" si="299"/>
        <v>1</v>
      </c>
      <c r="BM595" s="386"/>
      <c r="BN595" s="383">
        <f t="shared" si="304"/>
        <v>0</v>
      </c>
      <c r="BO595" s="383">
        <f t="shared" si="305"/>
        <v>0</v>
      </c>
      <c r="BP595" s="383">
        <f t="shared" si="300"/>
        <v>0</v>
      </c>
      <c r="BQ595" s="387">
        <f t="shared" si="301"/>
        <v>0</v>
      </c>
      <c r="BR595" s="357"/>
    </row>
    <row r="596" spans="3:70" s="50" customFormat="1" ht="13" x14ac:dyDescent="0.25">
      <c r="C596" s="388"/>
      <c r="D596" s="389"/>
      <c r="E596" s="374"/>
      <c r="F596" s="165"/>
      <c r="G596" s="165"/>
      <c r="H596" s="297"/>
      <c r="I596" s="165"/>
      <c r="J596" s="375">
        <v>1.505779664758232</v>
      </c>
      <c r="K596" s="375">
        <v>1.1754720702584747</v>
      </c>
      <c r="L596" s="376">
        <v>200000</v>
      </c>
      <c r="M596" s="377">
        <v>0</v>
      </c>
      <c r="N596" s="377">
        <v>0</v>
      </c>
      <c r="O596" s="378">
        <v>0</v>
      </c>
      <c r="P596" s="379">
        <v>0</v>
      </c>
      <c r="Q596" s="379">
        <v>0</v>
      </c>
      <c r="R596" s="379">
        <v>0</v>
      </c>
      <c r="S596" s="379">
        <v>0</v>
      </c>
      <c r="T596" s="391"/>
      <c r="U596" s="173">
        <v>0</v>
      </c>
      <c r="V596" s="174">
        <v>5174.6777494287971</v>
      </c>
      <c r="W596" s="350"/>
      <c r="X596" s="175">
        <v>5174.6777494287971</v>
      </c>
      <c r="Y596" s="380">
        <f t="shared" si="319"/>
        <v>-5174.6777494287971</v>
      </c>
      <c r="Z596" s="381">
        <f t="shared" si="320"/>
        <v>0</v>
      </c>
      <c r="AA596" s="391"/>
      <c r="AB596" s="173">
        <f t="shared" si="314"/>
        <v>0</v>
      </c>
      <c r="AC596" s="174">
        <f t="shared" si="315"/>
        <v>0</v>
      </c>
      <c r="AD596" s="174">
        <v>0</v>
      </c>
      <c r="AE596" s="175">
        <v>0</v>
      </c>
      <c r="AF596" s="380">
        <f t="shared" si="316"/>
        <v>0</v>
      </c>
      <c r="AG596" s="381">
        <f t="shared" si="317"/>
        <v>0</v>
      </c>
      <c r="AH596" s="391"/>
      <c r="AI596" s="173">
        <f t="shared" si="306"/>
        <v>0</v>
      </c>
      <c r="AJ596" s="175">
        <f t="shared" si="308"/>
        <v>5174.6777494287971</v>
      </c>
      <c r="AK596" s="380">
        <f t="shared" si="289"/>
        <v>-5174.6777494287971</v>
      </c>
      <c r="AL596" s="381">
        <f t="shared" si="290"/>
        <v>0</v>
      </c>
      <c r="AM596" s="382"/>
      <c r="AN596" s="383">
        <f t="shared" si="309"/>
        <v>0</v>
      </c>
      <c r="AO596" s="383">
        <f t="shared" si="302"/>
        <v>0</v>
      </c>
      <c r="AP596" s="383">
        <f t="shared" si="291"/>
        <v>0</v>
      </c>
      <c r="AQ596" s="381">
        <f t="shared" si="292"/>
        <v>0</v>
      </c>
      <c r="AR596" s="382"/>
      <c r="AS596" s="383">
        <f t="shared" si="310"/>
        <v>0</v>
      </c>
      <c r="AT596" s="383">
        <f t="shared" si="303"/>
        <v>0</v>
      </c>
      <c r="AU596" s="383">
        <f t="shared" si="293"/>
        <v>0</v>
      </c>
      <c r="AV596" s="381">
        <f t="shared" si="294"/>
        <v>0</v>
      </c>
      <c r="AW596" s="382"/>
      <c r="AX596" s="380">
        <f t="shared" si="311"/>
        <v>0</v>
      </c>
      <c r="AY596" s="384">
        <f t="shared" si="312"/>
        <v>5174.6777494287971</v>
      </c>
      <c r="AZ596" s="548">
        <v>220</v>
      </c>
      <c r="BA596" s="380">
        <f t="shared" si="295"/>
        <v>5174.6777494287971</v>
      </c>
      <c r="BB596" s="385" t="str">
        <f t="shared" si="296"/>
        <v>&gt;100%</v>
      </c>
      <c r="BC596" s="382"/>
      <c r="BD596" s="380">
        <f t="shared" si="313"/>
        <v>0</v>
      </c>
      <c r="BE596" s="384">
        <f t="shared" si="318"/>
        <v>0</v>
      </c>
      <c r="BF596" s="380">
        <f t="shared" si="287"/>
        <v>0</v>
      </c>
      <c r="BG596" s="385">
        <f t="shared" si="288"/>
        <v>0</v>
      </c>
      <c r="BH596" s="382"/>
      <c r="BI596" s="380">
        <f t="shared" si="297"/>
        <v>5174.6777494287971</v>
      </c>
      <c r="BJ596" s="380">
        <f t="shared" si="307"/>
        <v>5174.6777494287971</v>
      </c>
      <c r="BK596" s="380">
        <f t="shared" si="298"/>
        <v>0</v>
      </c>
      <c r="BL596" s="381">
        <f t="shared" si="299"/>
        <v>1</v>
      </c>
      <c r="BM596" s="386"/>
      <c r="BN596" s="383">
        <f t="shared" si="304"/>
        <v>0</v>
      </c>
      <c r="BO596" s="383">
        <f t="shared" si="305"/>
        <v>0</v>
      </c>
      <c r="BP596" s="383">
        <f t="shared" si="300"/>
        <v>0</v>
      </c>
      <c r="BQ596" s="387">
        <f t="shared" si="301"/>
        <v>0</v>
      </c>
      <c r="BR596" s="413"/>
    </row>
    <row r="597" spans="3:70" s="50" customFormat="1" ht="13.5" thickBot="1" x14ac:dyDescent="0.3">
      <c r="C597" s="396"/>
      <c r="D597" s="397"/>
      <c r="E597" s="398"/>
      <c r="F597" s="194"/>
      <c r="G597" s="194"/>
      <c r="H597" s="399"/>
      <c r="I597" s="194"/>
      <c r="J597" s="400">
        <v>1.9138973630485276</v>
      </c>
      <c r="K597" s="400">
        <v>1.515902467555285</v>
      </c>
      <c r="L597" s="401">
        <v>500000</v>
      </c>
      <c r="M597" s="402">
        <v>0</v>
      </c>
      <c r="N597" s="402">
        <v>0</v>
      </c>
      <c r="O597" s="403">
        <v>0</v>
      </c>
      <c r="P597" s="404">
        <v>0</v>
      </c>
      <c r="Q597" s="404">
        <v>0</v>
      </c>
      <c r="R597" s="404">
        <v>0</v>
      </c>
      <c r="S597" s="404">
        <v>0</v>
      </c>
      <c r="T597" s="391"/>
      <c r="U597" s="202">
        <v>0</v>
      </c>
      <c r="V597" s="203">
        <v>5174.6777494287971</v>
      </c>
      <c r="W597" s="351"/>
      <c r="X597" s="204">
        <v>5174.6777494287971</v>
      </c>
      <c r="Y597" s="405">
        <f t="shared" si="319"/>
        <v>-5174.6777494287971</v>
      </c>
      <c r="Z597" s="406">
        <f t="shared" si="320"/>
        <v>0</v>
      </c>
      <c r="AA597" s="391"/>
      <c r="AB597" s="202">
        <f t="shared" si="314"/>
        <v>0</v>
      </c>
      <c r="AC597" s="203">
        <f t="shared" si="315"/>
        <v>0</v>
      </c>
      <c r="AD597" s="203">
        <v>0</v>
      </c>
      <c r="AE597" s="204">
        <v>0</v>
      </c>
      <c r="AF597" s="405">
        <f t="shared" si="316"/>
        <v>0</v>
      </c>
      <c r="AG597" s="406">
        <f t="shared" si="317"/>
        <v>0</v>
      </c>
      <c r="AH597" s="391"/>
      <c r="AI597" s="202">
        <f t="shared" si="306"/>
        <v>0</v>
      </c>
      <c r="AJ597" s="204">
        <f t="shared" si="308"/>
        <v>5174.6777494287971</v>
      </c>
      <c r="AK597" s="405">
        <f t="shared" si="289"/>
        <v>-5174.6777494287971</v>
      </c>
      <c r="AL597" s="406">
        <f t="shared" si="290"/>
        <v>0</v>
      </c>
      <c r="AM597" s="407"/>
      <c r="AN597" s="408">
        <f t="shared" si="309"/>
        <v>0</v>
      </c>
      <c r="AO597" s="408">
        <f t="shared" si="302"/>
        <v>0</v>
      </c>
      <c r="AP597" s="408">
        <f t="shared" si="291"/>
        <v>0</v>
      </c>
      <c r="AQ597" s="406">
        <f t="shared" si="292"/>
        <v>0</v>
      </c>
      <c r="AR597" s="407"/>
      <c r="AS597" s="408">
        <f t="shared" si="310"/>
        <v>0</v>
      </c>
      <c r="AT597" s="408">
        <f t="shared" si="303"/>
        <v>0</v>
      </c>
      <c r="AU597" s="408">
        <f t="shared" si="293"/>
        <v>0</v>
      </c>
      <c r="AV597" s="406">
        <f t="shared" si="294"/>
        <v>0</v>
      </c>
      <c r="AW597" s="407"/>
      <c r="AX597" s="405">
        <f t="shared" si="311"/>
        <v>0</v>
      </c>
      <c r="AY597" s="409">
        <f t="shared" si="312"/>
        <v>5174.6777494287971</v>
      </c>
      <c r="AZ597" s="548">
        <v>220</v>
      </c>
      <c r="BA597" s="405">
        <f t="shared" si="295"/>
        <v>5174.6777494287971</v>
      </c>
      <c r="BB597" s="410" t="str">
        <f t="shared" si="296"/>
        <v>&gt;100%</v>
      </c>
      <c r="BC597" s="407"/>
      <c r="BD597" s="405">
        <f t="shared" si="313"/>
        <v>0</v>
      </c>
      <c r="BE597" s="409">
        <f t="shared" si="318"/>
        <v>0</v>
      </c>
      <c r="BF597" s="405">
        <f t="shared" si="287"/>
        <v>0</v>
      </c>
      <c r="BG597" s="410">
        <f t="shared" si="288"/>
        <v>0</v>
      </c>
      <c r="BH597" s="407"/>
      <c r="BI597" s="405">
        <f t="shared" si="297"/>
        <v>5174.6777494287971</v>
      </c>
      <c r="BJ597" s="405">
        <f t="shared" si="307"/>
        <v>5174.6777494287971</v>
      </c>
      <c r="BK597" s="405">
        <f t="shared" si="298"/>
        <v>0</v>
      </c>
      <c r="BL597" s="406">
        <f t="shared" si="299"/>
        <v>1</v>
      </c>
      <c r="BM597" s="411"/>
      <c r="BN597" s="408">
        <f t="shared" si="304"/>
        <v>0</v>
      </c>
      <c r="BO597" s="408">
        <f t="shared" si="305"/>
        <v>0</v>
      </c>
      <c r="BP597" s="408">
        <f t="shared" si="300"/>
        <v>0</v>
      </c>
      <c r="BQ597" s="412">
        <f t="shared" si="301"/>
        <v>0</v>
      </c>
      <c r="BR597" s="413"/>
    </row>
    <row r="598" spans="3:70" ht="13" x14ac:dyDescent="0.25">
      <c r="C598" s="65"/>
      <c r="D598" s="66"/>
      <c r="E598" s="358"/>
      <c r="F598" s="143"/>
      <c r="G598" s="143"/>
      <c r="H598" s="359"/>
      <c r="I598" s="143"/>
      <c r="J598" s="360">
        <v>0.58618475265502656</v>
      </c>
      <c r="K598" s="360">
        <v>0.25114229393244591</v>
      </c>
      <c r="L598" s="361">
        <v>200</v>
      </c>
      <c r="M598" s="362">
        <v>0</v>
      </c>
      <c r="N598" s="362">
        <v>0</v>
      </c>
      <c r="O598" s="363">
        <v>0</v>
      </c>
      <c r="P598" s="364">
        <v>0</v>
      </c>
      <c r="Q598" s="364">
        <v>0</v>
      </c>
      <c r="R598" s="364">
        <v>0</v>
      </c>
      <c r="S598" s="364">
        <v>0</v>
      </c>
      <c r="T598" s="391"/>
      <c r="U598" s="152">
        <v>0</v>
      </c>
      <c r="V598" s="153">
        <v>48.322023664406053</v>
      </c>
      <c r="W598" s="349"/>
      <c r="X598" s="154">
        <v>48.322023664406053</v>
      </c>
      <c r="Y598" s="365">
        <f t="shared" si="319"/>
        <v>-48.322023664406053</v>
      </c>
      <c r="Z598" s="366">
        <f t="shared" si="320"/>
        <v>0</v>
      </c>
      <c r="AA598" s="391"/>
      <c r="AB598" s="152">
        <f t="shared" si="314"/>
        <v>0</v>
      </c>
      <c r="AC598" s="153">
        <f t="shared" si="315"/>
        <v>0</v>
      </c>
      <c r="AD598" s="153">
        <v>0</v>
      </c>
      <c r="AE598" s="154">
        <v>0</v>
      </c>
      <c r="AF598" s="365">
        <f t="shared" si="316"/>
        <v>0</v>
      </c>
      <c r="AG598" s="366">
        <f t="shared" si="317"/>
        <v>0</v>
      </c>
      <c r="AH598" s="353"/>
      <c r="AI598" s="152">
        <f t="shared" si="306"/>
        <v>0</v>
      </c>
      <c r="AJ598" s="154">
        <f t="shared" si="308"/>
        <v>48.322023664406053</v>
      </c>
      <c r="AK598" s="365">
        <f t="shared" si="289"/>
        <v>-48.322023664406053</v>
      </c>
      <c r="AL598" s="366">
        <f t="shared" si="290"/>
        <v>0</v>
      </c>
      <c r="AM598" s="367"/>
      <c r="AN598" s="368">
        <f t="shared" si="309"/>
        <v>0</v>
      </c>
      <c r="AO598" s="368">
        <f t="shared" si="302"/>
        <v>0</v>
      </c>
      <c r="AP598" s="368">
        <f t="shared" si="291"/>
        <v>0</v>
      </c>
      <c r="AQ598" s="366">
        <f t="shared" si="292"/>
        <v>0</v>
      </c>
      <c r="AR598" s="367"/>
      <c r="AS598" s="368">
        <f t="shared" si="310"/>
        <v>0</v>
      </c>
      <c r="AT598" s="368">
        <f t="shared" si="303"/>
        <v>0</v>
      </c>
      <c r="AU598" s="368">
        <f t="shared" si="293"/>
        <v>0</v>
      </c>
      <c r="AV598" s="366">
        <f t="shared" si="294"/>
        <v>0</v>
      </c>
      <c r="AW598" s="367"/>
      <c r="AX598" s="365">
        <f t="shared" si="311"/>
        <v>0</v>
      </c>
      <c r="AY598" s="369">
        <f t="shared" si="312"/>
        <v>48.322023664406053</v>
      </c>
      <c r="AZ598" s="548">
        <v>220</v>
      </c>
      <c r="BA598" s="365">
        <f t="shared" si="295"/>
        <v>48.322023664406053</v>
      </c>
      <c r="BB598" s="370" t="str">
        <f t="shared" si="296"/>
        <v>&gt;100%</v>
      </c>
      <c r="BC598" s="367"/>
      <c r="BD598" s="365">
        <f t="shared" si="313"/>
        <v>0</v>
      </c>
      <c r="BE598" s="371">
        <f t="shared" si="318"/>
        <v>0</v>
      </c>
      <c r="BF598" s="365">
        <f t="shared" si="287"/>
        <v>0</v>
      </c>
      <c r="BG598" s="370">
        <f t="shared" si="288"/>
        <v>0</v>
      </c>
      <c r="BH598" s="367"/>
      <c r="BI598" s="365">
        <f t="shared" si="297"/>
        <v>48.322023664406053</v>
      </c>
      <c r="BJ598" s="365">
        <f t="shared" si="307"/>
        <v>48.322023664406053</v>
      </c>
      <c r="BK598" s="365">
        <f t="shared" si="298"/>
        <v>0</v>
      </c>
      <c r="BL598" s="366">
        <f t="shared" si="299"/>
        <v>1</v>
      </c>
      <c r="BM598" s="372"/>
      <c r="BN598" s="368">
        <f t="shared" si="304"/>
        <v>0</v>
      </c>
      <c r="BO598" s="368">
        <f t="shared" si="305"/>
        <v>0</v>
      </c>
      <c r="BP598" s="368">
        <f t="shared" si="300"/>
        <v>0</v>
      </c>
      <c r="BQ598" s="373">
        <f t="shared" si="301"/>
        <v>0</v>
      </c>
      <c r="BR598" s="357"/>
    </row>
    <row r="599" spans="3:70" ht="13" x14ac:dyDescent="0.25">
      <c r="C599" s="65"/>
      <c r="D599" s="66"/>
      <c r="E599" s="374"/>
      <c r="F599" s="165"/>
      <c r="G599" s="165"/>
      <c r="H599" s="297"/>
      <c r="I599" s="165"/>
      <c r="J599" s="375">
        <v>0.72370867908265568</v>
      </c>
      <c r="K599" s="375">
        <v>0.4192943920851287</v>
      </c>
      <c r="L599" s="376">
        <v>800</v>
      </c>
      <c r="M599" s="377">
        <v>0</v>
      </c>
      <c r="N599" s="377">
        <v>0</v>
      </c>
      <c r="O599" s="378">
        <v>0</v>
      </c>
      <c r="P599" s="379">
        <v>0</v>
      </c>
      <c r="Q599" s="379">
        <v>0</v>
      </c>
      <c r="R599" s="379">
        <v>0</v>
      </c>
      <c r="S599" s="379">
        <v>0</v>
      </c>
      <c r="T599" s="391"/>
      <c r="U599" s="173">
        <v>0</v>
      </c>
      <c r="V599" s="174">
        <v>48.322023664406053</v>
      </c>
      <c r="W599" s="350"/>
      <c r="X599" s="175">
        <v>48.322023664406053</v>
      </c>
      <c r="Y599" s="380">
        <f t="shared" si="319"/>
        <v>-48.322023664406053</v>
      </c>
      <c r="Z599" s="381">
        <f t="shared" si="320"/>
        <v>0</v>
      </c>
      <c r="AA599" s="391"/>
      <c r="AB599" s="173">
        <f t="shared" si="314"/>
        <v>0</v>
      </c>
      <c r="AC599" s="174">
        <f t="shared" si="315"/>
        <v>0</v>
      </c>
      <c r="AD599" s="174">
        <v>0</v>
      </c>
      <c r="AE599" s="175">
        <v>0</v>
      </c>
      <c r="AF599" s="380">
        <f t="shared" si="316"/>
        <v>0</v>
      </c>
      <c r="AG599" s="381">
        <f t="shared" si="317"/>
        <v>0</v>
      </c>
      <c r="AH599" s="353"/>
      <c r="AI599" s="173">
        <f t="shared" si="306"/>
        <v>0</v>
      </c>
      <c r="AJ599" s="175">
        <f t="shared" si="308"/>
        <v>48.322023664406053</v>
      </c>
      <c r="AK599" s="380">
        <f t="shared" si="289"/>
        <v>-48.322023664406053</v>
      </c>
      <c r="AL599" s="381">
        <f t="shared" si="290"/>
        <v>0</v>
      </c>
      <c r="AM599" s="382"/>
      <c r="AN599" s="383">
        <f t="shared" si="309"/>
        <v>0</v>
      </c>
      <c r="AO599" s="383">
        <f t="shared" si="302"/>
        <v>0</v>
      </c>
      <c r="AP599" s="383">
        <f t="shared" si="291"/>
        <v>0</v>
      </c>
      <c r="AQ599" s="381">
        <f t="shared" si="292"/>
        <v>0</v>
      </c>
      <c r="AR599" s="382"/>
      <c r="AS599" s="383">
        <f t="shared" si="310"/>
        <v>0</v>
      </c>
      <c r="AT599" s="383">
        <f t="shared" si="303"/>
        <v>0</v>
      </c>
      <c r="AU599" s="383">
        <f t="shared" si="293"/>
        <v>0</v>
      </c>
      <c r="AV599" s="381">
        <f t="shared" si="294"/>
        <v>0</v>
      </c>
      <c r="AW599" s="382"/>
      <c r="AX599" s="380">
        <f t="shared" si="311"/>
        <v>0</v>
      </c>
      <c r="AY599" s="384">
        <f t="shared" si="312"/>
        <v>48.322023664406053</v>
      </c>
      <c r="AZ599" s="548">
        <v>220</v>
      </c>
      <c r="BA599" s="380">
        <f t="shared" si="295"/>
        <v>48.322023664406053</v>
      </c>
      <c r="BB599" s="385" t="str">
        <f t="shared" si="296"/>
        <v>&gt;100%</v>
      </c>
      <c r="BC599" s="382"/>
      <c r="BD599" s="380">
        <f t="shared" si="313"/>
        <v>0</v>
      </c>
      <c r="BE599" s="384">
        <f t="shared" si="318"/>
        <v>0</v>
      </c>
      <c r="BF599" s="380">
        <f t="shared" ref="BF599:BF662" si="321">+BE599-BD599</f>
        <v>0</v>
      </c>
      <c r="BG599" s="385">
        <f t="shared" ref="BG599:BG662" si="322">IF(BF599=0,0,+IF(BD599&gt;0,+BF599/BD599,"&gt;100%"))</f>
        <v>0</v>
      </c>
      <c r="BH599" s="382"/>
      <c r="BI599" s="380">
        <f t="shared" si="297"/>
        <v>48.322023664406053</v>
      </c>
      <c r="BJ599" s="380">
        <f t="shared" si="307"/>
        <v>48.322023664406053</v>
      </c>
      <c r="BK599" s="380">
        <f t="shared" si="298"/>
        <v>0</v>
      </c>
      <c r="BL599" s="381">
        <f t="shared" si="299"/>
        <v>1</v>
      </c>
      <c r="BM599" s="386"/>
      <c r="BN599" s="383">
        <f t="shared" si="304"/>
        <v>0</v>
      </c>
      <c r="BO599" s="383">
        <f t="shared" si="305"/>
        <v>0</v>
      </c>
      <c r="BP599" s="383">
        <f t="shared" si="300"/>
        <v>0</v>
      </c>
      <c r="BQ599" s="387">
        <f t="shared" si="301"/>
        <v>0</v>
      </c>
      <c r="BR599" s="357"/>
    </row>
    <row r="600" spans="3:70" ht="13" x14ac:dyDescent="0.25">
      <c r="C600" s="388">
        <v>118</v>
      </c>
      <c r="D600" s="389">
        <v>0</v>
      </c>
      <c r="E600" s="374" t="s">
        <v>163</v>
      </c>
      <c r="F600" s="165" t="s">
        <v>164</v>
      </c>
      <c r="G600" s="165"/>
      <c r="H600" s="297" t="s">
        <v>63</v>
      </c>
      <c r="I600" s="390" t="s">
        <v>64</v>
      </c>
      <c r="J600" s="375">
        <v>1</v>
      </c>
      <c r="K600" s="375">
        <v>1</v>
      </c>
      <c r="L600" s="376">
        <v>2000</v>
      </c>
      <c r="M600" s="377">
        <v>0</v>
      </c>
      <c r="N600" s="377">
        <v>0</v>
      </c>
      <c r="O600" s="378">
        <v>0</v>
      </c>
      <c r="P600" s="379">
        <v>0</v>
      </c>
      <c r="Q600" s="379">
        <v>0</v>
      </c>
      <c r="R600" s="379">
        <v>0</v>
      </c>
      <c r="S600" s="379">
        <v>0</v>
      </c>
      <c r="T600" s="391"/>
      <c r="U600" s="392">
        <v>0</v>
      </c>
      <c r="V600" s="393">
        <v>48.322023664406053</v>
      </c>
      <c r="W600" s="394"/>
      <c r="X600" s="395">
        <v>48.322023664406053</v>
      </c>
      <c r="Y600" s="380">
        <f t="shared" si="319"/>
        <v>-48.322023664406053</v>
      </c>
      <c r="Z600" s="381">
        <f t="shared" si="320"/>
        <v>0</v>
      </c>
      <c r="AA600" s="391"/>
      <c r="AB600" s="392">
        <f t="shared" si="314"/>
        <v>0</v>
      </c>
      <c r="AC600" s="393">
        <f t="shared" si="315"/>
        <v>0</v>
      </c>
      <c r="AD600" s="393">
        <v>0</v>
      </c>
      <c r="AE600" s="395">
        <v>0</v>
      </c>
      <c r="AF600" s="380">
        <f t="shared" si="316"/>
        <v>0</v>
      </c>
      <c r="AG600" s="381">
        <f t="shared" si="317"/>
        <v>0</v>
      </c>
      <c r="AH600" s="353"/>
      <c r="AI600" s="392">
        <f t="shared" si="306"/>
        <v>0</v>
      </c>
      <c r="AJ600" s="395">
        <f t="shared" si="308"/>
        <v>48.322023664406053</v>
      </c>
      <c r="AK600" s="380">
        <f t="shared" ref="AK600:AK663" si="323">+AI600-AJ600</f>
        <v>-48.322023664406053</v>
      </c>
      <c r="AL600" s="381">
        <f t="shared" ref="AL600:AL663" si="324">IF(AJ600&gt;0,AI600/AJ600,0)</f>
        <v>0</v>
      </c>
      <c r="AM600" s="382"/>
      <c r="AN600" s="383">
        <f t="shared" si="309"/>
        <v>0</v>
      </c>
      <c r="AO600" s="383">
        <f t="shared" si="302"/>
        <v>0</v>
      </c>
      <c r="AP600" s="383">
        <f t="shared" ref="AP600:AP663" si="325">+AN600-AO600</f>
        <v>0</v>
      </c>
      <c r="AQ600" s="381">
        <f t="shared" ref="AQ600:AQ663" si="326">IF(AO600&gt;0,AN600/AO600,0)</f>
        <v>0</v>
      </c>
      <c r="AR600" s="382"/>
      <c r="AS600" s="383">
        <f t="shared" si="310"/>
        <v>0</v>
      </c>
      <c r="AT600" s="383">
        <f t="shared" si="303"/>
        <v>0</v>
      </c>
      <c r="AU600" s="383">
        <f t="shared" ref="AU600:AU663" si="327">+AS600-AT600</f>
        <v>0</v>
      </c>
      <c r="AV600" s="381">
        <f t="shared" ref="AV600:AV663" si="328">IF(AT600&gt;0,AS600/AT600,0)</f>
        <v>0</v>
      </c>
      <c r="AW600" s="382"/>
      <c r="AX600" s="380">
        <f t="shared" si="311"/>
        <v>0</v>
      </c>
      <c r="AY600" s="384">
        <f t="shared" si="312"/>
        <v>48.322023664406053</v>
      </c>
      <c r="AZ600" s="548">
        <v>220</v>
      </c>
      <c r="BA600" s="380">
        <f t="shared" ref="BA600:BA663" si="329">+AY600-AX600</f>
        <v>48.322023664406053</v>
      </c>
      <c r="BB600" s="385" t="str">
        <f t="shared" ref="BB600:BB663" si="330">IF(BA600=0,0,+IF(AX600&gt;0,+BA600/AX600,"&gt;100%"))</f>
        <v>&gt;100%</v>
      </c>
      <c r="BC600" s="382"/>
      <c r="BD600" s="380">
        <f t="shared" si="313"/>
        <v>0</v>
      </c>
      <c r="BE600" s="384">
        <f t="shared" si="318"/>
        <v>0</v>
      </c>
      <c r="BF600" s="380">
        <f t="shared" si="321"/>
        <v>0</v>
      </c>
      <c r="BG600" s="385">
        <f t="shared" si="322"/>
        <v>0</v>
      </c>
      <c r="BH600" s="382"/>
      <c r="BI600" s="380">
        <f t="shared" ref="BI600:BI663" si="331">+AJ600</f>
        <v>48.322023664406053</v>
      </c>
      <c r="BJ600" s="380">
        <f t="shared" si="307"/>
        <v>48.322023664406053</v>
      </c>
      <c r="BK600" s="380">
        <f t="shared" ref="BK600:BK663" si="332">+BJ600-BI600</f>
        <v>0</v>
      </c>
      <c r="BL600" s="381">
        <f t="shared" ref="BL600:BL663" si="333">IF(BI600&gt;0,BJ600/BI600,0)</f>
        <v>1</v>
      </c>
      <c r="BM600" s="386"/>
      <c r="BN600" s="383">
        <f t="shared" si="304"/>
        <v>0</v>
      </c>
      <c r="BO600" s="383">
        <f t="shared" si="305"/>
        <v>0</v>
      </c>
      <c r="BP600" s="383">
        <f t="shared" ref="BP600:BP663" si="334">+BO600-BN600</f>
        <v>0</v>
      </c>
      <c r="BQ600" s="387">
        <f t="shared" ref="BQ600:BQ663" si="335">IF(BP600=0,0,+IF(BN600&gt;0,+BP600/BN600,"&gt;100%"))</f>
        <v>0</v>
      </c>
      <c r="BR600" s="357"/>
    </row>
    <row r="601" spans="3:70" s="50" customFormat="1" ht="13" x14ac:dyDescent="0.25">
      <c r="C601" s="388"/>
      <c r="D601" s="389"/>
      <c r="E601" s="374"/>
      <c r="F601" s="165"/>
      <c r="G601" s="165"/>
      <c r="H601" s="297"/>
      <c r="I601" s="165"/>
      <c r="J601" s="375">
        <v>1.505779664758232</v>
      </c>
      <c r="K601" s="375">
        <v>1.1754720702584747</v>
      </c>
      <c r="L601" s="376">
        <v>4000</v>
      </c>
      <c r="M601" s="377">
        <v>0</v>
      </c>
      <c r="N601" s="377">
        <v>0</v>
      </c>
      <c r="O601" s="378">
        <v>0</v>
      </c>
      <c r="P601" s="379">
        <v>0</v>
      </c>
      <c r="Q601" s="379">
        <v>0</v>
      </c>
      <c r="R601" s="379">
        <v>0</v>
      </c>
      <c r="S601" s="379">
        <v>0</v>
      </c>
      <c r="T601" s="391"/>
      <c r="U601" s="173">
        <v>0</v>
      </c>
      <c r="V601" s="174">
        <v>48.322023664406053</v>
      </c>
      <c r="W601" s="350"/>
      <c r="X601" s="175">
        <v>48.322023664406053</v>
      </c>
      <c r="Y601" s="380">
        <f t="shared" si="319"/>
        <v>-48.322023664406053</v>
      </c>
      <c r="Z601" s="381">
        <f t="shared" si="320"/>
        <v>0</v>
      </c>
      <c r="AA601" s="391"/>
      <c r="AB601" s="173">
        <f t="shared" si="314"/>
        <v>0</v>
      </c>
      <c r="AC601" s="174">
        <f t="shared" si="315"/>
        <v>0</v>
      </c>
      <c r="AD601" s="174">
        <v>0</v>
      </c>
      <c r="AE601" s="175">
        <v>0</v>
      </c>
      <c r="AF601" s="380">
        <f t="shared" si="316"/>
        <v>0</v>
      </c>
      <c r="AG601" s="381">
        <f t="shared" si="317"/>
        <v>0</v>
      </c>
      <c r="AH601" s="391"/>
      <c r="AI601" s="173">
        <f t="shared" si="306"/>
        <v>0</v>
      </c>
      <c r="AJ601" s="175">
        <f t="shared" si="308"/>
        <v>48.322023664406053</v>
      </c>
      <c r="AK601" s="380">
        <f t="shared" si="323"/>
        <v>-48.322023664406053</v>
      </c>
      <c r="AL601" s="381">
        <f t="shared" si="324"/>
        <v>0</v>
      </c>
      <c r="AM601" s="382"/>
      <c r="AN601" s="383">
        <f t="shared" si="309"/>
        <v>0</v>
      </c>
      <c r="AO601" s="383">
        <f t="shared" si="302"/>
        <v>0</v>
      </c>
      <c r="AP601" s="383">
        <f t="shared" si="325"/>
        <v>0</v>
      </c>
      <c r="AQ601" s="381">
        <f t="shared" si="326"/>
        <v>0</v>
      </c>
      <c r="AR601" s="382"/>
      <c r="AS601" s="383">
        <f t="shared" si="310"/>
        <v>0</v>
      </c>
      <c r="AT601" s="383">
        <f t="shared" si="303"/>
        <v>0</v>
      </c>
      <c r="AU601" s="383">
        <f t="shared" si="327"/>
        <v>0</v>
      </c>
      <c r="AV601" s="381">
        <f t="shared" si="328"/>
        <v>0</v>
      </c>
      <c r="AW601" s="382"/>
      <c r="AX601" s="380">
        <f t="shared" si="311"/>
        <v>0</v>
      </c>
      <c r="AY601" s="384">
        <f t="shared" si="312"/>
        <v>48.322023664406053</v>
      </c>
      <c r="AZ601" s="548">
        <v>220</v>
      </c>
      <c r="BA601" s="380">
        <f t="shared" si="329"/>
        <v>48.322023664406053</v>
      </c>
      <c r="BB601" s="385" t="str">
        <f t="shared" si="330"/>
        <v>&gt;100%</v>
      </c>
      <c r="BC601" s="382"/>
      <c r="BD601" s="380">
        <f t="shared" si="313"/>
        <v>0</v>
      </c>
      <c r="BE601" s="384">
        <f t="shared" si="318"/>
        <v>0</v>
      </c>
      <c r="BF601" s="380">
        <f t="shared" si="321"/>
        <v>0</v>
      </c>
      <c r="BG601" s="385">
        <f t="shared" si="322"/>
        <v>0</v>
      </c>
      <c r="BH601" s="382"/>
      <c r="BI601" s="380">
        <f t="shared" si="331"/>
        <v>48.322023664406053</v>
      </c>
      <c r="BJ601" s="380">
        <f t="shared" si="307"/>
        <v>48.322023664406053</v>
      </c>
      <c r="BK601" s="380">
        <f t="shared" si="332"/>
        <v>0</v>
      </c>
      <c r="BL601" s="381">
        <f t="shared" si="333"/>
        <v>1</v>
      </c>
      <c r="BM601" s="386"/>
      <c r="BN601" s="383">
        <f t="shared" si="304"/>
        <v>0</v>
      </c>
      <c r="BO601" s="383">
        <f t="shared" si="305"/>
        <v>0</v>
      </c>
      <c r="BP601" s="383">
        <f t="shared" si="334"/>
        <v>0</v>
      </c>
      <c r="BQ601" s="387">
        <f t="shared" si="335"/>
        <v>0</v>
      </c>
      <c r="BR601" s="413"/>
    </row>
    <row r="602" spans="3:70" s="50" customFormat="1" ht="13.5" thickBot="1" x14ac:dyDescent="0.3">
      <c r="C602" s="396"/>
      <c r="D602" s="397"/>
      <c r="E602" s="398"/>
      <c r="F602" s="194"/>
      <c r="G602" s="194"/>
      <c r="H602" s="399"/>
      <c r="I602" s="194"/>
      <c r="J602" s="400">
        <v>1.9138973630485276</v>
      </c>
      <c r="K602" s="400">
        <v>1.515902467555285</v>
      </c>
      <c r="L602" s="401">
        <v>10000</v>
      </c>
      <c r="M602" s="402">
        <v>0</v>
      </c>
      <c r="N602" s="402">
        <v>0</v>
      </c>
      <c r="O602" s="403">
        <v>0</v>
      </c>
      <c r="P602" s="404">
        <v>0</v>
      </c>
      <c r="Q602" s="404">
        <v>0</v>
      </c>
      <c r="R602" s="404">
        <v>0</v>
      </c>
      <c r="S602" s="404">
        <v>0</v>
      </c>
      <c r="T602" s="391"/>
      <c r="U602" s="202">
        <v>0</v>
      </c>
      <c r="V602" s="203">
        <v>48.322023664406053</v>
      </c>
      <c r="W602" s="351"/>
      <c r="X602" s="204">
        <v>48.322023664406053</v>
      </c>
      <c r="Y602" s="405">
        <f t="shared" si="319"/>
        <v>-48.322023664406053</v>
      </c>
      <c r="Z602" s="406">
        <f t="shared" si="320"/>
        <v>0</v>
      </c>
      <c r="AA602" s="391"/>
      <c r="AB602" s="202">
        <f t="shared" si="314"/>
        <v>0</v>
      </c>
      <c r="AC602" s="203">
        <f t="shared" si="315"/>
        <v>0</v>
      </c>
      <c r="AD602" s="203">
        <v>0</v>
      </c>
      <c r="AE602" s="204">
        <v>0</v>
      </c>
      <c r="AF602" s="405">
        <f t="shared" si="316"/>
        <v>0</v>
      </c>
      <c r="AG602" s="406">
        <f t="shared" si="317"/>
        <v>0</v>
      </c>
      <c r="AH602" s="391"/>
      <c r="AI602" s="202">
        <f t="shared" si="306"/>
        <v>0</v>
      </c>
      <c r="AJ602" s="204">
        <f t="shared" si="308"/>
        <v>48.322023664406053</v>
      </c>
      <c r="AK602" s="405">
        <f t="shared" si="323"/>
        <v>-48.322023664406053</v>
      </c>
      <c r="AL602" s="406">
        <f t="shared" si="324"/>
        <v>0</v>
      </c>
      <c r="AM602" s="407"/>
      <c r="AN602" s="408">
        <f t="shared" si="309"/>
        <v>0</v>
      </c>
      <c r="AO602" s="408">
        <f t="shared" si="302"/>
        <v>0</v>
      </c>
      <c r="AP602" s="408">
        <f t="shared" si="325"/>
        <v>0</v>
      </c>
      <c r="AQ602" s="406">
        <f t="shared" si="326"/>
        <v>0</v>
      </c>
      <c r="AR602" s="407"/>
      <c r="AS602" s="408">
        <f t="shared" si="310"/>
        <v>0</v>
      </c>
      <c r="AT602" s="408">
        <f t="shared" si="303"/>
        <v>0</v>
      </c>
      <c r="AU602" s="408">
        <f t="shared" si="327"/>
        <v>0</v>
      </c>
      <c r="AV602" s="406">
        <f t="shared" si="328"/>
        <v>0</v>
      </c>
      <c r="AW602" s="407"/>
      <c r="AX602" s="405">
        <f t="shared" si="311"/>
        <v>0</v>
      </c>
      <c r="AY602" s="409">
        <f t="shared" si="312"/>
        <v>48.322023664406053</v>
      </c>
      <c r="AZ602" s="548">
        <v>220</v>
      </c>
      <c r="BA602" s="405">
        <f t="shared" si="329"/>
        <v>48.322023664406053</v>
      </c>
      <c r="BB602" s="410" t="str">
        <f t="shared" si="330"/>
        <v>&gt;100%</v>
      </c>
      <c r="BC602" s="407"/>
      <c r="BD602" s="405">
        <f t="shared" si="313"/>
        <v>0</v>
      </c>
      <c r="BE602" s="409">
        <f t="shared" si="318"/>
        <v>0</v>
      </c>
      <c r="BF602" s="405">
        <f t="shared" si="321"/>
        <v>0</v>
      </c>
      <c r="BG602" s="410">
        <f t="shared" si="322"/>
        <v>0</v>
      </c>
      <c r="BH602" s="407"/>
      <c r="BI602" s="405">
        <f t="shared" si="331"/>
        <v>48.322023664406053</v>
      </c>
      <c r="BJ602" s="405">
        <f t="shared" si="307"/>
        <v>48.322023664406053</v>
      </c>
      <c r="BK602" s="405">
        <f t="shared" si="332"/>
        <v>0</v>
      </c>
      <c r="BL602" s="406">
        <f t="shared" si="333"/>
        <v>1</v>
      </c>
      <c r="BM602" s="411"/>
      <c r="BN602" s="408">
        <f t="shared" si="304"/>
        <v>0</v>
      </c>
      <c r="BO602" s="408">
        <f t="shared" si="305"/>
        <v>0</v>
      </c>
      <c r="BP602" s="408">
        <f t="shared" si="334"/>
        <v>0</v>
      </c>
      <c r="BQ602" s="412">
        <f t="shared" si="335"/>
        <v>0</v>
      </c>
      <c r="BR602" s="413"/>
    </row>
    <row r="603" spans="3:70" ht="13" x14ac:dyDescent="0.25">
      <c r="C603" s="65"/>
      <c r="D603" s="66"/>
      <c r="E603" s="358"/>
      <c r="F603" s="143"/>
      <c r="G603" s="143"/>
      <c r="H603" s="359"/>
      <c r="I603" s="143"/>
      <c r="J603" s="360">
        <v>0.58618475265502656</v>
      </c>
      <c r="K603" s="360">
        <v>0.25114229393244591</v>
      </c>
      <c r="L603" s="361">
        <v>100</v>
      </c>
      <c r="M603" s="362">
        <v>0</v>
      </c>
      <c r="N603" s="362">
        <v>0</v>
      </c>
      <c r="O603" s="363">
        <v>0</v>
      </c>
      <c r="P603" s="364">
        <v>0</v>
      </c>
      <c r="Q603" s="364">
        <v>0</v>
      </c>
      <c r="R603" s="364">
        <v>0</v>
      </c>
      <c r="S603" s="364">
        <v>0</v>
      </c>
      <c r="T603" s="391"/>
      <c r="U603" s="152">
        <v>0</v>
      </c>
      <c r="V603" s="153">
        <v>48.322023664406053</v>
      </c>
      <c r="W603" s="349"/>
      <c r="X603" s="154">
        <v>48.322023664406053</v>
      </c>
      <c r="Y603" s="365">
        <f t="shared" si="319"/>
        <v>-48.322023664406053</v>
      </c>
      <c r="Z603" s="366">
        <f t="shared" si="320"/>
        <v>0</v>
      </c>
      <c r="AA603" s="391"/>
      <c r="AB603" s="152">
        <f t="shared" si="314"/>
        <v>0</v>
      </c>
      <c r="AC603" s="153">
        <f t="shared" si="315"/>
        <v>0</v>
      </c>
      <c r="AD603" s="153">
        <v>0</v>
      </c>
      <c r="AE603" s="154">
        <v>0</v>
      </c>
      <c r="AF603" s="365">
        <f t="shared" si="316"/>
        <v>0</v>
      </c>
      <c r="AG603" s="366">
        <f t="shared" si="317"/>
        <v>0</v>
      </c>
      <c r="AH603" s="353"/>
      <c r="AI603" s="152">
        <f t="shared" si="306"/>
        <v>0</v>
      </c>
      <c r="AJ603" s="154">
        <f t="shared" si="308"/>
        <v>48.322023664406053</v>
      </c>
      <c r="AK603" s="365">
        <f t="shared" si="323"/>
        <v>-48.322023664406053</v>
      </c>
      <c r="AL603" s="366">
        <f t="shared" si="324"/>
        <v>0</v>
      </c>
      <c r="AM603" s="367"/>
      <c r="AN603" s="368">
        <f t="shared" si="309"/>
        <v>0</v>
      </c>
      <c r="AO603" s="368">
        <f t="shared" si="302"/>
        <v>0</v>
      </c>
      <c r="AP603" s="368">
        <f t="shared" si="325"/>
        <v>0</v>
      </c>
      <c r="AQ603" s="366">
        <f t="shared" si="326"/>
        <v>0</v>
      </c>
      <c r="AR603" s="367"/>
      <c r="AS603" s="368">
        <f t="shared" si="310"/>
        <v>0</v>
      </c>
      <c r="AT603" s="368">
        <f t="shared" si="303"/>
        <v>0</v>
      </c>
      <c r="AU603" s="368">
        <f t="shared" si="327"/>
        <v>0</v>
      </c>
      <c r="AV603" s="366">
        <f t="shared" si="328"/>
        <v>0</v>
      </c>
      <c r="AW603" s="367"/>
      <c r="AX603" s="365">
        <f t="shared" si="311"/>
        <v>0</v>
      </c>
      <c r="AY603" s="369">
        <f t="shared" si="312"/>
        <v>48.322023664406053</v>
      </c>
      <c r="AZ603" s="548">
        <v>0</v>
      </c>
      <c r="BA603" s="365">
        <f t="shared" si="329"/>
        <v>48.322023664406053</v>
      </c>
      <c r="BB603" s="370" t="str">
        <f t="shared" si="330"/>
        <v>&gt;100%</v>
      </c>
      <c r="BC603" s="367"/>
      <c r="BD603" s="365">
        <f t="shared" si="313"/>
        <v>0</v>
      </c>
      <c r="BE603" s="371">
        <f t="shared" si="318"/>
        <v>0</v>
      </c>
      <c r="BF603" s="365">
        <f t="shared" si="321"/>
        <v>0</v>
      </c>
      <c r="BG603" s="370">
        <f t="shared" si="322"/>
        <v>0</v>
      </c>
      <c r="BH603" s="367"/>
      <c r="BI603" s="365">
        <f t="shared" si="331"/>
        <v>48.322023664406053</v>
      </c>
      <c r="BJ603" s="365">
        <f t="shared" si="307"/>
        <v>48.322023664406053</v>
      </c>
      <c r="BK603" s="365">
        <f t="shared" si="332"/>
        <v>0</v>
      </c>
      <c r="BL603" s="366">
        <f t="shared" si="333"/>
        <v>1</v>
      </c>
      <c r="BM603" s="372"/>
      <c r="BN603" s="368">
        <f t="shared" si="304"/>
        <v>0</v>
      </c>
      <c r="BO603" s="368">
        <f t="shared" si="305"/>
        <v>0</v>
      </c>
      <c r="BP603" s="368">
        <f t="shared" si="334"/>
        <v>0</v>
      </c>
      <c r="BQ603" s="373">
        <f t="shared" si="335"/>
        <v>0</v>
      </c>
      <c r="BR603" s="357"/>
    </row>
    <row r="604" spans="3:70" ht="13" x14ac:dyDescent="0.25">
      <c r="C604" s="65"/>
      <c r="D604" s="66"/>
      <c r="E604" s="374"/>
      <c r="F604" s="165"/>
      <c r="G604" s="165"/>
      <c r="H604" s="297"/>
      <c r="I604" s="165"/>
      <c r="J604" s="375">
        <v>0.72370867908265568</v>
      </c>
      <c r="K604" s="375">
        <v>0.4192943920851287</v>
      </c>
      <c r="L604" s="376">
        <v>400</v>
      </c>
      <c r="M604" s="377">
        <v>0</v>
      </c>
      <c r="N604" s="377">
        <v>0</v>
      </c>
      <c r="O604" s="378">
        <v>0</v>
      </c>
      <c r="P604" s="379">
        <v>0</v>
      </c>
      <c r="Q604" s="379">
        <v>0</v>
      </c>
      <c r="R604" s="379">
        <v>0</v>
      </c>
      <c r="S604" s="379">
        <v>0</v>
      </c>
      <c r="T604" s="391"/>
      <c r="U604" s="173">
        <v>0</v>
      </c>
      <c r="V604" s="174">
        <v>48.322023664406053</v>
      </c>
      <c r="W604" s="350"/>
      <c r="X604" s="175">
        <v>48.322023664406053</v>
      </c>
      <c r="Y604" s="380">
        <f t="shared" si="319"/>
        <v>-48.322023664406053</v>
      </c>
      <c r="Z604" s="381">
        <f t="shared" si="320"/>
        <v>0</v>
      </c>
      <c r="AA604" s="391"/>
      <c r="AB604" s="173">
        <f t="shared" si="314"/>
        <v>0</v>
      </c>
      <c r="AC604" s="174">
        <f t="shared" si="315"/>
        <v>0</v>
      </c>
      <c r="AD604" s="174">
        <v>0</v>
      </c>
      <c r="AE604" s="175">
        <v>0</v>
      </c>
      <c r="AF604" s="380">
        <f t="shared" si="316"/>
        <v>0</v>
      </c>
      <c r="AG604" s="381">
        <f t="shared" si="317"/>
        <v>0</v>
      </c>
      <c r="AH604" s="353"/>
      <c r="AI604" s="173">
        <f t="shared" si="306"/>
        <v>0</v>
      </c>
      <c r="AJ604" s="175">
        <f t="shared" si="308"/>
        <v>48.322023664406053</v>
      </c>
      <c r="AK604" s="380">
        <f t="shared" si="323"/>
        <v>-48.322023664406053</v>
      </c>
      <c r="AL604" s="381">
        <f t="shared" si="324"/>
        <v>0</v>
      </c>
      <c r="AM604" s="382"/>
      <c r="AN604" s="383">
        <f t="shared" si="309"/>
        <v>0</v>
      </c>
      <c r="AO604" s="383">
        <f t="shared" si="302"/>
        <v>0</v>
      </c>
      <c r="AP604" s="383">
        <f t="shared" si="325"/>
        <v>0</v>
      </c>
      <c r="AQ604" s="381">
        <f t="shared" si="326"/>
        <v>0</v>
      </c>
      <c r="AR604" s="382"/>
      <c r="AS604" s="383">
        <f t="shared" si="310"/>
        <v>0</v>
      </c>
      <c r="AT604" s="383">
        <f t="shared" si="303"/>
        <v>0</v>
      </c>
      <c r="AU604" s="383">
        <f t="shared" si="327"/>
        <v>0</v>
      </c>
      <c r="AV604" s="381">
        <f t="shared" si="328"/>
        <v>0</v>
      </c>
      <c r="AW604" s="382"/>
      <c r="AX604" s="380">
        <f t="shared" si="311"/>
        <v>0</v>
      </c>
      <c r="AY604" s="384">
        <f t="shared" si="312"/>
        <v>48.322023664406053</v>
      </c>
      <c r="AZ604" s="548">
        <v>0</v>
      </c>
      <c r="BA604" s="380">
        <f t="shared" si="329"/>
        <v>48.322023664406053</v>
      </c>
      <c r="BB604" s="385" t="str">
        <f t="shared" si="330"/>
        <v>&gt;100%</v>
      </c>
      <c r="BC604" s="382"/>
      <c r="BD604" s="380">
        <f t="shared" si="313"/>
        <v>0</v>
      </c>
      <c r="BE604" s="384">
        <f t="shared" si="318"/>
        <v>0</v>
      </c>
      <c r="BF604" s="380">
        <f t="shared" si="321"/>
        <v>0</v>
      </c>
      <c r="BG604" s="385">
        <f t="shared" si="322"/>
        <v>0</v>
      </c>
      <c r="BH604" s="382"/>
      <c r="BI604" s="380">
        <f t="shared" si="331"/>
        <v>48.322023664406053</v>
      </c>
      <c r="BJ604" s="380">
        <f t="shared" si="307"/>
        <v>48.322023664406053</v>
      </c>
      <c r="BK604" s="380">
        <f t="shared" si="332"/>
        <v>0</v>
      </c>
      <c r="BL604" s="381">
        <f t="shared" si="333"/>
        <v>1</v>
      </c>
      <c r="BM604" s="386"/>
      <c r="BN604" s="383">
        <f t="shared" si="304"/>
        <v>0</v>
      </c>
      <c r="BO604" s="383">
        <f t="shared" si="305"/>
        <v>0</v>
      </c>
      <c r="BP604" s="383">
        <f t="shared" si="334"/>
        <v>0</v>
      </c>
      <c r="BQ604" s="387">
        <f t="shared" si="335"/>
        <v>0</v>
      </c>
      <c r="BR604" s="357"/>
    </row>
    <row r="605" spans="3:70" ht="13" x14ac:dyDescent="0.25">
      <c r="C605" s="388">
        <v>119</v>
      </c>
      <c r="D605" s="389">
        <v>0</v>
      </c>
      <c r="E605" s="374" t="s">
        <v>165</v>
      </c>
      <c r="F605" s="165" t="s">
        <v>166</v>
      </c>
      <c r="G605" s="165"/>
      <c r="H605" s="297" t="s">
        <v>63</v>
      </c>
      <c r="I605" s="390" t="s">
        <v>64</v>
      </c>
      <c r="J605" s="375">
        <v>1</v>
      </c>
      <c r="K605" s="375">
        <v>1</v>
      </c>
      <c r="L605" s="376">
        <v>1000</v>
      </c>
      <c r="M605" s="377">
        <v>0</v>
      </c>
      <c r="N605" s="377">
        <v>0</v>
      </c>
      <c r="O605" s="378">
        <v>0</v>
      </c>
      <c r="P605" s="379">
        <v>0</v>
      </c>
      <c r="Q605" s="379">
        <v>0</v>
      </c>
      <c r="R605" s="379">
        <v>0</v>
      </c>
      <c r="S605" s="379">
        <v>0</v>
      </c>
      <c r="T605" s="391"/>
      <c r="U605" s="392">
        <v>0</v>
      </c>
      <c r="V605" s="393">
        <v>48.322023664406053</v>
      </c>
      <c r="W605" s="394"/>
      <c r="X605" s="395">
        <v>48.322023664406053</v>
      </c>
      <c r="Y605" s="380">
        <f t="shared" si="319"/>
        <v>-48.322023664406053</v>
      </c>
      <c r="Z605" s="381">
        <f t="shared" si="320"/>
        <v>0</v>
      </c>
      <c r="AA605" s="391"/>
      <c r="AB605" s="392">
        <f t="shared" si="314"/>
        <v>0</v>
      </c>
      <c r="AC605" s="393">
        <f t="shared" si="315"/>
        <v>0</v>
      </c>
      <c r="AD605" s="393">
        <v>0</v>
      </c>
      <c r="AE605" s="395">
        <v>0</v>
      </c>
      <c r="AF605" s="380">
        <f t="shared" si="316"/>
        <v>0</v>
      </c>
      <c r="AG605" s="381">
        <f t="shared" si="317"/>
        <v>0</v>
      </c>
      <c r="AH605" s="353"/>
      <c r="AI605" s="392">
        <f t="shared" si="306"/>
        <v>0</v>
      </c>
      <c r="AJ605" s="395">
        <f t="shared" si="308"/>
        <v>48.322023664406053</v>
      </c>
      <c r="AK605" s="380">
        <f t="shared" si="323"/>
        <v>-48.322023664406053</v>
      </c>
      <c r="AL605" s="381">
        <f t="shared" si="324"/>
        <v>0</v>
      </c>
      <c r="AM605" s="382"/>
      <c r="AN605" s="383">
        <f t="shared" si="309"/>
        <v>0</v>
      </c>
      <c r="AO605" s="383">
        <f t="shared" si="302"/>
        <v>0</v>
      </c>
      <c r="AP605" s="383">
        <f t="shared" si="325"/>
        <v>0</v>
      </c>
      <c r="AQ605" s="381">
        <f t="shared" si="326"/>
        <v>0</v>
      </c>
      <c r="AR605" s="382"/>
      <c r="AS605" s="383">
        <f t="shared" si="310"/>
        <v>0</v>
      </c>
      <c r="AT605" s="383">
        <f t="shared" si="303"/>
        <v>0</v>
      </c>
      <c r="AU605" s="383">
        <f t="shared" si="327"/>
        <v>0</v>
      </c>
      <c r="AV605" s="381">
        <f t="shared" si="328"/>
        <v>0</v>
      </c>
      <c r="AW605" s="382"/>
      <c r="AX605" s="380">
        <f t="shared" si="311"/>
        <v>0</v>
      </c>
      <c r="AY605" s="384">
        <f t="shared" si="312"/>
        <v>48.322023664406053</v>
      </c>
      <c r="AZ605" s="548">
        <v>0</v>
      </c>
      <c r="BA605" s="380">
        <f t="shared" si="329"/>
        <v>48.322023664406053</v>
      </c>
      <c r="BB605" s="385" t="str">
        <f t="shared" si="330"/>
        <v>&gt;100%</v>
      </c>
      <c r="BC605" s="382"/>
      <c r="BD605" s="380">
        <f t="shared" si="313"/>
        <v>0</v>
      </c>
      <c r="BE605" s="384">
        <f t="shared" si="318"/>
        <v>0</v>
      </c>
      <c r="BF605" s="380">
        <f t="shared" si="321"/>
        <v>0</v>
      </c>
      <c r="BG605" s="385">
        <f t="shared" si="322"/>
        <v>0</v>
      </c>
      <c r="BH605" s="382"/>
      <c r="BI605" s="380">
        <f t="shared" si="331"/>
        <v>48.322023664406053</v>
      </c>
      <c r="BJ605" s="380">
        <f t="shared" si="307"/>
        <v>48.322023664406053</v>
      </c>
      <c r="BK605" s="380">
        <f t="shared" si="332"/>
        <v>0</v>
      </c>
      <c r="BL605" s="381">
        <f t="shared" si="333"/>
        <v>1</v>
      </c>
      <c r="BM605" s="386"/>
      <c r="BN605" s="383">
        <f t="shared" si="304"/>
        <v>0</v>
      </c>
      <c r="BO605" s="383">
        <f t="shared" si="305"/>
        <v>0</v>
      </c>
      <c r="BP605" s="383">
        <f t="shared" si="334"/>
        <v>0</v>
      </c>
      <c r="BQ605" s="387">
        <f t="shared" si="335"/>
        <v>0</v>
      </c>
      <c r="BR605" s="357"/>
    </row>
    <row r="606" spans="3:70" s="50" customFormat="1" ht="13" x14ac:dyDescent="0.25">
      <c r="C606" s="388"/>
      <c r="D606" s="389"/>
      <c r="E606" s="374"/>
      <c r="F606" s="165"/>
      <c r="G606" s="165"/>
      <c r="H606" s="297"/>
      <c r="I606" s="165"/>
      <c r="J606" s="375">
        <v>1.505779664758232</v>
      </c>
      <c r="K606" s="375">
        <v>1.1754720702584747</v>
      </c>
      <c r="L606" s="376">
        <v>2000</v>
      </c>
      <c r="M606" s="377">
        <v>0</v>
      </c>
      <c r="N606" s="377">
        <v>0</v>
      </c>
      <c r="O606" s="378">
        <v>0</v>
      </c>
      <c r="P606" s="379">
        <v>0</v>
      </c>
      <c r="Q606" s="379">
        <v>0</v>
      </c>
      <c r="R606" s="379">
        <v>0</v>
      </c>
      <c r="S606" s="379">
        <v>0</v>
      </c>
      <c r="T606" s="391"/>
      <c r="U606" s="173">
        <v>0</v>
      </c>
      <c r="V606" s="174">
        <v>48.322023664406053</v>
      </c>
      <c r="W606" s="350"/>
      <c r="X606" s="175">
        <v>48.322023664406053</v>
      </c>
      <c r="Y606" s="380">
        <f t="shared" si="319"/>
        <v>-48.322023664406053</v>
      </c>
      <c r="Z606" s="381">
        <f t="shared" si="320"/>
        <v>0</v>
      </c>
      <c r="AA606" s="391"/>
      <c r="AB606" s="173">
        <f t="shared" si="314"/>
        <v>0</v>
      </c>
      <c r="AC606" s="174">
        <f t="shared" si="315"/>
        <v>0</v>
      </c>
      <c r="AD606" s="174">
        <v>0</v>
      </c>
      <c r="AE606" s="175">
        <v>0</v>
      </c>
      <c r="AF606" s="380">
        <f t="shared" si="316"/>
        <v>0</v>
      </c>
      <c r="AG606" s="381">
        <f t="shared" si="317"/>
        <v>0</v>
      </c>
      <c r="AH606" s="391"/>
      <c r="AI606" s="173">
        <f t="shared" si="306"/>
        <v>0</v>
      </c>
      <c r="AJ606" s="175">
        <f t="shared" si="308"/>
        <v>48.322023664406053</v>
      </c>
      <c r="AK606" s="380">
        <f t="shared" si="323"/>
        <v>-48.322023664406053</v>
      </c>
      <c r="AL606" s="381">
        <f t="shared" si="324"/>
        <v>0</v>
      </c>
      <c r="AM606" s="382"/>
      <c r="AN606" s="383">
        <f t="shared" si="309"/>
        <v>0</v>
      </c>
      <c r="AO606" s="383">
        <f t="shared" si="302"/>
        <v>0</v>
      </c>
      <c r="AP606" s="383">
        <f t="shared" si="325"/>
        <v>0</v>
      </c>
      <c r="AQ606" s="381">
        <f t="shared" si="326"/>
        <v>0</v>
      </c>
      <c r="AR606" s="382"/>
      <c r="AS606" s="383">
        <f t="shared" si="310"/>
        <v>0</v>
      </c>
      <c r="AT606" s="383">
        <f t="shared" si="303"/>
        <v>0</v>
      </c>
      <c r="AU606" s="383">
        <f t="shared" si="327"/>
        <v>0</v>
      </c>
      <c r="AV606" s="381">
        <f t="shared" si="328"/>
        <v>0</v>
      </c>
      <c r="AW606" s="382"/>
      <c r="AX606" s="380">
        <f t="shared" si="311"/>
        <v>0</v>
      </c>
      <c r="AY606" s="384">
        <f t="shared" si="312"/>
        <v>48.322023664406053</v>
      </c>
      <c r="AZ606" s="548">
        <v>0</v>
      </c>
      <c r="BA606" s="380">
        <f t="shared" si="329"/>
        <v>48.322023664406053</v>
      </c>
      <c r="BB606" s="385" t="str">
        <f t="shared" si="330"/>
        <v>&gt;100%</v>
      </c>
      <c r="BC606" s="382"/>
      <c r="BD606" s="380">
        <f t="shared" si="313"/>
        <v>0</v>
      </c>
      <c r="BE606" s="384">
        <f t="shared" si="318"/>
        <v>0</v>
      </c>
      <c r="BF606" s="380">
        <f t="shared" si="321"/>
        <v>0</v>
      </c>
      <c r="BG606" s="385">
        <f t="shared" si="322"/>
        <v>0</v>
      </c>
      <c r="BH606" s="382"/>
      <c r="BI606" s="380">
        <f t="shared" si="331"/>
        <v>48.322023664406053</v>
      </c>
      <c r="BJ606" s="380">
        <f t="shared" si="307"/>
        <v>48.322023664406053</v>
      </c>
      <c r="BK606" s="380">
        <f t="shared" si="332"/>
        <v>0</v>
      </c>
      <c r="BL606" s="381">
        <f t="shared" si="333"/>
        <v>1</v>
      </c>
      <c r="BM606" s="386"/>
      <c r="BN606" s="383">
        <f t="shared" si="304"/>
        <v>0</v>
      </c>
      <c r="BO606" s="383">
        <f t="shared" si="305"/>
        <v>0</v>
      </c>
      <c r="BP606" s="383">
        <f t="shared" si="334"/>
        <v>0</v>
      </c>
      <c r="BQ606" s="387">
        <f t="shared" si="335"/>
        <v>0</v>
      </c>
      <c r="BR606" s="413"/>
    </row>
    <row r="607" spans="3:70" s="50" customFormat="1" ht="13.5" thickBot="1" x14ac:dyDescent="0.3">
      <c r="C607" s="396"/>
      <c r="D607" s="397"/>
      <c r="E607" s="398"/>
      <c r="F607" s="194"/>
      <c r="G607" s="194"/>
      <c r="H607" s="399"/>
      <c r="I607" s="194"/>
      <c r="J607" s="400">
        <v>1.9138973630485276</v>
      </c>
      <c r="K607" s="400">
        <v>1.515902467555285</v>
      </c>
      <c r="L607" s="401">
        <v>5000</v>
      </c>
      <c r="M607" s="402">
        <v>0</v>
      </c>
      <c r="N607" s="402">
        <v>0</v>
      </c>
      <c r="O607" s="403">
        <v>0</v>
      </c>
      <c r="P607" s="404">
        <v>0</v>
      </c>
      <c r="Q607" s="404">
        <v>0</v>
      </c>
      <c r="R607" s="404">
        <v>0</v>
      </c>
      <c r="S607" s="404">
        <v>0</v>
      </c>
      <c r="T607" s="391"/>
      <c r="U607" s="202">
        <v>0</v>
      </c>
      <c r="V607" s="203">
        <v>48.322023664406053</v>
      </c>
      <c r="W607" s="351"/>
      <c r="X607" s="204">
        <v>48.322023664406053</v>
      </c>
      <c r="Y607" s="405">
        <f t="shared" si="319"/>
        <v>-48.322023664406053</v>
      </c>
      <c r="Z607" s="406">
        <f t="shared" si="320"/>
        <v>0</v>
      </c>
      <c r="AA607" s="391"/>
      <c r="AB607" s="202">
        <f t="shared" si="314"/>
        <v>0</v>
      </c>
      <c r="AC607" s="203">
        <f t="shared" si="315"/>
        <v>0</v>
      </c>
      <c r="AD607" s="203">
        <v>0</v>
      </c>
      <c r="AE607" s="204">
        <v>0</v>
      </c>
      <c r="AF607" s="405">
        <f t="shared" si="316"/>
        <v>0</v>
      </c>
      <c r="AG607" s="406">
        <f t="shared" si="317"/>
        <v>0</v>
      </c>
      <c r="AH607" s="391"/>
      <c r="AI607" s="202">
        <f t="shared" si="306"/>
        <v>0</v>
      </c>
      <c r="AJ607" s="204">
        <f t="shared" si="308"/>
        <v>48.322023664406053</v>
      </c>
      <c r="AK607" s="405">
        <f t="shared" si="323"/>
        <v>-48.322023664406053</v>
      </c>
      <c r="AL607" s="406">
        <f t="shared" si="324"/>
        <v>0</v>
      </c>
      <c r="AM607" s="407"/>
      <c r="AN607" s="408">
        <f t="shared" si="309"/>
        <v>0</v>
      </c>
      <c r="AO607" s="408">
        <f t="shared" si="302"/>
        <v>0</v>
      </c>
      <c r="AP607" s="408">
        <f t="shared" si="325"/>
        <v>0</v>
      </c>
      <c r="AQ607" s="406">
        <f t="shared" si="326"/>
        <v>0</v>
      </c>
      <c r="AR607" s="407"/>
      <c r="AS607" s="408">
        <f t="shared" si="310"/>
        <v>0</v>
      </c>
      <c r="AT607" s="408">
        <f t="shared" si="303"/>
        <v>0</v>
      </c>
      <c r="AU607" s="408">
        <f t="shared" si="327"/>
        <v>0</v>
      </c>
      <c r="AV607" s="406">
        <f t="shared" si="328"/>
        <v>0</v>
      </c>
      <c r="AW607" s="407"/>
      <c r="AX607" s="405">
        <f t="shared" si="311"/>
        <v>0</v>
      </c>
      <c r="AY607" s="409">
        <f t="shared" si="312"/>
        <v>48.322023664406053</v>
      </c>
      <c r="AZ607" s="548">
        <v>0</v>
      </c>
      <c r="BA607" s="405">
        <f t="shared" si="329"/>
        <v>48.322023664406053</v>
      </c>
      <c r="BB607" s="410" t="str">
        <f t="shared" si="330"/>
        <v>&gt;100%</v>
      </c>
      <c r="BC607" s="407"/>
      <c r="BD607" s="405">
        <f t="shared" si="313"/>
        <v>0</v>
      </c>
      <c r="BE607" s="409">
        <f t="shared" si="318"/>
        <v>0</v>
      </c>
      <c r="BF607" s="405">
        <f t="shared" si="321"/>
        <v>0</v>
      </c>
      <c r="BG607" s="410">
        <f t="shared" si="322"/>
        <v>0</v>
      </c>
      <c r="BH607" s="407"/>
      <c r="BI607" s="405">
        <f t="shared" si="331"/>
        <v>48.322023664406053</v>
      </c>
      <c r="BJ607" s="405">
        <f t="shared" si="307"/>
        <v>48.322023664406053</v>
      </c>
      <c r="BK607" s="405">
        <f t="shared" si="332"/>
        <v>0</v>
      </c>
      <c r="BL607" s="406">
        <f t="shared" si="333"/>
        <v>1</v>
      </c>
      <c r="BM607" s="411"/>
      <c r="BN607" s="408">
        <f t="shared" si="304"/>
        <v>0</v>
      </c>
      <c r="BO607" s="408">
        <f t="shared" si="305"/>
        <v>0</v>
      </c>
      <c r="BP607" s="408">
        <f t="shared" si="334"/>
        <v>0</v>
      </c>
      <c r="BQ607" s="412">
        <f t="shared" si="335"/>
        <v>0</v>
      </c>
      <c r="BR607" s="413"/>
    </row>
    <row r="608" spans="3:70" ht="13" x14ac:dyDescent="0.25">
      <c r="C608" s="65"/>
      <c r="D608" s="66"/>
      <c r="E608" s="358"/>
      <c r="F608" s="143"/>
      <c r="G608" s="143"/>
      <c r="H608" s="359"/>
      <c r="I608" s="143"/>
      <c r="J608" s="360">
        <v>0.58618475265502656</v>
      </c>
      <c r="K608" s="360">
        <v>0.25114229393244591</v>
      </c>
      <c r="L608" s="361">
        <v>10000</v>
      </c>
      <c r="M608" s="362">
        <v>0</v>
      </c>
      <c r="N608" s="362">
        <v>0</v>
      </c>
      <c r="O608" s="363">
        <v>0</v>
      </c>
      <c r="P608" s="364">
        <v>1</v>
      </c>
      <c r="Q608" s="364">
        <v>1</v>
      </c>
      <c r="R608" s="364">
        <v>1</v>
      </c>
      <c r="S608" s="364">
        <v>1</v>
      </c>
      <c r="T608" s="391"/>
      <c r="U608" s="152">
        <v>0</v>
      </c>
      <c r="V608" s="153">
        <v>699.99939351041928</v>
      </c>
      <c r="W608" s="349"/>
      <c r="X608" s="154">
        <v>699.99939351041928</v>
      </c>
      <c r="Y608" s="365">
        <f t="shared" si="319"/>
        <v>-699.99939351041928</v>
      </c>
      <c r="Z608" s="366">
        <f t="shared" si="320"/>
        <v>0</v>
      </c>
      <c r="AA608" s="391"/>
      <c r="AB608" s="152">
        <f t="shared" si="314"/>
        <v>0</v>
      </c>
      <c r="AC608" s="153">
        <f t="shared" si="315"/>
        <v>0</v>
      </c>
      <c r="AD608" s="153">
        <v>0</v>
      </c>
      <c r="AE608" s="154">
        <v>0</v>
      </c>
      <c r="AF608" s="365">
        <f t="shared" si="316"/>
        <v>0</v>
      </c>
      <c r="AG608" s="366">
        <f t="shared" si="317"/>
        <v>0</v>
      </c>
      <c r="AH608" s="353"/>
      <c r="AI608" s="152">
        <f t="shared" si="306"/>
        <v>0</v>
      </c>
      <c r="AJ608" s="154">
        <f t="shared" si="308"/>
        <v>699.99939351041928</v>
      </c>
      <c r="AK608" s="365">
        <f t="shared" si="323"/>
        <v>-699.99939351041928</v>
      </c>
      <c r="AL608" s="366">
        <f t="shared" si="324"/>
        <v>0</v>
      </c>
      <c r="AM608" s="367"/>
      <c r="AN608" s="368">
        <f t="shared" si="309"/>
        <v>0</v>
      </c>
      <c r="AO608" s="368">
        <f t="shared" si="302"/>
        <v>699.99939351041928</v>
      </c>
      <c r="AP608" s="368">
        <f t="shared" si="325"/>
        <v>-699.99939351041928</v>
      </c>
      <c r="AQ608" s="366">
        <f t="shared" si="326"/>
        <v>0</v>
      </c>
      <c r="AR608" s="367"/>
      <c r="AS608" s="368">
        <f t="shared" si="310"/>
        <v>0</v>
      </c>
      <c r="AT608" s="368">
        <f t="shared" si="303"/>
        <v>699.99939351041928</v>
      </c>
      <c r="AU608" s="368">
        <f t="shared" si="327"/>
        <v>-699.99939351041928</v>
      </c>
      <c r="AV608" s="366">
        <f t="shared" si="328"/>
        <v>0</v>
      </c>
      <c r="AW608" s="367"/>
      <c r="AX608" s="365">
        <f t="shared" si="311"/>
        <v>0</v>
      </c>
      <c r="AY608" s="369">
        <f t="shared" si="312"/>
        <v>699.99939351041928</v>
      </c>
      <c r="AZ608" s="548">
        <v>220</v>
      </c>
      <c r="BA608" s="365">
        <f t="shared" si="329"/>
        <v>699.99939351041928</v>
      </c>
      <c r="BB608" s="370" t="str">
        <f t="shared" si="330"/>
        <v>&gt;100%</v>
      </c>
      <c r="BC608" s="367"/>
      <c r="BD608" s="365">
        <f t="shared" si="313"/>
        <v>0</v>
      </c>
      <c r="BE608" s="371">
        <f t="shared" si="318"/>
        <v>0</v>
      </c>
      <c r="BF608" s="365">
        <f t="shared" si="321"/>
        <v>0</v>
      </c>
      <c r="BG608" s="370">
        <f t="shared" si="322"/>
        <v>0</v>
      </c>
      <c r="BH608" s="367"/>
      <c r="BI608" s="365">
        <f t="shared" si="331"/>
        <v>699.99939351041928</v>
      </c>
      <c r="BJ608" s="365">
        <f t="shared" si="307"/>
        <v>699.99939351041928</v>
      </c>
      <c r="BK608" s="365">
        <f t="shared" si="332"/>
        <v>0</v>
      </c>
      <c r="BL608" s="366">
        <f t="shared" si="333"/>
        <v>1</v>
      </c>
      <c r="BM608" s="372"/>
      <c r="BN608" s="368">
        <f t="shared" si="304"/>
        <v>0</v>
      </c>
      <c r="BO608" s="368">
        <f t="shared" si="305"/>
        <v>699.99939351041928</v>
      </c>
      <c r="BP608" s="368">
        <f t="shared" si="334"/>
        <v>699.99939351041928</v>
      </c>
      <c r="BQ608" s="373" t="str">
        <f t="shared" si="335"/>
        <v>&gt;100%</v>
      </c>
      <c r="BR608" s="357"/>
    </row>
    <row r="609" spans="3:70" ht="13" x14ac:dyDescent="0.25">
      <c r="C609" s="65"/>
      <c r="D609" s="66"/>
      <c r="E609" s="374"/>
      <c r="F609" s="165"/>
      <c r="G609" s="165"/>
      <c r="H609" s="297"/>
      <c r="I609" s="165"/>
      <c r="J609" s="375">
        <v>0.72370867908265568</v>
      </c>
      <c r="K609" s="375">
        <v>0.4192943920851287</v>
      </c>
      <c r="L609" s="376">
        <v>40000</v>
      </c>
      <c r="M609" s="377">
        <v>0</v>
      </c>
      <c r="N609" s="377">
        <v>0</v>
      </c>
      <c r="O609" s="378">
        <v>0</v>
      </c>
      <c r="P609" s="379">
        <v>1</v>
      </c>
      <c r="Q609" s="379">
        <v>1</v>
      </c>
      <c r="R609" s="379">
        <v>1</v>
      </c>
      <c r="S609" s="379">
        <v>1</v>
      </c>
      <c r="T609" s="391"/>
      <c r="U609" s="173">
        <v>0</v>
      </c>
      <c r="V609" s="174">
        <v>699.99939351041928</v>
      </c>
      <c r="W609" s="350"/>
      <c r="X609" s="175">
        <v>699.99939351041928</v>
      </c>
      <c r="Y609" s="380">
        <f t="shared" si="319"/>
        <v>-699.99939351041928</v>
      </c>
      <c r="Z609" s="381">
        <f t="shared" si="320"/>
        <v>0</v>
      </c>
      <c r="AA609" s="391"/>
      <c r="AB609" s="173">
        <f t="shared" si="314"/>
        <v>0</v>
      </c>
      <c r="AC609" s="174">
        <f t="shared" si="315"/>
        <v>0</v>
      </c>
      <c r="AD609" s="174">
        <v>0</v>
      </c>
      <c r="AE609" s="175">
        <v>0</v>
      </c>
      <c r="AF609" s="380">
        <f t="shared" si="316"/>
        <v>0</v>
      </c>
      <c r="AG609" s="381">
        <f t="shared" si="317"/>
        <v>0</v>
      </c>
      <c r="AH609" s="353"/>
      <c r="AI609" s="173">
        <f t="shared" si="306"/>
        <v>0</v>
      </c>
      <c r="AJ609" s="175">
        <f t="shared" si="308"/>
        <v>699.99939351041928</v>
      </c>
      <c r="AK609" s="380">
        <f t="shared" si="323"/>
        <v>-699.99939351041928</v>
      </c>
      <c r="AL609" s="381">
        <f t="shared" si="324"/>
        <v>0</v>
      </c>
      <c r="AM609" s="382"/>
      <c r="AN609" s="383">
        <f t="shared" si="309"/>
        <v>0</v>
      </c>
      <c r="AO609" s="383">
        <f t="shared" ref="AO609:AO672" si="336">(+X609*$P609)+(AE609*$R609)</f>
        <v>699.99939351041928</v>
      </c>
      <c r="AP609" s="383">
        <f t="shared" si="325"/>
        <v>-699.99939351041928</v>
      </c>
      <c r="AQ609" s="381">
        <f t="shared" si="326"/>
        <v>0</v>
      </c>
      <c r="AR609" s="382"/>
      <c r="AS609" s="383">
        <f t="shared" si="310"/>
        <v>0</v>
      </c>
      <c r="AT609" s="383">
        <f t="shared" ref="AT609:AT672" si="337">(+X609*$Q609)+(AE609*$S609)</f>
        <v>699.99939351041928</v>
      </c>
      <c r="AU609" s="383">
        <f t="shared" si="327"/>
        <v>-699.99939351041928</v>
      </c>
      <c r="AV609" s="381">
        <f t="shared" si="328"/>
        <v>0</v>
      </c>
      <c r="AW609" s="382"/>
      <c r="AX609" s="380">
        <f t="shared" si="311"/>
        <v>0</v>
      </c>
      <c r="AY609" s="384">
        <f t="shared" si="312"/>
        <v>699.99939351041928</v>
      </c>
      <c r="AZ609" s="548">
        <v>220</v>
      </c>
      <c r="BA609" s="380">
        <f t="shared" si="329"/>
        <v>699.99939351041928</v>
      </c>
      <c r="BB609" s="385" t="str">
        <f t="shared" si="330"/>
        <v>&gt;100%</v>
      </c>
      <c r="BC609" s="382"/>
      <c r="BD609" s="380">
        <f t="shared" si="313"/>
        <v>0</v>
      </c>
      <c r="BE609" s="384">
        <f t="shared" si="318"/>
        <v>0</v>
      </c>
      <c r="BF609" s="380">
        <f t="shared" si="321"/>
        <v>0</v>
      </c>
      <c r="BG609" s="385">
        <f t="shared" si="322"/>
        <v>0</v>
      </c>
      <c r="BH609" s="382"/>
      <c r="BI609" s="380">
        <f t="shared" si="331"/>
        <v>699.99939351041928</v>
      </c>
      <c r="BJ609" s="380">
        <f t="shared" si="307"/>
        <v>699.99939351041928</v>
      </c>
      <c r="BK609" s="380">
        <f t="shared" si="332"/>
        <v>0</v>
      </c>
      <c r="BL609" s="381">
        <f t="shared" si="333"/>
        <v>1</v>
      </c>
      <c r="BM609" s="386"/>
      <c r="BN609" s="383">
        <f t="shared" ref="BN609:BN672" si="338">(+U609*$Q609)+(AB609*$S609)</f>
        <v>0</v>
      </c>
      <c r="BO609" s="383">
        <f t="shared" ref="BO609:BO672" si="339">(+AY609*$Q609)+(BE609*$S609)</f>
        <v>699.99939351041928</v>
      </c>
      <c r="BP609" s="383">
        <f t="shared" si="334"/>
        <v>699.99939351041928</v>
      </c>
      <c r="BQ609" s="387" t="str">
        <f t="shared" si="335"/>
        <v>&gt;100%</v>
      </c>
      <c r="BR609" s="357"/>
    </row>
    <row r="610" spans="3:70" ht="13" x14ac:dyDescent="0.25">
      <c r="C610" s="388">
        <v>120</v>
      </c>
      <c r="D610" s="389">
        <v>0</v>
      </c>
      <c r="E610" s="374" t="s">
        <v>152</v>
      </c>
      <c r="F610" s="165" t="s">
        <v>167</v>
      </c>
      <c r="G610" s="165"/>
      <c r="H610" s="297" t="s">
        <v>63</v>
      </c>
      <c r="I610" s="390" t="s">
        <v>64</v>
      </c>
      <c r="J610" s="375">
        <v>1</v>
      </c>
      <c r="K610" s="375">
        <v>1</v>
      </c>
      <c r="L610" s="376">
        <v>100000</v>
      </c>
      <c r="M610" s="377">
        <v>0</v>
      </c>
      <c r="N610" s="377">
        <v>0</v>
      </c>
      <c r="O610" s="378">
        <v>0</v>
      </c>
      <c r="P610" s="379">
        <v>0</v>
      </c>
      <c r="Q610" s="379">
        <v>0</v>
      </c>
      <c r="R610" s="379">
        <v>0</v>
      </c>
      <c r="S610" s="379">
        <v>0</v>
      </c>
      <c r="T610" s="391"/>
      <c r="U610" s="392">
        <v>0</v>
      </c>
      <c r="V610" s="393">
        <v>699.99939351041928</v>
      </c>
      <c r="W610" s="394"/>
      <c r="X610" s="395">
        <v>699.99939351041928</v>
      </c>
      <c r="Y610" s="380">
        <f t="shared" si="319"/>
        <v>-699.99939351041928</v>
      </c>
      <c r="Z610" s="381">
        <f t="shared" si="320"/>
        <v>0</v>
      </c>
      <c r="AA610" s="391"/>
      <c r="AB610" s="392">
        <f t="shared" si="314"/>
        <v>0</v>
      </c>
      <c r="AC610" s="393">
        <f t="shared" si="315"/>
        <v>0</v>
      </c>
      <c r="AD610" s="393">
        <v>0</v>
      </c>
      <c r="AE610" s="395">
        <v>0</v>
      </c>
      <c r="AF610" s="380">
        <f t="shared" si="316"/>
        <v>0</v>
      </c>
      <c r="AG610" s="381">
        <f t="shared" si="317"/>
        <v>0</v>
      </c>
      <c r="AH610" s="353"/>
      <c r="AI610" s="392">
        <f t="shared" si="306"/>
        <v>0</v>
      </c>
      <c r="AJ610" s="395">
        <f t="shared" si="308"/>
        <v>699.99939351041928</v>
      </c>
      <c r="AK610" s="380">
        <f t="shared" si="323"/>
        <v>-699.99939351041928</v>
      </c>
      <c r="AL610" s="381">
        <f t="shared" si="324"/>
        <v>0</v>
      </c>
      <c r="AM610" s="382"/>
      <c r="AN610" s="383">
        <f t="shared" si="309"/>
        <v>0</v>
      </c>
      <c r="AO610" s="383">
        <f t="shared" si="336"/>
        <v>0</v>
      </c>
      <c r="AP610" s="383">
        <f t="shared" si="325"/>
        <v>0</v>
      </c>
      <c r="AQ610" s="381">
        <f t="shared" si="326"/>
        <v>0</v>
      </c>
      <c r="AR610" s="382"/>
      <c r="AS610" s="383">
        <f t="shared" si="310"/>
        <v>0</v>
      </c>
      <c r="AT610" s="383">
        <f t="shared" si="337"/>
        <v>0</v>
      </c>
      <c r="AU610" s="383">
        <f t="shared" si="327"/>
        <v>0</v>
      </c>
      <c r="AV610" s="381">
        <f t="shared" si="328"/>
        <v>0</v>
      </c>
      <c r="AW610" s="382"/>
      <c r="AX610" s="380">
        <f t="shared" si="311"/>
        <v>0</v>
      </c>
      <c r="AY610" s="384">
        <f t="shared" si="312"/>
        <v>699.99939351041928</v>
      </c>
      <c r="AZ610" s="548">
        <v>220</v>
      </c>
      <c r="BA610" s="380">
        <f t="shared" si="329"/>
        <v>699.99939351041928</v>
      </c>
      <c r="BB610" s="385" t="str">
        <f t="shared" si="330"/>
        <v>&gt;100%</v>
      </c>
      <c r="BC610" s="382"/>
      <c r="BD610" s="380">
        <f t="shared" si="313"/>
        <v>0</v>
      </c>
      <c r="BE610" s="384">
        <f t="shared" si="318"/>
        <v>0</v>
      </c>
      <c r="BF610" s="380">
        <f t="shared" si="321"/>
        <v>0</v>
      </c>
      <c r="BG610" s="385">
        <f t="shared" si="322"/>
        <v>0</v>
      </c>
      <c r="BH610" s="382"/>
      <c r="BI610" s="380">
        <f t="shared" si="331"/>
        <v>699.99939351041928</v>
      </c>
      <c r="BJ610" s="380">
        <f t="shared" si="307"/>
        <v>699.99939351041928</v>
      </c>
      <c r="BK610" s="380">
        <f t="shared" si="332"/>
        <v>0</v>
      </c>
      <c r="BL610" s="381">
        <f t="shared" si="333"/>
        <v>1</v>
      </c>
      <c r="BM610" s="386"/>
      <c r="BN610" s="383">
        <f t="shared" si="338"/>
        <v>0</v>
      </c>
      <c r="BO610" s="383">
        <f t="shared" si="339"/>
        <v>0</v>
      </c>
      <c r="BP610" s="383">
        <f t="shared" si="334"/>
        <v>0</v>
      </c>
      <c r="BQ610" s="387">
        <f t="shared" si="335"/>
        <v>0</v>
      </c>
      <c r="BR610" s="357"/>
    </row>
    <row r="611" spans="3:70" s="50" customFormat="1" ht="13" x14ac:dyDescent="0.25">
      <c r="C611" s="388"/>
      <c r="D611" s="389"/>
      <c r="E611" s="374"/>
      <c r="F611" s="165"/>
      <c r="G611" s="165"/>
      <c r="H611" s="297"/>
      <c r="I611" s="165"/>
      <c r="J611" s="375">
        <v>1.505779664758232</v>
      </c>
      <c r="K611" s="375">
        <v>1.1754720702584747</v>
      </c>
      <c r="L611" s="376">
        <v>200000</v>
      </c>
      <c r="M611" s="377">
        <v>0</v>
      </c>
      <c r="N611" s="377">
        <v>0</v>
      </c>
      <c r="O611" s="378">
        <v>0</v>
      </c>
      <c r="P611" s="379">
        <v>0</v>
      </c>
      <c r="Q611" s="379">
        <v>0</v>
      </c>
      <c r="R611" s="379">
        <v>0</v>
      </c>
      <c r="S611" s="379">
        <v>0</v>
      </c>
      <c r="T611" s="391"/>
      <c r="U611" s="173">
        <v>0</v>
      </c>
      <c r="V611" s="174">
        <v>699.99939351041928</v>
      </c>
      <c r="W611" s="350"/>
      <c r="X611" s="175">
        <v>699.99939351041928</v>
      </c>
      <c r="Y611" s="380">
        <f t="shared" si="319"/>
        <v>-699.99939351041928</v>
      </c>
      <c r="Z611" s="381">
        <f t="shared" si="320"/>
        <v>0</v>
      </c>
      <c r="AA611" s="391"/>
      <c r="AB611" s="173">
        <f t="shared" si="314"/>
        <v>0</v>
      </c>
      <c r="AC611" s="174">
        <f t="shared" si="315"/>
        <v>0</v>
      </c>
      <c r="AD611" s="174">
        <v>0</v>
      </c>
      <c r="AE611" s="175">
        <v>0</v>
      </c>
      <c r="AF611" s="380">
        <f t="shared" si="316"/>
        <v>0</v>
      </c>
      <c r="AG611" s="381">
        <f t="shared" si="317"/>
        <v>0</v>
      </c>
      <c r="AH611" s="391"/>
      <c r="AI611" s="173">
        <f t="shared" si="306"/>
        <v>0</v>
      </c>
      <c r="AJ611" s="175">
        <f t="shared" si="308"/>
        <v>699.99939351041928</v>
      </c>
      <c r="AK611" s="380">
        <f t="shared" si="323"/>
        <v>-699.99939351041928</v>
      </c>
      <c r="AL611" s="381">
        <f t="shared" si="324"/>
        <v>0</v>
      </c>
      <c r="AM611" s="382"/>
      <c r="AN611" s="383">
        <f t="shared" si="309"/>
        <v>0</v>
      </c>
      <c r="AO611" s="383">
        <f t="shared" si="336"/>
        <v>0</v>
      </c>
      <c r="AP611" s="383">
        <f t="shared" si="325"/>
        <v>0</v>
      </c>
      <c r="AQ611" s="381">
        <f t="shared" si="326"/>
        <v>0</v>
      </c>
      <c r="AR611" s="382"/>
      <c r="AS611" s="383">
        <f t="shared" si="310"/>
        <v>0</v>
      </c>
      <c r="AT611" s="383">
        <f t="shared" si="337"/>
        <v>0</v>
      </c>
      <c r="AU611" s="383">
        <f t="shared" si="327"/>
        <v>0</v>
      </c>
      <c r="AV611" s="381">
        <f t="shared" si="328"/>
        <v>0</v>
      </c>
      <c r="AW611" s="382"/>
      <c r="AX611" s="380">
        <f t="shared" si="311"/>
        <v>0</v>
      </c>
      <c r="AY611" s="384">
        <f t="shared" si="312"/>
        <v>699.99939351041928</v>
      </c>
      <c r="AZ611" s="548">
        <v>220</v>
      </c>
      <c r="BA611" s="380">
        <f t="shared" si="329"/>
        <v>699.99939351041928</v>
      </c>
      <c r="BB611" s="385" t="str">
        <f t="shared" si="330"/>
        <v>&gt;100%</v>
      </c>
      <c r="BC611" s="382"/>
      <c r="BD611" s="380">
        <f t="shared" si="313"/>
        <v>0</v>
      </c>
      <c r="BE611" s="384">
        <f t="shared" si="318"/>
        <v>0</v>
      </c>
      <c r="BF611" s="380">
        <f t="shared" si="321"/>
        <v>0</v>
      </c>
      <c r="BG611" s="385">
        <f t="shared" si="322"/>
        <v>0</v>
      </c>
      <c r="BH611" s="382"/>
      <c r="BI611" s="380">
        <f t="shared" si="331"/>
        <v>699.99939351041928</v>
      </c>
      <c r="BJ611" s="380">
        <f t="shared" si="307"/>
        <v>699.99939351041928</v>
      </c>
      <c r="BK611" s="380">
        <f t="shared" si="332"/>
        <v>0</v>
      </c>
      <c r="BL611" s="381">
        <f t="shared" si="333"/>
        <v>1</v>
      </c>
      <c r="BM611" s="386"/>
      <c r="BN611" s="383">
        <f t="shared" si="338"/>
        <v>0</v>
      </c>
      <c r="BO611" s="383">
        <f t="shared" si="339"/>
        <v>0</v>
      </c>
      <c r="BP611" s="383">
        <f t="shared" si="334"/>
        <v>0</v>
      </c>
      <c r="BQ611" s="387">
        <f t="shared" si="335"/>
        <v>0</v>
      </c>
      <c r="BR611" s="413"/>
    </row>
    <row r="612" spans="3:70" s="50" customFormat="1" ht="13.5" thickBot="1" x14ac:dyDescent="0.3">
      <c r="C612" s="396"/>
      <c r="D612" s="397"/>
      <c r="E612" s="398"/>
      <c r="F612" s="194"/>
      <c r="G612" s="194"/>
      <c r="H612" s="399"/>
      <c r="I612" s="194"/>
      <c r="J612" s="400">
        <v>1.9138973630485276</v>
      </c>
      <c r="K612" s="400">
        <v>1.515902467555285</v>
      </c>
      <c r="L612" s="401">
        <v>500000</v>
      </c>
      <c r="M612" s="402">
        <v>0</v>
      </c>
      <c r="N612" s="402">
        <v>0</v>
      </c>
      <c r="O612" s="403">
        <v>0</v>
      </c>
      <c r="P612" s="404">
        <v>0</v>
      </c>
      <c r="Q612" s="404">
        <v>0</v>
      </c>
      <c r="R612" s="404">
        <v>0</v>
      </c>
      <c r="S612" s="404">
        <v>0</v>
      </c>
      <c r="T612" s="391"/>
      <c r="U612" s="202">
        <v>0</v>
      </c>
      <c r="V612" s="203">
        <v>699.99939351041928</v>
      </c>
      <c r="W612" s="351"/>
      <c r="X612" s="204">
        <v>699.99939351041928</v>
      </c>
      <c r="Y612" s="405">
        <f t="shared" si="319"/>
        <v>-699.99939351041928</v>
      </c>
      <c r="Z612" s="406">
        <f t="shared" si="320"/>
        <v>0</v>
      </c>
      <c r="AA612" s="391"/>
      <c r="AB612" s="202">
        <f t="shared" si="314"/>
        <v>0</v>
      </c>
      <c r="AC612" s="203">
        <f t="shared" si="315"/>
        <v>0</v>
      </c>
      <c r="AD612" s="203">
        <v>0</v>
      </c>
      <c r="AE612" s="204">
        <v>0</v>
      </c>
      <c r="AF612" s="405">
        <f t="shared" si="316"/>
        <v>0</v>
      </c>
      <c r="AG612" s="406">
        <f t="shared" si="317"/>
        <v>0</v>
      </c>
      <c r="AH612" s="391"/>
      <c r="AI612" s="202">
        <f t="shared" ref="AI612:AI675" si="340">+U612+AB612</f>
        <v>0</v>
      </c>
      <c r="AJ612" s="204">
        <f t="shared" si="308"/>
        <v>699.99939351041928</v>
      </c>
      <c r="AK612" s="405">
        <f t="shared" si="323"/>
        <v>-699.99939351041928</v>
      </c>
      <c r="AL612" s="406">
        <f t="shared" si="324"/>
        <v>0</v>
      </c>
      <c r="AM612" s="407"/>
      <c r="AN612" s="408">
        <f t="shared" si="309"/>
        <v>0</v>
      </c>
      <c r="AO612" s="408">
        <f t="shared" si="336"/>
        <v>0</v>
      </c>
      <c r="AP612" s="408">
        <f t="shared" si="325"/>
        <v>0</v>
      </c>
      <c r="AQ612" s="406">
        <f t="shared" si="326"/>
        <v>0</v>
      </c>
      <c r="AR612" s="407"/>
      <c r="AS612" s="408">
        <f t="shared" si="310"/>
        <v>0</v>
      </c>
      <c r="AT612" s="408">
        <f t="shared" si="337"/>
        <v>0</v>
      </c>
      <c r="AU612" s="408">
        <f t="shared" si="327"/>
        <v>0</v>
      </c>
      <c r="AV612" s="406">
        <f t="shared" si="328"/>
        <v>0</v>
      </c>
      <c r="AW612" s="407"/>
      <c r="AX612" s="405">
        <f t="shared" si="311"/>
        <v>0</v>
      </c>
      <c r="AY612" s="409">
        <f t="shared" si="312"/>
        <v>699.99939351041928</v>
      </c>
      <c r="AZ612" s="548">
        <v>220</v>
      </c>
      <c r="BA612" s="405">
        <f t="shared" si="329"/>
        <v>699.99939351041928</v>
      </c>
      <c r="BB612" s="410" t="str">
        <f t="shared" si="330"/>
        <v>&gt;100%</v>
      </c>
      <c r="BC612" s="407"/>
      <c r="BD612" s="405">
        <f t="shared" si="313"/>
        <v>0</v>
      </c>
      <c r="BE612" s="409">
        <f t="shared" si="318"/>
        <v>0</v>
      </c>
      <c r="BF612" s="405">
        <f t="shared" si="321"/>
        <v>0</v>
      </c>
      <c r="BG612" s="410">
        <f t="shared" si="322"/>
        <v>0</v>
      </c>
      <c r="BH612" s="407"/>
      <c r="BI612" s="405">
        <f t="shared" si="331"/>
        <v>699.99939351041928</v>
      </c>
      <c r="BJ612" s="405">
        <f t="shared" ref="BJ612:BJ675" si="341">+AY612+BE612</f>
        <v>699.99939351041928</v>
      </c>
      <c r="BK612" s="405">
        <f t="shared" si="332"/>
        <v>0</v>
      </c>
      <c r="BL612" s="406">
        <f t="shared" si="333"/>
        <v>1</v>
      </c>
      <c r="BM612" s="411"/>
      <c r="BN612" s="408">
        <f t="shared" si="338"/>
        <v>0</v>
      </c>
      <c r="BO612" s="408">
        <f t="shared" si="339"/>
        <v>0</v>
      </c>
      <c r="BP612" s="408">
        <f t="shared" si="334"/>
        <v>0</v>
      </c>
      <c r="BQ612" s="412">
        <f t="shared" si="335"/>
        <v>0</v>
      </c>
      <c r="BR612" s="413"/>
    </row>
    <row r="613" spans="3:70" ht="13" x14ac:dyDescent="0.25">
      <c r="C613" s="65"/>
      <c r="D613" s="66"/>
      <c r="E613" s="358"/>
      <c r="F613" s="143"/>
      <c r="G613" s="143"/>
      <c r="H613" s="359"/>
      <c r="I613" s="143"/>
      <c r="J613" s="360">
        <v>0.58618475265502656</v>
      </c>
      <c r="K613" s="360">
        <v>0.25114229393244591</v>
      </c>
      <c r="L613" s="361">
        <v>5000</v>
      </c>
      <c r="M613" s="362">
        <v>0</v>
      </c>
      <c r="N613" s="362">
        <v>0</v>
      </c>
      <c r="O613" s="363">
        <v>0</v>
      </c>
      <c r="P613" s="364">
        <v>0</v>
      </c>
      <c r="Q613" s="364">
        <v>0</v>
      </c>
      <c r="R613" s="364">
        <v>0</v>
      </c>
      <c r="S613" s="364">
        <v>0</v>
      </c>
      <c r="T613" s="391"/>
      <c r="U613" s="152">
        <v>0</v>
      </c>
      <c r="V613" s="153">
        <v>216.77915686635873</v>
      </c>
      <c r="W613" s="349"/>
      <c r="X613" s="154">
        <v>216.77915686635873</v>
      </c>
      <c r="Y613" s="365">
        <f t="shared" si="319"/>
        <v>-216.77915686635873</v>
      </c>
      <c r="Z613" s="366">
        <f t="shared" si="320"/>
        <v>0</v>
      </c>
      <c r="AA613" s="391"/>
      <c r="AB613" s="152">
        <f t="shared" si="314"/>
        <v>0</v>
      </c>
      <c r="AC613" s="153">
        <f t="shared" si="315"/>
        <v>0</v>
      </c>
      <c r="AD613" s="153">
        <v>0</v>
      </c>
      <c r="AE613" s="154">
        <v>0</v>
      </c>
      <c r="AF613" s="365">
        <f t="shared" si="316"/>
        <v>0</v>
      </c>
      <c r="AG613" s="366">
        <f t="shared" si="317"/>
        <v>0</v>
      </c>
      <c r="AH613" s="353"/>
      <c r="AI613" s="152">
        <f t="shared" si="340"/>
        <v>0</v>
      </c>
      <c r="AJ613" s="154">
        <f t="shared" si="308"/>
        <v>216.77915686635873</v>
      </c>
      <c r="AK613" s="365">
        <f t="shared" si="323"/>
        <v>-216.77915686635873</v>
      </c>
      <c r="AL613" s="366">
        <f t="shared" si="324"/>
        <v>0</v>
      </c>
      <c r="AM613" s="367"/>
      <c r="AN613" s="368">
        <f t="shared" si="309"/>
        <v>0</v>
      </c>
      <c r="AO613" s="368">
        <f t="shared" si="336"/>
        <v>0</v>
      </c>
      <c r="AP613" s="368">
        <f t="shared" si="325"/>
        <v>0</v>
      </c>
      <c r="AQ613" s="366">
        <f t="shared" si="326"/>
        <v>0</v>
      </c>
      <c r="AR613" s="367"/>
      <c r="AS613" s="368">
        <f t="shared" si="310"/>
        <v>0</v>
      </c>
      <c r="AT613" s="368">
        <f t="shared" si="337"/>
        <v>0</v>
      </c>
      <c r="AU613" s="368">
        <f t="shared" si="327"/>
        <v>0</v>
      </c>
      <c r="AV613" s="366">
        <f t="shared" si="328"/>
        <v>0</v>
      </c>
      <c r="AW613" s="367"/>
      <c r="AX613" s="365">
        <f t="shared" si="311"/>
        <v>0</v>
      </c>
      <c r="AY613" s="369">
        <f t="shared" si="312"/>
        <v>216.77915686635873</v>
      </c>
      <c r="AZ613" s="548">
        <v>220</v>
      </c>
      <c r="BA613" s="365">
        <f t="shared" si="329"/>
        <v>216.77915686635873</v>
      </c>
      <c r="BB613" s="370" t="str">
        <f t="shared" si="330"/>
        <v>&gt;100%</v>
      </c>
      <c r="BC613" s="367"/>
      <c r="BD613" s="365">
        <f t="shared" si="313"/>
        <v>0</v>
      </c>
      <c r="BE613" s="371">
        <f t="shared" si="318"/>
        <v>0</v>
      </c>
      <c r="BF613" s="365">
        <f t="shared" si="321"/>
        <v>0</v>
      </c>
      <c r="BG613" s="370">
        <f t="shared" si="322"/>
        <v>0</v>
      </c>
      <c r="BH613" s="367"/>
      <c r="BI613" s="365">
        <f t="shared" si="331"/>
        <v>216.77915686635873</v>
      </c>
      <c r="BJ613" s="365">
        <f t="shared" si="341"/>
        <v>216.77915686635873</v>
      </c>
      <c r="BK613" s="365">
        <f t="shared" si="332"/>
        <v>0</v>
      </c>
      <c r="BL613" s="366">
        <f t="shared" si="333"/>
        <v>1</v>
      </c>
      <c r="BM613" s="372"/>
      <c r="BN613" s="368">
        <f t="shared" si="338"/>
        <v>0</v>
      </c>
      <c r="BO613" s="368">
        <f t="shared" si="339"/>
        <v>0</v>
      </c>
      <c r="BP613" s="368">
        <f t="shared" si="334"/>
        <v>0</v>
      </c>
      <c r="BQ613" s="373">
        <f t="shared" si="335"/>
        <v>0</v>
      </c>
      <c r="BR613" s="357"/>
    </row>
    <row r="614" spans="3:70" ht="13" x14ac:dyDescent="0.25">
      <c r="C614" s="65"/>
      <c r="D614" s="66"/>
      <c r="E614" s="374"/>
      <c r="F614" s="165"/>
      <c r="G614" s="165"/>
      <c r="H614" s="297"/>
      <c r="I614" s="165"/>
      <c r="J614" s="375">
        <v>0.72370867908265568</v>
      </c>
      <c r="K614" s="375">
        <v>0.4192943920851287</v>
      </c>
      <c r="L614" s="376">
        <v>20000</v>
      </c>
      <c r="M614" s="377">
        <v>0</v>
      </c>
      <c r="N614" s="377">
        <v>0</v>
      </c>
      <c r="O614" s="378">
        <v>0</v>
      </c>
      <c r="P614" s="379">
        <v>0</v>
      </c>
      <c r="Q614" s="379">
        <v>0</v>
      </c>
      <c r="R614" s="379">
        <v>0</v>
      </c>
      <c r="S614" s="379">
        <v>0</v>
      </c>
      <c r="T614" s="391"/>
      <c r="U614" s="173">
        <v>0</v>
      </c>
      <c r="V614" s="174">
        <v>216.77915686635873</v>
      </c>
      <c r="W614" s="350"/>
      <c r="X614" s="175">
        <v>216.77915686635873</v>
      </c>
      <c r="Y614" s="380">
        <f t="shared" si="319"/>
        <v>-216.77915686635873</v>
      </c>
      <c r="Z614" s="381">
        <f t="shared" si="320"/>
        <v>0</v>
      </c>
      <c r="AA614" s="391"/>
      <c r="AB614" s="173">
        <f t="shared" si="314"/>
        <v>0</v>
      </c>
      <c r="AC614" s="174">
        <f t="shared" si="315"/>
        <v>0</v>
      </c>
      <c r="AD614" s="174">
        <v>0</v>
      </c>
      <c r="AE614" s="175">
        <v>0</v>
      </c>
      <c r="AF614" s="380">
        <f t="shared" si="316"/>
        <v>0</v>
      </c>
      <c r="AG614" s="381">
        <f t="shared" si="317"/>
        <v>0</v>
      </c>
      <c r="AH614" s="353"/>
      <c r="AI614" s="173">
        <f t="shared" si="340"/>
        <v>0</v>
      </c>
      <c r="AJ614" s="175">
        <f t="shared" si="308"/>
        <v>216.77915686635873</v>
      </c>
      <c r="AK614" s="380">
        <f t="shared" si="323"/>
        <v>-216.77915686635873</v>
      </c>
      <c r="AL614" s="381">
        <f t="shared" si="324"/>
        <v>0</v>
      </c>
      <c r="AM614" s="382"/>
      <c r="AN614" s="383">
        <f t="shared" si="309"/>
        <v>0</v>
      </c>
      <c r="AO614" s="383">
        <f t="shared" si="336"/>
        <v>0</v>
      </c>
      <c r="AP614" s="383">
        <f t="shared" si="325"/>
        <v>0</v>
      </c>
      <c r="AQ614" s="381">
        <f t="shared" si="326"/>
        <v>0</v>
      </c>
      <c r="AR614" s="382"/>
      <c r="AS614" s="383">
        <f t="shared" si="310"/>
        <v>0</v>
      </c>
      <c r="AT614" s="383">
        <f t="shared" si="337"/>
        <v>0</v>
      </c>
      <c r="AU614" s="383">
        <f t="shared" si="327"/>
        <v>0</v>
      </c>
      <c r="AV614" s="381">
        <f t="shared" si="328"/>
        <v>0</v>
      </c>
      <c r="AW614" s="382"/>
      <c r="AX614" s="380">
        <f t="shared" si="311"/>
        <v>0</v>
      </c>
      <c r="AY614" s="384">
        <f t="shared" si="312"/>
        <v>216.77915686635873</v>
      </c>
      <c r="AZ614" s="548">
        <v>220</v>
      </c>
      <c r="BA614" s="380">
        <f t="shared" si="329"/>
        <v>216.77915686635873</v>
      </c>
      <c r="BB614" s="385" t="str">
        <f t="shared" si="330"/>
        <v>&gt;100%</v>
      </c>
      <c r="BC614" s="382"/>
      <c r="BD614" s="380">
        <f t="shared" si="313"/>
        <v>0</v>
      </c>
      <c r="BE614" s="384">
        <f t="shared" si="318"/>
        <v>0</v>
      </c>
      <c r="BF614" s="380">
        <f t="shared" si="321"/>
        <v>0</v>
      </c>
      <c r="BG614" s="385">
        <f t="shared" si="322"/>
        <v>0</v>
      </c>
      <c r="BH614" s="382"/>
      <c r="BI614" s="380">
        <f t="shared" si="331"/>
        <v>216.77915686635873</v>
      </c>
      <c r="BJ614" s="380">
        <f t="shared" si="341"/>
        <v>216.77915686635873</v>
      </c>
      <c r="BK614" s="380">
        <f t="shared" si="332"/>
        <v>0</v>
      </c>
      <c r="BL614" s="381">
        <f t="shared" si="333"/>
        <v>1</v>
      </c>
      <c r="BM614" s="386"/>
      <c r="BN614" s="383">
        <f t="shared" si="338"/>
        <v>0</v>
      </c>
      <c r="BO614" s="383">
        <f t="shared" si="339"/>
        <v>0</v>
      </c>
      <c r="BP614" s="383">
        <f t="shared" si="334"/>
        <v>0</v>
      </c>
      <c r="BQ614" s="387">
        <f t="shared" si="335"/>
        <v>0</v>
      </c>
      <c r="BR614" s="357"/>
    </row>
    <row r="615" spans="3:70" ht="13" x14ac:dyDescent="0.25">
      <c r="C615" s="388">
        <v>121</v>
      </c>
      <c r="D615" s="389">
        <v>0</v>
      </c>
      <c r="E615" s="374" t="s">
        <v>152</v>
      </c>
      <c r="F615" s="165" t="s">
        <v>168</v>
      </c>
      <c r="G615" s="165"/>
      <c r="H615" s="297" t="s">
        <v>63</v>
      </c>
      <c r="I615" s="390" t="s">
        <v>64</v>
      </c>
      <c r="J615" s="375">
        <v>1</v>
      </c>
      <c r="K615" s="375">
        <v>1</v>
      </c>
      <c r="L615" s="376">
        <v>50000</v>
      </c>
      <c r="M615" s="377">
        <v>0</v>
      </c>
      <c r="N615" s="377">
        <v>0</v>
      </c>
      <c r="O615" s="378">
        <v>0</v>
      </c>
      <c r="P615" s="379">
        <v>0</v>
      </c>
      <c r="Q615" s="379">
        <v>0</v>
      </c>
      <c r="R615" s="379">
        <v>0</v>
      </c>
      <c r="S615" s="379">
        <v>0</v>
      </c>
      <c r="T615" s="391"/>
      <c r="U615" s="392">
        <v>0</v>
      </c>
      <c r="V615" s="393">
        <v>216.77915686635873</v>
      </c>
      <c r="W615" s="394"/>
      <c r="X615" s="395">
        <v>216.77915686635873</v>
      </c>
      <c r="Y615" s="380">
        <f t="shared" si="319"/>
        <v>-216.77915686635873</v>
      </c>
      <c r="Z615" s="381">
        <f t="shared" si="320"/>
        <v>0</v>
      </c>
      <c r="AA615" s="391"/>
      <c r="AB615" s="392">
        <f t="shared" si="314"/>
        <v>0</v>
      </c>
      <c r="AC615" s="393">
        <f t="shared" si="315"/>
        <v>0</v>
      </c>
      <c r="AD615" s="393">
        <v>0</v>
      </c>
      <c r="AE615" s="395">
        <v>0</v>
      </c>
      <c r="AF615" s="380">
        <f t="shared" si="316"/>
        <v>0</v>
      </c>
      <c r="AG615" s="381">
        <f t="shared" si="317"/>
        <v>0</v>
      </c>
      <c r="AH615" s="353"/>
      <c r="AI615" s="392">
        <f t="shared" si="340"/>
        <v>0</v>
      </c>
      <c r="AJ615" s="395">
        <f t="shared" si="308"/>
        <v>216.77915686635873</v>
      </c>
      <c r="AK615" s="380">
        <f t="shared" si="323"/>
        <v>-216.77915686635873</v>
      </c>
      <c r="AL615" s="381">
        <f t="shared" si="324"/>
        <v>0</v>
      </c>
      <c r="AM615" s="382"/>
      <c r="AN615" s="383">
        <f t="shared" si="309"/>
        <v>0</v>
      </c>
      <c r="AO615" s="383">
        <f t="shared" si="336"/>
        <v>0</v>
      </c>
      <c r="AP615" s="383">
        <f t="shared" si="325"/>
        <v>0</v>
      </c>
      <c r="AQ615" s="381">
        <f t="shared" si="326"/>
        <v>0</v>
      </c>
      <c r="AR615" s="382"/>
      <c r="AS615" s="383">
        <f t="shared" si="310"/>
        <v>0</v>
      </c>
      <c r="AT615" s="383">
        <f t="shared" si="337"/>
        <v>0</v>
      </c>
      <c r="AU615" s="383">
        <f t="shared" si="327"/>
        <v>0</v>
      </c>
      <c r="AV615" s="381">
        <f t="shared" si="328"/>
        <v>0</v>
      </c>
      <c r="AW615" s="382"/>
      <c r="AX615" s="380">
        <f t="shared" si="311"/>
        <v>0</v>
      </c>
      <c r="AY615" s="384">
        <f t="shared" si="312"/>
        <v>216.77915686635873</v>
      </c>
      <c r="AZ615" s="548">
        <v>220</v>
      </c>
      <c r="BA615" s="380">
        <f t="shared" si="329"/>
        <v>216.77915686635873</v>
      </c>
      <c r="BB615" s="385" t="str">
        <f t="shared" si="330"/>
        <v>&gt;100%</v>
      </c>
      <c r="BC615" s="382"/>
      <c r="BD615" s="380">
        <f t="shared" si="313"/>
        <v>0</v>
      </c>
      <c r="BE615" s="384">
        <f t="shared" si="318"/>
        <v>0</v>
      </c>
      <c r="BF615" s="380">
        <f t="shared" si="321"/>
        <v>0</v>
      </c>
      <c r="BG615" s="385">
        <f t="shared" si="322"/>
        <v>0</v>
      </c>
      <c r="BH615" s="382"/>
      <c r="BI615" s="380">
        <f t="shared" si="331"/>
        <v>216.77915686635873</v>
      </c>
      <c r="BJ615" s="380">
        <f t="shared" si="341"/>
        <v>216.77915686635873</v>
      </c>
      <c r="BK615" s="380">
        <f t="shared" si="332"/>
        <v>0</v>
      </c>
      <c r="BL615" s="381">
        <f t="shared" si="333"/>
        <v>1</v>
      </c>
      <c r="BM615" s="386"/>
      <c r="BN615" s="383">
        <f t="shared" si="338"/>
        <v>0</v>
      </c>
      <c r="BO615" s="383">
        <f t="shared" si="339"/>
        <v>0</v>
      </c>
      <c r="BP615" s="383">
        <f t="shared" si="334"/>
        <v>0</v>
      </c>
      <c r="BQ615" s="387">
        <f t="shared" si="335"/>
        <v>0</v>
      </c>
      <c r="BR615" s="357"/>
    </row>
    <row r="616" spans="3:70" s="50" customFormat="1" ht="13" x14ac:dyDescent="0.25">
      <c r="C616" s="388"/>
      <c r="D616" s="389"/>
      <c r="E616" s="374"/>
      <c r="F616" s="165"/>
      <c r="G616" s="165"/>
      <c r="H616" s="297"/>
      <c r="I616" s="165"/>
      <c r="J616" s="375">
        <v>1.505779664758232</v>
      </c>
      <c r="K616" s="375">
        <v>1.1754720702584747</v>
      </c>
      <c r="L616" s="376">
        <v>100000</v>
      </c>
      <c r="M616" s="377">
        <v>0</v>
      </c>
      <c r="N616" s="377">
        <v>0</v>
      </c>
      <c r="O616" s="378">
        <v>0</v>
      </c>
      <c r="P616" s="379">
        <v>0</v>
      </c>
      <c r="Q616" s="379">
        <v>0</v>
      </c>
      <c r="R616" s="379">
        <v>0</v>
      </c>
      <c r="S616" s="379">
        <v>0</v>
      </c>
      <c r="T616" s="391"/>
      <c r="U616" s="173">
        <v>0</v>
      </c>
      <c r="V616" s="174">
        <v>216.77915686635873</v>
      </c>
      <c r="W616" s="350"/>
      <c r="X616" s="175">
        <v>216.77915686635873</v>
      </c>
      <c r="Y616" s="380">
        <f t="shared" si="319"/>
        <v>-216.77915686635873</v>
      </c>
      <c r="Z616" s="381">
        <f t="shared" si="320"/>
        <v>0</v>
      </c>
      <c r="AA616" s="391"/>
      <c r="AB616" s="173">
        <f t="shared" si="314"/>
        <v>0</v>
      </c>
      <c r="AC616" s="174">
        <f t="shared" si="315"/>
        <v>0</v>
      </c>
      <c r="AD616" s="174">
        <v>0</v>
      </c>
      <c r="AE616" s="175">
        <v>0</v>
      </c>
      <c r="AF616" s="380">
        <f t="shared" si="316"/>
        <v>0</v>
      </c>
      <c r="AG616" s="381">
        <f t="shared" si="317"/>
        <v>0</v>
      </c>
      <c r="AH616" s="391"/>
      <c r="AI616" s="173">
        <f t="shared" si="340"/>
        <v>0</v>
      </c>
      <c r="AJ616" s="175">
        <f t="shared" si="308"/>
        <v>216.77915686635873</v>
      </c>
      <c r="AK616" s="380">
        <f t="shared" si="323"/>
        <v>-216.77915686635873</v>
      </c>
      <c r="AL616" s="381">
        <f t="shared" si="324"/>
        <v>0</v>
      </c>
      <c r="AM616" s="382"/>
      <c r="AN616" s="383">
        <f t="shared" si="309"/>
        <v>0</v>
      </c>
      <c r="AO616" s="383">
        <f t="shared" si="336"/>
        <v>0</v>
      </c>
      <c r="AP616" s="383">
        <f t="shared" si="325"/>
        <v>0</v>
      </c>
      <c r="AQ616" s="381">
        <f t="shared" si="326"/>
        <v>0</v>
      </c>
      <c r="AR616" s="382"/>
      <c r="AS616" s="383">
        <f t="shared" si="310"/>
        <v>0</v>
      </c>
      <c r="AT616" s="383">
        <f t="shared" si="337"/>
        <v>0</v>
      </c>
      <c r="AU616" s="383">
        <f t="shared" si="327"/>
        <v>0</v>
      </c>
      <c r="AV616" s="381">
        <f t="shared" si="328"/>
        <v>0</v>
      </c>
      <c r="AW616" s="382"/>
      <c r="AX616" s="380">
        <f t="shared" si="311"/>
        <v>0</v>
      </c>
      <c r="AY616" s="384">
        <f t="shared" si="312"/>
        <v>216.77915686635873</v>
      </c>
      <c r="AZ616" s="548">
        <v>220</v>
      </c>
      <c r="BA616" s="380">
        <f t="shared" si="329"/>
        <v>216.77915686635873</v>
      </c>
      <c r="BB616" s="385" t="str">
        <f t="shared" si="330"/>
        <v>&gt;100%</v>
      </c>
      <c r="BC616" s="382"/>
      <c r="BD616" s="380">
        <f t="shared" si="313"/>
        <v>0</v>
      </c>
      <c r="BE616" s="384">
        <f t="shared" si="318"/>
        <v>0</v>
      </c>
      <c r="BF616" s="380">
        <f t="shared" si="321"/>
        <v>0</v>
      </c>
      <c r="BG616" s="385">
        <f t="shared" si="322"/>
        <v>0</v>
      </c>
      <c r="BH616" s="382"/>
      <c r="BI616" s="380">
        <f t="shared" si="331"/>
        <v>216.77915686635873</v>
      </c>
      <c r="BJ616" s="380">
        <f t="shared" si="341"/>
        <v>216.77915686635873</v>
      </c>
      <c r="BK616" s="380">
        <f t="shared" si="332"/>
        <v>0</v>
      </c>
      <c r="BL616" s="381">
        <f t="shared" si="333"/>
        <v>1</v>
      </c>
      <c r="BM616" s="386"/>
      <c r="BN616" s="383">
        <f t="shared" si="338"/>
        <v>0</v>
      </c>
      <c r="BO616" s="383">
        <f t="shared" si="339"/>
        <v>0</v>
      </c>
      <c r="BP616" s="383">
        <f t="shared" si="334"/>
        <v>0</v>
      </c>
      <c r="BQ616" s="387">
        <f t="shared" si="335"/>
        <v>0</v>
      </c>
      <c r="BR616" s="413"/>
    </row>
    <row r="617" spans="3:70" s="50" customFormat="1" ht="13.5" thickBot="1" x14ac:dyDescent="0.3">
      <c r="C617" s="396"/>
      <c r="D617" s="397"/>
      <c r="E617" s="398"/>
      <c r="F617" s="194"/>
      <c r="G617" s="194"/>
      <c r="H617" s="399"/>
      <c r="I617" s="194"/>
      <c r="J617" s="400">
        <v>1.9138973630485276</v>
      </c>
      <c r="K617" s="400">
        <v>1.515902467555285</v>
      </c>
      <c r="L617" s="401">
        <v>250000</v>
      </c>
      <c r="M617" s="402">
        <v>0</v>
      </c>
      <c r="N617" s="402">
        <v>0</v>
      </c>
      <c r="O617" s="403">
        <v>0</v>
      </c>
      <c r="P617" s="404">
        <v>0</v>
      </c>
      <c r="Q617" s="404">
        <v>0</v>
      </c>
      <c r="R617" s="404">
        <v>0</v>
      </c>
      <c r="S617" s="404">
        <v>0</v>
      </c>
      <c r="T617" s="391"/>
      <c r="U617" s="202">
        <v>0</v>
      </c>
      <c r="V617" s="203">
        <v>216.77915686635873</v>
      </c>
      <c r="W617" s="351"/>
      <c r="X617" s="204">
        <v>216.77915686635873</v>
      </c>
      <c r="Y617" s="405">
        <f t="shared" si="319"/>
        <v>-216.77915686635873</v>
      </c>
      <c r="Z617" s="406">
        <f t="shared" si="320"/>
        <v>0</v>
      </c>
      <c r="AA617" s="391"/>
      <c r="AB617" s="202">
        <f t="shared" si="314"/>
        <v>0</v>
      </c>
      <c r="AC617" s="203">
        <f t="shared" si="315"/>
        <v>0</v>
      </c>
      <c r="AD617" s="203">
        <v>0</v>
      </c>
      <c r="AE617" s="204">
        <v>0</v>
      </c>
      <c r="AF617" s="405">
        <f t="shared" si="316"/>
        <v>0</v>
      </c>
      <c r="AG617" s="406">
        <f t="shared" si="317"/>
        <v>0</v>
      </c>
      <c r="AH617" s="391"/>
      <c r="AI617" s="202">
        <f t="shared" si="340"/>
        <v>0</v>
      </c>
      <c r="AJ617" s="204">
        <f t="shared" si="308"/>
        <v>216.77915686635873</v>
      </c>
      <c r="AK617" s="405">
        <f t="shared" si="323"/>
        <v>-216.77915686635873</v>
      </c>
      <c r="AL617" s="406">
        <f t="shared" si="324"/>
        <v>0</v>
      </c>
      <c r="AM617" s="407"/>
      <c r="AN617" s="408">
        <f t="shared" si="309"/>
        <v>0</v>
      </c>
      <c r="AO617" s="408">
        <f t="shared" si="336"/>
        <v>0</v>
      </c>
      <c r="AP617" s="408">
        <f t="shared" si="325"/>
        <v>0</v>
      </c>
      <c r="AQ617" s="406">
        <f t="shared" si="326"/>
        <v>0</v>
      </c>
      <c r="AR617" s="407"/>
      <c r="AS617" s="408">
        <f t="shared" si="310"/>
        <v>0</v>
      </c>
      <c r="AT617" s="408">
        <f t="shared" si="337"/>
        <v>0</v>
      </c>
      <c r="AU617" s="408">
        <f t="shared" si="327"/>
        <v>0</v>
      </c>
      <c r="AV617" s="406">
        <f t="shared" si="328"/>
        <v>0</v>
      </c>
      <c r="AW617" s="407"/>
      <c r="AX617" s="405">
        <f t="shared" si="311"/>
        <v>0</v>
      </c>
      <c r="AY617" s="409">
        <f t="shared" si="312"/>
        <v>216.77915686635873</v>
      </c>
      <c r="AZ617" s="548">
        <v>220</v>
      </c>
      <c r="BA617" s="405">
        <f t="shared" si="329"/>
        <v>216.77915686635873</v>
      </c>
      <c r="BB617" s="410" t="str">
        <f t="shared" si="330"/>
        <v>&gt;100%</v>
      </c>
      <c r="BC617" s="407"/>
      <c r="BD617" s="405">
        <f t="shared" si="313"/>
        <v>0</v>
      </c>
      <c r="BE617" s="409">
        <f t="shared" si="318"/>
        <v>0</v>
      </c>
      <c r="BF617" s="405">
        <f t="shared" si="321"/>
        <v>0</v>
      </c>
      <c r="BG617" s="410">
        <f t="shared" si="322"/>
        <v>0</v>
      </c>
      <c r="BH617" s="407"/>
      <c r="BI617" s="405">
        <f t="shared" si="331"/>
        <v>216.77915686635873</v>
      </c>
      <c r="BJ617" s="405">
        <f t="shared" si="341"/>
        <v>216.77915686635873</v>
      </c>
      <c r="BK617" s="405">
        <f t="shared" si="332"/>
        <v>0</v>
      </c>
      <c r="BL617" s="406">
        <f t="shared" si="333"/>
        <v>1</v>
      </c>
      <c r="BM617" s="411"/>
      <c r="BN617" s="408">
        <f t="shared" si="338"/>
        <v>0</v>
      </c>
      <c r="BO617" s="408">
        <f t="shared" si="339"/>
        <v>0</v>
      </c>
      <c r="BP617" s="408">
        <f t="shared" si="334"/>
        <v>0</v>
      </c>
      <c r="BQ617" s="412">
        <f t="shared" si="335"/>
        <v>0</v>
      </c>
      <c r="BR617" s="413"/>
    </row>
    <row r="618" spans="3:70" ht="13" x14ac:dyDescent="0.25">
      <c r="C618" s="65"/>
      <c r="D618" s="66"/>
      <c r="E618" s="358"/>
      <c r="F618" s="143"/>
      <c r="G618" s="143"/>
      <c r="H618" s="359"/>
      <c r="I618" s="143"/>
      <c r="J618" s="360">
        <v>0.58618475265502656</v>
      </c>
      <c r="K618" s="360">
        <v>0.25114229393244591</v>
      </c>
      <c r="L618" s="361">
        <v>5000</v>
      </c>
      <c r="M618" s="362">
        <v>0</v>
      </c>
      <c r="N618" s="362">
        <v>0</v>
      </c>
      <c r="O618" s="363">
        <v>0</v>
      </c>
      <c r="P618" s="364">
        <v>0</v>
      </c>
      <c r="Q618" s="364">
        <v>0</v>
      </c>
      <c r="R618" s="364">
        <v>0</v>
      </c>
      <c r="S618" s="364">
        <v>0</v>
      </c>
      <c r="T618" s="391"/>
      <c r="U618" s="152">
        <v>0</v>
      </c>
      <c r="V618" s="153">
        <v>2078.7035739436328</v>
      </c>
      <c r="W618" s="349"/>
      <c r="X618" s="154">
        <v>2078.7035739436328</v>
      </c>
      <c r="Y618" s="365">
        <f t="shared" si="319"/>
        <v>-2078.7035739436328</v>
      </c>
      <c r="Z618" s="366">
        <f t="shared" si="320"/>
        <v>0</v>
      </c>
      <c r="AA618" s="391"/>
      <c r="AB618" s="152">
        <f t="shared" si="314"/>
        <v>0</v>
      </c>
      <c r="AC618" s="153">
        <f t="shared" si="315"/>
        <v>0</v>
      </c>
      <c r="AD618" s="153">
        <v>0</v>
      </c>
      <c r="AE618" s="154">
        <v>0</v>
      </c>
      <c r="AF618" s="365">
        <f t="shared" si="316"/>
        <v>0</v>
      </c>
      <c r="AG618" s="366">
        <f t="shared" si="317"/>
        <v>0</v>
      </c>
      <c r="AH618" s="353"/>
      <c r="AI618" s="152">
        <f t="shared" si="340"/>
        <v>0</v>
      </c>
      <c r="AJ618" s="154">
        <f t="shared" si="308"/>
        <v>2078.7035739436328</v>
      </c>
      <c r="AK618" s="365">
        <f t="shared" si="323"/>
        <v>-2078.7035739436328</v>
      </c>
      <c r="AL618" s="366">
        <f t="shared" si="324"/>
        <v>0</v>
      </c>
      <c r="AM618" s="367"/>
      <c r="AN618" s="368">
        <f t="shared" si="309"/>
        <v>0</v>
      </c>
      <c r="AO618" s="368">
        <f t="shared" si="336"/>
        <v>0</v>
      </c>
      <c r="AP618" s="368">
        <f t="shared" si="325"/>
        <v>0</v>
      </c>
      <c r="AQ618" s="366">
        <f t="shared" si="326"/>
        <v>0</v>
      </c>
      <c r="AR618" s="367"/>
      <c r="AS618" s="368">
        <f t="shared" si="310"/>
        <v>0</v>
      </c>
      <c r="AT618" s="368">
        <f t="shared" si="337"/>
        <v>0</v>
      </c>
      <c r="AU618" s="368">
        <f t="shared" si="327"/>
        <v>0</v>
      </c>
      <c r="AV618" s="366">
        <f t="shared" si="328"/>
        <v>0</v>
      </c>
      <c r="AW618" s="367"/>
      <c r="AX618" s="365">
        <f t="shared" si="311"/>
        <v>0</v>
      </c>
      <c r="AY618" s="369">
        <f t="shared" si="312"/>
        <v>2078.7035739436328</v>
      </c>
      <c r="AZ618" s="548">
        <v>220</v>
      </c>
      <c r="BA618" s="365">
        <f t="shared" si="329"/>
        <v>2078.7035739436328</v>
      </c>
      <c r="BB618" s="370" t="str">
        <f t="shared" si="330"/>
        <v>&gt;100%</v>
      </c>
      <c r="BC618" s="367"/>
      <c r="BD618" s="365">
        <f t="shared" si="313"/>
        <v>0</v>
      </c>
      <c r="BE618" s="371">
        <f t="shared" si="318"/>
        <v>0</v>
      </c>
      <c r="BF618" s="365">
        <f t="shared" si="321"/>
        <v>0</v>
      </c>
      <c r="BG618" s="370">
        <f t="shared" si="322"/>
        <v>0</v>
      </c>
      <c r="BH618" s="367"/>
      <c r="BI618" s="365">
        <f t="shared" si="331"/>
        <v>2078.7035739436328</v>
      </c>
      <c r="BJ618" s="365">
        <f t="shared" si="341"/>
        <v>2078.7035739436328</v>
      </c>
      <c r="BK618" s="365">
        <f t="shared" si="332"/>
        <v>0</v>
      </c>
      <c r="BL618" s="366">
        <f t="shared" si="333"/>
        <v>1</v>
      </c>
      <c r="BM618" s="372"/>
      <c r="BN618" s="368">
        <f t="shared" si="338"/>
        <v>0</v>
      </c>
      <c r="BO618" s="368">
        <f t="shared" si="339"/>
        <v>0</v>
      </c>
      <c r="BP618" s="368">
        <f t="shared" si="334"/>
        <v>0</v>
      </c>
      <c r="BQ618" s="373">
        <f t="shared" si="335"/>
        <v>0</v>
      </c>
      <c r="BR618" s="357"/>
    </row>
    <row r="619" spans="3:70" ht="13" x14ac:dyDescent="0.25">
      <c r="C619" s="65"/>
      <c r="D619" s="66"/>
      <c r="E619" s="374"/>
      <c r="F619" s="165"/>
      <c r="G619" s="165"/>
      <c r="H619" s="297"/>
      <c r="I619" s="165"/>
      <c r="J619" s="375">
        <v>0.72370867908265568</v>
      </c>
      <c r="K619" s="375">
        <v>0.4192943920851287</v>
      </c>
      <c r="L619" s="376">
        <v>20000</v>
      </c>
      <c r="M619" s="377">
        <v>0</v>
      </c>
      <c r="N619" s="377">
        <v>0</v>
      </c>
      <c r="O619" s="378">
        <v>0</v>
      </c>
      <c r="P619" s="379">
        <v>0</v>
      </c>
      <c r="Q619" s="379">
        <v>0</v>
      </c>
      <c r="R619" s="379">
        <v>0</v>
      </c>
      <c r="S619" s="379">
        <v>0</v>
      </c>
      <c r="T619" s="391"/>
      <c r="U619" s="173">
        <v>0</v>
      </c>
      <c r="V619" s="174">
        <v>2078.7035739436328</v>
      </c>
      <c r="W619" s="350"/>
      <c r="X619" s="175">
        <v>2078.7035739436328</v>
      </c>
      <c r="Y619" s="380">
        <f t="shared" si="319"/>
        <v>-2078.7035739436328</v>
      </c>
      <c r="Z619" s="381">
        <f t="shared" si="320"/>
        <v>0</v>
      </c>
      <c r="AA619" s="391"/>
      <c r="AB619" s="173">
        <f t="shared" si="314"/>
        <v>0</v>
      </c>
      <c r="AC619" s="174">
        <f t="shared" si="315"/>
        <v>0</v>
      </c>
      <c r="AD619" s="174">
        <v>0</v>
      </c>
      <c r="AE619" s="175">
        <v>0</v>
      </c>
      <c r="AF619" s="380">
        <f t="shared" si="316"/>
        <v>0</v>
      </c>
      <c r="AG619" s="381">
        <f t="shared" si="317"/>
        <v>0</v>
      </c>
      <c r="AH619" s="353"/>
      <c r="AI619" s="173">
        <f t="shared" si="340"/>
        <v>0</v>
      </c>
      <c r="AJ619" s="175">
        <f t="shared" si="308"/>
        <v>2078.7035739436328</v>
      </c>
      <c r="AK619" s="380">
        <f t="shared" si="323"/>
        <v>-2078.7035739436328</v>
      </c>
      <c r="AL619" s="381">
        <f t="shared" si="324"/>
        <v>0</v>
      </c>
      <c r="AM619" s="382"/>
      <c r="AN619" s="383">
        <f t="shared" si="309"/>
        <v>0</v>
      </c>
      <c r="AO619" s="383">
        <f t="shared" si="336"/>
        <v>0</v>
      </c>
      <c r="AP619" s="383">
        <f t="shared" si="325"/>
        <v>0</v>
      </c>
      <c r="AQ619" s="381">
        <f t="shared" si="326"/>
        <v>0</v>
      </c>
      <c r="AR619" s="382"/>
      <c r="AS619" s="383">
        <f t="shared" si="310"/>
        <v>0</v>
      </c>
      <c r="AT619" s="383">
        <f t="shared" si="337"/>
        <v>0</v>
      </c>
      <c r="AU619" s="383">
        <f t="shared" si="327"/>
        <v>0</v>
      </c>
      <c r="AV619" s="381">
        <f t="shared" si="328"/>
        <v>0</v>
      </c>
      <c r="AW619" s="382"/>
      <c r="AX619" s="380">
        <f t="shared" si="311"/>
        <v>0</v>
      </c>
      <c r="AY619" s="384">
        <f t="shared" si="312"/>
        <v>2078.7035739436328</v>
      </c>
      <c r="AZ619" s="548">
        <v>220</v>
      </c>
      <c r="BA619" s="380">
        <f t="shared" si="329"/>
        <v>2078.7035739436328</v>
      </c>
      <c r="BB619" s="385" t="str">
        <f t="shared" si="330"/>
        <v>&gt;100%</v>
      </c>
      <c r="BC619" s="382"/>
      <c r="BD619" s="380">
        <f t="shared" si="313"/>
        <v>0</v>
      </c>
      <c r="BE619" s="384">
        <f t="shared" si="318"/>
        <v>0</v>
      </c>
      <c r="BF619" s="380">
        <f t="shared" si="321"/>
        <v>0</v>
      </c>
      <c r="BG619" s="385">
        <f t="shared" si="322"/>
        <v>0</v>
      </c>
      <c r="BH619" s="382"/>
      <c r="BI619" s="380">
        <f t="shared" si="331"/>
        <v>2078.7035739436328</v>
      </c>
      <c r="BJ619" s="380">
        <f t="shared" si="341"/>
        <v>2078.7035739436328</v>
      </c>
      <c r="BK619" s="380">
        <f t="shared" si="332"/>
        <v>0</v>
      </c>
      <c r="BL619" s="381">
        <f t="shared" si="333"/>
        <v>1</v>
      </c>
      <c r="BM619" s="386"/>
      <c r="BN619" s="383">
        <f t="shared" si="338"/>
        <v>0</v>
      </c>
      <c r="BO619" s="383">
        <f t="shared" si="339"/>
        <v>0</v>
      </c>
      <c r="BP619" s="383">
        <f t="shared" si="334"/>
        <v>0</v>
      </c>
      <c r="BQ619" s="387">
        <f t="shared" si="335"/>
        <v>0</v>
      </c>
      <c r="BR619" s="357"/>
    </row>
    <row r="620" spans="3:70" ht="13" x14ac:dyDescent="0.25">
      <c r="C620" s="388">
        <v>122</v>
      </c>
      <c r="D620" s="389">
        <v>0</v>
      </c>
      <c r="E620" s="374" t="s">
        <v>169</v>
      </c>
      <c r="F620" s="165" t="s">
        <v>170</v>
      </c>
      <c r="G620" s="165"/>
      <c r="H620" s="297" t="s">
        <v>63</v>
      </c>
      <c r="I620" s="390" t="s">
        <v>64</v>
      </c>
      <c r="J620" s="375">
        <v>1</v>
      </c>
      <c r="K620" s="375">
        <v>1</v>
      </c>
      <c r="L620" s="376">
        <v>50000</v>
      </c>
      <c r="M620" s="377">
        <v>0</v>
      </c>
      <c r="N620" s="377">
        <v>0</v>
      </c>
      <c r="O620" s="378">
        <v>0</v>
      </c>
      <c r="P620" s="379">
        <v>0</v>
      </c>
      <c r="Q620" s="379">
        <v>0</v>
      </c>
      <c r="R620" s="379">
        <v>0</v>
      </c>
      <c r="S620" s="379">
        <v>0</v>
      </c>
      <c r="T620" s="391"/>
      <c r="U620" s="392">
        <v>0</v>
      </c>
      <c r="V620" s="393">
        <v>2078.7035739436328</v>
      </c>
      <c r="W620" s="394"/>
      <c r="X620" s="395">
        <v>2078.7035739436328</v>
      </c>
      <c r="Y620" s="380">
        <f t="shared" si="319"/>
        <v>-2078.7035739436328</v>
      </c>
      <c r="Z620" s="381">
        <f t="shared" si="320"/>
        <v>0</v>
      </c>
      <c r="AA620" s="391"/>
      <c r="AB620" s="392">
        <f t="shared" si="314"/>
        <v>0</v>
      </c>
      <c r="AC620" s="393">
        <f t="shared" si="315"/>
        <v>0</v>
      </c>
      <c r="AD620" s="393">
        <v>0</v>
      </c>
      <c r="AE620" s="395">
        <v>0</v>
      </c>
      <c r="AF620" s="380">
        <f t="shared" si="316"/>
        <v>0</v>
      </c>
      <c r="AG620" s="381">
        <f t="shared" si="317"/>
        <v>0</v>
      </c>
      <c r="AH620" s="353"/>
      <c r="AI620" s="392">
        <f t="shared" si="340"/>
        <v>0</v>
      </c>
      <c r="AJ620" s="395">
        <f t="shared" si="308"/>
        <v>2078.7035739436328</v>
      </c>
      <c r="AK620" s="380">
        <f t="shared" si="323"/>
        <v>-2078.7035739436328</v>
      </c>
      <c r="AL620" s="381">
        <f t="shared" si="324"/>
        <v>0</v>
      </c>
      <c r="AM620" s="382"/>
      <c r="AN620" s="383">
        <f t="shared" si="309"/>
        <v>0</v>
      </c>
      <c r="AO620" s="383">
        <f t="shared" si="336"/>
        <v>0</v>
      </c>
      <c r="AP620" s="383">
        <f t="shared" si="325"/>
        <v>0</v>
      </c>
      <c r="AQ620" s="381">
        <f t="shared" si="326"/>
        <v>0</v>
      </c>
      <c r="AR620" s="382"/>
      <c r="AS620" s="383">
        <f t="shared" si="310"/>
        <v>0</v>
      </c>
      <c r="AT620" s="383">
        <f t="shared" si="337"/>
        <v>0</v>
      </c>
      <c r="AU620" s="383">
        <f t="shared" si="327"/>
        <v>0</v>
      </c>
      <c r="AV620" s="381">
        <f t="shared" si="328"/>
        <v>0</v>
      </c>
      <c r="AW620" s="382"/>
      <c r="AX620" s="380">
        <f t="shared" si="311"/>
        <v>0</v>
      </c>
      <c r="AY620" s="384">
        <f t="shared" si="312"/>
        <v>2078.7035739436328</v>
      </c>
      <c r="AZ620" s="548">
        <v>220</v>
      </c>
      <c r="BA620" s="380">
        <f t="shared" si="329"/>
        <v>2078.7035739436328</v>
      </c>
      <c r="BB620" s="385" t="str">
        <f t="shared" si="330"/>
        <v>&gt;100%</v>
      </c>
      <c r="BC620" s="382"/>
      <c r="BD620" s="380">
        <f t="shared" si="313"/>
        <v>0</v>
      </c>
      <c r="BE620" s="384">
        <f t="shared" si="318"/>
        <v>0</v>
      </c>
      <c r="BF620" s="380">
        <f t="shared" si="321"/>
        <v>0</v>
      </c>
      <c r="BG620" s="385">
        <f t="shared" si="322"/>
        <v>0</v>
      </c>
      <c r="BH620" s="382"/>
      <c r="BI620" s="380">
        <f t="shared" si="331"/>
        <v>2078.7035739436328</v>
      </c>
      <c r="BJ620" s="380">
        <f t="shared" si="341"/>
        <v>2078.7035739436328</v>
      </c>
      <c r="BK620" s="380">
        <f t="shared" si="332"/>
        <v>0</v>
      </c>
      <c r="BL620" s="381">
        <f t="shared" si="333"/>
        <v>1</v>
      </c>
      <c r="BM620" s="386"/>
      <c r="BN620" s="383">
        <f t="shared" si="338"/>
        <v>0</v>
      </c>
      <c r="BO620" s="383">
        <f t="shared" si="339"/>
        <v>0</v>
      </c>
      <c r="BP620" s="383">
        <f t="shared" si="334"/>
        <v>0</v>
      </c>
      <c r="BQ620" s="387">
        <f t="shared" si="335"/>
        <v>0</v>
      </c>
      <c r="BR620" s="357"/>
    </row>
    <row r="621" spans="3:70" s="50" customFormat="1" ht="13" x14ac:dyDescent="0.25">
      <c r="C621" s="388"/>
      <c r="D621" s="389"/>
      <c r="E621" s="374"/>
      <c r="F621" s="165"/>
      <c r="G621" s="165"/>
      <c r="H621" s="297"/>
      <c r="I621" s="165"/>
      <c r="J621" s="375">
        <v>1.505779664758232</v>
      </c>
      <c r="K621" s="375">
        <v>1.1754720702584747</v>
      </c>
      <c r="L621" s="376">
        <v>100000</v>
      </c>
      <c r="M621" s="377">
        <v>0</v>
      </c>
      <c r="N621" s="377">
        <v>0</v>
      </c>
      <c r="O621" s="378">
        <v>0</v>
      </c>
      <c r="P621" s="379">
        <v>0</v>
      </c>
      <c r="Q621" s="379">
        <v>0</v>
      </c>
      <c r="R621" s="379">
        <v>0</v>
      </c>
      <c r="S621" s="379">
        <v>0</v>
      </c>
      <c r="T621" s="391"/>
      <c r="U621" s="173">
        <v>0</v>
      </c>
      <c r="V621" s="174">
        <v>2078.7035739436328</v>
      </c>
      <c r="W621" s="350"/>
      <c r="X621" s="175">
        <v>2078.7035739436328</v>
      </c>
      <c r="Y621" s="380">
        <f t="shared" si="319"/>
        <v>-2078.7035739436328</v>
      </c>
      <c r="Z621" s="381">
        <f t="shared" si="320"/>
        <v>0</v>
      </c>
      <c r="AA621" s="391"/>
      <c r="AB621" s="173">
        <f t="shared" si="314"/>
        <v>0</v>
      </c>
      <c r="AC621" s="174">
        <f t="shared" si="315"/>
        <v>0</v>
      </c>
      <c r="AD621" s="174">
        <v>0</v>
      </c>
      <c r="AE621" s="175">
        <v>0</v>
      </c>
      <c r="AF621" s="380">
        <f t="shared" si="316"/>
        <v>0</v>
      </c>
      <c r="AG621" s="381">
        <f t="shared" si="317"/>
        <v>0</v>
      </c>
      <c r="AH621" s="391"/>
      <c r="AI621" s="173">
        <f t="shared" si="340"/>
        <v>0</v>
      </c>
      <c r="AJ621" s="175">
        <f t="shared" si="308"/>
        <v>2078.7035739436328</v>
      </c>
      <c r="AK621" s="380">
        <f t="shared" si="323"/>
        <v>-2078.7035739436328</v>
      </c>
      <c r="AL621" s="381">
        <f t="shared" si="324"/>
        <v>0</v>
      </c>
      <c r="AM621" s="382"/>
      <c r="AN621" s="383">
        <f t="shared" si="309"/>
        <v>0</v>
      </c>
      <c r="AO621" s="383">
        <f t="shared" si="336"/>
        <v>0</v>
      </c>
      <c r="AP621" s="383">
        <f t="shared" si="325"/>
        <v>0</v>
      </c>
      <c r="AQ621" s="381">
        <f t="shared" si="326"/>
        <v>0</v>
      </c>
      <c r="AR621" s="382"/>
      <c r="AS621" s="383">
        <f t="shared" si="310"/>
        <v>0</v>
      </c>
      <c r="AT621" s="383">
        <f t="shared" si="337"/>
        <v>0</v>
      </c>
      <c r="AU621" s="383">
        <f t="shared" si="327"/>
        <v>0</v>
      </c>
      <c r="AV621" s="381">
        <f t="shared" si="328"/>
        <v>0</v>
      </c>
      <c r="AW621" s="382"/>
      <c r="AX621" s="380">
        <f t="shared" si="311"/>
        <v>0</v>
      </c>
      <c r="AY621" s="384">
        <f t="shared" si="312"/>
        <v>2078.7035739436328</v>
      </c>
      <c r="AZ621" s="548">
        <v>220</v>
      </c>
      <c r="BA621" s="380">
        <f t="shared" si="329"/>
        <v>2078.7035739436328</v>
      </c>
      <c r="BB621" s="385" t="str">
        <f t="shared" si="330"/>
        <v>&gt;100%</v>
      </c>
      <c r="BC621" s="382"/>
      <c r="BD621" s="380">
        <f t="shared" si="313"/>
        <v>0</v>
      </c>
      <c r="BE621" s="384">
        <f t="shared" si="318"/>
        <v>0</v>
      </c>
      <c r="BF621" s="380">
        <f t="shared" si="321"/>
        <v>0</v>
      </c>
      <c r="BG621" s="385">
        <f t="shared" si="322"/>
        <v>0</v>
      </c>
      <c r="BH621" s="382"/>
      <c r="BI621" s="380">
        <f t="shared" si="331"/>
        <v>2078.7035739436328</v>
      </c>
      <c r="BJ621" s="380">
        <f t="shared" si="341"/>
        <v>2078.7035739436328</v>
      </c>
      <c r="BK621" s="380">
        <f t="shared" si="332"/>
        <v>0</v>
      </c>
      <c r="BL621" s="381">
        <f t="shared" si="333"/>
        <v>1</v>
      </c>
      <c r="BM621" s="386"/>
      <c r="BN621" s="383">
        <f t="shared" si="338"/>
        <v>0</v>
      </c>
      <c r="BO621" s="383">
        <f t="shared" si="339"/>
        <v>0</v>
      </c>
      <c r="BP621" s="383">
        <f t="shared" si="334"/>
        <v>0</v>
      </c>
      <c r="BQ621" s="387">
        <f t="shared" si="335"/>
        <v>0</v>
      </c>
      <c r="BR621" s="413"/>
    </row>
    <row r="622" spans="3:70" s="50" customFormat="1" ht="13.5" thickBot="1" x14ac:dyDescent="0.3">
      <c r="C622" s="396"/>
      <c r="D622" s="397"/>
      <c r="E622" s="398"/>
      <c r="F622" s="194"/>
      <c r="G622" s="194"/>
      <c r="H622" s="399"/>
      <c r="I622" s="194"/>
      <c r="J622" s="400">
        <v>1.9138973630485276</v>
      </c>
      <c r="K622" s="400">
        <v>1.515902467555285</v>
      </c>
      <c r="L622" s="401">
        <v>250000</v>
      </c>
      <c r="M622" s="402">
        <v>0</v>
      </c>
      <c r="N622" s="402">
        <v>0</v>
      </c>
      <c r="O622" s="403">
        <v>0</v>
      </c>
      <c r="P622" s="404">
        <v>0</v>
      </c>
      <c r="Q622" s="404">
        <v>0</v>
      </c>
      <c r="R622" s="404">
        <v>0</v>
      </c>
      <c r="S622" s="404">
        <v>0</v>
      </c>
      <c r="T622" s="391"/>
      <c r="U622" s="202">
        <v>0</v>
      </c>
      <c r="V622" s="203">
        <v>2078.7035739436328</v>
      </c>
      <c r="W622" s="351"/>
      <c r="X622" s="204">
        <v>2078.7035739436328</v>
      </c>
      <c r="Y622" s="405">
        <f t="shared" si="319"/>
        <v>-2078.7035739436328</v>
      </c>
      <c r="Z622" s="406">
        <f t="shared" si="320"/>
        <v>0</v>
      </c>
      <c r="AA622" s="391"/>
      <c r="AB622" s="202">
        <f t="shared" si="314"/>
        <v>0</v>
      </c>
      <c r="AC622" s="203">
        <f t="shared" si="315"/>
        <v>0</v>
      </c>
      <c r="AD622" s="203">
        <v>0</v>
      </c>
      <c r="AE622" s="204">
        <v>0</v>
      </c>
      <c r="AF622" s="405">
        <f t="shared" si="316"/>
        <v>0</v>
      </c>
      <c r="AG622" s="406">
        <f t="shared" si="317"/>
        <v>0</v>
      </c>
      <c r="AH622" s="391"/>
      <c r="AI622" s="202">
        <f t="shared" si="340"/>
        <v>0</v>
      </c>
      <c r="AJ622" s="204">
        <f t="shared" si="308"/>
        <v>2078.7035739436328</v>
      </c>
      <c r="AK622" s="405">
        <f t="shared" si="323"/>
        <v>-2078.7035739436328</v>
      </c>
      <c r="AL622" s="406">
        <f t="shared" si="324"/>
        <v>0</v>
      </c>
      <c r="AM622" s="407"/>
      <c r="AN622" s="408">
        <f t="shared" si="309"/>
        <v>0</v>
      </c>
      <c r="AO622" s="408">
        <f t="shared" si="336"/>
        <v>0</v>
      </c>
      <c r="AP622" s="408">
        <f t="shared" si="325"/>
        <v>0</v>
      </c>
      <c r="AQ622" s="406">
        <f t="shared" si="326"/>
        <v>0</v>
      </c>
      <c r="AR622" s="407"/>
      <c r="AS622" s="408">
        <f t="shared" si="310"/>
        <v>0</v>
      </c>
      <c r="AT622" s="408">
        <f t="shared" si="337"/>
        <v>0</v>
      </c>
      <c r="AU622" s="408">
        <f t="shared" si="327"/>
        <v>0</v>
      </c>
      <c r="AV622" s="406">
        <f t="shared" si="328"/>
        <v>0</v>
      </c>
      <c r="AW622" s="407"/>
      <c r="AX622" s="405">
        <f t="shared" si="311"/>
        <v>0</v>
      </c>
      <c r="AY622" s="409">
        <f t="shared" si="312"/>
        <v>2078.7035739436328</v>
      </c>
      <c r="AZ622" s="548">
        <v>220</v>
      </c>
      <c r="BA622" s="405">
        <f t="shared" si="329"/>
        <v>2078.7035739436328</v>
      </c>
      <c r="BB622" s="410" t="str">
        <f t="shared" si="330"/>
        <v>&gt;100%</v>
      </c>
      <c r="BC622" s="407"/>
      <c r="BD622" s="405">
        <f t="shared" si="313"/>
        <v>0</v>
      </c>
      <c r="BE622" s="409">
        <f t="shared" si="318"/>
        <v>0</v>
      </c>
      <c r="BF622" s="405">
        <f t="shared" si="321"/>
        <v>0</v>
      </c>
      <c r="BG622" s="410">
        <f t="shared" si="322"/>
        <v>0</v>
      </c>
      <c r="BH622" s="407"/>
      <c r="BI622" s="405">
        <f t="shared" si="331"/>
        <v>2078.7035739436328</v>
      </c>
      <c r="BJ622" s="405">
        <f t="shared" si="341"/>
        <v>2078.7035739436328</v>
      </c>
      <c r="BK622" s="405">
        <f t="shared" si="332"/>
        <v>0</v>
      </c>
      <c r="BL622" s="406">
        <f t="shared" si="333"/>
        <v>1</v>
      </c>
      <c r="BM622" s="411"/>
      <c r="BN622" s="408">
        <f t="shared" si="338"/>
        <v>0</v>
      </c>
      <c r="BO622" s="408">
        <f t="shared" si="339"/>
        <v>0</v>
      </c>
      <c r="BP622" s="408">
        <f t="shared" si="334"/>
        <v>0</v>
      </c>
      <c r="BQ622" s="412">
        <f t="shared" si="335"/>
        <v>0</v>
      </c>
      <c r="BR622" s="413"/>
    </row>
    <row r="623" spans="3:70" ht="13" x14ac:dyDescent="0.25">
      <c r="C623" s="65"/>
      <c r="D623" s="66"/>
      <c r="E623" s="358"/>
      <c r="F623" s="143"/>
      <c r="G623" s="143"/>
      <c r="H623" s="359"/>
      <c r="I623" s="143"/>
      <c r="J623" s="360">
        <v>0.58618475265502656</v>
      </c>
      <c r="K623" s="360">
        <v>0.25114229393244591</v>
      </c>
      <c r="L623" s="361">
        <v>500</v>
      </c>
      <c r="M623" s="362">
        <v>0</v>
      </c>
      <c r="N623" s="362">
        <v>0</v>
      </c>
      <c r="O623" s="363">
        <v>0</v>
      </c>
      <c r="P623" s="364">
        <v>0</v>
      </c>
      <c r="Q623" s="364">
        <v>0</v>
      </c>
      <c r="R623" s="364">
        <v>0</v>
      </c>
      <c r="S623" s="364">
        <v>0</v>
      </c>
      <c r="T623" s="391"/>
      <c r="U623" s="152">
        <v>0</v>
      </c>
      <c r="V623" s="153">
        <v>177.97217895259845</v>
      </c>
      <c r="W623" s="349"/>
      <c r="X623" s="154">
        <v>177.97217895259845</v>
      </c>
      <c r="Y623" s="365">
        <f t="shared" si="319"/>
        <v>-177.97217895259845</v>
      </c>
      <c r="Z623" s="366">
        <f t="shared" si="320"/>
        <v>0</v>
      </c>
      <c r="AA623" s="391"/>
      <c r="AB623" s="152">
        <f t="shared" si="314"/>
        <v>0</v>
      </c>
      <c r="AC623" s="153">
        <f t="shared" si="315"/>
        <v>0</v>
      </c>
      <c r="AD623" s="153">
        <v>0</v>
      </c>
      <c r="AE623" s="154">
        <v>0</v>
      </c>
      <c r="AF623" s="365">
        <f t="shared" si="316"/>
        <v>0</v>
      </c>
      <c r="AG623" s="366">
        <f t="shared" si="317"/>
        <v>0</v>
      </c>
      <c r="AH623" s="353"/>
      <c r="AI623" s="152">
        <f t="shared" si="340"/>
        <v>0</v>
      </c>
      <c r="AJ623" s="154">
        <f t="shared" si="308"/>
        <v>177.97217895259845</v>
      </c>
      <c r="AK623" s="365">
        <f t="shared" si="323"/>
        <v>-177.97217895259845</v>
      </c>
      <c r="AL623" s="366">
        <f t="shared" si="324"/>
        <v>0</v>
      </c>
      <c r="AM623" s="367"/>
      <c r="AN623" s="368">
        <f t="shared" si="309"/>
        <v>0</v>
      </c>
      <c r="AO623" s="368">
        <f t="shared" si="336"/>
        <v>0</v>
      </c>
      <c r="AP623" s="368">
        <f t="shared" si="325"/>
        <v>0</v>
      </c>
      <c r="AQ623" s="366">
        <f t="shared" si="326"/>
        <v>0</v>
      </c>
      <c r="AR623" s="367"/>
      <c r="AS623" s="368">
        <f t="shared" si="310"/>
        <v>0</v>
      </c>
      <c r="AT623" s="368">
        <f t="shared" si="337"/>
        <v>0</v>
      </c>
      <c r="AU623" s="368">
        <f t="shared" si="327"/>
        <v>0</v>
      </c>
      <c r="AV623" s="366">
        <f t="shared" si="328"/>
        <v>0</v>
      </c>
      <c r="AW623" s="367"/>
      <c r="AX623" s="365">
        <f t="shared" si="311"/>
        <v>0</v>
      </c>
      <c r="AY623" s="369">
        <f t="shared" si="312"/>
        <v>177.97217895259845</v>
      </c>
      <c r="AZ623" s="548">
        <v>220</v>
      </c>
      <c r="BA623" s="365">
        <f t="shared" si="329"/>
        <v>177.97217895259845</v>
      </c>
      <c r="BB623" s="370" t="str">
        <f t="shared" si="330"/>
        <v>&gt;100%</v>
      </c>
      <c r="BC623" s="367"/>
      <c r="BD623" s="365">
        <f t="shared" si="313"/>
        <v>0</v>
      </c>
      <c r="BE623" s="371">
        <f t="shared" si="318"/>
        <v>0</v>
      </c>
      <c r="BF623" s="365">
        <f t="shared" si="321"/>
        <v>0</v>
      </c>
      <c r="BG623" s="370">
        <f t="shared" si="322"/>
        <v>0</v>
      </c>
      <c r="BH623" s="367"/>
      <c r="BI623" s="365">
        <f t="shared" si="331"/>
        <v>177.97217895259845</v>
      </c>
      <c r="BJ623" s="365">
        <f t="shared" si="341"/>
        <v>177.97217895259845</v>
      </c>
      <c r="BK623" s="365">
        <f t="shared" si="332"/>
        <v>0</v>
      </c>
      <c r="BL623" s="366">
        <f t="shared" si="333"/>
        <v>1</v>
      </c>
      <c r="BM623" s="372"/>
      <c r="BN623" s="368">
        <f t="shared" si="338"/>
        <v>0</v>
      </c>
      <c r="BO623" s="368">
        <f t="shared" si="339"/>
        <v>0</v>
      </c>
      <c r="BP623" s="368">
        <f t="shared" si="334"/>
        <v>0</v>
      </c>
      <c r="BQ623" s="373">
        <f t="shared" si="335"/>
        <v>0</v>
      </c>
      <c r="BR623" s="357"/>
    </row>
    <row r="624" spans="3:70" ht="13" x14ac:dyDescent="0.25">
      <c r="C624" s="65"/>
      <c r="D624" s="66"/>
      <c r="E624" s="374"/>
      <c r="F624" s="165"/>
      <c r="G624" s="165"/>
      <c r="H624" s="297"/>
      <c r="I624" s="165"/>
      <c r="J624" s="375">
        <v>0.72370867908265568</v>
      </c>
      <c r="K624" s="375">
        <v>0.4192943920851287</v>
      </c>
      <c r="L624" s="376">
        <v>2000</v>
      </c>
      <c r="M624" s="377">
        <v>0</v>
      </c>
      <c r="N624" s="377">
        <v>0</v>
      </c>
      <c r="O624" s="378">
        <v>0</v>
      </c>
      <c r="P624" s="379">
        <v>0</v>
      </c>
      <c r="Q624" s="379">
        <v>0</v>
      </c>
      <c r="R624" s="379">
        <v>0</v>
      </c>
      <c r="S624" s="379">
        <v>0</v>
      </c>
      <c r="T624" s="391"/>
      <c r="U624" s="173">
        <v>0</v>
      </c>
      <c r="V624" s="174">
        <v>177.97217895259845</v>
      </c>
      <c r="W624" s="350"/>
      <c r="X624" s="175">
        <v>177.97217895259845</v>
      </c>
      <c r="Y624" s="380">
        <f t="shared" si="319"/>
        <v>-177.97217895259845</v>
      </c>
      <c r="Z624" s="381">
        <f t="shared" si="320"/>
        <v>0</v>
      </c>
      <c r="AA624" s="391"/>
      <c r="AB624" s="173">
        <f t="shared" si="314"/>
        <v>0</v>
      </c>
      <c r="AC624" s="174">
        <f t="shared" si="315"/>
        <v>0</v>
      </c>
      <c r="AD624" s="174">
        <v>0</v>
      </c>
      <c r="AE624" s="175">
        <v>0</v>
      </c>
      <c r="AF624" s="380">
        <f t="shared" si="316"/>
        <v>0</v>
      </c>
      <c r="AG624" s="381">
        <f t="shared" si="317"/>
        <v>0</v>
      </c>
      <c r="AH624" s="353"/>
      <c r="AI624" s="173">
        <f t="shared" si="340"/>
        <v>0</v>
      </c>
      <c r="AJ624" s="175">
        <f t="shared" si="308"/>
        <v>177.97217895259845</v>
      </c>
      <c r="AK624" s="380">
        <f t="shared" si="323"/>
        <v>-177.97217895259845</v>
      </c>
      <c r="AL624" s="381">
        <f t="shared" si="324"/>
        <v>0</v>
      </c>
      <c r="AM624" s="382"/>
      <c r="AN624" s="383">
        <f t="shared" si="309"/>
        <v>0</v>
      </c>
      <c r="AO624" s="383">
        <f t="shared" si="336"/>
        <v>0</v>
      </c>
      <c r="AP624" s="383">
        <f t="shared" si="325"/>
        <v>0</v>
      </c>
      <c r="AQ624" s="381">
        <f t="shared" si="326"/>
        <v>0</v>
      </c>
      <c r="AR624" s="382"/>
      <c r="AS624" s="383">
        <f t="shared" si="310"/>
        <v>0</v>
      </c>
      <c r="AT624" s="383">
        <f t="shared" si="337"/>
        <v>0</v>
      </c>
      <c r="AU624" s="383">
        <f t="shared" si="327"/>
        <v>0</v>
      </c>
      <c r="AV624" s="381">
        <f t="shared" si="328"/>
        <v>0</v>
      </c>
      <c r="AW624" s="382"/>
      <c r="AX624" s="380">
        <f t="shared" si="311"/>
        <v>0</v>
      </c>
      <c r="AY624" s="384">
        <f t="shared" si="312"/>
        <v>177.97217895259845</v>
      </c>
      <c r="AZ624" s="548">
        <v>220</v>
      </c>
      <c r="BA624" s="380">
        <f t="shared" si="329"/>
        <v>177.97217895259845</v>
      </c>
      <c r="BB624" s="385" t="str">
        <f t="shared" si="330"/>
        <v>&gt;100%</v>
      </c>
      <c r="BC624" s="382"/>
      <c r="BD624" s="380">
        <f t="shared" si="313"/>
        <v>0</v>
      </c>
      <c r="BE624" s="384">
        <f t="shared" si="318"/>
        <v>0</v>
      </c>
      <c r="BF624" s="380">
        <f t="shared" si="321"/>
        <v>0</v>
      </c>
      <c r="BG624" s="385">
        <f t="shared" si="322"/>
        <v>0</v>
      </c>
      <c r="BH624" s="382"/>
      <c r="BI624" s="380">
        <f t="shared" si="331"/>
        <v>177.97217895259845</v>
      </c>
      <c r="BJ624" s="380">
        <f t="shared" si="341"/>
        <v>177.97217895259845</v>
      </c>
      <c r="BK624" s="380">
        <f t="shared" si="332"/>
        <v>0</v>
      </c>
      <c r="BL624" s="381">
        <f t="shared" si="333"/>
        <v>1</v>
      </c>
      <c r="BM624" s="386"/>
      <c r="BN624" s="383">
        <f t="shared" si="338"/>
        <v>0</v>
      </c>
      <c r="BO624" s="383">
        <f t="shared" si="339"/>
        <v>0</v>
      </c>
      <c r="BP624" s="383">
        <f t="shared" si="334"/>
        <v>0</v>
      </c>
      <c r="BQ624" s="387">
        <f t="shared" si="335"/>
        <v>0</v>
      </c>
      <c r="BR624" s="357"/>
    </row>
    <row r="625" spans="3:70" ht="13" x14ac:dyDescent="0.25">
      <c r="C625" s="388">
        <v>123</v>
      </c>
      <c r="D625" s="389">
        <v>0</v>
      </c>
      <c r="E625" s="374" t="s">
        <v>171</v>
      </c>
      <c r="F625" s="165" t="s">
        <v>172</v>
      </c>
      <c r="G625" s="165"/>
      <c r="H625" s="297" t="s">
        <v>63</v>
      </c>
      <c r="I625" s="390" t="s">
        <v>64</v>
      </c>
      <c r="J625" s="375">
        <v>1</v>
      </c>
      <c r="K625" s="375">
        <v>1</v>
      </c>
      <c r="L625" s="376">
        <v>5000</v>
      </c>
      <c r="M625" s="377">
        <v>0</v>
      </c>
      <c r="N625" s="377">
        <v>0</v>
      </c>
      <c r="O625" s="378">
        <v>0</v>
      </c>
      <c r="P625" s="379">
        <v>0</v>
      </c>
      <c r="Q625" s="379">
        <v>0</v>
      </c>
      <c r="R625" s="379">
        <v>0</v>
      </c>
      <c r="S625" s="379">
        <v>0</v>
      </c>
      <c r="T625" s="391"/>
      <c r="U625" s="392">
        <v>0</v>
      </c>
      <c r="V625" s="393">
        <v>177.97217895259845</v>
      </c>
      <c r="W625" s="394"/>
      <c r="X625" s="395">
        <v>177.97217895259845</v>
      </c>
      <c r="Y625" s="380">
        <f t="shared" si="319"/>
        <v>-177.97217895259845</v>
      </c>
      <c r="Z625" s="381">
        <f t="shared" si="320"/>
        <v>0</v>
      </c>
      <c r="AA625" s="391"/>
      <c r="AB625" s="392">
        <f t="shared" si="314"/>
        <v>0</v>
      </c>
      <c r="AC625" s="393">
        <f t="shared" si="315"/>
        <v>0</v>
      </c>
      <c r="AD625" s="393">
        <v>0</v>
      </c>
      <c r="AE625" s="395">
        <v>0</v>
      </c>
      <c r="AF625" s="380">
        <f t="shared" si="316"/>
        <v>0</v>
      </c>
      <c r="AG625" s="381">
        <f t="shared" si="317"/>
        <v>0</v>
      </c>
      <c r="AH625" s="353"/>
      <c r="AI625" s="392">
        <f t="shared" si="340"/>
        <v>0</v>
      </c>
      <c r="AJ625" s="395">
        <f t="shared" si="308"/>
        <v>177.97217895259845</v>
      </c>
      <c r="AK625" s="380">
        <f t="shared" si="323"/>
        <v>-177.97217895259845</v>
      </c>
      <c r="AL625" s="381">
        <f t="shared" si="324"/>
        <v>0</v>
      </c>
      <c r="AM625" s="382"/>
      <c r="AN625" s="383">
        <f t="shared" si="309"/>
        <v>0</v>
      </c>
      <c r="AO625" s="383">
        <f t="shared" si="336"/>
        <v>0</v>
      </c>
      <c r="AP625" s="383">
        <f t="shared" si="325"/>
        <v>0</v>
      </c>
      <c r="AQ625" s="381">
        <f t="shared" si="326"/>
        <v>0</v>
      </c>
      <c r="AR625" s="382"/>
      <c r="AS625" s="383">
        <f t="shared" si="310"/>
        <v>0</v>
      </c>
      <c r="AT625" s="383">
        <f t="shared" si="337"/>
        <v>0</v>
      </c>
      <c r="AU625" s="383">
        <f t="shared" si="327"/>
        <v>0</v>
      </c>
      <c r="AV625" s="381">
        <f t="shared" si="328"/>
        <v>0</v>
      </c>
      <c r="AW625" s="382"/>
      <c r="AX625" s="380">
        <f t="shared" si="311"/>
        <v>0</v>
      </c>
      <c r="AY625" s="384">
        <f t="shared" si="312"/>
        <v>177.97217895259845</v>
      </c>
      <c r="AZ625" s="548">
        <v>220</v>
      </c>
      <c r="BA625" s="380">
        <f t="shared" si="329"/>
        <v>177.97217895259845</v>
      </c>
      <c r="BB625" s="385" t="str">
        <f t="shared" si="330"/>
        <v>&gt;100%</v>
      </c>
      <c r="BC625" s="382"/>
      <c r="BD625" s="380">
        <f t="shared" si="313"/>
        <v>0</v>
      </c>
      <c r="BE625" s="384">
        <f t="shared" si="318"/>
        <v>0</v>
      </c>
      <c r="BF625" s="380">
        <f t="shared" si="321"/>
        <v>0</v>
      </c>
      <c r="BG625" s="385">
        <f t="shared" si="322"/>
        <v>0</v>
      </c>
      <c r="BH625" s="382"/>
      <c r="BI625" s="380">
        <f t="shared" si="331"/>
        <v>177.97217895259845</v>
      </c>
      <c r="BJ625" s="380">
        <f t="shared" si="341"/>
        <v>177.97217895259845</v>
      </c>
      <c r="BK625" s="380">
        <f t="shared" si="332"/>
        <v>0</v>
      </c>
      <c r="BL625" s="381">
        <f t="shared" si="333"/>
        <v>1</v>
      </c>
      <c r="BM625" s="386"/>
      <c r="BN625" s="383">
        <f t="shared" si="338"/>
        <v>0</v>
      </c>
      <c r="BO625" s="383">
        <f t="shared" si="339"/>
        <v>0</v>
      </c>
      <c r="BP625" s="383">
        <f t="shared" si="334"/>
        <v>0</v>
      </c>
      <c r="BQ625" s="387">
        <f t="shared" si="335"/>
        <v>0</v>
      </c>
      <c r="BR625" s="357"/>
    </row>
    <row r="626" spans="3:70" s="50" customFormat="1" ht="13" x14ac:dyDescent="0.25">
      <c r="C626" s="388"/>
      <c r="D626" s="389"/>
      <c r="E626" s="374"/>
      <c r="F626" s="165"/>
      <c r="G626" s="165"/>
      <c r="H626" s="297"/>
      <c r="I626" s="165"/>
      <c r="J626" s="375">
        <v>1.505779664758232</v>
      </c>
      <c r="K626" s="375">
        <v>1.1754720702584747</v>
      </c>
      <c r="L626" s="376">
        <v>10000</v>
      </c>
      <c r="M626" s="377">
        <v>0</v>
      </c>
      <c r="N626" s="377">
        <v>0</v>
      </c>
      <c r="O626" s="378">
        <v>0</v>
      </c>
      <c r="P626" s="379">
        <v>1</v>
      </c>
      <c r="Q626" s="379">
        <v>1</v>
      </c>
      <c r="R626" s="379">
        <v>1</v>
      </c>
      <c r="S626" s="379">
        <v>1</v>
      </c>
      <c r="T626" s="391"/>
      <c r="U626" s="173">
        <v>0</v>
      </c>
      <c r="V626" s="174">
        <v>177.97217895259845</v>
      </c>
      <c r="W626" s="350"/>
      <c r="X626" s="175">
        <v>177.97217895259845</v>
      </c>
      <c r="Y626" s="380">
        <f t="shared" si="319"/>
        <v>-177.97217895259845</v>
      </c>
      <c r="Z626" s="381">
        <f t="shared" si="320"/>
        <v>0</v>
      </c>
      <c r="AA626" s="391"/>
      <c r="AB626" s="173">
        <f t="shared" si="314"/>
        <v>0</v>
      </c>
      <c r="AC626" s="174">
        <f t="shared" si="315"/>
        <v>0</v>
      </c>
      <c r="AD626" s="174">
        <v>0</v>
      </c>
      <c r="AE626" s="175">
        <v>0</v>
      </c>
      <c r="AF626" s="380">
        <f t="shared" si="316"/>
        <v>0</v>
      </c>
      <c r="AG626" s="381">
        <f t="shared" si="317"/>
        <v>0</v>
      </c>
      <c r="AH626" s="391"/>
      <c r="AI626" s="173">
        <f t="shared" si="340"/>
        <v>0</v>
      </c>
      <c r="AJ626" s="175">
        <f t="shared" si="308"/>
        <v>177.97217895259845</v>
      </c>
      <c r="AK626" s="380">
        <f t="shared" si="323"/>
        <v>-177.97217895259845</v>
      </c>
      <c r="AL626" s="381">
        <f t="shared" si="324"/>
        <v>0</v>
      </c>
      <c r="AM626" s="382"/>
      <c r="AN626" s="383">
        <f t="shared" si="309"/>
        <v>0</v>
      </c>
      <c r="AO626" s="383">
        <f t="shared" si="336"/>
        <v>177.97217895259845</v>
      </c>
      <c r="AP626" s="383">
        <f t="shared" si="325"/>
        <v>-177.97217895259845</v>
      </c>
      <c r="AQ626" s="381">
        <f t="shared" si="326"/>
        <v>0</v>
      </c>
      <c r="AR626" s="382"/>
      <c r="AS626" s="383">
        <f t="shared" si="310"/>
        <v>0</v>
      </c>
      <c r="AT626" s="383">
        <f t="shared" si="337"/>
        <v>177.97217895259845</v>
      </c>
      <c r="AU626" s="383">
        <f t="shared" si="327"/>
        <v>-177.97217895259845</v>
      </c>
      <c r="AV626" s="381">
        <f t="shared" si="328"/>
        <v>0</v>
      </c>
      <c r="AW626" s="382"/>
      <c r="AX626" s="380">
        <f t="shared" si="311"/>
        <v>0</v>
      </c>
      <c r="AY626" s="384">
        <f t="shared" si="312"/>
        <v>177.97217895259845</v>
      </c>
      <c r="AZ626" s="548">
        <v>220</v>
      </c>
      <c r="BA626" s="380">
        <f t="shared" si="329"/>
        <v>177.97217895259845</v>
      </c>
      <c r="BB626" s="385" t="str">
        <f t="shared" si="330"/>
        <v>&gt;100%</v>
      </c>
      <c r="BC626" s="382"/>
      <c r="BD626" s="380">
        <f t="shared" si="313"/>
        <v>0</v>
      </c>
      <c r="BE626" s="384">
        <f t="shared" si="318"/>
        <v>0</v>
      </c>
      <c r="BF626" s="380">
        <f t="shared" si="321"/>
        <v>0</v>
      </c>
      <c r="BG626" s="385">
        <f t="shared" si="322"/>
        <v>0</v>
      </c>
      <c r="BH626" s="382"/>
      <c r="BI626" s="380">
        <f t="shared" si="331"/>
        <v>177.97217895259845</v>
      </c>
      <c r="BJ626" s="380">
        <f t="shared" si="341"/>
        <v>177.97217895259845</v>
      </c>
      <c r="BK626" s="380">
        <f t="shared" si="332"/>
        <v>0</v>
      </c>
      <c r="BL626" s="381">
        <f t="shared" si="333"/>
        <v>1</v>
      </c>
      <c r="BM626" s="386"/>
      <c r="BN626" s="383">
        <f t="shared" si="338"/>
        <v>0</v>
      </c>
      <c r="BO626" s="383">
        <f t="shared" si="339"/>
        <v>177.97217895259845</v>
      </c>
      <c r="BP626" s="383">
        <f t="shared" si="334"/>
        <v>177.97217895259845</v>
      </c>
      <c r="BQ626" s="387" t="str">
        <f t="shared" si="335"/>
        <v>&gt;100%</v>
      </c>
      <c r="BR626" s="413"/>
    </row>
    <row r="627" spans="3:70" s="50" customFormat="1" ht="13.5" thickBot="1" x14ac:dyDescent="0.3">
      <c r="C627" s="396"/>
      <c r="D627" s="397"/>
      <c r="E627" s="398"/>
      <c r="F627" s="194"/>
      <c r="G627" s="194"/>
      <c r="H627" s="399"/>
      <c r="I627" s="194"/>
      <c r="J627" s="400">
        <v>1.9138973630485276</v>
      </c>
      <c r="K627" s="400">
        <v>1.515902467555285</v>
      </c>
      <c r="L627" s="401">
        <v>25000</v>
      </c>
      <c r="M627" s="402">
        <v>0</v>
      </c>
      <c r="N627" s="402">
        <v>0</v>
      </c>
      <c r="O627" s="403">
        <v>0</v>
      </c>
      <c r="P627" s="404">
        <v>0</v>
      </c>
      <c r="Q627" s="404">
        <v>0</v>
      </c>
      <c r="R627" s="404">
        <v>0</v>
      </c>
      <c r="S627" s="404">
        <v>0</v>
      </c>
      <c r="T627" s="391"/>
      <c r="U627" s="202">
        <v>0</v>
      </c>
      <c r="V627" s="203">
        <v>177.97217895259845</v>
      </c>
      <c r="W627" s="351"/>
      <c r="X627" s="204">
        <v>177.97217895259845</v>
      </c>
      <c r="Y627" s="405">
        <f t="shared" si="319"/>
        <v>-177.97217895259845</v>
      </c>
      <c r="Z627" s="406">
        <f t="shared" si="320"/>
        <v>0</v>
      </c>
      <c r="AA627" s="391"/>
      <c r="AB627" s="202">
        <f t="shared" si="314"/>
        <v>0</v>
      </c>
      <c r="AC627" s="203">
        <f t="shared" si="315"/>
        <v>0</v>
      </c>
      <c r="AD627" s="203">
        <v>0</v>
      </c>
      <c r="AE627" s="204">
        <v>0</v>
      </c>
      <c r="AF627" s="405">
        <f t="shared" si="316"/>
        <v>0</v>
      </c>
      <c r="AG627" s="406">
        <f t="shared" si="317"/>
        <v>0</v>
      </c>
      <c r="AH627" s="391"/>
      <c r="AI627" s="202">
        <f t="shared" si="340"/>
        <v>0</v>
      </c>
      <c r="AJ627" s="204">
        <f t="shared" si="308"/>
        <v>177.97217895259845</v>
      </c>
      <c r="AK627" s="405">
        <f t="shared" si="323"/>
        <v>-177.97217895259845</v>
      </c>
      <c r="AL627" s="406">
        <f t="shared" si="324"/>
        <v>0</v>
      </c>
      <c r="AM627" s="407"/>
      <c r="AN627" s="408">
        <f t="shared" si="309"/>
        <v>0</v>
      </c>
      <c r="AO627" s="408">
        <f t="shared" si="336"/>
        <v>0</v>
      </c>
      <c r="AP627" s="408">
        <f t="shared" si="325"/>
        <v>0</v>
      </c>
      <c r="AQ627" s="406">
        <f t="shared" si="326"/>
        <v>0</v>
      </c>
      <c r="AR627" s="407"/>
      <c r="AS627" s="408">
        <f t="shared" si="310"/>
        <v>0</v>
      </c>
      <c r="AT627" s="408">
        <f t="shared" si="337"/>
        <v>0</v>
      </c>
      <c r="AU627" s="408">
        <f t="shared" si="327"/>
        <v>0</v>
      </c>
      <c r="AV627" s="406">
        <f t="shared" si="328"/>
        <v>0</v>
      </c>
      <c r="AW627" s="407"/>
      <c r="AX627" s="405">
        <f t="shared" si="311"/>
        <v>0</v>
      </c>
      <c r="AY627" s="409">
        <f t="shared" si="312"/>
        <v>177.97217895259845</v>
      </c>
      <c r="AZ627" s="548">
        <v>220</v>
      </c>
      <c r="BA627" s="405">
        <f t="shared" si="329"/>
        <v>177.97217895259845</v>
      </c>
      <c r="BB627" s="410" t="str">
        <f t="shared" si="330"/>
        <v>&gt;100%</v>
      </c>
      <c r="BC627" s="407"/>
      <c r="BD627" s="405">
        <f t="shared" si="313"/>
        <v>0</v>
      </c>
      <c r="BE627" s="409">
        <f t="shared" si="318"/>
        <v>0</v>
      </c>
      <c r="BF627" s="405">
        <f t="shared" si="321"/>
        <v>0</v>
      </c>
      <c r="BG627" s="410">
        <f t="shared" si="322"/>
        <v>0</v>
      </c>
      <c r="BH627" s="407"/>
      <c r="BI627" s="405">
        <f t="shared" si="331"/>
        <v>177.97217895259845</v>
      </c>
      <c r="BJ627" s="405">
        <f t="shared" si="341"/>
        <v>177.97217895259845</v>
      </c>
      <c r="BK627" s="405">
        <f t="shared" si="332"/>
        <v>0</v>
      </c>
      <c r="BL627" s="406">
        <f t="shared" si="333"/>
        <v>1</v>
      </c>
      <c r="BM627" s="411"/>
      <c r="BN627" s="408">
        <f t="shared" si="338"/>
        <v>0</v>
      </c>
      <c r="BO627" s="408">
        <f t="shared" si="339"/>
        <v>0</v>
      </c>
      <c r="BP627" s="408">
        <f t="shared" si="334"/>
        <v>0</v>
      </c>
      <c r="BQ627" s="412">
        <f t="shared" si="335"/>
        <v>0</v>
      </c>
      <c r="BR627" s="413"/>
    </row>
    <row r="628" spans="3:70" ht="13" x14ac:dyDescent="0.25">
      <c r="C628" s="65"/>
      <c r="D628" s="66"/>
      <c r="E628" s="358"/>
      <c r="F628" s="143"/>
      <c r="G628" s="143"/>
      <c r="H628" s="359"/>
      <c r="I628" s="143"/>
      <c r="J628" s="360">
        <v>0.58618475265502656</v>
      </c>
      <c r="K628" s="360">
        <v>0.25114229393244591</v>
      </c>
      <c r="L628" s="361">
        <v>5000</v>
      </c>
      <c r="M628" s="362">
        <v>0</v>
      </c>
      <c r="N628" s="362">
        <v>0</v>
      </c>
      <c r="O628" s="363">
        <v>0</v>
      </c>
      <c r="P628" s="364">
        <v>0</v>
      </c>
      <c r="Q628" s="364">
        <v>0</v>
      </c>
      <c r="R628" s="364">
        <v>0</v>
      </c>
      <c r="S628" s="364">
        <v>0</v>
      </c>
      <c r="T628" s="391"/>
      <c r="U628" s="152">
        <v>0</v>
      </c>
      <c r="V628" s="153">
        <v>517.02362733487337</v>
      </c>
      <c r="W628" s="349"/>
      <c r="X628" s="154">
        <v>517.02362733487337</v>
      </c>
      <c r="Y628" s="365">
        <f t="shared" si="319"/>
        <v>-517.02362733487337</v>
      </c>
      <c r="Z628" s="366">
        <f t="shared" si="320"/>
        <v>0</v>
      </c>
      <c r="AA628" s="391"/>
      <c r="AB628" s="152">
        <f t="shared" si="314"/>
        <v>0</v>
      </c>
      <c r="AC628" s="153">
        <f t="shared" si="315"/>
        <v>0</v>
      </c>
      <c r="AD628" s="153">
        <v>0</v>
      </c>
      <c r="AE628" s="154">
        <v>0</v>
      </c>
      <c r="AF628" s="365">
        <f t="shared" si="316"/>
        <v>0</v>
      </c>
      <c r="AG628" s="366">
        <f t="shared" si="317"/>
        <v>0</v>
      </c>
      <c r="AH628" s="353"/>
      <c r="AI628" s="152">
        <f t="shared" si="340"/>
        <v>0</v>
      </c>
      <c r="AJ628" s="154">
        <f t="shared" si="308"/>
        <v>517.02362733487337</v>
      </c>
      <c r="AK628" s="365">
        <f t="shared" si="323"/>
        <v>-517.02362733487337</v>
      </c>
      <c r="AL628" s="366">
        <f t="shared" si="324"/>
        <v>0</v>
      </c>
      <c r="AM628" s="367"/>
      <c r="AN628" s="368">
        <f t="shared" si="309"/>
        <v>0</v>
      </c>
      <c r="AO628" s="368">
        <f t="shared" si="336"/>
        <v>0</v>
      </c>
      <c r="AP628" s="368">
        <f t="shared" si="325"/>
        <v>0</v>
      </c>
      <c r="AQ628" s="366">
        <f t="shared" si="326"/>
        <v>0</v>
      </c>
      <c r="AR628" s="367"/>
      <c r="AS628" s="368">
        <f t="shared" si="310"/>
        <v>0</v>
      </c>
      <c r="AT628" s="368">
        <f t="shared" si="337"/>
        <v>0</v>
      </c>
      <c r="AU628" s="368">
        <f t="shared" si="327"/>
        <v>0</v>
      </c>
      <c r="AV628" s="366">
        <f t="shared" si="328"/>
        <v>0</v>
      </c>
      <c r="AW628" s="367"/>
      <c r="AX628" s="365">
        <f t="shared" si="311"/>
        <v>0</v>
      </c>
      <c r="AY628" s="369">
        <f t="shared" si="312"/>
        <v>517.02362733487337</v>
      </c>
      <c r="AZ628" s="548">
        <v>220</v>
      </c>
      <c r="BA628" s="365">
        <f t="shared" si="329"/>
        <v>517.02362733487337</v>
      </c>
      <c r="BB628" s="370" t="str">
        <f t="shared" si="330"/>
        <v>&gt;100%</v>
      </c>
      <c r="BC628" s="367"/>
      <c r="BD628" s="365">
        <f t="shared" si="313"/>
        <v>0</v>
      </c>
      <c r="BE628" s="371">
        <f t="shared" si="318"/>
        <v>0</v>
      </c>
      <c r="BF628" s="365">
        <f t="shared" si="321"/>
        <v>0</v>
      </c>
      <c r="BG628" s="370">
        <f t="shared" si="322"/>
        <v>0</v>
      </c>
      <c r="BH628" s="367"/>
      <c r="BI628" s="365">
        <f t="shared" si="331"/>
        <v>517.02362733487337</v>
      </c>
      <c r="BJ628" s="365">
        <f t="shared" si="341"/>
        <v>517.02362733487337</v>
      </c>
      <c r="BK628" s="365">
        <f t="shared" si="332"/>
        <v>0</v>
      </c>
      <c r="BL628" s="366">
        <f t="shared" si="333"/>
        <v>1</v>
      </c>
      <c r="BM628" s="372"/>
      <c r="BN628" s="368">
        <f t="shared" si="338"/>
        <v>0</v>
      </c>
      <c r="BO628" s="368">
        <f t="shared" si="339"/>
        <v>0</v>
      </c>
      <c r="BP628" s="368">
        <f t="shared" si="334"/>
        <v>0</v>
      </c>
      <c r="BQ628" s="373">
        <f t="shared" si="335"/>
        <v>0</v>
      </c>
      <c r="BR628" s="357"/>
    </row>
    <row r="629" spans="3:70" ht="13" x14ac:dyDescent="0.25">
      <c r="C629" s="65"/>
      <c r="D629" s="66"/>
      <c r="E629" s="374"/>
      <c r="F629" s="165"/>
      <c r="G629" s="165"/>
      <c r="H629" s="297"/>
      <c r="I629" s="165"/>
      <c r="J629" s="375">
        <v>0.72370867908265568</v>
      </c>
      <c r="K629" s="375">
        <v>0.4192943920851287</v>
      </c>
      <c r="L629" s="376">
        <v>20000</v>
      </c>
      <c r="M629" s="377">
        <v>0</v>
      </c>
      <c r="N629" s="377">
        <v>0</v>
      </c>
      <c r="O629" s="378">
        <v>0</v>
      </c>
      <c r="P629" s="379">
        <v>0</v>
      </c>
      <c r="Q629" s="379">
        <v>0</v>
      </c>
      <c r="R629" s="379">
        <v>0</v>
      </c>
      <c r="S629" s="379">
        <v>0</v>
      </c>
      <c r="T629" s="391"/>
      <c r="U629" s="173">
        <v>0</v>
      </c>
      <c r="V629" s="174">
        <v>517.02362733487337</v>
      </c>
      <c r="W629" s="350"/>
      <c r="X629" s="175">
        <v>517.02362733487337</v>
      </c>
      <c r="Y629" s="380">
        <f t="shared" si="319"/>
        <v>-517.02362733487337</v>
      </c>
      <c r="Z629" s="381">
        <f t="shared" si="320"/>
        <v>0</v>
      </c>
      <c r="AA629" s="391"/>
      <c r="AB629" s="173">
        <f t="shared" si="314"/>
        <v>0</v>
      </c>
      <c r="AC629" s="174">
        <f t="shared" si="315"/>
        <v>0</v>
      </c>
      <c r="AD629" s="174">
        <v>0</v>
      </c>
      <c r="AE629" s="175">
        <v>0</v>
      </c>
      <c r="AF629" s="380">
        <f t="shared" si="316"/>
        <v>0</v>
      </c>
      <c r="AG629" s="381">
        <f t="shared" si="317"/>
        <v>0</v>
      </c>
      <c r="AH629" s="353"/>
      <c r="AI629" s="173">
        <f t="shared" si="340"/>
        <v>0</v>
      </c>
      <c r="AJ629" s="175">
        <f t="shared" si="308"/>
        <v>517.02362733487337</v>
      </c>
      <c r="AK629" s="380">
        <f t="shared" si="323"/>
        <v>-517.02362733487337</v>
      </c>
      <c r="AL629" s="381">
        <f t="shared" si="324"/>
        <v>0</v>
      </c>
      <c r="AM629" s="382"/>
      <c r="AN629" s="383">
        <f t="shared" si="309"/>
        <v>0</v>
      </c>
      <c r="AO629" s="383">
        <f t="shared" si="336"/>
        <v>0</v>
      </c>
      <c r="AP629" s="383">
        <f t="shared" si="325"/>
        <v>0</v>
      </c>
      <c r="AQ629" s="381">
        <f t="shared" si="326"/>
        <v>0</v>
      </c>
      <c r="AR629" s="382"/>
      <c r="AS629" s="383">
        <f t="shared" si="310"/>
        <v>0</v>
      </c>
      <c r="AT629" s="383">
        <f t="shared" si="337"/>
        <v>0</v>
      </c>
      <c r="AU629" s="383">
        <f t="shared" si="327"/>
        <v>0</v>
      </c>
      <c r="AV629" s="381">
        <f t="shared" si="328"/>
        <v>0</v>
      </c>
      <c r="AW629" s="382"/>
      <c r="AX629" s="380">
        <f t="shared" si="311"/>
        <v>0</v>
      </c>
      <c r="AY629" s="384">
        <f t="shared" si="312"/>
        <v>517.02362733487337</v>
      </c>
      <c r="AZ629" s="548">
        <v>220</v>
      </c>
      <c r="BA629" s="380">
        <f t="shared" si="329"/>
        <v>517.02362733487337</v>
      </c>
      <c r="BB629" s="385" t="str">
        <f t="shared" si="330"/>
        <v>&gt;100%</v>
      </c>
      <c r="BC629" s="382"/>
      <c r="BD629" s="380">
        <f t="shared" si="313"/>
        <v>0</v>
      </c>
      <c r="BE629" s="384">
        <f t="shared" si="318"/>
        <v>0</v>
      </c>
      <c r="BF629" s="380">
        <f t="shared" si="321"/>
        <v>0</v>
      </c>
      <c r="BG629" s="385">
        <f t="shared" si="322"/>
        <v>0</v>
      </c>
      <c r="BH629" s="382"/>
      <c r="BI629" s="380">
        <f t="shared" si="331"/>
        <v>517.02362733487337</v>
      </c>
      <c r="BJ629" s="380">
        <f t="shared" si="341"/>
        <v>517.02362733487337</v>
      </c>
      <c r="BK629" s="380">
        <f t="shared" si="332"/>
        <v>0</v>
      </c>
      <c r="BL629" s="381">
        <f t="shared" si="333"/>
        <v>1</v>
      </c>
      <c r="BM629" s="386"/>
      <c r="BN629" s="383">
        <f t="shared" si="338"/>
        <v>0</v>
      </c>
      <c r="BO629" s="383">
        <f t="shared" si="339"/>
        <v>0</v>
      </c>
      <c r="BP629" s="383">
        <f t="shared" si="334"/>
        <v>0</v>
      </c>
      <c r="BQ629" s="387">
        <f t="shared" si="335"/>
        <v>0</v>
      </c>
      <c r="BR629" s="357"/>
    </row>
    <row r="630" spans="3:70" ht="13" x14ac:dyDescent="0.25">
      <c r="C630" s="388">
        <v>124</v>
      </c>
      <c r="D630" s="389">
        <v>0</v>
      </c>
      <c r="E630" s="374" t="s">
        <v>173</v>
      </c>
      <c r="F630" s="165" t="s">
        <v>174</v>
      </c>
      <c r="G630" s="165"/>
      <c r="H630" s="297" t="s">
        <v>63</v>
      </c>
      <c r="I630" s="390" t="s">
        <v>64</v>
      </c>
      <c r="J630" s="375">
        <v>1</v>
      </c>
      <c r="K630" s="375">
        <v>1</v>
      </c>
      <c r="L630" s="376">
        <v>50000</v>
      </c>
      <c r="M630" s="377">
        <v>0</v>
      </c>
      <c r="N630" s="377">
        <v>0</v>
      </c>
      <c r="O630" s="378">
        <v>0</v>
      </c>
      <c r="P630" s="379">
        <v>0</v>
      </c>
      <c r="Q630" s="379">
        <v>0</v>
      </c>
      <c r="R630" s="379">
        <v>0</v>
      </c>
      <c r="S630" s="379">
        <v>0</v>
      </c>
      <c r="T630" s="391"/>
      <c r="U630" s="392">
        <v>0</v>
      </c>
      <c r="V630" s="393">
        <v>517.02362733487337</v>
      </c>
      <c r="W630" s="394"/>
      <c r="X630" s="395">
        <v>517.02362733487337</v>
      </c>
      <c r="Y630" s="380">
        <f t="shared" si="319"/>
        <v>-517.02362733487337</v>
      </c>
      <c r="Z630" s="381">
        <f t="shared" si="320"/>
        <v>0</v>
      </c>
      <c r="AA630" s="391"/>
      <c r="AB630" s="392">
        <f t="shared" si="314"/>
        <v>0</v>
      </c>
      <c r="AC630" s="393">
        <f t="shared" si="315"/>
        <v>0</v>
      </c>
      <c r="AD630" s="393">
        <v>0</v>
      </c>
      <c r="AE630" s="395">
        <v>0</v>
      </c>
      <c r="AF630" s="380">
        <f t="shared" si="316"/>
        <v>0</v>
      </c>
      <c r="AG630" s="381">
        <f t="shared" si="317"/>
        <v>0</v>
      </c>
      <c r="AH630" s="353"/>
      <c r="AI630" s="392">
        <f t="shared" si="340"/>
        <v>0</v>
      </c>
      <c r="AJ630" s="395">
        <f t="shared" si="308"/>
        <v>517.02362733487337</v>
      </c>
      <c r="AK630" s="380">
        <f t="shared" si="323"/>
        <v>-517.02362733487337</v>
      </c>
      <c r="AL630" s="381">
        <f t="shared" si="324"/>
        <v>0</v>
      </c>
      <c r="AM630" s="382"/>
      <c r="AN630" s="383">
        <f t="shared" si="309"/>
        <v>0</v>
      </c>
      <c r="AO630" s="383">
        <f t="shared" si="336"/>
        <v>0</v>
      </c>
      <c r="AP630" s="383">
        <f t="shared" si="325"/>
        <v>0</v>
      </c>
      <c r="AQ630" s="381">
        <f t="shared" si="326"/>
        <v>0</v>
      </c>
      <c r="AR630" s="382"/>
      <c r="AS630" s="383">
        <f t="shared" si="310"/>
        <v>0</v>
      </c>
      <c r="AT630" s="383">
        <f t="shared" si="337"/>
        <v>0</v>
      </c>
      <c r="AU630" s="383">
        <f t="shared" si="327"/>
        <v>0</v>
      </c>
      <c r="AV630" s="381">
        <f t="shared" si="328"/>
        <v>0</v>
      </c>
      <c r="AW630" s="382"/>
      <c r="AX630" s="380">
        <f t="shared" si="311"/>
        <v>0</v>
      </c>
      <c r="AY630" s="384">
        <f t="shared" si="312"/>
        <v>517.02362733487337</v>
      </c>
      <c r="AZ630" s="548">
        <v>220</v>
      </c>
      <c r="BA630" s="380">
        <f t="shared" si="329"/>
        <v>517.02362733487337</v>
      </c>
      <c r="BB630" s="385" t="str">
        <f t="shared" si="330"/>
        <v>&gt;100%</v>
      </c>
      <c r="BC630" s="382"/>
      <c r="BD630" s="380">
        <f t="shared" si="313"/>
        <v>0</v>
      </c>
      <c r="BE630" s="384">
        <f t="shared" si="318"/>
        <v>0</v>
      </c>
      <c r="BF630" s="380">
        <f t="shared" si="321"/>
        <v>0</v>
      </c>
      <c r="BG630" s="385">
        <f t="shared" si="322"/>
        <v>0</v>
      </c>
      <c r="BH630" s="382"/>
      <c r="BI630" s="380">
        <f t="shared" si="331"/>
        <v>517.02362733487337</v>
      </c>
      <c r="BJ630" s="380">
        <f t="shared" si="341"/>
        <v>517.02362733487337</v>
      </c>
      <c r="BK630" s="380">
        <f t="shared" si="332"/>
        <v>0</v>
      </c>
      <c r="BL630" s="381">
        <f t="shared" si="333"/>
        <v>1</v>
      </c>
      <c r="BM630" s="386"/>
      <c r="BN630" s="383">
        <f t="shared" si="338"/>
        <v>0</v>
      </c>
      <c r="BO630" s="383">
        <f t="shared" si="339"/>
        <v>0</v>
      </c>
      <c r="BP630" s="383">
        <f t="shared" si="334"/>
        <v>0</v>
      </c>
      <c r="BQ630" s="387">
        <f t="shared" si="335"/>
        <v>0</v>
      </c>
      <c r="BR630" s="357"/>
    </row>
    <row r="631" spans="3:70" s="50" customFormat="1" ht="13" x14ac:dyDescent="0.25">
      <c r="C631" s="388"/>
      <c r="D631" s="389"/>
      <c r="E631" s="374"/>
      <c r="F631" s="165"/>
      <c r="G631" s="165"/>
      <c r="H631" s="297"/>
      <c r="I631" s="165"/>
      <c r="J631" s="375">
        <v>1.505779664758232</v>
      </c>
      <c r="K631" s="375">
        <v>1.1754720702584747</v>
      </c>
      <c r="L631" s="376">
        <v>100000</v>
      </c>
      <c r="M631" s="377">
        <v>0</v>
      </c>
      <c r="N631" s="377">
        <v>0</v>
      </c>
      <c r="O631" s="378">
        <v>0</v>
      </c>
      <c r="P631" s="379">
        <v>0</v>
      </c>
      <c r="Q631" s="379">
        <v>0</v>
      </c>
      <c r="R631" s="379">
        <v>0</v>
      </c>
      <c r="S631" s="379">
        <v>0</v>
      </c>
      <c r="T631" s="391"/>
      <c r="U631" s="173">
        <v>0</v>
      </c>
      <c r="V631" s="174">
        <v>517.02362733487337</v>
      </c>
      <c r="W631" s="350"/>
      <c r="X631" s="175">
        <v>517.02362733487337</v>
      </c>
      <c r="Y631" s="380">
        <f t="shared" si="319"/>
        <v>-517.02362733487337</v>
      </c>
      <c r="Z631" s="381">
        <f t="shared" si="320"/>
        <v>0</v>
      </c>
      <c r="AA631" s="391"/>
      <c r="AB631" s="173">
        <f t="shared" si="314"/>
        <v>0</v>
      </c>
      <c r="AC631" s="174">
        <f t="shared" si="315"/>
        <v>0</v>
      </c>
      <c r="AD631" s="174">
        <v>0</v>
      </c>
      <c r="AE631" s="175">
        <v>0</v>
      </c>
      <c r="AF631" s="380">
        <f t="shared" si="316"/>
        <v>0</v>
      </c>
      <c r="AG631" s="381">
        <f t="shared" si="317"/>
        <v>0</v>
      </c>
      <c r="AH631" s="391"/>
      <c r="AI631" s="173">
        <f t="shared" si="340"/>
        <v>0</v>
      </c>
      <c r="AJ631" s="175">
        <f t="shared" si="308"/>
        <v>517.02362733487337</v>
      </c>
      <c r="AK631" s="380">
        <f t="shared" si="323"/>
        <v>-517.02362733487337</v>
      </c>
      <c r="AL631" s="381">
        <f t="shared" si="324"/>
        <v>0</v>
      </c>
      <c r="AM631" s="382"/>
      <c r="AN631" s="383">
        <f t="shared" si="309"/>
        <v>0</v>
      </c>
      <c r="AO631" s="383">
        <f t="shared" si="336"/>
        <v>0</v>
      </c>
      <c r="AP631" s="383">
        <f t="shared" si="325"/>
        <v>0</v>
      </c>
      <c r="AQ631" s="381">
        <f t="shared" si="326"/>
        <v>0</v>
      </c>
      <c r="AR631" s="382"/>
      <c r="AS631" s="383">
        <f t="shared" si="310"/>
        <v>0</v>
      </c>
      <c r="AT631" s="383">
        <f t="shared" si="337"/>
        <v>0</v>
      </c>
      <c r="AU631" s="383">
        <f t="shared" si="327"/>
        <v>0</v>
      </c>
      <c r="AV631" s="381">
        <f t="shared" si="328"/>
        <v>0</v>
      </c>
      <c r="AW631" s="382"/>
      <c r="AX631" s="380">
        <f t="shared" si="311"/>
        <v>0</v>
      </c>
      <c r="AY631" s="384">
        <f t="shared" si="312"/>
        <v>517.02362733487337</v>
      </c>
      <c r="AZ631" s="548">
        <v>220</v>
      </c>
      <c r="BA631" s="380">
        <f t="shared" si="329"/>
        <v>517.02362733487337</v>
      </c>
      <c r="BB631" s="385" t="str">
        <f t="shared" si="330"/>
        <v>&gt;100%</v>
      </c>
      <c r="BC631" s="382"/>
      <c r="BD631" s="380">
        <f t="shared" si="313"/>
        <v>0</v>
      </c>
      <c r="BE631" s="384">
        <f t="shared" si="318"/>
        <v>0</v>
      </c>
      <c r="BF631" s="380">
        <f t="shared" si="321"/>
        <v>0</v>
      </c>
      <c r="BG631" s="385">
        <f t="shared" si="322"/>
        <v>0</v>
      </c>
      <c r="BH631" s="382"/>
      <c r="BI631" s="380">
        <f t="shared" si="331"/>
        <v>517.02362733487337</v>
      </c>
      <c r="BJ631" s="380">
        <f t="shared" si="341"/>
        <v>517.02362733487337</v>
      </c>
      <c r="BK631" s="380">
        <f t="shared" si="332"/>
        <v>0</v>
      </c>
      <c r="BL631" s="381">
        <f t="shared" si="333"/>
        <v>1</v>
      </c>
      <c r="BM631" s="386"/>
      <c r="BN631" s="383">
        <f t="shared" si="338"/>
        <v>0</v>
      </c>
      <c r="BO631" s="383">
        <f t="shared" si="339"/>
        <v>0</v>
      </c>
      <c r="BP631" s="383">
        <f t="shared" si="334"/>
        <v>0</v>
      </c>
      <c r="BQ631" s="387">
        <f t="shared" si="335"/>
        <v>0</v>
      </c>
      <c r="BR631" s="413"/>
    </row>
    <row r="632" spans="3:70" s="50" customFormat="1" ht="13.5" thickBot="1" x14ac:dyDescent="0.3">
      <c r="C632" s="396"/>
      <c r="D632" s="397"/>
      <c r="E632" s="398"/>
      <c r="F632" s="194"/>
      <c r="G632" s="194"/>
      <c r="H632" s="399"/>
      <c r="I632" s="194"/>
      <c r="J632" s="400">
        <v>1.9138973630485276</v>
      </c>
      <c r="K632" s="400">
        <v>1.515902467555285</v>
      </c>
      <c r="L632" s="401">
        <v>250000</v>
      </c>
      <c r="M632" s="402">
        <v>0</v>
      </c>
      <c r="N632" s="402">
        <v>0</v>
      </c>
      <c r="O632" s="403">
        <v>0</v>
      </c>
      <c r="P632" s="404">
        <v>0</v>
      </c>
      <c r="Q632" s="404">
        <v>0</v>
      </c>
      <c r="R632" s="404">
        <v>0</v>
      </c>
      <c r="S632" s="404">
        <v>0</v>
      </c>
      <c r="T632" s="391"/>
      <c r="U632" s="202">
        <v>0</v>
      </c>
      <c r="V632" s="203">
        <v>517.02362733487337</v>
      </c>
      <c r="W632" s="351"/>
      <c r="X632" s="204">
        <v>517.02362733487337</v>
      </c>
      <c r="Y632" s="405">
        <f t="shared" si="319"/>
        <v>-517.02362733487337</v>
      </c>
      <c r="Z632" s="406">
        <f t="shared" si="320"/>
        <v>0</v>
      </c>
      <c r="AA632" s="391"/>
      <c r="AB632" s="202">
        <f t="shared" si="314"/>
        <v>0</v>
      </c>
      <c r="AC632" s="203">
        <f t="shared" si="315"/>
        <v>0</v>
      </c>
      <c r="AD632" s="203">
        <v>0</v>
      </c>
      <c r="AE632" s="204">
        <v>0</v>
      </c>
      <c r="AF632" s="405">
        <f t="shared" si="316"/>
        <v>0</v>
      </c>
      <c r="AG632" s="406">
        <f t="shared" si="317"/>
        <v>0</v>
      </c>
      <c r="AH632" s="391"/>
      <c r="AI632" s="202">
        <f t="shared" si="340"/>
        <v>0</v>
      </c>
      <c r="AJ632" s="204">
        <f t="shared" si="308"/>
        <v>517.02362733487337</v>
      </c>
      <c r="AK632" s="405">
        <f t="shared" si="323"/>
        <v>-517.02362733487337</v>
      </c>
      <c r="AL632" s="406">
        <f t="shared" si="324"/>
        <v>0</v>
      </c>
      <c r="AM632" s="407"/>
      <c r="AN632" s="408">
        <f t="shared" si="309"/>
        <v>0</v>
      </c>
      <c r="AO632" s="408">
        <f t="shared" si="336"/>
        <v>0</v>
      </c>
      <c r="AP632" s="408">
        <f t="shared" si="325"/>
        <v>0</v>
      </c>
      <c r="AQ632" s="406">
        <f t="shared" si="326"/>
        <v>0</v>
      </c>
      <c r="AR632" s="407"/>
      <c r="AS632" s="408">
        <f t="shared" si="310"/>
        <v>0</v>
      </c>
      <c r="AT632" s="408">
        <f t="shared" si="337"/>
        <v>0</v>
      </c>
      <c r="AU632" s="408">
        <f t="shared" si="327"/>
        <v>0</v>
      </c>
      <c r="AV632" s="406">
        <f t="shared" si="328"/>
        <v>0</v>
      </c>
      <c r="AW632" s="407"/>
      <c r="AX632" s="405">
        <f t="shared" si="311"/>
        <v>0</v>
      </c>
      <c r="AY632" s="409">
        <f t="shared" si="312"/>
        <v>517.02362733487337</v>
      </c>
      <c r="AZ632" s="548">
        <v>220</v>
      </c>
      <c r="BA632" s="405">
        <f t="shared" si="329"/>
        <v>517.02362733487337</v>
      </c>
      <c r="BB632" s="410" t="str">
        <f t="shared" si="330"/>
        <v>&gt;100%</v>
      </c>
      <c r="BC632" s="407"/>
      <c r="BD632" s="405">
        <f t="shared" si="313"/>
        <v>0</v>
      </c>
      <c r="BE632" s="409">
        <f t="shared" si="318"/>
        <v>0</v>
      </c>
      <c r="BF632" s="405">
        <f t="shared" si="321"/>
        <v>0</v>
      </c>
      <c r="BG632" s="410">
        <f t="shared" si="322"/>
        <v>0</v>
      </c>
      <c r="BH632" s="407"/>
      <c r="BI632" s="405">
        <f t="shared" si="331"/>
        <v>517.02362733487337</v>
      </c>
      <c r="BJ632" s="405">
        <f t="shared" si="341"/>
        <v>517.02362733487337</v>
      </c>
      <c r="BK632" s="405">
        <f t="shared" si="332"/>
        <v>0</v>
      </c>
      <c r="BL632" s="406">
        <f t="shared" si="333"/>
        <v>1</v>
      </c>
      <c r="BM632" s="411"/>
      <c r="BN632" s="408">
        <f t="shared" si="338"/>
        <v>0</v>
      </c>
      <c r="BO632" s="408">
        <f t="shared" si="339"/>
        <v>0</v>
      </c>
      <c r="BP632" s="408">
        <f t="shared" si="334"/>
        <v>0</v>
      </c>
      <c r="BQ632" s="412">
        <f t="shared" si="335"/>
        <v>0</v>
      </c>
      <c r="BR632" s="413"/>
    </row>
    <row r="633" spans="3:70" ht="13" x14ac:dyDescent="0.25">
      <c r="C633" s="65"/>
      <c r="D633" s="66"/>
      <c r="E633" s="358"/>
      <c r="F633" s="143"/>
      <c r="G633" s="143"/>
      <c r="H633" s="359"/>
      <c r="I633" s="143"/>
      <c r="J633" s="360">
        <v>0.58618475265502656</v>
      </c>
      <c r="K633" s="360">
        <v>0.25114229393244591</v>
      </c>
      <c r="L633" s="361">
        <v>1000</v>
      </c>
      <c r="M633" s="362">
        <v>0</v>
      </c>
      <c r="N633" s="362">
        <v>0</v>
      </c>
      <c r="O633" s="363">
        <v>0</v>
      </c>
      <c r="P633" s="364">
        <v>0</v>
      </c>
      <c r="Q633" s="364">
        <v>0</v>
      </c>
      <c r="R633" s="364">
        <v>0</v>
      </c>
      <c r="S633" s="364">
        <v>0</v>
      </c>
      <c r="T633" s="391"/>
      <c r="U633" s="152">
        <v>0</v>
      </c>
      <c r="V633" s="153">
        <v>260.03831966507755</v>
      </c>
      <c r="W633" s="349"/>
      <c r="X633" s="154">
        <v>260.03831966507755</v>
      </c>
      <c r="Y633" s="365">
        <f t="shared" si="319"/>
        <v>-260.03831966507755</v>
      </c>
      <c r="Z633" s="366">
        <f t="shared" si="320"/>
        <v>0</v>
      </c>
      <c r="AA633" s="391"/>
      <c r="AB633" s="152">
        <f t="shared" si="314"/>
        <v>0</v>
      </c>
      <c r="AC633" s="153">
        <f t="shared" si="315"/>
        <v>0</v>
      </c>
      <c r="AD633" s="153">
        <v>0</v>
      </c>
      <c r="AE633" s="154">
        <v>0</v>
      </c>
      <c r="AF633" s="365">
        <f t="shared" si="316"/>
        <v>0</v>
      </c>
      <c r="AG633" s="366">
        <f t="shared" si="317"/>
        <v>0</v>
      </c>
      <c r="AH633" s="353"/>
      <c r="AI633" s="152">
        <f t="shared" si="340"/>
        <v>0</v>
      </c>
      <c r="AJ633" s="154">
        <f t="shared" si="308"/>
        <v>260.03831966507755</v>
      </c>
      <c r="AK633" s="365">
        <f t="shared" si="323"/>
        <v>-260.03831966507755</v>
      </c>
      <c r="AL633" s="366">
        <f t="shared" si="324"/>
        <v>0</v>
      </c>
      <c r="AM633" s="367"/>
      <c r="AN633" s="368">
        <f t="shared" si="309"/>
        <v>0</v>
      </c>
      <c r="AO633" s="368">
        <f t="shared" si="336"/>
        <v>0</v>
      </c>
      <c r="AP633" s="368">
        <f t="shared" si="325"/>
        <v>0</v>
      </c>
      <c r="AQ633" s="366">
        <f t="shared" si="326"/>
        <v>0</v>
      </c>
      <c r="AR633" s="367"/>
      <c r="AS633" s="368">
        <f t="shared" si="310"/>
        <v>0</v>
      </c>
      <c r="AT633" s="368">
        <f t="shared" si="337"/>
        <v>0</v>
      </c>
      <c r="AU633" s="368">
        <f t="shared" si="327"/>
        <v>0</v>
      </c>
      <c r="AV633" s="366">
        <f t="shared" si="328"/>
        <v>0</v>
      </c>
      <c r="AW633" s="367"/>
      <c r="AX633" s="365">
        <f t="shared" si="311"/>
        <v>0</v>
      </c>
      <c r="AY633" s="369">
        <f t="shared" si="312"/>
        <v>260.03831966507755</v>
      </c>
      <c r="AZ633" s="548">
        <v>220</v>
      </c>
      <c r="BA633" s="365">
        <f t="shared" si="329"/>
        <v>260.03831966507755</v>
      </c>
      <c r="BB633" s="370" t="str">
        <f t="shared" si="330"/>
        <v>&gt;100%</v>
      </c>
      <c r="BC633" s="367"/>
      <c r="BD633" s="365">
        <f t="shared" si="313"/>
        <v>0</v>
      </c>
      <c r="BE633" s="371">
        <f t="shared" si="318"/>
        <v>0</v>
      </c>
      <c r="BF633" s="365">
        <f t="shared" si="321"/>
        <v>0</v>
      </c>
      <c r="BG633" s="370">
        <f t="shared" si="322"/>
        <v>0</v>
      </c>
      <c r="BH633" s="367"/>
      <c r="BI633" s="365">
        <f t="shared" si="331"/>
        <v>260.03831966507755</v>
      </c>
      <c r="BJ633" s="365">
        <f t="shared" si="341"/>
        <v>260.03831966507755</v>
      </c>
      <c r="BK633" s="365">
        <f t="shared" si="332"/>
        <v>0</v>
      </c>
      <c r="BL633" s="366">
        <f t="shared" si="333"/>
        <v>1</v>
      </c>
      <c r="BM633" s="372"/>
      <c r="BN633" s="368">
        <f t="shared" si="338"/>
        <v>0</v>
      </c>
      <c r="BO633" s="368">
        <f t="shared" si="339"/>
        <v>0</v>
      </c>
      <c r="BP633" s="368">
        <f t="shared" si="334"/>
        <v>0</v>
      </c>
      <c r="BQ633" s="373">
        <f t="shared" si="335"/>
        <v>0</v>
      </c>
      <c r="BR633" s="357"/>
    </row>
    <row r="634" spans="3:70" ht="13" x14ac:dyDescent="0.25">
      <c r="C634" s="65"/>
      <c r="D634" s="66"/>
      <c r="E634" s="374"/>
      <c r="F634" s="165"/>
      <c r="G634" s="165"/>
      <c r="H634" s="297"/>
      <c r="I634" s="165"/>
      <c r="J634" s="375">
        <v>0.72370867908265568</v>
      </c>
      <c r="K634" s="375">
        <v>0.4192943920851287</v>
      </c>
      <c r="L634" s="376">
        <v>4000</v>
      </c>
      <c r="M634" s="377">
        <v>0</v>
      </c>
      <c r="N634" s="377">
        <v>0</v>
      </c>
      <c r="O634" s="378">
        <v>0</v>
      </c>
      <c r="P634" s="379">
        <v>0</v>
      </c>
      <c r="Q634" s="379">
        <v>0</v>
      </c>
      <c r="R634" s="379">
        <v>0</v>
      </c>
      <c r="S634" s="379">
        <v>0</v>
      </c>
      <c r="T634" s="391"/>
      <c r="U634" s="173">
        <v>0</v>
      </c>
      <c r="V634" s="174">
        <v>260.03831966507755</v>
      </c>
      <c r="W634" s="350"/>
      <c r="X634" s="175">
        <v>260.03831966507755</v>
      </c>
      <c r="Y634" s="380">
        <f t="shared" si="319"/>
        <v>-260.03831966507755</v>
      </c>
      <c r="Z634" s="381">
        <f t="shared" si="320"/>
        <v>0</v>
      </c>
      <c r="AA634" s="391"/>
      <c r="AB634" s="173">
        <f t="shared" si="314"/>
        <v>0</v>
      </c>
      <c r="AC634" s="174">
        <f t="shared" si="315"/>
        <v>0</v>
      </c>
      <c r="AD634" s="174">
        <v>0</v>
      </c>
      <c r="AE634" s="175">
        <v>0</v>
      </c>
      <c r="AF634" s="380">
        <f t="shared" si="316"/>
        <v>0</v>
      </c>
      <c r="AG634" s="381">
        <f t="shared" si="317"/>
        <v>0</v>
      </c>
      <c r="AH634" s="353"/>
      <c r="AI634" s="173">
        <f t="shared" si="340"/>
        <v>0</v>
      </c>
      <c r="AJ634" s="175">
        <f t="shared" si="308"/>
        <v>260.03831966507755</v>
      </c>
      <c r="AK634" s="380">
        <f t="shared" si="323"/>
        <v>-260.03831966507755</v>
      </c>
      <c r="AL634" s="381">
        <f t="shared" si="324"/>
        <v>0</v>
      </c>
      <c r="AM634" s="382"/>
      <c r="AN634" s="383">
        <f t="shared" si="309"/>
        <v>0</v>
      </c>
      <c r="AO634" s="383">
        <f t="shared" si="336"/>
        <v>0</v>
      </c>
      <c r="AP634" s="383">
        <f t="shared" si="325"/>
        <v>0</v>
      </c>
      <c r="AQ634" s="381">
        <f t="shared" si="326"/>
        <v>0</v>
      </c>
      <c r="AR634" s="382"/>
      <c r="AS634" s="383">
        <f t="shared" si="310"/>
        <v>0</v>
      </c>
      <c r="AT634" s="383">
        <f t="shared" si="337"/>
        <v>0</v>
      </c>
      <c r="AU634" s="383">
        <f t="shared" si="327"/>
        <v>0</v>
      </c>
      <c r="AV634" s="381">
        <f t="shared" si="328"/>
        <v>0</v>
      </c>
      <c r="AW634" s="382"/>
      <c r="AX634" s="380">
        <f t="shared" si="311"/>
        <v>0</v>
      </c>
      <c r="AY634" s="384">
        <f t="shared" si="312"/>
        <v>260.03831966507755</v>
      </c>
      <c r="AZ634" s="548">
        <v>220</v>
      </c>
      <c r="BA634" s="380">
        <f t="shared" si="329"/>
        <v>260.03831966507755</v>
      </c>
      <c r="BB634" s="385" t="str">
        <f t="shared" si="330"/>
        <v>&gt;100%</v>
      </c>
      <c r="BC634" s="382"/>
      <c r="BD634" s="380">
        <f t="shared" si="313"/>
        <v>0</v>
      </c>
      <c r="BE634" s="384">
        <f t="shared" si="318"/>
        <v>0</v>
      </c>
      <c r="BF634" s="380">
        <f t="shared" si="321"/>
        <v>0</v>
      </c>
      <c r="BG634" s="385">
        <f t="shared" si="322"/>
        <v>0</v>
      </c>
      <c r="BH634" s="382"/>
      <c r="BI634" s="380">
        <f t="shared" si="331"/>
        <v>260.03831966507755</v>
      </c>
      <c r="BJ634" s="380">
        <f t="shared" si="341"/>
        <v>260.03831966507755</v>
      </c>
      <c r="BK634" s="380">
        <f t="shared" si="332"/>
        <v>0</v>
      </c>
      <c r="BL634" s="381">
        <f t="shared" si="333"/>
        <v>1</v>
      </c>
      <c r="BM634" s="386"/>
      <c r="BN634" s="383">
        <f t="shared" si="338"/>
        <v>0</v>
      </c>
      <c r="BO634" s="383">
        <f t="shared" si="339"/>
        <v>0</v>
      </c>
      <c r="BP634" s="383">
        <f t="shared" si="334"/>
        <v>0</v>
      </c>
      <c r="BQ634" s="387">
        <f t="shared" si="335"/>
        <v>0</v>
      </c>
      <c r="BR634" s="357"/>
    </row>
    <row r="635" spans="3:70" ht="13" x14ac:dyDescent="0.25">
      <c r="C635" s="388">
        <v>125</v>
      </c>
      <c r="D635" s="389">
        <v>0</v>
      </c>
      <c r="E635" s="374" t="s">
        <v>175</v>
      </c>
      <c r="F635" s="165" t="s">
        <v>176</v>
      </c>
      <c r="G635" s="165"/>
      <c r="H635" s="297" t="s">
        <v>63</v>
      </c>
      <c r="I635" s="390" t="s">
        <v>64</v>
      </c>
      <c r="J635" s="375">
        <v>1</v>
      </c>
      <c r="K635" s="375">
        <v>1</v>
      </c>
      <c r="L635" s="376">
        <v>10000</v>
      </c>
      <c r="M635" s="377">
        <v>0</v>
      </c>
      <c r="N635" s="377">
        <v>0</v>
      </c>
      <c r="O635" s="378">
        <v>0</v>
      </c>
      <c r="P635" s="379">
        <v>0</v>
      </c>
      <c r="Q635" s="379">
        <v>0</v>
      </c>
      <c r="R635" s="379">
        <v>0</v>
      </c>
      <c r="S635" s="379">
        <v>0</v>
      </c>
      <c r="T635" s="391"/>
      <c r="U635" s="392">
        <v>0</v>
      </c>
      <c r="V635" s="393">
        <v>260.03831966507755</v>
      </c>
      <c r="W635" s="394"/>
      <c r="X635" s="395">
        <v>260.03831966507755</v>
      </c>
      <c r="Y635" s="380">
        <f t="shared" si="319"/>
        <v>-260.03831966507755</v>
      </c>
      <c r="Z635" s="381">
        <f t="shared" si="320"/>
        <v>0</v>
      </c>
      <c r="AA635" s="391"/>
      <c r="AB635" s="392">
        <f t="shared" si="314"/>
        <v>0</v>
      </c>
      <c r="AC635" s="393">
        <f t="shared" si="315"/>
        <v>0</v>
      </c>
      <c r="AD635" s="393">
        <v>0</v>
      </c>
      <c r="AE635" s="395">
        <v>0</v>
      </c>
      <c r="AF635" s="380">
        <f t="shared" si="316"/>
        <v>0</v>
      </c>
      <c r="AG635" s="381">
        <f t="shared" si="317"/>
        <v>0</v>
      </c>
      <c r="AH635" s="353"/>
      <c r="AI635" s="392">
        <f t="shared" si="340"/>
        <v>0</v>
      </c>
      <c r="AJ635" s="395">
        <f t="shared" si="308"/>
        <v>260.03831966507755</v>
      </c>
      <c r="AK635" s="380">
        <f t="shared" si="323"/>
        <v>-260.03831966507755</v>
      </c>
      <c r="AL635" s="381">
        <f t="shared" si="324"/>
        <v>0</v>
      </c>
      <c r="AM635" s="382"/>
      <c r="AN635" s="383">
        <f t="shared" si="309"/>
        <v>0</v>
      </c>
      <c r="AO635" s="383">
        <f t="shared" si="336"/>
        <v>0</v>
      </c>
      <c r="AP635" s="383">
        <f t="shared" si="325"/>
        <v>0</v>
      </c>
      <c r="AQ635" s="381">
        <f t="shared" si="326"/>
        <v>0</v>
      </c>
      <c r="AR635" s="382"/>
      <c r="AS635" s="383">
        <f t="shared" si="310"/>
        <v>0</v>
      </c>
      <c r="AT635" s="383">
        <f t="shared" si="337"/>
        <v>0</v>
      </c>
      <c r="AU635" s="383">
        <f t="shared" si="327"/>
        <v>0</v>
      </c>
      <c r="AV635" s="381">
        <f t="shared" si="328"/>
        <v>0</v>
      </c>
      <c r="AW635" s="382"/>
      <c r="AX635" s="380">
        <f t="shared" si="311"/>
        <v>0</v>
      </c>
      <c r="AY635" s="384">
        <f t="shared" si="312"/>
        <v>260.03831966507755</v>
      </c>
      <c r="AZ635" s="548">
        <v>220</v>
      </c>
      <c r="BA635" s="380">
        <f t="shared" si="329"/>
        <v>260.03831966507755</v>
      </c>
      <c r="BB635" s="385" t="str">
        <f t="shared" si="330"/>
        <v>&gt;100%</v>
      </c>
      <c r="BC635" s="382"/>
      <c r="BD635" s="380">
        <f t="shared" si="313"/>
        <v>0</v>
      </c>
      <c r="BE635" s="384">
        <f t="shared" si="318"/>
        <v>0</v>
      </c>
      <c r="BF635" s="380">
        <f t="shared" si="321"/>
        <v>0</v>
      </c>
      <c r="BG635" s="385">
        <f t="shared" si="322"/>
        <v>0</v>
      </c>
      <c r="BH635" s="382"/>
      <c r="BI635" s="380">
        <f t="shared" si="331"/>
        <v>260.03831966507755</v>
      </c>
      <c r="BJ635" s="380">
        <f t="shared" si="341"/>
        <v>260.03831966507755</v>
      </c>
      <c r="BK635" s="380">
        <f t="shared" si="332"/>
        <v>0</v>
      </c>
      <c r="BL635" s="381">
        <f t="shared" si="333"/>
        <v>1</v>
      </c>
      <c r="BM635" s="386"/>
      <c r="BN635" s="383">
        <f t="shared" si="338"/>
        <v>0</v>
      </c>
      <c r="BO635" s="383">
        <f t="shared" si="339"/>
        <v>0</v>
      </c>
      <c r="BP635" s="383">
        <f t="shared" si="334"/>
        <v>0</v>
      </c>
      <c r="BQ635" s="387">
        <f t="shared" si="335"/>
        <v>0</v>
      </c>
      <c r="BR635" s="357"/>
    </row>
    <row r="636" spans="3:70" s="50" customFormat="1" ht="13" x14ac:dyDescent="0.25">
      <c r="C636" s="388"/>
      <c r="D636" s="389"/>
      <c r="E636" s="374"/>
      <c r="F636" s="165"/>
      <c r="G636" s="165"/>
      <c r="H636" s="297"/>
      <c r="I636" s="165"/>
      <c r="J636" s="375">
        <v>1.505779664758232</v>
      </c>
      <c r="K636" s="375">
        <v>1.1754720702584747</v>
      </c>
      <c r="L636" s="376">
        <v>20000</v>
      </c>
      <c r="M636" s="377">
        <v>0</v>
      </c>
      <c r="N636" s="377">
        <v>0</v>
      </c>
      <c r="O636" s="378">
        <v>0</v>
      </c>
      <c r="P636" s="379">
        <v>0</v>
      </c>
      <c r="Q636" s="379">
        <v>0</v>
      </c>
      <c r="R636" s="379">
        <v>0</v>
      </c>
      <c r="S636" s="379">
        <v>0</v>
      </c>
      <c r="T636" s="391"/>
      <c r="U636" s="173">
        <v>0</v>
      </c>
      <c r="V636" s="174">
        <v>260.03831966507755</v>
      </c>
      <c r="W636" s="350"/>
      <c r="X636" s="175">
        <v>260.03831966507755</v>
      </c>
      <c r="Y636" s="380">
        <f t="shared" si="319"/>
        <v>-260.03831966507755</v>
      </c>
      <c r="Z636" s="381">
        <f t="shared" si="320"/>
        <v>0</v>
      </c>
      <c r="AA636" s="391"/>
      <c r="AB636" s="173">
        <f t="shared" si="314"/>
        <v>0</v>
      </c>
      <c r="AC636" s="174">
        <f t="shared" si="315"/>
        <v>0</v>
      </c>
      <c r="AD636" s="174">
        <v>0</v>
      </c>
      <c r="AE636" s="175">
        <v>0</v>
      </c>
      <c r="AF636" s="380">
        <f t="shared" si="316"/>
        <v>0</v>
      </c>
      <c r="AG636" s="381">
        <f t="shared" si="317"/>
        <v>0</v>
      </c>
      <c r="AH636" s="391"/>
      <c r="AI636" s="173">
        <f t="shared" si="340"/>
        <v>0</v>
      </c>
      <c r="AJ636" s="175">
        <f t="shared" si="308"/>
        <v>260.03831966507755</v>
      </c>
      <c r="AK636" s="380">
        <f t="shared" si="323"/>
        <v>-260.03831966507755</v>
      </c>
      <c r="AL636" s="381">
        <f t="shared" si="324"/>
        <v>0</v>
      </c>
      <c r="AM636" s="382"/>
      <c r="AN636" s="383">
        <f t="shared" si="309"/>
        <v>0</v>
      </c>
      <c r="AO636" s="383">
        <f t="shared" si="336"/>
        <v>0</v>
      </c>
      <c r="AP636" s="383">
        <f t="shared" si="325"/>
        <v>0</v>
      </c>
      <c r="AQ636" s="381">
        <f t="shared" si="326"/>
        <v>0</v>
      </c>
      <c r="AR636" s="382"/>
      <c r="AS636" s="383">
        <f t="shared" si="310"/>
        <v>0</v>
      </c>
      <c r="AT636" s="383">
        <f t="shared" si="337"/>
        <v>0</v>
      </c>
      <c r="AU636" s="383">
        <f t="shared" si="327"/>
        <v>0</v>
      </c>
      <c r="AV636" s="381">
        <f t="shared" si="328"/>
        <v>0</v>
      </c>
      <c r="AW636" s="382"/>
      <c r="AX636" s="380">
        <f t="shared" si="311"/>
        <v>0</v>
      </c>
      <c r="AY636" s="384">
        <f t="shared" si="312"/>
        <v>260.03831966507755</v>
      </c>
      <c r="AZ636" s="548">
        <v>220</v>
      </c>
      <c r="BA636" s="380">
        <f t="shared" si="329"/>
        <v>260.03831966507755</v>
      </c>
      <c r="BB636" s="385" t="str">
        <f t="shared" si="330"/>
        <v>&gt;100%</v>
      </c>
      <c r="BC636" s="382"/>
      <c r="BD636" s="380">
        <f t="shared" si="313"/>
        <v>0</v>
      </c>
      <c r="BE636" s="384">
        <f t="shared" si="318"/>
        <v>0</v>
      </c>
      <c r="BF636" s="380">
        <f t="shared" si="321"/>
        <v>0</v>
      </c>
      <c r="BG636" s="385">
        <f t="shared" si="322"/>
        <v>0</v>
      </c>
      <c r="BH636" s="382"/>
      <c r="BI636" s="380">
        <f t="shared" si="331"/>
        <v>260.03831966507755</v>
      </c>
      <c r="BJ636" s="380">
        <f t="shared" si="341"/>
        <v>260.03831966507755</v>
      </c>
      <c r="BK636" s="380">
        <f t="shared" si="332"/>
        <v>0</v>
      </c>
      <c r="BL636" s="381">
        <f t="shared" si="333"/>
        <v>1</v>
      </c>
      <c r="BM636" s="386"/>
      <c r="BN636" s="383">
        <f t="shared" si="338"/>
        <v>0</v>
      </c>
      <c r="BO636" s="383">
        <f t="shared" si="339"/>
        <v>0</v>
      </c>
      <c r="BP636" s="383">
        <f t="shared" si="334"/>
        <v>0</v>
      </c>
      <c r="BQ636" s="387">
        <f t="shared" si="335"/>
        <v>0</v>
      </c>
      <c r="BR636" s="413"/>
    </row>
    <row r="637" spans="3:70" s="50" customFormat="1" ht="13.5" thickBot="1" x14ac:dyDescent="0.3">
      <c r="C637" s="396"/>
      <c r="D637" s="397"/>
      <c r="E637" s="398"/>
      <c r="F637" s="194"/>
      <c r="G637" s="194"/>
      <c r="H637" s="399"/>
      <c r="I637" s="194"/>
      <c r="J637" s="400">
        <v>1.9138973630485276</v>
      </c>
      <c r="K637" s="400">
        <v>1.515902467555285</v>
      </c>
      <c r="L637" s="401">
        <v>50000</v>
      </c>
      <c r="M637" s="402">
        <v>0</v>
      </c>
      <c r="N637" s="402">
        <v>0</v>
      </c>
      <c r="O637" s="403">
        <v>0</v>
      </c>
      <c r="P637" s="404">
        <v>0</v>
      </c>
      <c r="Q637" s="404">
        <v>0</v>
      </c>
      <c r="R637" s="404">
        <v>0</v>
      </c>
      <c r="S637" s="404">
        <v>0</v>
      </c>
      <c r="T637" s="391"/>
      <c r="U637" s="202">
        <v>0</v>
      </c>
      <c r="V637" s="203">
        <v>260.03831966507755</v>
      </c>
      <c r="W637" s="351"/>
      <c r="X637" s="204">
        <v>260.03831966507755</v>
      </c>
      <c r="Y637" s="405">
        <f t="shared" si="319"/>
        <v>-260.03831966507755</v>
      </c>
      <c r="Z637" s="406">
        <f t="shared" si="320"/>
        <v>0</v>
      </c>
      <c r="AA637" s="391"/>
      <c r="AB637" s="202">
        <f t="shared" si="314"/>
        <v>0</v>
      </c>
      <c r="AC637" s="203">
        <f t="shared" si="315"/>
        <v>0</v>
      </c>
      <c r="AD637" s="203">
        <v>0</v>
      </c>
      <c r="AE637" s="204">
        <v>0</v>
      </c>
      <c r="AF637" s="405">
        <f t="shared" si="316"/>
        <v>0</v>
      </c>
      <c r="AG637" s="406">
        <f t="shared" si="317"/>
        <v>0</v>
      </c>
      <c r="AH637" s="391"/>
      <c r="AI637" s="202">
        <f t="shared" si="340"/>
        <v>0</v>
      </c>
      <c r="AJ637" s="204">
        <f t="shared" si="308"/>
        <v>260.03831966507755</v>
      </c>
      <c r="AK637" s="405">
        <f t="shared" si="323"/>
        <v>-260.03831966507755</v>
      </c>
      <c r="AL637" s="406">
        <f t="shared" si="324"/>
        <v>0</v>
      </c>
      <c r="AM637" s="407"/>
      <c r="AN637" s="408">
        <f t="shared" si="309"/>
        <v>0</v>
      </c>
      <c r="AO637" s="408">
        <f t="shared" si="336"/>
        <v>0</v>
      </c>
      <c r="AP637" s="408">
        <f t="shared" si="325"/>
        <v>0</v>
      </c>
      <c r="AQ637" s="406">
        <f t="shared" si="326"/>
        <v>0</v>
      </c>
      <c r="AR637" s="407"/>
      <c r="AS637" s="408">
        <f t="shared" si="310"/>
        <v>0</v>
      </c>
      <c r="AT637" s="408">
        <f t="shared" si="337"/>
        <v>0</v>
      </c>
      <c r="AU637" s="408">
        <f t="shared" si="327"/>
        <v>0</v>
      </c>
      <c r="AV637" s="406">
        <f t="shared" si="328"/>
        <v>0</v>
      </c>
      <c r="AW637" s="407"/>
      <c r="AX637" s="405">
        <f t="shared" si="311"/>
        <v>0</v>
      </c>
      <c r="AY637" s="409">
        <f t="shared" si="312"/>
        <v>260.03831966507755</v>
      </c>
      <c r="AZ637" s="548">
        <v>220</v>
      </c>
      <c r="BA637" s="405">
        <f t="shared" si="329"/>
        <v>260.03831966507755</v>
      </c>
      <c r="BB637" s="410" t="str">
        <f t="shared" si="330"/>
        <v>&gt;100%</v>
      </c>
      <c r="BC637" s="407"/>
      <c r="BD637" s="405">
        <f t="shared" si="313"/>
        <v>0</v>
      </c>
      <c r="BE637" s="409">
        <f t="shared" si="318"/>
        <v>0</v>
      </c>
      <c r="BF637" s="405">
        <f t="shared" si="321"/>
        <v>0</v>
      </c>
      <c r="BG637" s="410">
        <f t="shared" si="322"/>
        <v>0</v>
      </c>
      <c r="BH637" s="407"/>
      <c r="BI637" s="405">
        <f t="shared" si="331"/>
        <v>260.03831966507755</v>
      </c>
      <c r="BJ637" s="405">
        <f t="shared" si="341"/>
        <v>260.03831966507755</v>
      </c>
      <c r="BK637" s="405">
        <f t="shared" si="332"/>
        <v>0</v>
      </c>
      <c r="BL637" s="406">
        <f t="shared" si="333"/>
        <v>1</v>
      </c>
      <c r="BM637" s="411"/>
      <c r="BN637" s="408">
        <f t="shared" si="338"/>
        <v>0</v>
      </c>
      <c r="BO637" s="408">
        <f t="shared" si="339"/>
        <v>0</v>
      </c>
      <c r="BP637" s="408">
        <f t="shared" si="334"/>
        <v>0</v>
      </c>
      <c r="BQ637" s="412">
        <f t="shared" si="335"/>
        <v>0</v>
      </c>
      <c r="BR637" s="413"/>
    </row>
    <row r="638" spans="3:70" ht="13" x14ac:dyDescent="0.25">
      <c r="C638" s="65"/>
      <c r="D638" s="66"/>
      <c r="E638" s="358"/>
      <c r="F638" s="143"/>
      <c r="G638" s="143"/>
      <c r="H638" s="359"/>
      <c r="I638" s="143"/>
      <c r="J638" s="360">
        <v>0.58618475265502656</v>
      </c>
      <c r="K638" s="360">
        <v>0.25114229393244591</v>
      </c>
      <c r="L638" s="361">
        <v>200</v>
      </c>
      <c r="M638" s="362">
        <v>0</v>
      </c>
      <c r="N638" s="362">
        <v>0</v>
      </c>
      <c r="O638" s="363">
        <v>0</v>
      </c>
      <c r="P638" s="364">
        <v>0</v>
      </c>
      <c r="Q638" s="364">
        <v>0</v>
      </c>
      <c r="R638" s="364">
        <v>0</v>
      </c>
      <c r="S638" s="364">
        <v>0</v>
      </c>
      <c r="T638" s="391"/>
      <c r="U638" s="152">
        <v>0</v>
      </c>
      <c r="V638" s="153">
        <v>230.62784021648343</v>
      </c>
      <c r="W638" s="349"/>
      <c r="X638" s="154">
        <v>230.62784021648343</v>
      </c>
      <c r="Y638" s="365">
        <f t="shared" si="319"/>
        <v>-230.62784021648343</v>
      </c>
      <c r="Z638" s="366">
        <f t="shared" si="320"/>
        <v>0</v>
      </c>
      <c r="AA638" s="391"/>
      <c r="AB638" s="152">
        <f t="shared" si="314"/>
        <v>0</v>
      </c>
      <c r="AC638" s="153">
        <f t="shared" si="315"/>
        <v>0</v>
      </c>
      <c r="AD638" s="153">
        <v>0</v>
      </c>
      <c r="AE638" s="154">
        <v>0</v>
      </c>
      <c r="AF638" s="365">
        <f t="shared" si="316"/>
        <v>0</v>
      </c>
      <c r="AG638" s="366">
        <f t="shared" si="317"/>
        <v>0</v>
      </c>
      <c r="AH638" s="353"/>
      <c r="AI638" s="152">
        <f t="shared" si="340"/>
        <v>0</v>
      </c>
      <c r="AJ638" s="154">
        <f t="shared" si="308"/>
        <v>230.62784021648343</v>
      </c>
      <c r="AK638" s="365">
        <f t="shared" si="323"/>
        <v>-230.62784021648343</v>
      </c>
      <c r="AL638" s="366">
        <f t="shared" si="324"/>
        <v>0</v>
      </c>
      <c r="AM638" s="367"/>
      <c r="AN638" s="368">
        <f t="shared" si="309"/>
        <v>0</v>
      </c>
      <c r="AO638" s="368">
        <f t="shared" si="336"/>
        <v>0</v>
      </c>
      <c r="AP638" s="368">
        <f t="shared" si="325"/>
        <v>0</v>
      </c>
      <c r="AQ638" s="366">
        <f t="shared" si="326"/>
        <v>0</v>
      </c>
      <c r="AR638" s="367"/>
      <c r="AS638" s="368">
        <f t="shared" si="310"/>
        <v>0</v>
      </c>
      <c r="AT638" s="368">
        <f t="shared" si="337"/>
        <v>0</v>
      </c>
      <c r="AU638" s="368">
        <f t="shared" si="327"/>
        <v>0</v>
      </c>
      <c r="AV638" s="366">
        <f t="shared" si="328"/>
        <v>0</v>
      </c>
      <c r="AW638" s="367"/>
      <c r="AX638" s="365">
        <f t="shared" si="311"/>
        <v>0</v>
      </c>
      <c r="AY638" s="369">
        <f t="shared" si="312"/>
        <v>230.62784021648343</v>
      </c>
      <c r="AZ638" s="548">
        <v>220</v>
      </c>
      <c r="BA638" s="365">
        <f t="shared" si="329"/>
        <v>230.62784021648343</v>
      </c>
      <c r="BB638" s="370" t="str">
        <f t="shared" si="330"/>
        <v>&gt;100%</v>
      </c>
      <c r="BC638" s="367"/>
      <c r="BD638" s="365">
        <f t="shared" si="313"/>
        <v>0</v>
      </c>
      <c r="BE638" s="371">
        <f t="shared" si="318"/>
        <v>0</v>
      </c>
      <c r="BF638" s="365">
        <f t="shared" si="321"/>
        <v>0</v>
      </c>
      <c r="BG638" s="370">
        <f t="shared" si="322"/>
        <v>0</v>
      </c>
      <c r="BH638" s="367"/>
      <c r="BI638" s="365">
        <f t="shared" si="331"/>
        <v>230.62784021648343</v>
      </c>
      <c r="BJ638" s="365">
        <f t="shared" si="341"/>
        <v>230.62784021648343</v>
      </c>
      <c r="BK638" s="365">
        <f t="shared" si="332"/>
        <v>0</v>
      </c>
      <c r="BL638" s="366">
        <f t="shared" si="333"/>
        <v>1</v>
      </c>
      <c r="BM638" s="372"/>
      <c r="BN638" s="368">
        <f t="shared" si="338"/>
        <v>0</v>
      </c>
      <c r="BO638" s="368">
        <f t="shared" si="339"/>
        <v>0</v>
      </c>
      <c r="BP638" s="368">
        <f t="shared" si="334"/>
        <v>0</v>
      </c>
      <c r="BQ638" s="373">
        <f t="shared" si="335"/>
        <v>0</v>
      </c>
      <c r="BR638" s="357"/>
    </row>
    <row r="639" spans="3:70" ht="13" x14ac:dyDescent="0.25">
      <c r="C639" s="65"/>
      <c r="D639" s="66"/>
      <c r="E639" s="374"/>
      <c r="F639" s="165"/>
      <c r="G639" s="165"/>
      <c r="H639" s="297"/>
      <c r="I639" s="165"/>
      <c r="J639" s="375">
        <v>0.72370867908265568</v>
      </c>
      <c r="K639" s="375">
        <v>0.4192943920851287</v>
      </c>
      <c r="L639" s="376">
        <v>800</v>
      </c>
      <c r="M639" s="377">
        <v>0</v>
      </c>
      <c r="N639" s="377">
        <v>0</v>
      </c>
      <c r="O639" s="378">
        <v>0</v>
      </c>
      <c r="P639" s="379">
        <v>0</v>
      </c>
      <c r="Q639" s="379">
        <v>0</v>
      </c>
      <c r="R639" s="379">
        <v>0</v>
      </c>
      <c r="S639" s="379">
        <v>0</v>
      </c>
      <c r="T639" s="391"/>
      <c r="U639" s="173">
        <v>0</v>
      </c>
      <c r="V639" s="174">
        <v>230.62784021648343</v>
      </c>
      <c r="W639" s="350"/>
      <c r="X639" s="175">
        <v>230.62784021648343</v>
      </c>
      <c r="Y639" s="380">
        <f t="shared" si="319"/>
        <v>-230.62784021648343</v>
      </c>
      <c r="Z639" s="381">
        <f t="shared" si="320"/>
        <v>0</v>
      </c>
      <c r="AA639" s="391"/>
      <c r="AB639" s="173">
        <f t="shared" si="314"/>
        <v>0</v>
      </c>
      <c r="AC639" s="174">
        <f t="shared" si="315"/>
        <v>0</v>
      </c>
      <c r="AD639" s="174">
        <v>0</v>
      </c>
      <c r="AE639" s="175">
        <v>0</v>
      </c>
      <c r="AF639" s="380">
        <f t="shared" si="316"/>
        <v>0</v>
      </c>
      <c r="AG639" s="381">
        <f t="shared" si="317"/>
        <v>0</v>
      </c>
      <c r="AH639" s="353"/>
      <c r="AI639" s="173">
        <f t="shared" si="340"/>
        <v>0</v>
      </c>
      <c r="AJ639" s="175">
        <f t="shared" si="308"/>
        <v>230.62784021648343</v>
      </c>
      <c r="AK639" s="380">
        <f t="shared" si="323"/>
        <v>-230.62784021648343</v>
      </c>
      <c r="AL639" s="381">
        <f t="shared" si="324"/>
        <v>0</v>
      </c>
      <c r="AM639" s="382"/>
      <c r="AN639" s="383">
        <f t="shared" si="309"/>
        <v>0</v>
      </c>
      <c r="AO639" s="383">
        <f t="shared" si="336"/>
        <v>0</v>
      </c>
      <c r="AP639" s="383">
        <f t="shared" si="325"/>
        <v>0</v>
      </c>
      <c r="AQ639" s="381">
        <f t="shared" si="326"/>
        <v>0</v>
      </c>
      <c r="AR639" s="382"/>
      <c r="AS639" s="383">
        <f t="shared" si="310"/>
        <v>0</v>
      </c>
      <c r="AT639" s="383">
        <f t="shared" si="337"/>
        <v>0</v>
      </c>
      <c r="AU639" s="383">
        <f t="shared" si="327"/>
        <v>0</v>
      </c>
      <c r="AV639" s="381">
        <f t="shared" si="328"/>
        <v>0</v>
      </c>
      <c r="AW639" s="382"/>
      <c r="AX639" s="380">
        <f t="shared" si="311"/>
        <v>0</v>
      </c>
      <c r="AY639" s="384">
        <f t="shared" si="312"/>
        <v>230.62784021648343</v>
      </c>
      <c r="AZ639" s="548">
        <v>220</v>
      </c>
      <c r="BA639" s="380">
        <f t="shared" si="329"/>
        <v>230.62784021648343</v>
      </c>
      <c r="BB639" s="385" t="str">
        <f t="shared" si="330"/>
        <v>&gt;100%</v>
      </c>
      <c r="BC639" s="382"/>
      <c r="BD639" s="380">
        <f t="shared" si="313"/>
        <v>0</v>
      </c>
      <c r="BE639" s="384">
        <f t="shared" si="318"/>
        <v>0</v>
      </c>
      <c r="BF639" s="380">
        <f t="shared" si="321"/>
        <v>0</v>
      </c>
      <c r="BG639" s="385">
        <f t="shared" si="322"/>
        <v>0</v>
      </c>
      <c r="BH639" s="382"/>
      <c r="BI639" s="380">
        <f t="shared" si="331"/>
        <v>230.62784021648343</v>
      </c>
      <c r="BJ639" s="380">
        <f t="shared" si="341"/>
        <v>230.62784021648343</v>
      </c>
      <c r="BK639" s="380">
        <f t="shared" si="332"/>
        <v>0</v>
      </c>
      <c r="BL639" s="381">
        <f t="shared" si="333"/>
        <v>1</v>
      </c>
      <c r="BM639" s="386"/>
      <c r="BN639" s="383">
        <f t="shared" si="338"/>
        <v>0</v>
      </c>
      <c r="BO639" s="383">
        <f t="shared" si="339"/>
        <v>0</v>
      </c>
      <c r="BP639" s="383">
        <f t="shared" si="334"/>
        <v>0</v>
      </c>
      <c r="BQ639" s="387">
        <f t="shared" si="335"/>
        <v>0</v>
      </c>
      <c r="BR639" s="357"/>
    </row>
    <row r="640" spans="3:70" ht="13" x14ac:dyDescent="0.25">
      <c r="C640" s="388">
        <v>126</v>
      </c>
      <c r="D640" s="389">
        <v>0</v>
      </c>
      <c r="E640" s="374">
        <v>0</v>
      </c>
      <c r="F640" s="165" t="s">
        <v>177</v>
      </c>
      <c r="G640" s="165"/>
      <c r="H640" s="297" t="s">
        <v>63</v>
      </c>
      <c r="I640" s="390" t="s">
        <v>64</v>
      </c>
      <c r="J640" s="375">
        <v>1</v>
      </c>
      <c r="K640" s="375">
        <v>1</v>
      </c>
      <c r="L640" s="376">
        <v>2000</v>
      </c>
      <c r="M640" s="377">
        <v>0</v>
      </c>
      <c r="N640" s="377">
        <v>0</v>
      </c>
      <c r="O640" s="378">
        <v>0</v>
      </c>
      <c r="P640" s="379">
        <v>0</v>
      </c>
      <c r="Q640" s="379">
        <v>0</v>
      </c>
      <c r="R640" s="379">
        <v>0</v>
      </c>
      <c r="S640" s="379">
        <v>0</v>
      </c>
      <c r="T640" s="391"/>
      <c r="U640" s="392">
        <v>0</v>
      </c>
      <c r="V640" s="393">
        <v>230.62784021648343</v>
      </c>
      <c r="W640" s="394"/>
      <c r="X640" s="395">
        <v>230.62784021648343</v>
      </c>
      <c r="Y640" s="380">
        <f t="shared" si="319"/>
        <v>-230.62784021648343</v>
      </c>
      <c r="Z640" s="381">
        <f t="shared" si="320"/>
        <v>0</v>
      </c>
      <c r="AA640" s="391"/>
      <c r="AB640" s="392">
        <f t="shared" si="314"/>
        <v>0</v>
      </c>
      <c r="AC640" s="393">
        <f t="shared" si="315"/>
        <v>0</v>
      </c>
      <c r="AD640" s="393">
        <v>0</v>
      </c>
      <c r="AE640" s="395">
        <v>0</v>
      </c>
      <c r="AF640" s="380">
        <f t="shared" si="316"/>
        <v>0</v>
      </c>
      <c r="AG640" s="381">
        <f t="shared" si="317"/>
        <v>0</v>
      </c>
      <c r="AH640" s="353"/>
      <c r="AI640" s="392">
        <f t="shared" si="340"/>
        <v>0</v>
      </c>
      <c r="AJ640" s="395">
        <f t="shared" si="308"/>
        <v>230.62784021648343</v>
      </c>
      <c r="AK640" s="380">
        <f t="shared" si="323"/>
        <v>-230.62784021648343</v>
      </c>
      <c r="AL640" s="381">
        <f t="shared" si="324"/>
        <v>0</v>
      </c>
      <c r="AM640" s="382"/>
      <c r="AN640" s="383">
        <f t="shared" si="309"/>
        <v>0</v>
      </c>
      <c r="AO640" s="383">
        <f t="shared" si="336"/>
        <v>0</v>
      </c>
      <c r="AP640" s="383">
        <f t="shared" si="325"/>
        <v>0</v>
      </c>
      <c r="AQ640" s="381">
        <f t="shared" si="326"/>
        <v>0</v>
      </c>
      <c r="AR640" s="382"/>
      <c r="AS640" s="383">
        <f t="shared" si="310"/>
        <v>0</v>
      </c>
      <c r="AT640" s="383">
        <f t="shared" si="337"/>
        <v>0</v>
      </c>
      <c r="AU640" s="383">
        <f t="shared" si="327"/>
        <v>0</v>
      </c>
      <c r="AV640" s="381">
        <f t="shared" si="328"/>
        <v>0</v>
      </c>
      <c r="AW640" s="382"/>
      <c r="AX640" s="380">
        <f t="shared" si="311"/>
        <v>0</v>
      </c>
      <c r="AY640" s="384">
        <f t="shared" si="312"/>
        <v>230.62784021648343</v>
      </c>
      <c r="AZ640" s="548">
        <v>220</v>
      </c>
      <c r="BA640" s="380">
        <f t="shared" si="329"/>
        <v>230.62784021648343</v>
      </c>
      <c r="BB640" s="385" t="str">
        <f t="shared" si="330"/>
        <v>&gt;100%</v>
      </c>
      <c r="BC640" s="382"/>
      <c r="BD640" s="380">
        <f t="shared" si="313"/>
        <v>0</v>
      </c>
      <c r="BE640" s="384">
        <f t="shared" si="318"/>
        <v>0</v>
      </c>
      <c r="BF640" s="380">
        <f t="shared" si="321"/>
        <v>0</v>
      </c>
      <c r="BG640" s="385">
        <f t="shared" si="322"/>
        <v>0</v>
      </c>
      <c r="BH640" s="382"/>
      <c r="BI640" s="380">
        <f t="shared" si="331"/>
        <v>230.62784021648343</v>
      </c>
      <c r="BJ640" s="380">
        <f t="shared" si="341"/>
        <v>230.62784021648343</v>
      </c>
      <c r="BK640" s="380">
        <f t="shared" si="332"/>
        <v>0</v>
      </c>
      <c r="BL640" s="381">
        <f t="shared" si="333"/>
        <v>1</v>
      </c>
      <c r="BM640" s="386"/>
      <c r="BN640" s="383">
        <f t="shared" si="338"/>
        <v>0</v>
      </c>
      <c r="BO640" s="383">
        <f t="shared" si="339"/>
        <v>0</v>
      </c>
      <c r="BP640" s="383">
        <f t="shared" si="334"/>
        <v>0</v>
      </c>
      <c r="BQ640" s="387">
        <f t="shared" si="335"/>
        <v>0</v>
      </c>
      <c r="BR640" s="357"/>
    </row>
    <row r="641" spans="3:70" s="50" customFormat="1" ht="13" x14ac:dyDescent="0.25">
      <c r="C641" s="388"/>
      <c r="D641" s="389"/>
      <c r="E641" s="374"/>
      <c r="F641" s="165"/>
      <c r="G641" s="165"/>
      <c r="H641" s="297"/>
      <c r="I641" s="165"/>
      <c r="J641" s="375">
        <v>1.505779664758232</v>
      </c>
      <c r="K641" s="375">
        <v>1.1754720702584747</v>
      </c>
      <c r="L641" s="376">
        <v>4000</v>
      </c>
      <c r="M641" s="377">
        <v>0</v>
      </c>
      <c r="N641" s="377">
        <v>0</v>
      </c>
      <c r="O641" s="378">
        <v>0</v>
      </c>
      <c r="P641" s="379">
        <v>0</v>
      </c>
      <c r="Q641" s="379">
        <v>0</v>
      </c>
      <c r="R641" s="379">
        <v>0</v>
      </c>
      <c r="S641" s="379">
        <v>0</v>
      </c>
      <c r="T641" s="391"/>
      <c r="U641" s="173">
        <v>0</v>
      </c>
      <c r="V641" s="174">
        <v>230.62784021648343</v>
      </c>
      <c r="W641" s="350"/>
      <c r="X641" s="175">
        <v>230.62784021648343</v>
      </c>
      <c r="Y641" s="380">
        <f t="shared" si="319"/>
        <v>-230.62784021648343</v>
      </c>
      <c r="Z641" s="381">
        <f t="shared" si="320"/>
        <v>0</v>
      </c>
      <c r="AA641" s="391"/>
      <c r="AB641" s="173">
        <f t="shared" si="314"/>
        <v>0</v>
      </c>
      <c r="AC641" s="174">
        <f t="shared" si="315"/>
        <v>0</v>
      </c>
      <c r="AD641" s="174">
        <v>0</v>
      </c>
      <c r="AE641" s="175">
        <v>0</v>
      </c>
      <c r="AF641" s="380">
        <f t="shared" si="316"/>
        <v>0</v>
      </c>
      <c r="AG641" s="381">
        <f t="shared" si="317"/>
        <v>0</v>
      </c>
      <c r="AH641" s="391"/>
      <c r="AI641" s="173">
        <f t="shared" si="340"/>
        <v>0</v>
      </c>
      <c r="AJ641" s="175">
        <f t="shared" si="308"/>
        <v>230.62784021648343</v>
      </c>
      <c r="AK641" s="380">
        <f t="shared" si="323"/>
        <v>-230.62784021648343</v>
      </c>
      <c r="AL641" s="381">
        <f t="shared" si="324"/>
        <v>0</v>
      </c>
      <c r="AM641" s="382"/>
      <c r="AN641" s="383">
        <f t="shared" si="309"/>
        <v>0</v>
      </c>
      <c r="AO641" s="383">
        <f t="shared" si="336"/>
        <v>0</v>
      </c>
      <c r="AP641" s="383">
        <f t="shared" si="325"/>
        <v>0</v>
      </c>
      <c r="AQ641" s="381">
        <f t="shared" si="326"/>
        <v>0</v>
      </c>
      <c r="AR641" s="382"/>
      <c r="AS641" s="383">
        <f t="shared" si="310"/>
        <v>0</v>
      </c>
      <c r="AT641" s="383">
        <f t="shared" si="337"/>
        <v>0</v>
      </c>
      <c r="AU641" s="383">
        <f t="shared" si="327"/>
        <v>0</v>
      </c>
      <c r="AV641" s="381">
        <f t="shared" si="328"/>
        <v>0</v>
      </c>
      <c r="AW641" s="382"/>
      <c r="AX641" s="380">
        <f t="shared" si="311"/>
        <v>0</v>
      </c>
      <c r="AY641" s="384">
        <f t="shared" si="312"/>
        <v>230.62784021648343</v>
      </c>
      <c r="AZ641" s="548">
        <v>220</v>
      </c>
      <c r="BA641" s="380">
        <f t="shared" si="329"/>
        <v>230.62784021648343</v>
      </c>
      <c r="BB641" s="385" t="str">
        <f t="shared" si="330"/>
        <v>&gt;100%</v>
      </c>
      <c r="BC641" s="382"/>
      <c r="BD641" s="380">
        <f t="shared" si="313"/>
        <v>0</v>
      </c>
      <c r="BE641" s="384">
        <f t="shared" si="318"/>
        <v>0</v>
      </c>
      <c r="BF641" s="380">
        <f t="shared" si="321"/>
        <v>0</v>
      </c>
      <c r="BG641" s="385">
        <f t="shared" si="322"/>
        <v>0</v>
      </c>
      <c r="BH641" s="382"/>
      <c r="BI641" s="380">
        <f t="shared" si="331"/>
        <v>230.62784021648343</v>
      </c>
      <c r="BJ641" s="380">
        <f t="shared" si="341"/>
        <v>230.62784021648343</v>
      </c>
      <c r="BK641" s="380">
        <f t="shared" si="332"/>
        <v>0</v>
      </c>
      <c r="BL641" s="381">
        <f t="shared" si="333"/>
        <v>1</v>
      </c>
      <c r="BM641" s="386"/>
      <c r="BN641" s="383">
        <f t="shared" si="338"/>
        <v>0</v>
      </c>
      <c r="BO641" s="383">
        <f t="shared" si="339"/>
        <v>0</v>
      </c>
      <c r="BP641" s="383">
        <f t="shared" si="334"/>
        <v>0</v>
      </c>
      <c r="BQ641" s="387">
        <f t="shared" si="335"/>
        <v>0</v>
      </c>
      <c r="BR641" s="413"/>
    </row>
    <row r="642" spans="3:70" s="50" customFormat="1" ht="13.5" thickBot="1" x14ac:dyDescent="0.3">
      <c r="C642" s="396"/>
      <c r="D642" s="397"/>
      <c r="E642" s="398"/>
      <c r="F642" s="194"/>
      <c r="G642" s="194"/>
      <c r="H642" s="399"/>
      <c r="I642" s="194"/>
      <c r="J642" s="400">
        <v>1.9138973630485276</v>
      </c>
      <c r="K642" s="400">
        <v>1.515902467555285</v>
      </c>
      <c r="L642" s="401">
        <v>10000</v>
      </c>
      <c r="M642" s="402">
        <v>0</v>
      </c>
      <c r="N642" s="402">
        <v>0</v>
      </c>
      <c r="O642" s="403">
        <v>0</v>
      </c>
      <c r="P642" s="404">
        <v>0</v>
      </c>
      <c r="Q642" s="404">
        <v>0</v>
      </c>
      <c r="R642" s="404">
        <v>0</v>
      </c>
      <c r="S642" s="404">
        <v>0</v>
      </c>
      <c r="T642" s="391"/>
      <c r="U642" s="202">
        <v>0</v>
      </c>
      <c r="V642" s="203">
        <v>230.62784021648343</v>
      </c>
      <c r="W642" s="351"/>
      <c r="X642" s="204">
        <v>230.62784021648343</v>
      </c>
      <c r="Y642" s="405">
        <f t="shared" si="319"/>
        <v>-230.62784021648343</v>
      </c>
      <c r="Z642" s="406">
        <f t="shared" si="320"/>
        <v>0</v>
      </c>
      <c r="AA642" s="391"/>
      <c r="AB642" s="202">
        <f t="shared" si="314"/>
        <v>0</v>
      </c>
      <c r="AC642" s="203">
        <f t="shared" si="315"/>
        <v>0</v>
      </c>
      <c r="AD642" s="203">
        <v>0</v>
      </c>
      <c r="AE642" s="204">
        <v>0</v>
      </c>
      <c r="AF642" s="405">
        <f t="shared" si="316"/>
        <v>0</v>
      </c>
      <c r="AG642" s="406">
        <f t="shared" si="317"/>
        <v>0</v>
      </c>
      <c r="AH642" s="391"/>
      <c r="AI642" s="202">
        <f t="shared" si="340"/>
        <v>0</v>
      </c>
      <c r="AJ642" s="204">
        <f t="shared" si="308"/>
        <v>230.62784021648343</v>
      </c>
      <c r="AK642" s="405">
        <f t="shared" si="323"/>
        <v>-230.62784021648343</v>
      </c>
      <c r="AL642" s="406">
        <f t="shared" si="324"/>
        <v>0</v>
      </c>
      <c r="AM642" s="407"/>
      <c r="AN642" s="408">
        <f t="shared" si="309"/>
        <v>0</v>
      </c>
      <c r="AO642" s="408">
        <f t="shared" si="336"/>
        <v>0</v>
      </c>
      <c r="AP642" s="408">
        <f t="shared" si="325"/>
        <v>0</v>
      </c>
      <c r="AQ642" s="406">
        <f t="shared" si="326"/>
        <v>0</v>
      </c>
      <c r="AR642" s="407"/>
      <c r="AS642" s="408">
        <f t="shared" si="310"/>
        <v>0</v>
      </c>
      <c r="AT642" s="408">
        <f t="shared" si="337"/>
        <v>0</v>
      </c>
      <c r="AU642" s="408">
        <f t="shared" si="327"/>
        <v>0</v>
      </c>
      <c r="AV642" s="406">
        <f t="shared" si="328"/>
        <v>0</v>
      </c>
      <c r="AW642" s="407"/>
      <c r="AX642" s="405">
        <f t="shared" si="311"/>
        <v>0</v>
      </c>
      <c r="AY642" s="409">
        <f t="shared" si="312"/>
        <v>230.62784021648343</v>
      </c>
      <c r="AZ642" s="548">
        <v>220</v>
      </c>
      <c r="BA642" s="405">
        <f t="shared" si="329"/>
        <v>230.62784021648343</v>
      </c>
      <c r="BB642" s="410" t="str">
        <f t="shared" si="330"/>
        <v>&gt;100%</v>
      </c>
      <c r="BC642" s="407"/>
      <c r="BD642" s="405">
        <f t="shared" si="313"/>
        <v>0</v>
      </c>
      <c r="BE642" s="409">
        <f t="shared" si="318"/>
        <v>0</v>
      </c>
      <c r="BF642" s="405">
        <f t="shared" si="321"/>
        <v>0</v>
      </c>
      <c r="BG642" s="410">
        <f t="shared" si="322"/>
        <v>0</v>
      </c>
      <c r="BH642" s="407"/>
      <c r="BI642" s="405">
        <f t="shared" si="331"/>
        <v>230.62784021648343</v>
      </c>
      <c r="BJ642" s="405">
        <f t="shared" si="341"/>
        <v>230.62784021648343</v>
      </c>
      <c r="BK642" s="405">
        <f t="shared" si="332"/>
        <v>0</v>
      </c>
      <c r="BL642" s="406">
        <f t="shared" si="333"/>
        <v>1</v>
      </c>
      <c r="BM642" s="411"/>
      <c r="BN642" s="408">
        <f t="shared" si="338"/>
        <v>0</v>
      </c>
      <c r="BO642" s="408">
        <f t="shared" si="339"/>
        <v>0</v>
      </c>
      <c r="BP642" s="408">
        <f t="shared" si="334"/>
        <v>0</v>
      </c>
      <c r="BQ642" s="412">
        <f t="shared" si="335"/>
        <v>0</v>
      </c>
      <c r="BR642" s="413"/>
    </row>
    <row r="643" spans="3:70" ht="13" x14ac:dyDescent="0.25">
      <c r="C643" s="65"/>
      <c r="D643" s="66"/>
      <c r="E643" s="358"/>
      <c r="F643" s="143"/>
      <c r="G643" s="143"/>
      <c r="H643" s="359"/>
      <c r="I643" s="143"/>
      <c r="J643" s="360">
        <v>0.58618475265502656</v>
      </c>
      <c r="K643" s="360">
        <v>0.25114229393244591</v>
      </c>
      <c r="L643" s="361">
        <v>100</v>
      </c>
      <c r="M643" s="362">
        <v>0</v>
      </c>
      <c r="N643" s="362">
        <v>0</v>
      </c>
      <c r="O643" s="363">
        <v>0</v>
      </c>
      <c r="P643" s="364">
        <v>0</v>
      </c>
      <c r="Q643" s="364">
        <v>0</v>
      </c>
      <c r="R643" s="364">
        <v>0</v>
      </c>
      <c r="S643" s="364">
        <v>0</v>
      </c>
      <c r="T643" s="391"/>
      <c r="U643" s="152">
        <v>0</v>
      </c>
      <c r="V643" s="153">
        <v>158.14480471987434</v>
      </c>
      <c r="W643" s="349"/>
      <c r="X643" s="154">
        <v>158.14480471987434</v>
      </c>
      <c r="Y643" s="365">
        <f t="shared" si="319"/>
        <v>-158.14480471987434</v>
      </c>
      <c r="Z643" s="366">
        <f t="shared" si="320"/>
        <v>0</v>
      </c>
      <c r="AA643" s="391"/>
      <c r="AB643" s="152">
        <f t="shared" si="314"/>
        <v>0</v>
      </c>
      <c r="AC643" s="153">
        <f t="shared" si="315"/>
        <v>0</v>
      </c>
      <c r="AD643" s="153">
        <v>0</v>
      </c>
      <c r="AE643" s="154">
        <v>0</v>
      </c>
      <c r="AF643" s="365">
        <f t="shared" si="316"/>
        <v>0</v>
      </c>
      <c r="AG643" s="366">
        <f t="shared" si="317"/>
        <v>0</v>
      </c>
      <c r="AH643" s="353"/>
      <c r="AI643" s="152">
        <f t="shared" si="340"/>
        <v>0</v>
      </c>
      <c r="AJ643" s="154">
        <f t="shared" si="308"/>
        <v>158.14480471987434</v>
      </c>
      <c r="AK643" s="365">
        <f t="shared" si="323"/>
        <v>-158.14480471987434</v>
      </c>
      <c r="AL643" s="366">
        <f t="shared" si="324"/>
        <v>0</v>
      </c>
      <c r="AM643" s="367"/>
      <c r="AN643" s="368">
        <f t="shared" si="309"/>
        <v>0</v>
      </c>
      <c r="AO643" s="368">
        <f t="shared" si="336"/>
        <v>0</v>
      </c>
      <c r="AP643" s="368">
        <f t="shared" si="325"/>
        <v>0</v>
      </c>
      <c r="AQ643" s="366">
        <f t="shared" si="326"/>
        <v>0</v>
      </c>
      <c r="AR643" s="367"/>
      <c r="AS643" s="368">
        <f t="shared" si="310"/>
        <v>0</v>
      </c>
      <c r="AT643" s="368">
        <f t="shared" si="337"/>
        <v>0</v>
      </c>
      <c r="AU643" s="368">
        <f t="shared" si="327"/>
        <v>0</v>
      </c>
      <c r="AV643" s="366">
        <f t="shared" si="328"/>
        <v>0</v>
      </c>
      <c r="AW643" s="367"/>
      <c r="AX643" s="365">
        <f t="shared" si="311"/>
        <v>0</v>
      </c>
      <c r="AY643" s="369">
        <f t="shared" si="312"/>
        <v>158.14480471987434</v>
      </c>
      <c r="AZ643" s="548">
        <v>220</v>
      </c>
      <c r="BA643" s="365">
        <f t="shared" si="329"/>
        <v>158.14480471987434</v>
      </c>
      <c r="BB643" s="370" t="str">
        <f t="shared" si="330"/>
        <v>&gt;100%</v>
      </c>
      <c r="BC643" s="367"/>
      <c r="BD643" s="365">
        <f t="shared" si="313"/>
        <v>0</v>
      </c>
      <c r="BE643" s="371">
        <f t="shared" si="318"/>
        <v>0</v>
      </c>
      <c r="BF643" s="365">
        <f t="shared" si="321"/>
        <v>0</v>
      </c>
      <c r="BG643" s="370">
        <f t="shared" si="322"/>
        <v>0</v>
      </c>
      <c r="BH643" s="367"/>
      <c r="BI643" s="365">
        <f t="shared" si="331"/>
        <v>158.14480471987434</v>
      </c>
      <c r="BJ643" s="365">
        <f t="shared" si="341"/>
        <v>158.14480471987434</v>
      </c>
      <c r="BK643" s="365">
        <f t="shared" si="332"/>
        <v>0</v>
      </c>
      <c r="BL643" s="366">
        <f t="shared" si="333"/>
        <v>1</v>
      </c>
      <c r="BM643" s="372"/>
      <c r="BN643" s="368">
        <f t="shared" si="338"/>
        <v>0</v>
      </c>
      <c r="BO643" s="368">
        <f t="shared" si="339"/>
        <v>0</v>
      </c>
      <c r="BP643" s="368">
        <f t="shared" si="334"/>
        <v>0</v>
      </c>
      <c r="BQ643" s="373">
        <f t="shared" si="335"/>
        <v>0</v>
      </c>
      <c r="BR643" s="357"/>
    </row>
    <row r="644" spans="3:70" ht="13" x14ac:dyDescent="0.25">
      <c r="C644" s="65"/>
      <c r="D644" s="66"/>
      <c r="E644" s="374"/>
      <c r="F644" s="165"/>
      <c r="G644" s="165"/>
      <c r="H644" s="297"/>
      <c r="I644" s="165"/>
      <c r="J644" s="375">
        <v>0.72370867908265568</v>
      </c>
      <c r="K644" s="375">
        <v>0.4192943920851287</v>
      </c>
      <c r="L644" s="376">
        <v>400</v>
      </c>
      <c r="M644" s="377">
        <v>0</v>
      </c>
      <c r="N644" s="377">
        <v>0</v>
      </c>
      <c r="O644" s="378">
        <v>0</v>
      </c>
      <c r="P644" s="379">
        <v>0</v>
      </c>
      <c r="Q644" s="379">
        <v>0</v>
      </c>
      <c r="R644" s="379">
        <v>0</v>
      </c>
      <c r="S644" s="379">
        <v>0</v>
      </c>
      <c r="T644" s="391"/>
      <c r="U644" s="173">
        <v>0</v>
      </c>
      <c r="V644" s="174">
        <v>158.14480471987434</v>
      </c>
      <c r="W644" s="350"/>
      <c r="X644" s="175">
        <v>158.14480471987434</v>
      </c>
      <c r="Y644" s="380">
        <f t="shared" si="319"/>
        <v>-158.14480471987434</v>
      </c>
      <c r="Z644" s="381">
        <f t="shared" si="320"/>
        <v>0</v>
      </c>
      <c r="AA644" s="391"/>
      <c r="AB644" s="173">
        <f t="shared" si="314"/>
        <v>0</v>
      </c>
      <c r="AC644" s="174">
        <f t="shared" si="315"/>
        <v>0</v>
      </c>
      <c r="AD644" s="174">
        <v>0</v>
      </c>
      <c r="AE644" s="175">
        <v>0</v>
      </c>
      <c r="AF644" s="380">
        <f t="shared" si="316"/>
        <v>0</v>
      </c>
      <c r="AG644" s="381">
        <f t="shared" si="317"/>
        <v>0</v>
      </c>
      <c r="AH644" s="353"/>
      <c r="AI644" s="173">
        <f t="shared" si="340"/>
        <v>0</v>
      </c>
      <c r="AJ644" s="175">
        <f t="shared" si="308"/>
        <v>158.14480471987434</v>
      </c>
      <c r="AK644" s="380">
        <f t="shared" si="323"/>
        <v>-158.14480471987434</v>
      </c>
      <c r="AL644" s="381">
        <f t="shared" si="324"/>
        <v>0</v>
      </c>
      <c r="AM644" s="382"/>
      <c r="AN644" s="383">
        <f t="shared" si="309"/>
        <v>0</v>
      </c>
      <c r="AO644" s="383">
        <f t="shared" si="336"/>
        <v>0</v>
      </c>
      <c r="AP644" s="383">
        <f t="shared" si="325"/>
        <v>0</v>
      </c>
      <c r="AQ644" s="381">
        <f t="shared" si="326"/>
        <v>0</v>
      </c>
      <c r="AR644" s="382"/>
      <c r="AS644" s="383">
        <f t="shared" si="310"/>
        <v>0</v>
      </c>
      <c r="AT644" s="383">
        <f t="shared" si="337"/>
        <v>0</v>
      </c>
      <c r="AU644" s="383">
        <f t="shared" si="327"/>
        <v>0</v>
      </c>
      <c r="AV644" s="381">
        <f t="shared" si="328"/>
        <v>0</v>
      </c>
      <c r="AW644" s="382"/>
      <c r="AX644" s="380">
        <f t="shared" si="311"/>
        <v>0</v>
      </c>
      <c r="AY644" s="384">
        <f t="shared" si="312"/>
        <v>158.14480471987434</v>
      </c>
      <c r="AZ644" s="548">
        <v>220</v>
      </c>
      <c r="BA644" s="380">
        <f t="shared" si="329"/>
        <v>158.14480471987434</v>
      </c>
      <c r="BB644" s="385" t="str">
        <f t="shared" si="330"/>
        <v>&gt;100%</v>
      </c>
      <c r="BC644" s="382"/>
      <c r="BD644" s="380">
        <f t="shared" si="313"/>
        <v>0</v>
      </c>
      <c r="BE644" s="384">
        <f t="shared" si="318"/>
        <v>0</v>
      </c>
      <c r="BF644" s="380">
        <f t="shared" si="321"/>
        <v>0</v>
      </c>
      <c r="BG644" s="385">
        <f t="shared" si="322"/>
        <v>0</v>
      </c>
      <c r="BH644" s="382"/>
      <c r="BI644" s="380">
        <f t="shared" si="331"/>
        <v>158.14480471987434</v>
      </c>
      <c r="BJ644" s="380">
        <f t="shared" si="341"/>
        <v>158.14480471987434</v>
      </c>
      <c r="BK644" s="380">
        <f t="shared" si="332"/>
        <v>0</v>
      </c>
      <c r="BL644" s="381">
        <f t="shared" si="333"/>
        <v>1</v>
      </c>
      <c r="BM644" s="386"/>
      <c r="BN644" s="383">
        <f t="shared" si="338"/>
        <v>0</v>
      </c>
      <c r="BO644" s="383">
        <f t="shared" si="339"/>
        <v>0</v>
      </c>
      <c r="BP644" s="383">
        <f t="shared" si="334"/>
        <v>0</v>
      </c>
      <c r="BQ644" s="387">
        <f t="shared" si="335"/>
        <v>0</v>
      </c>
      <c r="BR644" s="357"/>
    </row>
    <row r="645" spans="3:70" ht="13" x14ac:dyDescent="0.25">
      <c r="C645" s="388">
        <v>127</v>
      </c>
      <c r="D645" s="389">
        <v>0</v>
      </c>
      <c r="E645" s="374">
        <v>0</v>
      </c>
      <c r="F645" s="165" t="s">
        <v>178</v>
      </c>
      <c r="G645" s="165"/>
      <c r="H645" s="297" t="s">
        <v>63</v>
      </c>
      <c r="I645" s="390" t="s">
        <v>64</v>
      </c>
      <c r="J645" s="375">
        <v>1</v>
      </c>
      <c r="K645" s="375">
        <v>1</v>
      </c>
      <c r="L645" s="376">
        <v>1000</v>
      </c>
      <c r="M645" s="377">
        <v>0</v>
      </c>
      <c r="N645" s="377">
        <v>0</v>
      </c>
      <c r="O645" s="378">
        <v>0</v>
      </c>
      <c r="P645" s="379">
        <v>16</v>
      </c>
      <c r="Q645" s="379">
        <v>16</v>
      </c>
      <c r="R645" s="379">
        <v>16</v>
      </c>
      <c r="S645" s="379">
        <v>16</v>
      </c>
      <c r="T645" s="391"/>
      <c r="U645" s="392">
        <v>0</v>
      </c>
      <c r="V645" s="393">
        <v>158.14480471987434</v>
      </c>
      <c r="W645" s="394"/>
      <c r="X645" s="395">
        <v>158.14480471987434</v>
      </c>
      <c r="Y645" s="380">
        <f t="shared" si="319"/>
        <v>-158.14480471987434</v>
      </c>
      <c r="Z645" s="381">
        <f t="shared" si="320"/>
        <v>0</v>
      </c>
      <c r="AA645" s="391"/>
      <c r="AB645" s="392">
        <f t="shared" si="314"/>
        <v>0</v>
      </c>
      <c r="AC645" s="393">
        <f t="shared" si="315"/>
        <v>0</v>
      </c>
      <c r="AD645" s="393">
        <v>0</v>
      </c>
      <c r="AE645" s="395">
        <v>0</v>
      </c>
      <c r="AF645" s="380">
        <f t="shared" si="316"/>
        <v>0</v>
      </c>
      <c r="AG645" s="381">
        <f t="shared" si="317"/>
        <v>0</v>
      </c>
      <c r="AH645" s="353"/>
      <c r="AI645" s="392">
        <f t="shared" si="340"/>
        <v>0</v>
      </c>
      <c r="AJ645" s="395">
        <f t="shared" si="308"/>
        <v>158.14480471987434</v>
      </c>
      <c r="AK645" s="380">
        <f t="shared" si="323"/>
        <v>-158.14480471987434</v>
      </c>
      <c r="AL645" s="381">
        <f t="shared" si="324"/>
        <v>0</v>
      </c>
      <c r="AM645" s="382"/>
      <c r="AN645" s="383">
        <f t="shared" si="309"/>
        <v>0</v>
      </c>
      <c r="AO645" s="383">
        <f t="shared" si="336"/>
        <v>2530.3168755179895</v>
      </c>
      <c r="AP645" s="383">
        <f t="shared" si="325"/>
        <v>-2530.3168755179895</v>
      </c>
      <c r="AQ645" s="381">
        <f t="shared" si="326"/>
        <v>0</v>
      </c>
      <c r="AR645" s="382"/>
      <c r="AS645" s="383">
        <f t="shared" si="310"/>
        <v>0</v>
      </c>
      <c r="AT645" s="383">
        <f t="shared" si="337"/>
        <v>2530.3168755179895</v>
      </c>
      <c r="AU645" s="383">
        <f t="shared" si="327"/>
        <v>-2530.3168755179895</v>
      </c>
      <c r="AV645" s="381">
        <f t="shared" si="328"/>
        <v>0</v>
      </c>
      <c r="AW645" s="382"/>
      <c r="AX645" s="380">
        <f t="shared" si="311"/>
        <v>0</v>
      </c>
      <c r="AY645" s="384">
        <f t="shared" si="312"/>
        <v>158.14480471987434</v>
      </c>
      <c r="AZ645" s="548">
        <v>220</v>
      </c>
      <c r="BA645" s="380">
        <f t="shared" si="329"/>
        <v>158.14480471987434</v>
      </c>
      <c r="BB645" s="385" t="str">
        <f t="shared" si="330"/>
        <v>&gt;100%</v>
      </c>
      <c r="BC645" s="382"/>
      <c r="BD645" s="380">
        <f t="shared" si="313"/>
        <v>0</v>
      </c>
      <c r="BE645" s="384">
        <f t="shared" si="318"/>
        <v>0</v>
      </c>
      <c r="BF645" s="380">
        <f t="shared" si="321"/>
        <v>0</v>
      </c>
      <c r="BG645" s="385">
        <f t="shared" si="322"/>
        <v>0</v>
      </c>
      <c r="BH645" s="382"/>
      <c r="BI645" s="380">
        <f t="shared" si="331"/>
        <v>158.14480471987434</v>
      </c>
      <c r="BJ645" s="380">
        <f t="shared" si="341"/>
        <v>158.14480471987434</v>
      </c>
      <c r="BK645" s="380">
        <f t="shared" si="332"/>
        <v>0</v>
      </c>
      <c r="BL645" s="381">
        <f t="shared" si="333"/>
        <v>1</v>
      </c>
      <c r="BM645" s="386"/>
      <c r="BN645" s="383">
        <f t="shared" si="338"/>
        <v>0</v>
      </c>
      <c r="BO645" s="383">
        <f t="shared" si="339"/>
        <v>2530.3168755179895</v>
      </c>
      <c r="BP645" s="383">
        <f t="shared" si="334"/>
        <v>2530.3168755179895</v>
      </c>
      <c r="BQ645" s="387" t="str">
        <f t="shared" si="335"/>
        <v>&gt;100%</v>
      </c>
      <c r="BR645" s="357"/>
    </row>
    <row r="646" spans="3:70" s="50" customFormat="1" ht="13" x14ac:dyDescent="0.25">
      <c r="C646" s="388"/>
      <c r="D646" s="389"/>
      <c r="E646" s="374"/>
      <c r="F646" s="165"/>
      <c r="G646" s="165"/>
      <c r="H646" s="297"/>
      <c r="I646" s="165"/>
      <c r="J646" s="375">
        <v>1.505779664758232</v>
      </c>
      <c r="K646" s="375">
        <v>1.1754720702584747</v>
      </c>
      <c r="L646" s="376">
        <v>2000</v>
      </c>
      <c r="M646" s="377">
        <v>0</v>
      </c>
      <c r="N646" s="377">
        <v>0</v>
      </c>
      <c r="O646" s="378">
        <v>0</v>
      </c>
      <c r="P646" s="379">
        <v>0</v>
      </c>
      <c r="Q646" s="379">
        <v>0</v>
      </c>
      <c r="R646" s="379">
        <v>0</v>
      </c>
      <c r="S646" s="379">
        <v>0</v>
      </c>
      <c r="T646" s="391"/>
      <c r="U646" s="173">
        <v>0</v>
      </c>
      <c r="V646" s="174">
        <v>158.14480471987434</v>
      </c>
      <c r="W646" s="350"/>
      <c r="X646" s="175">
        <v>158.14480471987434</v>
      </c>
      <c r="Y646" s="380">
        <f t="shared" si="319"/>
        <v>-158.14480471987434</v>
      </c>
      <c r="Z646" s="381">
        <f t="shared" si="320"/>
        <v>0</v>
      </c>
      <c r="AA646" s="391"/>
      <c r="AB646" s="173">
        <f t="shared" si="314"/>
        <v>0</v>
      </c>
      <c r="AC646" s="174">
        <f t="shared" si="315"/>
        <v>0</v>
      </c>
      <c r="AD646" s="174">
        <v>0</v>
      </c>
      <c r="AE646" s="175">
        <v>0</v>
      </c>
      <c r="AF646" s="380">
        <f t="shared" si="316"/>
        <v>0</v>
      </c>
      <c r="AG646" s="381">
        <f t="shared" si="317"/>
        <v>0</v>
      </c>
      <c r="AH646" s="391"/>
      <c r="AI646" s="173">
        <f t="shared" si="340"/>
        <v>0</v>
      </c>
      <c r="AJ646" s="175">
        <f t="shared" si="308"/>
        <v>158.14480471987434</v>
      </c>
      <c r="AK646" s="380">
        <f t="shared" si="323"/>
        <v>-158.14480471987434</v>
      </c>
      <c r="AL646" s="381">
        <f t="shared" si="324"/>
        <v>0</v>
      </c>
      <c r="AM646" s="382"/>
      <c r="AN646" s="383">
        <f t="shared" si="309"/>
        <v>0</v>
      </c>
      <c r="AO646" s="383">
        <f t="shared" si="336"/>
        <v>0</v>
      </c>
      <c r="AP646" s="383">
        <f t="shared" si="325"/>
        <v>0</v>
      </c>
      <c r="AQ646" s="381">
        <f t="shared" si="326"/>
        <v>0</v>
      </c>
      <c r="AR646" s="382"/>
      <c r="AS646" s="383">
        <f t="shared" si="310"/>
        <v>0</v>
      </c>
      <c r="AT646" s="383">
        <f t="shared" si="337"/>
        <v>0</v>
      </c>
      <c r="AU646" s="383">
        <f t="shared" si="327"/>
        <v>0</v>
      </c>
      <c r="AV646" s="381">
        <f t="shared" si="328"/>
        <v>0</v>
      </c>
      <c r="AW646" s="382"/>
      <c r="AX646" s="380">
        <f t="shared" si="311"/>
        <v>0</v>
      </c>
      <c r="AY646" s="384">
        <f t="shared" si="312"/>
        <v>158.14480471987434</v>
      </c>
      <c r="AZ646" s="548">
        <v>220</v>
      </c>
      <c r="BA646" s="380">
        <f t="shared" si="329"/>
        <v>158.14480471987434</v>
      </c>
      <c r="BB646" s="385" t="str">
        <f t="shared" si="330"/>
        <v>&gt;100%</v>
      </c>
      <c r="BC646" s="382"/>
      <c r="BD646" s="380">
        <f t="shared" si="313"/>
        <v>0</v>
      </c>
      <c r="BE646" s="384">
        <f t="shared" si="318"/>
        <v>0</v>
      </c>
      <c r="BF646" s="380">
        <f t="shared" si="321"/>
        <v>0</v>
      </c>
      <c r="BG646" s="385">
        <f t="shared" si="322"/>
        <v>0</v>
      </c>
      <c r="BH646" s="382"/>
      <c r="BI646" s="380">
        <f t="shared" si="331"/>
        <v>158.14480471987434</v>
      </c>
      <c r="BJ646" s="380">
        <f t="shared" si="341"/>
        <v>158.14480471987434</v>
      </c>
      <c r="BK646" s="380">
        <f t="shared" si="332"/>
        <v>0</v>
      </c>
      <c r="BL646" s="381">
        <f t="shared" si="333"/>
        <v>1</v>
      </c>
      <c r="BM646" s="386"/>
      <c r="BN646" s="383">
        <f t="shared" si="338"/>
        <v>0</v>
      </c>
      <c r="BO646" s="383">
        <f t="shared" si="339"/>
        <v>0</v>
      </c>
      <c r="BP646" s="383">
        <f t="shared" si="334"/>
        <v>0</v>
      </c>
      <c r="BQ646" s="387">
        <f t="shared" si="335"/>
        <v>0</v>
      </c>
      <c r="BR646" s="413"/>
    </row>
    <row r="647" spans="3:70" s="50" customFormat="1" ht="13.5" thickBot="1" x14ac:dyDescent="0.3">
      <c r="C647" s="396"/>
      <c r="D647" s="397"/>
      <c r="E647" s="398"/>
      <c r="F647" s="194"/>
      <c r="G647" s="194"/>
      <c r="H647" s="399"/>
      <c r="I647" s="194"/>
      <c r="J647" s="400">
        <v>1.9138973630485276</v>
      </c>
      <c r="K647" s="400">
        <v>1.515902467555285</v>
      </c>
      <c r="L647" s="401">
        <v>5000</v>
      </c>
      <c r="M647" s="402">
        <v>0</v>
      </c>
      <c r="N647" s="402">
        <v>0</v>
      </c>
      <c r="O647" s="403">
        <v>0</v>
      </c>
      <c r="P647" s="404">
        <v>0</v>
      </c>
      <c r="Q647" s="404">
        <v>0</v>
      </c>
      <c r="R647" s="404">
        <v>0</v>
      </c>
      <c r="S647" s="404">
        <v>0</v>
      </c>
      <c r="T647" s="391"/>
      <c r="U647" s="202">
        <v>0</v>
      </c>
      <c r="V647" s="203">
        <v>158.14480471987434</v>
      </c>
      <c r="W647" s="351"/>
      <c r="X647" s="204">
        <v>158.14480471987434</v>
      </c>
      <c r="Y647" s="405">
        <f t="shared" si="319"/>
        <v>-158.14480471987434</v>
      </c>
      <c r="Z647" s="406">
        <f t="shared" si="320"/>
        <v>0</v>
      </c>
      <c r="AA647" s="391"/>
      <c r="AB647" s="202">
        <f t="shared" si="314"/>
        <v>0</v>
      </c>
      <c r="AC647" s="203">
        <f t="shared" si="315"/>
        <v>0</v>
      </c>
      <c r="AD647" s="203">
        <v>0</v>
      </c>
      <c r="AE647" s="204">
        <v>0</v>
      </c>
      <c r="AF647" s="405">
        <f t="shared" si="316"/>
        <v>0</v>
      </c>
      <c r="AG647" s="406">
        <f t="shared" si="317"/>
        <v>0</v>
      </c>
      <c r="AH647" s="391"/>
      <c r="AI647" s="202">
        <f t="shared" si="340"/>
        <v>0</v>
      </c>
      <c r="AJ647" s="204">
        <f t="shared" si="308"/>
        <v>158.14480471987434</v>
      </c>
      <c r="AK647" s="405">
        <f t="shared" si="323"/>
        <v>-158.14480471987434</v>
      </c>
      <c r="AL647" s="406">
        <f t="shared" si="324"/>
        <v>0</v>
      </c>
      <c r="AM647" s="407"/>
      <c r="AN647" s="408">
        <f t="shared" si="309"/>
        <v>0</v>
      </c>
      <c r="AO647" s="408">
        <f t="shared" si="336"/>
        <v>0</v>
      </c>
      <c r="AP647" s="408">
        <f t="shared" si="325"/>
        <v>0</v>
      </c>
      <c r="AQ647" s="406">
        <f t="shared" si="326"/>
        <v>0</v>
      </c>
      <c r="AR647" s="407"/>
      <c r="AS647" s="408">
        <f t="shared" si="310"/>
        <v>0</v>
      </c>
      <c r="AT647" s="408">
        <f t="shared" si="337"/>
        <v>0</v>
      </c>
      <c r="AU647" s="408">
        <f t="shared" si="327"/>
        <v>0</v>
      </c>
      <c r="AV647" s="406">
        <f t="shared" si="328"/>
        <v>0</v>
      </c>
      <c r="AW647" s="407"/>
      <c r="AX647" s="405">
        <f t="shared" si="311"/>
        <v>0</v>
      </c>
      <c r="AY647" s="409">
        <f t="shared" si="312"/>
        <v>158.14480471987434</v>
      </c>
      <c r="AZ647" s="548">
        <v>220</v>
      </c>
      <c r="BA647" s="405">
        <f t="shared" si="329"/>
        <v>158.14480471987434</v>
      </c>
      <c r="BB647" s="410" t="str">
        <f t="shared" si="330"/>
        <v>&gt;100%</v>
      </c>
      <c r="BC647" s="407"/>
      <c r="BD647" s="405">
        <f t="shared" si="313"/>
        <v>0</v>
      </c>
      <c r="BE647" s="409">
        <f t="shared" si="318"/>
        <v>0</v>
      </c>
      <c r="BF647" s="405">
        <f t="shared" si="321"/>
        <v>0</v>
      </c>
      <c r="BG647" s="410">
        <f t="shared" si="322"/>
        <v>0</v>
      </c>
      <c r="BH647" s="407"/>
      <c r="BI647" s="405">
        <f t="shared" si="331"/>
        <v>158.14480471987434</v>
      </c>
      <c r="BJ647" s="405">
        <f t="shared" si="341"/>
        <v>158.14480471987434</v>
      </c>
      <c r="BK647" s="405">
        <f t="shared" si="332"/>
        <v>0</v>
      </c>
      <c r="BL647" s="406">
        <f t="shared" si="333"/>
        <v>1</v>
      </c>
      <c r="BM647" s="411"/>
      <c r="BN647" s="408">
        <f t="shared" si="338"/>
        <v>0</v>
      </c>
      <c r="BO647" s="408">
        <f t="shared" si="339"/>
        <v>0</v>
      </c>
      <c r="BP647" s="408">
        <f t="shared" si="334"/>
        <v>0</v>
      </c>
      <c r="BQ647" s="412">
        <f t="shared" si="335"/>
        <v>0</v>
      </c>
      <c r="BR647" s="413"/>
    </row>
    <row r="648" spans="3:70" ht="13" hidden="1" x14ac:dyDescent="0.25">
      <c r="C648" s="65"/>
      <c r="D648" s="66"/>
      <c r="E648" s="358"/>
      <c r="F648" s="143"/>
      <c r="G648" s="143"/>
      <c r="H648" s="359"/>
      <c r="I648" s="143"/>
      <c r="J648" s="360">
        <v>0.58618475265502656</v>
      </c>
      <c r="K648" s="360">
        <v>0.25114229393244591</v>
      </c>
      <c r="L648" s="361">
        <v>0</v>
      </c>
      <c r="M648" s="362">
        <v>0</v>
      </c>
      <c r="N648" s="362">
        <v>0</v>
      </c>
      <c r="O648" s="363">
        <v>0</v>
      </c>
      <c r="P648" s="364">
        <v>0</v>
      </c>
      <c r="Q648" s="364">
        <v>0</v>
      </c>
      <c r="R648" s="364">
        <v>0</v>
      </c>
      <c r="S648" s="364">
        <v>0</v>
      </c>
      <c r="T648" s="391"/>
      <c r="U648" s="152">
        <v>0</v>
      </c>
      <c r="V648" s="153">
        <v>0</v>
      </c>
      <c r="W648" s="349"/>
      <c r="X648" s="154">
        <v>0</v>
      </c>
      <c r="Y648" s="365">
        <f t="shared" si="319"/>
        <v>0</v>
      </c>
      <c r="Z648" s="366">
        <f t="shared" si="320"/>
        <v>0</v>
      </c>
      <c r="AA648" s="391"/>
      <c r="AB648" s="152">
        <f t="shared" si="314"/>
        <v>0</v>
      </c>
      <c r="AC648" s="153">
        <f t="shared" si="315"/>
        <v>0</v>
      </c>
      <c r="AD648" s="153">
        <v>0</v>
      </c>
      <c r="AE648" s="154">
        <v>0</v>
      </c>
      <c r="AF648" s="365">
        <f t="shared" si="316"/>
        <v>0</v>
      </c>
      <c r="AG648" s="366">
        <f t="shared" si="317"/>
        <v>0</v>
      </c>
      <c r="AH648" s="353"/>
      <c r="AI648" s="152">
        <f t="shared" si="340"/>
        <v>0</v>
      </c>
      <c r="AJ648" s="154">
        <f t="shared" si="308"/>
        <v>0</v>
      </c>
      <c r="AK648" s="365">
        <f t="shared" si="323"/>
        <v>0</v>
      </c>
      <c r="AL648" s="366">
        <f t="shared" si="324"/>
        <v>0</v>
      </c>
      <c r="AM648" s="367"/>
      <c r="AN648" s="368">
        <f t="shared" si="309"/>
        <v>0</v>
      </c>
      <c r="AO648" s="368">
        <f t="shared" si="336"/>
        <v>0</v>
      </c>
      <c r="AP648" s="368">
        <f t="shared" si="325"/>
        <v>0</v>
      </c>
      <c r="AQ648" s="366">
        <f t="shared" si="326"/>
        <v>0</v>
      </c>
      <c r="AR648" s="367"/>
      <c r="AS648" s="368">
        <f t="shared" si="310"/>
        <v>0</v>
      </c>
      <c r="AT648" s="368">
        <f t="shared" si="337"/>
        <v>0</v>
      </c>
      <c r="AU648" s="368">
        <f t="shared" si="327"/>
        <v>0</v>
      </c>
      <c r="AV648" s="366">
        <f t="shared" si="328"/>
        <v>0</v>
      </c>
      <c r="AW648" s="367"/>
      <c r="AX648" s="365">
        <f t="shared" si="311"/>
        <v>0</v>
      </c>
      <c r="AY648" s="369">
        <f t="shared" si="312"/>
        <v>0</v>
      </c>
      <c r="AZ648" s="548"/>
      <c r="BA648" s="365">
        <f t="shared" si="329"/>
        <v>0</v>
      </c>
      <c r="BB648" s="370">
        <f t="shared" si="330"/>
        <v>0</v>
      </c>
      <c r="BC648" s="367"/>
      <c r="BD648" s="365">
        <f t="shared" si="313"/>
        <v>0</v>
      </c>
      <c r="BE648" s="371">
        <f t="shared" si="318"/>
        <v>0</v>
      </c>
      <c r="BF648" s="365">
        <f t="shared" si="321"/>
        <v>0</v>
      </c>
      <c r="BG648" s="370">
        <f t="shared" si="322"/>
        <v>0</v>
      </c>
      <c r="BH648" s="367"/>
      <c r="BI648" s="365">
        <f t="shared" si="331"/>
        <v>0</v>
      </c>
      <c r="BJ648" s="365">
        <f t="shared" si="341"/>
        <v>0</v>
      </c>
      <c r="BK648" s="365">
        <f t="shared" si="332"/>
        <v>0</v>
      </c>
      <c r="BL648" s="366">
        <f t="shared" si="333"/>
        <v>0</v>
      </c>
      <c r="BM648" s="372"/>
      <c r="BN648" s="368">
        <f t="shared" si="338"/>
        <v>0</v>
      </c>
      <c r="BO648" s="368">
        <f t="shared" si="339"/>
        <v>0</v>
      </c>
      <c r="BP648" s="368">
        <f t="shared" si="334"/>
        <v>0</v>
      </c>
      <c r="BQ648" s="373">
        <f t="shared" si="335"/>
        <v>0</v>
      </c>
      <c r="BR648" s="357"/>
    </row>
    <row r="649" spans="3:70" ht="13" hidden="1" x14ac:dyDescent="0.25">
      <c r="C649" s="65"/>
      <c r="D649" s="66"/>
      <c r="E649" s="374"/>
      <c r="F649" s="165"/>
      <c r="G649" s="165"/>
      <c r="H649" s="297"/>
      <c r="I649" s="165"/>
      <c r="J649" s="375">
        <v>0.72370867908265568</v>
      </c>
      <c r="K649" s="375">
        <v>0.4192943920851287</v>
      </c>
      <c r="L649" s="376">
        <v>0</v>
      </c>
      <c r="M649" s="377">
        <v>0</v>
      </c>
      <c r="N649" s="377">
        <v>0</v>
      </c>
      <c r="O649" s="378">
        <v>0</v>
      </c>
      <c r="P649" s="379">
        <v>0</v>
      </c>
      <c r="Q649" s="379">
        <v>0</v>
      </c>
      <c r="R649" s="379">
        <v>0</v>
      </c>
      <c r="S649" s="379">
        <v>0</v>
      </c>
      <c r="T649" s="391"/>
      <c r="U649" s="173">
        <v>0</v>
      </c>
      <c r="V649" s="174">
        <v>0</v>
      </c>
      <c r="W649" s="350"/>
      <c r="X649" s="175">
        <v>0</v>
      </c>
      <c r="Y649" s="380">
        <f t="shared" si="319"/>
        <v>0</v>
      </c>
      <c r="Z649" s="381">
        <f t="shared" si="320"/>
        <v>0</v>
      </c>
      <c r="AA649" s="391"/>
      <c r="AB649" s="173">
        <f t="shared" si="314"/>
        <v>0</v>
      </c>
      <c r="AC649" s="174">
        <f t="shared" si="315"/>
        <v>0</v>
      </c>
      <c r="AD649" s="174">
        <v>0</v>
      </c>
      <c r="AE649" s="175">
        <v>0</v>
      </c>
      <c r="AF649" s="380">
        <f t="shared" si="316"/>
        <v>0</v>
      </c>
      <c r="AG649" s="381">
        <f t="shared" si="317"/>
        <v>0</v>
      </c>
      <c r="AH649" s="353"/>
      <c r="AI649" s="173">
        <f t="shared" si="340"/>
        <v>0</v>
      </c>
      <c r="AJ649" s="175">
        <f t="shared" si="308"/>
        <v>0</v>
      </c>
      <c r="AK649" s="380">
        <f t="shared" si="323"/>
        <v>0</v>
      </c>
      <c r="AL649" s="381">
        <f t="shared" si="324"/>
        <v>0</v>
      </c>
      <c r="AM649" s="382"/>
      <c r="AN649" s="383">
        <f t="shared" si="309"/>
        <v>0</v>
      </c>
      <c r="AO649" s="383">
        <f t="shared" si="336"/>
        <v>0</v>
      </c>
      <c r="AP649" s="383">
        <f t="shared" si="325"/>
        <v>0</v>
      </c>
      <c r="AQ649" s="381">
        <f t="shared" si="326"/>
        <v>0</v>
      </c>
      <c r="AR649" s="382"/>
      <c r="AS649" s="383">
        <f t="shared" si="310"/>
        <v>0</v>
      </c>
      <c r="AT649" s="383">
        <f t="shared" si="337"/>
        <v>0</v>
      </c>
      <c r="AU649" s="383">
        <f t="shared" si="327"/>
        <v>0</v>
      </c>
      <c r="AV649" s="381">
        <f t="shared" si="328"/>
        <v>0</v>
      </c>
      <c r="AW649" s="382"/>
      <c r="AX649" s="380">
        <f t="shared" si="311"/>
        <v>0</v>
      </c>
      <c r="AY649" s="384">
        <f t="shared" si="312"/>
        <v>0</v>
      </c>
      <c r="AZ649" s="549"/>
      <c r="BA649" s="380">
        <f t="shared" si="329"/>
        <v>0</v>
      </c>
      <c r="BB649" s="385">
        <f t="shared" si="330"/>
        <v>0</v>
      </c>
      <c r="BC649" s="382"/>
      <c r="BD649" s="380">
        <f t="shared" si="313"/>
        <v>0</v>
      </c>
      <c r="BE649" s="384">
        <f t="shared" si="318"/>
        <v>0</v>
      </c>
      <c r="BF649" s="380">
        <f t="shared" si="321"/>
        <v>0</v>
      </c>
      <c r="BG649" s="385">
        <f t="shared" si="322"/>
        <v>0</v>
      </c>
      <c r="BH649" s="382"/>
      <c r="BI649" s="380">
        <f t="shared" si="331"/>
        <v>0</v>
      </c>
      <c r="BJ649" s="380">
        <f t="shared" si="341"/>
        <v>0</v>
      </c>
      <c r="BK649" s="380">
        <f t="shared" si="332"/>
        <v>0</v>
      </c>
      <c r="BL649" s="381">
        <f t="shared" si="333"/>
        <v>0</v>
      </c>
      <c r="BM649" s="386"/>
      <c r="BN649" s="383">
        <f t="shared" si="338"/>
        <v>0</v>
      </c>
      <c r="BO649" s="383">
        <f t="shared" si="339"/>
        <v>0</v>
      </c>
      <c r="BP649" s="383">
        <f t="shared" si="334"/>
        <v>0</v>
      </c>
      <c r="BQ649" s="387">
        <f t="shared" si="335"/>
        <v>0</v>
      </c>
      <c r="BR649" s="357"/>
    </row>
    <row r="650" spans="3:70" ht="13.5" thickBot="1" x14ac:dyDescent="0.3">
      <c r="C650" s="388">
        <v>128</v>
      </c>
      <c r="D650" s="389">
        <v>0</v>
      </c>
      <c r="E650" s="374">
        <v>0</v>
      </c>
      <c r="F650" s="165" t="s">
        <v>179</v>
      </c>
      <c r="G650" s="165"/>
      <c r="H650" s="297">
        <v>0</v>
      </c>
      <c r="I650" s="390" t="s">
        <v>64</v>
      </c>
      <c r="J650" s="375">
        <v>1</v>
      </c>
      <c r="K650" s="375">
        <v>1</v>
      </c>
      <c r="L650" s="376">
        <v>0</v>
      </c>
      <c r="M650" s="377">
        <v>0</v>
      </c>
      <c r="N650" s="377">
        <v>0</v>
      </c>
      <c r="O650" s="378">
        <v>0</v>
      </c>
      <c r="P650" s="379">
        <v>0</v>
      </c>
      <c r="Q650" s="379">
        <v>0</v>
      </c>
      <c r="R650" s="379">
        <v>0</v>
      </c>
      <c r="S650" s="379">
        <v>0</v>
      </c>
      <c r="T650" s="391"/>
      <c r="U650" s="392">
        <v>0</v>
      </c>
      <c r="V650" s="393">
        <v>0</v>
      </c>
      <c r="W650" s="394"/>
      <c r="X650" s="395">
        <v>0</v>
      </c>
      <c r="Y650" s="380">
        <f t="shared" si="319"/>
        <v>0</v>
      </c>
      <c r="Z650" s="381">
        <f t="shared" si="320"/>
        <v>0</v>
      </c>
      <c r="AA650" s="391"/>
      <c r="AB650" s="392">
        <f t="shared" si="314"/>
        <v>0</v>
      </c>
      <c r="AC650" s="393">
        <f t="shared" si="315"/>
        <v>0</v>
      </c>
      <c r="AD650" s="393">
        <v>0</v>
      </c>
      <c r="AE650" s="395">
        <v>0</v>
      </c>
      <c r="AF650" s="380">
        <f t="shared" si="316"/>
        <v>0</v>
      </c>
      <c r="AG650" s="381">
        <f t="shared" si="317"/>
        <v>0</v>
      </c>
      <c r="AH650" s="353"/>
      <c r="AI650" s="392">
        <f t="shared" si="340"/>
        <v>0</v>
      </c>
      <c r="AJ650" s="395">
        <f t="shared" si="308"/>
        <v>0</v>
      </c>
      <c r="AK650" s="380">
        <f t="shared" si="323"/>
        <v>0</v>
      </c>
      <c r="AL650" s="381">
        <f t="shared" si="324"/>
        <v>0</v>
      </c>
      <c r="AM650" s="382"/>
      <c r="AN650" s="383">
        <f t="shared" si="309"/>
        <v>0</v>
      </c>
      <c r="AO650" s="383">
        <f t="shared" si="336"/>
        <v>0</v>
      </c>
      <c r="AP650" s="383">
        <f t="shared" si="325"/>
        <v>0</v>
      </c>
      <c r="AQ650" s="381">
        <f t="shared" si="326"/>
        <v>0</v>
      </c>
      <c r="AR650" s="382"/>
      <c r="AS650" s="383">
        <f t="shared" si="310"/>
        <v>0</v>
      </c>
      <c r="AT650" s="383">
        <f t="shared" si="337"/>
        <v>0</v>
      </c>
      <c r="AU650" s="383">
        <f t="shared" si="327"/>
        <v>0</v>
      </c>
      <c r="AV650" s="381">
        <f t="shared" si="328"/>
        <v>0</v>
      </c>
      <c r="AW650" s="382"/>
      <c r="AX650" s="380">
        <f t="shared" si="311"/>
        <v>0</v>
      </c>
      <c r="AY650" s="384">
        <f t="shared" si="312"/>
        <v>0</v>
      </c>
      <c r="AZ650" s="549"/>
      <c r="BA650" s="380">
        <f t="shared" si="329"/>
        <v>0</v>
      </c>
      <c r="BB650" s="385">
        <f t="shared" si="330"/>
        <v>0</v>
      </c>
      <c r="BC650" s="382"/>
      <c r="BD650" s="380">
        <f t="shared" si="313"/>
        <v>0</v>
      </c>
      <c r="BE650" s="384">
        <f t="shared" si="318"/>
        <v>0</v>
      </c>
      <c r="BF650" s="380">
        <f t="shared" si="321"/>
        <v>0</v>
      </c>
      <c r="BG650" s="385">
        <f t="shared" si="322"/>
        <v>0</v>
      </c>
      <c r="BH650" s="382"/>
      <c r="BI650" s="380">
        <f t="shared" si="331"/>
        <v>0</v>
      </c>
      <c r="BJ650" s="380">
        <f t="shared" si="341"/>
        <v>0</v>
      </c>
      <c r="BK650" s="380">
        <f t="shared" si="332"/>
        <v>0</v>
      </c>
      <c r="BL650" s="381">
        <f t="shared" si="333"/>
        <v>0</v>
      </c>
      <c r="BM650" s="386"/>
      <c r="BN650" s="383">
        <f t="shared" si="338"/>
        <v>0</v>
      </c>
      <c r="BO650" s="383">
        <f t="shared" si="339"/>
        <v>0</v>
      </c>
      <c r="BP650" s="383">
        <f t="shared" si="334"/>
        <v>0</v>
      </c>
      <c r="BQ650" s="387">
        <f t="shared" si="335"/>
        <v>0</v>
      </c>
      <c r="BR650" s="357"/>
    </row>
    <row r="651" spans="3:70" s="50" customFormat="1" ht="13" hidden="1" x14ac:dyDescent="0.25">
      <c r="C651" s="388"/>
      <c r="D651" s="389"/>
      <c r="E651" s="374"/>
      <c r="F651" s="165"/>
      <c r="G651" s="165"/>
      <c r="H651" s="297"/>
      <c r="I651" s="165"/>
      <c r="J651" s="375">
        <v>1.505779664758232</v>
      </c>
      <c r="K651" s="375">
        <v>1.1754720702584747</v>
      </c>
      <c r="L651" s="376">
        <v>0</v>
      </c>
      <c r="M651" s="377">
        <v>0</v>
      </c>
      <c r="N651" s="377">
        <v>0</v>
      </c>
      <c r="O651" s="378">
        <v>0</v>
      </c>
      <c r="P651" s="379">
        <v>0</v>
      </c>
      <c r="Q651" s="379">
        <v>0</v>
      </c>
      <c r="R651" s="379">
        <v>0</v>
      </c>
      <c r="S651" s="379">
        <v>0</v>
      </c>
      <c r="T651" s="391"/>
      <c r="U651" s="173">
        <v>0</v>
      </c>
      <c r="V651" s="174">
        <v>0</v>
      </c>
      <c r="W651" s="350"/>
      <c r="X651" s="175">
        <v>0</v>
      </c>
      <c r="Y651" s="380">
        <f t="shared" si="319"/>
        <v>0</v>
      </c>
      <c r="Z651" s="381">
        <f t="shared" si="320"/>
        <v>0</v>
      </c>
      <c r="AA651" s="391"/>
      <c r="AB651" s="173">
        <f t="shared" si="314"/>
        <v>0</v>
      </c>
      <c r="AC651" s="174">
        <f t="shared" si="315"/>
        <v>0</v>
      </c>
      <c r="AD651" s="174">
        <v>0</v>
      </c>
      <c r="AE651" s="175">
        <v>0</v>
      </c>
      <c r="AF651" s="380">
        <f t="shared" si="316"/>
        <v>0</v>
      </c>
      <c r="AG651" s="381">
        <f t="shared" si="317"/>
        <v>0</v>
      </c>
      <c r="AH651" s="391"/>
      <c r="AI651" s="173">
        <f t="shared" si="340"/>
        <v>0</v>
      </c>
      <c r="AJ651" s="175">
        <f t="shared" si="308"/>
        <v>0</v>
      </c>
      <c r="AK651" s="380">
        <f t="shared" si="323"/>
        <v>0</v>
      </c>
      <c r="AL651" s="381">
        <f t="shared" si="324"/>
        <v>0</v>
      </c>
      <c r="AM651" s="382"/>
      <c r="AN651" s="383">
        <f t="shared" si="309"/>
        <v>0</v>
      </c>
      <c r="AO651" s="383">
        <f t="shared" si="336"/>
        <v>0</v>
      </c>
      <c r="AP651" s="383">
        <f t="shared" si="325"/>
        <v>0</v>
      </c>
      <c r="AQ651" s="381">
        <f t="shared" si="326"/>
        <v>0</v>
      </c>
      <c r="AR651" s="382"/>
      <c r="AS651" s="383">
        <f t="shared" si="310"/>
        <v>0</v>
      </c>
      <c r="AT651" s="383">
        <f t="shared" si="337"/>
        <v>0</v>
      </c>
      <c r="AU651" s="383">
        <f t="shared" si="327"/>
        <v>0</v>
      </c>
      <c r="AV651" s="381">
        <f t="shared" si="328"/>
        <v>0</v>
      </c>
      <c r="AW651" s="382"/>
      <c r="AX651" s="380">
        <f t="shared" si="311"/>
        <v>0</v>
      </c>
      <c r="AY651" s="384">
        <f t="shared" si="312"/>
        <v>0</v>
      </c>
      <c r="AZ651" s="549"/>
      <c r="BA651" s="380">
        <f t="shared" si="329"/>
        <v>0</v>
      </c>
      <c r="BB651" s="385">
        <f t="shared" si="330"/>
        <v>0</v>
      </c>
      <c r="BC651" s="382"/>
      <c r="BD651" s="380">
        <f t="shared" si="313"/>
        <v>0</v>
      </c>
      <c r="BE651" s="384">
        <f t="shared" si="318"/>
        <v>0</v>
      </c>
      <c r="BF651" s="380">
        <f t="shared" si="321"/>
        <v>0</v>
      </c>
      <c r="BG651" s="385">
        <f t="shared" si="322"/>
        <v>0</v>
      </c>
      <c r="BH651" s="382"/>
      <c r="BI651" s="380">
        <f t="shared" si="331"/>
        <v>0</v>
      </c>
      <c r="BJ651" s="380">
        <f t="shared" si="341"/>
        <v>0</v>
      </c>
      <c r="BK651" s="380">
        <f t="shared" si="332"/>
        <v>0</v>
      </c>
      <c r="BL651" s="381">
        <f t="shared" si="333"/>
        <v>0</v>
      </c>
      <c r="BM651" s="386"/>
      <c r="BN651" s="383">
        <f t="shared" si="338"/>
        <v>0</v>
      </c>
      <c r="BO651" s="383">
        <f t="shared" si="339"/>
        <v>0</v>
      </c>
      <c r="BP651" s="383">
        <f t="shared" si="334"/>
        <v>0</v>
      </c>
      <c r="BQ651" s="387">
        <f t="shared" si="335"/>
        <v>0</v>
      </c>
      <c r="BR651" s="413"/>
    </row>
    <row r="652" spans="3:70" s="50" customFormat="1" ht="13.5" hidden="1" thickBot="1" x14ac:dyDescent="0.3">
      <c r="C652" s="396"/>
      <c r="D652" s="397"/>
      <c r="E652" s="398"/>
      <c r="F652" s="194"/>
      <c r="G652" s="194"/>
      <c r="H652" s="399"/>
      <c r="I652" s="194"/>
      <c r="J652" s="400">
        <v>1.9138973630485276</v>
      </c>
      <c r="K652" s="400">
        <v>1.515902467555285</v>
      </c>
      <c r="L652" s="401">
        <v>0</v>
      </c>
      <c r="M652" s="402">
        <v>0</v>
      </c>
      <c r="N652" s="402">
        <v>0</v>
      </c>
      <c r="O652" s="403">
        <v>0</v>
      </c>
      <c r="P652" s="404">
        <v>0</v>
      </c>
      <c r="Q652" s="404">
        <v>0</v>
      </c>
      <c r="R652" s="404">
        <v>0</v>
      </c>
      <c r="S652" s="404">
        <v>0</v>
      </c>
      <c r="T652" s="391"/>
      <c r="U652" s="202">
        <v>0</v>
      </c>
      <c r="V652" s="203">
        <v>0</v>
      </c>
      <c r="W652" s="351"/>
      <c r="X652" s="204">
        <v>0</v>
      </c>
      <c r="Y652" s="405">
        <f t="shared" si="319"/>
        <v>0</v>
      </c>
      <c r="Z652" s="406">
        <f t="shared" si="320"/>
        <v>0</v>
      </c>
      <c r="AA652" s="391"/>
      <c r="AB652" s="202">
        <f t="shared" si="314"/>
        <v>0</v>
      </c>
      <c r="AC652" s="203">
        <f t="shared" si="315"/>
        <v>0</v>
      </c>
      <c r="AD652" s="203">
        <v>0</v>
      </c>
      <c r="AE652" s="204">
        <v>0</v>
      </c>
      <c r="AF652" s="405">
        <f t="shared" si="316"/>
        <v>0</v>
      </c>
      <c r="AG652" s="406">
        <f t="shared" si="317"/>
        <v>0</v>
      </c>
      <c r="AH652" s="391"/>
      <c r="AI652" s="202">
        <f t="shared" si="340"/>
        <v>0</v>
      </c>
      <c r="AJ652" s="204">
        <f t="shared" si="308"/>
        <v>0</v>
      </c>
      <c r="AK652" s="405">
        <f t="shared" si="323"/>
        <v>0</v>
      </c>
      <c r="AL652" s="406">
        <f t="shared" si="324"/>
        <v>0</v>
      </c>
      <c r="AM652" s="407"/>
      <c r="AN652" s="408">
        <f t="shared" si="309"/>
        <v>0</v>
      </c>
      <c r="AO652" s="408">
        <f t="shared" si="336"/>
        <v>0</v>
      </c>
      <c r="AP652" s="408">
        <f t="shared" si="325"/>
        <v>0</v>
      </c>
      <c r="AQ652" s="406">
        <f t="shared" si="326"/>
        <v>0</v>
      </c>
      <c r="AR652" s="407"/>
      <c r="AS652" s="408">
        <f t="shared" si="310"/>
        <v>0</v>
      </c>
      <c r="AT652" s="408">
        <f t="shared" si="337"/>
        <v>0</v>
      </c>
      <c r="AU652" s="408">
        <f t="shared" si="327"/>
        <v>0</v>
      </c>
      <c r="AV652" s="406">
        <f t="shared" si="328"/>
        <v>0</v>
      </c>
      <c r="AW652" s="407"/>
      <c r="AX652" s="405">
        <f t="shared" si="311"/>
        <v>0</v>
      </c>
      <c r="AY652" s="409">
        <f t="shared" si="312"/>
        <v>0</v>
      </c>
      <c r="AZ652" s="550"/>
      <c r="BA652" s="405">
        <f t="shared" si="329"/>
        <v>0</v>
      </c>
      <c r="BB652" s="410">
        <f t="shared" si="330"/>
        <v>0</v>
      </c>
      <c r="BC652" s="407"/>
      <c r="BD652" s="405">
        <f t="shared" si="313"/>
        <v>0</v>
      </c>
      <c r="BE652" s="409">
        <f t="shared" si="318"/>
        <v>0</v>
      </c>
      <c r="BF652" s="405">
        <f t="shared" si="321"/>
        <v>0</v>
      </c>
      <c r="BG652" s="410">
        <f t="shared" si="322"/>
        <v>0</v>
      </c>
      <c r="BH652" s="407"/>
      <c r="BI652" s="405">
        <f t="shared" si="331"/>
        <v>0</v>
      </c>
      <c r="BJ652" s="405">
        <f t="shared" si="341"/>
        <v>0</v>
      </c>
      <c r="BK652" s="405">
        <f t="shared" si="332"/>
        <v>0</v>
      </c>
      <c r="BL652" s="406">
        <f t="shared" si="333"/>
        <v>0</v>
      </c>
      <c r="BM652" s="411"/>
      <c r="BN652" s="408">
        <f t="shared" si="338"/>
        <v>0</v>
      </c>
      <c r="BO652" s="408">
        <f t="shared" si="339"/>
        <v>0</v>
      </c>
      <c r="BP652" s="408">
        <f t="shared" si="334"/>
        <v>0</v>
      </c>
      <c r="BQ652" s="412">
        <f t="shared" si="335"/>
        <v>0</v>
      </c>
      <c r="BR652" s="413"/>
    </row>
    <row r="653" spans="3:70" ht="13.5" hidden="1" thickBot="1" x14ac:dyDescent="0.3">
      <c r="C653" s="65"/>
      <c r="D653" s="66"/>
      <c r="E653" s="358"/>
      <c r="F653" s="143"/>
      <c r="G653" s="143"/>
      <c r="H653" s="359"/>
      <c r="I653" s="143"/>
      <c r="J653" s="360">
        <v>0.58618475265502656</v>
      </c>
      <c r="K653" s="360">
        <v>0.25114229393244591</v>
      </c>
      <c r="L653" s="361">
        <v>0</v>
      </c>
      <c r="M653" s="362">
        <v>0</v>
      </c>
      <c r="N653" s="362">
        <v>0</v>
      </c>
      <c r="O653" s="363">
        <v>0</v>
      </c>
      <c r="P653" s="364">
        <v>0</v>
      </c>
      <c r="Q653" s="364">
        <v>0</v>
      </c>
      <c r="R653" s="364">
        <v>0</v>
      </c>
      <c r="S653" s="364">
        <v>0</v>
      </c>
      <c r="T653" s="391"/>
      <c r="U653" s="152">
        <v>0</v>
      </c>
      <c r="V653" s="153">
        <v>0</v>
      </c>
      <c r="W653" s="349"/>
      <c r="X653" s="154">
        <v>0</v>
      </c>
      <c r="Y653" s="365">
        <f t="shared" si="319"/>
        <v>0</v>
      </c>
      <c r="Z653" s="366">
        <f t="shared" si="320"/>
        <v>0</v>
      </c>
      <c r="AA653" s="391"/>
      <c r="AB653" s="152">
        <f t="shared" si="314"/>
        <v>0</v>
      </c>
      <c r="AC653" s="153">
        <f t="shared" si="315"/>
        <v>0</v>
      </c>
      <c r="AD653" s="153">
        <v>0</v>
      </c>
      <c r="AE653" s="154">
        <v>0</v>
      </c>
      <c r="AF653" s="365">
        <f t="shared" si="316"/>
        <v>0</v>
      </c>
      <c r="AG653" s="366">
        <f t="shared" si="317"/>
        <v>0</v>
      </c>
      <c r="AH653" s="353"/>
      <c r="AI653" s="152">
        <f t="shared" si="340"/>
        <v>0</v>
      </c>
      <c r="AJ653" s="154">
        <f t="shared" ref="AJ653:AJ716" si="342">+X653+AE653</f>
        <v>0</v>
      </c>
      <c r="AK653" s="365">
        <f t="shared" si="323"/>
        <v>0</v>
      </c>
      <c r="AL653" s="366">
        <f t="shared" si="324"/>
        <v>0</v>
      </c>
      <c r="AM653" s="367"/>
      <c r="AN653" s="368">
        <f t="shared" ref="AN653:AN716" si="343">(+U653*$P653)+(AB653*$R653)</f>
        <v>0</v>
      </c>
      <c r="AO653" s="368">
        <f t="shared" si="336"/>
        <v>0</v>
      </c>
      <c r="AP653" s="368">
        <f t="shared" si="325"/>
        <v>0</v>
      </c>
      <c r="AQ653" s="366">
        <f t="shared" si="326"/>
        <v>0</v>
      </c>
      <c r="AR653" s="367"/>
      <c r="AS653" s="368">
        <f t="shared" ref="AS653:AS716" si="344">(+U653*$Q653)+(AB653*$S653)</f>
        <v>0</v>
      </c>
      <c r="AT653" s="368">
        <f t="shared" si="337"/>
        <v>0</v>
      </c>
      <c r="AU653" s="368">
        <f t="shared" si="327"/>
        <v>0</v>
      </c>
      <c r="AV653" s="366">
        <f t="shared" si="328"/>
        <v>0</v>
      </c>
      <c r="AW653" s="367"/>
      <c r="AX653" s="365">
        <f t="shared" ref="AX653:AX716" si="345">+U653</f>
        <v>0</v>
      </c>
      <c r="AY653" s="369">
        <f t="shared" ref="AY653:AY716" si="346">+X653</f>
        <v>0</v>
      </c>
      <c r="AZ653" s="369"/>
      <c r="BA653" s="365">
        <f t="shared" si="329"/>
        <v>0</v>
      </c>
      <c r="BB653" s="370">
        <f t="shared" si="330"/>
        <v>0</v>
      </c>
      <c r="BC653" s="367"/>
      <c r="BD653" s="365">
        <f t="shared" ref="BD653:BD716" si="347">+AB653</f>
        <v>0</v>
      </c>
      <c r="BE653" s="371">
        <f t="shared" si="318"/>
        <v>0</v>
      </c>
      <c r="BF653" s="365">
        <f t="shared" si="321"/>
        <v>0</v>
      </c>
      <c r="BG653" s="370">
        <f t="shared" si="322"/>
        <v>0</v>
      </c>
      <c r="BH653" s="367"/>
      <c r="BI653" s="365">
        <f t="shared" si="331"/>
        <v>0</v>
      </c>
      <c r="BJ653" s="365">
        <f t="shared" si="341"/>
        <v>0</v>
      </c>
      <c r="BK653" s="365">
        <f t="shared" si="332"/>
        <v>0</v>
      </c>
      <c r="BL653" s="366">
        <f t="shared" si="333"/>
        <v>0</v>
      </c>
      <c r="BM653" s="372"/>
      <c r="BN653" s="368">
        <f t="shared" si="338"/>
        <v>0</v>
      </c>
      <c r="BO653" s="368">
        <f t="shared" si="339"/>
        <v>0</v>
      </c>
      <c r="BP653" s="368">
        <f t="shared" si="334"/>
        <v>0</v>
      </c>
      <c r="BQ653" s="373">
        <f t="shared" si="335"/>
        <v>0</v>
      </c>
      <c r="BR653" s="357"/>
    </row>
    <row r="654" spans="3:70" ht="13.5" hidden="1" thickBot="1" x14ac:dyDescent="0.3">
      <c r="C654" s="65"/>
      <c r="D654" s="66"/>
      <c r="E654" s="374"/>
      <c r="F654" s="165"/>
      <c r="G654" s="165"/>
      <c r="H654" s="297"/>
      <c r="I654" s="165"/>
      <c r="J654" s="375">
        <v>0.72370867908265568</v>
      </c>
      <c r="K654" s="375">
        <v>0.4192943920851287</v>
      </c>
      <c r="L654" s="376">
        <v>0</v>
      </c>
      <c r="M654" s="377">
        <v>0</v>
      </c>
      <c r="N654" s="377">
        <v>0</v>
      </c>
      <c r="O654" s="378">
        <v>0</v>
      </c>
      <c r="P654" s="379">
        <v>0</v>
      </c>
      <c r="Q654" s="379">
        <v>0</v>
      </c>
      <c r="R654" s="379">
        <v>0</v>
      </c>
      <c r="S654" s="379">
        <v>0</v>
      </c>
      <c r="T654" s="391"/>
      <c r="U654" s="173">
        <v>0</v>
      </c>
      <c r="V654" s="174">
        <v>0</v>
      </c>
      <c r="W654" s="350"/>
      <c r="X654" s="175">
        <v>0</v>
      </c>
      <c r="Y654" s="380">
        <f t="shared" si="319"/>
        <v>0</v>
      </c>
      <c r="Z654" s="381">
        <f t="shared" si="320"/>
        <v>0</v>
      </c>
      <c r="AA654" s="391"/>
      <c r="AB654" s="173">
        <f t="shared" ref="AB654:AB717" si="348">+N654</f>
        <v>0</v>
      </c>
      <c r="AC654" s="174">
        <f t="shared" ref="AC654:AC717" si="349">+AE654-AD654</f>
        <v>0</v>
      </c>
      <c r="AD654" s="174">
        <v>0</v>
      </c>
      <c r="AE654" s="175">
        <v>0</v>
      </c>
      <c r="AF654" s="380">
        <f t="shared" ref="AF654:AF717" si="350">+AB654-AE654</f>
        <v>0</v>
      </c>
      <c r="AG654" s="381">
        <f t="shared" ref="AG654:AG717" si="351">IF(AE654&gt;0,AB654/AE654,0)</f>
        <v>0</v>
      </c>
      <c r="AH654" s="353"/>
      <c r="AI654" s="173">
        <f t="shared" si="340"/>
        <v>0</v>
      </c>
      <c r="AJ654" s="175">
        <f t="shared" si="342"/>
        <v>0</v>
      </c>
      <c r="AK654" s="380">
        <f t="shared" si="323"/>
        <v>0</v>
      </c>
      <c r="AL654" s="381">
        <f t="shared" si="324"/>
        <v>0</v>
      </c>
      <c r="AM654" s="382"/>
      <c r="AN654" s="383">
        <f t="shared" si="343"/>
        <v>0</v>
      </c>
      <c r="AO654" s="383">
        <f t="shared" si="336"/>
        <v>0</v>
      </c>
      <c r="AP654" s="383">
        <f t="shared" si="325"/>
        <v>0</v>
      </c>
      <c r="AQ654" s="381">
        <f t="shared" si="326"/>
        <v>0</v>
      </c>
      <c r="AR654" s="382"/>
      <c r="AS654" s="383">
        <f t="shared" si="344"/>
        <v>0</v>
      </c>
      <c r="AT654" s="383">
        <f t="shared" si="337"/>
        <v>0</v>
      </c>
      <c r="AU654" s="383">
        <f t="shared" si="327"/>
        <v>0</v>
      </c>
      <c r="AV654" s="381">
        <f t="shared" si="328"/>
        <v>0</v>
      </c>
      <c r="AW654" s="382"/>
      <c r="AX654" s="380">
        <f t="shared" si="345"/>
        <v>0</v>
      </c>
      <c r="AY654" s="384">
        <f t="shared" si="346"/>
        <v>0</v>
      </c>
      <c r="AZ654" s="384"/>
      <c r="BA654" s="380">
        <f t="shared" si="329"/>
        <v>0</v>
      </c>
      <c r="BB654" s="385">
        <f t="shared" si="330"/>
        <v>0</v>
      </c>
      <c r="BC654" s="382"/>
      <c r="BD654" s="380">
        <f t="shared" si="347"/>
        <v>0</v>
      </c>
      <c r="BE654" s="384">
        <f t="shared" ref="BE654:BE717" si="352">+AE654</f>
        <v>0</v>
      </c>
      <c r="BF654" s="380">
        <f t="shared" si="321"/>
        <v>0</v>
      </c>
      <c r="BG654" s="385">
        <f t="shared" si="322"/>
        <v>0</v>
      </c>
      <c r="BH654" s="382"/>
      <c r="BI654" s="380">
        <f t="shared" si="331"/>
        <v>0</v>
      </c>
      <c r="BJ654" s="380">
        <f t="shared" si="341"/>
        <v>0</v>
      </c>
      <c r="BK654" s="380">
        <f t="shared" si="332"/>
        <v>0</v>
      </c>
      <c r="BL654" s="381">
        <f t="shared" si="333"/>
        <v>0</v>
      </c>
      <c r="BM654" s="386"/>
      <c r="BN654" s="383">
        <f t="shared" si="338"/>
        <v>0</v>
      </c>
      <c r="BO654" s="383">
        <f t="shared" si="339"/>
        <v>0</v>
      </c>
      <c r="BP654" s="383">
        <f t="shared" si="334"/>
        <v>0</v>
      </c>
      <c r="BQ654" s="387">
        <f t="shared" si="335"/>
        <v>0</v>
      </c>
      <c r="BR654" s="357"/>
    </row>
    <row r="655" spans="3:70" ht="13.5" hidden="1" thickBot="1" x14ac:dyDescent="0.3">
      <c r="C655" s="388">
        <v>129</v>
      </c>
      <c r="D655" s="389">
        <v>0</v>
      </c>
      <c r="E655" s="374">
        <v>129</v>
      </c>
      <c r="F655" s="165">
        <v>129</v>
      </c>
      <c r="G655" s="165"/>
      <c r="H655" s="297">
        <v>0</v>
      </c>
      <c r="I655" s="390" t="s">
        <v>64</v>
      </c>
      <c r="J655" s="375">
        <v>1</v>
      </c>
      <c r="K655" s="375">
        <v>1</v>
      </c>
      <c r="L655" s="376">
        <v>0</v>
      </c>
      <c r="M655" s="377">
        <v>0</v>
      </c>
      <c r="N655" s="377">
        <v>0</v>
      </c>
      <c r="O655" s="378">
        <v>0</v>
      </c>
      <c r="P655" s="379">
        <v>0</v>
      </c>
      <c r="Q655" s="379">
        <v>0</v>
      </c>
      <c r="R655" s="379">
        <v>0</v>
      </c>
      <c r="S655" s="379">
        <v>0</v>
      </c>
      <c r="T655" s="391"/>
      <c r="U655" s="392">
        <v>0</v>
      </c>
      <c r="V655" s="393">
        <v>0</v>
      </c>
      <c r="W655" s="394"/>
      <c r="X655" s="395">
        <v>0</v>
      </c>
      <c r="Y655" s="380">
        <f t="shared" si="319"/>
        <v>0</v>
      </c>
      <c r="Z655" s="381">
        <f t="shared" si="320"/>
        <v>0</v>
      </c>
      <c r="AA655" s="391"/>
      <c r="AB655" s="392">
        <f t="shared" si="348"/>
        <v>0</v>
      </c>
      <c r="AC655" s="393">
        <f t="shared" si="349"/>
        <v>0</v>
      </c>
      <c r="AD655" s="393">
        <v>0</v>
      </c>
      <c r="AE655" s="395">
        <v>0</v>
      </c>
      <c r="AF655" s="380">
        <f t="shared" si="350"/>
        <v>0</v>
      </c>
      <c r="AG655" s="381">
        <f t="shared" si="351"/>
        <v>0</v>
      </c>
      <c r="AH655" s="353"/>
      <c r="AI655" s="392">
        <f t="shared" si="340"/>
        <v>0</v>
      </c>
      <c r="AJ655" s="395">
        <f t="shared" si="342"/>
        <v>0</v>
      </c>
      <c r="AK655" s="380">
        <f t="shared" si="323"/>
        <v>0</v>
      </c>
      <c r="AL655" s="381">
        <f t="shared" si="324"/>
        <v>0</v>
      </c>
      <c r="AM655" s="382"/>
      <c r="AN655" s="383">
        <f t="shared" si="343"/>
        <v>0</v>
      </c>
      <c r="AO655" s="383">
        <f t="shared" si="336"/>
        <v>0</v>
      </c>
      <c r="AP655" s="383">
        <f t="shared" si="325"/>
        <v>0</v>
      </c>
      <c r="AQ655" s="381">
        <f t="shared" si="326"/>
        <v>0</v>
      </c>
      <c r="AR655" s="382"/>
      <c r="AS655" s="383">
        <f t="shared" si="344"/>
        <v>0</v>
      </c>
      <c r="AT655" s="383">
        <f t="shared" si="337"/>
        <v>0</v>
      </c>
      <c r="AU655" s="383">
        <f t="shared" si="327"/>
        <v>0</v>
      </c>
      <c r="AV655" s="381">
        <f t="shared" si="328"/>
        <v>0</v>
      </c>
      <c r="AW655" s="382"/>
      <c r="AX655" s="380">
        <f t="shared" si="345"/>
        <v>0</v>
      </c>
      <c r="AY655" s="384">
        <f t="shared" si="346"/>
        <v>0</v>
      </c>
      <c r="AZ655" s="384"/>
      <c r="BA655" s="380">
        <f t="shared" si="329"/>
        <v>0</v>
      </c>
      <c r="BB655" s="385">
        <f t="shared" si="330"/>
        <v>0</v>
      </c>
      <c r="BC655" s="382"/>
      <c r="BD655" s="380">
        <f t="shared" si="347"/>
        <v>0</v>
      </c>
      <c r="BE655" s="384">
        <f t="shared" si="352"/>
        <v>0</v>
      </c>
      <c r="BF655" s="380">
        <f t="shared" si="321"/>
        <v>0</v>
      </c>
      <c r="BG655" s="385">
        <f t="shared" si="322"/>
        <v>0</v>
      </c>
      <c r="BH655" s="382"/>
      <c r="BI655" s="380">
        <f t="shared" si="331"/>
        <v>0</v>
      </c>
      <c r="BJ655" s="380">
        <f t="shared" si="341"/>
        <v>0</v>
      </c>
      <c r="BK655" s="380">
        <f t="shared" si="332"/>
        <v>0</v>
      </c>
      <c r="BL655" s="381">
        <f t="shared" si="333"/>
        <v>0</v>
      </c>
      <c r="BM655" s="386"/>
      <c r="BN655" s="383">
        <f t="shared" si="338"/>
        <v>0</v>
      </c>
      <c r="BO655" s="383">
        <f t="shared" si="339"/>
        <v>0</v>
      </c>
      <c r="BP655" s="383">
        <f t="shared" si="334"/>
        <v>0</v>
      </c>
      <c r="BQ655" s="387">
        <f t="shared" si="335"/>
        <v>0</v>
      </c>
      <c r="BR655" s="357"/>
    </row>
    <row r="656" spans="3:70" s="50" customFormat="1" ht="13.5" hidden="1" thickBot="1" x14ac:dyDescent="0.3">
      <c r="C656" s="388"/>
      <c r="D656" s="389"/>
      <c r="E656" s="374"/>
      <c r="F656" s="165"/>
      <c r="G656" s="165"/>
      <c r="H656" s="297"/>
      <c r="I656" s="165"/>
      <c r="J656" s="375">
        <v>1.505779664758232</v>
      </c>
      <c r="K656" s="375">
        <v>1.1754720702584747</v>
      </c>
      <c r="L656" s="376">
        <v>0</v>
      </c>
      <c r="M656" s="377">
        <v>0</v>
      </c>
      <c r="N656" s="377">
        <v>0</v>
      </c>
      <c r="O656" s="378">
        <v>0</v>
      </c>
      <c r="P656" s="379">
        <v>0</v>
      </c>
      <c r="Q656" s="379">
        <v>0</v>
      </c>
      <c r="R656" s="379">
        <v>0</v>
      </c>
      <c r="S656" s="379">
        <v>0</v>
      </c>
      <c r="T656" s="391"/>
      <c r="U656" s="173">
        <v>0</v>
      </c>
      <c r="V656" s="174">
        <v>0</v>
      </c>
      <c r="W656" s="350"/>
      <c r="X656" s="175">
        <v>0</v>
      </c>
      <c r="Y656" s="380">
        <f t="shared" ref="Y656:Y717" si="353">+U656-X656</f>
        <v>0</v>
      </c>
      <c r="Z656" s="381">
        <f t="shared" ref="Z656:Z717" si="354">IF(X656&gt;0,U656/X656,0)</f>
        <v>0</v>
      </c>
      <c r="AA656" s="391"/>
      <c r="AB656" s="173">
        <f t="shared" si="348"/>
        <v>0</v>
      </c>
      <c r="AC656" s="174">
        <f t="shared" si="349"/>
        <v>0</v>
      </c>
      <c r="AD656" s="174">
        <v>0</v>
      </c>
      <c r="AE656" s="175">
        <v>0</v>
      </c>
      <c r="AF656" s="380">
        <f t="shared" si="350"/>
        <v>0</v>
      </c>
      <c r="AG656" s="381">
        <f t="shared" si="351"/>
        <v>0</v>
      </c>
      <c r="AH656" s="391"/>
      <c r="AI656" s="173">
        <f t="shared" si="340"/>
        <v>0</v>
      </c>
      <c r="AJ656" s="175">
        <f t="shared" si="342"/>
        <v>0</v>
      </c>
      <c r="AK656" s="380">
        <f t="shared" si="323"/>
        <v>0</v>
      </c>
      <c r="AL656" s="381">
        <f t="shared" si="324"/>
        <v>0</v>
      </c>
      <c r="AM656" s="382"/>
      <c r="AN656" s="383">
        <f t="shared" si="343"/>
        <v>0</v>
      </c>
      <c r="AO656" s="383">
        <f t="shared" si="336"/>
        <v>0</v>
      </c>
      <c r="AP656" s="383">
        <f t="shared" si="325"/>
        <v>0</v>
      </c>
      <c r="AQ656" s="381">
        <f t="shared" si="326"/>
        <v>0</v>
      </c>
      <c r="AR656" s="382"/>
      <c r="AS656" s="383">
        <f t="shared" si="344"/>
        <v>0</v>
      </c>
      <c r="AT656" s="383">
        <f t="shared" si="337"/>
        <v>0</v>
      </c>
      <c r="AU656" s="383">
        <f t="shared" si="327"/>
        <v>0</v>
      </c>
      <c r="AV656" s="381">
        <f t="shared" si="328"/>
        <v>0</v>
      </c>
      <c r="AW656" s="382"/>
      <c r="AX656" s="380">
        <f t="shared" si="345"/>
        <v>0</v>
      </c>
      <c r="AY656" s="384">
        <f t="shared" si="346"/>
        <v>0</v>
      </c>
      <c r="AZ656" s="384"/>
      <c r="BA656" s="380">
        <f t="shared" si="329"/>
        <v>0</v>
      </c>
      <c r="BB656" s="385">
        <f t="shared" si="330"/>
        <v>0</v>
      </c>
      <c r="BC656" s="382"/>
      <c r="BD656" s="380">
        <f t="shared" si="347"/>
        <v>0</v>
      </c>
      <c r="BE656" s="384">
        <f t="shared" si="352"/>
        <v>0</v>
      </c>
      <c r="BF656" s="380">
        <f t="shared" si="321"/>
        <v>0</v>
      </c>
      <c r="BG656" s="385">
        <f t="shared" si="322"/>
        <v>0</v>
      </c>
      <c r="BH656" s="382"/>
      <c r="BI656" s="380">
        <f t="shared" si="331"/>
        <v>0</v>
      </c>
      <c r="BJ656" s="380">
        <f t="shared" si="341"/>
        <v>0</v>
      </c>
      <c r="BK656" s="380">
        <f t="shared" si="332"/>
        <v>0</v>
      </c>
      <c r="BL656" s="381">
        <f t="shared" si="333"/>
        <v>0</v>
      </c>
      <c r="BM656" s="386"/>
      <c r="BN656" s="383">
        <f t="shared" si="338"/>
        <v>0</v>
      </c>
      <c r="BO656" s="383">
        <f t="shared" si="339"/>
        <v>0</v>
      </c>
      <c r="BP656" s="383">
        <f t="shared" si="334"/>
        <v>0</v>
      </c>
      <c r="BQ656" s="387">
        <f t="shared" si="335"/>
        <v>0</v>
      </c>
      <c r="BR656" s="413"/>
    </row>
    <row r="657" spans="3:70" s="50" customFormat="1" ht="13.5" hidden="1" thickBot="1" x14ac:dyDescent="0.3">
      <c r="C657" s="396"/>
      <c r="D657" s="397"/>
      <c r="E657" s="398"/>
      <c r="F657" s="194"/>
      <c r="G657" s="194"/>
      <c r="H657" s="399"/>
      <c r="I657" s="194"/>
      <c r="J657" s="400">
        <v>1.9138973630485276</v>
      </c>
      <c r="K657" s="400">
        <v>1.515902467555285</v>
      </c>
      <c r="L657" s="401">
        <v>0</v>
      </c>
      <c r="M657" s="402">
        <v>0</v>
      </c>
      <c r="N657" s="402">
        <v>0</v>
      </c>
      <c r="O657" s="403">
        <v>0</v>
      </c>
      <c r="P657" s="404">
        <v>0</v>
      </c>
      <c r="Q657" s="404">
        <v>0</v>
      </c>
      <c r="R657" s="404">
        <v>0</v>
      </c>
      <c r="S657" s="404">
        <v>0</v>
      </c>
      <c r="T657" s="391"/>
      <c r="U657" s="202">
        <v>0</v>
      </c>
      <c r="V657" s="203">
        <v>0</v>
      </c>
      <c r="W657" s="351"/>
      <c r="X657" s="204">
        <v>0</v>
      </c>
      <c r="Y657" s="405">
        <f t="shared" si="353"/>
        <v>0</v>
      </c>
      <c r="Z657" s="406">
        <f t="shared" si="354"/>
        <v>0</v>
      </c>
      <c r="AA657" s="391"/>
      <c r="AB657" s="202">
        <f t="shared" si="348"/>
        <v>0</v>
      </c>
      <c r="AC657" s="203">
        <f t="shared" si="349"/>
        <v>0</v>
      </c>
      <c r="AD657" s="203">
        <v>0</v>
      </c>
      <c r="AE657" s="204">
        <v>0</v>
      </c>
      <c r="AF657" s="405">
        <f t="shared" si="350"/>
        <v>0</v>
      </c>
      <c r="AG657" s="406">
        <f t="shared" si="351"/>
        <v>0</v>
      </c>
      <c r="AH657" s="391"/>
      <c r="AI657" s="202">
        <f t="shared" si="340"/>
        <v>0</v>
      </c>
      <c r="AJ657" s="204">
        <f t="shared" si="342"/>
        <v>0</v>
      </c>
      <c r="AK657" s="405">
        <f t="shared" si="323"/>
        <v>0</v>
      </c>
      <c r="AL657" s="406">
        <f t="shared" si="324"/>
        <v>0</v>
      </c>
      <c r="AM657" s="407"/>
      <c r="AN657" s="408">
        <f t="shared" si="343"/>
        <v>0</v>
      </c>
      <c r="AO657" s="408">
        <f t="shared" si="336"/>
        <v>0</v>
      </c>
      <c r="AP657" s="408">
        <f t="shared" si="325"/>
        <v>0</v>
      </c>
      <c r="AQ657" s="406">
        <f t="shared" si="326"/>
        <v>0</v>
      </c>
      <c r="AR657" s="407"/>
      <c r="AS657" s="408">
        <f t="shared" si="344"/>
        <v>0</v>
      </c>
      <c r="AT657" s="408">
        <f t="shared" si="337"/>
        <v>0</v>
      </c>
      <c r="AU657" s="408">
        <f t="shared" si="327"/>
        <v>0</v>
      </c>
      <c r="AV657" s="406">
        <f t="shared" si="328"/>
        <v>0</v>
      </c>
      <c r="AW657" s="407"/>
      <c r="AX657" s="405">
        <f t="shared" si="345"/>
        <v>0</v>
      </c>
      <c r="AY657" s="409">
        <f t="shared" si="346"/>
        <v>0</v>
      </c>
      <c r="AZ657" s="409"/>
      <c r="BA657" s="405">
        <f t="shared" si="329"/>
        <v>0</v>
      </c>
      <c r="BB657" s="410">
        <f t="shared" si="330"/>
        <v>0</v>
      </c>
      <c r="BC657" s="407"/>
      <c r="BD657" s="405">
        <f t="shared" si="347"/>
        <v>0</v>
      </c>
      <c r="BE657" s="409">
        <f t="shared" si="352"/>
        <v>0</v>
      </c>
      <c r="BF657" s="405">
        <f t="shared" si="321"/>
        <v>0</v>
      </c>
      <c r="BG657" s="410">
        <f t="shared" si="322"/>
        <v>0</v>
      </c>
      <c r="BH657" s="407"/>
      <c r="BI657" s="405">
        <f t="shared" si="331"/>
        <v>0</v>
      </c>
      <c r="BJ657" s="405">
        <f t="shared" si="341"/>
        <v>0</v>
      </c>
      <c r="BK657" s="405">
        <f t="shared" si="332"/>
        <v>0</v>
      </c>
      <c r="BL657" s="406">
        <f t="shared" si="333"/>
        <v>0</v>
      </c>
      <c r="BM657" s="411"/>
      <c r="BN657" s="408">
        <f t="shared" si="338"/>
        <v>0</v>
      </c>
      <c r="BO657" s="408">
        <f t="shared" si="339"/>
        <v>0</v>
      </c>
      <c r="BP657" s="408">
        <f t="shared" si="334"/>
        <v>0</v>
      </c>
      <c r="BQ657" s="412">
        <f t="shared" si="335"/>
        <v>0</v>
      </c>
      <c r="BR657" s="413"/>
    </row>
    <row r="658" spans="3:70" ht="13.5" hidden="1" thickBot="1" x14ac:dyDescent="0.3">
      <c r="C658" s="65"/>
      <c r="D658" s="66"/>
      <c r="E658" s="358"/>
      <c r="F658" s="143"/>
      <c r="G658" s="143"/>
      <c r="H658" s="359"/>
      <c r="I658" s="143"/>
      <c r="J658" s="360">
        <v>0.58618475265502656</v>
      </c>
      <c r="K658" s="360">
        <v>0.25114229393244591</v>
      </c>
      <c r="L658" s="361">
        <v>0</v>
      </c>
      <c r="M658" s="362">
        <v>0</v>
      </c>
      <c r="N658" s="362">
        <v>0</v>
      </c>
      <c r="O658" s="363">
        <v>0</v>
      </c>
      <c r="P658" s="364">
        <v>0</v>
      </c>
      <c r="Q658" s="364">
        <v>0</v>
      </c>
      <c r="R658" s="364">
        <v>0</v>
      </c>
      <c r="S658" s="364">
        <v>0</v>
      </c>
      <c r="T658" s="391"/>
      <c r="U658" s="152">
        <v>0</v>
      </c>
      <c r="V658" s="153">
        <v>0</v>
      </c>
      <c r="W658" s="349"/>
      <c r="X658" s="154">
        <v>0</v>
      </c>
      <c r="Y658" s="365">
        <f t="shared" si="353"/>
        <v>0</v>
      </c>
      <c r="Z658" s="366">
        <f t="shared" si="354"/>
        <v>0</v>
      </c>
      <c r="AA658" s="391"/>
      <c r="AB658" s="152">
        <f t="shared" si="348"/>
        <v>0</v>
      </c>
      <c r="AC658" s="153">
        <f t="shared" si="349"/>
        <v>0</v>
      </c>
      <c r="AD658" s="153">
        <v>0</v>
      </c>
      <c r="AE658" s="154">
        <v>0</v>
      </c>
      <c r="AF658" s="365">
        <f t="shared" si="350"/>
        <v>0</v>
      </c>
      <c r="AG658" s="366">
        <f t="shared" si="351"/>
        <v>0</v>
      </c>
      <c r="AH658" s="353"/>
      <c r="AI658" s="152">
        <f t="shared" si="340"/>
        <v>0</v>
      </c>
      <c r="AJ658" s="154">
        <f t="shared" si="342"/>
        <v>0</v>
      </c>
      <c r="AK658" s="365">
        <f t="shared" si="323"/>
        <v>0</v>
      </c>
      <c r="AL658" s="366">
        <f t="shared" si="324"/>
        <v>0</v>
      </c>
      <c r="AM658" s="367"/>
      <c r="AN658" s="368">
        <f t="shared" si="343"/>
        <v>0</v>
      </c>
      <c r="AO658" s="368">
        <f t="shared" si="336"/>
        <v>0</v>
      </c>
      <c r="AP658" s="368">
        <f t="shared" si="325"/>
        <v>0</v>
      </c>
      <c r="AQ658" s="366">
        <f t="shared" si="326"/>
        <v>0</v>
      </c>
      <c r="AR658" s="367"/>
      <c r="AS658" s="368">
        <f t="shared" si="344"/>
        <v>0</v>
      </c>
      <c r="AT658" s="368">
        <f t="shared" si="337"/>
        <v>0</v>
      </c>
      <c r="AU658" s="368">
        <f t="shared" si="327"/>
        <v>0</v>
      </c>
      <c r="AV658" s="366">
        <f t="shared" si="328"/>
        <v>0</v>
      </c>
      <c r="AW658" s="367"/>
      <c r="AX658" s="365">
        <f t="shared" si="345"/>
        <v>0</v>
      </c>
      <c r="AY658" s="369">
        <f t="shared" si="346"/>
        <v>0</v>
      </c>
      <c r="AZ658" s="369"/>
      <c r="BA658" s="365">
        <f t="shared" si="329"/>
        <v>0</v>
      </c>
      <c r="BB658" s="370">
        <f t="shared" si="330"/>
        <v>0</v>
      </c>
      <c r="BC658" s="367"/>
      <c r="BD658" s="365">
        <f t="shared" si="347"/>
        <v>0</v>
      </c>
      <c r="BE658" s="371">
        <f t="shared" si="352"/>
        <v>0</v>
      </c>
      <c r="BF658" s="365">
        <f t="shared" si="321"/>
        <v>0</v>
      </c>
      <c r="BG658" s="370">
        <f t="shared" si="322"/>
        <v>0</v>
      </c>
      <c r="BH658" s="367"/>
      <c r="BI658" s="365">
        <f t="shared" si="331"/>
        <v>0</v>
      </c>
      <c r="BJ658" s="365">
        <f t="shared" si="341"/>
        <v>0</v>
      </c>
      <c r="BK658" s="365">
        <f t="shared" si="332"/>
        <v>0</v>
      </c>
      <c r="BL658" s="366">
        <f t="shared" si="333"/>
        <v>0</v>
      </c>
      <c r="BM658" s="372"/>
      <c r="BN658" s="368">
        <f t="shared" si="338"/>
        <v>0</v>
      </c>
      <c r="BO658" s="368">
        <f t="shared" si="339"/>
        <v>0</v>
      </c>
      <c r="BP658" s="368">
        <f t="shared" si="334"/>
        <v>0</v>
      </c>
      <c r="BQ658" s="373">
        <f t="shared" si="335"/>
        <v>0</v>
      </c>
      <c r="BR658" s="357"/>
    </row>
    <row r="659" spans="3:70" ht="13.5" hidden="1" thickBot="1" x14ac:dyDescent="0.3">
      <c r="C659" s="65"/>
      <c r="D659" s="66"/>
      <c r="E659" s="374"/>
      <c r="F659" s="165"/>
      <c r="G659" s="165"/>
      <c r="H659" s="297"/>
      <c r="I659" s="165"/>
      <c r="J659" s="375">
        <v>0.72370867908265568</v>
      </c>
      <c r="K659" s="375">
        <v>0.4192943920851287</v>
      </c>
      <c r="L659" s="376">
        <v>0</v>
      </c>
      <c r="M659" s="377">
        <v>0</v>
      </c>
      <c r="N659" s="377">
        <v>0</v>
      </c>
      <c r="O659" s="378">
        <v>0</v>
      </c>
      <c r="P659" s="379">
        <v>0</v>
      </c>
      <c r="Q659" s="379">
        <v>0</v>
      </c>
      <c r="R659" s="379">
        <v>0</v>
      </c>
      <c r="S659" s="379">
        <v>0</v>
      </c>
      <c r="T659" s="391"/>
      <c r="U659" s="173">
        <v>0</v>
      </c>
      <c r="V659" s="174">
        <v>0</v>
      </c>
      <c r="W659" s="350"/>
      <c r="X659" s="175">
        <v>0</v>
      </c>
      <c r="Y659" s="380">
        <f t="shared" si="353"/>
        <v>0</v>
      </c>
      <c r="Z659" s="381">
        <f t="shared" si="354"/>
        <v>0</v>
      </c>
      <c r="AA659" s="391"/>
      <c r="AB659" s="173">
        <f t="shared" si="348"/>
        <v>0</v>
      </c>
      <c r="AC659" s="174">
        <f t="shared" si="349"/>
        <v>0</v>
      </c>
      <c r="AD659" s="174">
        <v>0</v>
      </c>
      <c r="AE659" s="175">
        <v>0</v>
      </c>
      <c r="AF659" s="380">
        <f t="shared" si="350"/>
        <v>0</v>
      </c>
      <c r="AG659" s="381">
        <f t="shared" si="351"/>
        <v>0</v>
      </c>
      <c r="AH659" s="353"/>
      <c r="AI659" s="173">
        <f t="shared" si="340"/>
        <v>0</v>
      </c>
      <c r="AJ659" s="175">
        <f t="shared" si="342"/>
        <v>0</v>
      </c>
      <c r="AK659" s="380">
        <f t="shared" si="323"/>
        <v>0</v>
      </c>
      <c r="AL659" s="381">
        <f t="shared" si="324"/>
        <v>0</v>
      </c>
      <c r="AM659" s="382"/>
      <c r="AN659" s="383">
        <f t="shared" si="343"/>
        <v>0</v>
      </c>
      <c r="AO659" s="383">
        <f t="shared" si="336"/>
        <v>0</v>
      </c>
      <c r="AP659" s="383">
        <f t="shared" si="325"/>
        <v>0</v>
      </c>
      <c r="AQ659" s="381">
        <f t="shared" si="326"/>
        <v>0</v>
      </c>
      <c r="AR659" s="382"/>
      <c r="AS659" s="383">
        <f t="shared" si="344"/>
        <v>0</v>
      </c>
      <c r="AT659" s="383">
        <f t="shared" si="337"/>
        <v>0</v>
      </c>
      <c r="AU659" s="383">
        <f t="shared" si="327"/>
        <v>0</v>
      </c>
      <c r="AV659" s="381">
        <f t="shared" si="328"/>
        <v>0</v>
      </c>
      <c r="AW659" s="382"/>
      <c r="AX659" s="380">
        <f t="shared" si="345"/>
        <v>0</v>
      </c>
      <c r="AY659" s="384">
        <f t="shared" si="346"/>
        <v>0</v>
      </c>
      <c r="AZ659" s="384"/>
      <c r="BA659" s="380">
        <f t="shared" si="329"/>
        <v>0</v>
      </c>
      <c r="BB659" s="385">
        <f t="shared" si="330"/>
        <v>0</v>
      </c>
      <c r="BC659" s="382"/>
      <c r="BD659" s="380">
        <f t="shared" si="347"/>
        <v>0</v>
      </c>
      <c r="BE659" s="384">
        <f t="shared" si="352"/>
        <v>0</v>
      </c>
      <c r="BF659" s="380">
        <f t="shared" si="321"/>
        <v>0</v>
      </c>
      <c r="BG659" s="385">
        <f t="shared" si="322"/>
        <v>0</v>
      </c>
      <c r="BH659" s="382"/>
      <c r="BI659" s="380">
        <f t="shared" si="331"/>
        <v>0</v>
      </c>
      <c r="BJ659" s="380">
        <f t="shared" si="341"/>
        <v>0</v>
      </c>
      <c r="BK659" s="380">
        <f t="shared" si="332"/>
        <v>0</v>
      </c>
      <c r="BL659" s="381">
        <f t="shared" si="333"/>
        <v>0</v>
      </c>
      <c r="BM659" s="386"/>
      <c r="BN659" s="383">
        <f t="shared" si="338"/>
        <v>0</v>
      </c>
      <c r="BO659" s="383">
        <f t="shared" si="339"/>
        <v>0</v>
      </c>
      <c r="BP659" s="383">
        <f t="shared" si="334"/>
        <v>0</v>
      </c>
      <c r="BQ659" s="387">
        <f t="shared" si="335"/>
        <v>0</v>
      </c>
      <c r="BR659" s="357"/>
    </row>
    <row r="660" spans="3:70" ht="13.5" hidden="1" thickBot="1" x14ac:dyDescent="0.3">
      <c r="C660" s="388">
        <v>130</v>
      </c>
      <c r="D660" s="389">
        <v>0</v>
      </c>
      <c r="E660" s="374">
        <v>130</v>
      </c>
      <c r="F660" s="165">
        <v>130</v>
      </c>
      <c r="G660" s="165"/>
      <c r="H660" s="297">
        <v>0</v>
      </c>
      <c r="I660" s="390" t="s">
        <v>64</v>
      </c>
      <c r="J660" s="375">
        <v>1</v>
      </c>
      <c r="K660" s="375">
        <v>1</v>
      </c>
      <c r="L660" s="376">
        <v>0</v>
      </c>
      <c r="M660" s="377">
        <v>0</v>
      </c>
      <c r="N660" s="377">
        <v>0</v>
      </c>
      <c r="O660" s="378">
        <v>0</v>
      </c>
      <c r="P660" s="379">
        <v>0</v>
      </c>
      <c r="Q660" s="379">
        <v>0</v>
      </c>
      <c r="R660" s="379">
        <v>0</v>
      </c>
      <c r="S660" s="379">
        <v>0</v>
      </c>
      <c r="T660" s="391"/>
      <c r="U660" s="392">
        <v>0</v>
      </c>
      <c r="V660" s="393">
        <v>0</v>
      </c>
      <c r="W660" s="394"/>
      <c r="X660" s="395">
        <v>0</v>
      </c>
      <c r="Y660" s="380">
        <f t="shared" si="353"/>
        <v>0</v>
      </c>
      <c r="Z660" s="381">
        <f t="shared" si="354"/>
        <v>0</v>
      </c>
      <c r="AA660" s="391"/>
      <c r="AB660" s="392">
        <f t="shared" si="348"/>
        <v>0</v>
      </c>
      <c r="AC660" s="393">
        <f t="shared" si="349"/>
        <v>0</v>
      </c>
      <c r="AD660" s="393">
        <v>0</v>
      </c>
      <c r="AE660" s="395">
        <v>0</v>
      </c>
      <c r="AF660" s="380">
        <f t="shared" si="350"/>
        <v>0</v>
      </c>
      <c r="AG660" s="381">
        <f t="shared" si="351"/>
        <v>0</v>
      </c>
      <c r="AH660" s="353"/>
      <c r="AI660" s="392">
        <f t="shared" si="340"/>
        <v>0</v>
      </c>
      <c r="AJ660" s="395">
        <f t="shared" si="342"/>
        <v>0</v>
      </c>
      <c r="AK660" s="380">
        <f t="shared" si="323"/>
        <v>0</v>
      </c>
      <c r="AL660" s="381">
        <f t="shared" si="324"/>
        <v>0</v>
      </c>
      <c r="AM660" s="382"/>
      <c r="AN660" s="383">
        <f t="shared" si="343"/>
        <v>0</v>
      </c>
      <c r="AO660" s="383">
        <f t="shared" si="336"/>
        <v>0</v>
      </c>
      <c r="AP660" s="383">
        <f t="shared" si="325"/>
        <v>0</v>
      </c>
      <c r="AQ660" s="381">
        <f t="shared" si="326"/>
        <v>0</v>
      </c>
      <c r="AR660" s="382"/>
      <c r="AS660" s="383">
        <f t="shared" si="344"/>
        <v>0</v>
      </c>
      <c r="AT660" s="383">
        <f t="shared" si="337"/>
        <v>0</v>
      </c>
      <c r="AU660" s="383">
        <f t="shared" si="327"/>
        <v>0</v>
      </c>
      <c r="AV660" s="381">
        <f t="shared" si="328"/>
        <v>0</v>
      </c>
      <c r="AW660" s="382"/>
      <c r="AX660" s="380">
        <f t="shared" si="345"/>
        <v>0</v>
      </c>
      <c r="AY660" s="384">
        <f t="shared" si="346"/>
        <v>0</v>
      </c>
      <c r="AZ660" s="384"/>
      <c r="BA660" s="380">
        <f t="shared" si="329"/>
        <v>0</v>
      </c>
      <c r="BB660" s="385">
        <f t="shared" si="330"/>
        <v>0</v>
      </c>
      <c r="BC660" s="382"/>
      <c r="BD660" s="380">
        <f t="shared" si="347"/>
        <v>0</v>
      </c>
      <c r="BE660" s="384">
        <f t="shared" si="352"/>
        <v>0</v>
      </c>
      <c r="BF660" s="380">
        <f t="shared" si="321"/>
        <v>0</v>
      </c>
      <c r="BG660" s="385">
        <f t="shared" si="322"/>
        <v>0</v>
      </c>
      <c r="BH660" s="382"/>
      <c r="BI660" s="380">
        <f t="shared" si="331"/>
        <v>0</v>
      </c>
      <c r="BJ660" s="380">
        <f t="shared" si="341"/>
        <v>0</v>
      </c>
      <c r="BK660" s="380">
        <f t="shared" si="332"/>
        <v>0</v>
      </c>
      <c r="BL660" s="381">
        <f t="shared" si="333"/>
        <v>0</v>
      </c>
      <c r="BM660" s="386"/>
      <c r="BN660" s="383">
        <f t="shared" si="338"/>
        <v>0</v>
      </c>
      <c r="BO660" s="383">
        <f t="shared" si="339"/>
        <v>0</v>
      </c>
      <c r="BP660" s="383">
        <f t="shared" si="334"/>
        <v>0</v>
      </c>
      <c r="BQ660" s="387">
        <f t="shared" si="335"/>
        <v>0</v>
      </c>
      <c r="BR660" s="357"/>
    </row>
    <row r="661" spans="3:70" s="50" customFormat="1" ht="13.5" hidden="1" thickBot="1" x14ac:dyDescent="0.3">
      <c r="C661" s="388"/>
      <c r="D661" s="389"/>
      <c r="E661" s="374"/>
      <c r="F661" s="165"/>
      <c r="G661" s="165"/>
      <c r="H661" s="297"/>
      <c r="I661" s="165"/>
      <c r="J661" s="375">
        <v>1.505779664758232</v>
      </c>
      <c r="K661" s="375">
        <v>1.1754720702584747</v>
      </c>
      <c r="L661" s="376">
        <v>0</v>
      </c>
      <c r="M661" s="377">
        <v>0</v>
      </c>
      <c r="N661" s="377">
        <v>0</v>
      </c>
      <c r="O661" s="378">
        <v>0</v>
      </c>
      <c r="P661" s="379">
        <v>0</v>
      </c>
      <c r="Q661" s="379">
        <v>0</v>
      </c>
      <c r="R661" s="379">
        <v>0</v>
      </c>
      <c r="S661" s="379">
        <v>0</v>
      </c>
      <c r="T661" s="391"/>
      <c r="U661" s="173">
        <v>0</v>
      </c>
      <c r="V661" s="174">
        <v>0</v>
      </c>
      <c r="W661" s="350"/>
      <c r="X661" s="175">
        <v>0</v>
      </c>
      <c r="Y661" s="380">
        <f t="shared" si="353"/>
        <v>0</v>
      </c>
      <c r="Z661" s="381">
        <f t="shared" si="354"/>
        <v>0</v>
      </c>
      <c r="AA661" s="391"/>
      <c r="AB661" s="173">
        <f t="shared" si="348"/>
        <v>0</v>
      </c>
      <c r="AC661" s="174">
        <f t="shared" si="349"/>
        <v>0</v>
      </c>
      <c r="AD661" s="174">
        <v>0</v>
      </c>
      <c r="AE661" s="175">
        <v>0</v>
      </c>
      <c r="AF661" s="380">
        <f t="shared" si="350"/>
        <v>0</v>
      </c>
      <c r="AG661" s="381">
        <f t="shared" si="351"/>
        <v>0</v>
      </c>
      <c r="AH661" s="391"/>
      <c r="AI661" s="173">
        <f t="shared" si="340"/>
        <v>0</v>
      </c>
      <c r="AJ661" s="175">
        <f t="shared" si="342"/>
        <v>0</v>
      </c>
      <c r="AK661" s="380">
        <f t="shared" si="323"/>
        <v>0</v>
      </c>
      <c r="AL661" s="381">
        <f t="shared" si="324"/>
        <v>0</v>
      </c>
      <c r="AM661" s="382"/>
      <c r="AN661" s="383">
        <f t="shared" si="343"/>
        <v>0</v>
      </c>
      <c r="AO661" s="383">
        <f t="shared" si="336"/>
        <v>0</v>
      </c>
      <c r="AP661" s="383">
        <f t="shared" si="325"/>
        <v>0</v>
      </c>
      <c r="AQ661" s="381">
        <f t="shared" si="326"/>
        <v>0</v>
      </c>
      <c r="AR661" s="382"/>
      <c r="AS661" s="383">
        <f t="shared" si="344"/>
        <v>0</v>
      </c>
      <c r="AT661" s="383">
        <f t="shared" si="337"/>
        <v>0</v>
      </c>
      <c r="AU661" s="383">
        <f t="shared" si="327"/>
        <v>0</v>
      </c>
      <c r="AV661" s="381">
        <f t="shared" si="328"/>
        <v>0</v>
      </c>
      <c r="AW661" s="382"/>
      <c r="AX661" s="380">
        <f t="shared" si="345"/>
        <v>0</v>
      </c>
      <c r="AY661" s="384">
        <f t="shared" si="346"/>
        <v>0</v>
      </c>
      <c r="AZ661" s="384"/>
      <c r="BA661" s="380">
        <f t="shared" si="329"/>
        <v>0</v>
      </c>
      <c r="BB661" s="385">
        <f t="shared" si="330"/>
        <v>0</v>
      </c>
      <c r="BC661" s="382"/>
      <c r="BD661" s="380">
        <f t="shared" si="347"/>
        <v>0</v>
      </c>
      <c r="BE661" s="384">
        <f t="shared" si="352"/>
        <v>0</v>
      </c>
      <c r="BF661" s="380">
        <f t="shared" si="321"/>
        <v>0</v>
      </c>
      <c r="BG661" s="385">
        <f t="shared" si="322"/>
        <v>0</v>
      </c>
      <c r="BH661" s="382"/>
      <c r="BI661" s="380">
        <f t="shared" si="331"/>
        <v>0</v>
      </c>
      <c r="BJ661" s="380">
        <f t="shared" si="341"/>
        <v>0</v>
      </c>
      <c r="BK661" s="380">
        <f t="shared" si="332"/>
        <v>0</v>
      </c>
      <c r="BL661" s="381">
        <f t="shared" si="333"/>
        <v>0</v>
      </c>
      <c r="BM661" s="386"/>
      <c r="BN661" s="383">
        <f t="shared" si="338"/>
        <v>0</v>
      </c>
      <c r="BO661" s="383">
        <f t="shared" si="339"/>
        <v>0</v>
      </c>
      <c r="BP661" s="383">
        <f t="shared" si="334"/>
        <v>0</v>
      </c>
      <c r="BQ661" s="387">
        <f t="shared" si="335"/>
        <v>0</v>
      </c>
      <c r="BR661" s="413"/>
    </row>
    <row r="662" spans="3:70" s="50" customFormat="1" ht="13.5" hidden="1" thickBot="1" x14ac:dyDescent="0.3">
      <c r="C662" s="396"/>
      <c r="D662" s="397"/>
      <c r="E662" s="398"/>
      <c r="F662" s="194"/>
      <c r="G662" s="194"/>
      <c r="H662" s="399"/>
      <c r="I662" s="194"/>
      <c r="J662" s="400">
        <v>1.9138973630485276</v>
      </c>
      <c r="K662" s="400">
        <v>1.515902467555285</v>
      </c>
      <c r="L662" s="401">
        <v>0</v>
      </c>
      <c r="M662" s="402">
        <v>0</v>
      </c>
      <c r="N662" s="402">
        <v>0</v>
      </c>
      <c r="O662" s="403">
        <v>0</v>
      </c>
      <c r="P662" s="404">
        <v>0</v>
      </c>
      <c r="Q662" s="404">
        <v>0</v>
      </c>
      <c r="R662" s="404">
        <v>0</v>
      </c>
      <c r="S662" s="404">
        <v>0</v>
      </c>
      <c r="T662" s="391"/>
      <c r="U662" s="202">
        <v>0</v>
      </c>
      <c r="V662" s="203">
        <v>0</v>
      </c>
      <c r="W662" s="351"/>
      <c r="X662" s="204">
        <v>0</v>
      </c>
      <c r="Y662" s="405">
        <f t="shared" si="353"/>
        <v>0</v>
      </c>
      <c r="Z662" s="406">
        <f t="shared" si="354"/>
        <v>0</v>
      </c>
      <c r="AA662" s="391"/>
      <c r="AB662" s="202">
        <f t="shared" si="348"/>
        <v>0</v>
      </c>
      <c r="AC662" s="203">
        <f t="shared" si="349"/>
        <v>0</v>
      </c>
      <c r="AD662" s="203">
        <v>0</v>
      </c>
      <c r="AE662" s="204">
        <v>0</v>
      </c>
      <c r="AF662" s="405">
        <f t="shared" si="350"/>
        <v>0</v>
      </c>
      <c r="AG662" s="406">
        <f t="shared" si="351"/>
        <v>0</v>
      </c>
      <c r="AH662" s="391"/>
      <c r="AI662" s="202">
        <f t="shared" si="340"/>
        <v>0</v>
      </c>
      <c r="AJ662" s="204">
        <f t="shared" si="342"/>
        <v>0</v>
      </c>
      <c r="AK662" s="405">
        <f t="shared" si="323"/>
        <v>0</v>
      </c>
      <c r="AL662" s="406">
        <f t="shared" si="324"/>
        <v>0</v>
      </c>
      <c r="AM662" s="407"/>
      <c r="AN662" s="408">
        <f t="shared" si="343"/>
        <v>0</v>
      </c>
      <c r="AO662" s="408">
        <f t="shared" si="336"/>
        <v>0</v>
      </c>
      <c r="AP662" s="408">
        <f t="shared" si="325"/>
        <v>0</v>
      </c>
      <c r="AQ662" s="406">
        <f t="shared" si="326"/>
        <v>0</v>
      </c>
      <c r="AR662" s="407"/>
      <c r="AS662" s="408">
        <f t="shared" si="344"/>
        <v>0</v>
      </c>
      <c r="AT662" s="408">
        <f t="shared" si="337"/>
        <v>0</v>
      </c>
      <c r="AU662" s="408">
        <f t="shared" si="327"/>
        <v>0</v>
      </c>
      <c r="AV662" s="406">
        <f t="shared" si="328"/>
        <v>0</v>
      </c>
      <c r="AW662" s="407"/>
      <c r="AX662" s="405">
        <f t="shared" si="345"/>
        <v>0</v>
      </c>
      <c r="AY662" s="409">
        <f t="shared" si="346"/>
        <v>0</v>
      </c>
      <c r="AZ662" s="409"/>
      <c r="BA662" s="405">
        <f t="shared" si="329"/>
        <v>0</v>
      </c>
      <c r="BB662" s="410">
        <f t="shared" si="330"/>
        <v>0</v>
      </c>
      <c r="BC662" s="407"/>
      <c r="BD662" s="405">
        <f t="shared" si="347"/>
        <v>0</v>
      </c>
      <c r="BE662" s="409">
        <f t="shared" si="352"/>
        <v>0</v>
      </c>
      <c r="BF662" s="405">
        <f t="shared" si="321"/>
        <v>0</v>
      </c>
      <c r="BG662" s="410">
        <f t="shared" si="322"/>
        <v>0</v>
      </c>
      <c r="BH662" s="407"/>
      <c r="BI662" s="405">
        <f t="shared" si="331"/>
        <v>0</v>
      </c>
      <c r="BJ662" s="405">
        <f t="shared" si="341"/>
        <v>0</v>
      </c>
      <c r="BK662" s="405">
        <f t="shared" si="332"/>
        <v>0</v>
      </c>
      <c r="BL662" s="406">
        <f t="shared" si="333"/>
        <v>0</v>
      </c>
      <c r="BM662" s="411"/>
      <c r="BN662" s="408">
        <f t="shared" si="338"/>
        <v>0</v>
      </c>
      <c r="BO662" s="408">
        <f t="shared" si="339"/>
        <v>0</v>
      </c>
      <c r="BP662" s="408">
        <f t="shared" si="334"/>
        <v>0</v>
      </c>
      <c r="BQ662" s="412">
        <f t="shared" si="335"/>
        <v>0</v>
      </c>
      <c r="BR662" s="413"/>
    </row>
    <row r="663" spans="3:70" ht="13.5" hidden="1" thickBot="1" x14ac:dyDescent="0.3">
      <c r="C663" s="65"/>
      <c r="D663" s="66"/>
      <c r="E663" s="358"/>
      <c r="F663" s="143"/>
      <c r="G663" s="143"/>
      <c r="H663" s="359"/>
      <c r="I663" s="143"/>
      <c r="J663" s="360">
        <v>0.58618475265502656</v>
      </c>
      <c r="K663" s="360">
        <v>0.25114229393244591</v>
      </c>
      <c r="L663" s="361">
        <v>0</v>
      </c>
      <c r="M663" s="362">
        <v>0</v>
      </c>
      <c r="N663" s="362">
        <v>0</v>
      </c>
      <c r="O663" s="363">
        <v>0</v>
      </c>
      <c r="P663" s="364">
        <v>0</v>
      </c>
      <c r="Q663" s="364">
        <v>0</v>
      </c>
      <c r="R663" s="364">
        <v>0</v>
      </c>
      <c r="S663" s="364">
        <v>0</v>
      </c>
      <c r="T663" s="391"/>
      <c r="U663" s="152">
        <v>0</v>
      </c>
      <c r="V663" s="153">
        <v>0</v>
      </c>
      <c r="W663" s="349"/>
      <c r="X663" s="154">
        <v>0</v>
      </c>
      <c r="Y663" s="365">
        <f t="shared" si="353"/>
        <v>0</v>
      </c>
      <c r="Z663" s="366">
        <f t="shared" si="354"/>
        <v>0</v>
      </c>
      <c r="AA663" s="391"/>
      <c r="AB663" s="152">
        <f t="shared" si="348"/>
        <v>0</v>
      </c>
      <c r="AC663" s="153">
        <f t="shared" si="349"/>
        <v>0</v>
      </c>
      <c r="AD663" s="153">
        <v>0</v>
      </c>
      <c r="AE663" s="154">
        <v>0</v>
      </c>
      <c r="AF663" s="365">
        <f t="shared" si="350"/>
        <v>0</v>
      </c>
      <c r="AG663" s="366">
        <f t="shared" si="351"/>
        <v>0</v>
      </c>
      <c r="AH663" s="353"/>
      <c r="AI663" s="152">
        <f t="shared" si="340"/>
        <v>0</v>
      </c>
      <c r="AJ663" s="154">
        <f t="shared" si="342"/>
        <v>0</v>
      </c>
      <c r="AK663" s="365">
        <f t="shared" si="323"/>
        <v>0</v>
      </c>
      <c r="AL663" s="366">
        <f t="shared" si="324"/>
        <v>0</v>
      </c>
      <c r="AM663" s="367"/>
      <c r="AN663" s="368">
        <f t="shared" si="343"/>
        <v>0</v>
      </c>
      <c r="AO663" s="368">
        <f t="shared" si="336"/>
        <v>0</v>
      </c>
      <c r="AP663" s="368">
        <f t="shared" si="325"/>
        <v>0</v>
      </c>
      <c r="AQ663" s="366">
        <f t="shared" si="326"/>
        <v>0</v>
      </c>
      <c r="AR663" s="367"/>
      <c r="AS663" s="368">
        <f t="shared" si="344"/>
        <v>0</v>
      </c>
      <c r="AT663" s="368">
        <f t="shared" si="337"/>
        <v>0</v>
      </c>
      <c r="AU663" s="368">
        <f t="shared" si="327"/>
        <v>0</v>
      </c>
      <c r="AV663" s="366">
        <f t="shared" si="328"/>
        <v>0</v>
      </c>
      <c r="AW663" s="367"/>
      <c r="AX663" s="365">
        <f t="shared" si="345"/>
        <v>0</v>
      </c>
      <c r="AY663" s="369">
        <f t="shared" si="346"/>
        <v>0</v>
      </c>
      <c r="AZ663" s="369"/>
      <c r="BA663" s="365">
        <f t="shared" si="329"/>
        <v>0</v>
      </c>
      <c r="BB663" s="370">
        <f t="shared" si="330"/>
        <v>0</v>
      </c>
      <c r="BC663" s="367"/>
      <c r="BD663" s="365">
        <f t="shared" si="347"/>
        <v>0</v>
      </c>
      <c r="BE663" s="371">
        <f t="shared" si="352"/>
        <v>0</v>
      </c>
      <c r="BF663" s="365">
        <f t="shared" ref="BF663:BF717" si="355">+BE663-BD663</f>
        <v>0</v>
      </c>
      <c r="BG663" s="370">
        <f t="shared" ref="BG663:BG717" si="356">IF(BF663=0,0,+IF(BD663&gt;0,+BF663/BD663,"&gt;100%"))</f>
        <v>0</v>
      </c>
      <c r="BH663" s="367"/>
      <c r="BI663" s="365">
        <f t="shared" si="331"/>
        <v>0</v>
      </c>
      <c r="BJ663" s="365">
        <f t="shared" si="341"/>
        <v>0</v>
      </c>
      <c r="BK663" s="365">
        <f t="shared" si="332"/>
        <v>0</v>
      </c>
      <c r="BL663" s="366">
        <f t="shared" si="333"/>
        <v>0</v>
      </c>
      <c r="BM663" s="372"/>
      <c r="BN663" s="368">
        <f t="shared" si="338"/>
        <v>0</v>
      </c>
      <c r="BO663" s="368">
        <f t="shared" si="339"/>
        <v>0</v>
      </c>
      <c r="BP663" s="368">
        <f t="shared" si="334"/>
        <v>0</v>
      </c>
      <c r="BQ663" s="373">
        <f t="shared" si="335"/>
        <v>0</v>
      </c>
      <c r="BR663" s="357"/>
    </row>
    <row r="664" spans="3:70" ht="13.5" hidden="1" thickBot="1" x14ac:dyDescent="0.3">
      <c r="C664" s="65"/>
      <c r="D664" s="66"/>
      <c r="E664" s="374"/>
      <c r="F664" s="165"/>
      <c r="G664" s="165"/>
      <c r="H664" s="297"/>
      <c r="I664" s="165"/>
      <c r="J664" s="375">
        <v>0.72370867908265568</v>
      </c>
      <c r="K664" s="375">
        <v>0.4192943920851287</v>
      </c>
      <c r="L664" s="376">
        <v>0</v>
      </c>
      <c r="M664" s="377">
        <v>0</v>
      </c>
      <c r="N664" s="377">
        <v>0</v>
      </c>
      <c r="O664" s="378">
        <v>0</v>
      </c>
      <c r="P664" s="379">
        <v>0</v>
      </c>
      <c r="Q664" s="379">
        <v>0</v>
      </c>
      <c r="R664" s="379">
        <v>0</v>
      </c>
      <c r="S664" s="379">
        <v>0</v>
      </c>
      <c r="T664" s="391"/>
      <c r="U664" s="173">
        <v>0</v>
      </c>
      <c r="V664" s="174">
        <v>0</v>
      </c>
      <c r="W664" s="350"/>
      <c r="X664" s="175">
        <v>0</v>
      </c>
      <c r="Y664" s="380">
        <f t="shared" si="353"/>
        <v>0</v>
      </c>
      <c r="Z664" s="381">
        <f t="shared" si="354"/>
        <v>0</v>
      </c>
      <c r="AA664" s="391"/>
      <c r="AB664" s="173">
        <f t="shared" si="348"/>
        <v>0</v>
      </c>
      <c r="AC664" s="174">
        <f t="shared" si="349"/>
        <v>0</v>
      </c>
      <c r="AD664" s="174">
        <v>0</v>
      </c>
      <c r="AE664" s="175">
        <v>0</v>
      </c>
      <c r="AF664" s="380">
        <f t="shared" si="350"/>
        <v>0</v>
      </c>
      <c r="AG664" s="381">
        <f t="shared" si="351"/>
        <v>0</v>
      </c>
      <c r="AH664" s="353"/>
      <c r="AI664" s="173">
        <f t="shared" si="340"/>
        <v>0</v>
      </c>
      <c r="AJ664" s="175">
        <f t="shared" si="342"/>
        <v>0</v>
      </c>
      <c r="AK664" s="380">
        <f t="shared" ref="AK664:AK717" si="357">+AI664-AJ664</f>
        <v>0</v>
      </c>
      <c r="AL664" s="381">
        <f t="shared" ref="AL664:AL717" si="358">IF(AJ664&gt;0,AI664/AJ664,0)</f>
        <v>0</v>
      </c>
      <c r="AM664" s="382"/>
      <c r="AN664" s="383">
        <f t="shared" si="343"/>
        <v>0</v>
      </c>
      <c r="AO664" s="383">
        <f t="shared" si="336"/>
        <v>0</v>
      </c>
      <c r="AP664" s="383">
        <f t="shared" ref="AP664:AP717" si="359">+AN664-AO664</f>
        <v>0</v>
      </c>
      <c r="AQ664" s="381">
        <f t="shared" ref="AQ664:AQ717" si="360">IF(AO664&gt;0,AN664/AO664,0)</f>
        <v>0</v>
      </c>
      <c r="AR664" s="382"/>
      <c r="AS664" s="383">
        <f t="shared" si="344"/>
        <v>0</v>
      </c>
      <c r="AT664" s="383">
        <f t="shared" si="337"/>
        <v>0</v>
      </c>
      <c r="AU664" s="383">
        <f t="shared" ref="AU664:AU717" si="361">+AS664-AT664</f>
        <v>0</v>
      </c>
      <c r="AV664" s="381">
        <f t="shared" ref="AV664:AV717" si="362">IF(AT664&gt;0,AS664/AT664,0)</f>
        <v>0</v>
      </c>
      <c r="AW664" s="382"/>
      <c r="AX664" s="380">
        <f t="shared" si="345"/>
        <v>0</v>
      </c>
      <c r="AY664" s="384">
        <f t="shared" si="346"/>
        <v>0</v>
      </c>
      <c r="AZ664" s="384"/>
      <c r="BA664" s="380">
        <f t="shared" ref="BA664:BA717" si="363">+AY664-AX664</f>
        <v>0</v>
      </c>
      <c r="BB664" s="385">
        <f t="shared" ref="BB664:BB717" si="364">IF(BA664=0,0,+IF(AX664&gt;0,+BA664/AX664,"&gt;100%"))</f>
        <v>0</v>
      </c>
      <c r="BC664" s="382"/>
      <c r="BD664" s="380">
        <f t="shared" si="347"/>
        <v>0</v>
      </c>
      <c r="BE664" s="384">
        <f t="shared" si="352"/>
        <v>0</v>
      </c>
      <c r="BF664" s="380">
        <f t="shared" si="355"/>
        <v>0</v>
      </c>
      <c r="BG664" s="385">
        <f t="shared" si="356"/>
        <v>0</v>
      </c>
      <c r="BH664" s="382"/>
      <c r="BI664" s="380">
        <f t="shared" ref="BI664:BI717" si="365">+AJ664</f>
        <v>0</v>
      </c>
      <c r="BJ664" s="380">
        <f t="shared" si="341"/>
        <v>0</v>
      </c>
      <c r="BK664" s="380">
        <f t="shared" ref="BK664:BK717" si="366">+BJ664-BI664</f>
        <v>0</v>
      </c>
      <c r="BL664" s="381">
        <f t="shared" ref="BL664:BL717" si="367">IF(BI664&gt;0,BJ664/BI664,0)</f>
        <v>0</v>
      </c>
      <c r="BM664" s="386"/>
      <c r="BN664" s="383">
        <f t="shared" si="338"/>
        <v>0</v>
      </c>
      <c r="BO664" s="383">
        <f t="shared" si="339"/>
        <v>0</v>
      </c>
      <c r="BP664" s="383">
        <f t="shared" ref="BP664:BP717" si="368">+BO664-BN664</f>
        <v>0</v>
      </c>
      <c r="BQ664" s="387">
        <f t="shared" ref="BQ664:BQ717" si="369">IF(BP664=0,0,+IF(BN664&gt;0,+BP664/BN664,"&gt;100%"))</f>
        <v>0</v>
      </c>
      <c r="BR664" s="357"/>
    </row>
    <row r="665" spans="3:70" ht="13.5" hidden="1" thickBot="1" x14ac:dyDescent="0.3">
      <c r="C665" s="388">
        <v>131</v>
      </c>
      <c r="D665" s="389">
        <v>0</v>
      </c>
      <c r="E665" s="374">
        <v>131</v>
      </c>
      <c r="F665" s="165">
        <v>131</v>
      </c>
      <c r="G665" s="165"/>
      <c r="H665" s="297">
        <v>0</v>
      </c>
      <c r="I665" s="390" t="s">
        <v>64</v>
      </c>
      <c r="J665" s="375">
        <v>1</v>
      </c>
      <c r="K665" s="375">
        <v>1</v>
      </c>
      <c r="L665" s="376">
        <v>0</v>
      </c>
      <c r="M665" s="377">
        <v>0</v>
      </c>
      <c r="N665" s="377">
        <v>0</v>
      </c>
      <c r="O665" s="378">
        <v>0</v>
      </c>
      <c r="P665" s="379">
        <v>0</v>
      </c>
      <c r="Q665" s="379">
        <v>0</v>
      </c>
      <c r="R665" s="379">
        <v>0</v>
      </c>
      <c r="S665" s="379">
        <v>0</v>
      </c>
      <c r="T665" s="391"/>
      <c r="U665" s="392">
        <v>0</v>
      </c>
      <c r="V665" s="393">
        <v>0</v>
      </c>
      <c r="W665" s="394"/>
      <c r="X665" s="395">
        <v>0</v>
      </c>
      <c r="Y665" s="380">
        <f t="shared" si="353"/>
        <v>0</v>
      </c>
      <c r="Z665" s="381">
        <f t="shared" si="354"/>
        <v>0</v>
      </c>
      <c r="AA665" s="391"/>
      <c r="AB665" s="392">
        <f t="shared" si="348"/>
        <v>0</v>
      </c>
      <c r="AC665" s="393">
        <f t="shared" si="349"/>
        <v>0</v>
      </c>
      <c r="AD665" s="393">
        <v>0</v>
      </c>
      <c r="AE665" s="395">
        <v>0</v>
      </c>
      <c r="AF665" s="380">
        <f t="shared" si="350"/>
        <v>0</v>
      </c>
      <c r="AG665" s="381">
        <f t="shared" si="351"/>
        <v>0</v>
      </c>
      <c r="AH665" s="353"/>
      <c r="AI665" s="392">
        <f t="shared" si="340"/>
        <v>0</v>
      </c>
      <c r="AJ665" s="395">
        <f t="shared" si="342"/>
        <v>0</v>
      </c>
      <c r="AK665" s="380">
        <f t="shared" si="357"/>
        <v>0</v>
      </c>
      <c r="AL665" s="381">
        <f t="shared" si="358"/>
        <v>0</v>
      </c>
      <c r="AM665" s="382"/>
      <c r="AN665" s="383">
        <f t="shared" si="343"/>
        <v>0</v>
      </c>
      <c r="AO665" s="383">
        <f t="shared" si="336"/>
        <v>0</v>
      </c>
      <c r="AP665" s="383">
        <f t="shared" si="359"/>
        <v>0</v>
      </c>
      <c r="AQ665" s="381">
        <f t="shared" si="360"/>
        <v>0</v>
      </c>
      <c r="AR665" s="382"/>
      <c r="AS665" s="383">
        <f t="shared" si="344"/>
        <v>0</v>
      </c>
      <c r="AT665" s="383">
        <f t="shared" si="337"/>
        <v>0</v>
      </c>
      <c r="AU665" s="383">
        <f t="shared" si="361"/>
        <v>0</v>
      </c>
      <c r="AV665" s="381">
        <f t="shared" si="362"/>
        <v>0</v>
      </c>
      <c r="AW665" s="382"/>
      <c r="AX665" s="380">
        <f t="shared" si="345"/>
        <v>0</v>
      </c>
      <c r="AY665" s="384">
        <f t="shared" si="346"/>
        <v>0</v>
      </c>
      <c r="AZ665" s="384"/>
      <c r="BA665" s="380">
        <f t="shared" si="363"/>
        <v>0</v>
      </c>
      <c r="BB665" s="385">
        <f t="shared" si="364"/>
        <v>0</v>
      </c>
      <c r="BC665" s="382"/>
      <c r="BD665" s="380">
        <f t="shared" si="347"/>
        <v>0</v>
      </c>
      <c r="BE665" s="384">
        <f t="shared" si="352"/>
        <v>0</v>
      </c>
      <c r="BF665" s="380">
        <f t="shared" si="355"/>
        <v>0</v>
      </c>
      <c r="BG665" s="385">
        <f t="shared" si="356"/>
        <v>0</v>
      </c>
      <c r="BH665" s="382"/>
      <c r="BI665" s="380">
        <f t="shared" si="365"/>
        <v>0</v>
      </c>
      <c r="BJ665" s="380">
        <f t="shared" si="341"/>
        <v>0</v>
      </c>
      <c r="BK665" s="380">
        <f t="shared" si="366"/>
        <v>0</v>
      </c>
      <c r="BL665" s="381">
        <f t="shared" si="367"/>
        <v>0</v>
      </c>
      <c r="BM665" s="386"/>
      <c r="BN665" s="383">
        <f t="shared" si="338"/>
        <v>0</v>
      </c>
      <c r="BO665" s="383">
        <f t="shared" si="339"/>
        <v>0</v>
      </c>
      <c r="BP665" s="383">
        <f t="shared" si="368"/>
        <v>0</v>
      </c>
      <c r="BQ665" s="387">
        <f t="shared" si="369"/>
        <v>0</v>
      </c>
      <c r="BR665" s="357"/>
    </row>
    <row r="666" spans="3:70" s="50" customFormat="1" ht="13.5" hidden="1" thickBot="1" x14ac:dyDescent="0.3">
      <c r="C666" s="388"/>
      <c r="D666" s="389"/>
      <c r="E666" s="374"/>
      <c r="F666" s="165"/>
      <c r="G666" s="165"/>
      <c r="H666" s="297"/>
      <c r="I666" s="165"/>
      <c r="J666" s="375">
        <v>1.505779664758232</v>
      </c>
      <c r="K666" s="375">
        <v>1.1754720702584747</v>
      </c>
      <c r="L666" s="376">
        <v>0</v>
      </c>
      <c r="M666" s="377">
        <v>0</v>
      </c>
      <c r="N666" s="377">
        <v>0</v>
      </c>
      <c r="O666" s="378">
        <v>0</v>
      </c>
      <c r="P666" s="379">
        <v>0</v>
      </c>
      <c r="Q666" s="379">
        <v>0</v>
      </c>
      <c r="R666" s="379">
        <v>0</v>
      </c>
      <c r="S666" s="379">
        <v>0</v>
      </c>
      <c r="T666" s="391"/>
      <c r="U666" s="173">
        <v>0</v>
      </c>
      <c r="V666" s="174">
        <v>0</v>
      </c>
      <c r="W666" s="350"/>
      <c r="X666" s="175">
        <v>0</v>
      </c>
      <c r="Y666" s="380">
        <f t="shared" si="353"/>
        <v>0</v>
      </c>
      <c r="Z666" s="381">
        <f t="shared" si="354"/>
        <v>0</v>
      </c>
      <c r="AA666" s="391"/>
      <c r="AB666" s="173">
        <f t="shared" si="348"/>
        <v>0</v>
      </c>
      <c r="AC666" s="174">
        <f t="shared" si="349"/>
        <v>0</v>
      </c>
      <c r="AD666" s="174">
        <v>0</v>
      </c>
      <c r="AE666" s="175">
        <v>0</v>
      </c>
      <c r="AF666" s="380">
        <f t="shared" si="350"/>
        <v>0</v>
      </c>
      <c r="AG666" s="381">
        <f t="shared" si="351"/>
        <v>0</v>
      </c>
      <c r="AH666" s="391"/>
      <c r="AI666" s="173">
        <f t="shared" si="340"/>
        <v>0</v>
      </c>
      <c r="AJ666" s="175">
        <f t="shared" si="342"/>
        <v>0</v>
      </c>
      <c r="AK666" s="380">
        <f t="shared" si="357"/>
        <v>0</v>
      </c>
      <c r="AL666" s="381">
        <f t="shared" si="358"/>
        <v>0</v>
      </c>
      <c r="AM666" s="382"/>
      <c r="AN666" s="383">
        <f t="shared" si="343"/>
        <v>0</v>
      </c>
      <c r="AO666" s="383">
        <f t="shared" si="336"/>
        <v>0</v>
      </c>
      <c r="AP666" s="383">
        <f t="shared" si="359"/>
        <v>0</v>
      </c>
      <c r="AQ666" s="381">
        <f t="shared" si="360"/>
        <v>0</v>
      </c>
      <c r="AR666" s="382"/>
      <c r="AS666" s="383">
        <f t="shared" si="344"/>
        <v>0</v>
      </c>
      <c r="AT666" s="383">
        <f t="shared" si="337"/>
        <v>0</v>
      </c>
      <c r="AU666" s="383">
        <f t="shared" si="361"/>
        <v>0</v>
      </c>
      <c r="AV666" s="381">
        <f t="shared" si="362"/>
        <v>0</v>
      </c>
      <c r="AW666" s="382"/>
      <c r="AX666" s="380">
        <f t="shared" si="345"/>
        <v>0</v>
      </c>
      <c r="AY666" s="384">
        <f t="shared" si="346"/>
        <v>0</v>
      </c>
      <c r="AZ666" s="384"/>
      <c r="BA666" s="380">
        <f t="shared" si="363"/>
        <v>0</v>
      </c>
      <c r="BB666" s="385">
        <f t="shared" si="364"/>
        <v>0</v>
      </c>
      <c r="BC666" s="382"/>
      <c r="BD666" s="380">
        <f t="shared" si="347"/>
        <v>0</v>
      </c>
      <c r="BE666" s="384">
        <f t="shared" si="352"/>
        <v>0</v>
      </c>
      <c r="BF666" s="380">
        <f t="shared" si="355"/>
        <v>0</v>
      </c>
      <c r="BG666" s="385">
        <f t="shared" si="356"/>
        <v>0</v>
      </c>
      <c r="BH666" s="382"/>
      <c r="BI666" s="380">
        <f t="shared" si="365"/>
        <v>0</v>
      </c>
      <c r="BJ666" s="380">
        <f t="shared" si="341"/>
        <v>0</v>
      </c>
      <c r="BK666" s="380">
        <f t="shared" si="366"/>
        <v>0</v>
      </c>
      <c r="BL666" s="381">
        <f t="shared" si="367"/>
        <v>0</v>
      </c>
      <c r="BM666" s="386"/>
      <c r="BN666" s="383">
        <f t="shared" si="338"/>
        <v>0</v>
      </c>
      <c r="BO666" s="383">
        <f t="shared" si="339"/>
        <v>0</v>
      </c>
      <c r="BP666" s="383">
        <f t="shared" si="368"/>
        <v>0</v>
      </c>
      <c r="BQ666" s="387">
        <f t="shared" si="369"/>
        <v>0</v>
      </c>
      <c r="BR666" s="413"/>
    </row>
    <row r="667" spans="3:70" s="50" customFormat="1" ht="13.5" hidden="1" thickBot="1" x14ac:dyDescent="0.3">
      <c r="C667" s="396"/>
      <c r="D667" s="397"/>
      <c r="E667" s="398"/>
      <c r="F667" s="194"/>
      <c r="G667" s="194"/>
      <c r="H667" s="399"/>
      <c r="I667" s="194"/>
      <c r="J667" s="400">
        <v>1.9138973630485276</v>
      </c>
      <c r="K667" s="400">
        <v>1.515902467555285</v>
      </c>
      <c r="L667" s="401">
        <v>0</v>
      </c>
      <c r="M667" s="402">
        <v>0</v>
      </c>
      <c r="N667" s="402">
        <v>0</v>
      </c>
      <c r="O667" s="403">
        <v>0</v>
      </c>
      <c r="P667" s="404">
        <v>0</v>
      </c>
      <c r="Q667" s="404">
        <v>0</v>
      </c>
      <c r="R667" s="404">
        <v>0</v>
      </c>
      <c r="S667" s="404">
        <v>0</v>
      </c>
      <c r="T667" s="391"/>
      <c r="U667" s="202">
        <v>0</v>
      </c>
      <c r="V667" s="203">
        <v>0</v>
      </c>
      <c r="W667" s="351"/>
      <c r="X667" s="204">
        <v>0</v>
      </c>
      <c r="Y667" s="405">
        <f t="shared" si="353"/>
        <v>0</v>
      </c>
      <c r="Z667" s="406">
        <f t="shared" si="354"/>
        <v>0</v>
      </c>
      <c r="AA667" s="391"/>
      <c r="AB667" s="202">
        <f t="shared" si="348"/>
        <v>0</v>
      </c>
      <c r="AC667" s="203">
        <f t="shared" si="349"/>
        <v>0</v>
      </c>
      <c r="AD667" s="203">
        <v>0</v>
      </c>
      <c r="AE667" s="204">
        <v>0</v>
      </c>
      <c r="AF667" s="405">
        <f t="shared" si="350"/>
        <v>0</v>
      </c>
      <c r="AG667" s="406">
        <f t="shared" si="351"/>
        <v>0</v>
      </c>
      <c r="AH667" s="391"/>
      <c r="AI667" s="202">
        <f t="shared" si="340"/>
        <v>0</v>
      </c>
      <c r="AJ667" s="204">
        <f t="shared" si="342"/>
        <v>0</v>
      </c>
      <c r="AK667" s="405">
        <f t="shared" si="357"/>
        <v>0</v>
      </c>
      <c r="AL667" s="406">
        <f t="shared" si="358"/>
        <v>0</v>
      </c>
      <c r="AM667" s="407"/>
      <c r="AN667" s="408">
        <f t="shared" si="343"/>
        <v>0</v>
      </c>
      <c r="AO667" s="408">
        <f t="shared" si="336"/>
        <v>0</v>
      </c>
      <c r="AP667" s="408">
        <f t="shared" si="359"/>
        <v>0</v>
      </c>
      <c r="AQ667" s="406">
        <f t="shared" si="360"/>
        <v>0</v>
      </c>
      <c r="AR667" s="407"/>
      <c r="AS667" s="408">
        <f t="shared" si="344"/>
        <v>0</v>
      </c>
      <c r="AT667" s="408">
        <f t="shared" si="337"/>
        <v>0</v>
      </c>
      <c r="AU667" s="408">
        <f t="shared" si="361"/>
        <v>0</v>
      </c>
      <c r="AV667" s="406">
        <f t="shared" si="362"/>
        <v>0</v>
      </c>
      <c r="AW667" s="407"/>
      <c r="AX667" s="405">
        <f t="shared" si="345"/>
        <v>0</v>
      </c>
      <c r="AY667" s="409">
        <f t="shared" si="346"/>
        <v>0</v>
      </c>
      <c r="AZ667" s="409"/>
      <c r="BA667" s="405">
        <f t="shared" si="363"/>
        <v>0</v>
      </c>
      <c r="BB667" s="410">
        <f t="shared" si="364"/>
        <v>0</v>
      </c>
      <c r="BC667" s="407"/>
      <c r="BD667" s="405">
        <f t="shared" si="347"/>
        <v>0</v>
      </c>
      <c r="BE667" s="409">
        <f t="shared" si="352"/>
        <v>0</v>
      </c>
      <c r="BF667" s="405">
        <f t="shared" si="355"/>
        <v>0</v>
      </c>
      <c r="BG667" s="410">
        <f t="shared" si="356"/>
        <v>0</v>
      </c>
      <c r="BH667" s="407"/>
      <c r="BI667" s="405">
        <f t="shared" si="365"/>
        <v>0</v>
      </c>
      <c r="BJ667" s="405">
        <f t="shared" si="341"/>
        <v>0</v>
      </c>
      <c r="BK667" s="405">
        <f t="shared" si="366"/>
        <v>0</v>
      </c>
      <c r="BL667" s="406">
        <f t="shared" si="367"/>
        <v>0</v>
      </c>
      <c r="BM667" s="411"/>
      <c r="BN667" s="408">
        <f t="shared" si="338"/>
        <v>0</v>
      </c>
      <c r="BO667" s="408">
        <f t="shared" si="339"/>
        <v>0</v>
      </c>
      <c r="BP667" s="408">
        <f t="shared" si="368"/>
        <v>0</v>
      </c>
      <c r="BQ667" s="412">
        <f t="shared" si="369"/>
        <v>0</v>
      </c>
      <c r="BR667" s="413"/>
    </row>
    <row r="668" spans="3:70" ht="13.5" hidden="1" thickBot="1" x14ac:dyDescent="0.3">
      <c r="C668" s="65"/>
      <c r="D668" s="66"/>
      <c r="E668" s="358"/>
      <c r="F668" s="143"/>
      <c r="G668" s="143"/>
      <c r="H668" s="359"/>
      <c r="I668" s="143"/>
      <c r="J668" s="360">
        <v>0.58618475265502656</v>
      </c>
      <c r="K668" s="360">
        <v>0.25114229393244591</v>
      </c>
      <c r="L668" s="361">
        <v>0</v>
      </c>
      <c r="M668" s="362">
        <v>0</v>
      </c>
      <c r="N668" s="362">
        <v>0</v>
      </c>
      <c r="O668" s="363">
        <v>0</v>
      </c>
      <c r="P668" s="364">
        <v>0</v>
      </c>
      <c r="Q668" s="364">
        <v>0</v>
      </c>
      <c r="R668" s="364">
        <v>0</v>
      </c>
      <c r="S668" s="364">
        <v>0</v>
      </c>
      <c r="T668" s="391"/>
      <c r="U668" s="152">
        <v>0</v>
      </c>
      <c r="V668" s="153">
        <v>0</v>
      </c>
      <c r="W668" s="349"/>
      <c r="X668" s="154">
        <v>0</v>
      </c>
      <c r="Y668" s="365">
        <f t="shared" si="353"/>
        <v>0</v>
      </c>
      <c r="Z668" s="366">
        <f t="shared" si="354"/>
        <v>0</v>
      </c>
      <c r="AA668" s="391"/>
      <c r="AB668" s="152">
        <f t="shared" si="348"/>
        <v>0</v>
      </c>
      <c r="AC668" s="153">
        <f t="shared" si="349"/>
        <v>0</v>
      </c>
      <c r="AD668" s="153">
        <v>0</v>
      </c>
      <c r="AE668" s="154">
        <v>0</v>
      </c>
      <c r="AF668" s="365">
        <f t="shared" si="350"/>
        <v>0</v>
      </c>
      <c r="AG668" s="366">
        <f t="shared" si="351"/>
        <v>0</v>
      </c>
      <c r="AH668" s="353"/>
      <c r="AI668" s="152">
        <f t="shared" si="340"/>
        <v>0</v>
      </c>
      <c r="AJ668" s="154">
        <f t="shared" si="342"/>
        <v>0</v>
      </c>
      <c r="AK668" s="365">
        <f t="shared" si="357"/>
        <v>0</v>
      </c>
      <c r="AL668" s="366">
        <f t="shared" si="358"/>
        <v>0</v>
      </c>
      <c r="AM668" s="367"/>
      <c r="AN668" s="368">
        <f t="shared" si="343"/>
        <v>0</v>
      </c>
      <c r="AO668" s="368">
        <f t="shared" si="336"/>
        <v>0</v>
      </c>
      <c r="AP668" s="368">
        <f t="shared" si="359"/>
        <v>0</v>
      </c>
      <c r="AQ668" s="366">
        <f t="shared" si="360"/>
        <v>0</v>
      </c>
      <c r="AR668" s="367"/>
      <c r="AS668" s="368">
        <f t="shared" si="344"/>
        <v>0</v>
      </c>
      <c r="AT668" s="368">
        <f t="shared" si="337"/>
        <v>0</v>
      </c>
      <c r="AU668" s="368">
        <f t="shared" si="361"/>
        <v>0</v>
      </c>
      <c r="AV668" s="366">
        <f t="shared" si="362"/>
        <v>0</v>
      </c>
      <c r="AW668" s="367"/>
      <c r="AX668" s="365">
        <f t="shared" si="345"/>
        <v>0</v>
      </c>
      <c r="AY668" s="369">
        <f t="shared" si="346"/>
        <v>0</v>
      </c>
      <c r="AZ668" s="369"/>
      <c r="BA668" s="365">
        <f t="shared" si="363"/>
        <v>0</v>
      </c>
      <c r="BB668" s="370">
        <f t="shared" si="364"/>
        <v>0</v>
      </c>
      <c r="BC668" s="367"/>
      <c r="BD668" s="365">
        <f t="shared" si="347"/>
        <v>0</v>
      </c>
      <c r="BE668" s="371">
        <f t="shared" si="352"/>
        <v>0</v>
      </c>
      <c r="BF668" s="365">
        <f t="shared" si="355"/>
        <v>0</v>
      </c>
      <c r="BG668" s="370">
        <f t="shared" si="356"/>
        <v>0</v>
      </c>
      <c r="BH668" s="367"/>
      <c r="BI668" s="365">
        <f t="shared" si="365"/>
        <v>0</v>
      </c>
      <c r="BJ668" s="365">
        <f t="shared" si="341"/>
        <v>0</v>
      </c>
      <c r="BK668" s="365">
        <f t="shared" si="366"/>
        <v>0</v>
      </c>
      <c r="BL668" s="366">
        <f t="shared" si="367"/>
        <v>0</v>
      </c>
      <c r="BM668" s="372"/>
      <c r="BN668" s="368">
        <f t="shared" si="338"/>
        <v>0</v>
      </c>
      <c r="BO668" s="368">
        <f t="shared" si="339"/>
        <v>0</v>
      </c>
      <c r="BP668" s="368">
        <f t="shared" si="368"/>
        <v>0</v>
      </c>
      <c r="BQ668" s="373">
        <f t="shared" si="369"/>
        <v>0</v>
      </c>
      <c r="BR668" s="357"/>
    </row>
    <row r="669" spans="3:70" ht="13.5" hidden="1" thickBot="1" x14ac:dyDescent="0.3">
      <c r="C669" s="65"/>
      <c r="D669" s="66"/>
      <c r="E669" s="374"/>
      <c r="F669" s="165"/>
      <c r="G669" s="165"/>
      <c r="H669" s="297"/>
      <c r="I669" s="165"/>
      <c r="J669" s="375">
        <v>0.72370867908265568</v>
      </c>
      <c r="K669" s="375">
        <v>0.4192943920851287</v>
      </c>
      <c r="L669" s="376">
        <v>0</v>
      </c>
      <c r="M669" s="377">
        <v>0</v>
      </c>
      <c r="N669" s="377">
        <v>0</v>
      </c>
      <c r="O669" s="378">
        <v>0</v>
      </c>
      <c r="P669" s="379">
        <v>0</v>
      </c>
      <c r="Q669" s="379">
        <v>0</v>
      </c>
      <c r="R669" s="379">
        <v>0</v>
      </c>
      <c r="S669" s="379">
        <v>0</v>
      </c>
      <c r="T669" s="391"/>
      <c r="U669" s="173">
        <v>0</v>
      </c>
      <c r="V669" s="174">
        <v>0</v>
      </c>
      <c r="W669" s="350"/>
      <c r="X669" s="175">
        <v>0</v>
      </c>
      <c r="Y669" s="380">
        <f t="shared" si="353"/>
        <v>0</v>
      </c>
      <c r="Z669" s="381">
        <f t="shared" si="354"/>
        <v>0</v>
      </c>
      <c r="AA669" s="391"/>
      <c r="AB669" s="173">
        <f t="shared" si="348"/>
        <v>0</v>
      </c>
      <c r="AC669" s="174">
        <f t="shared" si="349"/>
        <v>0</v>
      </c>
      <c r="AD669" s="174">
        <v>0</v>
      </c>
      <c r="AE669" s="175">
        <v>0</v>
      </c>
      <c r="AF669" s="380">
        <f t="shared" si="350"/>
        <v>0</v>
      </c>
      <c r="AG669" s="381">
        <f t="shared" si="351"/>
        <v>0</v>
      </c>
      <c r="AH669" s="353"/>
      <c r="AI669" s="173">
        <f t="shared" si="340"/>
        <v>0</v>
      </c>
      <c r="AJ669" s="175">
        <f t="shared" si="342"/>
        <v>0</v>
      </c>
      <c r="AK669" s="380">
        <f t="shared" si="357"/>
        <v>0</v>
      </c>
      <c r="AL669" s="381">
        <f t="shared" si="358"/>
        <v>0</v>
      </c>
      <c r="AM669" s="382"/>
      <c r="AN669" s="383">
        <f t="shared" si="343"/>
        <v>0</v>
      </c>
      <c r="AO669" s="383">
        <f t="shared" si="336"/>
        <v>0</v>
      </c>
      <c r="AP669" s="383">
        <f t="shared" si="359"/>
        <v>0</v>
      </c>
      <c r="AQ669" s="381">
        <f t="shared" si="360"/>
        <v>0</v>
      </c>
      <c r="AR669" s="382"/>
      <c r="AS669" s="383">
        <f t="shared" si="344"/>
        <v>0</v>
      </c>
      <c r="AT669" s="383">
        <f t="shared" si="337"/>
        <v>0</v>
      </c>
      <c r="AU669" s="383">
        <f t="shared" si="361"/>
        <v>0</v>
      </c>
      <c r="AV669" s="381">
        <f t="shared" si="362"/>
        <v>0</v>
      </c>
      <c r="AW669" s="382"/>
      <c r="AX669" s="380">
        <f t="shared" si="345"/>
        <v>0</v>
      </c>
      <c r="AY669" s="384">
        <f t="shared" si="346"/>
        <v>0</v>
      </c>
      <c r="AZ669" s="384"/>
      <c r="BA669" s="380">
        <f t="shared" si="363"/>
        <v>0</v>
      </c>
      <c r="BB669" s="385">
        <f t="shared" si="364"/>
        <v>0</v>
      </c>
      <c r="BC669" s="382"/>
      <c r="BD669" s="380">
        <f t="shared" si="347"/>
        <v>0</v>
      </c>
      <c r="BE669" s="384">
        <f t="shared" si="352"/>
        <v>0</v>
      </c>
      <c r="BF669" s="380">
        <f t="shared" si="355"/>
        <v>0</v>
      </c>
      <c r="BG669" s="385">
        <f t="shared" si="356"/>
        <v>0</v>
      </c>
      <c r="BH669" s="382"/>
      <c r="BI669" s="380">
        <f t="shared" si="365"/>
        <v>0</v>
      </c>
      <c r="BJ669" s="380">
        <f t="shared" si="341"/>
        <v>0</v>
      </c>
      <c r="BK669" s="380">
        <f t="shared" si="366"/>
        <v>0</v>
      </c>
      <c r="BL669" s="381">
        <f t="shared" si="367"/>
        <v>0</v>
      </c>
      <c r="BM669" s="386"/>
      <c r="BN669" s="383">
        <f t="shared" si="338"/>
        <v>0</v>
      </c>
      <c r="BO669" s="383">
        <f t="shared" si="339"/>
        <v>0</v>
      </c>
      <c r="BP669" s="383">
        <f t="shared" si="368"/>
        <v>0</v>
      </c>
      <c r="BQ669" s="387">
        <f t="shared" si="369"/>
        <v>0</v>
      </c>
      <c r="BR669" s="357"/>
    </row>
    <row r="670" spans="3:70" ht="13.5" hidden="1" thickBot="1" x14ac:dyDescent="0.3">
      <c r="C670" s="388">
        <v>132</v>
      </c>
      <c r="D670" s="389">
        <v>0</v>
      </c>
      <c r="E670" s="374">
        <v>132</v>
      </c>
      <c r="F670" s="165">
        <v>132</v>
      </c>
      <c r="G670" s="165"/>
      <c r="H670" s="297">
        <v>0</v>
      </c>
      <c r="I670" s="390" t="s">
        <v>64</v>
      </c>
      <c r="J670" s="375">
        <v>1</v>
      </c>
      <c r="K670" s="375">
        <v>1</v>
      </c>
      <c r="L670" s="376">
        <v>0</v>
      </c>
      <c r="M670" s="377">
        <v>0</v>
      </c>
      <c r="N670" s="377">
        <v>0</v>
      </c>
      <c r="O670" s="378">
        <v>0</v>
      </c>
      <c r="P670" s="379">
        <v>0</v>
      </c>
      <c r="Q670" s="379">
        <v>0</v>
      </c>
      <c r="R670" s="379">
        <v>0</v>
      </c>
      <c r="S670" s="379">
        <v>0</v>
      </c>
      <c r="T670" s="391"/>
      <c r="U670" s="392">
        <v>0</v>
      </c>
      <c r="V670" s="393">
        <v>0</v>
      </c>
      <c r="W670" s="394"/>
      <c r="X670" s="395">
        <v>0</v>
      </c>
      <c r="Y670" s="380">
        <f t="shared" si="353"/>
        <v>0</v>
      </c>
      <c r="Z670" s="381">
        <f t="shared" si="354"/>
        <v>0</v>
      </c>
      <c r="AA670" s="391"/>
      <c r="AB670" s="392">
        <f t="shared" si="348"/>
        <v>0</v>
      </c>
      <c r="AC670" s="393">
        <f t="shared" si="349"/>
        <v>0</v>
      </c>
      <c r="AD670" s="393">
        <v>0</v>
      </c>
      <c r="AE670" s="395">
        <v>0</v>
      </c>
      <c r="AF670" s="380">
        <f t="shared" si="350"/>
        <v>0</v>
      </c>
      <c r="AG670" s="381">
        <f t="shared" si="351"/>
        <v>0</v>
      </c>
      <c r="AH670" s="353"/>
      <c r="AI670" s="392">
        <f t="shared" si="340"/>
        <v>0</v>
      </c>
      <c r="AJ670" s="395">
        <f t="shared" si="342"/>
        <v>0</v>
      </c>
      <c r="AK670" s="380">
        <f t="shared" si="357"/>
        <v>0</v>
      </c>
      <c r="AL670" s="381">
        <f t="shared" si="358"/>
        <v>0</v>
      </c>
      <c r="AM670" s="382"/>
      <c r="AN670" s="383">
        <f t="shared" si="343"/>
        <v>0</v>
      </c>
      <c r="AO670" s="383">
        <f t="shared" si="336"/>
        <v>0</v>
      </c>
      <c r="AP670" s="383">
        <f t="shared" si="359"/>
        <v>0</v>
      </c>
      <c r="AQ670" s="381">
        <f t="shared" si="360"/>
        <v>0</v>
      </c>
      <c r="AR670" s="382"/>
      <c r="AS670" s="383">
        <f t="shared" si="344"/>
        <v>0</v>
      </c>
      <c r="AT670" s="383">
        <f t="shared" si="337"/>
        <v>0</v>
      </c>
      <c r="AU670" s="383">
        <f t="shared" si="361"/>
        <v>0</v>
      </c>
      <c r="AV670" s="381">
        <f t="shared" si="362"/>
        <v>0</v>
      </c>
      <c r="AW670" s="382"/>
      <c r="AX670" s="380">
        <f t="shared" si="345"/>
        <v>0</v>
      </c>
      <c r="AY670" s="384">
        <f t="shared" si="346"/>
        <v>0</v>
      </c>
      <c r="AZ670" s="384"/>
      <c r="BA670" s="380">
        <f t="shared" si="363"/>
        <v>0</v>
      </c>
      <c r="BB670" s="385">
        <f t="shared" si="364"/>
        <v>0</v>
      </c>
      <c r="BC670" s="382"/>
      <c r="BD670" s="380">
        <f t="shared" si="347"/>
        <v>0</v>
      </c>
      <c r="BE670" s="384">
        <f t="shared" si="352"/>
        <v>0</v>
      </c>
      <c r="BF670" s="380">
        <f t="shared" si="355"/>
        <v>0</v>
      </c>
      <c r="BG670" s="385">
        <f t="shared" si="356"/>
        <v>0</v>
      </c>
      <c r="BH670" s="382"/>
      <c r="BI670" s="380">
        <f t="shared" si="365"/>
        <v>0</v>
      </c>
      <c r="BJ670" s="380">
        <f t="shared" si="341"/>
        <v>0</v>
      </c>
      <c r="BK670" s="380">
        <f t="shared" si="366"/>
        <v>0</v>
      </c>
      <c r="BL670" s="381">
        <f t="shared" si="367"/>
        <v>0</v>
      </c>
      <c r="BM670" s="386"/>
      <c r="BN670" s="383">
        <f t="shared" si="338"/>
        <v>0</v>
      </c>
      <c r="BO670" s="383">
        <f t="shared" si="339"/>
        <v>0</v>
      </c>
      <c r="BP670" s="383">
        <f t="shared" si="368"/>
        <v>0</v>
      </c>
      <c r="BQ670" s="387">
        <f t="shared" si="369"/>
        <v>0</v>
      </c>
      <c r="BR670" s="357"/>
    </row>
    <row r="671" spans="3:70" s="50" customFormat="1" ht="13.5" hidden="1" thickBot="1" x14ac:dyDescent="0.3">
      <c r="C671" s="388"/>
      <c r="D671" s="389"/>
      <c r="E671" s="374"/>
      <c r="F671" s="165"/>
      <c r="G671" s="165"/>
      <c r="H671" s="297"/>
      <c r="I671" s="165"/>
      <c r="J671" s="375">
        <v>1.505779664758232</v>
      </c>
      <c r="K671" s="375">
        <v>1.1754720702584747</v>
      </c>
      <c r="L671" s="376">
        <v>0</v>
      </c>
      <c r="M671" s="377">
        <v>0</v>
      </c>
      <c r="N671" s="377">
        <v>0</v>
      </c>
      <c r="O671" s="378">
        <v>0</v>
      </c>
      <c r="P671" s="379">
        <v>0</v>
      </c>
      <c r="Q671" s="379">
        <v>0</v>
      </c>
      <c r="R671" s="379">
        <v>0</v>
      </c>
      <c r="S671" s="379">
        <v>0</v>
      </c>
      <c r="T671" s="391"/>
      <c r="U671" s="173">
        <v>0</v>
      </c>
      <c r="V671" s="174">
        <v>0</v>
      </c>
      <c r="W671" s="350"/>
      <c r="X671" s="175">
        <v>0</v>
      </c>
      <c r="Y671" s="380">
        <f t="shared" si="353"/>
        <v>0</v>
      </c>
      <c r="Z671" s="381">
        <f t="shared" si="354"/>
        <v>0</v>
      </c>
      <c r="AA671" s="391"/>
      <c r="AB671" s="173">
        <f t="shared" si="348"/>
        <v>0</v>
      </c>
      <c r="AC671" s="174">
        <f t="shared" si="349"/>
        <v>0</v>
      </c>
      <c r="AD671" s="174">
        <v>0</v>
      </c>
      <c r="AE671" s="175">
        <v>0</v>
      </c>
      <c r="AF671" s="380">
        <f t="shared" si="350"/>
        <v>0</v>
      </c>
      <c r="AG671" s="381">
        <f t="shared" si="351"/>
        <v>0</v>
      </c>
      <c r="AH671" s="391"/>
      <c r="AI671" s="173">
        <f t="shared" si="340"/>
        <v>0</v>
      </c>
      <c r="AJ671" s="175">
        <f t="shared" si="342"/>
        <v>0</v>
      </c>
      <c r="AK671" s="380">
        <f t="shared" si="357"/>
        <v>0</v>
      </c>
      <c r="AL671" s="381">
        <f t="shared" si="358"/>
        <v>0</v>
      </c>
      <c r="AM671" s="382"/>
      <c r="AN671" s="383">
        <f t="shared" si="343"/>
        <v>0</v>
      </c>
      <c r="AO671" s="383">
        <f t="shared" si="336"/>
        <v>0</v>
      </c>
      <c r="AP671" s="383">
        <f t="shared" si="359"/>
        <v>0</v>
      </c>
      <c r="AQ671" s="381">
        <f t="shared" si="360"/>
        <v>0</v>
      </c>
      <c r="AR671" s="382"/>
      <c r="AS671" s="383">
        <f t="shared" si="344"/>
        <v>0</v>
      </c>
      <c r="AT671" s="383">
        <f t="shared" si="337"/>
        <v>0</v>
      </c>
      <c r="AU671" s="383">
        <f t="shared" si="361"/>
        <v>0</v>
      </c>
      <c r="AV671" s="381">
        <f t="shared" si="362"/>
        <v>0</v>
      </c>
      <c r="AW671" s="382"/>
      <c r="AX671" s="380">
        <f t="shared" si="345"/>
        <v>0</v>
      </c>
      <c r="AY671" s="384">
        <f t="shared" si="346"/>
        <v>0</v>
      </c>
      <c r="AZ671" s="384"/>
      <c r="BA671" s="380">
        <f t="shared" si="363"/>
        <v>0</v>
      </c>
      <c r="BB671" s="385">
        <f t="shared" si="364"/>
        <v>0</v>
      </c>
      <c r="BC671" s="382"/>
      <c r="BD671" s="380">
        <f t="shared" si="347"/>
        <v>0</v>
      </c>
      <c r="BE671" s="384">
        <f t="shared" si="352"/>
        <v>0</v>
      </c>
      <c r="BF671" s="380">
        <f t="shared" si="355"/>
        <v>0</v>
      </c>
      <c r="BG671" s="385">
        <f t="shared" si="356"/>
        <v>0</v>
      </c>
      <c r="BH671" s="382"/>
      <c r="BI671" s="380">
        <f t="shared" si="365"/>
        <v>0</v>
      </c>
      <c r="BJ671" s="380">
        <f t="shared" si="341"/>
        <v>0</v>
      </c>
      <c r="BK671" s="380">
        <f t="shared" si="366"/>
        <v>0</v>
      </c>
      <c r="BL671" s="381">
        <f t="shared" si="367"/>
        <v>0</v>
      </c>
      <c r="BM671" s="386"/>
      <c r="BN671" s="383">
        <f t="shared" si="338"/>
        <v>0</v>
      </c>
      <c r="BO671" s="383">
        <f t="shared" si="339"/>
        <v>0</v>
      </c>
      <c r="BP671" s="383">
        <f t="shared" si="368"/>
        <v>0</v>
      </c>
      <c r="BQ671" s="387">
        <f t="shared" si="369"/>
        <v>0</v>
      </c>
      <c r="BR671" s="413"/>
    </row>
    <row r="672" spans="3:70" s="50" customFormat="1" ht="13.5" hidden="1" thickBot="1" x14ac:dyDescent="0.3">
      <c r="C672" s="396"/>
      <c r="D672" s="397"/>
      <c r="E672" s="398"/>
      <c r="F672" s="194"/>
      <c r="G672" s="194"/>
      <c r="H672" s="399"/>
      <c r="I672" s="194"/>
      <c r="J672" s="400">
        <v>1.9138973630485276</v>
      </c>
      <c r="K672" s="400">
        <v>1.515902467555285</v>
      </c>
      <c r="L672" s="401">
        <v>0</v>
      </c>
      <c r="M672" s="402">
        <v>0</v>
      </c>
      <c r="N672" s="402">
        <v>0</v>
      </c>
      <c r="O672" s="403">
        <v>0</v>
      </c>
      <c r="P672" s="404">
        <v>0</v>
      </c>
      <c r="Q672" s="404">
        <v>0</v>
      </c>
      <c r="R672" s="404">
        <v>0</v>
      </c>
      <c r="S672" s="404">
        <v>0</v>
      </c>
      <c r="T672" s="391"/>
      <c r="U672" s="202">
        <v>0</v>
      </c>
      <c r="V672" s="203">
        <v>0</v>
      </c>
      <c r="W672" s="351"/>
      <c r="X672" s="204">
        <v>0</v>
      </c>
      <c r="Y672" s="405">
        <f t="shared" si="353"/>
        <v>0</v>
      </c>
      <c r="Z672" s="406">
        <f t="shared" si="354"/>
        <v>0</v>
      </c>
      <c r="AA672" s="391"/>
      <c r="AB672" s="202">
        <f t="shared" si="348"/>
        <v>0</v>
      </c>
      <c r="AC672" s="203">
        <f t="shared" si="349"/>
        <v>0</v>
      </c>
      <c r="AD672" s="203">
        <v>0</v>
      </c>
      <c r="AE672" s="204">
        <v>0</v>
      </c>
      <c r="AF672" s="405">
        <f t="shared" si="350"/>
        <v>0</v>
      </c>
      <c r="AG672" s="406">
        <f t="shared" si="351"/>
        <v>0</v>
      </c>
      <c r="AH672" s="391"/>
      <c r="AI672" s="202">
        <f t="shared" si="340"/>
        <v>0</v>
      </c>
      <c r="AJ672" s="204">
        <f t="shared" si="342"/>
        <v>0</v>
      </c>
      <c r="AK672" s="405">
        <f t="shared" si="357"/>
        <v>0</v>
      </c>
      <c r="AL672" s="406">
        <f t="shared" si="358"/>
        <v>0</v>
      </c>
      <c r="AM672" s="407"/>
      <c r="AN672" s="408">
        <f t="shared" si="343"/>
        <v>0</v>
      </c>
      <c r="AO672" s="408">
        <f t="shared" si="336"/>
        <v>0</v>
      </c>
      <c r="AP672" s="408">
        <f t="shared" si="359"/>
        <v>0</v>
      </c>
      <c r="AQ672" s="406">
        <f t="shared" si="360"/>
        <v>0</v>
      </c>
      <c r="AR672" s="407"/>
      <c r="AS672" s="408">
        <f t="shared" si="344"/>
        <v>0</v>
      </c>
      <c r="AT672" s="408">
        <f t="shared" si="337"/>
        <v>0</v>
      </c>
      <c r="AU672" s="408">
        <f t="shared" si="361"/>
        <v>0</v>
      </c>
      <c r="AV672" s="406">
        <f t="shared" si="362"/>
        <v>0</v>
      </c>
      <c r="AW672" s="407"/>
      <c r="AX672" s="405">
        <f t="shared" si="345"/>
        <v>0</v>
      </c>
      <c r="AY672" s="409">
        <f t="shared" si="346"/>
        <v>0</v>
      </c>
      <c r="AZ672" s="409"/>
      <c r="BA672" s="405">
        <f t="shared" si="363"/>
        <v>0</v>
      </c>
      <c r="BB672" s="410">
        <f t="shared" si="364"/>
        <v>0</v>
      </c>
      <c r="BC672" s="407"/>
      <c r="BD672" s="405">
        <f t="shared" si="347"/>
        <v>0</v>
      </c>
      <c r="BE672" s="409">
        <f t="shared" si="352"/>
        <v>0</v>
      </c>
      <c r="BF672" s="405">
        <f t="shared" si="355"/>
        <v>0</v>
      </c>
      <c r="BG672" s="410">
        <f t="shared" si="356"/>
        <v>0</v>
      </c>
      <c r="BH672" s="407"/>
      <c r="BI672" s="405">
        <f t="shared" si="365"/>
        <v>0</v>
      </c>
      <c r="BJ672" s="405">
        <f t="shared" si="341"/>
        <v>0</v>
      </c>
      <c r="BK672" s="405">
        <f t="shared" si="366"/>
        <v>0</v>
      </c>
      <c r="BL672" s="406">
        <f t="shared" si="367"/>
        <v>0</v>
      </c>
      <c r="BM672" s="411"/>
      <c r="BN672" s="408">
        <f t="shared" si="338"/>
        <v>0</v>
      </c>
      <c r="BO672" s="408">
        <f t="shared" si="339"/>
        <v>0</v>
      </c>
      <c r="BP672" s="408">
        <f t="shared" si="368"/>
        <v>0</v>
      </c>
      <c r="BQ672" s="412">
        <f t="shared" si="369"/>
        <v>0</v>
      </c>
      <c r="BR672" s="413"/>
    </row>
    <row r="673" spans="3:70" ht="13.5" hidden="1" thickBot="1" x14ac:dyDescent="0.3">
      <c r="C673" s="65"/>
      <c r="D673" s="66"/>
      <c r="E673" s="358"/>
      <c r="F673" s="143"/>
      <c r="G673" s="143"/>
      <c r="H673" s="359"/>
      <c r="I673" s="143"/>
      <c r="J673" s="360">
        <v>0.58618475265502656</v>
      </c>
      <c r="K673" s="360">
        <v>0.25114229393244591</v>
      </c>
      <c r="L673" s="361">
        <v>0</v>
      </c>
      <c r="M673" s="362">
        <v>0</v>
      </c>
      <c r="N673" s="362">
        <v>0</v>
      </c>
      <c r="O673" s="363">
        <v>0</v>
      </c>
      <c r="P673" s="364">
        <v>0</v>
      </c>
      <c r="Q673" s="364">
        <v>0</v>
      </c>
      <c r="R673" s="364">
        <v>0</v>
      </c>
      <c r="S673" s="364">
        <v>0</v>
      </c>
      <c r="T673" s="391"/>
      <c r="U673" s="152">
        <v>0</v>
      </c>
      <c r="V673" s="153">
        <v>0</v>
      </c>
      <c r="W673" s="349"/>
      <c r="X673" s="154">
        <v>0</v>
      </c>
      <c r="Y673" s="365">
        <f t="shared" si="353"/>
        <v>0</v>
      </c>
      <c r="Z673" s="366">
        <f t="shared" si="354"/>
        <v>0</v>
      </c>
      <c r="AA673" s="391"/>
      <c r="AB673" s="152">
        <f t="shared" si="348"/>
        <v>0</v>
      </c>
      <c r="AC673" s="153">
        <f t="shared" si="349"/>
        <v>0</v>
      </c>
      <c r="AD673" s="153">
        <v>0</v>
      </c>
      <c r="AE673" s="154">
        <v>0</v>
      </c>
      <c r="AF673" s="365">
        <f t="shared" si="350"/>
        <v>0</v>
      </c>
      <c r="AG673" s="366">
        <f t="shared" si="351"/>
        <v>0</v>
      </c>
      <c r="AH673" s="353"/>
      <c r="AI673" s="152">
        <f t="shared" si="340"/>
        <v>0</v>
      </c>
      <c r="AJ673" s="154">
        <f t="shared" si="342"/>
        <v>0</v>
      </c>
      <c r="AK673" s="365">
        <f t="shared" si="357"/>
        <v>0</v>
      </c>
      <c r="AL673" s="366">
        <f t="shared" si="358"/>
        <v>0</v>
      </c>
      <c r="AM673" s="367"/>
      <c r="AN673" s="368">
        <f t="shared" si="343"/>
        <v>0</v>
      </c>
      <c r="AO673" s="368">
        <f t="shared" ref="AO673:AO717" si="370">(+X673*$P673)+(AE673*$R673)</f>
        <v>0</v>
      </c>
      <c r="AP673" s="368">
        <f t="shared" si="359"/>
        <v>0</v>
      </c>
      <c r="AQ673" s="366">
        <f t="shared" si="360"/>
        <v>0</v>
      </c>
      <c r="AR673" s="367"/>
      <c r="AS673" s="368">
        <f t="shared" si="344"/>
        <v>0</v>
      </c>
      <c r="AT673" s="368">
        <f t="shared" ref="AT673:AT717" si="371">(+X673*$Q673)+(AE673*$S673)</f>
        <v>0</v>
      </c>
      <c r="AU673" s="368">
        <f t="shared" si="361"/>
        <v>0</v>
      </c>
      <c r="AV673" s="366">
        <f t="shared" si="362"/>
        <v>0</v>
      </c>
      <c r="AW673" s="367"/>
      <c r="AX673" s="365">
        <f t="shared" si="345"/>
        <v>0</v>
      </c>
      <c r="AY673" s="369">
        <f t="shared" si="346"/>
        <v>0</v>
      </c>
      <c r="AZ673" s="369"/>
      <c r="BA673" s="365">
        <f t="shared" si="363"/>
        <v>0</v>
      </c>
      <c r="BB673" s="370">
        <f t="shared" si="364"/>
        <v>0</v>
      </c>
      <c r="BC673" s="367"/>
      <c r="BD673" s="365">
        <f t="shared" si="347"/>
        <v>0</v>
      </c>
      <c r="BE673" s="371">
        <f t="shared" si="352"/>
        <v>0</v>
      </c>
      <c r="BF673" s="365">
        <f t="shared" si="355"/>
        <v>0</v>
      </c>
      <c r="BG673" s="370">
        <f t="shared" si="356"/>
        <v>0</v>
      </c>
      <c r="BH673" s="367"/>
      <c r="BI673" s="365">
        <f t="shared" si="365"/>
        <v>0</v>
      </c>
      <c r="BJ673" s="365">
        <f t="shared" si="341"/>
        <v>0</v>
      </c>
      <c r="BK673" s="365">
        <f t="shared" si="366"/>
        <v>0</v>
      </c>
      <c r="BL673" s="366">
        <f t="shared" si="367"/>
        <v>0</v>
      </c>
      <c r="BM673" s="372"/>
      <c r="BN673" s="368">
        <f t="shared" ref="BN673:BN717" si="372">(+U673*$Q673)+(AB673*$S673)</f>
        <v>0</v>
      </c>
      <c r="BO673" s="368">
        <f t="shared" ref="BO673:BO717" si="373">(+AY673*$Q673)+(BE673*$S673)</f>
        <v>0</v>
      </c>
      <c r="BP673" s="368">
        <f t="shared" si="368"/>
        <v>0</v>
      </c>
      <c r="BQ673" s="373">
        <f t="shared" si="369"/>
        <v>0</v>
      </c>
      <c r="BR673" s="357"/>
    </row>
    <row r="674" spans="3:70" ht="13.5" hidden="1" thickBot="1" x14ac:dyDescent="0.3">
      <c r="C674" s="65"/>
      <c r="D674" s="66"/>
      <c r="E674" s="374"/>
      <c r="F674" s="165"/>
      <c r="G674" s="165"/>
      <c r="H674" s="297"/>
      <c r="I674" s="165"/>
      <c r="J674" s="375">
        <v>0.72370867908265568</v>
      </c>
      <c r="K674" s="375">
        <v>0.4192943920851287</v>
      </c>
      <c r="L674" s="376">
        <v>0</v>
      </c>
      <c r="M674" s="377">
        <v>0</v>
      </c>
      <c r="N674" s="377">
        <v>0</v>
      </c>
      <c r="O674" s="378">
        <v>0</v>
      </c>
      <c r="P674" s="379">
        <v>0</v>
      </c>
      <c r="Q674" s="379">
        <v>0</v>
      </c>
      <c r="R674" s="379">
        <v>0</v>
      </c>
      <c r="S674" s="379">
        <v>0</v>
      </c>
      <c r="T674" s="391"/>
      <c r="U674" s="173">
        <v>0</v>
      </c>
      <c r="V674" s="174">
        <v>0</v>
      </c>
      <c r="W674" s="350"/>
      <c r="X674" s="175">
        <v>0</v>
      </c>
      <c r="Y674" s="380">
        <f t="shared" si="353"/>
        <v>0</v>
      </c>
      <c r="Z674" s="381">
        <f t="shared" si="354"/>
        <v>0</v>
      </c>
      <c r="AA674" s="391"/>
      <c r="AB674" s="173">
        <f t="shared" si="348"/>
        <v>0</v>
      </c>
      <c r="AC674" s="174">
        <f t="shared" si="349"/>
        <v>0</v>
      </c>
      <c r="AD674" s="174">
        <v>0</v>
      </c>
      <c r="AE674" s="175">
        <v>0</v>
      </c>
      <c r="AF674" s="380">
        <f t="shared" si="350"/>
        <v>0</v>
      </c>
      <c r="AG674" s="381">
        <f t="shared" si="351"/>
        <v>0</v>
      </c>
      <c r="AH674" s="353"/>
      <c r="AI674" s="173">
        <f t="shared" si="340"/>
        <v>0</v>
      </c>
      <c r="AJ674" s="175">
        <f t="shared" si="342"/>
        <v>0</v>
      </c>
      <c r="AK674" s="380">
        <f t="shared" si="357"/>
        <v>0</v>
      </c>
      <c r="AL674" s="381">
        <f t="shared" si="358"/>
        <v>0</v>
      </c>
      <c r="AM674" s="382"/>
      <c r="AN674" s="383">
        <f t="shared" si="343"/>
        <v>0</v>
      </c>
      <c r="AO674" s="383">
        <f t="shared" si="370"/>
        <v>0</v>
      </c>
      <c r="AP674" s="383">
        <f t="shared" si="359"/>
        <v>0</v>
      </c>
      <c r="AQ674" s="381">
        <f t="shared" si="360"/>
        <v>0</v>
      </c>
      <c r="AR674" s="382"/>
      <c r="AS674" s="383">
        <f t="shared" si="344"/>
        <v>0</v>
      </c>
      <c r="AT674" s="383">
        <f t="shared" si="371"/>
        <v>0</v>
      </c>
      <c r="AU674" s="383">
        <f t="shared" si="361"/>
        <v>0</v>
      </c>
      <c r="AV674" s="381">
        <f t="shared" si="362"/>
        <v>0</v>
      </c>
      <c r="AW674" s="382"/>
      <c r="AX674" s="380">
        <f t="shared" si="345"/>
        <v>0</v>
      </c>
      <c r="AY674" s="384">
        <f t="shared" si="346"/>
        <v>0</v>
      </c>
      <c r="AZ674" s="384"/>
      <c r="BA674" s="380">
        <f t="shared" si="363"/>
        <v>0</v>
      </c>
      <c r="BB674" s="385">
        <f t="shared" si="364"/>
        <v>0</v>
      </c>
      <c r="BC674" s="382"/>
      <c r="BD674" s="380">
        <f t="shared" si="347"/>
        <v>0</v>
      </c>
      <c r="BE674" s="384">
        <f t="shared" si="352"/>
        <v>0</v>
      </c>
      <c r="BF674" s="380">
        <f t="shared" si="355"/>
        <v>0</v>
      </c>
      <c r="BG674" s="385">
        <f t="shared" si="356"/>
        <v>0</v>
      </c>
      <c r="BH674" s="382"/>
      <c r="BI674" s="380">
        <f t="shared" si="365"/>
        <v>0</v>
      </c>
      <c r="BJ674" s="380">
        <f t="shared" si="341"/>
        <v>0</v>
      </c>
      <c r="BK674" s="380">
        <f t="shared" si="366"/>
        <v>0</v>
      </c>
      <c r="BL674" s="381">
        <f t="shared" si="367"/>
        <v>0</v>
      </c>
      <c r="BM674" s="386"/>
      <c r="BN674" s="383">
        <f t="shared" si="372"/>
        <v>0</v>
      </c>
      <c r="BO674" s="383">
        <f t="shared" si="373"/>
        <v>0</v>
      </c>
      <c r="BP674" s="383">
        <f t="shared" si="368"/>
        <v>0</v>
      </c>
      <c r="BQ674" s="387">
        <f t="shared" si="369"/>
        <v>0</v>
      </c>
      <c r="BR674" s="357"/>
    </row>
    <row r="675" spans="3:70" ht="13.5" hidden="1" thickBot="1" x14ac:dyDescent="0.3">
      <c r="C675" s="388">
        <v>133</v>
      </c>
      <c r="D675" s="389">
        <v>0</v>
      </c>
      <c r="E675" s="374">
        <v>133</v>
      </c>
      <c r="F675" s="165">
        <v>133</v>
      </c>
      <c r="G675" s="165"/>
      <c r="H675" s="297">
        <v>0</v>
      </c>
      <c r="I675" s="390" t="s">
        <v>64</v>
      </c>
      <c r="J675" s="375">
        <v>1</v>
      </c>
      <c r="K675" s="375">
        <v>1</v>
      </c>
      <c r="L675" s="376">
        <v>0</v>
      </c>
      <c r="M675" s="377">
        <v>0</v>
      </c>
      <c r="N675" s="377">
        <v>0</v>
      </c>
      <c r="O675" s="378">
        <v>0</v>
      </c>
      <c r="P675" s="379">
        <v>0</v>
      </c>
      <c r="Q675" s="379">
        <v>0</v>
      </c>
      <c r="R675" s="379">
        <v>0</v>
      </c>
      <c r="S675" s="379">
        <v>0</v>
      </c>
      <c r="T675" s="391"/>
      <c r="U675" s="392">
        <v>0</v>
      </c>
      <c r="V675" s="393">
        <v>0</v>
      </c>
      <c r="W675" s="394"/>
      <c r="X675" s="395">
        <v>0</v>
      </c>
      <c r="Y675" s="380">
        <f t="shared" si="353"/>
        <v>0</v>
      </c>
      <c r="Z675" s="381">
        <f t="shared" si="354"/>
        <v>0</v>
      </c>
      <c r="AA675" s="391"/>
      <c r="AB675" s="392">
        <f t="shared" si="348"/>
        <v>0</v>
      </c>
      <c r="AC675" s="393">
        <f t="shared" si="349"/>
        <v>0</v>
      </c>
      <c r="AD675" s="393">
        <v>0</v>
      </c>
      <c r="AE675" s="395">
        <v>0</v>
      </c>
      <c r="AF675" s="380">
        <f t="shared" si="350"/>
        <v>0</v>
      </c>
      <c r="AG675" s="381">
        <f t="shared" si="351"/>
        <v>0</v>
      </c>
      <c r="AH675" s="353"/>
      <c r="AI675" s="392">
        <f t="shared" si="340"/>
        <v>0</v>
      </c>
      <c r="AJ675" s="395">
        <f t="shared" si="342"/>
        <v>0</v>
      </c>
      <c r="AK675" s="380">
        <f t="shared" si="357"/>
        <v>0</v>
      </c>
      <c r="AL675" s="381">
        <f t="shared" si="358"/>
        <v>0</v>
      </c>
      <c r="AM675" s="382"/>
      <c r="AN675" s="383">
        <f t="shared" si="343"/>
        <v>0</v>
      </c>
      <c r="AO675" s="383">
        <f t="shared" si="370"/>
        <v>0</v>
      </c>
      <c r="AP675" s="383">
        <f t="shared" si="359"/>
        <v>0</v>
      </c>
      <c r="AQ675" s="381">
        <f t="shared" si="360"/>
        <v>0</v>
      </c>
      <c r="AR675" s="382"/>
      <c r="AS675" s="383">
        <f t="shared" si="344"/>
        <v>0</v>
      </c>
      <c r="AT675" s="383">
        <f t="shared" si="371"/>
        <v>0</v>
      </c>
      <c r="AU675" s="383">
        <f t="shared" si="361"/>
        <v>0</v>
      </c>
      <c r="AV675" s="381">
        <f t="shared" si="362"/>
        <v>0</v>
      </c>
      <c r="AW675" s="382"/>
      <c r="AX675" s="380">
        <f t="shared" si="345"/>
        <v>0</v>
      </c>
      <c r="AY675" s="384">
        <f t="shared" si="346"/>
        <v>0</v>
      </c>
      <c r="AZ675" s="384"/>
      <c r="BA675" s="380">
        <f t="shared" si="363"/>
        <v>0</v>
      </c>
      <c r="BB675" s="385">
        <f t="shared" si="364"/>
        <v>0</v>
      </c>
      <c r="BC675" s="382"/>
      <c r="BD675" s="380">
        <f t="shared" si="347"/>
        <v>0</v>
      </c>
      <c r="BE675" s="384">
        <f t="shared" si="352"/>
        <v>0</v>
      </c>
      <c r="BF675" s="380">
        <f t="shared" si="355"/>
        <v>0</v>
      </c>
      <c r="BG675" s="385">
        <f t="shared" si="356"/>
        <v>0</v>
      </c>
      <c r="BH675" s="382"/>
      <c r="BI675" s="380">
        <f t="shared" si="365"/>
        <v>0</v>
      </c>
      <c r="BJ675" s="380">
        <f t="shared" si="341"/>
        <v>0</v>
      </c>
      <c r="BK675" s="380">
        <f t="shared" si="366"/>
        <v>0</v>
      </c>
      <c r="BL675" s="381">
        <f t="shared" si="367"/>
        <v>0</v>
      </c>
      <c r="BM675" s="386"/>
      <c r="BN675" s="383">
        <f t="shared" si="372"/>
        <v>0</v>
      </c>
      <c r="BO675" s="383">
        <f t="shared" si="373"/>
        <v>0</v>
      </c>
      <c r="BP675" s="383">
        <f t="shared" si="368"/>
        <v>0</v>
      </c>
      <c r="BQ675" s="387">
        <f t="shared" si="369"/>
        <v>0</v>
      </c>
      <c r="BR675" s="357"/>
    </row>
    <row r="676" spans="3:70" s="50" customFormat="1" ht="13.5" hidden="1" thickBot="1" x14ac:dyDescent="0.3">
      <c r="C676" s="388"/>
      <c r="D676" s="389"/>
      <c r="E676" s="374"/>
      <c r="F676" s="165"/>
      <c r="G676" s="165"/>
      <c r="H676" s="297"/>
      <c r="I676" s="165"/>
      <c r="J676" s="375">
        <v>1.505779664758232</v>
      </c>
      <c r="K676" s="375">
        <v>1.1754720702584747</v>
      </c>
      <c r="L676" s="376">
        <v>0</v>
      </c>
      <c r="M676" s="377">
        <v>0</v>
      </c>
      <c r="N676" s="377">
        <v>0</v>
      </c>
      <c r="O676" s="378">
        <v>0</v>
      </c>
      <c r="P676" s="379">
        <v>0</v>
      </c>
      <c r="Q676" s="379">
        <v>0</v>
      </c>
      <c r="R676" s="379">
        <v>0</v>
      </c>
      <c r="S676" s="379">
        <v>0</v>
      </c>
      <c r="T676" s="391"/>
      <c r="U676" s="173">
        <v>0</v>
      </c>
      <c r="V676" s="174">
        <v>0</v>
      </c>
      <c r="W676" s="350"/>
      <c r="X676" s="175">
        <v>0</v>
      </c>
      <c r="Y676" s="380">
        <f t="shared" si="353"/>
        <v>0</v>
      </c>
      <c r="Z676" s="381">
        <f t="shared" si="354"/>
        <v>0</v>
      </c>
      <c r="AA676" s="391"/>
      <c r="AB676" s="173">
        <f t="shared" si="348"/>
        <v>0</v>
      </c>
      <c r="AC676" s="174">
        <f t="shared" si="349"/>
        <v>0</v>
      </c>
      <c r="AD676" s="174">
        <v>0</v>
      </c>
      <c r="AE676" s="175">
        <v>0</v>
      </c>
      <c r="AF676" s="380">
        <f t="shared" si="350"/>
        <v>0</v>
      </c>
      <c r="AG676" s="381">
        <f t="shared" si="351"/>
        <v>0</v>
      </c>
      <c r="AH676" s="391"/>
      <c r="AI676" s="173">
        <f t="shared" ref="AI676:AI717" si="374">+U676+AB676</f>
        <v>0</v>
      </c>
      <c r="AJ676" s="175">
        <f t="shared" si="342"/>
        <v>0</v>
      </c>
      <c r="AK676" s="380">
        <f t="shared" si="357"/>
        <v>0</v>
      </c>
      <c r="AL676" s="381">
        <f t="shared" si="358"/>
        <v>0</v>
      </c>
      <c r="AM676" s="382"/>
      <c r="AN676" s="383">
        <f t="shared" si="343"/>
        <v>0</v>
      </c>
      <c r="AO676" s="383">
        <f t="shared" si="370"/>
        <v>0</v>
      </c>
      <c r="AP676" s="383">
        <f t="shared" si="359"/>
        <v>0</v>
      </c>
      <c r="AQ676" s="381">
        <f t="shared" si="360"/>
        <v>0</v>
      </c>
      <c r="AR676" s="382"/>
      <c r="AS676" s="383">
        <f t="shared" si="344"/>
        <v>0</v>
      </c>
      <c r="AT676" s="383">
        <f t="shared" si="371"/>
        <v>0</v>
      </c>
      <c r="AU676" s="383">
        <f t="shared" si="361"/>
        <v>0</v>
      </c>
      <c r="AV676" s="381">
        <f t="shared" si="362"/>
        <v>0</v>
      </c>
      <c r="AW676" s="382"/>
      <c r="AX676" s="380">
        <f t="shared" si="345"/>
        <v>0</v>
      </c>
      <c r="AY676" s="384">
        <f t="shared" si="346"/>
        <v>0</v>
      </c>
      <c r="AZ676" s="384"/>
      <c r="BA676" s="380">
        <f t="shared" si="363"/>
        <v>0</v>
      </c>
      <c r="BB676" s="385">
        <f t="shared" si="364"/>
        <v>0</v>
      </c>
      <c r="BC676" s="382"/>
      <c r="BD676" s="380">
        <f t="shared" si="347"/>
        <v>0</v>
      </c>
      <c r="BE676" s="384">
        <f t="shared" si="352"/>
        <v>0</v>
      </c>
      <c r="BF676" s="380">
        <f t="shared" si="355"/>
        <v>0</v>
      </c>
      <c r="BG676" s="385">
        <f t="shared" si="356"/>
        <v>0</v>
      </c>
      <c r="BH676" s="382"/>
      <c r="BI676" s="380">
        <f t="shared" si="365"/>
        <v>0</v>
      </c>
      <c r="BJ676" s="380">
        <f t="shared" ref="BJ676:BJ717" si="375">+AY676+BE676</f>
        <v>0</v>
      </c>
      <c r="BK676" s="380">
        <f t="shared" si="366"/>
        <v>0</v>
      </c>
      <c r="BL676" s="381">
        <f t="shared" si="367"/>
        <v>0</v>
      </c>
      <c r="BM676" s="386"/>
      <c r="BN676" s="383">
        <f t="shared" si="372"/>
        <v>0</v>
      </c>
      <c r="BO676" s="383">
        <f t="shared" si="373"/>
        <v>0</v>
      </c>
      <c r="BP676" s="383">
        <f t="shared" si="368"/>
        <v>0</v>
      </c>
      <c r="BQ676" s="387">
        <f t="shared" si="369"/>
        <v>0</v>
      </c>
      <c r="BR676" s="413"/>
    </row>
    <row r="677" spans="3:70" s="50" customFormat="1" ht="13.5" hidden="1" thickBot="1" x14ac:dyDescent="0.3">
      <c r="C677" s="396"/>
      <c r="D677" s="397"/>
      <c r="E677" s="398"/>
      <c r="F677" s="194"/>
      <c r="G677" s="194"/>
      <c r="H677" s="399"/>
      <c r="I677" s="194"/>
      <c r="J677" s="400">
        <v>1.9138973630485276</v>
      </c>
      <c r="K677" s="400">
        <v>1.515902467555285</v>
      </c>
      <c r="L677" s="401">
        <v>0</v>
      </c>
      <c r="M677" s="402">
        <v>0</v>
      </c>
      <c r="N677" s="402">
        <v>0</v>
      </c>
      <c r="O677" s="403">
        <v>0</v>
      </c>
      <c r="P677" s="404">
        <v>0</v>
      </c>
      <c r="Q677" s="404">
        <v>0</v>
      </c>
      <c r="R677" s="404">
        <v>0</v>
      </c>
      <c r="S677" s="404">
        <v>0</v>
      </c>
      <c r="T677" s="391"/>
      <c r="U677" s="202">
        <v>0</v>
      </c>
      <c r="V677" s="203">
        <v>0</v>
      </c>
      <c r="W677" s="351"/>
      <c r="X677" s="204">
        <v>0</v>
      </c>
      <c r="Y677" s="405">
        <f t="shared" si="353"/>
        <v>0</v>
      </c>
      <c r="Z677" s="406">
        <f t="shared" si="354"/>
        <v>0</v>
      </c>
      <c r="AA677" s="391"/>
      <c r="AB677" s="202">
        <f t="shared" si="348"/>
        <v>0</v>
      </c>
      <c r="AC677" s="203">
        <f t="shared" si="349"/>
        <v>0</v>
      </c>
      <c r="AD677" s="203">
        <v>0</v>
      </c>
      <c r="AE677" s="204">
        <v>0</v>
      </c>
      <c r="AF677" s="405">
        <f t="shared" si="350"/>
        <v>0</v>
      </c>
      <c r="AG677" s="406">
        <f t="shared" si="351"/>
        <v>0</v>
      </c>
      <c r="AH677" s="391"/>
      <c r="AI677" s="202">
        <f t="shared" si="374"/>
        <v>0</v>
      </c>
      <c r="AJ677" s="204">
        <f t="shared" si="342"/>
        <v>0</v>
      </c>
      <c r="AK677" s="405">
        <f t="shared" si="357"/>
        <v>0</v>
      </c>
      <c r="AL677" s="406">
        <f t="shared" si="358"/>
        <v>0</v>
      </c>
      <c r="AM677" s="407"/>
      <c r="AN677" s="408">
        <f t="shared" si="343"/>
        <v>0</v>
      </c>
      <c r="AO677" s="408">
        <f t="shared" si="370"/>
        <v>0</v>
      </c>
      <c r="AP677" s="408">
        <f t="shared" si="359"/>
        <v>0</v>
      </c>
      <c r="AQ677" s="406">
        <f t="shared" si="360"/>
        <v>0</v>
      </c>
      <c r="AR677" s="407"/>
      <c r="AS677" s="408">
        <f t="shared" si="344"/>
        <v>0</v>
      </c>
      <c r="AT677" s="408">
        <f t="shared" si="371"/>
        <v>0</v>
      </c>
      <c r="AU677" s="408">
        <f t="shared" si="361"/>
        <v>0</v>
      </c>
      <c r="AV677" s="406">
        <f t="shared" si="362"/>
        <v>0</v>
      </c>
      <c r="AW677" s="407"/>
      <c r="AX677" s="405">
        <f t="shared" si="345"/>
        <v>0</v>
      </c>
      <c r="AY677" s="409">
        <f t="shared" si="346"/>
        <v>0</v>
      </c>
      <c r="AZ677" s="409"/>
      <c r="BA677" s="405">
        <f t="shared" si="363"/>
        <v>0</v>
      </c>
      <c r="BB677" s="410">
        <f t="shared" si="364"/>
        <v>0</v>
      </c>
      <c r="BC677" s="407"/>
      <c r="BD677" s="405">
        <f t="shared" si="347"/>
        <v>0</v>
      </c>
      <c r="BE677" s="409">
        <f t="shared" si="352"/>
        <v>0</v>
      </c>
      <c r="BF677" s="405">
        <f t="shared" si="355"/>
        <v>0</v>
      </c>
      <c r="BG677" s="410">
        <f t="shared" si="356"/>
        <v>0</v>
      </c>
      <c r="BH677" s="407"/>
      <c r="BI677" s="405">
        <f t="shared" si="365"/>
        <v>0</v>
      </c>
      <c r="BJ677" s="405">
        <f t="shared" si="375"/>
        <v>0</v>
      </c>
      <c r="BK677" s="405">
        <f t="shared" si="366"/>
        <v>0</v>
      </c>
      <c r="BL677" s="406">
        <f t="shared" si="367"/>
        <v>0</v>
      </c>
      <c r="BM677" s="411"/>
      <c r="BN677" s="408">
        <f t="shared" si="372"/>
        <v>0</v>
      </c>
      <c r="BO677" s="408">
        <f t="shared" si="373"/>
        <v>0</v>
      </c>
      <c r="BP677" s="408">
        <f t="shared" si="368"/>
        <v>0</v>
      </c>
      <c r="BQ677" s="412">
        <f t="shared" si="369"/>
        <v>0</v>
      </c>
      <c r="BR677" s="413"/>
    </row>
    <row r="678" spans="3:70" ht="13.5" hidden="1" thickBot="1" x14ac:dyDescent="0.3">
      <c r="C678" s="65"/>
      <c r="D678" s="66"/>
      <c r="E678" s="358"/>
      <c r="F678" s="143"/>
      <c r="G678" s="143"/>
      <c r="H678" s="359"/>
      <c r="I678" s="143"/>
      <c r="J678" s="360">
        <v>0.58618475265502656</v>
      </c>
      <c r="K678" s="360">
        <v>0.25114229393244591</v>
      </c>
      <c r="L678" s="361">
        <v>0</v>
      </c>
      <c r="M678" s="362">
        <v>0</v>
      </c>
      <c r="N678" s="362">
        <v>0</v>
      </c>
      <c r="O678" s="363">
        <v>0</v>
      </c>
      <c r="P678" s="364">
        <v>0</v>
      </c>
      <c r="Q678" s="364">
        <v>0</v>
      </c>
      <c r="R678" s="364">
        <v>0</v>
      </c>
      <c r="S678" s="364">
        <v>0</v>
      </c>
      <c r="T678" s="391"/>
      <c r="U678" s="152">
        <v>0</v>
      </c>
      <c r="V678" s="153">
        <v>0</v>
      </c>
      <c r="W678" s="349"/>
      <c r="X678" s="154">
        <v>0</v>
      </c>
      <c r="Y678" s="365">
        <f t="shared" si="353"/>
        <v>0</v>
      </c>
      <c r="Z678" s="366">
        <f t="shared" si="354"/>
        <v>0</v>
      </c>
      <c r="AA678" s="391"/>
      <c r="AB678" s="152">
        <f t="shared" si="348"/>
        <v>0</v>
      </c>
      <c r="AC678" s="153">
        <f t="shared" si="349"/>
        <v>0</v>
      </c>
      <c r="AD678" s="153">
        <v>0</v>
      </c>
      <c r="AE678" s="154">
        <v>0</v>
      </c>
      <c r="AF678" s="365">
        <f t="shared" si="350"/>
        <v>0</v>
      </c>
      <c r="AG678" s="366">
        <f t="shared" si="351"/>
        <v>0</v>
      </c>
      <c r="AH678" s="353"/>
      <c r="AI678" s="152">
        <f t="shared" si="374"/>
        <v>0</v>
      </c>
      <c r="AJ678" s="154">
        <f t="shared" si="342"/>
        <v>0</v>
      </c>
      <c r="AK678" s="365">
        <f t="shared" si="357"/>
        <v>0</v>
      </c>
      <c r="AL678" s="366">
        <f t="shared" si="358"/>
        <v>0</v>
      </c>
      <c r="AM678" s="367"/>
      <c r="AN678" s="368">
        <f t="shared" si="343"/>
        <v>0</v>
      </c>
      <c r="AO678" s="368">
        <f t="shared" si="370"/>
        <v>0</v>
      </c>
      <c r="AP678" s="368">
        <f t="shared" si="359"/>
        <v>0</v>
      </c>
      <c r="AQ678" s="366">
        <f t="shared" si="360"/>
        <v>0</v>
      </c>
      <c r="AR678" s="367"/>
      <c r="AS678" s="368">
        <f t="shared" si="344"/>
        <v>0</v>
      </c>
      <c r="AT678" s="368">
        <f t="shared" si="371"/>
        <v>0</v>
      </c>
      <c r="AU678" s="368">
        <f t="shared" si="361"/>
        <v>0</v>
      </c>
      <c r="AV678" s="366">
        <f t="shared" si="362"/>
        <v>0</v>
      </c>
      <c r="AW678" s="367"/>
      <c r="AX678" s="365">
        <f t="shared" si="345"/>
        <v>0</v>
      </c>
      <c r="AY678" s="369">
        <f t="shared" si="346"/>
        <v>0</v>
      </c>
      <c r="AZ678" s="369"/>
      <c r="BA678" s="365">
        <f t="shared" si="363"/>
        <v>0</v>
      </c>
      <c r="BB678" s="370">
        <f t="shared" si="364"/>
        <v>0</v>
      </c>
      <c r="BC678" s="367"/>
      <c r="BD678" s="365">
        <f t="shared" si="347"/>
        <v>0</v>
      </c>
      <c r="BE678" s="371">
        <f t="shared" si="352"/>
        <v>0</v>
      </c>
      <c r="BF678" s="365">
        <f t="shared" si="355"/>
        <v>0</v>
      </c>
      <c r="BG678" s="370">
        <f t="shared" si="356"/>
        <v>0</v>
      </c>
      <c r="BH678" s="367"/>
      <c r="BI678" s="365">
        <f t="shared" si="365"/>
        <v>0</v>
      </c>
      <c r="BJ678" s="365">
        <f t="shared" si="375"/>
        <v>0</v>
      </c>
      <c r="BK678" s="365">
        <f t="shared" si="366"/>
        <v>0</v>
      </c>
      <c r="BL678" s="366">
        <f t="shared" si="367"/>
        <v>0</v>
      </c>
      <c r="BM678" s="372"/>
      <c r="BN678" s="368">
        <f t="shared" si="372"/>
        <v>0</v>
      </c>
      <c r="BO678" s="368">
        <f t="shared" si="373"/>
        <v>0</v>
      </c>
      <c r="BP678" s="368">
        <f t="shared" si="368"/>
        <v>0</v>
      </c>
      <c r="BQ678" s="373">
        <f t="shared" si="369"/>
        <v>0</v>
      </c>
      <c r="BR678" s="357"/>
    </row>
    <row r="679" spans="3:70" ht="13.5" hidden="1" thickBot="1" x14ac:dyDescent="0.3">
      <c r="C679" s="65"/>
      <c r="D679" s="66"/>
      <c r="E679" s="374"/>
      <c r="F679" s="165"/>
      <c r="G679" s="165"/>
      <c r="H679" s="297"/>
      <c r="I679" s="165"/>
      <c r="J679" s="375">
        <v>0.72370867908265568</v>
      </c>
      <c r="K679" s="375">
        <v>0.4192943920851287</v>
      </c>
      <c r="L679" s="376">
        <v>0</v>
      </c>
      <c r="M679" s="377">
        <v>0</v>
      </c>
      <c r="N679" s="377">
        <v>0</v>
      </c>
      <c r="O679" s="378">
        <v>0</v>
      </c>
      <c r="P679" s="379">
        <v>0</v>
      </c>
      <c r="Q679" s="379">
        <v>0</v>
      </c>
      <c r="R679" s="379">
        <v>0</v>
      </c>
      <c r="S679" s="379">
        <v>0</v>
      </c>
      <c r="T679" s="391"/>
      <c r="U679" s="173">
        <v>0</v>
      </c>
      <c r="V679" s="174">
        <v>0</v>
      </c>
      <c r="W679" s="350"/>
      <c r="X679" s="175">
        <v>0</v>
      </c>
      <c r="Y679" s="380">
        <f t="shared" si="353"/>
        <v>0</v>
      </c>
      <c r="Z679" s="381">
        <f t="shared" si="354"/>
        <v>0</v>
      </c>
      <c r="AA679" s="391"/>
      <c r="AB679" s="173">
        <f t="shared" si="348"/>
        <v>0</v>
      </c>
      <c r="AC679" s="174">
        <f t="shared" si="349"/>
        <v>0</v>
      </c>
      <c r="AD679" s="174">
        <v>0</v>
      </c>
      <c r="AE679" s="175">
        <v>0</v>
      </c>
      <c r="AF679" s="380">
        <f t="shared" si="350"/>
        <v>0</v>
      </c>
      <c r="AG679" s="381">
        <f t="shared" si="351"/>
        <v>0</v>
      </c>
      <c r="AH679" s="353"/>
      <c r="AI679" s="173">
        <f t="shared" si="374"/>
        <v>0</v>
      </c>
      <c r="AJ679" s="175">
        <f t="shared" si="342"/>
        <v>0</v>
      </c>
      <c r="AK679" s="380">
        <f t="shared" si="357"/>
        <v>0</v>
      </c>
      <c r="AL679" s="381">
        <f t="shared" si="358"/>
        <v>0</v>
      </c>
      <c r="AM679" s="382"/>
      <c r="AN679" s="383">
        <f t="shared" si="343"/>
        <v>0</v>
      </c>
      <c r="AO679" s="383">
        <f t="shared" si="370"/>
        <v>0</v>
      </c>
      <c r="AP679" s="383">
        <f t="shared" si="359"/>
        <v>0</v>
      </c>
      <c r="AQ679" s="381">
        <f t="shared" si="360"/>
        <v>0</v>
      </c>
      <c r="AR679" s="382"/>
      <c r="AS679" s="383">
        <f t="shared" si="344"/>
        <v>0</v>
      </c>
      <c r="AT679" s="383">
        <f t="shared" si="371"/>
        <v>0</v>
      </c>
      <c r="AU679" s="383">
        <f t="shared" si="361"/>
        <v>0</v>
      </c>
      <c r="AV679" s="381">
        <f t="shared" si="362"/>
        <v>0</v>
      </c>
      <c r="AW679" s="382"/>
      <c r="AX679" s="380">
        <f t="shared" si="345"/>
        <v>0</v>
      </c>
      <c r="AY679" s="384">
        <f t="shared" si="346"/>
        <v>0</v>
      </c>
      <c r="AZ679" s="384"/>
      <c r="BA679" s="380">
        <f t="shared" si="363"/>
        <v>0</v>
      </c>
      <c r="BB679" s="385">
        <f t="shared" si="364"/>
        <v>0</v>
      </c>
      <c r="BC679" s="382"/>
      <c r="BD679" s="380">
        <f t="shared" si="347"/>
        <v>0</v>
      </c>
      <c r="BE679" s="384">
        <f t="shared" si="352"/>
        <v>0</v>
      </c>
      <c r="BF679" s="380">
        <f t="shared" si="355"/>
        <v>0</v>
      </c>
      <c r="BG679" s="385">
        <f t="shared" si="356"/>
        <v>0</v>
      </c>
      <c r="BH679" s="382"/>
      <c r="BI679" s="380">
        <f t="shared" si="365"/>
        <v>0</v>
      </c>
      <c r="BJ679" s="380">
        <f t="shared" si="375"/>
        <v>0</v>
      </c>
      <c r="BK679" s="380">
        <f t="shared" si="366"/>
        <v>0</v>
      </c>
      <c r="BL679" s="381">
        <f t="shared" si="367"/>
        <v>0</v>
      </c>
      <c r="BM679" s="386"/>
      <c r="BN679" s="383">
        <f t="shared" si="372"/>
        <v>0</v>
      </c>
      <c r="BO679" s="383">
        <f t="shared" si="373"/>
        <v>0</v>
      </c>
      <c r="BP679" s="383">
        <f t="shared" si="368"/>
        <v>0</v>
      </c>
      <c r="BQ679" s="387">
        <f t="shared" si="369"/>
        <v>0</v>
      </c>
      <c r="BR679" s="357"/>
    </row>
    <row r="680" spans="3:70" ht="13.5" hidden="1" thickBot="1" x14ac:dyDescent="0.3">
      <c r="C680" s="388">
        <v>134</v>
      </c>
      <c r="D680" s="389">
        <v>0</v>
      </c>
      <c r="E680" s="374">
        <v>134</v>
      </c>
      <c r="F680" s="165">
        <v>134</v>
      </c>
      <c r="G680" s="165"/>
      <c r="H680" s="297">
        <v>0</v>
      </c>
      <c r="I680" s="390" t="s">
        <v>64</v>
      </c>
      <c r="J680" s="375">
        <v>1</v>
      </c>
      <c r="K680" s="375">
        <v>1</v>
      </c>
      <c r="L680" s="376">
        <v>0</v>
      </c>
      <c r="M680" s="377">
        <v>0</v>
      </c>
      <c r="N680" s="377">
        <v>0</v>
      </c>
      <c r="O680" s="378">
        <v>0</v>
      </c>
      <c r="P680" s="379">
        <v>0</v>
      </c>
      <c r="Q680" s="379">
        <v>0</v>
      </c>
      <c r="R680" s="379">
        <v>0</v>
      </c>
      <c r="S680" s="379">
        <v>0</v>
      </c>
      <c r="T680" s="391"/>
      <c r="U680" s="392">
        <v>0</v>
      </c>
      <c r="V680" s="393">
        <v>0</v>
      </c>
      <c r="W680" s="394"/>
      <c r="X680" s="395">
        <v>0</v>
      </c>
      <c r="Y680" s="380">
        <f t="shared" si="353"/>
        <v>0</v>
      </c>
      <c r="Z680" s="381">
        <f t="shared" si="354"/>
        <v>0</v>
      </c>
      <c r="AA680" s="391"/>
      <c r="AB680" s="392">
        <f t="shared" si="348"/>
        <v>0</v>
      </c>
      <c r="AC680" s="393">
        <f t="shared" si="349"/>
        <v>0</v>
      </c>
      <c r="AD680" s="393">
        <v>0</v>
      </c>
      <c r="AE680" s="395">
        <v>0</v>
      </c>
      <c r="AF680" s="380">
        <f t="shared" si="350"/>
        <v>0</v>
      </c>
      <c r="AG680" s="381">
        <f t="shared" si="351"/>
        <v>0</v>
      </c>
      <c r="AH680" s="353"/>
      <c r="AI680" s="392">
        <f t="shared" si="374"/>
        <v>0</v>
      </c>
      <c r="AJ680" s="395">
        <f t="shared" si="342"/>
        <v>0</v>
      </c>
      <c r="AK680" s="380">
        <f t="shared" si="357"/>
        <v>0</v>
      </c>
      <c r="AL680" s="381">
        <f t="shared" si="358"/>
        <v>0</v>
      </c>
      <c r="AM680" s="382"/>
      <c r="AN680" s="383">
        <f t="shared" si="343"/>
        <v>0</v>
      </c>
      <c r="AO680" s="383">
        <f t="shared" si="370"/>
        <v>0</v>
      </c>
      <c r="AP680" s="383">
        <f t="shared" si="359"/>
        <v>0</v>
      </c>
      <c r="AQ680" s="381">
        <f t="shared" si="360"/>
        <v>0</v>
      </c>
      <c r="AR680" s="382"/>
      <c r="AS680" s="383">
        <f t="shared" si="344"/>
        <v>0</v>
      </c>
      <c r="AT680" s="383">
        <f t="shared" si="371"/>
        <v>0</v>
      </c>
      <c r="AU680" s="383">
        <f t="shared" si="361"/>
        <v>0</v>
      </c>
      <c r="AV680" s="381">
        <f t="shared" si="362"/>
        <v>0</v>
      </c>
      <c r="AW680" s="382"/>
      <c r="AX680" s="380">
        <f t="shared" si="345"/>
        <v>0</v>
      </c>
      <c r="AY680" s="384">
        <f t="shared" si="346"/>
        <v>0</v>
      </c>
      <c r="AZ680" s="384"/>
      <c r="BA680" s="380">
        <f t="shared" si="363"/>
        <v>0</v>
      </c>
      <c r="BB680" s="385">
        <f t="shared" si="364"/>
        <v>0</v>
      </c>
      <c r="BC680" s="382"/>
      <c r="BD680" s="380">
        <f t="shared" si="347"/>
        <v>0</v>
      </c>
      <c r="BE680" s="384">
        <f t="shared" si="352"/>
        <v>0</v>
      </c>
      <c r="BF680" s="380">
        <f t="shared" si="355"/>
        <v>0</v>
      </c>
      <c r="BG680" s="385">
        <f t="shared" si="356"/>
        <v>0</v>
      </c>
      <c r="BH680" s="382"/>
      <c r="BI680" s="380">
        <f t="shared" si="365"/>
        <v>0</v>
      </c>
      <c r="BJ680" s="380">
        <f t="shared" si="375"/>
        <v>0</v>
      </c>
      <c r="BK680" s="380">
        <f t="shared" si="366"/>
        <v>0</v>
      </c>
      <c r="BL680" s="381">
        <f t="shared" si="367"/>
        <v>0</v>
      </c>
      <c r="BM680" s="386"/>
      <c r="BN680" s="383">
        <f t="shared" si="372"/>
        <v>0</v>
      </c>
      <c r="BO680" s="383">
        <f t="shared" si="373"/>
        <v>0</v>
      </c>
      <c r="BP680" s="383">
        <f t="shared" si="368"/>
        <v>0</v>
      </c>
      <c r="BQ680" s="387">
        <f t="shared" si="369"/>
        <v>0</v>
      </c>
      <c r="BR680" s="357"/>
    </row>
    <row r="681" spans="3:70" s="50" customFormat="1" ht="13.5" hidden="1" thickBot="1" x14ac:dyDescent="0.3">
      <c r="C681" s="388"/>
      <c r="D681" s="389"/>
      <c r="E681" s="374"/>
      <c r="F681" s="165"/>
      <c r="G681" s="165"/>
      <c r="H681" s="297"/>
      <c r="I681" s="165"/>
      <c r="J681" s="375">
        <v>1.505779664758232</v>
      </c>
      <c r="K681" s="375">
        <v>1.1754720702584747</v>
      </c>
      <c r="L681" s="376">
        <v>0</v>
      </c>
      <c r="M681" s="377">
        <v>0</v>
      </c>
      <c r="N681" s="377">
        <v>0</v>
      </c>
      <c r="O681" s="378">
        <v>0</v>
      </c>
      <c r="P681" s="379">
        <v>0</v>
      </c>
      <c r="Q681" s="379">
        <v>0</v>
      </c>
      <c r="R681" s="379">
        <v>0</v>
      </c>
      <c r="S681" s="379">
        <v>0</v>
      </c>
      <c r="T681" s="391"/>
      <c r="U681" s="173">
        <v>0</v>
      </c>
      <c r="V681" s="174">
        <v>0</v>
      </c>
      <c r="W681" s="350"/>
      <c r="X681" s="175">
        <v>0</v>
      </c>
      <c r="Y681" s="380">
        <f t="shared" si="353"/>
        <v>0</v>
      </c>
      <c r="Z681" s="381">
        <f t="shared" si="354"/>
        <v>0</v>
      </c>
      <c r="AA681" s="391"/>
      <c r="AB681" s="173">
        <f t="shared" si="348"/>
        <v>0</v>
      </c>
      <c r="AC681" s="174">
        <f t="shared" si="349"/>
        <v>0</v>
      </c>
      <c r="AD681" s="174">
        <v>0</v>
      </c>
      <c r="AE681" s="175">
        <v>0</v>
      </c>
      <c r="AF681" s="380">
        <f t="shared" si="350"/>
        <v>0</v>
      </c>
      <c r="AG681" s="381">
        <f t="shared" si="351"/>
        <v>0</v>
      </c>
      <c r="AH681" s="391"/>
      <c r="AI681" s="173">
        <f t="shared" si="374"/>
        <v>0</v>
      </c>
      <c r="AJ681" s="175">
        <f t="shared" si="342"/>
        <v>0</v>
      </c>
      <c r="AK681" s="380">
        <f t="shared" si="357"/>
        <v>0</v>
      </c>
      <c r="AL681" s="381">
        <f t="shared" si="358"/>
        <v>0</v>
      </c>
      <c r="AM681" s="382"/>
      <c r="AN681" s="383">
        <f t="shared" si="343"/>
        <v>0</v>
      </c>
      <c r="AO681" s="383">
        <f t="shared" si="370"/>
        <v>0</v>
      </c>
      <c r="AP681" s="383">
        <f t="shared" si="359"/>
        <v>0</v>
      </c>
      <c r="AQ681" s="381">
        <f t="shared" si="360"/>
        <v>0</v>
      </c>
      <c r="AR681" s="382"/>
      <c r="AS681" s="383">
        <f t="shared" si="344"/>
        <v>0</v>
      </c>
      <c r="AT681" s="383">
        <f t="shared" si="371"/>
        <v>0</v>
      </c>
      <c r="AU681" s="383">
        <f t="shared" si="361"/>
        <v>0</v>
      </c>
      <c r="AV681" s="381">
        <f t="shared" si="362"/>
        <v>0</v>
      </c>
      <c r="AW681" s="382"/>
      <c r="AX681" s="380">
        <f t="shared" si="345"/>
        <v>0</v>
      </c>
      <c r="AY681" s="384">
        <f t="shared" si="346"/>
        <v>0</v>
      </c>
      <c r="AZ681" s="384"/>
      <c r="BA681" s="380">
        <f t="shared" si="363"/>
        <v>0</v>
      </c>
      <c r="BB681" s="385">
        <f t="shared" si="364"/>
        <v>0</v>
      </c>
      <c r="BC681" s="382"/>
      <c r="BD681" s="380">
        <f t="shared" si="347"/>
        <v>0</v>
      </c>
      <c r="BE681" s="384">
        <f t="shared" si="352"/>
        <v>0</v>
      </c>
      <c r="BF681" s="380">
        <f t="shared" si="355"/>
        <v>0</v>
      </c>
      <c r="BG681" s="385">
        <f t="shared" si="356"/>
        <v>0</v>
      </c>
      <c r="BH681" s="382"/>
      <c r="BI681" s="380">
        <f t="shared" si="365"/>
        <v>0</v>
      </c>
      <c r="BJ681" s="380">
        <f t="shared" si="375"/>
        <v>0</v>
      </c>
      <c r="BK681" s="380">
        <f t="shared" si="366"/>
        <v>0</v>
      </c>
      <c r="BL681" s="381">
        <f t="shared" si="367"/>
        <v>0</v>
      </c>
      <c r="BM681" s="386"/>
      <c r="BN681" s="383">
        <f t="shared" si="372"/>
        <v>0</v>
      </c>
      <c r="BO681" s="383">
        <f t="shared" si="373"/>
        <v>0</v>
      </c>
      <c r="BP681" s="383">
        <f t="shared" si="368"/>
        <v>0</v>
      </c>
      <c r="BQ681" s="387">
        <f t="shared" si="369"/>
        <v>0</v>
      </c>
      <c r="BR681" s="413"/>
    </row>
    <row r="682" spans="3:70" s="50" customFormat="1" ht="13.5" hidden="1" thickBot="1" x14ac:dyDescent="0.3">
      <c r="C682" s="396"/>
      <c r="D682" s="397"/>
      <c r="E682" s="398"/>
      <c r="F682" s="194"/>
      <c r="G682" s="194"/>
      <c r="H682" s="399"/>
      <c r="I682" s="194"/>
      <c r="J682" s="400">
        <v>1.9138973630485276</v>
      </c>
      <c r="K682" s="400">
        <v>1.515902467555285</v>
      </c>
      <c r="L682" s="401">
        <v>0</v>
      </c>
      <c r="M682" s="402">
        <v>0</v>
      </c>
      <c r="N682" s="402">
        <v>0</v>
      </c>
      <c r="O682" s="403">
        <v>0</v>
      </c>
      <c r="P682" s="404">
        <v>0</v>
      </c>
      <c r="Q682" s="404">
        <v>0</v>
      </c>
      <c r="R682" s="404">
        <v>0</v>
      </c>
      <c r="S682" s="404">
        <v>0</v>
      </c>
      <c r="T682" s="391"/>
      <c r="U682" s="202">
        <v>0</v>
      </c>
      <c r="V682" s="203">
        <v>0</v>
      </c>
      <c r="W682" s="351"/>
      <c r="X682" s="204">
        <v>0</v>
      </c>
      <c r="Y682" s="405">
        <f t="shared" si="353"/>
        <v>0</v>
      </c>
      <c r="Z682" s="406">
        <f t="shared" si="354"/>
        <v>0</v>
      </c>
      <c r="AA682" s="391"/>
      <c r="AB682" s="202">
        <f t="shared" si="348"/>
        <v>0</v>
      </c>
      <c r="AC682" s="203">
        <f t="shared" si="349"/>
        <v>0</v>
      </c>
      <c r="AD682" s="203">
        <v>0</v>
      </c>
      <c r="AE682" s="204">
        <v>0</v>
      </c>
      <c r="AF682" s="405">
        <f t="shared" si="350"/>
        <v>0</v>
      </c>
      <c r="AG682" s="406">
        <f t="shared" si="351"/>
        <v>0</v>
      </c>
      <c r="AH682" s="391"/>
      <c r="AI682" s="202">
        <f t="shared" si="374"/>
        <v>0</v>
      </c>
      <c r="AJ682" s="204">
        <f t="shared" si="342"/>
        <v>0</v>
      </c>
      <c r="AK682" s="405">
        <f t="shared" si="357"/>
        <v>0</v>
      </c>
      <c r="AL682" s="406">
        <f t="shared" si="358"/>
        <v>0</v>
      </c>
      <c r="AM682" s="407"/>
      <c r="AN682" s="408">
        <f t="shared" si="343"/>
        <v>0</v>
      </c>
      <c r="AO682" s="408">
        <f t="shared" si="370"/>
        <v>0</v>
      </c>
      <c r="AP682" s="408">
        <f t="shared" si="359"/>
        <v>0</v>
      </c>
      <c r="AQ682" s="406">
        <f t="shared" si="360"/>
        <v>0</v>
      </c>
      <c r="AR682" s="407"/>
      <c r="AS682" s="408">
        <f t="shared" si="344"/>
        <v>0</v>
      </c>
      <c r="AT682" s="408">
        <f t="shared" si="371"/>
        <v>0</v>
      </c>
      <c r="AU682" s="408">
        <f t="shared" si="361"/>
        <v>0</v>
      </c>
      <c r="AV682" s="406">
        <f t="shared" si="362"/>
        <v>0</v>
      </c>
      <c r="AW682" s="407"/>
      <c r="AX682" s="405">
        <f t="shared" si="345"/>
        <v>0</v>
      </c>
      <c r="AY682" s="409">
        <f t="shared" si="346"/>
        <v>0</v>
      </c>
      <c r="AZ682" s="409"/>
      <c r="BA682" s="405">
        <f t="shared" si="363"/>
        <v>0</v>
      </c>
      <c r="BB682" s="410">
        <f t="shared" si="364"/>
        <v>0</v>
      </c>
      <c r="BC682" s="407"/>
      <c r="BD682" s="405">
        <f t="shared" si="347"/>
        <v>0</v>
      </c>
      <c r="BE682" s="409">
        <f t="shared" si="352"/>
        <v>0</v>
      </c>
      <c r="BF682" s="405">
        <f t="shared" si="355"/>
        <v>0</v>
      </c>
      <c r="BG682" s="410">
        <f t="shared" si="356"/>
        <v>0</v>
      </c>
      <c r="BH682" s="407"/>
      <c r="BI682" s="405">
        <f t="shared" si="365"/>
        <v>0</v>
      </c>
      <c r="BJ682" s="405">
        <f t="shared" si="375"/>
        <v>0</v>
      </c>
      <c r="BK682" s="405">
        <f t="shared" si="366"/>
        <v>0</v>
      </c>
      <c r="BL682" s="406">
        <f t="shared" si="367"/>
        <v>0</v>
      </c>
      <c r="BM682" s="411"/>
      <c r="BN682" s="408">
        <f t="shared" si="372"/>
        <v>0</v>
      </c>
      <c r="BO682" s="408">
        <f t="shared" si="373"/>
        <v>0</v>
      </c>
      <c r="BP682" s="408">
        <f t="shared" si="368"/>
        <v>0</v>
      </c>
      <c r="BQ682" s="412">
        <f t="shared" si="369"/>
        <v>0</v>
      </c>
      <c r="BR682" s="413"/>
    </row>
    <row r="683" spans="3:70" ht="13.5" hidden="1" thickBot="1" x14ac:dyDescent="0.3">
      <c r="C683" s="65"/>
      <c r="D683" s="66"/>
      <c r="E683" s="358"/>
      <c r="F683" s="143"/>
      <c r="G683" s="143"/>
      <c r="H683" s="359"/>
      <c r="I683" s="143"/>
      <c r="J683" s="360">
        <v>0.58618475265502656</v>
      </c>
      <c r="K683" s="360">
        <v>0.25114229393244591</v>
      </c>
      <c r="L683" s="361">
        <v>0</v>
      </c>
      <c r="M683" s="362">
        <v>0</v>
      </c>
      <c r="N683" s="362">
        <v>0</v>
      </c>
      <c r="O683" s="363">
        <v>0</v>
      </c>
      <c r="P683" s="364">
        <v>0</v>
      </c>
      <c r="Q683" s="364">
        <v>0</v>
      </c>
      <c r="R683" s="364">
        <v>0</v>
      </c>
      <c r="S683" s="364">
        <v>0</v>
      </c>
      <c r="T683" s="391"/>
      <c r="U683" s="152">
        <v>0</v>
      </c>
      <c r="V683" s="153">
        <v>0</v>
      </c>
      <c r="W683" s="349"/>
      <c r="X683" s="154">
        <v>0</v>
      </c>
      <c r="Y683" s="365">
        <f t="shared" si="353"/>
        <v>0</v>
      </c>
      <c r="Z683" s="366">
        <f t="shared" si="354"/>
        <v>0</v>
      </c>
      <c r="AA683" s="391"/>
      <c r="AB683" s="152">
        <f t="shared" si="348"/>
        <v>0</v>
      </c>
      <c r="AC683" s="153">
        <f t="shared" si="349"/>
        <v>0</v>
      </c>
      <c r="AD683" s="153">
        <v>0</v>
      </c>
      <c r="AE683" s="154">
        <v>0</v>
      </c>
      <c r="AF683" s="365">
        <f t="shared" si="350"/>
        <v>0</v>
      </c>
      <c r="AG683" s="366">
        <f t="shared" si="351"/>
        <v>0</v>
      </c>
      <c r="AH683" s="353"/>
      <c r="AI683" s="152">
        <f t="shared" si="374"/>
        <v>0</v>
      </c>
      <c r="AJ683" s="154">
        <f t="shared" si="342"/>
        <v>0</v>
      </c>
      <c r="AK683" s="365">
        <f t="shared" si="357"/>
        <v>0</v>
      </c>
      <c r="AL683" s="366">
        <f t="shared" si="358"/>
        <v>0</v>
      </c>
      <c r="AM683" s="367"/>
      <c r="AN683" s="368">
        <f t="shared" si="343"/>
        <v>0</v>
      </c>
      <c r="AO683" s="368">
        <f t="shared" si="370"/>
        <v>0</v>
      </c>
      <c r="AP683" s="368">
        <f t="shared" si="359"/>
        <v>0</v>
      </c>
      <c r="AQ683" s="366">
        <f t="shared" si="360"/>
        <v>0</v>
      </c>
      <c r="AR683" s="367"/>
      <c r="AS683" s="368">
        <f t="shared" si="344"/>
        <v>0</v>
      </c>
      <c r="AT683" s="368">
        <f t="shared" si="371"/>
        <v>0</v>
      </c>
      <c r="AU683" s="368">
        <f t="shared" si="361"/>
        <v>0</v>
      </c>
      <c r="AV683" s="366">
        <f t="shared" si="362"/>
        <v>0</v>
      </c>
      <c r="AW683" s="367"/>
      <c r="AX683" s="365">
        <f t="shared" si="345"/>
        <v>0</v>
      </c>
      <c r="AY683" s="369">
        <f t="shared" si="346"/>
        <v>0</v>
      </c>
      <c r="AZ683" s="369"/>
      <c r="BA683" s="365">
        <f t="shared" si="363"/>
        <v>0</v>
      </c>
      <c r="BB683" s="370">
        <f t="shared" si="364"/>
        <v>0</v>
      </c>
      <c r="BC683" s="367"/>
      <c r="BD683" s="365">
        <f t="shared" si="347"/>
        <v>0</v>
      </c>
      <c r="BE683" s="371">
        <f t="shared" si="352"/>
        <v>0</v>
      </c>
      <c r="BF683" s="365">
        <f t="shared" si="355"/>
        <v>0</v>
      </c>
      <c r="BG683" s="370">
        <f t="shared" si="356"/>
        <v>0</v>
      </c>
      <c r="BH683" s="367"/>
      <c r="BI683" s="365">
        <f t="shared" si="365"/>
        <v>0</v>
      </c>
      <c r="BJ683" s="365">
        <f t="shared" si="375"/>
        <v>0</v>
      </c>
      <c r="BK683" s="365">
        <f t="shared" si="366"/>
        <v>0</v>
      </c>
      <c r="BL683" s="366">
        <f t="shared" si="367"/>
        <v>0</v>
      </c>
      <c r="BM683" s="372"/>
      <c r="BN683" s="368">
        <f t="shared" si="372"/>
        <v>0</v>
      </c>
      <c r="BO683" s="368">
        <f t="shared" si="373"/>
        <v>0</v>
      </c>
      <c r="BP683" s="368">
        <f t="shared" si="368"/>
        <v>0</v>
      </c>
      <c r="BQ683" s="373">
        <f t="shared" si="369"/>
        <v>0</v>
      </c>
      <c r="BR683" s="357"/>
    </row>
    <row r="684" spans="3:70" ht="13.5" hidden="1" thickBot="1" x14ac:dyDescent="0.3">
      <c r="C684" s="65"/>
      <c r="D684" s="66"/>
      <c r="E684" s="374"/>
      <c r="F684" s="165"/>
      <c r="G684" s="165"/>
      <c r="H684" s="297"/>
      <c r="I684" s="165"/>
      <c r="J684" s="375">
        <v>0.72370867908265568</v>
      </c>
      <c r="K684" s="375">
        <v>0.4192943920851287</v>
      </c>
      <c r="L684" s="376">
        <v>0</v>
      </c>
      <c r="M684" s="377">
        <v>0</v>
      </c>
      <c r="N684" s="377">
        <v>0</v>
      </c>
      <c r="O684" s="378">
        <v>0</v>
      </c>
      <c r="P684" s="379">
        <v>0</v>
      </c>
      <c r="Q684" s="379">
        <v>0</v>
      </c>
      <c r="R684" s="379">
        <v>0</v>
      </c>
      <c r="S684" s="379">
        <v>0</v>
      </c>
      <c r="T684" s="391"/>
      <c r="U684" s="173">
        <v>0</v>
      </c>
      <c r="V684" s="174">
        <v>0</v>
      </c>
      <c r="W684" s="350"/>
      <c r="X684" s="175">
        <v>0</v>
      </c>
      <c r="Y684" s="380">
        <f t="shared" si="353"/>
        <v>0</v>
      </c>
      <c r="Z684" s="381">
        <f t="shared" si="354"/>
        <v>0</v>
      </c>
      <c r="AA684" s="391"/>
      <c r="AB684" s="173">
        <f t="shared" si="348"/>
        <v>0</v>
      </c>
      <c r="AC684" s="174">
        <f t="shared" si="349"/>
        <v>0</v>
      </c>
      <c r="AD684" s="174">
        <v>0</v>
      </c>
      <c r="AE684" s="175">
        <v>0</v>
      </c>
      <c r="AF684" s="380">
        <f t="shared" si="350"/>
        <v>0</v>
      </c>
      <c r="AG684" s="381">
        <f t="shared" si="351"/>
        <v>0</v>
      </c>
      <c r="AH684" s="353"/>
      <c r="AI684" s="173">
        <f t="shared" si="374"/>
        <v>0</v>
      </c>
      <c r="AJ684" s="175">
        <f t="shared" si="342"/>
        <v>0</v>
      </c>
      <c r="AK684" s="380">
        <f t="shared" si="357"/>
        <v>0</v>
      </c>
      <c r="AL684" s="381">
        <f t="shared" si="358"/>
        <v>0</v>
      </c>
      <c r="AM684" s="382"/>
      <c r="AN684" s="383">
        <f t="shared" si="343"/>
        <v>0</v>
      </c>
      <c r="AO684" s="383">
        <f t="shared" si="370"/>
        <v>0</v>
      </c>
      <c r="AP684" s="383">
        <f t="shared" si="359"/>
        <v>0</v>
      </c>
      <c r="AQ684" s="381">
        <f t="shared" si="360"/>
        <v>0</v>
      </c>
      <c r="AR684" s="382"/>
      <c r="AS684" s="383">
        <f t="shared" si="344"/>
        <v>0</v>
      </c>
      <c r="AT684" s="383">
        <f t="shared" si="371"/>
        <v>0</v>
      </c>
      <c r="AU684" s="383">
        <f t="shared" si="361"/>
        <v>0</v>
      </c>
      <c r="AV684" s="381">
        <f t="shared" si="362"/>
        <v>0</v>
      </c>
      <c r="AW684" s="382"/>
      <c r="AX684" s="380">
        <f t="shared" si="345"/>
        <v>0</v>
      </c>
      <c r="AY684" s="384">
        <f t="shared" si="346"/>
        <v>0</v>
      </c>
      <c r="AZ684" s="384"/>
      <c r="BA684" s="380">
        <f t="shared" si="363"/>
        <v>0</v>
      </c>
      <c r="BB684" s="385">
        <f t="shared" si="364"/>
        <v>0</v>
      </c>
      <c r="BC684" s="382"/>
      <c r="BD684" s="380">
        <f t="shared" si="347"/>
        <v>0</v>
      </c>
      <c r="BE684" s="384">
        <f t="shared" si="352"/>
        <v>0</v>
      </c>
      <c r="BF684" s="380">
        <f t="shared" si="355"/>
        <v>0</v>
      </c>
      <c r="BG684" s="385">
        <f t="shared" si="356"/>
        <v>0</v>
      </c>
      <c r="BH684" s="382"/>
      <c r="BI684" s="380">
        <f t="shared" si="365"/>
        <v>0</v>
      </c>
      <c r="BJ684" s="380">
        <f t="shared" si="375"/>
        <v>0</v>
      </c>
      <c r="BK684" s="380">
        <f t="shared" si="366"/>
        <v>0</v>
      </c>
      <c r="BL684" s="381">
        <f t="shared" si="367"/>
        <v>0</v>
      </c>
      <c r="BM684" s="386"/>
      <c r="BN684" s="383">
        <f t="shared" si="372"/>
        <v>0</v>
      </c>
      <c r="BO684" s="383">
        <f t="shared" si="373"/>
        <v>0</v>
      </c>
      <c r="BP684" s="383">
        <f t="shared" si="368"/>
        <v>0</v>
      </c>
      <c r="BQ684" s="387">
        <f t="shared" si="369"/>
        <v>0</v>
      </c>
      <c r="BR684" s="357"/>
    </row>
    <row r="685" spans="3:70" ht="13.5" hidden="1" thickBot="1" x14ac:dyDescent="0.3">
      <c r="C685" s="388">
        <v>135</v>
      </c>
      <c r="D685" s="389">
        <v>0</v>
      </c>
      <c r="E685" s="374">
        <v>135</v>
      </c>
      <c r="F685" s="165">
        <v>135</v>
      </c>
      <c r="G685" s="165"/>
      <c r="H685" s="297">
        <v>0</v>
      </c>
      <c r="I685" s="390" t="s">
        <v>64</v>
      </c>
      <c r="J685" s="375">
        <v>1</v>
      </c>
      <c r="K685" s="375">
        <v>1</v>
      </c>
      <c r="L685" s="376">
        <v>0</v>
      </c>
      <c r="M685" s="377">
        <v>0</v>
      </c>
      <c r="N685" s="377">
        <v>0</v>
      </c>
      <c r="O685" s="378">
        <v>0</v>
      </c>
      <c r="P685" s="379">
        <v>0</v>
      </c>
      <c r="Q685" s="379">
        <v>0</v>
      </c>
      <c r="R685" s="379">
        <v>0</v>
      </c>
      <c r="S685" s="379">
        <v>0</v>
      </c>
      <c r="T685" s="391"/>
      <c r="U685" s="392">
        <v>0</v>
      </c>
      <c r="V685" s="393">
        <v>0</v>
      </c>
      <c r="W685" s="394"/>
      <c r="X685" s="395">
        <v>0</v>
      </c>
      <c r="Y685" s="380">
        <f t="shared" si="353"/>
        <v>0</v>
      </c>
      <c r="Z685" s="381">
        <f t="shared" si="354"/>
        <v>0</v>
      </c>
      <c r="AA685" s="391"/>
      <c r="AB685" s="392">
        <f t="shared" si="348"/>
        <v>0</v>
      </c>
      <c r="AC685" s="393">
        <f t="shared" si="349"/>
        <v>0</v>
      </c>
      <c r="AD685" s="393">
        <v>0</v>
      </c>
      <c r="AE685" s="395">
        <v>0</v>
      </c>
      <c r="AF685" s="380">
        <f t="shared" si="350"/>
        <v>0</v>
      </c>
      <c r="AG685" s="381">
        <f t="shared" si="351"/>
        <v>0</v>
      </c>
      <c r="AH685" s="353"/>
      <c r="AI685" s="392">
        <f t="shared" si="374"/>
        <v>0</v>
      </c>
      <c r="AJ685" s="395">
        <f t="shared" si="342"/>
        <v>0</v>
      </c>
      <c r="AK685" s="380">
        <f t="shared" si="357"/>
        <v>0</v>
      </c>
      <c r="AL685" s="381">
        <f t="shared" si="358"/>
        <v>0</v>
      </c>
      <c r="AM685" s="382"/>
      <c r="AN685" s="383">
        <f t="shared" si="343"/>
        <v>0</v>
      </c>
      <c r="AO685" s="383">
        <f t="shared" si="370"/>
        <v>0</v>
      </c>
      <c r="AP685" s="383">
        <f t="shared" si="359"/>
        <v>0</v>
      </c>
      <c r="AQ685" s="381">
        <f t="shared" si="360"/>
        <v>0</v>
      </c>
      <c r="AR685" s="382"/>
      <c r="AS685" s="383">
        <f t="shared" si="344"/>
        <v>0</v>
      </c>
      <c r="AT685" s="383">
        <f t="shared" si="371"/>
        <v>0</v>
      </c>
      <c r="AU685" s="383">
        <f t="shared" si="361"/>
        <v>0</v>
      </c>
      <c r="AV685" s="381">
        <f t="shared" si="362"/>
        <v>0</v>
      </c>
      <c r="AW685" s="382"/>
      <c r="AX685" s="380">
        <f t="shared" si="345"/>
        <v>0</v>
      </c>
      <c r="AY685" s="384">
        <f t="shared" si="346"/>
        <v>0</v>
      </c>
      <c r="AZ685" s="384"/>
      <c r="BA685" s="380">
        <f t="shared" si="363"/>
        <v>0</v>
      </c>
      <c r="BB685" s="385">
        <f t="shared" si="364"/>
        <v>0</v>
      </c>
      <c r="BC685" s="382"/>
      <c r="BD685" s="380">
        <f t="shared" si="347"/>
        <v>0</v>
      </c>
      <c r="BE685" s="384">
        <f t="shared" si="352"/>
        <v>0</v>
      </c>
      <c r="BF685" s="380">
        <f t="shared" si="355"/>
        <v>0</v>
      </c>
      <c r="BG685" s="385">
        <f t="shared" si="356"/>
        <v>0</v>
      </c>
      <c r="BH685" s="382"/>
      <c r="BI685" s="380">
        <f t="shared" si="365"/>
        <v>0</v>
      </c>
      <c r="BJ685" s="380">
        <f t="shared" si="375"/>
        <v>0</v>
      </c>
      <c r="BK685" s="380">
        <f t="shared" si="366"/>
        <v>0</v>
      </c>
      <c r="BL685" s="381">
        <f t="shared" si="367"/>
        <v>0</v>
      </c>
      <c r="BM685" s="386"/>
      <c r="BN685" s="383">
        <f t="shared" si="372"/>
        <v>0</v>
      </c>
      <c r="BO685" s="383">
        <f t="shared" si="373"/>
        <v>0</v>
      </c>
      <c r="BP685" s="383">
        <f t="shared" si="368"/>
        <v>0</v>
      </c>
      <c r="BQ685" s="387">
        <f t="shared" si="369"/>
        <v>0</v>
      </c>
      <c r="BR685" s="357"/>
    </row>
    <row r="686" spans="3:70" s="50" customFormat="1" ht="13.5" hidden="1" thickBot="1" x14ac:dyDescent="0.3">
      <c r="C686" s="388"/>
      <c r="D686" s="389"/>
      <c r="E686" s="374"/>
      <c r="F686" s="165"/>
      <c r="G686" s="165"/>
      <c r="H686" s="297"/>
      <c r="I686" s="165"/>
      <c r="J686" s="375">
        <v>1.505779664758232</v>
      </c>
      <c r="K686" s="375">
        <v>1.1754720702584747</v>
      </c>
      <c r="L686" s="376">
        <v>0</v>
      </c>
      <c r="M686" s="377">
        <v>0</v>
      </c>
      <c r="N686" s="377">
        <v>0</v>
      </c>
      <c r="O686" s="378">
        <v>0</v>
      </c>
      <c r="P686" s="379">
        <v>0</v>
      </c>
      <c r="Q686" s="379">
        <v>0</v>
      </c>
      <c r="R686" s="379">
        <v>0</v>
      </c>
      <c r="S686" s="379">
        <v>0</v>
      </c>
      <c r="T686" s="391"/>
      <c r="U686" s="173">
        <v>0</v>
      </c>
      <c r="V686" s="174">
        <v>0</v>
      </c>
      <c r="W686" s="350"/>
      <c r="X686" s="175">
        <v>0</v>
      </c>
      <c r="Y686" s="380">
        <f t="shared" si="353"/>
        <v>0</v>
      </c>
      <c r="Z686" s="381">
        <f t="shared" si="354"/>
        <v>0</v>
      </c>
      <c r="AA686" s="391"/>
      <c r="AB686" s="173">
        <f t="shared" si="348"/>
        <v>0</v>
      </c>
      <c r="AC686" s="174">
        <f t="shared" si="349"/>
        <v>0</v>
      </c>
      <c r="AD686" s="174">
        <v>0</v>
      </c>
      <c r="AE686" s="175">
        <v>0</v>
      </c>
      <c r="AF686" s="380">
        <f t="shared" si="350"/>
        <v>0</v>
      </c>
      <c r="AG686" s="381">
        <f t="shared" si="351"/>
        <v>0</v>
      </c>
      <c r="AH686" s="391"/>
      <c r="AI686" s="173">
        <f t="shared" si="374"/>
        <v>0</v>
      </c>
      <c r="AJ686" s="175">
        <f t="shared" si="342"/>
        <v>0</v>
      </c>
      <c r="AK686" s="380">
        <f t="shared" si="357"/>
        <v>0</v>
      </c>
      <c r="AL686" s="381">
        <f t="shared" si="358"/>
        <v>0</v>
      </c>
      <c r="AM686" s="382"/>
      <c r="AN686" s="383">
        <f t="shared" si="343"/>
        <v>0</v>
      </c>
      <c r="AO686" s="383">
        <f t="shared" si="370"/>
        <v>0</v>
      </c>
      <c r="AP686" s="383">
        <f t="shared" si="359"/>
        <v>0</v>
      </c>
      <c r="AQ686" s="381">
        <f t="shared" si="360"/>
        <v>0</v>
      </c>
      <c r="AR686" s="382"/>
      <c r="AS686" s="383">
        <f t="shared" si="344"/>
        <v>0</v>
      </c>
      <c r="AT686" s="383">
        <f t="shared" si="371"/>
        <v>0</v>
      </c>
      <c r="AU686" s="383">
        <f t="shared" si="361"/>
        <v>0</v>
      </c>
      <c r="AV686" s="381">
        <f t="shared" si="362"/>
        <v>0</v>
      </c>
      <c r="AW686" s="382"/>
      <c r="AX686" s="380">
        <f t="shared" si="345"/>
        <v>0</v>
      </c>
      <c r="AY686" s="384">
        <f t="shared" si="346"/>
        <v>0</v>
      </c>
      <c r="AZ686" s="384"/>
      <c r="BA686" s="380">
        <f t="shared" si="363"/>
        <v>0</v>
      </c>
      <c r="BB686" s="385">
        <f t="shared" si="364"/>
        <v>0</v>
      </c>
      <c r="BC686" s="382"/>
      <c r="BD686" s="380">
        <f t="shared" si="347"/>
        <v>0</v>
      </c>
      <c r="BE686" s="384">
        <f t="shared" si="352"/>
        <v>0</v>
      </c>
      <c r="BF686" s="380">
        <f t="shared" si="355"/>
        <v>0</v>
      </c>
      <c r="BG686" s="385">
        <f t="shared" si="356"/>
        <v>0</v>
      </c>
      <c r="BH686" s="382"/>
      <c r="BI686" s="380">
        <f t="shared" si="365"/>
        <v>0</v>
      </c>
      <c r="BJ686" s="380">
        <f t="shared" si="375"/>
        <v>0</v>
      </c>
      <c r="BK686" s="380">
        <f t="shared" si="366"/>
        <v>0</v>
      </c>
      <c r="BL686" s="381">
        <f t="shared" si="367"/>
        <v>0</v>
      </c>
      <c r="BM686" s="386"/>
      <c r="BN686" s="383">
        <f t="shared" si="372"/>
        <v>0</v>
      </c>
      <c r="BO686" s="383">
        <f t="shared" si="373"/>
        <v>0</v>
      </c>
      <c r="BP686" s="383">
        <f t="shared" si="368"/>
        <v>0</v>
      </c>
      <c r="BQ686" s="387">
        <f t="shared" si="369"/>
        <v>0</v>
      </c>
      <c r="BR686" s="413"/>
    </row>
    <row r="687" spans="3:70" s="50" customFormat="1" ht="13.5" hidden="1" thickBot="1" x14ac:dyDescent="0.3">
      <c r="C687" s="396"/>
      <c r="D687" s="397"/>
      <c r="E687" s="398"/>
      <c r="F687" s="194"/>
      <c r="G687" s="194"/>
      <c r="H687" s="399"/>
      <c r="I687" s="194"/>
      <c r="J687" s="400">
        <v>1.9138973630485276</v>
      </c>
      <c r="K687" s="400">
        <v>1.515902467555285</v>
      </c>
      <c r="L687" s="401">
        <v>0</v>
      </c>
      <c r="M687" s="402">
        <v>0</v>
      </c>
      <c r="N687" s="402">
        <v>0</v>
      </c>
      <c r="O687" s="403">
        <v>0</v>
      </c>
      <c r="P687" s="404">
        <v>0</v>
      </c>
      <c r="Q687" s="404">
        <v>0</v>
      </c>
      <c r="R687" s="404">
        <v>0</v>
      </c>
      <c r="S687" s="404">
        <v>0</v>
      </c>
      <c r="T687" s="391"/>
      <c r="U687" s="202">
        <v>0</v>
      </c>
      <c r="V687" s="203">
        <v>0</v>
      </c>
      <c r="W687" s="351"/>
      <c r="X687" s="204">
        <v>0</v>
      </c>
      <c r="Y687" s="405">
        <f t="shared" si="353"/>
        <v>0</v>
      </c>
      <c r="Z687" s="406">
        <f t="shared" si="354"/>
        <v>0</v>
      </c>
      <c r="AA687" s="391"/>
      <c r="AB687" s="202">
        <f t="shared" si="348"/>
        <v>0</v>
      </c>
      <c r="AC687" s="203">
        <f t="shared" si="349"/>
        <v>0</v>
      </c>
      <c r="AD687" s="203">
        <v>0</v>
      </c>
      <c r="AE687" s="204">
        <v>0</v>
      </c>
      <c r="AF687" s="405">
        <f t="shared" si="350"/>
        <v>0</v>
      </c>
      <c r="AG687" s="406">
        <f t="shared" si="351"/>
        <v>0</v>
      </c>
      <c r="AH687" s="391"/>
      <c r="AI687" s="202">
        <f t="shared" si="374"/>
        <v>0</v>
      </c>
      <c r="AJ687" s="204">
        <f t="shared" si="342"/>
        <v>0</v>
      </c>
      <c r="AK687" s="405">
        <f t="shared" si="357"/>
        <v>0</v>
      </c>
      <c r="AL687" s="406">
        <f t="shared" si="358"/>
        <v>0</v>
      </c>
      <c r="AM687" s="407"/>
      <c r="AN687" s="408">
        <f t="shared" si="343"/>
        <v>0</v>
      </c>
      <c r="AO687" s="408">
        <f t="shared" si="370"/>
        <v>0</v>
      </c>
      <c r="AP687" s="408">
        <f t="shared" si="359"/>
        <v>0</v>
      </c>
      <c r="AQ687" s="406">
        <f t="shared" si="360"/>
        <v>0</v>
      </c>
      <c r="AR687" s="407"/>
      <c r="AS687" s="408">
        <f t="shared" si="344"/>
        <v>0</v>
      </c>
      <c r="AT687" s="408">
        <f t="shared" si="371"/>
        <v>0</v>
      </c>
      <c r="AU687" s="408">
        <f t="shared" si="361"/>
        <v>0</v>
      </c>
      <c r="AV687" s="406">
        <f t="shared" si="362"/>
        <v>0</v>
      </c>
      <c r="AW687" s="407"/>
      <c r="AX687" s="405">
        <f t="shared" si="345"/>
        <v>0</v>
      </c>
      <c r="AY687" s="409">
        <f t="shared" si="346"/>
        <v>0</v>
      </c>
      <c r="AZ687" s="409"/>
      <c r="BA687" s="405">
        <f t="shared" si="363"/>
        <v>0</v>
      </c>
      <c r="BB687" s="410">
        <f t="shared" si="364"/>
        <v>0</v>
      </c>
      <c r="BC687" s="407"/>
      <c r="BD687" s="405">
        <f t="shared" si="347"/>
        <v>0</v>
      </c>
      <c r="BE687" s="409">
        <f t="shared" si="352"/>
        <v>0</v>
      </c>
      <c r="BF687" s="405">
        <f t="shared" si="355"/>
        <v>0</v>
      </c>
      <c r="BG687" s="410">
        <f t="shared" si="356"/>
        <v>0</v>
      </c>
      <c r="BH687" s="407"/>
      <c r="BI687" s="405">
        <f t="shared" si="365"/>
        <v>0</v>
      </c>
      <c r="BJ687" s="405">
        <f t="shared" si="375"/>
        <v>0</v>
      </c>
      <c r="BK687" s="405">
        <f t="shared" si="366"/>
        <v>0</v>
      </c>
      <c r="BL687" s="406">
        <f t="shared" si="367"/>
        <v>0</v>
      </c>
      <c r="BM687" s="411"/>
      <c r="BN687" s="408">
        <f t="shared" si="372"/>
        <v>0</v>
      </c>
      <c r="BO687" s="408">
        <f t="shared" si="373"/>
        <v>0</v>
      </c>
      <c r="BP687" s="408">
        <f t="shared" si="368"/>
        <v>0</v>
      </c>
      <c r="BQ687" s="412">
        <f t="shared" si="369"/>
        <v>0</v>
      </c>
      <c r="BR687" s="413"/>
    </row>
    <row r="688" spans="3:70" ht="13.5" hidden="1" thickBot="1" x14ac:dyDescent="0.3">
      <c r="C688" s="65"/>
      <c r="D688" s="66"/>
      <c r="E688" s="358"/>
      <c r="F688" s="143"/>
      <c r="G688" s="143"/>
      <c r="H688" s="359"/>
      <c r="I688" s="143"/>
      <c r="J688" s="360">
        <v>0.58618475265502656</v>
      </c>
      <c r="K688" s="360">
        <v>0.25114229393244591</v>
      </c>
      <c r="L688" s="361">
        <v>0</v>
      </c>
      <c r="M688" s="362">
        <v>0</v>
      </c>
      <c r="N688" s="362">
        <v>0</v>
      </c>
      <c r="O688" s="363">
        <v>0</v>
      </c>
      <c r="P688" s="364">
        <v>0</v>
      </c>
      <c r="Q688" s="364">
        <v>0</v>
      </c>
      <c r="R688" s="364">
        <v>0</v>
      </c>
      <c r="S688" s="364">
        <v>0</v>
      </c>
      <c r="T688" s="391"/>
      <c r="U688" s="152">
        <v>0</v>
      </c>
      <c r="V688" s="153">
        <v>0</v>
      </c>
      <c r="W688" s="349"/>
      <c r="X688" s="154">
        <v>0</v>
      </c>
      <c r="Y688" s="365">
        <f t="shared" si="353"/>
        <v>0</v>
      </c>
      <c r="Z688" s="366">
        <f t="shared" si="354"/>
        <v>0</v>
      </c>
      <c r="AA688" s="391"/>
      <c r="AB688" s="152">
        <f t="shared" si="348"/>
        <v>0</v>
      </c>
      <c r="AC688" s="153">
        <f t="shared" si="349"/>
        <v>0</v>
      </c>
      <c r="AD688" s="153">
        <v>0</v>
      </c>
      <c r="AE688" s="154">
        <v>0</v>
      </c>
      <c r="AF688" s="365">
        <f t="shared" si="350"/>
        <v>0</v>
      </c>
      <c r="AG688" s="366">
        <f t="shared" si="351"/>
        <v>0</v>
      </c>
      <c r="AH688" s="353"/>
      <c r="AI688" s="152">
        <f t="shared" si="374"/>
        <v>0</v>
      </c>
      <c r="AJ688" s="154">
        <f t="shared" si="342"/>
        <v>0</v>
      </c>
      <c r="AK688" s="365">
        <f t="shared" si="357"/>
        <v>0</v>
      </c>
      <c r="AL688" s="366">
        <f t="shared" si="358"/>
        <v>0</v>
      </c>
      <c r="AM688" s="367"/>
      <c r="AN688" s="368">
        <f t="shared" si="343"/>
        <v>0</v>
      </c>
      <c r="AO688" s="368">
        <f t="shared" si="370"/>
        <v>0</v>
      </c>
      <c r="AP688" s="368">
        <f t="shared" si="359"/>
        <v>0</v>
      </c>
      <c r="AQ688" s="366">
        <f t="shared" si="360"/>
        <v>0</v>
      </c>
      <c r="AR688" s="367"/>
      <c r="AS688" s="368">
        <f t="shared" si="344"/>
        <v>0</v>
      </c>
      <c r="AT688" s="368">
        <f t="shared" si="371"/>
        <v>0</v>
      </c>
      <c r="AU688" s="368">
        <f t="shared" si="361"/>
        <v>0</v>
      </c>
      <c r="AV688" s="366">
        <f t="shared" si="362"/>
        <v>0</v>
      </c>
      <c r="AW688" s="367"/>
      <c r="AX688" s="365">
        <f t="shared" si="345"/>
        <v>0</v>
      </c>
      <c r="AY688" s="369">
        <f t="shared" si="346"/>
        <v>0</v>
      </c>
      <c r="AZ688" s="369"/>
      <c r="BA688" s="365">
        <f t="shared" si="363"/>
        <v>0</v>
      </c>
      <c r="BB688" s="370">
        <f t="shared" si="364"/>
        <v>0</v>
      </c>
      <c r="BC688" s="367"/>
      <c r="BD688" s="365">
        <f t="shared" si="347"/>
        <v>0</v>
      </c>
      <c r="BE688" s="371">
        <f t="shared" si="352"/>
        <v>0</v>
      </c>
      <c r="BF688" s="365">
        <f t="shared" si="355"/>
        <v>0</v>
      </c>
      <c r="BG688" s="370">
        <f t="shared" si="356"/>
        <v>0</v>
      </c>
      <c r="BH688" s="367"/>
      <c r="BI688" s="365">
        <f t="shared" si="365"/>
        <v>0</v>
      </c>
      <c r="BJ688" s="365">
        <f t="shared" si="375"/>
        <v>0</v>
      </c>
      <c r="BK688" s="365">
        <f t="shared" si="366"/>
        <v>0</v>
      </c>
      <c r="BL688" s="366">
        <f t="shared" si="367"/>
        <v>0</v>
      </c>
      <c r="BM688" s="372"/>
      <c r="BN688" s="368">
        <f t="shared" si="372"/>
        <v>0</v>
      </c>
      <c r="BO688" s="368">
        <f t="shared" si="373"/>
        <v>0</v>
      </c>
      <c r="BP688" s="368">
        <f t="shared" si="368"/>
        <v>0</v>
      </c>
      <c r="BQ688" s="373">
        <f t="shared" si="369"/>
        <v>0</v>
      </c>
      <c r="BR688" s="357"/>
    </row>
    <row r="689" spans="3:70" ht="13.5" hidden="1" thickBot="1" x14ac:dyDescent="0.3">
      <c r="C689" s="65"/>
      <c r="D689" s="66"/>
      <c r="E689" s="374"/>
      <c r="F689" s="165"/>
      <c r="G689" s="165"/>
      <c r="H689" s="297"/>
      <c r="I689" s="165"/>
      <c r="J689" s="375">
        <v>0.72370867908265568</v>
      </c>
      <c r="K689" s="375">
        <v>0.4192943920851287</v>
      </c>
      <c r="L689" s="376">
        <v>0</v>
      </c>
      <c r="M689" s="377">
        <v>0</v>
      </c>
      <c r="N689" s="377">
        <v>0</v>
      </c>
      <c r="O689" s="378">
        <v>0</v>
      </c>
      <c r="P689" s="379">
        <v>0</v>
      </c>
      <c r="Q689" s="379">
        <v>0</v>
      </c>
      <c r="R689" s="379">
        <v>0</v>
      </c>
      <c r="S689" s="379">
        <v>0</v>
      </c>
      <c r="T689" s="391"/>
      <c r="U689" s="173">
        <v>0</v>
      </c>
      <c r="V689" s="174">
        <v>0</v>
      </c>
      <c r="W689" s="350"/>
      <c r="X689" s="175">
        <v>0</v>
      </c>
      <c r="Y689" s="380">
        <f t="shared" si="353"/>
        <v>0</v>
      </c>
      <c r="Z689" s="381">
        <f t="shared" si="354"/>
        <v>0</v>
      </c>
      <c r="AA689" s="391"/>
      <c r="AB689" s="173">
        <f t="shared" si="348"/>
        <v>0</v>
      </c>
      <c r="AC689" s="174">
        <f t="shared" si="349"/>
        <v>0</v>
      </c>
      <c r="AD689" s="174">
        <v>0</v>
      </c>
      <c r="AE689" s="175">
        <v>0</v>
      </c>
      <c r="AF689" s="380">
        <f t="shared" si="350"/>
        <v>0</v>
      </c>
      <c r="AG689" s="381">
        <f t="shared" si="351"/>
        <v>0</v>
      </c>
      <c r="AH689" s="353"/>
      <c r="AI689" s="173">
        <f t="shared" si="374"/>
        <v>0</v>
      </c>
      <c r="AJ689" s="175">
        <f t="shared" si="342"/>
        <v>0</v>
      </c>
      <c r="AK689" s="380">
        <f t="shared" si="357"/>
        <v>0</v>
      </c>
      <c r="AL689" s="381">
        <f t="shared" si="358"/>
        <v>0</v>
      </c>
      <c r="AM689" s="382"/>
      <c r="AN689" s="383">
        <f t="shared" si="343"/>
        <v>0</v>
      </c>
      <c r="AO689" s="383">
        <f t="shared" si="370"/>
        <v>0</v>
      </c>
      <c r="AP689" s="383">
        <f t="shared" si="359"/>
        <v>0</v>
      </c>
      <c r="AQ689" s="381">
        <f t="shared" si="360"/>
        <v>0</v>
      </c>
      <c r="AR689" s="382"/>
      <c r="AS689" s="383">
        <f t="shared" si="344"/>
        <v>0</v>
      </c>
      <c r="AT689" s="383">
        <f t="shared" si="371"/>
        <v>0</v>
      </c>
      <c r="AU689" s="383">
        <f t="shared" si="361"/>
        <v>0</v>
      </c>
      <c r="AV689" s="381">
        <f t="shared" si="362"/>
        <v>0</v>
      </c>
      <c r="AW689" s="382"/>
      <c r="AX689" s="380">
        <f t="shared" si="345"/>
        <v>0</v>
      </c>
      <c r="AY689" s="384">
        <f t="shared" si="346"/>
        <v>0</v>
      </c>
      <c r="AZ689" s="384"/>
      <c r="BA689" s="380">
        <f t="shared" si="363"/>
        <v>0</v>
      </c>
      <c r="BB689" s="385">
        <f t="shared" si="364"/>
        <v>0</v>
      </c>
      <c r="BC689" s="382"/>
      <c r="BD689" s="380">
        <f t="shared" si="347"/>
        <v>0</v>
      </c>
      <c r="BE689" s="384">
        <f t="shared" si="352"/>
        <v>0</v>
      </c>
      <c r="BF689" s="380">
        <f t="shared" si="355"/>
        <v>0</v>
      </c>
      <c r="BG689" s="385">
        <f t="shared" si="356"/>
        <v>0</v>
      </c>
      <c r="BH689" s="382"/>
      <c r="BI689" s="380">
        <f t="shared" si="365"/>
        <v>0</v>
      </c>
      <c r="BJ689" s="380">
        <f t="shared" si="375"/>
        <v>0</v>
      </c>
      <c r="BK689" s="380">
        <f t="shared" si="366"/>
        <v>0</v>
      </c>
      <c r="BL689" s="381">
        <f t="shared" si="367"/>
        <v>0</v>
      </c>
      <c r="BM689" s="386"/>
      <c r="BN689" s="383">
        <f t="shared" si="372"/>
        <v>0</v>
      </c>
      <c r="BO689" s="383">
        <f t="shared" si="373"/>
        <v>0</v>
      </c>
      <c r="BP689" s="383">
        <f t="shared" si="368"/>
        <v>0</v>
      </c>
      <c r="BQ689" s="387">
        <f t="shared" si="369"/>
        <v>0</v>
      </c>
      <c r="BR689" s="357"/>
    </row>
    <row r="690" spans="3:70" ht="13.5" hidden="1" thickBot="1" x14ac:dyDescent="0.3">
      <c r="C690" s="388">
        <v>136</v>
      </c>
      <c r="D690" s="389">
        <v>0</v>
      </c>
      <c r="E690" s="374">
        <v>136</v>
      </c>
      <c r="F690" s="165">
        <v>136</v>
      </c>
      <c r="G690" s="165"/>
      <c r="H690" s="297">
        <v>0</v>
      </c>
      <c r="I690" s="390" t="s">
        <v>64</v>
      </c>
      <c r="J690" s="375">
        <v>1</v>
      </c>
      <c r="K690" s="375">
        <v>1</v>
      </c>
      <c r="L690" s="376">
        <v>0</v>
      </c>
      <c r="M690" s="377">
        <v>0</v>
      </c>
      <c r="N690" s="377">
        <v>0</v>
      </c>
      <c r="O690" s="378">
        <v>0</v>
      </c>
      <c r="P690" s="379">
        <v>0</v>
      </c>
      <c r="Q690" s="379">
        <v>0</v>
      </c>
      <c r="R690" s="379">
        <v>0</v>
      </c>
      <c r="S690" s="379">
        <v>0</v>
      </c>
      <c r="T690" s="391"/>
      <c r="U690" s="392">
        <v>0</v>
      </c>
      <c r="V690" s="393">
        <v>0</v>
      </c>
      <c r="W690" s="394"/>
      <c r="X690" s="395">
        <v>0</v>
      </c>
      <c r="Y690" s="380">
        <f t="shared" si="353"/>
        <v>0</v>
      </c>
      <c r="Z690" s="381">
        <f t="shared" si="354"/>
        <v>0</v>
      </c>
      <c r="AA690" s="391"/>
      <c r="AB690" s="392">
        <f t="shared" si="348"/>
        <v>0</v>
      </c>
      <c r="AC690" s="393">
        <f t="shared" si="349"/>
        <v>0</v>
      </c>
      <c r="AD690" s="393">
        <v>0</v>
      </c>
      <c r="AE690" s="395">
        <v>0</v>
      </c>
      <c r="AF690" s="380">
        <f t="shared" si="350"/>
        <v>0</v>
      </c>
      <c r="AG690" s="381">
        <f t="shared" si="351"/>
        <v>0</v>
      </c>
      <c r="AH690" s="353"/>
      <c r="AI690" s="392">
        <f t="shared" si="374"/>
        <v>0</v>
      </c>
      <c r="AJ690" s="395">
        <f t="shared" si="342"/>
        <v>0</v>
      </c>
      <c r="AK690" s="380">
        <f t="shared" si="357"/>
        <v>0</v>
      </c>
      <c r="AL690" s="381">
        <f t="shared" si="358"/>
        <v>0</v>
      </c>
      <c r="AM690" s="382"/>
      <c r="AN690" s="383">
        <f t="shared" si="343"/>
        <v>0</v>
      </c>
      <c r="AO690" s="383">
        <f t="shared" si="370"/>
        <v>0</v>
      </c>
      <c r="AP690" s="383">
        <f t="shared" si="359"/>
        <v>0</v>
      </c>
      <c r="AQ690" s="381">
        <f t="shared" si="360"/>
        <v>0</v>
      </c>
      <c r="AR690" s="382"/>
      <c r="AS690" s="383">
        <f t="shared" si="344"/>
        <v>0</v>
      </c>
      <c r="AT690" s="383">
        <f t="shared" si="371"/>
        <v>0</v>
      </c>
      <c r="AU690" s="383">
        <f t="shared" si="361"/>
        <v>0</v>
      </c>
      <c r="AV690" s="381">
        <f t="shared" si="362"/>
        <v>0</v>
      </c>
      <c r="AW690" s="382"/>
      <c r="AX690" s="380">
        <f t="shared" si="345"/>
        <v>0</v>
      </c>
      <c r="AY690" s="384">
        <f t="shared" si="346"/>
        <v>0</v>
      </c>
      <c r="AZ690" s="384"/>
      <c r="BA690" s="380">
        <f t="shared" si="363"/>
        <v>0</v>
      </c>
      <c r="BB690" s="385">
        <f t="shared" si="364"/>
        <v>0</v>
      </c>
      <c r="BC690" s="382"/>
      <c r="BD690" s="380">
        <f t="shared" si="347"/>
        <v>0</v>
      </c>
      <c r="BE690" s="384">
        <f t="shared" si="352"/>
        <v>0</v>
      </c>
      <c r="BF690" s="380">
        <f t="shared" si="355"/>
        <v>0</v>
      </c>
      <c r="BG690" s="385">
        <f t="shared" si="356"/>
        <v>0</v>
      </c>
      <c r="BH690" s="382"/>
      <c r="BI690" s="380">
        <f t="shared" si="365"/>
        <v>0</v>
      </c>
      <c r="BJ690" s="380">
        <f t="shared" si="375"/>
        <v>0</v>
      </c>
      <c r="BK690" s="380">
        <f t="shared" si="366"/>
        <v>0</v>
      </c>
      <c r="BL690" s="381">
        <f t="shared" si="367"/>
        <v>0</v>
      </c>
      <c r="BM690" s="386"/>
      <c r="BN690" s="383">
        <f t="shared" si="372"/>
        <v>0</v>
      </c>
      <c r="BO690" s="383">
        <f t="shared" si="373"/>
        <v>0</v>
      </c>
      <c r="BP690" s="383">
        <f t="shared" si="368"/>
        <v>0</v>
      </c>
      <c r="BQ690" s="387">
        <f t="shared" si="369"/>
        <v>0</v>
      </c>
      <c r="BR690" s="357"/>
    </row>
    <row r="691" spans="3:70" s="50" customFormat="1" ht="13.5" hidden="1" thickBot="1" x14ac:dyDescent="0.3">
      <c r="C691" s="388"/>
      <c r="D691" s="389"/>
      <c r="E691" s="374"/>
      <c r="F691" s="165"/>
      <c r="G691" s="165"/>
      <c r="H691" s="297"/>
      <c r="I691" s="165"/>
      <c r="J691" s="375">
        <v>1.505779664758232</v>
      </c>
      <c r="K691" s="375">
        <v>1.1754720702584747</v>
      </c>
      <c r="L691" s="376">
        <v>0</v>
      </c>
      <c r="M691" s="377">
        <v>0</v>
      </c>
      <c r="N691" s="377">
        <v>0</v>
      </c>
      <c r="O691" s="378">
        <v>0</v>
      </c>
      <c r="P691" s="379">
        <v>0</v>
      </c>
      <c r="Q691" s="379">
        <v>0</v>
      </c>
      <c r="R691" s="379">
        <v>0</v>
      </c>
      <c r="S691" s="379">
        <v>0</v>
      </c>
      <c r="T691" s="391"/>
      <c r="U691" s="173">
        <v>0</v>
      </c>
      <c r="V691" s="174">
        <v>0</v>
      </c>
      <c r="W691" s="350"/>
      <c r="X691" s="175">
        <v>0</v>
      </c>
      <c r="Y691" s="380">
        <f t="shared" si="353"/>
        <v>0</v>
      </c>
      <c r="Z691" s="381">
        <f t="shared" si="354"/>
        <v>0</v>
      </c>
      <c r="AA691" s="391"/>
      <c r="AB691" s="173">
        <f t="shared" si="348"/>
        <v>0</v>
      </c>
      <c r="AC691" s="174">
        <f t="shared" si="349"/>
        <v>0</v>
      </c>
      <c r="AD691" s="174">
        <v>0</v>
      </c>
      <c r="AE691" s="175">
        <v>0</v>
      </c>
      <c r="AF691" s="380">
        <f t="shared" si="350"/>
        <v>0</v>
      </c>
      <c r="AG691" s="381">
        <f t="shared" si="351"/>
        <v>0</v>
      </c>
      <c r="AH691" s="391"/>
      <c r="AI691" s="173">
        <f t="shared" si="374"/>
        <v>0</v>
      </c>
      <c r="AJ691" s="175">
        <f t="shared" si="342"/>
        <v>0</v>
      </c>
      <c r="AK691" s="380">
        <f t="shared" si="357"/>
        <v>0</v>
      </c>
      <c r="AL691" s="381">
        <f t="shared" si="358"/>
        <v>0</v>
      </c>
      <c r="AM691" s="382"/>
      <c r="AN691" s="383">
        <f t="shared" si="343"/>
        <v>0</v>
      </c>
      <c r="AO691" s="383">
        <f t="shared" si="370"/>
        <v>0</v>
      </c>
      <c r="AP691" s="383">
        <f t="shared" si="359"/>
        <v>0</v>
      </c>
      <c r="AQ691" s="381">
        <f t="shared" si="360"/>
        <v>0</v>
      </c>
      <c r="AR691" s="382"/>
      <c r="AS691" s="383">
        <f t="shared" si="344"/>
        <v>0</v>
      </c>
      <c r="AT691" s="383">
        <f t="shared" si="371"/>
        <v>0</v>
      </c>
      <c r="AU691" s="383">
        <f t="shared" si="361"/>
        <v>0</v>
      </c>
      <c r="AV691" s="381">
        <f t="shared" si="362"/>
        <v>0</v>
      </c>
      <c r="AW691" s="382"/>
      <c r="AX691" s="380">
        <f t="shared" si="345"/>
        <v>0</v>
      </c>
      <c r="AY691" s="384">
        <f t="shared" si="346"/>
        <v>0</v>
      </c>
      <c r="AZ691" s="384"/>
      <c r="BA691" s="380">
        <f t="shared" si="363"/>
        <v>0</v>
      </c>
      <c r="BB691" s="385">
        <f t="shared" si="364"/>
        <v>0</v>
      </c>
      <c r="BC691" s="382"/>
      <c r="BD691" s="380">
        <f t="shared" si="347"/>
        <v>0</v>
      </c>
      <c r="BE691" s="384">
        <f t="shared" si="352"/>
        <v>0</v>
      </c>
      <c r="BF691" s="380">
        <f t="shared" si="355"/>
        <v>0</v>
      </c>
      <c r="BG691" s="385">
        <f t="shared" si="356"/>
        <v>0</v>
      </c>
      <c r="BH691" s="382"/>
      <c r="BI691" s="380">
        <f t="shared" si="365"/>
        <v>0</v>
      </c>
      <c r="BJ691" s="380">
        <f t="shared" si="375"/>
        <v>0</v>
      </c>
      <c r="BK691" s="380">
        <f t="shared" si="366"/>
        <v>0</v>
      </c>
      <c r="BL691" s="381">
        <f t="shared" si="367"/>
        <v>0</v>
      </c>
      <c r="BM691" s="386"/>
      <c r="BN691" s="383">
        <f t="shared" si="372"/>
        <v>0</v>
      </c>
      <c r="BO691" s="383">
        <f t="shared" si="373"/>
        <v>0</v>
      </c>
      <c r="BP691" s="383">
        <f t="shared" si="368"/>
        <v>0</v>
      </c>
      <c r="BQ691" s="387">
        <f t="shared" si="369"/>
        <v>0</v>
      </c>
      <c r="BR691" s="413"/>
    </row>
    <row r="692" spans="3:70" s="50" customFormat="1" ht="13.5" hidden="1" thickBot="1" x14ac:dyDescent="0.3">
      <c r="C692" s="396"/>
      <c r="D692" s="397"/>
      <c r="E692" s="398"/>
      <c r="F692" s="194"/>
      <c r="G692" s="194"/>
      <c r="H692" s="399"/>
      <c r="I692" s="194"/>
      <c r="J692" s="400">
        <v>1.9138973630485276</v>
      </c>
      <c r="K692" s="400">
        <v>1.515902467555285</v>
      </c>
      <c r="L692" s="401">
        <v>0</v>
      </c>
      <c r="M692" s="402">
        <v>0</v>
      </c>
      <c r="N692" s="402">
        <v>0</v>
      </c>
      <c r="O692" s="403">
        <v>0</v>
      </c>
      <c r="P692" s="404">
        <v>0</v>
      </c>
      <c r="Q692" s="404">
        <v>0</v>
      </c>
      <c r="R692" s="404">
        <v>0</v>
      </c>
      <c r="S692" s="404">
        <v>0</v>
      </c>
      <c r="T692" s="391"/>
      <c r="U692" s="202">
        <v>0</v>
      </c>
      <c r="V692" s="203">
        <v>0</v>
      </c>
      <c r="W692" s="351"/>
      <c r="X692" s="204">
        <v>0</v>
      </c>
      <c r="Y692" s="405">
        <f t="shared" si="353"/>
        <v>0</v>
      </c>
      <c r="Z692" s="406">
        <f t="shared" si="354"/>
        <v>0</v>
      </c>
      <c r="AA692" s="391"/>
      <c r="AB692" s="202">
        <f t="shared" si="348"/>
        <v>0</v>
      </c>
      <c r="AC692" s="203">
        <f t="shared" si="349"/>
        <v>0</v>
      </c>
      <c r="AD692" s="203">
        <v>0</v>
      </c>
      <c r="AE692" s="204">
        <v>0</v>
      </c>
      <c r="AF692" s="405">
        <f t="shared" si="350"/>
        <v>0</v>
      </c>
      <c r="AG692" s="406">
        <f t="shared" si="351"/>
        <v>0</v>
      </c>
      <c r="AH692" s="391"/>
      <c r="AI692" s="202">
        <f t="shared" si="374"/>
        <v>0</v>
      </c>
      <c r="AJ692" s="204">
        <f t="shared" si="342"/>
        <v>0</v>
      </c>
      <c r="AK692" s="405">
        <f t="shared" si="357"/>
        <v>0</v>
      </c>
      <c r="AL692" s="406">
        <f t="shared" si="358"/>
        <v>0</v>
      </c>
      <c r="AM692" s="407"/>
      <c r="AN692" s="408">
        <f t="shared" si="343"/>
        <v>0</v>
      </c>
      <c r="AO692" s="408">
        <f t="shared" si="370"/>
        <v>0</v>
      </c>
      <c r="AP692" s="408">
        <f t="shared" si="359"/>
        <v>0</v>
      </c>
      <c r="AQ692" s="406">
        <f t="shared" si="360"/>
        <v>0</v>
      </c>
      <c r="AR692" s="407"/>
      <c r="AS692" s="408">
        <f t="shared" si="344"/>
        <v>0</v>
      </c>
      <c r="AT692" s="408">
        <f t="shared" si="371"/>
        <v>0</v>
      </c>
      <c r="AU692" s="408">
        <f t="shared" si="361"/>
        <v>0</v>
      </c>
      <c r="AV692" s="406">
        <f t="shared" si="362"/>
        <v>0</v>
      </c>
      <c r="AW692" s="407"/>
      <c r="AX692" s="405">
        <f t="shared" si="345"/>
        <v>0</v>
      </c>
      <c r="AY692" s="409">
        <f t="shared" si="346"/>
        <v>0</v>
      </c>
      <c r="AZ692" s="409"/>
      <c r="BA692" s="405">
        <f t="shared" si="363"/>
        <v>0</v>
      </c>
      <c r="BB692" s="410">
        <f t="shared" si="364"/>
        <v>0</v>
      </c>
      <c r="BC692" s="407"/>
      <c r="BD692" s="405">
        <f t="shared" si="347"/>
        <v>0</v>
      </c>
      <c r="BE692" s="409">
        <f t="shared" si="352"/>
        <v>0</v>
      </c>
      <c r="BF692" s="405">
        <f t="shared" si="355"/>
        <v>0</v>
      </c>
      <c r="BG692" s="410">
        <f t="shared" si="356"/>
        <v>0</v>
      </c>
      <c r="BH692" s="407"/>
      <c r="BI692" s="405">
        <f t="shared" si="365"/>
        <v>0</v>
      </c>
      <c r="BJ692" s="405">
        <f t="shared" si="375"/>
        <v>0</v>
      </c>
      <c r="BK692" s="405">
        <f t="shared" si="366"/>
        <v>0</v>
      </c>
      <c r="BL692" s="406">
        <f t="shared" si="367"/>
        <v>0</v>
      </c>
      <c r="BM692" s="411"/>
      <c r="BN692" s="408">
        <f t="shared" si="372"/>
        <v>0</v>
      </c>
      <c r="BO692" s="408">
        <f t="shared" si="373"/>
        <v>0</v>
      </c>
      <c r="BP692" s="408">
        <f t="shared" si="368"/>
        <v>0</v>
      </c>
      <c r="BQ692" s="412">
        <f t="shared" si="369"/>
        <v>0</v>
      </c>
      <c r="BR692" s="413"/>
    </row>
    <row r="693" spans="3:70" ht="13.5" hidden="1" thickBot="1" x14ac:dyDescent="0.3">
      <c r="C693" s="65"/>
      <c r="D693" s="66"/>
      <c r="E693" s="358"/>
      <c r="F693" s="143"/>
      <c r="G693" s="143"/>
      <c r="H693" s="359"/>
      <c r="I693" s="143"/>
      <c r="J693" s="360">
        <v>0.58618475265502656</v>
      </c>
      <c r="K693" s="360">
        <v>0.25114229393244591</v>
      </c>
      <c r="L693" s="361">
        <v>0</v>
      </c>
      <c r="M693" s="362">
        <v>0</v>
      </c>
      <c r="N693" s="362">
        <v>0</v>
      </c>
      <c r="O693" s="363">
        <v>0</v>
      </c>
      <c r="P693" s="364">
        <v>0</v>
      </c>
      <c r="Q693" s="364">
        <v>0</v>
      </c>
      <c r="R693" s="364">
        <v>0</v>
      </c>
      <c r="S693" s="364">
        <v>0</v>
      </c>
      <c r="T693" s="391"/>
      <c r="U693" s="152">
        <v>0</v>
      </c>
      <c r="V693" s="153">
        <v>0</v>
      </c>
      <c r="W693" s="349"/>
      <c r="X693" s="154">
        <v>0</v>
      </c>
      <c r="Y693" s="365">
        <f t="shared" si="353"/>
        <v>0</v>
      </c>
      <c r="Z693" s="366">
        <f t="shared" si="354"/>
        <v>0</v>
      </c>
      <c r="AA693" s="391"/>
      <c r="AB693" s="152">
        <f t="shared" si="348"/>
        <v>0</v>
      </c>
      <c r="AC693" s="153">
        <f t="shared" si="349"/>
        <v>0</v>
      </c>
      <c r="AD693" s="153">
        <v>0</v>
      </c>
      <c r="AE693" s="154">
        <v>0</v>
      </c>
      <c r="AF693" s="365">
        <f t="shared" si="350"/>
        <v>0</v>
      </c>
      <c r="AG693" s="366">
        <f t="shared" si="351"/>
        <v>0</v>
      </c>
      <c r="AH693" s="353"/>
      <c r="AI693" s="152">
        <f t="shared" si="374"/>
        <v>0</v>
      </c>
      <c r="AJ693" s="154">
        <f t="shared" si="342"/>
        <v>0</v>
      </c>
      <c r="AK693" s="365">
        <f t="shared" si="357"/>
        <v>0</v>
      </c>
      <c r="AL693" s="366">
        <f t="shared" si="358"/>
        <v>0</v>
      </c>
      <c r="AM693" s="367"/>
      <c r="AN693" s="368">
        <f t="shared" si="343"/>
        <v>0</v>
      </c>
      <c r="AO693" s="368">
        <f t="shared" si="370"/>
        <v>0</v>
      </c>
      <c r="AP693" s="368">
        <f t="shared" si="359"/>
        <v>0</v>
      </c>
      <c r="AQ693" s="366">
        <f t="shared" si="360"/>
        <v>0</v>
      </c>
      <c r="AR693" s="367"/>
      <c r="AS693" s="368">
        <f t="shared" si="344"/>
        <v>0</v>
      </c>
      <c r="AT693" s="368">
        <f t="shared" si="371"/>
        <v>0</v>
      </c>
      <c r="AU693" s="368">
        <f t="shared" si="361"/>
        <v>0</v>
      </c>
      <c r="AV693" s="366">
        <f t="shared" si="362"/>
        <v>0</v>
      </c>
      <c r="AW693" s="367"/>
      <c r="AX693" s="365">
        <f t="shared" si="345"/>
        <v>0</v>
      </c>
      <c r="AY693" s="369">
        <f t="shared" si="346"/>
        <v>0</v>
      </c>
      <c r="AZ693" s="369"/>
      <c r="BA693" s="365">
        <f t="shared" si="363"/>
        <v>0</v>
      </c>
      <c r="BB693" s="370">
        <f t="shared" si="364"/>
        <v>0</v>
      </c>
      <c r="BC693" s="367"/>
      <c r="BD693" s="365">
        <f t="shared" si="347"/>
        <v>0</v>
      </c>
      <c r="BE693" s="371">
        <f t="shared" si="352"/>
        <v>0</v>
      </c>
      <c r="BF693" s="365">
        <f t="shared" si="355"/>
        <v>0</v>
      </c>
      <c r="BG693" s="370">
        <f t="shared" si="356"/>
        <v>0</v>
      </c>
      <c r="BH693" s="367"/>
      <c r="BI693" s="365">
        <f t="shared" si="365"/>
        <v>0</v>
      </c>
      <c r="BJ693" s="365">
        <f t="shared" si="375"/>
        <v>0</v>
      </c>
      <c r="BK693" s="365">
        <f t="shared" si="366"/>
        <v>0</v>
      </c>
      <c r="BL693" s="366">
        <f t="shared" si="367"/>
        <v>0</v>
      </c>
      <c r="BM693" s="372"/>
      <c r="BN693" s="368">
        <f t="shared" si="372"/>
        <v>0</v>
      </c>
      <c r="BO693" s="368">
        <f t="shared" si="373"/>
        <v>0</v>
      </c>
      <c r="BP693" s="368">
        <f t="shared" si="368"/>
        <v>0</v>
      </c>
      <c r="BQ693" s="373">
        <f t="shared" si="369"/>
        <v>0</v>
      </c>
      <c r="BR693" s="357"/>
    </row>
    <row r="694" spans="3:70" ht="13.5" hidden="1" thickBot="1" x14ac:dyDescent="0.3">
      <c r="C694" s="65"/>
      <c r="D694" s="66"/>
      <c r="E694" s="374"/>
      <c r="F694" s="165"/>
      <c r="G694" s="165"/>
      <c r="H694" s="297"/>
      <c r="I694" s="165"/>
      <c r="J694" s="375">
        <v>0.72370867908265568</v>
      </c>
      <c r="K694" s="375">
        <v>0.4192943920851287</v>
      </c>
      <c r="L694" s="376">
        <v>0</v>
      </c>
      <c r="M694" s="377">
        <v>0</v>
      </c>
      <c r="N694" s="377">
        <v>0</v>
      </c>
      <c r="O694" s="378">
        <v>0</v>
      </c>
      <c r="P694" s="379">
        <v>0</v>
      </c>
      <c r="Q694" s="379">
        <v>0</v>
      </c>
      <c r="R694" s="379">
        <v>0</v>
      </c>
      <c r="S694" s="379">
        <v>0</v>
      </c>
      <c r="T694" s="391"/>
      <c r="U694" s="173">
        <v>0</v>
      </c>
      <c r="V694" s="174">
        <v>0</v>
      </c>
      <c r="W694" s="350"/>
      <c r="X694" s="175">
        <v>0</v>
      </c>
      <c r="Y694" s="380">
        <f t="shared" si="353"/>
        <v>0</v>
      </c>
      <c r="Z694" s="381">
        <f t="shared" si="354"/>
        <v>0</v>
      </c>
      <c r="AA694" s="391"/>
      <c r="AB694" s="173">
        <f t="shared" si="348"/>
        <v>0</v>
      </c>
      <c r="AC694" s="174">
        <f t="shared" si="349"/>
        <v>0</v>
      </c>
      <c r="AD694" s="174">
        <v>0</v>
      </c>
      <c r="AE694" s="175">
        <v>0</v>
      </c>
      <c r="AF694" s="380">
        <f t="shared" si="350"/>
        <v>0</v>
      </c>
      <c r="AG694" s="381">
        <f t="shared" si="351"/>
        <v>0</v>
      </c>
      <c r="AH694" s="353"/>
      <c r="AI694" s="173">
        <f t="shared" si="374"/>
        <v>0</v>
      </c>
      <c r="AJ694" s="175">
        <f t="shared" si="342"/>
        <v>0</v>
      </c>
      <c r="AK694" s="380">
        <f t="shared" si="357"/>
        <v>0</v>
      </c>
      <c r="AL694" s="381">
        <f t="shared" si="358"/>
        <v>0</v>
      </c>
      <c r="AM694" s="382"/>
      <c r="AN694" s="383">
        <f t="shared" si="343"/>
        <v>0</v>
      </c>
      <c r="AO694" s="383">
        <f t="shared" si="370"/>
        <v>0</v>
      </c>
      <c r="AP694" s="383">
        <f t="shared" si="359"/>
        <v>0</v>
      </c>
      <c r="AQ694" s="381">
        <f t="shared" si="360"/>
        <v>0</v>
      </c>
      <c r="AR694" s="382"/>
      <c r="AS694" s="383">
        <f t="shared" si="344"/>
        <v>0</v>
      </c>
      <c r="AT694" s="383">
        <f t="shared" si="371"/>
        <v>0</v>
      </c>
      <c r="AU694" s="383">
        <f t="shared" si="361"/>
        <v>0</v>
      </c>
      <c r="AV694" s="381">
        <f t="shared" si="362"/>
        <v>0</v>
      </c>
      <c r="AW694" s="382"/>
      <c r="AX694" s="380">
        <f t="shared" si="345"/>
        <v>0</v>
      </c>
      <c r="AY694" s="384">
        <f t="shared" si="346"/>
        <v>0</v>
      </c>
      <c r="AZ694" s="384"/>
      <c r="BA694" s="380">
        <f t="shared" si="363"/>
        <v>0</v>
      </c>
      <c r="BB694" s="385">
        <f t="shared" si="364"/>
        <v>0</v>
      </c>
      <c r="BC694" s="382"/>
      <c r="BD694" s="380">
        <f t="shared" si="347"/>
        <v>0</v>
      </c>
      <c r="BE694" s="384">
        <f t="shared" si="352"/>
        <v>0</v>
      </c>
      <c r="BF694" s="380">
        <f t="shared" si="355"/>
        <v>0</v>
      </c>
      <c r="BG694" s="385">
        <f t="shared" si="356"/>
        <v>0</v>
      </c>
      <c r="BH694" s="382"/>
      <c r="BI694" s="380">
        <f t="shared" si="365"/>
        <v>0</v>
      </c>
      <c r="BJ694" s="380">
        <f t="shared" si="375"/>
        <v>0</v>
      </c>
      <c r="BK694" s="380">
        <f t="shared" si="366"/>
        <v>0</v>
      </c>
      <c r="BL694" s="381">
        <f t="shared" si="367"/>
        <v>0</v>
      </c>
      <c r="BM694" s="386"/>
      <c r="BN694" s="383">
        <f t="shared" si="372"/>
        <v>0</v>
      </c>
      <c r="BO694" s="383">
        <f t="shared" si="373"/>
        <v>0</v>
      </c>
      <c r="BP694" s="383">
        <f t="shared" si="368"/>
        <v>0</v>
      </c>
      <c r="BQ694" s="387">
        <f t="shared" si="369"/>
        <v>0</v>
      </c>
      <c r="BR694" s="357"/>
    </row>
    <row r="695" spans="3:70" ht="13.5" hidden="1" thickBot="1" x14ac:dyDescent="0.3">
      <c r="C695" s="388">
        <v>137</v>
      </c>
      <c r="D695" s="389">
        <v>0</v>
      </c>
      <c r="E695" s="374">
        <v>137</v>
      </c>
      <c r="F695" s="165">
        <v>137</v>
      </c>
      <c r="G695" s="165"/>
      <c r="H695" s="297">
        <v>0</v>
      </c>
      <c r="I695" s="390" t="s">
        <v>64</v>
      </c>
      <c r="J695" s="375">
        <v>1</v>
      </c>
      <c r="K695" s="375">
        <v>1</v>
      </c>
      <c r="L695" s="376">
        <v>0</v>
      </c>
      <c r="M695" s="377">
        <v>0</v>
      </c>
      <c r="N695" s="377">
        <v>0</v>
      </c>
      <c r="O695" s="378">
        <v>0</v>
      </c>
      <c r="P695" s="379">
        <v>0</v>
      </c>
      <c r="Q695" s="379">
        <v>0</v>
      </c>
      <c r="R695" s="379">
        <v>0</v>
      </c>
      <c r="S695" s="379">
        <v>0</v>
      </c>
      <c r="T695" s="391"/>
      <c r="U695" s="392">
        <v>0</v>
      </c>
      <c r="V695" s="393">
        <v>0</v>
      </c>
      <c r="W695" s="394"/>
      <c r="X695" s="395">
        <v>0</v>
      </c>
      <c r="Y695" s="380">
        <f t="shared" si="353"/>
        <v>0</v>
      </c>
      <c r="Z695" s="381">
        <f t="shared" si="354"/>
        <v>0</v>
      </c>
      <c r="AA695" s="391"/>
      <c r="AB695" s="392">
        <f t="shared" si="348"/>
        <v>0</v>
      </c>
      <c r="AC695" s="393">
        <f t="shared" si="349"/>
        <v>0</v>
      </c>
      <c r="AD695" s="393">
        <v>0</v>
      </c>
      <c r="AE695" s="395">
        <v>0</v>
      </c>
      <c r="AF695" s="380">
        <f t="shared" si="350"/>
        <v>0</v>
      </c>
      <c r="AG695" s="381">
        <f t="shared" si="351"/>
        <v>0</v>
      </c>
      <c r="AH695" s="353"/>
      <c r="AI695" s="392">
        <f t="shared" si="374"/>
        <v>0</v>
      </c>
      <c r="AJ695" s="395">
        <f t="shared" si="342"/>
        <v>0</v>
      </c>
      <c r="AK695" s="380">
        <f t="shared" si="357"/>
        <v>0</v>
      </c>
      <c r="AL695" s="381">
        <f t="shared" si="358"/>
        <v>0</v>
      </c>
      <c r="AM695" s="382"/>
      <c r="AN695" s="383">
        <f t="shared" si="343"/>
        <v>0</v>
      </c>
      <c r="AO695" s="383">
        <f t="shared" si="370"/>
        <v>0</v>
      </c>
      <c r="AP695" s="383">
        <f t="shared" si="359"/>
        <v>0</v>
      </c>
      <c r="AQ695" s="381">
        <f t="shared" si="360"/>
        <v>0</v>
      </c>
      <c r="AR695" s="382"/>
      <c r="AS695" s="383">
        <f t="shared" si="344"/>
        <v>0</v>
      </c>
      <c r="AT695" s="383">
        <f t="shared" si="371"/>
        <v>0</v>
      </c>
      <c r="AU695" s="383">
        <f t="shared" si="361"/>
        <v>0</v>
      </c>
      <c r="AV695" s="381">
        <f t="shared" si="362"/>
        <v>0</v>
      </c>
      <c r="AW695" s="382"/>
      <c r="AX695" s="380">
        <f t="shared" si="345"/>
        <v>0</v>
      </c>
      <c r="AY695" s="384">
        <f t="shared" si="346"/>
        <v>0</v>
      </c>
      <c r="AZ695" s="384"/>
      <c r="BA695" s="380">
        <f t="shared" si="363"/>
        <v>0</v>
      </c>
      <c r="BB695" s="385">
        <f t="shared" si="364"/>
        <v>0</v>
      </c>
      <c r="BC695" s="382"/>
      <c r="BD695" s="380">
        <f t="shared" si="347"/>
        <v>0</v>
      </c>
      <c r="BE695" s="384">
        <f t="shared" si="352"/>
        <v>0</v>
      </c>
      <c r="BF695" s="380">
        <f t="shared" si="355"/>
        <v>0</v>
      </c>
      <c r="BG695" s="385">
        <f t="shared" si="356"/>
        <v>0</v>
      </c>
      <c r="BH695" s="382"/>
      <c r="BI695" s="380">
        <f t="shared" si="365"/>
        <v>0</v>
      </c>
      <c r="BJ695" s="380">
        <f t="shared" si="375"/>
        <v>0</v>
      </c>
      <c r="BK695" s="380">
        <f t="shared" si="366"/>
        <v>0</v>
      </c>
      <c r="BL695" s="381">
        <f t="shared" si="367"/>
        <v>0</v>
      </c>
      <c r="BM695" s="386"/>
      <c r="BN695" s="383">
        <f t="shared" si="372"/>
        <v>0</v>
      </c>
      <c r="BO695" s="383">
        <f t="shared" si="373"/>
        <v>0</v>
      </c>
      <c r="BP695" s="383">
        <f t="shared" si="368"/>
        <v>0</v>
      </c>
      <c r="BQ695" s="387">
        <f t="shared" si="369"/>
        <v>0</v>
      </c>
      <c r="BR695" s="357"/>
    </row>
    <row r="696" spans="3:70" s="50" customFormat="1" ht="13.5" hidden="1" thickBot="1" x14ac:dyDescent="0.3">
      <c r="C696" s="388"/>
      <c r="D696" s="389"/>
      <c r="E696" s="374"/>
      <c r="F696" s="165"/>
      <c r="G696" s="165"/>
      <c r="H696" s="297"/>
      <c r="I696" s="165"/>
      <c r="J696" s="375">
        <v>1.505779664758232</v>
      </c>
      <c r="K696" s="375">
        <v>1.1754720702584747</v>
      </c>
      <c r="L696" s="376">
        <v>0</v>
      </c>
      <c r="M696" s="377">
        <v>0</v>
      </c>
      <c r="N696" s="377">
        <v>0</v>
      </c>
      <c r="O696" s="378">
        <v>0</v>
      </c>
      <c r="P696" s="379">
        <v>0</v>
      </c>
      <c r="Q696" s="379">
        <v>0</v>
      </c>
      <c r="R696" s="379">
        <v>0</v>
      </c>
      <c r="S696" s="379">
        <v>0</v>
      </c>
      <c r="T696" s="391"/>
      <c r="U696" s="173">
        <v>0</v>
      </c>
      <c r="V696" s="174">
        <v>0</v>
      </c>
      <c r="W696" s="350"/>
      <c r="X696" s="175">
        <v>0</v>
      </c>
      <c r="Y696" s="380">
        <f t="shared" si="353"/>
        <v>0</v>
      </c>
      <c r="Z696" s="381">
        <f t="shared" si="354"/>
        <v>0</v>
      </c>
      <c r="AA696" s="391"/>
      <c r="AB696" s="173">
        <f t="shared" si="348"/>
        <v>0</v>
      </c>
      <c r="AC696" s="174">
        <f t="shared" si="349"/>
        <v>0</v>
      </c>
      <c r="AD696" s="174">
        <v>0</v>
      </c>
      <c r="AE696" s="175">
        <v>0</v>
      </c>
      <c r="AF696" s="380">
        <f t="shared" si="350"/>
        <v>0</v>
      </c>
      <c r="AG696" s="381">
        <f t="shared" si="351"/>
        <v>0</v>
      </c>
      <c r="AH696" s="391"/>
      <c r="AI696" s="173">
        <f t="shared" si="374"/>
        <v>0</v>
      </c>
      <c r="AJ696" s="175">
        <f t="shared" si="342"/>
        <v>0</v>
      </c>
      <c r="AK696" s="380">
        <f t="shared" si="357"/>
        <v>0</v>
      </c>
      <c r="AL696" s="381">
        <f t="shared" si="358"/>
        <v>0</v>
      </c>
      <c r="AM696" s="382"/>
      <c r="AN696" s="383">
        <f t="shared" si="343"/>
        <v>0</v>
      </c>
      <c r="AO696" s="383">
        <f t="shared" si="370"/>
        <v>0</v>
      </c>
      <c r="AP696" s="383">
        <f t="shared" si="359"/>
        <v>0</v>
      </c>
      <c r="AQ696" s="381">
        <f t="shared" si="360"/>
        <v>0</v>
      </c>
      <c r="AR696" s="382"/>
      <c r="AS696" s="383">
        <f t="shared" si="344"/>
        <v>0</v>
      </c>
      <c r="AT696" s="383">
        <f t="shared" si="371"/>
        <v>0</v>
      </c>
      <c r="AU696" s="383">
        <f t="shared" si="361"/>
        <v>0</v>
      </c>
      <c r="AV696" s="381">
        <f t="shared" si="362"/>
        <v>0</v>
      </c>
      <c r="AW696" s="382"/>
      <c r="AX696" s="380">
        <f t="shared" si="345"/>
        <v>0</v>
      </c>
      <c r="AY696" s="384">
        <f t="shared" si="346"/>
        <v>0</v>
      </c>
      <c r="AZ696" s="384"/>
      <c r="BA696" s="380">
        <f t="shared" si="363"/>
        <v>0</v>
      </c>
      <c r="BB696" s="385">
        <f t="shared" si="364"/>
        <v>0</v>
      </c>
      <c r="BC696" s="382"/>
      <c r="BD696" s="380">
        <f t="shared" si="347"/>
        <v>0</v>
      </c>
      <c r="BE696" s="384">
        <f t="shared" si="352"/>
        <v>0</v>
      </c>
      <c r="BF696" s="380">
        <f t="shared" si="355"/>
        <v>0</v>
      </c>
      <c r="BG696" s="385">
        <f t="shared" si="356"/>
        <v>0</v>
      </c>
      <c r="BH696" s="382"/>
      <c r="BI696" s="380">
        <f t="shared" si="365"/>
        <v>0</v>
      </c>
      <c r="BJ696" s="380">
        <f t="shared" si="375"/>
        <v>0</v>
      </c>
      <c r="BK696" s="380">
        <f t="shared" si="366"/>
        <v>0</v>
      </c>
      <c r="BL696" s="381">
        <f t="shared" si="367"/>
        <v>0</v>
      </c>
      <c r="BM696" s="386"/>
      <c r="BN696" s="383">
        <f t="shared" si="372"/>
        <v>0</v>
      </c>
      <c r="BO696" s="383">
        <f t="shared" si="373"/>
        <v>0</v>
      </c>
      <c r="BP696" s="383">
        <f t="shared" si="368"/>
        <v>0</v>
      </c>
      <c r="BQ696" s="387">
        <f t="shared" si="369"/>
        <v>0</v>
      </c>
      <c r="BR696" s="413"/>
    </row>
    <row r="697" spans="3:70" s="50" customFormat="1" ht="13.5" hidden="1" thickBot="1" x14ac:dyDescent="0.3">
      <c r="C697" s="396"/>
      <c r="D697" s="397"/>
      <c r="E697" s="398"/>
      <c r="F697" s="194"/>
      <c r="G697" s="194"/>
      <c r="H697" s="399"/>
      <c r="I697" s="194"/>
      <c r="J697" s="400">
        <v>1.9138973630485276</v>
      </c>
      <c r="K697" s="400">
        <v>1.515902467555285</v>
      </c>
      <c r="L697" s="401">
        <v>0</v>
      </c>
      <c r="M697" s="402">
        <v>0</v>
      </c>
      <c r="N697" s="402">
        <v>0</v>
      </c>
      <c r="O697" s="403">
        <v>0</v>
      </c>
      <c r="P697" s="404">
        <v>0</v>
      </c>
      <c r="Q697" s="404">
        <v>0</v>
      </c>
      <c r="R697" s="404">
        <v>0</v>
      </c>
      <c r="S697" s="404">
        <v>0</v>
      </c>
      <c r="T697" s="391"/>
      <c r="U697" s="202">
        <v>0</v>
      </c>
      <c r="V697" s="203">
        <v>0</v>
      </c>
      <c r="W697" s="351"/>
      <c r="X697" s="204">
        <v>0</v>
      </c>
      <c r="Y697" s="405">
        <f t="shared" si="353"/>
        <v>0</v>
      </c>
      <c r="Z697" s="406">
        <f t="shared" si="354"/>
        <v>0</v>
      </c>
      <c r="AA697" s="391"/>
      <c r="AB697" s="202">
        <f t="shared" si="348"/>
        <v>0</v>
      </c>
      <c r="AC697" s="203">
        <f t="shared" si="349"/>
        <v>0</v>
      </c>
      <c r="AD697" s="203">
        <v>0</v>
      </c>
      <c r="AE697" s="204">
        <v>0</v>
      </c>
      <c r="AF697" s="405">
        <f t="shared" si="350"/>
        <v>0</v>
      </c>
      <c r="AG697" s="406">
        <f t="shared" si="351"/>
        <v>0</v>
      </c>
      <c r="AH697" s="391"/>
      <c r="AI697" s="202">
        <f t="shared" si="374"/>
        <v>0</v>
      </c>
      <c r="AJ697" s="204">
        <f t="shared" si="342"/>
        <v>0</v>
      </c>
      <c r="AK697" s="405">
        <f t="shared" si="357"/>
        <v>0</v>
      </c>
      <c r="AL697" s="406">
        <f t="shared" si="358"/>
        <v>0</v>
      </c>
      <c r="AM697" s="407"/>
      <c r="AN697" s="408">
        <f t="shared" si="343"/>
        <v>0</v>
      </c>
      <c r="AO697" s="408">
        <f t="shared" si="370"/>
        <v>0</v>
      </c>
      <c r="AP697" s="408">
        <f t="shared" si="359"/>
        <v>0</v>
      </c>
      <c r="AQ697" s="406">
        <f t="shared" si="360"/>
        <v>0</v>
      </c>
      <c r="AR697" s="407"/>
      <c r="AS697" s="408">
        <f t="shared" si="344"/>
        <v>0</v>
      </c>
      <c r="AT697" s="408">
        <f t="shared" si="371"/>
        <v>0</v>
      </c>
      <c r="AU697" s="408">
        <f t="shared" si="361"/>
        <v>0</v>
      </c>
      <c r="AV697" s="406">
        <f t="shared" si="362"/>
        <v>0</v>
      </c>
      <c r="AW697" s="407"/>
      <c r="AX697" s="405">
        <f t="shared" si="345"/>
        <v>0</v>
      </c>
      <c r="AY697" s="409">
        <f t="shared" si="346"/>
        <v>0</v>
      </c>
      <c r="AZ697" s="409"/>
      <c r="BA697" s="405">
        <f t="shared" si="363"/>
        <v>0</v>
      </c>
      <c r="BB697" s="410">
        <f t="shared" si="364"/>
        <v>0</v>
      </c>
      <c r="BC697" s="407"/>
      <c r="BD697" s="405">
        <f t="shared" si="347"/>
        <v>0</v>
      </c>
      <c r="BE697" s="409">
        <f t="shared" si="352"/>
        <v>0</v>
      </c>
      <c r="BF697" s="405">
        <f t="shared" si="355"/>
        <v>0</v>
      </c>
      <c r="BG697" s="410">
        <f t="shared" si="356"/>
        <v>0</v>
      </c>
      <c r="BH697" s="407"/>
      <c r="BI697" s="405">
        <f t="shared" si="365"/>
        <v>0</v>
      </c>
      <c r="BJ697" s="405">
        <f t="shared" si="375"/>
        <v>0</v>
      </c>
      <c r="BK697" s="405">
        <f t="shared" si="366"/>
        <v>0</v>
      </c>
      <c r="BL697" s="406">
        <f t="shared" si="367"/>
        <v>0</v>
      </c>
      <c r="BM697" s="411"/>
      <c r="BN697" s="408">
        <f t="shared" si="372"/>
        <v>0</v>
      </c>
      <c r="BO697" s="408">
        <f t="shared" si="373"/>
        <v>0</v>
      </c>
      <c r="BP697" s="408">
        <f t="shared" si="368"/>
        <v>0</v>
      </c>
      <c r="BQ697" s="412">
        <f t="shared" si="369"/>
        <v>0</v>
      </c>
      <c r="BR697" s="413"/>
    </row>
    <row r="698" spans="3:70" ht="13.5" hidden="1" thickBot="1" x14ac:dyDescent="0.3">
      <c r="C698" s="65"/>
      <c r="D698" s="66"/>
      <c r="E698" s="358"/>
      <c r="F698" s="143"/>
      <c r="G698" s="143"/>
      <c r="H698" s="359"/>
      <c r="I698" s="143"/>
      <c r="J698" s="360">
        <v>0.58618475265502656</v>
      </c>
      <c r="K698" s="360">
        <v>0.25114229393244591</v>
      </c>
      <c r="L698" s="361">
        <v>0</v>
      </c>
      <c r="M698" s="362">
        <v>0</v>
      </c>
      <c r="N698" s="362">
        <v>0</v>
      </c>
      <c r="O698" s="363">
        <v>0</v>
      </c>
      <c r="P698" s="364">
        <v>0</v>
      </c>
      <c r="Q698" s="364">
        <v>0</v>
      </c>
      <c r="R698" s="364">
        <v>0</v>
      </c>
      <c r="S698" s="364">
        <v>0</v>
      </c>
      <c r="T698" s="391"/>
      <c r="U698" s="152">
        <v>0</v>
      </c>
      <c r="V698" s="153">
        <v>0</v>
      </c>
      <c r="W698" s="349"/>
      <c r="X698" s="154">
        <v>0</v>
      </c>
      <c r="Y698" s="365">
        <f t="shared" si="353"/>
        <v>0</v>
      </c>
      <c r="Z698" s="366">
        <f t="shared" si="354"/>
        <v>0</v>
      </c>
      <c r="AA698" s="391"/>
      <c r="AB698" s="152">
        <f t="shared" si="348"/>
        <v>0</v>
      </c>
      <c r="AC698" s="153">
        <f t="shared" si="349"/>
        <v>0</v>
      </c>
      <c r="AD698" s="153">
        <v>0</v>
      </c>
      <c r="AE698" s="154">
        <v>0</v>
      </c>
      <c r="AF698" s="365">
        <f t="shared" si="350"/>
        <v>0</v>
      </c>
      <c r="AG698" s="366">
        <f t="shared" si="351"/>
        <v>0</v>
      </c>
      <c r="AH698" s="353"/>
      <c r="AI698" s="152">
        <f t="shared" si="374"/>
        <v>0</v>
      </c>
      <c r="AJ698" s="154">
        <f t="shared" si="342"/>
        <v>0</v>
      </c>
      <c r="AK698" s="365">
        <f t="shared" si="357"/>
        <v>0</v>
      </c>
      <c r="AL698" s="366">
        <f t="shared" si="358"/>
        <v>0</v>
      </c>
      <c r="AM698" s="367"/>
      <c r="AN698" s="368">
        <f t="shared" si="343"/>
        <v>0</v>
      </c>
      <c r="AO698" s="368">
        <f t="shared" si="370"/>
        <v>0</v>
      </c>
      <c r="AP698" s="368">
        <f t="shared" si="359"/>
        <v>0</v>
      </c>
      <c r="AQ698" s="366">
        <f t="shared" si="360"/>
        <v>0</v>
      </c>
      <c r="AR698" s="367"/>
      <c r="AS698" s="368">
        <f t="shared" si="344"/>
        <v>0</v>
      </c>
      <c r="AT698" s="368">
        <f t="shared" si="371"/>
        <v>0</v>
      </c>
      <c r="AU698" s="368">
        <f t="shared" si="361"/>
        <v>0</v>
      </c>
      <c r="AV698" s="366">
        <f t="shared" si="362"/>
        <v>0</v>
      </c>
      <c r="AW698" s="367"/>
      <c r="AX698" s="365">
        <f t="shared" si="345"/>
        <v>0</v>
      </c>
      <c r="AY698" s="369">
        <f t="shared" si="346"/>
        <v>0</v>
      </c>
      <c r="AZ698" s="369"/>
      <c r="BA698" s="365">
        <f t="shared" si="363"/>
        <v>0</v>
      </c>
      <c r="BB698" s="370">
        <f t="shared" si="364"/>
        <v>0</v>
      </c>
      <c r="BC698" s="367"/>
      <c r="BD698" s="365">
        <f t="shared" si="347"/>
        <v>0</v>
      </c>
      <c r="BE698" s="371">
        <f t="shared" si="352"/>
        <v>0</v>
      </c>
      <c r="BF698" s="365">
        <f t="shared" si="355"/>
        <v>0</v>
      </c>
      <c r="BG698" s="370">
        <f t="shared" si="356"/>
        <v>0</v>
      </c>
      <c r="BH698" s="367"/>
      <c r="BI698" s="365">
        <f t="shared" si="365"/>
        <v>0</v>
      </c>
      <c r="BJ698" s="365">
        <f t="shared" si="375"/>
        <v>0</v>
      </c>
      <c r="BK698" s="365">
        <f t="shared" si="366"/>
        <v>0</v>
      </c>
      <c r="BL698" s="366">
        <f t="shared" si="367"/>
        <v>0</v>
      </c>
      <c r="BM698" s="372"/>
      <c r="BN698" s="368">
        <f t="shared" si="372"/>
        <v>0</v>
      </c>
      <c r="BO698" s="368">
        <f t="shared" si="373"/>
        <v>0</v>
      </c>
      <c r="BP698" s="368">
        <f t="shared" si="368"/>
        <v>0</v>
      </c>
      <c r="BQ698" s="373">
        <f t="shared" si="369"/>
        <v>0</v>
      </c>
      <c r="BR698" s="357"/>
    </row>
    <row r="699" spans="3:70" ht="13.5" hidden="1" thickBot="1" x14ac:dyDescent="0.3">
      <c r="C699" s="65"/>
      <c r="D699" s="66"/>
      <c r="E699" s="374"/>
      <c r="F699" s="165"/>
      <c r="G699" s="165"/>
      <c r="H699" s="297"/>
      <c r="I699" s="165"/>
      <c r="J699" s="375">
        <v>0.72370867908265568</v>
      </c>
      <c r="K699" s="375">
        <v>0.4192943920851287</v>
      </c>
      <c r="L699" s="376">
        <v>0</v>
      </c>
      <c r="M699" s="377">
        <v>0</v>
      </c>
      <c r="N699" s="377">
        <v>0</v>
      </c>
      <c r="O699" s="378">
        <v>0</v>
      </c>
      <c r="P699" s="379">
        <v>0</v>
      </c>
      <c r="Q699" s="379">
        <v>0</v>
      </c>
      <c r="R699" s="379">
        <v>0</v>
      </c>
      <c r="S699" s="379">
        <v>0</v>
      </c>
      <c r="T699" s="391"/>
      <c r="U699" s="173">
        <v>0</v>
      </c>
      <c r="V699" s="174">
        <v>0</v>
      </c>
      <c r="W699" s="350"/>
      <c r="X699" s="175">
        <v>0</v>
      </c>
      <c r="Y699" s="380">
        <f t="shared" si="353"/>
        <v>0</v>
      </c>
      <c r="Z699" s="381">
        <f t="shared" si="354"/>
        <v>0</v>
      </c>
      <c r="AA699" s="391"/>
      <c r="AB699" s="173">
        <f t="shared" si="348"/>
        <v>0</v>
      </c>
      <c r="AC699" s="174">
        <f t="shared" si="349"/>
        <v>0</v>
      </c>
      <c r="AD699" s="174">
        <v>0</v>
      </c>
      <c r="AE699" s="175">
        <v>0</v>
      </c>
      <c r="AF699" s="380">
        <f t="shared" si="350"/>
        <v>0</v>
      </c>
      <c r="AG699" s="381">
        <f t="shared" si="351"/>
        <v>0</v>
      </c>
      <c r="AH699" s="353"/>
      <c r="AI699" s="173">
        <f t="shared" si="374"/>
        <v>0</v>
      </c>
      <c r="AJ699" s="175">
        <f t="shared" si="342"/>
        <v>0</v>
      </c>
      <c r="AK699" s="380">
        <f t="shared" si="357"/>
        <v>0</v>
      </c>
      <c r="AL699" s="381">
        <f t="shared" si="358"/>
        <v>0</v>
      </c>
      <c r="AM699" s="382"/>
      <c r="AN699" s="383">
        <f t="shared" si="343"/>
        <v>0</v>
      </c>
      <c r="AO699" s="383">
        <f t="shared" si="370"/>
        <v>0</v>
      </c>
      <c r="AP699" s="383">
        <f t="shared" si="359"/>
        <v>0</v>
      </c>
      <c r="AQ699" s="381">
        <f t="shared" si="360"/>
        <v>0</v>
      </c>
      <c r="AR699" s="382"/>
      <c r="AS699" s="383">
        <f t="shared" si="344"/>
        <v>0</v>
      </c>
      <c r="AT699" s="383">
        <f t="shared" si="371"/>
        <v>0</v>
      </c>
      <c r="AU699" s="383">
        <f t="shared" si="361"/>
        <v>0</v>
      </c>
      <c r="AV699" s="381">
        <f t="shared" si="362"/>
        <v>0</v>
      </c>
      <c r="AW699" s="382"/>
      <c r="AX699" s="380">
        <f t="shared" si="345"/>
        <v>0</v>
      </c>
      <c r="AY699" s="384">
        <f t="shared" si="346"/>
        <v>0</v>
      </c>
      <c r="AZ699" s="384"/>
      <c r="BA699" s="380">
        <f t="shared" si="363"/>
        <v>0</v>
      </c>
      <c r="BB699" s="385">
        <f t="shared" si="364"/>
        <v>0</v>
      </c>
      <c r="BC699" s="382"/>
      <c r="BD699" s="380">
        <f t="shared" si="347"/>
        <v>0</v>
      </c>
      <c r="BE699" s="384">
        <f t="shared" si="352"/>
        <v>0</v>
      </c>
      <c r="BF699" s="380">
        <f t="shared" si="355"/>
        <v>0</v>
      </c>
      <c r="BG699" s="385">
        <f t="shared" si="356"/>
        <v>0</v>
      </c>
      <c r="BH699" s="382"/>
      <c r="BI699" s="380">
        <f t="shared" si="365"/>
        <v>0</v>
      </c>
      <c r="BJ699" s="380">
        <f t="shared" si="375"/>
        <v>0</v>
      </c>
      <c r="BK699" s="380">
        <f t="shared" si="366"/>
        <v>0</v>
      </c>
      <c r="BL699" s="381">
        <f t="shared" si="367"/>
        <v>0</v>
      </c>
      <c r="BM699" s="386"/>
      <c r="BN699" s="383">
        <f t="shared" si="372"/>
        <v>0</v>
      </c>
      <c r="BO699" s="383">
        <f t="shared" si="373"/>
        <v>0</v>
      </c>
      <c r="BP699" s="383">
        <f t="shared" si="368"/>
        <v>0</v>
      </c>
      <c r="BQ699" s="387">
        <f t="shared" si="369"/>
        <v>0</v>
      </c>
      <c r="BR699" s="357"/>
    </row>
    <row r="700" spans="3:70" ht="13.5" hidden="1" thickBot="1" x14ac:dyDescent="0.3">
      <c r="C700" s="388">
        <v>138</v>
      </c>
      <c r="D700" s="389">
        <v>0</v>
      </c>
      <c r="E700" s="374">
        <v>138</v>
      </c>
      <c r="F700" s="165">
        <v>138</v>
      </c>
      <c r="G700" s="165"/>
      <c r="H700" s="297">
        <v>0</v>
      </c>
      <c r="I700" s="390" t="s">
        <v>64</v>
      </c>
      <c r="J700" s="375">
        <v>1</v>
      </c>
      <c r="K700" s="375">
        <v>1</v>
      </c>
      <c r="L700" s="376">
        <v>0</v>
      </c>
      <c r="M700" s="377">
        <v>0</v>
      </c>
      <c r="N700" s="377">
        <v>0</v>
      </c>
      <c r="O700" s="378">
        <v>0</v>
      </c>
      <c r="P700" s="379">
        <v>0</v>
      </c>
      <c r="Q700" s="379">
        <v>0</v>
      </c>
      <c r="R700" s="379">
        <v>0</v>
      </c>
      <c r="S700" s="379">
        <v>0</v>
      </c>
      <c r="T700" s="391"/>
      <c r="U700" s="392">
        <v>0</v>
      </c>
      <c r="V700" s="393">
        <v>0</v>
      </c>
      <c r="W700" s="394"/>
      <c r="X700" s="395">
        <v>0</v>
      </c>
      <c r="Y700" s="380">
        <f t="shared" si="353"/>
        <v>0</v>
      </c>
      <c r="Z700" s="381">
        <f t="shared" si="354"/>
        <v>0</v>
      </c>
      <c r="AA700" s="391"/>
      <c r="AB700" s="392">
        <f t="shared" si="348"/>
        <v>0</v>
      </c>
      <c r="AC700" s="393">
        <f t="shared" si="349"/>
        <v>0</v>
      </c>
      <c r="AD700" s="393">
        <v>0</v>
      </c>
      <c r="AE700" s="395">
        <v>0</v>
      </c>
      <c r="AF700" s="380">
        <f t="shared" si="350"/>
        <v>0</v>
      </c>
      <c r="AG700" s="381">
        <f t="shared" si="351"/>
        <v>0</v>
      </c>
      <c r="AH700" s="353"/>
      <c r="AI700" s="392">
        <f t="shared" si="374"/>
        <v>0</v>
      </c>
      <c r="AJ700" s="395">
        <f t="shared" si="342"/>
        <v>0</v>
      </c>
      <c r="AK700" s="380">
        <f t="shared" si="357"/>
        <v>0</v>
      </c>
      <c r="AL700" s="381">
        <f t="shared" si="358"/>
        <v>0</v>
      </c>
      <c r="AM700" s="382"/>
      <c r="AN700" s="383">
        <f t="shared" si="343"/>
        <v>0</v>
      </c>
      <c r="AO700" s="383">
        <f t="shared" si="370"/>
        <v>0</v>
      </c>
      <c r="AP700" s="383">
        <f t="shared" si="359"/>
        <v>0</v>
      </c>
      <c r="AQ700" s="381">
        <f t="shared" si="360"/>
        <v>0</v>
      </c>
      <c r="AR700" s="382"/>
      <c r="AS700" s="383">
        <f t="shared" si="344"/>
        <v>0</v>
      </c>
      <c r="AT700" s="383">
        <f t="shared" si="371"/>
        <v>0</v>
      </c>
      <c r="AU700" s="383">
        <f t="shared" si="361"/>
        <v>0</v>
      </c>
      <c r="AV700" s="381">
        <f t="shared" si="362"/>
        <v>0</v>
      </c>
      <c r="AW700" s="382"/>
      <c r="AX700" s="380">
        <f t="shared" si="345"/>
        <v>0</v>
      </c>
      <c r="AY700" s="384">
        <f t="shared" si="346"/>
        <v>0</v>
      </c>
      <c r="AZ700" s="384"/>
      <c r="BA700" s="380">
        <f t="shared" si="363"/>
        <v>0</v>
      </c>
      <c r="BB700" s="385">
        <f t="shared" si="364"/>
        <v>0</v>
      </c>
      <c r="BC700" s="382"/>
      <c r="BD700" s="380">
        <f t="shared" si="347"/>
        <v>0</v>
      </c>
      <c r="BE700" s="384">
        <f t="shared" si="352"/>
        <v>0</v>
      </c>
      <c r="BF700" s="380">
        <f t="shared" si="355"/>
        <v>0</v>
      </c>
      <c r="BG700" s="385">
        <f t="shared" si="356"/>
        <v>0</v>
      </c>
      <c r="BH700" s="382"/>
      <c r="BI700" s="380">
        <f t="shared" si="365"/>
        <v>0</v>
      </c>
      <c r="BJ700" s="380">
        <f t="shared" si="375"/>
        <v>0</v>
      </c>
      <c r="BK700" s="380">
        <f t="shared" si="366"/>
        <v>0</v>
      </c>
      <c r="BL700" s="381">
        <f t="shared" si="367"/>
        <v>0</v>
      </c>
      <c r="BM700" s="386"/>
      <c r="BN700" s="383">
        <f t="shared" si="372"/>
        <v>0</v>
      </c>
      <c r="BO700" s="383">
        <f t="shared" si="373"/>
        <v>0</v>
      </c>
      <c r="BP700" s="383">
        <f t="shared" si="368"/>
        <v>0</v>
      </c>
      <c r="BQ700" s="387">
        <f t="shared" si="369"/>
        <v>0</v>
      </c>
      <c r="BR700" s="357"/>
    </row>
    <row r="701" spans="3:70" s="50" customFormat="1" ht="13.5" hidden="1" thickBot="1" x14ac:dyDescent="0.3">
      <c r="C701" s="388"/>
      <c r="D701" s="389"/>
      <c r="E701" s="374"/>
      <c r="F701" s="165"/>
      <c r="G701" s="165"/>
      <c r="H701" s="297"/>
      <c r="I701" s="165"/>
      <c r="J701" s="375">
        <v>1.505779664758232</v>
      </c>
      <c r="K701" s="375">
        <v>1.1754720702584747</v>
      </c>
      <c r="L701" s="376">
        <v>0</v>
      </c>
      <c r="M701" s="377">
        <v>0</v>
      </c>
      <c r="N701" s="377">
        <v>0</v>
      </c>
      <c r="O701" s="378">
        <v>0</v>
      </c>
      <c r="P701" s="379">
        <v>0</v>
      </c>
      <c r="Q701" s="379">
        <v>0</v>
      </c>
      <c r="R701" s="379">
        <v>0</v>
      </c>
      <c r="S701" s="379">
        <v>0</v>
      </c>
      <c r="T701" s="391"/>
      <c r="U701" s="173">
        <v>0</v>
      </c>
      <c r="V701" s="174">
        <v>0</v>
      </c>
      <c r="W701" s="350"/>
      <c r="X701" s="175">
        <v>0</v>
      </c>
      <c r="Y701" s="380">
        <f t="shared" si="353"/>
        <v>0</v>
      </c>
      <c r="Z701" s="381">
        <f t="shared" si="354"/>
        <v>0</v>
      </c>
      <c r="AA701" s="391"/>
      <c r="AB701" s="173">
        <f t="shared" si="348"/>
        <v>0</v>
      </c>
      <c r="AC701" s="174">
        <f t="shared" si="349"/>
        <v>0</v>
      </c>
      <c r="AD701" s="174">
        <v>0</v>
      </c>
      <c r="AE701" s="175">
        <v>0</v>
      </c>
      <c r="AF701" s="380">
        <f t="shared" si="350"/>
        <v>0</v>
      </c>
      <c r="AG701" s="381">
        <f t="shared" si="351"/>
        <v>0</v>
      </c>
      <c r="AH701" s="391"/>
      <c r="AI701" s="173">
        <f t="shared" si="374"/>
        <v>0</v>
      </c>
      <c r="AJ701" s="175">
        <f t="shared" si="342"/>
        <v>0</v>
      </c>
      <c r="AK701" s="380">
        <f t="shared" si="357"/>
        <v>0</v>
      </c>
      <c r="AL701" s="381">
        <f t="shared" si="358"/>
        <v>0</v>
      </c>
      <c r="AM701" s="382"/>
      <c r="AN701" s="383">
        <f t="shared" si="343"/>
        <v>0</v>
      </c>
      <c r="AO701" s="383">
        <f t="shared" si="370"/>
        <v>0</v>
      </c>
      <c r="AP701" s="383">
        <f t="shared" si="359"/>
        <v>0</v>
      </c>
      <c r="AQ701" s="381">
        <f t="shared" si="360"/>
        <v>0</v>
      </c>
      <c r="AR701" s="382"/>
      <c r="AS701" s="383">
        <f t="shared" si="344"/>
        <v>0</v>
      </c>
      <c r="AT701" s="383">
        <f t="shared" si="371"/>
        <v>0</v>
      </c>
      <c r="AU701" s="383">
        <f t="shared" si="361"/>
        <v>0</v>
      </c>
      <c r="AV701" s="381">
        <f t="shared" si="362"/>
        <v>0</v>
      </c>
      <c r="AW701" s="382"/>
      <c r="AX701" s="380">
        <f t="shared" si="345"/>
        <v>0</v>
      </c>
      <c r="AY701" s="384">
        <f t="shared" si="346"/>
        <v>0</v>
      </c>
      <c r="AZ701" s="384"/>
      <c r="BA701" s="380">
        <f t="shared" si="363"/>
        <v>0</v>
      </c>
      <c r="BB701" s="385">
        <f t="shared" si="364"/>
        <v>0</v>
      </c>
      <c r="BC701" s="382"/>
      <c r="BD701" s="380">
        <f t="shared" si="347"/>
        <v>0</v>
      </c>
      <c r="BE701" s="384">
        <f t="shared" si="352"/>
        <v>0</v>
      </c>
      <c r="BF701" s="380">
        <f t="shared" si="355"/>
        <v>0</v>
      </c>
      <c r="BG701" s="385">
        <f t="shared" si="356"/>
        <v>0</v>
      </c>
      <c r="BH701" s="382"/>
      <c r="BI701" s="380">
        <f t="shared" si="365"/>
        <v>0</v>
      </c>
      <c r="BJ701" s="380">
        <f t="shared" si="375"/>
        <v>0</v>
      </c>
      <c r="BK701" s="380">
        <f t="shared" si="366"/>
        <v>0</v>
      </c>
      <c r="BL701" s="381">
        <f t="shared" si="367"/>
        <v>0</v>
      </c>
      <c r="BM701" s="386"/>
      <c r="BN701" s="383">
        <f t="shared" si="372"/>
        <v>0</v>
      </c>
      <c r="BO701" s="383">
        <f t="shared" si="373"/>
        <v>0</v>
      </c>
      <c r="BP701" s="383">
        <f t="shared" si="368"/>
        <v>0</v>
      </c>
      <c r="BQ701" s="387">
        <f t="shared" si="369"/>
        <v>0</v>
      </c>
      <c r="BR701" s="413"/>
    </row>
    <row r="702" spans="3:70" s="50" customFormat="1" ht="13.5" hidden="1" thickBot="1" x14ac:dyDescent="0.3">
      <c r="C702" s="396"/>
      <c r="D702" s="397"/>
      <c r="E702" s="398"/>
      <c r="F702" s="194"/>
      <c r="G702" s="194"/>
      <c r="H702" s="399"/>
      <c r="I702" s="194"/>
      <c r="J702" s="400">
        <v>1.9138973630485276</v>
      </c>
      <c r="K702" s="400">
        <v>1.515902467555285</v>
      </c>
      <c r="L702" s="401">
        <v>0</v>
      </c>
      <c r="M702" s="402">
        <v>0</v>
      </c>
      <c r="N702" s="402">
        <v>0</v>
      </c>
      <c r="O702" s="403">
        <v>0</v>
      </c>
      <c r="P702" s="404">
        <v>0</v>
      </c>
      <c r="Q702" s="404">
        <v>0</v>
      </c>
      <c r="R702" s="404">
        <v>0</v>
      </c>
      <c r="S702" s="404">
        <v>0</v>
      </c>
      <c r="T702" s="391"/>
      <c r="U702" s="202">
        <v>0</v>
      </c>
      <c r="V702" s="203">
        <v>0</v>
      </c>
      <c r="W702" s="351"/>
      <c r="X702" s="204">
        <v>0</v>
      </c>
      <c r="Y702" s="405">
        <f t="shared" si="353"/>
        <v>0</v>
      </c>
      <c r="Z702" s="406">
        <f t="shared" si="354"/>
        <v>0</v>
      </c>
      <c r="AA702" s="391"/>
      <c r="AB702" s="202">
        <f t="shared" si="348"/>
        <v>0</v>
      </c>
      <c r="AC702" s="203">
        <f t="shared" si="349"/>
        <v>0</v>
      </c>
      <c r="AD702" s="203">
        <v>0</v>
      </c>
      <c r="AE702" s="204">
        <v>0</v>
      </c>
      <c r="AF702" s="405">
        <f t="shared" si="350"/>
        <v>0</v>
      </c>
      <c r="AG702" s="406">
        <f t="shared" si="351"/>
        <v>0</v>
      </c>
      <c r="AH702" s="391"/>
      <c r="AI702" s="202">
        <f t="shared" si="374"/>
        <v>0</v>
      </c>
      <c r="AJ702" s="204">
        <f t="shared" si="342"/>
        <v>0</v>
      </c>
      <c r="AK702" s="405">
        <f t="shared" si="357"/>
        <v>0</v>
      </c>
      <c r="AL702" s="406">
        <f t="shared" si="358"/>
        <v>0</v>
      </c>
      <c r="AM702" s="407"/>
      <c r="AN702" s="408">
        <f t="shared" si="343"/>
        <v>0</v>
      </c>
      <c r="AO702" s="408">
        <f t="shared" si="370"/>
        <v>0</v>
      </c>
      <c r="AP702" s="408">
        <f t="shared" si="359"/>
        <v>0</v>
      </c>
      <c r="AQ702" s="406">
        <f t="shared" si="360"/>
        <v>0</v>
      </c>
      <c r="AR702" s="407"/>
      <c r="AS702" s="408">
        <f t="shared" si="344"/>
        <v>0</v>
      </c>
      <c r="AT702" s="408">
        <f t="shared" si="371"/>
        <v>0</v>
      </c>
      <c r="AU702" s="408">
        <f t="shared" si="361"/>
        <v>0</v>
      </c>
      <c r="AV702" s="406">
        <f t="shared" si="362"/>
        <v>0</v>
      </c>
      <c r="AW702" s="407"/>
      <c r="AX702" s="405">
        <f t="shared" si="345"/>
        <v>0</v>
      </c>
      <c r="AY702" s="409">
        <f t="shared" si="346"/>
        <v>0</v>
      </c>
      <c r="AZ702" s="409"/>
      <c r="BA702" s="405">
        <f t="shared" si="363"/>
        <v>0</v>
      </c>
      <c r="BB702" s="410">
        <f t="shared" si="364"/>
        <v>0</v>
      </c>
      <c r="BC702" s="407"/>
      <c r="BD702" s="405">
        <f t="shared" si="347"/>
        <v>0</v>
      </c>
      <c r="BE702" s="409">
        <f t="shared" si="352"/>
        <v>0</v>
      </c>
      <c r="BF702" s="405">
        <f t="shared" si="355"/>
        <v>0</v>
      </c>
      <c r="BG702" s="410">
        <f t="shared" si="356"/>
        <v>0</v>
      </c>
      <c r="BH702" s="407"/>
      <c r="BI702" s="405">
        <f t="shared" si="365"/>
        <v>0</v>
      </c>
      <c r="BJ702" s="405">
        <f t="shared" si="375"/>
        <v>0</v>
      </c>
      <c r="BK702" s="405">
        <f t="shared" si="366"/>
        <v>0</v>
      </c>
      <c r="BL702" s="406">
        <f t="shared" si="367"/>
        <v>0</v>
      </c>
      <c r="BM702" s="411"/>
      <c r="BN702" s="408">
        <f t="shared" si="372"/>
        <v>0</v>
      </c>
      <c r="BO702" s="408">
        <f t="shared" si="373"/>
        <v>0</v>
      </c>
      <c r="BP702" s="408">
        <f t="shared" si="368"/>
        <v>0</v>
      </c>
      <c r="BQ702" s="412">
        <f t="shared" si="369"/>
        <v>0</v>
      </c>
      <c r="BR702" s="413"/>
    </row>
    <row r="703" spans="3:70" ht="13.5" hidden="1" thickBot="1" x14ac:dyDescent="0.3">
      <c r="C703" s="65"/>
      <c r="D703" s="66"/>
      <c r="E703" s="358"/>
      <c r="F703" s="143"/>
      <c r="G703" s="143"/>
      <c r="H703" s="359"/>
      <c r="I703" s="143"/>
      <c r="J703" s="360">
        <v>0.58618475265502656</v>
      </c>
      <c r="K703" s="360">
        <v>0.25114229393244591</v>
      </c>
      <c r="L703" s="361">
        <v>0</v>
      </c>
      <c r="M703" s="362">
        <v>0</v>
      </c>
      <c r="N703" s="362">
        <v>0</v>
      </c>
      <c r="O703" s="363">
        <v>0</v>
      </c>
      <c r="P703" s="364">
        <v>0</v>
      </c>
      <c r="Q703" s="364">
        <v>0</v>
      </c>
      <c r="R703" s="364">
        <v>0</v>
      </c>
      <c r="S703" s="364">
        <v>0</v>
      </c>
      <c r="T703" s="391"/>
      <c r="U703" s="152">
        <v>0</v>
      </c>
      <c r="V703" s="153">
        <v>0</v>
      </c>
      <c r="W703" s="349"/>
      <c r="X703" s="154">
        <v>0</v>
      </c>
      <c r="Y703" s="365">
        <f t="shared" si="353"/>
        <v>0</v>
      </c>
      <c r="Z703" s="366">
        <f t="shared" si="354"/>
        <v>0</v>
      </c>
      <c r="AA703" s="391"/>
      <c r="AB703" s="152">
        <f t="shared" si="348"/>
        <v>0</v>
      </c>
      <c r="AC703" s="153">
        <f t="shared" si="349"/>
        <v>0</v>
      </c>
      <c r="AD703" s="153">
        <v>0</v>
      </c>
      <c r="AE703" s="154">
        <v>0</v>
      </c>
      <c r="AF703" s="365">
        <f t="shared" si="350"/>
        <v>0</v>
      </c>
      <c r="AG703" s="366">
        <f t="shared" si="351"/>
        <v>0</v>
      </c>
      <c r="AH703" s="353"/>
      <c r="AI703" s="152">
        <f t="shared" si="374"/>
        <v>0</v>
      </c>
      <c r="AJ703" s="154">
        <f t="shared" si="342"/>
        <v>0</v>
      </c>
      <c r="AK703" s="365">
        <f t="shared" si="357"/>
        <v>0</v>
      </c>
      <c r="AL703" s="366">
        <f t="shared" si="358"/>
        <v>0</v>
      </c>
      <c r="AM703" s="367"/>
      <c r="AN703" s="368">
        <f t="shared" si="343"/>
        <v>0</v>
      </c>
      <c r="AO703" s="368">
        <f t="shared" si="370"/>
        <v>0</v>
      </c>
      <c r="AP703" s="368">
        <f t="shared" si="359"/>
        <v>0</v>
      </c>
      <c r="AQ703" s="366">
        <f t="shared" si="360"/>
        <v>0</v>
      </c>
      <c r="AR703" s="367"/>
      <c r="AS703" s="368">
        <f t="shared" si="344"/>
        <v>0</v>
      </c>
      <c r="AT703" s="368">
        <f t="shared" si="371"/>
        <v>0</v>
      </c>
      <c r="AU703" s="368">
        <f t="shared" si="361"/>
        <v>0</v>
      </c>
      <c r="AV703" s="366">
        <f t="shared" si="362"/>
        <v>0</v>
      </c>
      <c r="AW703" s="367"/>
      <c r="AX703" s="365">
        <f t="shared" si="345"/>
        <v>0</v>
      </c>
      <c r="AY703" s="369">
        <f t="shared" si="346"/>
        <v>0</v>
      </c>
      <c r="AZ703" s="369"/>
      <c r="BA703" s="365">
        <f t="shared" si="363"/>
        <v>0</v>
      </c>
      <c r="BB703" s="370">
        <f t="shared" si="364"/>
        <v>0</v>
      </c>
      <c r="BC703" s="367"/>
      <c r="BD703" s="365">
        <f t="shared" si="347"/>
        <v>0</v>
      </c>
      <c r="BE703" s="371">
        <f t="shared" si="352"/>
        <v>0</v>
      </c>
      <c r="BF703" s="365">
        <f t="shared" si="355"/>
        <v>0</v>
      </c>
      <c r="BG703" s="370">
        <f t="shared" si="356"/>
        <v>0</v>
      </c>
      <c r="BH703" s="367"/>
      <c r="BI703" s="365">
        <f t="shared" si="365"/>
        <v>0</v>
      </c>
      <c r="BJ703" s="365">
        <f t="shared" si="375"/>
        <v>0</v>
      </c>
      <c r="BK703" s="365">
        <f t="shared" si="366"/>
        <v>0</v>
      </c>
      <c r="BL703" s="366">
        <f t="shared" si="367"/>
        <v>0</v>
      </c>
      <c r="BM703" s="372"/>
      <c r="BN703" s="368">
        <f t="shared" si="372"/>
        <v>0</v>
      </c>
      <c r="BO703" s="368">
        <f t="shared" si="373"/>
        <v>0</v>
      </c>
      <c r="BP703" s="368">
        <f t="shared" si="368"/>
        <v>0</v>
      </c>
      <c r="BQ703" s="373">
        <f t="shared" si="369"/>
        <v>0</v>
      </c>
      <c r="BR703" s="357"/>
    </row>
    <row r="704" spans="3:70" ht="13.5" hidden="1" thickBot="1" x14ac:dyDescent="0.3">
      <c r="C704" s="65"/>
      <c r="D704" s="66"/>
      <c r="E704" s="374"/>
      <c r="F704" s="165"/>
      <c r="G704" s="165"/>
      <c r="H704" s="297"/>
      <c r="I704" s="165"/>
      <c r="J704" s="375">
        <v>0.72370867908265568</v>
      </c>
      <c r="K704" s="375">
        <v>0.4192943920851287</v>
      </c>
      <c r="L704" s="376">
        <v>0</v>
      </c>
      <c r="M704" s="377">
        <v>0</v>
      </c>
      <c r="N704" s="377">
        <v>0</v>
      </c>
      <c r="O704" s="378">
        <v>0</v>
      </c>
      <c r="P704" s="379">
        <v>0</v>
      </c>
      <c r="Q704" s="379">
        <v>0</v>
      </c>
      <c r="R704" s="379">
        <v>0</v>
      </c>
      <c r="S704" s="379">
        <v>0</v>
      </c>
      <c r="T704" s="391"/>
      <c r="U704" s="173">
        <v>0</v>
      </c>
      <c r="V704" s="174">
        <v>0</v>
      </c>
      <c r="W704" s="350"/>
      <c r="X704" s="175">
        <v>0</v>
      </c>
      <c r="Y704" s="380">
        <f t="shared" si="353"/>
        <v>0</v>
      </c>
      <c r="Z704" s="381">
        <f t="shared" si="354"/>
        <v>0</v>
      </c>
      <c r="AA704" s="391"/>
      <c r="AB704" s="173">
        <f t="shared" si="348"/>
        <v>0</v>
      </c>
      <c r="AC704" s="174">
        <f t="shared" si="349"/>
        <v>0</v>
      </c>
      <c r="AD704" s="174">
        <v>0</v>
      </c>
      <c r="AE704" s="175">
        <v>0</v>
      </c>
      <c r="AF704" s="380">
        <f t="shared" si="350"/>
        <v>0</v>
      </c>
      <c r="AG704" s="381">
        <f t="shared" si="351"/>
        <v>0</v>
      </c>
      <c r="AH704" s="353"/>
      <c r="AI704" s="173">
        <f t="shared" si="374"/>
        <v>0</v>
      </c>
      <c r="AJ704" s="175">
        <f t="shared" si="342"/>
        <v>0</v>
      </c>
      <c r="AK704" s="380">
        <f t="shared" si="357"/>
        <v>0</v>
      </c>
      <c r="AL704" s="381">
        <f t="shared" si="358"/>
        <v>0</v>
      </c>
      <c r="AM704" s="382"/>
      <c r="AN704" s="383">
        <f t="shared" si="343"/>
        <v>0</v>
      </c>
      <c r="AO704" s="383">
        <f t="shared" si="370"/>
        <v>0</v>
      </c>
      <c r="AP704" s="383">
        <f t="shared" si="359"/>
        <v>0</v>
      </c>
      <c r="AQ704" s="381">
        <f t="shared" si="360"/>
        <v>0</v>
      </c>
      <c r="AR704" s="382"/>
      <c r="AS704" s="383">
        <f t="shared" si="344"/>
        <v>0</v>
      </c>
      <c r="AT704" s="383">
        <f t="shared" si="371"/>
        <v>0</v>
      </c>
      <c r="AU704" s="383">
        <f t="shared" si="361"/>
        <v>0</v>
      </c>
      <c r="AV704" s="381">
        <f t="shared" si="362"/>
        <v>0</v>
      </c>
      <c r="AW704" s="382"/>
      <c r="AX704" s="380">
        <f t="shared" si="345"/>
        <v>0</v>
      </c>
      <c r="AY704" s="384">
        <f t="shared" si="346"/>
        <v>0</v>
      </c>
      <c r="AZ704" s="384"/>
      <c r="BA704" s="380">
        <f t="shared" si="363"/>
        <v>0</v>
      </c>
      <c r="BB704" s="385">
        <f t="shared" si="364"/>
        <v>0</v>
      </c>
      <c r="BC704" s="382"/>
      <c r="BD704" s="380">
        <f t="shared" si="347"/>
        <v>0</v>
      </c>
      <c r="BE704" s="384">
        <f t="shared" si="352"/>
        <v>0</v>
      </c>
      <c r="BF704" s="380">
        <f t="shared" si="355"/>
        <v>0</v>
      </c>
      <c r="BG704" s="385">
        <f t="shared" si="356"/>
        <v>0</v>
      </c>
      <c r="BH704" s="382"/>
      <c r="BI704" s="380">
        <f t="shared" si="365"/>
        <v>0</v>
      </c>
      <c r="BJ704" s="380">
        <f t="shared" si="375"/>
        <v>0</v>
      </c>
      <c r="BK704" s="380">
        <f t="shared" si="366"/>
        <v>0</v>
      </c>
      <c r="BL704" s="381">
        <f t="shared" si="367"/>
        <v>0</v>
      </c>
      <c r="BM704" s="386"/>
      <c r="BN704" s="383">
        <f t="shared" si="372"/>
        <v>0</v>
      </c>
      <c r="BO704" s="383">
        <f t="shared" si="373"/>
        <v>0</v>
      </c>
      <c r="BP704" s="383">
        <f t="shared" si="368"/>
        <v>0</v>
      </c>
      <c r="BQ704" s="387">
        <f t="shared" si="369"/>
        <v>0</v>
      </c>
      <c r="BR704" s="357"/>
    </row>
    <row r="705" spans="3:70" ht="13.5" hidden="1" thickBot="1" x14ac:dyDescent="0.3">
      <c r="C705" s="388">
        <v>139</v>
      </c>
      <c r="D705" s="389">
        <v>0</v>
      </c>
      <c r="E705" s="374">
        <v>139</v>
      </c>
      <c r="F705" s="165">
        <v>139</v>
      </c>
      <c r="G705" s="165"/>
      <c r="H705" s="297">
        <v>0</v>
      </c>
      <c r="I705" s="390" t="s">
        <v>64</v>
      </c>
      <c r="J705" s="375">
        <v>1</v>
      </c>
      <c r="K705" s="375">
        <v>1</v>
      </c>
      <c r="L705" s="376">
        <v>0</v>
      </c>
      <c r="M705" s="377">
        <v>0</v>
      </c>
      <c r="N705" s="377">
        <v>0</v>
      </c>
      <c r="O705" s="378">
        <v>0</v>
      </c>
      <c r="P705" s="379">
        <v>0</v>
      </c>
      <c r="Q705" s="379">
        <v>0</v>
      </c>
      <c r="R705" s="379">
        <v>0</v>
      </c>
      <c r="S705" s="379">
        <v>0</v>
      </c>
      <c r="T705" s="391"/>
      <c r="U705" s="392">
        <v>0</v>
      </c>
      <c r="V705" s="393">
        <v>0</v>
      </c>
      <c r="W705" s="394"/>
      <c r="X705" s="395">
        <v>0</v>
      </c>
      <c r="Y705" s="380">
        <f t="shared" si="353"/>
        <v>0</v>
      </c>
      <c r="Z705" s="381">
        <f t="shared" si="354"/>
        <v>0</v>
      </c>
      <c r="AA705" s="391"/>
      <c r="AB705" s="392">
        <f t="shared" si="348"/>
        <v>0</v>
      </c>
      <c r="AC705" s="393">
        <f t="shared" si="349"/>
        <v>0</v>
      </c>
      <c r="AD705" s="393">
        <v>0</v>
      </c>
      <c r="AE705" s="395">
        <v>0</v>
      </c>
      <c r="AF705" s="380">
        <f t="shared" si="350"/>
        <v>0</v>
      </c>
      <c r="AG705" s="381">
        <f t="shared" si="351"/>
        <v>0</v>
      </c>
      <c r="AH705" s="353"/>
      <c r="AI705" s="392">
        <f t="shared" si="374"/>
        <v>0</v>
      </c>
      <c r="AJ705" s="395">
        <f t="shared" si="342"/>
        <v>0</v>
      </c>
      <c r="AK705" s="380">
        <f t="shared" si="357"/>
        <v>0</v>
      </c>
      <c r="AL705" s="381">
        <f t="shared" si="358"/>
        <v>0</v>
      </c>
      <c r="AM705" s="382"/>
      <c r="AN705" s="383">
        <f t="shared" si="343"/>
        <v>0</v>
      </c>
      <c r="AO705" s="383">
        <f t="shared" si="370"/>
        <v>0</v>
      </c>
      <c r="AP705" s="383">
        <f t="shared" si="359"/>
        <v>0</v>
      </c>
      <c r="AQ705" s="381">
        <f t="shared" si="360"/>
        <v>0</v>
      </c>
      <c r="AR705" s="382"/>
      <c r="AS705" s="383">
        <f t="shared" si="344"/>
        <v>0</v>
      </c>
      <c r="AT705" s="383">
        <f t="shared" si="371"/>
        <v>0</v>
      </c>
      <c r="AU705" s="383">
        <f t="shared" si="361"/>
        <v>0</v>
      </c>
      <c r="AV705" s="381">
        <f t="shared" si="362"/>
        <v>0</v>
      </c>
      <c r="AW705" s="382"/>
      <c r="AX705" s="380">
        <f t="shared" si="345"/>
        <v>0</v>
      </c>
      <c r="AY705" s="384">
        <f t="shared" si="346"/>
        <v>0</v>
      </c>
      <c r="AZ705" s="384"/>
      <c r="BA705" s="380">
        <f t="shared" si="363"/>
        <v>0</v>
      </c>
      <c r="BB705" s="385">
        <f t="shared" si="364"/>
        <v>0</v>
      </c>
      <c r="BC705" s="382"/>
      <c r="BD705" s="380">
        <f t="shared" si="347"/>
        <v>0</v>
      </c>
      <c r="BE705" s="384">
        <f t="shared" si="352"/>
        <v>0</v>
      </c>
      <c r="BF705" s="380">
        <f t="shared" si="355"/>
        <v>0</v>
      </c>
      <c r="BG705" s="385">
        <f t="shared" si="356"/>
        <v>0</v>
      </c>
      <c r="BH705" s="382"/>
      <c r="BI705" s="380">
        <f t="shared" si="365"/>
        <v>0</v>
      </c>
      <c r="BJ705" s="380">
        <f t="shared" si="375"/>
        <v>0</v>
      </c>
      <c r="BK705" s="380">
        <f t="shared" si="366"/>
        <v>0</v>
      </c>
      <c r="BL705" s="381">
        <f t="shared" si="367"/>
        <v>0</v>
      </c>
      <c r="BM705" s="386"/>
      <c r="BN705" s="383">
        <f t="shared" si="372"/>
        <v>0</v>
      </c>
      <c r="BO705" s="383">
        <f t="shared" si="373"/>
        <v>0</v>
      </c>
      <c r="BP705" s="383">
        <f t="shared" si="368"/>
        <v>0</v>
      </c>
      <c r="BQ705" s="387">
        <f t="shared" si="369"/>
        <v>0</v>
      </c>
      <c r="BR705" s="357"/>
    </row>
    <row r="706" spans="3:70" s="50" customFormat="1" ht="13.5" hidden="1" thickBot="1" x14ac:dyDescent="0.3">
      <c r="C706" s="388"/>
      <c r="D706" s="389"/>
      <c r="E706" s="374"/>
      <c r="F706" s="165"/>
      <c r="G706" s="165"/>
      <c r="H706" s="297"/>
      <c r="I706" s="165"/>
      <c r="J706" s="375">
        <v>1.505779664758232</v>
      </c>
      <c r="K706" s="375">
        <v>1.1754720702584747</v>
      </c>
      <c r="L706" s="376">
        <v>0</v>
      </c>
      <c r="M706" s="377">
        <v>0</v>
      </c>
      <c r="N706" s="377">
        <v>0</v>
      </c>
      <c r="O706" s="378">
        <v>0</v>
      </c>
      <c r="P706" s="379">
        <v>0</v>
      </c>
      <c r="Q706" s="379">
        <v>0</v>
      </c>
      <c r="R706" s="379">
        <v>0</v>
      </c>
      <c r="S706" s="379">
        <v>0</v>
      </c>
      <c r="T706" s="391"/>
      <c r="U706" s="173">
        <v>0</v>
      </c>
      <c r="V706" s="174">
        <v>0</v>
      </c>
      <c r="W706" s="350"/>
      <c r="X706" s="175">
        <v>0</v>
      </c>
      <c r="Y706" s="380">
        <f t="shared" si="353"/>
        <v>0</v>
      </c>
      <c r="Z706" s="381">
        <f t="shared" si="354"/>
        <v>0</v>
      </c>
      <c r="AA706" s="391"/>
      <c r="AB706" s="173">
        <f t="shared" si="348"/>
        <v>0</v>
      </c>
      <c r="AC706" s="174">
        <f t="shared" si="349"/>
        <v>0</v>
      </c>
      <c r="AD706" s="174">
        <v>0</v>
      </c>
      <c r="AE706" s="175">
        <v>0</v>
      </c>
      <c r="AF706" s="380">
        <f t="shared" si="350"/>
        <v>0</v>
      </c>
      <c r="AG706" s="381">
        <f t="shared" si="351"/>
        <v>0</v>
      </c>
      <c r="AH706" s="391"/>
      <c r="AI706" s="173">
        <f t="shared" si="374"/>
        <v>0</v>
      </c>
      <c r="AJ706" s="175">
        <f t="shared" si="342"/>
        <v>0</v>
      </c>
      <c r="AK706" s="380">
        <f t="shared" si="357"/>
        <v>0</v>
      </c>
      <c r="AL706" s="381">
        <f t="shared" si="358"/>
        <v>0</v>
      </c>
      <c r="AM706" s="382"/>
      <c r="AN706" s="383">
        <f t="shared" si="343"/>
        <v>0</v>
      </c>
      <c r="AO706" s="383">
        <f t="shared" si="370"/>
        <v>0</v>
      </c>
      <c r="AP706" s="383">
        <f t="shared" si="359"/>
        <v>0</v>
      </c>
      <c r="AQ706" s="381">
        <f t="shared" si="360"/>
        <v>0</v>
      </c>
      <c r="AR706" s="382"/>
      <c r="AS706" s="383">
        <f t="shared" si="344"/>
        <v>0</v>
      </c>
      <c r="AT706" s="383">
        <f t="shared" si="371"/>
        <v>0</v>
      </c>
      <c r="AU706" s="383">
        <f t="shared" si="361"/>
        <v>0</v>
      </c>
      <c r="AV706" s="381">
        <f t="shared" si="362"/>
        <v>0</v>
      </c>
      <c r="AW706" s="382"/>
      <c r="AX706" s="380">
        <f t="shared" si="345"/>
        <v>0</v>
      </c>
      <c r="AY706" s="384">
        <f t="shared" si="346"/>
        <v>0</v>
      </c>
      <c r="AZ706" s="384"/>
      <c r="BA706" s="380">
        <f t="shared" si="363"/>
        <v>0</v>
      </c>
      <c r="BB706" s="385">
        <f t="shared" si="364"/>
        <v>0</v>
      </c>
      <c r="BC706" s="382"/>
      <c r="BD706" s="380">
        <f t="shared" si="347"/>
        <v>0</v>
      </c>
      <c r="BE706" s="384">
        <f t="shared" si="352"/>
        <v>0</v>
      </c>
      <c r="BF706" s="380">
        <f t="shared" si="355"/>
        <v>0</v>
      </c>
      <c r="BG706" s="385">
        <f t="shared" si="356"/>
        <v>0</v>
      </c>
      <c r="BH706" s="382"/>
      <c r="BI706" s="380">
        <f t="shared" si="365"/>
        <v>0</v>
      </c>
      <c r="BJ706" s="380">
        <f t="shared" si="375"/>
        <v>0</v>
      </c>
      <c r="BK706" s="380">
        <f t="shared" si="366"/>
        <v>0</v>
      </c>
      <c r="BL706" s="381">
        <f t="shared" si="367"/>
        <v>0</v>
      </c>
      <c r="BM706" s="386"/>
      <c r="BN706" s="383">
        <f t="shared" si="372"/>
        <v>0</v>
      </c>
      <c r="BO706" s="383">
        <f t="shared" si="373"/>
        <v>0</v>
      </c>
      <c r="BP706" s="383">
        <f t="shared" si="368"/>
        <v>0</v>
      </c>
      <c r="BQ706" s="387">
        <f t="shared" si="369"/>
        <v>0</v>
      </c>
      <c r="BR706" s="413"/>
    </row>
    <row r="707" spans="3:70" s="50" customFormat="1" ht="13.5" hidden="1" thickBot="1" x14ac:dyDescent="0.3">
      <c r="C707" s="396"/>
      <c r="D707" s="397"/>
      <c r="E707" s="398"/>
      <c r="F707" s="194"/>
      <c r="G707" s="194"/>
      <c r="H707" s="399"/>
      <c r="I707" s="194"/>
      <c r="J707" s="400">
        <v>1.9138973630485276</v>
      </c>
      <c r="K707" s="400">
        <v>1.515902467555285</v>
      </c>
      <c r="L707" s="401">
        <v>0</v>
      </c>
      <c r="M707" s="402">
        <v>0</v>
      </c>
      <c r="N707" s="402">
        <v>0</v>
      </c>
      <c r="O707" s="403">
        <v>0</v>
      </c>
      <c r="P707" s="404">
        <v>0</v>
      </c>
      <c r="Q707" s="404">
        <v>0</v>
      </c>
      <c r="R707" s="404">
        <v>0</v>
      </c>
      <c r="S707" s="404">
        <v>0</v>
      </c>
      <c r="T707" s="391"/>
      <c r="U707" s="202">
        <v>0</v>
      </c>
      <c r="V707" s="203">
        <v>0</v>
      </c>
      <c r="W707" s="351"/>
      <c r="X707" s="204">
        <v>0</v>
      </c>
      <c r="Y707" s="405">
        <f t="shared" si="353"/>
        <v>0</v>
      </c>
      <c r="Z707" s="406">
        <f t="shared" si="354"/>
        <v>0</v>
      </c>
      <c r="AA707" s="391"/>
      <c r="AB707" s="202">
        <f t="shared" si="348"/>
        <v>0</v>
      </c>
      <c r="AC707" s="203">
        <f t="shared" si="349"/>
        <v>0</v>
      </c>
      <c r="AD707" s="203">
        <v>0</v>
      </c>
      <c r="AE707" s="204">
        <v>0</v>
      </c>
      <c r="AF707" s="405">
        <f t="shared" si="350"/>
        <v>0</v>
      </c>
      <c r="AG707" s="406">
        <f t="shared" si="351"/>
        <v>0</v>
      </c>
      <c r="AH707" s="391"/>
      <c r="AI707" s="202">
        <f t="shared" si="374"/>
        <v>0</v>
      </c>
      <c r="AJ707" s="204">
        <f t="shared" si="342"/>
        <v>0</v>
      </c>
      <c r="AK707" s="405">
        <f t="shared" si="357"/>
        <v>0</v>
      </c>
      <c r="AL707" s="406">
        <f t="shared" si="358"/>
        <v>0</v>
      </c>
      <c r="AM707" s="407"/>
      <c r="AN707" s="408">
        <f t="shared" si="343"/>
        <v>0</v>
      </c>
      <c r="AO707" s="408">
        <f t="shared" si="370"/>
        <v>0</v>
      </c>
      <c r="AP707" s="408">
        <f t="shared" si="359"/>
        <v>0</v>
      </c>
      <c r="AQ707" s="406">
        <f t="shared" si="360"/>
        <v>0</v>
      </c>
      <c r="AR707" s="407"/>
      <c r="AS707" s="408">
        <f t="shared" si="344"/>
        <v>0</v>
      </c>
      <c r="AT707" s="408">
        <f t="shared" si="371"/>
        <v>0</v>
      </c>
      <c r="AU707" s="408">
        <f t="shared" si="361"/>
        <v>0</v>
      </c>
      <c r="AV707" s="406">
        <f t="shared" si="362"/>
        <v>0</v>
      </c>
      <c r="AW707" s="407"/>
      <c r="AX707" s="405">
        <f t="shared" si="345"/>
        <v>0</v>
      </c>
      <c r="AY707" s="409">
        <f t="shared" si="346"/>
        <v>0</v>
      </c>
      <c r="AZ707" s="409"/>
      <c r="BA707" s="405">
        <f t="shared" si="363"/>
        <v>0</v>
      </c>
      <c r="BB707" s="410">
        <f t="shared" si="364"/>
        <v>0</v>
      </c>
      <c r="BC707" s="407"/>
      <c r="BD707" s="405">
        <f t="shared" si="347"/>
        <v>0</v>
      </c>
      <c r="BE707" s="409">
        <f t="shared" si="352"/>
        <v>0</v>
      </c>
      <c r="BF707" s="405">
        <f t="shared" si="355"/>
        <v>0</v>
      </c>
      <c r="BG707" s="410">
        <f t="shared" si="356"/>
        <v>0</v>
      </c>
      <c r="BH707" s="407"/>
      <c r="BI707" s="405">
        <f t="shared" si="365"/>
        <v>0</v>
      </c>
      <c r="BJ707" s="405">
        <f t="shared" si="375"/>
        <v>0</v>
      </c>
      <c r="BK707" s="405">
        <f t="shared" si="366"/>
        <v>0</v>
      </c>
      <c r="BL707" s="406">
        <f t="shared" si="367"/>
        <v>0</v>
      </c>
      <c r="BM707" s="411"/>
      <c r="BN707" s="408">
        <f t="shared" si="372"/>
        <v>0</v>
      </c>
      <c r="BO707" s="408">
        <f t="shared" si="373"/>
        <v>0</v>
      </c>
      <c r="BP707" s="408">
        <f t="shared" si="368"/>
        <v>0</v>
      </c>
      <c r="BQ707" s="412">
        <f t="shared" si="369"/>
        <v>0</v>
      </c>
      <c r="BR707" s="413"/>
    </row>
    <row r="708" spans="3:70" ht="13.5" hidden="1" thickBot="1" x14ac:dyDescent="0.3">
      <c r="C708" s="65"/>
      <c r="D708" s="66"/>
      <c r="E708" s="358"/>
      <c r="F708" s="143"/>
      <c r="G708" s="143"/>
      <c r="H708" s="359"/>
      <c r="I708" s="143"/>
      <c r="J708" s="360">
        <v>0.58618475265502656</v>
      </c>
      <c r="K708" s="360">
        <v>0.25114229393244591</v>
      </c>
      <c r="L708" s="361">
        <v>0</v>
      </c>
      <c r="M708" s="362">
        <v>0</v>
      </c>
      <c r="N708" s="362">
        <v>0</v>
      </c>
      <c r="O708" s="363">
        <v>0</v>
      </c>
      <c r="P708" s="364">
        <v>0</v>
      </c>
      <c r="Q708" s="364">
        <v>0</v>
      </c>
      <c r="R708" s="364">
        <v>0</v>
      </c>
      <c r="S708" s="364">
        <v>0</v>
      </c>
      <c r="T708" s="391"/>
      <c r="U708" s="152">
        <v>0</v>
      </c>
      <c r="V708" s="153">
        <v>0</v>
      </c>
      <c r="W708" s="349"/>
      <c r="X708" s="154">
        <v>0</v>
      </c>
      <c r="Y708" s="365">
        <f t="shared" si="353"/>
        <v>0</v>
      </c>
      <c r="Z708" s="366">
        <f t="shared" si="354"/>
        <v>0</v>
      </c>
      <c r="AA708" s="391"/>
      <c r="AB708" s="152">
        <f t="shared" si="348"/>
        <v>0</v>
      </c>
      <c r="AC708" s="153">
        <f t="shared" si="349"/>
        <v>0</v>
      </c>
      <c r="AD708" s="153">
        <v>0</v>
      </c>
      <c r="AE708" s="154">
        <v>0</v>
      </c>
      <c r="AF708" s="365">
        <f t="shared" si="350"/>
        <v>0</v>
      </c>
      <c r="AG708" s="366">
        <f t="shared" si="351"/>
        <v>0</v>
      </c>
      <c r="AH708" s="353"/>
      <c r="AI708" s="152">
        <f t="shared" si="374"/>
        <v>0</v>
      </c>
      <c r="AJ708" s="154">
        <f t="shared" si="342"/>
        <v>0</v>
      </c>
      <c r="AK708" s="365">
        <f t="shared" si="357"/>
        <v>0</v>
      </c>
      <c r="AL708" s="366">
        <f t="shared" si="358"/>
        <v>0</v>
      </c>
      <c r="AM708" s="367"/>
      <c r="AN708" s="368">
        <f t="shared" si="343"/>
        <v>0</v>
      </c>
      <c r="AO708" s="368">
        <f t="shared" si="370"/>
        <v>0</v>
      </c>
      <c r="AP708" s="368">
        <f t="shared" si="359"/>
        <v>0</v>
      </c>
      <c r="AQ708" s="366">
        <f t="shared" si="360"/>
        <v>0</v>
      </c>
      <c r="AR708" s="367"/>
      <c r="AS708" s="368">
        <f t="shared" si="344"/>
        <v>0</v>
      </c>
      <c r="AT708" s="368">
        <f t="shared" si="371"/>
        <v>0</v>
      </c>
      <c r="AU708" s="368">
        <f t="shared" si="361"/>
        <v>0</v>
      </c>
      <c r="AV708" s="366">
        <f t="shared" si="362"/>
        <v>0</v>
      </c>
      <c r="AW708" s="367"/>
      <c r="AX708" s="365">
        <f t="shared" si="345"/>
        <v>0</v>
      </c>
      <c r="AY708" s="369">
        <f t="shared" si="346"/>
        <v>0</v>
      </c>
      <c r="AZ708" s="369"/>
      <c r="BA708" s="365">
        <f t="shared" si="363"/>
        <v>0</v>
      </c>
      <c r="BB708" s="370">
        <f t="shared" si="364"/>
        <v>0</v>
      </c>
      <c r="BC708" s="367"/>
      <c r="BD708" s="365">
        <f t="shared" si="347"/>
        <v>0</v>
      </c>
      <c r="BE708" s="371">
        <f t="shared" si="352"/>
        <v>0</v>
      </c>
      <c r="BF708" s="365">
        <f t="shared" si="355"/>
        <v>0</v>
      </c>
      <c r="BG708" s="370">
        <f t="shared" si="356"/>
        <v>0</v>
      </c>
      <c r="BH708" s="367"/>
      <c r="BI708" s="365">
        <f t="shared" si="365"/>
        <v>0</v>
      </c>
      <c r="BJ708" s="365">
        <f t="shared" si="375"/>
        <v>0</v>
      </c>
      <c r="BK708" s="365">
        <f t="shared" si="366"/>
        <v>0</v>
      </c>
      <c r="BL708" s="366">
        <f t="shared" si="367"/>
        <v>0</v>
      </c>
      <c r="BM708" s="372"/>
      <c r="BN708" s="368">
        <f t="shared" si="372"/>
        <v>0</v>
      </c>
      <c r="BO708" s="368">
        <f t="shared" si="373"/>
        <v>0</v>
      </c>
      <c r="BP708" s="368">
        <f t="shared" si="368"/>
        <v>0</v>
      </c>
      <c r="BQ708" s="373">
        <f t="shared" si="369"/>
        <v>0</v>
      </c>
      <c r="BR708" s="357"/>
    </row>
    <row r="709" spans="3:70" ht="13.5" hidden="1" thickBot="1" x14ac:dyDescent="0.3">
      <c r="C709" s="65"/>
      <c r="D709" s="66"/>
      <c r="E709" s="374"/>
      <c r="F709" s="165"/>
      <c r="G709" s="165"/>
      <c r="H709" s="297"/>
      <c r="I709" s="165"/>
      <c r="J709" s="375">
        <v>0.72370867908265568</v>
      </c>
      <c r="K709" s="375">
        <v>0.4192943920851287</v>
      </c>
      <c r="L709" s="376">
        <v>0</v>
      </c>
      <c r="M709" s="377">
        <v>0</v>
      </c>
      <c r="N709" s="377">
        <v>0</v>
      </c>
      <c r="O709" s="378">
        <v>0</v>
      </c>
      <c r="P709" s="379">
        <v>0</v>
      </c>
      <c r="Q709" s="379">
        <v>0</v>
      </c>
      <c r="R709" s="379">
        <v>0</v>
      </c>
      <c r="S709" s="379">
        <v>0</v>
      </c>
      <c r="T709" s="391"/>
      <c r="U709" s="173">
        <v>0</v>
      </c>
      <c r="V709" s="174">
        <v>0</v>
      </c>
      <c r="W709" s="350"/>
      <c r="X709" s="175">
        <v>0</v>
      </c>
      <c r="Y709" s="380">
        <f t="shared" si="353"/>
        <v>0</v>
      </c>
      <c r="Z709" s="381">
        <f t="shared" si="354"/>
        <v>0</v>
      </c>
      <c r="AA709" s="391"/>
      <c r="AB709" s="173">
        <f t="shared" si="348"/>
        <v>0</v>
      </c>
      <c r="AC709" s="174">
        <f t="shared" si="349"/>
        <v>0</v>
      </c>
      <c r="AD709" s="174">
        <v>0</v>
      </c>
      <c r="AE709" s="175">
        <v>0</v>
      </c>
      <c r="AF709" s="380">
        <f t="shared" si="350"/>
        <v>0</v>
      </c>
      <c r="AG709" s="381">
        <f t="shared" si="351"/>
        <v>0</v>
      </c>
      <c r="AH709" s="353"/>
      <c r="AI709" s="173">
        <f t="shared" si="374"/>
        <v>0</v>
      </c>
      <c r="AJ709" s="175">
        <f t="shared" si="342"/>
        <v>0</v>
      </c>
      <c r="AK709" s="380">
        <f t="shared" si="357"/>
        <v>0</v>
      </c>
      <c r="AL709" s="381">
        <f t="shared" si="358"/>
        <v>0</v>
      </c>
      <c r="AM709" s="382"/>
      <c r="AN709" s="383">
        <f t="shared" si="343"/>
        <v>0</v>
      </c>
      <c r="AO709" s="383">
        <f t="shared" si="370"/>
        <v>0</v>
      </c>
      <c r="AP709" s="383">
        <f t="shared" si="359"/>
        <v>0</v>
      </c>
      <c r="AQ709" s="381">
        <f t="shared" si="360"/>
        <v>0</v>
      </c>
      <c r="AR709" s="382"/>
      <c r="AS709" s="383">
        <f t="shared" si="344"/>
        <v>0</v>
      </c>
      <c r="AT709" s="383">
        <f t="shared" si="371"/>
        <v>0</v>
      </c>
      <c r="AU709" s="383">
        <f t="shared" si="361"/>
        <v>0</v>
      </c>
      <c r="AV709" s="381">
        <f t="shared" si="362"/>
        <v>0</v>
      </c>
      <c r="AW709" s="382"/>
      <c r="AX709" s="380">
        <f t="shared" si="345"/>
        <v>0</v>
      </c>
      <c r="AY709" s="384">
        <f t="shared" si="346"/>
        <v>0</v>
      </c>
      <c r="AZ709" s="384"/>
      <c r="BA709" s="380">
        <f t="shared" si="363"/>
        <v>0</v>
      </c>
      <c r="BB709" s="385">
        <f t="shared" si="364"/>
        <v>0</v>
      </c>
      <c r="BC709" s="382"/>
      <c r="BD709" s="380">
        <f t="shared" si="347"/>
        <v>0</v>
      </c>
      <c r="BE709" s="384">
        <f t="shared" si="352"/>
        <v>0</v>
      </c>
      <c r="BF709" s="380">
        <f t="shared" si="355"/>
        <v>0</v>
      </c>
      <c r="BG709" s="385">
        <f t="shared" si="356"/>
        <v>0</v>
      </c>
      <c r="BH709" s="382"/>
      <c r="BI709" s="380">
        <f t="shared" si="365"/>
        <v>0</v>
      </c>
      <c r="BJ709" s="380">
        <f t="shared" si="375"/>
        <v>0</v>
      </c>
      <c r="BK709" s="380">
        <f t="shared" si="366"/>
        <v>0</v>
      </c>
      <c r="BL709" s="381">
        <f t="shared" si="367"/>
        <v>0</v>
      </c>
      <c r="BM709" s="386"/>
      <c r="BN709" s="383">
        <f t="shared" si="372"/>
        <v>0</v>
      </c>
      <c r="BO709" s="383">
        <f t="shared" si="373"/>
        <v>0</v>
      </c>
      <c r="BP709" s="383">
        <f t="shared" si="368"/>
        <v>0</v>
      </c>
      <c r="BQ709" s="387">
        <f t="shared" si="369"/>
        <v>0</v>
      </c>
      <c r="BR709" s="357"/>
    </row>
    <row r="710" spans="3:70" ht="13.5" hidden="1" thickBot="1" x14ac:dyDescent="0.3">
      <c r="C710" s="388">
        <v>140</v>
      </c>
      <c r="D710" s="389">
        <v>0</v>
      </c>
      <c r="E710" s="374">
        <v>140</v>
      </c>
      <c r="F710" s="165">
        <v>140</v>
      </c>
      <c r="G710" s="165"/>
      <c r="H710" s="297">
        <v>0</v>
      </c>
      <c r="I710" s="390" t="s">
        <v>64</v>
      </c>
      <c r="J710" s="375">
        <v>1</v>
      </c>
      <c r="K710" s="375">
        <v>1</v>
      </c>
      <c r="L710" s="376">
        <v>0</v>
      </c>
      <c r="M710" s="377">
        <v>0</v>
      </c>
      <c r="N710" s="377">
        <v>0</v>
      </c>
      <c r="O710" s="378">
        <v>0</v>
      </c>
      <c r="P710" s="379">
        <v>0</v>
      </c>
      <c r="Q710" s="379">
        <v>0</v>
      </c>
      <c r="R710" s="379">
        <v>0</v>
      </c>
      <c r="S710" s="379">
        <v>0</v>
      </c>
      <c r="T710" s="391"/>
      <c r="U710" s="392">
        <v>0</v>
      </c>
      <c r="V710" s="393">
        <v>0</v>
      </c>
      <c r="W710" s="394"/>
      <c r="X710" s="395">
        <v>0</v>
      </c>
      <c r="Y710" s="380">
        <f t="shared" si="353"/>
        <v>0</v>
      </c>
      <c r="Z710" s="381">
        <f t="shared" si="354"/>
        <v>0</v>
      </c>
      <c r="AA710" s="391"/>
      <c r="AB710" s="392">
        <f t="shared" si="348"/>
        <v>0</v>
      </c>
      <c r="AC710" s="393">
        <f t="shared" si="349"/>
        <v>0</v>
      </c>
      <c r="AD710" s="393">
        <v>0</v>
      </c>
      <c r="AE710" s="395">
        <v>0</v>
      </c>
      <c r="AF710" s="380">
        <f t="shared" si="350"/>
        <v>0</v>
      </c>
      <c r="AG710" s="381">
        <f t="shared" si="351"/>
        <v>0</v>
      </c>
      <c r="AH710" s="353"/>
      <c r="AI710" s="392">
        <f t="shared" si="374"/>
        <v>0</v>
      </c>
      <c r="AJ710" s="395">
        <f t="shared" si="342"/>
        <v>0</v>
      </c>
      <c r="AK710" s="380">
        <f t="shared" si="357"/>
        <v>0</v>
      </c>
      <c r="AL710" s="381">
        <f t="shared" si="358"/>
        <v>0</v>
      </c>
      <c r="AM710" s="382"/>
      <c r="AN710" s="383">
        <f t="shared" si="343"/>
        <v>0</v>
      </c>
      <c r="AO710" s="383">
        <f t="shared" si="370"/>
        <v>0</v>
      </c>
      <c r="AP710" s="383">
        <f t="shared" si="359"/>
        <v>0</v>
      </c>
      <c r="AQ710" s="381">
        <f t="shared" si="360"/>
        <v>0</v>
      </c>
      <c r="AR710" s="382"/>
      <c r="AS710" s="383">
        <f t="shared" si="344"/>
        <v>0</v>
      </c>
      <c r="AT710" s="383">
        <f t="shared" si="371"/>
        <v>0</v>
      </c>
      <c r="AU710" s="383">
        <f t="shared" si="361"/>
        <v>0</v>
      </c>
      <c r="AV710" s="381">
        <f t="shared" si="362"/>
        <v>0</v>
      </c>
      <c r="AW710" s="382"/>
      <c r="AX710" s="380">
        <f t="shared" si="345"/>
        <v>0</v>
      </c>
      <c r="AY710" s="384">
        <f t="shared" si="346"/>
        <v>0</v>
      </c>
      <c r="AZ710" s="384"/>
      <c r="BA710" s="380">
        <f t="shared" si="363"/>
        <v>0</v>
      </c>
      <c r="BB710" s="385">
        <f t="shared" si="364"/>
        <v>0</v>
      </c>
      <c r="BC710" s="382"/>
      <c r="BD710" s="380">
        <f t="shared" si="347"/>
        <v>0</v>
      </c>
      <c r="BE710" s="384">
        <f t="shared" si="352"/>
        <v>0</v>
      </c>
      <c r="BF710" s="380">
        <f t="shared" si="355"/>
        <v>0</v>
      </c>
      <c r="BG710" s="385">
        <f t="shared" si="356"/>
        <v>0</v>
      </c>
      <c r="BH710" s="382"/>
      <c r="BI710" s="380">
        <f t="shared" si="365"/>
        <v>0</v>
      </c>
      <c r="BJ710" s="380">
        <f t="shared" si="375"/>
        <v>0</v>
      </c>
      <c r="BK710" s="380">
        <f t="shared" si="366"/>
        <v>0</v>
      </c>
      <c r="BL710" s="381">
        <f t="shared" si="367"/>
        <v>0</v>
      </c>
      <c r="BM710" s="386"/>
      <c r="BN710" s="383">
        <f t="shared" si="372"/>
        <v>0</v>
      </c>
      <c r="BO710" s="383">
        <f t="shared" si="373"/>
        <v>0</v>
      </c>
      <c r="BP710" s="383">
        <f t="shared" si="368"/>
        <v>0</v>
      </c>
      <c r="BQ710" s="387">
        <f t="shared" si="369"/>
        <v>0</v>
      </c>
      <c r="BR710" s="357"/>
    </row>
    <row r="711" spans="3:70" s="50" customFormat="1" ht="13.5" hidden="1" thickBot="1" x14ac:dyDescent="0.3">
      <c r="C711" s="388"/>
      <c r="D711" s="389"/>
      <c r="E711" s="374"/>
      <c r="F711" s="165"/>
      <c r="G711" s="165"/>
      <c r="H711" s="297"/>
      <c r="I711" s="165"/>
      <c r="J711" s="375">
        <v>1.505779664758232</v>
      </c>
      <c r="K711" s="375">
        <v>1.1754720702584747</v>
      </c>
      <c r="L711" s="376">
        <v>0</v>
      </c>
      <c r="M711" s="377">
        <v>0</v>
      </c>
      <c r="N711" s="377">
        <v>0</v>
      </c>
      <c r="O711" s="378">
        <v>0</v>
      </c>
      <c r="P711" s="379">
        <v>0</v>
      </c>
      <c r="Q711" s="379">
        <v>0</v>
      </c>
      <c r="R711" s="379">
        <v>0</v>
      </c>
      <c r="S711" s="379">
        <v>0</v>
      </c>
      <c r="T711" s="391"/>
      <c r="U711" s="173">
        <v>0</v>
      </c>
      <c r="V711" s="174">
        <v>0</v>
      </c>
      <c r="W711" s="350"/>
      <c r="X711" s="175">
        <v>0</v>
      </c>
      <c r="Y711" s="380">
        <f t="shared" si="353"/>
        <v>0</v>
      </c>
      <c r="Z711" s="381">
        <f t="shared" si="354"/>
        <v>0</v>
      </c>
      <c r="AA711" s="391"/>
      <c r="AB711" s="173">
        <f t="shared" si="348"/>
        <v>0</v>
      </c>
      <c r="AC711" s="174">
        <f t="shared" si="349"/>
        <v>0</v>
      </c>
      <c r="AD711" s="174">
        <v>0</v>
      </c>
      <c r="AE711" s="175">
        <v>0</v>
      </c>
      <c r="AF711" s="380">
        <f t="shared" si="350"/>
        <v>0</v>
      </c>
      <c r="AG711" s="381">
        <f t="shared" si="351"/>
        <v>0</v>
      </c>
      <c r="AH711" s="391"/>
      <c r="AI711" s="173">
        <f t="shared" si="374"/>
        <v>0</v>
      </c>
      <c r="AJ711" s="175">
        <f t="shared" si="342"/>
        <v>0</v>
      </c>
      <c r="AK711" s="380">
        <f t="shared" si="357"/>
        <v>0</v>
      </c>
      <c r="AL711" s="381">
        <f t="shared" si="358"/>
        <v>0</v>
      </c>
      <c r="AM711" s="382"/>
      <c r="AN711" s="383">
        <f t="shared" si="343"/>
        <v>0</v>
      </c>
      <c r="AO711" s="383">
        <f t="shared" si="370"/>
        <v>0</v>
      </c>
      <c r="AP711" s="383">
        <f t="shared" si="359"/>
        <v>0</v>
      </c>
      <c r="AQ711" s="381">
        <f t="shared" si="360"/>
        <v>0</v>
      </c>
      <c r="AR711" s="382"/>
      <c r="AS711" s="383">
        <f t="shared" si="344"/>
        <v>0</v>
      </c>
      <c r="AT711" s="383">
        <f t="shared" si="371"/>
        <v>0</v>
      </c>
      <c r="AU711" s="383">
        <f t="shared" si="361"/>
        <v>0</v>
      </c>
      <c r="AV711" s="381">
        <f t="shared" si="362"/>
        <v>0</v>
      </c>
      <c r="AW711" s="382"/>
      <c r="AX711" s="380">
        <f t="shared" si="345"/>
        <v>0</v>
      </c>
      <c r="AY711" s="384">
        <f t="shared" si="346"/>
        <v>0</v>
      </c>
      <c r="AZ711" s="384"/>
      <c r="BA711" s="380">
        <f t="shared" si="363"/>
        <v>0</v>
      </c>
      <c r="BB711" s="385">
        <f t="shared" si="364"/>
        <v>0</v>
      </c>
      <c r="BC711" s="382"/>
      <c r="BD711" s="380">
        <f t="shared" si="347"/>
        <v>0</v>
      </c>
      <c r="BE711" s="384">
        <f t="shared" si="352"/>
        <v>0</v>
      </c>
      <c r="BF711" s="380">
        <f t="shared" si="355"/>
        <v>0</v>
      </c>
      <c r="BG711" s="385">
        <f t="shared" si="356"/>
        <v>0</v>
      </c>
      <c r="BH711" s="382"/>
      <c r="BI711" s="380">
        <f t="shared" si="365"/>
        <v>0</v>
      </c>
      <c r="BJ711" s="380">
        <f t="shared" si="375"/>
        <v>0</v>
      </c>
      <c r="BK711" s="380">
        <f t="shared" si="366"/>
        <v>0</v>
      </c>
      <c r="BL711" s="381">
        <f t="shared" si="367"/>
        <v>0</v>
      </c>
      <c r="BM711" s="386"/>
      <c r="BN711" s="383">
        <f t="shared" si="372"/>
        <v>0</v>
      </c>
      <c r="BO711" s="383">
        <f t="shared" si="373"/>
        <v>0</v>
      </c>
      <c r="BP711" s="383">
        <f t="shared" si="368"/>
        <v>0</v>
      </c>
      <c r="BQ711" s="387">
        <f t="shared" si="369"/>
        <v>0</v>
      </c>
      <c r="BR711" s="413"/>
    </row>
    <row r="712" spans="3:70" s="50" customFormat="1" ht="13.5" hidden="1" thickBot="1" x14ac:dyDescent="0.3">
      <c r="C712" s="396"/>
      <c r="D712" s="397"/>
      <c r="E712" s="398"/>
      <c r="F712" s="194"/>
      <c r="G712" s="194"/>
      <c r="H712" s="399"/>
      <c r="I712" s="194"/>
      <c r="J712" s="400">
        <v>1.9138973630485276</v>
      </c>
      <c r="K712" s="400">
        <v>1.515902467555285</v>
      </c>
      <c r="L712" s="401">
        <v>0</v>
      </c>
      <c r="M712" s="402">
        <v>0</v>
      </c>
      <c r="N712" s="402">
        <v>0</v>
      </c>
      <c r="O712" s="403">
        <v>0</v>
      </c>
      <c r="P712" s="404">
        <v>0</v>
      </c>
      <c r="Q712" s="404">
        <v>0</v>
      </c>
      <c r="R712" s="404">
        <v>0</v>
      </c>
      <c r="S712" s="404">
        <v>0</v>
      </c>
      <c r="T712" s="391"/>
      <c r="U712" s="202">
        <v>0</v>
      </c>
      <c r="V712" s="203">
        <v>0</v>
      </c>
      <c r="W712" s="351"/>
      <c r="X712" s="204">
        <v>0</v>
      </c>
      <c r="Y712" s="405">
        <f t="shared" si="353"/>
        <v>0</v>
      </c>
      <c r="Z712" s="406">
        <f t="shared" si="354"/>
        <v>0</v>
      </c>
      <c r="AA712" s="391"/>
      <c r="AB712" s="202">
        <f t="shared" si="348"/>
        <v>0</v>
      </c>
      <c r="AC712" s="203">
        <f t="shared" si="349"/>
        <v>0</v>
      </c>
      <c r="AD712" s="203">
        <v>0</v>
      </c>
      <c r="AE712" s="204">
        <v>0</v>
      </c>
      <c r="AF712" s="405">
        <f t="shared" si="350"/>
        <v>0</v>
      </c>
      <c r="AG712" s="406">
        <f t="shared" si="351"/>
        <v>0</v>
      </c>
      <c r="AH712" s="391"/>
      <c r="AI712" s="202">
        <f t="shared" si="374"/>
        <v>0</v>
      </c>
      <c r="AJ712" s="204">
        <f t="shared" si="342"/>
        <v>0</v>
      </c>
      <c r="AK712" s="405">
        <f t="shared" si="357"/>
        <v>0</v>
      </c>
      <c r="AL712" s="406">
        <f t="shared" si="358"/>
        <v>0</v>
      </c>
      <c r="AM712" s="407"/>
      <c r="AN712" s="408">
        <f t="shared" si="343"/>
        <v>0</v>
      </c>
      <c r="AO712" s="408">
        <f t="shared" si="370"/>
        <v>0</v>
      </c>
      <c r="AP712" s="408">
        <f t="shared" si="359"/>
        <v>0</v>
      </c>
      <c r="AQ712" s="406">
        <f t="shared" si="360"/>
        <v>0</v>
      </c>
      <c r="AR712" s="407"/>
      <c r="AS712" s="408">
        <f t="shared" si="344"/>
        <v>0</v>
      </c>
      <c r="AT712" s="408">
        <f t="shared" si="371"/>
        <v>0</v>
      </c>
      <c r="AU712" s="408">
        <f t="shared" si="361"/>
        <v>0</v>
      </c>
      <c r="AV712" s="406">
        <f t="shared" si="362"/>
        <v>0</v>
      </c>
      <c r="AW712" s="407"/>
      <c r="AX712" s="405">
        <f t="shared" si="345"/>
        <v>0</v>
      </c>
      <c r="AY712" s="409">
        <f t="shared" si="346"/>
        <v>0</v>
      </c>
      <c r="AZ712" s="409"/>
      <c r="BA712" s="405">
        <f t="shared" si="363"/>
        <v>0</v>
      </c>
      <c r="BB712" s="410">
        <f t="shared" si="364"/>
        <v>0</v>
      </c>
      <c r="BC712" s="407"/>
      <c r="BD712" s="405">
        <f t="shared" si="347"/>
        <v>0</v>
      </c>
      <c r="BE712" s="409">
        <f t="shared" si="352"/>
        <v>0</v>
      </c>
      <c r="BF712" s="405">
        <f t="shared" si="355"/>
        <v>0</v>
      </c>
      <c r="BG712" s="410">
        <f t="shared" si="356"/>
        <v>0</v>
      </c>
      <c r="BH712" s="407"/>
      <c r="BI712" s="405">
        <f t="shared" si="365"/>
        <v>0</v>
      </c>
      <c r="BJ712" s="405">
        <f t="shared" si="375"/>
        <v>0</v>
      </c>
      <c r="BK712" s="405">
        <f t="shared" si="366"/>
        <v>0</v>
      </c>
      <c r="BL712" s="406">
        <f t="shared" si="367"/>
        <v>0</v>
      </c>
      <c r="BM712" s="411"/>
      <c r="BN712" s="408">
        <f t="shared" si="372"/>
        <v>0</v>
      </c>
      <c r="BO712" s="408">
        <f t="shared" si="373"/>
        <v>0</v>
      </c>
      <c r="BP712" s="408">
        <f t="shared" si="368"/>
        <v>0</v>
      </c>
      <c r="BQ712" s="412">
        <f t="shared" si="369"/>
        <v>0</v>
      </c>
      <c r="BR712" s="413"/>
    </row>
    <row r="713" spans="3:70" ht="13.5" hidden="1" thickBot="1" x14ac:dyDescent="0.3">
      <c r="C713" s="65"/>
      <c r="D713" s="66"/>
      <c r="E713" s="358"/>
      <c r="F713" s="143"/>
      <c r="G713" s="143"/>
      <c r="H713" s="359"/>
      <c r="I713" s="143"/>
      <c r="J713" s="360">
        <v>0.58618475265502656</v>
      </c>
      <c r="K713" s="360">
        <v>0.25114229393244591</v>
      </c>
      <c r="L713" s="361">
        <v>0</v>
      </c>
      <c r="M713" s="362">
        <v>0</v>
      </c>
      <c r="N713" s="362">
        <v>0</v>
      </c>
      <c r="O713" s="363">
        <v>0</v>
      </c>
      <c r="P713" s="364">
        <v>0</v>
      </c>
      <c r="Q713" s="364">
        <v>0</v>
      </c>
      <c r="R713" s="364">
        <v>0</v>
      </c>
      <c r="S713" s="364">
        <v>0</v>
      </c>
      <c r="T713" s="391"/>
      <c r="U713" s="152">
        <v>0</v>
      </c>
      <c r="V713" s="153">
        <v>0</v>
      </c>
      <c r="W713" s="349"/>
      <c r="X713" s="154">
        <v>0</v>
      </c>
      <c r="Y713" s="365">
        <f t="shared" si="353"/>
        <v>0</v>
      </c>
      <c r="Z713" s="366">
        <f t="shared" si="354"/>
        <v>0</v>
      </c>
      <c r="AA713" s="391"/>
      <c r="AB713" s="152">
        <f t="shared" si="348"/>
        <v>0</v>
      </c>
      <c r="AC713" s="153">
        <f t="shared" si="349"/>
        <v>0</v>
      </c>
      <c r="AD713" s="153">
        <v>0</v>
      </c>
      <c r="AE713" s="154">
        <v>0</v>
      </c>
      <c r="AF713" s="365">
        <f t="shared" si="350"/>
        <v>0</v>
      </c>
      <c r="AG713" s="366">
        <f t="shared" si="351"/>
        <v>0</v>
      </c>
      <c r="AH713" s="353"/>
      <c r="AI713" s="152">
        <f t="shared" si="374"/>
        <v>0</v>
      </c>
      <c r="AJ713" s="154">
        <f t="shared" si="342"/>
        <v>0</v>
      </c>
      <c r="AK713" s="365">
        <f t="shared" si="357"/>
        <v>0</v>
      </c>
      <c r="AL713" s="366">
        <f t="shared" si="358"/>
        <v>0</v>
      </c>
      <c r="AM713" s="367"/>
      <c r="AN713" s="368">
        <f t="shared" si="343"/>
        <v>0</v>
      </c>
      <c r="AO713" s="368">
        <f t="shared" si="370"/>
        <v>0</v>
      </c>
      <c r="AP713" s="368">
        <f t="shared" si="359"/>
        <v>0</v>
      </c>
      <c r="AQ713" s="366">
        <f t="shared" si="360"/>
        <v>0</v>
      </c>
      <c r="AR713" s="367"/>
      <c r="AS713" s="368">
        <f t="shared" si="344"/>
        <v>0</v>
      </c>
      <c r="AT713" s="368">
        <f t="shared" si="371"/>
        <v>0</v>
      </c>
      <c r="AU713" s="368">
        <f t="shared" si="361"/>
        <v>0</v>
      </c>
      <c r="AV713" s="366">
        <f t="shared" si="362"/>
        <v>0</v>
      </c>
      <c r="AW713" s="367"/>
      <c r="AX713" s="365">
        <f t="shared" si="345"/>
        <v>0</v>
      </c>
      <c r="AY713" s="369">
        <f t="shared" si="346"/>
        <v>0</v>
      </c>
      <c r="AZ713" s="369"/>
      <c r="BA713" s="365">
        <f t="shared" si="363"/>
        <v>0</v>
      </c>
      <c r="BB713" s="370">
        <f t="shared" si="364"/>
        <v>0</v>
      </c>
      <c r="BC713" s="367"/>
      <c r="BD713" s="365">
        <f t="shared" si="347"/>
        <v>0</v>
      </c>
      <c r="BE713" s="371">
        <f t="shared" si="352"/>
        <v>0</v>
      </c>
      <c r="BF713" s="365">
        <f t="shared" si="355"/>
        <v>0</v>
      </c>
      <c r="BG713" s="370">
        <f t="shared" si="356"/>
        <v>0</v>
      </c>
      <c r="BH713" s="367"/>
      <c r="BI713" s="365">
        <f t="shared" si="365"/>
        <v>0</v>
      </c>
      <c r="BJ713" s="365">
        <f t="shared" si="375"/>
        <v>0</v>
      </c>
      <c r="BK713" s="365">
        <f t="shared" si="366"/>
        <v>0</v>
      </c>
      <c r="BL713" s="366">
        <f t="shared" si="367"/>
        <v>0</v>
      </c>
      <c r="BM713" s="372"/>
      <c r="BN713" s="368">
        <f t="shared" si="372"/>
        <v>0</v>
      </c>
      <c r="BO713" s="368">
        <f t="shared" si="373"/>
        <v>0</v>
      </c>
      <c r="BP713" s="368">
        <f t="shared" si="368"/>
        <v>0</v>
      </c>
      <c r="BQ713" s="373">
        <f t="shared" si="369"/>
        <v>0</v>
      </c>
      <c r="BR713" s="357"/>
    </row>
    <row r="714" spans="3:70" ht="13.5" hidden="1" thickBot="1" x14ac:dyDescent="0.3">
      <c r="C714" s="65"/>
      <c r="D714" s="66"/>
      <c r="E714" s="374"/>
      <c r="F714" s="165"/>
      <c r="G714" s="165"/>
      <c r="H714" s="297"/>
      <c r="I714" s="165"/>
      <c r="J714" s="375">
        <v>0.72370867908265568</v>
      </c>
      <c r="K714" s="375">
        <v>0.4192943920851287</v>
      </c>
      <c r="L714" s="376">
        <v>0</v>
      </c>
      <c r="M714" s="377">
        <v>0</v>
      </c>
      <c r="N714" s="377">
        <v>0</v>
      </c>
      <c r="O714" s="378">
        <v>0</v>
      </c>
      <c r="P714" s="379">
        <v>0</v>
      </c>
      <c r="Q714" s="379">
        <v>0</v>
      </c>
      <c r="R714" s="379">
        <v>0</v>
      </c>
      <c r="S714" s="379">
        <v>0</v>
      </c>
      <c r="T714" s="391"/>
      <c r="U714" s="173">
        <v>0</v>
      </c>
      <c r="V714" s="174">
        <v>0</v>
      </c>
      <c r="W714" s="350"/>
      <c r="X714" s="175">
        <v>0</v>
      </c>
      <c r="Y714" s="380">
        <f t="shared" si="353"/>
        <v>0</v>
      </c>
      <c r="Z714" s="381">
        <f t="shared" si="354"/>
        <v>0</v>
      </c>
      <c r="AA714" s="391"/>
      <c r="AB714" s="173">
        <f t="shared" si="348"/>
        <v>0</v>
      </c>
      <c r="AC714" s="174">
        <f t="shared" si="349"/>
        <v>0</v>
      </c>
      <c r="AD714" s="174">
        <v>0</v>
      </c>
      <c r="AE714" s="175">
        <v>0</v>
      </c>
      <c r="AF714" s="380">
        <f t="shared" si="350"/>
        <v>0</v>
      </c>
      <c r="AG714" s="381">
        <f t="shared" si="351"/>
        <v>0</v>
      </c>
      <c r="AH714" s="353"/>
      <c r="AI714" s="173">
        <f t="shared" si="374"/>
        <v>0</v>
      </c>
      <c r="AJ714" s="175">
        <f t="shared" si="342"/>
        <v>0</v>
      </c>
      <c r="AK714" s="380">
        <f t="shared" si="357"/>
        <v>0</v>
      </c>
      <c r="AL714" s="381">
        <f t="shared" si="358"/>
        <v>0</v>
      </c>
      <c r="AM714" s="382"/>
      <c r="AN714" s="383">
        <f t="shared" si="343"/>
        <v>0</v>
      </c>
      <c r="AO714" s="383">
        <f t="shared" si="370"/>
        <v>0</v>
      </c>
      <c r="AP714" s="383">
        <f t="shared" si="359"/>
        <v>0</v>
      </c>
      <c r="AQ714" s="381">
        <f t="shared" si="360"/>
        <v>0</v>
      </c>
      <c r="AR714" s="382"/>
      <c r="AS714" s="383">
        <f t="shared" si="344"/>
        <v>0</v>
      </c>
      <c r="AT714" s="383">
        <f t="shared" si="371"/>
        <v>0</v>
      </c>
      <c r="AU714" s="383">
        <f t="shared" si="361"/>
        <v>0</v>
      </c>
      <c r="AV714" s="381">
        <f t="shared" si="362"/>
        <v>0</v>
      </c>
      <c r="AW714" s="382"/>
      <c r="AX714" s="380">
        <f t="shared" si="345"/>
        <v>0</v>
      </c>
      <c r="AY714" s="384">
        <f t="shared" si="346"/>
        <v>0</v>
      </c>
      <c r="AZ714" s="384"/>
      <c r="BA714" s="380">
        <f t="shared" si="363"/>
        <v>0</v>
      </c>
      <c r="BB714" s="385">
        <f t="shared" si="364"/>
        <v>0</v>
      </c>
      <c r="BC714" s="382"/>
      <c r="BD714" s="380">
        <f t="shared" si="347"/>
        <v>0</v>
      </c>
      <c r="BE714" s="384">
        <f t="shared" si="352"/>
        <v>0</v>
      </c>
      <c r="BF714" s="380">
        <f t="shared" si="355"/>
        <v>0</v>
      </c>
      <c r="BG714" s="385">
        <f t="shared" si="356"/>
        <v>0</v>
      </c>
      <c r="BH714" s="382"/>
      <c r="BI714" s="380">
        <f t="shared" si="365"/>
        <v>0</v>
      </c>
      <c r="BJ714" s="380">
        <f t="shared" si="375"/>
        <v>0</v>
      </c>
      <c r="BK714" s="380">
        <f t="shared" si="366"/>
        <v>0</v>
      </c>
      <c r="BL714" s="381">
        <f t="shared" si="367"/>
        <v>0</v>
      </c>
      <c r="BM714" s="386"/>
      <c r="BN714" s="383">
        <f t="shared" si="372"/>
        <v>0</v>
      </c>
      <c r="BO714" s="383">
        <f t="shared" si="373"/>
        <v>0</v>
      </c>
      <c r="BP714" s="383">
        <f t="shared" si="368"/>
        <v>0</v>
      </c>
      <c r="BQ714" s="387">
        <f t="shared" si="369"/>
        <v>0</v>
      </c>
      <c r="BR714" s="357"/>
    </row>
    <row r="715" spans="3:70" ht="13.5" hidden="1" thickBot="1" x14ac:dyDescent="0.3">
      <c r="C715" s="388">
        <v>142</v>
      </c>
      <c r="D715" s="389">
        <v>0</v>
      </c>
      <c r="E715" s="374">
        <v>142</v>
      </c>
      <c r="F715" s="165">
        <v>142</v>
      </c>
      <c r="G715" s="165"/>
      <c r="H715" s="297">
        <v>0</v>
      </c>
      <c r="I715" s="390" t="s">
        <v>64</v>
      </c>
      <c r="J715" s="375">
        <v>1</v>
      </c>
      <c r="K715" s="375">
        <v>1</v>
      </c>
      <c r="L715" s="376">
        <v>0</v>
      </c>
      <c r="M715" s="377">
        <v>0</v>
      </c>
      <c r="N715" s="377">
        <v>0</v>
      </c>
      <c r="O715" s="378">
        <v>0</v>
      </c>
      <c r="P715" s="379">
        <v>0</v>
      </c>
      <c r="Q715" s="379">
        <v>0</v>
      </c>
      <c r="R715" s="379">
        <v>0</v>
      </c>
      <c r="S715" s="379">
        <v>0</v>
      </c>
      <c r="T715" s="391"/>
      <c r="U715" s="392">
        <v>0</v>
      </c>
      <c r="V715" s="393">
        <v>0</v>
      </c>
      <c r="W715" s="394"/>
      <c r="X715" s="395">
        <v>0</v>
      </c>
      <c r="Y715" s="380">
        <f t="shared" si="353"/>
        <v>0</v>
      </c>
      <c r="Z715" s="381">
        <f t="shared" si="354"/>
        <v>0</v>
      </c>
      <c r="AA715" s="391"/>
      <c r="AB715" s="392">
        <f t="shared" si="348"/>
        <v>0</v>
      </c>
      <c r="AC715" s="393">
        <f t="shared" si="349"/>
        <v>0</v>
      </c>
      <c r="AD715" s="393">
        <v>0</v>
      </c>
      <c r="AE715" s="395">
        <v>0</v>
      </c>
      <c r="AF715" s="380">
        <f t="shared" si="350"/>
        <v>0</v>
      </c>
      <c r="AG715" s="381">
        <f t="shared" si="351"/>
        <v>0</v>
      </c>
      <c r="AH715" s="353"/>
      <c r="AI715" s="392">
        <f t="shared" si="374"/>
        <v>0</v>
      </c>
      <c r="AJ715" s="395">
        <f t="shared" si="342"/>
        <v>0</v>
      </c>
      <c r="AK715" s="380">
        <f t="shared" si="357"/>
        <v>0</v>
      </c>
      <c r="AL715" s="381">
        <f t="shared" si="358"/>
        <v>0</v>
      </c>
      <c r="AM715" s="382"/>
      <c r="AN715" s="383">
        <f t="shared" si="343"/>
        <v>0</v>
      </c>
      <c r="AO715" s="383">
        <f t="shared" si="370"/>
        <v>0</v>
      </c>
      <c r="AP715" s="383">
        <f t="shared" si="359"/>
        <v>0</v>
      </c>
      <c r="AQ715" s="381">
        <f t="shared" si="360"/>
        <v>0</v>
      </c>
      <c r="AR715" s="382"/>
      <c r="AS715" s="383">
        <f t="shared" si="344"/>
        <v>0</v>
      </c>
      <c r="AT715" s="383">
        <f t="shared" si="371"/>
        <v>0</v>
      </c>
      <c r="AU715" s="383">
        <f t="shared" si="361"/>
        <v>0</v>
      </c>
      <c r="AV715" s="381">
        <f t="shared" si="362"/>
        <v>0</v>
      </c>
      <c r="AW715" s="382"/>
      <c r="AX715" s="380">
        <f t="shared" si="345"/>
        <v>0</v>
      </c>
      <c r="AY715" s="384">
        <f t="shared" si="346"/>
        <v>0</v>
      </c>
      <c r="AZ715" s="384"/>
      <c r="BA715" s="380">
        <f t="shared" si="363"/>
        <v>0</v>
      </c>
      <c r="BB715" s="385">
        <f t="shared" si="364"/>
        <v>0</v>
      </c>
      <c r="BC715" s="382"/>
      <c r="BD715" s="380">
        <f t="shared" si="347"/>
        <v>0</v>
      </c>
      <c r="BE715" s="384">
        <f t="shared" si="352"/>
        <v>0</v>
      </c>
      <c r="BF715" s="380">
        <f t="shared" si="355"/>
        <v>0</v>
      </c>
      <c r="BG715" s="385">
        <f t="shared" si="356"/>
        <v>0</v>
      </c>
      <c r="BH715" s="382"/>
      <c r="BI715" s="380">
        <f t="shared" si="365"/>
        <v>0</v>
      </c>
      <c r="BJ715" s="380">
        <f t="shared" si="375"/>
        <v>0</v>
      </c>
      <c r="BK715" s="380">
        <f t="shared" si="366"/>
        <v>0</v>
      </c>
      <c r="BL715" s="381">
        <f t="shared" si="367"/>
        <v>0</v>
      </c>
      <c r="BM715" s="386"/>
      <c r="BN715" s="383">
        <f t="shared" si="372"/>
        <v>0</v>
      </c>
      <c r="BO715" s="383">
        <f t="shared" si="373"/>
        <v>0</v>
      </c>
      <c r="BP715" s="383">
        <f t="shared" si="368"/>
        <v>0</v>
      </c>
      <c r="BQ715" s="387">
        <f t="shared" si="369"/>
        <v>0</v>
      </c>
      <c r="BR715" s="357"/>
    </row>
    <row r="716" spans="3:70" s="50" customFormat="1" ht="13.5" hidden="1" thickBot="1" x14ac:dyDescent="0.3">
      <c r="C716" s="388"/>
      <c r="D716" s="389"/>
      <c r="E716" s="374"/>
      <c r="F716" s="165"/>
      <c r="G716" s="165"/>
      <c r="H716" s="297"/>
      <c r="I716" s="165"/>
      <c r="J716" s="375">
        <v>1.505779664758232</v>
      </c>
      <c r="K716" s="375">
        <v>1.1754720702584747</v>
      </c>
      <c r="L716" s="376">
        <v>0</v>
      </c>
      <c r="M716" s="377">
        <v>0</v>
      </c>
      <c r="N716" s="377">
        <v>0</v>
      </c>
      <c r="O716" s="378">
        <v>0</v>
      </c>
      <c r="P716" s="379">
        <v>0</v>
      </c>
      <c r="Q716" s="379">
        <v>0</v>
      </c>
      <c r="R716" s="379">
        <v>0</v>
      </c>
      <c r="S716" s="379">
        <v>0</v>
      </c>
      <c r="T716" s="391"/>
      <c r="U716" s="173">
        <v>0</v>
      </c>
      <c r="V716" s="174">
        <v>0</v>
      </c>
      <c r="W716" s="350"/>
      <c r="X716" s="175">
        <v>0</v>
      </c>
      <c r="Y716" s="380">
        <f t="shared" si="353"/>
        <v>0</v>
      </c>
      <c r="Z716" s="381">
        <f t="shared" si="354"/>
        <v>0</v>
      </c>
      <c r="AA716" s="391"/>
      <c r="AB716" s="173">
        <f t="shared" si="348"/>
        <v>0</v>
      </c>
      <c r="AC716" s="174">
        <f t="shared" si="349"/>
        <v>0</v>
      </c>
      <c r="AD716" s="174">
        <v>0</v>
      </c>
      <c r="AE716" s="175">
        <v>0</v>
      </c>
      <c r="AF716" s="380">
        <f t="shared" si="350"/>
        <v>0</v>
      </c>
      <c r="AG716" s="381">
        <f t="shared" si="351"/>
        <v>0</v>
      </c>
      <c r="AH716" s="391"/>
      <c r="AI716" s="173">
        <f t="shared" si="374"/>
        <v>0</v>
      </c>
      <c r="AJ716" s="175">
        <f t="shared" si="342"/>
        <v>0</v>
      </c>
      <c r="AK716" s="380">
        <f t="shared" si="357"/>
        <v>0</v>
      </c>
      <c r="AL716" s="381">
        <f t="shared" si="358"/>
        <v>0</v>
      </c>
      <c r="AM716" s="382"/>
      <c r="AN716" s="383">
        <f t="shared" si="343"/>
        <v>0</v>
      </c>
      <c r="AO716" s="383">
        <f t="shared" si="370"/>
        <v>0</v>
      </c>
      <c r="AP716" s="383">
        <f t="shared" si="359"/>
        <v>0</v>
      </c>
      <c r="AQ716" s="381">
        <f t="shared" si="360"/>
        <v>0</v>
      </c>
      <c r="AR716" s="382"/>
      <c r="AS716" s="383">
        <f t="shared" si="344"/>
        <v>0</v>
      </c>
      <c r="AT716" s="383">
        <f t="shared" si="371"/>
        <v>0</v>
      </c>
      <c r="AU716" s="383">
        <f t="shared" si="361"/>
        <v>0</v>
      </c>
      <c r="AV716" s="381">
        <f t="shared" si="362"/>
        <v>0</v>
      </c>
      <c r="AW716" s="382"/>
      <c r="AX716" s="380">
        <f t="shared" si="345"/>
        <v>0</v>
      </c>
      <c r="AY716" s="384">
        <f t="shared" si="346"/>
        <v>0</v>
      </c>
      <c r="AZ716" s="384"/>
      <c r="BA716" s="380">
        <f t="shared" si="363"/>
        <v>0</v>
      </c>
      <c r="BB716" s="385">
        <f t="shared" si="364"/>
        <v>0</v>
      </c>
      <c r="BC716" s="382"/>
      <c r="BD716" s="380">
        <f t="shared" si="347"/>
        <v>0</v>
      </c>
      <c r="BE716" s="384">
        <f t="shared" si="352"/>
        <v>0</v>
      </c>
      <c r="BF716" s="380">
        <f t="shared" si="355"/>
        <v>0</v>
      </c>
      <c r="BG716" s="385">
        <f t="shared" si="356"/>
        <v>0</v>
      </c>
      <c r="BH716" s="382"/>
      <c r="BI716" s="380">
        <f t="shared" si="365"/>
        <v>0</v>
      </c>
      <c r="BJ716" s="380">
        <f t="shared" si="375"/>
        <v>0</v>
      </c>
      <c r="BK716" s="380">
        <f t="shared" si="366"/>
        <v>0</v>
      </c>
      <c r="BL716" s="381">
        <f t="shared" si="367"/>
        <v>0</v>
      </c>
      <c r="BM716" s="386"/>
      <c r="BN716" s="383">
        <f t="shared" si="372"/>
        <v>0</v>
      </c>
      <c r="BO716" s="383">
        <f t="shared" si="373"/>
        <v>0</v>
      </c>
      <c r="BP716" s="383">
        <f t="shared" si="368"/>
        <v>0</v>
      </c>
      <c r="BQ716" s="387">
        <f t="shared" si="369"/>
        <v>0</v>
      </c>
      <c r="BR716" s="413"/>
    </row>
    <row r="717" spans="3:70" s="50" customFormat="1" ht="13.5" hidden="1" thickBot="1" x14ac:dyDescent="0.3">
      <c r="C717" s="443"/>
      <c r="D717" s="444"/>
      <c r="E717" s="445"/>
      <c r="F717" s="446"/>
      <c r="G717" s="446"/>
      <c r="H717" s="447"/>
      <c r="I717" s="446"/>
      <c r="J717" s="448">
        <v>1.9138973630485276</v>
      </c>
      <c r="K717" s="448">
        <v>1.515902467555285</v>
      </c>
      <c r="L717" s="449">
        <v>0</v>
      </c>
      <c r="M717" s="450">
        <v>0</v>
      </c>
      <c r="N717" s="450">
        <v>0</v>
      </c>
      <c r="O717" s="451">
        <v>0</v>
      </c>
      <c r="P717" s="452">
        <v>0</v>
      </c>
      <c r="Q717" s="452">
        <v>0</v>
      </c>
      <c r="R717" s="452">
        <v>0</v>
      </c>
      <c r="S717" s="452">
        <v>0</v>
      </c>
      <c r="T717" s="391"/>
      <c r="U717" s="202">
        <v>0</v>
      </c>
      <c r="V717" s="203">
        <v>0</v>
      </c>
      <c r="W717" s="351"/>
      <c r="X717" s="204">
        <v>0</v>
      </c>
      <c r="Y717" s="405">
        <f t="shared" si="353"/>
        <v>0</v>
      </c>
      <c r="Z717" s="406">
        <f t="shared" si="354"/>
        <v>0</v>
      </c>
      <c r="AA717" s="391"/>
      <c r="AB717" s="202">
        <f t="shared" si="348"/>
        <v>0</v>
      </c>
      <c r="AC717" s="203">
        <f t="shared" si="349"/>
        <v>0</v>
      </c>
      <c r="AD717" s="203">
        <v>0</v>
      </c>
      <c r="AE717" s="204">
        <v>0</v>
      </c>
      <c r="AF717" s="405">
        <f t="shared" si="350"/>
        <v>0</v>
      </c>
      <c r="AG717" s="406">
        <f t="shared" si="351"/>
        <v>0</v>
      </c>
      <c r="AH717" s="391"/>
      <c r="AI717" s="202">
        <f t="shared" si="374"/>
        <v>0</v>
      </c>
      <c r="AJ717" s="204">
        <f>+X717+AE717</f>
        <v>0</v>
      </c>
      <c r="AK717" s="405">
        <f t="shared" si="357"/>
        <v>0</v>
      </c>
      <c r="AL717" s="406">
        <f t="shared" si="358"/>
        <v>0</v>
      </c>
      <c r="AM717" s="407"/>
      <c r="AN717" s="408">
        <f>(+U717*$P717)+(AB717*$R717)</f>
        <v>0</v>
      </c>
      <c r="AO717" s="408">
        <f t="shared" si="370"/>
        <v>0</v>
      </c>
      <c r="AP717" s="408">
        <f t="shared" si="359"/>
        <v>0</v>
      </c>
      <c r="AQ717" s="406">
        <f t="shared" si="360"/>
        <v>0</v>
      </c>
      <c r="AR717" s="407"/>
      <c r="AS717" s="408">
        <f>(+U717*$Q717)+(AB717*$S717)</f>
        <v>0</v>
      </c>
      <c r="AT717" s="408">
        <f t="shared" si="371"/>
        <v>0</v>
      </c>
      <c r="AU717" s="408">
        <f t="shared" si="361"/>
        <v>0</v>
      </c>
      <c r="AV717" s="406">
        <f t="shared" si="362"/>
        <v>0</v>
      </c>
      <c r="AW717" s="407"/>
      <c r="AX717" s="405">
        <f>+U717</f>
        <v>0</v>
      </c>
      <c r="AY717" s="409">
        <f>+X717</f>
        <v>0</v>
      </c>
      <c r="AZ717" s="409"/>
      <c r="BA717" s="405">
        <f t="shared" si="363"/>
        <v>0</v>
      </c>
      <c r="BB717" s="410">
        <f t="shared" si="364"/>
        <v>0</v>
      </c>
      <c r="BC717" s="407"/>
      <c r="BD717" s="405">
        <f>+AB717</f>
        <v>0</v>
      </c>
      <c r="BE717" s="409">
        <f t="shared" si="352"/>
        <v>0</v>
      </c>
      <c r="BF717" s="405">
        <f t="shared" si="355"/>
        <v>0</v>
      </c>
      <c r="BG717" s="410">
        <f t="shared" si="356"/>
        <v>0</v>
      </c>
      <c r="BH717" s="407"/>
      <c r="BI717" s="405">
        <f t="shared" si="365"/>
        <v>0</v>
      </c>
      <c r="BJ717" s="405">
        <f t="shared" si="375"/>
        <v>0</v>
      </c>
      <c r="BK717" s="405">
        <f t="shared" si="366"/>
        <v>0</v>
      </c>
      <c r="BL717" s="406">
        <f t="shared" si="367"/>
        <v>0</v>
      </c>
      <c r="BM717" s="411"/>
      <c r="BN717" s="408">
        <f t="shared" si="372"/>
        <v>0</v>
      </c>
      <c r="BO717" s="408">
        <f t="shared" si="373"/>
        <v>0</v>
      </c>
      <c r="BP717" s="408">
        <f t="shared" si="368"/>
        <v>0</v>
      </c>
      <c r="BQ717" s="412">
        <f t="shared" si="369"/>
        <v>0</v>
      </c>
      <c r="BR717" s="413"/>
    </row>
    <row r="718" spans="3:70" ht="13.5" thickBot="1" x14ac:dyDescent="0.3">
      <c r="C718" s="453"/>
      <c r="D718" s="454"/>
      <c r="E718" s="455">
        <v>0</v>
      </c>
      <c r="F718" s="456" t="s">
        <v>179</v>
      </c>
      <c r="G718" s="457"/>
      <c r="H718" s="458">
        <v>0</v>
      </c>
      <c r="I718" s="459"/>
      <c r="J718" s="460"/>
      <c r="K718" s="460"/>
      <c r="L718" s="461"/>
      <c r="M718" s="462"/>
      <c r="N718" s="462"/>
      <c r="O718" s="463"/>
      <c r="P718" s="464"/>
      <c r="Q718" s="464"/>
      <c r="R718" s="464"/>
      <c r="S718" s="464"/>
      <c r="T718" s="465"/>
      <c r="U718" s="466"/>
      <c r="V718" s="467"/>
      <c r="W718" s="467"/>
      <c r="X718" s="468"/>
      <c r="Y718" s="469"/>
      <c r="Z718" s="470"/>
      <c r="AA718" s="465"/>
      <c r="AB718" s="466"/>
      <c r="AC718" s="467"/>
      <c r="AD718" s="467"/>
      <c r="AE718" s="468"/>
      <c r="AF718" s="469"/>
      <c r="AG718" s="470"/>
      <c r="AH718" s="471"/>
      <c r="AI718" s="466"/>
      <c r="AJ718" s="468"/>
      <c r="AK718" s="469"/>
      <c r="AL718" s="470"/>
      <c r="AM718" s="469"/>
      <c r="AN718" s="472"/>
      <c r="AO718" s="472"/>
      <c r="AP718" s="472"/>
      <c r="AQ718" s="470"/>
      <c r="AR718" s="469"/>
      <c r="AS718" s="472"/>
      <c r="AT718" s="472"/>
      <c r="AU718" s="472"/>
      <c r="AV718" s="470"/>
      <c r="AW718" s="469"/>
      <c r="AX718" s="469"/>
      <c r="AY718" s="473"/>
      <c r="AZ718" s="473"/>
      <c r="BA718" s="469"/>
      <c r="BB718" s="474"/>
      <c r="BC718" s="469"/>
      <c r="BD718" s="469"/>
      <c r="BE718" s="473"/>
      <c r="BF718" s="469"/>
      <c r="BG718" s="474"/>
      <c r="BH718" s="469"/>
      <c r="BI718" s="469"/>
      <c r="BJ718" s="469"/>
      <c r="BK718" s="469"/>
      <c r="BL718" s="470"/>
      <c r="BM718" s="470"/>
      <c r="BN718" s="472"/>
      <c r="BO718" s="472"/>
      <c r="BP718" s="472"/>
      <c r="BQ718" s="475"/>
      <c r="BR718" s="357"/>
    </row>
    <row r="719" spans="3:70" ht="13" thickBot="1" x14ac:dyDescent="0.3">
      <c r="C719" s="42"/>
      <c r="D719" s="42"/>
      <c r="E719" s="42"/>
      <c r="F719" s="42"/>
      <c r="G719" s="42"/>
      <c r="H719" s="53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</row>
    <row r="720" spans="3:70" ht="13" x14ac:dyDescent="0.3">
      <c r="C720" s="42"/>
      <c r="D720" s="42"/>
      <c r="E720" s="42"/>
      <c r="F720" s="42"/>
      <c r="G720" s="42"/>
      <c r="H720" s="53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54">
        <f>SUM(AN13:AN719)</f>
        <v>0</v>
      </c>
      <c r="AO720" s="55">
        <f>SUM(AO13:AO719)</f>
        <v>259027.69499732944</v>
      </c>
      <c r="AP720" s="56">
        <f>SUM(AP13:AP719)</f>
        <v>-259027.69499732944</v>
      </c>
      <c r="AQ720" s="57">
        <f>IF(AO720&gt;0,AN720/AO720,0)</f>
        <v>0</v>
      </c>
      <c r="AR720" s="58"/>
      <c r="AS720" s="54">
        <f>SUM(AS13:AS719)</f>
        <v>0</v>
      </c>
      <c r="AT720" s="55">
        <f>SUM(AT13:AT719)</f>
        <v>259027.69499732944</v>
      </c>
      <c r="AU720" s="56">
        <f>SUM(AU13:AU719)</f>
        <v>-259027.69499732944</v>
      </c>
      <c r="AV720" s="57">
        <f>IF(AT720&gt;0,AS720/AT720,0)</f>
        <v>0</v>
      </c>
      <c r="AW720" s="58"/>
      <c r="AX720" s="58"/>
      <c r="AY720" s="58"/>
      <c r="AZ720" s="58"/>
      <c r="BA720" s="58"/>
      <c r="BB720" s="58"/>
      <c r="BC720" s="58"/>
      <c r="BD720" s="58"/>
      <c r="BE720" s="58"/>
      <c r="BF720" s="58"/>
      <c r="BG720" s="58"/>
      <c r="BH720" s="58"/>
      <c r="BI720" s="58"/>
      <c r="BJ720" s="58"/>
      <c r="BK720" s="58"/>
      <c r="BL720" s="58"/>
      <c r="BM720" s="58"/>
      <c r="BN720" s="54">
        <f>SUM(BN13:BN719)</f>
        <v>0</v>
      </c>
      <c r="BO720" s="55">
        <f>SUM(BO13:BO719)</f>
        <v>259027.69499732944</v>
      </c>
      <c r="BP720" s="56">
        <f>SUM(BP13:BP719)</f>
        <v>259027.69499732944</v>
      </c>
      <c r="BQ720" s="59" t="str">
        <f>IF(BP720=0,0,+IF(BN720&gt;0,+BP720/BN720,"&gt;100%"))</f>
        <v>&gt;100%</v>
      </c>
      <c r="BR720" s="42"/>
    </row>
    <row r="721" spans="2:70" ht="13.5" thickBot="1" x14ac:dyDescent="0.35">
      <c r="B721" s="42"/>
      <c r="C721" s="42"/>
      <c r="D721" s="42"/>
      <c r="E721" s="42"/>
      <c r="F721" s="42"/>
      <c r="G721" s="42"/>
      <c r="H721" s="53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42"/>
      <c r="AM721" s="42"/>
      <c r="AN721" s="60" t="s">
        <v>12</v>
      </c>
      <c r="AO721" s="61"/>
      <c r="AP721" s="62"/>
      <c r="AQ721" s="62"/>
      <c r="AR721" s="63"/>
      <c r="AS721" s="60" t="s">
        <v>12</v>
      </c>
      <c r="AT721" s="61"/>
      <c r="AU721" s="62"/>
      <c r="AV721" s="62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  <c r="BN721" s="60" t="s">
        <v>12</v>
      </c>
      <c r="BO721" s="61"/>
      <c r="BP721" s="61"/>
      <c r="BQ721" s="62"/>
      <c r="BR721" s="42"/>
    </row>
    <row r="722" spans="2:70" x14ac:dyDescent="0.25">
      <c r="B722" s="42"/>
      <c r="C722" s="42"/>
      <c r="D722" s="42"/>
      <c r="E722" s="42"/>
      <c r="F722" s="42"/>
      <c r="G722" s="42"/>
      <c r="H722" s="53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</row>
    <row r="723" spans="2:70" x14ac:dyDescent="0.25">
      <c r="B723" s="42"/>
      <c r="C723" s="42"/>
      <c r="D723" s="42"/>
      <c r="E723" s="42"/>
      <c r="F723" s="42"/>
      <c r="G723" s="42"/>
      <c r="H723" s="53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</row>
    <row r="724" spans="2:70" x14ac:dyDescent="0.25">
      <c r="B724" s="42"/>
      <c r="C724" s="42"/>
      <c r="D724" s="42"/>
      <c r="E724" s="42"/>
      <c r="F724" s="42"/>
      <c r="G724" s="42"/>
      <c r="H724" s="53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</row>
    <row r="725" spans="2:70" x14ac:dyDescent="0.25">
      <c r="B725" s="42"/>
      <c r="C725" s="42"/>
      <c r="D725" s="42"/>
      <c r="E725" s="42"/>
      <c r="F725" s="42"/>
      <c r="G725" s="42"/>
      <c r="H725" s="53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</row>
  </sheetData>
  <pageMargins left="0.25" right="0.25" top="0.75" bottom="0.75" header="0.3" footer="0.3"/>
  <pageSetup scale="70" orientation="landscape" cellComments="asDisplayed" r:id="rId1"/>
  <headerFooter scaleWithDoc="0">
    <oddFooter>&amp;L&amp;"Arial,Bold"Wohlford Consulting&amp;CAppendix E: Page &amp;P of &amp;N&amp;R&amp;D</oddFooter>
  </headerFooter>
  <rowBreaks count="9" manualBreakCount="9">
    <brk id="109" max="16383" man="1"/>
    <brk id="154" max="16383" man="1"/>
    <brk id="206" max="16383" man="1"/>
    <brk id="351" max="16383" man="1"/>
    <brk id="394" max="16383" man="1"/>
    <brk id="436" max="16383" man="1"/>
    <brk id="541" max="16383" man="1"/>
    <brk id="576" max="16383" man="1"/>
    <brk id="611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</sheetPr>
  <dimension ref="A1:BJ1570"/>
  <sheetViews>
    <sheetView topLeftCell="B1" zoomScaleNormal="100" zoomScaleSheetLayoutView="100" workbookViewId="0">
      <pane xSplit="11" ySplit="11" topLeftCell="M29" activePane="bottomRight" state="frozen"/>
      <selection activeCell="AG44" sqref="AG44"/>
      <selection pane="topRight" activeCell="AG44" sqref="AG44"/>
      <selection pane="bottomLeft" activeCell="AG44" sqref="AG44"/>
      <selection pane="bottomRight" activeCell="D1" sqref="D1:D1048576"/>
    </sheetView>
  </sheetViews>
  <sheetFormatPr defaultColWidth="8.81640625" defaultRowHeight="12.5" x14ac:dyDescent="0.25"/>
  <cols>
    <col min="1" max="1" width="8.81640625" style="21"/>
    <col min="2" max="2" width="4" style="21" customWidth="1"/>
    <col min="3" max="3" width="6.54296875" style="21" customWidth="1"/>
    <col min="4" max="4" width="8.26953125" style="21" hidden="1" customWidth="1"/>
    <col min="5" max="5" width="80.1796875" style="21" customWidth="1"/>
    <col min="6" max="6" width="7.453125" style="21" hidden="1" customWidth="1"/>
    <col min="7" max="8" width="11.453125" style="21" hidden="1" customWidth="1"/>
    <col min="9" max="9" width="9.26953125" style="21" hidden="1" customWidth="1"/>
    <col min="10" max="11" width="12.26953125" style="21" hidden="1" customWidth="1"/>
    <col min="12" max="12" width="2.7265625" style="21" customWidth="1"/>
    <col min="13" max="13" width="8.7265625" style="21" hidden="1" customWidth="1"/>
    <col min="14" max="14" width="10.1796875" style="21" hidden="1" customWidth="1"/>
    <col min="15" max="15" width="11.453125" style="21" hidden="1" customWidth="1"/>
    <col min="16" max="16" width="9.453125" style="21" hidden="1" customWidth="1"/>
    <col min="17" max="17" width="2.7265625" style="21" hidden="1" customWidth="1"/>
    <col min="18" max="20" width="12" style="21" hidden="1" customWidth="1"/>
    <col min="21" max="21" width="9.453125" style="21" hidden="1" customWidth="1"/>
    <col min="22" max="22" width="2.7265625" style="21" hidden="1" customWidth="1"/>
    <col min="23" max="23" width="12.1796875" style="21" hidden="1" customWidth="1"/>
    <col min="24" max="24" width="11.7265625" style="21" hidden="1" customWidth="1"/>
    <col min="25" max="25" width="12.1796875" style="21" hidden="1" customWidth="1"/>
    <col min="26" max="26" width="9.453125" style="21" hidden="1" customWidth="1"/>
    <col min="27" max="27" width="3" style="21" hidden="1" customWidth="1"/>
    <col min="28" max="28" width="10.81640625" style="21" hidden="1" customWidth="1"/>
    <col min="29" max="29" width="13.26953125" style="21" hidden="1" customWidth="1"/>
    <col min="30" max="30" width="12.7265625" style="21" hidden="1" customWidth="1"/>
    <col min="31" max="31" width="9.453125" style="21" hidden="1" customWidth="1"/>
    <col min="32" max="32" width="3" style="21" hidden="1" customWidth="1"/>
    <col min="33" max="33" width="10.81640625" style="21" hidden="1" customWidth="1"/>
    <col min="34" max="34" width="11.26953125" style="21" hidden="1" customWidth="1"/>
    <col min="35" max="35" width="11.81640625" style="21" hidden="1" customWidth="1"/>
    <col min="36" max="36" width="10" style="21" hidden="1" customWidth="1"/>
    <col min="37" max="37" width="2.7265625" style="21" hidden="1" customWidth="1"/>
    <col min="38" max="38" width="8.54296875" style="21" customWidth="1"/>
    <col min="39" max="39" width="15.54296875" style="21" customWidth="1"/>
    <col min="40" max="40" width="13" style="21" customWidth="1"/>
    <col min="41" max="41" width="12.26953125" style="21" hidden="1" customWidth="1"/>
    <col min="42" max="42" width="10.26953125" style="21" hidden="1" customWidth="1"/>
    <col min="43" max="43" width="2.26953125" style="21" customWidth="1"/>
    <col min="44" max="44" width="10.453125" style="21" hidden="1" customWidth="1"/>
    <col min="45" max="45" width="12" style="21" hidden="1" customWidth="1"/>
    <col min="46" max="46" width="11.26953125" style="21" hidden="1" customWidth="1"/>
    <col min="47" max="47" width="9" style="21" hidden="1" customWidth="1"/>
    <col min="48" max="48" width="2.26953125" style="21" hidden="1" customWidth="1"/>
    <col min="49" max="49" width="11.26953125" style="21" hidden="1" customWidth="1"/>
    <col min="50" max="50" width="15.26953125" style="21" hidden="1" customWidth="1"/>
    <col min="51" max="51" width="11" style="21" hidden="1" customWidth="1"/>
    <col min="52" max="52" width="9.7265625" style="21" hidden="1" customWidth="1"/>
    <col min="53" max="53" width="2.453125" style="21" hidden="1" customWidth="1"/>
    <col min="54" max="55" width="9.81640625" style="21" hidden="1" customWidth="1"/>
    <col min="56" max="56" width="9.7265625" style="21" hidden="1" customWidth="1"/>
    <col min="57" max="57" width="7.7265625" style="21" hidden="1" customWidth="1"/>
    <col min="58" max="16384" width="8.81640625" style="21"/>
  </cols>
  <sheetData>
    <row r="1" spans="1:62" x14ac:dyDescent="0.2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</row>
    <row r="2" spans="1:62" ht="13" x14ac:dyDescent="0.3">
      <c r="A2" s="42"/>
      <c r="B2" s="42"/>
      <c r="C2" s="67" t="s">
        <v>53</v>
      </c>
      <c r="D2" s="67"/>
      <c r="BF2" s="42"/>
    </row>
    <row r="3" spans="1:62" ht="13" x14ac:dyDescent="0.3">
      <c r="A3" s="42"/>
      <c r="B3" s="42"/>
      <c r="C3" s="28" t="s">
        <v>884</v>
      </c>
      <c r="D3" s="28"/>
      <c r="BF3" s="42"/>
    </row>
    <row r="4" spans="1:62" ht="13" x14ac:dyDescent="0.3">
      <c r="A4" s="42"/>
      <c r="B4" s="42"/>
      <c r="C4" s="68" t="s">
        <v>54</v>
      </c>
      <c r="D4" s="68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BF4" s="42"/>
    </row>
    <row r="5" spans="1:62" ht="13" x14ac:dyDescent="0.3">
      <c r="A5" s="42"/>
      <c r="B5" s="42"/>
      <c r="C5" s="28"/>
      <c r="D5" s="28"/>
      <c r="E5" s="50" t="s">
        <v>856</v>
      </c>
      <c r="BF5" s="42"/>
    </row>
    <row r="6" spans="1:62" ht="13" x14ac:dyDescent="0.3">
      <c r="A6" s="42"/>
      <c r="B6" s="42"/>
      <c r="C6" s="28" t="s">
        <v>55</v>
      </c>
      <c r="D6" s="28"/>
      <c r="BF6" s="42"/>
    </row>
    <row r="7" spans="1:62" ht="13.5" thickBot="1" x14ac:dyDescent="0.35">
      <c r="A7" s="42"/>
      <c r="B7" s="42"/>
      <c r="C7" s="28"/>
      <c r="D7" s="28"/>
      <c r="BF7" s="42"/>
    </row>
    <row r="8" spans="1:62" ht="16" thickBot="1" x14ac:dyDescent="0.4">
      <c r="A8" s="42"/>
      <c r="B8" s="42"/>
      <c r="C8" s="644" t="s">
        <v>891</v>
      </c>
      <c r="D8" s="645"/>
      <c r="E8" s="645"/>
      <c r="F8" s="645"/>
      <c r="G8" s="645"/>
      <c r="H8" s="645"/>
      <c r="I8" s="645"/>
      <c r="J8" s="645"/>
      <c r="K8" s="646"/>
      <c r="BF8" s="42"/>
    </row>
    <row r="9" spans="1:62" ht="13.5" thickBot="1" x14ac:dyDescent="0.35">
      <c r="A9" s="42"/>
      <c r="B9" s="42"/>
      <c r="C9" s="1"/>
      <c r="D9" s="1"/>
      <c r="E9" s="2"/>
      <c r="F9" s="2"/>
      <c r="G9" s="7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4"/>
      <c r="BG9" s="2"/>
      <c r="BH9" s="6"/>
      <c r="BI9" s="7"/>
      <c r="BJ9" s="7"/>
    </row>
    <row r="10" spans="1:62" ht="13.5" thickBot="1" x14ac:dyDescent="0.35">
      <c r="A10" s="42"/>
      <c r="B10" s="42"/>
      <c r="C10" s="637" t="s">
        <v>13</v>
      </c>
      <c r="D10" s="574"/>
      <c r="E10" s="638"/>
      <c r="F10" s="8"/>
      <c r="G10" s="74"/>
      <c r="H10" s="11"/>
      <c r="I10" s="12"/>
      <c r="J10" s="12"/>
      <c r="K10" s="12"/>
      <c r="L10" s="9"/>
      <c r="M10" s="33" t="s">
        <v>14</v>
      </c>
      <c r="N10" s="34"/>
      <c r="O10" s="34"/>
      <c r="P10" s="35"/>
      <c r="Q10" s="9"/>
      <c r="R10" s="33" t="s">
        <v>15</v>
      </c>
      <c r="S10" s="34"/>
      <c r="T10" s="34"/>
      <c r="U10" s="35"/>
      <c r="V10" s="9"/>
      <c r="W10" s="33" t="s">
        <v>16</v>
      </c>
      <c r="X10" s="34"/>
      <c r="Y10" s="34"/>
      <c r="Z10" s="35"/>
      <c r="AA10" s="9"/>
      <c r="AB10" s="10" t="s">
        <v>0</v>
      </c>
      <c r="AC10" s="11"/>
      <c r="AD10" s="12"/>
      <c r="AE10" s="12"/>
      <c r="AF10" s="9"/>
      <c r="AG10" s="10" t="s">
        <v>1</v>
      </c>
      <c r="AH10" s="11"/>
      <c r="AI10" s="12"/>
      <c r="AJ10" s="12"/>
      <c r="AK10" s="9"/>
      <c r="AL10" s="634" t="s">
        <v>17</v>
      </c>
      <c r="AM10" s="576"/>
      <c r="AN10" s="635"/>
      <c r="AO10" s="11"/>
      <c r="AP10" s="12"/>
      <c r="AQ10" s="9"/>
      <c r="AR10" s="10" t="s">
        <v>18</v>
      </c>
      <c r="AS10" s="11"/>
      <c r="AT10" s="11"/>
      <c r="AU10" s="12"/>
      <c r="AV10" s="9"/>
      <c r="AW10" s="10" t="s">
        <v>48</v>
      </c>
      <c r="AX10" s="11"/>
      <c r="AY10" s="11"/>
      <c r="AZ10" s="12"/>
      <c r="BA10" s="9"/>
      <c r="BB10" s="10" t="s">
        <v>2</v>
      </c>
      <c r="BC10" s="11"/>
      <c r="BD10" s="12"/>
      <c r="BE10" s="12"/>
      <c r="BF10" s="13"/>
      <c r="BG10" s="16"/>
      <c r="BH10" s="14"/>
      <c r="BI10" s="15"/>
      <c r="BJ10" s="15"/>
    </row>
    <row r="11" spans="1:62" ht="78" x14ac:dyDescent="0.3">
      <c r="A11" s="42"/>
      <c r="B11" s="42"/>
      <c r="C11" s="565" t="s">
        <v>20</v>
      </c>
      <c r="D11" s="636" t="s">
        <v>887</v>
      </c>
      <c r="E11" s="565" t="s">
        <v>49</v>
      </c>
      <c r="F11" s="37" t="s">
        <v>50</v>
      </c>
      <c r="G11" s="39" t="s">
        <v>51</v>
      </c>
      <c r="H11" s="37" t="s">
        <v>56</v>
      </c>
      <c r="I11" s="37" t="s">
        <v>57</v>
      </c>
      <c r="J11" s="37" t="s">
        <v>58</v>
      </c>
      <c r="K11" s="37" t="s">
        <v>59</v>
      </c>
      <c r="L11" s="38"/>
      <c r="M11" s="39" t="s">
        <v>33</v>
      </c>
      <c r="N11" s="39" t="s">
        <v>38</v>
      </c>
      <c r="O11" s="39" t="s">
        <v>36</v>
      </c>
      <c r="P11" s="39" t="s">
        <v>5</v>
      </c>
      <c r="Q11" s="38"/>
      <c r="R11" s="39" t="s">
        <v>33</v>
      </c>
      <c r="S11" s="39" t="s">
        <v>38</v>
      </c>
      <c r="T11" s="39" t="s">
        <v>36</v>
      </c>
      <c r="U11" s="39" t="s">
        <v>5</v>
      </c>
      <c r="V11" s="38"/>
      <c r="W11" s="39" t="s">
        <v>33</v>
      </c>
      <c r="X11" s="39" t="s">
        <v>38</v>
      </c>
      <c r="Y11" s="39" t="s">
        <v>36</v>
      </c>
      <c r="Z11" s="39" t="s">
        <v>5</v>
      </c>
      <c r="AA11" s="38"/>
      <c r="AB11" s="39" t="s">
        <v>3</v>
      </c>
      <c r="AC11" s="39" t="s">
        <v>6</v>
      </c>
      <c r="AD11" s="39" t="s">
        <v>4</v>
      </c>
      <c r="AE11" s="39" t="s">
        <v>5</v>
      </c>
      <c r="AF11" s="38"/>
      <c r="AG11" s="39" t="s">
        <v>3</v>
      </c>
      <c r="AH11" s="39" t="s">
        <v>6</v>
      </c>
      <c r="AI11" s="39" t="s">
        <v>4</v>
      </c>
      <c r="AJ11" s="39" t="s">
        <v>5</v>
      </c>
      <c r="AK11" s="38"/>
      <c r="AL11" s="565" t="s">
        <v>39</v>
      </c>
      <c r="AM11" s="563" t="s">
        <v>874</v>
      </c>
      <c r="AN11" s="640" t="s">
        <v>840</v>
      </c>
      <c r="AO11" s="39" t="s">
        <v>41</v>
      </c>
      <c r="AP11" s="39" t="s">
        <v>10</v>
      </c>
      <c r="AQ11" s="38"/>
      <c r="AR11" s="39" t="s">
        <v>39</v>
      </c>
      <c r="AS11" s="40" t="s">
        <v>40</v>
      </c>
      <c r="AT11" s="39" t="s">
        <v>41</v>
      </c>
      <c r="AU11" s="39" t="s">
        <v>10</v>
      </c>
      <c r="AV11" s="38"/>
      <c r="AW11" s="39" t="s">
        <v>38</v>
      </c>
      <c r="AX11" s="39" t="s">
        <v>40</v>
      </c>
      <c r="AY11" s="39" t="s">
        <v>43</v>
      </c>
      <c r="AZ11" s="39" t="s">
        <v>44</v>
      </c>
      <c r="BA11" s="38"/>
      <c r="BB11" s="39" t="s">
        <v>7</v>
      </c>
      <c r="BC11" s="39" t="s">
        <v>8</v>
      </c>
      <c r="BD11" s="41" t="s">
        <v>9</v>
      </c>
      <c r="BE11" s="39" t="s">
        <v>10</v>
      </c>
      <c r="BF11" s="42"/>
    </row>
    <row r="12" spans="1:62" ht="13" x14ac:dyDescent="0.3">
      <c r="A12" s="42"/>
      <c r="B12" s="42"/>
      <c r="C12" s="77">
        <v>1</v>
      </c>
      <c r="D12" s="131">
        <v>0</v>
      </c>
      <c r="E12" s="138" t="s">
        <v>684</v>
      </c>
      <c r="F12" s="78" t="s">
        <v>103</v>
      </c>
      <c r="G12" s="79">
        <v>0</v>
      </c>
      <c r="H12" s="80">
        <v>0</v>
      </c>
      <c r="I12" s="80">
        <v>0</v>
      </c>
      <c r="J12" s="80">
        <v>0</v>
      </c>
      <c r="K12" s="80">
        <v>0</v>
      </c>
      <c r="L12" s="81"/>
      <c r="M12" s="82">
        <v>0</v>
      </c>
      <c r="N12" s="83">
        <v>0</v>
      </c>
      <c r="O12" s="83">
        <f t="shared" ref="O12:O95" si="0">+M12-N12</f>
        <v>0</v>
      </c>
      <c r="P12" s="84">
        <f t="shared" ref="P12:P95" si="1">IF(N12&gt;0,M12/N12,0)</f>
        <v>0</v>
      </c>
      <c r="Q12" s="81"/>
      <c r="R12" s="82">
        <v>0</v>
      </c>
      <c r="S12" s="83">
        <v>0</v>
      </c>
      <c r="T12" s="83">
        <f t="shared" ref="T12:T95" si="2">+R12-S12</f>
        <v>0</v>
      </c>
      <c r="U12" s="84">
        <f t="shared" ref="U12:U95" si="3">IF(S12&gt;0,R12/S12,0)</f>
        <v>0</v>
      </c>
      <c r="V12" s="81"/>
      <c r="W12" s="82">
        <f t="shared" ref="W12:X95" si="4">+M12+R12</f>
        <v>0</v>
      </c>
      <c r="X12" s="82">
        <f t="shared" si="4"/>
        <v>0</v>
      </c>
      <c r="Y12" s="83">
        <f t="shared" ref="Y12:Y95" si="5">+W12-X12</f>
        <v>0</v>
      </c>
      <c r="Z12" s="84">
        <f t="shared" ref="Z12:Z95" si="6">IF(X12&gt;0,W12/X12,0)</f>
        <v>0</v>
      </c>
      <c r="AA12" s="85"/>
      <c r="AB12" s="86">
        <f>(+M12*$H12)+(R12*$J12)</f>
        <v>0</v>
      </c>
      <c r="AC12" s="86">
        <f>(+N12*$H12)+(S12*$J12)</f>
        <v>0</v>
      </c>
      <c r="AD12" s="86">
        <f>+AB12-AC12</f>
        <v>0</v>
      </c>
      <c r="AE12" s="84">
        <f>IF(AC12&gt;0,AB12/AC12,0)</f>
        <v>0</v>
      </c>
      <c r="AF12" s="85"/>
      <c r="AG12" s="86">
        <f>(+M12*$I12)+(R12*$K12)</f>
        <v>0</v>
      </c>
      <c r="AH12" s="86">
        <f>(+N12*$I12)+(S12*$K12)</f>
        <v>0</v>
      </c>
      <c r="AI12" s="86">
        <f>+AG12-AH12</f>
        <v>0</v>
      </c>
      <c r="AJ12" s="84">
        <f>IF(AH12&gt;0,AG12/AH12,0)</f>
        <v>0</v>
      </c>
      <c r="AK12" s="85"/>
      <c r="AL12" s="83">
        <f t="shared" ref="AL12:AM27" si="7">+M12</f>
        <v>0</v>
      </c>
      <c r="AM12" s="87">
        <f t="shared" si="7"/>
        <v>0</v>
      </c>
      <c r="AN12" s="545"/>
      <c r="AO12" s="83">
        <f>+AM12-AL12</f>
        <v>0</v>
      </c>
      <c r="AP12" s="88">
        <f>IF(AO12=0,0,+IF(AL12&gt;0,+AO12/AL12,"&gt;100%"))</f>
        <v>0</v>
      </c>
      <c r="AQ12" s="85"/>
      <c r="AR12" s="83">
        <f t="shared" ref="AR12:AR43" si="8">+R12</f>
        <v>0</v>
      </c>
      <c r="AS12" s="87">
        <f t="shared" ref="AS12:AS43" si="9">+S12</f>
        <v>0</v>
      </c>
      <c r="AT12" s="83">
        <f>+AS12-AR12</f>
        <v>0</v>
      </c>
      <c r="AU12" s="88">
        <f>IF(AT12=0,0,+IF(AR12&gt;0,+AT12/AR12,"&gt;100%"))</f>
        <v>0</v>
      </c>
      <c r="AV12" s="85"/>
      <c r="AW12" s="83">
        <f>+X12</f>
        <v>0</v>
      </c>
      <c r="AX12" s="83">
        <f t="shared" ref="AX12:AX95" si="10">+AM12+AS12</f>
        <v>0</v>
      </c>
      <c r="AY12" s="83">
        <f>+AX12-AW12</f>
        <v>0</v>
      </c>
      <c r="AZ12" s="84">
        <f>IF(AW12&gt;0,AX12/AW12,0)</f>
        <v>0</v>
      </c>
      <c r="BA12" s="89"/>
      <c r="BB12" s="86">
        <f>(+M12*$I12)+(R12*$K12)</f>
        <v>0</v>
      </c>
      <c r="BC12" s="86">
        <f>(+AM12*$I12)+(AS12*$K12)</f>
        <v>0</v>
      </c>
      <c r="BD12" s="86">
        <f>+BC12-BB12</f>
        <v>0</v>
      </c>
      <c r="BE12" s="88">
        <f>IF(BD12=0,0,+IF(BB12&gt;0,+BD12/BB12,"&gt;100%"))</f>
        <v>0</v>
      </c>
      <c r="BF12" s="90"/>
      <c r="BG12" s="91"/>
      <c r="BH12" s="91"/>
      <c r="BI12" s="91"/>
      <c r="BJ12" s="91"/>
    </row>
    <row r="13" spans="1:62" ht="25" x14ac:dyDescent="0.25">
      <c r="A13" s="42"/>
      <c r="B13" s="42"/>
      <c r="C13" s="92">
        <v>2</v>
      </c>
      <c r="D13" s="132">
        <v>0</v>
      </c>
      <c r="E13" s="105" t="s">
        <v>844</v>
      </c>
      <c r="F13" s="93">
        <v>0</v>
      </c>
      <c r="G13" s="94">
        <v>0</v>
      </c>
      <c r="H13" s="95">
        <v>910</v>
      </c>
      <c r="I13" s="95">
        <v>910</v>
      </c>
      <c r="J13" s="95">
        <v>0</v>
      </c>
      <c r="K13" s="95">
        <v>0</v>
      </c>
      <c r="L13" s="96"/>
      <c r="M13" s="97">
        <v>80</v>
      </c>
      <c r="N13" s="98">
        <v>186.25</v>
      </c>
      <c r="O13" s="98">
        <f t="shared" si="0"/>
        <v>-106.25</v>
      </c>
      <c r="P13" s="99">
        <f t="shared" si="1"/>
        <v>0.42953020134228187</v>
      </c>
      <c r="Q13" s="96"/>
      <c r="R13" s="97">
        <v>0</v>
      </c>
      <c r="S13" s="98">
        <v>0</v>
      </c>
      <c r="T13" s="98">
        <f t="shared" si="2"/>
        <v>0</v>
      </c>
      <c r="U13" s="99">
        <f t="shared" si="3"/>
        <v>0</v>
      </c>
      <c r="V13" s="96"/>
      <c r="W13" s="97">
        <f t="shared" si="4"/>
        <v>80</v>
      </c>
      <c r="X13" s="97">
        <f t="shared" si="4"/>
        <v>186.25</v>
      </c>
      <c r="Y13" s="98">
        <f t="shared" si="5"/>
        <v>-106.25</v>
      </c>
      <c r="Z13" s="99">
        <f t="shared" si="6"/>
        <v>0.42953020134228187</v>
      </c>
      <c r="AA13" s="100"/>
      <c r="AB13" s="101">
        <f t="shared" ref="AB13:AC96" si="11">(+M13*$H13)+(R13*$J13)</f>
        <v>72800</v>
      </c>
      <c r="AC13" s="101">
        <f t="shared" si="11"/>
        <v>169487.5</v>
      </c>
      <c r="AD13" s="101">
        <f t="shared" ref="AD13:AD96" si="12">+AB13-AC13</f>
        <v>-96687.5</v>
      </c>
      <c r="AE13" s="99">
        <f t="shared" ref="AE13:AE96" si="13">IF(AC13&gt;0,AB13/AC13,0)</f>
        <v>0.42953020134228187</v>
      </c>
      <c r="AF13" s="100"/>
      <c r="AG13" s="101">
        <f t="shared" ref="AG13:AH96" si="14">(+M13*$I13)+(R13*$K13)</f>
        <v>72800</v>
      </c>
      <c r="AH13" s="101">
        <f t="shared" si="14"/>
        <v>169487.5</v>
      </c>
      <c r="AI13" s="101">
        <f t="shared" ref="AI13:AI96" si="15">+AG13-AH13</f>
        <v>-96687.5</v>
      </c>
      <c r="AJ13" s="99">
        <f t="shared" ref="AJ13:AJ96" si="16">IF(AH13&gt;0,AG13/AH13,0)</f>
        <v>0.42953020134228187</v>
      </c>
      <c r="AK13" s="100"/>
      <c r="AL13" s="98">
        <f t="shared" si="7"/>
        <v>80</v>
      </c>
      <c r="AM13" s="102">
        <f t="shared" si="7"/>
        <v>186.25</v>
      </c>
      <c r="AN13" s="546">
        <v>110</v>
      </c>
      <c r="AO13" s="98">
        <f t="shared" ref="AO13:AO96" si="17">+AM13-AL13</f>
        <v>106.25</v>
      </c>
      <c r="AP13" s="103">
        <f t="shared" ref="AP13:AP96" si="18">IF(AO13=0,0,+IF(AL13&gt;0,+AO13/AL13,"&gt;100%"))</f>
        <v>1.328125</v>
      </c>
      <c r="AQ13" s="100"/>
      <c r="AR13" s="98">
        <f t="shared" si="8"/>
        <v>0</v>
      </c>
      <c r="AS13" s="102">
        <f t="shared" si="9"/>
        <v>0</v>
      </c>
      <c r="AT13" s="98">
        <f t="shared" ref="AT13:AT96" si="19">+AS13-AR13</f>
        <v>0</v>
      </c>
      <c r="AU13" s="103">
        <f t="shared" ref="AU13:AU96" si="20">IF(AT13=0,0,+IF(AR13&gt;0,+AT13/AR13,"&gt;100%"))</f>
        <v>0</v>
      </c>
      <c r="AV13" s="100"/>
      <c r="AW13" s="98">
        <f t="shared" ref="AW13:AW96" si="21">+X13</f>
        <v>186.25</v>
      </c>
      <c r="AX13" s="98">
        <f t="shared" si="10"/>
        <v>186.25</v>
      </c>
      <c r="AY13" s="98">
        <f t="shared" ref="AY13:AY96" si="22">+AX13-AW13</f>
        <v>0</v>
      </c>
      <c r="AZ13" s="99">
        <f t="shared" ref="AZ13:AZ96" si="23">IF(AW13&gt;0,AX13/AW13,0)</f>
        <v>1</v>
      </c>
      <c r="BA13" s="104"/>
      <c r="BB13" s="101">
        <f t="shared" ref="BB13:BB96" si="24">(+M13*$I13)+(R13*$K13)</f>
        <v>72800</v>
      </c>
      <c r="BC13" s="101">
        <f t="shared" ref="BC13:BC96" si="25">(+AM13*$I13)+(AS13*$K13)</f>
        <v>169487.5</v>
      </c>
      <c r="BD13" s="101">
        <f t="shared" ref="BD13:BD96" si="26">+BC13-BB13</f>
        <v>96687.5</v>
      </c>
      <c r="BE13" s="103">
        <f t="shared" ref="BE13:BE96" si="27">IF(BD13=0,0,+IF(BB13&gt;0,+BD13/BB13,"&gt;100%"))</f>
        <v>1.328125</v>
      </c>
      <c r="BF13" s="90"/>
      <c r="BG13" s="91"/>
      <c r="BH13" s="91"/>
      <c r="BI13" s="91"/>
      <c r="BJ13" s="91"/>
    </row>
    <row r="14" spans="1:62" x14ac:dyDescent="0.25">
      <c r="A14" s="42"/>
      <c r="B14" s="42"/>
      <c r="C14" s="92">
        <v>3</v>
      </c>
      <c r="D14" s="132">
        <v>0</v>
      </c>
      <c r="E14" s="105" t="s">
        <v>685</v>
      </c>
      <c r="F14" s="93" t="s">
        <v>181</v>
      </c>
      <c r="G14" s="94">
        <v>0</v>
      </c>
      <c r="H14" s="95">
        <v>0</v>
      </c>
      <c r="I14" s="95">
        <v>0</v>
      </c>
      <c r="J14" s="95">
        <v>0</v>
      </c>
      <c r="K14" s="95">
        <v>0</v>
      </c>
      <c r="L14" s="96"/>
      <c r="M14" s="97">
        <v>0</v>
      </c>
      <c r="N14" s="98">
        <v>0</v>
      </c>
      <c r="O14" s="98">
        <f t="shared" si="0"/>
        <v>0</v>
      </c>
      <c r="P14" s="99">
        <f t="shared" si="1"/>
        <v>0</v>
      </c>
      <c r="Q14" s="96"/>
      <c r="R14" s="97">
        <v>0</v>
      </c>
      <c r="S14" s="98">
        <v>0</v>
      </c>
      <c r="T14" s="98">
        <f t="shared" si="2"/>
        <v>0</v>
      </c>
      <c r="U14" s="99">
        <f t="shared" si="3"/>
        <v>0</v>
      </c>
      <c r="V14" s="96"/>
      <c r="W14" s="97">
        <f t="shared" si="4"/>
        <v>0</v>
      </c>
      <c r="X14" s="97">
        <f t="shared" si="4"/>
        <v>0</v>
      </c>
      <c r="Y14" s="98">
        <f t="shared" si="5"/>
        <v>0</v>
      </c>
      <c r="Z14" s="99">
        <f t="shared" si="6"/>
        <v>0</v>
      </c>
      <c r="AA14" s="100"/>
      <c r="AB14" s="101">
        <f t="shared" si="11"/>
        <v>0</v>
      </c>
      <c r="AC14" s="101">
        <f t="shared" si="11"/>
        <v>0</v>
      </c>
      <c r="AD14" s="101">
        <f t="shared" si="12"/>
        <v>0</v>
      </c>
      <c r="AE14" s="99">
        <f t="shared" si="13"/>
        <v>0</v>
      </c>
      <c r="AF14" s="100"/>
      <c r="AG14" s="101">
        <f t="shared" si="14"/>
        <v>0</v>
      </c>
      <c r="AH14" s="101">
        <f t="shared" si="14"/>
        <v>0</v>
      </c>
      <c r="AI14" s="101">
        <f t="shared" si="15"/>
        <v>0</v>
      </c>
      <c r="AJ14" s="99">
        <f t="shared" si="16"/>
        <v>0</v>
      </c>
      <c r="AK14" s="100"/>
      <c r="AL14" s="98">
        <f t="shared" si="7"/>
        <v>0</v>
      </c>
      <c r="AM14" s="102">
        <f t="shared" si="7"/>
        <v>0</v>
      </c>
      <c r="AN14" s="546"/>
      <c r="AO14" s="98">
        <f t="shared" si="17"/>
        <v>0</v>
      </c>
      <c r="AP14" s="103">
        <f t="shared" si="18"/>
        <v>0</v>
      </c>
      <c r="AQ14" s="100"/>
      <c r="AR14" s="98">
        <f t="shared" si="8"/>
        <v>0</v>
      </c>
      <c r="AS14" s="102">
        <f t="shared" si="9"/>
        <v>0</v>
      </c>
      <c r="AT14" s="98">
        <f t="shared" si="19"/>
        <v>0</v>
      </c>
      <c r="AU14" s="103">
        <f t="shared" si="20"/>
        <v>0</v>
      </c>
      <c r="AV14" s="100"/>
      <c r="AW14" s="98">
        <f t="shared" si="21"/>
        <v>0</v>
      </c>
      <c r="AX14" s="98">
        <f t="shared" si="10"/>
        <v>0</v>
      </c>
      <c r="AY14" s="98">
        <f t="shared" si="22"/>
        <v>0</v>
      </c>
      <c r="AZ14" s="99">
        <f t="shared" si="23"/>
        <v>0</v>
      </c>
      <c r="BA14" s="104"/>
      <c r="BB14" s="101">
        <f t="shared" si="24"/>
        <v>0</v>
      </c>
      <c r="BC14" s="101">
        <f t="shared" si="25"/>
        <v>0</v>
      </c>
      <c r="BD14" s="101">
        <f t="shared" si="26"/>
        <v>0</v>
      </c>
      <c r="BE14" s="103">
        <f t="shared" si="27"/>
        <v>0</v>
      </c>
      <c r="BF14" s="90"/>
      <c r="BG14" s="91"/>
      <c r="BH14" s="91"/>
      <c r="BI14" s="91"/>
      <c r="BJ14" s="91"/>
    </row>
    <row r="15" spans="1:62" x14ac:dyDescent="0.25">
      <c r="A15" s="42"/>
      <c r="B15" s="42"/>
      <c r="C15" s="92">
        <v>4</v>
      </c>
      <c r="D15" s="132">
        <v>0</v>
      </c>
      <c r="E15" s="105" t="s">
        <v>686</v>
      </c>
      <c r="F15" s="93">
        <v>0</v>
      </c>
      <c r="G15" s="94">
        <v>0</v>
      </c>
      <c r="H15" s="95">
        <v>190</v>
      </c>
      <c r="I15" s="95">
        <v>190</v>
      </c>
      <c r="J15" s="95">
        <v>0</v>
      </c>
      <c r="K15" s="95">
        <v>0</v>
      </c>
      <c r="L15" s="96"/>
      <c r="M15" s="97">
        <v>0</v>
      </c>
      <c r="N15" s="98">
        <v>120.39</v>
      </c>
      <c r="O15" s="98">
        <f t="shared" si="0"/>
        <v>-120.39</v>
      </c>
      <c r="P15" s="99">
        <f t="shared" si="1"/>
        <v>0</v>
      </c>
      <c r="Q15" s="96"/>
      <c r="R15" s="97">
        <v>0</v>
      </c>
      <c r="S15" s="98">
        <v>0</v>
      </c>
      <c r="T15" s="98">
        <f t="shared" si="2"/>
        <v>0</v>
      </c>
      <c r="U15" s="99">
        <f t="shared" si="3"/>
        <v>0</v>
      </c>
      <c r="V15" s="96"/>
      <c r="W15" s="97">
        <f t="shared" si="4"/>
        <v>0</v>
      </c>
      <c r="X15" s="97">
        <f t="shared" si="4"/>
        <v>120.39</v>
      </c>
      <c r="Y15" s="98">
        <f t="shared" si="5"/>
        <v>-120.39</v>
      </c>
      <c r="Z15" s="99">
        <f t="shared" si="6"/>
        <v>0</v>
      </c>
      <c r="AA15" s="100"/>
      <c r="AB15" s="101">
        <f t="shared" si="11"/>
        <v>0</v>
      </c>
      <c r="AC15" s="101">
        <f t="shared" si="11"/>
        <v>22874.1</v>
      </c>
      <c r="AD15" s="101">
        <f t="shared" si="12"/>
        <v>-22874.1</v>
      </c>
      <c r="AE15" s="99">
        <f t="shared" si="13"/>
        <v>0</v>
      </c>
      <c r="AF15" s="100"/>
      <c r="AG15" s="101">
        <f t="shared" si="14"/>
        <v>0</v>
      </c>
      <c r="AH15" s="101">
        <f t="shared" si="14"/>
        <v>22874.1</v>
      </c>
      <c r="AI15" s="101">
        <f t="shared" si="15"/>
        <v>-22874.1</v>
      </c>
      <c r="AJ15" s="99">
        <f t="shared" si="16"/>
        <v>0</v>
      </c>
      <c r="AK15" s="100"/>
      <c r="AL15" s="98">
        <f t="shared" si="7"/>
        <v>0</v>
      </c>
      <c r="AM15" s="102">
        <f t="shared" si="7"/>
        <v>120.39</v>
      </c>
      <c r="AN15" s="546">
        <v>82</v>
      </c>
      <c r="AO15" s="98">
        <f t="shared" si="17"/>
        <v>120.39</v>
      </c>
      <c r="AP15" s="103" t="str">
        <f t="shared" si="18"/>
        <v>&gt;100%</v>
      </c>
      <c r="AQ15" s="100"/>
      <c r="AR15" s="98">
        <f t="shared" si="8"/>
        <v>0</v>
      </c>
      <c r="AS15" s="102">
        <f t="shared" si="9"/>
        <v>0</v>
      </c>
      <c r="AT15" s="98">
        <f t="shared" si="19"/>
        <v>0</v>
      </c>
      <c r="AU15" s="103">
        <f t="shared" si="20"/>
        <v>0</v>
      </c>
      <c r="AV15" s="100"/>
      <c r="AW15" s="98">
        <f t="shared" si="21"/>
        <v>120.39</v>
      </c>
      <c r="AX15" s="98">
        <f t="shared" si="10"/>
        <v>120.39</v>
      </c>
      <c r="AY15" s="98">
        <f t="shared" si="22"/>
        <v>0</v>
      </c>
      <c r="AZ15" s="99">
        <f t="shared" si="23"/>
        <v>1</v>
      </c>
      <c r="BA15" s="104"/>
      <c r="BB15" s="101">
        <f t="shared" si="24"/>
        <v>0</v>
      </c>
      <c r="BC15" s="101">
        <f t="shared" si="25"/>
        <v>22874.1</v>
      </c>
      <c r="BD15" s="101">
        <f t="shared" si="26"/>
        <v>22874.1</v>
      </c>
      <c r="BE15" s="103" t="str">
        <f t="shared" si="27"/>
        <v>&gt;100%</v>
      </c>
      <c r="BF15" s="90"/>
      <c r="BG15" s="91"/>
      <c r="BH15" s="91"/>
      <c r="BI15" s="91"/>
      <c r="BJ15" s="91"/>
    </row>
    <row r="16" spans="1:62" x14ac:dyDescent="0.25">
      <c r="A16" s="42"/>
      <c r="B16" s="42"/>
      <c r="C16" s="92">
        <v>5</v>
      </c>
      <c r="D16" s="132">
        <v>0</v>
      </c>
      <c r="E16" s="105" t="s">
        <v>687</v>
      </c>
      <c r="F16" s="93">
        <v>0</v>
      </c>
      <c r="G16" s="94">
        <v>0</v>
      </c>
      <c r="H16" s="95">
        <v>6</v>
      </c>
      <c r="I16" s="95">
        <v>6</v>
      </c>
      <c r="J16" s="95">
        <v>0</v>
      </c>
      <c r="K16" s="95">
        <v>0</v>
      </c>
      <c r="L16" s="96"/>
      <c r="M16" s="97">
        <v>0</v>
      </c>
      <c r="N16" s="98">
        <v>566.66</v>
      </c>
      <c r="O16" s="98">
        <f t="shared" si="0"/>
        <v>-566.66</v>
      </c>
      <c r="P16" s="99">
        <f t="shared" si="1"/>
        <v>0</v>
      </c>
      <c r="Q16" s="96"/>
      <c r="R16" s="97">
        <v>0</v>
      </c>
      <c r="S16" s="98">
        <v>0</v>
      </c>
      <c r="T16" s="98">
        <f t="shared" si="2"/>
        <v>0</v>
      </c>
      <c r="U16" s="99">
        <f t="shared" si="3"/>
        <v>0</v>
      </c>
      <c r="V16" s="96"/>
      <c r="W16" s="97">
        <f t="shared" si="4"/>
        <v>0</v>
      </c>
      <c r="X16" s="97">
        <f t="shared" si="4"/>
        <v>566.66</v>
      </c>
      <c r="Y16" s="98">
        <f t="shared" si="5"/>
        <v>-566.66</v>
      </c>
      <c r="Z16" s="99">
        <f t="shared" si="6"/>
        <v>0</v>
      </c>
      <c r="AA16" s="100"/>
      <c r="AB16" s="101">
        <f t="shared" si="11"/>
        <v>0</v>
      </c>
      <c r="AC16" s="101">
        <f t="shared" si="11"/>
        <v>3399.96</v>
      </c>
      <c r="AD16" s="101">
        <f t="shared" si="12"/>
        <v>-3399.96</v>
      </c>
      <c r="AE16" s="99">
        <f t="shared" si="13"/>
        <v>0</v>
      </c>
      <c r="AF16" s="100"/>
      <c r="AG16" s="101">
        <f t="shared" si="14"/>
        <v>0</v>
      </c>
      <c r="AH16" s="101">
        <f t="shared" si="14"/>
        <v>3399.96</v>
      </c>
      <c r="AI16" s="101">
        <f t="shared" si="15"/>
        <v>-3399.96</v>
      </c>
      <c r="AJ16" s="99">
        <f t="shared" si="16"/>
        <v>0</v>
      </c>
      <c r="AK16" s="100"/>
      <c r="AL16" s="98">
        <f t="shared" si="7"/>
        <v>0</v>
      </c>
      <c r="AM16" s="102">
        <f t="shared" si="7"/>
        <v>566.66</v>
      </c>
      <c r="AN16" s="546">
        <v>178</v>
      </c>
      <c r="AO16" s="98">
        <f t="shared" si="17"/>
        <v>566.66</v>
      </c>
      <c r="AP16" s="103" t="str">
        <f t="shared" si="18"/>
        <v>&gt;100%</v>
      </c>
      <c r="AQ16" s="100"/>
      <c r="AR16" s="98">
        <f t="shared" si="8"/>
        <v>0</v>
      </c>
      <c r="AS16" s="102">
        <f t="shared" si="9"/>
        <v>0</v>
      </c>
      <c r="AT16" s="98">
        <f t="shared" si="19"/>
        <v>0</v>
      </c>
      <c r="AU16" s="103">
        <f t="shared" si="20"/>
        <v>0</v>
      </c>
      <c r="AV16" s="100"/>
      <c r="AW16" s="98">
        <f t="shared" si="21"/>
        <v>566.66</v>
      </c>
      <c r="AX16" s="98">
        <f t="shared" si="10"/>
        <v>566.66</v>
      </c>
      <c r="AY16" s="98">
        <f t="shared" si="22"/>
        <v>0</v>
      </c>
      <c r="AZ16" s="99">
        <f t="shared" si="23"/>
        <v>1</v>
      </c>
      <c r="BA16" s="104"/>
      <c r="BB16" s="101">
        <f t="shared" si="24"/>
        <v>0</v>
      </c>
      <c r="BC16" s="101">
        <f t="shared" si="25"/>
        <v>3399.96</v>
      </c>
      <c r="BD16" s="101">
        <f t="shared" si="26"/>
        <v>3399.96</v>
      </c>
      <c r="BE16" s="103" t="str">
        <f t="shared" si="27"/>
        <v>&gt;100%</v>
      </c>
      <c r="BF16" s="90"/>
      <c r="BG16" s="91"/>
      <c r="BH16" s="91"/>
      <c r="BI16" s="91"/>
      <c r="BJ16" s="91"/>
    </row>
    <row r="17" spans="1:62" x14ac:dyDescent="0.25">
      <c r="A17" s="42"/>
      <c r="B17" s="42"/>
      <c r="C17" s="92">
        <v>6</v>
      </c>
      <c r="D17" s="132">
        <v>0</v>
      </c>
      <c r="E17" s="105" t="s">
        <v>688</v>
      </c>
      <c r="F17" s="93">
        <v>0</v>
      </c>
      <c r="G17" s="94">
        <v>0</v>
      </c>
      <c r="H17" s="95">
        <v>0</v>
      </c>
      <c r="I17" s="95">
        <v>0</v>
      </c>
      <c r="J17" s="95">
        <v>0</v>
      </c>
      <c r="K17" s="95">
        <v>0</v>
      </c>
      <c r="L17" s="96"/>
      <c r="M17" s="97">
        <v>0</v>
      </c>
      <c r="N17" s="98">
        <v>54.91</v>
      </c>
      <c r="O17" s="98">
        <f t="shared" si="0"/>
        <v>-54.91</v>
      </c>
      <c r="P17" s="99">
        <f t="shared" si="1"/>
        <v>0</v>
      </c>
      <c r="Q17" s="96"/>
      <c r="R17" s="97">
        <v>0</v>
      </c>
      <c r="S17" s="98">
        <v>0</v>
      </c>
      <c r="T17" s="98">
        <f t="shared" si="2"/>
        <v>0</v>
      </c>
      <c r="U17" s="99">
        <f t="shared" si="3"/>
        <v>0</v>
      </c>
      <c r="V17" s="96"/>
      <c r="W17" s="97">
        <f t="shared" si="4"/>
        <v>0</v>
      </c>
      <c r="X17" s="97">
        <f t="shared" si="4"/>
        <v>54.91</v>
      </c>
      <c r="Y17" s="98">
        <f t="shared" si="5"/>
        <v>-54.91</v>
      </c>
      <c r="Z17" s="99">
        <f t="shared" si="6"/>
        <v>0</v>
      </c>
      <c r="AA17" s="100"/>
      <c r="AB17" s="101">
        <f t="shared" si="11"/>
        <v>0</v>
      </c>
      <c r="AC17" s="101">
        <f t="shared" si="11"/>
        <v>0</v>
      </c>
      <c r="AD17" s="101">
        <f t="shared" si="12"/>
        <v>0</v>
      </c>
      <c r="AE17" s="99">
        <f t="shared" si="13"/>
        <v>0</v>
      </c>
      <c r="AF17" s="100"/>
      <c r="AG17" s="101">
        <f t="shared" si="14"/>
        <v>0</v>
      </c>
      <c r="AH17" s="101">
        <f t="shared" si="14"/>
        <v>0</v>
      </c>
      <c r="AI17" s="101">
        <f t="shared" si="15"/>
        <v>0</v>
      </c>
      <c r="AJ17" s="99">
        <f t="shared" si="16"/>
        <v>0</v>
      </c>
      <c r="AK17" s="100"/>
      <c r="AL17" s="98">
        <f t="shared" si="7"/>
        <v>0</v>
      </c>
      <c r="AM17" s="102">
        <f t="shared" si="7"/>
        <v>54.91</v>
      </c>
      <c r="AN17" s="546">
        <v>55</v>
      </c>
      <c r="AO17" s="98">
        <f t="shared" si="17"/>
        <v>54.91</v>
      </c>
      <c r="AP17" s="103" t="str">
        <f t="shared" si="18"/>
        <v>&gt;100%</v>
      </c>
      <c r="AQ17" s="100"/>
      <c r="AR17" s="98">
        <f t="shared" si="8"/>
        <v>0</v>
      </c>
      <c r="AS17" s="102">
        <f t="shared" si="9"/>
        <v>0</v>
      </c>
      <c r="AT17" s="98">
        <f t="shared" si="19"/>
        <v>0</v>
      </c>
      <c r="AU17" s="103">
        <f t="shared" si="20"/>
        <v>0</v>
      </c>
      <c r="AV17" s="100"/>
      <c r="AW17" s="98">
        <f t="shared" si="21"/>
        <v>54.91</v>
      </c>
      <c r="AX17" s="98">
        <f t="shared" si="10"/>
        <v>54.91</v>
      </c>
      <c r="AY17" s="98">
        <f t="shared" si="22"/>
        <v>0</v>
      </c>
      <c r="AZ17" s="99">
        <f t="shared" si="23"/>
        <v>1</v>
      </c>
      <c r="BA17" s="104"/>
      <c r="BB17" s="101">
        <f t="shared" si="24"/>
        <v>0</v>
      </c>
      <c r="BC17" s="101">
        <f t="shared" si="25"/>
        <v>0</v>
      </c>
      <c r="BD17" s="101">
        <f t="shared" si="26"/>
        <v>0</v>
      </c>
      <c r="BE17" s="103">
        <f t="shared" si="27"/>
        <v>0</v>
      </c>
      <c r="BF17" s="90"/>
      <c r="BG17" s="91"/>
      <c r="BH17" s="91"/>
      <c r="BI17" s="91"/>
      <c r="BJ17" s="91"/>
    </row>
    <row r="18" spans="1:62" x14ac:dyDescent="0.25">
      <c r="A18" s="42"/>
      <c r="B18" s="42"/>
      <c r="C18" s="92">
        <v>7</v>
      </c>
      <c r="D18" s="132">
        <v>0</v>
      </c>
      <c r="E18" s="105" t="s">
        <v>845</v>
      </c>
      <c r="F18" s="93">
        <v>0</v>
      </c>
      <c r="G18" s="94">
        <v>0</v>
      </c>
      <c r="H18" s="95">
        <v>210</v>
      </c>
      <c r="I18" s="95">
        <v>210</v>
      </c>
      <c r="J18" s="95">
        <v>0</v>
      </c>
      <c r="K18" s="95">
        <v>0</v>
      </c>
      <c r="L18" s="96"/>
      <c r="M18" s="97">
        <v>0</v>
      </c>
      <c r="N18" s="98">
        <v>379.96</v>
      </c>
      <c r="O18" s="98">
        <f t="shared" si="0"/>
        <v>-379.96</v>
      </c>
      <c r="P18" s="99">
        <f t="shared" si="1"/>
        <v>0</v>
      </c>
      <c r="Q18" s="96"/>
      <c r="R18" s="97">
        <v>0</v>
      </c>
      <c r="S18" s="98">
        <v>0</v>
      </c>
      <c r="T18" s="98">
        <f t="shared" si="2"/>
        <v>0</v>
      </c>
      <c r="U18" s="99">
        <f t="shared" si="3"/>
        <v>0</v>
      </c>
      <c r="V18" s="96"/>
      <c r="W18" s="97">
        <f t="shared" si="4"/>
        <v>0</v>
      </c>
      <c r="X18" s="97">
        <f t="shared" si="4"/>
        <v>379.96</v>
      </c>
      <c r="Y18" s="98">
        <f t="shared" si="5"/>
        <v>-379.96</v>
      </c>
      <c r="Z18" s="99">
        <f t="shared" si="6"/>
        <v>0</v>
      </c>
      <c r="AA18" s="100"/>
      <c r="AB18" s="101">
        <f t="shared" si="11"/>
        <v>0</v>
      </c>
      <c r="AC18" s="101">
        <f t="shared" si="11"/>
        <v>79791.599999999991</v>
      </c>
      <c r="AD18" s="101">
        <f t="shared" si="12"/>
        <v>-79791.599999999991</v>
      </c>
      <c r="AE18" s="99">
        <f t="shared" si="13"/>
        <v>0</v>
      </c>
      <c r="AF18" s="100"/>
      <c r="AG18" s="101">
        <f t="shared" si="14"/>
        <v>0</v>
      </c>
      <c r="AH18" s="101">
        <f t="shared" si="14"/>
        <v>79791.599999999991</v>
      </c>
      <c r="AI18" s="101">
        <f t="shared" si="15"/>
        <v>-79791.599999999991</v>
      </c>
      <c r="AJ18" s="99">
        <f t="shared" si="16"/>
        <v>0</v>
      </c>
      <c r="AK18" s="100"/>
      <c r="AL18" s="98">
        <f t="shared" si="7"/>
        <v>0</v>
      </c>
      <c r="AM18" s="102">
        <f t="shared" si="7"/>
        <v>379.96</v>
      </c>
      <c r="AN18" s="546">
        <v>247</v>
      </c>
      <c r="AO18" s="98">
        <f t="shared" si="17"/>
        <v>379.96</v>
      </c>
      <c r="AP18" s="103" t="str">
        <f t="shared" si="18"/>
        <v>&gt;100%</v>
      </c>
      <c r="AQ18" s="100"/>
      <c r="AR18" s="98">
        <f t="shared" si="8"/>
        <v>0</v>
      </c>
      <c r="AS18" s="102">
        <f t="shared" si="9"/>
        <v>0</v>
      </c>
      <c r="AT18" s="98">
        <f t="shared" si="19"/>
        <v>0</v>
      </c>
      <c r="AU18" s="103">
        <f t="shared" si="20"/>
        <v>0</v>
      </c>
      <c r="AV18" s="100"/>
      <c r="AW18" s="98">
        <f t="shared" si="21"/>
        <v>379.96</v>
      </c>
      <c r="AX18" s="98">
        <f t="shared" si="10"/>
        <v>379.96</v>
      </c>
      <c r="AY18" s="98">
        <f t="shared" si="22"/>
        <v>0</v>
      </c>
      <c r="AZ18" s="99">
        <f t="shared" si="23"/>
        <v>1</v>
      </c>
      <c r="BA18" s="104"/>
      <c r="BB18" s="101">
        <f t="shared" si="24"/>
        <v>0</v>
      </c>
      <c r="BC18" s="101">
        <f t="shared" si="25"/>
        <v>79791.599999999991</v>
      </c>
      <c r="BD18" s="101">
        <f t="shared" si="26"/>
        <v>79791.599999999991</v>
      </c>
      <c r="BE18" s="103" t="str">
        <f t="shared" si="27"/>
        <v>&gt;100%</v>
      </c>
      <c r="BF18" s="90"/>
      <c r="BG18" s="91"/>
      <c r="BH18" s="91"/>
      <c r="BI18" s="91"/>
      <c r="BJ18" s="91"/>
    </row>
    <row r="19" spans="1:62" x14ac:dyDescent="0.25">
      <c r="A19" s="42"/>
      <c r="B19" s="42"/>
      <c r="C19" s="92">
        <v>8</v>
      </c>
      <c r="D19" s="132">
        <v>0</v>
      </c>
      <c r="E19" s="105" t="s">
        <v>846</v>
      </c>
      <c r="F19" s="93">
        <v>0</v>
      </c>
      <c r="G19" s="94">
        <v>0</v>
      </c>
      <c r="H19" s="95">
        <v>0</v>
      </c>
      <c r="I19" s="95">
        <v>0</v>
      </c>
      <c r="J19" s="95">
        <v>0</v>
      </c>
      <c r="K19" s="95">
        <v>0</v>
      </c>
      <c r="L19" s="96"/>
      <c r="M19" s="97">
        <v>0</v>
      </c>
      <c r="N19" s="98">
        <v>3.65</v>
      </c>
      <c r="O19" s="98">
        <f t="shared" si="0"/>
        <v>-3.65</v>
      </c>
      <c r="P19" s="99">
        <f t="shared" si="1"/>
        <v>0</v>
      </c>
      <c r="Q19" s="96"/>
      <c r="R19" s="97">
        <v>0</v>
      </c>
      <c r="S19" s="98">
        <v>0</v>
      </c>
      <c r="T19" s="98">
        <f t="shared" si="2"/>
        <v>0</v>
      </c>
      <c r="U19" s="99">
        <f t="shared" si="3"/>
        <v>0</v>
      </c>
      <c r="V19" s="96"/>
      <c r="W19" s="97">
        <f t="shared" si="4"/>
        <v>0</v>
      </c>
      <c r="X19" s="97">
        <f t="shared" si="4"/>
        <v>3.65</v>
      </c>
      <c r="Y19" s="98">
        <f t="shared" si="5"/>
        <v>-3.65</v>
      </c>
      <c r="Z19" s="99">
        <f t="shared" si="6"/>
        <v>0</v>
      </c>
      <c r="AA19" s="100"/>
      <c r="AB19" s="101">
        <f t="shared" si="11"/>
        <v>0</v>
      </c>
      <c r="AC19" s="101">
        <f t="shared" si="11"/>
        <v>0</v>
      </c>
      <c r="AD19" s="101">
        <f t="shared" si="12"/>
        <v>0</v>
      </c>
      <c r="AE19" s="99">
        <f t="shared" si="13"/>
        <v>0</v>
      </c>
      <c r="AF19" s="100"/>
      <c r="AG19" s="101">
        <f t="shared" si="14"/>
        <v>0</v>
      </c>
      <c r="AH19" s="101">
        <f t="shared" si="14"/>
        <v>0</v>
      </c>
      <c r="AI19" s="101">
        <f t="shared" si="15"/>
        <v>0</v>
      </c>
      <c r="AJ19" s="99">
        <f t="shared" si="16"/>
        <v>0</v>
      </c>
      <c r="AK19" s="100"/>
      <c r="AL19" s="98">
        <f t="shared" si="7"/>
        <v>0</v>
      </c>
      <c r="AM19" s="102">
        <f t="shared" si="7"/>
        <v>3.65</v>
      </c>
      <c r="AN19" s="546">
        <v>1</v>
      </c>
      <c r="AO19" s="98">
        <f t="shared" si="17"/>
        <v>3.65</v>
      </c>
      <c r="AP19" s="103" t="str">
        <f t="shared" si="18"/>
        <v>&gt;100%</v>
      </c>
      <c r="AQ19" s="100"/>
      <c r="AR19" s="98">
        <f t="shared" si="8"/>
        <v>0</v>
      </c>
      <c r="AS19" s="102">
        <f t="shared" si="9"/>
        <v>0</v>
      </c>
      <c r="AT19" s="98">
        <f t="shared" si="19"/>
        <v>0</v>
      </c>
      <c r="AU19" s="103">
        <f t="shared" si="20"/>
        <v>0</v>
      </c>
      <c r="AV19" s="100"/>
      <c r="AW19" s="98">
        <f t="shared" si="21"/>
        <v>3.65</v>
      </c>
      <c r="AX19" s="98">
        <f t="shared" si="10"/>
        <v>3.65</v>
      </c>
      <c r="AY19" s="98">
        <f t="shared" si="22"/>
        <v>0</v>
      </c>
      <c r="AZ19" s="99">
        <f t="shared" si="23"/>
        <v>1</v>
      </c>
      <c r="BA19" s="104"/>
      <c r="BB19" s="101">
        <f t="shared" si="24"/>
        <v>0</v>
      </c>
      <c r="BC19" s="101">
        <f t="shared" si="25"/>
        <v>0</v>
      </c>
      <c r="BD19" s="101">
        <f t="shared" si="26"/>
        <v>0</v>
      </c>
      <c r="BE19" s="103">
        <f t="shared" si="27"/>
        <v>0</v>
      </c>
      <c r="BF19" s="90"/>
      <c r="BG19" s="91"/>
      <c r="BH19" s="91"/>
      <c r="BI19" s="91"/>
      <c r="BJ19" s="91"/>
    </row>
    <row r="20" spans="1:62" x14ac:dyDescent="0.25">
      <c r="A20" s="42"/>
      <c r="B20" s="42"/>
      <c r="C20" s="92">
        <v>9</v>
      </c>
      <c r="D20" s="132">
        <v>0</v>
      </c>
      <c r="E20" s="105" t="s">
        <v>689</v>
      </c>
      <c r="F20" s="93">
        <v>0</v>
      </c>
      <c r="G20" s="94">
        <v>0</v>
      </c>
      <c r="H20" s="95">
        <v>8</v>
      </c>
      <c r="I20" s="95">
        <v>8</v>
      </c>
      <c r="J20" s="95">
        <v>0</v>
      </c>
      <c r="K20" s="95">
        <v>0</v>
      </c>
      <c r="L20" s="96"/>
      <c r="M20" s="97">
        <v>0</v>
      </c>
      <c r="N20" s="98">
        <v>834.62</v>
      </c>
      <c r="O20" s="98">
        <f t="shared" si="0"/>
        <v>-834.62</v>
      </c>
      <c r="P20" s="99">
        <f t="shared" si="1"/>
        <v>0</v>
      </c>
      <c r="Q20" s="96"/>
      <c r="R20" s="97">
        <v>0</v>
      </c>
      <c r="S20" s="98">
        <v>0</v>
      </c>
      <c r="T20" s="98">
        <f t="shared" si="2"/>
        <v>0</v>
      </c>
      <c r="U20" s="99">
        <f t="shared" si="3"/>
        <v>0</v>
      </c>
      <c r="V20" s="96"/>
      <c r="W20" s="97">
        <f t="shared" si="4"/>
        <v>0</v>
      </c>
      <c r="X20" s="97">
        <f t="shared" si="4"/>
        <v>834.62</v>
      </c>
      <c r="Y20" s="98">
        <f t="shared" si="5"/>
        <v>-834.62</v>
      </c>
      <c r="Z20" s="99">
        <f t="shared" si="6"/>
        <v>0</v>
      </c>
      <c r="AA20" s="100"/>
      <c r="AB20" s="101">
        <f t="shared" si="11"/>
        <v>0</v>
      </c>
      <c r="AC20" s="101">
        <f t="shared" si="11"/>
        <v>6676.96</v>
      </c>
      <c r="AD20" s="101">
        <f t="shared" si="12"/>
        <v>-6676.96</v>
      </c>
      <c r="AE20" s="99">
        <f t="shared" si="13"/>
        <v>0</v>
      </c>
      <c r="AF20" s="100"/>
      <c r="AG20" s="101">
        <f t="shared" si="14"/>
        <v>0</v>
      </c>
      <c r="AH20" s="101">
        <f t="shared" si="14"/>
        <v>6676.96</v>
      </c>
      <c r="AI20" s="101">
        <f t="shared" si="15"/>
        <v>-6676.96</v>
      </c>
      <c r="AJ20" s="99">
        <f t="shared" si="16"/>
        <v>0</v>
      </c>
      <c r="AK20" s="100"/>
      <c r="AL20" s="98">
        <f t="shared" si="7"/>
        <v>0</v>
      </c>
      <c r="AM20" s="102">
        <f t="shared" si="7"/>
        <v>834.62</v>
      </c>
      <c r="AN20" s="546">
        <v>273</v>
      </c>
      <c r="AO20" s="98">
        <f t="shared" si="17"/>
        <v>834.62</v>
      </c>
      <c r="AP20" s="103" t="str">
        <f t="shared" si="18"/>
        <v>&gt;100%</v>
      </c>
      <c r="AQ20" s="100"/>
      <c r="AR20" s="98">
        <f t="shared" si="8"/>
        <v>0</v>
      </c>
      <c r="AS20" s="102">
        <f t="shared" si="9"/>
        <v>0</v>
      </c>
      <c r="AT20" s="98">
        <f t="shared" si="19"/>
        <v>0</v>
      </c>
      <c r="AU20" s="103">
        <f t="shared" si="20"/>
        <v>0</v>
      </c>
      <c r="AV20" s="100"/>
      <c r="AW20" s="98">
        <f t="shared" si="21"/>
        <v>834.62</v>
      </c>
      <c r="AX20" s="98">
        <f t="shared" si="10"/>
        <v>834.62</v>
      </c>
      <c r="AY20" s="98">
        <f t="shared" si="22"/>
        <v>0</v>
      </c>
      <c r="AZ20" s="99">
        <f t="shared" si="23"/>
        <v>1</v>
      </c>
      <c r="BA20" s="104"/>
      <c r="BB20" s="101">
        <f t="shared" si="24"/>
        <v>0</v>
      </c>
      <c r="BC20" s="101">
        <f t="shared" si="25"/>
        <v>6676.96</v>
      </c>
      <c r="BD20" s="101">
        <f t="shared" si="26"/>
        <v>6676.96</v>
      </c>
      <c r="BE20" s="103" t="str">
        <f t="shared" si="27"/>
        <v>&gt;100%</v>
      </c>
      <c r="BF20" s="90"/>
      <c r="BG20" s="91"/>
      <c r="BH20" s="91"/>
      <c r="BI20" s="91"/>
      <c r="BJ20" s="91"/>
    </row>
    <row r="21" spans="1:62" x14ac:dyDescent="0.25">
      <c r="A21" s="42"/>
      <c r="B21" s="42"/>
      <c r="C21" s="92">
        <v>10</v>
      </c>
      <c r="D21" s="132">
        <v>0</v>
      </c>
      <c r="E21" s="105" t="s">
        <v>847</v>
      </c>
      <c r="F21" s="93">
        <v>0</v>
      </c>
      <c r="G21" s="94">
        <v>0</v>
      </c>
      <c r="H21" s="95">
        <v>190</v>
      </c>
      <c r="I21" s="95">
        <v>190</v>
      </c>
      <c r="J21" s="95">
        <v>0</v>
      </c>
      <c r="K21" s="95">
        <v>0</v>
      </c>
      <c r="L21" s="96"/>
      <c r="M21" s="97">
        <v>0</v>
      </c>
      <c r="N21" s="98">
        <v>408.51</v>
      </c>
      <c r="O21" s="98">
        <f t="shared" si="0"/>
        <v>-408.51</v>
      </c>
      <c r="P21" s="99">
        <f t="shared" si="1"/>
        <v>0</v>
      </c>
      <c r="Q21" s="96"/>
      <c r="R21" s="97">
        <v>0</v>
      </c>
      <c r="S21" s="98">
        <v>0</v>
      </c>
      <c r="T21" s="98">
        <f t="shared" si="2"/>
        <v>0</v>
      </c>
      <c r="U21" s="99">
        <f t="shared" si="3"/>
        <v>0</v>
      </c>
      <c r="V21" s="96"/>
      <c r="W21" s="97">
        <f t="shared" si="4"/>
        <v>0</v>
      </c>
      <c r="X21" s="97">
        <f t="shared" si="4"/>
        <v>408.51</v>
      </c>
      <c r="Y21" s="98">
        <f t="shared" si="5"/>
        <v>-408.51</v>
      </c>
      <c r="Z21" s="99">
        <f t="shared" si="6"/>
        <v>0</v>
      </c>
      <c r="AA21" s="100"/>
      <c r="AB21" s="101">
        <f t="shared" si="11"/>
        <v>0</v>
      </c>
      <c r="AC21" s="101">
        <f t="shared" si="11"/>
        <v>77616.899999999994</v>
      </c>
      <c r="AD21" s="101">
        <f t="shared" si="12"/>
        <v>-77616.899999999994</v>
      </c>
      <c r="AE21" s="99">
        <f t="shared" si="13"/>
        <v>0</v>
      </c>
      <c r="AF21" s="100"/>
      <c r="AG21" s="101">
        <f t="shared" si="14"/>
        <v>0</v>
      </c>
      <c r="AH21" s="101">
        <f t="shared" si="14"/>
        <v>77616.899999999994</v>
      </c>
      <c r="AI21" s="101">
        <f t="shared" si="15"/>
        <v>-77616.899999999994</v>
      </c>
      <c r="AJ21" s="99">
        <f t="shared" si="16"/>
        <v>0</v>
      </c>
      <c r="AK21" s="100"/>
      <c r="AL21" s="98">
        <f t="shared" si="7"/>
        <v>0</v>
      </c>
      <c r="AM21" s="102">
        <f t="shared" si="7"/>
        <v>408.51</v>
      </c>
      <c r="AN21" s="546">
        <v>148</v>
      </c>
      <c r="AO21" s="98">
        <f t="shared" si="17"/>
        <v>408.51</v>
      </c>
      <c r="AP21" s="103" t="str">
        <f t="shared" si="18"/>
        <v>&gt;100%</v>
      </c>
      <c r="AQ21" s="100"/>
      <c r="AR21" s="98">
        <f t="shared" si="8"/>
        <v>0</v>
      </c>
      <c r="AS21" s="102">
        <f t="shared" si="9"/>
        <v>0</v>
      </c>
      <c r="AT21" s="98">
        <f t="shared" si="19"/>
        <v>0</v>
      </c>
      <c r="AU21" s="103">
        <f t="shared" si="20"/>
        <v>0</v>
      </c>
      <c r="AV21" s="100"/>
      <c r="AW21" s="98">
        <f t="shared" si="21"/>
        <v>408.51</v>
      </c>
      <c r="AX21" s="98">
        <f t="shared" si="10"/>
        <v>408.51</v>
      </c>
      <c r="AY21" s="98">
        <f t="shared" si="22"/>
        <v>0</v>
      </c>
      <c r="AZ21" s="99">
        <f t="shared" si="23"/>
        <v>1</v>
      </c>
      <c r="BA21" s="104"/>
      <c r="BB21" s="101">
        <f t="shared" si="24"/>
        <v>0</v>
      </c>
      <c r="BC21" s="101">
        <f t="shared" si="25"/>
        <v>77616.899999999994</v>
      </c>
      <c r="BD21" s="101">
        <f t="shared" si="26"/>
        <v>77616.899999999994</v>
      </c>
      <c r="BE21" s="103" t="str">
        <f t="shared" si="27"/>
        <v>&gt;100%</v>
      </c>
      <c r="BF21" s="90"/>
      <c r="BG21" s="91"/>
      <c r="BH21" s="91"/>
      <c r="BI21" s="91"/>
      <c r="BJ21" s="91"/>
    </row>
    <row r="22" spans="1:62" x14ac:dyDescent="0.25">
      <c r="A22" s="42"/>
      <c r="B22" s="42"/>
      <c r="C22" s="92">
        <v>11</v>
      </c>
      <c r="D22" s="132">
        <v>0</v>
      </c>
      <c r="E22" s="105" t="s">
        <v>848</v>
      </c>
      <c r="F22" s="93">
        <v>0</v>
      </c>
      <c r="G22" s="94">
        <v>0</v>
      </c>
      <c r="H22" s="95">
        <v>0</v>
      </c>
      <c r="I22" s="95">
        <v>0</v>
      </c>
      <c r="J22" s="95">
        <v>0</v>
      </c>
      <c r="K22" s="95">
        <v>0</v>
      </c>
      <c r="L22" s="96"/>
      <c r="M22" s="97">
        <v>0</v>
      </c>
      <c r="N22" s="98">
        <v>1.76</v>
      </c>
      <c r="O22" s="98">
        <f t="shared" si="0"/>
        <v>-1.76</v>
      </c>
      <c r="P22" s="99">
        <f t="shared" si="1"/>
        <v>0</v>
      </c>
      <c r="Q22" s="96"/>
      <c r="R22" s="97">
        <v>0</v>
      </c>
      <c r="S22" s="98">
        <v>0</v>
      </c>
      <c r="T22" s="98">
        <f t="shared" si="2"/>
        <v>0</v>
      </c>
      <c r="U22" s="99">
        <f t="shared" si="3"/>
        <v>0</v>
      </c>
      <c r="V22" s="96"/>
      <c r="W22" s="97">
        <f t="shared" si="4"/>
        <v>0</v>
      </c>
      <c r="X22" s="97">
        <f t="shared" si="4"/>
        <v>1.76</v>
      </c>
      <c r="Y22" s="98">
        <f t="shared" si="5"/>
        <v>-1.76</v>
      </c>
      <c r="Z22" s="99">
        <f t="shared" si="6"/>
        <v>0</v>
      </c>
      <c r="AA22" s="100"/>
      <c r="AB22" s="101">
        <f t="shared" si="11"/>
        <v>0</v>
      </c>
      <c r="AC22" s="101">
        <f t="shared" si="11"/>
        <v>0</v>
      </c>
      <c r="AD22" s="101">
        <f t="shared" si="12"/>
        <v>0</v>
      </c>
      <c r="AE22" s="99">
        <f t="shared" si="13"/>
        <v>0</v>
      </c>
      <c r="AF22" s="100"/>
      <c r="AG22" s="101">
        <f t="shared" si="14"/>
        <v>0</v>
      </c>
      <c r="AH22" s="101">
        <f t="shared" si="14"/>
        <v>0</v>
      </c>
      <c r="AI22" s="101">
        <f t="shared" si="15"/>
        <v>0</v>
      </c>
      <c r="AJ22" s="99">
        <f t="shared" si="16"/>
        <v>0</v>
      </c>
      <c r="AK22" s="100"/>
      <c r="AL22" s="98">
        <f t="shared" si="7"/>
        <v>0</v>
      </c>
      <c r="AM22" s="102">
        <f t="shared" si="7"/>
        <v>1.76</v>
      </c>
      <c r="AN22" s="546">
        <v>1</v>
      </c>
      <c r="AO22" s="98">
        <f t="shared" si="17"/>
        <v>1.76</v>
      </c>
      <c r="AP22" s="103" t="str">
        <f t="shared" si="18"/>
        <v>&gt;100%</v>
      </c>
      <c r="AQ22" s="100"/>
      <c r="AR22" s="98">
        <f t="shared" si="8"/>
        <v>0</v>
      </c>
      <c r="AS22" s="102">
        <f t="shared" si="9"/>
        <v>0</v>
      </c>
      <c r="AT22" s="98">
        <f t="shared" si="19"/>
        <v>0</v>
      </c>
      <c r="AU22" s="103">
        <f t="shared" si="20"/>
        <v>0</v>
      </c>
      <c r="AV22" s="100"/>
      <c r="AW22" s="98">
        <f t="shared" si="21"/>
        <v>1.76</v>
      </c>
      <c r="AX22" s="98">
        <f t="shared" si="10"/>
        <v>1.76</v>
      </c>
      <c r="AY22" s="98">
        <f t="shared" si="22"/>
        <v>0</v>
      </c>
      <c r="AZ22" s="99">
        <f t="shared" si="23"/>
        <v>1</v>
      </c>
      <c r="BA22" s="104"/>
      <c r="BB22" s="101">
        <f t="shared" si="24"/>
        <v>0</v>
      </c>
      <c r="BC22" s="101">
        <f t="shared" si="25"/>
        <v>0</v>
      </c>
      <c r="BD22" s="101">
        <f t="shared" si="26"/>
        <v>0</v>
      </c>
      <c r="BE22" s="103">
        <f t="shared" si="27"/>
        <v>0</v>
      </c>
      <c r="BF22" s="90"/>
      <c r="BG22" s="91"/>
      <c r="BH22" s="91"/>
      <c r="BI22" s="91"/>
      <c r="BJ22" s="91"/>
    </row>
    <row r="23" spans="1:62" x14ac:dyDescent="0.25">
      <c r="A23" s="42"/>
      <c r="B23" s="42"/>
      <c r="C23" s="92">
        <v>12</v>
      </c>
      <c r="D23" s="132">
        <v>0</v>
      </c>
      <c r="E23" s="105" t="s">
        <v>851</v>
      </c>
      <c r="F23" s="93">
        <v>0</v>
      </c>
      <c r="G23" s="94">
        <v>0</v>
      </c>
      <c r="H23" s="95">
        <v>0</v>
      </c>
      <c r="I23" s="95">
        <v>0</v>
      </c>
      <c r="J23" s="95">
        <v>0</v>
      </c>
      <c r="K23" s="95">
        <v>0</v>
      </c>
      <c r="L23" s="96"/>
      <c r="M23" s="97">
        <v>0</v>
      </c>
      <c r="N23" s="98">
        <v>393.81</v>
      </c>
      <c r="O23" s="98">
        <f t="shared" si="0"/>
        <v>-393.81</v>
      </c>
      <c r="P23" s="99">
        <f t="shared" si="1"/>
        <v>0</v>
      </c>
      <c r="Q23" s="96"/>
      <c r="R23" s="97">
        <v>0</v>
      </c>
      <c r="S23" s="98">
        <v>0</v>
      </c>
      <c r="T23" s="98">
        <f t="shared" si="2"/>
        <v>0</v>
      </c>
      <c r="U23" s="99">
        <f t="shared" si="3"/>
        <v>0</v>
      </c>
      <c r="V23" s="96"/>
      <c r="W23" s="97">
        <f t="shared" si="4"/>
        <v>0</v>
      </c>
      <c r="X23" s="97">
        <f t="shared" si="4"/>
        <v>393.81</v>
      </c>
      <c r="Y23" s="98">
        <f t="shared" si="5"/>
        <v>-393.81</v>
      </c>
      <c r="Z23" s="99">
        <f t="shared" si="6"/>
        <v>0</v>
      </c>
      <c r="AA23" s="100"/>
      <c r="AB23" s="101">
        <f t="shared" si="11"/>
        <v>0</v>
      </c>
      <c r="AC23" s="101">
        <f t="shared" si="11"/>
        <v>0</v>
      </c>
      <c r="AD23" s="101">
        <f t="shared" si="12"/>
        <v>0</v>
      </c>
      <c r="AE23" s="99">
        <f t="shared" si="13"/>
        <v>0</v>
      </c>
      <c r="AF23" s="100"/>
      <c r="AG23" s="101">
        <f t="shared" si="14"/>
        <v>0</v>
      </c>
      <c r="AH23" s="101">
        <f t="shared" si="14"/>
        <v>0</v>
      </c>
      <c r="AI23" s="101">
        <f t="shared" si="15"/>
        <v>0</v>
      </c>
      <c r="AJ23" s="99">
        <f t="shared" si="16"/>
        <v>0</v>
      </c>
      <c r="AK23" s="100"/>
      <c r="AL23" s="98">
        <f t="shared" si="7"/>
        <v>0</v>
      </c>
      <c r="AM23" s="102">
        <f t="shared" si="7"/>
        <v>393.81</v>
      </c>
      <c r="AN23" s="546">
        <v>137</v>
      </c>
      <c r="AO23" s="98">
        <f t="shared" si="17"/>
        <v>393.81</v>
      </c>
      <c r="AP23" s="103" t="str">
        <f t="shared" si="18"/>
        <v>&gt;100%</v>
      </c>
      <c r="AQ23" s="100"/>
      <c r="AR23" s="98">
        <f t="shared" si="8"/>
        <v>0</v>
      </c>
      <c r="AS23" s="102">
        <f t="shared" si="9"/>
        <v>0</v>
      </c>
      <c r="AT23" s="98">
        <f t="shared" si="19"/>
        <v>0</v>
      </c>
      <c r="AU23" s="103">
        <f t="shared" si="20"/>
        <v>0</v>
      </c>
      <c r="AV23" s="100"/>
      <c r="AW23" s="98">
        <f t="shared" si="21"/>
        <v>393.81</v>
      </c>
      <c r="AX23" s="98">
        <f t="shared" si="10"/>
        <v>393.81</v>
      </c>
      <c r="AY23" s="98">
        <f t="shared" si="22"/>
        <v>0</v>
      </c>
      <c r="AZ23" s="99">
        <f t="shared" si="23"/>
        <v>1</v>
      </c>
      <c r="BA23" s="104"/>
      <c r="BB23" s="101">
        <f t="shared" si="24"/>
        <v>0</v>
      </c>
      <c r="BC23" s="101">
        <f t="shared" si="25"/>
        <v>0</v>
      </c>
      <c r="BD23" s="101">
        <f t="shared" si="26"/>
        <v>0</v>
      </c>
      <c r="BE23" s="103">
        <f t="shared" si="27"/>
        <v>0</v>
      </c>
      <c r="BF23" s="90"/>
      <c r="BG23" s="91"/>
      <c r="BH23" s="91"/>
      <c r="BI23" s="91"/>
      <c r="BJ23" s="91"/>
    </row>
    <row r="24" spans="1:62" x14ac:dyDescent="0.25">
      <c r="A24" s="42"/>
      <c r="B24" s="42"/>
      <c r="C24" s="92">
        <v>13</v>
      </c>
      <c r="D24" s="132">
        <v>0</v>
      </c>
      <c r="E24" s="105" t="s">
        <v>849</v>
      </c>
      <c r="F24" s="93">
        <v>0</v>
      </c>
      <c r="G24" s="94">
        <v>0</v>
      </c>
      <c r="H24" s="95">
        <v>0</v>
      </c>
      <c r="I24" s="95">
        <v>0</v>
      </c>
      <c r="J24" s="95">
        <v>0</v>
      </c>
      <c r="K24" s="95">
        <v>0</v>
      </c>
      <c r="L24" s="96"/>
      <c r="M24" s="97">
        <v>0</v>
      </c>
      <c r="N24" s="98">
        <v>1.76</v>
      </c>
      <c r="O24" s="98">
        <f t="shared" si="0"/>
        <v>-1.76</v>
      </c>
      <c r="P24" s="99">
        <f t="shared" si="1"/>
        <v>0</v>
      </c>
      <c r="Q24" s="96"/>
      <c r="R24" s="97">
        <v>0</v>
      </c>
      <c r="S24" s="98">
        <v>0</v>
      </c>
      <c r="T24" s="98">
        <f t="shared" si="2"/>
        <v>0</v>
      </c>
      <c r="U24" s="99">
        <f t="shared" si="3"/>
        <v>0</v>
      </c>
      <c r="V24" s="96"/>
      <c r="W24" s="97">
        <f t="shared" si="4"/>
        <v>0</v>
      </c>
      <c r="X24" s="97">
        <f t="shared" si="4"/>
        <v>1.76</v>
      </c>
      <c r="Y24" s="98">
        <f t="shared" si="5"/>
        <v>-1.76</v>
      </c>
      <c r="Z24" s="99">
        <f t="shared" si="6"/>
        <v>0</v>
      </c>
      <c r="AA24" s="100"/>
      <c r="AB24" s="101">
        <f t="shared" si="11"/>
        <v>0</v>
      </c>
      <c r="AC24" s="101">
        <f t="shared" si="11"/>
        <v>0</v>
      </c>
      <c r="AD24" s="101">
        <f t="shared" si="12"/>
        <v>0</v>
      </c>
      <c r="AE24" s="99">
        <f t="shared" si="13"/>
        <v>0</v>
      </c>
      <c r="AF24" s="100"/>
      <c r="AG24" s="101">
        <f t="shared" si="14"/>
        <v>0</v>
      </c>
      <c r="AH24" s="101">
        <f t="shared" si="14"/>
        <v>0</v>
      </c>
      <c r="AI24" s="101">
        <f t="shared" si="15"/>
        <v>0</v>
      </c>
      <c r="AJ24" s="99">
        <f t="shared" si="16"/>
        <v>0</v>
      </c>
      <c r="AK24" s="100"/>
      <c r="AL24" s="98">
        <f t="shared" si="7"/>
        <v>0</v>
      </c>
      <c r="AM24" s="102">
        <f t="shared" si="7"/>
        <v>1.76</v>
      </c>
      <c r="AN24" s="546">
        <v>1</v>
      </c>
      <c r="AO24" s="98">
        <f t="shared" si="17"/>
        <v>1.76</v>
      </c>
      <c r="AP24" s="103" t="str">
        <f t="shared" si="18"/>
        <v>&gt;100%</v>
      </c>
      <c r="AQ24" s="100"/>
      <c r="AR24" s="98">
        <f t="shared" si="8"/>
        <v>0</v>
      </c>
      <c r="AS24" s="102">
        <f t="shared" si="9"/>
        <v>0</v>
      </c>
      <c r="AT24" s="98">
        <f t="shared" si="19"/>
        <v>0</v>
      </c>
      <c r="AU24" s="103">
        <f t="shared" si="20"/>
        <v>0</v>
      </c>
      <c r="AV24" s="100"/>
      <c r="AW24" s="98">
        <f t="shared" si="21"/>
        <v>1.76</v>
      </c>
      <c r="AX24" s="98">
        <f t="shared" si="10"/>
        <v>1.76</v>
      </c>
      <c r="AY24" s="98">
        <f t="shared" si="22"/>
        <v>0</v>
      </c>
      <c r="AZ24" s="99">
        <f t="shared" si="23"/>
        <v>1</v>
      </c>
      <c r="BA24" s="104"/>
      <c r="BB24" s="101">
        <f t="shared" si="24"/>
        <v>0</v>
      </c>
      <c r="BC24" s="101">
        <f t="shared" si="25"/>
        <v>0</v>
      </c>
      <c r="BD24" s="101">
        <f t="shared" si="26"/>
        <v>0</v>
      </c>
      <c r="BE24" s="103">
        <f t="shared" si="27"/>
        <v>0</v>
      </c>
      <c r="BF24" s="90"/>
      <c r="BG24" s="91"/>
      <c r="BH24" s="91"/>
      <c r="BI24" s="91"/>
      <c r="BJ24" s="91"/>
    </row>
    <row r="25" spans="1:62" x14ac:dyDescent="0.25">
      <c r="A25" s="42"/>
      <c r="B25" s="42"/>
      <c r="C25" s="92">
        <v>14</v>
      </c>
      <c r="D25" s="132">
        <v>0</v>
      </c>
      <c r="E25" s="105" t="s">
        <v>850</v>
      </c>
      <c r="F25" s="93">
        <v>0</v>
      </c>
      <c r="G25" s="94">
        <v>0</v>
      </c>
      <c r="H25" s="95">
        <v>373</v>
      </c>
      <c r="I25" s="95">
        <v>373</v>
      </c>
      <c r="J25" s="95">
        <v>0</v>
      </c>
      <c r="K25" s="95">
        <v>0</v>
      </c>
      <c r="L25" s="96"/>
      <c r="M25" s="97">
        <v>0</v>
      </c>
      <c r="N25" s="98">
        <v>113.8</v>
      </c>
      <c r="O25" s="98">
        <f t="shared" si="0"/>
        <v>-113.8</v>
      </c>
      <c r="P25" s="99">
        <f t="shared" si="1"/>
        <v>0</v>
      </c>
      <c r="Q25" s="96"/>
      <c r="R25" s="97">
        <v>0</v>
      </c>
      <c r="S25" s="98">
        <v>0</v>
      </c>
      <c r="T25" s="98">
        <f t="shared" si="2"/>
        <v>0</v>
      </c>
      <c r="U25" s="99">
        <f t="shared" si="3"/>
        <v>0</v>
      </c>
      <c r="V25" s="96"/>
      <c r="W25" s="97">
        <f t="shared" si="4"/>
        <v>0</v>
      </c>
      <c r="X25" s="97">
        <f t="shared" si="4"/>
        <v>113.8</v>
      </c>
      <c r="Y25" s="98">
        <f t="shared" si="5"/>
        <v>-113.8</v>
      </c>
      <c r="Z25" s="99">
        <f t="shared" si="6"/>
        <v>0</v>
      </c>
      <c r="AA25" s="100"/>
      <c r="AB25" s="101">
        <f t="shared" si="11"/>
        <v>0</v>
      </c>
      <c r="AC25" s="101">
        <f t="shared" si="11"/>
        <v>42447.4</v>
      </c>
      <c r="AD25" s="101">
        <f t="shared" si="12"/>
        <v>-42447.4</v>
      </c>
      <c r="AE25" s="99">
        <f t="shared" si="13"/>
        <v>0</v>
      </c>
      <c r="AF25" s="100"/>
      <c r="AG25" s="101">
        <f t="shared" si="14"/>
        <v>0</v>
      </c>
      <c r="AH25" s="101">
        <f t="shared" si="14"/>
        <v>42447.4</v>
      </c>
      <c r="AI25" s="101">
        <f t="shared" si="15"/>
        <v>-42447.4</v>
      </c>
      <c r="AJ25" s="99">
        <f t="shared" si="16"/>
        <v>0</v>
      </c>
      <c r="AK25" s="100"/>
      <c r="AL25" s="98">
        <f t="shared" si="7"/>
        <v>0</v>
      </c>
      <c r="AM25" s="102">
        <f t="shared" si="7"/>
        <v>113.8</v>
      </c>
      <c r="AN25" s="546">
        <v>0</v>
      </c>
      <c r="AO25" s="98">
        <f t="shared" si="17"/>
        <v>113.8</v>
      </c>
      <c r="AP25" s="103" t="str">
        <f t="shared" si="18"/>
        <v>&gt;100%</v>
      </c>
      <c r="AQ25" s="100"/>
      <c r="AR25" s="98">
        <f t="shared" si="8"/>
        <v>0</v>
      </c>
      <c r="AS25" s="102">
        <f t="shared" si="9"/>
        <v>0</v>
      </c>
      <c r="AT25" s="98">
        <f t="shared" si="19"/>
        <v>0</v>
      </c>
      <c r="AU25" s="103">
        <f t="shared" si="20"/>
        <v>0</v>
      </c>
      <c r="AV25" s="100"/>
      <c r="AW25" s="98">
        <f t="shared" si="21"/>
        <v>113.8</v>
      </c>
      <c r="AX25" s="98">
        <f t="shared" si="10"/>
        <v>113.8</v>
      </c>
      <c r="AY25" s="98">
        <f t="shared" si="22"/>
        <v>0</v>
      </c>
      <c r="AZ25" s="99">
        <f t="shared" si="23"/>
        <v>1</v>
      </c>
      <c r="BA25" s="104"/>
      <c r="BB25" s="101">
        <f t="shared" si="24"/>
        <v>0</v>
      </c>
      <c r="BC25" s="101">
        <f t="shared" si="25"/>
        <v>42447.4</v>
      </c>
      <c r="BD25" s="101">
        <f t="shared" si="26"/>
        <v>42447.4</v>
      </c>
      <c r="BE25" s="103" t="str">
        <f t="shared" si="27"/>
        <v>&gt;100%</v>
      </c>
      <c r="BF25" s="90"/>
      <c r="BG25" s="91"/>
      <c r="BH25" s="91"/>
      <c r="BI25" s="91"/>
      <c r="BJ25" s="91"/>
    </row>
    <row r="26" spans="1:62" x14ac:dyDescent="0.25">
      <c r="A26" s="42"/>
      <c r="B26" s="42"/>
      <c r="C26" s="92">
        <v>15</v>
      </c>
      <c r="D26" s="132">
        <v>0</v>
      </c>
      <c r="E26" s="105" t="s">
        <v>852</v>
      </c>
      <c r="F26" s="93">
        <v>0</v>
      </c>
      <c r="G26" s="94">
        <v>0</v>
      </c>
      <c r="H26" s="95">
        <v>0</v>
      </c>
      <c r="I26" s="95">
        <v>0</v>
      </c>
      <c r="J26" s="95">
        <v>0</v>
      </c>
      <c r="K26" s="95">
        <v>0</v>
      </c>
      <c r="L26" s="96"/>
      <c r="M26" s="97">
        <v>0</v>
      </c>
      <c r="N26" s="98">
        <v>160.22999999999999</v>
      </c>
      <c r="O26" s="98">
        <f t="shared" si="0"/>
        <v>-160.22999999999999</v>
      </c>
      <c r="P26" s="99">
        <f t="shared" si="1"/>
        <v>0</v>
      </c>
      <c r="Q26" s="96"/>
      <c r="R26" s="97">
        <v>0</v>
      </c>
      <c r="S26" s="98">
        <v>0</v>
      </c>
      <c r="T26" s="98">
        <f t="shared" si="2"/>
        <v>0</v>
      </c>
      <c r="U26" s="99">
        <f t="shared" si="3"/>
        <v>0</v>
      </c>
      <c r="V26" s="96"/>
      <c r="W26" s="97">
        <f t="shared" si="4"/>
        <v>0</v>
      </c>
      <c r="X26" s="97">
        <f t="shared" si="4"/>
        <v>160.22999999999999</v>
      </c>
      <c r="Y26" s="98">
        <f t="shared" si="5"/>
        <v>-160.22999999999999</v>
      </c>
      <c r="Z26" s="99">
        <f t="shared" si="6"/>
        <v>0</v>
      </c>
      <c r="AA26" s="100"/>
      <c r="AB26" s="101">
        <f t="shared" si="11"/>
        <v>0</v>
      </c>
      <c r="AC26" s="101">
        <f t="shared" si="11"/>
        <v>0</v>
      </c>
      <c r="AD26" s="101">
        <f t="shared" si="12"/>
        <v>0</v>
      </c>
      <c r="AE26" s="99">
        <f t="shared" si="13"/>
        <v>0</v>
      </c>
      <c r="AF26" s="100"/>
      <c r="AG26" s="101">
        <f t="shared" si="14"/>
        <v>0</v>
      </c>
      <c r="AH26" s="101">
        <f t="shared" si="14"/>
        <v>0</v>
      </c>
      <c r="AI26" s="101">
        <f t="shared" si="15"/>
        <v>0</v>
      </c>
      <c r="AJ26" s="99">
        <f t="shared" si="16"/>
        <v>0</v>
      </c>
      <c r="AK26" s="100"/>
      <c r="AL26" s="98">
        <f t="shared" si="7"/>
        <v>0</v>
      </c>
      <c r="AM26" s="102">
        <f t="shared" si="7"/>
        <v>160.22999999999999</v>
      </c>
      <c r="AN26" s="546">
        <v>93</v>
      </c>
      <c r="AO26" s="98">
        <f t="shared" si="17"/>
        <v>160.22999999999999</v>
      </c>
      <c r="AP26" s="103" t="str">
        <f t="shared" si="18"/>
        <v>&gt;100%</v>
      </c>
      <c r="AQ26" s="100"/>
      <c r="AR26" s="98">
        <f t="shared" si="8"/>
        <v>0</v>
      </c>
      <c r="AS26" s="102">
        <f t="shared" si="9"/>
        <v>0</v>
      </c>
      <c r="AT26" s="98">
        <f t="shared" si="19"/>
        <v>0</v>
      </c>
      <c r="AU26" s="103">
        <f t="shared" si="20"/>
        <v>0</v>
      </c>
      <c r="AV26" s="100"/>
      <c r="AW26" s="98">
        <f t="shared" si="21"/>
        <v>160.22999999999999</v>
      </c>
      <c r="AX26" s="98">
        <f t="shared" si="10"/>
        <v>160.22999999999999</v>
      </c>
      <c r="AY26" s="98">
        <f t="shared" si="22"/>
        <v>0</v>
      </c>
      <c r="AZ26" s="99">
        <f t="shared" si="23"/>
        <v>1</v>
      </c>
      <c r="BA26" s="104"/>
      <c r="BB26" s="101">
        <f t="shared" si="24"/>
        <v>0</v>
      </c>
      <c r="BC26" s="101">
        <f t="shared" si="25"/>
        <v>0</v>
      </c>
      <c r="BD26" s="101">
        <f t="shared" si="26"/>
        <v>0</v>
      </c>
      <c r="BE26" s="103">
        <f t="shared" si="27"/>
        <v>0</v>
      </c>
      <c r="BF26" s="90"/>
      <c r="BG26" s="91"/>
      <c r="BH26" s="91"/>
      <c r="BI26" s="91"/>
      <c r="BJ26" s="91"/>
    </row>
    <row r="27" spans="1:62" x14ac:dyDescent="0.25">
      <c r="A27" s="42"/>
      <c r="B27" s="42"/>
      <c r="C27" s="92">
        <v>16</v>
      </c>
      <c r="D27" s="132">
        <v>0</v>
      </c>
      <c r="E27" s="105" t="s">
        <v>690</v>
      </c>
      <c r="F27" s="93">
        <v>0</v>
      </c>
      <c r="G27" s="94">
        <v>0</v>
      </c>
      <c r="H27" s="95">
        <v>7</v>
      </c>
      <c r="I27" s="95">
        <v>7</v>
      </c>
      <c r="J27" s="95">
        <v>0</v>
      </c>
      <c r="K27" s="95">
        <v>0</v>
      </c>
      <c r="L27" s="96"/>
      <c r="M27" s="97">
        <v>0</v>
      </c>
      <c r="N27" s="98">
        <v>321.73</v>
      </c>
      <c r="O27" s="98">
        <f t="shared" si="0"/>
        <v>-321.73</v>
      </c>
      <c r="P27" s="99">
        <f t="shared" si="1"/>
        <v>0</v>
      </c>
      <c r="Q27" s="96"/>
      <c r="R27" s="97">
        <v>0</v>
      </c>
      <c r="S27" s="98">
        <v>0</v>
      </c>
      <c r="T27" s="98">
        <f t="shared" si="2"/>
        <v>0</v>
      </c>
      <c r="U27" s="99">
        <f t="shared" si="3"/>
        <v>0</v>
      </c>
      <c r="V27" s="96"/>
      <c r="W27" s="97">
        <f t="shared" si="4"/>
        <v>0</v>
      </c>
      <c r="X27" s="97">
        <f t="shared" si="4"/>
        <v>321.73</v>
      </c>
      <c r="Y27" s="98">
        <f t="shared" si="5"/>
        <v>-321.73</v>
      </c>
      <c r="Z27" s="99">
        <f t="shared" si="6"/>
        <v>0</v>
      </c>
      <c r="AA27" s="100"/>
      <c r="AB27" s="101">
        <f t="shared" si="11"/>
        <v>0</v>
      </c>
      <c r="AC27" s="101">
        <f t="shared" si="11"/>
        <v>2252.11</v>
      </c>
      <c r="AD27" s="101">
        <f t="shared" si="12"/>
        <v>-2252.11</v>
      </c>
      <c r="AE27" s="99">
        <f t="shared" si="13"/>
        <v>0</v>
      </c>
      <c r="AF27" s="100"/>
      <c r="AG27" s="101">
        <f t="shared" si="14"/>
        <v>0</v>
      </c>
      <c r="AH27" s="101">
        <f t="shared" si="14"/>
        <v>2252.11</v>
      </c>
      <c r="AI27" s="101">
        <f t="shared" si="15"/>
        <v>-2252.11</v>
      </c>
      <c r="AJ27" s="99">
        <f t="shared" si="16"/>
        <v>0</v>
      </c>
      <c r="AK27" s="100"/>
      <c r="AL27" s="98">
        <f t="shared" si="7"/>
        <v>0</v>
      </c>
      <c r="AM27" s="102">
        <f t="shared" si="7"/>
        <v>321.73</v>
      </c>
      <c r="AN27" s="546">
        <v>82</v>
      </c>
      <c r="AO27" s="98">
        <f t="shared" si="17"/>
        <v>321.73</v>
      </c>
      <c r="AP27" s="103" t="str">
        <f t="shared" si="18"/>
        <v>&gt;100%</v>
      </c>
      <c r="AQ27" s="100"/>
      <c r="AR27" s="98">
        <f t="shared" si="8"/>
        <v>0</v>
      </c>
      <c r="AS27" s="102">
        <f t="shared" si="9"/>
        <v>0</v>
      </c>
      <c r="AT27" s="98">
        <f t="shared" si="19"/>
        <v>0</v>
      </c>
      <c r="AU27" s="103">
        <f t="shared" si="20"/>
        <v>0</v>
      </c>
      <c r="AV27" s="100"/>
      <c r="AW27" s="98">
        <f t="shared" si="21"/>
        <v>321.73</v>
      </c>
      <c r="AX27" s="98">
        <f t="shared" si="10"/>
        <v>321.73</v>
      </c>
      <c r="AY27" s="98">
        <f t="shared" si="22"/>
        <v>0</v>
      </c>
      <c r="AZ27" s="99">
        <f t="shared" si="23"/>
        <v>1</v>
      </c>
      <c r="BA27" s="104"/>
      <c r="BB27" s="101">
        <f t="shared" si="24"/>
        <v>0</v>
      </c>
      <c r="BC27" s="101">
        <f t="shared" si="25"/>
        <v>2252.11</v>
      </c>
      <c r="BD27" s="101">
        <f t="shared" si="26"/>
        <v>2252.11</v>
      </c>
      <c r="BE27" s="103" t="str">
        <f t="shared" si="27"/>
        <v>&gt;100%</v>
      </c>
      <c r="BF27" s="90"/>
      <c r="BG27" s="91"/>
      <c r="BH27" s="91"/>
      <c r="BI27" s="91"/>
      <c r="BJ27" s="91"/>
    </row>
    <row r="28" spans="1:62" x14ac:dyDescent="0.25">
      <c r="A28" s="42"/>
      <c r="B28" s="42"/>
      <c r="C28" s="92">
        <v>17</v>
      </c>
      <c r="D28" s="132">
        <v>0</v>
      </c>
      <c r="E28" s="105" t="s">
        <v>691</v>
      </c>
      <c r="F28" s="93">
        <v>0</v>
      </c>
      <c r="G28" s="94">
        <v>0</v>
      </c>
      <c r="H28" s="95">
        <v>0</v>
      </c>
      <c r="I28" s="95">
        <v>0</v>
      </c>
      <c r="J28" s="95">
        <v>0</v>
      </c>
      <c r="K28" s="95">
        <v>0</v>
      </c>
      <c r="L28" s="96"/>
      <c r="M28" s="97">
        <v>0</v>
      </c>
      <c r="N28" s="98">
        <v>17.57</v>
      </c>
      <c r="O28" s="98">
        <f t="shared" si="0"/>
        <v>-17.57</v>
      </c>
      <c r="P28" s="99">
        <f t="shared" si="1"/>
        <v>0</v>
      </c>
      <c r="Q28" s="96"/>
      <c r="R28" s="97">
        <v>0</v>
      </c>
      <c r="S28" s="98">
        <v>0</v>
      </c>
      <c r="T28" s="98">
        <f t="shared" si="2"/>
        <v>0</v>
      </c>
      <c r="U28" s="99">
        <f t="shared" si="3"/>
        <v>0</v>
      </c>
      <c r="V28" s="96"/>
      <c r="W28" s="97">
        <f t="shared" si="4"/>
        <v>0</v>
      </c>
      <c r="X28" s="97">
        <f t="shared" si="4"/>
        <v>17.57</v>
      </c>
      <c r="Y28" s="98">
        <f t="shared" si="5"/>
        <v>-17.57</v>
      </c>
      <c r="Z28" s="99">
        <f t="shared" si="6"/>
        <v>0</v>
      </c>
      <c r="AA28" s="100"/>
      <c r="AB28" s="101">
        <f t="shared" si="11"/>
        <v>0</v>
      </c>
      <c r="AC28" s="101">
        <f t="shared" si="11"/>
        <v>0</v>
      </c>
      <c r="AD28" s="101">
        <f t="shared" si="12"/>
        <v>0</v>
      </c>
      <c r="AE28" s="99">
        <f t="shared" si="13"/>
        <v>0</v>
      </c>
      <c r="AF28" s="100"/>
      <c r="AG28" s="101">
        <f t="shared" si="14"/>
        <v>0</v>
      </c>
      <c r="AH28" s="101">
        <f t="shared" si="14"/>
        <v>0</v>
      </c>
      <c r="AI28" s="101">
        <f t="shared" si="15"/>
        <v>0</v>
      </c>
      <c r="AJ28" s="99">
        <f t="shared" si="16"/>
        <v>0</v>
      </c>
      <c r="AK28" s="100"/>
      <c r="AL28" s="98">
        <f t="shared" ref="AL28:AM111" si="28">+M28</f>
        <v>0</v>
      </c>
      <c r="AM28" s="102">
        <f t="shared" si="28"/>
        <v>17.57</v>
      </c>
      <c r="AN28" s="546">
        <v>82</v>
      </c>
      <c r="AO28" s="98">
        <f t="shared" si="17"/>
        <v>17.57</v>
      </c>
      <c r="AP28" s="103" t="str">
        <f t="shared" si="18"/>
        <v>&gt;100%</v>
      </c>
      <c r="AQ28" s="100"/>
      <c r="AR28" s="98">
        <f t="shared" si="8"/>
        <v>0</v>
      </c>
      <c r="AS28" s="102">
        <f t="shared" si="9"/>
        <v>0</v>
      </c>
      <c r="AT28" s="98">
        <f t="shared" si="19"/>
        <v>0</v>
      </c>
      <c r="AU28" s="103">
        <f t="shared" si="20"/>
        <v>0</v>
      </c>
      <c r="AV28" s="100"/>
      <c r="AW28" s="98">
        <f t="shared" si="21"/>
        <v>17.57</v>
      </c>
      <c r="AX28" s="98">
        <f t="shared" si="10"/>
        <v>17.57</v>
      </c>
      <c r="AY28" s="98">
        <f t="shared" si="22"/>
        <v>0</v>
      </c>
      <c r="AZ28" s="99">
        <f t="shared" si="23"/>
        <v>1</v>
      </c>
      <c r="BA28" s="104"/>
      <c r="BB28" s="101">
        <f t="shared" si="24"/>
        <v>0</v>
      </c>
      <c r="BC28" s="101">
        <f t="shared" si="25"/>
        <v>0</v>
      </c>
      <c r="BD28" s="101">
        <f t="shared" si="26"/>
        <v>0</v>
      </c>
      <c r="BE28" s="103">
        <f t="shared" si="27"/>
        <v>0</v>
      </c>
      <c r="BF28" s="90"/>
      <c r="BG28" s="91"/>
      <c r="BH28" s="91"/>
      <c r="BI28" s="91"/>
      <c r="BJ28" s="91"/>
    </row>
    <row r="29" spans="1:62" x14ac:dyDescent="0.25">
      <c r="A29" s="42"/>
      <c r="B29" s="42"/>
      <c r="C29" s="92">
        <v>18</v>
      </c>
      <c r="D29" s="132">
        <v>0</v>
      </c>
      <c r="E29" s="296" t="s">
        <v>865</v>
      </c>
      <c r="F29" s="93">
        <v>0</v>
      </c>
      <c r="G29" s="94">
        <v>0</v>
      </c>
      <c r="H29" s="95">
        <v>0</v>
      </c>
      <c r="I29" s="95">
        <v>0</v>
      </c>
      <c r="J29" s="95">
        <v>0</v>
      </c>
      <c r="K29" s="95">
        <v>0</v>
      </c>
      <c r="L29" s="96"/>
      <c r="M29" s="97">
        <v>0</v>
      </c>
      <c r="N29" s="98">
        <v>0</v>
      </c>
      <c r="O29" s="98">
        <f t="shared" si="0"/>
        <v>0</v>
      </c>
      <c r="P29" s="99">
        <f t="shared" si="1"/>
        <v>0</v>
      </c>
      <c r="Q29" s="96"/>
      <c r="R29" s="97">
        <v>0</v>
      </c>
      <c r="S29" s="98">
        <v>0</v>
      </c>
      <c r="T29" s="98">
        <f t="shared" si="2"/>
        <v>0</v>
      </c>
      <c r="U29" s="99">
        <f t="shared" si="3"/>
        <v>0</v>
      </c>
      <c r="V29" s="96"/>
      <c r="W29" s="97">
        <f t="shared" si="4"/>
        <v>0</v>
      </c>
      <c r="X29" s="97">
        <f t="shared" si="4"/>
        <v>0</v>
      </c>
      <c r="Y29" s="98">
        <f t="shared" si="5"/>
        <v>0</v>
      </c>
      <c r="Z29" s="99">
        <f t="shared" si="6"/>
        <v>0</v>
      </c>
      <c r="AA29" s="100"/>
      <c r="AB29" s="101">
        <f t="shared" si="11"/>
        <v>0</v>
      </c>
      <c r="AC29" s="101">
        <f t="shared" si="11"/>
        <v>0</v>
      </c>
      <c r="AD29" s="101">
        <f t="shared" si="12"/>
        <v>0</v>
      </c>
      <c r="AE29" s="99">
        <f t="shared" si="13"/>
        <v>0</v>
      </c>
      <c r="AF29" s="100"/>
      <c r="AG29" s="101">
        <f t="shared" si="14"/>
        <v>0</v>
      </c>
      <c r="AH29" s="101">
        <f t="shared" si="14"/>
        <v>0</v>
      </c>
      <c r="AI29" s="101">
        <f t="shared" si="15"/>
        <v>0</v>
      </c>
      <c r="AJ29" s="99">
        <f t="shared" si="16"/>
        <v>0</v>
      </c>
      <c r="AK29" s="100"/>
      <c r="AL29" s="98">
        <f t="shared" si="28"/>
        <v>0</v>
      </c>
      <c r="AM29" s="102">
        <f t="shared" si="28"/>
        <v>0</v>
      </c>
      <c r="AN29" s="546">
        <v>42</v>
      </c>
      <c r="AO29" s="98">
        <f t="shared" si="17"/>
        <v>0</v>
      </c>
      <c r="AP29" s="103">
        <f t="shared" si="18"/>
        <v>0</v>
      </c>
      <c r="AQ29" s="100"/>
      <c r="AR29" s="98">
        <f t="shared" si="8"/>
        <v>0</v>
      </c>
      <c r="AS29" s="102">
        <f t="shared" si="9"/>
        <v>0</v>
      </c>
      <c r="AT29" s="98">
        <f t="shared" si="19"/>
        <v>0</v>
      </c>
      <c r="AU29" s="103">
        <f t="shared" si="20"/>
        <v>0</v>
      </c>
      <c r="AV29" s="100"/>
      <c r="AW29" s="98">
        <f t="shared" si="21"/>
        <v>0</v>
      </c>
      <c r="AX29" s="98">
        <f t="shared" si="10"/>
        <v>0</v>
      </c>
      <c r="AY29" s="98">
        <f t="shared" si="22"/>
        <v>0</v>
      </c>
      <c r="AZ29" s="99">
        <f t="shared" si="23"/>
        <v>0</v>
      </c>
      <c r="BA29" s="104"/>
      <c r="BB29" s="101">
        <f t="shared" si="24"/>
        <v>0</v>
      </c>
      <c r="BC29" s="101">
        <f t="shared" si="25"/>
        <v>0</v>
      </c>
      <c r="BD29" s="101">
        <f t="shared" si="26"/>
        <v>0</v>
      </c>
      <c r="BE29" s="103">
        <f t="shared" si="27"/>
        <v>0</v>
      </c>
      <c r="BF29" s="90"/>
      <c r="BG29" s="91"/>
      <c r="BH29" s="91"/>
      <c r="BI29" s="91"/>
      <c r="BJ29" s="91"/>
    </row>
    <row r="30" spans="1:62" x14ac:dyDescent="0.25">
      <c r="A30" s="42"/>
      <c r="B30" s="42"/>
      <c r="C30" s="92">
        <v>19</v>
      </c>
      <c r="D30" s="132">
        <v>0</v>
      </c>
      <c r="E30" s="105" t="s">
        <v>692</v>
      </c>
      <c r="F30" s="93">
        <v>0</v>
      </c>
      <c r="G30" s="94">
        <v>0</v>
      </c>
      <c r="H30" s="95">
        <v>70</v>
      </c>
      <c r="I30" s="95">
        <v>70</v>
      </c>
      <c r="J30" s="95">
        <v>0</v>
      </c>
      <c r="K30" s="95">
        <v>0</v>
      </c>
      <c r="L30" s="96"/>
      <c r="M30" s="97">
        <v>0</v>
      </c>
      <c r="N30" s="98">
        <v>792.05</v>
      </c>
      <c r="O30" s="98">
        <f t="shared" si="0"/>
        <v>-792.05</v>
      </c>
      <c r="P30" s="99">
        <f t="shared" si="1"/>
        <v>0</v>
      </c>
      <c r="Q30" s="96"/>
      <c r="R30" s="97">
        <v>0</v>
      </c>
      <c r="S30" s="98">
        <v>0</v>
      </c>
      <c r="T30" s="98">
        <f t="shared" si="2"/>
        <v>0</v>
      </c>
      <c r="U30" s="99">
        <f t="shared" si="3"/>
        <v>0</v>
      </c>
      <c r="V30" s="96"/>
      <c r="W30" s="97">
        <f t="shared" si="4"/>
        <v>0</v>
      </c>
      <c r="X30" s="97">
        <f t="shared" si="4"/>
        <v>792.05</v>
      </c>
      <c r="Y30" s="98">
        <f t="shared" si="5"/>
        <v>-792.05</v>
      </c>
      <c r="Z30" s="99">
        <f t="shared" si="6"/>
        <v>0</v>
      </c>
      <c r="AA30" s="100"/>
      <c r="AB30" s="101">
        <f t="shared" si="11"/>
        <v>0</v>
      </c>
      <c r="AC30" s="101">
        <f t="shared" si="11"/>
        <v>55443.5</v>
      </c>
      <c r="AD30" s="101">
        <f t="shared" si="12"/>
        <v>-55443.5</v>
      </c>
      <c r="AE30" s="99">
        <f t="shared" si="13"/>
        <v>0</v>
      </c>
      <c r="AF30" s="100"/>
      <c r="AG30" s="101">
        <f t="shared" si="14"/>
        <v>0</v>
      </c>
      <c r="AH30" s="101">
        <f t="shared" si="14"/>
        <v>55443.5</v>
      </c>
      <c r="AI30" s="101">
        <f t="shared" si="15"/>
        <v>-55443.5</v>
      </c>
      <c r="AJ30" s="99">
        <f t="shared" si="16"/>
        <v>0</v>
      </c>
      <c r="AK30" s="100"/>
      <c r="AL30" s="98">
        <f t="shared" si="28"/>
        <v>0</v>
      </c>
      <c r="AM30" s="102">
        <f t="shared" si="28"/>
        <v>792.05</v>
      </c>
      <c r="AN30" s="546">
        <v>467</v>
      </c>
      <c r="AO30" s="98">
        <f t="shared" si="17"/>
        <v>792.05</v>
      </c>
      <c r="AP30" s="103" t="str">
        <f t="shared" si="18"/>
        <v>&gt;100%</v>
      </c>
      <c r="AQ30" s="100"/>
      <c r="AR30" s="98">
        <f t="shared" si="8"/>
        <v>0</v>
      </c>
      <c r="AS30" s="102">
        <f t="shared" si="9"/>
        <v>0</v>
      </c>
      <c r="AT30" s="98">
        <f t="shared" si="19"/>
        <v>0</v>
      </c>
      <c r="AU30" s="103">
        <f t="shared" si="20"/>
        <v>0</v>
      </c>
      <c r="AV30" s="100"/>
      <c r="AW30" s="98">
        <f t="shared" si="21"/>
        <v>792.05</v>
      </c>
      <c r="AX30" s="98">
        <f t="shared" si="10"/>
        <v>792.05</v>
      </c>
      <c r="AY30" s="98">
        <f t="shared" si="22"/>
        <v>0</v>
      </c>
      <c r="AZ30" s="99">
        <f t="shared" si="23"/>
        <v>1</v>
      </c>
      <c r="BA30" s="104"/>
      <c r="BB30" s="101">
        <f t="shared" si="24"/>
        <v>0</v>
      </c>
      <c r="BC30" s="101">
        <f t="shared" si="25"/>
        <v>55443.5</v>
      </c>
      <c r="BD30" s="101">
        <f t="shared" si="26"/>
        <v>55443.5</v>
      </c>
      <c r="BE30" s="103" t="str">
        <f t="shared" si="27"/>
        <v>&gt;100%</v>
      </c>
      <c r="BF30" s="90"/>
      <c r="BG30" s="91"/>
      <c r="BH30" s="91"/>
      <c r="BI30" s="91"/>
      <c r="BJ30" s="91"/>
    </row>
    <row r="31" spans="1:62" x14ac:dyDescent="0.25">
      <c r="A31" s="42"/>
      <c r="B31" s="42"/>
      <c r="C31" s="92">
        <v>20</v>
      </c>
      <c r="D31" s="132">
        <v>0</v>
      </c>
      <c r="E31" s="105" t="s">
        <v>693</v>
      </c>
      <c r="F31" s="93">
        <v>0</v>
      </c>
      <c r="G31" s="94">
        <v>0</v>
      </c>
      <c r="H31" s="95">
        <v>0</v>
      </c>
      <c r="I31" s="95">
        <v>0</v>
      </c>
      <c r="J31" s="95">
        <v>0</v>
      </c>
      <c r="K31" s="95">
        <v>0</v>
      </c>
      <c r="L31" s="96"/>
      <c r="M31" s="97">
        <v>0</v>
      </c>
      <c r="N31" s="98">
        <v>72.48</v>
      </c>
      <c r="O31" s="98">
        <f t="shared" si="0"/>
        <v>-72.48</v>
      </c>
      <c r="P31" s="99">
        <f t="shared" si="1"/>
        <v>0</v>
      </c>
      <c r="Q31" s="96"/>
      <c r="R31" s="97">
        <v>0</v>
      </c>
      <c r="S31" s="98">
        <v>0</v>
      </c>
      <c r="T31" s="98">
        <f t="shared" si="2"/>
        <v>0</v>
      </c>
      <c r="U31" s="99">
        <f t="shared" si="3"/>
        <v>0</v>
      </c>
      <c r="V31" s="96"/>
      <c r="W31" s="97">
        <f t="shared" si="4"/>
        <v>0</v>
      </c>
      <c r="X31" s="97">
        <f t="shared" si="4"/>
        <v>72.48</v>
      </c>
      <c r="Y31" s="98">
        <f t="shared" si="5"/>
        <v>-72.48</v>
      </c>
      <c r="Z31" s="99">
        <f t="shared" si="6"/>
        <v>0</v>
      </c>
      <c r="AA31" s="100"/>
      <c r="AB31" s="101">
        <f t="shared" si="11"/>
        <v>0</v>
      </c>
      <c r="AC31" s="101">
        <f t="shared" si="11"/>
        <v>0</v>
      </c>
      <c r="AD31" s="101">
        <f t="shared" si="12"/>
        <v>0</v>
      </c>
      <c r="AE31" s="99">
        <f t="shared" si="13"/>
        <v>0</v>
      </c>
      <c r="AF31" s="100"/>
      <c r="AG31" s="101">
        <f t="shared" si="14"/>
        <v>0</v>
      </c>
      <c r="AH31" s="101">
        <f t="shared" si="14"/>
        <v>0</v>
      </c>
      <c r="AI31" s="101">
        <f t="shared" si="15"/>
        <v>0</v>
      </c>
      <c r="AJ31" s="99">
        <f t="shared" si="16"/>
        <v>0</v>
      </c>
      <c r="AK31" s="100"/>
      <c r="AL31" s="98">
        <f t="shared" si="28"/>
        <v>0</v>
      </c>
      <c r="AM31" s="102">
        <f t="shared" si="28"/>
        <v>72.48</v>
      </c>
      <c r="AN31" s="546">
        <v>66</v>
      </c>
      <c r="AO31" s="98">
        <f t="shared" si="17"/>
        <v>72.48</v>
      </c>
      <c r="AP31" s="103" t="str">
        <f t="shared" si="18"/>
        <v>&gt;100%</v>
      </c>
      <c r="AQ31" s="100"/>
      <c r="AR31" s="98">
        <f t="shared" si="8"/>
        <v>0</v>
      </c>
      <c r="AS31" s="102">
        <f t="shared" si="9"/>
        <v>0</v>
      </c>
      <c r="AT31" s="98">
        <f t="shared" si="19"/>
        <v>0</v>
      </c>
      <c r="AU31" s="103">
        <f t="shared" si="20"/>
        <v>0</v>
      </c>
      <c r="AV31" s="100"/>
      <c r="AW31" s="98">
        <f t="shared" si="21"/>
        <v>72.48</v>
      </c>
      <c r="AX31" s="98">
        <f t="shared" si="10"/>
        <v>72.48</v>
      </c>
      <c r="AY31" s="98">
        <f t="shared" si="22"/>
        <v>0</v>
      </c>
      <c r="AZ31" s="99">
        <f t="shared" si="23"/>
        <v>1</v>
      </c>
      <c r="BA31" s="104"/>
      <c r="BB31" s="101">
        <f t="shared" si="24"/>
        <v>0</v>
      </c>
      <c r="BC31" s="101">
        <f t="shared" si="25"/>
        <v>0</v>
      </c>
      <c r="BD31" s="101">
        <f t="shared" si="26"/>
        <v>0</v>
      </c>
      <c r="BE31" s="103">
        <f t="shared" si="27"/>
        <v>0</v>
      </c>
      <c r="BF31" s="90"/>
      <c r="BG31" s="91"/>
      <c r="BH31" s="91"/>
      <c r="BI31" s="91"/>
      <c r="BJ31" s="91"/>
    </row>
    <row r="32" spans="1:62" x14ac:dyDescent="0.25">
      <c r="A32" s="42"/>
      <c r="B32" s="42"/>
      <c r="C32" s="92">
        <v>21</v>
      </c>
      <c r="D32" s="132">
        <v>0</v>
      </c>
      <c r="E32" s="105" t="s">
        <v>694</v>
      </c>
      <c r="F32" s="93">
        <v>0</v>
      </c>
      <c r="G32" s="94">
        <v>0</v>
      </c>
      <c r="H32" s="95">
        <v>0</v>
      </c>
      <c r="I32" s="95">
        <v>0</v>
      </c>
      <c r="J32" s="95">
        <v>0</v>
      </c>
      <c r="K32" s="95">
        <v>0</v>
      </c>
      <c r="L32" s="96"/>
      <c r="M32" s="97">
        <v>0</v>
      </c>
      <c r="N32" s="98">
        <v>358.9</v>
      </c>
      <c r="O32" s="98">
        <f t="shared" si="0"/>
        <v>-358.9</v>
      </c>
      <c r="P32" s="99">
        <f t="shared" si="1"/>
        <v>0</v>
      </c>
      <c r="Q32" s="96"/>
      <c r="R32" s="97">
        <v>0</v>
      </c>
      <c r="S32" s="98">
        <v>0</v>
      </c>
      <c r="T32" s="98">
        <f t="shared" si="2"/>
        <v>0</v>
      </c>
      <c r="U32" s="99">
        <f t="shared" si="3"/>
        <v>0</v>
      </c>
      <c r="V32" s="96"/>
      <c r="W32" s="97">
        <f t="shared" si="4"/>
        <v>0</v>
      </c>
      <c r="X32" s="97">
        <f t="shared" si="4"/>
        <v>358.9</v>
      </c>
      <c r="Y32" s="98">
        <f t="shared" si="5"/>
        <v>-358.9</v>
      </c>
      <c r="Z32" s="99">
        <f t="shared" si="6"/>
        <v>0</v>
      </c>
      <c r="AA32" s="100"/>
      <c r="AB32" s="101">
        <f t="shared" si="11"/>
        <v>0</v>
      </c>
      <c r="AC32" s="101">
        <f t="shared" si="11"/>
        <v>0</v>
      </c>
      <c r="AD32" s="101">
        <f t="shared" si="12"/>
        <v>0</v>
      </c>
      <c r="AE32" s="99">
        <f t="shared" si="13"/>
        <v>0</v>
      </c>
      <c r="AF32" s="100"/>
      <c r="AG32" s="101">
        <f t="shared" si="14"/>
        <v>0</v>
      </c>
      <c r="AH32" s="101">
        <f t="shared" si="14"/>
        <v>0</v>
      </c>
      <c r="AI32" s="101">
        <f t="shared" si="15"/>
        <v>0</v>
      </c>
      <c r="AJ32" s="99">
        <f t="shared" si="16"/>
        <v>0</v>
      </c>
      <c r="AK32" s="100"/>
      <c r="AL32" s="98">
        <f t="shared" si="28"/>
        <v>0</v>
      </c>
      <c r="AM32" s="102">
        <f t="shared" si="28"/>
        <v>358.9</v>
      </c>
      <c r="AN32" s="546">
        <v>247</v>
      </c>
      <c r="AO32" s="98">
        <f t="shared" si="17"/>
        <v>358.9</v>
      </c>
      <c r="AP32" s="103" t="str">
        <f t="shared" si="18"/>
        <v>&gt;100%</v>
      </c>
      <c r="AQ32" s="100"/>
      <c r="AR32" s="98">
        <f t="shared" si="8"/>
        <v>0</v>
      </c>
      <c r="AS32" s="102">
        <f t="shared" si="9"/>
        <v>0</v>
      </c>
      <c r="AT32" s="98">
        <f t="shared" si="19"/>
        <v>0</v>
      </c>
      <c r="AU32" s="103">
        <f t="shared" si="20"/>
        <v>0</v>
      </c>
      <c r="AV32" s="100"/>
      <c r="AW32" s="98">
        <f t="shared" si="21"/>
        <v>358.9</v>
      </c>
      <c r="AX32" s="98">
        <f t="shared" si="10"/>
        <v>358.9</v>
      </c>
      <c r="AY32" s="98">
        <f t="shared" si="22"/>
        <v>0</v>
      </c>
      <c r="AZ32" s="99">
        <f t="shared" si="23"/>
        <v>1</v>
      </c>
      <c r="BA32" s="104"/>
      <c r="BB32" s="101">
        <f t="shared" si="24"/>
        <v>0</v>
      </c>
      <c r="BC32" s="101">
        <f t="shared" si="25"/>
        <v>0</v>
      </c>
      <c r="BD32" s="101">
        <f t="shared" si="26"/>
        <v>0</v>
      </c>
      <c r="BE32" s="103">
        <f t="shared" si="27"/>
        <v>0</v>
      </c>
      <c r="BF32" s="90"/>
      <c r="BG32" s="91"/>
      <c r="BH32" s="91"/>
      <c r="BI32" s="91"/>
      <c r="BJ32" s="91"/>
    </row>
    <row r="33" spans="1:62" x14ac:dyDescent="0.25">
      <c r="A33" s="42"/>
      <c r="B33" s="42"/>
      <c r="C33" s="92">
        <v>22</v>
      </c>
      <c r="D33" s="132">
        <v>0</v>
      </c>
      <c r="E33" s="105" t="s">
        <v>695</v>
      </c>
      <c r="F33" s="93">
        <v>0</v>
      </c>
      <c r="G33" s="94">
        <v>0</v>
      </c>
      <c r="H33" s="95">
        <v>16</v>
      </c>
      <c r="I33" s="95">
        <v>16</v>
      </c>
      <c r="J33" s="95">
        <v>0</v>
      </c>
      <c r="K33" s="95">
        <v>0</v>
      </c>
      <c r="L33" s="96"/>
      <c r="M33" s="97">
        <v>0</v>
      </c>
      <c r="N33" s="98">
        <v>569.37</v>
      </c>
      <c r="O33" s="98">
        <f t="shared" si="0"/>
        <v>-569.37</v>
      </c>
      <c r="P33" s="99">
        <f t="shared" si="1"/>
        <v>0</v>
      </c>
      <c r="Q33" s="96"/>
      <c r="R33" s="97">
        <v>0</v>
      </c>
      <c r="S33" s="98">
        <v>0</v>
      </c>
      <c r="T33" s="98">
        <f t="shared" si="2"/>
        <v>0</v>
      </c>
      <c r="U33" s="99">
        <f t="shared" si="3"/>
        <v>0</v>
      </c>
      <c r="V33" s="96"/>
      <c r="W33" s="97">
        <f t="shared" si="4"/>
        <v>0</v>
      </c>
      <c r="X33" s="97">
        <f t="shared" si="4"/>
        <v>569.37</v>
      </c>
      <c r="Y33" s="98">
        <f t="shared" si="5"/>
        <v>-569.37</v>
      </c>
      <c r="Z33" s="99">
        <f t="shared" si="6"/>
        <v>0</v>
      </c>
      <c r="AA33" s="100"/>
      <c r="AB33" s="101">
        <f t="shared" si="11"/>
        <v>0</v>
      </c>
      <c r="AC33" s="101">
        <f t="shared" si="11"/>
        <v>9109.92</v>
      </c>
      <c r="AD33" s="101">
        <f t="shared" si="12"/>
        <v>-9109.92</v>
      </c>
      <c r="AE33" s="99">
        <f t="shared" si="13"/>
        <v>0</v>
      </c>
      <c r="AF33" s="100"/>
      <c r="AG33" s="101">
        <f t="shared" si="14"/>
        <v>0</v>
      </c>
      <c r="AH33" s="101">
        <f t="shared" si="14"/>
        <v>9109.92</v>
      </c>
      <c r="AI33" s="101">
        <f t="shared" si="15"/>
        <v>-9109.92</v>
      </c>
      <c r="AJ33" s="99">
        <f t="shared" si="16"/>
        <v>0</v>
      </c>
      <c r="AK33" s="100"/>
      <c r="AL33" s="98">
        <f t="shared" si="28"/>
        <v>0</v>
      </c>
      <c r="AM33" s="102">
        <f t="shared" si="28"/>
        <v>569.37</v>
      </c>
      <c r="AN33" s="546">
        <v>422</v>
      </c>
      <c r="AO33" s="98">
        <f t="shared" si="17"/>
        <v>569.37</v>
      </c>
      <c r="AP33" s="103" t="str">
        <f t="shared" si="18"/>
        <v>&gt;100%</v>
      </c>
      <c r="AQ33" s="100"/>
      <c r="AR33" s="98">
        <f t="shared" si="8"/>
        <v>0</v>
      </c>
      <c r="AS33" s="102">
        <f t="shared" si="9"/>
        <v>0</v>
      </c>
      <c r="AT33" s="98">
        <f t="shared" si="19"/>
        <v>0</v>
      </c>
      <c r="AU33" s="103">
        <f t="shared" si="20"/>
        <v>0</v>
      </c>
      <c r="AV33" s="100"/>
      <c r="AW33" s="98">
        <f t="shared" si="21"/>
        <v>569.37</v>
      </c>
      <c r="AX33" s="98">
        <f t="shared" si="10"/>
        <v>569.37</v>
      </c>
      <c r="AY33" s="98">
        <f t="shared" si="22"/>
        <v>0</v>
      </c>
      <c r="AZ33" s="99">
        <f t="shared" si="23"/>
        <v>1</v>
      </c>
      <c r="BA33" s="104"/>
      <c r="BB33" s="101">
        <f t="shared" si="24"/>
        <v>0</v>
      </c>
      <c r="BC33" s="101">
        <f t="shared" si="25"/>
        <v>9109.92</v>
      </c>
      <c r="BD33" s="101">
        <f t="shared" si="26"/>
        <v>9109.92</v>
      </c>
      <c r="BE33" s="103" t="str">
        <f t="shared" si="27"/>
        <v>&gt;100%</v>
      </c>
      <c r="BF33" s="90"/>
      <c r="BG33" s="91"/>
      <c r="BH33" s="91"/>
      <c r="BI33" s="91"/>
      <c r="BJ33" s="91"/>
    </row>
    <row r="34" spans="1:62" x14ac:dyDescent="0.25">
      <c r="A34" s="42"/>
      <c r="B34" s="42"/>
      <c r="C34" s="92">
        <v>23</v>
      </c>
      <c r="D34" s="132">
        <v>0</v>
      </c>
      <c r="E34" s="105" t="s">
        <v>696</v>
      </c>
      <c r="F34" s="93">
        <v>0</v>
      </c>
      <c r="G34" s="94">
        <v>0</v>
      </c>
      <c r="H34" s="95">
        <v>0</v>
      </c>
      <c r="I34" s="95">
        <v>0</v>
      </c>
      <c r="J34" s="95">
        <v>0</v>
      </c>
      <c r="K34" s="95">
        <v>0</v>
      </c>
      <c r="L34" s="96"/>
      <c r="M34" s="97">
        <v>0</v>
      </c>
      <c r="N34" s="98">
        <v>54.91</v>
      </c>
      <c r="O34" s="98">
        <f t="shared" si="0"/>
        <v>-54.91</v>
      </c>
      <c r="P34" s="99">
        <f t="shared" si="1"/>
        <v>0</v>
      </c>
      <c r="Q34" s="96"/>
      <c r="R34" s="97">
        <v>0</v>
      </c>
      <c r="S34" s="98">
        <v>0</v>
      </c>
      <c r="T34" s="98">
        <f t="shared" si="2"/>
        <v>0</v>
      </c>
      <c r="U34" s="99">
        <f t="shared" si="3"/>
        <v>0</v>
      </c>
      <c r="V34" s="96"/>
      <c r="W34" s="97">
        <f t="shared" si="4"/>
        <v>0</v>
      </c>
      <c r="X34" s="97">
        <f t="shared" si="4"/>
        <v>54.91</v>
      </c>
      <c r="Y34" s="98">
        <f t="shared" si="5"/>
        <v>-54.91</v>
      </c>
      <c r="Z34" s="99">
        <f t="shared" si="6"/>
        <v>0</v>
      </c>
      <c r="AA34" s="100"/>
      <c r="AB34" s="101">
        <f t="shared" si="11"/>
        <v>0</v>
      </c>
      <c r="AC34" s="101">
        <f t="shared" si="11"/>
        <v>0</v>
      </c>
      <c r="AD34" s="101">
        <f t="shared" si="12"/>
        <v>0</v>
      </c>
      <c r="AE34" s="99">
        <f t="shared" si="13"/>
        <v>0</v>
      </c>
      <c r="AF34" s="100"/>
      <c r="AG34" s="101">
        <f t="shared" si="14"/>
        <v>0</v>
      </c>
      <c r="AH34" s="101">
        <f t="shared" si="14"/>
        <v>0</v>
      </c>
      <c r="AI34" s="101">
        <f t="shared" si="15"/>
        <v>0</v>
      </c>
      <c r="AJ34" s="99">
        <f t="shared" si="16"/>
        <v>0</v>
      </c>
      <c r="AK34" s="100"/>
      <c r="AL34" s="98">
        <f t="shared" si="28"/>
        <v>0</v>
      </c>
      <c r="AM34" s="102">
        <f t="shared" si="28"/>
        <v>54.91</v>
      </c>
      <c r="AN34" s="546">
        <v>45</v>
      </c>
      <c r="AO34" s="98">
        <f t="shared" si="17"/>
        <v>54.91</v>
      </c>
      <c r="AP34" s="103" t="str">
        <f t="shared" si="18"/>
        <v>&gt;100%</v>
      </c>
      <c r="AQ34" s="100"/>
      <c r="AR34" s="98">
        <f t="shared" si="8"/>
        <v>0</v>
      </c>
      <c r="AS34" s="102">
        <f t="shared" si="9"/>
        <v>0</v>
      </c>
      <c r="AT34" s="98">
        <f t="shared" si="19"/>
        <v>0</v>
      </c>
      <c r="AU34" s="103">
        <f t="shared" si="20"/>
        <v>0</v>
      </c>
      <c r="AV34" s="100"/>
      <c r="AW34" s="98">
        <f t="shared" si="21"/>
        <v>54.91</v>
      </c>
      <c r="AX34" s="98">
        <f t="shared" si="10"/>
        <v>54.91</v>
      </c>
      <c r="AY34" s="98">
        <f t="shared" si="22"/>
        <v>0</v>
      </c>
      <c r="AZ34" s="99">
        <f t="shared" si="23"/>
        <v>1</v>
      </c>
      <c r="BA34" s="104"/>
      <c r="BB34" s="101">
        <f t="shared" si="24"/>
        <v>0</v>
      </c>
      <c r="BC34" s="101">
        <f t="shared" si="25"/>
        <v>0</v>
      </c>
      <c r="BD34" s="101">
        <f t="shared" si="26"/>
        <v>0</v>
      </c>
      <c r="BE34" s="103">
        <f t="shared" si="27"/>
        <v>0</v>
      </c>
      <c r="BF34" s="90"/>
      <c r="BG34" s="91"/>
      <c r="BH34" s="91"/>
      <c r="BI34" s="91"/>
      <c r="BJ34" s="91"/>
    </row>
    <row r="35" spans="1:62" x14ac:dyDescent="0.25">
      <c r="A35" s="42"/>
      <c r="B35" s="42"/>
      <c r="C35" s="92">
        <v>24</v>
      </c>
      <c r="D35" s="132">
        <v>0</v>
      </c>
      <c r="E35" s="105" t="s">
        <v>697</v>
      </c>
      <c r="F35" s="93">
        <v>0</v>
      </c>
      <c r="G35" s="94">
        <v>0</v>
      </c>
      <c r="H35" s="95">
        <v>0</v>
      </c>
      <c r="I35" s="95">
        <v>0</v>
      </c>
      <c r="J35" s="95">
        <v>0</v>
      </c>
      <c r="K35" s="95">
        <v>0</v>
      </c>
      <c r="L35" s="96"/>
      <c r="M35" s="97">
        <v>0</v>
      </c>
      <c r="N35" s="98">
        <v>382.11</v>
      </c>
      <c r="O35" s="98">
        <f t="shared" si="0"/>
        <v>-382.11</v>
      </c>
      <c r="P35" s="99">
        <f t="shared" si="1"/>
        <v>0</v>
      </c>
      <c r="Q35" s="96"/>
      <c r="R35" s="97">
        <v>0</v>
      </c>
      <c r="S35" s="98">
        <v>0</v>
      </c>
      <c r="T35" s="98">
        <f t="shared" si="2"/>
        <v>0</v>
      </c>
      <c r="U35" s="99">
        <f t="shared" si="3"/>
        <v>0</v>
      </c>
      <c r="V35" s="96"/>
      <c r="W35" s="97">
        <f t="shared" si="4"/>
        <v>0</v>
      </c>
      <c r="X35" s="97">
        <f t="shared" si="4"/>
        <v>382.11</v>
      </c>
      <c r="Y35" s="98">
        <f t="shared" si="5"/>
        <v>-382.11</v>
      </c>
      <c r="Z35" s="99">
        <f t="shared" si="6"/>
        <v>0</v>
      </c>
      <c r="AA35" s="100"/>
      <c r="AB35" s="101">
        <f t="shared" si="11"/>
        <v>0</v>
      </c>
      <c r="AC35" s="101">
        <f t="shared" si="11"/>
        <v>0</v>
      </c>
      <c r="AD35" s="101">
        <f t="shared" si="12"/>
        <v>0</v>
      </c>
      <c r="AE35" s="99">
        <f t="shared" si="13"/>
        <v>0</v>
      </c>
      <c r="AF35" s="100"/>
      <c r="AG35" s="101">
        <f t="shared" si="14"/>
        <v>0</v>
      </c>
      <c r="AH35" s="101">
        <f t="shared" si="14"/>
        <v>0</v>
      </c>
      <c r="AI35" s="101">
        <f t="shared" si="15"/>
        <v>0</v>
      </c>
      <c r="AJ35" s="99">
        <f t="shared" si="16"/>
        <v>0</v>
      </c>
      <c r="AK35" s="100"/>
      <c r="AL35" s="98">
        <f t="shared" si="28"/>
        <v>0</v>
      </c>
      <c r="AM35" s="102">
        <f t="shared" si="28"/>
        <v>382.11</v>
      </c>
      <c r="AN35" s="546">
        <v>233</v>
      </c>
      <c r="AO35" s="98">
        <f t="shared" si="17"/>
        <v>382.11</v>
      </c>
      <c r="AP35" s="103" t="str">
        <f t="shared" si="18"/>
        <v>&gt;100%</v>
      </c>
      <c r="AQ35" s="100"/>
      <c r="AR35" s="98">
        <f t="shared" si="8"/>
        <v>0</v>
      </c>
      <c r="AS35" s="102">
        <f t="shared" si="9"/>
        <v>0</v>
      </c>
      <c r="AT35" s="98">
        <f t="shared" si="19"/>
        <v>0</v>
      </c>
      <c r="AU35" s="103">
        <f t="shared" si="20"/>
        <v>0</v>
      </c>
      <c r="AV35" s="100"/>
      <c r="AW35" s="98">
        <f t="shared" si="21"/>
        <v>382.11</v>
      </c>
      <c r="AX35" s="98">
        <f t="shared" si="10"/>
        <v>382.11</v>
      </c>
      <c r="AY35" s="98">
        <f t="shared" si="22"/>
        <v>0</v>
      </c>
      <c r="AZ35" s="99">
        <f t="shared" si="23"/>
        <v>1</v>
      </c>
      <c r="BA35" s="104"/>
      <c r="BB35" s="101">
        <f t="shared" si="24"/>
        <v>0</v>
      </c>
      <c r="BC35" s="101">
        <f t="shared" si="25"/>
        <v>0</v>
      </c>
      <c r="BD35" s="101">
        <f t="shared" si="26"/>
        <v>0</v>
      </c>
      <c r="BE35" s="103">
        <f t="shared" si="27"/>
        <v>0</v>
      </c>
      <c r="BF35" s="90"/>
      <c r="BG35" s="91"/>
      <c r="BH35" s="91"/>
      <c r="BI35" s="91"/>
      <c r="BJ35" s="91"/>
    </row>
    <row r="36" spans="1:62" x14ac:dyDescent="0.25">
      <c r="A36" s="42"/>
      <c r="B36" s="42"/>
      <c r="C36" s="92">
        <v>25</v>
      </c>
      <c r="D36" s="132">
        <v>0</v>
      </c>
      <c r="E36" s="105" t="s">
        <v>698</v>
      </c>
      <c r="F36" s="93">
        <v>0</v>
      </c>
      <c r="G36" s="94">
        <v>0</v>
      </c>
      <c r="H36" s="95">
        <v>0</v>
      </c>
      <c r="I36" s="95">
        <v>0</v>
      </c>
      <c r="J36" s="95">
        <v>0</v>
      </c>
      <c r="K36" s="95">
        <v>0</v>
      </c>
      <c r="L36" s="96"/>
      <c r="M36" s="97">
        <v>0</v>
      </c>
      <c r="N36" s="98">
        <v>245.93</v>
      </c>
      <c r="O36" s="98">
        <f t="shared" si="0"/>
        <v>-245.93</v>
      </c>
      <c r="P36" s="99">
        <f t="shared" si="1"/>
        <v>0</v>
      </c>
      <c r="Q36" s="96"/>
      <c r="R36" s="97">
        <v>0</v>
      </c>
      <c r="S36" s="98">
        <v>0</v>
      </c>
      <c r="T36" s="98">
        <f t="shared" si="2"/>
        <v>0</v>
      </c>
      <c r="U36" s="99">
        <f t="shared" si="3"/>
        <v>0</v>
      </c>
      <c r="V36" s="96"/>
      <c r="W36" s="97">
        <f t="shared" si="4"/>
        <v>0</v>
      </c>
      <c r="X36" s="97">
        <f t="shared" si="4"/>
        <v>245.93</v>
      </c>
      <c r="Y36" s="98">
        <f t="shared" si="5"/>
        <v>-245.93</v>
      </c>
      <c r="Z36" s="99">
        <f t="shared" si="6"/>
        <v>0</v>
      </c>
      <c r="AA36" s="100"/>
      <c r="AB36" s="101">
        <f t="shared" si="11"/>
        <v>0</v>
      </c>
      <c r="AC36" s="101">
        <f t="shared" si="11"/>
        <v>0</v>
      </c>
      <c r="AD36" s="101">
        <f t="shared" si="12"/>
        <v>0</v>
      </c>
      <c r="AE36" s="99">
        <f t="shared" si="13"/>
        <v>0</v>
      </c>
      <c r="AF36" s="100"/>
      <c r="AG36" s="101">
        <f t="shared" si="14"/>
        <v>0</v>
      </c>
      <c r="AH36" s="101">
        <f t="shared" si="14"/>
        <v>0</v>
      </c>
      <c r="AI36" s="101">
        <f t="shared" si="15"/>
        <v>0</v>
      </c>
      <c r="AJ36" s="99">
        <f t="shared" si="16"/>
        <v>0</v>
      </c>
      <c r="AK36" s="100"/>
      <c r="AL36" s="98">
        <f t="shared" si="28"/>
        <v>0</v>
      </c>
      <c r="AM36" s="102">
        <f t="shared" si="28"/>
        <v>245.93</v>
      </c>
      <c r="AN36" s="546">
        <v>207</v>
      </c>
      <c r="AO36" s="98">
        <f t="shared" si="17"/>
        <v>245.93</v>
      </c>
      <c r="AP36" s="103" t="str">
        <f t="shared" si="18"/>
        <v>&gt;100%</v>
      </c>
      <c r="AQ36" s="100"/>
      <c r="AR36" s="98">
        <f t="shared" si="8"/>
        <v>0</v>
      </c>
      <c r="AS36" s="102">
        <f t="shared" si="9"/>
        <v>0</v>
      </c>
      <c r="AT36" s="98">
        <f t="shared" si="19"/>
        <v>0</v>
      </c>
      <c r="AU36" s="103">
        <f t="shared" si="20"/>
        <v>0</v>
      </c>
      <c r="AV36" s="100"/>
      <c r="AW36" s="98">
        <f t="shared" si="21"/>
        <v>245.93</v>
      </c>
      <c r="AX36" s="98">
        <f t="shared" si="10"/>
        <v>245.93</v>
      </c>
      <c r="AY36" s="98">
        <f t="shared" si="22"/>
        <v>0</v>
      </c>
      <c r="AZ36" s="99">
        <f t="shared" si="23"/>
        <v>1</v>
      </c>
      <c r="BA36" s="104"/>
      <c r="BB36" s="101">
        <f t="shared" si="24"/>
        <v>0</v>
      </c>
      <c r="BC36" s="101">
        <f t="shared" si="25"/>
        <v>0</v>
      </c>
      <c r="BD36" s="101">
        <f t="shared" si="26"/>
        <v>0</v>
      </c>
      <c r="BE36" s="103">
        <f t="shared" si="27"/>
        <v>0</v>
      </c>
      <c r="BF36" s="90"/>
      <c r="BG36" s="91"/>
      <c r="BH36" s="91"/>
      <c r="BI36" s="91"/>
      <c r="BJ36" s="91"/>
    </row>
    <row r="37" spans="1:62" x14ac:dyDescent="0.25">
      <c r="A37" s="42"/>
      <c r="B37" s="42"/>
      <c r="C37" s="92">
        <v>26</v>
      </c>
      <c r="D37" s="132">
        <v>0</v>
      </c>
      <c r="E37" s="105" t="s">
        <v>699</v>
      </c>
      <c r="F37" s="93">
        <v>0</v>
      </c>
      <c r="G37" s="94">
        <v>0</v>
      </c>
      <c r="H37" s="95">
        <v>0</v>
      </c>
      <c r="I37" s="95">
        <v>0</v>
      </c>
      <c r="J37" s="95">
        <v>0</v>
      </c>
      <c r="K37" s="95">
        <v>0</v>
      </c>
      <c r="L37" s="96"/>
      <c r="M37" s="97">
        <v>0</v>
      </c>
      <c r="N37" s="98">
        <v>17.57</v>
      </c>
      <c r="O37" s="98">
        <f t="shared" si="0"/>
        <v>-17.57</v>
      </c>
      <c r="P37" s="99">
        <f t="shared" si="1"/>
        <v>0</v>
      </c>
      <c r="Q37" s="96"/>
      <c r="R37" s="97">
        <v>0</v>
      </c>
      <c r="S37" s="98">
        <v>0</v>
      </c>
      <c r="T37" s="98">
        <f t="shared" si="2"/>
        <v>0</v>
      </c>
      <c r="U37" s="99">
        <f t="shared" si="3"/>
        <v>0</v>
      </c>
      <c r="V37" s="96"/>
      <c r="W37" s="97">
        <f t="shared" si="4"/>
        <v>0</v>
      </c>
      <c r="X37" s="97">
        <f t="shared" si="4"/>
        <v>17.57</v>
      </c>
      <c r="Y37" s="98">
        <f t="shared" si="5"/>
        <v>-17.57</v>
      </c>
      <c r="Z37" s="99">
        <f t="shared" si="6"/>
        <v>0</v>
      </c>
      <c r="AA37" s="100"/>
      <c r="AB37" s="101">
        <f t="shared" si="11"/>
        <v>0</v>
      </c>
      <c r="AC37" s="101">
        <f t="shared" si="11"/>
        <v>0</v>
      </c>
      <c r="AD37" s="101">
        <f t="shared" si="12"/>
        <v>0</v>
      </c>
      <c r="AE37" s="99">
        <f t="shared" si="13"/>
        <v>0</v>
      </c>
      <c r="AF37" s="100"/>
      <c r="AG37" s="101">
        <f t="shared" si="14"/>
        <v>0</v>
      </c>
      <c r="AH37" s="101">
        <f t="shared" si="14"/>
        <v>0</v>
      </c>
      <c r="AI37" s="101">
        <f t="shared" si="15"/>
        <v>0</v>
      </c>
      <c r="AJ37" s="99">
        <f t="shared" si="16"/>
        <v>0</v>
      </c>
      <c r="AK37" s="100"/>
      <c r="AL37" s="98">
        <f t="shared" si="28"/>
        <v>0</v>
      </c>
      <c r="AM37" s="102">
        <f t="shared" si="28"/>
        <v>17.57</v>
      </c>
      <c r="AN37" s="546">
        <v>0</v>
      </c>
      <c r="AO37" s="98">
        <f t="shared" si="17"/>
        <v>17.57</v>
      </c>
      <c r="AP37" s="103" t="str">
        <f t="shared" si="18"/>
        <v>&gt;100%</v>
      </c>
      <c r="AQ37" s="100"/>
      <c r="AR37" s="98">
        <f t="shared" si="8"/>
        <v>0</v>
      </c>
      <c r="AS37" s="102">
        <f t="shared" si="9"/>
        <v>0</v>
      </c>
      <c r="AT37" s="98">
        <f t="shared" si="19"/>
        <v>0</v>
      </c>
      <c r="AU37" s="103">
        <f t="shared" si="20"/>
        <v>0</v>
      </c>
      <c r="AV37" s="100"/>
      <c r="AW37" s="98">
        <f t="shared" si="21"/>
        <v>17.57</v>
      </c>
      <c r="AX37" s="98">
        <f t="shared" si="10"/>
        <v>17.57</v>
      </c>
      <c r="AY37" s="98">
        <f t="shared" si="22"/>
        <v>0</v>
      </c>
      <c r="AZ37" s="99">
        <f t="shared" si="23"/>
        <v>1</v>
      </c>
      <c r="BA37" s="104"/>
      <c r="BB37" s="101">
        <f t="shared" si="24"/>
        <v>0</v>
      </c>
      <c r="BC37" s="101">
        <f t="shared" si="25"/>
        <v>0</v>
      </c>
      <c r="BD37" s="101">
        <f t="shared" si="26"/>
        <v>0</v>
      </c>
      <c r="BE37" s="103">
        <f t="shared" si="27"/>
        <v>0</v>
      </c>
      <c r="BF37" s="90"/>
      <c r="BG37" s="91"/>
      <c r="BH37" s="91"/>
      <c r="BI37" s="91"/>
      <c r="BJ37" s="91"/>
    </row>
    <row r="38" spans="1:62" x14ac:dyDescent="0.25">
      <c r="A38" s="42"/>
      <c r="B38" s="42"/>
      <c r="C38" s="92">
        <v>27</v>
      </c>
      <c r="D38" s="132">
        <v>0</v>
      </c>
      <c r="E38" s="105" t="s">
        <v>853</v>
      </c>
      <c r="F38" s="93">
        <v>0</v>
      </c>
      <c r="G38" s="94">
        <v>0</v>
      </c>
      <c r="H38" s="95">
        <v>0</v>
      </c>
      <c r="I38" s="95">
        <v>0</v>
      </c>
      <c r="J38" s="95">
        <v>0</v>
      </c>
      <c r="K38" s="95">
        <v>0</v>
      </c>
      <c r="L38" s="96"/>
      <c r="M38" s="97">
        <v>0</v>
      </c>
      <c r="N38" s="98">
        <v>298.64</v>
      </c>
      <c r="O38" s="98">
        <f t="shared" si="0"/>
        <v>-298.64</v>
      </c>
      <c r="P38" s="99">
        <f t="shared" si="1"/>
        <v>0</v>
      </c>
      <c r="Q38" s="96"/>
      <c r="R38" s="97">
        <v>0</v>
      </c>
      <c r="S38" s="98">
        <v>0</v>
      </c>
      <c r="T38" s="98">
        <f t="shared" si="2"/>
        <v>0</v>
      </c>
      <c r="U38" s="99">
        <f t="shared" si="3"/>
        <v>0</v>
      </c>
      <c r="V38" s="96"/>
      <c r="W38" s="97">
        <f t="shared" si="4"/>
        <v>0</v>
      </c>
      <c r="X38" s="97">
        <f t="shared" si="4"/>
        <v>298.64</v>
      </c>
      <c r="Y38" s="98">
        <f t="shared" si="5"/>
        <v>-298.64</v>
      </c>
      <c r="Z38" s="99">
        <f t="shared" si="6"/>
        <v>0</v>
      </c>
      <c r="AA38" s="100"/>
      <c r="AB38" s="101">
        <f t="shared" si="11"/>
        <v>0</v>
      </c>
      <c r="AC38" s="101">
        <f t="shared" si="11"/>
        <v>0</v>
      </c>
      <c r="AD38" s="101">
        <f t="shared" si="12"/>
        <v>0</v>
      </c>
      <c r="AE38" s="99">
        <f t="shared" si="13"/>
        <v>0</v>
      </c>
      <c r="AF38" s="100"/>
      <c r="AG38" s="101">
        <f t="shared" si="14"/>
        <v>0</v>
      </c>
      <c r="AH38" s="101">
        <f t="shared" si="14"/>
        <v>0</v>
      </c>
      <c r="AI38" s="101">
        <f t="shared" si="15"/>
        <v>0</v>
      </c>
      <c r="AJ38" s="99">
        <f t="shared" si="16"/>
        <v>0</v>
      </c>
      <c r="AK38" s="100"/>
      <c r="AL38" s="98">
        <f t="shared" si="28"/>
        <v>0</v>
      </c>
      <c r="AM38" s="102">
        <f t="shared" si="28"/>
        <v>298.64</v>
      </c>
      <c r="AN38" s="546">
        <v>247</v>
      </c>
      <c r="AO38" s="98">
        <f t="shared" si="17"/>
        <v>298.64</v>
      </c>
      <c r="AP38" s="103" t="str">
        <f t="shared" si="18"/>
        <v>&gt;100%</v>
      </c>
      <c r="AQ38" s="100"/>
      <c r="AR38" s="98">
        <f t="shared" si="8"/>
        <v>0</v>
      </c>
      <c r="AS38" s="102">
        <f t="shared" si="9"/>
        <v>0</v>
      </c>
      <c r="AT38" s="98">
        <f t="shared" si="19"/>
        <v>0</v>
      </c>
      <c r="AU38" s="103">
        <f t="shared" si="20"/>
        <v>0</v>
      </c>
      <c r="AV38" s="100"/>
      <c r="AW38" s="98">
        <f t="shared" si="21"/>
        <v>298.64</v>
      </c>
      <c r="AX38" s="98">
        <f t="shared" si="10"/>
        <v>298.64</v>
      </c>
      <c r="AY38" s="98">
        <f t="shared" si="22"/>
        <v>0</v>
      </c>
      <c r="AZ38" s="99">
        <f t="shared" si="23"/>
        <v>1</v>
      </c>
      <c r="BA38" s="104"/>
      <c r="BB38" s="101">
        <f t="shared" si="24"/>
        <v>0</v>
      </c>
      <c r="BC38" s="101">
        <f t="shared" si="25"/>
        <v>0</v>
      </c>
      <c r="BD38" s="101">
        <f t="shared" si="26"/>
        <v>0</v>
      </c>
      <c r="BE38" s="103">
        <f t="shared" si="27"/>
        <v>0</v>
      </c>
      <c r="BF38" s="90"/>
      <c r="BG38" s="91"/>
      <c r="BH38" s="91"/>
      <c r="BI38" s="91"/>
      <c r="BJ38" s="91"/>
    </row>
    <row r="39" spans="1:62" x14ac:dyDescent="0.25">
      <c r="A39" s="42"/>
      <c r="B39" s="42"/>
      <c r="C39" s="92">
        <v>28</v>
      </c>
      <c r="D39" s="132">
        <v>0</v>
      </c>
      <c r="E39" s="105" t="s">
        <v>700</v>
      </c>
      <c r="F39" s="93">
        <v>0</v>
      </c>
      <c r="G39" s="94">
        <v>0</v>
      </c>
      <c r="H39" s="95">
        <v>0</v>
      </c>
      <c r="I39" s="95">
        <v>0</v>
      </c>
      <c r="J39" s="95">
        <v>0</v>
      </c>
      <c r="K39" s="95">
        <v>0</v>
      </c>
      <c r="L39" s="96"/>
      <c r="M39" s="97">
        <v>0</v>
      </c>
      <c r="N39" s="98">
        <v>2053.2199999999998</v>
      </c>
      <c r="O39" s="98">
        <f t="shared" si="0"/>
        <v>-2053.2199999999998</v>
      </c>
      <c r="P39" s="99">
        <f t="shared" si="1"/>
        <v>0</v>
      </c>
      <c r="Q39" s="96"/>
      <c r="R39" s="97">
        <v>0</v>
      </c>
      <c r="S39" s="98">
        <v>0</v>
      </c>
      <c r="T39" s="98">
        <f t="shared" si="2"/>
        <v>0</v>
      </c>
      <c r="U39" s="99">
        <f t="shared" si="3"/>
        <v>0</v>
      </c>
      <c r="V39" s="96"/>
      <c r="W39" s="97">
        <f t="shared" si="4"/>
        <v>0</v>
      </c>
      <c r="X39" s="97">
        <f t="shared" si="4"/>
        <v>2053.2199999999998</v>
      </c>
      <c r="Y39" s="98">
        <f t="shared" si="5"/>
        <v>-2053.2199999999998</v>
      </c>
      <c r="Z39" s="99">
        <f t="shared" si="6"/>
        <v>0</v>
      </c>
      <c r="AA39" s="100"/>
      <c r="AB39" s="101">
        <f t="shared" si="11"/>
        <v>0</v>
      </c>
      <c r="AC39" s="101">
        <f t="shared" si="11"/>
        <v>0</v>
      </c>
      <c r="AD39" s="101">
        <f t="shared" si="12"/>
        <v>0</v>
      </c>
      <c r="AE39" s="99">
        <f t="shared" si="13"/>
        <v>0</v>
      </c>
      <c r="AF39" s="100"/>
      <c r="AG39" s="101">
        <f t="shared" si="14"/>
        <v>0</v>
      </c>
      <c r="AH39" s="101">
        <f t="shared" si="14"/>
        <v>0</v>
      </c>
      <c r="AI39" s="101">
        <f t="shared" si="15"/>
        <v>0</v>
      </c>
      <c r="AJ39" s="99">
        <f t="shared" si="16"/>
        <v>0</v>
      </c>
      <c r="AK39" s="100"/>
      <c r="AL39" s="98">
        <f t="shared" si="28"/>
        <v>0</v>
      </c>
      <c r="AM39" s="102">
        <f t="shared" si="28"/>
        <v>2053.2199999999998</v>
      </c>
      <c r="AN39" s="546">
        <v>247</v>
      </c>
      <c r="AO39" s="98">
        <f t="shared" si="17"/>
        <v>2053.2199999999998</v>
      </c>
      <c r="AP39" s="103" t="str">
        <f t="shared" si="18"/>
        <v>&gt;100%</v>
      </c>
      <c r="AQ39" s="100"/>
      <c r="AR39" s="98">
        <f t="shared" si="8"/>
        <v>0</v>
      </c>
      <c r="AS39" s="102">
        <f t="shared" si="9"/>
        <v>0</v>
      </c>
      <c r="AT39" s="98">
        <f t="shared" si="19"/>
        <v>0</v>
      </c>
      <c r="AU39" s="103">
        <f t="shared" si="20"/>
        <v>0</v>
      </c>
      <c r="AV39" s="100"/>
      <c r="AW39" s="98">
        <f t="shared" si="21"/>
        <v>2053.2199999999998</v>
      </c>
      <c r="AX39" s="98">
        <f t="shared" si="10"/>
        <v>2053.2199999999998</v>
      </c>
      <c r="AY39" s="98">
        <f t="shared" si="22"/>
        <v>0</v>
      </c>
      <c r="AZ39" s="99">
        <f t="shared" si="23"/>
        <v>1</v>
      </c>
      <c r="BA39" s="104"/>
      <c r="BB39" s="101">
        <f t="shared" si="24"/>
        <v>0</v>
      </c>
      <c r="BC39" s="101">
        <f t="shared" si="25"/>
        <v>0</v>
      </c>
      <c r="BD39" s="101">
        <f t="shared" si="26"/>
        <v>0</v>
      </c>
      <c r="BE39" s="103">
        <f t="shared" si="27"/>
        <v>0</v>
      </c>
      <c r="BF39" s="90"/>
      <c r="BG39" s="91"/>
      <c r="BH39" s="91"/>
      <c r="BI39" s="91"/>
      <c r="BJ39" s="91"/>
    </row>
    <row r="40" spans="1:62" x14ac:dyDescent="0.25">
      <c r="A40" s="42"/>
      <c r="B40" s="42"/>
      <c r="C40" s="92">
        <v>29</v>
      </c>
      <c r="D40" s="132">
        <v>0</v>
      </c>
      <c r="E40" s="105" t="s">
        <v>701</v>
      </c>
      <c r="F40" s="93">
        <v>0</v>
      </c>
      <c r="G40" s="94">
        <v>0</v>
      </c>
      <c r="H40" s="95">
        <v>0</v>
      </c>
      <c r="I40" s="95">
        <v>0</v>
      </c>
      <c r="J40" s="95">
        <v>0</v>
      </c>
      <c r="K40" s="95">
        <v>0</v>
      </c>
      <c r="L40" s="96"/>
      <c r="M40" s="97">
        <v>0</v>
      </c>
      <c r="N40" s="98">
        <v>173.44</v>
      </c>
      <c r="O40" s="98">
        <f t="shared" si="0"/>
        <v>-173.44</v>
      </c>
      <c r="P40" s="99">
        <f t="shared" si="1"/>
        <v>0</v>
      </c>
      <c r="Q40" s="96"/>
      <c r="R40" s="97">
        <v>0</v>
      </c>
      <c r="S40" s="98">
        <v>0</v>
      </c>
      <c r="T40" s="98">
        <f t="shared" si="2"/>
        <v>0</v>
      </c>
      <c r="U40" s="99">
        <f t="shared" si="3"/>
        <v>0</v>
      </c>
      <c r="V40" s="96"/>
      <c r="W40" s="97">
        <f t="shared" si="4"/>
        <v>0</v>
      </c>
      <c r="X40" s="97">
        <f t="shared" si="4"/>
        <v>173.44</v>
      </c>
      <c r="Y40" s="98">
        <f t="shared" si="5"/>
        <v>-173.44</v>
      </c>
      <c r="Z40" s="99">
        <f t="shared" si="6"/>
        <v>0</v>
      </c>
      <c r="AA40" s="100"/>
      <c r="AB40" s="101">
        <f t="shared" si="11"/>
        <v>0</v>
      </c>
      <c r="AC40" s="101">
        <f t="shared" si="11"/>
        <v>0</v>
      </c>
      <c r="AD40" s="101">
        <f t="shared" si="12"/>
        <v>0</v>
      </c>
      <c r="AE40" s="99">
        <f t="shared" si="13"/>
        <v>0</v>
      </c>
      <c r="AF40" s="100"/>
      <c r="AG40" s="101">
        <f t="shared" si="14"/>
        <v>0</v>
      </c>
      <c r="AH40" s="101">
        <f t="shared" si="14"/>
        <v>0</v>
      </c>
      <c r="AI40" s="101">
        <f t="shared" si="15"/>
        <v>0</v>
      </c>
      <c r="AJ40" s="99">
        <f t="shared" si="16"/>
        <v>0</v>
      </c>
      <c r="AK40" s="100"/>
      <c r="AL40" s="98">
        <f t="shared" si="28"/>
        <v>0</v>
      </c>
      <c r="AM40" s="102">
        <f t="shared" si="28"/>
        <v>173.44</v>
      </c>
      <c r="AN40" s="546">
        <v>247</v>
      </c>
      <c r="AO40" s="98">
        <f t="shared" si="17"/>
        <v>173.44</v>
      </c>
      <c r="AP40" s="103" t="str">
        <f t="shared" si="18"/>
        <v>&gt;100%</v>
      </c>
      <c r="AQ40" s="100"/>
      <c r="AR40" s="98">
        <f t="shared" si="8"/>
        <v>0</v>
      </c>
      <c r="AS40" s="102">
        <f t="shared" si="9"/>
        <v>0</v>
      </c>
      <c r="AT40" s="98">
        <f t="shared" si="19"/>
        <v>0</v>
      </c>
      <c r="AU40" s="103">
        <f t="shared" si="20"/>
        <v>0</v>
      </c>
      <c r="AV40" s="100"/>
      <c r="AW40" s="98">
        <f t="shared" si="21"/>
        <v>173.44</v>
      </c>
      <c r="AX40" s="98">
        <f t="shared" si="10"/>
        <v>173.44</v>
      </c>
      <c r="AY40" s="98">
        <f t="shared" si="22"/>
        <v>0</v>
      </c>
      <c r="AZ40" s="99">
        <f t="shared" si="23"/>
        <v>1</v>
      </c>
      <c r="BA40" s="104"/>
      <c r="BB40" s="101">
        <f t="shared" si="24"/>
        <v>0</v>
      </c>
      <c r="BC40" s="101">
        <f t="shared" si="25"/>
        <v>0</v>
      </c>
      <c r="BD40" s="101">
        <f t="shared" si="26"/>
        <v>0</v>
      </c>
      <c r="BE40" s="103">
        <f t="shared" si="27"/>
        <v>0</v>
      </c>
      <c r="BF40" s="90"/>
      <c r="BG40" s="91"/>
      <c r="BH40" s="91"/>
      <c r="BI40" s="91"/>
      <c r="BJ40" s="91"/>
    </row>
    <row r="41" spans="1:62" x14ac:dyDescent="0.25">
      <c r="A41" s="42"/>
      <c r="B41" s="42"/>
      <c r="C41" s="92">
        <v>30</v>
      </c>
      <c r="D41" s="132">
        <v>0</v>
      </c>
      <c r="E41" s="105" t="s">
        <v>702</v>
      </c>
      <c r="F41" s="93">
        <v>0</v>
      </c>
      <c r="G41" s="94">
        <v>0</v>
      </c>
      <c r="H41" s="95">
        <v>124</v>
      </c>
      <c r="I41" s="95">
        <v>124</v>
      </c>
      <c r="J41" s="95">
        <v>0</v>
      </c>
      <c r="K41" s="95">
        <v>0</v>
      </c>
      <c r="L41" s="96"/>
      <c r="M41" s="97">
        <v>0</v>
      </c>
      <c r="N41" s="98">
        <v>162.46</v>
      </c>
      <c r="O41" s="98">
        <f t="shared" si="0"/>
        <v>-162.46</v>
      </c>
      <c r="P41" s="99">
        <f t="shared" si="1"/>
        <v>0</v>
      </c>
      <c r="Q41" s="96"/>
      <c r="R41" s="97">
        <v>0</v>
      </c>
      <c r="S41" s="98">
        <v>0</v>
      </c>
      <c r="T41" s="98">
        <f t="shared" si="2"/>
        <v>0</v>
      </c>
      <c r="U41" s="99">
        <f t="shared" si="3"/>
        <v>0</v>
      </c>
      <c r="V41" s="96"/>
      <c r="W41" s="97">
        <f t="shared" si="4"/>
        <v>0</v>
      </c>
      <c r="X41" s="97">
        <f t="shared" si="4"/>
        <v>162.46</v>
      </c>
      <c r="Y41" s="98">
        <f t="shared" si="5"/>
        <v>-162.46</v>
      </c>
      <c r="Z41" s="99">
        <f t="shared" si="6"/>
        <v>0</v>
      </c>
      <c r="AA41" s="100"/>
      <c r="AB41" s="101">
        <f t="shared" si="11"/>
        <v>0</v>
      </c>
      <c r="AC41" s="101">
        <f t="shared" si="11"/>
        <v>20145.04</v>
      </c>
      <c r="AD41" s="101">
        <f t="shared" si="12"/>
        <v>-20145.04</v>
      </c>
      <c r="AE41" s="99">
        <f t="shared" si="13"/>
        <v>0</v>
      </c>
      <c r="AF41" s="100"/>
      <c r="AG41" s="101">
        <f t="shared" si="14"/>
        <v>0</v>
      </c>
      <c r="AH41" s="101">
        <f t="shared" si="14"/>
        <v>20145.04</v>
      </c>
      <c r="AI41" s="101">
        <f t="shared" si="15"/>
        <v>-20145.04</v>
      </c>
      <c r="AJ41" s="99">
        <f t="shared" si="16"/>
        <v>0</v>
      </c>
      <c r="AK41" s="100"/>
      <c r="AL41" s="98">
        <f t="shared" si="28"/>
        <v>0</v>
      </c>
      <c r="AM41" s="102">
        <f t="shared" si="28"/>
        <v>162.46</v>
      </c>
      <c r="AN41" s="546">
        <v>93</v>
      </c>
      <c r="AO41" s="98">
        <f t="shared" si="17"/>
        <v>162.46</v>
      </c>
      <c r="AP41" s="103" t="str">
        <f t="shared" si="18"/>
        <v>&gt;100%</v>
      </c>
      <c r="AQ41" s="100"/>
      <c r="AR41" s="98">
        <f t="shared" si="8"/>
        <v>0</v>
      </c>
      <c r="AS41" s="102">
        <f t="shared" si="9"/>
        <v>0</v>
      </c>
      <c r="AT41" s="98">
        <f t="shared" si="19"/>
        <v>0</v>
      </c>
      <c r="AU41" s="103">
        <f t="shared" si="20"/>
        <v>0</v>
      </c>
      <c r="AV41" s="100"/>
      <c r="AW41" s="98">
        <f t="shared" si="21"/>
        <v>162.46</v>
      </c>
      <c r="AX41" s="98">
        <f t="shared" si="10"/>
        <v>162.46</v>
      </c>
      <c r="AY41" s="98">
        <f t="shared" si="22"/>
        <v>0</v>
      </c>
      <c r="AZ41" s="99">
        <f t="shared" si="23"/>
        <v>1</v>
      </c>
      <c r="BA41" s="104"/>
      <c r="BB41" s="101">
        <f t="shared" si="24"/>
        <v>0</v>
      </c>
      <c r="BC41" s="101">
        <f t="shared" si="25"/>
        <v>20145.04</v>
      </c>
      <c r="BD41" s="101">
        <f t="shared" si="26"/>
        <v>20145.04</v>
      </c>
      <c r="BE41" s="103" t="str">
        <f t="shared" si="27"/>
        <v>&gt;100%</v>
      </c>
      <c r="BF41" s="90"/>
      <c r="BG41" s="91"/>
      <c r="BH41" s="91"/>
      <c r="BI41" s="91"/>
      <c r="BJ41" s="91"/>
    </row>
    <row r="42" spans="1:62" x14ac:dyDescent="0.25">
      <c r="A42" s="42"/>
      <c r="B42" s="42"/>
      <c r="C42" s="92">
        <v>31</v>
      </c>
      <c r="D42" s="132">
        <v>0</v>
      </c>
      <c r="E42" s="105" t="s">
        <v>703</v>
      </c>
      <c r="F42" s="93">
        <v>0</v>
      </c>
      <c r="G42" s="94">
        <v>0</v>
      </c>
      <c r="H42" s="95">
        <v>7</v>
      </c>
      <c r="I42" s="95">
        <v>7</v>
      </c>
      <c r="J42" s="95">
        <v>0</v>
      </c>
      <c r="K42" s="95">
        <v>0</v>
      </c>
      <c r="L42" s="96"/>
      <c r="M42" s="97">
        <v>0</v>
      </c>
      <c r="N42" s="98">
        <v>294.25</v>
      </c>
      <c r="O42" s="98">
        <f t="shared" si="0"/>
        <v>-294.25</v>
      </c>
      <c r="P42" s="99">
        <f t="shared" si="1"/>
        <v>0</v>
      </c>
      <c r="Q42" s="96"/>
      <c r="R42" s="97">
        <v>0</v>
      </c>
      <c r="S42" s="98">
        <v>0</v>
      </c>
      <c r="T42" s="98">
        <f t="shared" si="2"/>
        <v>0</v>
      </c>
      <c r="U42" s="99">
        <f t="shared" si="3"/>
        <v>0</v>
      </c>
      <c r="V42" s="96"/>
      <c r="W42" s="97">
        <f t="shared" si="4"/>
        <v>0</v>
      </c>
      <c r="X42" s="97">
        <f t="shared" si="4"/>
        <v>294.25</v>
      </c>
      <c r="Y42" s="98">
        <f t="shared" si="5"/>
        <v>-294.25</v>
      </c>
      <c r="Z42" s="99">
        <f t="shared" si="6"/>
        <v>0</v>
      </c>
      <c r="AA42" s="100"/>
      <c r="AB42" s="101">
        <f t="shared" si="11"/>
        <v>0</v>
      </c>
      <c r="AC42" s="101">
        <f t="shared" si="11"/>
        <v>2059.75</v>
      </c>
      <c r="AD42" s="101">
        <f t="shared" si="12"/>
        <v>-2059.75</v>
      </c>
      <c r="AE42" s="99">
        <f t="shared" si="13"/>
        <v>0</v>
      </c>
      <c r="AF42" s="100"/>
      <c r="AG42" s="101">
        <f t="shared" si="14"/>
        <v>0</v>
      </c>
      <c r="AH42" s="101">
        <f t="shared" si="14"/>
        <v>2059.75</v>
      </c>
      <c r="AI42" s="101">
        <f t="shared" si="15"/>
        <v>-2059.75</v>
      </c>
      <c r="AJ42" s="99">
        <f t="shared" si="16"/>
        <v>0</v>
      </c>
      <c r="AK42" s="100"/>
      <c r="AL42" s="98">
        <f t="shared" si="28"/>
        <v>0</v>
      </c>
      <c r="AM42" s="102">
        <f t="shared" si="28"/>
        <v>294.25</v>
      </c>
      <c r="AN42" s="546">
        <v>181</v>
      </c>
      <c r="AO42" s="98">
        <f t="shared" si="17"/>
        <v>294.25</v>
      </c>
      <c r="AP42" s="103" t="str">
        <f t="shared" si="18"/>
        <v>&gt;100%</v>
      </c>
      <c r="AQ42" s="100"/>
      <c r="AR42" s="98">
        <f t="shared" si="8"/>
        <v>0</v>
      </c>
      <c r="AS42" s="102">
        <f t="shared" si="9"/>
        <v>0</v>
      </c>
      <c r="AT42" s="98">
        <f t="shared" si="19"/>
        <v>0</v>
      </c>
      <c r="AU42" s="103">
        <f t="shared" si="20"/>
        <v>0</v>
      </c>
      <c r="AV42" s="100"/>
      <c r="AW42" s="98">
        <f t="shared" si="21"/>
        <v>294.25</v>
      </c>
      <c r="AX42" s="98">
        <f t="shared" si="10"/>
        <v>294.25</v>
      </c>
      <c r="AY42" s="98">
        <f t="shared" si="22"/>
        <v>0</v>
      </c>
      <c r="AZ42" s="99">
        <f t="shared" si="23"/>
        <v>1</v>
      </c>
      <c r="BA42" s="104"/>
      <c r="BB42" s="101">
        <f t="shared" si="24"/>
        <v>0</v>
      </c>
      <c r="BC42" s="101">
        <f t="shared" si="25"/>
        <v>2059.75</v>
      </c>
      <c r="BD42" s="101">
        <f t="shared" si="26"/>
        <v>2059.75</v>
      </c>
      <c r="BE42" s="103" t="str">
        <f t="shared" si="27"/>
        <v>&gt;100%</v>
      </c>
      <c r="BF42" s="90"/>
      <c r="BG42" s="91"/>
      <c r="BH42" s="91"/>
      <c r="BI42" s="91"/>
      <c r="BJ42" s="91"/>
    </row>
    <row r="43" spans="1:62" x14ac:dyDescent="0.25">
      <c r="A43" s="42"/>
      <c r="B43" s="42"/>
      <c r="C43" s="92">
        <v>32</v>
      </c>
      <c r="D43" s="132">
        <v>0</v>
      </c>
      <c r="E43" s="105" t="s">
        <v>704</v>
      </c>
      <c r="F43" s="93">
        <v>0</v>
      </c>
      <c r="G43" s="94">
        <v>0</v>
      </c>
      <c r="H43" s="95">
        <v>0</v>
      </c>
      <c r="I43" s="95">
        <v>0</v>
      </c>
      <c r="J43" s="95">
        <v>0</v>
      </c>
      <c r="K43" s="95">
        <v>0</v>
      </c>
      <c r="L43" s="96"/>
      <c r="M43" s="97">
        <v>0</v>
      </c>
      <c r="N43" s="98">
        <v>0</v>
      </c>
      <c r="O43" s="98">
        <f t="shared" si="0"/>
        <v>0</v>
      </c>
      <c r="P43" s="99">
        <f t="shared" si="1"/>
        <v>0</v>
      </c>
      <c r="Q43" s="96"/>
      <c r="R43" s="97">
        <v>0</v>
      </c>
      <c r="S43" s="98">
        <v>0</v>
      </c>
      <c r="T43" s="98">
        <f t="shared" si="2"/>
        <v>0</v>
      </c>
      <c r="U43" s="99">
        <f t="shared" si="3"/>
        <v>0</v>
      </c>
      <c r="V43" s="96"/>
      <c r="W43" s="97">
        <f t="shared" si="4"/>
        <v>0</v>
      </c>
      <c r="X43" s="97">
        <f t="shared" si="4"/>
        <v>0</v>
      </c>
      <c r="Y43" s="98">
        <f t="shared" si="5"/>
        <v>0</v>
      </c>
      <c r="Z43" s="99">
        <f t="shared" si="6"/>
        <v>0</v>
      </c>
      <c r="AA43" s="100"/>
      <c r="AB43" s="101">
        <f t="shared" si="11"/>
        <v>0</v>
      </c>
      <c r="AC43" s="101">
        <f t="shared" si="11"/>
        <v>0</v>
      </c>
      <c r="AD43" s="101">
        <f t="shared" si="12"/>
        <v>0</v>
      </c>
      <c r="AE43" s="99">
        <f t="shared" si="13"/>
        <v>0</v>
      </c>
      <c r="AF43" s="100"/>
      <c r="AG43" s="101">
        <f t="shared" si="14"/>
        <v>0</v>
      </c>
      <c r="AH43" s="101">
        <f t="shared" si="14"/>
        <v>0</v>
      </c>
      <c r="AI43" s="101">
        <f t="shared" si="15"/>
        <v>0</v>
      </c>
      <c r="AJ43" s="99">
        <f t="shared" si="16"/>
        <v>0</v>
      </c>
      <c r="AK43" s="100"/>
      <c r="AL43" s="98">
        <f t="shared" si="28"/>
        <v>0</v>
      </c>
      <c r="AM43" s="102">
        <f t="shared" si="28"/>
        <v>0</v>
      </c>
      <c r="AN43" s="546">
        <v>45</v>
      </c>
      <c r="AO43" s="98">
        <f t="shared" si="17"/>
        <v>0</v>
      </c>
      <c r="AP43" s="103">
        <f t="shared" si="18"/>
        <v>0</v>
      </c>
      <c r="AQ43" s="100"/>
      <c r="AR43" s="98">
        <f t="shared" si="8"/>
        <v>0</v>
      </c>
      <c r="AS43" s="102">
        <f t="shared" si="9"/>
        <v>0</v>
      </c>
      <c r="AT43" s="98">
        <f t="shared" si="19"/>
        <v>0</v>
      </c>
      <c r="AU43" s="103">
        <f t="shared" si="20"/>
        <v>0</v>
      </c>
      <c r="AV43" s="100"/>
      <c r="AW43" s="98">
        <f t="shared" si="21"/>
        <v>0</v>
      </c>
      <c r="AX43" s="98">
        <f t="shared" si="10"/>
        <v>0</v>
      </c>
      <c r="AY43" s="98">
        <f t="shared" si="22"/>
        <v>0</v>
      </c>
      <c r="AZ43" s="99">
        <f t="shared" si="23"/>
        <v>0</v>
      </c>
      <c r="BA43" s="104"/>
      <c r="BB43" s="101">
        <f t="shared" si="24"/>
        <v>0</v>
      </c>
      <c r="BC43" s="101">
        <f t="shared" si="25"/>
        <v>0</v>
      </c>
      <c r="BD43" s="101">
        <f t="shared" si="26"/>
        <v>0</v>
      </c>
      <c r="BE43" s="103">
        <f t="shared" si="27"/>
        <v>0</v>
      </c>
      <c r="BF43" s="90"/>
      <c r="BG43" s="91"/>
      <c r="BH43" s="91"/>
      <c r="BI43" s="91"/>
      <c r="BJ43" s="91"/>
    </row>
    <row r="44" spans="1:62" x14ac:dyDescent="0.25">
      <c r="A44" s="42"/>
      <c r="B44" s="42"/>
      <c r="C44" s="92">
        <v>33</v>
      </c>
      <c r="D44" s="132">
        <v>0</v>
      </c>
      <c r="E44" s="105" t="s">
        <v>705</v>
      </c>
      <c r="F44" s="93">
        <v>0</v>
      </c>
      <c r="G44" s="94">
        <v>0</v>
      </c>
      <c r="H44" s="95">
        <v>10</v>
      </c>
      <c r="I44" s="95">
        <v>10</v>
      </c>
      <c r="J44" s="95">
        <v>0</v>
      </c>
      <c r="K44" s="95">
        <v>0</v>
      </c>
      <c r="L44" s="96"/>
      <c r="M44" s="97">
        <v>0</v>
      </c>
      <c r="N44" s="98">
        <v>158.07</v>
      </c>
      <c r="O44" s="98">
        <f t="shared" si="0"/>
        <v>-158.07</v>
      </c>
      <c r="P44" s="99">
        <f t="shared" si="1"/>
        <v>0</v>
      </c>
      <c r="Q44" s="96"/>
      <c r="R44" s="97">
        <v>0</v>
      </c>
      <c r="S44" s="98">
        <v>0</v>
      </c>
      <c r="T44" s="98">
        <f t="shared" si="2"/>
        <v>0</v>
      </c>
      <c r="U44" s="99">
        <f t="shared" si="3"/>
        <v>0</v>
      </c>
      <c r="V44" s="96"/>
      <c r="W44" s="97">
        <f t="shared" si="4"/>
        <v>0</v>
      </c>
      <c r="X44" s="97">
        <f t="shared" si="4"/>
        <v>158.07</v>
      </c>
      <c r="Y44" s="98">
        <f t="shared" si="5"/>
        <v>-158.07</v>
      </c>
      <c r="Z44" s="99">
        <f t="shared" si="6"/>
        <v>0</v>
      </c>
      <c r="AA44" s="100"/>
      <c r="AB44" s="101">
        <f t="shared" si="11"/>
        <v>0</v>
      </c>
      <c r="AC44" s="101">
        <f t="shared" si="11"/>
        <v>1580.6999999999998</v>
      </c>
      <c r="AD44" s="101">
        <f t="shared" si="12"/>
        <v>-1580.6999999999998</v>
      </c>
      <c r="AE44" s="99">
        <f t="shared" si="13"/>
        <v>0</v>
      </c>
      <c r="AF44" s="100"/>
      <c r="AG44" s="101">
        <f t="shared" si="14"/>
        <v>0</v>
      </c>
      <c r="AH44" s="101">
        <f t="shared" si="14"/>
        <v>1580.6999999999998</v>
      </c>
      <c r="AI44" s="101">
        <f t="shared" si="15"/>
        <v>-1580.6999999999998</v>
      </c>
      <c r="AJ44" s="99">
        <f t="shared" si="16"/>
        <v>0</v>
      </c>
      <c r="AK44" s="100"/>
      <c r="AL44" s="98">
        <f t="shared" si="28"/>
        <v>0</v>
      </c>
      <c r="AM44" s="102">
        <f t="shared" si="28"/>
        <v>158.07</v>
      </c>
      <c r="AN44" s="546">
        <v>137</v>
      </c>
      <c r="AO44" s="98">
        <f t="shared" si="17"/>
        <v>158.07</v>
      </c>
      <c r="AP44" s="103" t="str">
        <f t="shared" si="18"/>
        <v>&gt;100%</v>
      </c>
      <c r="AQ44" s="100"/>
      <c r="AR44" s="98">
        <f t="shared" ref="AR44:AR95" si="29">+R44</f>
        <v>0</v>
      </c>
      <c r="AS44" s="102">
        <f t="shared" ref="AS44:AS95" si="30">+S44</f>
        <v>0</v>
      </c>
      <c r="AT44" s="98">
        <f t="shared" si="19"/>
        <v>0</v>
      </c>
      <c r="AU44" s="103">
        <f t="shared" si="20"/>
        <v>0</v>
      </c>
      <c r="AV44" s="100"/>
      <c r="AW44" s="98">
        <f t="shared" si="21"/>
        <v>158.07</v>
      </c>
      <c r="AX44" s="98">
        <f t="shared" si="10"/>
        <v>158.07</v>
      </c>
      <c r="AY44" s="98">
        <f t="shared" si="22"/>
        <v>0</v>
      </c>
      <c r="AZ44" s="99">
        <f t="shared" si="23"/>
        <v>1</v>
      </c>
      <c r="BA44" s="104"/>
      <c r="BB44" s="101">
        <f t="shared" si="24"/>
        <v>0</v>
      </c>
      <c r="BC44" s="101">
        <f t="shared" si="25"/>
        <v>1580.6999999999998</v>
      </c>
      <c r="BD44" s="101">
        <f t="shared" si="26"/>
        <v>1580.6999999999998</v>
      </c>
      <c r="BE44" s="103" t="str">
        <f t="shared" si="27"/>
        <v>&gt;100%</v>
      </c>
      <c r="BF44" s="90"/>
      <c r="BG44" s="91"/>
      <c r="BH44" s="91"/>
      <c r="BI44" s="91"/>
      <c r="BJ44" s="91"/>
    </row>
    <row r="45" spans="1:62" x14ac:dyDescent="0.25">
      <c r="A45" s="42"/>
      <c r="B45" s="42"/>
      <c r="C45" s="92">
        <v>34</v>
      </c>
      <c r="D45" s="132">
        <v>0</v>
      </c>
      <c r="E45" s="296" t="s">
        <v>855</v>
      </c>
      <c r="F45" s="93">
        <v>0</v>
      </c>
      <c r="G45" s="94">
        <v>0</v>
      </c>
      <c r="H45" s="95">
        <v>0</v>
      </c>
      <c r="I45" s="95">
        <v>0</v>
      </c>
      <c r="J45" s="95">
        <v>0</v>
      </c>
      <c r="K45" s="95">
        <v>0</v>
      </c>
      <c r="L45" s="96"/>
      <c r="M45" s="97">
        <v>0</v>
      </c>
      <c r="N45" s="98">
        <v>0</v>
      </c>
      <c r="O45" s="98">
        <f t="shared" si="0"/>
        <v>0</v>
      </c>
      <c r="P45" s="99">
        <f t="shared" si="1"/>
        <v>0</v>
      </c>
      <c r="Q45" s="96"/>
      <c r="R45" s="97">
        <v>0</v>
      </c>
      <c r="S45" s="98">
        <v>0</v>
      </c>
      <c r="T45" s="98">
        <f t="shared" si="2"/>
        <v>0</v>
      </c>
      <c r="U45" s="99">
        <f t="shared" si="3"/>
        <v>0</v>
      </c>
      <c r="V45" s="96"/>
      <c r="W45" s="97">
        <f t="shared" si="4"/>
        <v>0</v>
      </c>
      <c r="X45" s="97">
        <f t="shared" si="4"/>
        <v>0</v>
      </c>
      <c r="Y45" s="98">
        <f t="shared" si="5"/>
        <v>0</v>
      </c>
      <c r="Z45" s="99">
        <f t="shared" si="6"/>
        <v>0</v>
      </c>
      <c r="AA45" s="100"/>
      <c r="AB45" s="101">
        <f t="shared" si="11"/>
        <v>0</v>
      </c>
      <c r="AC45" s="101">
        <f t="shared" si="11"/>
        <v>0</v>
      </c>
      <c r="AD45" s="101">
        <f t="shared" si="12"/>
        <v>0</v>
      </c>
      <c r="AE45" s="99">
        <f t="shared" si="13"/>
        <v>0</v>
      </c>
      <c r="AF45" s="100"/>
      <c r="AG45" s="101">
        <f t="shared" si="14"/>
        <v>0</v>
      </c>
      <c r="AH45" s="101">
        <f t="shared" si="14"/>
        <v>0</v>
      </c>
      <c r="AI45" s="101">
        <f t="shared" si="15"/>
        <v>0</v>
      </c>
      <c r="AJ45" s="99">
        <f t="shared" si="16"/>
        <v>0</v>
      </c>
      <c r="AK45" s="100"/>
      <c r="AL45" s="98">
        <f t="shared" si="28"/>
        <v>0</v>
      </c>
      <c r="AM45" s="102">
        <f t="shared" si="28"/>
        <v>0</v>
      </c>
      <c r="AN45" s="546">
        <v>71</v>
      </c>
      <c r="AO45" s="98">
        <f t="shared" si="17"/>
        <v>0</v>
      </c>
      <c r="AP45" s="103">
        <f t="shared" si="18"/>
        <v>0</v>
      </c>
      <c r="AQ45" s="100"/>
      <c r="AR45" s="98">
        <f t="shared" si="29"/>
        <v>0</v>
      </c>
      <c r="AS45" s="102">
        <f t="shared" si="30"/>
        <v>0</v>
      </c>
      <c r="AT45" s="98">
        <f t="shared" si="19"/>
        <v>0</v>
      </c>
      <c r="AU45" s="103">
        <f t="shared" si="20"/>
        <v>0</v>
      </c>
      <c r="AV45" s="100"/>
      <c r="AW45" s="98">
        <f t="shared" si="21"/>
        <v>0</v>
      </c>
      <c r="AX45" s="98">
        <f t="shared" si="10"/>
        <v>0</v>
      </c>
      <c r="AY45" s="98">
        <f t="shared" si="22"/>
        <v>0</v>
      </c>
      <c r="AZ45" s="99">
        <f t="shared" si="23"/>
        <v>0</v>
      </c>
      <c r="BA45" s="104"/>
      <c r="BB45" s="101">
        <f t="shared" si="24"/>
        <v>0</v>
      </c>
      <c r="BC45" s="101">
        <f t="shared" si="25"/>
        <v>0</v>
      </c>
      <c r="BD45" s="101">
        <f t="shared" si="26"/>
        <v>0</v>
      </c>
      <c r="BE45" s="103">
        <f t="shared" si="27"/>
        <v>0</v>
      </c>
      <c r="BF45" s="90"/>
      <c r="BG45" s="91"/>
      <c r="BH45" s="91"/>
      <c r="BI45" s="91"/>
      <c r="BJ45" s="91"/>
    </row>
    <row r="46" spans="1:62" x14ac:dyDescent="0.25">
      <c r="A46" s="42"/>
      <c r="B46" s="42"/>
      <c r="C46" s="49" t="s">
        <v>63</v>
      </c>
      <c r="D46" s="132"/>
      <c r="E46" s="296" t="s">
        <v>857</v>
      </c>
      <c r="F46" s="93"/>
      <c r="G46" s="94"/>
      <c r="H46" s="95"/>
      <c r="I46" s="95"/>
      <c r="J46" s="95"/>
      <c r="K46" s="95"/>
      <c r="L46" s="96"/>
      <c r="M46" s="97"/>
      <c r="N46" s="98"/>
      <c r="O46" s="98"/>
      <c r="P46" s="99"/>
      <c r="Q46" s="96"/>
      <c r="R46" s="97"/>
      <c r="S46" s="98"/>
      <c r="T46" s="98"/>
      <c r="U46" s="99"/>
      <c r="V46" s="96"/>
      <c r="W46" s="97"/>
      <c r="X46" s="97"/>
      <c r="Y46" s="98"/>
      <c r="Z46" s="99"/>
      <c r="AA46" s="100"/>
      <c r="AB46" s="101"/>
      <c r="AC46" s="101"/>
      <c r="AD46" s="101"/>
      <c r="AE46" s="99"/>
      <c r="AF46" s="100"/>
      <c r="AG46" s="101"/>
      <c r="AH46" s="101"/>
      <c r="AI46" s="101"/>
      <c r="AJ46" s="99"/>
      <c r="AK46" s="100"/>
      <c r="AL46" s="98"/>
      <c r="AM46" s="102"/>
      <c r="AN46" s="546">
        <v>137</v>
      </c>
      <c r="AO46" s="98"/>
      <c r="AP46" s="103"/>
      <c r="AQ46" s="100"/>
      <c r="AR46" s="98"/>
      <c r="AS46" s="102"/>
      <c r="AT46" s="98"/>
      <c r="AU46" s="103"/>
      <c r="AV46" s="100"/>
      <c r="AW46" s="98"/>
      <c r="AX46" s="98"/>
      <c r="AY46" s="98"/>
      <c r="AZ46" s="99"/>
      <c r="BA46" s="104"/>
      <c r="BB46" s="101"/>
      <c r="BC46" s="101"/>
      <c r="BD46" s="101"/>
      <c r="BE46" s="103"/>
      <c r="BF46" s="90"/>
      <c r="BG46" s="91"/>
      <c r="BH46" s="91"/>
      <c r="BI46" s="91"/>
      <c r="BJ46" s="91"/>
    </row>
    <row r="47" spans="1:62" x14ac:dyDescent="0.25">
      <c r="A47" s="42"/>
      <c r="B47" s="42"/>
      <c r="C47" s="49" t="s">
        <v>63</v>
      </c>
      <c r="D47" s="132"/>
      <c r="E47" s="296" t="s">
        <v>858</v>
      </c>
      <c r="F47" s="93"/>
      <c r="G47" s="94"/>
      <c r="H47" s="95"/>
      <c r="I47" s="95"/>
      <c r="J47" s="95"/>
      <c r="K47" s="95"/>
      <c r="L47" s="96"/>
      <c r="M47" s="97"/>
      <c r="N47" s="98"/>
      <c r="O47" s="98"/>
      <c r="P47" s="99"/>
      <c r="Q47" s="96"/>
      <c r="R47" s="97"/>
      <c r="S47" s="98"/>
      <c r="T47" s="98"/>
      <c r="U47" s="99"/>
      <c r="V47" s="96"/>
      <c r="W47" s="97"/>
      <c r="X47" s="97"/>
      <c r="Y47" s="98"/>
      <c r="Z47" s="99"/>
      <c r="AA47" s="100"/>
      <c r="AB47" s="101"/>
      <c r="AC47" s="101"/>
      <c r="AD47" s="101"/>
      <c r="AE47" s="99"/>
      <c r="AF47" s="100"/>
      <c r="AG47" s="101"/>
      <c r="AH47" s="101"/>
      <c r="AI47" s="101"/>
      <c r="AJ47" s="99"/>
      <c r="AK47" s="100"/>
      <c r="AL47" s="98"/>
      <c r="AM47" s="102"/>
      <c r="AN47" s="546">
        <v>357</v>
      </c>
      <c r="AO47" s="98"/>
      <c r="AP47" s="103"/>
      <c r="AQ47" s="100"/>
      <c r="AR47" s="98"/>
      <c r="AS47" s="102"/>
      <c r="AT47" s="98"/>
      <c r="AU47" s="103"/>
      <c r="AV47" s="100"/>
      <c r="AW47" s="98"/>
      <c r="AX47" s="98"/>
      <c r="AY47" s="98"/>
      <c r="AZ47" s="99"/>
      <c r="BA47" s="104"/>
      <c r="BB47" s="101"/>
      <c r="BC47" s="101"/>
      <c r="BD47" s="101"/>
      <c r="BE47" s="103"/>
      <c r="BF47" s="90"/>
      <c r="BG47" s="91"/>
      <c r="BH47" s="91"/>
      <c r="BI47" s="91"/>
      <c r="BJ47" s="91"/>
    </row>
    <row r="48" spans="1:62" x14ac:dyDescent="0.25">
      <c r="A48" s="42"/>
      <c r="B48" s="42"/>
      <c r="C48" s="49" t="s">
        <v>63</v>
      </c>
      <c r="D48" s="132"/>
      <c r="E48" s="296" t="s">
        <v>859</v>
      </c>
      <c r="F48" s="93"/>
      <c r="G48" s="94"/>
      <c r="H48" s="95"/>
      <c r="I48" s="95"/>
      <c r="J48" s="95"/>
      <c r="K48" s="95"/>
      <c r="L48" s="96"/>
      <c r="M48" s="97"/>
      <c r="N48" s="98"/>
      <c r="O48" s="98"/>
      <c r="P48" s="99"/>
      <c r="Q48" s="96"/>
      <c r="R48" s="97"/>
      <c r="S48" s="98"/>
      <c r="T48" s="98"/>
      <c r="U48" s="99"/>
      <c r="V48" s="96"/>
      <c r="W48" s="97"/>
      <c r="X48" s="97"/>
      <c r="Y48" s="98"/>
      <c r="Z48" s="99"/>
      <c r="AA48" s="100"/>
      <c r="AB48" s="101"/>
      <c r="AC48" s="101"/>
      <c r="AD48" s="101"/>
      <c r="AE48" s="99"/>
      <c r="AF48" s="100"/>
      <c r="AG48" s="101"/>
      <c r="AH48" s="101"/>
      <c r="AI48" s="101"/>
      <c r="AJ48" s="99"/>
      <c r="AK48" s="100"/>
      <c r="AL48" s="98"/>
      <c r="AM48" s="102"/>
      <c r="AN48" s="546"/>
      <c r="AO48" s="98"/>
      <c r="AP48" s="103"/>
      <c r="AQ48" s="100"/>
      <c r="AR48" s="98"/>
      <c r="AS48" s="102"/>
      <c r="AT48" s="98"/>
      <c r="AU48" s="103"/>
      <c r="AV48" s="100"/>
      <c r="AW48" s="98"/>
      <c r="AX48" s="98"/>
      <c r="AY48" s="98"/>
      <c r="AZ48" s="99"/>
      <c r="BA48" s="104"/>
      <c r="BB48" s="101"/>
      <c r="BC48" s="101"/>
      <c r="BD48" s="101"/>
      <c r="BE48" s="103"/>
      <c r="BF48" s="90"/>
      <c r="BG48" s="91"/>
      <c r="BH48" s="91"/>
      <c r="BI48" s="91"/>
      <c r="BJ48" s="91"/>
    </row>
    <row r="49" spans="1:62" x14ac:dyDescent="0.25">
      <c r="A49" s="42"/>
      <c r="B49" s="42"/>
      <c r="C49" s="49" t="s">
        <v>63</v>
      </c>
      <c r="D49" s="132"/>
      <c r="E49" s="296" t="s">
        <v>860</v>
      </c>
      <c r="F49" s="93"/>
      <c r="G49" s="94"/>
      <c r="H49" s="95"/>
      <c r="I49" s="95"/>
      <c r="J49" s="95"/>
      <c r="K49" s="95"/>
      <c r="L49" s="96"/>
      <c r="M49" s="97"/>
      <c r="N49" s="98"/>
      <c r="O49" s="98"/>
      <c r="P49" s="99"/>
      <c r="Q49" s="96"/>
      <c r="R49" s="97"/>
      <c r="S49" s="98"/>
      <c r="T49" s="98"/>
      <c r="U49" s="99"/>
      <c r="V49" s="96"/>
      <c r="W49" s="97"/>
      <c r="X49" s="97"/>
      <c r="Y49" s="98"/>
      <c r="Z49" s="99"/>
      <c r="AA49" s="100"/>
      <c r="AB49" s="101"/>
      <c r="AC49" s="101"/>
      <c r="AD49" s="101"/>
      <c r="AE49" s="99"/>
      <c r="AF49" s="100"/>
      <c r="AG49" s="101"/>
      <c r="AH49" s="101"/>
      <c r="AI49" s="101"/>
      <c r="AJ49" s="99"/>
      <c r="AK49" s="100"/>
      <c r="AL49" s="98"/>
      <c r="AM49" s="102"/>
      <c r="AN49" s="546">
        <v>55</v>
      </c>
      <c r="AO49" s="98"/>
      <c r="AP49" s="103"/>
      <c r="AQ49" s="100"/>
      <c r="AR49" s="98"/>
      <c r="AS49" s="102"/>
      <c r="AT49" s="98"/>
      <c r="AU49" s="103"/>
      <c r="AV49" s="100"/>
      <c r="AW49" s="98"/>
      <c r="AX49" s="98"/>
      <c r="AY49" s="98"/>
      <c r="AZ49" s="99"/>
      <c r="BA49" s="104"/>
      <c r="BB49" s="101"/>
      <c r="BC49" s="101"/>
      <c r="BD49" s="101"/>
      <c r="BE49" s="103"/>
      <c r="BF49" s="90"/>
      <c r="BG49" s="91"/>
      <c r="BH49" s="91"/>
      <c r="BI49" s="91"/>
      <c r="BJ49" s="91"/>
    </row>
    <row r="50" spans="1:62" x14ac:dyDescent="0.25">
      <c r="A50" s="42"/>
      <c r="B50" s="42"/>
      <c r="C50" s="49" t="s">
        <v>63</v>
      </c>
      <c r="D50" s="132"/>
      <c r="E50" s="296" t="s">
        <v>861</v>
      </c>
      <c r="F50" s="93"/>
      <c r="G50" s="94"/>
      <c r="H50" s="95"/>
      <c r="I50" s="95"/>
      <c r="J50" s="95"/>
      <c r="K50" s="95"/>
      <c r="L50" s="96"/>
      <c r="M50" s="97"/>
      <c r="N50" s="98"/>
      <c r="O50" s="98"/>
      <c r="P50" s="99"/>
      <c r="Q50" s="96"/>
      <c r="R50" s="97"/>
      <c r="S50" s="98"/>
      <c r="T50" s="98"/>
      <c r="U50" s="99"/>
      <c r="V50" s="96"/>
      <c r="W50" s="97"/>
      <c r="X50" s="97"/>
      <c r="Y50" s="98"/>
      <c r="Z50" s="99"/>
      <c r="AA50" s="100"/>
      <c r="AB50" s="101"/>
      <c r="AC50" s="101"/>
      <c r="AD50" s="101"/>
      <c r="AE50" s="99"/>
      <c r="AF50" s="100"/>
      <c r="AG50" s="101"/>
      <c r="AH50" s="101"/>
      <c r="AI50" s="101"/>
      <c r="AJ50" s="99"/>
      <c r="AK50" s="100"/>
      <c r="AL50" s="98"/>
      <c r="AM50" s="102"/>
      <c r="AN50" s="546">
        <v>117</v>
      </c>
      <c r="AO50" s="98"/>
      <c r="AP50" s="103"/>
      <c r="AQ50" s="100"/>
      <c r="AR50" s="98"/>
      <c r="AS50" s="102"/>
      <c r="AT50" s="98"/>
      <c r="AU50" s="103"/>
      <c r="AV50" s="100"/>
      <c r="AW50" s="98"/>
      <c r="AX50" s="98"/>
      <c r="AY50" s="98"/>
      <c r="AZ50" s="99"/>
      <c r="BA50" s="104"/>
      <c r="BB50" s="101"/>
      <c r="BC50" s="101"/>
      <c r="BD50" s="101"/>
      <c r="BE50" s="103"/>
      <c r="BF50" s="90"/>
      <c r="BG50" s="91"/>
      <c r="BH50" s="91"/>
      <c r="BI50" s="91"/>
      <c r="BJ50" s="91"/>
    </row>
    <row r="51" spans="1:62" x14ac:dyDescent="0.25">
      <c r="A51" s="42"/>
      <c r="B51" s="42"/>
      <c r="C51" s="49" t="s">
        <v>63</v>
      </c>
      <c r="D51" s="132"/>
      <c r="E51" s="296" t="s">
        <v>862</v>
      </c>
      <c r="F51" s="93"/>
      <c r="G51" s="94"/>
      <c r="H51" s="95"/>
      <c r="I51" s="95"/>
      <c r="J51" s="95"/>
      <c r="K51" s="95"/>
      <c r="L51" s="96"/>
      <c r="M51" s="97"/>
      <c r="N51" s="98"/>
      <c r="O51" s="98"/>
      <c r="P51" s="99"/>
      <c r="Q51" s="96"/>
      <c r="R51" s="97"/>
      <c r="S51" s="98"/>
      <c r="T51" s="98"/>
      <c r="U51" s="99"/>
      <c r="V51" s="96"/>
      <c r="W51" s="97"/>
      <c r="X51" s="97"/>
      <c r="Y51" s="98"/>
      <c r="Z51" s="99"/>
      <c r="AA51" s="100"/>
      <c r="AB51" s="101"/>
      <c r="AC51" s="101"/>
      <c r="AD51" s="101"/>
      <c r="AE51" s="99"/>
      <c r="AF51" s="100"/>
      <c r="AG51" s="101"/>
      <c r="AH51" s="101"/>
      <c r="AI51" s="101"/>
      <c r="AJ51" s="99"/>
      <c r="AK51" s="100"/>
      <c r="AL51" s="98"/>
      <c r="AM51" s="102"/>
      <c r="AN51" s="546">
        <v>80</v>
      </c>
      <c r="AO51" s="98"/>
      <c r="AP51" s="103"/>
      <c r="AQ51" s="100"/>
      <c r="AR51" s="98"/>
      <c r="AS51" s="102"/>
      <c r="AT51" s="98"/>
      <c r="AU51" s="103"/>
      <c r="AV51" s="100"/>
      <c r="AW51" s="98"/>
      <c r="AX51" s="98"/>
      <c r="AY51" s="98"/>
      <c r="AZ51" s="99"/>
      <c r="BA51" s="104"/>
      <c r="BB51" s="101"/>
      <c r="BC51" s="101"/>
      <c r="BD51" s="101"/>
      <c r="BE51" s="103"/>
      <c r="BF51" s="90"/>
      <c r="BG51" s="91"/>
      <c r="BH51" s="91"/>
      <c r="BI51" s="91"/>
      <c r="BJ51" s="91"/>
    </row>
    <row r="52" spans="1:62" x14ac:dyDescent="0.25">
      <c r="A52" s="42"/>
      <c r="B52" s="42"/>
      <c r="C52" s="49" t="s">
        <v>63</v>
      </c>
      <c r="D52" s="132"/>
      <c r="E52" s="296" t="s">
        <v>863</v>
      </c>
      <c r="F52" s="93"/>
      <c r="G52" s="94"/>
      <c r="H52" s="95"/>
      <c r="I52" s="95"/>
      <c r="J52" s="95"/>
      <c r="K52" s="95"/>
      <c r="L52" s="96"/>
      <c r="M52" s="97"/>
      <c r="N52" s="98"/>
      <c r="O52" s="98"/>
      <c r="P52" s="99"/>
      <c r="Q52" s="96"/>
      <c r="R52" s="97"/>
      <c r="S52" s="98"/>
      <c r="T52" s="98"/>
      <c r="U52" s="99"/>
      <c r="V52" s="96"/>
      <c r="W52" s="97"/>
      <c r="X52" s="97"/>
      <c r="Y52" s="98"/>
      <c r="Z52" s="99"/>
      <c r="AA52" s="100"/>
      <c r="AB52" s="101"/>
      <c r="AC52" s="101"/>
      <c r="AD52" s="101"/>
      <c r="AE52" s="99"/>
      <c r="AF52" s="100"/>
      <c r="AG52" s="101"/>
      <c r="AH52" s="101"/>
      <c r="AI52" s="101"/>
      <c r="AJ52" s="99"/>
      <c r="AK52" s="100"/>
      <c r="AL52" s="98"/>
      <c r="AM52" s="102"/>
      <c r="AN52" s="546"/>
      <c r="AO52" s="98"/>
      <c r="AP52" s="103"/>
      <c r="AQ52" s="100"/>
      <c r="AR52" s="98"/>
      <c r="AS52" s="102"/>
      <c r="AT52" s="98"/>
      <c r="AU52" s="103"/>
      <c r="AV52" s="100"/>
      <c r="AW52" s="98"/>
      <c r="AX52" s="98"/>
      <c r="AY52" s="98"/>
      <c r="AZ52" s="99"/>
      <c r="BA52" s="104"/>
      <c r="BB52" s="101"/>
      <c r="BC52" s="101"/>
      <c r="BD52" s="101"/>
      <c r="BE52" s="103"/>
      <c r="BF52" s="90"/>
      <c r="BG52" s="91"/>
      <c r="BH52" s="91"/>
      <c r="BI52" s="91"/>
      <c r="BJ52" s="91"/>
    </row>
    <row r="53" spans="1:62" x14ac:dyDescent="0.25">
      <c r="A53" s="42"/>
      <c r="B53" s="42"/>
      <c r="C53" s="49" t="s">
        <v>63</v>
      </c>
      <c r="D53" s="132"/>
      <c r="E53" s="296" t="s">
        <v>864</v>
      </c>
      <c r="F53" s="93"/>
      <c r="G53" s="94"/>
      <c r="H53" s="95"/>
      <c r="I53" s="95"/>
      <c r="J53" s="95"/>
      <c r="K53" s="95"/>
      <c r="L53" s="96"/>
      <c r="M53" s="97"/>
      <c r="N53" s="98"/>
      <c r="O53" s="98"/>
      <c r="P53" s="99"/>
      <c r="Q53" s="96"/>
      <c r="R53" s="97"/>
      <c r="S53" s="98"/>
      <c r="T53" s="98"/>
      <c r="U53" s="99"/>
      <c r="V53" s="96"/>
      <c r="W53" s="97"/>
      <c r="X53" s="97"/>
      <c r="Y53" s="98"/>
      <c r="Z53" s="99"/>
      <c r="AA53" s="100"/>
      <c r="AB53" s="101"/>
      <c r="AC53" s="101"/>
      <c r="AD53" s="101"/>
      <c r="AE53" s="99"/>
      <c r="AF53" s="100"/>
      <c r="AG53" s="101"/>
      <c r="AH53" s="101"/>
      <c r="AI53" s="101"/>
      <c r="AJ53" s="99"/>
      <c r="AK53" s="100"/>
      <c r="AL53" s="98"/>
      <c r="AM53" s="102"/>
      <c r="AN53" s="546">
        <v>110</v>
      </c>
      <c r="AO53" s="98"/>
      <c r="AP53" s="103"/>
      <c r="AQ53" s="100"/>
      <c r="AR53" s="98"/>
      <c r="AS53" s="102"/>
      <c r="AT53" s="98"/>
      <c r="AU53" s="103"/>
      <c r="AV53" s="100"/>
      <c r="AW53" s="98"/>
      <c r="AX53" s="98"/>
      <c r="AY53" s="98"/>
      <c r="AZ53" s="99"/>
      <c r="BA53" s="104"/>
      <c r="BB53" s="101"/>
      <c r="BC53" s="101"/>
      <c r="BD53" s="101"/>
      <c r="BE53" s="103"/>
      <c r="BF53" s="90"/>
      <c r="BG53" s="91"/>
      <c r="BH53" s="91"/>
      <c r="BI53" s="91"/>
      <c r="BJ53" s="91"/>
    </row>
    <row r="54" spans="1:62" x14ac:dyDescent="0.25">
      <c r="A54" s="42"/>
      <c r="B54" s="42"/>
      <c r="C54" s="49" t="s">
        <v>63</v>
      </c>
      <c r="D54" s="132"/>
      <c r="E54" s="296" t="s">
        <v>866</v>
      </c>
      <c r="F54" s="93"/>
      <c r="G54" s="94"/>
      <c r="H54" s="95"/>
      <c r="I54" s="95"/>
      <c r="J54" s="95"/>
      <c r="K54" s="95"/>
      <c r="L54" s="96"/>
      <c r="M54" s="97"/>
      <c r="N54" s="98"/>
      <c r="O54" s="98"/>
      <c r="P54" s="99"/>
      <c r="Q54" s="96"/>
      <c r="R54" s="97"/>
      <c r="S54" s="98"/>
      <c r="T54" s="98"/>
      <c r="U54" s="99"/>
      <c r="V54" s="96"/>
      <c r="W54" s="97"/>
      <c r="X54" s="97"/>
      <c r="Y54" s="98"/>
      <c r="Z54" s="99"/>
      <c r="AA54" s="100"/>
      <c r="AB54" s="101"/>
      <c r="AC54" s="101"/>
      <c r="AD54" s="101"/>
      <c r="AE54" s="99"/>
      <c r="AF54" s="100"/>
      <c r="AG54" s="101"/>
      <c r="AH54" s="101"/>
      <c r="AI54" s="101"/>
      <c r="AJ54" s="99"/>
      <c r="AK54" s="100"/>
      <c r="AL54" s="98"/>
      <c r="AM54" s="102"/>
      <c r="AN54" s="546"/>
      <c r="AO54" s="98"/>
      <c r="AP54" s="103"/>
      <c r="AQ54" s="100"/>
      <c r="AR54" s="98"/>
      <c r="AS54" s="102"/>
      <c r="AT54" s="98"/>
      <c r="AU54" s="103"/>
      <c r="AV54" s="100"/>
      <c r="AW54" s="98"/>
      <c r="AX54" s="98"/>
      <c r="AY54" s="98"/>
      <c r="AZ54" s="99"/>
      <c r="BA54" s="104"/>
      <c r="BB54" s="101"/>
      <c r="BC54" s="101"/>
      <c r="BD54" s="101"/>
      <c r="BE54" s="103"/>
      <c r="BF54" s="90"/>
      <c r="BG54" s="91"/>
      <c r="BH54" s="91"/>
      <c r="BI54" s="91"/>
      <c r="BJ54" s="91"/>
    </row>
    <row r="55" spans="1:62" x14ac:dyDescent="0.25">
      <c r="A55" s="42"/>
      <c r="B55" s="42"/>
      <c r="C55" s="49" t="s">
        <v>63</v>
      </c>
      <c r="D55" s="132"/>
      <c r="E55" s="296" t="s">
        <v>867</v>
      </c>
      <c r="F55" s="93"/>
      <c r="G55" s="94"/>
      <c r="H55" s="95"/>
      <c r="I55" s="95"/>
      <c r="J55" s="95"/>
      <c r="K55" s="95"/>
      <c r="L55" s="96"/>
      <c r="M55" s="97"/>
      <c r="N55" s="98"/>
      <c r="O55" s="98"/>
      <c r="P55" s="99"/>
      <c r="Q55" s="96"/>
      <c r="R55" s="97"/>
      <c r="S55" s="98"/>
      <c r="T55" s="98"/>
      <c r="U55" s="99"/>
      <c r="V55" s="96"/>
      <c r="W55" s="97"/>
      <c r="X55" s="97"/>
      <c r="Y55" s="98"/>
      <c r="Z55" s="99"/>
      <c r="AA55" s="100"/>
      <c r="AB55" s="101"/>
      <c r="AC55" s="101"/>
      <c r="AD55" s="101"/>
      <c r="AE55" s="99"/>
      <c r="AF55" s="100"/>
      <c r="AG55" s="101"/>
      <c r="AH55" s="101"/>
      <c r="AI55" s="101"/>
      <c r="AJ55" s="99"/>
      <c r="AK55" s="100"/>
      <c r="AL55" s="98"/>
      <c r="AM55" s="102"/>
      <c r="AN55" s="546">
        <v>1</v>
      </c>
      <c r="AO55" s="98"/>
      <c r="AP55" s="103"/>
      <c r="AQ55" s="100"/>
      <c r="AR55" s="98"/>
      <c r="AS55" s="102"/>
      <c r="AT55" s="98"/>
      <c r="AU55" s="103"/>
      <c r="AV55" s="100"/>
      <c r="AW55" s="98"/>
      <c r="AX55" s="98"/>
      <c r="AY55" s="98"/>
      <c r="AZ55" s="99"/>
      <c r="BA55" s="104"/>
      <c r="BB55" s="101"/>
      <c r="BC55" s="101"/>
      <c r="BD55" s="101"/>
      <c r="BE55" s="103"/>
      <c r="BF55" s="90"/>
      <c r="BG55" s="91"/>
      <c r="BH55" s="91"/>
      <c r="BI55" s="91"/>
      <c r="BJ55" s="91"/>
    </row>
    <row r="56" spans="1:62" x14ac:dyDescent="0.25">
      <c r="A56" s="42"/>
      <c r="B56" s="42"/>
      <c r="C56" s="49" t="s">
        <v>63</v>
      </c>
      <c r="D56" s="132"/>
      <c r="E56" s="296" t="s">
        <v>868</v>
      </c>
      <c r="F56" s="93"/>
      <c r="G56" s="94"/>
      <c r="H56" s="95"/>
      <c r="I56" s="95"/>
      <c r="J56" s="95"/>
      <c r="K56" s="95"/>
      <c r="L56" s="96"/>
      <c r="M56" s="97"/>
      <c r="N56" s="98"/>
      <c r="O56" s="98"/>
      <c r="P56" s="99"/>
      <c r="Q56" s="96"/>
      <c r="R56" s="97"/>
      <c r="S56" s="98"/>
      <c r="T56" s="98"/>
      <c r="U56" s="99"/>
      <c r="V56" s="96"/>
      <c r="W56" s="97"/>
      <c r="X56" s="97"/>
      <c r="Y56" s="98"/>
      <c r="Z56" s="99"/>
      <c r="AA56" s="100"/>
      <c r="AB56" s="101"/>
      <c r="AC56" s="101"/>
      <c r="AD56" s="101"/>
      <c r="AE56" s="99"/>
      <c r="AF56" s="100"/>
      <c r="AG56" s="101"/>
      <c r="AH56" s="101"/>
      <c r="AI56" s="101"/>
      <c r="AJ56" s="99"/>
      <c r="AK56" s="100"/>
      <c r="AL56" s="98"/>
      <c r="AM56" s="102"/>
      <c r="AN56" s="546">
        <v>297</v>
      </c>
      <c r="AO56" s="98"/>
      <c r="AP56" s="103"/>
      <c r="AQ56" s="100"/>
      <c r="AR56" s="98"/>
      <c r="AS56" s="102"/>
      <c r="AT56" s="98"/>
      <c r="AU56" s="103"/>
      <c r="AV56" s="100"/>
      <c r="AW56" s="98"/>
      <c r="AX56" s="98"/>
      <c r="AY56" s="98"/>
      <c r="AZ56" s="99"/>
      <c r="BA56" s="104"/>
      <c r="BB56" s="101"/>
      <c r="BC56" s="101"/>
      <c r="BD56" s="101"/>
      <c r="BE56" s="103"/>
      <c r="BF56" s="90"/>
      <c r="BG56" s="91"/>
      <c r="BH56" s="91"/>
      <c r="BI56" s="91"/>
      <c r="BJ56" s="91"/>
    </row>
    <row r="57" spans="1:62" x14ac:dyDescent="0.25">
      <c r="A57" s="42"/>
      <c r="B57" s="42"/>
      <c r="C57" s="49" t="s">
        <v>63</v>
      </c>
      <c r="D57" s="132"/>
      <c r="E57" s="296" t="s">
        <v>869</v>
      </c>
      <c r="F57" s="93"/>
      <c r="G57" s="94"/>
      <c r="H57" s="95"/>
      <c r="I57" s="95"/>
      <c r="J57" s="95"/>
      <c r="K57" s="95"/>
      <c r="L57" s="96"/>
      <c r="M57" s="97"/>
      <c r="N57" s="98"/>
      <c r="O57" s="98"/>
      <c r="P57" s="99"/>
      <c r="Q57" s="96"/>
      <c r="R57" s="97"/>
      <c r="S57" s="98"/>
      <c r="T57" s="98"/>
      <c r="U57" s="99"/>
      <c r="V57" s="96"/>
      <c r="W57" s="97"/>
      <c r="X57" s="97"/>
      <c r="Y57" s="98"/>
      <c r="Z57" s="99"/>
      <c r="AA57" s="100"/>
      <c r="AB57" s="101"/>
      <c r="AC57" s="101"/>
      <c r="AD57" s="101"/>
      <c r="AE57" s="99"/>
      <c r="AF57" s="100"/>
      <c r="AG57" s="101"/>
      <c r="AH57" s="101"/>
      <c r="AI57" s="101"/>
      <c r="AJ57" s="99"/>
      <c r="AK57" s="100"/>
      <c r="AL57" s="98"/>
      <c r="AM57" s="102"/>
      <c r="AN57" s="546">
        <v>137</v>
      </c>
      <c r="AO57" s="98"/>
      <c r="AP57" s="103"/>
      <c r="AQ57" s="100"/>
      <c r="AR57" s="98"/>
      <c r="AS57" s="102"/>
      <c r="AT57" s="98"/>
      <c r="AU57" s="103"/>
      <c r="AV57" s="100"/>
      <c r="AW57" s="98"/>
      <c r="AX57" s="98"/>
      <c r="AY57" s="98"/>
      <c r="AZ57" s="99"/>
      <c r="BA57" s="104"/>
      <c r="BB57" s="101"/>
      <c r="BC57" s="101"/>
      <c r="BD57" s="101"/>
      <c r="BE57" s="103"/>
      <c r="BF57" s="90"/>
      <c r="BG57" s="91"/>
      <c r="BH57" s="91"/>
      <c r="BI57" s="91"/>
      <c r="BJ57" s="91"/>
    </row>
    <row r="58" spans="1:62" x14ac:dyDescent="0.25">
      <c r="A58" s="42"/>
      <c r="B58" s="42"/>
      <c r="C58" s="49" t="s">
        <v>63</v>
      </c>
      <c r="D58" s="132"/>
      <c r="E58" s="296" t="s">
        <v>870</v>
      </c>
      <c r="F58" s="93"/>
      <c r="G58" s="94"/>
      <c r="H58" s="95"/>
      <c r="I58" s="95"/>
      <c r="J58" s="95"/>
      <c r="K58" s="95"/>
      <c r="L58" s="96"/>
      <c r="M58" s="97"/>
      <c r="N58" s="98"/>
      <c r="O58" s="98"/>
      <c r="P58" s="99"/>
      <c r="Q58" s="96"/>
      <c r="R58" s="97"/>
      <c r="S58" s="98"/>
      <c r="T58" s="98"/>
      <c r="U58" s="99"/>
      <c r="V58" s="96"/>
      <c r="W58" s="97"/>
      <c r="X58" s="97"/>
      <c r="Y58" s="98"/>
      <c r="Z58" s="99"/>
      <c r="AA58" s="100"/>
      <c r="AB58" s="101"/>
      <c r="AC58" s="101"/>
      <c r="AD58" s="101"/>
      <c r="AE58" s="99"/>
      <c r="AF58" s="100"/>
      <c r="AG58" s="101"/>
      <c r="AH58" s="101"/>
      <c r="AI58" s="101"/>
      <c r="AJ58" s="99"/>
      <c r="AK58" s="100"/>
      <c r="AL58" s="98"/>
      <c r="AM58" s="102"/>
      <c r="AN58" s="546">
        <v>357</v>
      </c>
      <c r="AO58" s="98"/>
      <c r="AP58" s="103"/>
      <c r="AQ58" s="100"/>
      <c r="AR58" s="98"/>
      <c r="AS58" s="102"/>
      <c r="AT58" s="98"/>
      <c r="AU58" s="103"/>
      <c r="AV58" s="100"/>
      <c r="AW58" s="98"/>
      <c r="AX58" s="98"/>
      <c r="AY58" s="98"/>
      <c r="AZ58" s="99"/>
      <c r="BA58" s="104"/>
      <c r="BB58" s="101"/>
      <c r="BC58" s="101"/>
      <c r="BD58" s="101"/>
      <c r="BE58" s="103"/>
      <c r="BF58" s="90"/>
      <c r="BG58" s="91"/>
      <c r="BH58" s="91"/>
      <c r="BI58" s="91"/>
      <c r="BJ58" s="91"/>
    </row>
    <row r="59" spans="1:62" x14ac:dyDescent="0.25">
      <c r="A59" s="42"/>
      <c r="B59" s="42"/>
      <c r="C59" s="49" t="s">
        <v>63</v>
      </c>
      <c r="D59" s="132"/>
      <c r="E59" s="296" t="s">
        <v>871</v>
      </c>
      <c r="F59" s="93"/>
      <c r="G59" s="94"/>
      <c r="H59" s="95"/>
      <c r="I59" s="95"/>
      <c r="J59" s="95"/>
      <c r="K59" s="95"/>
      <c r="L59" s="96"/>
      <c r="M59" s="97"/>
      <c r="N59" s="98"/>
      <c r="O59" s="98"/>
      <c r="P59" s="99"/>
      <c r="Q59" s="96"/>
      <c r="R59" s="97"/>
      <c r="S59" s="98"/>
      <c r="T59" s="98"/>
      <c r="U59" s="99"/>
      <c r="V59" s="96"/>
      <c r="W59" s="97"/>
      <c r="X59" s="97"/>
      <c r="Y59" s="98"/>
      <c r="Z59" s="99"/>
      <c r="AA59" s="100"/>
      <c r="AB59" s="101"/>
      <c r="AC59" s="101"/>
      <c r="AD59" s="101"/>
      <c r="AE59" s="99"/>
      <c r="AF59" s="100"/>
      <c r="AG59" s="101"/>
      <c r="AH59" s="101"/>
      <c r="AI59" s="101"/>
      <c r="AJ59" s="99"/>
      <c r="AK59" s="100"/>
      <c r="AL59" s="98"/>
      <c r="AM59" s="102"/>
      <c r="AN59" s="546">
        <v>137</v>
      </c>
      <c r="AO59" s="98"/>
      <c r="AP59" s="103"/>
      <c r="AQ59" s="100"/>
      <c r="AR59" s="98"/>
      <c r="AS59" s="102"/>
      <c r="AT59" s="98"/>
      <c r="AU59" s="103"/>
      <c r="AV59" s="100"/>
      <c r="AW59" s="98"/>
      <c r="AX59" s="98"/>
      <c r="AY59" s="98"/>
      <c r="AZ59" s="99"/>
      <c r="BA59" s="104"/>
      <c r="BB59" s="101"/>
      <c r="BC59" s="101"/>
      <c r="BD59" s="101"/>
      <c r="BE59" s="103"/>
      <c r="BF59" s="90"/>
      <c r="BG59" s="91"/>
      <c r="BH59" s="91"/>
      <c r="BI59" s="91"/>
      <c r="BJ59" s="91"/>
    </row>
    <row r="60" spans="1:62" x14ac:dyDescent="0.25">
      <c r="A60" s="42"/>
      <c r="B60" s="42"/>
      <c r="C60" s="49" t="s">
        <v>63</v>
      </c>
      <c r="D60" s="132"/>
      <c r="E60" s="296" t="s">
        <v>872</v>
      </c>
      <c r="F60" s="93"/>
      <c r="G60" s="94"/>
      <c r="H60" s="95"/>
      <c r="I60" s="95"/>
      <c r="J60" s="95"/>
      <c r="K60" s="95"/>
      <c r="L60" s="96"/>
      <c r="M60" s="97"/>
      <c r="N60" s="98"/>
      <c r="O60" s="98"/>
      <c r="P60" s="99"/>
      <c r="Q60" s="96"/>
      <c r="R60" s="97"/>
      <c r="S60" s="98"/>
      <c r="T60" s="98"/>
      <c r="U60" s="99"/>
      <c r="V60" s="96"/>
      <c r="W60" s="97"/>
      <c r="X60" s="97"/>
      <c r="Y60" s="98"/>
      <c r="Z60" s="99"/>
      <c r="AA60" s="100"/>
      <c r="AB60" s="101"/>
      <c r="AC60" s="101"/>
      <c r="AD60" s="101"/>
      <c r="AE60" s="99"/>
      <c r="AF60" s="100"/>
      <c r="AG60" s="101"/>
      <c r="AH60" s="101"/>
      <c r="AI60" s="101"/>
      <c r="AJ60" s="99"/>
      <c r="AK60" s="100"/>
      <c r="AL60" s="98"/>
      <c r="AM60" s="102"/>
      <c r="AN60" s="546">
        <v>247</v>
      </c>
      <c r="AO60" s="98"/>
      <c r="AP60" s="103"/>
      <c r="AQ60" s="100"/>
      <c r="AR60" s="98"/>
      <c r="AS60" s="102"/>
      <c r="AT60" s="98"/>
      <c r="AU60" s="103"/>
      <c r="AV60" s="100"/>
      <c r="AW60" s="98"/>
      <c r="AX60" s="98"/>
      <c r="AY60" s="98"/>
      <c r="AZ60" s="99"/>
      <c r="BA60" s="104"/>
      <c r="BB60" s="101"/>
      <c r="BC60" s="101"/>
      <c r="BD60" s="101"/>
      <c r="BE60" s="103"/>
      <c r="BF60" s="90"/>
      <c r="BG60" s="91"/>
      <c r="BH60" s="91"/>
      <c r="BI60" s="91"/>
      <c r="BJ60" s="91"/>
    </row>
    <row r="61" spans="1:62" x14ac:dyDescent="0.25">
      <c r="A61" s="42"/>
      <c r="B61" s="42"/>
      <c r="C61" s="49" t="s">
        <v>63</v>
      </c>
      <c r="D61" s="132"/>
      <c r="E61" s="296" t="s">
        <v>873</v>
      </c>
      <c r="F61" s="93"/>
      <c r="G61" s="94"/>
      <c r="H61" s="95"/>
      <c r="I61" s="95"/>
      <c r="J61" s="95"/>
      <c r="K61" s="95"/>
      <c r="L61" s="96"/>
      <c r="M61" s="97"/>
      <c r="N61" s="98"/>
      <c r="O61" s="98"/>
      <c r="P61" s="99"/>
      <c r="Q61" s="96"/>
      <c r="R61" s="97"/>
      <c r="S61" s="98"/>
      <c r="T61" s="98"/>
      <c r="U61" s="99"/>
      <c r="V61" s="96"/>
      <c r="W61" s="97"/>
      <c r="X61" s="97"/>
      <c r="Y61" s="98"/>
      <c r="Z61" s="99"/>
      <c r="AA61" s="100"/>
      <c r="AB61" s="101"/>
      <c r="AC61" s="101"/>
      <c r="AD61" s="101"/>
      <c r="AE61" s="99"/>
      <c r="AF61" s="100"/>
      <c r="AG61" s="101"/>
      <c r="AH61" s="101"/>
      <c r="AI61" s="101"/>
      <c r="AJ61" s="99"/>
      <c r="AK61" s="100"/>
      <c r="AL61" s="98"/>
      <c r="AM61" s="102"/>
      <c r="AN61" s="546">
        <v>123</v>
      </c>
      <c r="AO61" s="98"/>
      <c r="AP61" s="103"/>
      <c r="AQ61" s="100"/>
      <c r="AR61" s="98"/>
      <c r="AS61" s="102"/>
      <c r="AT61" s="98"/>
      <c r="AU61" s="103"/>
      <c r="AV61" s="100"/>
      <c r="AW61" s="98"/>
      <c r="AX61" s="98"/>
      <c r="AY61" s="98"/>
      <c r="AZ61" s="99"/>
      <c r="BA61" s="104"/>
      <c r="BB61" s="101"/>
      <c r="BC61" s="101"/>
      <c r="BD61" s="101"/>
      <c r="BE61" s="103"/>
      <c r="BF61" s="90"/>
      <c r="BG61" s="91"/>
      <c r="BH61" s="91"/>
      <c r="BI61" s="91"/>
      <c r="BJ61" s="91"/>
    </row>
    <row r="62" spans="1:62" x14ac:dyDescent="0.25">
      <c r="A62" s="42"/>
      <c r="B62" s="42"/>
      <c r="C62" s="49"/>
      <c r="D62" s="132"/>
      <c r="E62" s="296"/>
      <c r="F62" s="93"/>
      <c r="G62" s="94"/>
      <c r="H62" s="95"/>
      <c r="I62" s="95"/>
      <c r="J62" s="95"/>
      <c r="K62" s="95"/>
      <c r="L62" s="96"/>
      <c r="M62" s="97"/>
      <c r="N62" s="98"/>
      <c r="O62" s="98"/>
      <c r="P62" s="99"/>
      <c r="Q62" s="96"/>
      <c r="R62" s="97"/>
      <c r="S62" s="98"/>
      <c r="T62" s="98"/>
      <c r="U62" s="99"/>
      <c r="V62" s="96"/>
      <c r="W62" s="97"/>
      <c r="X62" s="97"/>
      <c r="Y62" s="98"/>
      <c r="Z62" s="99"/>
      <c r="AA62" s="100"/>
      <c r="AB62" s="101"/>
      <c r="AC62" s="101"/>
      <c r="AD62" s="101"/>
      <c r="AE62" s="99"/>
      <c r="AF62" s="100"/>
      <c r="AG62" s="101"/>
      <c r="AH62" s="101"/>
      <c r="AI62" s="101"/>
      <c r="AJ62" s="99"/>
      <c r="AK62" s="100"/>
      <c r="AL62" s="98"/>
      <c r="AM62" s="102"/>
      <c r="AN62" s="546"/>
      <c r="AO62" s="98"/>
      <c r="AP62" s="103"/>
      <c r="AQ62" s="100"/>
      <c r="AR62" s="98"/>
      <c r="AS62" s="102"/>
      <c r="AT62" s="98"/>
      <c r="AU62" s="103"/>
      <c r="AV62" s="100"/>
      <c r="AW62" s="98"/>
      <c r="AX62" s="98"/>
      <c r="AY62" s="98"/>
      <c r="AZ62" s="99"/>
      <c r="BA62" s="104"/>
      <c r="BB62" s="101"/>
      <c r="BC62" s="101"/>
      <c r="BD62" s="101"/>
      <c r="BE62" s="103"/>
      <c r="BF62" s="90"/>
      <c r="BG62" s="91"/>
      <c r="BH62" s="91"/>
      <c r="BI62" s="91"/>
      <c r="BJ62" s="91"/>
    </row>
    <row r="63" spans="1:62" x14ac:dyDescent="0.25">
      <c r="A63" s="42"/>
      <c r="B63" s="42"/>
      <c r="C63" s="49"/>
      <c r="D63" s="132"/>
      <c r="E63" s="296"/>
      <c r="F63" s="93"/>
      <c r="G63" s="94"/>
      <c r="H63" s="95"/>
      <c r="I63" s="95"/>
      <c r="J63" s="95"/>
      <c r="K63" s="95"/>
      <c r="L63" s="96"/>
      <c r="M63" s="97"/>
      <c r="N63" s="98"/>
      <c r="O63" s="98"/>
      <c r="P63" s="99"/>
      <c r="Q63" s="96"/>
      <c r="R63" s="97"/>
      <c r="S63" s="98"/>
      <c r="T63" s="98"/>
      <c r="U63" s="99"/>
      <c r="V63" s="96"/>
      <c r="W63" s="97"/>
      <c r="X63" s="97"/>
      <c r="Y63" s="98"/>
      <c r="Z63" s="99"/>
      <c r="AA63" s="100"/>
      <c r="AB63" s="101"/>
      <c r="AC63" s="101"/>
      <c r="AD63" s="101"/>
      <c r="AE63" s="99"/>
      <c r="AF63" s="100"/>
      <c r="AG63" s="101"/>
      <c r="AH63" s="101"/>
      <c r="AI63" s="101"/>
      <c r="AJ63" s="99"/>
      <c r="AK63" s="100"/>
      <c r="AL63" s="98"/>
      <c r="AM63" s="102"/>
      <c r="AN63" s="546"/>
      <c r="AO63" s="98"/>
      <c r="AP63" s="103"/>
      <c r="AQ63" s="100"/>
      <c r="AR63" s="98"/>
      <c r="AS63" s="102"/>
      <c r="AT63" s="98"/>
      <c r="AU63" s="103"/>
      <c r="AV63" s="100"/>
      <c r="AW63" s="98"/>
      <c r="AX63" s="98"/>
      <c r="AY63" s="98"/>
      <c r="AZ63" s="99"/>
      <c r="BA63" s="104"/>
      <c r="BB63" s="101"/>
      <c r="BC63" s="101"/>
      <c r="BD63" s="101"/>
      <c r="BE63" s="103"/>
      <c r="BF63" s="90"/>
      <c r="BG63" s="91"/>
      <c r="BH63" s="91"/>
      <c r="BI63" s="91"/>
      <c r="BJ63" s="91"/>
    </row>
    <row r="64" spans="1:62" x14ac:dyDescent="0.25">
      <c r="A64" s="42"/>
      <c r="B64" s="42"/>
      <c r="C64" s="49" t="s">
        <v>63</v>
      </c>
      <c r="D64" s="132"/>
      <c r="E64" s="296"/>
      <c r="F64" s="93"/>
      <c r="G64" s="94"/>
      <c r="H64" s="95"/>
      <c r="I64" s="95"/>
      <c r="J64" s="95"/>
      <c r="K64" s="95"/>
      <c r="L64" s="96"/>
      <c r="M64" s="97"/>
      <c r="N64" s="98"/>
      <c r="O64" s="98"/>
      <c r="P64" s="99"/>
      <c r="Q64" s="96"/>
      <c r="R64" s="97"/>
      <c r="S64" s="98"/>
      <c r="T64" s="98"/>
      <c r="U64" s="99"/>
      <c r="V64" s="96"/>
      <c r="W64" s="97"/>
      <c r="X64" s="97"/>
      <c r="Y64" s="98"/>
      <c r="Z64" s="99"/>
      <c r="AA64" s="100"/>
      <c r="AB64" s="101"/>
      <c r="AC64" s="101"/>
      <c r="AD64" s="101"/>
      <c r="AE64" s="99"/>
      <c r="AF64" s="100"/>
      <c r="AG64" s="101"/>
      <c r="AH64" s="101"/>
      <c r="AI64" s="101"/>
      <c r="AJ64" s="99"/>
      <c r="AK64" s="100"/>
      <c r="AL64" s="98"/>
      <c r="AM64" s="102"/>
      <c r="AN64" s="546"/>
      <c r="AO64" s="98"/>
      <c r="AP64" s="103"/>
      <c r="AQ64" s="100"/>
      <c r="AR64" s="98"/>
      <c r="AS64" s="102"/>
      <c r="AT64" s="98"/>
      <c r="AU64" s="103"/>
      <c r="AV64" s="100"/>
      <c r="AW64" s="98"/>
      <c r="AX64" s="98"/>
      <c r="AY64" s="98"/>
      <c r="AZ64" s="99"/>
      <c r="BA64" s="104"/>
      <c r="BB64" s="101"/>
      <c r="BC64" s="101"/>
      <c r="BD64" s="101"/>
      <c r="BE64" s="103"/>
      <c r="BF64" s="90"/>
      <c r="BG64" s="91"/>
      <c r="BH64" s="91"/>
      <c r="BI64" s="91"/>
      <c r="BJ64" s="91"/>
    </row>
    <row r="65" spans="1:62" x14ac:dyDescent="0.25">
      <c r="A65" s="42"/>
      <c r="B65" s="42"/>
      <c r="C65" s="49" t="s">
        <v>63</v>
      </c>
      <c r="D65" s="132"/>
      <c r="E65" s="296"/>
      <c r="F65" s="93"/>
      <c r="G65" s="94"/>
      <c r="H65" s="95"/>
      <c r="I65" s="95"/>
      <c r="J65" s="95"/>
      <c r="K65" s="95"/>
      <c r="L65" s="96"/>
      <c r="M65" s="97"/>
      <c r="N65" s="98"/>
      <c r="O65" s="98"/>
      <c r="P65" s="99"/>
      <c r="Q65" s="96"/>
      <c r="R65" s="97"/>
      <c r="S65" s="98"/>
      <c r="T65" s="98"/>
      <c r="U65" s="99"/>
      <c r="V65" s="96"/>
      <c r="W65" s="97"/>
      <c r="X65" s="97"/>
      <c r="Y65" s="98"/>
      <c r="Z65" s="99"/>
      <c r="AA65" s="100"/>
      <c r="AB65" s="101"/>
      <c r="AC65" s="101"/>
      <c r="AD65" s="101"/>
      <c r="AE65" s="99"/>
      <c r="AF65" s="100"/>
      <c r="AG65" s="101"/>
      <c r="AH65" s="101"/>
      <c r="AI65" s="101"/>
      <c r="AJ65" s="99"/>
      <c r="AK65" s="100"/>
      <c r="AL65" s="98"/>
      <c r="AM65" s="102"/>
      <c r="AN65" s="546"/>
      <c r="AO65" s="98"/>
      <c r="AP65" s="103"/>
      <c r="AQ65" s="100"/>
      <c r="AR65" s="98"/>
      <c r="AS65" s="102"/>
      <c r="AT65" s="98"/>
      <c r="AU65" s="103"/>
      <c r="AV65" s="100"/>
      <c r="AW65" s="98"/>
      <c r="AX65" s="98"/>
      <c r="AY65" s="98"/>
      <c r="AZ65" s="99"/>
      <c r="BA65" s="104"/>
      <c r="BB65" s="101"/>
      <c r="BC65" s="101"/>
      <c r="BD65" s="101"/>
      <c r="BE65" s="103"/>
      <c r="BF65" s="90"/>
      <c r="BG65" s="91"/>
      <c r="BH65" s="91"/>
      <c r="BI65" s="91"/>
      <c r="BJ65" s="91"/>
    </row>
    <row r="66" spans="1:62" ht="13" x14ac:dyDescent="0.3">
      <c r="A66" s="42"/>
      <c r="B66" s="42"/>
      <c r="C66" s="92">
        <v>35</v>
      </c>
      <c r="D66" s="132">
        <v>0</v>
      </c>
      <c r="E66" s="105" t="s">
        <v>706</v>
      </c>
      <c r="F66" s="93" t="s">
        <v>103</v>
      </c>
      <c r="G66" s="94">
        <v>0</v>
      </c>
      <c r="H66" s="95">
        <v>0</v>
      </c>
      <c r="I66" s="95">
        <v>0</v>
      </c>
      <c r="J66" s="95">
        <v>0</v>
      </c>
      <c r="K66" s="95">
        <v>0</v>
      </c>
      <c r="L66" s="96"/>
      <c r="M66" s="97">
        <v>0</v>
      </c>
      <c r="N66" s="98">
        <v>0</v>
      </c>
      <c r="O66" s="98">
        <f t="shared" si="0"/>
        <v>0</v>
      </c>
      <c r="P66" s="99">
        <f t="shared" si="1"/>
        <v>0</v>
      </c>
      <c r="Q66" s="96"/>
      <c r="R66" s="97">
        <v>0</v>
      </c>
      <c r="S66" s="98">
        <v>0</v>
      </c>
      <c r="T66" s="98">
        <f t="shared" si="2"/>
        <v>0</v>
      </c>
      <c r="U66" s="99">
        <f t="shared" si="3"/>
        <v>0</v>
      </c>
      <c r="V66" s="96"/>
      <c r="W66" s="97">
        <f t="shared" si="4"/>
        <v>0</v>
      </c>
      <c r="X66" s="97">
        <f t="shared" si="4"/>
        <v>0</v>
      </c>
      <c r="Y66" s="98">
        <f t="shared" si="5"/>
        <v>0</v>
      </c>
      <c r="Z66" s="99">
        <f t="shared" si="6"/>
        <v>0</v>
      </c>
      <c r="AA66" s="100"/>
      <c r="AB66" s="101">
        <f t="shared" si="11"/>
        <v>0</v>
      </c>
      <c r="AC66" s="101">
        <f t="shared" si="11"/>
        <v>0</v>
      </c>
      <c r="AD66" s="101">
        <f t="shared" si="12"/>
        <v>0</v>
      </c>
      <c r="AE66" s="99">
        <f t="shared" si="13"/>
        <v>0</v>
      </c>
      <c r="AF66" s="100"/>
      <c r="AG66" s="101">
        <f t="shared" si="14"/>
        <v>0</v>
      </c>
      <c r="AH66" s="101">
        <f t="shared" si="14"/>
        <v>0</v>
      </c>
      <c r="AI66" s="101">
        <f t="shared" si="15"/>
        <v>0</v>
      </c>
      <c r="AJ66" s="99">
        <f t="shared" si="16"/>
        <v>0</v>
      </c>
      <c r="AK66" s="100"/>
      <c r="AL66" s="98">
        <f t="shared" si="28"/>
        <v>0</v>
      </c>
      <c r="AM66" s="102">
        <f t="shared" si="28"/>
        <v>0</v>
      </c>
      <c r="AN66" s="546"/>
      <c r="AO66" s="98">
        <f t="shared" si="17"/>
        <v>0</v>
      </c>
      <c r="AP66" s="103">
        <f t="shared" si="18"/>
        <v>0</v>
      </c>
      <c r="AQ66" s="100"/>
      <c r="AR66" s="98">
        <f t="shared" si="29"/>
        <v>0</v>
      </c>
      <c r="AS66" s="102">
        <f t="shared" si="30"/>
        <v>0</v>
      </c>
      <c r="AT66" s="98">
        <f t="shared" si="19"/>
        <v>0</v>
      </c>
      <c r="AU66" s="103">
        <f t="shared" si="20"/>
        <v>0</v>
      </c>
      <c r="AV66" s="100"/>
      <c r="AW66" s="98">
        <f t="shared" si="21"/>
        <v>0</v>
      </c>
      <c r="AX66" s="98">
        <f t="shared" si="10"/>
        <v>0</v>
      </c>
      <c r="AY66" s="98">
        <f t="shared" si="22"/>
        <v>0</v>
      </c>
      <c r="AZ66" s="99">
        <f t="shared" si="23"/>
        <v>0</v>
      </c>
      <c r="BA66" s="104"/>
      <c r="BB66" s="101">
        <f t="shared" si="24"/>
        <v>0</v>
      </c>
      <c r="BC66" s="101">
        <f t="shared" si="25"/>
        <v>0</v>
      </c>
      <c r="BD66" s="101">
        <f t="shared" si="26"/>
        <v>0</v>
      </c>
      <c r="BE66" s="103">
        <f t="shared" si="27"/>
        <v>0</v>
      </c>
      <c r="BF66" s="90"/>
      <c r="BG66" s="91"/>
      <c r="BH66" s="91"/>
      <c r="BI66" s="91"/>
      <c r="BJ66" s="91"/>
    </row>
    <row r="67" spans="1:62" x14ac:dyDescent="0.25">
      <c r="A67" s="42"/>
      <c r="B67" s="42"/>
      <c r="C67" s="92">
        <v>36</v>
      </c>
      <c r="D67" s="132">
        <v>0</v>
      </c>
      <c r="E67" s="105" t="s">
        <v>707</v>
      </c>
      <c r="F67" s="93">
        <v>0</v>
      </c>
      <c r="G67" s="94">
        <v>0</v>
      </c>
      <c r="H67" s="95">
        <v>17</v>
      </c>
      <c r="I67" s="95">
        <v>17</v>
      </c>
      <c r="J67" s="95">
        <v>0</v>
      </c>
      <c r="K67" s="95">
        <v>0</v>
      </c>
      <c r="L67" s="96"/>
      <c r="M67" s="97">
        <v>0</v>
      </c>
      <c r="N67" s="98">
        <v>61.5</v>
      </c>
      <c r="O67" s="98">
        <f t="shared" si="0"/>
        <v>-61.5</v>
      </c>
      <c r="P67" s="99">
        <f t="shared" si="1"/>
        <v>0</v>
      </c>
      <c r="Q67" s="96"/>
      <c r="R67" s="97">
        <v>0</v>
      </c>
      <c r="S67" s="98">
        <v>0</v>
      </c>
      <c r="T67" s="98">
        <f t="shared" si="2"/>
        <v>0</v>
      </c>
      <c r="U67" s="99">
        <f t="shared" si="3"/>
        <v>0</v>
      </c>
      <c r="V67" s="96"/>
      <c r="W67" s="97">
        <f t="shared" si="4"/>
        <v>0</v>
      </c>
      <c r="X67" s="97">
        <f t="shared" si="4"/>
        <v>61.5</v>
      </c>
      <c r="Y67" s="98">
        <f t="shared" si="5"/>
        <v>-61.5</v>
      </c>
      <c r="Z67" s="99">
        <f t="shared" si="6"/>
        <v>0</v>
      </c>
      <c r="AA67" s="100"/>
      <c r="AB67" s="101">
        <f t="shared" si="11"/>
        <v>0</v>
      </c>
      <c r="AC67" s="101">
        <f t="shared" si="11"/>
        <v>1045.5</v>
      </c>
      <c r="AD67" s="101">
        <f t="shared" si="12"/>
        <v>-1045.5</v>
      </c>
      <c r="AE67" s="99">
        <f t="shared" si="13"/>
        <v>0</v>
      </c>
      <c r="AF67" s="100"/>
      <c r="AG67" s="101">
        <f t="shared" si="14"/>
        <v>0</v>
      </c>
      <c r="AH67" s="101">
        <f t="shared" si="14"/>
        <v>1045.5</v>
      </c>
      <c r="AI67" s="101">
        <f t="shared" si="15"/>
        <v>-1045.5</v>
      </c>
      <c r="AJ67" s="99">
        <f t="shared" si="16"/>
        <v>0</v>
      </c>
      <c r="AK67" s="100"/>
      <c r="AL67" s="98">
        <f t="shared" si="28"/>
        <v>0</v>
      </c>
      <c r="AM67" s="102">
        <f t="shared" si="28"/>
        <v>61.5</v>
      </c>
      <c r="AN67" s="546">
        <v>66</v>
      </c>
      <c r="AO67" s="98">
        <f t="shared" si="17"/>
        <v>61.5</v>
      </c>
      <c r="AP67" s="103" t="str">
        <f t="shared" si="18"/>
        <v>&gt;100%</v>
      </c>
      <c r="AQ67" s="100"/>
      <c r="AR67" s="98">
        <f t="shared" si="29"/>
        <v>0</v>
      </c>
      <c r="AS67" s="102">
        <f t="shared" si="30"/>
        <v>0</v>
      </c>
      <c r="AT67" s="98">
        <f t="shared" si="19"/>
        <v>0</v>
      </c>
      <c r="AU67" s="103">
        <f t="shared" si="20"/>
        <v>0</v>
      </c>
      <c r="AV67" s="100"/>
      <c r="AW67" s="98">
        <f t="shared" si="21"/>
        <v>61.5</v>
      </c>
      <c r="AX67" s="98">
        <f t="shared" si="10"/>
        <v>61.5</v>
      </c>
      <c r="AY67" s="98">
        <f t="shared" si="22"/>
        <v>0</v>
      </c>
      <c r="AZ67" s="99">
        <f t="shared" si="23"/>
        <v>1</v>
      </c>
      <c r="BA67" s="104"/>
      <c r="BB67" s="101">
        <f t="shared" si="24"/>
        <v>0</v>
      </c>
      <c r="BC67" s="101">
        <f t="shared" si="25"/>
        <v>1045.5</v>
      </c>
      <c r="BD67" s="101">
        <f t="shared" si="26"/>
        <v>1045.5</v>
      </c>
      <c r="BE67" s="103" t="str">
        <f t="shared" si="27"/>
        <v>&gt;100%</v>
      </c>
      <c r="BF67" s="90"/>
      <c r="BG67" s="91"/>
      <c r="BH67" s="91"/>
      <c r="BI67" s="91"/>
      <c r="BJ67" s="91"/>
    </row>
    <row r="68" spans="1:62" x14ac:dyDescent="0.25">
      <c r="A68" s="42"/>
      <c r="B68" s="42"/>
      <c r="C68" s="92">
        <v>37</v>
      </c>
      <c r="D68" s="132">
        <v>0</v>
      </c>
      <c r="E68" s="105" t="s">
        <v>708</v>
      </c>
      <c r="F68" s="93">
        <v>0</v>
      </c>
      <c r="G68" s="94">
        <v>0</v>
      </c>
      <c r="H68" s="95">
        <v>26.666666666666668</v>
      </c>
      <c r="I68" s="95">
        <v>26.666666666666668</v>
      </c>
      <c r="J68" s="95">
        <v>0</v>
      </c>
      <c r="K68" s="95">
        <v>0</v>
      </c>
      <c r="L68" s="96"/>
      <c r="M68" s="97">
        <v>0</v>
      </c>
      <c r="N68" s="98">
        <v>68.09</v>
      </c>
      <c r="O68" s="98">
        <f t="shared" si="0"/>
        <v>-68.09</v>
      </c>
      <c r="P68" s="99">
        <f t="shared" si="1"/>
        <v>0</v>
      </c>
      <c r="Q68" s="96"/>
      <c r="R68" s="97">
        <v>0</v>
      </c>
      <c r="S68" s="98">
        <v>0</v>
      </c>
      <c r="T68" s="98">
        <f t="shared" si="2"/>
        <v>0</v>
      </c>
      <c r="U68" s="99">
        <f t="shared" si="3"/>
        <v>0</v>
      </c>
      <c r="V68" s="96"/>
      <c r="W68" s="97">
        <f t="shared" si="4"/>
        <v>0</v>
      </c>
      <c r="X68" s="97">
        <f t="shared" si="4"/>
        <v>68.09</v>
      </c>
      <c r="Y68" s="98">
        <f t="shared" si="5"/>
        <v>-68.09</v>
      </c>
      <c r="Z68" s="99">
        <f t="shared" si="6"/>
        <v>0</v>
      </c>
      <c r="AA68" s="100"/>
      <c r="AB68" s="101">
        <f t="shared" si="11"/>
        <v>0</v>
      </c>
      <c r="AC68" s="101">
        <f t="shared" si="11"/>
        <v>1815.7333333333336</v>
      </c>
      <c r="AD68" s="101">
        <f t="shared" si="12"/>
        <v>-1815.7333333333336</v>
      </c>
      <c r="AE68" s="99">
        <f t="shared" si="13"/>
        <v>0</v>
      </c>
      <c r="AF68" s="100"/>
      <c r="AG68" s="101">
        <f t="shared" si="14"/>
        <v>0</v>
      </c>
      <c r="AH68" s="101">
        <f t="shared" si="14"/>
        <v>1815.7333333333336</v>
      </c>
      <c r="AI68" s="101">
        <f t="shared" si="15"/>
        <v>-1815.7333333333336</v>
      </c>
      <c r="AJ68" s="99">
        <f t="shared" si="16"/>
        <v>0</v>
      </c>
      <c r="AK68" s="100"/>
      <c r="AL68" s="98">
        <f t="shared" si="28"/>
        <v>0</v>
      </c>
      <c r="AM68" s="102">
        <f t="shared" si="28"/>
        <v>68.09</v>
      </c>
      <c r="AN68" s="546">
        <v>66</v>
      </c>
      <c r="AO68" s="98">
        <f t="shared" si="17"/>
        <v>68.09</v>
      </c>
      <c r="AP68" s="103" t="str">
        <f t="shared" si="18"/>
        <v>&gt;100%</v>
      </c>
      <c r="AQ68" s="100"/>
      <c r="AR68" s="98">
        <f t="shared" si="29"/>
        <v>0</v>
      </c>
      <c r="AS68" s="102">
        <f t="shared" si="30"/>
        <v>0</v>
      </c>
      <c r="AT68" s="98">
        <f t="shared" si="19"/>
        <v>0</v>
      </c>
      <c r="AU68" s="103">
        <f t="shared" si="20"/>
        <v>0</v>
      </c>
      <c r="AV68" s="100"/>
      <c r="AW68" s="98">
        <f t="shared" si="21"/>
        <v>68.09</v>
      </c>
      <c r="AX68" s="98">
        <f t="shared" si="10"/>
        <v>68.09</v>
      </c>
      <c r="AY68" s="98">
        <f t="shared" si="22"/>
        <v>0</v>
      </c>
      <c r="AZ68" s="99">
        <f t="shared" si="23"/>
        <v>1</v>
      </c>
      <c r="BA68" s="104"/>
      <c r="BB68" s="101">
        <f t="shared" si="24"/>
        <v>0</v>
      </c>
      <c r="BC68" s="101">
        <f t="shared" si="25"/>
        <v>1815.7333333333336</v>
      </c>
      <c r="BD68" s="101">
        <f t="shared" si="26"/>
        <v>1815.7333333333336</v>
      </c>
      <c r="BE68" s="103" t="str">
        <f t="shared" si="27"/>
        <v>&gt;100%</v>
      </c>
      <c r="BF68" s="90"/>
      <c r="BG68" s="91"/>
      <c r="BH68" s="91"/>
      <c r="BI68" s="91"/>
      <c r="BJ68" s="91"/>
    </row>
    <row r="69" spans="1:62" x14ac:dyDescent="0.25">
      <c r="A69" s="42"/>
      <c r="B69" s="42"/>
      <c r="C69" s="92">
        <v>38</v>
      </c>
      <c r="D69" s="132">
        <v>0</v>
      </c>
      <c r="E69" s="105" t="s">
        <v>709</v>
      </c>
      <c r="F69" s="93">
        <v>0</v>
      </c>
      <c r="G69" s="94">
        <v>0</v>
      </c>
      <c r="H69" s="95">
        <v>123</v>
      </c>
      <c r="I69" s="95">
        <v>123</v>
      </c>
      <c r="J69" s="95">
        <v>0</v>
      </c>
      <c r="K69" s="95">
        <v>0</v>
      </c>
      <c r="L69" s="96"/>
      <c r="M69" s="97">
        <v>0</v>
      </c>
      <c r="N69" s="98">
        <v>74.680000000000007</v>
      </c>
      <c r="O69" s="98">
        <f t="shared" si="0"/>
        <v>-74.680000000000007</v>
      </c>
      <c r="P69" s="99">
        <f t="shared" si="1"/>
        <v>0</v>
      </c>
      <c r="Q69" s="96"/>
      <c r="R69" s="97">
        <v>0</v>
      </c>
      <c r="S69" s="98">
        <v>0</v>
      </c>
      <c r="T69" s="98">
        <f t="shared" si="2"/>
        <v>0</v>
      </c>
      <c r="U69" s="99">
        <f t="shared" si="3"/>
        <v>0</v>
      </c>
      <c r="V69" s="96"/>
      <c r="W69" s="97">
        <f t="shared" si="4"/>
        <v>0</v>
      </c>
      <c r="X69" s="97">
        <f t="shared" si="4"/>
        <v>74.680000000000007</v>
      </c>
      <c r="Y69" s="98">
        <f t="shared" si="5"/>
        <v>-74.680000000000007</v>
      </c>
      <c r="Z69" s="99">
        <f t="shared" si="6"/>
        <v>0</v>
      </c>
      <c r="AA69" s="100"/>
      <c r="AB69" s="101">
        <f t="shared" si="11"/>
        <v>0</v>
      </c>
      <c r="AC69" s="101">
        <f t="shared" si="11"/>
        <v>9185.6400000000012</v>
      </c>
      <c r="AD69" s="101">
        <f t="shared" si="12"/>
        <v>-9185.6400000000012</v>
      </c>
      <c r="AE69" s="99">
        <f t="shared" si="13"/>
        <v>0</v>
      </c>
      <c r="AF69" s="100"/>
      <c r="AG69" s="101">
        <f t="shared" si="14"/>
        <v>0</v>
      </c>
      <c r="AH69" s="101">
        <f t="shared" si="14"/>
        <v>9185.6400000000012</v>
      </c>
      <c r="AI69" s="101">
        <f t="shared" si="15"/>
        <v>-9185.6400000000012</v>
      </c>
      <c r="AJ69" s="99">
        <f t="shared" si="16"/>
        <v>0</v>
      </c>
      <c r="AK69" s="100"/>
      <c r="AL69" s="98">
        <f t="shared" si="28"/>
        <v>0</v>
      </c>
      <c r="AM69" s="102">
        <f t="shared" si="28"/>
        <v>74.680000000000007</v>
      </c>
      <c r="AN69" s="546">
        <v>66</v>
      </c>
      <c r="AO69" s="98">
        <f t="shared" si="17"/>
        <v>74.680000000000007</v>
      </c>
      <c r="AP69" s="103" t="str">
        <f t="shared" si="18"/>
        <v>&gt;100%</v>
      </c>
      <c r="AQ69" s="100"/>
      <c r="AR69" s="98">
        <f t="shared" si="29"/>
        <v>0</v>
      </c>
      <c r="AS69" s="102">
        <f t="shared" si="30"/>
        <v>0</v>
      </c>
      <c r="AT69" s="98">
        <f t="shared" si="19"/>
        <v>0</v>
      </c>
      <c r="AU69" s="103">
        <f t="shared" si="20"/>
        <v>0</v>
      </c>
      <c r="AV69" s="100"/>
      <c r="AW69" s="98">
        <f t="shared" si="21"/>
        <v>74.680000000000007</v>
      </c>
      <c r="AX69" s="98">
        <f t="shared" si="10"/>
        <v>74.680000000000007</v>
      </c>
      <c r="AY69" s="98">
        <f t="shared" si="22"/>
        <v>0</v>
      </c>
      <c r="AZ69" s="99">
        <f t="shared" si="23"/>
        <v>1</v>
      </c>
      <c r="BA69" s="104"/>
      <c r="BB69" s="101">
        <f t="shared" si="24"/>
        <v>0</v>
      </c>
      <c r="BC69" s="101">
        <f t="shared" si="25"/>
        <v>9185.6400000000012</v>
      </c>
      <c r="BD69" s="101">
        <f t="shared" si="26"/>
        <v>9185.6400000000012</v>
      </c>
      <c r="BE69" s="103" t="str">
        <f t="shared" si="27"/>
        <v>&gt;100%</v>
      </c>
      <c r="BF69" s="90"/>
      <c r="BG69" s="91"/>
      <c r="BH69" s="91"/>
      <c r="BI69" s="91"/>
      <c r="BJ69" s="91"/>
    </row>
    <row r="70" spans="1:62" x14ac:dyDescent="0.25">
      <c r="A70" s="42"/>
      <c r="B70" s="42"/>
      <c r="C70" s="92">
        <v>39</v>
      </c>
      <c r="D70" s="132">
        <v>0</v>
      </c>
      <c r="E70" s="105" t="s">
        <v>710</v>
      </c>
      <c r="F70" s="93">
        <v>0</v>
      </c>
      <c r="G70" s="94">
        <v>0</v>
      </c>
      <c r="H70" s="95">
        <v>21.333333333333332</v>
      </c>
      <c r="I70" s="95">
        <v>21.333333333333332</v>
      </c>
      <c r="J70" s="95">
        <v>0</v>
      </c>
      <c r="K70" s="95">
        <v>0</v>
      </c>
      <c r="L70" s="96"/>
      <c r="M70" s="97">
        <v>0</v>
      </c>
      <c r="N70" s="98">
        <v>48.32</v>
      </c>
      <c r="O70" s="98">
        <f t="shared" si="0"/>
        <v>-48.32</v>
      </c>
      <c r="P70" s="99">
        <f t="shared" si="1"/>
        <v>0</v>
      </c>
      <c r="Q70" s="96"/>
      <c r="R70" s="97">
        <v>0</v>
      </c>
      <c r="S70" s="98">
        <v>0</v>
      </c>
      <c r="T70" s="98">
        <f t="shared" si="2"/>
        <v>0</v>
      </c>
      <c r="U70" s="99">
        <f t="shared" si="3"/>
        <v>0</v>
      </c>
      <c r="V70" s="96"/>
      <c r="W70" s="97">
        <f t="shared" si="4"/>
        <v>0</v>
      </c>
      <c r="X70" s="97">
        <f t="shared" si="4"/>
        <v>48.32</v>
      </c>
      <c r="Y70" s="98">
        <f t="shared" si="5"/>
        <v>-48.32</v>
      </c>
      <c r="Z70" s="99">
        <f t="shared" si="6"/>
        <v>0</v>
      </c>
      <c r="AA70" s="100"/>
      <c r="AB70" s="101">
        <f t="shared" si="11"/>
        <v>0</v>
      </c>
      <c r="AC70" s="101">
        <f t="shared" si="11"/>
        <v>1030.8266666666666</v>
      </c>
      <c r="AD70" s="101">
        <f t="shared" si="12"/>
        <v>-1030.8266666666666</v>
      </c>
      <c r="AE70" s="99">
        <f t="shared" si="13"/>
        <v>0</v>
      </c>
      <c r="AF70" s="100"/>
      <c r="AG70" s="101">
        <f t="shared" si="14"/>
        <v>0</v>
      </c>
      <c r="AH70" s="101">
        <f t="shared" si="14"/>
        <v>1030.8266666666666</v>
      </c>
      <c r="AI70" s="101">
        <f t="shared" si="15"/>
        <v>-1030.8266666666666</v>
      </c>
      <c r="AJ70" s="99">
        <f t="shared" si="16"/>
        <v>0</v>
      </c>
      <c r="AK70" s="100"/>
      <c r="AL70" s="98">
        <f t="shared" si="28"/>
        <v>0</v>
      </c>
      <c r="AM70" s="102">
        <f t="shared" si="28"/>
        <v>48.32</v>
      </c>
      <c r="AN70" s="546">
        <v>44</v>
      </c>
      <c r="AO70" s="98">
        <f t="shared" si="17"/>
        <v>48.32</v>
      </c>
      <c r="AP70" s="103" t="str">
        <f t="shared" si="18"/>
        <v>&gt;100%</v>
      </c>
      <c r="AQ70" s="100"/>
      <c r="AR70" s="98">
        <f t="shared" si="29"/>
        <v>0</v>
      </c>
      <c r="AS70" s="102">
        <f t="shared" si="30"/>
        <v>0</v>
      </c>
      <c r="AT70" s="98">
        <f t="shared" si="19"/>
        <v>0</v>
      </c>
      <c r="AU70" s="103">
        <f t="shared" si="20"/>
        <v>0</v>
      </c>
      <c r="AV70" s="100"/>
      <c r="AW70" s="98">
        <f t="shared" si="21"/>
        <v>48.32</v>
      </c>
      <c r="AX70" s="98">
        <f t="shared" si="10"/>
        <v>48.32</v>
      </c>
      <c r="AY70" s="98">
        <f t="shared" si="22"/>
        <v>0</v>
      </c>
      <c r="AZ70" s="99">
        <f t="shared" si="23"/>
        <v>1</v>
      </c>
      <c r="BA70" s="104"/>
      <c r="BB70" s="101">
        <f t="shared" si="24"/>
        <v>0</v>
      </c>
      <c r="BC70" s="101">
        <f t="shared" si="25"/>
        <v>1030.8266666666666</v>
      </c>
      <c r="BD70" s="101">
        <f t="shared" si="26"/>
        <v>1030.8266666666666</v>
      </c>
      <c r="BE70" s="103" t="str">
        <f t="shared" si="27"/>
        <v>&gt;100%</v>
      </c>
      <c r="BF70" s="90"/>
      <c r="BG70" s="91"/>
      <c r="BH70" s="91"/>
      <c r="BI70" s="91"/>
      <c r="BJ70" s="91"/>
    </row>
    <row r="71" spans="1:62" x14ac:dyDescent="0.25">
      <c r="A71" s="42"/>
      <c r="B71" s="42"/>
      <c r="C71" s="92">
        <v>40</v>
      </c>
      <c r="D71" s="132">
        <v>0</v>
      </c>
      <c r="E71" s="105" t="s">
        <v>711</v>
      </c>
      <c r="F71" s="93">
        <v>0</v>
      </c>
      <c r="G71" s="94">
        <v>0</v>
      </c>
      <c r="H71" s="95">
        <v>148</v>
      </c>
      <c r="I71" s="95">
        <v>148</v>
      </c>
      <c r="J71" s="95">
        <v>0</v>
      </c>
      <c r="K71" s="95">
        <v>0</v>
      </c>
      <c r="L71" s="96"/>
      <c r="M71" s="97">
        <v>0</v>
      </c>
      <c r="N71" s="98">
        <v>50.52</v>
      </c>
      <c r="O71" s="98">
        <f t="shared" si="0"/>
        <v>-50.52</v>
      </c>
      <c r="P71" s="99">
        <f t="shared" si="1"/>
        <v>0</v>
      </c>
      <c r="Q71" s="96"/>
      <c r="R71" s="97">
        <v>0</v>
      </c>
      <c r="S71" s="98">
        <v>0</v>
      </c>
      <c r="T71" s="98">
        <f t="shared" si="2"/>
        <v>0</v>
      </c>
      <c r="U71" s="99">
        <f t="shared" si="3"/>
        <v>0</v>
      </c>
      <c r="V71" s="96"/>
      <c r="W71" s="97">
        <f t="shared" si="4"/>
        <v>0</v>
      </c>
      <c r="X71" s="97">
        <f t="shared" si="4"/>
        <v>50.52</v>
      </c>
      <c r="Y71" s="98">
        <f t="shared" si="5"/>
        <v>-50.52</v>
      </c>
      <c r="Z71" s="99">
        <f t="shared" si="6"/>
        <v>0</v>
      </c>
      <c r="AA71" s="100"/>
      <c r="AB71" s="101">
        <f t="shared" si="11"/>
        <v>0</v>
      </c>
      <c r="AC71" s="101">
        <f t="shared" si="11"/>
        <v>7476.96</v>
      </c>
      <c r="AD71" s="101">
        <f t="shared" si="12"/>
        <v>-7476.96</v>
      </c>
      <c r="AE71" s="99">
        <f t="shared" si="13"/>
        <v>0</v>
      </c>
      <c r="AF71" s="100"/>
      <c r="AG71" s="101">
        <f t="shared" si="14"/>
        <v>0</v>
      </c>
      <c r="AH71" s="101">
        <f t="shared" si="14"/>
        <v>7476.96</v>
      </c>
      <c r="AI71" s="101">
        <f t="shared" si="15"/>
        <v>-7476.96</v>
      </c>
      <c r="AJ71" s="99">
        <f t="shared" si="16"/>
        <v>0</v>
      </c>
      <c r="AK71" s="100"/>
      <c r="AL71" s="98">
        <f t="shared" si="28"/>
        <v>0</v>
      </c>
      <c r="AM71" s="102">
        <f t="shared" si="28"/>
        <v>50.52</v>
      </c>
      <c r="AN71" s="546">
        <v>44</v>
      </c>
      <c r="AO71" s="98">
        <f t="shared" si="17"/>
        <v>50.52</v>
      </c>
      <c r="AP71" s="103" t="str">
        <f t="shared" si="18"/>
        <v>&gt;100%</v>
      </c>
      <c r="AQ71" s="100"/>
      <c r="AR71" s="98">
        <f t="shared" si="29"/>
        <v>0</v>
      </c>
      <c r="AS71" s="102">
        <f t="shared" si="30"/>
        <v>0</v>
      </c>
      <c r="AT71" s="98">
        <f t="shared" si="19"/>
        <v>0</v>
      </c>
      <c r="AU71" s="103">
        <f t="shared" si="20"/>
        <v>0</v>
      </c>
      <c r="AV71" s="100"/>
      <c r="AW71" s="98">
        <f t="shared" si="21"/>
        <v>50.52</v>
      </c>
      <c r="AX71" s="98">
        <f t="shared" si="10"/>
        <v>50.52</v>
      </c>
      <c r="AY71" s="98">
        <f t="shared" si="22"/>
        <v>0</v>
      </c>
      <c r="AZ71" s="99">
        <f t="shared" si="23"/>
        <v>1</v>
      </c>
      <c r="BA71" s="104"/>
      <c r="BB71" s="101">
        <f t="shared" si="24"/>
        <v>0</v>
      </c>
      <c r="BC71" s="101">
        <f t="shared" si="25"/>
        <v>7476.96</v>
      </c>
      <c r="BD71" s="101">
        <f t="shared" si="26"/>
        <v>7476.96</v>
      </c>
      <c r="BE71" s="103" t="str">
        <f t="shared" si="27"/>
        <v>&gt;100%</v>
      </c>
      <c r="BF71" s="90"/>
      <c r="BG71" s="91"/>
      <c r="BH71" s="91"/>
      <c r="BI71" s="91"/>
      <c r="BJ71" s="91"/>
    </row>
    <row r="72" spans="1:62" x14ac:dyDescent="0.25">
      <c r="A72" s="42"/>
      <c r="B72" s="42"/>
      <c r="C72" s="92">
        <v>41</v>
      </c>
      <c r="D72" s="132">
        <v>0</v>
      </c>
      <c r="E72" s="105" t="s">
        <v>712</v>
      </c>
      <c r="F72" s="93">
        <v>0</v>
      </c>
      <c r="G72" s="94">
        <v>0</v>
      </c>
      <c r="H72" s="95">
        <v>13.333333333333334</v>
      </c>
      <c r="I72" s="95">
        <v>13.333333333333334</v>
      </c>
      <c r="J72" s="95">
        <v>0</v>
      </c>
      <c r="K72" s="95">
        <v>0</v>
      </c>
      <c r="L72" s="96"/>
      <c r="M72" s="97">
        <v>0</v>
      </c>
      <c r="N72" s="98">
        <v>46.13</v>
      </c>
      <c r="O72" s="98">
        <f t="shared" si="0"/>
        <v>-46.13</v>
      </c>
      <c r="P72" s="99">
        <f t="shared" si="1"/>
        <v>0</v>
      </c>
      <c r="Q72" s="96"/>
      <c r="R72" s="97">
        <v>0</v>
      </c>
      <c r="S72" s="98">
        <v>0</v>
      </c>
      <c r="T72" s="98">
        <f t="shared" si="2"/>
        <v>0</v>
      </c>
      <c r="U72" s="99">
        <f t="shared" si="3"/>
        <v>0</v>
      </c>
      <c r="V72" s="96"/>
      <c r="W72" s="97">
        <f t="shared" si="4"/>
        <v>0</v>
      </c>
      <c r="X72" s="97">
        <f t="shared" si="4"/>
        <v>46.13</v>
      </c>
      <c r="Y72" s="98">
        <f t="shared" si="5"/>
        <v>-46.13</v>
      </c>
      <c r="Z72" s="99">
        <f t="shared" si="6"/>
        <v>0</v>
      </c>
      <c r="AA72" s="100"/>
      <c r="AB72" s="101">
        <f t="shared" si="11"/>
        <v>0</v>
      </c>
      <c r="AC72" s="101">
        <f t="shared" si="11"/>
        <v>615.06666666666672</v>
      </c>
      <c r="AD72" s="101">
        <f t="shared" si="12"/>
        <v>-615.06666666666672</v>
      </c>
      <c r="AE72" s="99">
        <f t="shared" si="13"/>
        <v>0</v>
      </c>
      <c r="AF72" s="100"/>
      <c r="AG72" s="101">
        <f t="shared" si="14"/>
        <v>0</v>
      </c>
      <c r="AH72" s="101">
        <f t="shared" si="14"/>
        <v>615.06666666666672</v>
      </c>
      <c r="AI72" s="101">
        <f t="shared" si="15"/>
        <v>-615.06666666666672</v>
      </c>
      <c r="AJ72" s="99">
        <f t="shared" si="16"/>
        <v>0</v>
      </c>
      <c r="AK72" s="100"/>
      <c r="AL72" s="98">
        <f t="shared" si="28"/>
        <v>0</v>
      </c>
      <c r="AM72" s="102">
        <f t="shared" si="28"/>
        <v>46.13</v>
      </c>
      <c r="AN72" s="546">
        <v>44</v>
      </c>
      <c r="AO72" s="98">
        <f t="shared" si="17"/>
        <v>46.13</v>
      </c>
      <c r="AP72" s="103" t="str">
        <f t="shared" si="18"/>
        <v>&gt;100%</v>
      </c>
      <c r="AQ72" s="100"/>
      <c r="AR72" s="98">
        <f t="shared" si="29"/>
        <v>0</v>
      </c>
      <c r="AS72" s="102">
        <f t="shared" si="30"/>
        <v>0</v>
      </c>
      <c r="AT72" s="98">
        <f t="shared" si="19"/>
        <v>0</v>
      </c>
      <c r="AU72" s="103">
        <f t="shared" si="20"/>
        <v>0</v>
      </c>
      <c r="AV72" s="100"/>
      <c r="AW72" s="98">
        <f t="shared" si="21"/>
        <v>46.13</v>
      </c>
      <c r="AX72" s="98">
        <f t="shared" si="10"/>
        <v>46.13</v>
      </c>
      <c r="AY72" s="98">
        <f t="shared" si="22"/>
        <v>0</v>
      </c>
      <c r="AZ72" s="99">
        <f t="shared" si="23"/>
        <v>1</v>
      </c>
      <c r="BA72" s="104"/>
      <c r="BB72" s="101">
        <f t="shared" si="24"/>
        <v>0</v>
      </c>
      <c r="BC72" s="101">
        <f t="shared" si="25"/>
        <v>615.06666666666672</v>
      </c>
      <c r="BD72" s="101">
        <f t="shared" si="26"/>
        <v>615.06666666666672</v>
      </c>
      <c r="BE72" s="103" t="str">
        <f t="shared" si="27"/>
        <v>&gt;100%</v>
      </c>
      <c r="BF72" s="90"/>
      <c r="BG72" s="91"/>
      <c r="BH72" s="91"/>
      <c r="BI72" s="91"/>
      <c r="BJ72" s="91"/>
    </row>
    <row r="73" spans="1:62" x14ac:dyDescent="0.25">
      <c r="A73" s="42"/>
      <c r="B73" s="42"/>
      <c r="C73" s="92">
        <v>42</v>
      </c>
      <c r="D73" s="132">
        <v>0</v>
      </c>
      <c r="E73" s="105" t="s">
        <v>713</v>
      </c>
      <c r="F73" s="93">
        <v>0</v>
      </c>
      <c r="G73" s="94">
        <v>0</v>
      </c>
      <c r="H73" s="95">
        <v>3</v>
      </c>
      <c r="I73" s="95">
        <v>3</v>
      </c>
      <c r="J73" s="95">
        <v>0</v>
      </c>
      <c r="K73" s="95">
        <v>0</v>
      </c>
      <c r="L73" s="96"/>
      <c r="M73" s="97">
        <v>0</v>
      </c>
      <c r="N73" s="98">
        <v>61.5</v>
      </c>
      <c r="O73" s="98">
        <f t="shared" si="0"/>
        <v>-61.5</v>
      </c>
      <c r="P73" s="99">
        <f t="shared" si="1"/>
        <v>0</v>
      </c>
      <c r="Q73" s="96"/>
      <c r="R73" s="97">
        <v>0</v>
      </c>
      <c r="S73" s="98">
        <v>0</v>
      </c>
      <c r="T73" s="98">
        <f t="shared" si="2"/>
        <v>0</v>
      </c>
      <c r="U73" s="99">
        <f t="shared" si="3"/>
        <v>0</v>
      </c>
      <c r="V73" s="96"/>
      <c r="W73" s="97">
        <f t="shared" si="4"/>
        <v>0</v>
      </c>
      <c r="X73" s="97">
        <f t="shared" si="4"/>
        <v>61.5</v>
      </c>
      <c r="Y73" s="98">
        <f t="shared" si="5"/>
        <v>-61.5</v>
      </c>
      <c r="Z73" s="99">
        <f t="shared" si="6"/>
        <v>0</v>
      </c>
      <c r="AA73" s="100"/>
      <c r="AB73" s="101">
        <f t="shared" si="11"/>
        <v>0</v>
      </c>
      <c r="AC73" s="101">
        <f t="shared" si="11"/>
        <v>184.5</v>
      </c>
      <c r="AD73" s="101">
        <f t="shared" si="12"/>
        <v>-184.5</v>
      </c>
      <c r="AE73" s="99">
        <f t="shared" si="13"/>
        <v>0</v>
      </c>
      <c r="AF73" s="100"/>
      <c r="AG73" s="101">
        <f t="shared" si="14"/>
        <v>0</v>
      </c>
      <c r="AH73" s="101">
        <f t="shared" si="14"/>
        <v>184.5</v>
      </c>
      <c r="AI73" s="101">
        <f t="shared" si="15"/>
        <v>-184.5</v>
      </c>
      <c r="AJ73" s="99">
        <f t="shared" si="16"/>
        <v>0</v>
      </c>
      <c r="AK73" s="100"/>
      <c r="AL73" s="98">
        <f t="shared" si="28"/>
        <v>0</v>
      </c>
      <c r="AM73" s="102">
        <f t="shared" si="28"/>
        <v>61.5</v>
      </c>
      <c r="AN73" s="546">
        <v>66</v>
      </c>
      <c r="AO73" s="98">
        <f t="shared" si="17"/>
        <v>61.5</v>
      </c>
      <c r="AP73" s="103" t="str">
        <f t="shared" si="18"/>
        <v>&gt;100%</v>
      </c>
      <c r="AQ73" s="100"/>
      <c r="AR73" s="98">
        <f t="shared" si="29"/>
        <v>0</v>
      </c>
      <c r="AS73" s="102">
        <f t="shared" si="30"/>
        <v>0</v>
      </c>
      <c r="AT73" s="98">
        <f t="shared" si="19"/>
        <v>0</v>
      </c>
      <c r="AU73" s="103">
        <f t="shared" si="20"/>
        <v>0</v>
      </c>
      <c r="AV73" s="100"/>
      <c r="AW73" s="98">
        <f t="shared" si="21"/>
        <v>61.5</v>
      </c>
      <c r="AX73" s="98">
        <f t="shared" si="10"/>
        <v>61.5</v>
      </c>
      <c r="AY73" s="98">
        <f t="shared" si="22"/>
        <v>0</v>
      </c>
      <c r="AZ73" s="99">
        <f t="shared" si="23"/>
        <v>1</v>
      </c>
      <c r="BA73" s="104"/>
      <c r="BB73" s="101">
        <f t="shared" si="24"/>
        <v>0</v>
      </c>
      <c r="BC73" s="101">
        <f t="shared" si="25"/>
        <v>184.5</v>
      </c>
      <c r="BD73" s="101">
        <f t="shared" si="26"/>
        <v>184.5</v>
      </c>
      <c r="BE73" s="103" t="str">
        <f t="shared" si="27"/>
        <v>&gt;100%</v>
      </c>
      <c r="BF73" s="90"/>
      <c r="BG73" s="91"/>
      <c r="BH73" s="91"/>
      <c r="BI73" s="91"/>
      <c r="BJ73" s="91"/>
    </row>
    <row r="74" spans="1:62" x14ac:dyDescent="0.25">
      <c r="A74" s="42"/>
      <c r="B74" s="42"/>
      <c r="C74" s="92">
        <v>43</v>
      </c>
      <c r="D74" s="132">
        <v>0</v>
      </c>
      <c r="E74" s="105" t="s">
        <v>714</v>
      </c>
      <c r="F74" s="93">
        <v>0</v>
      </c>
      <c r="G74" s="94">
        <v>0</v>
      </c>
      <c r="H74" s="95">
        <v>14.333333333333334</v>
      </c>
      <c r="I74" s="95">
        <v>14.333333333333334</v>
      </c>
      <c r="J74" s="95">
        <v>0</v>
      </c>
      <c r="K74" s="95">
        <v>0</v>
      </c>
      <c r="L74" s="96"/>
      <c r="M74" s="97">
        <v>0</v>
      </c>
      <c r="N74" s="98">
        <v>57.11</v>
      </c>
      <c r="O74" s="98">
        <f t="shared" si="0"/>
        <v>-57.11</v>
      </c>
      <c r="P74" s="99">
        <f t="shared" si="1"/>
        <v>0</v>
      </c>
      <c r="Q74" s="96"/>
      <c r="R74" s="97">
        <v>0</v>
      </c>
      <c r="S74" s="98">
        <v>0</v>
      </c>
      <c r="T74" s="98">
        <f t="shared" si="2"/>
        <v>0</v>
      </c>
      <c r="U74" s="99">
        <f t="shared" si="3"/>
        <v>0</v>
      </c>
      <c r="V74" s="96"/>
      <c r="W74" s="97">
        <f t="shared" si="4"/>
        <v>0</v>
      </c>
      <c r="X74" s="97">
        <f t="shared" si="4"/>
        <v>57.11</v>
      </c>
      <c r="Y74" s="98">
        <f t="shared" si="5"/>
        <v>-57.11</v>
      </c>
      <c r="Z74" s="99">
        <f t="shared" si="6"/>
        <v>0</v>
      </c>
      <c r="AA74" s="100"/>
      <c r="AB74" s="101">
        <f t="shared" si="11"/>
        <v>0</v>
      </c>
      <c r="AC74" s="101">
        <f t="shared" si="11"/>
        <v>818.57666666666671</v>
      </c>
      <c r="AD74" s="101">
        <f t="shared" si="12"/>
        <v>-818.57666666666671</v>
      </c>
      <c r="AE74" s="99">
        <f t="shared" si="13"/>
        <v>0</v>
      </c>
      <c r="AF74" s="100"/>
      <c r="AG74" s="101">
        <f t="shared" si="14"/>
        <v>0</v>
      </c>
      <c r="AH74" s="101">
        <f t="shared" si="14"/>
        <v>818.57666666666671</v>
      </c>
      <c r="AI74" s="101">
        <f t="shared" si="15"/>
        <v>-818.57666666666671</v>
      </c>
      <c r="AJ74" s="99">
        <f t="shared" si="16"/>
        <v>0</v>
      </c>
      <c r="AK74" s="100"/>
      <c r="AL74" s="98">
        <f t="shared" si="28"/>
        <v>0</v>
      </c>
      <c r="AM74" s="102">
        <f t="shared" si="28"/>
        <v>57.11</v>
      </c>
      <c r="AN74" s="546">
        <v>66</v>
      </c>
      <c r="AO74" s="98">
        <f t="shared" si="17"/>
        <v>57.11</v>
      </c>
      <c r="AP74" s="103" t="str">
        <f t="shared" si="18"/>
        <v>&gt;100%</v>
      </c>
      <c r="AQ74" s="100"/>
      <c r="AR74" s="98">
        <f t="shared" si="29"/>
        <v>0</v>
      </c>
      <c r="AS74" s="102">
        <f t="shared" si="30"/>
        <v>0</v>
      </c>
      <c r="AT74" s="98">
        <f t="shared" si="19"/>
        <v>0</v>
      </c>
      <c r="AU74" s="103">
        <f t="shared" si="20"/>
        <v>0</v>
      </c>
      <c r="AV74" s="100"/>
      <c r="AW74" s="98">
        <f t="shared" si="21"/>
        <v>57.11</v>
      </c>
      <c r="AX74" s="98">
        <f t="shared" si="10"/>
        <v>57.11</v>
      </c>
      <c r="AY74" s="98">
        <f t="shared" si="22"/>
        <v>0</v>
      </c>
      <c r="AZ74" s="99">
        <f t="shared" si="23"/>
        <v>1</v>
      </c>
      <c r="BA74" s="104"/>
      <c r="BB74" s="101">
        <f t="shared" si="24"/>
        <v>0</v>
      </c>
      <c r="BC74" s="101">
        <f t="shared" si="25"/>
        <v>818.57666666666671</v>
      </c>
      <c r="BD74" s="101">
        <f t="shared" si="26"/>
        <v>818.57666666666671</v>
      </c>
      <c r="BE74" s="103" t="str">
        <f t="shared" si="27"/>
        <v>&gt;100%</v>
      </c>
      <c r="BF74" s="90"/>
      <c r="BG74" s="91"/>
      <c r="BH74" s="91"/>
      <c r="BI74" s="91"/>
      <c r="BJ74" s="91"/>
    </row>
    <row r="75" spans="1:62" x14ac:dyDescent="0.25">
      <c r="A75" s="42"/>
      <c r="B75" s="42"/>
      <c r="C75" s="92">
        <v>44</v>
      </c>
      <c r="D75" s="132">
        <v>0</v>
      </c>
      <c r="E75" s="105" t="s">
        <v>715</v>
      </c>
      <c r="F75" s="93">
        <v>0</v>
      </c>
      <c r="G75" s="94">
        <v>0</v>
      </c>
      <c r="H75" s="95">
        <v>5.666666666666667</v>
      </c>
      <c r="I75" s="95">
        <v>5.666666666666667</v>
      </c>
      <c r="J75" s="95">
        <v>0</v>
      </c>
      <c r="K75" s="95">
        <v>0</v>
      </c>
      <c r="L75" s="96"/>
      <c r="M75" s="97">
        <v>0</v>
      </c>
      <c r="N75" s="98">
        <v>54.91</v>
      </c>
      <c r="O75" s="98">
        <f t="shared" si="0"/>
        <v>-54.91</v>
      </c>
      <c r="P75" s="99">
        <f t="shared" si="1"/>
        <v>0</v>
      </c>
      <c r="Q75" s="96"/>
      <c r="R75" s="97">
        <v>0</v>
      </c>
      <c r="S75" s="98">
        <v>0</v>
      </c>
      <c r="T75" s="98">
        <f t="shared" si="2"/>
        <v>0</v>
      </c>
      <c r="U75" s="99">
        <f t="shared" si="3"/>
        <v>0</v>
      </c>
      <c r="V75" s="96"/>
      <c r="W75" s="97">
        <f t="shared" si="4"/>
        <v>0</v>
      </c>
      <c r="X75" s="97">
        <f t="shared" si="4"/>
        <v>54.91</v>
      </c>
      <c r="Y75" s="98">
        <f t="shared" si="5"/>
        <v>-54.91</v>
      </c>
      <c r="Z75" s="99">
        <f t="shared" si="6"/>
        <v>0</v>
      </c>
      <c r="AA75" s="100"/>
      <c r="AB75" s="101">
        <f t="shared" si="11"/>
        <v>0</v>
      </c>
      <c r="AC75" s="101">
        <f t="shared" si="11"/>
        <v>311.15666666666664</v>
      </c>
      <c r="AD75" s="101">
        <f t="shared" si="12"/>
        <v>-311.15666666666664</v>
      </c>
      <c r="AE75" s="99">
        <f t="shared" si="13"/>
        <v>0</v>
      </c>
      <c r="AF75" s="100"/>
      <c r="AG75" s="101">
        <f t="shared" si="14"/>
        <v>0</v>
      </c>
      <c r="AH75" s="101">
        <f t="shared" si="14"/>
        <v>311.15666666666664</v>
      </c>
      <c r="AI75" s="101">
        <f t="shared" si="15"/>
        <v>-311.15666666666664</v>
      </c>
      <c r="AJ75" s="99">
        <f t="shared" si="16"/>
        <v>0</v>
      </c>
      <c r="AK75" s="100"/>
      <c r="AL75" s="98">
        <f t="shared" si="28"/>
        <v>0</v>
      </c>
      <c r="AM75" s="102">
        <f t="shared" si="28"/>
        <v>54.91</v>
      </c>
      <c r="AN75" s="546">
        <v>66</v>
      </c>
      <c r="AO75" s="98">
        <f t="shared" si="17"/>
        <v>54.91</v>
      </c>
      <c r="AP75" s="103" t="str">
        <f t="shared" si="18"/>
        <v>&gt;100%</v>
      </c>
      <c r="AQ75" s="100"/>
      <c r="AR75" s="98">
        <f t="shared" si="29"/>
        <v>0</v>
      </c>
      <c r="AS75" s="102">
        <f t="shared" si="30"/>
        <v>0</v>
      </c>
      <c r="AT75" s="98">
        <f t="shared" si="19"/>
        <v>0</v>
      </c>
      <c r="AU75" s="103">
        <f t="shared" si="20"/>
        <v>0</v>
      </c>
      <c r="AV75" s="100"/>
      <c r="AW75" s="98">
        <f t="shared" si="21"/>
        <v>54.91</v>
      </c>
      <c r="AX75" s="98">
        <f t="shared" si="10"/>
        <v>54.91</v>
      </c>
      <c r="AY75" s="98">
        <f t="shared" si="22"/>
        <v>0</v>
      </c>
      <c r="AZ75" s="99">
        <f t="shared" si="23"/>
        <v>1</v>
      </c>
      <c r="BA75" s="104"/>
      <c r="BB75" s="101">
        <f t="shared" si="24"/>
        <v>0</v>
      </c>
      <c r="BC75" s="101">
        <f t="shared" si="25"/>
        <v>311.15666666666664</v>
      </c>
      <c r="BD75" s="101">
        <f t="shared" si="26"/>
        <v>311.15666666666664</v>
      </c>
      <c r="BE75" s="103" t="str">
        <f t="shared" si="27"/>
        <v>&gt;100%</v>
      </c>
      <c r="BF75" s="90"/>
      <c r="BG75" s="91"/>
      <c r="BH75" s="91"/>
      <c r="BI75" s="91"/>
      <c r="BJ75" s="91"/>
    </row>
    <row r="76" spans="1:62" x14ac:dyDescent="0.25">
      <c r="A76" s="42"/>
      <c r="B76" s="42"/>
      <c r="C76" s="92">
        <v>45</v>
      </c>
      <c r="D76" s="132">
        <v>0</v>
      </c>
      <c r="E76" s="105" t="s">
        <v>716</v>
      </c>
      <c r="F76" s="93">
        <v>0</v>
      </c>
      <c r="G76" s="94">
        <v>0</v>
      </c>
      <c r="H76" s="95">
        <v>22.333333333333332</v>
      </c>
      <c r="I76" s="95">
        <v>22.333333333333332</v>
      </c>
      <c r="J76" s="95">
        <v>0</v>
      </c>
      <c r="K76" s="95">
        <v>0</v>
      </c>
      <c r="L76" s="96"/>
      <c r="M76" s="97">
        <v>0</v>
      </c>
      <c r="N76" s="98">
        <v>43.93</v>
      </c>
      <c r="O76" s="98">
        <f t="shared" si="0"/>
        <v>-43.93</v>
      </c>
      <c r="P76" s="99">
        <f t="shared" si="1"/>
        <v>0</v>
      </c>
      <c r="Q76" s="96"/>
      <c r="R76" s="97">
        <v>0</v>
      </c>
      <c r="S76" s="98">
        <v>0</v>
      </c>
      <c r="T76" s="98">
        <f t="shared" si="2"/>
        <v>0</v>
      </c>
      <c r="U76" s="99">
        <f t="shared" si="3"/>
        <v>0</v>
      </c>
      <c r="V76" s="96"/>
      <c r="W76" s="97">
        <f t="shared" si="4"/>
        <v>0</v>
      </c>
      <c r="X76" s="97">
        <f t="shared" si="4"/>
        <v>43.93</v>
      </c>
      <c r="Y76" s="98">
        <f t="shared" si="5"/>
        <v>-43.93</v>
      </c>
      <c r="Z76" s="99">
        <f t="shared" si="6"/>
        <v>0</v>
      </c>
      <c r="AA76" s="100"/>
      <c r="AB76" s="101">
        <f t="shared" si="11"/>
        <v>0</v>
      </c>
      <c r="AC76" s="101">
        <f t="shared" si="11"/>
        <v>981.10333333333324</v>
      </c>
      <c r="AD76" s="101">
        <f t="shared" si="12"/>
        <v>-981.10333333333324</v>
      </c>
      <c r="AE76" s="99">
        <f t="shared" si="13"/>
        <v>0</v>
      </c>
      <c r="AF76" s="100"/>
      <c r="AG76" s="101">
        <f t="shared" si="14"/>
        <v>0</v>
      </c>
      <c r="AH76" s="101">
        <f t="shared" si="14"/>
        <v>981.10333333333324</v>
      </c>
      <c r="AI76" s="101">
        <f t="shared" si="15"/>
        <v>-981.10333333333324</v>
      </c>
      <c r="AJ76" s="99">
        <f t="shared" si="16"/>
        <v>0</v>
      </c>
      <c r="AK76" s="100"/>
      <c r="AL76" s="98">
        <f t="shared" si="28"/>
        <v>0</v>
      </c>
      <c r="AM76" s="102">
        <f t="shared" si="28"/>
        <v>43.93</v>
      </c>
      <c r="AN76" s="546">
        <v>44</v>
      </c>
      <c r="AO76" s="98">
        <f t="shared" si="17"/>
        <v>43.93</v>
      </c>
      <c r="AP76" s="103" t="str">
        <f t="shared" si="18"/>
        <v>&gt;100%</v>
      </c>
      <c r="AQ76" s="100"/>
      <c r="AR76" s="98">
        <f t="shared" si="29"/>
        <v>0</v>
      </c>
      <c r="AS76" s="102">
        <f t="shared" si="30"/>
        <v>0</v>
      </c>
      <c r="AT76" s="98">
        <f t="shared" si="19"/>
        <v>0</v>
      </c>
      <c r="AU76" s="103">
        <f t="shared" si="20"/>
        <v>0</v>
      </c>
      <c r="AV76" s="100"/>
      <c r="AW76" s="98">
        <f t="shared" si="21"/>
        <v>43.93</v>
      </c>
      <c r="AX76" s="98">
        <f t="shared" si="10"/>
        <v>43.93</v>
      </c>
      <c r="AY76" s="98">
        <f t="shared" si="22"/>
        <v>0</v>
      </c>
      <c r="AZ76" s="99">
        <f t="shared" si="23"/>
        <v>1</v>
      </c>
      <c r="BA76" s="104"/>
      <c r="BB76" s="101">
        <f t="shared" si="24"/>
        <v>0</v>
      </c>
      <c r="BC76" s="101">
        <f t="shared" si="25"/>
        <v>981.10333333333324</v>
      </c>
      <c r="BD76" s="101">
        <f t="shared" si="26"/>
        <v>981.10333333333324</v>
      </c>
      <c r="BE76" s="103" t="str">
        <f t="shared" si="27"/>
        <v>&gt;100%</v>
      </c>
      <c r="BF76" s="90"/>
      <c r="BG76" s="91"/>
      <c r="BH76" s="91"/>
      <c r="BI76" s="91"/>
      <c r="BJ76" s="91"/>
    </row>
    <row r="77" spans="1:62" x14ac:dyDescent="0.25">
      <c r="A77" s="42"/>
      <c r="B77" s="42"/>
      <c r="C77" s="92">
        <v>46</v>
      </c>
      <c r="D77" s="132">
        <v>0</v>
      </c>
      <c r="E77" s="105" t="s">
        <v>717</v>
      </c>
      <c r="F77" s="93">
        <v>0</v>
      </c>
      <c r="G77" s="94">
        <v>0</v>
      </c>
      <c r="H77" s="95">
        <v>1.3333333333333333</v>
      </c>
      <c r="I77" s="95">
        <v>1.3333333333333333</v>
      </c>
      <c r="J77" s="95">
        <v>0</v>
      </c>
      <c r="K77" s="95">
        <v>0</v>
      </c>
      <c r="L77" s="96"/>
      <c r="M77" s="97">
        <v>0</v>
      </c>
      <c r="N77" s="98">
        <v>63.7</v>
      </c>
      <c r="O77" s="98">
        <f t="shared" si="0"/>
        <v>-63.7</v>
      </c>
      <c r="P77" s="99">
        <f t="shared" si="1"/>
        <v>0</v>
      </c>
      <c r="Q77" s="96"/>
      <c r="R77" s="97">
        <v>0</v>
      </c>
      <c r="S77" s="98">
        <v>0</v>
      </c>
      <c r="T77" s="98">
        <f t="shared" si="2"/>
        <v>0</v>
      </c>
      <c r="U77" s="99">
        <f t="shared" si="3"/>
        <v>0</v>
      </c>
      <c r="V77" s="96"/>
      <c r="W77" s="97">
        <f t="shared" si="4"/>
        <v>0</v>
      </c>
      <c r="X77" s="97">
        <f t="shared" si="4"/>
        <v>63.7</v>
      </c>
      <c r="Y77" s="98">
        <f t="shared" si="5"/>
        <v>-63.7</v>
      </c>
      <c r="Z77" s="99">
        <f t="shared" si="6"/>
        <v>0</v>
      </c>
      <c r="AA77" s="100"/>
      <c r="AB77" s="101">
        <f t="shared" si="11"/>
        <v>0</v>
      </c>
      <c r="AC77" s="101">
        <f t="shared" si="11"/>
        <v>84.933333333333337</v>
      </c>
      <c r="AD77" s="101">
        <f t="shared" si="12"/>
        <v>-84.933333333333337</v>
      </c>
      <c r="AE77" s="99">
        <f t="shared" si="13"/>
        <v>0</v>
      </c>
      <c r="AF77" s="100"/>
      <c r="AG77" s="101">
        <f t="shared" si="14"/>
        <v>0</v>
      </c>
      <c r="AH77" s="101">
        <f t="shared" si="14"/>
        <v>84.933333333333337</v>
      </c>
      <c r="AI77" s="101">
        <f t="shared" si="15"/>
        <v>-84.933333333333337</v>
      </c>
      <c r="AJ77" s="99">
        <f t="shared" si="16"/>
        <v>0</v>
      </c>
      <c r="AK77" s="100"/>
      <c r="AL77" s="98">
        <f t="shared" si="28"/>
        <v>0</v>
      </c>
      <c r="AM77" s="102">
        <f t="shared" si="28"/>
        <v>63.7</v>
      </c>
      <c r="AN77" s="546">
        <v>44</v>
      </c>
      <c r="AO77" s="98">
        <f t="shared" si="17"/>
        <v>63.7</v>
      </c>
      <c r="AP77" s="103" t="str">
        <f t="shared" si="18"/>
        <v>&gt;100%</v>
      </c>
      <c r="AQ77" s="100"/>
      <c r="AR77" s="98">
        <f t="shared" si="29"/>
        <v>0</v>
      </c>
      <c r="AS77" s="102">
        <f t="shared" si="30"/>
        <v>0</v>
      </c>
      <c r="AT77" s="98">
        <f t="shared" si="19"/>
        <v>0</v>
      </c>
      <c r="AU77" s="103">
        <f t="shared" si="20"/>
        <v>0</v>
      </c>
      <c r="AV77" s="100"/>
      <c r="AW77" s="98">
        <f t="shared" si="21"/>
        <v>63.7</v>
      </c>
      <c r="AX77" s="98">
        <f t="shared" si="10"/>
        <v>63.7</v>
      </c>
      <c r="AY77" s="98">
        <f t="shared" si="22"/>
        <v>0</v>
      </c>
      <c r="AZ77" s="99">
        <f t="shared" si="23"/>
        <v>1</v>
      </c>
      <c r="BA77" s="104"/>
      <c r="BB77" s="101">
        <f t="shared" si="24"/>
        <v>0</v>
      </c>
      <c r="BC77" s="101">
        <f t="shared" si="25"/>
        <v>84.933333333333337</v>
      </c>
      <c r="BD77" s="101">
        <f t="shared" si="26"/>
        <v>84.933333333333337</v>
      </c>
      <c r="BE77" s="103" t="str">
        <f t="shared" si="27"/>
        <v>&gt;100%</v>
      </c>
      <c r="BF77" s="90"/>
      <c r="BG77" s="91"/>
      <c r="BH77" s="91"/>
      <c r="BI77" s="91"/>
      <c r="BJ77" s="91"/>
    </row>
    <row r="78" spans="1:62" x14ac:dyDescent="0.25">
      <c r="A78" s="42"/>
      <c r="B78" s="42"/>
      <c r="C78" s="92">
        <v>47</v>
      </c>
      <c r="D78" s="132">
        <v>0</v>
      </c>
      <c r="E78" s="105" t="s">
        <v>718</v>
      </c>
      <c r="F78" s="93">
        <v>0</v>
      </c>
      <c r="G78" s="94">
        <v>0</v>
      </c>
      <c r="H78" s="95">
        <v>12</v>
      </c>
      <c r="I78" s="95">
        <v>12</v>
      </c>
      <c r="J78" s="95">
        <v>0</v>
      </c>
      <c r="K78" s="95">
        <v>0</v>
      </c>
      <c r="L78" s="96"/>
      <c r="M78" s="97">
        <v>0</v>
      </c>
      <c r="N78" s="98">
        <v>63.7</v>
      </c>
      <c r="O78" s="98">
        <f t="shared" si="0"/>
        <v>-63.7</v>
      </c>
      <c r="P78" s="99">
        <f t="shared" si="1"/>
        <v>0</v>
      </c>
      <c r="Q78" s="96"/>
      <c r="R78" s="97">
        <v>0</v>
      </c>
      <c r="S78" s="98">
        <v>0</v>
      </c>
      <c r="T78" s="98">
        <f t="shared" si="2"/>
        <v>0</v>
      </c>
      <c r="U78" s="99">
        <f t="shared" si="3"/>
        <v>0</v>
      </c>
      <c r="V78" s="96"/>
      <c r="W78" s="97">
        <f t="shared" si="4"/>
        <v>0</v>
      </c>
      <c r="X78" s="97">
        <f t="shared" si="4"/>
        <v>63.7</v>
      </c>
      <c r="Y78" s="98">
        <f t="shared" si="5"/>
        <v>-63.7</v>
      </c>
      <c r="Z78" s="99">
        <f t="shared" si="6"/>
        <v>0</v>
      </c>
      <c r="AA78" s="100"/>
      <c r="AB78" s="101">
        <f t="shared" si="11"/>
        <v>0</v>
      </c>
      <c r="AC78" s="101">
        <f t="shared" si="11"/>
        <v>764.40000000000009</v>
      </c>
      <c r="AD78" s="101">
        <f t="shared" si="12"/>
        <v>-764.40000000000009</v>
      </c>
      <c r="AE78" s="99">
        <f t="shared" si="13"/>
        <v>0</v>
      </c>
      <c r="AF78" s="100"/>
      <c r="AG78" s="101">
        <f t="shared" si="14"/>
        <v>0</v>
      </c>
      <c r="AH78" s="101">
        <f t="shared" si="14"/>
        <v>764.40000000000009</v>
      </c>
      <c r="AI78" s="101">
        <f t="shared" si="15"/>
        <v>-764.40000000000009</v>
      </c>
      <c r="AJ78" s="99">
        <f t="shared" si="16"/>
        <v>0</v>
      </c>
      <c r="AK78" s="100"/>
      <c r="AL78" s="98">
        <f t="shared" si="28"/>
        <v>0</v>
      </c>
      <c r="AM78" s="102">
        <f t="shared" si="28"/>
        <v>63.7</v>
      </c>
      <c r="AN78" s="546">
        <v>66</v>
      </c>
      <c r="AO78" s="98">
        <f t="shared" si="17"/>
        <v>63.7</v>
      </c>
      <c r="AP78" s="103" t="str">
        <f t="shared" si="18"/>
        <v>&gt;100%</v>
      </c>
      <c r="AQ78" s="100"/>
      <c r="AR78" s="98">
        <f t="shared" si="29"/>
        <v>0</v>
      </c>
      <c r="AS78" s="102">
        <f t="shared" si="30"/>
        <v>0</v>
      </c>
      <c r="AT78" s="98">
        <f t="shared" si="19"/>
        <v>0</v>
      </c>
      <c r="AU78" s="103">
        <f t="shared" si="20"/>
        <v>0</v>
      </c>
      <c r="AV78" s="100"/>
      <c r="AW78" s="98">
        <f t="shared" si="21"/>
        <v>63.7</v>
      </c>
      <c r="AX78" s="98">
        <f t="shared" si="10"/>
        <v>63.7</v>
      </c>
      <c r="AY78" s="98">
        <f t="shared" si="22"/>
        <v>0</v>
      </c>
      <c r="AZ78" s="99">
        <f t="shared" si="23"/>
        <v>1</v>
      </c>
      <c r="BA78" s="104"/>
      <c r="BB78" s="101">
        <f t="shared" si="24"/>
        <v>0</v>
      </c>
      <c r="BC78" s="101">
        <f t="shared" si="25"/>
        <v>764.40000000000009</v>
      </c>
      <c r="BD78" s="101">
        <f t="shared" si="26"/>
        <v>764.40000000000009</v>
      </c>
      <c r="BE78" s="103" t="str">
        <f t="shared" si="27"/>
        <v>&gt;100%</v>
      </c>
      <c r="BF78" s="90"/>
      <c r="BG78" s="91"/>
      <c r="BH78" s="91"/>
      <c r="BI78" s="91"/>
      <c r="BJ78" s="91"/>
    </row>
    <row r="79" spans="1:62" x14ac:dyDescent="0.25">
      <c r="A79" s="42"/>
      <c r="B79" s="42"/>
      <c r="C79" s="92">
        <v>48</v>
      </c>
      <c r="D79" s="132">
        <v>0</v>
      </c>
      <c r="E79" s="105" t="s">
        <v>719</v>
      </c>
      <c r="F79" s="93">
        <v>0</v>
      </c>
      <c r="G79" s="94">
        <v>0</v>
      </c>
      <c r="H79" s="95">
        <v>72.333333333333329</v>
      </c>
      <c r="I79" s="95">
        <v>72.333333333333329</v>
      </c>
      <c r="J79" s="95">
        <v>0</v>
      </c>
      <c r="K79" s="95">
        <v>0</v>
      </c>
      <c r="L79" s="96"/>
      <c r="M79" s="97">
        <v>0</v>
      </c>
      <c r="N79" s="98">
        <v>48.32</v>
      </c>
      <c r="O79" s="98">
        <f t="shared" si="0"/>
        <v>-48.32</v>
      </c>
      <c r="P79" s="99">
        <f t="shared" si="1"/>
        <v>0</v>
      </c>
      <c r="Q79" s="96"/>
      <c r="R79" s="97">
        <v>0</v>
      </c>
      <c r="S79" s="98">
        <v>0</v>
      </c>
      <c r="T79" s="98">
        <f t="shared" si="2"/>
        <v>0</v>
      </c>
      <c r="U79" s="99">
        <f t="shared" si="3"/>
        <v>0</v>
      </c>
      <c r="V79" s="96"/>
      <c r="W79" s="97">
        <f t="shared" si="4"/>
        <v>0</v>
      </c>
      <c r="X79" s="97">
        <f t="shared" si="4"/>
        <v>48.32</v>
      </c>
      <c r="Y79" s="98">
        <f t="shared" si="5"/>
        <v>-48.32</v>
      </c>
      <c r="Z79" s="99">
        <f t="shared" si="6"/>
        <v>0</v>
      </c>
      <c r="AA79" s="100"/>
      <c r="AB79" s="101">
        <f t="shared" si="11"/>
        <v>0</v>
      </c>
      <c r="AC79" s="101">
        <f t="shared" si="11"/>
        <v>3495.1466666666665</v>
      </c>
      <c r="AD79" s="101">
        <f t="shared" si="12"/>
        <v>-3495.1466666666665</v>
      </c>
      <c r="AE79" s="99">
        <f t="shared" si="13"/>
        <v>0</v>
      </c>
      <c r="AF79" s="100"/>
      <c r="AG79" s="101">
        <f t="shared" si="14"/>
        <v>0</v>
      </c>
      <c r="AH79" s="101">
        <f t="shared" si="14"/>
        <v>3495.1466666666665</v>
      </c>
      <c r="AI79" s="101">
        <f t="shared" si="15"/>
        <v>-3495.1466666666665</v>
      </c>
      <c r="AJ79" s="99">
        <f t="shared" si="16"/>
        <v>0</v>
      </c>
      <c r="AK79" s="100"/>
      <c r="AL79" s="98">
        <f t="shared" si="28"/>
        <v>0</v>
      </c>
      <c r="AM79" s="102">
        <f t="shared" si="28"/>
        <v>48.32</v>
      </c>
      <c r="AN79" s="546">
        <v>44</v>
      </c>
      <c r="AO79" s="98">
        <f t="shared" si="17"/>
        <v>48.32</v>
      </c>
      <c r="AP79" s="103" t="str">
        <f t="shared" si="18"/>
        <v>&gt;100%</v>
      </c>
      <c r="AQ79" s="100"/>
      <c r="AR79" s="98">
        <f t="shared" si="29"/>
        <v>0</v>
      </c>
      <c r="AS79" s="102">
        <f t="shared" si="30"/>
        <v>0</v>
      </c>
      <c r="AT79" s="98">
        <f t="shared" si="19"/>
        <v>0</v>
      </c>
      <c r="AU79" s="103">
        <f t="shared" si="20"/>
        <v>0</v>
      </c>
      <c r="AV79" s="100"/>
      <c r="AW79" s="98">
        <f t="shared" si="21"/>
        <v>48.32</v>
      </c>
      <c r="AX79" s="98">
        <f t="shared" si="10"/>
        <v>48.32</v>
      </c>
      <c r="AY79" s="98">
        <f t="shared" si="22"/>
        <v>0</v>
      </c>
      <c r="AZ79" s="99">
        <f t="shared" si="23"/>
        <v>1</v>
      </c>
      <c r="BA79" s="104"/>
      <c r="BB79" s="101">
        <f t="shared" si="24"/>
        <v>0</v>
      </c>
      <c r="BC79" s="101">
        <f t="shared" si="25"/>
        <v>3495.1466666666665</v>
      </c>
      <c r="BD79" s="101">
        <f t="shared" si="26"/>
        <v>3495.1466666666665</v>
      </c>
      <c r="BE79" s="103" t="str">
        <f t="shared" si="27"/>
        <v>&gt;100%</v>
      </c>
      <c r="BF79" s="90"/>
      <c r="BG79" s="91"/>
      <c r="BH79" s="91"/>
      <c r="BI79" s="91"/>
      <c r="BJ79" s="91"/>
    </row>
    <row r="80" spans="1:62" x14ac:dyDescent="0.25">
      <c r="A80" s="42"/>
      <c r="B80" s="42"/>
      <c r="C80" s="92">
        <v>49</v>
      </c>
      <c r="D80" s="132">
        <v>0</v>
      </c>
      <c r="E80" s="105" t="s">
        <v>720</v>
      </c>
      <c r="F80" s="93">
        <v>0</v>
      </c>
      <c r="G80" s="94">
        <v>0</v>
      </c>
      <c r="H80" s="95">
        <v>5.333333333333333</v>
      </c>
      <c r="I80" s="95">
        <v>5.333333333333333</v>
      </c>
      <c r="J80" s="95">
        <v>0</v>
      </c>
      <c r="K80" s="95">
        <v>0</v>
      </c>
      <c r="L80" s="96"/>
      <c r="M80" s="97">
        <v>0</v>
      </c>
      <c r="N80" s="98">
        <v>50.52</v>
      </c>
      <c r="O80" s="98">
        <f t="shared" si="0"/>
        <v>-50.52</v>
      </c>
      <c r="P80" s="99">
        <f t="shared" si="1"/>
        <v>0</v>
      </c>
      <c r="Q80" s="96"/>
      <c r="R80" s="97">
        <v>0</v>
      </c>
      <c r="S80" s="98">
        <v>0</v>
      </c>
      <c r="T80" s="98">
        <f t="shared" si="2"/>
        <v>0</v>
      </c>
      <c r="U80" s="99">
        <f t="shared" si="3"/>
        <v>0</v>
      </c>
      <c r="V80" s="96"/>
      <c r="W80" s="97">
        <f t="shared" si="4"/>
        <v>0</v>
      </c>
      <c r="X80" s="97">
        <f t="shared" si="4"/>
        <v>50.52</v>
      </c>
      <c r="Y80" s="98">
        <f t="shared" si="5"/>
        <v>-50.52</v>
      </c>
      <c r="Z80" s="99">
        <f t="shared" si="6"/>
        <v>0</v>
      </c>
      <c r="AA80" s="100"/>
      <c r="AB80" s="101">
        <f t="shared" si="11"/>
        <v>0</v>
      </c>
      <c r="AC80" s="101">
        <f t="shared" si="11"/>
        <v>269.44</v>
      </c>
      <c r="AD80" s="101">
        <f t="shared" si="12"/>
        <v>-269.44</v>
      </c>
      <c r="AE80" s="99">
        <f t="shared" si="13"/>
        <v>0</v>
      </c>
      <c r="AF80" s="100"/>
      <c r="AG80" s="101">
        <f t="shared" si="14"/>
        <v>0</v>
      </c>
      <c r="AH80" s="101">
        <f t="shared" si="14"/>
        <v>269.44</v>
      </c>
      <c r="AI80" s="101">
        <f t="shared" si="15"/>
        <v>-269.44</v>
      </c>
      <c r="AJ80" s="99">
        <f t="shared" si="16"/>
        <v>0</v>
      </c>
      <c r="AK80" s="100"/>
      <c r="AL80" s="98">
        <f t="shared" si="28"/>
        <v>0</v>
      </c>
      <c r="AM80" s="102">
        <f t="shared" si="28"/>
        <v>50.52</v>
      </c>
      <c r="AN80" s="546">
        <v>44</v>
      </c>
      <c r="AO80" s="98">
        <f t="shared" si="17"/>
        <v>50.52</v>
      </c>
      <c r="AP80" s="103" t="str">
        <f t="shared" si="18"/>
        <v>&gt;100%</v>
      </c>
      <c r="AQ80" s="100"/>
      <c r="AR80" s="98">
        <f t="shared" si="29"/>
        <v>0</v>
      </c>
      <c r="AS80" s="102">
        <f t="shared" si="30"/>
        <v>0</v>
      </c>
      <c r="AT80" s="98">
        <f t="shared" si="19"/>
        <v>0</v>
      </c>
      <c r="AU80" s="103">
        <f t="shared" si="20"/>
        <v>0</v>
      </c>
      <c r="AV80" s="100"/>
      <c r="AW80" s="98">
        <f t="shared" si="21"/>
        <v>50.52</v>
      </c>
      <c r="AX80" s="98">
        <f t="shared" si="10"/>
        <v>50.52</v>
      </c>
      <c r="AY80" s="98">
        <f t="shared" si="22"/>
        <v>0</v>
      </c>
      <c r="AZ80" s="99">
        <f t="shared" si="23"/>
        <v>1</v>
      </c>
      <c r="BA80" s="104"/>
      <c r="BB80" s="101">
        <f t="shared" si="24"/>
        <v>0</v>
      </c>
      <c r="BC80" s="101">
        <f t="shared" si="25"/>
        <v>269.44</v>
      </c>
      <c r="BD80" s="101">
        <f t="shared" si="26"/>
        <v>269.44</v>
      </c>
      <c r="BE80" s="103" t="str">
        <f t="shared" si="27"/>
        <v>&gt;100%</v>
      </c>
      <c r="BF80" s="90"/>
      <c r="BG80" s="91"/>
      <c r="BH80" s="91"/>
      <c r="BI80" s="91"/>
      <c r="BJ80" s="91"/>
    </row>
    <row r="81" spans="1:62" x14ac:dyDescent="0.25">
      <c r="A81" s="42"/>
      <c r="B81" s="42"/>
      <c r="C81" s="92">
        <v>50</v>
      </c>
      <c r="D81" s="132">
        <v>0</v>
      </c>
      <c r="E81" s="105" t="s">
        <v>721</v>
      </c>
      <c r="F81" s="93">
        <v>0</v>
      </c>
      <c r="G81" s="94">
        <v>0</v>
      </c>
      <c r="H81" s="95">
        <v>256.66666666666669</v>
      </c>
      <c r="I81" s="95">
        <v>256.66666666666669</v>
      </c>
      <c r="J81" s="95">
        <v>0</v>
      </c>
      <c r="K81" s="95">
        <v>0</v>
      </c>
      <c r="L81" s="96"/>
      <c r="M81" s="97">
        <v>0</v>
      </c>
      <c r="N81" s="98">
        <v>107.63</v>
      </c>
      <c r="O81" s="98">
        <f t="shared" si="0"/>
        <v>-107.63</v>
      </c>
      <c r="P81" s="99">
        <f t="shared" si="1"/>
        <v>0</v>
      </c>
      <c r="Q81" s="96"/>
      <c r="R81" s="97">
        <v>0</v>
      </c>
      <c r="S81" s="98">
        <v>0</v>
      </c>
      <c r="T81" s="98">
        <f t="shared" si="2"/>
        <v>0</v>
      </c>
      <c r="U81" s="99">
        <f t="shared" si="3"/>
        <v>0</v>
      </c>
      <c r="V81" s="96"/>
      <c r="W81" s="97">
        <f t="shared" si="4"/>
        <v>0</v>
      </c>
      <c r="X81" s="97">
        <f t="shared" si="4"/>
        <v>107.63</v>
      </c>
      <c r="Y81" s="98">
        <f t="shared" si="5"/>
        <v>-107.63</v>
      </c>
      <c r="Z81" s="99">
        <f t="shared" si="6"/>
        <v>0</v>
      </c>
      <c r="AA81" s="100"/>
      <c r="AB81" s="101">
        <f t="shared" si="11"/>
        <v>0</v>
      </c>
      <c r="AC81" s="101">
        <f t="shared" si="11"/>
        <v>27625.033333333333</v>
      </c>
      <c r="AD81" s="101">
        <f t="shared" si="12"/>
        <v>-27625.033333333333</v>
      </c>
      <c r="AE81" s="99">
        <f t="shared" si="13"/>
        <v>0</v>
      </c>
      <c r="AF81" s="100"/>
      <c r="AG81" s="101">
        <f t="shared" si="14"/>
        <v>0</v>
      </c>
      <c r="AH81" s="101">
        <f t="shared" si="14"/>
        <v>27625.033333333333</v>
      </c>
      <c r="AI81" s="101">
        <f t="shared" si="15"/>
        <v>-27625.033333333333</v>
      </c>
      <c r="AJ81" s="99">
        <f t="shared" si="16"/>
        <v>0</v>
      </c>
      <c r="AK81" s="100"/>
      <c r="AL81" s="98">
        <f t="shared" si="28"/>
        <v>0</v>
      </c>
      <c r="AM81" s="102">
        <f t="shared" si="28"/>
        <v>107.63</v>
      </c>
      <c r="AN81" s="546">
        <v>110</v>
      </c>
      <c r="AO81" s="98">
        <f t="shared" si="17"/>
        <v>107.63</v>
      </c>
      <c r="AP81" s="103" t="str">
        <f t="shared" si="18"/>
        <v>&gt;100%</v>
      </c>
      <c r="AQ81" s="100"/>
      <c r="AR81" s="98">
        <f t="shared" si="29"/>
        <v>0</v>
      </c>
      <c r="AS81" s="102">
        <f t="shared" si="30"/>
        <v>0</v>
      </c>
      <c r="AT81" s="98">
        <f t="shared" si="19"/>
        <v>0</v>
      </c>
      <c r="AU81" s="103">
        <f t="shared" si="20"/>
        <v>0</v>
      </c>
      <c r="AV81" s="100"/>
      <c r="AW81" s="98">
        <f t="shared" si="21"/>
        <v>107.63</v>
      </c>
      <c r="AX81" s="98">
        <f t="shared" si="10"/>
        <v>107.63</v>
      </c>
      <c r="AY81" s="98">
        <f t="shared" si="22"/>
        <v>0</v>
      </c>
      <c r="AZ81" s="99">
        <f t="shared" si="23"/>
        <v>1</v>
      </c>
      <c r="BA81" s="104"/>
      <c r="BB81" s="101">
        <f t="shared" si="24"/>
        <v>0</v>
      </c>
      <c r="BC81" s="101">
        <f t="shared" si="25"/>
        <v>27625.033333333333</v>
      </c>
      <c r="BD81" s="101">
        <f t="shared" si="26"/>
        <v>27625.033333333333</v>
      </c>
      <c r="BE81" s="103" t="str">
        <f t="shared" si="27"/>
        <v>&gt;100%</v>
      </c>
      <c r="BF81" s="90"/>
      <c r="BG81" s="91"/>
      <c r="BH81" s="91"/>
      <c r="BI81" s="91"/>
      <c r="BJ81" s="91"/>
    </row>
    <row r="82" spans="1:62" x14ac:dyDescent="0.25">
      <c r="A82" s="42"/>
      <c r="B82" s="42"/>
      <c r="C82" s="92">
        <v>51</v>
      </c>
      <c r="D82" s="132">
        <v>0</v>
      </c>
      <c r="E82" s="296" t="s">
        <v>65</v>
      </c>
      <c r="F82" s="93">
        <v>0</v>
      </c>
      <c r="G82" s="94">
        <v>0</v>
      </c>
      <c r="H82" s="95">
        <v>0</v>
      </c>
      <c r="I82" s="95">
        <v>0</v>
      </c>
      <c r="J82" s="95">
        <v>0</v>
      </c>
      <c r="K82" s="95">
        <v>0</v>
      </c>
      <c r="L82" s="96"/>
      <c r="M82" s="97">
        <v>0</v>
      </c>
      <c r="N82" s="98">
        <v>0</v>
      </c>
      <c r="O82" s="98">
        <f t="shared" si="0"/>
        <v>0</v>
      </c>
      <c r="P82" s="99">
        <f t="shared" si="1"/>
        <v>0</v>
      </c>
      <c r="Q82" s="96"/>
      <c r="R82" s="97">
        <v>0</v>
      </c>
      <c r="S82" s="98">
        <v>0</v>
      </c>
      <c r="T82" s="98">
        <f t="shared" si="2"/>
        <v>0</v>
      </c>
      <c r="U82" s="99">
        <f t="shared" si="3"/>
        <v>0</v>
      </c>
      <c r="V82" s="96"/>
      <c r="W82" s="97">
        <f t="shared" si="4"/>
        <v>0</v>
      </c>
      <c r="X82" s="97">
        <f t="shared" si="4"/>
        <v>0</v>
      </c>
      <c r="Y82" s="98">
        <f t="shared" si="5"/>
        <v>0</v>
      </c>
      <c r="Z82" s="99">
        <f t="shared" si="6"/>
        <v>0</v>
      </c>
      <c r="AA82" s="100"/>
      <c r="AB82" s="101">
        <f t="shared" si="11"/>
        <v>0</v>
      </c>
      <c r="AC82" s="101">
        <f t="shared" si="11"/>
        <v>0</v>
      </c>
      <c r="AD82" s="101">
        <f t="shared" si="12"/>
        <v>0</v>
      </c>
      <c r="AE82" s="99">
        <f t="shared" si="13"/>
        <v>0</v>
      </c>
      <c r="AF82" s="100"/>
      <c r="AG82" s="101">
        <f t="shared" si="14"/>
        <v>0</v>
      </c>
      <c r="AH82" s="101">
        <f t="shared" si="14"/>
        <v>0</v>
      </c>
      <c r="AI82" s="101">
        <f t="shared" si="15"/>
        <v>0</v>
      </c>
      <c r="AJ82" s="99">
        <f t="shared" si="16"/>
        <v>0</v>
      </c>
      <c r="AK82" s="100"/>
      <c r="AL82" s="98">
        <f t="shared" si="28"/>
        <v>0</v>
      </c>
      <c r="AM82" s="102">
        <f t="shared" si="28"/>
        <v>0</v>
      </c>
      <c r="AN82" s="546"/>
      <c r="AO82" s="98">
        <f t="shared" si="17"/>
        <v>0</v>
      </c>
      <c r="AP82" s="103">
        <f t="shared" si="18"/>
        <v>0</v>
      </c>
      <c r="AQ82" s="100"/>
      <c r="AR82" s="98">
        <f t="shared" si="29"/>
        <v>0</v>
      </c>
      <c r="AS82" s="102">
        <f t="shared" si="30"/>
        <v>0</v>
      </c>
      <c r="AT82" s="98">
        <f t="shared" si="19"/>
        <v>0</v>
      </c>
      <c r="AU82" s="103">
        <f t="shared" si="20"/>
        <v>0</v>
      </c>
      <c r="AV82" s="100"/>
      <c r="AW82" s="98">
        <f t="shared" si="21"/>
        <v>0</v>
      </c>
      <c r="AX82" s="98">
        <f t="shared" si="10"/>
        <v>0</v>
      </c>
      <c r="AY82" s="98">
        <f t="shared" si="22"/>
        <v>0</v>
      </c>
      <c r="AZ82" s="99">
        <f t="shared" si="23"/>
        <v>0</v>
      </c>
      <c r="BA82" s="104"/>
      <c r="BB82" s="101">
        <f t="shared" si="24"/>
        <v>0</v>
      </c>
      <c r="BC82" s="101">
        <f t="shared" si="25"/>
        <v>0</v>
      </c>
      <c r="BD82" s="101">
        <f t="shared" si="26"/>
        <v>0</v>
      </c>
      <c r="BE82" s="103">
        <f t="shared" si="27"/>
        <v>0</v>
      </c>
      <c r="BF82" s="90"/>
      <c r="BG82" s="91"/>
      <c r="BH82" s="91"/>
      <c r="BI82" s="91"/>
      <c r="BJ82" s="91"/>
    </row>
    <row r="83" spans="1:62" ht="13" x14ac:dyDescent="0.3">
      <c r="A83" s="42"/>
      <c r="B83" s="42"/>
      <c r="C83" s="92">
        <v>52</v>
      </c>
      <c r="D83" s="132">
        <v>0</v>
      </c>
      <c r="E83" s="105" t="s">
        <v>722</v>
      </c>
      <c r="F83" s="93" t="s">
        <v>103</v>
      </c>
      <c r="G83" s="94">
        <v>0</v>
      </c>
      <c r="H83" s="95">
        <v>0</v>
      </c>
      <c r="I83" s="95">
        <v>0</v>
      </c>
      <c r="J83" s="95">
        <v>0</v>
      </c>
      <c r="K83" s="95">
        <v>0</v>
      </c>
      <c r="L83" s="96"/>
      <c r="M83" s="97">
        <v>0</v>
      </c>
      <c r="N83" s="98">
        <v>0</v>
      </c>
      <c r="O83" s="98">
        <f t="shared" si="0"/>
        <v>0</v>
      </c>
      <c r="P83" s="99">
        <f t="shared" si="1"/>
        <v>0</v>
      </c>
      <c r="Q83" s="96"/>
      <c r="R83" s="97">
        <v>0</v>
      </c>
      <c r="S83" s="98">
        <v>0</v>
      </c>
      <c r="T83" s="98">
        <f t="shared" si="2"/>
        <v>0</v>
      </c>
      <c r="U83" s="99">
        <f t="shared" si="3"/>
        <v>0</v>
      </c>
      <c r="V83" s="96"/>
      <c r="W83" s="97">
        <f t="shared" si="4"/>
        <v>0</v>
      </c>
      <c r="X83" s="97">
        <f t="shared" si="4"/>
        <v>0</v>
      </c>
      <c r="Y83" s="98">
        <f t="shared" si="5"/>
        <v>0</v>
      </c>
      <c r="Z83" s="99">
        <f t="shared" si="6"/>
        <v>0</v>
      </c>
      <c r="AA83" s="100"/>
      <c r="AB83" s="101">
        <f t="shared" si="11"/>
        <v>0</v>
      </c>
      <c r="AC83" s="101">
        <f t="shared" si="11"/>
        <v>0</v>
      </c>
      <c r="AD83" s="101">
        <f t="shared" si="12"/>
        <v>0</v>
      </c>
      <c r="AE83" s="99">
        <f t="shared" si="13"/>
        <v>0</v>
      </c>
      <c r="AF83" s="100"/>
      <c r="AG83" s="101">
        <f t="shared" si="14"/>
        <v>0</v>
      </c>
      <c r="AH83" s="101">
        <f t="shared" si="14"/>
        <v>0</v>
      </c>
      <c r="AI83" s="101">
        <f t="shared" si="15"/>
        <v>0</v>
      </c>
      <c r="AJ83" s="99">
        <f t="shared" si="16"/>
        <v>0</v>
      </c>
      <c r="AK83" s="100"/>
      <c r="AL83" s="98">
        <f t="shared" si="28"/>
        <v>0</v>
      </c>
      <c r="AM83" s="102">
        <f t="shared" si="28"/>
        <v>0</v>
      </c>
      <c r="AN83" s="546"/>
      <c r="AO83" s="98">
        <f t="shared" si="17"/>
        <v>0</v>
      </c>
      <c r="AP83" s="103">
        <f t="shared" si="18"/>
        <v>0</v>
      </c>
      <c r="AQ83" s="100"/>
      <c r="AR83" s="98">
        <f t="shared" si="29"/>
        <v>0</v>
      </c>
      <c r="AS83" s="102">
        <f t="shared" si="30"/>
        <v>0</v>
      </c>
      <c r="AT83" s="98">
        <f t="shared" si="19"/>
        <v>0</v>
      </c>
      <c r="AU83" s="103">
        <f t="shared" si="20"/>
        <v>0</v>
      </c>
      <c r="AV83" s="100"/>
      <c r="AW83" s="98">
        <f t="shared" si="21"/>
        <v>0</v>
      </c>
      <c r="AX83" s="98">
        <f t="shared" si="10"/>
        <v>0</v>
      </c>
      <c r="AY83" s="98">
        <f t="shared" si="22"/>
        <v>0</v>
      </c>
      <c r="AZ83" s="99">
        <f t="shared" si="23"/>
        <v>0</v>
      </c>
      <c r="BA83" s="104"/>
      <c r="BB83" s="101">
        <f t="shared" si="24"/>
        <v>0</v>
      </c>
      <c r="BC83" s="101">
        <f t="shared" si="25"/>
        <v>0</v>
      </c>
      <c r="BD83" s="101">
        <f t="shared" si="26"/>
        <v>0</v>
      </c>
      <c r="BE83" s="103">
        <f t="shared" si="27"/>
        <v>0</v>
      </c>
      <c r="BF83" s="90"/>
      <c r="BG83" s="91"/>
      <c r="BH83" s="91"/>
      <c r="BI83" s="91"/>
      <c r="BJ83" s="91"/>
    </row>
    <row r="84" spans="1:62" x14ac:dyDescent="0.25">
      <c r="A84" s="42"/>
      <c r="B84" s="42"/>
      <c r="C84" s="92">
        <v>53</v>
      </c>
      <c r="D84" s="132">
        <v>0</v>
      </c>
      <c r="E84" s="105" t="s">
        <v>723</v>
      </c>
      <c r="F84" s="93">
        <v>0</v>
      </c>
      <c r="G84" s="94">
        <v>0</v>
      </c>
      <c r="H84" s="95">
        <v>19.666666666666668</v>
      </c>
      <c r="I84" s="95">
        <v>19.666666666666668</v>
      </c>
      <c r="J84" s="95">
        <v>0</v>
      </c>
      <c r="K84" s="95">
        <v>0</v>
      </c>
      <c r="L84" s="96"/>
      <c r="M84" s="97">
        <v>0</v>
      </c>
      <c r="N84" s="98">
        <v>153.75</v>
      </c>
      <c r="O84" s="98">
        <f t="shared" si="0"/>
        <v>-153.75</v>
      </c>
      <c r="P84" s="99">
        <f t="shared" si="1"/>
        <v>0</v>
      </c>
      <c r="Q84" s="96"/>
      <c r="R84" s="97">
        <v>0</v>
      </c>
      <c r="S84" s="98">
        <v>0</v>
      </c>
      <c r="T84" s="98">
        <f t="shared" si="2"/>
        <v>0</v>
      </c>
      <c r="U84" s="99">
        <f t="shared" si="3"/>
        <v>0</v>
      </c>
      <c r="V84" s="96"/>
      <c r="W84" s="97">
        <f t="shared" si="4"/>
        <v>0</v>
      </c>
      <c r="X84" s="97">
        <f t="shared" si="4"/>
        <v>153.75</v>
      </c>
      <c r="Y84" s="98">
        <f t="shared" si="5"/>
        <v>-153.75</v>
      </c>
      <c r="Z84" s="99">
        <f t="shared" si="6"/>
        <v>0</v>
      </c>
      <c r="AA84" s="100"/>
      <c r="AB84" s="101">
        <f t="shared" si="11"/>
        <v>0</v>
      </c>
      <c r="AC84" s="101">
        <f t="shared" si="11"/>
        <v>3023.75</v>
      </c>
      <c r="AD84" s="101">
        <f t="shared" si="12"/>
        <v>-3023.75</v>
      </c>
      <c r="AE84" s="99">
        <f t="shared" si="13"/>
        <v>0</v>
      </c>
      <c r="AF84" s="100"/>
      <c r="AG84" s="101">
        <f t="shared" si="14"/>
        <v>0</v>
      </c>
      <c r="AH84" s="101">
        <f t="shared" si="14"/>
        <v>3023.75</v>
      </c>
      <c r="AI84" s="101">
        <f t="shared" si="15"/>
        <v>-3023.75</v>
      </c>
      <c r="AJ84" s="99">
        <f t="shared" si="16"/>
        <v>0</v>
      </c>
      <c r="AK84" s="100"/>
      <c r="AL84" s="98">
        <f t="shared" si="28"/>
        <v>0</v>
      </c>
      <c r="AM84" s="102">
        <f t="shared" si="28"/>
        <v>153.75</v>
      </c>
      <c r="AN84" s="546">
        <v>132</v>
      </c>
      <c r="AO84" s="98">
        <f t="shared" si="17"/>
        <v>153.75</v>
      </c>
      <c r="AP84" s="103" t="str">
        <f t="shared" si="18"/>
        <v>&gt;100%</v>
      </c>
      <c r="AQ84" s="100"/>
      <c r="AR84" s="98">
        <f t="shared" si="29"/>
        <v>0</v>
      </c>
      <c r="AS84" s="102">
        <f t="shared" si="30"/>
        <v>0</v>
      </c>
      <c r="AT84" s="98">
        <f t="shared" si="19"/>
        <v>0</v>
      </c>
      <c r="AU84" s="103">
        <f t="shared" si="20"/>
        <v>0</v>
      </c>
      <c r="AV84" s="100"/>
      <c r="AW84" s="98">
        <f t="shared" si="21"/>
        <v>153.75</v>
      </c>
      <c r="AX84" s="98">
        <f t="shared" si="10"/>
        <v>153.75</v>
      </c>
      <c r="AY84" s="98">
        <f t="shared" si="22"/>
        <v>0</v>
      </c>
      <c r="AZ84" s="99">
        <f t="shared" si="23"/>
        <v>1</v>
      </c>
      <c r="BA84" s="104"/>
      <c r="BB84" s="101">
        <f t="shared" si="24"/>
        <v>0</v>
      </c>
      <c r="BC84" s="101">
        <f t="shared" si="25"/>
        <v>3023.75</v>
      </c>
      <c r="BD84" s="101">
        <f t="shared" si="26"/>
        <v>3023.75</v>
      </c>
      <c r="BE84" s="103" t="str">
        <f t="shared" si="27"/>
        <v>&gt;100%</v>
      </c>
      <c r="BF84" s="90"/>
      <c r="BG84" s="91"/>
      <c r="BH84" s="91"/>
      <c r="BI84" s="91"/>
      <c r="BJ84" s="91"/>
    </row>
    <row r="85" spans="1:62" x14ac:dyDescent="0.25">
      <c r="A85" s="42"/>
      <c r="B85" s="42"/>
      <c r="C85" s="92">
        <v>54</v>
      </c>
      <c r="D85" s="132">
        <v>0</v>
      </c>
      <c r="E85" s="105" t="s">
        <v>724</v>
      </c>
      <c r="F85" s="93">
        <v>0</v>
      </c>
      <c r="G85" s="94">
        <v>0</v>
      </c>
      <c r="H85" s="95">
        <v>204.33333333333334</v>
      </c>
      <c r="I85" s="95">
        <v>204.33333333333334</v>
      </c>
      <c r="J85" s="95">
        <v>0</v>
      </c>
      <c r="K85" s="95">
        <v>0</v>
      </c>
      <c r="L85" s="96"/>
      <c r="M85" s="97">
        <v>0</v>
      </c>
      <c r="N85" s="98">
        <v>202.07</v>
      </c>
      <c r="O85" s="98">
        <f t="shared" si="0"/>
        <v>-202.07</v>
      </c>
      <c r="P85" s="99">
        <f t="shared" si="1"/>
        <v>0</v>
      </c>
      <c r="Q85" s="96"/>
      <c r="R85" s="97">
        <v>0</v>
      </c>
      <c r="S85" s="98">
        <v>0</v>
      </c>
      <c r="T85" s="98">
        <f t="shared" si="2"/>
        <v>0</v>
      </c>
      <c r="U85" s="99">
        <f t="shared" si="3"/>
        <v>0</v>
      </c>
      <c r="V85" s="96"/>
      <c r="W85" s="97">
        <f t="shared" si="4"/>
        <v>0</v>
      </c>
      <c r="X85" s="97">
        <f t="shared" si="4"/>
        <v>202.07</v>
      </c>
      <c r="Y85" s="98">
        <f t="shared" si="5"/>
        <v>-202.07</v>
      </c>
      <c r="Z85" s="99">
        <f t="shared" si="6"/>
        <v>0</v>
      </c>
      <c r="AA85" s="100"/>
      <c r="AB85" s="101">
        <f t="shared" si="11"/>
        <v>0</v>
      </c>
      <c r="AC85" s="101">
        <f t="shared" si="11"/>
        <v>41289.636666666665</v>
      </c>
      <c r="AD85" s="101">
        <f t="shared" si="12"/>
        <v>-41289.636666666665</v>
      </c>
      <c r="AE85" s="99">
        <f t="shared" si="13"/>
        <v>0</v>
      </c>
      <c r="AF85" s="100"/>
      <c r="AG85" s="101">
        <f t="shared" si="14"/>
        <v>0</v>
      </c>
      <c r="AH85" s="101">
        <f t="shared" si="14"/>
        <v>41289.636666666665</v>
      </c>
      <c r="AI85" s="101">
        <f t="shared" si="15"/>
        <v>-41289.636666666665</v>
      </c>
      <c r="AJ85" s="99">
        <f t="shared" si="16"/>
        <v>0</v>
      </c>
      <c r="AK85" s="100"/>
      <c r="AL85" s="98">
        <f t="shared" si="28"/>
        <v>0</v>
      </c>
      <c r="AM85" s="102">
        <f t="shared" si="28"/>
        <v>202.07</v>
      </c>
      <c r="AN85" s="546">
        <v>123</v>
      </c>
      <c r="AO85" s="98">
        <f t="shared" si="17"/>
        <v>202.07</v>
      </c>
      <c r="AP85" s="103" t="str">
        <f t="shared" si="18"/>
        <v>&gt;100%</v>
      </c>
      <c r="AQ85" s="100"/>
      <c r="AR85" s="98">
        <f t="shared" si="29"/>
        <v>0</v>
      </c>
      <c r="AS85" s="102">
        <f t="shared" si="30"/>
        <v>0</v>
      </c>
      <c r="AT85" s="98">
        <f t="shared" si="19"/>
        <v>0</v>
      </c>
      <c r="AU85" s="103">
        <f t="shared" si="20"/>
        <v>0</v>
      </c>
      <c r="AV85" s="100"/>
      <c r="AW85" s="98">
        <f t="shared" si="21"/>
        <v>202.07</v>
      </c>
      <c r="AX85" s="98">
        <f t="shared" si="10"/>
        <v>202.07</v>
      </c>
      <c r="AY85" s="98">
        <f t="shared" si="22"/>
        <v>0</v>
      </c>
      <c r="AZ85" s="99">
        <f t="shared" si="23"/>
        <v>1</v>
      </c>
      <c r="BA85" s="104"/>
      <c r="BB85" s="101">
        <f t="shared" si="24"/>
        <v>0</v>
      </c>
      <c r="BC85" s="101">
        <f t="shared" si="25"/>
        <v>41289.636666666665</v>
      </c>
      <c r="BD85" s="101">
        <f t="shared" si="26"/>
        <v>41289.636666666665</v>
      </c>
      <c r="BE85" s="103" t="str">
        <f t="shared" si="27"/>
        <v>&gt;100%</v>
      </c>
      <c r="BF85" s="90"/>
      <c r="BG85" s="91"/>
      <c r="BH85" s="91"/>
      <c r="BI85" s="91"/>
      <c r="BJ85" s="91"/>
    </row>
    <row r="86" spans="1:62" x14ac:dyDescent="0.25">
      <c r="A86" s="42"/>
      <c r="B86" s="42"/>
      <c r="C86" s="92">
        <v>55</v>
      </c>
      <c r="D86" s="132">
        <v>0</v>
      </c>
      <c r="E86" s="105" t="s">
        <v>725</v>
      </c>
      <c r="F86" s="93">
        <v>0</v>
      </c>
      <c r="G86" s="94">
        <v>0</v>
      </c>
      <c r="H86" s="95">
        <v>17.333333333333332</v>
      </c>
      <c r="I86" s="95">
        <v>17.333333333333332</v>
      </c>
      <c r="J86" s="95">
        <v>0</v>
      </c>
      <c r="K86" s="95">
        <v>0</v>
      </c>
      <c r="L86" s="96"/>
      <c r="M86" s="97">
        <v>0</v>
      </c>
      <c r="N86" s="98">
        <v>123</v>
      </c>
      <c r="O86" s="98">
        <f t="shared" si="0"/>
        <v>-123</v>
      </c>
      <c r="P86" s="99">
        <f t="shared" si="1"/>
        <v>0</v>
      </c>
      <c r="Q86" s="96"/>
      <c r="R86" s="97">
        <v>0</v>
      </c>
      <c r="S86" s="98">
        <v>0</v>
      </c>
      <c r="T86" s="98">
        <f t="shared" si="2"/>
        <v>0</v>
      </c>
      <c r="U86" s="99">
        <f t="shared" si="3"/>
        <v>0</v>
      </c>
      <c r="V86" s="96"/>
      <c r="W86" s="97">
        <f t="shared" si="4"/>
        <v>0</v>
      </c>
      <c r="X86" s="97">
        <f t="shared" si="4"/>
        <v>123</v>
      </c>
      <c r="Y86" s="98">
        <f t="shared" si="5"/>
        <v>-123</v>
      </c>
      <c r="Z86" s="99">
        <f t="shared" si="6"/>
        <v>0</v>
      </c>
      <c r="AA86" s="100"/>
      <c r="AB86" s="101">
        <f t="shared" si="11"/>
        <v>0</v>
      </c>
      <c r="AC86" s="101">
        <f t="shared" si="11"/>
        <v>2132</v>
      </c>
      <c r="AD86" s="101">
        <f t="shared" si="12"/>
        <v>-2132</v>
      </c>
      <c r="AE86" s="99">
        <f t="shared" si="13"/>
        <v>0</v>
      </c>
      <c r="AF86" s="100"/>
      <c r="AG86" s="101">
        <f t="shared" si="14"/>
        <v>0</v>
      </c>
      <c r="AH86" s="101">
        <f t="shared" si="14"/>
        <v>2132</v>
      </c>
      <c r="AI86" s="101">
        <f t="shared" si="15"/>
        <v>-2132</v>
      </c>
      <c r="AJ86" s="99">
        <f t="shared" si="16"/>
        <v>0</v>
      </c>
      <c r="AK86" s="100"/>
      <c r="AL86" s="98">
        <f t="shared" si="28"/>
        <v>0</v>
      </c>
      <c r="AM86" s="102">
        <f t="shared" si="28"/>
        <v>123</v>
      </c>
      <c r="AN86" s="546">
        <v>123</v>
      </c>
      <c r="AO86" s="98">
        <f t="shared" si="17"/>
        <v>123</v>
      </c>
      <c r="AP86" s="103" t="str">
        <f t="shared" si="18"/>
        <v>&gt;100%</v>
      </c>
      <c r="AQ86" s="100"/>
      <c r="AR86" s="98">
        <f t="shared" si="29"/>
        <v>0</v>
      </c>
      <c r="AS86" s="102">
        <f t="shared" si="30"/>
        <v>0</v>
      </c>
      <c r="AT86" s="98">
        <f t="shared" si="19"/>
        <v>0</v>
      </c>
      <c r="AU86" s="103">
        <f t="shared" si="20"/>
        <v>0</v>
      </c>
      <c r="AV86" s="100"/>
      <c r="AW86" s="98">
        <f t="shared" si="21"/>
        <v>123</v>
      </c>
      <c r="AX86" s="98">
        <f t="shared" si="10"/>
        <v>123</v>
      </c>
      <c r="AY86" s="98">
        <f t="shared" si="22"/>
        <v>0</v>
      </c>
      <c r="AZ86" s="99">
        <f t="shared" si="23"/>
        <v>1</v>
      </c>
      <c r="BA86" s="104"/>
      <c r="BB86" s="101">
        <f t="shared" si="24"/>
        <v>0</v>
      </c>
      <c r="BC86" s="101">
        <f t="shared" si="25"/>
        <v>2132</v>
      </c>
      <c r="BD86" s="101">
        <f t="shared" si="26"/>
        <v>2132</v>
      </c>
      <c r="BE86" s="103" t="str">
        <f t="shared" si="27"/>
        <v>&gt;100%</v>
      </c>
      <c r="BF86" s="90"/>
      <c r="BG86" s="91"/>
      <c r="BH86" s="91"/>
      <c r="BI86" s="91"/>
      <c r="BJ86" s="91"/>
    </row>
    <row r="87" spans="1:62" x14ac:dyDescent="0.25">
      <c r="A87" s="42"/>
      <c r="B87" s="42"/>
      <c r="C87" s="92">
        <v>56</v>
      </c>
      <c r="D87" s="132">
        <v>0</v>
      </c>
      <c r="E87" s="296" t="s">
        <v>65</v>
      </c>
      <c r="F87" s="93">
        <v>0</v>
      </c>
      <c r="G87" s="94">
        <v>0</v>
      </c>
      <c r="H87" s="95">
        <v>0</v>
      </c>
      <c r="I87" s="95">
        <v>0</v>
      </c>
      <c r="J87" s="95">
        <v>0</v>
      </c>
      <c r="K87" s="95">
        <v>0</v>
      </c>
      <c r="L87" s="96"/>
      <c r="M87" s="97">
        <v>0</v>
      </c>
      <c r="N87" s="98">
        <v>0</v>
      </c>
      <c r="O87" s="98">
        <f t="shared" si="0"/>
        <v>0</v>
      </c>
      <c r="P87" s="99">
        <f t="shared" si="1"/>
        <v>0</v>
      </c>
      <c r="Q87" s="96"/>
      <c r="R87" s="97">
        <v>0</v>
      </c>
      <c r="S87" s="98">
        <v>0</v>
      </c>
      <c r="T87" s="98">
        <f t="shared" si="2"/>
        <v>0</v>
      </c>
      <c r="U87" s="99">
        <f t="shared" si="3"/>
        <v>0</v>
      </c>
      <c r="V87" s="96"/>
      <c r="W87" s="97">
        <f t="shared" si="4"/>
        <v>0</v>
      </c>
      <c r="X87" s="97">
        <f t="shared" si="4"/>
        <v>0</v>
      </c>
      <c r="Y87" s="98">
        <f t="shared" si="5"/>
        <v>0</v>
      </c>
      <c r="Z87" s="99">
        <f t="shared" si="6"/>
        <v>0</v>
      </c>
      <c r="AA87" s="100"/>
      <c r="AB87" s="101">
        <f t="shared" si="11"/>
        <v>0</v>
      </c>
      <c r="AC87" s="101">
        <f t="shared" si="11"/>
        <v>0</v>
      </c>
      <c r="AD87" s="101">
        <f t="shared" si="12"/>
        <v>0</v>
      </c>
      <c r="AE87" s="99">
        <f t="shared" si="13"/>
        <v>0</v>
      </c>
      <c r="AF87" s="100"/>
      <c r="AG87" s="101">
        <f t="shared" si="14"/>
        <v>0</v>
      </c>
      <c r="AH87" s="101">
        <f t="shared" si="14"/>
        <v>0</v>
      </c>
      <c r="AI87" s="101">
        <f t="shared" si="15"/>
        <v>0</v>
      </c>
      <c r="AJ87" s="99">
        <f t="shared" si="16"/>
        <v>0</v>
      </c>
      <c r="AK87" s="100"/>
      <c r="AL87" s="98">
        <f t="shared" si="28"/>
        <v>0</v>
      </c>
      <c r="AM87" s="102">
        <f t="shared" si="28"/>
        <v>0</v>
      </c>
      <c r="AN87" s="546"/>
      <c r="AO87" s="98">
        <f t="shared" si="17"/>
        <v>0</v>
      </c>
      <c r="AP87" s="103">
        <f t="shared" si="18"/>
        <v>0</v>
      </c>
      <c r="AQ87" s="100"/>
      <c r="AR87" s="98">
        <f t="shared" si="29"/>
        <v>0</v>
      </c>
      <c r="AS87" s="102">
        <f t="shared" si="30"/>
        <v>0</v>
      </c>
      <c r="AT87" s="98">
        <f t="shared" si="19"/>
        <v>0</v>
      </c>
      <c r="AU87" s="103">
        <f t="shared" si="20"/>
        <v>0</v>
      </c>
      <c r="AV87" s="100"/>
      <c r="AW87" s="98">
        <f t="shared" si="21"/>
        <v>0</v>
      </c>
      <c r="AX87" s="98">
        <f t="shared" si="10"/>
        <v>0</v>
      </c>
      <c r="AY87" s="98">
        <f t="shared" si="22"/>
        <v>0</v>
      </c>
      <c r="AZ87" s="99">
        <f t="shared" si="23"/>
        <v>0</v>
      </c>
      <c r="BA87" s="104"/>
      <c r="BB87" s="101">
        <f t="shared" si="24"/>
        <v>0</v>
      </c>
      <c r="BC87" s="101">
        <f t="shared" si="25"/>
        <v>0</v>
      </c>
      <c r="BD87" s="101">
        <f t="shared" si="26"/>
        <v>0</v>
      </c>
      <c r="BE87" s="103">
        <f t="shared" si="27"/>
        <v>0</v>
      </c>
      <c r="BF87" s="90"/>
      <c r="BG87" s="91"/>
      <c r="BH87" s="91"/>
      <c r="BI87" s="91"/>
      <c r="BJ87" s="91"/>
    </row>
    <row r="88" spans="1:62" ht="13" x14ac:dyDescent="0.3">
      <c r="A88" s="42"/>
      <c r="B88" s="42"/>
      <c r="C88" s="92">
        <v>57</v>
      </c>
      <c r="D88" s="132">
        <v>0</v>
      </c>
      <c r="E88" s="105" t="s">
        <v>726</v>
      </c>
      <c r="F88" s="93" t="s">
        <v>103</v>
      </c>
      <c r="G88" s="94">
        <v>0</v>
      </c>
      <c r="H88" s="95">
        <v>0</v>
      </c>
      <c r="I88" s="95">
        <v>0</v>
      </c>
      <c r="J88" s="95">
        <v>0</v>
      </c>
      <c r="K88" s="95">
        <v>0</v>
      </c>
      <c r="L88" s="96"/>
      <c r="M88" s="97">
        <v>0</v>
      </c>
      <c r="N88" s="98">
        <v>0</v>
      </c>
      <c r="O88" s="98">
        <f t="shared" si="0"/>
        <v>0</v>
      </c>
      <c r="P88" s="99">
        <f t="shared" si="1"/>
        <v>0</v>
      </c>
      <c r="Q88" s="96"/>
      <c r="R88" s="97">
        <v>0</v>
      </c>
      <c r="S88" s="98">
        <v>0</v>
      </c>
      <c r="T88" s="98">
        <f t="shared" si="2"/>
        <v>0</v>
      </c>
      <c r="U88" s="99">
        <f t="shared" si="3"/>
        <v>0</v>
      </c>
      <c r="V88" s="96"/>
      <c r="W88" s="97">
        <f t="shared" si="4"/>
        <v>0</v>
      </c>
      <c r="X88" s="97">
        <f t="shared" si="4"/>
        <v>0</v>
      </c>
      <c r="Y88" s="98">
        <f t="shared" si="5"/>
        <v>0</v>
      </c>
      <c r="Z88" s="99">
        <f t="shared" si="6"/>
        <v>0</v>
      </c>
      <c r="AA88" s="100"/>
      <c r="AB88" s="101">
        <f t="shared" si="11"/>
        <v>0</v>
      </c>
      <c r="AC88" s="101">
        <f t="shared" si="11"/>
        <v>0</v>
      </c>
      <c r="AD88" s="101">
        <f t="shared" si="12"/>
        <v>0</v>
      </c>
      <c r="AE88" s="99">
        <f t="shared" si="13"/>
        <v>0</v>
      </c>
      <c r="AF88" s="100"/>
      <c r="AG88" s="101">
        <f t="shared" si="14"/>
        <v>0</v>
      </c>
      <c r="AH88" s="101">
        <f t="shared" si="14"/>
        <v>0</v>
      </c>
      <c r="AI88" s="101">
        <f t="shared" si="15"/>
        <v>0</v>
      </c>
      <c r="AJ88" s="99">
        <f t="shared" si="16"/>
        <v>0</v>
      </c>
      <c r="AK88" s="100"/>
      <c r="AL88" s="98">
        <f t="shared" si="28"/>
        <v>0</v>
      </c>
      <c r="AM88" s="102">
        <f t="shared" si="28"/>
        <v>0</v>
      </c>
      <c r="AN88" s="546"/>
      <c r="AO88" s="98">
        <f t="shared" si="17"/>
        <v>0</v>
      </c>
      <c r="AP88" s="103">
        <f t="shared" si="18"/>
        <v>0</v>
      </c>
      <c r="AQ88" s="100"/>
      <c r="AR88" s="98">
        <f t="shared" si="29"/>
        <v>0</v>
      </c>
      <c r="AS88" s="102">
        <f t="shared" si="30"/>
        <v>0</v>
      </c>
      <c r="AT88" s="98">
        <f t="shared" si="19"/>
        <v>0</v>
      </c>
      <c r="AU88" s="103">
        <f t="shared" si="20"/>
        <v>0</v>
      </c>
      <c r="AV88" s="100"/>
      <c r="AW88" s="98">
        <f t="shared" si="21"/>
        <v>0</v>
      </c>
      <c r="AX88" s="98">
        <f t="shared" si="10"/>
        <v>0</v>
      </c>
      <c r="AY88" s="98">
        <f t="shared" si="22"/>
        <v>0</v>
      </c>
      <c r="AZ88" s="99">
        <f t="shared" si="23"/>
        <v>0</v>
      </c>
      <c r="BA88" s="104"/>
      <c r="BB88" s="101">
        <f t="shared" si="24"/>
        <v>0</v>
      </c>
      <c r="BC88" s="101">
        <f t="shared" si="25"/>
        <v>0</v>
      </c>
      <c r="BD88" s="101">
        <f t="shared" si="26"/>
        <v>0</v>
      </c>
      <c r="BE88" s="103">
        <f t="shared" si="27"/>
        <v>0</v>
      </c>
      <c r="BF88" s="90"/>
      <c r="BG88" s="91"/>
      <c r="BH88" s="91"/>
      <c r="BI88" s="91"/>
      <c r="BJ88" s="91"/>
    </row>
    <row r="89" spans="1:62" x14ac:dyDescent="0.25">
      <c r="A89" s="42"/>
      <c r="B89" s="42"/>
      <c r="C89" s="92">
        <v>58</v>
      </c>
      <c r="D89" s="132">
        <v>0</v>
      </c>
      <c r="E89" s="105" t="s">
        <v>727</v>
      </c>
      <c r="F89" s="93">
        <v>0</v>
      </c>
      <c r="G89" s="94">
        <v>0</v>
      </c>
      <c r="H89" s="95">
        <v>17</v>
      </c>
      <c r="I89" s="95">
        <v>17</v>
      </c>
      <c r="J89" s="95">
        <v>0</v>
      </c>
      <c r="K89" s="95">
        <v>0</v>
      </c>
      <c r="L89" s="96"/>
      <c r="M89" s="97">
        <v>0</v>
      </c>
      <c r="N89" s="98">
        <v>114.22</v>
      </c>
      <c r="O89" s="98">
        <f t="shared" si="0"/>
        <v>-114.22</v>
      </c>
      <c r="P89" s="99">
        <f t="shared" si="1"/>
        <v>0</v>
      </c>
      <c r="Q89" s="96"/>
      <c r="R89" s="97">
        <v>0</v>
      </c>
      <c r="S89" s="98">
        <v>0</v>
      </c>
      <c r="T89" s="98">
        <f t="shared" si="2"/>
        <v>0</v>
      </c>
      <c r="U89" s="99">
        <f t="shared" si="3"/>
        <v>0</v>
      </c>
      <c r="V89" s="96"/>
      <c r="W89" s="97">
        <f t="shared" si="4"/>
        <v>0</v>
      </c>
      <c r="X89" s="97">
        <f t="shared" si="4"/>
        <v>114.22</v>
      </c>
      <c r="Y89" s="98">
        <f t="shared" si="5"/>
        <v>-114.22</v>
      </c>
      <c r="Z89" s="99">
        <f t="shared" si="6"/>
        <v>0</v>
      </c>
      <c r="AA89" s="100"/>
      <c r="AB89" s="101">
        <f t="shared" si="11"/>
        <v>0</v>
      </c>
      <c r="AC89" s="101">
        <f t="shared" si="11"/>
        <v>1941.74</v>
      </c>
      <c r="AD89" s="101">
        <f t="shared" si="12"/>
        <v>-1941.74</v>
      </c>
      <c r="AE89" s="99">
        <f t="shared" si="13"/>
        <v>0</v>
      </c>
      <c r="AF89" s="100"/>
      <c r="AG89" s="101">
        <f t="shared" si="14"/>
        <v>0</v>
      </c>
      <c r="AH89" s="101">
        <f t="shared" si="14"/>
        <v>1941.74</v>
      </c>
      <c r="AI89" s="101">
        <f t="shared" si="15"/>
        <v>-1941.74</v>
      </c>
      <c r="AJ89" s="99">
        <f t="shared" si="16"/>
        <v>0</v>
      </c>
      <c r="AK89" s="100"/>
      <c r="AL89" s="98">
        <f t="shared" si="28"/>
        <v>0</v>
      </c>
      <c r="AM89" s="102">
        <f t="shared" si="28"/>
        <v>114.22</v>
      </c>
      <c r="AN89" s="546">
        <v>110</v>
      </c>
      <c r="AO89" s="98">
        <f t="shared" si="17"/>
        <v>114.22</v>
      </c>
      <c r="AP89" s="103" t="str">
        <f t="shared" si="18"/>
        <v>&gt;100%</v>
      </c>
      <c r="AQ89" s="100"/>
      <c r="AR89" s="98">
        <f t="shared" si="29"/>
        <v>0</v>
      </c>
      <c r="AS89" s="102">
        <f t="shared" si="30"/>
        <v>0</v>
      </c>
      <c r="AT89" s="98">
        <f t="shared" si="19"/>
        <v>0</v>
      </c>
      <c r="AU89" s="103">
        <f t="shared" si="20"/>
        <v>0</v>
      </c>
      <c r="AV89" s="100"/>
      <c r="AW89" s="98">
        <f t="shared" si="21"/>
        <v>114.22</v>
      </c>
      <c r="AX89" s="98">
        <f t="shared" si="10"/>
        <v>114.22</v>
      </c>
      <c r="AY89" s="98">
        <f t="shared" si="22"/>
        <v>0</v>
      </c>
      <c r="AZ89" s="99">
        <f t="shared" si="23"/>
        <v>1</v>
      </c>
      <c r="BA89" s="104"/>
      <c r="BB89" s="101">
        <f t="shared" si="24"/>
        <v>0</v>
      </c>
      <c r="BC89" s="101">
        <f t="shared" si="25"/>
        <v>1941.74</v>
      </c>
      <c r="BD89" s="101">
        <f t="shared" si="26"/>
        <v>1941.74</v>
      </c>
      <c r="BE89" s="103" t="str">
        <f t="shared" si="27"/>
        <v>&gt;100%</v>
      </c>
      <c r="BF89" s="90"/>
      <c r="BG89" s="91"/>
      <c r="BH89" s="91"/>
      <c r="BI89" s="91"/>
      <c r="BJ89" s="91"/>
    </row>
    <row r="90" spans="1:62" x14ac:dyDescent="0.25">
      <c r="A90" s="42"/>
      <c r="B90" s="42"/>
      <c r="C90" s="92">
        <v>59</v>
      </c>
      <c r="D90" s="132">
        <v>0</v>
      </c>
      <c r="E90" s="105" t="s">
        <v>728</v>
      </c>
      <c r="F90" s="93">
        <v>0</v>
      </c>
      <c r="G90" s="94">
        <v>0</v>
      </c>
      <c r="H90" s="95">
        <v>51.333333333333336</v>
      </c>
      <c r="I90" s="95">
        <v>51.333333333333336</v>
      </c>
      <c r="J90" s="95">
        <v>0</v>
      </c>
      <c r="K90" s="95">
        <v>0</v>
      </c>
      <c r="L90" s="96"/>
      <c r="M90" s="97">
        <v>0</v>
      </c>
      <c r="N90" s="98">
        <v>133.97999999999999</v>
      </c>
      <c r="O90" s="98">
        <f t="shared" si="0"/>
        <v>-133.97999999999999</v>
      </c>
      <c r="P90" s="99">
        <f t="shared" si="1"/>
        <v>0</v>
      </c>
      <c r="Q90" s="96"/>
      <c r="R90" s="97">
        <v>0</v>
      </c>
      <c r="S90" s="98">
        <v>0</v>
      </c>
      <c r="T90" s="98">
        <f t="shared" si="2"/>
        <v>0</v>
      </c>
      <c r="U90" s="99">
        <f t="shared" si="3"/>
        <v>0</v>
      </c>
      <c r="V90" s="96"/>
      <c r="W90" s="97">
        <f t="shared" si="4"/>
        <v>0</v>
      </c>
      <c r="X90" s="97">
        <f t="shared" si="4"/>
        <v>133.97999999999999</v>
      </c>
      <c r="Y90" s="98">
        <f t="shared" si="5"/>
        <v>-133.97999999999999</v>
      </c>
      <c r="Z90" s="99">
        <f t="shared" si="6"/>
        <v>0</v>
      </c>
      <c r="AA90" s="100"/>
      <c r="AB90" s="101">
        <f t="shared" si="11"/>
        <v>0</v>
      </c>
      <c r="AC90" s="101">
        <f t="shared" si="11"/>
        <v>6877.6399999999994</v>
      </c>
      <c r="AD90" s="101">
        <f t="shared" si="12"/>
        <v>-6877.6399999999994</v>
      </c>
      <c r="AE90" s="99">
        <f t="shared" si="13"/>
        <v>0</v>
      </c>
      <c r="AF90" s="100"/>
      <c r="AG90" s="101">
        <f t="shared" si="14"/>
        <v>0</v>
      </c>
      <c r="AH90" s="101">
        <f t="shared" si="14"/>
        <v>6877.6399999999994</v>
      </c>
      <c r="AI90" s="101">
        <f t="shared" si="15"/>
        <v>-6877.6399999999994</v>
      </c>
      <c r="AJ90" s="99">
        <f t="shared" si="16"/>
        <v>0</v>
      </c>
      <c r="AK90" s="100"/>
      <c r="AL90" s="98">
        <f t="shared" si="28"/>
        <v>0</v>
      </c>
      <c r="AM90" s="102">
        <f t="shared" si="28"/>
        <v>133.97999999999999</v>
      </c>
      <c r="AN90" s="546">
        <v>110</v>
      </c>
      <c r="AO90" s="98">
        <f t="shared" si="17"/>
        <v>133.97999999999999</v>
      </c>
      <c r="AP90" s="103" t="str">
        <f t="shared" si="18"/>
        <v>&gt;100%</v>
      </c>
      <c r="AQ90" s="100"/>
      <c r="AR90" s="98">
        <f t="shared" si="29"/>
        <v>0</v>
      </c>
      <c r="AS90" s="102">
        <f t="shared" si="30"/>
        <v>0</v>
      </c>
      <c r="AT90" s="98">
        <f t="shared" si="19"/>
        <v>0</v>
      </c>
      <c r="AU90" s="103">
        <f t="shared" si="20"/>
        <v>0</v>
      </c>
      <c r="AV90" s="100"/>
      <c r="AW90" s="98">
        <f t="shared" si="21"/>
        <v>133.97999999999999</v>
      </c>
      <c r="AX90" s="98">
        <f t="shared" si="10"/>
        <v>133.97999999999999</v>
      </c>
      <c r="AY90" s="98">
        <f t="shared" si="22"/>
        <v>0</v>
      </c>
      <c r="AZ90" s="99">
        <f t="shared" si="23"/>
        <v>1</v>
      </c>
      <c r="BA90" s="104"/>
      <c r="BB90" s="101">
        <f t="shared" si="24"/>
        <v>0</v>
      </c>
      <c r="BC90" s="101">
        <f t="shared" si="25"/>
        <v>6877.6399999999994</v>
      </c>
      <c r="BD90" s="101">
        <f t="shared" si="26"/>
        <v>6877.6399999999994</v>
      </c>
      <c r="BE90" s="103" t="str">
        <f t="shared" si="27"/>
        <v>&gt;100%</v>
      </c>
      <c r="BF90" s="90"/>
      <c r="BG90" s="91"/>
      <c r="BH90" s="91"/>
      <c r="BI90" s="91"/>
      <c r="BJ90" s="91"/>
    </row>
    <row r="91" spans="1:62" x14ac:dyDescent="0.25">
      <c r="A91" s="42"/>
      <c r="B91" s="42"/>
      <c r="C91" s="92">
        <v>60</v>
      </c>
      <c r="D91" s="132">
        <v>0</v>
      </c>
      <c r="E91" s="105" t="s">
        <v>729</v>
      </c>
      <c r="F91" s="93">
        <v>0</v>
      </c>
      <c r="G91" s="94">
        <v>0</v>
      </c>
      <c r="H91" s="95">
        <v>70.666666666666671</v>
      </c>
      <c r="I91" s="95">
        <v>70.666666666666671</v>
      </c>
      <c r="J91" s="95">
        <v>0</v>
      </c>
      <c r="K91" s="95">
        <v>0</v>
      </c>
      <c r="L91" s="96"/>
      <c r="M91" s="97">
        <v>0</v>
      </c>
      <c r="N91" s="98">
        <v>94.45</v>
      </c>
      <c r="O91" s="98">
        <f t="shared" si="0"/>
        <v>-94.45</v>
      </c>
      <c r="P91" s="99">
        <f t="shared" si="1"/>
        <v>0</v>
      </c>
      <c r="Q91" s="96"/>
      <c r="R91" s="97">
        <v>0</v>
      </c>
      <c r="S91" s="98">
        <v>0</v>
      </c>
      <c r="T91" s="98">
        <f t="shared" si="2"/>
        <v>0</v>
      </c>
      <c r="U91" s="99">
        <f t="shared" si="3"/>
        <v>0</v>
      </c>
      <c r="V91" s="96"/>
      <c r="W91" s="97">
        <f t="shared" si="4"/>
        <v>0</v>
      </c>
      <c r="X91" s="97">
        <f t="shared" si="4"/>
        <v>94.45</v>
      </c>
      <c r="Y91" s="98">
        <f t="shared" si="5"/>
        <v>-94.45</v>
      </c>
      <c r="Z91" s="99">
        <f t="shared" si="6"/>
        <v>0</v>
      </c>
      <c r="AA91" s="100"/>
      <c r="AB91" s="101">
        <f t="shared" si="11"/>
        <v>0</v>
      </c>
      <c r="AC91" s="101">
        <f t="shared" si="11"/>
        <v>6674.4666666666672</v>
      </c>
      <c r="AD91" s="101">
        <f t="shared" si="12"/>
        <v>-6674.4666666666672</v>
      </c>
      <c r="AE91" s="99">
        <f t="shared" si="13"/>
        <v>0</v>
      </c>
      <c r="AF91" s="100"/>
      <c r="AG91" s="101">
        <f t="shared" si="14"/>
        <v>0</v>
      </c>
      <c r="AH91" s="101">
        <f t="shared" si="14"/>
        <v>6674.4666666666672</v>
      </c>
      <c r="AI91" s="101">
        <f t="shared" si="15"/>
        <v>-6674.4666666666672</v>
      </c>
      <c r="AJ91" s="99">
        <f t="shared" si="16"/>
        <v>0</v>
      </c>
      <c r="AK91" s="100"/>
      <c r="AL91" s="98">
        <f t="shared" si="28"/>
        <v>0</v>
      </c>
      <c r="AM91" s="102">
        <f t="shared" si="28"/>
        <v>94.45</v>
      </c>
      <c r="AN91" s="546">
        <v>135</v>
      </c>
      <c r="AO91" s="98">
        <f t="shared" si="17"/>
        <v>94.45</v>
      </c>
      <c r="AP91" s="103" t="str">
        <f t="shared" si="18"/>
        <v>&gt;100%</v>
      </c>
      <c r="AQ91" s="100"/>
      <c r="AR91" s="98">
        <f t="shared" si="29"/>
        <v>0</v>
      </c>
      <c r="AS91" s="102">
        <f t="shared" si="30"/>
        <v>0</v>
      </c>
      <c r="AT91" s="98">
        <f t="shared" si="19"/>
        <v>0</v>
      </c>
      <c r="AU91" s="103">
        <f t="shared" si="20"/>
        <v>0</v>
      </c>
      <c r="AV91" s="100"/>
      <c r="AW91" s="98">
        <f t="shared" si="21"/>
        <v>94.45</v>
      </c>
      <c r="AX91" s="98">
        <f t="shared" si="10"/>
        <v>94.45</v>
      </c>
      <c r="AY91" s="98">
        <f t="shared" si="22"/>
        <v>0</v>
      </c>
      <c r="AZ91" s="99">
        <f t="shared" si="23"/>
        <v>1</v>
      </c>
      <c r="BA91" s="104"/>
      <c r="BB91" s="101">
        <f t="shared" si="24"/>
        <v>0</v>
      </c>
      <c r="BC91" s="101">
        <f t="shared" si="25"/>
        <v>6674.4666666666672</v>
      </c>
      <c r="BD91" s="101">
        <f t="shared" si="26"/>
        <v>6674.4666666666672</v>
      </c>
      <c r="BE91" s="103" t="str">
        <f t="shared" si="27"/>
        <v>&gt;100%</v>
      </c>
      <c r="BF91" s="90"/>
      <c r="BG91" s="91"/>
      <c r="BH91" s="91"/>
      <c r="BI91" s="91"/>
      <c r="BJ91" s="91"/>
    </row>
    <row r="92" spans="1:62" x14ac:dyDescent="0.25">
      <c r="A92" s="42"/>
      <c r="B92" s="42"/>
      <c r="C92" s="92">
        <v>61</v>
      </c>
      <c r="D92" s="132">
        <v>0</v>
      </c>
      <c r="E92" s="105" t="s">
        <v>730</v>
      </c>
      <c r="F92" s="93">
        <v>0</v>
      </c>
      <c r="G92" s="94">
        <v>0</v>
      </c>
      <c r="H92" s="95">
        <v>177</v>
      </c>
      <c r="I92" s="95">
        <v>177</v>
      </c>
      <c r="J92" s="95">
        <v>0</v>
      </c>
      <c r="K92" s="95">
        <v>0</v>
      </c>
      <c r="L92" s="96"/>
      <c r="M92" s="97">
        <v>0</v>
      </c>
      <c r="N92" s="98">
        <v>133.25</v>
      </c>
      <c r="O92" s="98">
        <f t="shared" si="0"/>
        <v>-133.25</v>
      </c>
      <c r="P92" s="99">
        <f t="shared" si="1"/>
        <v>0</v>
      </c>
      <c r="Q92" s="96"/>
      <c r="R92" s="97">
        <v>0</v>
      </c>
      <c r="S92" s="98">
        <v>0</v>
      </c>
      <c r="T92" s="98">
        <f t="shared" si="2"/>
        <v>0</v>
      </c>
      <c r="U92" s="99">
        <f t="shared" si="3"/>
        <v>0</v>
      </c>
      <c r="V92" s="96"/>
      <c r="W92" s="97">
        <f t="shared" si="4"/>
        <v>0</v>
      </c>
      <c r="X92" s="97">
        <f t="shared" si="4"/>
        <v>133.25</v>
      </c>
      <c r="Y92" s="98">
        <f t="shared" si="5"/>
        <v>-133.25</v>
      </c>
      <c r="Z92" s="99">
        <f t="shared" si="6"/>
        <v>0</v>
      </c>
      <c r="AA92" s="100"/>
      <c r="AB92" s="101">
        <f t="shared" si="11"/>
        <v>0</v>
      </c>
      <c r="AC92" s="101">
        <f t="shared" si="11"/>
        <v>23585.25</v>
      </c>
      <c r="AD92" s="101">
        <f t="shared" si="12"/>
        <v>-23585.25</v>
      </c>
      <c r="AE92" s="99">
        <f t="shared" si="13"/>
        <v>0</v>
      </c>
      <c r="AF92" s="100"/>
      <c r="AG92" s="101">
        <f t="shared" si="14"/>
        <v>0</v>
      </c>
      <c r="AH92" s="101">
        <f t="shared" si="14"/>
        <v>23585.25</v>
      </c>
      <c r="AI92" s="101">
        <f t="shared" si="15"/>
        <v>-23585.25</v>
      </c>
      <c r="AJ92" s="99">
        <f t="shared" si="16"/>
        <v>0</v>
      </c>
      <c r="AK92" s="100"/>
      <c r="AL92" s="98">
        <f t="shared" si="28"/>
        <v>0</v>
      </c>
      <c r="AM92" s="102">
        <f t="shared" si="28"/>
        <v>133.25</v>
      </c>
      <c r="AN92" s="546">
        <v>135</v>
      </c>
      <c r="AO92" s="98">
        <f t="shared" si="17"/>
        <v>133.25</v>
      </c>
      <c r="AP92" s="103" t="str">
        <f t="shared" si="18"/>
        <v>&gt;100%</v>
      </c>
      <c r="AQ92" s="100"/>
      <c r="AR92" s="98">
        <f t="shared" si="29"/>
        <v>0</v>
      </c>
      <c r="AS92" s="102">
        <f t="shared" si="30"/>
        <v>0</v>
      </c>
      <c r="AT92" s="98">
        <f t="shared" si="19"/>
        <v>0</v>
      </c>
      <c r="AU92" s="103">
        <f t="shared" si="20"/>
        <v>0</v>
      </c>
      <c r="AV92" s="100"/>
      <c r="AW92" s="98">
        <f t="shared" si="21"/>
        <v>133.25</v>
      </c>
      <c r="AX92" s="98">
        <f t="shared" si="10"/>
        <v>133.25</v>
      </c>
      <c r="AY92" s="98">
        <f t="shared" si="22"/>
        <v>0</v>
      </c>
      <c r="AZ92" s="99">
        <f t="shared" si="23"/>
        <v>1</v>
      </c>
      <c r="BA92" s="104"/>
      <c r="BB92" s="101">
        <f t="shared" si="24"/>
        <v>0</v>
      </c>
      <c r="BC92" s="101">
        <f t="shared" si="25"/>
        <v>23585.25</v>
      </c>
      <c r="BD92" s="101">
        <f t="shared" si="26"/>
        <v>23585.25</v>
      </c>
      <c r="BE92" s="103" t="str">
        <f t="shared" si="27"/>
        <v>&gt;100%</v>
      </c>
      <c r="BF92" s="90"/>
      <c r="BG92" s="91"/>
      <c r="BH92" s="91"/>
      <c r="BI92" s="91"/>
      <c r="BJ92" s="91"/>
    </row>
    <row r="93" spans="1:62" x14ac:dyDescent="0.25">
      <c r="A93" s="42"/>
      <c r="B93" s="42"/>
      <c r="C93" s="92">
        <v>62</v>
      </c>
      <c r="D93" s="132">
        <v>0</v>
      </c>
      <c r="E93" s="105" t="s">
        <v>731</v>
      </c>
      <c r="F93" s="93">
        <v>0</v>
      </c>
      <c r="G93" s="94">
        <v>0</v>
      </c>
      <c r="H93" s="95">
        <v>7.666666666666667</v>
      </c>
      <c r="I93" s="95">
        <v>7.666666666666667</v>
      </c>
      <c r="J93" s="95">
        <v>0</v>
      </c>
      <c r="K93" s="95">
        <v>0</v>
      </c>
      <c r="L93" s="96"/>
      <c r="M93" s="97">
        <v>0</v>
      </c>
      <c r="N93" s="98">
        <v>96.64</v>
      </c>
      <c r="O93" s="98">
        <f t="shared" si="0"/>
        <v>-96.64</v>
      </c>
      <c r="P93" s="99">
        <f t="shared" si="1"/>
        <v>0</v>
      </c>
      <c r="Q93" s="96"/>
      <c r="R93" s="97">
        <v>0</v>
      </c>
      <c r="S93" s="98">
        <v>0</v>
      </c>
      <c r="T93" s="98">
        <f t="shared" si="2"/>
        <v>0</v>
      </c>
      <c r="U93" s="99">
        <f t="shared" si="3"/>
        <v>0</v>
      </c>
      <c r="V93" s="96"/>
      <c r="W93" s="97">
        <f t="shared" si="4"/>
        <v>0</v>
      </c>
      <c r="X93" s="97">
        <f t="shared" si="4"/>
        <v>96.64</v>
      </c>
      <c r="Y93" s="98">
        <f t="shared" si="5"/>
        <v>-96.64</v>
      </c>
      <c r="Z93" s="99">
        <f t="shared" si="6"/>
        <v>0</v>
      </c>
      <c r="AA93" s="100"/>
      <c r="AB93" s="101">
        <f t="shared" si="11"/>
        <v>0</v>
      </c>
      <c r="AC93" s="101">
        <f t="shared" si="11"/>
        <v>740.90666666666675</v>
      </c>
      <c r="AD93" s="101">
        <f t="shared" si="12"/>
        <v>-740.90666666666675</v>
      </c>
      <c r="AE93" s="99">
        <f t="shared" si="13"/>
        <v>0</v>
      </c>
      <c r="AF93" s="100"/>
      <c r="AG93" s="101">
        <f t="shared" si="14"/>
        <v>0</v>
      </c>
      <c r="AH93" s="101">
        <f t="shared" si="14"/>
        <v>740.90666666666675</v>
      </c>
      <c r="AI93" s="101">
        <f t="shared" si="15"/>
        <v>-740.90666666666675</v>
      </c>
      <c r="AJ93" s="99">
        <f t="shared" si="16"/>
        <v>0</v>
      </c>
      <c r="AK93" s="100"/>
      <c r="AL93" s="98">
        <f t="shared" si="28"/>
        <v>0</v>
      </c>
      <c r="AM93" s="102">
        <f t="shared" si="28"/>
        <v>96.64</v>
      </c>
      <c r="AN93" s="546">
        <v>0</v>
      </c>
      <c r="AO93" s="98">
        <f t="shared" si="17"/>
        <v>96.64</v>
      </c>
      <c r="AP93" s="103" t="str">
        <f t="shared" si="18"/>
        <v>&gt;100%</v>
      </c>
      <c r="AQ93" s="100"/>
      <c r="AR93" s="98">
        <f t="shared" si="29"/>
        <v>0</v>
      </c>
      <c r="AS93" s="102">
        <f t="shared" si="30"/>
        <v>0</v>
      </c>
      <c r="AT93" s="98">
        <f t="shared" si="19"/>
        <v>0</v>
      </c>
      <c r="AU93" s="103">
        <f t="shared" si="20"/>
        <v>0</v>
      </c>
      <c r="AV93" s="100"/>
      <c r="AW93" s="98">
        <f t="shared" si="21"/>
        <v>96.64</v>
      </c>
      <c r="AX93" s="98">
        <f t="shared" si="10"/>
        <v>96.64</v>
      </c>
      <c r="AY93" s="98">
        <f t="shared" si="22"/>
        <v>0</v>
      </c>
      <c r="AZ93" s="99">
        <f t="shared" si="23"/>
        <v>1</v>
      </c>
      <c r="BA93" s="104"/>
      <c r="BB93" s="101">
        <f t="shared" si="24"/>
        <v>0</v>
      </c>
      <c r="BC93" s="101">
        <f t="shared" si="25"/>
        <v>740.90666666666675</v>
      </c>
      <c r="BD93" s="101">
        <f t="shared" si="26"/>
        <v>740.90666666666675</v>
      </c>
      <c r="BE93" s="103" t="str">
        <f t="shared" si="27"/>
        <v>&gt;100%</v>
      </c>
      <c r="BF93" s="90"/>
      <c r="BG93" s="91"/>
      <c r="BH93" s="91"/>
      <c r="BI93" s="91"/>
      <c r="BJ93" s="91"/>
    </row>
    <row r="94" spans="1:62" x14ac:dyDescent="0.25">
      <c r="A94" s="42"/>
      <c r="B94" s="42"/>
      <c r="C94" s="92">
        <v>63</v>
      </c>
      <c r="D94" s="132">
        <v>0</v>
      </c>
      <c r="E94" s="105" t="s">
        <v>732</v>
      </c>
      <c r="F94" s="93">
        <v>0</v>
      </c>
      <c r="G94" s="94">
        <v>0</v>
      </c>
      <c r="H94" s="95">
        <v>199.33333333333334</v>
      </c>
      <c r="I94" s="95">
        <v>199.33333333333334</v>
      </c>
      <c r="J94" s="95">
        <v>0</v>
      </c>
      <c r="K94" s="95">
        <v>0</v>
      </c>
      <c r="L94" s="96"/>
      <c r="M94" s="97">
        <v>0</v>
      </c>
      <c r="N94" s="98">
        <v>185.95</v>
      </c>
      <c r="O94" s="98">
        <f t="shared" si="0"/>
        <v>-185.95</v>
      </c>
      <c r="P94" s="99">
        <f t="shared" si="1"/>
        <v>0</v>
      </c>
      <c r="Q94" s="96"/>
      <c r="R94" s="97">
        <v>0</v>
      </c>
      <c r="S94" s="98">
        <v>0</v>
      </c>
      <c r="T94" s="98">
        <f t="shared" si="2"/>
        <v>0</v>
      </c>
      <c r="U94" s="99">
        <f t="shared" si="3"/>
        <v>0</v>
      </c>
      <c r="V94" s="96"/>
      <c r="W94" s="97">
        <f t="shared" si="4"/>
        <v>0</v>
      </c>
      <c r="X94" s="97">
        <f t="shared" si="4"/>
        <v>185.95</v>
      </c>
      <c r="Y94" s="98">
        <f t="shared" si="5"/>
        <v>-185.95</v>
      </c>
      <c r="Z94" s="99">
        <f t="shared" si="6"/>
        <v>0</v>
      </c>
      <c r="AA94" s="100"/>
      <c r="AB94" s="101">
        <f t="shared" si="11"/>
        <v>0</v>
      </c>
      <c r="AC94" s="101">
        <f t="shared" si="11"/>
        <v>37066.033333333333</v>
      </c>
      <c r="AD94" s="101">
        <f t="shared" si="12"/>
        <v>-37066.033333333333</v>
      </c>
      <c r="AE94" s="99">
        <f t="shared" si="13"/>
        <v>0</v>
      </c>
      <c r="AF94" s="100"/>
      <c r="AG94" s="101">
        <f t="shared" si="14"/>
        <v>0</v>
      </c>
      <c r="AH94" s="101">
        <f t="shared" si="14"/>
        <v>37066.033333333333</v>
      </c>
      <c r="AI94" s="101">
        <f t="shared" si="15"/>
        <v>-37066.033333333333</v>
      </c>
      <c r="AJ94" s="99">
        <f t="shared" si="16"/>
        <v>0</v>
      </c>
      <c r="AK94" s="100"/>
      <c r="AL94" s="98">
        <f t="shared" si="28"/>
        <v>0</v>
      </c>
      <c r="AM94" s="102">
        <f t="shared" si="28"/>
        <v>185.95</v>
      </c>
      <c r="AN94" s="546">
        <v>135</v>
      </c>
      <c r="AO94" s="98">
        <f t="shared" si="17"/>
        <v>185.95</v>
      </c>
      <c r="AP94" s="103" t="str">
        <f t="shared" si="18"/>
        <v>&gt;100%</v>
      </c>
      <c r="AQ94" s="100"/>
      <c r="AR94" s="98">
        <f t="shared" si="29"/>
        <v>0</v>
      </c>
      <c r="AS94" s="102">
        <f t="shared" si="30"/>
        <v>0</v>
      </c>
      <c r="AT94" s="98">
        <f t="shared" si="19"/>
        <v>0</v>
      </c>
      <c r="AU94" s="103">
        <f t="shared" si="20"/>
        <v>0</v>
      </c>
      <c r="AV94" s="100"/>
      <c r="AW94" s="98">
        <f t="shared" si="21"/>
        <v>185.95</v>
      </c>
      <c r="AX94" s="98">
        <f t="shared" si="10"/>
        <v>185.95</v>
      </c>
      <c r="AY94" s="98">
        <f t="shared" si="22"/>
        <v>0</v>
      </c>
      <c r="AZ94" s="99">
        <f t="shared" si="23"/>
        <v>1</v>
      </c>
      <c r="BA94" s="104"/>
      <c r="BB94" s="101">
        <f t="shared" si="24"/>
        <v>0</v>
      </c>
      <c r="BC94" s="101">
        <f t="shared" si="25"/>
        <v>37066.033333333333</v>
      </c>
      <c r="BD94" s="101">
        <f t="shared" si="26"/>
        <v>37066.033333333333</v>
      </c>
      <c r="BE94" s="103" t="str">
        <f t="shared" si="27"/>
        <v>&gt;100%</v>
      </c>
      <c r="BF94" s="90"/>
      <c r="BG94" s="91"/>
      <c r="BH94" s="91"/>
      <c r="BI94" s="91"/>
      <c r="BJ94" s="91"/>
    </row>
    <row r="95" spans="1:62" x14ac:dyDescent="0.25">
      <c r="A95" s="42"/>
      <c r="B95" s="42"/>
      <c r="C95" s="92">
        <v>64</v>
      </c>
      <c r="D95" s="132">
        <v>0</v>
      </c>
      <c r="E95" s="105" t="s">
        <v>733</v>
      </c>
      <c r="F95" s="93">
        <v>0</v>
      </c>
      <c r="G95" s="94">
        <v>0</v>
      </c>
      <c r="H95" s="95">
        <v>2.3333333333333335</v>
      </c>
      <c r="I95" s="95">
        <v>2.3333333333333335</v>
      </c>
      <c r="J95" s="95">
        <v>0</v>
      </c>
      <c r="K95" s="95">
        <v>0</v>
      </c>
      <c r="L95" s="96"/>
      <c r="M95" s="97">
        <v>0</v>
      </c>
      <c r="N95" s="98">
        <v>155.94999999999999</v>
      </c>
      <c r="O95" s="98">
        <f t="shared" si="0"/>
        <v>-155.94999999999999</v>
      </c>
      <c r="P95" s="99">
        <f t="shared" si="1"/>
        <v>0</v>
      </c>
      <c r="Q95" s="96"/>
      <c r="R95" s="97">
        <v>0</v>
      </c>
      <c r="S95" s="98">
        <v>0</v>
      </c>
      <c r="T95" s="98">
        <f t="shared" si="2"/>
        <v>0</v>
      </c>
      <c r="U95" s="99">
        <f t="shared" si="3"/>
        <v>0</v>
      </c>
      <c r="V95" s="96"/>
      <c r="W95" s="97">
        <f t="shared" si="4"/>
        <v>0</v>
      </c>
      <c r="X95" s="97">
        <f t="shared" si="4"/>
        <v>155.94999999999999</v>
      </c>
      <c r="Y95" s="98">
        <f t="shared" si="5"/>
        <v>-155.94999999999999</v>
      </c>
      <c r="Z95" s="99">
        <f t="shared" si="6"/>
        <v>0</v>
      </c>
      <c r="AA95" s="100"/>
      <c r="AB95" s="101">
        <f t="shared" si="11"/>
        <v>0</v>
      </c>
      <c r="AC95" s="101">
        <f t="shared" si="11"/>
        <v>363.88333333333333</v>
      </c>
      <c r="AD95" s="101">
        <f t="shared" si="12"/>
        <v>-363.88333333333333</v>
      </c>
      <c r="AE95" s="99">
        <f t="shared" si="13"/>
        <v>0</v>
      </c>
      <c r="AF95" s="100"/>
      <c r="AG95" s="101">
        <f t="shared" si="14"/>
        <v>0</v>
      </c>
      <c r="AH95" s="101">
        <f t="shared" si="14"/>
        <v>363.88333333333333</v>
      </c>
      <c r="AI95" s="101">
        <f t="shared" si="15"/>
        <v>-363.88333333333333</v>
      </c>
      <c r="AJ95" s="99">
        <f t="shared" si="16"/>
        <v>0</v>
      </c>
      <c r="AK95" s="100"/>
      <c r="AL95" s="98">
        <f t="shared" si="28"/>
        <v>0</v>
      </c>
      <c r="AM95" s="102">
        <f t="shared" si="28"/>
        <v>155.94999999999999</v>
      </c>
      <c r="AN95" s="546">
        <v>135</v>
      </c>
      <c r="AO95" s="98">
        <f t="shared" si="17"/>
        <v>155.94999999999999</v>
      </c>
      <c r="AP95" s="103" t="str">
        <f t="shared" si="18"/>
        <v>&gt;100%</v>
      </c>
      <c r="AQ95" s="100"/>
      <c r="AR95" s="98">
        <f t="shared" si="29"/>
        <v>0</v>
      </c>
      <c r="AS95" s="102">
        <f t="shared" si="30"/>
        <v>0</v>
      </c>
      <c r="AT95" s="98">
        <f t="shared" si="19"/>
        <v>0</v>
      </c>
      <c r="AU95" s="103">
        <f t="shared" si="20"/>
        <v>0</v>
      </c>
      <c r="AV95" s="100"/>
      <c r="AW95" s="98">
        <f t="shared" si="21"/>
        <v>155.94999999999999</v>
      </c>
      <c r="AX95" s="98">
        <f t="shared" si="10"/>
        <v>155.94999999999999</v>
      </c>
      <c r="AY95" s="98">
        <f t="shared" si="22"/>
        <v>0</v>
      </c>
      <c r="AZ95" s="99">
        <f t="shared" si="23"/>
        <v>1</v>
      </c>
      <c r="BA95" s="104"/>
      <c r="BB95" s="101">
        <f t="shared" si="24"/>
        <v>0</v>
      </c>
      <c r="BC95" s="101">
        <f t="shared" si="25"/>
        <v>363.88333333333333</v>
      </c>
      <c r="BD95" s="101">
        <f t="shared" si="26"/>
        <v>363.88333333333333</v>
      </c>
      <c r="BE95" s="103" t="str">
        <f t="shared" si="27"/>
        <v>&gt;100%</v>
      </c>
      <c r="BF95" s="90"/>
      <c r="BG95" s="91"/>
      <c r="BH95" s="91"/>
      <c r="BI95" s="91"/>
      <c r="BJ95" s="91"/>
    </row>
    <row r="96" spans="1:62" x14ac:dyDescent="0.25">
      <c r="A96" s="42"/>
      <c r="B96" s="42"/>
      <c r="C96" s="92">
        <v>65</v>
      </c>
      <c r="D96" s="132">
        <v>0</v>
      </c>
      <c r="E96" s="105" t="s">
        <v>734</v>
      </c>
      <c r="F96" s="93">
        <v>0</v>
      </c>
      <c r="G96" s="94">
        <v>0</v>
      </c>
      <c r="H96" s="95">
        <v>850</v>
      </c>
      <c r="I96" s="95">
        <v>850</v>
      </c>
      <c r="J96" s="95">
        <v>0</v>
      </c>
      <c r="K96" s="95">
        <v>0</v>
      </c>
      <c r="L96" s="96"/>
      <c r="M96" s="97">
        <v>0</v>
      </c>
      <c r="N96" s="98">
        <v>105.43</v>
      </c>
      <c r="O96" s="98">
        <f t="shared" ref="O96:O159" si="31">+M96-N96</f>
        <v>-105.43</v>
      </c>
      <c r="P96" s="99">
        <f t="shared" ref="P96:P159" si="32">IF(N96&gt;0,M96/N96,0)</f>
        <v>0</v>
      </c>
      <c r="Q96" s="96"/>
      <c r="R96" s="97">
        <v>0</v>
      </c>
      <c r="S96" s="98">
        <v>0</v>
      </c>
      <c r="T96" s="98">
        <f t="shared" ref="T96:T159" si="33">+R96-S96</f>
        <v>0</v>
      </c>
      <c r="U96" s="99">
        <f t="shared" ref="U96:U159" si="34">IF(S96&gt;0,R96/S96,0)</f>
        <v>0</v>
      </c>
      <c r="V96" s="96"/>
      <c r="W96" s="97">
        <f t="shared" ref="W96:X159" si="35">+M96+R96</f>
        <v>0</v>
      </c>
      <c r="X96" s="97">
        <f t="shared" si="35"/>
        <v>105.43</v>
      </c>
      <c r="Y96" s="98">
        <f t="shared" ref="Y96:Y159" si="36">+W96-X96</f>
        <v>-105.43</v>
      </c>
      <c r="Z96" s="99">
        <f t="shared" ref="Z96:Z159" si="37">IF(X96&gt;0,W96/X96,0)</f>
        <v>0</v>
      </c>
      <c r="AA96" s="100"/>
      <c r="AB96" s="101">
        <f t="shared" si="11"/>
        <v>0</v>
      </c>
      <c r="AC96" s="101">
        <f t="shared" si="11"/>
        <v>89615.5</v>
      </c>
      <c r="AD96" s="101">
        <f t="shared" si="12"/>
        <v>-89615.5</v>
      </c>
      <c r="AE96" s="99">
        <f t="shared" si="13"/>
        <v>0</v>
      </c>
      <c r="AF96" s="100"/>
      <c r="AG96" s="101">
        <f t="shared" si="14"/>
        <v>0</v>
      </c>
      <c r="AH96" s="101">
        <f t="shared" si="14"/>
        <v>89615.5</v>
      </c>
      <c r="AI96" s="101">
        <f t="shared" si="15"/>
        <v>-89615.5</v>
      </c>
      <c r="AJ96" s="99">
        <f t="shared" si="16"/>
        <v>0</v>
      </c>
      <c r="AK96" s="100"/>
      <c r="AL96" s="98">
        <f t="shared" si="28"/>
        <v>0</v>
      </c>
      <c r="AM96" s="102">
        <f t="shared" si="28"/>
        <v>105.43</v>
      </c>
      <c r="AN96" s="546">
        <v>110</v>
      </c>
      <c r="AO96" s="98">
        <f t="shared" si="17"/>
        <v>105.43</v>
      </c>
      <c r="AP96" s="103" t="str">
        <f t="shared" si="18"/>
        <v>&gt;100%</v>
      </c>
      <c r="AQ96" s="100"/>
      <c r="AR96" s="98">
        <f t="shared" ref="AR96:AR132" si="38">+R96</f>
        <v>0</v>
      </c>
      <c r="AS96" s="102">
        <f t="shared" ref="AS96:AS132" si="39">+S96</f>
        <v>0</v>
      </c>
      <c r="AT96" s="98">
        <f t="shared" si="19"/>
        <v>0</v>
      </c>
      <c r="AU96" s="103">
        <f t="shared" si="20"/>
        <v>0</v>
      </c>
      <c r="AV96" s="100"/>
      <c r="AW96" s="98">
        <f t="shared" si="21"/>
        <v>105.43</v>
      </c>
      <c r="AX96" s="98">
        <f t="shared" ref="AX96:AX159" si="40">+AM96+AS96</f>
        <v>105.43</v>
      </c>
      <c r="AY96" s="98">
        <f t="shared" si="22"/>
        <v>0</v>
      </c>
      <c r="AZ96" s="99">
        <f t="shared" si="23"/>
        <v>1</v>
      </c>
      <c r="BA96" s="104"/>
      <c r="BB96" s="101">
        <f t="shared" si="24"/>
        <v>0</v>
      </c>
      <c r="BC96" s="101">
        <f t="shared" si="25"/>
        <v>89615.5</v>
      </c>
      <c r="BD96" s="101">
        <f t="shared" si="26"/>
        <v>89615.5</v>
      </c>
      <c r="BE96" s="103" t="str">
        <f t="shared" si="27"/>
        <v>&gt;100%</v>
      </c>
      <c r="BF96" s="90"/>
      <c r="BG96" s="91"/>
      <c r="BH96" s="91"/>
      <c r="BI96" s="91"/>
      <c r="BJ96" s="91"/>
    </row>
    <row r="97" spans="1:62" x14ac:dyDescent="0.25">
      <c r="A97" s="42"/>
      <c r="B97" s="42"/>
      <c r="C97" s="92">
        <v>66</v>
      </c>
      <c r="D97" s="132">
        <v>0</v>
      </c>
      <c r="E97" s="296" t="s">
        <v>65</v>
      </c>
      <c r="F97" s="93">
        <v>0</v>
      </c>
      <c r="G97" s="94">
        <v>0</v>
      </c>
      <c r="H97" s="95">
        <v>0</v>
      </c>
      <c r="I97" s="95">
        <v>0</v>
      </c>
      <c r="J97" s="95">
        <v>0</v>
      </c>
      <c r="K97" s="95">
        <v>0</v>
      </c>
      <c r="L97" s="96"/>
      <c r="M97" s="97">
        <v>0</v>
      </c>
      <c r="N97" s="98">
        <v>0</v>
      </c>
      <c r="O97" s="98">
        <f t="shared" si="31"/>
        <v>0</v>
      </c>
      <c r="P97" s="99">
        <f t="shared" si="32"/>
        <v>0</v>
      </c>
      <c r="Q97" s="96"/>
      <c r="R97" s="97">
        <v>0</v>
      </c>
      <c r="S97" s="98">
        <v>0</v>
      </c>
      <c r="T97" s="98">
        <f t="shared" si="33"/>
        <v>0</v>
      </c>
      <c r="U97" s="99">
        <f t="shared" si="34"/>
        <v>0</v>
      </c>
      <c r="V97" s="96"/>
      <c r="W97" s="97">
        <f t="shared" si="35"/>
        <v>0</v>
      </c>
      <c r="X97" s="97">
        <f t="shared" si="35"/>
        <v>0</v>
      </c>
      <c r="Y97" s="98">
        <f t="shared" si="36"/>
        <v>0</v>
      </c>
      <c r="Z97" s="99">
        <f t="shared" si="37"/>
        <v>0</v>
      </c>
      <c r="AA97" s="100"/>
      <c r="AB97" s="101">
        <f t="shared" ref="AB97:AC160" si="41">(+M97*$H97)+(R97*$J97)</f>
        <v>0</v>
      </c>
      <c r="AC97" s="101">
        <f t="shared" si="41"/>
        <v>0</v>
      </c>
      <c r="AD97" s="101">
        <f t="shared" ref="AD97:AD160" si="42">+AB97-AC97</f>
        <v>0</v>
      </c>
      <c r="AE97" s="99">
        <f t="shared" ref="AE97:AE160" si="43">IF(AC97&gt;0,AB97/AC97,0)</f>
        <v>0</v>
      </c>
      <c r="AF97" s="100"/>
      <c r="AG97" s="101">
        <f t="shared" ref="AG97:AH160" si="44">(+M97*$I97)+(R97*$K97)</f>
        <v>0</v>
      </c>
      <c r="AH97" s="101">
        <f t="shared" si="44"/>
        <v>0</v>
      </c>
      <c r="AI97" s="101">
        <f t="shared" ref="AI97:AI160" si="45">+AG97-AH97</f>
        <v>0</v>
      </c>
      <c r="AJ97" s="99">
        <f t="shared" ref="AJ97:AJ160" si="46">IF(AH97&gt;0,AG97/AH97,0)</f>
        <v>0</v>
      </c>
      <c r="AK97" s="100"/>
      <c r="AL97" s="98">
        <f t="shared" si="28"/>
        <v>0</v>
      </c>
      <c r="AM97" s="102">
        <f t="shared" si="28"/>
        <v>0</v>
      </c>
      <c r="AN97" s="546"/>
      <c r="AO97" s="98">
        <f t="shared" ref="AO97:AO160" si="47">+AM97-AL97</f>
        <v>0</v>
      </c>
      <c r="AP97" s="103">
        <f t="shared" ref="AP97:AP160" si="48">IF(AO97=0,0,+IF(AL97&gt;0,+AO97/AL97,"&gt;100%"))</f>
        <v>0</v>
      </c>
      <c r="AQ97" s="100"/>
      <c r="AR97" s="98">
        <f t="shared" si="38"/>
        <v>0</v>
      </c>
      <c r="AS97" s="102">
        <f t="shared" si="39"/>
        <v>0</v>
      </c>
      <c r="AT97" s="98">
        <f t="shared" ref="AT97:AT160" si="49">+AS97-AR97</f>
        <v>0</v>
      </c>
      <c r="AU97" s="103">
        <f t="shared" ref="AU97:AU160" si="50">IF(AT97=0,0,+IF(AR97&gt;0,+AT97/AR97,"&gt;100%"))</f>
        <v>0</v>
      </c>
      <c r="AV97" s="100"/>
      <c r="AW97" s="98">
        <f t="shared" ref="AW97:AW160" si="51">+X97</f>
        <v>0</v>
      </c>
      <c r="AX97" s="98">
        <f t="shared" si="40"/>
        <v>0</v>
      </c>
      <c r="AY97" s="98">
        <f t="shared" ref="AY97:AY160" si="52">+AX97-AW97</f>
        <v>0</v>
      </c>
      <c r="AZ97" s="99">
        <f t="shared" ref="AZ97:AZ160" si="53">IF(AW97&gt;0,AX97/AW97,0)</f>
        <v>0</v>
      </c>
      <c r="BA97" s="104"/>
      <c r="BB97" s="101">
        <f t="shared" ref="BB97:BB160" si="54">(+M97*$I97)+(R97*$K97)</f>
        <v>0</v>
      </c>
      <c r="BC97" s="101">
        <f t="shared" ref="BC97:BC160" si="55">(+AM97*$I97)+(AS97*$K97)</f>
        <v>0</v>
      </c>
      <c r="BD97" s="101">
        <f t="shared" ref="BD97:BD160" si="56">+BC97-BB97</f>
        <v>0</v>
      </c>
      <c r="BE97" s="103">
        <f t="shared" ref="BE97:BE160" si="57">IF(BD97=0,0,+IF(BB97&gt;0,+BD97/BB97,"&gt;100%"))</f>
        <v>0</v>
      </c>
      <c r="BF97" s="90"/>
      <c r="BG97" s="91"/>
      <c r="BH97" s="91"/>
      <c r="BI97" s="91"/>
      <c r="BJ97" s="91"/>
    </row>
    <row r="98" spans="1:62" x14ac:dyDescent="0.25">
      <c r="A98" s="42"/>
      <c r="B98" s="42"/>
      <c r="C98" s="92">
        <v>67</v>
      </c>
      <c r="D98" s="132">
        <v>0</v>
      </c>
      <c r="E98" s="105" t="s">
        <v>735</v>
      </c>
      <c r="F98" s="93">
        <v>0</v>
      </c>
      <c r="G98" s="94">
        <v>0</v>
      </c>
      <c r="H98" s="95">
        <v>0</v>
      </c>
      <c r="I98" s="95">
        <v>0</v>
      </c>
      <c r="J98" s="95">
        <v>0</v>
      </c>
      <c r="K98" s="95">
        <v>0</v>
      </c>
      <c r="L98" s="96"/>
      <c r="M98" s="97">
        <v>0</v>
      </c>
      <c r="N98" s="98">
        <v>0</v>
      </c>
      <c r="O98" s="98">
        <f t="shared" si="31"/>
        <v>0</v>
      </c>
      <c r="P98" s="99">
        <f t="shared" si="32"/>
        <v>0</v>
      </c>
      <c r="Q98" s="96"/>
      <c r="R98" s="97">
        <v>0</v>
      </c>
      <c r="S98" s="98">
        <v>0</v>
      </c>
      <c r="T98" s="98">
        <f t="shared" si="33"/>
        <v>0</v>
      </c>
      <c r="U98" s="99">
        <f t="shared" si="34"/>
        <v>0</v>
      </c>
      <c r="V98" s="96"/>
      <c r="W98" s="97">
        <f t="shared" si="35"/>
        <v>0</v>
      </c>
      <c r="X98" s="97">
        <f t="shared" si="35"/>
        <v>0</v>
      </c>
      <c r="Y98" s="98">
        <f t="shared" si="36"/>
        <v>0</v>
      </c>
      <c r="Z98" s="99">
        <f t="shared" si="37"/>
        <v>0</v>
      </c>
      <c r="AA98" s="100"/>
      <c r="AB98" s="101">
        <f t="shared" si="41"/>
        <v>0</v>
      </c>
      <c r="AC98" s="101">
        <f t="shared" si="41"/>
        <v>0</v>
      </c>
      <c r="AD98" s="101">
        <f t="shared" si="42"/>
        <v>0</v>
      </c>
      <c r="AE98" s="99">
        <f t="shared" si="43"/>
        <v>0</v>
      </c>
      <c r="AF98" s="100"/>
      <c r="AG98" s="101">
        <f t="shared" si="44"/>
        <v>0</v>
      </c>
      <c r="AH98" s="101">
        <f t="shared" si="44"/>
        <v>0</v>
      </c>
      <c r="AI98" s="101">
        <f t="shared" si="45"/>
        <v>0</v>
      </c>
      <c r="AJ98" s="99">
        <f t="shared" si="46"/>
        <v>0</v>
      </c>
      <c r="AK98" s="100"/>
      <c r="AL98" s="98">
        <f t="shared" si="28"/>
        <v>0</v>
      </c>
      <c r="AM98" s="102">
        <f t="shared" si="28"/>
        <v>0</v>
      </c>
      <c r="AN98" s="546"/>
      <c r="AO98" s="98">
        <f t="shared" si="47"/>
        <v>0</v>
      </c>
      <c r="AP98" s="103">
        <f t="shared" si="48"/>
        <v>0</v>
      </c>
      <c r="AQ98" s="100"/>
      <c r="AR98" s="98">
        <f t="shared" si="38"/>
        <v>0</v>
      </c>
      <c r="AS98" s="102">
        <f t="shared" si="39"/>
        <v>0</v>
      </c>
      <c r="AT98" s="98">
        <f t="shared" si="49"/>
        <v>0</v>
      </c>
      <c r="AU98" s="103">
        <f t="shared" si="50"/>
        <v>0</v>
      </c>
      <c r="AV98" s="100"/>
      <c r="AW98" s="98">
        <f t="shared" si="51"/>
        <v>0</v>
      </c>
      <c r="AX98" s="98">
        <f t="shared" si="40"/>
        <v>0</v>
      </c>
      <c r="AY98" s="98">
        <f t="shared" si="52"/>
        <v>0</v>
      </c>
      <c r="AZ98" s="99">
        <f t="shared" si="53"/>
        <v>0</v>
      </c>
      <c r="BA98" s="104"/>
      <c r="BB98" s="101">
        <f t="shared" si="54"/>
        <v>0</v>
      </c>
      <c r="BC98" s="101">
        <f t="shared" si="55"/>
        <v>0</v>
      </c>
      <c r="BD98" s="101">
        <f t="shared" si="56"/>
        <v>0</v>
      </c>
      <c r="BE98" s="103">
        <f t="shared" si="57"/>
        <v>0</v>
      </c>
      <c r="BF98" s="90"/>
      <c r="BG98" s="91"/>
      <c r="BH98" s="91"/>
      <c r="BI98" s="91"/>
      <c r="BJ98" s="91"/>
    </row>
    <row r="99" spans="1:62" x14ac:dyDescent="0.25">
      <c r="A99" s="42"/>
      <c r="B99" s="42"/>
      <c r="C99" s="92">
        <v>68</v>
      </c>
      <c r="D99" s="132">
        <v>0</v>
      </c>
      <c r="E99" s="105" t="s">
        <v>736</v>
      </c>
      <c r="F99" s="93">
        <v>0</v>
      </c>
      <c r="G99" s="94">
        <v>0</v>
      </c>
      <c r="H99" s="95">
        <v>10</v>
      </c>
      <c r="I99" s="95">
        <v>10</v>
      </c>
      <c r="J99" s="95">
        <v>0</v>
      </c>
      <c r="K99" s="95">
        <v>0</v>
      </c>
      <c r="L99" s="96"/>
      <c r="M99" s="97">
        <v>0</v>
      </c>
      <c r="N99" s="98">
        <v>178.96</v>
      </c>
      <c r="O99" s="98">
        <f t="shared" si="31"/>
        <v>-178.96</v>
      </c>
      <c r="P99" s="99">
        <f t="shared" si="32"/>
        <v>0</v>
      </c>
      <c r="Q99" s="96"/>
      <c r="R99" s="97">
        <v>0</v>
      </c>
      <c r="S99" s="98">
        <v>0</v>
      </c>
      <c r="T99" s="98">
        <f t="shared" si="33"/>
        <v>0</v>
      </c>
      <c r="U99" s="99">
        <f t="shared" si="34"/>
        <v>0</v>
      </c>
      <c r="V99" s="96"/>
      <c r="W99" s="97">
        <f t="shared" si="35"/>
        <v>0</v>
      </c>
      <c r="X99" s="97">
        <f t="shared" si="35"/>
        <v>178.96</v>
      </c>
      <c r="Y99" s="98">
        <f t="shared" si="36"/>
        <v>-178.96</v>
      </c>
      <c r="Z99" s="99">
        <f t="shared" si="37"/>
        <v>0</v>
      </c>
      <c r="AA99" s="100"/>
      <c r="AB99" s="101">
        <f t="shared" si="41"/>
        <v>0</v>
      </c>
      <c r="AC99" s="101">
        <f t="shared" si="41"/>
        <v>1789.6000000000001</v>
      </c>
      <c r="AD99" s="101">
        <f t="shared" si="42"/>
        <v>-1789.6000000000001</v>
      </c>
      <c r="AE99" s="99">
        <f t="shared" si="43"/>
        <v>0</v>
      </c>
      <c r="AF99" s="100"/>
      <c r="AG99" s="101">
        <f t="shared" si="44"/>
        <v>0</v>
      </c>
      <c r="AH99" s="101">
        <f t="shared" si="44"/>
        <v>1789.6000000000001</v>
      </c>
      <c r="AI99" s="101">
        <f t="shared" si="45"/>
        <v>-1789.6000000000001</v>
      </c>
      <c r="AJ99" s="99">
        <f t="shared" si="46"/>
        <v>0</v>
      </c>
      <c r="AK99" s="100"/>
      <c r="AL99" s="98">
        <f t="shared" si="28"/>
        <v>0</v>
      </c>
      <c r="AM99" s="102">
        <f t="shared" si="28"/>
        <v>178.96</v>
      </c>
      <c r="AN99" s="546">
        <v>247</v>
      </c>
      <c r="AO99" s="98">
        <f t="shared" si="47"/>
        <v>178.96</v>
      </c>
      <c r="AP99" s="103" t="str">
        <f t="shared" si="48"/>
        <v>&gt;100%</v>
      </c>
      <c r="AQ99" s="100"/>
      <c r="AR99" s="98">
        <f t="shared" si="38"/>
        <v>0</v>
      </c>
      <c r="AS99" s="102">
        <f t="shared" si="39"/>
        <v>0</v>
      </c>
      <c r="AT99" s="98">
        <f t="shared" si="49"/>
        <v>0</v>
      </c>
      <c r="AU99" s="103">
        <f t="shared" si="50"/>
        <v>0</v>
      </c>
      <c r="AV99" s="100"/>
      <c r="AW99" s="98">
        <f t="shared" si="51"/>
        <v>178.96</v>
      </c>
      <c r="AX99" s="98">
        <f t="shared" si="40"/>
        <v>178.96</v>
      </c>
      <c r="AY99" s="98">
        <f t="shared" si="52"/>
        <v>0</v>
      </c>
      <c r="AZ99" s="99">
        <f t="shared" si="53"/>
        <v>1</v>
      </c>
      <c r="BA99" s="104"/>
      <c r="BB99" s="101">
        <f t="shared" si="54"/>
        <v>0</v>
      </c>
      <c r="BC99" s="101">
        <f t="shared" si="55"/>
        <v>1789.6000000000001</v>
      </c>
      <c r="BD99" s="101">
        <f t="shared" si="56"/>
        <v>1789.6000000000001</v>
      </c>
      <c r="BE99" s="103" t="str">
        <f t="shared" si="57"/>
        <v>&gt;100%</v>
      </c>
      <c r="BF99" s="90"/>
      <c r="BG99" s="91"/>
      <c r="BH99" s="91"/>
      <c r="BI99" s="91"/>
      <c r="BJ99" s="91"/>
    </row>
    <row r="100" spans="1:62" x14ac:dyDescent="0.25">
      <c r="A100" s="42"/>
      <c r="B100" s="42"/>
      <c r="C100" s="92">
        <v>69</v>
      </c>
      <c r="D100" s="132">
        <v>0</v>
      </c>
      <c r="E100" s="105" t="s">
        <v>737</v>
      </c>
      <c r="F100" s="93">
        <v>0</v>
      </c>
      <c r="G100" s="94">
        <v>0</v>
      </c>
      <c r="H100" s="95">
        <v>10</v>
      </c>
      <c r="I100" s="95">
        <v>10</v>
      </c>
      <c r="J100" s="95">
        <v>0</v>
      </c>
      <c r="K100" s="95">
        <v>0</v>
      </c>
      <c r="L100" s="96"/>
      <c r="M100" s="97">
        <v>0</v>
      </c>
      <c r="N100" s="98">
        <v>178.96</v>
      </c>
      <c r="O100" s="98">
        <f t="shared" si="31"/>
        <v>-178.96</v>
      </c>
      <c r="P100" s="99">
        <f t="shared" si="32"/>
        <v>0</v>
      </c>
      <c r="Q100" s="96"/>
      <c r="R100" s="97">
        <v>0</v>
      </c>
      <c r="S100" s="98">
        <v>0</v>
      </c>
      <c r="T100" s="98">
        <f t="shared" si="33"/>
        <v>0</v>
      </c>
      <c r="U100" s="99">
        <f t="shared" si="34"/>
        <v>0</v>
      </c>
      <c r="V100" s="96"/>
      <c r="W100" s="97">
        <f t="shared" si="35"/>
        <v>0</v>
      </c>
      <c r="X100" s="97">
        <f t="shared" si="35"/>
        <v>178.96</v>
      </c>
      <c r="Y100" s="98">
        <f t="shared" si="36"/>
        <v>-178.96</v>
      </c>
      <c r="Z100" s="99">
        <f t="shared" si="37"/>
        <v>0</v>
      </c>
      <c r="AA100" s="100"/>
      <c r="AB100" s="101">
        <f t="shared" si="41"/>
        <v>0</v>
      </c>
      <c r="AC100" s="101">
        <f t="shared" si="41"/>
        <v>1789.6000000000001</v>
      </c>
      <c r="AD100" s="101">
        <f t="shared" si="42"/>
        <v>-1789.6000000000001</v>
      </c>
      <c r="AE100" s="99">
        <f t="shared" si="43"/>
        <v>0</v>
      </c>
      <c r="AF100" s="100"/>
      <c r="AG100" s="101">
        <f t="shared" si="44"/>
        <v>0</v>
      </c>
      <c r="AH100" s="101">
        <f t="shared" si="44"/>
        <v>1789.6000000000001</v>
      </c>
      <c r="AI100" s="101">
        <f t="shared" si="45"/>
        <v>-1789.6000000000001</v>
      </c>
      <c r="AJ100" s="99">
        <f t="shared" si="46"/>
        <v>0</v>
      </c>
      <c r="AK100" s="100"/>
      <c r="AL100" s="98">
        <f t="shared" si="28"/>
        <v>0</v>
      </c>
      <c r="AM100" s="102">
        <f t="shared" si="28"/>
        <v>178.96</v>
      </c>
      <c r="AN100" s="546">
        <v>0</v>
      </c>
      <c r="AO100" s="98">
        <f t="shared" si="47"/>
        <v>178.96</v>
      </c>
      <c r="AP100" s="103" t="str">
        <f t="shared" si="48"/>
        <v>&gt;100%</v>
      </c>
      <c r="AQ100" s="100"/>
      <c r="AR100" s="98">
        <f t="shared" si="38"/>
        <v>0</v>
      </c>
      <c r="AS100" s="102">
        <f t="shared" si="39"/>
        <v>0</v>
      </c>
      <c r="AT100" s="98">
        <f t="shared" si="49"/>
        <v>0</v>
      </c>
      <c r="AU100" s="103">
        <f t="shared" si="50"/>
        <v>0</v>
      </c>
      <c r="AV100" s="100"/>
      <c r="AW100" s="98">
        <f t="shared" si="51"/>
        <v>178.96</v>
      </c>
      <c r="AX100" s="98">
        <f t="shared" si="40"/>
        <v>178.96</v>
      </c>
      <c r="AY100" s="98">
        <f t="shared" si="52"/>
        <v>0</v>
      </c>
      <c r="AZ100" s="99">
        <f t="shared" si="53"/>
        <v>1</v>
      </c>
      <c r="BA100" s="104"/>
      <c r="BB100" s="101">
        <f t="shared" si="54"/>
        <v>0</v>
      </c>
      <c r="BC100" s="101">
        <f t="shared" si="55"/>
        <v>1789.6000000000001</v>
      </c>
      <c r="BD100" s="101">
        <f t="shared" si="56"/>
        <v>1789.6000000000001</v>
      </c>
      <c r="BE100" s="103" t="str">
        <f t="shared" si="57"/>
        <v>&gt;100%</v>
      </c>
      <c r="BF100" s="90"/>
      <c r="BG100" s="91"/>
      <c r="BH100" s="91"/>
      <c r="BI100" s="91"/>
      <c r="BJ100" s="91"/>
    </row>
    <row r="101" spans="1:62" x14ac:dyDescent="0.25">
      <c r="A101" s="42"/>
      <c r="B101" s="42"/>
      <c r="C101" s="92">
        <v>70</v>
      </c>
      <c r="D101" s="132">
        <v>0</v>
      </c>
      <c r="E101" s="105" t="s">
        <v>738</v>
      </c>
      <c r="F101" s="93">
        <v>0</v>
      </c>
      <c r="G101" s="94">
        <v>0</v>
      </c>
      <c r="H101" s="95">
        <v>50</v>
      </c>
      <c r="I101" s="95">
        <v>50</v>
      </c>
      <c r="J101" s="95">
        <v>0</v>
      </c>
      <c r="K101" s="95">
        <v>0</v>
      </c>
      <c r="L101" s="96"/>
      <c r="M101" s="97">
        <v>0</v>
      </c>
      <c r="N101" s="98">
        <v>178.96</v>
      </c>
      <c r="O101" s="98">
        <f t="shared" si="31"/>
        <v>-178.96</v>
      </c>
      <c r="P101" s="99">
        <f t="shared" si="32"/>
        <v>0</v>
      </c>
      <c r="Q101" s="96"/>
      <c r="R101" s="97">
        <v>0</v>
      </c>
      <c r="S101" s="98">
        <v>0</v>
      </c>
      <c r="T101" s="98">
        <f t="shared" si="33"/>
        <v>0</v>
      </c>
      <c r="U101" s="99">
        <f t="shared" si="34"/>
        <v>0</v>
      </c>
      <c r="V101" s="96"/>
      <c r="W101" s="97">
        <f t="shared" si="35"/>
        <v>0</v>
      </c>
      <c r="X101" s="97">
        <f t="shared" si="35"/>
        <v>178.96</v>
      </c>
      <c r="Y101" s="98">
        <f t="shared" si="36"/>
        <v>-178.96</v>
      </c>
      <c r="Z101" s="99">
        <f t="shared" si="37"/>
        <v>0</v>
      </c>
      <c r="AA101" s="100"/>
      <c r="AB101" s="101">
        <f t="shared" si="41"/>
        <v>0</v>
      </c>
      <c r="AC101" s="101">
        <f t="shared" si="41"/>
        <v>8948</v>
      </c>
      <c r="AD101" s="101">
        <f t="shared" si="42"/>
        <v>-8948</v>
      </c>
      <c r="AE101" s="99">
        <f t="shared" si="43"/>
        <v>0</v>
      </c>
      <c r="AF101" s="100"/>
      <c r="AG101" s="101">
        <f t="shared" si="44"/>
        <v>0</v>
      </c>
      <c r="AH101" s="101">
        <f t="shared" si="44"/>
        <v>8948</v>
      </c>
      <c r="AI101" s="101">
        <f t="shared" si="45"/>
        <v>-8948</v>
      </c>
      <c r="AJ101" s="99">
        <f t="shared" si="46"/>
        <v>0</v>
      </c>
      <c r="AK101" s="100"/>
      <c r="AL101" s="98">
        <f t="shared" si="28"/>
        <v>0</v>
      </c>
      <c r="AM101" s="102">
        <f t="shared" si="28"/>
        <v>178.96</v>
      </c>
      <c r="AN101" s="546">
        <v>247</v>
      </c>
      <c r="AO101" s="98">
        <f t="shared" si="47"/>
        <v>178.96</v>
      </c>
      <c r="AP101" s="103" t="str">
        <f t="shared" si="48"/>
        <v>&gt;100%</v>
      </c>
      <c r="AQ101" s="100"/>
      <c r="AR101" s="98">
        <f t="shared" si="38"/>
        <v>0</v>
      </c>
      <c r="AS101" s="102">
        <f t="shared" si="39"/>
        <v>0</v>
      </c>
      <c r="AT101" s="98">
        <f t="shared" si="49"/>
        <v>0</v>
      </c>
      <c r="AU101" s="103">
        <f t="shared" si="50"/>
        <v>0</v>
      </c>
      <c r="AV101" s="100"/>
      <c r="AW101" s="98">
        <f t="shared" si="51"/>
        <v>178.96</v>
      </c>
      <c r="AX101" s="98">
        <f t="shared" si="40"/>
        <v>178.96</v>
      </c>
      <c r="AY101" s="98">
        <f t="shared" si="52"/>
        <v>0</v>
      </c>
      <c r="AZ101" s="99">
        <f t="shared" si="53"/>
        <v>1</v>
      </c>
      <c r="BA101" s="104"/>
      <c r="BB101" s="101">
        <f t="shared" si="54"/>
        <v>0</v>
      </c>
      <c r="BC101" s="101">
        <f t="shared" si="55"/>
        <v>8948</v>
      </c>
      <c r="BD101" s="101">
        <f t="shared" si="56"/>
        <v>8948</v>
      </c>
      <c r="BE101" s="103" t="str">
        <f t="shared" si="57"/>
        <v>&gt;100%</v>
      </c>
      <c r="BF101" s="90"/>
      <c r="BG101" s="91"/>
      <c r="BH101" s="91"/>
      <c r="BI101" s="91"/>
      <c r="BJ101" s="91"/>
    </row>
    <row r="102" spans="1:62" x14ac:dyDescent="0.25">
      <c r="A102" s="42"/>
      <c r="B102" s="42"/>
      <c r="C102" s="92">
        <v>71</v>
      </c>
      <c r="D102" s="132">
        <v>0</v>
      </c>
      <c r="E102" s="296" t="s">
        <v>65</v>
      </c>
      <c r="F102" s="93">
        <v>0</v>
      </c>
      <c r="G102" s="94">
        <v>0</v>
      </c>
      <c r="H102" s="95">
        <v>0</v>
      </c>
      <c r="I102" s="95">
        <v>0</v>
      </c>
      <c r="J102" s="95">
        <v>0</v>
      </c>
      <c r="K102" s="95">
        <v>0</v>
      </c>
      <c r="L102" s="96"/>
      <c r="M102" s="97">
        <v>0</v>
      </c>
      <c r="N102" s="98">
        <v>0</v>
      </c>
      <c r="O102" s="98">
        <f t="shared" si="31"/>
        <v>0</v>
      </c>
      <c r="P102" s="99">
        <f t="shared" si="32"/>
        <v>0</v>
      </c>
      <c r="Q102" s="96"/>
      <c r="R102" s="97">
        <v>0</v>
      </c>
      <c r="S102" s="98">
        <v>0</v>
      </c>
      <c r="T102" s="98">
        <f t="shared" si="33"/>
        <v>0</v>
      </c>
      <c r="U102" s="99">
        <f t="shared" si="34"/>
        <v>0</v>
      </c>
      <c r="V102" s="96"/>
      <c r="W102" s="97">
        <f t="shared" si="35"/>
        <v>0</v>
      </c>
      <c r="X102" s="97">
        <f t="shared" si="35"/>
        <v>0</v>
      </c>
      <c r="Y102" s="98">
        <f t="shared" si="36"/>
        <v>0</v>
      </c>
      <c r="Z102" s="99">
        <f t="shared" si="37"/>
        <v>0</v>
      </c>
      <c r="AA102" s="100"/>
      <c r="AB102" s="101">
        <f t="shared" si="41"/>
        <v>0</v>
      </c>
      <c r="AC102" s="101">
        <f t="shared" si="41"/>
        <v>0</v>
      </c>
      <c r="AD102" s="101">
        <f t="shared" si="42"/>
        <v>0</v>
      </c>
      <c r="AE102" s="99">
        <f t="shared" si="43"/>
        <v>0</v>
      </c>
      <c r="AF102" s="100"/>
      <c r="AG102" s="101">
        <f t="shared" si="44"/>
        <v>0</v>
      </c>
      <c r="AH102" s="101">
        <f t="shared" si="44"/>
        <v>0</v>
      </c>
      <c r="AI102" s="101">
        <f t="shared" si="45"/>
        <v>0</v>
      </c>
      <c r="AJ102" s="99">
        <f t="shared" si="46"/>
        <v>0</v>
      </c>
      <c r="AK102" s="100"/>
      <c r="AL102" s="98">
        <f t="shared" si="28"/>
        <v>0</v>
      </c>
      <c r="AM102" s="102">
        <f t="shared" si="28"/>
        <v>0</v>
      </c>
      <c r="AN102" s="546"/>
      <c r="AO102" s="98">
        <f t="shared" si="47"/>
        <v>0</v>
      </c>
      <c r="AP102" s="103">
        <f t="shared" si="48"/>
        <v>0</v>
      </c>
      <c r="AQ102" s="100"/>
      <c r="AR102" s="98">
        <f t="shared" si="38"/>
        <v>0</v>
      </c>
      <c r="AS102" s="102">
        <f t="shared" si="39"/>
        <v>0</v>
      </c>
      <c r="AT102" s="98">
        <f t="shared" si="49"/>
        <v>0</v>
      </c>
      <c r="AU102" s="103">
        <f t="shared" si="50"/>
        <v>0</v>
      </c>
      <c r="AV102" s="100"/>
      <c r="AW102" s="98">
        <f t="shared" si="51"/>
        <v>0</v>
      </c>
      <c r="AX102" s="98">
        <f t="shared" si="40"/>
        <v>0</v>
      </c>
      <c r="AY102" s="98">
        <f t="shared" si="52"/>
        <v>0</v>
      </c>
      <c r="AZ102" s="99">
        <f t="shared" si="53"/>
        <v>0</v>
      </c>
      <c r="BA102" s="104"/>
      <c r="BB102" s="101">
        <f t="shared" si="54"/>
        <v>0</v>
      </c>
      <c r="BC102" s="101">
        <f t="shared" si="55"/>
        <v>0</v>
      </c>
      <c r="BD102" s="101">
        <f t="shared" si="56"/>
        <v>0</v>
      </c>
      <c r="BE102" s="103">
        <f t="shared" si="57"/>
        <v>0</v>
      </c>
      <c r="BF102" s="90"/>
      <c r="BG102" s="91"/>
      <c r="BH102" s="91"/>
      <c r="BI102" s="91"/>
      <c r="BJ102" s="91"/>
    </row>
    <row r="103" spans="1:62" ht="13" x14ac:dyDescent="0.3">
      <c r="A103" s="42"/>
      <c r="B103" s="42"/>
      <c r="C103" s="92">
        <v>72</v>
      </c>
      <c r="D103" s="132">
        <v>0</v>
      </c>
      <c r="E103" s="105" t="s">
        <v>739</v>
      </c>
      <c r="F103" s="93" t="s">
        <v>103</v>
      </c>
      <c r="G103" s="94">
        <v>0</v>
      </c>
      <c r="H103" s="95">
        <v>0</v>
      </c>
      <c r="I103" s="95">
        <v>0</v>
      </c>
      <c r="J103" s="95">
        <v>0</v>
      </c>
      <c r="K103" s="95">
        <v>0</v>
      </c>
      <c r="L103" s="96"/>
      <c r="M103" s="97">
        <v>0</v>
      </c>
      <c r="N103" s="98">
        <v>0</v>
      </c>
      <c r="O103" s="98">
        <f t="shared" si="31"/>
        <v>0</v>
      </c>
      <c r="P103" s="99">
        <f t="shared" si="32"/>
        <v>0</v>
      </c>
      <c r="Q103" s="96"/>
      <c r="R103" s="97">
        <v>0</v>
      </c>
      <c r="S103" s="98">
        <v>0</v>
      </c>
      <c r="T103" s="98">
        <f t="shared" si="33"/>
        <v>0</v>
      </c>
      <c r="U103" s="99">
        <f t="shared" si="34"/>
        <v>0</v>
      </c>
      <c r="V103" s="96"/>
      <c r="W103" s="97">
        <f t="shared" si="35"/>
        <v>0</v>
      </c>
      <c r="X103" s="97">
        <f t="shared" si="35"/>
        <v>0</v>
      </c>
      <c r="Y103" s="98">
        <f t="shared" si="36"/>
        <v>0</v>
      </c>
      <c r="Z103" s="99">
        <f t="shared" si="37"/>
        <v>0</v>
      </c>
      <c r="AA103" s="100"/>
      <c r="AB103" s="101">
        <f t="shared" si="41"/>
        <v>0</v>
      </c>
      <c r="AC103" s="101">
        <f t="shared" si="41"/>
        <v>0</v>
      </c>
      <c r="AD103" s="101">
        <f t="shared" si="42"/>
        <v>0</v>
      </c>
      <c r="AE103" s="99">
        <f t="shared" si="43"/>
        <v>0</v>
      </c>
      <c r="AF103" s="100"/>
      <c r="AG103" s="101">
        <f t="shared" si="44"/>
        <v>0</v>
      </c>
      <c r="AH103" s="101">
        <f t="shared" si="44"/>
        <v>0</v>
      </c>
      <c r="AI103" s="101">
        <f t="shared" si="45"/>
        <v>0</v>
      </c>
      <c r="AJ103" s="99">
        <f t="shared" si="46"/>
        <v>0</v>
      </c>
      <c r="AK103" s="100"/>
      <c r="AL103" s="98">
        <f t="shared" si="28"/>
        <v>0</v>
      </c>
      <c r="AM103" s="102">
        <f t="shared" si="28"/>
        <v>0</v>
      </c>
      <c r="AN103" s="546"/>
      <c r="AO103" s="98">
        <f t="shared" si="47"/>
        <v>0</v>
      </c>
      <c r="AP103" s="103">
        <f t="shared" si="48"/>
        <v>0</v>
      </c>
      <c r="AQ103" s="100"/>
      <c r="AR103" s="98">
        <f t="shared" si="38"/>
        <v>0</v>
      </c>
      <c r="AS103" s="102">
        <f t="shared" si="39"/>
        <v>0</v>
      </c>
      <c r="AT103" s="98">
        <f t="shared" si="49"/>
        <v>0</v>
      </c>
      <c r="AU103" s="103">
        <f t="shared" si="50"/>
        <v>0</v>
      </c>
      <c r="AV103" s="100"/>
      <c r="AW103" s="98">
        <f t="shared" si="51"/>
        <v>0</v>
      </c>
      <c r="AX103" s="98">
        <f t="shared" si="40"/>
        <v>0</v>
      </c>
      <c r="AY103" s="98">
        <f t="shared" si="52"/>
        <v>0</v>
      </c>
      <c r="AZ103" s="99">
        <f t="shared" si="53"/>
        <v>0</v>
      </c>
      <c r="BA103" s="104"/>
      <c r="BB103" s="101">
        <f t="shared" si="54"/>
        <v>0</v>
      </c>
      <c r="BC103" s="101">
        <f t="shared" si="55"/>
        <v>0</v>
      </c>
      <c r="BD103" s="101">
        <f t="shared" si="56"/>
        <v>0</v>
      </c>
      <c r="BE103" s="103">
        <f t="shared" si="57"/>
        <v>0</v>
      </c>
      <c r="BF103" s="90"/>
      <c r="BG103" s="91"/>
      <c r="BH103" s="91"/>
      <c r="BI103" s="91"/>
      <c r="BJ103" s="91"/>
    </row>
    <row r="104" spans="1:62" ht="25" x14ac:dyDescent="0.25">
      <c r="A104" s="42"/>
      <c r="B104" s="42"/>
      <c r="C104" s="92">
        <v>73</v>
      </c>
      <c r="D104" s="132">
        <v>0</v>
      </c>
      <c r="E104" s="105" t="s">
        <v>854</v>
      </c>
      <c r="F104" s="93">
        <v>0</v>
      </c>
      <c r="G104" s="94">
        <v>0</v>
      </c>
      <c r="H104" s="95">
        <v>1</v>
      </c>
      <c r="I104" s="95">
        <v>1</v>
      </c>
      <c r="J104" s="95">
        <v>0</v>
      </c>
      <c r="K104" s="95">
        <v>0</v>
      </c>
      <c r="L104" s="96"/>
      <c r="M104" s="97">
        <v>0</v>
      </c>
      <c r="N104" s="98">
        <v>0</v>
      </c>
      <c r="O104" s="98">
        <f t="shared" si="31"/>
        <v>0</v>
      </c>
      <c r="P104" s="99">
        <f t="shared" si="32"/>
        <v>0</v>
      </c>
      <c r="Q104" s="96"/>
      <c r="R104" s="97">
        <v>0</v>
      </c>
      <c r="S104" s="98">
        <v>0</v>
      </c>
      <c r="T104" s="98">
        <f t="shared" si="33"/>
        <v>0</v>
      </c>
      <c r="U104" s="99">
        <f t="shared" si="34"/>
        <v>0</v>
      </c>
      <c r="V104" s="96"/>
      <c r="W104" s="97">
        <f t="shared" si="35"/>
        <v>0</v>
      </c>
      <c r="X104" s="97">
        <f t="shared" si="35"/>
        <v>0</v>
      </c>
      <c r="Y104" s="98">
        <f t="shared" si="36"/>
        <v>0</v>
      </c>
      <c r="Z104" s="99">
        <f t="shared" si="37"/>
        <v>0</v>
      </c>
      <c r="AA104" s="100"/>
      <c r="AB104" s="101">
        <f t="shared" si="41"/>
        <v>0</v>
      </c>
      <c r="AC104" s="101">
        <f t="shared" si="41"/>
        <v>0</v>
      </c>
      <c r="AD104" s="101">
        <f t="shared" si="42"/>
        <v>0</v>
      </c>
      <c r="AE104" s="99">
        <f t="shared" si="43"/>
        <v>0</v>
      </c>
      <c r="AF104" s="100"/>
      <c r="AG104" s="101">
        <f t="shared" si="44"/>
        <v>0</v>
      </c>
      <c r="AH104" s="101">
        <f t="shared" si="44"/>
        <v>0</v>
      </c>
      <c r="AI104" s="101">
        <f t="shared" si="45"/>
        <v>0</v>
      </c>
      <c r="AJ104" s="99">
        <f t="shared" si="46"/>
        <v>0</v>
      </c>
      <c r="AK104" s="100"/>
      <c r="AL104" s="98">
        <f t="shared" si="28"/>
        <v>0</v>
      </c>
      <c r="AM104" s="102">
        <f t="shared" si="28"/>
        <v>0</v>
      </c>
      <c r="AN104" s="546">
        <v>220</v>
      </c>
      <c r="AO104" s="98">
        <f t="shared" si="47"/>
        <v>0</v>
      </c>
      <c r="AP104" s="103">
        <f t="shared" si="48"/>
        <v>0</v>
      </c>
      <c r="AQ104" s="100"/>
      <c r="AR104" s="98">
        <f t="shared" si="38"/>
        <v>0</v>
      </c>
      <c r="AS104" s="102">
        <f t="shared" si="39"/>
        <v>0</v>
      </c>
      <c r="AT104" s="98">
        <f t="shared" si="49"/>
        <v>0</v>
      </c>
      <c r="AU104" s="103">
        <f t="shared" si="50"/>
        <v>0</v>
      </c>
      <c r="AV104" s="100"/>
      <c r="AW104" s="98">
        <f t="shared" si="51"/>
        <v>0</v>
      </c>
      <c r="AX104" s="98">
        <f t="shared" si="40"/>
        <v>0</v>
      </c>
      <c r="AY104" s="98">
        <f t="shared" si="52"/>
        <v>0</v>
      </c>
      <c r="AZ104" s="99">
        <f t="shared" si="53"/>
        <v>0</v>
      </c>
      <c r="BA104" s="104"/>
      <c r="BB104" s="101">
        <f t="shared" si="54"/>
        <v>0</v>
      </c>
      <c r="BC104" s="101">
        <f t="shared" si="55"/>
        <v>0</v>
      </c>
      <c r="BD104" s="101">
        <f t="shared" si="56"/>
        <v>0</v>
      </c>
      <c r="BE104" s="103">
        <f t="shared" si="57"/>
        <v>0</v>
      </c>
      <c r="BF104" s="90"/>
      <c r="BG104" s="91"/>
      <c r="BH104" s="91"/>
      <c r="BI104" s="91"/>
      <c r="BJ104" s="91"/>
    </row>
    <row r="105" spans="1:62" x14ac:dyDescent="0.25">
      <c r="A105" s="42"/>
      <c r="B105" s="42"/>
      <c r="C105" s="92">
        <v>74</v>
      </c>
      <c r="D105" s="132">
        <v>0</v>
      </c>
      <c r="E105" s="105" t="s">
        <v>740</v>
      </c>
      <c r="F105" s="93">
        <v>0</v>
      </c>
      <c r="G105" s="94">
        <v>0</v>
      </c>
      <c r="H105" s="95">
        <v>1</v>
      </c>
      <c r="I105" s="95">
        <v>1</v>
      </c>
      <c r="J105" s="95">
        <v>0</v>
      </c>
      <c r="K105" s="95">
        <v>0</v>
      </c>
      <c r="L105" s="96"/>
      <c r="M105" s="97">
        <v>0</v>
      </c>
      <c r="N105" s="98">
        <v>0</v>
      </c>
      <c r="O105" s="98">
        <f t="shared" si="31"/>
        <v>0</v>
      </c>
      <c r="P105" s="99">
        <f t="shared" si="32"/>
        <v>0</v>
      </c>
      <c r="Q105" s="96"/>
      <c r="R105" s="97">
        <v>0</v>
      </c>
      <c r="S105" s="98">
        <v>0</v>
      </c>
      <c r="T105" s="98">
        <f t="shared" si="33"/>
        <v>0</v>
      </c>
      <c r="U105" s="99">
        <f t="shared" si="34"/>
        <v>0</v>
      </c>
      <c r="V105" s="96"/>
      <c r="W105" s="97">
        <f t="shared" si="35"/>
        <v>0</v>
      </c>
      <c r="X105" s="97">
        <f t="shared" si="35"/>
        <v>0</v>
      </c>
      <c r="Y105" s="98">
        <f t="shared" si="36"/>
        <v>0</v>
      </c>
      <c r="Z105" s="99">
        <f t="shared" si="37"/>
        <v>0</v>
      </c>
      <c r="AA105" s="100"/>
      <c r="AB105" s="101">
        <f t="shared" si="41"/>
        <v>0</v>
      </c>
      <c r="AC105" s="101">
        <f t="shared" si="41"/>
        <v>0</v>
      </c>
      <c r="AD105" s="101">
        <f t="shared" si="42"/>
        <v>0</v>
      </c>
      <c r="AE105" s="99">
        <f t="shared" si="43"/>
        <v>0</v>
      </c>
      <c r="AF105" s="100"/>
      <c r="AG105" s="101">
        <f t="shared" si="44"/>
        <v>0</v>
      </c>
      <c r="AH105" s="101">
        <f t="shared" si="44"/>
        <v>0</v>
      </c>
      <c r="AI105" s="101">
        <f t="shared" si="45"/>
        <v>0</v>
      </c>
      <c r="AJ105" s="99">
        <f t="shared" si="46"/>
        <v>0</v>
      </c>
      <c r="AK105" s="100"/>
      <c r="AL105" s="98">
        <f t="shared" si="28"/>
        <v>0</v>
      </c>
      <c r="AM105" s="102">
        <f t="shared" si="28"/>
        <v>0</v>
      </c>
      <c r="AN105" s="546">
        <v>220</v>
      </c>
      <c r="AO105" s="98">
        <f t="shared" si="47"/>
        <v>0</v>
      </c>
      <c r="AP105" s="103">
        <f t="shared" si="48"/>
        <v>0</v>
      </c>
      <c r="AQ105" s="100"/>
      <c r="AR105" s="98">
        <f t="shared" si="38"/>
        <v>0</v>
      </c>
      <c r="AS105" s="102">
        <f t="shared" si="39"/>
        <v>0</v>
      </c>
      <c r="AT105" s="98">
        <f t="shared" si="49"/>
        <v>0</v>
      </c>
      <c r="AU105" s="103">
        <f t="shared" si="50"/>
        <v>0</v>
      </c>
      <c r="AV105" s="100"/>
      <c r="AW105" s="98">
        <f t="shared" si="51"/>
        <v>0</v>
      </c>
      <c r="AX105" s="98">
        <f t="shared" si="40"/>
        <v>0</v>
      </c>
      <c r="AY105" s="98">
        <f t="shared" si="52"/>
        <v>0</v>
      </c>
      <c r="AZ105" s="99">
        <f t="shared" si="53"/>
        <v>0</v>
      </c>
      <c r="BA105" s="104"/>
      <c r="BB105" s="101">
        <f t="shared" si="54"/>
        <v>0</v>
      </c>
      <c r="BC105" s="101">
        <f t="shared" si="55"/>
        <v>0</v>
      </c>
      <c r="BD105" s="101">
        <f t="shared" si="56"/>
        <v>0</v>
      </c>
      <c r="BE105" s="103">
        <f t="shared" si="57"/>
        <v>0</v>
      </c>
      <c r="BF105" s="90"/>
      <c r="BG105" s="91"/>
      <c r="BH105" s="91"/>
      <c r="BI105" s="91"/>
      <c r="BJ105" s="91"/>
    </row>
    <row r="106" spans="1:62" x14ac:dyDescent="0.25">
      <c r="A106" s="42"/>
      <c r="B106" s="42"/>
      <c r="C106" s="92">
        <v>75</v>
      </c>
      <c r="D106" s="132">
        <v>0</v>
      </c>
      <c r="E106" s="105" t="s">
        <v>741</v>
      </c>
      <c r="F106" s="93">
        <v>0</v>
      </c>
      <c r="G106" s="94">
        <v>0</v>
      </c>
      <c r="H106" s="95">
        <v>0</v>
      </c>
      <c r="I106" s="95">
        <v>0</v>
      </c>
      <c r="J106" s="95">
        <v>0</v>
      </c>
      <c r="K106" s="95">
        <v>0</v>
      </c>
      <c r="L106" s="96"/>
      <c r="M106" s="97">
        <v>0</v>
      </c>
      <c r="N106" s="98">
        <v>0</v>
      </c>
      <c r="O106" s="98">
        <f t="shared" si="31"/>
        <v>0</v>
      </c>
      <c r="P106" s="99">
        <f t="shared" si="32"/>
        <v>0</v>
      </c>
      <c r="Q106" s="96"/>
      <c r="R106" s="97">
        <v>0</v>
      </c>
      <c r="S106" s="98">
        <v>0</v>
      </c>
      <c r="T106" s="98">
        <f t="shared" si="33"/>
        <v>0</v>
      </c>
      <c r="U106" s="99">
        <f t="shared" si="34"/>
        <v>0</v>
      </c>
      <c r="V106" s="96"/>
      <c r="W106" s="97">
        <f t="shared" si="35"/>
        <v>0</v>
      </c>
      <c r="X106" s="97">
        <f t="shared" si="35"/>
        <v>0</v>
      </c>
      <c r="Y106" s="98">
        <f t="shared" si="36"/>
        <v>0</v>
      </c>
      <c r="Z106" s="99">
        <f t="shared" si="37"/>
        <v>0</v>
      </c>
      <c r="AA106" s="100"/>
      <c r="AB106" s="101">
        <f t="shared" si="41"/>
        <v>0</v>
      </c>
      <c r="AC106" s="101">
        <f t="shared" si="41"/>
        <v>0</v>
      </c>
      <c r="AD106" s="101">
        <f t="shared" si="42"/>
        <v>0</v>
      </c>
      <c r="AE106" s="99">
        <f t="shared" si="43"/>
        <v>0</v>
      </c>
      <c r="AF106" s="100"/>
      <c r="AG106" s="101">
        <f t="shared" si="44"/>
        <v>0</v>
      </c>
      <c r="AH106" s="101">
        <f t="shared" si="44"/>
        <v>0</v>
      </c>
      <c r="AI106" s="101">
        <f t="shared" si="45"/>
        <v>0</v>
      </c>
      <c r="AJ106" s="99">
        <f t="shared" si="46"/>
        <v>0</v>
      </c>
      <c r="AK106" s="100"/>
      <c r="AL106" s="98">
        <f t="shared" si="28"/>
        <v>0</v>
      </c>
      <c r="AM106" s="102">
        <f t="shared" si="28"/>
        <v>0</v>
      </c>
      <c r="AN106" s="546">
        <v>132</v>
      </c>
      <c r="AO106" s="98">
        <f t="shared" si="47"/>
        <v>0</v>
      </c>
      <c r="AP106" s="103">
        <f t="shared" si="48"/>
        <v>0</v>
      </c>
      <c r="AQ106" s="100"/>
      <c r="AR106" s="98">
        <f t="shared" si="38"/>
        <v>0</v>
      </c>
      <c r="AS106" s="102">
        <f t="shared" si="39"/>
        <v>0</v>
      </c>
      <c r="AT106" s="98">
        <f t="shared" si="49"/>
        <v>0</v>
      </c>
      <c r="AU106" s="103">
        <f t="shared" si="50"/>
        <v>0</v>
      </c>
      <c r="AV106" s="100"/>
      <c r="AW106" s="98">
        <f t="shared" si="51"/>
        <v>0</v>
      </c>
      <c r="AX106" s="98">
        <f t="shared" si="40"/>
        <v>0</v>
      </c>
      <c r="AY106" s="98">
        <f t="shared" si="52"/>
        <v>0</v>
      </c>
      <c r="AZ106" s="99">
        <f t="shared" si="53"/>
        <v>0</v>
      </c>
      <c r="BA106" s="104"/>
      <c r="BB106" s="101">
        <f t="shared" si="54"/>
        <v>0</v>
      </c>
      <c r="BC106" s="101">
        <f t="shared" si="55"/>
        <v>0</v>
      </c>
      <c r="BD106" s="101">
        <f t="shared" si="56"/>
        <v>0</v>
      </c>
      <c r="BE106" s="103">
        <f t="shared" si="57"/>
        <v>0</v>
      </c>
      <c r="BF106" s="90"/>
      <c r="BG106" s="91"/>
      <c r="BH106" s="91"/>
      <c r="BI106" s="91"/>
      <c r="BJ106" s="91"/>
    </row>
    <row r="107" spans="1:62" x14ac:dyDescent="0.25">
      <c r="A107" s="42"/>
      <c r="B107" s="42"/>
      <c r="C107" s="92">
        <v>76</v>
      </c>
      <c r="D107" s="132">
        <v>0</v>
      </c>
      <c r="E107" s="105" t="s">
        <v>742</v>
      </c>
      <c r="F107" s="93">
        <v>0</v>
      </c>
      <c r="G107" s="94">
        <v>0</v>
      </c>
      <c r="H107" s="95">
        <v>104</v>
      </c>
      <c r="I107" s="95">
        <v>104</v>
      </c>
      <c r="J107" s="95">
        <v>0</v>
      </c>
      <c r="K107" s="95">
        <v>0</v>
      </c>
      <c r="L107" s="96"/>
      <c r="M107" s="97">
        <v>0</v>
      </c>
      <c r="N107" s="98">
        <v>0</v>
      </c>
      <c r="O107" s="98">
        <f t="shared" si="31"/>
        <v>0</v>
      </c>
      <c r="P107" s="99">
        <f t="shared" si="32"/>
        <v>0</v>
      </c>
      <c r="Q107" s="96"/>
      <c r="R107" s="97">
        <v>0</v>
      </c>
      <c r="S107" s="98">
        <v>0</v>
      </c>
      <c r="T107" s="98">
        <f t="shared" si="33"/>
        <v>0</v>
      </c>
      <c r="U107" s="99">
        <f t="shared" si="34"/>
        <v>0</v>
      </c>
      <c r="V107" s="96"/>
      <c r="W107" s="97">
        <f t="shared" si="35"/>
        <v>0</v>
      </c>
      <c r="X107" s="97">
        <f t="shared" si="35"/>
        <v>0</v>
      </c>
      <c r="Y107" s="98">
        <f t="shared" si="36"/>
        <v>0</v>
      </c>
      <c r="Z107" s="99">
        <f t="shared" si="37"/>
        <v>0</v>
      </c>
      <c r="AA107" s="100"/>
      <c r="AB107" s="101">
        <f t="shared" si="41"/>
        <v>0</v>
      </c>
      <c r="AC107" s="101">
        <f t="shared" si="41"/>
        <v>0</v>
      </c>
      <c r="AD107" s="101">
        <f t="shared" si="42"/>
        <v>0</v>
      </c>
      <c r="AE107" s="99">
        <f t="shared" si="43"/>
        <v>0</v>
      </c>
      <c r="AF107" s="100"/>
      <c r="AG107" s="101">
        <f t="shared" si="44"/>
        <v>0</v>
      </c>
      <c r="AH107" s="101">
        <f t="shared" si="44"/>
        <v>0</v>
      </c>
      <c r="AI107" s="101">
        <f t="shared" si="45"/>
        <v>0</v>
      </c>
      <c r="AJ107" s="99">
        <f t="shared" si="46"/>
        <v>0</v>
      </c>
      <c r="AK107" s="100"/>
      <c r="AL107" s="98">
        <f t="shared" si="28"/>
        <v>0</v>
      </c>
      <c r="AM107" s="102">
        <f t="shared" si="28"/>
        <v>0</v>
      </c>
      <c r="AN107" s="546">
        <v>0</v>
      </c>
      <c r="AO107" s="98">
        <f t="shared" si="47"/>
        <v>0</v>
      </c>
      <c r="AP107" s="103">
        <f t="shared" si="48"/>
        <v>0</v>
      </c>
      <c r="AQ107" s="100"/>
      <c r="AR107" s="98">
        <f t="shared" si="38"/>
        <v>0</v>
      </c>
      <c r="AS107" s="102">
        <f t="shared" si="39"/>
        <v>0</v>
      </c>
      <c r="AT107" s="98">
        <f t="shared" si="49"/>
        <v>0</v>
      </c>
      <c r="AU107" s="103">
        <f t="shared" si="50"/>
        <v>0</v>
      </c>
      <c r="AV107" s="100"/>
      <c r="AW107" s="98">
        <f t="shared" si="51"/>
        <v>0</v>
      </c>
      <c r="AX107" s="98">
        <f t="shared" si="40"/>
        <v>0</v>
      </c>
      <c r="AY107" s="98">
        <f t="shared" si="52"/>
        <v>0</v>
      </c>
      <c r="AZ107" s="99">
        <f t="shared" si="53"/>
        <v>0</v>
      </c>
      <c r="BA107" s="104"/>
      <c r="BB107" s="101">
        <f t="shared" si="54"/>
        <v>0</v>
      </c>
      <c r="BC107" s="101">
        <f t="shared" si="55"/>
        <v>0</v>
      </c>
      <c r="BD107" s="101">
        <f t="shared" si="56"/>
        <v>0</v>
      </c>
      <c r="BE107" s="103">
        <f t="shared" si="57"/>
        <v>0</v>
      </c>
      <c r="BF107" s="90"/>
      <c r="BG107" s="91"/>
      <c r="BH107" s="91"/>
      <c r="BI107" s="91"/>
      <c r="BJ107" s="91"/>
    </row>
    <row r="108" spans="1:62" x14ac:dyDescent="0.25">
      <c r="A108" s="42"/>
      <c r="B108" s="42"/>
      <c r="C108" s="92">
        <v>77</v>
      </c>
      <c r="D108" s="132">
        <v>0</v>
      </c>
      <c r="E108" s="105" t="s">
        <v>743</v>
      </c>
      <c r="F108" s="93">
        <v>0</v>
      </c>
      <c r="G108" s="94">
        <v>0</v>
      </c>
      <c r="H108" s="95">
        <v>0</v>
      </c>
      <c r="I108" s="95">
        <v>0</v>
      </c>
      <c r="J108" s="95">
        <v>0</v>
      </c>
      <c r="K108" s="95">
        <v>0</v>
      </c>
      <c r="L108" s="96"/>
      <c r="M108" s="97">
        <v>0</v>
      </c>
      <c r="N108" s="98">
        <v>0</v>
      </c>
      <c r="O108" s="98">
        <f t="shared" si="31"/>
        <v>0</v>
      </c>
      <c r="P108" s="99">
        <f t="shared" si="32"/>
        <v>0</v>
      </c>
      <c r="Q108" s="96"/>
      <c r="R108" s="97">
        <v>0</v>
      </c>
      <c r="S108" s="98">
        <v>0</v>
      </c>
      <c r="T108" s="98">
        <f t="shared" si="33"/>
        <v>0</v>
      </c>
      <c r="U108" s="99">
        <f t="shared" si="34"/>
        <v>0</v>
      </c>
      <c r="V108" s="96"/>
      <c r="W108" s="97">
        <f t="shared" si="35"/>
        <v>0</v>
      </c>
      <c r="X108" s="97">
        <f t="shared" si="35"/>
        <v>0</v>
      </c>
      <c r="Y108" s="98">
        <f t="shared" si="36"/>
        <v>0</v>
      </c>
      <c r="Z108" s="99">
        <f t="shared" si="37"/>
        <v>0</v>
      </c>
      <c r="AA108" s="100"/>
      <c r="AB108" s="101">
        <f t="shared" si="41"/>
        <v>0</v>
      </c>
      <c r="AC108" s="101">
        <f t="shared" si="41"/>
        <v>0</v>
      </c>
      <c r="AD108" s="101">
        <f t="shared" si="42"/>
        <v>0</v>
      </c>
      <c r="AE108" s="99">
        <f t="shared" si="43"/>
        <v>0</v>
      </c>
      <c r="AF108" s="100"/>
      <c r="AG108" s="101">
        <f t="shared" si="44"/>
        <v>0</v>
      </c>
      <c r="AH108" s="101">
        <f t="shared" si="44"/>
        <v>0</v>
      </c>
      <c r="AI108" s="101">
        <f t="shared" si="45"/>
        <v>0</v>
      </c>
      <c r="AJ108" s="99">
        <f t="shared" si="46"/>
        <v>0</v>
      </c>
      <c r="AK108" s="100"/>
      <c r="AL108" s="98">
        <f t="shared" si="28"/>
        <v>0</v>
      </c>
      <c r="AM108" s="102">
        <f t="shared" si="28"/>
        <v>0</v>
      </c>
      <c r="AN108" s="546">
        <v>0</v>
      </c>
      <c r="AO108" s="98">
        <f t="shared" si="47"/>
        <v>0</v>
      </c>
      <c r="AP108" s="103">
        <f t="shared" si="48"/>
        <v>0</v>
      </c>
      <c r="AQ108" s="100"/>
      <c r="AR108" s="98">
        <f t="shared" si="38"/>
        <v>0</v>
      </c>
      <c r="AS108" s="102">
        <f t="shared" si="39"/>
        <v>0</v>
      </c>
      <c r="AT108" s="98">
        <f t="shared" si="49"/>
        <v>0</v>
      </c>
      <c r="AU108" s="103">
        <f t="shared" si="50"/>
        <v>0</v>
      </c>
      <c r="AV108" s="100"/>
      <c r="AW108" s="98">
        <f t="shared" si="51"/>
        <v>0</v>
      </c>
      <c r="AX108" s="98">
        <f t="shared" si="40"/>
        <v>0</v>
      </c>
      <c r="AY108" s="98">
        <f t="shared" si="52"/>
        <v>0</v>
      </c>
      <c r="AZ108" s="99">
        <f t="shared" si="53"/>
        <v>0</v>
      </c>
      <c r="BA108" s="104"/>
      <c r="BB108" s="101">
        <f t="shared" si="54"/>
        <v>0</v>
      </c>
      <c r="BC108" s="101">
        <f t="shared" si="55"/>
        <v>0</v>
      </c>
      <c r="BD108" s="101">
        <f t="shared" si="56"/>
        <v>0</v>
      </c>
      <c r="BE108" s="103">
        <f t="shared" si="57"/>
        <v>0</v>
      </c>
      <c r="BF108" s="90"/>
      <c r="BG108" s="91"/>
      <c r="BH108" s="91"/>
      <c r="BI108" s="91"/>
      <c r="BJ108" s="91"/>
    </row>
    <row r="109" spans="1:62" ht="25" x14ac:dyDescent="0.25">
      <c r="A109" s="42"/>
      <c r="B109" s="42"/>
      <c r="C109" s="92">
        <v>78</v>
      </c>
      <c r="D109" s="132">
        <v>0</v>
      </c>
      <c r="E109" s="105" t="s">
        <v>744</v>
      </c>
      <c r="F109" s="93">
        <v>0</v>
      </c>
      <c r="G109" s="94">
        <v>0</v>
      </c>
      <c r="H109" s="95">
        <v>0</v>
      </c>
      <c r="I109" s="95">
        <v>0</v>
      </c>
      <c r="J109" s="95">
        <v>0</v>
      </c>
      <c r="K109" s="95">
        <v>0</v>
      </c>
      <c r="L109" s="96"/>
      <c r="M109" s="97">
        <v>0</v>
      </c>
      <c r="N109" s="98">
        <v>0</v>
      </c>
      <c r="O109" s="98">
        <f t="shared" si="31"/>
        <v>0</v>
      </c>
      <c r="P109" s="99">
        <f t="shared" si="32"/>
        <v>0</v>
      </c>
      <c r="Q109" s="96"/>
      <c r="R109" s="97">
        <v>0</v>
      </c>
      <c r="S109" s="98">
        <v>0</v>
      </c>
      <c r="T109" s="98">
        <f t="shared" si="33"/>
        <v>0</v>
      </c>
      <c r="U109" s="99">
        <f t="shared" si="34"/>
        <v>0</v>
      </c>
      <c r="V109" s="96"/>
      <c r="W109" s="97">
        <f t="shared" si="35"/>
        <v>0</v>
      </c>
      <c r="X109" s="97">
        <f t="shared" si="35"/>
        <v>0</v>
      </c>
      <c r="Y109" s="98">
        <f t="shared" si="36"/>
        <v>0</v>
      </c>
      <c r="Z109" s="99">
        <f t="shared" si="37"/>
        <v>0</v>
      </c>
      <c r="AA109" s="100"/>
      <c r="AB109" s="101">
        <f t="shared" si="41"/>
        <v>0</v>
      </c>
      <c r="AC109" s="101">
        <f t="shared" si="41"/>
        <v>0</v>
      </c>
      <c r="AD109" s="101">
        <f t="shared" si="42"/>
        <v>0</v>
      </c>
      <c r="AE109" s="99">
        <f t="shared" si="43"/>
        <v>0</v>
      </c>
      <c r="AF109" s="100"/>
      <c r="AG109" s="101">
        <f t="shared" si="44"/>
        <v>0</v>
      </c>
      <c r="AH109" s="101">
        <f t="shared" si="44"/>
        <v>0</v>
      </c>
      <c r="AI109" s="101">
        <f t="shared" si="45"/>
        <v>0</v>
      </c>
      <c r="AJ109" s="99">
        <f t="shared" si="46"/>
        <v>0</v>
      </c>
      <c r="AK109" s="100"/>
      <c r="AL109" s="98">
        <f t="shared" si="28"/>
        <v>0</v>
      </c>
      <c r="AM109" s="102">
        <f t="shared" si="28"/>
        <v>0</v>
      </c>
      <c r="AN109" s="546">
        <v>220</v>
      </c>
      <c r="AO109" s="98">
        <f t="shared" si="47"/>
        <v>0</v>
      </c>
      <c r="AP109" s="103">
        <f t="shared" si="48"/>
        <v>0</v>
      </c>
      <c r="AQ109" s="100"/>
      <c r="AR109" s="98">
        <f t="shared" si="38"/>
        <v>0</v>
      </c>
      <c r="AS109" s="102">
        <f t="shared" si="39"/>
        <v>0</v>
      </c>
      <c r="AT109" s="98">
        <f t="shared" si="49"/>
        <v>0</v>
      </c>
      <c r="AU109" s="103">
        <f t="shared" si="50"/>
        <v>0</v>
      </c>
      <c r="AV109" s="100"/>
      <c r="AW109" s="98">
        <f t="shared" si="51"/>
        <v>0</v>
      </c>
      <c r="AX109" s="98">
        <f t="shared" si="40"/>
        <v>0</v>
      </c>
      <c r="AY109" s="98">
        <f t="shared" si="52"/>
        <v>0</v>
      </c>
      <c r="AZ109" s="99">
        <f t="shared" si="53"/>
        <v>0</v>
      </c>
      <c r="BA109" s="104"/>
      <c r="BB109" s="101">
        <f t="shared" si="54"/>
        <v>0</v>
      </c>
      <c r="BC109" s="101">
        <f t="shared" si="55"/>
        <v>0</v>
      </c>
      <c r="BD109" s="101">
        <f t="shared" si="56"/>
        <v>0</v>
      </c>
      <c r="BE109" s="103">
        <f t="shared" si="57"/>
        <v>0</v>
      </c>
      <c r="BF109" s="90"/>
      <c r="BG109" s="91"/>
      <c r="BH109" s="91"/>
      <c r="BI109" s="91"/>
      <c r="BJ109" s="91"/>
    </row>
    <row r="110" spans="1:62" x14ac:dyDescent="0.25">
      <c r="A110" s="42"/>
      <c r="B110" s="42"/>
      <c r="C110" s="92">
        <v>79</v>
      </c>
      <c r="D110" s="132">
        <v>0</v>
      </c>
      <c r="E110" s="105" t="s">
        <v>745</v>
      </c>
      <c r="F110" s="93">
        <v>0</v>
      </c>
      <c r="G110" s="94">
        <v>0</v>
      </c>
      <c r="H110" s="95">
        <v>0</v>
      </c>
      <c r="I110" s="95">
        <v>0</v>
      </c>
      <c r="J110" s="95">
        <v>0</v>
      </c>
      <c r="K110" s="95">
        <v>0</v>
      </c>
      <c r="L110" s="96"/>
      <c r="M110" s="97">
        <v>0</v>
      </c>
      <c r="N110" s="98">
        <v>4.3899999999999997</v>
      </c>
      <c r="O110" s="98">
        <f t="shared" si="31"/>
        <v>-4.3899999999999997</v>
      </c>
      <c r="P110" s="99">
        <f t="shared" si="32"/>
        <v>0</v>
      </c>
      <c r="Q110" s="96"/>
      <c r="R110" s="97">
        <v>0</v>
      </c>
      <c r="S110" s="98">
        <v>0</v>
      </c>
      <c r="T110" s="98">
        <f t="shared" si="33"/>
        <v>0</v>
      </c>
      <c r="U110" s="99">
        <f t="shared" si="34"/>
        <v>0</v>
      </c>
      <c r="V110" s="96"/>
      <c r="W110" s="97">
        <f t="shared" si="35"/>
        <v>0</v>
      </c>
      <c r="X110" s="97">
        <f t="shared" si="35"/>
        <v>4.3899999999999997</v>
      </c>
      <c r="Y110" s="98">
        <f t="shared" si="36"/>
        <v>-4.3899999999999997</v>
      </c>
      <c r="Z110" s="99">
        <f t="shared" si="37"/>
        <v>0</v>
      </c>
      <c r="AA110" s="100"/>
      <c r="AB110" s="101">
        <f t="shared" si="41"/>
        <v>0</v>
      </c>
      <c r="AC110" s="101">
        <f t="shared" si="41"/>
        <v>0</v>
      </c>
      <c r="AD110" s="101">
        <f t="shared" si="42"/>
        <v>0</v>
      </c>
      <c r="AE110" s="99">
        <f t="shared" si="43"/>
        <v>0</v>
      </c>
      <c r="AF110" s="100"/>
      <c r="AG110" s="101">
        <f t="shared" si="44"/>
        <v>0</v>
      </c>
      <c r="AH110" s="101">
        <f t="shared" si="44"/>
        <v>0</v>
      </c>
      <c r="AI110" s="101">
        <f t="shared" si="45"/>
        <v>0</v>
      </c>
      <c r="AJ110" s="99">
        <f t="shared" si="46"/>
        <v>0</v>
      </c>
      <c r="AK110" s="100"/>
      <c r="AL110" s="98">
        <f t="shared" si="28"/>
        <v>0</v>
      </c>
      <c r="AM110" s="102">
        <f t="shared" si="28"/>
        <v>4.3899999999999997</v>
      </c>
      <c r="AN110" s="546">
        <v>132</v>
      </c>
      <c r="AO110" s="98">
        <f t="shared" si="47"/>
        <v>4.3899999999999997</v>
      </c>
      <c r="AP110" s="103" t="str">
        <f t="shared" si="48"/>
        <v>&gt;100%</v>
      </c>
      <c r="AQ110" s="100"/>
      <c r="AR110" s="98">
        <f t="shared" si="38"/>
        <v>0</v>
      </c>
      <c r="AS110" s="102">
        <f t="shared" si="39"/>
        <v>0</v>
      </c>
      <c r="AT110" s="98">
        <f t="shared" si="49"/>
        <v>0</v>
      </c>
      <c r="AU110" s="103">
        <f t="shared" si="50"/>
        <v>0</v>
      </c>
      <c r="AV110" s="100"/>
      <c r="AW110" s="98">
        <f t="shared" si="51"/>
        <v>4.3899999999999997</v>
      </c>
      <c r="AX110" s="98">
        <f t="shared" si="40"/>
        <v>4.3899999999999997</v>
      </c>
      <c r="AY110" s="98">
        <f t="shared" si="52"/>
        <v>0</v>
      </c>
      <c r="AZ110" s="99">
        <f t="shared" si="53"/>
        <v>1</v>
      </c>
      <c r="BA110" s="104"/>
      <c r="BB110" s="101">
        <f t="shared" si="54"/>
        <v>0</v>
      </c>
      <c r="BC110" s="101">
        <f t="shared" si="55"/>
        <v>0</v>
      </c>
      <c r="BD110" s="101">
        <f t="shared" si="56"/>
        <v>0</v>
      </c>
      <c r="BE110" s="103">
        <f t="shared" si="57"/>
        <v>0</v>
      </c>
      <c r="BF110" s="90"/>
      <c r="BG110" s="91"/>
      <c r="BH110" s="91"/>
      <c r="BI110" s="91"/>
      <c r="BJ110" s="91"/>
    </row>
    <row r="111" spans="1:62" x14ac:dyDescent="0.25">
      <c r="A111" s="42"/>
      <c r="B111" s="42"/>
      <c r="C111" s="92">
        <v>80</v>
      </c>
      <c r="D111" s="132">
        <v>0</v>
      </c>
      <c r="E111" s="105" t="s">
        <v>746</v>
      </c>
      <c r="F111" s="93">
        <v>0</v>
      </c>
      <c r="G111" s="94">
        <v>0</v>
      </c>
      <c r="H111" s="95">
        <v>0</v>
      </c>
      <c r="I111" s="95">
        <v>0</v>
      </c>
      <c r="J111" s="95">
        <v>0</v>
      </c>
      <c r="K111" s="95">
        <v>0</v>
      </c>
      <c r="L111" s="96"/>
      <c r="M111" s="97">
        <v>0</v>
      </c>
      <c r="N111" s="101">
        <v>250.59</v>
      </c>
      <c r="O111" s="101">
        <f t="shared" si="31"/>
        <v>-250.59</v>
      </c>
      <c r="P111" s="99">
        <f t="shared" si="32"/>
        <v>0</v>
      </c>
      <c r="Q111" s="96"/>
      <c r="R111" s="97">
        <v>0</v>
      </c>
      <c r="S111" s="101">
        <v>0</v>
      </c>
      <c r="T111" s="101">
        <f t="shared" si="33"/>
        <v>0</v>
      </c>
      <c r="U111" s="99">
        <f t="shared" si="34"/>
        <v>0</v>
      </c>
      <c r="V111" s="96"/>
      <c r="W111" s="97">
        <f t="shared" si="35"/>
        <v>0</v>
      </c>
      <c r="X111" s="97">
        <f t="shared" si="35"/>
        <v>250.59</v>
      </c>
      <c r="Y111" s="101">
        <f t="shared" si="36"/>
        <v>-250.59</v>
      </c>
      <c r="Z111" s="99">
        <f t="shared" si="37"/>
        <v>0</v>
      </c>
      <c r="AA111" s="100"/>
      <c r="AB111" s="101">
        <f t="shared" si="41"/>
        <v>0</v>
      </c>
      <c r="AC111" s="101">
        <f t="shared" si="41"/>
        <v>0</v>
      </c>
      <c r="AD111" s="101">
        <f t="shared" si="42"/>
        <v>0</v>
      </c>
      <c r="AE111" s="99">
        <f t="shared" si="43"/>
        <v>0</v>
      </c>
      <c r="AF111" s="100"/>
      <c r="AG111" s="101">
        <f t="shared" si="44"/>
        <v>0</v>
      </c>
      <c r="AH111" s="101">
        <f t="shared" si="44"/>
        <v>0</v>
      </c>
      <c r="AI111" s="101">
        <f t="shared" si="45"/>
        <v>0</v>
      </c>
      <c r="AJ111" s="99">
        <f t="shared" si="46"/>
        <v>0</v>
      </c>
      <c r="AK111" s="100"/>
      <c r="AL111" s="98">
        <f t="shared" si="28"/>
        <v>0</v>
      </c>
      <c r="AM111" s="102">
        <f t="shared" si="28"/>
        <v>250.59</v>
      </c>
      <c r="AN111" s="546">
        <v>247</v>
      </c>
      <c r="AO111" s="98">
        <f t="shared" si="47"/>
        <v>250.59</v>
      </c>
      <c r="AP111" s="103" t="str">
        <f t="shared" si="48"/>
        <v>&gt;100%</v>
      </c>
      <c r="AQ111" s="100"/>
      <c r="AR111" s="98">
        <f t="shared" si="38"/>
        <v>0</v>
      </c>
      <c r="AS111" s="102">
        <f t="shared" si="39"/>
        <v>0</v>
      </c>
      <c r="AT111" s="98">
        <f t="shared" si="49"/>
        <v>0</v>
      </c>
      <c r="AU111" s="103">
        <f t="shared" si="50"/>
        <v>0</v>
      </c>
      <c r="AV111" s="100"/>
      <c r="AW111" s="98">
        <f t="shared" si="51"/>
        <v>250.59</v>
      </c>
      <c r="AX111" s="98">
        <f t="shared" si="40"/>
        <v>250.59</v>
      </c>
      <c r="AY111" s="98">
        <f t="shared" si="52"/>
        <v>0</v>
      </c>
      <c r="AZ111" s="99">
        <f t="shared" si="53"/>
        <v>1</v>
      </c>
      <c r="BA111" s="104"/>
      <c r="BB111" s="101">
        <f t="shared" si="54"/>
        <v>0</v>
      </c>
      <c r="BC111" s="101">
        <f t="shared" si="55"/>
        <v>0</v>
      </c>
      <c r="BD111" s="101">
        <f t="shared" si="56"/>
        <v>0</v>
      </c>
      <c r="BE111" s="103">
        <f t="shared" si="57"/>
        <v>0</v>
      </c>
      <c r="BF111" s="90"/>
      <c r="BG111" s="91"/>
      <c r="BH111" s="91"/>
      <c r="BI111" s="91"/>
      <c r="BJ111" s="91"/>
    </row>
    <row r="112" spans="1:62" x14ac:dyDescent="0.25">
      <c r="A112" s="42"/>
      <c r="B112" s="42"/>
      <c r="C112" s="92">
        <v>81</v>
      </c>
      <c r="D112" s="132">
        <v>0</v>
      </c>
      <c r="E112" s="105" t="s">
        <v>747</v>
      </c>
      <c r="F112" s="93">
        <v>0</v>
      </c>
      <c r="G112" s="94">
        <v>0</v>
      </c>
      <c r="H112" s="95">
        <v>0</v>
      </c>
      <c r="I112" s="95">
        <v>0</v>
      </c>
      <c r="J112" s="95">
        <v>0</v>
      </c>
      <c r="K112" s="95">
        <v>0</v>
      </c>
      <c r="L112" s="96"/>
      <c r="M112" s="97">
        <v>0</v>
      </c>
      <c r="N112" s="101">
        <v>140.76</v>
      </c>
      <c r="O112" s="101">
        <f t="shared" si="31"/>
        <v>-140.76</v>
      </c>
      <c r="P112" s="99">
        <f t="shared" si="32"/>
        <v>0</v>
      </c>
      <c r="Q112" s="96"/>
      <c r="R112" s="97">
        <v>0</v>
      </c>
      <c r="S112" s="101">
        <v>0</v>
      </c>
      <c r="T112" s="101">
        <f t="shared" si="33"/>
        <v>0</v>
      </c>
      <c r="U112" s="99">
        <f t="shared" si="34"/>
        <v>0</v>
      </c>
      <c r="V112" s="96"/>
      <c r="W112" s="97">
        <f t="shared" si="35"/>
        <v>0</v>
      </c>
      <c r="X112" s="97">
        <f t="shared" si="35"/>
        <v>140.76</v>
      </c>
      <c r="Y112" s="101">
        <f t="shared" si="36"/>
        <v>-140.76</v>
      </c>
      <c r="Z112" s="99">
        <f t="shared" si="37"/>
        <v>0</v>
      </c>
      <c r="AA112" s="100"/>
      <c r="AB112" s="101">
        <f t="shared" si="41"/>
        <v>0</v>
      </c>
      <c r="AC112" s="101">
        <f t="shared" si="41"/>
        <v>0</v>
      </c>
      <c r="AD112" s="101">
        <f t="shared" si="42"/>
        <v>0</v>
      </c>
      <c r="AE112" s="99">
        <f t="shared" si="43"/>
        <v>0</v>
      </c>
      <c r="AF112" s="100"/>
      <c r="AG112" s="101">
        <f t="shared" si="44"/>
        <v>0</v>
      </c>
      <c r="AH112" s="101">
        <f t="shared" si="44"/>
        <v>0</v>
      </c>
      <c r="AI112" s="101">
        <f t="shared" si="45"/>
        <v>0</v>
      </c>
      <c r="AJ112" s="99">
        <f t="shared" si="46"/>
        <v>0</v>
      </c>
      <c r="AK112" s="100"/>
      <c r="AL112" s="98">
        <f t="shared" ref="AL112:AM175" si="58">+M112</f>
        <v>0</v>
      </c>
      <c r="AM112" s="102">
        <f t="shared" si="58"/>
        <v>140.76</v>
      </c>
      <c r="AN112" s="546">
        <v>80</v>
      </c>
      <c r="AO112" s="98">
        <f t="shared" si="47"/>
        <v>140.76</v>
      </c>
      <c r="AP112" s="103" t="str">
        <f t="shared" si="48"/>
        <v>&gt;100%</v>
      </c>
      <c r="AQ112" s="100"/>
      <c r="AR112" s="98">
        <f t="shared" si="38"/>
        <v>0</v>
      </c>
      <c r="AS112" s="102">
        <f t="shared" si="39"/>
        <v>0</v>
      </c>
      <c r="AT112" s="98">
        <f t="shared" si="49"/>
        <v>0</v>
      </c>
      <c r="AU112" s="103">
        <f t="shared" si="50"/>
        <v>0</v>
      </c>
      <c r="AV112" s="100"/>
      <c r="AW112" s="98">
        <f t="shared" si="51"/>
        <v>140.76</v>
      </c>
      <c r="AX112" s="98">
        <f t="shared" si="40"/>
        <v>140.76</v>
      </c>
      <c r="AY112" s="98">
        <f t="shared" si="52"/>
        <v>0</v>
      </c>
      <c r="AZ112" s="99">
        <f t="shared" si="53"/>
        <v>1</v>
      </c>
      <c r="BA112" s="104"/>
      <c r="BB112" s="101">
        <f t="shared" si="54"/>
        <v>0</v>
      </c>
      <c r="BC112" s="101">
        <f t="shared" si="55"/>
        <v>0</v>
      </c>
      <c r="BD112" s="101">
        <f t="shared" si="56"/>
        <v>0</v>
      </c>
      <c r="BE112" s="103">
        <f t="shared" si="57"/>
        <v>0</v>
      </c>
      <c r="BF112" s="90"/>
      <c r="BG112" s="91"/>
      <c r="BH112" s="91"/>
      <c r="BI112" s="91"/>
      <c r="BJ112" s="91"/>
    </row>
    <row r="113" spans="1:62" ht="13" x14ac:dyDescent="0.3">
      <c r="A113" s="42"/>
      <c r="B113" s="42"/>
      <c r="C113" s="92">
        <v>82</v>
      </c>
      <c r="D113" s="132">
        <v>0</v>
      </c>
      <c r="E113" s="105" t="s">
        <v>748</v>
      </c>
      <c r="F113" s="93" t="s">
        <v>103</v>
      </c>
      <c r="G113" s="94">
        <v>0</v>
      </c>
      <c r="H113" s="95">
        <v>0</v>
      </c>
      <c r="I113" s="95">
        <v>0</v>
      </c>
      <c r="J113" s="95">
        <v>0</v>
      </c>
      <c r="K113" s="95">
        <v>0</v>
      </c>
      <c r="L113" s="96"/>
      <c r="M113" s="97">
        <v>0</v>
      </c>
      <c r="N113" s="101">
        <v>0</v>
      </c>
      <c r="O113" s="101">
        <f t="shared" si="31"/>
        <v>0</v>
      </c>
      <c r="P113" s="99">
        <f t="shared" si="32"/>
        <v>0</v>
      </c>
      <c r="Q113" s="96"/>
      <c r="R113" s="97">
        <v>0</v>
      </c>
      <c r="S113" s="101">
        <v>0</v>
      </c>
      <c r="T113" s="101">
        <f t="shared" si="33"/>
        <v>0</v>
      </c>
      <c r="U113" s="99">
        <f t="shared" si="34"/>
        <v>0</v>
      </c>
      <c r="V113" s="96"/>
      <c r="W113" s="97">
        <f t="shared" si="35"/>
        <v>0</v>
      </c>
      <c r="X113" s="97">
        <f t="shared" si="35"/>
        <v>0</v>
      </c>
      <c r="Y113" s="101">
        <f t="shared" si="36"/>
        <v>0</v>
      </c>
      <c r="Z113" s="99">
        <f t="shared" si="37"/>
        <v>0</v>
      </c>
      <c r="AA113" s="100"/>
      <c r="AB113" s="101">
        <f t="shared" si="41"/>
        <v>0</v>
      </c>
      <c r="AC113" s="101">
        <f t="shared" si="41"/>
        <v>0</v>
      </c>
      <c r="AD113" s="101">
        <f t="shared" si="42"/>
        <v>0</v>
      </c>
      <c r="AE113" s="99">
        <f t="shared" si="43"/>
        <v>0</v>
      </c>
      <c r="AF113" s="100"/>
      <c r="AG113" s="101">
        <f t="shared" si="44"/>
        <v>0</v>
      </c>
      <c r="AH113" s="101">
        <f t="shared" si="44"/>
        <v>0</v>
      </c>
      <c r="AI113" s="101">
        <f t="shared" si="45"/>
        <v>0</v>
      </c>
      <c r="AJ113" s="99">
        <f t="shared" si="46"/>
        <v>0</v>
      </c>
      <c r="AK113" s="100"/>
      <c r="AL113" s="98">
        <f t="shared" si="58"/>
        <v>0</v>
      </c>
      <c r="AM113" s="102">
        <f t="shared" si="58"/>
        <v>0</v>
      </c>
      <c r="AN113" s="546"/>
      <c r="AO113" s="98">
        <f t="shared" si="47"/>
        <v>0</v>
      </c>
      <c r="AP113" s="103">
        <f t="shared" si="48"/>
        <v>0</v>
      </c>
      <c r="AQ113" s="100"/>
      <c r="AR113" s="98">
        <f t="shared" si="38"/>
        <v>0</v>
      </c>
      <c r="AS113" s="102">
        <f t="shared" si="39"/>
        <v>0</v>
      </c>
      <c r="AT113" s="98">
        <f t="shared" si="49"/>
        <v>0</v>
      </c>
      <c r="AU113" s="103">
        <f t="shared" si="50"/>
        <v>0</v>
      </c>
      <c r="AV113" s="100"/>
      <c r="AW113" s="98">
        <f t="shared" si="51"/>
        <v>0</v>
      </c>
      <c r="AX113" s="98">
        <f t="shared" si="40"/>
        <v>0</v>
      </c>
      <c r="AY113" s="98">
        <f t="shared" si="52"/>
        <v>0</v>
      </c>
      <c r="AZ113" s="99">
        <f t="shared" si="53"/>
        <v>0</v>
      </c>
      <c r="BA113" s="104"/>
      <c r="BB113" s="101">
        <f t="shared" si="54"/>
        <v>0</v>
      </c>
      <c r="BC113" s="101">
        <f t="shared" si="55"/>
        <v>0</v>
      </c>
      <c r="BD113" s="101">
        <f t="shared" si="56"/>
        <v>0</v>
      </c>
      <c r="BE113" s="103">
        <f t="shared" si="57"/>
        <v>0</v>
      </c>
      <c r="BF113" s="90"/>
      <c r="BG113" s="91"/>
      <c r="BH113" s="91"/>
      <c r="BI113" s="91"/>
      <c r="BJ113" s="91"/>
    </row>
    <row r="114" spans="1:62" x14ac:dyDescent="0.25">
      <c r="A114" s="42"/>
      <c r="B114" s="42"/>
      <c r="C114" s="92">
        <v>83</v>
      </c>
      <c r="D114" s="132">
        <v>0</v>
      </c>
      <c r="E114" s="105" t="s">
        <v>749</v>
      </c>
      <c r="F114" s="93">
        <v>0</v>
      </c>
      <c r="G114" s="94">
        <v>0</v>
      </c>
      <c r="H114" s="95">
        <v>0</v>
      </c>
      <c r="I114" s="95">
        <v>0</v>
      </c>
      <c r="J114" s="95">
        <v>0</v>
      </c>
      <c r="K114" s="95">
        <v>0</v>
      </c>
      <c r="L114" s="96"/>
      <c r="M114" s="97">
        <v>0</v>
      </c>
      <c r="N114" s="101">
        <v>0</v>
      </c>
      <c r="O114" s="101">
        <f t="shared" si="31"/>
        <v>0</v>
      </c>
      <c r="P114" s="99">
        <f t="shared" si="32"/>
        <v>0</v>
      </c>
      <c r="Q114" s="96"/>
      <c r="R114" s="97">
        <v>0</v>
      </c>
      <c r="S114" s="101">
        <v>0</v>
      </c>
      <c r="T114" s="101">
        <f t="shared" si="33"/>
        <v>0</v>
      </c>
      <c r="U114" s="99">
        <f t="shared" si="34"/>
        <v>0</v>
      </c>
      <c r="V114" s="96"/>
      <c r="W114" s="97">
        <f t="shared" si="35"/>
        <v>0</v>
      </c>
      <c r="X114" s="97">
        <f t="shared" si="35"/>
        <v>0</v>
      </c>
      <c r="Y114" s="101">
        <f t="shared" si="36"/>
        <v>0</v>
      </c>
      <c r="Z114" s="99">
        <f t="shared" si="37"/>
        <v>0</v>
      </c>
      <c r="AA114" s="100"/>
      <c r="AB114" s="101">
        <f t="shared" si="41"/>
        <v>0</v>
      </c>
      <c r="AC114" s="101">
        <f t="shared" si="41"/>
        <v>0</v>
      </c>
      <c r="AD114" s="101">
        <f t="shared" si="42"/>
        <v>0</v>
      </c>
      <c r="AE114" s="99">
        <f t="shared" si="43"/>
        <v>0</v>
      </c>
      <c r="AF114" s="100"/>
      <c r="AG114" s="101">
        <f t="shared" si="44"/>
        <v>0</v>
      </c>
      <c r="AH114" s="101">
        <f t="shared" si="44"/>
        <v>0</v>
      </c>
      <c r="AI114" s="101">
        <f t="shared" si="45"/>
        <v>0</v>
      </c>
      <c r="AJ114" s="99">
        <f t="shared" si="46"/>
        <v>0</v>
      </c>
      <c r="AK114" s="100"/>
      <c r="AL114" s="98">
        <f t="shared" si="58"/>
        <v>0</v>
      </c>
      <c r="AM114" s="102">
        <f t="shared" si="58"/>
        <v>0</v>
      </c>
      <c r="AN114" s="546"/>
      <c r="AO114" s="98">
        <f t="shared" si="47"/>
        <v>0</v>
      </c>
      <c r="AP114" s="103">
        <f t="shared" si="48"/>
        <v>0</v>
      </c>
      <c r="AQ114" s="100"/>
      <c r="AR114" s="98">
        <f t="shared" si="38"/>
        <v>0</v>
      </c>
      <c r="AS114" s="102">
        <f t="shared" si="39"/>
        <v>0</v>
      </c>
      <c r="AT114" s="98">
        <f t="shared" si="49"/>
        <v>0</v>
      </c>
      <c r="AU114" s="103">
        <f t="shared" si="50"/>
        <v>0</v>
      </c>
      <c r="AV114" s="100"/>
      <c r="AW114" s="98">
        <f t="shared" si="51"/>
        <v>0</v>
      </c>
      <c r="AX114" s="98">
        <f t="shared" si="40"/>
        <v>0</v>
      </c>
      <c r="AY114" s="98">
        <f t="shared" si="52"/>
        <v>0</v>
      </c>
      <c r="AZ114" s="99">
        <f t="shared" si="53"/>
        <v>0</v>
      </c>
      <c r="BA114" s="104"/>
      <c r="BB114" s="101">
        <f t="shared" si="54"/>
        <v>0</v>
      </c>
      <c r="BC114" s="101">
        <f t="shared" si="55"/>
        <v>0</v>
      </c>
      <c r="BD114" s="101">
        <f t="shared" si="56"/>
        <v>0</v>
      </c>
      <c r="BE114" s="103">
        <f t="shared" si="57"/>
        <v>0</v>
      </c>
      <c r="BF114" s="90"/>
      <c r="BG114" s="91"/>
      <c r="BH114" s="91"/>
      <c r="BI114" s="91"/>
      <c r="BJ114" s="91"/>
    </row>
    <row r="115" spans="1:62" x14ac:dyDescent="0.25">
      <c r="A115" s="42"/>
      <c r="B115" s="42"/>
      <c r="C115" s="92">
        <v>84</v>
      </c>
      <c r="D115" s="132">
        <v>0</v>
      </c>
      <c r="E115" s="105" t="s">
        <v>750</v>
      </c>
      <c r="F115" s="93">
        <v>0</v>
      </c>
      <c r="G115" s="94">
        <v>0</v>
      </c>
      <c r="H115" s="95">
        <v>0</v>
      </c>
      <c r="I115" s="95">
        <v>0</v>
      </c>
      <c r="J115" s="95">
        <v>0</v>
      </c>
      <c r="K115" s="95">
        <v>0</v>
      </c>
      <c r="L115" s="96"/>
      <c r="M115" s="97">
        <v>0</v>
      </c>
      <c r="N115" s="101">
        <v>0</v>
      </c>
      <c r="O115" s="101">
        <f t="shared" si="31"/>
        <v>0</v>
      </c>
      <c r="P115" s="99">
        <f t="shared" si="32"/>
        <v>0</v>
      </c>
      <c r="Q115" s="96"/>
      <c r="R115" s="97">
        <v>0</v>
      </c>
      <c r="S115" s="101">
        <v>0</v>
      </c>
      <c r="T115" s="101">
        <f t="shared" si="33"/>
        <v>0</v>
      </c>
      <c r="U115" s="99">
        <f t="shared" si="34"/>
        <v>0</v>
      </c>
      <c r="V115" s="96"/>
      <c r="W115" s="97">
        <f t="shared" si="35"/>
        <v>0</v>
      </c>
      <c r="X115" s="97">
        <f t="shared" si="35"/>
        <v>0</v>
      </c>
      <c r="Y115" s="101">
        <f t="shared" si="36"/>
        <v>0</v>
      </c>
      <c r="Z115" s="99">
        <f t="shared" si="37"/>
        <v>0</v>
      </c>
      <c r="AA115" s="100"/>
      <c r="AB115" s="101">
        <f t="shared" si="41"/>
        <v>0</v>
      </c>
      <c r="AC115" s="101">
        <f t="shared" si="41"/>
        <v>0</v>
      </c>
      <c r="AD115" s="101">
        <f t="shared" si="42"/>
        <v>0</v>
      </c>
      <c r="AE115" s="99">
        <f t="shared" si="43"/>
        <v>0</v>
      </c>
      <c r="AF115" s="100"/>
      <c r="AG115" s="101">
        <f t="shared" si="44"/>
        <v>0</v>
      </c>
      <c r="AH115" s="101">
        <f t="shared" si="44"/>
        <v>0</v>
      </c>
      <c r="AI115" s="101">
        <f t="shared" si="45"/>
        <v>0</v>
      </c>
      <c r="AJ115" s="99">
        <f t="shared" si="46"/>
        <v>0</v>
      </c>
      <c r="AK115" s="100"/>
      <c r="AL115" s="98">
        <f t="shared" si="58"/>
        <v>0</v>
      </c>
      <c r="AM115" s="102">
        <f t="shared" si="58"/>
        <v>0</v>
      </c>
      <c r="AN115" s="546">
        <v>0</v>
      </c>
      <c r="AO115" s="98">
        <f t="shared" si="47"/>
        <v>0</v>
      </c>
      <c r="AP115" s="103">
        <f t="shared" si="48"/>
        <v>0</v>
      </c>
      <c r="AQ115" s="100"/>
      <c r="AR115" s="98">
        <f t="shared" si="38"/>
        <v>0</v>
      </c>
      <c r="AS115" s="102">
        <f t="shared" si="39"/>
        <v>0</v>
      </c>
      <c r="AT115" s="98">
        <f t="shared" si="49"/>
        <v>0</v>
      </c>
      <c r="AU115" s="103">
        <f t="shared" si="50"/>
        <v>0</v>
      </c>
      <c r="AV115" s="100"/>
      <c r="AW115" s="98">
        <f t="shared" si="51"/>
        <v>0</v>
      </c>
      <c r="AX115" s="98">
        <f t="shared" si="40"/>
        <v>0</v>
      </c>
      <c r="AY115" s="98">
        <f t="shared" si="52"/>
        <v>0</v>
      </c>
      <c r="AZ115" s="99">
        <f t="shared" si="53"/>
        <v>0</v>
      </c>
      <c r="BA115" s="104"/>
      <c r="BB115" s="101">
        <f t="shared" si="54"/>
        <v>0</v>
      </c>
      <c r="BC115" s="101">
        <f t="shared" si="55"/>
        <v>0</v>
      </c>
      <c r="BD115" s="101">
        <f t="shared" si="56"/>
        <v>0</v>
      </c>
      <c r="BE115" s="103">
        <f t="shared" si="57"/>
        <v>0</v>
      </c>
      <c r="BF115" s="90"/>
      <c r="BG115" s="91"/>
      <c r="BH115" s="91"/>
      <c r="BI115" s="91"/>
      <c r="BJ115" s="91"/>
    </row>
    <row r="116" spans="1:62" x14ac:dyDescent="0.25">
      <c r="A116" s="42"/>
      <c r="B116" s="42"/>
      <c r="C116" s="92">
        <v>85</v>
      </c>
      <c r="D116" s="132">
        <v>0</v>
      </c>
      <c r="E116" s="105" t="s">
        <v>751</v>
      </c>
      <c r="F116" s="93">
        <v>0</v>
      </c>
      <c r="G116" s="94">
        <v>0</v>
      </c>
      <c r="H116" s="95">
        <v>0</v>
      </c>
      <c r="I116" s="95">
        <v>0</v>
      </c>
      <c r="J116" s="95">
        <v>0</v>
      </c>
      <c r="K116" s="95">
        <v>0</v>
      </c>
      <c r="L116" s="96"/>
      <c r="M116" s="97">
        <v>40</v>
      </c>
      <c r="N116" s="101">
        <v>105.28</v>
      </c>
      <c r="O116" s="101">
        <f t="shared" si="31"/>
        <v>-65.28</v>
      </c>
      <c r="P116" s="99">
        <f t="shared" si="32"/>
        <v>0.37993920972644374</v>
      </c>
      <c r="Q116" s="96"/>
      <c r="R116" s="97">
        <v>0</v>
      </c>
      <c r="S116" s="101">
        <v>0</v>
      </c>
      <c r="T116" s="101">
        <f t="shared" si="33"/>
        <v>0</v>
      </c>
      <c r="U116" s="99">
        <f t="shared" si="34"/>
        <v>0</v>
      </c>
      <c r="V116" s="96"/>
      <c r="W116" s="97">
        <f t="shared" si="35"/>
        <v>40</v>
      </c>
      <c r="X116" s="97">
        <f t="shared" si="35"/>
        <v>105.28</v>
      </c>
      <c r="Y116" s="101">
        <f t="shared" si="36"/>
        <v>-65.28</v>
      </c>
      <c r="Z116" s="99">
        <f t="shared" si="37"/>
        <v>0.37993920972644374</v>
      </c>
      <c r="AA116" s="100"/>
      <c r="AB116" s="101">
        <f t="shared" si="41"/>
        <v>0</v>
      </c>
      <c r="AC116" s="101">
        <f t="shared" si="41"/>
        <v>0</v>
      </c>
      <c r="AD116" s="101">
        <f t="shared" si="42"/>
        <v>0</v>
      </c>
      <c r="AE116" s="99">
        <f t="shared" si="43"/>
        <v>0</v>
      </c>
      <c r="AF116" s="100"/>
      <c r="AG116" s="101">
        <f t="shared" si="44"/>
        <v>0</v>
      </c>
      <c r="AH116" s="101">
        <f t="shared" si="44"/>
        <v>0</v>
      </c>
      <c r="AI116" s="101">
        <f t="shared" si="45"/>
        <v>0</v>
      </c>
      <c r="AJ116" s="99">
        <f t="shared" si="46"/>
        <v>0</v>
      </c>
      <c r="AK116" s="100"/>
      <c r="AL116" s="98">
        <f t="shared" si="58"/>
        <v>40</v>
      </c>
      <c r="AM116" s="102">
        <f t="shared" si="58"/>
        <v>105.28</v>
      </c>
      <c r="AN116" s="546">
        <v>0</v>
      </c>
      <c r="AO116" s="98">
        <f t="shared" si="47"/>
        <v>65.28</v>
      </c>
      <c r="AP116" s="103">
        <f t="shared" si="48"/>
        <v>1.6320000000000001</v>
      </c>
      <c r="AQ116" s="100"/>
      <c r="AR116" s="98">
        <f t="shared" si="38"/>
        <v>0</v>
      </c>
      <c r="AS116" s="102">
        <f t="shared" si="39"/>
        <v>0</v>
      </c>
      <c r="AT116" s="98">
        <f t="shared" si="49"/>
        <v>0</v>
      </c>
      <c r="AU116" s="103">
        <f t="shared" si="50"/>
        <v>0</v>
      </c>
      <c r="AV116" s="100"/>
      <c r="AW116" s="98">
        <f t="shared" si="51"/>
        <v>105.28</v>
      </c>
      <c r="AX116" s="98">
        <f t="shared" si="40"/>
        <v>105.28</v>
      </c>
      <c r="AY116" s="98">
        <f t="shared" si="52"/>
        <v>0</v>
      </c>
      <c r="AZ116" s="99">
        <f t="shared" si="53"/>
        <v>1</v>
      </c>
      <c r="BA116" s="104"/>
      <c r="BB116" s="101">
        <f t="shared" si="54"/>
        <v>0</v>
      </c>
      <c r="BC116" s="101">
        <f t="shared" si="55"/>
        <v>0</v>
      </c>
      <c r="BD116" s="101">
        <f t="shared" si="56"/>
        <v>0</v>
      </c>
      <c r="BE116" s="103">
        <f t="shared" si="57"/>
        <v>0</v>
      </c>
      <c r="BF116" s="90"/>
      <c r="BG116" s="91"/>
      <c r="BH116" s="91"/>
      <c r="BI116" s="91"/>
      <c r="BJ116" s="91"/>
    </row>
    <row r="117" spans="1:62" x14ac:dyDescent="0.25">
      <c r="A117" s="42"/>
      <c r="B117" s="42"/>
      <c r="C117" s="92">
        <v>86</v>
      </c>
      <c r="D117" s="132">
        <v>0</v>
      </c>
      <c r="E117" s="105" t="s">
        <v>752</v>
      </c>
      <c r="F117" s="93">
        <v>0</v>
      </c>
      <c r="G117" s="94">
        <v>0</v>
      </c>
      <c r="H117" s="95">
        <v>0</v>
      </c>
      <c r="I117" s="95">
        <v>0</v>
      </c>
      <c r="J117" s="95">
        <v>0</v>
      </c>
      <c r="K117" s="95">
        <v>0</v>
      </c>
      <c r="L117" s="96"/>
      <c r="M117" s="97">
        <v>40</v>
      </c>
      <c r="N117" s="98">
        <v>87.73</v>
      </c>
      <c r="O117" s="98">
        <f t="shared" si="31"/>
        <v>-47.730000000000004</v>
      </c>
      <c r="P117" s="99">
        <f t="shared" si="32"/>
        <v>0.45594437478627603</v>
      </c>
      <c r="Q117" s="96"/>
      <c r="R117" s="97">
        <v>0</v>
      </c>
      <c r="S117" s="98">
        <v>0</v>
      </c>
      <c r="T117" s="98">
        <f t="shared" si="33"/>
        <v>0</v>
      </c>
      <c r="U117" s="99">
        <f t="shared" si="34"/>
        <v>0</v>
      </c>
      <c r="V117" s="96"/>
      <c r="W117" s="97">
        <f t="shared" si="35"/>
        <v>40</v>
      </c>
      <c r="X117" s="97">
        <f t="shared" si="35"/>
        <v>87.73</v>
      </c>
      <c r="Y117" s="98">
        <f t="shared" si="36"/>
        <v>-47.730000000000004</v>
      </c>
      <c r="Z117" s="99">
        <f t="shared" si="37"/>
        <v>0.45594437478627603</v>
      </c>
      <c r="AA117" s="100"/>
      <c r="AB117" s="101">
        <f t="shared" si="41"/>
        <v>0</v>
      </c>
      <c r="AC117" s="101">
        <f t="shared" si="41"/>
        <v>0</v>
      </c>
      <c r="AD117" s="101">
        <f t="shared" si="42"/>
        <v>0</v>
      </c>
      <c r="AE117" s="99">
        <f t="shared" si="43"/>
        <v>0</v>
      </c>
      <c r="AF117" s="100"/>
      <c r="AG117" s="101">
        <f t="shared" si="44"/>
        <v>0</v>
      </c>
      <c r="AH117" s="101">
        <f t="shared" si="44"/>
        <v>0</v>
      </c>
      <c r="AI117" s="101">
        <f t="shared" si="45"/>
        <v>0</v>
      </c>
      <c r="AJ117" s="99">
        <f t="shared" si="46"/>
        <v>0</v>
      </c>
      <c r="AK117" s="100"/>
      <c r="AL117" s="98">
        <f t="shared" si="58"/>
        <v>40</v>
      </c>
      <c r="AM117" s="102">
        <f t="shared" si="58"/>
        <v>87.73</v>
      </c>
      <c r="AN117" s="546">
        <v>0</v>
      </c>
      <c r="AO117" s="98">
        <f t="shared" si="47"/>
        <v>47.730000000000004</v>
      </c>
      <c r="AP117" s="103">
        <f t="shared" si="48"/>
        <v>1.1932500000000001</v>
      </c>
      <c r="AQ117" s="100"/>
      <c r="AR117" s="98">
        <f t="shared" si="38"/>
        <v>0</v>
      </c>
      <c r="AS117" s="102">
        <f t="shared" si="39"/>
        <v>0</v>
      </c>
      <c r="AT117" s="98">
        <f t="shared" si="49"/>
        <v>0</v>
      </c>
      <c r="AU117" s="103">
        <f t="shared" si="50"/>
        <v>0</v>
      </c>
      <c r="AV117" s="100"/>
      <c r="AW117" s="98">
        <f t="shared" si="51"/>
        <v>87.73</v>
      </c>
      <c r="AX117" s="98">
        <f t="shared" si="40"/>
        <v>87.73</v>
      </c>
      <c r="AY117" s="98">
        <f t="shared" si="52"/>
        <v>0</v>
      </c>
      <c r="AZ117" s="99">
        <f t="shared" si="53"/>
        <v>1</v>
      </c>
      <c r="BA117" s="104"/>
      <c r="BB117" s="101">
        <f t="shared" si="54"/>
        <v>0</v>
      </c>
      <c r="BC117" s="101">
        <f t="shared" si="55"/>
        <v>0</v>
      </c>
      <c r="BD117" s="101">
        <f t="shared" si="56"/>
        <v>0</v>
      </c>
      <c r="BE117" s="103">
        <f t="shared" si="57"/>
        <v>0</v>
      </c>
      <c r="BF117" s="90"/>
      <c r="BG117" s="91"/>
      <c r="BH117" s="91"/>
      <c r="BI117" s="91"/>
      <c r="BJ117" s="91"/>
    </row>
    <row r="118" spans="1:62" x14ac:dyDescent="0.25">
      <c r="A118" s="42"/>
      <c r="B118" s="42"/>
      <c r="C118" s="92">
        <v>87</v>
      </c>
      <c r="D118" s="132">
        <v>0</v>
      </c>
      <c r="E118" s="105" t="s">
        <v>753</v>
      </c>
      <c r="F118" s="93">
        <v>0</v>
      </c>
      <c r="G118" s="94">
        <v>0</v>
      </c>
      <c r="H118" s="95">
        <v>0</v>
      </c>
      <c r="I118" s="95">
        <v>0</v>
      </c>
      <c r="J118" s="95">
        <v>0</v>
      </c>
      <c r="K118" s="95">
        <v>0</v>
      </c>
      <c r="L118" s="96"/>
      <c r="M118" s="97">
        <v>40</v>
      </c>
      <c r="N118" s="98">
        <v>126.53</v>
      </c>
      <c r="O118" s="98">
        <f t="shared" si="31"/>
        <v>-86.53</v>
      </c>
      <c r="P118" s="99">
        <f t="shared" si="32"/>
        <v>0.31613056192207384</v>
      </c>
      <c r="Q118" s="96"/>
      <c r="R118" s="97">
        <v>0</v>
      </c>
      <c r="S118" s="98">
        <v>0</v>
      </c>
      <c r="T118" s="98">
        <f t="shared" si="33"/>
        <v>0</v>
      </c>
      <c r="U118" s="99">
        <f t="shared" si="34"/>
        <v>0</v>
      </c>
      <c r="V118" s="96"/>
      <c r="W118" s="97">
        <f t="shared" si="35"/>
        <v>40</v>
      </c>
      <c r="X118" s="97">
        <f t="shared" si="35"/>
        <v>126.53</v>
      </c>
      <c r="Y118" s="98">
        <f t="shared" si="36"/>
        <v>-86.53</v>
      </c>
      <c r="Z118" s="99">
        <f t="shared" si="37"/>
        <v>0.31613056192207384</v>
      </c>
      <c r="AA118" s="100"/>
      <c r="AB118" s="101">
        <f t="shared" si="41"/>
        <v>0</v>
      </c>
      <c r="AC118" s="101">
        <f t="shared" si="41"/>
        <v>0</v>
      </c>
      <c r="AD118" s="101">
        <f t="shared" si="42"/>
        <v>0</v>
      </c>
      <c r="AE118" s="99">
        <f t="shared" si="43"/>
        <v>0</v>
      </c>
      <c r="AF118" s="100"/>
      <c r="AG118" s="101">
        <f t="shared" si="44"/>
        <v>0</v>
      </c>
      <c r="AH118" s="101">
        <f t="shared" si="44"/>
        <v>0</v>
      </c>
      <c r="AI118" s="101">
        <f t="shared" si="45"/>
        <v>0</v>
      </c>
      <c r="AJ118" s="99">
        <f t="shared" si="46"/>
        <v>0</v>
      </c>
      <c r="AK118" s="100"/>
      <c r="AL118" s="98">
        <f t="shared" si="58"/>
        <v>40</v>
      </c>
      <c r="AM118" s="102">
        <f t="shared" si="58"/>
        <v>126.53</v>
      </c>
      <c r="AN118" s="546">
        <v>110</v>
      </c>
      <c r="AO118" s="98">
        <f t="shared" si="47"/>
        <v>86.53</v>
      </c>
      <c r="AP118" s="103">
        <f t="shared" si="48"/>
        <v>2.1632500000000001</v>
      </c>
      <c r="AQ118" s="100"/>
      <c r="AR118" s="98">
        <f t="shared" si="38"/>
        <v>0</v>
      </c>
      <c r="AS118" s="102">
        <f t="shared" si="39"/>
        <v>0</v>
      </c>
      <c r="AT118" s="98">
        <f t="shared" si="49"/>
        <v>0</v>
      </c>
      <c r="AU118" s="103">
        <f t="shared" si="50"/>
        <v>0</v>
      </c>
      <c r="AV118" s="100"/>
      <c r="AW118" s="98">
        <f t="shared" si="51"/>
        <v>126.53</v>
      </c>
      <c r="AX118" s="98">
        <f t="shared" si="40"/>
        <v>126.53</v>
      </c>
      <c r="AY118" s="98">
        <f t="shared" si="52"/>
        <v>0</v>
      </c>
      <c r="AZ118" s="99">
        <f t="shared" si="53"/>
        <v>1</v>
      </c>
      <c r="BA118" s="104"/>
      <c r="BB118" s="101">
        <f t="shared" si="54"/>
        <v>0</v>
      </c>
      <c r="BC118" s="101">
        <f t="shared" si="55"/>
        <v>0</v>
      </c>
      <c r="BD118" s="101">
        <f t="shared" si="56"/>
        <v>0</v>
      </c>
      <c r="BE118" s="103">
        <f t="shared" si="57"/>
        <v>0</v>
      </c>
      <c r="BF118" s="90"/>
      <c r="BG118" s="91"/>
      <c r="BH118" s="91"/>
      <c r="BI118" s="91"/>
      <c r="BJ118" s="91"/>
    </row>
    <row r="119" spans="1:62" x14ac:dyDescent="0.25">
      <c r="A119" s="42"/>
      <c r="B119" s="42"/>
      <c r="C119" s="92">
        <v>88</v>
      </c>
      <c r="D119" s="132">
        <v>0</v>
      </c>
      <c r="E119" s="105" t="s">
        <v>752</v>
      </c>
      <c r="F119" s="93">
        <v>0</v>
      </c>
      <c r="G119" s="94">
        <v>0</v>
      </c>
      <c r="H119" s="95">
        <v>0</v>
      </c>
      <c r="I119" s="95">
        <v>0</v>
      </c>
      <c r="J119" s="95">
        <v>0</v>
      </c>
      <c r="K119" s="95">
        <v>0</v>
      </c>
      <c r="L119" s="96"/>
      <c r="M119" s="97">
        <v>40</v>
      </c>
      <c r="N119" s="101">
        <v>109.82</v>
      </c>
      <c r="O119" s="101">
        <f t="shared" si="31"/>
        <v>-69.819999999999993</v>
      </c>
      <c r="P119" s="99">
        <f t="shared" si="32"/>
        <v>0.36423238025860499</v>
      </c>
      <c r="Q119" s="96"/>
      <c r="R119" s="97">
        <v>0</v>
      </c>
      <c r="S119" s="101">
        <v>0</v>
      </c>
      <c r="T119" s="101">
        <f t="shared" si="33"/>
        <v>0</v>
      </c>
      <c r="U119" s="99">
        <f t="shared" si="34"/>
        <v>0</v>
      </c>
      <c r="V119" s="96"/>
      <c r="W119" s="97">
        <f t="shared" si="35"/>
        <v>40</v>
      </c>
      <c r="X119" s="97">
        <f t="shared" si="35"/>
        <v>109.82</v>
      </c>
      <c r="Y119" s="101">
        <f t="shared" si="36"/>
        <v>-69.819999999999993</v>
      </c>
      <c r="Z119" s="99">
        <f t="shared" si="37"/>
        <v>0.36423238025860499</v>
      </c>
      <c r="AA119" s="100"/>
      <c r="AB119" s="101">
        <f t="shared" si="41"/>
        <v>0</v>
      </c>
      <c r="AC119" s="101">
        <f t="shared" si="41"/>
        <v>0</v>
      </c>
      <c r="AD119" s="101">
        <f t="shared" si="42"/>
        <v>0</v>
      </c>
      <c r="AE119" s="99">
        <f t="shared" si="43"/>
        <v>0</v>
      </c>
      <c r="AF119" s="100"/>
      <c r="AG119" s="101">
        <f t="shared" si="44"/>
        <v>0</v>
      </c>
      <c r="AH119" s="101">
        <f t="shared" si="44"/>
        <v>0</v>
      </c>
      <c r="AI119" s="101">
        <f t="shared" si="45"/>
        <v>0</v>
      </c>
      <c r="AJ119" s="99">
        <f t="shared" si="46"/>
        <v>0</v>
      </c>
      <c r="AK119" s="100"/>
      <c r="AL119" s="98">
        <f t="shared" si="58"/>
        <v>40</v>
      </c>
      <c r="AM119" s="102">
        <f t="shared" si="58"/>
        <v>109.82</v>
      </c>
      <c r="AN119" s="546">
        <v>0</v>
      </c>
      <c r="AO119" s="98">
        <f t="shared" si="47"/>
        <v>69.819999999999993</v>
      </c>
      <c r="AP119" s="103">
        <f t="shared" si="48"/>
        <v>1.7454999999999998</v>
      </c>
      <c r="AQ119" s="100"/>
      <c r="AR119" s="98">
        <f t="shared" si="38"/>
        <v>0</v>
      </c>
      <c r="AS119" s="102">
        <f t="shared" si="39"/>
        <v>0</v>
      </c>
      <c r="AT119" s="98">
        <f t="shared" si="49"/>
        <v>0</v>
      </c>
      <c r="AU119" s="103">
        <f t="shared" si="50"/>
        <v>0</v>
      </c>
      <c r="AV119" s="100"/>
      <c r="AW119" s="98">
        <f t="shared" si="51"/>
        <v>109.82</v>
      </c>
      <c r="AX119" s="98">
        <f t="shared" si="40"/>
        <v>109.82</v>
      </c>
      <c r="AY119" s="98">
        <f t="shared" si="52"/>
        <v>0</v>
      </c>
      <c r="AZ119" s="99">
        <f t="shared" si="53"/>
        <v>1</v>
      </c>
      <c r="BA119" s="104"/>
      <c r="BB119" s="101">
        <f t="shared" si="54"/>
        <v>0</v>
      </c>
      <c r="BC119" s="101">
        <f t="shared" si="55"/>
        <v>0</v>
      </c>
      <c r="BD119" s="101">
        <f t="shared" si="56"/>
        <v>0</v>
      </c>
      <c r="BE119" s="103">
        <f t="shared" si="57"/>
        <v>0</v>
      </c>
      <c r="BF119" s="90"/>
      <c r="BG119" s="91"/>
      <c r="BH119" s="91"/>
      <c r="BI119" s="91"/>
      <c r="BJ119" s="91"/>
    </row>
    <row r="120" spans="1:62" x14ac:dyDescent="0.25">
      <c r="A120" s="42"/>
      <c r="B120" s="42"/>
      <c r="C120" s="92">
        <v>89</v>
      </c>
      <c r="D120" s="132">
        <v>0</v>
      </c>
      <c r="E120" s="105" t="s">
        <v>754</v>
      </c>
      <c r="F120" s="93">
        <v>0</v>
      </c>
      <c r="G120" s="94">
        <v>0</v>
      </c>
      <c r="H120" s="95">
        <v>0</v>
      </c>
      <c r="I120" s="95">
        <v>0</v>
      </c>
      <c r="J120" s="95">
        <v>0</v>
      </c>
      <c r="K120" s="95">
        <v>0</v>
      </c>
      <c r="L120" s="96"/>
      <c r="M120" s="97">
        <v>0</v>
      </c>
      <c r="N120" s="101">
        <v>0</v>
      </c>
      <c r="O120" s="101">
        <f t="shared" si="31"/>
        <v>0</v>
      </c>
      <c r="P120" s="99">
        <f t="shared" si="32"/>
        <v>0</v>
      </c>
      <c r="Q120" s="96"/>
      <c r="R120" s="97">
        <v>0</v>
      </c>
      <c r="S120" s="101">
        <v>0</v>
      </c>
      <c r="T120" s="101">
        <f t="shared" si="33"/>
        <v>0</v>
      </c>
      <c r="U120" s="99">
        <f t="shared" si="34"/>
        <v>0</v>
      </c>
      <c r="V120" s="96"/>
      <c r="W120" s="97">
        <f t="shared" si="35"/>
        <v>0</v>
      </c>
      <c r="X120" s="97">
        <f t="shared" si="35"/>
        <v>0</v>
      </c>
      <c r="Y120" s="101">
        <f t="shared" si="36"/>
        <v>0</v>
      </c>
      <c r="Z120" s="99">
        <f t="shared" si="37"/>
        <v>0</v>
      </c>
      <c r="AA120" s="100"/>
      <c r="AB120" s="101">
        <f t="shared" si="41"/>
        <v>0</v>
      </c>
      <c r="AC120" s="101">
        <f t="shared" si="41"/>
        <v>0</v>
      </c>
      <c r="AD120" s="101">
        <f t="shared" si="42"/>
        <v>0</v>
      </c>
      <c r="AE120" s="99">
        <f t="shared" si="43"/>
        <v>0</v>
      </c>
      <c r="AF120" s="100"/>
      <c r="AG120" s="101">
        <f t="shared" si="44"/>
        <v>0</v>
      </c>
      <c r="AH120" s="101">
        <f t="shared" si="44"/>
        <v>0</v>
      </c>
      <c r="AI120" s="101">
        <f t="shared" si="45"/>
        <v>0</v>
      </c>
      <c r="AJ120" s="99">
        <f t="shared" si="46"/>
        <v>0</v>
      </c>
      <c r="AK120" s="100"/>
      <c r="AL120" s="98">
        <f t="shared" si="58"/>
        <v>0</v>
      </c>
      <c r="AM120" s="102">
        <f t="shared" si="58"/>
        <v>0</v>
      </c>
      <c r="AN120" s="546">
        <v>0</v>
      </c>
      <c r="AO120" s="98">
        <f t="shared" si="47"/>
        <v>0</v>
      </c>
      <c r="AP120" s="103">
        <f t="shared" si="48"/>
        <v>0</v>
      </c>
      <c r="AQ120" s="100"/>
      <c r="AR120" s="98">
        <f t="shared" si="38"/>
        <v>0</v>
      </c>
      <c r="AS120" s="102">
        <f t="shared" si="39"/>
        <v>0</v>
      </c>
      <c r="AT120" s="98">
        <f t="shared" si="49"/>
        <v>0</v>
      </c>
      <c r="AU120" s="103">
        <f t="shared" si="50"/>
        <v>0</v>
      </c>
      <c r="AV120" s="100"/>
      <c r="AW120" s="98">
        <f t="shared" si="51"/>
        <v>0</v>
      </c>
      <c r="AX120" s="98">
        <f t="shared" si="40"/>
        <v>0</v>
      </c>
      <c r="AY120" s="98">
        <f t="shared" si="52"/>
        <v>0</v>
      </c>
      <c r="AZ120" s="99">
        <f t="shared" si="53"/>
        <v>0</v>
      </c>
      <c r="BA120" s="104"/>
      <c r="BB120" s="101">
        <f t="shared" si="54"/>
        <v>0</v>
      </c>
      <c r="BC120" s="101">
        <f t="shared" si="55"/>
        <v>0</v>
      </c>
      <c r="BD120" s="101">
        <f t="shared" si="56"/>
        <v>0</v>
      </c>
      <c r="BE120" s="103">
        <f t="shared" si="57"/>
        <v>0</v>
      </c>
      <c r="BF120" s="90"/>
      <c r="BG120" s="91"/>
      <c r="BH120" s="91"/>
      <c r="BI120" s="91"/>
      <c r="BJ120" s="91"/>
    </row>
    <row r="121" spans="1:62" x14ac:dyDescent="0.25">
      <c r="A121" s="42"/>
      <c r="B121" s="42"/>
      <c r="C121" s="92">
        <v>90</v>
      </c>
      <c r="D121" s="132">
        <v>0</v>
      </c>
      <c r="E121" s="105" t="s">
        <v>752</v>
      </c>
      <c r="F121" s="93">
        <v>0</v>
      </c>
      <c r="G121" s="94">
        <v>0</v>
      </c>
      <c r="H121" s="95">
        <v>0</v>
      </c>
      <c r="I121" s="95">
        <v>0</v>
      </c>
      <c r="J121" s="95">
        <v>0</v>
      </c>
      <c r="K121" s="95">
        <v>0</v>
      </c>
      <c r="L121" s="96"/>
      <c r="M121" s="97">
        <v>0</v>
      </c>
      <c r="N121" s="101">
        <v>0</v>
      </c>
      <c r="O121" s="101">
        <f t="shared" si="31"/>
        <v>0</v>
      </c>
      <c r="P121" s="99">
        <f t="shared" si="32"/>
        <v>0</v>
      </c>
      <c r="Q121" s="96"/>
      <c r="R121" s="97">
        <v>0</v>
      </c>
      <c r="S121" s="101">
        <v>0</v>
      </c>
      <c r="T121" s="101">
        <f t="shared" si="33"/>
        <v>0</v>
      </c>
      <c r="U121" s="99">
        <f t="shared" si="34"/>
        <v>0</v>
      </c>
      <c r="V121" s="96"/>
      <c r="W121" s="97">
        <f t="shared" si="35"/>
        <v>0</v>
      </c>
      <c r="X121" s="97">
        <f t="shared" si="35"/>
        <v>0</v>
      </c>
      <c r="Y121" s="101">
        <f t="shared" si="36"/>
        <v>0</v>
      </c>
      <c r="Z121" s="99">
        <f t="shared" si="37"/>
        <v>0</v>
      </c>
      <c r="AA121" s="100"/>
      <c r="AB121" s="101">
        <f t="shared" si="41"/>
        <v>0</v>
      </c>
      <c r="AC121" s="101">
        <f t="shared" si="41"/>
        <v>0</v>
      </c>
      <c r="AD121" s="101">
        <f t="shared" si="42"/>
        <v>0</v>
      </c>
      <c r="AE121" s="99">
        <f t="shared" si="43"/>
        <v>0</v>
      </c>
      <c r="AF121" s="100"/>
      <c r="AG121" s="101">
        <f t="shared" si="44"/>
        <v>0</v>
      </c>
      <c r="AH121" s="101">
        <f t="shared" si="44"/>
        <v>0</v>
      </c>
      <c r="AI121" s="101">
        <f t="shared" si="45"/>
        <v>0</v>
      </c>
      <c r="AJ121" s="99">
        <f t="shared" si="46"/>
        <v>0</v>
      </c>
      <c r="AK121" s="100"/>
      <c r="AL121" s="98">
        <f t="shared" si="58"/>
        <v>0</v>
      </c>
      <c r="AM121" s="102">
        <f t="shared" si="58"/>
        <v>0</v>
      </c>
      <c r="AN121" s="546">
        <v>0</v>
      </c>
      <c r="AO121" s="98">
        <f t="shared" si="47"/>
        <v>0</v>
      </c>
      <c r="AP121" s="103">
        <f t="shared" si="48"/>
        <v>0</v>
      </c>
      <c r="AQ121" s="100"/>
      <c r="AR121" s="98">
        <f t="shared" si="38"/>
        <v>0</v>
      </c>
      <c r="AS121" s="102">
        <f t="shared" si="39"/>
        <v>0</v>
      </c>
      <c r="AT121" s="98">
        <f t="shared" si="49"/>
        <v>0</v>
      </c>
      <c r="AU121" s="103">
        <f t="shared" si="50"/>
        <v>0</v>
      </c>
      <c r="AV121" s="100"/>
      <c r="AW121" s="98">
        <f t="shared" si="51"/>
        <v>0</v>
      </c>
      <c r="AX121" s="98">
        <f t="shared" si="40"/>
        <v>0</v>
      </c>
      <c r="AY121" s="98">
        <f t="shared" si="52"/>
        <v>0</v>
      </c>
      <c r="AZ121" s="99">
        <f t="shared" si="53"/>
        <v>0</v>
      </c>
      <c r="BA121" s="104"/>
      <c r="BB121" s="101">
        <f t="shared" si="54"/>
        <v>0</v>
      </c>
      <c r="BC121" s="101">
        <f t="shared" si="55"/>
        <v>0</v>
      </c>
      <c r="BD121" s="101">
        <f t="shared" si="56"/>
        <v>0</v>
      </c>
      <c r="BE121" s="103">
        <f t="shared" si="57"/>
        <v>0</v>
      </c>
      <c r="BF121" s="90"/>
      <c r="BG121" s="91"/>
      <c r="BH121" s="91"/>
      <c r="BI121" s="91"/>
      <c r="BJ121" s="91"/>
    </row>
    <row r="122" spans="1:62" x14ac:dyDescent="0.25">
      <c r="A122" s="42"/>
      <c r="B122" s="42"/>
      <c r="C122" s="92">
        <v>91</v>
      </c>
      <c r="D122" s="132">
        <v>0</v>
      </c>
      <c r="E122" s="105" t="s">
        <v>755</v>
      </c>
      <c r="F122" s="93" t="s">
        <v>181</v>
      </c>
      <c r="G122" s="94">
        <v>0</v>
      </c>
      <c r="H122" s="95">
        <v>0</v>
      </c>
      <c r="I122" s="95">
        <v>0</v>
      </c>
      <c r="J122" s="95">
        <v>0</v>
      </c>
      <c r="K122" s="95">
        <v>0</v>
      </c>
      <c r="L122" s="96"/>
      <c r="M122" s="97">
        <v>0</v>
      </c>
      <c r="N122" s="98">
        <v>0</v>
      </c>
      <c r="O122" s="98">
        <f t="shared" si="31"/>
        <v>0</v>
      </c>
      <c r="P122" s="99">
        <f t="shared" si="32"/>
        <v>0</v>
      </c>
      <c r="Q122" s="96"/>
      <c r="R122" s="97">
        <v>0</v>
      </c>
      <c r="S122" s="98">
        <v>0</v>
      </c>
      <c r="T122" s="98">
        <f t="shared" si="33"/>
        <v>0</v>
      </c>
      <c r="U122" s="99">
        <f t="shared" si="34"/>
        <v>0</v>
      </c>
      <c r="V122" s="96"/>
      <c r="W122" s="97">
        <f t="shared" si="35"/>
        <v>0</v>
      </c>
      <c r="X122" s="97">
        <f t="shared" si="35"/>
        <v>0</v>
      </c>
      <c r="Y122" s="98">
        <f t="shared" si="36"/>
        <v>0</v>
      </c>
      <c r="Z122" s="99">
        <f t="shared" si="37"/>
        <v>0</v>
      </c>
      <c r="AA122" s="100"/>
      <c r="AB122" s="101">
        <f t="shared" si="41"/>
        <v>0</v>
      </c>
      <c r="AC122" s="101">
        <f t="shared" si="41"/>
        <v>0</v>
      </c>
      <c r="AD122" s="101">
        <f t="shared" si="42"/>
        <v>0</v>
      </c>
      <c r="AE122" s="99">
        <f t="shared" si="43"/>
        <v>0</v>
      </c>
      <c r="AF122" s="100"/>
      <c r="AG122" s="101">
        <f t="shared" si="44"/>
        <v>0</v>
      </c>
      <c r="AH122" s="101">
        <f t="shared" si="44"/>
        <v>0</v>
      </c>
      <c r="AI122" s="101">
        <f t="shared" si="45"/>
        <v>0</v>
      </c>
      <c r="AJ122" s="99">
        <f t="shared" si="46"/>
        <v>0</v>
      </c>
      <c r="AK122" s="100"/>
      <c r="AL122" s="98">
        <f t="shared" si="58"/>
        <v>0</v>
      </c>
      <c r="AM122" s="102">
        <f t="shared" si="58"/>
        <v>0</v>
      </c>
      <c r="AN122" s="546"/>
      <c r="AO122" s="98">
        <f t="shared" si="47"/>
        <v>0</v>
      </c>
      <c r="AP122" s="103">
        <f t="shared" si="48"/>
        <v>0</v>
      </c>
      <c r="AQ122" s="100"/>
      <c r="AR122" s="98">
        <f t="shared" si="38"/>
        <v>0</v>
      </c>
      <c r="AS122" s="102">
        <f t="shared" si="39"/>
        <v>0</v>
      </c>
      <c r="AT122" s="98">
        <f t="shared" si="49"/>
        <v>0</v>
      </c>
      <c r="AU122" s="103">
        <f t="shared" si="50"/>
        <v>0</v>
      </c>
      <c r="AV122" s="100"/>
      <c r="AW122" s="98">
        <f t="shared" si="51"/>
        <v>0</v>
      </c>
      <c r="AX122" s="98">
        <f t="shared" si="40"/>
        <v>0</v>
      </c>
      <c r="AY122" s="98">
        <f t="shared" si="52"/>
        <v>0</v>
      </c>
      <c r="AZ122" s="99">
        <f t="shared" si="53"/>
        <v>0</v>
      </c>
      <c r="BA122" s="104"/>
      <c r="BB122" s="101">
        <f t="shared" si="54"/>
        <v>0</v>
      </c>
      <c r="BC122" s="101">
        <f t="shared" si="55"/>
        <v>0</v>
      </c>
      <c r="BD122" s="101">
        <f t="shared" si="56"/>
        <v>0</v>
      </c>
      <c r="BE122" s="103">
        <f t="shared" si="57"/>
        <v>0</v>
      </c>
      <c r="BF122" s="90"/>
      <c r="BG122" s="91"/>
      <c r="BH122" s="91"/>
      <c r="BI122" s="91"/>
      <c r="BJ122" s="91"/>
    </row>
    <row r="123" spans="1:62" x14ac:dyDescent="0.25">
      <c r="A123" s="42"/>
      <c r="B123" s="42"/>
      <c r="C123" s="92">
        <v>92</v>
      </c>
      <c r="D123" s="132">
        <v>0</v>
      </c>
      <c r="E123" s="105" t="s">
        <v>756</v>
      </c>
      <c r="F123" s="93">
        <v>0</v>
      </c>
      <c r="G123" s="94">
        <v>0</v>
      </c>
      <c r="H123" s="95">
        <v>0</v>
      </c>
      <c r="I123" s="95">
        <v>0</v>
      </c>
      <c r="J123" s="95">
        <v>0</v>
      </c>
      <c r="K123" s="95">
        <v>0</v>
      </c>
      <c r="L123" s="96"/>
      <c r="M123" s="97">
        <v>0</v>
      </c>
      <c r="N123" s="98">
        <v>167.1</v>
      </c>
      <c r="O123" s="98">
        <f t="shared" si="31"/>
        <v>-167.1</v>
      </c>
      <c r="P123" s="99">
        <f t="shared" si="32"/>
        <v>0</v>
      </c>
      <c r="Q123" s="96"/>
      <c r="R123" s="97">
        <v>0</v>
      </c>
      <c r="S123" s="98">
        <v>0</v>
      </c>
      <c r="T123" s="98">
        <f t="shared" si="33"/>
        <v>0</v>
      </c>
      <c r="U123" s="99">
        <f t="shared" si="34"/>
        <v>0</v>
      </c>
      <c r="V123" s="96"/>
      <c r="W123" s="97">
        <f t="shared" si="35"/>
        <v>0</v>
      </c>
      <c r="X123" s="97">
        <f t="shared" si="35"/>
        <v>167.1</v>
      </c>
      <c r="Y123" s="98">
        <f t="shared" si="36"/>
        <v>-167.1</v>
      </c>
      <c r="Z123" s="99">
        <f t="shared" si="37"/>
        <v>0</v>
      </c>
      <c r="AA123" s="100"/>
      <c r="AB123" s="101">
        <f t="shared" si="41"/>
        <v>0</v>
      </c>
      <c r="AC123" s="101">
        <f t="shared" si="41"/>
        <v>0</v>
      </c>
      <c r="AD123" s="101">
        <f t="shared" si="42"/>
        <v>0</v>
      </c>
      <c r="AE123" s="99">
        <f t="shared" si="43"/>
        <v>0</v>
      </c>
      <c r="AF123" s="100"/>
      <c r="AG123" s="101">
        <f t="shared" si="44"/>
        <v>0</v>
      </c>
      <c r="AH123" s="101">
        <f t="shared" si="44"/>
        <v>0</v>
      </c>
      <c r="AI123" s="101">
        <f t="shared" si="45"/>
        <v>0</v>
      </c>
      <c r="AJ123" s="99">
        <f t="shared" si="46"/>
        <v>0</v>
      </c>
      <c r="AK123" s="100"/>
      <c r="AL123" s="98">
        <f t="shared" si="58"/>
        <v>0</v>
      </c>
      <c r="AM123" s="102">
        <f t="shared" si="58"/>
        <v>167.1</v>
      </c>
      <c r="AN123" s="546">
        <v>167</v>
      </c>
      <c r="AO123" s="98">
        <f t="shared" si="47"/>
        <v>167.1</v>
      </c>
      <c r="AP123" s="103" t="str">
        <f t="shared" si="48"/>
        <v>&gt;100%</v>
      </c>
      <c r="AQ123" s="100"/>
      <c r="AR123" s="98">
        <f t="shared" si="38"/>
        <v>0</v>
      </c>
      <c r="AS123" s="102">
        <f t="shared" si="39"/>
        <v>0</v>
      </c>
      <c r="AT123" s="98">
        <f t="shared" si="49"/>
        <v>0</v>
      </c>
      <c r="AU123" s="103">
        <f t="shared" si="50"/>
        <v>0</v>
      </c>
      <c r="AV123" s="100"/>
      <c r="AW123" s="98">
        <f t="shared" si="51"/>
        <v>167.1</v>
      </c>
      <c r="AX123" s="98">
        <f t="shared" si="40"/>
        <v>167.1</v>
      </c>
      <c r="AY123" s="98">
        <f t="shared" si="52"/>
        <v>0</v>
      </c>
      <c r="AZ123" s="99">
        <f t="shared" si="53"/>
        <v>1</v>
      </c>
      <c r="BA123" s="104"/>
      <c r="BB123" s="101">
        <f t="shared" si="54"/>
        <v>0</v>
      </c>
      <c r="BC123" s="101">
        <f t="shared" si="55"/>
        <v>0</v>
      </c>
      <c r="BD123" s="101">
        <f t="shared" si="56"/>
        <v>0</v>
      </c>
      <c r="BE123" s="103">
        <f t="shared" si="57"/>
        <v>0</v>
      </c>
      <c r="BF123" s="90"/>
      <c r="BG123" s="91"/>
      <c r="BH123" s="91"/>
      <c r="BI123" s="91"/>
      <c r="BJ123" s="91"/>
    </row>
    <row r="124" spans="1:62" x14ac:dyDescent="0.25">
      <c r="A124" s="42"/>
      <c r="B124" s="42"/>
      <c r="C124" s="92">
        <v>93</v>
      </c>
      <c r="D124" s="132">
        <v>0</v>
      </c>
      <c r="E124" s="105" t="s">
        <v>757</v>
      </c>
      <c r="F124" s="93">
        <v>0</v>
      </c>
      <c r="G124" s="94">
        <v>0</v>
      </c>
      <c r="H124" s="95">
        <v>0</v>
      </c>
      <c r="I124" s="95">
        <v>0</v>
      </c>
      <c r="J124" s="95">
        <v>0</v>
      </c>
      <c r="K124" s="95">
        <v>0</v>
      </c>
      <c r="L124" s="96"/>
      <c r="M124" s="97">
        <v>80</v>
      </c>
      <c r="N124" s="98">
        <v>219.65</v>
      </c>
      <c r="O124" s="98">
        <f t="shared" si="31"/>
        <v>-139.65</v>
      </c>
      <c r="P124" s="99">
        <f t="shared" si="32"/>
        <v>0.36421579786023217</v>
      </c>
      <c r="Q124" s="96"/>
      <c r="R124" s="97">
        <v>0</v>
      </c>
      <c r="S124" s="98">
        <v>0</v>
      </c>
      <c r="T124" s="98">
        <f t="shared" si="33"/>
        <v>0</v>
      </c>
      <c r="U124" s="99">
        <f t="shared" si="34"/>
        <v>0</v>
      </c>
      <c r="V124" s="96"/>
      <c r="W124" s="97">
        <f t="shared" si="35"/>
        <v>80</v>
      </c>
      <c r="X124" s="97">
        <f t="shared" si="35"/>
        <v>219.65</v>
      </c>
      <c r="Y124" s="98">
        <f t="shared" si="36"/>
        <v>-139.65</v>
      </c>
      <c r="Z124" s="99">
        <f t="shared" si="37"/>
        <v>0.36421579786023217</v>
      </c>
      <c r="AA124" s="100"/>
      <c r="AB124" s="101">
        <f t="shared" si="41"/>
        <v>0</v>
      </c>
      <c r="AC124" s="101">
        <f t="shared" si="41"/>
        <v>0</v>
      </c>
      <c r="AD124" s="101">
        <f t="shared" si="42"/>
        <v>0</v>
      </c>
      <c r="AE124" s="99">
        <f t="shared" si="43"/>
        <v>0</v>
      </c>
      <c r="AF124" s="100"/>
      <c r="AG124" s="101">
        <f t="shared" si="44"/>
        <v>0</v>
      </c>
      <c r="AH124" s="101">
        <f t="shared" si="44"/>
        <v>0</v>
      </c>
      <c r="AI124" s="101">
        <f t="shared" si="45"/>
        <v>0</v>
      </c>
      <c r="AJ124" s="99">
        <f t="shared" si="46"/>
        <v>0</v>
      </c>
      <c r="AK124" s="100"/>
      <c r="AL124" s="98">
        <f t="shared" si="58"/>
        <v>80</v>
      </c>
      <c r="AM124" s="102">
        <f t="shared" si="58"/>
        <v>219.65</v>
      </c>
      <c r="AN124" s="546">
        <v>220</v>
      </c>
      <c r="AO124" s="98">
        <f t="shared" si="47"/>
        <v>139.65</v>
      </c>
      <c r="AP124" s="103">
        <f t="shared" si="48"/>
        <v>1.745625</v>
      </c>
      <c r="AQ124" s="100"/>
      <c r="AR124" s="98">
        <f t="shared" si="38"/>
        <v>0</v>
      </c>
      <c r="AS124" s="102">
        <f t="shared" si="39"/>
        <v>0</v>
      </c>
      <c r="AT124" s="98">
        <f t="shared" si="49"/>
        <v>0</v>
      </c>
      <c r="AU124" s="103">
        <f t="shared" si="50"/>
        <v>0</v>
      </c>
      <c r="AV124" s="100"/>
      <c r="AW124" s="98">
        <f t="shared" si="51"/>
        <v>219.65</v>
      </c>
      <c r="AX124" s="98">
        <f t="shared" si="40"/>
        <v>219.65</v>
      </c>
      <c r="AY124" s="98">
        <f t="shared" si="52"/>
        <v>0</v>
      </c>
      <c r="AZ124" s="99">
        <f t="shared" si="53"/>
        <v>1</v>
      </c>
      <c r="BA124" s="104"/>
      <c r="BB124" s="101">
        <f t="shared" si="54"/>
        <v>0</v>
      </c>
      <c r="BC124" s="101">
        <f t="shared" si="55"/>
        <v>0</v>
      </c>
      <c r="BD124" s="101">
        <f t="shared" si="56"/>
        <v>0</v>
      </c>
      <c r="BE124" s="103">
        <f t="shared" si="57"/>
        <v>0</v>
      </c>
      <c r="BF124" s="90"/>
      <c r="BG124" s="91"/>
      <c r="BH124" s="91"/>
      <c r="BI124" s="91"/>
      <c r="BJ124" s="91"/>
    </row>
    <row r="125" spans="1:62" x14ac:dyDescent="0.25">
      <c r="A125" s="42"/>
      <c r="B125" s="42"/>
      <c r="C125" s="92">
        <v>94</v>
      </c>
      <c r="D125" s="132">
        <v>0</v>
      </c>
      <c r="E125" s="105" t="s">
        <v>758</v>
      </c>
      <c r="F125" s="93">
        <v>0</v>
      </c>
      <c r="G125" s="94">
        <v>0</v>
      </c>
      <c r="H125" s="95">
        <v>0</v>
      </c>
      <c r="I125" s="95">
        <v>0</v>
      </c>
      <c r="J125" s="95">
        <v>0</v>
      </c>
      <c r="K125" s="95">
        <v>0</v>
      </c>
      <c r="L125" s="96"/>
      <c r="M125" s="97">
        <v>80</v>
      </c>
      <c r="N125" s="98">
        <v>183.82</v>
      </c>
      <c r="O125" s="98">
        <f t="shared" si="31"/>
        <v>-103.82</v>
      </c>
      <c r="P125" s="99">
        <f t="shared" si="32"/>
        <v>0.43520835600043523</v>
      </c>
      <c r="Q125" s="96"/>
      <c r="R125" s="97">
        <v>0</v>
      </c>
      <c r="S125" s="98">
        <v>0</v>
      </c>
      <c r="T125" s="98">
        <f t="shared" si="33"/>
        <v>0</v>
      </c>
      <c r="U125" s="99">
        <f t="shared" si="34"/>
        <v>0</v>
      </c>
      <c r="V125" s="96"/>
      <c r="W125" s="97">
        <f t="shared" si="35"/>
        <v>80</v>
      </c>
      <c r="X125" s="97">
        <f t="shared" si="35"/>
        <v>183.82</v>
      </c>
      <c r="Y125" s="98">
        <f t="shared" si="36"/>
        <v>-103.82</v>
      </c>
      <c r="Z125" s="99">
        <f t="shared" si="37"/>
        <v>0.43520835600043523</v>
      </c>
      <c r="AA125" s="100"/>
      <c r="AB125" s="101">
        <f t="shared" si="41"/>
        <v>0</v>
      </c>
      <c r="AC125" s="101">
        <f t="shared" si="41"/>
        <v>0</v>
      </c>
      <c r="AD125" s="101">
        <f t="shared" si="42"/>
        <v>0</v>
      </c>
      <c r="AE125" s="99">
        <f t="shared" si="43"/>
        <v>0</v>
      </c>
      <c r="AF125" s="100"/>
      <c r="AG125" s="101">
        <f t="shared" si="44"/>
        <v>0</v>
      </c>
      <c r="AH125" s="101">
        <f t="shared" si="44"/>
        <v>0</v>
      </c>
      <c r="AI125" s="101">
        <f t="shared" si="45"/>
        <v>0</v>
      </c>
      <c r="AJ125" s="99">
        <f t="shared" si="46"/>
        <v>0</v>
      </c>
      <c r="AK125" s="100"/>
      <c r="AL125" s="98">
        <f t="shared" si="58"/>
        <v>80</v>
      </c>
      <c r="AM125" s="102">
        <f t="shared" si="58"/>
        <v>183.82</v>
      </c>
      <c r="AN125" s="546"/>
      <c r="AO125" s="98">
        <f t="shared" si="47"/>
        <v>103.82</v>
      </c>
      <c r="AP125" s="103">
        <f t="shared" si="48"/>
        <v>1.29775</v>
      </c>
      <c r="AQ125" s="100"/>
      <c r="AR125" s="98">
        <f t="shared" si="38"/>
        <v>0</v>
      </c>
      <c r="AS125" s="102">
        <f t="shared" si="39"/>
        <v>0</v>
      </c>
      <c r="AT125" s="98">
        <f t="shared" si="49"/>
        <v>0</v>
      </c>
      <c r="AU125" s="103">
        <f t="shared" si="50"/>
        <v>0</v>
      </c>
      <c r="AV125" s="100"/>
      <c r="AW125" s="98">
        <f t="shared" si="51"/>
        <v>183.82</v>
      </c>
      <c r="AX125" s="98">
        <f t="shared" si="40"/>
        <v>183.82</v>
      </c>
      <c r="AY125" s="98">
        <f t="shared" si="52"/>
        <v>0</v>
      </c>
      <c r="AZ125" s="99">
        <f t="shared" si="53"/>
        <v>1</v>
      </c>
      <c r="BA125" s="104"/>
      <c r="BB125" s="101">
        <f t="shared" si="54"/>
        <v>0</v>
      </c>
      <c r="BC125" s="101">
        <f t="shared" si="55"/>
        <v>0</v>
      </c>
      <c r="BD125" s="101">
        <f t="shared" si="56"/>
        <v>0</v>
      </c>
      <c r="BE125" s="103">
        <f t="shared" si="57"/>
        <v>0</v>
      </c>
      <c r="BF125" s="90"/>
      <c r="BG125" s="91"/>
      <c r="BH125" s="91"/>
      <c r="BI125" s="91"/>
      <c r="BJ125" s="91"/>
    </row>
    <row r="126" spans="1:62" x14ac:dyDescent="0.25">
      <c r="A126" s="42"/>
      <c r="B126" s="42"/>
      <c r="C126" s="92">
        <v>95</v>
      </c>
      <c r="D126" s="132">
        <v>0</v>
      </c>
      <c r="E126" s="105" t="s">
        <v>759</v>
      </c>
      <c r="F126" s="93">
        <v>0</v>
      </c>
      <c r="G126" s="94">
        <v>0</v>
      </c>
      <c r="H126" s="95">
        <v>0</v>
      </c>
      <c r="I126" s="95">
        <v>0</v>
      </c>
      <c r="J126" s="95">
        <v>0</v>
      </c>
      <c r="K126" s="95">
        <v>0</v>
      </c>
      <c r="L126" s="96"/>
      <c r="M126" s="97">
        <v>80</v>
      </c>
      <c r="N126" s="98">
        <v>247.26</v>
      </c>
      <c r="O126" s="98">
        <f t="shared" si="31"/>
        <v>-167.26</v>
      </c>
      <c r="P126" s="99">
        <f t="shared" si="32"/>
        <v>0.32354606487098603</v>
      </c>
      <c r="Q126" s="96"/>
      <c r="R126" s="97">
        <v>0</v>
      </c>
      <c r="S126" s="98">
        <v>0</v>
      </c>
      <c r="T126" s="98">
        <f t="shared" si="33"/>
        <v>0</v>
      </c>
      <c r="U126" s="99">
        <f t="shared" si="34"/>
        <v>0</v>
      </c>
      <c r="V126" s="96"/>
      <c r="W126" s="97">
        <f t="shared" si="35"/>
        <v>80</v>
      </c>
      <c r="X126" s="97">
        <f t="shared" si="35"/>
        <v>247.26</v>
      </c>
      <c r="Y126" s="98">
        <f t="shared" si="36"/>
        <v>-167.26</v>
      </c>
      <c r="Z126" s="99">
        <f t="shared" si="37"/>
        <v>0.32354606487098603</v>
      </c>
      <c r="AA126" s="100"/>
      <c r="AB126" s="101">
        <f t="shared" si="41"/>
        <v>0</v>
      </c>
      <c r="AC126" s="101">
        <f t="shared" si="41"/>
        <v>0</v>
      </c>
      <c r="AD126" s="101">
        <f t="shared" si="42"/>
        <v>0</v>
      </c>
      <c r="AE126" s="99">
        <f t="shared" si="43"/>
        <v>0</v>
      </c>
      <c r="AF126" s="100"/>
      <c r="AG126" s="101">
        <f t="shared" si="44"/>
        <v>0</v>
      </c>
      <c r="AH126" s="101">
        <f t="shared" si="44"/>
        <v>0</v>
      </c>
      <c r="AI126" s="101">
        <f t="shared" si="45"/>
        <v>0</v>
      </c>
      <c r="AJ126" s="99">
        <f t="shared" si="46"/>
        <v>0</v>
      </c>
      <c r="AK126" s="100"/>
      <c r="AL126" s="98">
        <f t="shared" si="58"/>
        <v>80</v>
      </c>
      <c r="AM126" s="102">
        <f t="shared" si="58"/>
        <v>247.26</v>
      </c>
      <c r="AN126" s="546">
        <v>220</v>
      </c>
      <c r="AO126" s="98">
        <f t="shared" si="47"/>
        <v>167.26</v>
      </c>
      <c r="AP126" s="103">
        <f t="shared" si="48"/>
        <v>2.0907499999999999</v>
      </c>
      <c r="AQ126" s="100"/>
      <c r="AR126" s="98">
        <f t="shared" si="38"/>
        <v>0</v>
      </c>
      <c r="AS126" s="102">
        <f t="shared" si="39"/>
        <v>0</v>
      </c>
      <c r="AT126" s="98">
        <f t="shared" si="49"/>
        <v>0</v>
      </c>
      <c r="AU126" s="103">
        <f t="shared" si="50"/>
        <v>0</v>
      </c>
      <c r="AV126" s="100"/>
      <c r="AW126" s="98">
        <f t="shared" si="51"/>
        <v>247.26</v>
      </c>
      <c r="AX126" s="98">
        <f t="shared" si="40"/>
        <v>247.26</v>
      </c>
      <c r="AY126" s="98">
        <f t="shared" si="52"/>
        <v>0</v>
      </c>
      <c r="AZ126" s="99">
        <f t="shared" si="53"/>
        <v>1</v>
      </c>
      <c r="BA126" s="104"/>
      <c r="BB126" s="101">
        <f t="shared" si="54"/>
        <v>0</v>
      </c>
      <c r="BC126" s="101">
        <f t="shared" si="55"/>
        <v>0</v>
      </c>
      <c r="BD126" s="101">
        <f t="shared" si="56"/>
        <v>0</v>
      </c>
      <c r="BE126" s="103">
        <f t="shared" si="57"/>
        <v>0</v>
      </c>
      <c r="BF126" s="90"/>
      <c r="BG126" s="91"/>
      <c r="BH126" s="91"/>
      <c r="BI126" s="91"/>
      <c r="BJ126" s="91"/>
    </row>
    <row r="127" spans="1:62" x14ac:dyDescent="0.25">
      <c r="A127" s="42"/>
      <c r="B127" s="42"/>
      <c r="C127" s="92">
        <v>96</v>
      </c>
      <c r="D127" s="132">
        <v>0</v>
      </c>
      <c r="E127" s="105" t="s">
        <v>760</v>
      </c>
      <c r="F127" s="93">
        <v>0</v>
      </c>
      <c r="G127" s="94">
        <v>0</v>
      </c>
      <c r="H127" s="95">
        <v>0</v>
      </c>
      <c r="I127" s="95">
        <v>0</v>
      </c>
      <c r="J127" s="95">
        <v>0</v>
      </c>
      <c r="K127" s="95">
        <v>0</v>
      </c>
      <c r="L127" s="96"/>
      <c r="M127" s="97">
        <v>80</v>
      </c>
      <c r="N127" s="98">
        <v>254.24</v>
      </c>
      <c r="O127" s="98">
        <f t="shared" si="31"/>
        <v>-174.24</v>
      </c>
      <c r="P127" s="99">
        <f t="shared" si="32"/>
        <v>0.31466331025802391</v>
      </c>
      <c r="Q127" s="96"/>
      <c r="R127" s="97">
        <v>0</v>
      </c>
      <c r="S127" s="98">
        <v>0</v>
      </c>
      <c r="T127" s="98">
        <f t="shared" si="33"/>
        <v>0</v>
      </c>
      <c r="U127" s="99">
        <f t="shared" si="34"/>
        <v>0</v>
      </c>
      <c r="V127" s="96"/>
      <c r="W127" s="97">
        <f t="shared" si="35"/>
        <v>80</v>
      </c>
      <c r="X127" s="97">
        <f t="shared" si="35"/>
        <v>254.24</v>
      </c>
      <c r="Y127" s="98">
        <f t="shared" si="36"/>
        <v>-174.24</v>
      </c>
      <c r="Z127" s="99">
        <f t="shared" si="37"/>
        <v>0.31466331025802391</v>
      </c>
      <c r="AA127" s="100"/>
      <c r="AB127" s="101">
        <f t="shared" si="41"/>
        <v>0</v>
      </c>
      <c r="AC127" s="101">
        <f t="shared" si="41"/>
        <v>0</v>
      </c>
      <c r="AD127" s="101">
        <f t="shared" si="42"/>
        <v>0</v>
      </c>
      <c r="AE127" s="99">
        <f t="shared" si="43"/>
        <v>0</v>
      </c>
      <c r="AF127" s="100"/>
      <c r="AG127" s="101">
        <f t="shared" si="44"/>
        <v>0</v>
      </c>
      <c r="AH127" s="101">
        <f t="shared" si="44"/>
        <v>0</v>
      </c>
      <c r="AI127" s="101">
        <f t="shared" si="45"/>
        <v>0</v>
      </c>
      <c r="AJ127" s="99">
        <f t="shared" si="46"/>
        <v>0</v>
      </c>
      <c r="AK127" s="100"/>
      <c r="AL127" s="98">
        <f t="shared" si="58"/>
        <v>80</v>
      </c>
      <c r="AM127" s="102">
        <f t="shared" si="58"/>
        <v>254.24</v>
      </c>
      <c r="AN127" s="546">
        <v>0</v>
      </c>
      <c r="AO127" s="98">
        <f t="shared" si="47"/>
        <v>174.24</v>
      </c>
      <c r="AP127" s="103">
        <f t="shared" si="48"/>
        <v>2.1779999999999999</v>
      </c>
      <c r="AQ127" s="100"/>
      <c r="AR127" s="98">
        <f t="shared" si="38"/>
        <v>0</v>
      </c>
      <c r="AS127" s="102">
        <f t="shared" si="39"/>
        <v>0</v>
      </c>
      <c r="AT127" s="98">
        <f t="shared" si="49"/>
        <v>0</v>
      </c>
      <c r="AU127" s="103">
        <f t="shared" si="50"/>
        <v>0</v>
      </c>
      <c r="AV127" s="100"/>
      <c r="AW127" s="98">
        <f t="shared" si="51"/>
        <v>254.24</v>
      </c>
      <c r="AX127" s="98">
        <f t="shared" si="40"/>
        <v>254.24</v>
      </c>
      <c r="AY127" s="98">
        <f t="shared" si="52"/>
        <v>0</v>
      </c>
      <c r="AZ127" s="99">
        <f t="shared" si="53"/>
        <v>1</v>
      </c>
      <c r="BA127" s="104"/>
      <c r="BB127" s="101">
        <f t="shared" si="54"/>
        <v>0</v>
      </c>
      <c r="BC127" s="101">
        <f t="shared" si="55"/>
        <v>0</v>
      </c>
      <c r="BD127" s="101">
        <f t="shared" si="56"/>
        <v>0</v>
      </c>
      <c r="BE127" s="103">
        <f t="shared" si="57"/>
        <v>0</v>
      </c>
      <c r="BF127" s="90"/>
      <c r="BG127" s="91"/>
      <c r="BH127" s="91"/>
      <c r="BI127" s="91"/>
      <c r="BJ127" s="91"/>
    </row>
    <row r="128" spans="1:62" x14ac:dyDescent="0.25">
      <c r="A128" s="42"/>
      <c r="B128" s="42"/>
      <c r="C128" s="92">
        <v>97</v>
      </c>
      <c r="D128" s="132">
        <v>0</v>
      </c>
      <c r="E128" s="105" t="s">
        <v>761</v>
      </c>
      <c r="F128" s="93">
        <v>0</v>
      </c>
      <c r="G128" s="94">
        <v>0</v>
      </c>
      <c r="H128" s="95">
        <v>0</v>
      </c>
      <c r="I128" s="95">
        <v>0</v>
      </c>
      <c r="J128" s="95">
        <v>0</v>
      </c>
      <c r="K128" s="95">
        <v>0</v>
      </c>
      <c r="L128" s="96"/>
      <c r="M128" s="97">
        <v>80</v>
      </c>
      <c r="N128" s="98">
        <v>0</v>
      </c>
      <c r="O128" s="98">
        <f t="shared" si="31"/>
        <v>80</v>
      </c>
      <c r="P128" s="99">
        <f t="shared" si="32"/>
        <v>0</v>
      </c>
      <c r="Q128" s="96"/>
      <c r="R128" s="97">
        <v>0</v>
      </c>
      <c r="S128" s="98">
        <v>0</v>
      </c>
      <c r="T128" s="98">
        <f t="shared" si="33"/>
        <v>0</v>
      </c>
      <c r="U128" s="99">
        <f t="shared" si="34"/>
        <v>0</v>
      </c>
      <c r="V128" s="96"/>
      <c r="W128" s="97">
        <f t="shared" si="35"/>
        <v>80</v>
      </c>
      <c r="X128" s="97">
        <f t="shared" si="35"/>
        <v>0</v>
      </c>
      <c r="Y128" s="98">
        <f t="shared" si="36"/>
        <v>80</v>
      </c>
      <c r="Z128" s="99">
        <f t="shared" si="37"/>
        <v>0</v>
      </c>
      <c r="AA128" s="100"/>
      <c r="AB128" s="101">
        <f t="shared" si="41"/>
        <v>0</v>
      </c>
      <c r="AC128" s="101">
        <f t="shared" si="41"/>
        <v>0</v>
      </c>
      <c r="AD128" s="101">
        <f t="shared" si="42"/>
        <v>0</v>
      </c>
      <c r="AE128" s="99">
        <f t="shared" si="43"/>
        <v>0</v>
      </c>
      <c r="AF128" s="100"/>
      <c r="AG128" s="101">
        <f t="shared" si="44"/>
        <v>0</v>
      </c>
      <c r="AH128" s="101">
        <f t="shared" si="44"/>
        <v>0</v>
      </c>
      <c r="AI128" s="101">
        <f t="shared" si="45"/>
        <v>0</v>
      </c>
      <c r="AJ128" s="99">
        <f t="shared" si="46"/>
        <v>0</v>
      </c>
      <c r="AK128" s="100"/>
      <c r="AL128" s="98">
        <f t="shared" si="58"/>
        <v>80</v>
      </c>
      <c r="AM128" s="102">
        <f t="shared" si="58"/>
        <v>0</v>
      </c>
      <c r="AN128" s="546">
        <v>0</v>
      </c>
      <c r="AO128" s="98">
        <f t="shared" si="47"/>
        <v>-80</v>
      </c>
      <c r="AP128" s="103">
        <f t="shared" si="48"/>
        <v>-1</v>
      </c>
      <c r="AQ128" s="100"/>
      <c r="AR128" s="98">
        <f t="shared" si="38"/>
        <v>0</v>
      </c>
      <c r="AS128" s="102">
        <f t="shared" si="39"/>
        <v>0</v>
      </c>
      <c r="AT128" s="98">
        <f t="shared" si="49"/>
        <v>0</v>
      </c>
      <c r="AU128" s="103">
        <f t="shared" si="50"/>
        <v>0</v>
      </c>
      <c r="AV128" s="100"/>
      <c r="AW128" s="98">
        <f t="shared" si="51"/>
        <v>0</v>
      </c>
      <c r="AX128" s="98">
        <f t="shared" si="40"/>
        <v>0</v>
      </c>
      <c r="AY128" s="98">
        <f t="shared" si="52"/>
        <v>0</v>
      </c>
      <c r="AZ128" s="99">
        <f t="shared" si="53"/>
        <v>0</v>
      </c>
      <c r="BA128" s="104"/>
      <c r="BB128" s="101">
        <f t="shared" si="54"/>
        <v>0</v>
      </c>
      <c r="BC128" s="101">
        <f t="shared" si="55"/>
        <v>0</v>
      </c>
      <c r="BD128" s="101">
        <f t="shared" si="56"/>
        <v>0</v>
      </c>
      <c r="BE128" s="103">
        <f t="shared" si="57"/>
        <v>0</v>
      </c>
      <c r="BF128" s="90"/>
      <c r="BG128" s="91"/>
      <c r="BH128" s="91"/>
      <c r="BI128" s="91"/>
      <c r="BJ128" s="91"/>
    </row>
    <row r="129" spans="1:62" x14ac:dyDescent="0.25">
      <c r="A129" s="42"/>
      <c r="B129" s="42"/>
      <c r="C129" s="92">
        <v>98</v>
      </c>
      <c r="D129" s="132">
        <v>0</v>
      </c>
      <c r="E129" s="296" t="s">
        <v>65</v>
      </c>
      <c r="F129" s="93">
        <v>0</v>
      </c>
      <c r="G129" s="94">
        <v>0</v>
      </c>
      <c r="H129" s="95">
        <v>0</v>
      </c>
      <c r="I129" s="95">
        <v>0</v>
      </c>
      <c r="J129" s="95">
        <v>0</v>
      </c>
      <c r="K129" s="95">
        <v>0</v>
      </c>
      <c r="L129" s="96"/>
      <c r="M129" s="97">
        <v>0</v>
      </c>
      <c r="N129" s="98">
        <v>0</v>
      </c>
      <c r="O129" s="98">
        <f t="shared" si="31"/>
        <v>0</v>
      </c>
      <c r="P129" s="99">
        <f t="shared" si="32"/>
        <v>0</v>
      </c>
      <c r="Q129" s="96"/>
      <c r="R129" s="97">
        <v>0</v>
      </c>
      <c r="S129" s="98">
        <v>0</v>
      </c>
      <c r="T129" s="98">
        <f t="shared" si="33"/>
        <v>0</v>
      </c>
      <c r="U129" s="99">
        <f t="shared" si="34"/>
        <v>0</v>
      </c>
      <c r="V129" s="96"/>
      <c r="W129" s="97">
        <f t="shared" si="35"/>
        <v>0</v>
      </c>
      <c r="X129" s="97">
        <f t="shared" si="35"/>
        <v>0</v>
      </c>
      <c r="Y129" s="98">
        <f t="shared" si="36"/>
        <v>0</v>
      </c>
      <c r="Z129" s="99">
        <f t="shared" si="37"/>
        <v>0</v>
      </c>
      <c r="AA129" s="100"/>
      <c r="AB129" s="101">
        <f t="shared" si="41"/>
        <v>0</v>
      </c>
      <c r="AC129" s="101">
        <f t="shared" si="41"/>
        <v>0</v>
      </c>
      <c r="AD129" s="101">
        <f t="shared" si="42"/>
        <v>0</v>
      </c>
      <c r="AE129" s="99">
        <f t="shared" si="43"/>
        <v>0</v>
      </c>
      <c r="AF129" s="100"/>
      <c r="AG129" s="101">
        <f t="shared" si="44"/>
        <v>0</v>
      </c>
      <c r="AH129" s="101">
        <f t="shared" si="44"/>
        <v>0</v>
      </c>
      <c r="AI129" s="101">
        <f t="shared" si="45"/>
        <v>0</v>
      </c>
      <c r="AJ129" s="99">
        <f t="shared" si="46"/>
        <v>0</v>
      </c>
      <c r="AK129" s="100"/>
      <c r="AL129" s="98">
        <f t="shared" si="58"/>
        <v>0</v>
      </c>
      <c r="AM129" s="102">
        <f t="shared" si="58"/>
        <v>0</v>
      </c>
      <c r="AN129" s="546"/>
      <c r="AO129" s="98">
        <f t="shared" si="47"/>
        <v>0</v>
      </c>
      <c r="AP129" s="103">
        <f t="shared" si="48"/>
        <v>0</v>
      </c>
      <c r="AQ129" s="100"/>
      <c r="AR129" s="98">
        <f t="shared" si="38"/>
        <v>0</v>
      </c>
      <c r="AS129" s="102">
        <f t="shared" si="39"/>
        <v>0</v>
      </c>
      <c r="AT129" s="98">
        <f t="shared" si="49"/>
        <v>0</v>
      </c>
      <c r="AU129" s="103">
        <f t="shared" si="50"/>
        <v>0</v>
      </c>
      <c r="AV129" s="100"/>
      <c r="AW129" s="98">
        <f t="shared" si="51"/>
        <v>0</v>
      </c>
      <c r="AX129" s="98">
        <f t="shared" si="40"/>
        <v>0</v>
      </c>
      <c r="AY129" s="98">
        <f t="shared" si="52"/>
        <v>0</v>
      </c>
      <c r="AZ129" s="99">
        <f t="shared" si="53"/>
        <v>0</v>
      </c>
      <c r="BA129" s="104"/>
      <c r="BB129" s="101">
        <f t="shared" si="54"/>
        <v>0</v>
      </c>
      <c r="BC129" s="101">
        <f t="shared" si="55"/>
        <v>0</v>
      </c>
      <c r="BD129" s="101">
        <f t="shared" si="56"/>
        <v>0</v>
      </c>
      <c r="BE129" s="103">
        <f t="shared" si="57"/>
        <v>0</v>
      </c>
      <c r="BF129" s="90"/>
      <c r="BG129" s="91"/>
      <c r="BH129" s="91"/>
      <c r="BI129" s="91"/>
      <c r="BJ129" s="91"/>
    </row>
    <row r="130" spans="1:62" x14ac:dyDescent="0.25">
      <c r="A130" s="42"/>
      <c r="B130" s="42"/>
      <c r="C130" s="92">
        <v>99</v>
      </c>
      <c r="D130" s="132">
        <v>0</v>
      </c>
      <c r="E130" s="296" t="s">
        <v>65</v>
      </c>
      <c r="F130" s="93">
        <v>0</v>
      </c>
      <c r="G130" s="94">
        <v>0</v>
      </c>
      <c r="H130" s="95">
        <v>0</v>
      </c>
      <c r="I130" s="95">
        <v>0</v>
      </c>
      <c r="J130" s="95">
        <v>0</v>
      </c>
      <c r="K130" s="95">
        <v>0</v>
      </c>
      <c r="L130" s="96"/>
      <c r="M130" s="97">
        <v>0</v>
      </c>
      <c r="N130" s="98">
        <v>0</v>
      </c>
      <c r="O130" s="98">
        <f t="shared" si="31"/>
        <v>0</v>
      </c>
      <c r="P130" s="99">
        <f t="shared" si="32"/>
        <v>0</v>
      </c>
      <c r="Q130" s="96"/>
      <c r="R130" s="97">
        <v>0</v>
      </c>
      <c r="S130" s="98">
        <v>0</v>
      </c>
      <c r="T130" s="98">
        <f t="shared" si="33"/>
        <v>0</v>
      </c>
      <c r="U130" s="99">
        <f t="shared" si="34"/>
        <v>0</v>
      </c>
      <c r="V130" s="96"/>
      <c r="W130" s="97">
        <f t="shared" si="35"/>
        <v>0</v>
      </c>
      <c r="X130" s="97">
        <f t="shared" si="35"/>
        <v>0</v>
      </c>
      <c r="Y130" s="98">
        <f t="shared" si="36"/>
        <v>0</v>
      </c>
      <c r="Z130" s="99">
        <f t="shared" si="37"/>
        <v>0</v>
      </c>
      <c r="AA130" s="100"/>
      <c r="AB130" s="101">
        <f t="shared" si="41"/>
        <v>0</v>
      </c>
      <c r="AC130" s="101">
        <f t="shared" si="41"/>
        <v>0</v>
      </c>
      <c r="AD130" s="101">
        <f t="shared" si="42"/>
        <v>0</v>
      </c>
      <c r="AE130" s="99">
        <f t="shared" si="43"/>
        <v>0</v>
      </c>
      <c r="AF130" s="100"/>
      <c r="AG130" s="101">
        <f t="shared" si="44"/>
        <v>0</v>
      </c>
      <c r="AH130" s="101">
        <f t="shared" si="44"/>
        <v>0</v>
      </c>
      <c r="AI130" s="101">
        <f t="shared" si="45"/>
        <v>0</v>
      </c>
      <c r="AJ130" s="99">
        <f t="shared" si="46"/>
        <v>0</v>
      </c>
      <c r="AK130" s="100"/>
      <c r="AL130" s="98">
        <f t="shared" si="58"/>
        <v>0</v>
      </c>
      <c r="AM130" s="102">
        <f t="shared" si="58"/>
        <v>0</v>
      </c>
      <c r="AN130" s="546"/>
      <c r="AO130" s="98">
        <f t="shared" si="47"/>
        <v>0</v>
      </c>
      <c r="AP130" s="103">
        <f t="shared" si="48"/>
        <v>0</v>
      </c>
      <c r="AQ130" s="100"/>
      <c r="AR130" s="98">
        <f t="shared" si="38"/>
        <v>0</v>
      </c>
      <c r="AS130" s="102">
        <f t="shared" si="39"/>
        <v>0</v>
      </c>
      <c r="AT130" s="98">
        <f t="shared" si="49"/>
        <v>0</v>
      </c>
      <c r="AU130" s="103">
        <f t="shared" si="50"/>
        <v>0</v>
      </c>
      <c r="AV130" s="100"/>
      <c r="AW130" s="98">
        <f t="shared" si="51"/>
        <v>0</v>
      </c>
      <c r="AX130" s="98">
        <f t="shared" si="40"/>
        <v>0</v>
      </c>
      <c r="AY130" s="98">
        <f t="shared" si="52"/>
        <v>0</v>
      </c>
      <c r="AZ130" s="99">
        <f t="shared" si="53"/>
        <v>0</v>
      </c>
      <c r="BA130" s="104"/>
      <c r="BB130" s="101">
        <f t="shared" si="54"/>
        <v>0</v>
      </c>
      <c r="BC130" s="101">
        <f t="shared" si="55"/>
        <v>0</v>
      </c>
      <c r="BD130" s="101">
        <f t="shared" si="56"/>
        <v>0</v>
      </c>
      <c r="BE130" s="103">
        <f t="shared" si="57"/>
        <v>0</v>
      </c>
      <c r="BF130" s="90"/>
      <c r="BG130" s="91"/>
      <c r="BH130" s="91"/>
      <c r="BI130" s="91"/>
      <c r="BJ130" s="91"/>
    </row>
    <row r="131" spans="1:62" x14ac:dyDescent="0.25">
      <c r="A131" s="42"/>
      <c r="B131" s="42"/>
      <c r="C131" s="92">
        <v>100</v>
      </c>
      <c r="D131" s="132">
        <v>0</v>
      </c>
      <c r="E131" s="296" t="s">
        <v>65</v>
      </c>
      <c r="F131" s="93">
        <v>0</v>
      </c>
      <c r="G131" s="94">
        <v>0</v>
      </c>
      <c r="H131" s="95">
        <v>0</v>
      </c>
      <c r="I131" s="95">
        <v>0</v>
      </c>
      <c r="J131" s="95">
        <v>0</v>
      </c>
      <c r="K131" s="95">
        <v>0</v>
      </c>
      <c r="L131" s="96"/>
      <c r="M131" s="97">
        <v>0</v>
      </c>
      <c r="N131" s="98">
        <v>0</v>
      </c>
      <c r="O131" s="98">
        <f t="shared" si="31"/>
        <v>0</v>
      </c>
      <c r="P131" s="99">
        <f t="shared" si="32"/>
        <v>0</v>
      </c>
      <c r="Q131" s="96"/>
      <c r="R131" s="97">
        <v>0</v>
      </c>
      <c r="S131" s="98">
        <v>0</v>
      </c>
      <c r="T131" s="98">
        <f t="shared" si="33"/>
        <v>0</v>
      </c>
      <c r="U131" s="99">
        <f t="shared" si="34"/>
        <v>0</v>
      </c>
      <c r="V131" s="96"/>
      <c r="W131" s="97">
        <f t="shared" si="35"/>
        <v>0</v>
      </c>
      <c r="X131" s="97">
        <f t="shared" si="35"/>
        <v>0</v>
      </c>
      <c r="Y131" s="98">
        <f t="shared" si="36"/>
        <v>0</v>
      </c>
      <c r="Z131" s="99">
        <f t="shared" si="37"/>
        <v>0</v>
      </c>
      <c r="AA131" s="100"/>
      <c r="AB131" s="101">
        <f t="shared" si="41"/>
        <v>0</v>
      </c>
      <c r="AC131" s="101">
        <f t="shared" si="41"/>
        <v>0</v>
      </c>
      <c r="AD131" s="101">
        <f t="shared" si="42"/>
        <v>0</v>
      </c>
      <c r="AE131" s="99">
        <f t="shared" si="43"/>
        <v>0</v>
      </c>
      <c r="AF131" s="100"/>
      <c r="AG131" s="101">
        <f t="shared" si="44"/>
        <v>0</v>
      </c>
      <c r="AH131" s="101">
        <f t="shared" si="44"/>
        <v>0</v>
      </c>
      <c r="AI131" s="101">
        <f t="shared" si="45"/>
        <v>0</v>
      </c>
      <c r="AJ131" s="99">
        <f t="shared" si="46"/>
        <v>0</v>
      </c>
      <c r="AK131" s="100"/>
      <c r="AL131" s="98">
        <f t="shared" si="58"/>
        <v>0</v>
      </c>
      <c r="AM131" s="102">
        <f t="shared" si="58"/>
        <v>0</v>
      </c>
      <c r="AN131" s="546"/>
      <c r="AO131" s="98">
        <f t="shared" si="47"/>
        <v>0</v>
      </c>
      <c r="AP131" s="103">
        <f t="shared" si="48"/>
        <v>0</v>
      </c>
      <c r="AQ131" s="100"/>
      <c r="AR131" s="98">
        <f t="shared" si="38"/>
        <v>0</v>
      </c>
      <c r="AS131" s="102">
        <f t="shared" si="39"/>
        <v>0</v>
      </c>
      <c r="AT131" s="98">
        <f t="shared" si="49"/>
        <v>0</v>
      </c>
      <c r="AU131" s="103">
        <f t="shared" si="50"/>
        <v>0</v>
      </c>
      <c r="AV131" s="100"/>
      <c r="AW131" s="98">
        <f t="shared" si="51"/>
        <v>0</v>
      </c>
      <c r="AX131" s="98">
        <f t="shared" si="40"/>
        <v>0</v>
      </c>
      <c r="AY131" s="98">
        <f t="shared" si="52"/>
        <v>0</v>
      </c>
      <c r="AZ131" s="99">
        <f t="shared" si="53"/>
        <v>0</v>
      </c>
      <c r="BA131" s="104"/>
      <c r="BB131" s="101">
        <f t="shared" si="54"/>
        <v>0</v>
      </c>
      <c r="BC131" s="101">
        <f t="shared" si="55"/>
        <v>0</v>
      </c>
      <c r="BD131" s="101">
        <f t="shared" si="56"/>
        <v>0</v>
      </c>
      <c r="BE131" s="103">
        <f t="shared" si="57"/>
        <v>0</v>
      </c>
      <c r="BF131" s="90"/>
      <c r="BG131" s="91"/>
      <c r="BH131" s="91"/>
      <c r="BI131" s="91"/>
      <c r="BJ131" s="91"/>
    </row>
    <row r="132" spans="1:62" ht="13" x14ac:dyDescent="0.3">
      <c r="A132" s="42"/>
      <c r="B132" s="42"/>
      <c r="C132" s="92">
        <v>101</v>
      </c>
      <c r="D132" s="132">
        <v>0</v>
      </c>
      <c r="E132" s="105" t="s">
        <v>762</v>
      </c>
      <c r="F132" s="93" t="s">
        <v>103</v>
      </c>
      <c r="G132" s="94">
        <v>0</v>
      </c>
      <c r="H132" s="95">
        <v>0</v>
      </c>
      <c r="I132" s="95">
        <v>0</v>
      </c>
      <c r="J132" s="95">
        <v>0</v>
      </c>
      <c r="K132" s="95">
        <v>0</v>
      </c>
      <c r="L132" s="96"/>
      <c r="M132" s="97">
        <v>0</v>
      </c>
      <c r="N132" s="98">
        <v>0</v>
      </c>
      <c r="O132" s="98">
        <f t="shared" si="31"/>
        <v>0</v>
      </c>
      <c r="P132" s="99">
        <f t="shared" si="32"/>
        <v>0</v>
      </c>
      <c r="Q132" s="96"/>
      <c r="R132" s="97">
        <v>0</v>
      </c>
      <c r="S132" s="98">
        <v>0</v>
      </c>
      <c r="T132" s="98">
        <f t="shared" si="33"/>
        <v>0</v>
      </c>
      <c r="U132" s="99">
        <f t="shared" si="34"/>
        <v>0</v>
      </c>
      <c r="V132" s="96"/>
      <c r="W132" s="97">
        <f t="shared" si="35"/>
        <v>0</v>
      </c>
      <c r="X132" s="97">
        <f t="shared" si="35"/>
        <v>0</v>
      </c>
      <c r="Y132" s="98">
        <f t="shared" si="36"/>
        <v>0</v>
      </c>
      <c r="Z132" s="99">
        <f t="shared" si="37"/>
        <v>0</v>
      </c>
      <c r="AA132" s="100"/>
      <c r="AB132" s="101">
        <f t="shared" si="41"/>
        <v>0</v>
      </c>
      <c r="AC132" s="101">
        <f t="shared" si="41"/>
        <v>0</v>
      </c>
      <c r="AD132" s="101">
        <f t="shared" si="42"/>
        <v>0</v>
      </c>
      <c r="AE132" s="99">
        <f t="shared" si="43"/>
        <v>0</v>
      </c>
      <c r="AF132" s="100"/>
      <c r="AG132" s="101">
        <f t="shared" si="44"/>
        <v>0</v>
      </c>
      <c r="AH132" s="101">
        <f t="shared" si="44"/>
        <v>0</v>
      </c>
      <c r="AI132" s="101">
        <f t="shared" si="45"/>
        <v>0</v>
      </c>
      <c r="AJ132" s="99">
        <f t="shared" si="46"/>
        <v>0</v>
      </c>
      <c r="AK132" s="100"/>
      <c r="AL132" s="98">
        <f t="shared" si="58"/>
        <v>0</v>
      </c>
      <c r="AM132" s="102">
        <f t="shared" si="58"/>
        <v>0</v>
      </c>
      <c r="AN132" s="102"/>
      <c r="AO132" s="98">
        <f t="shared" si="47"/>
        <v>0</v>
      </c>
      <c r="AP132" s="103">
        <f t="shared" si="48"/>
        <v>0</v>
      </c>
      <c r="AQ132" s="100"/>
      <c r="AR132" s="98">
        <f t="shared" si="38"/>
        <v>0</v>
      </c>
      <c r="AS132" s="102">
        <f t="shared" si="39"/>
        <v>0</v>
      </c>
      <c r="AT132" s="98">
        <f t="shared" si="49"/>
        <v>0</v>
      </c>
      <c r="AU132" s="103">
        <f t="shared" si="50"/>
        <v>0</v>
      </c>
      <c r="AV132" s="100"/>
      <c r="AW132" s="98">
        <f t="shared" si="51"/>
        <v>0</v>
      </c>
      <c r="AX132" s="98">
        <f t="shared" si="40"/>
        <v>0</v>
      </c>
      <c r="AY132" s="98">
        <f t="shared" si="52"/>
        <v>0</v>
      </c>
      <c r="AZ132" s="99">
        <f t="shared" si="53"/>
        <v>0</v>
      </c>
      <c r="BA132" s="104"/>
      <c r="BB132" s="101">
        <f t="shared" si="54"/>
        <v>0</v>
      </c>
      <c r="BC132" s="101">
        <f t="shared" si="55"/>
        <v>0</v>
      </c>
      <c r="BD132" s="101">
        <f t="shared" si="56"/>
        <v>0</v>
      </c>
      <c r="BE132" s="103">
        <f t="shared" si="57"/>
        <v>0</v>
      </c>
      <c r="BF132" s="90"/>
      <c r="BG132" s="91"/>
      <c r="BH132" s="91"/>
      <c r="BI132" s="91"/>
      <c r="BJ132" s="91"/>
    </row>
    <row r="133" spans="1:62" x14ac:dyDescent="0.25">
      <c r="A133" s="42"/>
      <c r="B133" s="42"/>
      <c r="C133" s="92">
        <v>102</v>
      </c>
      <c r="D133" s="132">
        <v>0</v>
      </c>
      <c r="E133" s="105" t="s">
        <v>763</v>
      </c>
      <c r="F133" s="93">
        <v>0</v>
      </c>
      <c r="G133" s="94" t="s">
        <v>764</v>
      </c>
      <c r="H133" s="95">
        <v>1</v>
      </c>
      <c r="I133" s="95">
        <v>0</v>
      </c>
      <c r="J133" s="95">
        <v>0</v>
      </c>
      <c r="K133" s="95">
        <v>0</v>
      </c>
      <c r="L133" s="96"/>
      <c r="M133" s="97">
        <v>0</v>
      </c>
      <c r="N133" s="98">
        <v>0</v>
      </c>
      <c r="O133" s="98">
        <f t="shared" si="31"/>
        <v>0</v>
      </c>
      <c r="P133" s="99">
        <f t="shared" si="32"/>
        <v>0</v>
      </c>
      <c r="Q133" s="96"/>
      <c r="R133" s="97">
        <v>0</v>
      </c>
      <c r="S133" s="98">
        <v>0</v>
      </c>
      <c r="T133" s="98">
        <f t="shared" si="33"/>
        <v>0</v>
      </c>
      <c r="U133" s="99">
        <f t="shared" si="34"/>
        <v>0</v>
      </c>
      <c r="V133" s="96"/>
      <c r="W133" s="97">
        <f t="shared" si="35"/>
        <v>0</v>
      </c>
      <c r="X133" s="97">
        <f t="shared" si="35"/>
        <v>0</v>
      </c>
      <c r="Y133" s="98">
        <f t="shared" si="36"/>
        <v>0</v>
      </c>
      <c r="Z133" s="99">
        <f t="shared" si="37"/>
        <v>0</v>
      </c>
      <c r="AA133" s="100"/>
      <c r="AB133" s="101">
        <f t="shared" si="41"/>
        <v>0</v>
      </c>
      <c r="AC133" s="101">
        <f t="shared" si="41"/>
        <v>0</v>
      </c>
      <c r="AD133" s="101">
        <f t="shared" si="42"/>
        <v>0</v>
      </c>
      <c r="AE133" s="99">
        <f t="shared" si="43"/>
        <v>0</v>
      </c>
      <c r="AF133" s="100"/>
      <c r="AG133" s="101">
        <f t="shared" si="44"/>
        <v>0</v>
      </c>
      <c r="AH133" s="101">
        <f t="shared" si="44"/>
        <v>0</v>
      </c>
      <c r="AI133" s="101">
        <f t="shared" si="45"/>
        <v>0</v>
      </c>
      <c r="AJ133" s="99">
        <f t="shared" si="46"/>
        <v>0</v>
      </c>
      <c r="AK133" s="100"/>
      <c r="AL133" s="98">
        <f t="shared" si="58"/>
        <v>0</v>
      </c>
      <c r="AM133" s="106"/>
      <c r="AN133" s="106"/>
      <c r="AO133" s="98">
        <f t="shared" si="47"/>
        <v>0</v>
      </c>
      <c r="AP133" s="103">
        <f t="shared" si="48"/>
        <v>0</v>
      </c>
      <c r="AQ133" s="100"/>
      <c r="AR133" s="98">
        <f t="shared" ref="AR133:AR164" si="59">+R133</f>
        <v>0</v>
      </c>
      <c r="AS133" s="106"/>
      <c r="AT133" s="98">
        <f t="shared" si="49"/>
        <v>0</v>
      </c>
      <c r="AU133" s="103">
        <f t="shared" si="50"/>
        <v>0</v>
      </c>
      <c r="AV133" s="100"/>
      <c r="AW133" s="98">
        <f t="shared" si="51"/>
        <v>0</v>
      </c>
      <c r="AX133" s="98">
        <f t="shared" si="40"/>
        <v>0</v>
      </c>
      <c r="AY133" s="98">
        <f t="shared" si="52"/>
        <v>0</v>
      </c>
      <c r="AZ133" s="99">
        <f t="shared" si="53"/>
        <v>0</v>
      </c>
      <c r="BA133" s="104"/>
      <c r="BB133" s="101">
        <f t="shared" si="54"/>
        <v>0</v>
      </c>
      <c r="BC133" s="101">
        <f t="shared" si="55"/>
        <v>0</v>
      </c>
      <c r="BD133" s="101">
        <f t="shared" si="56"/>
        <v>0</v>
      </c>
      <c r="BE133" s="103">
        <f t="shared" si="57"/>
        <v>0</v>
      </c>
      <c r="BF133" s="90"/>
      <c r="BG133" s="91"/>
      <c r="BH133" s="91"/>
      <c r="BI133" s="91"/>
      <c r="BJ133" s="91"/>
    </row>
    <row r="134" spans="1:62" x14ac:dyDescent="0.25">
      <c r="A134" s="42"/>
      <c r="B134" s="42"/>
      <c r="C134" s="92">
        <v>103</v>
      </c>
      <c r="D134" s="132">
        <v>0</v>
      </c>
      <c r="E134" s="105" t="s">
        <v>765</v>
      </c>
      <c r="F134" s="93">
        <v>0</v>
      </c>
      <c r="G134" s="94">
        <v>0</v>
      </c>
      <c r="H134" s="95">
        <v>1</v>
      </c>
      <c r="I134" s="95">
        <v>0</v>
      </c>
      <c r="J134" s="95">
        <v>0</v>
      </c>
      <c r="K134" s="95">
        <v>0</v>
      </c>
      <c r="L134" s="96"/>
      <c r="M134" s="97">
        <v>0</v>
      </c>
      <c r="N134" s="98">
        <v>0</v>
      </c>
      <c r="O134" s="98">
        <f t="shared" si="31"/>
        <v>0</v>
      </c>
      <c r="P134" s="99">
        <f t="shared" si="32"/>
        <v>0</v>
      </c>
      <c r="Q134" s="96"/>
      <c r="R134" s="97">
        <v>0</v>
      </c>
      <c r="S134" s="98">
        <v>0</v>
      </c>
      <c r="T134" s="98">
        <f t="shared" si="33"/>
        <v>0</v>
      </c>
      <c r="U134" s="99">
        <f t="shared" si="34"/>
        <v>0</v>
      </c>
      <c r="V134" s="96"/>
      <c r="W134" s="97">
        <f t="shared" si="35"/>
        <v>0</v>
      </c>
      <c r="X134" s="97">
        <f t="shared" si="35"/>
        <v>0</v>
      </c>
      <c r="Y134" s="98">
        <f t="shared" si="36"/>
        <v>0</v>
      </c>
      <c r="Z134" s="99">
        <f t="shared" si="37"/>
        <v>0</v>
      </c>
      <c r="AA134" s="100"/>
      <c r="AB134" s="101">
        <f t="shared" si="41"/>
        <v>0</v>
      </c>
      <c r="AC134" s="101">
        <f t="shared" si="41"/>
        <v>0</v>
      </c>
      <c r="AD134" s="101">
        <f t="shared" si="42"/>
        <v>0</v>
      </c>
      <c r="AE134" s="99">
        <f t="shared" si="43"/>
        <v>0</v>
      </c>
      <c r="AF134" s="100"/>
      <c r="AG134" s="101">
        <f t="shared" si="44"/>
        <v>0</v>
      </c>
      <c r="AH134" s="101">
        <f t="shared" si="44"/>
        <v>0</v>
      </c>
      <c r="AI134" s="101">
        <f t="shared" si="45"/>
        <v>0</v>
      </c>
      <c r="AJ134" s="99">
        <f t="shared" si="46"/>
        <v>0</v>
      </c>
      <c r="AK134" s="100"/>
      <c r="AL134" s="98">
        <f t="shared" si="58"/>
        <v>0</v>
      </c>
      <c r="AM134" s="106"/>
      <c r="AN134" s="106"/>
      <c r="AO134" s="98">
        <f t="shared" si="47"/>
        <v>0</v>
      </c>
      <c r="AP134" s="103">
        <f t="shared" si="48"/>
        <v>0</v>
      </c>
      <c r="AQ134" s="100"/>
      <c r="AR134" s="98">
        <f t="shared" si="59"/>
        <v>0</v>
      </c>
      <c r="AS134" s="106"/>
      <c r="AT134" s="98">
        <f t="shared" si="49"/>
        <v>0</v>
      </c>
      <c r="AU134" s="103">
        <f t="shared" si="50"/>
        <v>0</v>
      </c>
      <c r="AV134" s="100"/>
      <c r="AW134" s="98">
        <f t="shared" si="51"/>
        <v>0</v>
      </c>
      <c r="AX134" s="98">
        <f t="shared" si="40"/>
        <v>0</v>
      </c>
      <c r="AY134" s="98">
        <f t="shared" si="52"/>
        <v>0</v>
      </c>
      <c r="AZ134" s="99">
        <f t="shared" si="53"/>
        <v>0</v>
      </c>
      <c r="BA134" s="104"/>
      <c r="BB134" s="101">
        <f t="shared" si="54"/>
        <v>0</v>
      </c>
      <c r="BC134" s="101">
        <f t="shared" si="55"/>
        <v>0</v>
      </c>
      <c r="BD134" s="101">
        <f t="shared" si="56"/>
        <v>0</v>
      </c>
      <c r="BE134" s="103">
        <f t="shared" si="57"/>
        <v>0</v>
      </c>
      <c r="BF134" s="90"/>
      <c r="BG134" s="91"/>
      <c r="BH134" s="91"/>
      <c r="BI134" s="91"/>
      <c r="BJ134" s="91"/>
    </row>
    <row r="135" spans="1:62" x14ac:dyDescent="0.25">
      <c r="A135" s="42"/>
      <c r="B135" s="42"/>
      <c r="C135" s="92">
        <v>104</v>
      </c>
      <c r="D135" s="132">
        <v>0</v>
      </c>
      <c r="E135" s="105" t="s">
        <v>766</v>
      </c>
      <c r="F135" s="93">
        <v>0</v>
      </c>
      <c r="G135" s="94" t="s">
        <v>764</v>
      </c>
      <c r="H135" s="95">
        <v>1</v>
      </c>
      <c r="I135" s="95">
        <v>0</v>
      </c>
      <c r="J135" s="95">
        <v>0</v>
      </c>
      <c r="K135" s="95">
        <v>0</v>
      </c>
      <c r="L135" s="96"/>
      <c r="M135" s="97">
        <v>0</v>
      </c>
      <c r="N135" s="98">
        <v>0</v>
      </c>
      <c r="O135" s="98">
        <f t="shared" si="31"/>
        <v>0</v>
      </c>
      <c r="P135" s="99">
        <f t="shared" si="32"/>
        <v>0</v>
      </c>
      <c r="Q135" s="96"/>
      <c r="R135" s="97">
        <v>0</v>
      </c>
      <c r="S135" s="98">
        <v>0</v>
      </c>
      <c r="T135" s="98">
        <f t="shared" si="33"/>
        <v>0</v>
      </c>
      <c r="U135" s="99">
        <f t="shared" si="34"/>
        <v>0</v>
      </c>
      <c r="V135" s="96"/>
      <c r="W135" s="97">
        <f t="shared" si="35"/>
        <v>0</v>
      </c>
      <c r="X135" s="97">
        <f t="shared" si="35"/>
        <v>0</v>
      </c>
      <c r="Y135" s="98">
        <f t="shared" si="36"/>
        <v>0</v>
      </c>
      <c r="Z135" s="99">
        <f t="shared" si="37"/>
        <v>0</v>
      </c>
      <c r="AA135" s="100"/>
      <c r="AB135" s="101">
        <f t="shared" si="41"/>
        <v>0</v>
      </c>
      <c r="AC135" s="101">
        <f t="shared" si="41"/>
        <v>0</v>
      </c>
      <c r="AD135" s="101">
        <f t="shared" si="42"/>
        <v>0</v>
      </c>
      <c r="AE135" s="99">
        <f t="shared" si="43"/>
        <v>0</v>
      </c>
      <c r="AF135" s="100"/>
      <c r="AG135" s="101">
        <f t="shared" si="44"/>
        <v>0</v>
      </c>
      <c r="AH135" s="101">
        <f t="shared" si="44"/>
        <v>0</v>
      </c>
      <c r="AI135" s="101">
        <f t="shared" si="45"/>
        <v>0</v>
      </c>
      <c r="AJ135" s="99">
        <f t="shared" si="46"/>
        <v>0</v>
      </c>
      <c r="AK135" s="100"/>
      <c r="AL135" s="98">
        <f t="shared" si="58"/>
        <v>0</v>
      </c>
      <c r="AM135" s="106"/>
      <c r="AN135" s="106"/>
      <c r="AO135" s="98">
        <f t="shared" si="47"/>
        <v>0</v>
      </c>
      <c r="AP135" s="103">
        <f t="shared" si="48"/>
        <v>0</v>
      </c>
      <c r="AQ135" s="100"/>
      <c r="AR135" s="98">
        <f t="shared" si="59"/>
        <v>0</v>
      </c>
      <c r="AS135" s="106"/>
      <c r="AT135" s="98">
        <f t="shared" si="49"/>
        <v>0</v>
      </c>
      <c r="AU135" s="103">
        <f t="shared" si="50"/>
        <v>0</v>
      </c>
      <c r="AV135" s="100"/>
      <c r="AW135" s="98">
        <f t="shared" si="51"/>
        <v>0</v>
      </c>
      <c r="AX135" s="98">
        <f t="shared" si="40"/>
        <v>0</v>
      </c>
      <c r="AY135" s="98">
        <f t="shared" si="52"/>
        <v>0</v>
      </c>
      <c r="AZ135" s="99">
        <f t="shared" si="53"/>
        <v>0</v>
      </c>
      <c r="BA135" s="104"/>
      <c r="BB135" s="101">
        <f t="shared" si="54"/>
        <v>0</v>
      </c>
      <c r="BC135" s="101">
        <f t="shared" si="55"/>
        <v>0</v>
      </c>
      <c r="BD135" s="101">
        <f t="shared" si="56"/>
        <v>0</v>
      </c>
      <c r="BE135" s="103">
        <f t="shared" si="57"/>
        <v>0</v>
      </c>
      <c r="BF135" s="90"/>
      <c r="BG135" s="91"/>
      <c r="BH135" s="91"/>
      <c r="BI135" s="91"/>
      <c r="BJ135" s="91"/>
    </row>
    <row r="136" spans="1:62" x14ac:dyDescent="0.25">
      <c r="A136" s="42"/>
      <c r="B136" s="42"/>
      <c r="C136" s="92">
        <v>105</v>
      </c>
      <c r="D136" s="132">
        <v>0</v>
      </c>
      <c r="E136" s="135" t="s">
        <v>767</v>
      </c>
      <c r="F136" s="93">
        <v>0</v>
      </c>
      <c r="G136" s="94">
        <v>0</v>
      </c>
      <c r="H136" s="95">
        <v>1</v>
      </c>
      <c r="I136" s="95">
        <v>0</v>
      </c>
      <c r="J136" s="95">
        <v>0</v>
      </c>
      <c r="K136" s="95">
        <v>0</v>
      </c>
      <c r="L136" s="96"/>
      <c r="M136" s="97">
        <v>0</v>
      </c>
      <c r="N136" s="98">
        <v>0</v>
      </c>
      <c r="O136" s="98">
        <f t="shared" si="31"/>
        <v>0</v>
      </c>
      <c r="P136" s="99">
        <f t="shared" si="32"/>
        <v>0</v>
      </c>
      <c r="Q136" s="96"/>
      <c r="R136" s="97">
        <v>0</v>
      </c>
      <c r="S136" s="98">
        <v>0</v>
      </c>
      <c r="T136" s="98">
        <f t="shared" si="33"/>
        <v>0</v>
      </c>
      <c r="U136" s="99">
        <f t="shared" si="34"/>
        <v>0</v>
      </c>
      <c r="V136" s="96"/>
      <c r="W136" s="97">
        <f t="shared" si="35"/>
        <v>0</v>
      </c>
      <c r="X136" s="97">
        <f t="shared" si="35"/>
        <v>0</v>
      </c>
      <c r="Y136" s="98">
        <f t="shared" si="36"/>
        <v>0</v>
      </c>
      <c r="Z136" s="99">
        <f t="shared" si="37"/>
        <v>0</v>
      </c>
      <c r="AA136" s="100"/>
      <c r="AB136" s="101">
        <f t="shared" si="41"/>
        <v>0</v>
      </c>
      <c r="AC136" s="101">
        <f t="shared" si="41"/>
        <v>0</v>
      </c>
      <c r="AD136" s="101">
        <f t="shared" si="42"/>
        <v>0</v>
      </c>
      <c r="AE136" s="99">
        <f t="shared" si="43"/>
        <v>0</v>
      </c>
      <c r="AF136" s="100"/>
      <c r="AG136" s="101">
        <f t="shared" si="44"/>
        <v>0</v>
      </c>
      <c r="AH136" s="101">
        <f t="shared" si="44"/>
        <v>0</v>
      </c>
      <c r="AI136" s="101">
        <f t="shared" si="45"/>
        <v>0</v>
      </c>
      <c r="AJ136" s="99">
        <f t="shared" si="46"/>
        <v>0</v>
      </c>
      <c r="AK136" s="100"/>
      <c r="AL136" s="98">
        <f t="shared" si="58"/>
        <v>0</v>
      </c>
      <c r="AM136" s="106"/>
      <c r="AN136" s="106"/>
      <c r="AO136" s="98">
        <f t="shared" si="47"/>
        <v>0</v>
      </c>
      <c r="AP136" s="103">
        <f t="shared" si="48"/>
        <v>0</v>
      </c>
      <c r="AQ136" s="100"/>
      <c r="AR136" s="98">
        <f t="shared" si="59"/>
        <v>0</v>
      </c>
      <c r="AS136" s="106"/>
      <c r="AT136" s="98">
        <f t="shared" si="49"/>
        <v>0</v>
      </c>
      <c r="AU136" s="103">
        <f t="shared" si="50"/>
        <v>0</v>
      </c>
      <c r="AV136" s="100"/>
      <c r="AW136" s="98">
        <f t="shared" si="51"/>
        <v>0</v>
      </c>
      <c r="AX136" s="98">
        <f t="shared" si="40"/>
        <v>0</v>
      </c>
      <c r="AY136" s="98">
        <f t="shared" si="52"/>
        <v>0</v>
      </c>
      <c r="AZ136" s="99">
        <f t="shared" si="53"/>
        <v>0</v>
      </c>
      <c r="BA136" s="104"/>
      <c r="BB136" s="101">
        <f t="shared" si="54"/>
        <v>0</v>
      </c>
      <c r="BC136" s="101">
        <f t="shared" si="55"/>
        <v>0</v>
      </c>
      <c r="BD136" s="101">
        <f t="shared" si="56"/>
        <v>0</v>
      </c>
      <c r="BE136" s="103">
        <f t="shared" si="57"/>
        <v>0</v>
      </c>
      <c r="BF136" s="90"/>
      <c r="BG136" s="91"/>
      <c r="BH136" s="91"/>
      <c r="BI136" s="91"/>
      <c r="BJ136" s="91"/>
    </row>
    <row r="137" spans="1:62" x14ac:dyDescent="0.25">
      <c r="A137" s="42"/>
      <c r="B137" s="42"/>
      <c r="C137" s="92">
        <v>106</v>
      </c>
      <c r="D137" s="132">
        <v>0</v>
      </c>
      <c r="E137" s="296" t="s">
        <v>65</v>
      </c>
      <c r="F137" s="93">
        <v>0</v>
      </c>
      <c r="G137" s="94">
        <v>0</v>
      </c>
      <c r="H137" s="95">
        <v>0</v>
      </c>
      <c r="I137" s="95">
        <v>0</v>
      </c>
      <c r="J137" s="95">
        <v>0</v>
      </c>
      <c r="K137" s="95">
        <v>0</v>
      </c>
      <c r="L137" s="96"/>
      <c r="M137" s="97">
        <v>0</v>
      </c>
      <c r="N137" s="98">
        <v>0</v>
      </c>
      <c r="O137" s="98">
        <f t="shared" si="31"/>
        <v>0</v>
      </c>
      <c r="P137" s="99">
        <f t="shared" si="32"/>
        <v>0</v>
      </c>
      <c r="Q137" s="96"/>
      <c r="R137" s="97">
        <v>0</v>
      </c>
      <c r="S137" s="98">
        <v>0</v>
      </c>
      <c r="T137" s="98">
        <f t="shared" si="33"/>
        <v>0</v>
      </c>
      <c r="U137" s="99">
        <f t="shared" si="34"/>
        <v>0</v>
      </c>
      <c r="V137" s="96"/>
      <c r="W137" s="97">
        <f t="shared" si="35"/>
        <v>0</v>
      </c>
      <c r="X137" s="97">
        <f t="shared" si="35"/>
        <v>0</v>
      </c>
      <c r="Y137" s="98">
        <f t="shared" si="36"/>
        <v>0</v>
      </c>
      <c r="Z137" s="99">
        <f t="shared" si="37"/>
        <v>0</v>
      </c>
      <c r="AA137" s="100"/>
      <c r="AB137" s="101">
        <f t="shared" si="41"/>
        <v>0</v>
      </c>
      <c r="AC137" s="101">
        <f t="shared" si="41"/>
        <v>0</v>
      </c>
      <c r="AD137" s="101">
        <f t="shared" si="42"/>
        <v>0</v>
      </c>
      <c r="AE137" s="99">
        <f t="shared" si="43"/>
        <v>0</v>
      </c>
      <c r="AF137" s="100"/>
      <c r="AG137" s="101">
        <f t="shared" si="44"/>
        <v>0</v>
      </c>
      <c r="AH137" s="101">
        <f t="shared" si="44"/>
        <v>0</v>
      </c>
      <c r="AI137" s="101">
        <f t="shared" si="45"/>
        <v>0</v>
      </c>
      <c r="AJ137" s="99">
        <f t="shared" si="46"/>
        <v>0</v>
      </c>
      <c r="AK137" s="100"/>
      <c r="AL137" s="98">
        <f t="shared" si="58"/>
        <v>0</v>
      </c>
      <c r="AM137" s="106"/>
      <c r="AN137" s="106"/>
      <c r="AO137" s="98">
        <f t="shared" si="47"/>
        <v>0</v>
      </c>
      <c r="AP137" s="103">
        <f t="shared" si="48"/>
        <v>0</v>
      </c>
      <c r="AQ137" s="100"/>
      <c r="AR137" s="98">
        <f t="shared" si="59"/>
        <v>0</v>
      </c>
      <c r="AS137" s="106"/>
      <c r="AT137" s="98">
        <f t="shared" si="49"/>
        <v>0</v>
      </c>
      <c r="AU137" s="103">
        <f t="shared" si="50"/>
        <v>0</v>
      </c>
      <c r="AV137" s="100"/>
      <c r="AW137" s="98">
        <f t="shared" si="51"/>
        <v>0</v>
      </c>
      <c r="AX137" s="98">
        <f t="shared" si="40"/>
        <v>0</v>
      </c>
      <c r="AY137" s="98">
        <f t="shared" si="52"/>
        <v>0</v>
      </c>
      <c r="AZ137" s="99">
        <f t="shared" si="53"/>
        <v>0</v>
      </c>
      <c r="BA137" s="104"/>
      <c r="BB137" s="101">
        <f t="shared" si="54"/>
        <v>0</v>
      </c>
      <c r="BC137" s="101">
        <f t="shared" si="55"/>
        <v>0</v>
      </c>
      <c r="BD137" s="101">
        <f t="shared" si="56"/>
        <v>0</v>
      </c>
      <c r="BE137" s="103">
        <f t="shared" si="57"/>
        <v>0</v>
      </c>
      <c r="BF137" s="90"/>
      <c r="BG137" s="91"/>
      <c r="BH137" s="91"/>
      <c r="BI137" s="91"/>
      <c r="BJ137" s="91"/>
    </row>
    <row r="138" spans="1:62" x14ac:dyDescent="0.25">
      <c r="A138" s="42"/>
      <c r="B138" s="42"/>
      <c r="C138" s="92">
        <v>107</v>
      </c>
      <c r="D138" s="132">
        <v>0</v>
      </c>
      <c r="E138" s="105" t="s">
        <v>768</v>
      </c>
      <c r="F138" s="93">
        <v>0</v>
      </c>
      <c r="G138" s="94" t="s">
        <v>764</v>
      </c>
      <c r="H138" s="95">
        <v>1</v>
      </c>
      <c r="I138" s="95">
        <v>0</v>
      </c>
      <c r="J138" s="95">
        <v>0</v>
      </c>
      <c r="K138" s="95">
        <v>0</v>
      </c>
      <c r="L138" s="96"/>
      <c r="M138" s="97">
        <v>0</v>
      </c>
      <c r="N138" s="98">
        <v>0</v>
      </c>
      <c r="O138" s="98">
        <f t="shared" si="31"/>
        <v>0</v>
      </c>
      <c r="P138" s="99">
        <f t="shared" si="32"/>
        <v>0</v>
      </c>
      <c r="Q138" s="96"/>
      <c r="R138" s="97">
        <v>0</v>
      </c>
      <c r="S138" s="98">
        <v>0</v>
      </c>
      <c r="T138" s="98">
        <f t="shared" si="33"/>
        <v>0</v>
      </c>
      <c r="U138" s="99">
        <f t="shared" si="34"/>
        <v>0</v>
      </c>
      <c r="V138" s="96"/>
      <c r="W138" s="97">
        <f t="shared" si="35"/>
        <v>0</v>
      </c>
      <c r="X138" s="97">
        <f t="shared" si="35"/>
        <v>0</v>
      </c>
      <c r="Y138" s="98">
        <f t="shared" si="36"/>
        <v>0</v>
      </c>
      <c r="Z138" s="99">
        <f t="shared" si="37"/>
        <v>0</v>
      </c>
      <c r="AA138" s="100"/>
      <c r="AB138" s="101">
        <f t="shared" si="41"/>
        <v>0</v>
      </c>
      <c r="AC138" s="101">
        <f t="shared" si="41"/>
        <v>0</v>
      </c>
      <c r="AD138" s="101">
        <f t="shared" si="42"/>
        <v>0</v>
      </c>
      <c r="AE138" s="99">
        <f t="shared" si="43"/>
        <v>0</v>
      </c>
      <c r="AF138" s="100"/>
      <c r="AG138" s="101">
        <f t="shared" si="44"/>
        <v>0</v>
      </c>
      <c r="AH138" s="101">
        <f t="shared" si="44"/>
        <v>0</v>
      </c>
      <c r="AI138" s="101">
        <f t="shared" si="45"/>
        <v>0</v>
      </c>
      <c r="AJ138" s="99">
        <f t="shared" si="46"/>
        <v>0</v>
      </c>
      <c r="AK138" s="100"/>
      <c r="AL138" s="98">
        <f t="shared" si="58"/>
        <v>0</v>
      </c>
      <c r="AM138" s="106"/>
      <c r="AN138" s="106"/>
      <c r="AO138" s="98">
        <f t="shared" si="47"/>
        <v>0</v>
      </c>
      <c r="AP138" s="103">
        <f t="shared" si="48"/>
        <v>0</v>
      </c>
      <c r="AQ138" s="100"/>
      <c r="AR138" s="98">
        <f t="shared" si="59"/>
        <v>0</v>
      </c>
      <c r="AS138" s="106"/>
      <c r="AT138" s="98">
        <f t="shared" si="49"/>
        <v>0</v>
      </c>
      <c r="AU138" s="103">
        <f t="shared" si="50"/>
        <v>0</v>
      </c>
      <c r="AV138" s="100"/>
      <c r="AW138" s="98">
        <f t="shared" si="51"/>
        <v>0</v>
      </c>
      <c r="AX138" s="98">
        <f t="shared" si="40"/>
        <v>0</v>
      </c>
      <c r="AY138" s="98">
        <f t="shared" si="52"/>
        <v>0</v>
      </c>
      <c r="AZ138" s="99">
        <f t="shared" si="53"/>
        <v>0</v>
      </c>
      <c r="BA138" s="104"/>
      <c r="BB138" s="101">
        <f t="shared" si="54"/>
        <v>0</v>
      </c>
      <c r="BC138" s="101">
        <f t="shared" si="55"/>
        <v>0</v>
      </c>
      <c r="BD138" s="101">
        <f t="shared" si="56"/>
        <v>0</v>
      </c>
      <c r="BE138" s="103">
        <f t="shared" si="57"/>
        <v>0</v>
      </c>
      <c r="BF138" s="90"/>
      <c r="BG138" s="91"/>
      <c r="BH138" s="91"/>
      <c r="BI138" s="91"/>
      <c r="BJ138" s="91"/>
    </row>
    <row r="139" spans="1:62" x14ac:dyDescent="0.25">
      <c r="A139" s="42"/>
      <c r="B139" s="42"/>
      <c r="C139" s="92">
        <v>108</v>
      </c>
      <c r="D139" s="132">
        <v>0</v>
      </c>
      <c r="E139" s="296" t="s">
        <v>65</v>
      </c>
      <c r="F139" s="93">
        <v>0</v>
      </c>
      <c r="G139" s="94">
        <v>0</v>
      </c>
      <c r="H139" s="95">
        <v>0</v>
      </c>
      <c r="I139" s="95">
        <v>0</v>
      </c>
      <c r="J139" s="95">
        <v>0</v>
      </c>
      <c r="K139" s="95">
        <v>0</v>
      </c>
      <c r="L139" s="96"/>
      <c r="M139" s="97">
        <v>0</v>
      </c>
      <c r="N139" s="98">
        <v>0</v>
      </c>
      <c r="O139" s="98">
        <f t="shared" si="31"/>
        <v>0</v>
      </c>
      <c r="P139" s="99">
        <f t="shared" si="32"/>
        <v>0</v>
      </c>
      <c r="Q139" s="96"/>
      <c r="R139" s="97">
        <v>0</v>
      </c>
      <c r="S139" s="98">
        <v>0</v>
      </c>
      <c r="T139" s="98">
        <f t="shared" si="33"/>
        <v>0</v>
      </c>
      <c r="U139" s="99">
        <f t="shared" si="34"/>
        <v>0</v>
      </c>
      <c r="V139" s="96"/>
      <c r="W139" s="97">
        <f t="shared" si="35"/>
        <v>0</v>
      </c>
      <c r="X139" s="97">
        <f t="shared" si="35"/>
        <v>0</v>
      </c>
      <c r="Y139" s="98">
        <f t="shared" si="36"/>
        <v>0</v>
      </c>
      <c r="Z139" s="99">
        <f t="shared" si="37"/>
        <v>0</v>
      </c>
      <c r="AA139" s="100"/>
      <c r="AB139" s="101">
        <f t="shared" si="41"/>
        <v>0</v>
      </c>
      <c r="AC139" s="101">
        <f t="shared" si="41"/>
        <v>0</v>
      </c>
      <c r="AD139" s="101">
        <f t="shared" si="42"/>
        <v>0</v>
      </c>
      <c r="AE139" s="99">
        <f t="shared" si="43"/>
        <v>0</v>
      </c>
      <c r="AF139" s="100"/>
      <c r="AG139" s="101">
        <f t="shared" si="44"/>
        <v>0</v>
      </c>
      <c r="AH139" s="101">
        <f t="shared" si="44"/>
        <v>0</v>
      </c>
      <c r="AI139" s="101">
        <f t="shared" si="45"/>
        <v>0</v>
      </c>
      <c r="AJ139" s="99">
        <f t="shared" si="46"/>
        <v>0</v>
      </c>
      <c r="AK139" s="100"/>
      <c r="AL139" s="98">
        <f t="shared" si="58"/>
        <v>0</v>
      </c>
      <c r="AM139" s="106"/>
      <c r="AN139" s="106"/>
      <c r="AO139" s="98">
        <f t="shared" si="47"/>
        <v>0</v>
      </c>
      <c r="AP139" s="103">
        <f t="shared" si="48"/>
        <v>0</v>
      </c>
      <c r="AQ139" s="100"/>
      <c r="AR139" s="98">
        <f t="shared" si="59"/>
        <v>0</v>
      </c>
      <c r="AS139" s="106"/>
      <c r="AT139" s="98">
        <f t="shared" si="49"/>
        <v>0</v>
      </c>
      <c r="AU139" s="103">
        <f t="shared" si="50"/>
        <v>0</v>
      </c>
      <c r="AV139" s="100"/>
      <c r="AW139" s="98">
        <f t="shared" si="51"/>
        <v>0</v>
      </c>
      <c r="AX139" s="98">
        <f t="shared" si="40"/>
        <v>0</v>
      </c>
      <c r="AY139" s="98">
        <f t="shared" si="52"/>
        <v>0</v>
      </c>
      <c r="AZ139" s="99">
        <f t="shared" si="53"/>
        <v>0</v>
      </c>
      <c r="BA139" s="104"/>
      <c r="BB139" s="101">
        <f t="shared" si="54"/>
        <v>0</v>
      </c>
      <c r="BC139" s="101">
        <f t="shared" si="55"/>
        <v>0</v>
      </c>
      <c r="BD139" s="101">
        <f t="shared" si="56"/>
        <v>0</v>
      </c>
      <c r="BE139" s="103">
        <f t="shared" si="57"/>
        <v>0</v>
      </c>
      <c r="BF139" s="90"/>
      <c r="BG139" s="91"/>
      <c r="BH139" s="91"/>
      <c r="BI139" s="91"/>
      <c r="BJ139" s="91"/>
    </row>
    <row r="140" spans="1:62" x14ac:dyDescent="0.25">
      <c r="A140" s="42"/>
      <c r="B140" s="42"/>
      <c r="C140" s="92">
        <v>109</v>
      </c>
      <c r="D140" s="132">
        <v>0</v>
      </c>
      <c r="E140" s="105" t="s">
        <v>769</v>
      </c>
      <c r="F140" s="93">
        <v>0</v>
      </c>
      <c r="G140" s="94">
        <v>0</v>
      </c>
      <c r="H140" s="95">
        <v>1</v>
      </c>
      <c r="I140" s="95">
        <v>0</v>
      </c>
      <c r="J140" s="95">
        <v>0</v>
      </c>
      <c r="K140" s="95">
        <v>0</v>
      </c>
      <c r="L140" s="96"/>
      <c r="M140" s="97">
        <v>0</v>
      </c>
      <c r="N140" s="98">
        <v>0</v>
      </c>
      <c r="O140" s="98">
        <f t="shared" si="31"/>
        <v>0</v>
      </c>
      <c r="P140" s="99">
        <f t="shared" si="32"/>
        <v>0</v>
      </c>
      <c r="Q140" s="96"/>
      <c r="R140" s="97">
        <v>0</v>
      </c>
      <c r="S140" s="98">
        <v>0</v>
      </c>
      <c r="T140" s="98">
        <f t="shared" si="33"/>
        <v>0</v>
      </c>
      <c r="U140" s="99">
        <f t="shared" si="34"/>
        <v>0</v>
      </c>
      <c r="V140" s="96"/>
      <c r="W140" s="97">
        <f t="shared" si="35"/>
        <v>0</v>
      </c>
      <c r="X140" s="97">
        <f t="shared" si="35"/>
        <v>0</v>
      </c>
      <c r="Y140" s="98">
        <f t="shared" si="36"/>
        <v>0</v>
      </c>
      <c r="Z140" s="99">
        <f t="shared" si="37"/>
        <v>0</v>
      </c>
      <c r="AA140" s="100"/>
      <c r="AB140" s="101">
        <f t="shared" si="41"/>
        <v>0</v>
      </c>
      <c r="AC140" s="101">
        <f t="shared" si="41"/>
        <v>0</v>
      </c>
      <c r="AD140" s="101">
        <f t="shared" si="42"/>
        <v>0</v>
      </c>
      <c r="AE140" s="99">
        <f t="shared" si="43"/>
        <v>0</v>
      </c>
      <c r="AF140" s="100"/>
      <c r="AG140" s="101">
        <f t="shared" si="44"/>
        <v>0</v>
      </c>
      <c r="AH140" s="101">
        <f t="shared" si="44"/>
        <v>0</v>
      </c>
      <c r="AI140" s="101">
        <f t="shared" si="45"/>
        <v>0</v>
      </c>
      <c r="AJ140" s="99">
        <f t="shared" si="46"/>
        <v>0</v>
      </c>
      <c r="AK140" s="100"/>
      <c r="AL140" s="98">
        <f t="shared" si="58"/>
        <v>0</v>
      </c>
      <c r="AM140" s="106"/>
      <c r="AN140" s="106"/>
      <c r="AO140" s="98">
        <f t="shared" si="47"/>
        <v>0</v>
      </c>
      <c r="AP140" s="103">
        <f t="shared" si="48"/>
        <v>0</v>
      </c>
      <c r="AQ140" s="100"/>
      <c r="AR140" s="98">
        <f t="shared" si="59"/>
        <v>0</v>
      </c>
      <c r="AS140" s="106"/>
      <c r="AT140" s="98">
        <f t="shared" si="49"/>
        <v>0</v>
      </c>
      <c r="AU140" s="103">
        <f t="shared" si="50"/>
        <v>0</v>
      </c>
      <c r="AV140" s="100"/>
      <c r="AW140" s="98">
        <f t="shared" si="51"/>
        <v>0</v>
      </c>
      <c r="AX140" s="98">
        <f t="shared" si="40"/>
        <v>0</v>
      </c>
      <c r="AY140" s="98">
        <f t="shared" si="52"/>
        <v>0</v>
      </c>
      <c r="AZ140" s="99">
        <f t="shared" si="53"/>
        <v>0</v>
      </c>
      <c r="BA140" s="104"/>
      <c r="BB140" s="101">
        <f t="shared" si="54"/>
        <v>0</v>
      </c>
      <c r="BC140" s="101">
        <f t="shared" si="55"/>
        <v>0</v>
      </c>
      <c r="BD140" s="101">
        <f t="shared" si="56"/>
        <v>0</v>
      </c>
      <c r="BE140" s="103">
        <f t="shared" si="57"/>
        <v>0</v>
      </c>
      <c r="BF140" s="90"/>
      <c r="BG140" s="91"/>
      <c r="BH140" s="91"/>
      <c r="BI140" s="91"/>
      <c r="BJ140" s="91"/>
    </row>
    <row r="141" spans="1:62" x14ac:dyDescent="0.25">
      <c r="A141" s="42"/>
      <c r="B141" s="42"/>
      <c r="C141" s="92">
        <v>110</v>
      </c>
      <c r="D141" s="132">
        <v>0</v>
      </c>
      <c r="E141" s="296" t="s">
        <v>65</v>
      </c>
      <c r="F141" s="93">
        <v>0</v>
      </c>
      <c r="G141" s="94">
        <v>0</v>
      </c>
      <c r="H141" s="95">
        <v>0</v>
      </c>
      <c r="I141" s="95">
        <v>0</v>
      </c>
      <c r="J141" s="95">
        <v>0</v>
      </c>
      <c r="K141" s="95">
        <v>0</v>
      </c>
      <c r="L141" s="96"/>
      <c r="M141" s="97">
        <v>0</v>
      </c>
      <c r="N141" s="98">
        <v>0</v>
      </c>
      <c r="O141" s="98">
        <f t="shared" si="31"/>
        <v>0</v>
      </c>
      <c r="P141" s="99">
        <f t="shared" si="32"/>
        <v>0</v>
      </c>
      <c r="Q141" s="96"/>
      <c r="R141" s="97">
        <v>0</v>
      </c>
      <c r="S141" s="98">
        <v>0</v>
      </c>
      <c r="T141" s="98">
        <f t="shared" si="33"/>
        <v>0</v>
      </c>
      <c r="U141" s="99">
        <f t="shared" si="34"/>
        <v>0</v>
      </c>
      <c r="V141" s="96"/>
      <c r="W141" s="97">
        <f t="shared" si="35"/>
        <v>0</v>
      </c>
      <c r="X141" s="97">
        <f t="shared" si="35"/>
        <v>0</v>
      </c>
      <c r="Y141" s="98">
        <f t="shared" si="36"/>
        <v>0</v>
      </c>
      <c r="Z141" s="99">
        <f t="shared" si="37"/>
        <v>0</v>
      </c>
      <c r="AA141" s="100"/>
      <c r="AB141" s="101">
        <f t="shared" si="41"/>
        <v>0</v>
      </c>
      <c r="AC141" s="101">
        <f t="shared" si="41"/>
        <v>0</v>
      </c>
      <c r="AD141" s="101">
        <f t="shared" si="42"/>
        <v>0</v>
      </c>
      <c r="AE141" s="99">
        <f t="shared" si="43"/>
        <v>0</v>
      </c>
      <c r="AF141" s="100"/>
      <c r="AG141" s="101">
        <f t="shared" si="44"/>
        <v>0</v>
      </c>
      <c r="AH141" s="101">
        <f t="shared" si="44"/>
        <v>0</v>
      </c>
      <c r="AI141" s="101">
        <f t="shared" si="45"/>
        <v>0</v>
      </c>
      <c r="AJ141" s="99">
        <f t="shared" si="46"/>
        <v>0</v>
      </c>
      <c r="AK141" s="100"/>
      <c r="AL141" s="98">
        <f t="shared" si="58"/>
        <v>0</v>
      </c>
      <c r="AM141" s="106"/>
      <c r="AN141" s="106"/>
      <c r="AO141" s="98">
        <f t="shared" si="47"/>
        <v>0</v>
      </c>
      <c r="AP141" s="103">
        <f t="shared" si="48"/>
        <v>0</v>
      </c>
      <c r="AQ141" s="100"/>
      <c r="AR141" s="98">
        <f t="shared" si="59"/>
        <v>0</v>
      </c>
      <c r="AS141" s="106"/>
      <c r="AT141" s="98">
        <f t="shared" si="49"/>
        <v>0</v>
      </c>
      <c r="AU141" s="103">
        <f t="shared" si="50"/>
        <v>0</v>
      </c>
      <c r="AV141" s="100"/>
      <c r="AW141" s="98">
        <f t="shared" si="51"/>
        <v>0</v>
      </c>
      <c r="AX141" s="98">
        <f t="shared" si="40"/>
        <v>0</v>
      </c>
      <c r="AY141" s="98">
        <f t="shared" si="52"/>
        <v>0</v>
      </c>
      <c r="AZ141" s="99">
        <f t="shared" si="53"/>
        <v>0</v>
      </c>
      <c r="BA141" s="104"/>
      <c r="BB141" s="101">
        <f t="shared" si="54"/>
        <v>0</v>
      </c>
      <c r="BC141" s="101">
        <f t="shared" si="55"/>
        <v>0</v>
      </c>
      <c r="BD141" s="101">
        <f t="shared" si="56"/>
        <v>0</v>
      </c>
      <c r="BE141" s="103">
        <f t="shared" si="57"/>
        <v>0</v>
      </c>
      <c r="BF141" s="90"/>
      <c r="BG141" s="91"/>
      <c r="BH141" s="91"/>
      <c r="BI141" s="91"/>
      <c r="BJ141" s="91"/>
    </row>
    <row r="142" spans="1:62" ht="13" x14ac:dyDescent="0.3">
      <c r="A142" s="42"/>
      <c r="B142" s="42"/>
      <c r="C142" s="92">
        <v>111</v>
      </c>
      <c r="D142" s="132">
        <v>0</v>
      </c>
      <c r="E142" s="135" t="s">
        <v>770</v>
      </c>
      <c r="F142" s="93" t="s">
        <v>103</v>
      </c>
      <c r="G142" s="94">
        <v>0</v>
      </c>
      <c r="H142" s="95">
        <v>0</v>
      </c>
      <c r="I142" s="95">
        <v>0</v>
      </c>
      <c r="J142" s="95">
        <v>0</v>
      </c>
      <c r="K142" s="95">
        <v>0</v>
      </c>
      <c r="L142" s="96"/>
      <c r="M142" s="97">
        <v>0</v>
      </c>
      <c r="N142" s="98">
        <v>0</v>
      </c>
      <c r="O142" s="98">
        <f t="shared" si="31"/>
        <v>0</v>
      </c>
      <c r="P142" s="99">
        <f t="shared" si="32"/>
        <v>0</v>
      </c>
      <c r="Q142" s="96"/>
      <c r="R142" s="97">
        <v>0</v>
      </c>
      <c r="S142" s="98">
        <v>0</v>
      </c>
      <c r="T142" s="98">
        <f t="shared" si="33"/>
        <v>0</v>
      </c>
      <c r="U142" s="99">
        <f t="shared" si="34"/>
        <v>0</v>
      </c>
      <c r="V142" s="96"/>
      <c r="W142" s="97">
        <f t="shared" si="35"/>
        <v>0</v>
      </c>
      <c r="X142" s="97">
        <f t="shared" si="35"/>
        <v>0</v>
      </c>
      <c r="Y142" s="98">
        <f t="shared" si="36"/>
        <v>0</v>
      </c>
      <c r="Z142" s="99">
        <f t="shared" si="37"/>
        <v>0</v>
      </c>
      <c r="AA142" s="100"/>
      <c r="AB142" s="101">
        <f t="shared" si="41"/>
        <v>0</v>
      </c>
      <c r="AC142" s="101">
        <f t="shared" si="41"/>
        <v>0</v>
      </c>
      <c r="AD142" s="101">
        <f t="shared" si="42"/>
        <v>0</v>
      </c>
      <c r="AE142" s="99">
        <f t="shared" si="43"/>
        <v>0</v>
      </c>
      <c r="AF142" s="100"/>
      <c r="AG142" s="101">
        <f t="shared" si="44"/>
        <v>0</v>
      </c>
      <c r="AH142" s="101">
        <f t="shared" si="44"/>
        <v>0</v>
      </c>
      <c r="AI142" s="101">
        <f t="shared" si="45"/>
        <v>0</v>
      </c>
      <c r="AJ142" s="99">
        <f t="shared" si="46"/>
        <v>0</v>
      </c>
      <c r="AK142" s="100"/>
      <c r="AL142" s="98">
        <f t="shared" si="58"/>
        <v>0</v>
      </c>
      <c r="AM142" s="106"/>
      <c r="AN142" s="106"/>
      <c r="AO142" s="98">
        <f t="shared" si="47"/>
        <v>0</v>
      </c>
      <c r="AP142" s="103">
        <f t="shared" si="48"/>
        <v>0</v>
      </c>
      <c r="AQ142" s="100"/>
      <c r="AR142" s="98">
        <f t="shared" si="59"/>
        <v>0</v>
      </c>
      <c r="AS142" s="106"/>
      <c r="AT142" s="98">
        <f t="shared" si="49"/>
        <v>0</v>
      </c>
      <c r="AU142" s="103">
        <f t="shared" si="50"/>
        <v>0</v>
      </c>
      <c r="AV142" s="100"/>
      <c r="AW142" s="98">
        <f t="shared" si="51"/>
        <v>0</v>
      </c>
      <c r="AX142" s="98">
        <f t="shared" si="40"/>
        <v>0</v>
      </c>
      <c r="AY142" s="98">
        <f t="shared" si="52"/>
        <v>0</v>
      </c>
      <c r="AZ142" s="99">
        <f t="shared" si="53"/>
        <v>0</v>
      </c>
      <c r="BA142" s="104"/>
      <c r="BB142" s="101">
        <f t="shared" si="54"/>
        <v>0</v>
      </c>
      <c r="BC142" s="101">
        <f t="shared" si="55"/>
        <v>0</v>
      </c>
      <c r="BD142" s="101">
        <f t="shared" si="56"/>
        <v>0</v>
      </c>
      <c r="BE142" s="103">
        <f t="shared" si="57"/>
        <v>0</v>
      </c>
      <c r="BF142" s="90"/>
      <c r="BG142" s="91"/>
      <c r="BH142" s="91"/>
      <c r="BI142" s="91"/>
      <c r="BJ142" s="91"/>
    </row>
    <row r="143" spans="1:62" x14ac:dyDescent="0.25">
      <c r="A143" s="42"/>
      <c r="B143" s="42"/>
      <c r="C143" s="92">
        <v>112</v>
      </c>
      <c r="D143" s="132">
        <v>0</v>
      </c>
      <c r="E143" s="135" t="s">
        <v>771</v>
      </c>
      <c r="F143" s="93">
        <v>0</v>
      </c>
      <c r="G143" s="94">
        <v>0</v>
      </c>
      <c r="H143" s="95">
        <v>1</v>
      </c>
      <c r="I143" s="95">
        <v>0</v>
      </c>
      <c r="J143" s="95">
        <v>0</v>
      </c>
      <c r="K143" s="95">
        <v>0</v>
      </c>
      <c r="L143" s="96"/>
      <c r="M143" s="97">
        <v>0</v>
      </c>
      <c r="N143" s="98">
        <v>0</v>
      </c>
      <c r="O143" s="98">
        <f t="shared" si="31"/>
        <v>0</v>
      </c>
      <c r="P143" s="99">
        <f t="shared" si="32"/>
        <v>0</v>
      </c>
      <c r="Q143" s="96"/>
      <c r="R143" s="97">
        <v>0</v>
      </c>
      <c r="S143" s="98">
        <v>0</v>
      </c>
      <c r="T143" s="98">
        <f t="shared" si="33"/>
        <v>0</v>
      </c>
      <c r="U143" s="99">
        <f t="shared" si="34"/>
        <v>0</v>
      </c>
      <c r="V143" s="96"/>
      <c r="W143" s="97">
        <f t="shared" si="35"/>
        <v>0</v>
      </c>
      <c r="X143" s="97">
        <f t="shared" si="35"/>
        <v>0</v>
      </c>
      <c r="Y143" s="98">
        <f t="shared" si="36"/>
        <v>0</v>
      </c>
      <c r="Z143" s="99">
        <f t="shared" si="37"/>
        <v>0</v>
      </c>
      <c r="AA143" s="100"/>
      <c r="AB143" s="101">
        <f t="shared" si="41"/>
        <v>0</v>
      </c>
      <c r="AC143" s="101">
        <f t="shared" si="41"/>
        <v>0</v>
      </c>
      <c r="AD143" s="101">
        <f t="shared" si="42"/>
        <v>0</v>
      </c>
      <c r="AE143" s="99">
        <f t="shared" si="43"/>
        <v>0</v>
      </c>
      <c r="AF143" s="100"/>
      <c r="AG143" s="101">
        <f t="shared" si="44"/>
        <v>0</v>
      </c>
      <c r="AH143" s="101">
        <f t="shared" si="44"/>
        <v>0</v>
      </c>
      <c r="AI143" s="101">
        <f t="shared" si="45"/>
        <v>0</v>
      </c>
      <c r="AJ143" s="99">
        <f t="shared" si="46"/>
        <v>0</v>
      </c>
      <c r="AK143" s="100"/>
      <c r="AL143" s="98">
        <f t="shared" si="58"/>
        <v>0</v>
      </c>
      <c r="AM143" s="106"/>
      <c r="AN143" s="106"/>
      <c r="AO143" s="98">
        <f t="shared" si="47"/>
        <v>0</v>
      </c>
      <c r="AP143" s="103">
        <f t="shared" si="48"/>
        <v>0</v>
      </c>
      <c r="AQ143" s="100"/>
      <c r="AR143" s="98">
        <f t="shared" si="59"/>
        <v>0</v>
      </c>
      <c r="AS143" s="106"/>
      <c r="AT143" s="98">
        <f t="shared" si="49"/>
        <v>0</v>
      </c>
      <c r="AU143" s="103">
        <f t="shared" si="50"/>
        <v>0</v>
      </c>
      <c r="AV143" s="100"/>
      <c r="AW143" s="98">
        <f t="shared" si="51"/>
        <v>0</v>
      </c>
      <c r="AX143" s="98">
        <f t="shared" si="40"/>
        <v>0</v>
      </c>
      <c r="AY143" s="98">
        <f t="shared" si="52"/>
        <v>0</v>
      </c>
      <c r="AZ143" s="99">
        <f t="shared" si="53"/>
        <v>0</v>
      </c>
      <c r="BA143" s="104"/>
      <c r="BB143" s="101">
        <f t="shared" si="54"/>
        <v>0</v>
      </c>
      <c r="BC143" s="101">
        <f t="shared" si="55"/>
        <v>0</v>
      </c>
      <c r="BD143" s="101">
        <f t="shared" si="56"/>
        <v>0</v>
      </c>
      <c r="BE143" s="103">
        <f t="shared" si="57"/>
        <v>0</v>
      </c>
      <c r="BF143" s="90"/>
      <c r="BG143" s="91"/>
      <c r="BH143" s="91"/>
      <c r="BI143" s="91"/>
      <c r="BJ143" s="91"/>
    </row>
    <row r="144" spans="1:62" x14ac:dyDescent="0.25">
      <c r="A144" s="42"/>
      <c r="B144" s="42"/>
      <c r="C144" s="92">
        <v>113</v>
      </c>
      <c r="D144" s="132">
        <v>0</v>
      </c>
      <c r="E144" s="135" t="s">
        <v>772</v>
      </c>
      <c r="F144" s="93">
        <v>0</v>
      </c>
      <c r="G144" s="94">
        <v>0</v>
      </c>
      <c r="H144" s="95">
        <v>1</v>
      </c>
      <c r="I144" s="95">
        <v>0</v>
      </c>
      <c r="J144" s="95">
        <v>0</v>
      </c>
      <c r="K144" s="95">
        <v>0</v>
      </c>
      <c r="L144" s="96"/>
      <c r="M144" s="97">
        <v>0</v>
      </c>
      <c r="N144" s="98">
        <v>0</v>
      </c>
      <c r="O144" s="98">
        <f t="shared" si="31"/>
        <v>0</v>
      </c>
      <c r="P144" s="99">
        <f t="shared" si="32"/>
        <v>0</v>
      </c>
      <c r="Q144" s="96"/>
      <c r="R144" s="97">
        <v>0</v>
      </c>
      <c r="S144" s="98">
        <v>0</v>
      </c>
      <c r="T144" s="98">
        <f t="shared" si="33"/>
        <v>0</v>
      </c>
      <c r="U144" s="99">
        <f t="shared" si="34"/>
        <v>0</v>
      </c>
      <c r="V144" s="96"/>
      <c r="W144" s="97">
        <f t="shared" si="35"/>
        <v>0</v>
      </c>
      <c r="X144" s="97">
        <f t="shared" si="35"/>
        <v>0</v>
      </c>
      <c r="Y144" s="98">
        <f t="shared" si="36"/>
        <v>0</v>
      </c>
      <c r="Z144" s="99">
        <f t="shared" si="37"/>
        <v>0</v>
      </c>
      <c r="AA144" s="100"/>
      <c r="AB144" s="101">
        <f t="shared" si="41"/>
        <v>0</v>
      </c>
      <c r="AC144" s="101">
        <f t="shared" si="41"/>
        <v>0</v>
      </c>
      <c r="AD144" s="101">
        <f t="shared" si="42"/>
        <v>0</v>
      </c>
      <c r="AE144" s="99">
        <f t="shared" si="43"/>
        <v>0</v>
      </c>
      <c r="AF144" s="100"/>
      <c r="AG144" s="101">
        <f t="shared" si="44"/>
        <v>0</v>
      </c>
      <c r="AH144" s="101">
        <f t="shared" si="44"/>
        <v>0</v>
      </c>
      <c r="AI144" s="101">
        <f t="shared" si="45"/>
        <v>0</v>
      </c>
      <c r="AJ144" s="99">
        <f t="shared" si="46"/>
        <v>0</v>
      </c>
      <c r="AK144" s="100"/>
      <c r="AL144" s="98">
        <f t="shared" si="58"/>
        <v>0</v>
      </c>
      <c r="AM144" s="106"/>
      <c r="AN144" s="106"/>
      <c r="AO144" s="98">
        <f t="shared" si="47"/>
        <v>0</v>
      </c>
      <c r="AP144" s="103">
        <f t="shared" si="48"/>
        <v>0</v>
      </c>
      <c r="AQ144" s="100"/>
      <c r="AR144" s="98">
        <f t="shared" si="59"/>
        <v>0</v>
      </c>
      <c r="AS144" s="106"/>
      <c r="AT144" s="98">
        <f t="shared" si="49"/>
        <v>0</v>
      </c>
      <c r="AU144" s="103">
        <f t="shared" si="50"/>
        <v>0</v>
      </c>
      <c r="AV144" s="100"/>
      <c r="AW144" s="98">
        <f t="shared" si="51"/>
        <v>0</v>
      </c>
      <c r="AX144" s="98">
        <f t="shared" si="40"/>
        <v>0</v>
      </c>
      <c r="AY144" s="98">
        <f t="shared" si="52"/>
        <v>0</v>
      </c>
      <c r="AZ144" s="99">
        <f t="shared" si="53"/>
        <v>0</v>
      </c>
      <c r="BA144" s="104"/>
      <c r="BB144" s="101">
        <f t="shared" si="54"/>
        <v>0</v>
      </c>
      <c r="BC144" s="101">
        <f t="shared" si="55"/>
        <v>0</v>
      </c>
      <c r="BD144" s="101">
        <f t="shared" si="56"/>
        <v>0</v>
      </c>
      <c r="BE144" s="103">
        <f t="shared" si="57"/>
        <v>0</v>
      </c>
      <c r="BF144" s="90"/>
      <c r="BG144" s="91"/>
      <c r="BH144" s="91"/>
      <c r="BI144" s="91"/>
      <c r="BJ144" s="91"/>
    </row>
    <row r="145" spans="1:62" x14ac:dyDescent="0.25">
      <c r="A145" s="42"/>
      <c r="B145" s="42"/>
      <c r="C145" s="92">
        <v>114</v>
      </c>
      <c r="D145" s="132">
        <v>0</v>
      </c>
      <c r="E145" s="135" t="s">
        <v>773</v>
      </c>
      <c r="F145" s="93">
        <v>0</v>
      </c>
      <c r="G145" s="94">
        <v>0</v>
      </c>
      <c r="H145" s="95">
        <v>1</v>
      </c>
      <c r="I145" s="95">
        <v>0</v>
      </c>
      <c r="J145" s="95">
        <v>0</v>
      </c>
      <c r="K145" s="95">
        <v>0</v>
      </c>
      <c r="L145" s="96"/>
      <c r="M145" s="97">
        <v>0</v>
      </c>
      <c r="N145" s="98">
        <v>0</v>
      </c>
      <c r="O145" s="98">
        <f t="shared" si="31"/>
        <v>0</v>
      </c>
      <c r="P145" s="99">
        <f t="shared" si="32"/>
        <v>0</v>
      </c>
      <c r="Q145" s="96"/>
      <c r="R145" s="97">
        <v>0</v>
      </c>
      <c r="S145" s="98">
        <v>0</v>
      </c>
      <c r="T145" s="98">
        <f t="shared" si="33"/>
        <v>0</v>
      </c>
      <c r="U145" s="99">
        <f t="shared" si="34"/>
        <v>0</v>
      </c>
      <c r="V145" s="96"/>
      <c r="W145" s="97">
        <f t="shared" si="35"/>
        <v>0</v>
      </c>
      <c r="X145" s="97">
        <f t="shared" si="35"/>
        <v>0</v>
      </c>
      <c r="Y145" s="98">
        <f t="shared" si="36"/>
        <v>0</v>
      </c>
      <c r="Z145" s="99">
        <f t="shared" si="37"/>
        <v>0</v>
      </c>
      <c r="AA145" s="100"/>
      <c r="AB145" s="101">
        <f t="shared" si="41"/>
        <v>0</v>
      </c>
      <c r="AC145" s="101">
        <f t="shared" si="41"/>
        <v>0</v>
      </c>
      <c r="AD145" s="101">
        <f t="shared" si="42"/>
        <v>0</v>
      </c>
      <c r="AE145" s="99">
        <f t="shared" si="43"/>
        <v>0</v>
      </c>
      <c r="AF145" s="100"/>
      <c r="AG145" s="101">
        <f t="shared" si="44"/>
        <v>0</v>
      </c>
      <c r="AH145" s="101">
        <f t="shared" si="44"/>
        <v>0</v>
      </c>
      <c r="AI145" s="101">
        <f t="shared" si="45"/>
        <v>0</v>
      </c>
      <c r="AJ145" s="99">
        <f t="shared" si="46"/>
        <v>0</v>
      </c>
      <c r="AK145" s="100"/>
      <c r="AL145" s="98">
        <f t="shared" si="58"/>
        <v>0</v>
      </c>
      <c r="AM145" s="106"/>
      <c r="AN145" s="106"/>
      <c r="AO145" s="98">
        <f t="shared" si="47"/>
        <v>0</v>
      </c>
      <c r="AP145" s="103">
        <f t="shared" si="48"/>
        <v>0</v>
      </c>
      <c r="AQ145" s="100"/>
      <c r="AR145" s="98">
        <f t="shared" si="59"/>
        <v>0</v>
      </c>
      <c r="AS145" s="106"/>
      <c r="AT145" s="98">
        <f t="shared" si="49"/>
        <v>0</v>
      </c>
      <c r="AU145" s="103">
        <f t="shared" si="50"/>
        <v>0</v>
      </c>
      <c r="AV145" s="100"/>
      <c r="AW145" s="98">
        <f t="shared" si="51"/>
        <v>0</v>
      </c>
      <c r="AX145" s="98">
        <f t="shared" si="40"/>
        <v>0</v>
      </c>
      <c r="AY145" s="98">
        <f t="shared" si="52"/>
        <v>0</v>
      </c>
      <c r="AZ145" s="99">
        <f t="shared" si="53"/>
        <v>0</v>
      </c>
      <c r="BA145" s="104"/>
      <c r="BB145" s="101">
        <f t="shared" si="54"/>
        <v>0</v>
      </c>
      <c r="BC145" s="101">
        <f t="shared" si="55"/>
        <v>0</v>
      </c>
      <c r="BD145" s="101">
        <f t="shared" si="56"/>
        <v>0</v>
      </c>
      <c r="BE145" s="103">
        <f t="shared" si="57"/>
        <v>0</v>
      </c>
      <c r="BF145" s="90"/>
      <c r="BG145" s="91"/>
      <c r="BH145" s="91"/>
      <c r="BI145" s="91"/>
      <c r="BJ145" s="91"/>
    </row>
    <row r="146" spans="1:62" x14ac:dyDescent="0.25">
      <c r="A146" s="42"/>
      <c r="B146" s="42"/>
      <c r="C146" s="92">
        <v>115</v>
      </c>
      <c r="D146" s="132">
        <v>0</v>
      </c>
      <c r="E146" s="135" t="s">
        <v>774</v>
      </c>
      <c r="F146" s="93">
        <v>0</v>
      </c>
      <c r="G146" s="94">
        <v>0</v>
      </c>
      <c r="H146" s="95">
        <v>1</v>
      </c>
      <c r="I146" s="95">
        <v>0</v>
      </c>
      <c r="J146" s="95">
        <v>0</v>
      </c>
      <c r="K146" s="95">
        <v>0</v>
      </c>
      <c r="L146" s="96"/>
      <c r="M146" s="97">
        <v>0</v>
      </c>
      <c r="N146" s="98">
        <v>0</v>
      </c>
      <c r="O146" s="98">
        <f t="shared" si="31"/>
        <v>0</v>
      </c>
      <c r="P146" s="99">
        <f t="shared" si="32"/>
        <v>0</v>
      </c>
      <c r="Q146" s="96"/>
      <c r="R146" s="97">
        <v>0</v>
      </c>
      <c r="S146" s="98">
        <v>0</v>
      </c>
      <c r="T146" s="98">
        <f t="shared" si="33"/>
        <v>0</v>
      </c>
      <c r="U146" s="99">
        <f t="shared" si="34"/>
        <v>0</v>
      </c>
      <c r="V146" s="96"/>
      <c r="W146" s="97">
        <f t="shared" si="35"/>
        <v>0</v>
      </c>
      <c r="X146" s="97">
        <f t="shared" si="35"/>
        <v>0</v>
      </c>
      <c r="Y146" s="98">
        <f t="shared" si="36"/>
        <v>0</v>
      </c>
      <c r="Z146" s="99">
        <f t="shared" si="37"/>
        <v>0</v>
      </c>
      <c r="AA146" s="100"/>
      <c r="AB146" s="101">
        <f t="shared" si="41"/>
        <v>0</v>
      </c>
      <c r="AC146" s="101">
        <f t="shared" si="41"/>
        <v>0</v>
      </c>
      <c r="AD146" s="101">
        <f t="shared" si="42"/>
        <v>0</v>
      </c>
      <c r="AE146" s="99">
        <f t="shared" si="43"/>
        <v>0</v>
      </c>
      <c r="AF146" s="100"/>
      <c r="AG146" s="101">
        <f t="shared" si="44"/>
        <v>0</v>
      </c>
      <c r="AH146" s="101">
        <f t="shared" si="44"/>
        <v>0</v>
      </c>
      <c r="AI146" s="101">
        <f t="shared" si="45"/>
        <v>0</v>
      </c>
      <c r="AJ146" s="99">
        <f t="shared" si="46"/>
        <v>0</v>
      </c>
      <c r="AK146" s="100"/>
      <c r="AL146" s="98">
        <f t="shared" si="58"/>
        <v>0</v>
      </c>
      <c r="AM146" s="106"/>
      <c r="AN146" s="106"/>
      <c r="AO146" s="98">
        <f t="shared" si="47"/>
        <v>0</v>
      </c>
      <c r="AP146" s="103">
        <f t="shared" si="48"/>
        <v>0</v>
      </c>
      <c r="AQ146" s="100"/>
      <c r="AR146" s="98">
        <f t="shared" si="59"/>
        <v>0</v>
      </c>
      <c r="AS146" s="106"/>
      <c r="AT146" s="98">
        <f t="shared" si="49"/>
        <v>0</v>
      </c>
      <c r="AU146" s="103">
        <f t="shared" si="50"/>
        <v>0</v>
      </c>
      <c r="AV146" s="100"/>
      <c r="AW146" s="98">
        <f t="shared" si="51"/>
        <v>0</v>
      </c>
      <c r="AX146" s="98">
        <f t="shared" si="40"/>
        <v>0</v>
      </c>
      <c r="AY146" s="98">
        <f t="shared" si="52"/>
        <v>0</v>
      </c>
      <c r="AZ146" s="99">
        <f t="shared" si="53"/>
        <v>0</v>
      </c>
      <c r="BA146" s="104"/>
      <c r="BB146" s="101">
        <f t="shared" si="54"/>
        <v>0</v>
      </c>
      <c r="BC146" s="101">
        <f t="shared" si="55"/>
        <v>0</v>
      </c>
      <c r="BD146" s="101">
        <f t="shared" si="56"/>
        <v>0</v>
      </c>
      <c r="BE146" s="103">
        <f t="shared" si="57"/>
        <v>0</v>
      </c>
      <c r="BF146" s="90"/>
      <c r="BG146" s="91"/>
      <c r="BH146" s="91"/>
      <c r="BI146" s="91"/>
      <c r="BJ146" s="91"/>
    </row>
    <row r="147" spans="1:62" x14ac:dyDescent="0.25">
      <c r="A147" s="42"/>
      <c r="B147" s="42"/>
      <c r="C147" s="92">
        <v>116</v>
      </c>
      <c r="D147" s="132">
        <v>0</v>
      </c>
      <c r="E147" s="135" t="s">
        <v>775</v>
      </c>
      <c r="F147" s="93">
        <v>0</v>
      </c>
      <c r="G147" s="94">
        <v>0</v>
      </c>
      <c r="H147" s="95">
        <v>1</v>
      </c>
      <c r="I147" s="95">
        <v>0</v>
      </c>
      <c r="J147" s="95">
        <v>0</v>
      </c>
      <c r="K147" s="95">
        <v>0</v>
      </c>
      <c r="L147" s="96"/>
      <c r="M147" s="97">
        <v>0</v>
      </c>
      <c r="N147" s="98">
        <v>0</v>
      </c>
      <c r="O147" s="98">
        <f t="shared" si="31"/>
        <v>0</v>
      </c>
      <c r="P147" s="99">
        <f t="shared" si="32"/>
        <v>0</v>
      </c>
      <c r="Q147" s="96"/>
      <c r="R147" s="97">
        <v>0</v>
      </c>
      <c r="S147" s="98">
        <v>0</v>
      </c>
      <c r="T147" s="98">
        <f t="shared" si="33"/>
        <v>0</v>
      </c>
      <c r="U147" s="99">
        <f t="shared" si="34"/>
        <v>0</v>
      </c>
      <c r="V147" s="96"/>
      <c r="W147" s="97">
        <f t="shared" si="35"/>
        <v>0</v>
      </c>
      <c r="X147" s="97">
        <f t="shared" si="35"/>
        <v>0</v>
      </c>
      <c r="Y147" s="98">
        <f t="shared" si="36"/>
        <v>0</v>
      </c>
      <c r="Z147" s="99">
        <f t="shared" si="37"/>
        <v>0</v>
      </c>
      <c r="AA147" s="100"/>
      <c r="AB147" s="101">
        <f t="shared" si="41"/>
        <v>0</v>
      </c>
      <c r="AC147" s="101">
        <f t="shared" si="41"/>
        <v>0</v>
      </c>
      <c r="AD147" s="101">
        <f t="shared" si="42"/>
        <v>0</v>
      </c>
      <c r="AE147" s="99">
        <f t="shared" si="43"/>
        <v>0</v>
      </c>
      <c r="AF147" s="100"/>
      <c r="AG147" s="101">
        <f t="shared" si="44"/>
        <v>0</v>
      </c>
      <c r="AH147" s="101">
        <f t="shared" si="44"/>
        <v>0</v>
      </c>
      <c r="AI147" s="101">
        <f t="shared" si="45"/>
        <v>0</v>
      </c>
      <c r="AJ147" s="99">
        <f t="shared" si="46"/>
        <v>0</v>
      </c>
      <c r="AK147" s="100"/>
      <c r="AL147" s="98">
        <f t="shared" si="58"/>
        <v>0</v>
      </c>
      <c r="AM147" s="106"/>
      <c r="AN147" s="106"/>
      <c r="AO147" s="98">
        <f t="shared" si="47"/>
        <v>0</v>
      </c>
      <c r="AP147" s="103">
        <f t="shared" si="48"/>
        <v>0</v>
      </c>
      <c r="AQ147" s="100"/>
      <c r="AR147" s="98">
        <f t="shared" si="59"/>
        <v>0</v>
      </c>
      <c r="AS147" s="106"/>
      <c r="AT147" s="98">
        <f t="shared" si="49"/>
        <v>0</v>
      </c>
      <c r="AU147" s="103">
        <f t="shared" si="50"/>
        <v>0</v>
      </c>
      <c r="AV147" s="100"/>
      <c r="AW147" s="98">
        <f t="shared" si="51"/>
        <v>0</v>
      </c>
      <c r="AX147" s="98">
        <f t="shared" si="40"/>
        <v>0</v>
      </c>
      <c r="AY147" s="98">
        <f t="shared" si="52"/>
        <v>0</v>
      </c>
      <c r="AZ147" s="99">
        <f t="shared" si="53"/>
        <v>0</v>
      </c>
      <c r="BA147" s="104"/>
      <c r="BB147" s="101">
        <f t="shared" si="54"/>
        <v>0</v>
      </c>
      <c r="BC147" s="101">
        <f t="shared" si="55"/>
        <v>0</v>
      </c>
      <c r="BD147" s="101">
        <f t="shared" si="56"/>
        <v>0</v>
      </c>
      <c r="BE147" s="103">
        <f t="shared" si="57"/>
        <v>0</v>
      </c>
      <c r="BF147" s="90"/>
      <c r="BG147" s="91"/>
      <c r="BH147" s="91"/>
      <c r="BI147" s="91"/>
      <c r="BJ147" s="91"/>
    </row>
    <row r="148" spans="1:62" x14ac:dyDescent="0.25">
      <c r="A148" s="42"/>
      <c r="B148" s="42"/>
      <c r="C148" s="92">
        <v>117</v>
      </c>
      <c r="D148" s="132">
        <v>0</v>
      </c>
      <c r="E148" s="135" t="s">
        <v>350</v>
      </c>
      <c r="F148" s="93">
        <v>0</v>
      </c>
      <c r="G148" s="94">
        <v>0</v>
      </c>
      <c r="H148" s="95">
        <v>1</v>
      </c>
      <c r="I148" s="95">
        <v>0</v>
      </c>
      <c r="J148" s="95">
        <v>0</v>
      </c>
      <c r="K148" s="95">
        <v>0</v>
      </c>
      <c r="L148" s="96"/>
      <c r="M148" s="97">
        <v>0</v>
      </c>
      <c r="N148" s="98">
        <v>0</v>
      </c>
      <c r="O148" s="98">
        <f t="shared" si="31"/>
        <v>0</v>
      </c>
      <c r="P148" s="99">
        <f t="shared" si="32"/>
        <v>0</v>
      </c>
      <c r="Q148" s="96"/>
      <c r="R148" s="97">
        <v>0</v>
      </c>
      <c r="S148" s="98">
        <v>0</v>
      </c>
      <c r="T148" s="98">
        <f t="shared" si="33"/>
        <v>0</v>
      </c>
      <c r="U148" s="99">
        <f t="shared" si="34"/>
        <v>0</v>
      </c>
      <c r="V148" s="96"/>
      <c r="W148" s="97">
        <f t="shared" si="35"/>
        <v>0</v>
      </c>
      <c r="X148" s="97">
        <f t="shared" si="35"/>
        <v>0</v>
      </c>
      <c r="Y148" s="98">
        <f t="shared" si="36"/>
        <v>0</v>
      </c>
      <c r="Z148" s="99">
        <f t="shared" si="37"/>
        <v>0</v>
      </c>
      <c r="AA148" s="100"/>
      <c r="AB148" s="101">
        <f t="shared" si="41"/>
        <v>0</v>
      </c>
      <c r="AC148" s="101">
        <f t="shared" si="41"/>
        <v>0</v>
      </c>
      <c r="AD148" s="101">
        <f t="shared" si="42"/>
        <v>0</v>
      </c>
      <c r="AE148" s="99">
        <f t="shared" si="43"/>
        <v>0</v>
      </c>
      <c r="AF148" s="100"/>
      <c r="AG148" s="101">
        <f t="shared" si="44"/>
        <v>0</v>
      </c>
      <c r="AH148" s="101">
        <f t="shared" si="44"/>
        <v>0</v>
      </c>
      <c r="AI148" s="101">
        <f t="shared" si="45"/>
        <v>0</v>
      </c>
      <c r="AJ148" s="99">
        <f t="shared" si="46"/>
        <v>0</v>
      </c>
      <c r="AK148" s="100"/>
      <c r="AL148" s="98">
        <f t="shared" si="58"/>
        <v>0</v>
      </c>
      <c r="AM148" s="106"/>
      <c r="AN148" s="106"/>
      <c r="AO148" s="98">
        <f t="shared" si="47"/>
        <v>0</v>
      </c>
      <c r="AP148" s="103">
        <f t="shared" si="48"/>
        <v>0</v>
      </c>
      <c r="AQ148" s="100"/>
      <c r="AR148" s="98">
        <f t="shared" si="59"/>
        <v>0</v>
      </c>
      <c r="AS148" s="106"/>
      <c r="AT148" s="98">
        <f t="shared" si="49"/>
        <v>0</v>
      </c>
      <c r="AU148" s="103">
        <f t="shared" si="50"/>
        <v>0</v>
      </c>
      <c r="AV148" s="100"/>
      <c r="AW148" s="98">
        <f t="shared" si="51"/>
        <v>0</v>
      </c>
      <c r="AX148" s="98">
        <f t="shared" si="40"/>
        <v>0</v>
      </c>
      <c r="AY148" s="98">
        <f t="shared" si="52"/>
        <v>0</v>
      </c>
      <c r="AZ148" s="99">
        <f t="shared" si="53"/>
        <v>0</v>
      </c>
      <c r="BA148" s="104"/>
      <c r="BB148" s="101">
        <f t="shared" si="54"/>
        <v>0</v>
      </c>
      <c r="BC148" s="101">
        <f t="shared" si="55"/>
        <v>0</v>
      </c>
      <c r="BD148" s="101">
        <f t="shared" si="56"/>
        <v>0</v>
      </c>
      <c r="BE148" s="103">
        <f t="shared" si="57"/>
        <v>0</v>
      </c>
      <c r="BF148" s="90"/>
      <c r="BG148" s="91"/>
      <c r="BH148" s="91"/>
      <c r="BI148" s="91"/>
      <c r="BJ148" s="91"/>
    </row>
    <row r="149" spans="1:62" x14ac:dyDescent="0.25">
      <c r="A149" s="42"/>
      <c r="B149" s="42"/>
      <c r="C149" s="92">
        <v>118</v>
      </c>
      <c r="D149" s="132">
        <v>0</v>
      </c>
      <c r="E149" s="135" t="s">
        <v>776</v>
      </c>
      <c r="F149" s="93">
        <v>0</v>
      </c>
      <c r="G149" s="94">
        <v>0</v>
      </c>
      <c r="H149" s="95">
        <v>1</v>
      </c>
      <c r="I149" s="95">
        <v>0</v>
      </c>
      <c r="J149" s="95">
        <v>0</v>
      </c>
      <c r="K149" s="95">
        <v>0</v>
      </c>
      <c r="L149" s="96"/>
      <c r="M149" s="97">
        <v>0</v>
      </c>
      <c r="N149" s="98">
        <v>0</v>
      </c>
      <c r="O149" s="98">
        <f t="shared" si="31"/>
        <v>0</v>
      </c>
      <c r="P149" s="99">
        <f t="shared" si="32"/>
        <v>0</v>
      </c>
      <c r="Q149" s="96"/>
      <c r="R149" s="97">
        <v>0</v>
      </c>
      <c r="S149" s="98">
        <v>0</v>
      </c>
      <c r="T149" s="98">
        <f t="shared" si="33"/>
        <v>0</v>
      </c>
      <c r="U149" s="99">
        <f t="shared" si="34"/>
        <v>0</v>
      </c>
      <c r="V149" s="96"/>
      <c r="W149" s="97">
        <f t="shared" si="35"/>
        <v>0</v>
      </c>
      <c r="X149" s="97">
        <f t="shared" si="35"/>
        <v>0</v>
      </c>
      <c r="Y149" s="98">
        <f t="shared" si="36"/>
        <v>0</v>
      </c>
      <c r="Z149" s="99">
        <f t="shared" si="37"/>
        <v>0</v>
      </c>
      <c r="AA149" s="100"/>
      <c r="AB149" s="101">
        <f t="shared" si="41"/>
        <v>0</v>
      </c>
      <c r="AC149" s="101">
        <f t="shared" si="41"/>
        <v>0</v>
      </c>
      <c r="AD149" s="101">
        <f t="shared" si="42"/>
        <v>0</v>
      </c>
      <c r="AE149" s="99">
        <f t="shared" si="43"/>
        <v>0</v>
      </c>
      <c r="AF149" s="100"/>
      <c r="AG149" s="101">
        <f t="shared" si="44"/>
        <v>0</v>
      </c>
      <c r="AH149" s="101">
        <f t="shared" si="44"/>
        <v>0</v>
      </c>
      <c r="AI149" s="101">
        <f t="shared" si="45"/>
        <v>0</v>
      </c>
      <c r="AJ149" s="99">
        <f t="shared" si="46"/>
        <v>0</v>
      </c>
      <c r="AK149" s="100"/>
      <c r="AL149" s="98">
        <f t="shared" si="58"/>
        <v>0</v>
      </c>
      <c r="AM149" s="106"/>
      <c r="AN149" s="106"/>
      <c r="AO149" s="98">
        <f t="shared" si="47"/>
        <v>0</v>
      </c>
      <c r="AP149" s="103">
        <f t="shared" si="48"/>
        <v>0</v>
      </c>
      <c r="AQ149" s="100"/>
      <c r="AR149" s="98">
        <f t="shared" si="59"/>
        <v>0</v>
      </c>
      <c r="AS149" s="106"/>
      <c r="AT149" s="98">
        <f t="shared" si="49"/>
        <v>0</v>
      </c>
      <c r="AU149" s="103">
        <f t="shared" si="50"/>
        <v>0</v>
      </c>
      <c r="AV149" s="100"/>
      <c r="AW149" s="98">
        <f t="shared" si="51"/>
        <v>0</v>
      </c>
      <c r="AX149" s="98">
        <f t="shared" si="40"/>
        <v>0</v>
      </c>
      <c r="AY149" s="98">
        <f t="shared" si="52"/>
        <v>0</v>
      </c>
      <c r="AZ149" s="99">
        <f t="shared" si="53"/>
        <v>0</v>
      </c>
      <c r="BA149" s="104"/>
      <c r="BB149" s="101">
        <f t="shared" si="54"/>
        <v>0</v>
      </c>
      <c r="BC149" s="101">
        <f t="shared" si="55"/>
        <v>0</v>
      </c>
      <c r="BD149" s="101">
        <f t="shared" si="56"/>
        <v>0</v>
      </c>
      <c r="BE149" s="103">
        <f t="shared" si="57"/>
        <v>0</v>
      </c>
      <c r="BF149" s="90"/>
      <c r="BG149" s="91"/>
      <c r="BH149" s="91"/>
      <c r="BI149" s="91"/>
      <c r="BJ149" s="91"/>
    </row>
    <row r="150" spans="1:62" x14ac:dyDescent="0.25">
      <c r="A150" s="42"/>
      <c r="B150" s="42"/>
      <c r="C150" s="92">
        <v>119</v>
      </c>
      <c r="D150" s="132">
        <v>0</v>
      </c>
      <c r="E150" s="135" t="s">
        <v>777</v>
      </c>
      <c r="F150" s="93">
        <v>0</v>
      </c>
      <c r="G150" s="94">
        <v>0</v>
      </c>
      <c r="H150" s="95">
        <v>1</v>
      </c>
      <c r="I150" s="95">
        <v>0</v>
      </c>
      <c r="J150" s="95">
        <v>0</v>
      </c>
      <c r="K150" s="95">
        <v>0</v>
      </c>
      <c r="L150" s="96"/>
      <c r="M150" s="97">
        <v>0</v>
      </c>
      <c r="N150" s="98">
        <v>0</v>
      </c>
      <c r="O150" s="98">
        <f t="shared" si="31"/>
        <v>0</v>
      </c>
      <c r="P150" s="99">
        <f t="shared" si="32"/>
        <v>0</v>
      </c>
      <c r="Q150" s="96"/>
      <c r="R150" s="97">
        <v>0</v>
      </c>
      <c r="S150" s="98">
        <v>0</v>
      </c>
      <c r="T150" s="98">
        <f t="shared" si="33"/>
        <v>0</v>
      </c>
      <c r="U150" s="99">
        <f t="shared" si="34"/>
        <v>0</v>
      </c>
      <c r="V150" s="96"/>
      <c r="W150" s="97">
        <f t="shared" si="35"/>
        <v>0</v>
      </c>
      <c r="X150" s="97">
        <f t="shared" si="35"/>
        <v>0</v>
      </c>
      <c r="Y150" s="98">
        <f t="shared" si="36"/>
        <v>0</v>
      </c>
      <c r="Z150" s="99">
        <f t="shared" si="37"/>
        <v>0</v>
      </c>
      <c r="AA150" s="100"/>
      <c r="AB150" s="101">
        <f t="shared" si="41"/>
        <v>0</v>
      </c>
      <c r="AC150" s="101">
        <f t="shared" si="41"/>
        <v>0</v>
      </c>
      <c r="AD150" s="101">
        <f t="shared" si="42"/>
        <v>0</v>
      </c>
      <c r="AE150" s="99">
        <f t="shared" si="43"/>
        <v>0</v>
      </c>
      <c r="AF150" s="100"/>
      <c r="AG150" s="101">
        <f t="shared" si="44"/>
        <v>0</v>
      </c>
      <c r="AH150" s="101">
        <f t="shared" si="44"/>
        <v>0</v>
      </c>
      <c r="AI150" s="101">
        <f t="shared" si="45"/>
        <v>0</v>
      </c>
      <c r="AJ150" s="99">
        <f t="shared" si="46"/>
        <v>0</v>
      </c>
      <c r="AK150" s="100"/>
      <c r="AL150" s="98">
        <f t="shared" si="58"/>
        <v>0</v>
      </c>
      <c r="AM150" s="106"/>
      <c r="AN150" s="106"/>
      <c r="AO150" s="98">
        <f t="shared" si="47"/>
        <v>0</v>
      </c>
      <c r="AP150" s="103">
        <f t="shared" si="48"/>
        <v>0</v>
      </c>
      <c r="AQ150" s="100"/>
      <c r="AR150" s="98">
        <f t="shared" si="59"/>
        <v>0</v>
      </c>
      <c r="AS150" s="106"/>
      <c r="AT150" s="98">
        <f t="shared" si="49"/>
        <v>0</v>
      </c>
      <c r="AU150" s="103">
        <f t="shared" si="50"/>
        <v>0</v>
      </c>
      <c r="AV150" s="100"/>
      <c r="AW150" s="98">
        <f t="shared" si="51"/>
        <v>0</v>
      </c>
      <c r="AX150" s="98">
        <f t="shared" si="40"/>
        <v>0</v>
      </c>
      <c r="AY150" s="98">
        <f t="shared" si="52"/>
        <v>0</v>
      </c>
      <c r="AZ150" s="99">
        <f t="shared" si="53"/>
        <v>0</v>
      </c>
      <c r="BA150" s="104"/>
      <c r="BB150" s="101">
        <f t="shared" si="54"/>
        <v>0</v>
      </c>
      <c r="BC150" s="101">
        <f t="shared" si="55"/>
        <v>0</v>
      </c>
      <c r="BD150" s="101">
        <f t="shared" si="56"/>
        <v>0</v>
      </c>
      <c r="BE150" s="103">
        <f t="shared" si="57"/>
        <v>0</v>
      </c>
      <c r="BF150" s="90"/>
      <c r="BG150" s="91"/>
      <c r="BH150" s="91"/>
      <c r="BI150" s="91"/>
      <c r="BJ150" s="91"/>
    </row>
    <row r="151" spans="1:62" x14ac:dyDescent="0.25">
      <c r="A151" s="42"/>
      <c r="B151" s="42"/>
      <c r="C151" s="92">
        <v>120</v>
      </c>
      <c r="D151" s="132">
        <v>0</v>
      </c>
      <c r="E151" s="135" t="s">
        <v>352</v>
      </c>
      <c r="F151" s="93">
        <v>0</v>
      </c>
      <c r="G151" s="94">
        <v>0</v>
      </c>
      <c r="H151" s="95">
        <v>1</v>
      </c>
      <c r="I151" s="95">
        <v>0</v>
      </c>
      <c r="J151" s="95">
        <v>0</v>
      </c>
      <c r="K151" s="95">
        <v>0</v>
      </c>
      <c r="L151" s="96"/>
      <c r="M151" s="97">
        <v>0</v>
      </c>
      <c r="N151" s="98">
        <v>0</v>
      </c>
      <c r="O151" s="98">
        <f t="shared" si="31"/>
        <v>0</v>
      </c>
      <c r="P151" s="99">
        <f t="shared" si="32"/>
        <v>0</v>
      </c>
      <c r="Q151" s="96"/>
      <c r="R151" s="97">
        <v>0</v>
      </c>
      <c r="S151" s="98">
        <v>0</v>
      </c>
      <c r="T151" s="98">
        <f t="shared" si="33"/>
        <v>0</v>
      </c>
      <c r="U151" s="99">
        <f t="shared" si="34"/>
        <v>0</v>
      </c>
      <c r="V151" s="96"/>
      <c r="W151" s="97">
        <f t="shared" si="35"/>
        <v>0</v>
      </c>
      <c r="X151" s="97">
        <f t="shared" si="35"/>
        <v>0</v>
      </c>
      <c r="Y151" s="98">
        <f t="shared" si="36"/>
        <v>0</v>
      </c>
      <c r="Z151" s="99">
        <f t="shared" si="37"/>
        <v>0</v>
      </c>
      <c r="AA151" s="100"/>
      <c r="AB151" s="101">
        <f t="shared" si="41"/>
        <v>0</v>
      </c>
      <c r="AC151" s="101">
        <f t="shared" si="41"/>
        <v>0</v>
      </c>
      <c r="AD151" s="101">
        <f t="shared" si="42"/>
        <v>0</v>
      </c>
      <c r="AE151" s="99">
        <f t="shared" si="43"/>
        <v>0</v>
      </c>
      <c r="AF151" s="100"/>
      <c r="AG151" s="101">
        <f t="shared" si="44"/>
        <v>0</v>
      </c>
      <c r="AH151" s="101">
        <f t="shared" si="44"/>
        <v>0</v>
      </c>
      <c r="AI151" s="101">
        <f t="shared" si="45"/>
        <v>0</v>
      </c>
      <c r="AJ151" s="99">
        <f t="shared" si="46"/>
        <v>0</v>
      </c>
      <c r="AK151" s="100"/>
      <c r="AL151" s="98">
        <f t="shared" si="58"/>
        <v>0</v>
      </c>
      <c r="AM151" s="106"/>
      <c r="AN151" s="106"/>
      <c r="AO151" s="98">
        <f t="shared" si="47"/>
        <v>0</v>
      </c>
      <c r="AP151" s="103">
        <f t="shared" si="48"/>
        <v>0</v>
      </c>
      <c r="AQ151" s="100"/>
      <c r="AR151" s="98">
        <f t="shared" si="59"/>
        <v>0</v>
      </c>
      <c r="AS151" s="106"/>
      <c r="AT151" s="98">
        <f t="shared" si="49"/>
        <v>0</v>
      </c>
      <c r="AU151" s="103">
        <f t="shared" si="50"/>
        <v>0</v>
      </c>
      <c r="AV151" s="100"/>
      <c r="AW151" s="98">
        <f t="shared" si="51"/>
        <v>0</v>
      </c>
      <c r="AX151" s="98">
        <f t="shared" si="40"/>
        <v>0</v>
      </c>
      <c r="AY151" s="98">
        <f t="shared" si="52"/>
        <v>0</v>
      </c>
      <c r="AZ151" s="99">
        <f t="shared" si="53"/>
        <v>0</v>
      </c>
      <c r="BA151" s="104"/>
      <c r="BB151" s="101">
        <f t="shared" si="54"/>
        <v>0</v>
      </c>
      <c r="BC151" s="101">
        <f t="shared" si="55"/>
        <v>0</v>
      </c>
      <c r="BD151" s="101">
        <f t="shared" si="56"/>
        <v>0</v>
      </c>
      <c r="BE151" s="103">
        <f t="shared" si="57"/>
        <v>0</v>
      </c>
      <c r="BF151" s="90"/>
      <c r="BG151" s="91"/>
      <c r="BH151" s="91"/>
      <c r="BI151" s="91"/>
      <c r="BJ151" s="91"/>
    </row>
    <row r="152" spans="1:62" x14ac:dyDescent="0.25">
      <c r="A152" s="42"/>
      <c r="B152" s="42"/>
      <c r="C152" s="92">
        <v>121</v>
      </c>
      <c r="D152" s="132">
        <v>0</v>
      </c>
      <c r="E152" s="135" t="s">
        <v>778</v>
      </c>
      <c r="F152" s="93">
        <v>0</v>
      </c>
      <c r="G152" s="94">
        <v>0</v>
      </c>
      <c r="H152" s="95">
        <v>1</v>
      </c>
      <c r="I152" s="95">
        <v>0</v>
      </c>
      <c r="J152" s="95">
        <v>0</v>
      </c>
      <c r="K152" s="95">
        <v>0</v>
      </c>
      <c r="L152" s="96"/>
      <c r="M152" s="97">
        <v>0</v>
      </c>
      <c r="N152" s="98">
        <v>0</v>
      </c>
      <c r="O152" s="98">
        <f t="shared" si="31"/>
        <v>0</v>
      </c>
      <c r="P152" s="99">
        <f t="shared" si="32"/>
        <v>0</v>
      </c>
      <c r="Q152" s="96"/>
      <c r="R152" s="97">
        <v>0</v>
      </c>
      <c r="S152" s="98">
        <v>0</v>
      </c>
      <c r="T152" s="98">
        <f t="shared" si="33"/>
        <v>0</v>
      </c>
      <c r="U152" s="99">
        <f t="shared" si="34"/>
        <v>0</v>
      </c>
      <c r="V152" s="96"/>
      <c r="W152" s="97">
        <f t="shared" si="35"/>
        <v>0</v>
      </c>
      <c r="X152" s="97">
        <f t="shared" si="35"/>
        <v>0</v>
      </c>
      <c r="Y152" s="98">
        <f t="shared" si="36"/>
        <v>0</v>
      </c>
      <c r="Z152" s="99">
        <f t="shared" si="37"/>
        <v>0</v>
      </c>
      <c r="AA152" s="100"/>
      <c r="AB152" s="101">
        <f t="shared" si="41"/>
        <v>0</v>
      </c>
      <c r="AC152" s="101">
        <f t="shared" si="41"/>
        <v>0</v>
      </c>
      <c r="AD152" s="101">
        <f t="shared" si="42"/>
        <v>0</v>
      </c>
      <c r="AE152" s="99">
        <f t="shared" si="43"/>
        <v>0</v>
      </c>
      <c r="AF152" s="100"/>
      <c r="AG152" s="101">
        <f t="shared" si="44"/>
        <v>0</v>
      </c>
      <c r="AH152" s="101">
        <f t="shared" si="44"/>
        <v>0</v>
      </c>
      <c r="AI152" s="101">
        <f t="shared" si="45"/>
        <v>0</v>
      </c>
      <c r="AJ152" s="99">
        <f t="shared" si="46"/>
        <v>0</v>
      </c>
      <c r="AK152" s="100"/>
      <c r="AL152" s="98">
        <f t="shared" si="58"/>
        <v>0</v>
      </c>
      <c r="AM152" s="106"/>
      <c r="AN152" s="106"/>
      <c r="AO152" s="98">
        <f t="shared" si="47"/>
        <v>0</v>
      </c>
      <c r="AP152" s="103">
        <f t="shared" si="48"/>
        <v>0</v>
      </c>
      <c r="AQ152" s="100"/>
      <c r="AR152" s="98">
        <f t="shared" si="59"/>
        <v>0</v>
      </c>
      <c r="AS152" s="106"/>
      <c r="AT152" s="98">
        <f t="shared" si="49"/>
        <v>0</v>
      </c>
      <c r="AU152" s="103">
        <f t="shared" si="50"/>
        <v>0</v>
      </c>
      <c r="AV152" s="100"/>
      <c r="AW152" s="98">
        <f t="shared" si="51"/>
        <v>0</v>
      </c>
      <c r="AX152" s="98">
        <f t="shared" si="40"/>
        <v>0</v>
      </c>
      <c r="AY152" s="98">
        <f t="shared" si="52"/>
        <v>0</v>
      </c>
      <c r="AZ152" s="99">
        <f t="shared" si="53"/>
        <v>0</v>
      </c>
      <c r="BA152" s="104"/>
      <c r="BB152" s="101">
        <f t="shared" si="54"/>
        <v>0</v>
      </c>
      <c r="BC152" s="101">
        <f t="shared" si="55"/>
        <v>0</v>
      </c>
      <c r="BD152" s="101">
        <f t="shared" si="56"/>
        <v>0</v>
      </c>
      <c r="BE152" s="103">
        <f t="shared" si="57"/>
        <v>0</v>
      </c>
      <c r="BF152" s="90"/>
      <c r="BG152" s="91"/>
      <c r="BH152" s="91"/>
      <c r="BI152" s="91"/>
      <c r="BJ152" s="91"/>
    </row>
    <row r="153" spans="1:62" x14ac:dyDescent="0.25">
      <c r="A153" s="42"/>
      <c r="B153" s="42"/>
      <c r="C153" s="92">
        <v>122</v>
      </c>
      <c r="D153" s="132">
        <v>0</v>
      </c>
      <c r="E153" s="296" t="s">
        <v>65</v>
      </c>
      <c r="F153" s="93">
        <v>0</v>
      </c>
      <c r="G153" s="94">
        <v>0</v>
      </c>
      <c r="H153" s="95">
        <v>0</v>
      </c>
      <c r="I153" s="95">
        <v>0</v>
      </c>
      <c r="J153" s="95">
        <v>0</v>
      </c>
      <c r="K153" s="95">
        <v>0</v>
      </c>
      <c r="L153" s="96"/>
      <c r="M153" s="97">
        <v>0</v>
      </c>
      <c r="N153" s="98">
        <v>0</v>
      </c>
      <c r="O153" s="98">
        <f t="shared" si="31"/>
        <v>0</v>
      </c>
      <c r="P153" s="99">
        <f t="shared" si="32"/>
        <v>0</v>
      </c>
      <c r="Q153" s="96"/>
      <c r="R153" s="97">
        <v>0</v>
      </c>
      <c r="S153" s="98">
        <v>0</v>
      </c>
      <c r="T153" s="98">
        <f t="shared" si="33"/>
        <v>0</v>
      </c>
      <c r="U153" s="99">
        <f t="shared" si="34"/>
        <v>0</v>
      </c>
      <c r="V153" s="96"/>
      <c r="W153" s="97">
        <f t="shared" si="35"/>
        <v>0</v>
      </c>
      <c r="X153" s="97">
        <f t="shared" si="35"/>
        <v>0</v>
      </c>
      <c r="Y153" s="98">
        <f t="shared" si="36"/>
        <v>0</v>
      </c>
      <c r="Z153" s="99">
        <f t="shared" si="37"/>
        <v>0</v>
      </c>
      <c r="AA153" s="100"/>
      <c r="AB153" s="101">
        <f t="shared" si="41"/>
        <v>0</v>
      </c>
      <c r="AC153" s="101">
        <f t="shared" si="41"/>
        <v>0</v>
      </c>
      <c r="AD153" s="101">
        <f t="shared" si="42"/>
        <v>0</v>
      </c>
      <c r="AE153" s="99">
        <f t="shared" si="43"/>
        <v>0</v>
      </c>
      <c r="AF153" s="100"/>
      <c r="AG153" s="101">
        <f t="shared" si="44"/>
        <v>0</v>
      </c>
      <c r="AH153" s="101">
        <f t="shared" si="44"/>
        <v>0</v>
      </c>
      <c r="AI153" s="101">
        <f t="shared" si="45"/>
        <v>0</v>
      </c>
      <c r="AJ153" s="99">
        <f t="shared" si="46"/>
        <v>0</v>
      </c>
      <c r="AK153" s="100"/>
      <c r="AL153" s="98">
        <f t="shared" si="58"/>
        <v>0</v>
      </c>
      <c r="AM153" s="106"/>
      <c r="AN153" s="106"/>
      <c r="AO153" s="98">
        <f t="shared" si="47"/>
        <v>0</v>
      </c>
      <c r="AP153" s="103">
        <f t="shared" si="48"/>
        <v>0</v>
      </c>
      <c r="AQ153" s="100"/>
      <c r="AR153" s="98">
        <f t="shared" si="59"/>
        <v>0</v>
      </c>
      <c r="AS153" s="106"/>
      <c r="AT153" s="98">
        <f t="shared" si="49"/>
        <v>0</v>
      </c>
      <c r="AU153" s="103">
        <f t="shared" si="50"/>
        <v>0</v>
      </c>
      <c r="AV153" s="100"/>
      <c r="AW153" s="98">
        <f t="shared" si="51"/>
        <v>0</v>
      </c>
      <c r="AX153" s="98">
        <f t="shared" si="40"/>
        <v>0</v>
      </c>
      <c r="AY153" s="98">
        <f t="shared" si="52"/>
        <v>0</v>
      </c>
      <c r="AZ153" s="99">
        <f t="shared" si="53"/>
        <v>0</v>
      </c>
      <c r="BA153" s="104"/>
      <c r="BB153" s="101">
        <f t="shared" si="54"/>
        <v>0</v>
      </c>
      <c r="BC153" s="101">
        <f t="shared" si="55"/>
        <v>0</v>
      </c>
      <c r="BD153" s="101">
        <f t="shared" si="56"/>
        <v>0</v>
      </c>
      <c r="BE153" s="103">
        <f t="shared" si="57"/>
        <v>0</v>
      </c>
      <c r="BF153" s="90"/>
      <c r="BG153" s="91"/>
      <c r="BH153" s="91"/>
      <c r="BI153" s="91"/>
      <c r="BJ153" s="91"/>
    </row>
    <row r="154" spans="1:62" x14ac:dyDescent="0.25">
      <c r="A154" s="42"/>
      <c r="B154" s="42"/>
      <c r="C154" s="92">
        <v>123</v>
      </c>
      <c r="D154" s="132">
        <v>0</v>
      </c>
      <c r="E154" s="139" t="s">
        <v>179</v>
      </c>
      <c r="F154" s="93" t="s">
        <v>181</v>
      </c>
      <c r="G154" s="94">
        <v>0</v>
      </c>
      <c r="H154" s="95">
        <v>0</v>
      </c>
      <c r="I154" s="95">
        <v>0</v>
      </c>
      <c r="J154" s="95">
        <v>0</v>
      </c>
      <c r="K154" s="95">
        <v>0</v>
      </c>
      <c r="L154" s="96"/>
      <c r="M154" s="97">
        <v>0</v>
      </c>
      <c r="N154" s="98">
        <v>0</v>
      </c>
      <c r="O154" s="98">
        <f t="shared" si="31"/>
        <v>0</v>
      </c>
      <c r="P154" s="99">
        <f t="shared" si="32"/>
        <v>0</v>
      </c>
      <c r="Q154" s="96"/>
      <c r="R154" s="97">
        <v>0</v>
      </c>
      <c r="S154" s="98">
        <v>0</v>
      </c>
      <c r="T154" s="98">
        <f t="shared" si="33"/>
        <v>0</v>
      </c>
      <c r="U154" s="99">
        <f t="shared" si="34"/>
        <v>0</v>
      </c>
      <c r="V154" s="96"/>
      <c r="W154" s="97">
        <f t="shared" si="35"/>
        <v>0</v>
      </c>
      <c r="X154" s="97">
        <f t="shared" si="35"/>
        <v>0</v>
      </c>
      <c r="Y154" s="98">
        <f t="shared" si="36"/>
        <v>0</v>
      </c>
      <c r="Z154" s="99">
        <f t="shared" si="37"/>
        <v>0</v>
      </c>
      <c r="AA154" s="100"/>
      <c r="AB154" s="101">
        <f t="shared" si="41"/>
        <v>0</v>
      </c>
      <c r="AC154" s="101">
        <f t="shared" si="41"/>
        <v>0</v>
      </c>
      <c r="AD154" s="101">
        <f t="shared" si="42"/>
        <v>0</v>
      </c>
      <c r="AE154" s="99">
        <f t="shared" si="43"/>
        <v>0</v>
      </c>
      <c r="AF154" s="100"/>
      <c r="AG154" s="101">
        <f t="shared" si="44"/>
        <v>0</v>
      </c>
      <c r="AH154" s="101">
        <f t="shared" si="44"/>
        <v>0</v>
      </c>
      <c r="AI154" s="101">
        <f t="shared" si="45"/>
        <v>0</v>
      </c>
      <c r="AJ154" s="99">
        <f t="shared" si="46"/>
        <v>0</v>
      </c>
      <c r="AK154" s="100"/>
      <c r="AL154" s="98">
        <f t="shared" si="58"/>
        <v>0</v>
      </c>
      <c r="AM154" s="102">
        <f t="shared" si="58"/>
        <v>0</v>
      </c>
      <c r="AN154" s="102"/>
      <c r="AO154" s="98">
        <f t="shared" si="47"/>
        <v>0</v>
      </c>
      <c r="AP154" s="103">
        <f t="shared" si="48"/>
        <v>0</v>
      </c>
      <c r="AQ154" s="100"/>
      <c r="AR154" s="98">
        <f t="shared" si="59"/>
        <v>0</v>
      </c>
      <c r="AS154" s="102">
        <f t="shared" ref="AS154:AS185" si="60">+S154</f>
        <v>0</v>
      </c>
      <c r="AT154" s="98">
        <f t="shared" si="49"/>
        <v>0</v>
      </c>
      <c r="AU154" s="103">
        <f t="shared" si="50"/>
        <v>0</v>
      </c>
      <c r="AV154" s="100"/>
      <c r="AW154" s="98">
        <f t="shared" si="51"/>
        <v>0</v>
      </c>
      <c r="AX154" s="98">
        <f t="shared" si="40"/>
        <v>0</v>
      </c>
      <c r="AY154" s="98">
        <f t="shared" si="52"/>
        <v>0</v>
      </c>
      <c r="AZ154" s="99">
        <f t="shared" si="53"/>
        <v>0</v>
      </c>
      <c r="BA154" s="104"/>
      <c r="BB154" s="101">
        <f t="shared" si="54"/>
        <v>0</v>
      </c>
      <c r="BC154" s="101">
        <f t="shared" si="55"/>
        <v>0</v>
      </c>
      <c r="BD154" s="101">
        <f t="shared" si="56"/>
        <v>0</v>
      </c>
      <c r="BE154" s="103">
        <f t="shared" si="57"/>
        <v>0</v>
      </c>
      <c r="BF154" s="90"/>
      <c r="BG154" s="91"/>
      <c r="BH154" s="91"/>
      <c r="BI154" s="91"/>
      <c r="BJ154" s="91"/>
    </row>
    <row r="155" spans="1:62" hidden="1" x14ac:dyDescent="0.25">
      <c r="A155" s="42"/>
      <c r="B155" s="42"/>
      <c r="C155" s="92">
        <v>124</v>
      </c>
      <c r="D155" s="132">
        <v>0</v>
      </c>
      <c r="E155" s="134">
        <v>0</v>
      </c>
      <c r="F155" s="93">
        <v>0</v>
      </c>
      <c r="G155" s="94">
        <v>0</v>
      </c>
      <c r="H155" s="95">
        <v>0</v>
      </c>
      <c r="I155" s="95">
        <v>0</v>
      </c>
      <c r="J155" s="95">
        <v>0</v>
      </c>
      <c r="K155" s="95">
        <v>0</v>
      </c>
      <c r="L155" s="96"/>
      <c r="M155" s="97">
        <v>0</v>
      </c>
      <c r="N155" s="98">
        <v>0</v>
      </c>
      <c r="O155" s="98">
        <f t="shared" si="31"/>
        <v>0</v>
      </c>
      <c r="P155" s="99">
        <f t="shared" si="32"/>
        <v>0</v>
      </c>
      <c r="Q155" s="96"/>
      <c r="R155" s="97">
        <v>0</v>
      </c>
      <c r="S155" s="98">
        <v>0</v>
      </c>
      <c r="T155" s="98">
        <f t="shared" si="33"/>
        <v>0</v>
      </c>
      <c r="U155" s="99">
        <f t="shared" si="34"/>
        <v>0</v>
      </c>
      <c r="V155" s="96"/>
      <c r="W155" s="97">
        <f t="shared" si="35"/>
        <v>0</v>
      </c>
      <c r="X155" s="97">
        <f t="shared" si="35"/>
        <v>0</v>
      </c>
      <c r="Y155" s="98">
        <f t="shared" si="36"/>
        <v>0</v>
      </c>
      <c r="Z155" s="99">
        <f t="shared" si="37"/>
        <v>0</v>
      </c>
      <c r="AA155" s="100"/>
      <c r="AB155" s="101">
        <f t="shared" si="41"/>
        <v>0</v>
      </c>
      <c r="AC155" s="101">
        <f t="shared" si="41"/>
        <v>0</v>
      </c>
      <c r="AD155" s="101">
        <f t="shared" si="42"/>
        <v>0</v>
      </c>
      <c r="AE155" s="99">
        <f t="shared" si="43"/>
        <v>0</v>
      </c>
      <c r="AF155" s="100"/>
      <c r="AG155" s="101">
        <f t="shared" si="44"/>
        <v>0</v>
      </c>
      <c r="AH155" s="101">
        <f t="shared" si="44"/>
        <v>0</v>
      </c>
      <c r="AI155" s="101">
        <f t="shared" si="45"/>
        <v>0</v>
      </c>
      <c r="AJ155" s="99">
        <f t="shared" si="46"/>
        <v>0</v>
      </c>
      <c r="AK155" s="100"/>
      <c r="AL155" s="98">
        <f t="shared" si="58"/>
        <v>0</v>
      </c>
      <c r="AM155" s="102">
        <f t="shared" si="58"/>
        <v>0</v>
      </c>
      <c r="AN155" s="102"/>
      <c r="AO155" s="98">
        <f t="shared" si="47"/>
        <v>0</v>
      </c>
      <c r="AP155" s="103">
        <f t="shared" si="48"/>
        <v>0</v>
      </c>
      <c r="AQ155" s="100"/>
      <c r="AR155" s="98">
        <f t="shared" si="59"/>
        <v>0</v>
      </c>
      <c r="AS155" s="102">
        <f t="shared" si="60"/>
        <v>0</v>
      </c>
      <c r="AT155" s="98">
        <f t="shared" si="49"/>
        <v>0</v>
      </c>
      <c r="AU155" s="103">
        <f t="shared" si="50"/>
        <v>0</v>
      </c>
      <c r="AV155" s="100"/>
      <c r="AW155" s="98">
        <f t="shared" si="51"/>
        <v>0</v>
      </c>
      <c r="AX155" s="98">
        <f t="shared" si="40"/>
        <v>0</v>
      </c>
      <c r="AY155" s="98">
        <f t="shared" si="52"/>
        <v>0</v>
      </c>
      <c r="AZ155" s="99">
        <f t="shared" si="53"/>
        <v>0</v>
      </c>
      <c r="BA155" s="104"/>
      <c r="BB155" s="101">
        <f t="shared" si="54"/>
        <v>0</v>
      </c>
      <c r="BC155" s="101">
        <f t="shared" si="55"/>
        <v>0</v>
      </c>
      <c r="BD155" s="101">
        <f t="shared" si="56"/>
        <v>0</v>
      </c>
      <c r="BE155" s="103">
        <f t="shared" si="57"/>
        <v>0</v>
      </c>
      <c r="BF155" s="90"/>
      <c r="BG155" s="91"/>
      <c r="BH155" s="91"/>
      <c r="BI155" s="91"/>
      <c r="BJ155" s="91"/>
    </row>
    <row r="156" spans="1:62" hidden="1" x14ac:dyDescent="0.25">
      <c r="A156" s="42"/>
      <c r="B156" s="42"/>
      <c r="C156" s="92">
        <v>125</v>
      </c>
      <c r="D156" s="132">
        <v>0</v>
      </c>
      <c r="E156" s="134">
        <v>0</v>
      </c>
      <c r="F156" s="93">
        <v>0</v>
      </c>
      <c r="G156" s="94">
        <v>0</v>
      </c>
      <c r="H156" s="95">
        <v>0</v>
      </c>
      <c r="I156" s="95">
        <v>0</v>
      </c>
      <c r="J156" s="95">
        <v>0</v>
      </c>
      <c r="K156" s="95">
        <v>0</v>
      </c>
      <c r="L156" s="96"/>
      <c r="M156" s="97">
        <v>0</v>
      </c>
      <c r="N156" s="98">
        <v>0</v>
      </c>
      <c r="O156" s="98">
        <f t="shared" si="31"/>
        <v>0</v>
      </c>
      <c r="P156" s="99">
        <f t="shared" si="32"/>
        <v>0</v>
      </c>
      <c r="Q156" s="96"/>
      <c r="R156" s="97">
        <v>0</v>
      </c>
      <c r="S156" s="98">
        <v>0</v>
      </c>
      <c r="T156" s="98">
        <f t="shared" si="33"/>
        <v>0</v>
      </c>
      <c r="U156" s="99">
        <f t="shared" si="34"/>
        <v>0</v>
      </c>
      <c r="V156" s="96"/>
      <c r="W156" s="97">
        <f t="shared" si="35"/>
        <v>0</v>
      </c>
      <c r="X156" s="97">
        <f t="shared" si="35"/>
        <v>0</v>
      </c>
      <c r="Y156" s="98">
        <f t="shared" si="36"/>
        <v>0</v>
      </c>
      <c r="Z156" s="99">
        <f t="shared" si="37"/>
        <v>0</v>
      </c>
      <c r="AA156" s="100"/>
      <c r="AB156" s="101">
        <f t="shared" si="41"/>
        <v>0</v>
      </c>
      <c r="AC156" s="101">
        <f t="shared" si="41"/>
        <v>0</v>
      </c>
      <c r="AD156" s="101">
        <f t="shared" si="42"/>
        <v>0</v>
      </c>
      <c r="AE156" s="99">
        <f t="shared" si="43"/>
        <v>0</v>
      </c>
      <c r="AF156" s="100"/>
      <c r="AG156" s="101">
        <f t="shared" si="44"/>
        <v>0</v>
      </c>
      <c r="AH156" s="101">
        <f t="shared" si="44"/>
        <v>0</v>
      </c>
      <c r="AI156" s="101">
        <f t="shared" si="45"/>
        <v>0</v>
      </c>
      <c r="AJ156" s="99">
        <f t="shared" si="46"/>
        <v>0</v>
      </c>
      <c r="AK156" s="100"/>
      <c r="AL156" s="98">
        <f t="shared" si="58"/>
        <v>0</v>
      </c>
      <c r="AM156" s="102">
        <f t="shared" si="58"/>
        <v>0</v>
      </c>
      <c r="AN156" s="102"/>
      <c r="AO156" s="98">
        <f t="shared" si="47"/>
        <v>0</v>
      </c>
      <c r="AP156" s="103">
        <f t="shared" si="48"/>
        <v>0</v>
      </c>
      <c r="AQ156" s="100"/>
      <c r="AR156" s="98">
        <f t="shared" si="59"/>
        <v>0</v>
      </c>
      <c r="AS156" s="102">
        <f t="shared" si="60"/>
        <v>0</v>
      </c>
      <c r="AT156" s="98">
        <f t="shared" si="49"/>
        <v>0</v>
      </c>
      <c r="AU156" s="103">
        <f t="shared" si="50"/>
        <v>0</v>
      </c>
      <c r="AV156" s="100"/>
      <c r="AW156" s="98">
        <f t="shared" si="51"/>
        <v>0</v>
      </c>
      <c r="AX156" s="98">
        <f t="shared" si="40"/>
        <v>0</v>
      </c>
      <c r="AY156" s="98">
        <f t="shared" si="52"/>
        <v>0</v>
      </c>
      <c r="AZ156" s="99">
        <f t="shared" si="53"/>
        <v>0</v>
      </c>
      <c r="BA156" s="104"/>
      <c r="BB156" s="101">
        <f t="shared" si="54"/>
        <v>0</v>
      </c>
      <c r="BC156" s="101">
        <f t="shared" si="55"/>
        <v>0</v>
      </c>
      <c r="BD156" s="101">
        <f t="shared" si="56"/>
        <v>0</v>
      </c>
      <c r="BE156" s="103">
        <f t="shared" si="57"/>
        <v>0</v>
      </c>
      <c r="BF156" s="90"/>
      <c r="BG156" s="91"/>
      <c r="BH156" s="91"/>
      <c r="BI156" s="91"/>
      <c r="BJ156" s="91"/>
    </row>
    <row r="157" spans="1:62" hidden="1" x14ac:dyDescent="0.25">
      <c r="A157" s="42"/>
      <c r="B157" s="42"/>
      <c r="C157" s="92">
        <v>126</v>
      </c>
      <c r="D157" s="132">
        <v>0</v>
      </c>
      <c r="E157" s="134">
        <v>0</v>
      </c>
      <c r="F157" s="93">
        <v>0</v>
      </c>
      <c r="G157" s="94">
        <v>0</v>
      </c>
      <c r="H157" s="95">
        <v>0</v>
      </c>
      <c r="I157" s="95">
        <v>0</v>
      </c>
      <c r="J157" s="95">
        <v>0</v>
      </c>
      <c r="K157" s="95">
        <v>0</v>
      </c>
      <c r="L157" s="96"/>
      <c r="M157" s="97">
        <v>0</v>
      </c>
      <c r="N157" s="98">
        <v>0</v>
      </c>
      <c r="O157" s="98">
        <f t="shared" si="31"/>
        <v>0</v>
      </c>
      <c r="P157" s="99">
        <f t="shared" si="32"/>
        <v>0</v>
      </c>
      <c r="Q157" s="96"/>
      <c r="R157" s="97">
        <v>0</v>
      </c>
      <c r="S157" s="98">
        <v>0</v>
      </c>
      <c r="T157" s="98">
        <f t="shared" si="33"/>
        <v>0</v>
      </c>
      <c r="U157" s="99">
        <f t="shared" si="34"/>
        <v>0</v>
      </c>
      <c r="V157" s="96"/>
      <c r="W157" s="97">
        <f t="shared" si="35"/>
        <v>0</v>
      </c>
      <c r="X157" s="97">
        <f t="shared" si="35"/>
        <v>0</v>
      </c>
      <c r="Y157" s="98">
        <f t="shared" si="36"/>
        <v>0</v>
      </c>
      <c r="Z157" s="99">
        <f t="shared" si="37"/>
        <v>0</v>
      </c>
      <c r="AA157" s="100"/>
      <c r="AB157" s="101">
        <f t="shared" si="41"/>
        <v>0</v>
      </c>
      <c r="AC157" s="101">
        <f t="shared" si="41"/>
        <v>0</v>
      </c>
      <c r="AD157" s="101">
        <f t="shared" si="42"/>
        <v>0</v>
      </c>
      <c r="AE157" s="99">
        <f t="shared" si="43"/>
        <v>0</v>
      </c>
      <c r="AF157" s="100"/>
      <c r="AG157" s="101">
        <f t="shared" si="44"/>
        <v>0</v>
      </c>
      <c r="AH157" s="101">
        <f t="shared" si="44"/>
        <v>0</v>
      </c>
      <c r="AI157" s="101">
        <f t="shared" si="45"/>
        <v>0</v>
      </c>
      <c r="AJ157" s="99">
        <f t="shared" si="46"/>
        <v>0</v>
      </c>
      <c r="AK157" s="100"/>
      <c r="AL157" s="98">
        <f t="shared" si="58"/>
        <v>0</v>
      </c>
      <c r="AM157" s="102">
        <f t="shared" si="58"/>
        <v>0</v>
      </c>
      <c r="AN157" s="102"/>
      <c r="AO157" s="98">
        <f t="shared" si="47"/>
        <v>0</v>
      </c>
      <c r="AP157" s="103">
        <f t="shared" si="48"/>
        <v>0</v>
      </c>
      <c r="AQ157" s="100"/>
      <c r="AR157" s="98">
        <f t="shared" si="59"/>
        <v>0</v>
      </c>
      <c r="AS157" s="102">
        <f t="shared" si="60"/>
        <v>0</v>
      </c>
      <c r="AT157" s="98">
        <f t="shared" si="49"/>
        <v>0</v>
      </c>
      <c r="AU157" s="103">
        <f t="shared" si="50"/>
        <v>0</v>
      </c>
      <c r="AV157" s="100"/>
      <c r="AW157" s="98">
        <f t="shared" si="51"/>
        <v>0</v>
      </c>
      <c r="AX157" s="98">
        <f t="shared" si="40"/>
        <v>0</v>
      </c>
      <c r="AY157" s="98">
        <f t="shared" si="52"/>
        <v>0</v>
      </c>
      <c r="AZ157" s="99">
        <f t="shared" si="53"/>
        <v>0</v>
      </c>
      <c r="BA157" s="104"/>
      <c r="BB157" s="101">
        <f t="shared" si="54"/>
        <v>0</v>
      </c>
      <c r="BC157" s="101">
        <f t="shared" si="55"/>
        <v>0</v>
      </c>
      <c r="BD157" s="101">
        <f t="shared" si="56"/>
        <v>0</v>
      </c>
      <c r="BE157" s="103">
        <f t="shared" si="57"/>
        <v>0</v>
      </c>
      <c r="BF157" s="90"/>
      <c r="BG157" s="91"/>
      <c r="BH157" s="91"/>
      <c r="BI157" s="91"/>
      <c r="BJ157" s="91"/>
    </row>
    <row r="158" spans="1:62" hidden="1" x14ac:dyDescent="0.25">
      <c r="A158" s="42"/>
      <c r="B158" s="42"/>
      <c r="C158" s="92">
        <v>127</v>
      </c>
      <c r="D158" s="132">
        <v>0</v>
      </c>
      <c r="E158" s="134">
        <v>0</v>
      </c>
      <c r="F158" s="93">
        <v>0</v>
      </c>
      <c r="G158" s="94">
        <v>0</v>
      </c>
      <c r="H158" s="95">
        <v>0</v>
      </c>
      <c r="I158" s="95">
        <v>0</v>
      </c>
      <c r="J158" s="95">
        <v>0</v>
      </c>
      <c r="K158" s="95">
        <v>0</v>
      </c>
      <c r="L158" s="96"/>
      <c r="M158" s="97">
        <v>0</v>
      </c>
      <c r="N158" s="98">
        <v>0</v>
      </c>
      <c r="O158" s="98">
        <f t="shared" si="31"/>
        <v>0</v>
      </c>
      <c r="P158" s="99">
        <f t="shared" si="32"/>
        <v>0</v>
      </c>
      <c r="Q158" s="96"/>
      <c r="R158" s="97">
        <v>0</v>
      </c>
      <c r="S158" s="98">
        <v>0</v>
      </c>
      <c r="T158" s="98">
        <f t="shared" si="33"/>
        <v>0</v>
      </c>
      <c r="U158" s="99">
        <f t="shared" si="34"/>
        <v>0</v>
      </c>
      <c r="V158" s="96"/>
      <c r="W158" s="97">
        <f t="shared" si="35"/>
        <v>0</v>
      </c>
      <c r="X158" s="97">
        <f t="shared" si="35"/>
        <v>0</v>
      </c>
      <c r="Y158" s="98">
        <f t="shared" si="36"/>
        <v>0</v>
      </c>
      <c r="Z158" s="99">
        <f t="shared" si="37"/>
        <v>0</v>
      </c>
      <c r="AA158" s="100"/>
      <c r="AB158" s="101">
        <f t="shared" si="41"/>
        <v>0</v>
      </c>
      <c r="AC158" s="101">
        <f t="shared" si="41"/>
        <v>0</v>
      </c>
      <c r="AD158" s="101">
        <f t="shared" si="42"/>
        <v>0</v>
      </c>
      <c r="AE158" s="99">
        <f t="shared" si="43"/>
        <v>0</v>
      </c>
      <c r="AF158" s="100"/>
      <c r="AG158" s="101">
        <f t="shared" si="44"/>
        <v>0</v>
      </c>
      <c r="AH158" s="101">
        <f t="shared" si="44"/>
        <v>0</v>
      </c>
      <c r="AI158" s="101">
        <f t="shared" si="45"/>
        <v>0</v>
      </c>
      <c r="AJ158" s="99">
        <f t="shared" si="46"/>
        <v>0</v>
      </c>
      <c r="AK158" s="100"/>
      <c r="AL158" s="98">
        <f t="shared" si="58"/>
        <v>0</v>
      </c>
      <c r="AM158" s="102">
        <f t="shared" si="58"/>
        <v>0</v>
      </c>
      <c r="AN158" s="102"/>
      <c r="AO158" s="98">
        <f t="shared" si="47"/>
        <v>0</v>
      </c>
      <c r="AP158" s="103">
        <f t="shared" si="48"/>
        <v>0</v>
      </c>
      <c r="AQ158" s="100"/>
      <c r="AR158" s="98">
        <f t="shared" si="59"/>
        <v>0</v>
      </c>
      <c r="AS158" s="102">
        <f t="shared" si="60"/>
        <v>0</v>
      </c>
      <c r="AT158" s="98">
        <f t="shared" si="49"/>
        <v>0</v>
      </c>
      <c r="AU158" s="103">
        <f t="shared" si="50"/>
        <v>0</v>
      </c>
      <c r="AV158" s="100"/>
      <c r="AW158" s="98">
        <f t="shared" si="51"/>
        <v>0</v>
      </c>
      <c r="AX158" s="98">
        <f t="shared" si="40"/>
        <v>0</v>
      </c>
      <c r="AY158" s="98">
        <f t="shared" si="52"/>
        <v>0</v>
      </c>
      <c r="AZ158" s="99">
        <f t="shared" si="53"/>
        <v>0</v>
      </c>
      <c r="BA158" s="104"/>
      <c r="BB158" s="101">
        <f t="shared" si="54"/>
        <v>0</v>
      </c>
      <c r="BC158" s="101">
        <f t="shared" si="55"/>
        <v>0</v>
      </c>
      <c r="BD158" s="101">
        <f t="shared" si="56"/>
        <v>0</v>
      </c>
      <c r="BE158" s="103">
        <f t="shared" si="57"/>
        <v>0</v>
      </c>
      <c r="BF158" s="90"/>
      <c r="BG158" s="91"/>
      <c r="BH158" s="91"/>
      <c r="BI158" s="91"/>
      <c r="BJ158" s="91"/>
    </row>
    <row r="159" spans="1:62" hidden="1" x14ac:dyDescent="0.25">
      <c r="A159" s="42"/>
      <c r="B159" s="42"/>
      <c r="C159" s="92">
        <v>128</v>
      </c>
      <c r="D159" s="132">
        <v>0</v>
      </c>
      <c r="E159" s="134">
        <v>0</v>
      </c>
      <c r="F159" s="93">
        <v>0</v>
      </c>
      <c r="G159" s="94">
        <v>0</v>
      </c>
      <c r="H159" s="95">
        <v>0</v>
      </c>
      <c r="I159" s="95">
        <v>0</v>
      </c>
      <c r="J159" s="95">
        <v>0</v>
      </c>
      <c r="K159" s="95">
        <v>0</v>
      </c>
      <c r="L159" s="96"/>
      <c r="M159" s="97">
        <v>0</v>
      </c>
      <c r="N159" s="98">
        <v>0</v>
      </c>
      <c r="O159" s="98">
        <f t="shared" si="31"/>
        <v>0</v>
      </c>
      <c r="P159" s="99">
        <f t="shared" si="32"/>
        <v>0</v>
      </c>
      <c r="Q159" s="96"/>
      <c r="R159" s="97">
        <v>0</v>
      </c>
      <c r="S159" s="98">
        <v>0</v>
      </c>
      <c r="T159" s="98">
        <f t="shared" si="33"/>
        <v>0</v>
      </c>
      <c r="U159" s="99">
        <f t="shared" si="34"/>
        <v>0</v>
      </c>
      <c r="V159" s="96"/>
      <c r="W159" s="97">
        <f t="shared" si="35"/>
        <v>0</v>
      </c>
      <c r="X159" s="97">
        <f t="shared" si="35"/>
        <v>0</v>
      </c>
      <c r="Y159" s="98">
        <f t="shared" si="36"/>
        <v>0</v>
      </c>
      <c r="Z159" s="99">
        <f t="shared" si="37"/>
        <v>0</v>
      </c>
      <c r="AA159" s="100"/>
      <c r="AB159" s="101">
        <f t="shared" si="41"/>
        <v>0</v>
      </c>
      <c r="AC159" s="101">
        <f t="shared" si="41"/>
        <v>0</v>
      </c>
      <c r="AD159" s="101">
        <f t="shared" si="42"/>
        <v>0</v>
      </c>
      <c r="AE159" s="99">
        <f t="shared" si="43"/>
        <v>0</v>
      </c>
      <c r="AF159" s="100"/>
      <c r="AG159" s="101">
        <f t="shared" si="44"/>
        <v>0</v>
      </c>
      <c r="AH159" s="101">
        <f t="shared" si="44"/>
        <v>0</v>
      </c>
      <c r="AI159" s="101">
        <f t="shared" si="45"/>
        <v>0</v>
      </c>
      <c r="AJ159" s="99">
        <f t="shared" si="46"/>
        <v>0</v>
      </c>
      <c r="AK159" s="100"/>
      <c r="AL159" s="98">
        <f t="shared" si="58"/>
        <v>0</v>
      </c>
      <c r="AM159" s="102">
        <f t="shared" si="58"/>
        <v>0</v>
      </c>
      <c r="AN159" s="102"/>
      <c r="AO159" s="98">
        <f t="shared" si="47"/>
        <v>0</v>
      </c>
      <c r="AP159" s="103">
        <f t="shared" si="48"/>
        <v>0</v>
      </c>
      <c r="AQ159" s="100"/>
      <c r="AR159" s="98">
        <f t="shared" si="59"/>
        <v>0</v>
      </c>
      <c r="AS159" s="102">
        <f t="shared" si="60"/>
        <v>0</v>
      </c>
      <c r="AT159" s="98">
        <f t="shared" si="49"/>
        <v>0</v>
      </c>
      <c r="AU159" s="103">
        <f t="shared" si="50"/>
        <v>0</v>
      </c>
      <c r="AV159" s="100"/>
      <c r="AW159" s="98">
        <f t="shared" si="51"/>
        <v>0</v>
      </c>
      <c r="AX159" s="98">
        <f t="shared" si="40"/>
        <v>0</v>
      </c>
      <c r="AY159" s="98">
        <f t="shared" si="52"/>
        <v>0</v>
      </c>
      <c r="AZ159" s="99">
        <f t="shared" si="53"/>
        <v>0</v>
      </c>
      <c r="BA159" s="104"/>
      <c r="BB159" s="101">
        <f t="shared" si="54"/>
        <v>0</v>
      </c>
      <c r="BC159" s="101">
        <f t="shared" si="55"/>
        <v>0</v>
      </c>
      <c r="BD159" s="101">
        <f t="shared" si="56"/>
        <v>0</v>
      </c>
      <c r="BE159" s="103">
        <f t="shared" si="57"/>
        <v>0</v>
      </c>
      <c r="BF159" s="90"/>
      <c r="BG159" s="91"/>
      <c r="BH159" s="91"/>
      <c r="BI159" s="91"/>
      <c r="BJ159" s="91"/>
    </row>
    <row r="160" spans="1:62" hidden="1" x14ac:dyDescent="0.25">
      <c r="A160" s="42"/>
      <c r="B160" s="42"/>
      <c r="C160" s="92">
        <v>129</v>
      </c>
      <c r="D160" s="132">
        <v>0</v>
      </c>
      <c r="E160" s="134">
        <v>0</v>
      </c>
      <c r="F160" s="93">
        <v>0</v>
      </c>
      <c r="G160" s="94">
        <v>0</v>
      </c>
      <c r="H160" s="95">
        <v>0</v>
      </c>
      <c r="I160" s="95">
        <v>0</v>
      </c>
      <c r="J160" s="95">
        <v>0</v>
      </c>
      <c r="K160" s="95">
        <v>0</v>
      </c>
      <c r="L160" s="96"/>
      <c r="M160" s="97">
        <v>0</v>
      </c>
      <c r="N160" s="98">
        <v>0</v>
      </c>
      <c r="O160" s="98">
        <f t="shared" ref="O160:O223" si="61">+M160-N160</f>
        <v>0</v>
      </c>
      <c r="P160" s="99">
        <f t="shared" ref="P160:P223" si="62">IF(N160&gt;0,M160/N160,0)</f>
        <v>0</v>
      </c>
      <c r="Q160" s="96"/>
      <c r="R160" s="97">
        <v>0</v>
      </c>
      <c r="S160" s="98">
        <v>0</v>
      </c>
      <c r="T160" s="98">
        <f t="shared" ref="T160:T223" si="63">+R160-S160</f>
        <v>0</v>
      </c>
      <c r="U160" s="99">
        <f t="shared" ref="U160:U223" si="64">IF(S160&gt;0,R160/S160,0)</f>
        <v>0</v>
      </c>
      <c r="V160" s="96"/>
      <c r="W160" s="97">
        <f t="shared" ref="W160:X223" si="65">+M160+R160</f>
        <v>0</v>
      </c>
      <c r="X160" s="97">
        <f t="shared" si="65"/>
        <v>0</v>
      </c>
      <c r="Y160" s="98">
        <f t="shared" ref="Y160:Y223" si="66">+W160-X160</f>
        <v>0</v>
      </c>
      <c r="Z160" s="99">
        <f t="shared" ref="Z160:Z223" si="67">IF(X160&gt;0,W160/X160,0)</f>
        <v>0</v>
      </c>
      <c r="AA160" s="100"/>
      <c r="AB160" s="101">
        <f t="shared" si="41"/>
        <v>0</v>
      </c>
      <c r="AC160" s="101">
        <f t="shared" si="41"/>
        <v>0</v>
      </c>
      <c r="AD160" s="101">
        <f t="shared" si="42"/>
        <v>0</v>
      </c>
      <c r="AE160" s="99">
        <f t="shared" si="43"/>
        <v>0</v>
      </c>
      <c r="AF160" s="100"/>
      <c r="AG160" s="101">
        <f t="shared" si="44"/>
        <v>0</v>
      </c>
      <c r="AH160" s="101">
        <f t="shared" si="44"/>
        <v>0</v>
      </c>
      <c r="AI160" s="101">
        <f t="shared" si="45"/>
        <v>0</v>
      </c>
      <c r="AJ160" s="99">
        <f t="shared" si="46"/>
        <v>0</v>
      </c>
      <c r="AK160" s="100"/>
      <c r="AL160" s="98">
        <f t="shared" si="58"/>
        <v>0</v>
      </c>
      <c r="AM160" s="102">
        <f t="shared" si="58"/>
        <v>0</v>
      </c>
      <c r="AN160" s="102"/>
      <c r="AO160" s="98">
        <f t="shared" si="47"/>
        <v>0</v>
      </c>
      <c r="AP160" s="103">
        <f t="shared" si="48"/>
        <v>0</v>
      </c>
      <c r="AQ160" s="100"/>
      <c r="AR160" s="98">
        <f t="shared" si="59"/>
        <v>0</v>
      </c>
      <c r="AS160" s="102">
        <f t="shared" si="60"/>
        <v>0</v>
      </c>
      <c r="AT160" s="98">
        <f t="shared" si="49"/>
        <v>0</v>
      </c>
      <c r="AU160" s="103">
        <f t="shared" si="50"/>
        <v>0</v>
      </c>
      <c r="AV160" s="100"/>
      <c r="AW160" s="98">
        <f t="shared" si="51"/>
        <v>0</v>
      </c>
      <c r="AX160" s="98">
        <f t="shared" ref="AX160:AX223" si="68">+AM160+AS160</f>
        <v>0</v>
      </c>
      <c r="AY160" s="98">
        <f t="shared" si="52"/>
        <v>0</v>
      </c>
      <c r="AZ160" s="99">
        <f t="shared" si="53"/>
        <v>0</v>
      </c>
      <c r="BA160" s="104"/>
      <c r="BB160" s="101">
        <f t="shared" si="54"/>
        <v>0</v>
      </c>
      <c r="BC160" s="101">
        <f t="shared" si="55"/>
        <v>0</v>
      </c>
      <c r="BD160" s="101">
        <f t="shared" si="56"/>
        <v>0</v>
      </c>
      <c r="BE160" s="103">
        <f t="shared" si="57"/>
        <v>0</v>
      </c>
      <c r="BF160" s="90"/>
      <c r="BG160" s="91"/>
      <c r="BH160" s="91"/>
      <c r="BI160" s="91"/>
      <c r="BJ160" s="91"/>
    </row>
    <row r="161" spans="1:62" hidden="1" x14ac:dyDescent="0.25">
      <c r="A161" s="42"/>
      <c r="B161" s="42"/>
      <c r="C161" s="92">
        <v>130</v>
      </c>
      <c r="D161" s="132">
        <v>0</v>
      </c>
      <c r="E161" s="140">
        <v>0</v>
      </c>
      <c r="F161" s="93">
        <v>0</v>
      </c>
      <c r="G161" s="94">
        <v>0</v>
      </c>
      <c r="H161" s="95">
        <v>0</v>
      </c>
      <c r="I161" s="95">
        <v>0</v>
      </c>
      <c r="J161" s="95">
        <v>0</v>
      </c>
      <c r="K161" s="95">
        <v>0</v>
      </c>
      <c r="L161" s="96"/>
      <c r="M161" s="97">
        <v>0</v>
      </c>
      <c r="N161" s="98">
        <v>0</v>
      </c>
      <c r="O161" s="98">
        <f t="shared" si="61"/>
        <v>0</v>
      </c>
      <c r="P161" s="99">
        <f t="shared" si="62"/>
        <v>0</v>
      </c>
      <c r="Q161" s="96"/>
      <c r="R161" s="97">
        <v>0</v>
      </c>
      <c r="S161" s="98">
        <v>0</v>
      </c>
      <c r="T161" s="98">
        <f t="shared" si="63"/>
        <v>0</v>
      </c>
      <c r="U161" s="99">
        <f t="shared" si="64"/>
        <v>0</v>
      </c>
      <c r="V161" s="96"/>
      <c r="W161" s="97">
        <f t="shared" si="65"/>
        <v>0</v>
      </c>
      <c r="X161" s="97">
        <f t="shared" si="65"/>
        <v>0</v>
      </c>
      <c r="Y161" s="98">
        <f t="shared" si="66"/>
        <v>0</v>
      </c>
      <c r="Z161" s="99">
        <f t="shared" si="67"/>
        <v>0</v>
      </c>
      <c r="AA161" s="100"/>
      <c r="AB161" s="101">
        <f t="shared" ref="AB161:AC224" si="69">(+M161*$H161)+(R161*$J161)</f>
        <v>0</v>
      </c>
      <c r="AC161" s="101">
        <f t="shared" si="69"/>
        <v>0</v>
      </c>
      <c r="AD161" s="101">
        <f t="shared" ref="AD161:AD224" si="70">+AB161-AC161</f>
        <v>0</v>
      </c>
      <c r="AE161" s="99">
        <f t="shared" ref="AE161:AE224" si="71">IF(AC161&gt;0,AB161/AC161,0)</f>
        <v>0</v>
      </c>
      <c r="AF161" s="100"/>
      <c r="AG161" s="101">
        <f t="shared" ref="AG161:AH224" si="72">(+M161*$I161)+(R161*$K161)</f>
        <v>0</v>
      </c>
      <c r="AH161" s="101">
        <f t="shared" si="72"/>
        <v>0</v>
      </c>
      <c r="AI161" s="101">
        <f t="shared" ref="AI161:AI224" si="73">+AG161-AH161</f>
        <v>0</v>
      </c>
      <c r="AJ161" s="99">
        <f t="shared" ref="AJ161:AJ224" si="74">IF(AH161&gt;0,AG161/AH161,0)</f>
        <v>0</v>
      </c>
      <c r="AK161" s="100"/>
      <c r="AL161" s="98">
        <f t="shared" si="58"/>
        <v>0</v>
      </c>
      <c r="AM161" s="102">
        <f t="shared" si="58"/>
        <v>0</v>
      </c>
      <c r="AN161" s="102"/>
      <c r="AO161" s="98">
        <f t="shared" ref="AO161:AO224" si="75">+AM161-AL161</f>
        <v>0</v>
      </c>
      <c r="AP161" s="103">
        <f t="shared" ref="AP161:AP224" si="76">IF(AO161=0,0,+IF(AL161&gt;0,+AO161/AL161,"&gt;100%"))</f>
        <v>0</v>
      </c>
      <c r="AQ161" s="100"/>
      <c r="AR161" s="98">
        <f t="shared" si="59"/>
        <v>0</v>
      </c>
      <c r="AS161" s="102">
        <f t="shared" si="60"/>
        <v>0</v>
      </c>
      <c r="AT161" s="98">
        <f t="shared" ref="AT161:AT224" si="77">+AS161-AR161</f>
        <v>0</v>
      </c>
      <c r="AU161" s="103">
        <f t="shared" ref="AU161:AU224" si="78">IF(AT161=0,0,+IF(AR161&gt;0,+AT161/AR161,"&gt;100%"))</f>
        <v>0</v>
      </c>
      <c r="AV161" s="100"/>
      <c r="AW161" s="98">
        <f t="shared" ref="AW161:AW224" si="79">+X161</f>
        <v>0</v>
      </c>
      <c r="AX161" s="98">
        <f t="shared" si="68"/>
        <v>0</v>
      </c>
      <c r="AY161" s="98">
        <f t="shared" ref="AY161:AY224" si="80">+AX161-AW161</f>
        <v>0</v>
      </c>
      <c r="AZ161" s="99">
        <f t="shared" ref="AZ161:AZ224" si="81">IF(AW161&gt;0,AX161/AW161,0)</f>
        <v>0</v>
      </c>
      <c r="BA161" s="104"/>
      <c r="BB161" s="101">
        <f t="shared" ref="BB161:BB224" si="82">(+M161*$I161)+(R161*$K161)</f>
        <v>0</v>
      </c>
      <c r="BC161" s="101">
        <f t="shared" ref="BC161:BC224" si="83">(+AM161*$I161)+(AS161*$K161)</f>
        <v>0</v>
      </c>
      <c r="BD161" s="101">
        <f t="shared" ref="BD161:BD224" si="84">+BC161-BB161</f>
        <v>0</v>
      </c>
      <c r="BE161" s="103">
        <f t="shared" ref="BE161:BE224" si="85">IF(BD161=0,0,+IF(BB161&gt;0,+BD161/BB161,"&gt;100%"))</f>
        <v>0</v>
      </c>
      <c r="BF161" s="90"/>
      <c r="BG161" s="91"/>
      <c r="BH161" s="91"/>
      <c r="BI161" s="91"/>
      <c r="BJ161" s="91"/>
    </row>
    <row r="162" spans="1:62" hidden="1" x14ac:dyDescent="0.25">
      <c r="A162" s="42"/>
      <c r="B162" s="42"/>
      <c r="C162" s="92">
        <v>131</v>
      </c>
      <c r="D162" s="132">
        <v>0</v>
      </c>
      <c r="E162" s="105">
        <v>0</v>
      </c>
      <c r="F162" s="93">
        <v>0</v>
      </c>
      <c r="G162" s="94">
        <v>0</v>
      </c>
      <c r="H162" s="95">
        <v>0</v>
      </c>
      <c r="I162" s="95">
        <v>0</v>
      </c>
      <c r="J162" s="95">
        <v>0</v>
      </c>
      <c r="K162" s="95">
        <v>0</v>
      </c>
      <c r="L162" s="96"/>
      <c r="M162" s="97">
        <v>0</v>
      </c>
      <c r="N162" s="98">
        <v>0</v>
      </c>
      <c r="O162" s="98">
        <f t="shared" si="61"/>
        <v>0</v>
      </c>
      <c r="P162" s="99">
        <f t="shared" si="62"/>
        <v>0</v>
      </c>
      <c r="Q162" s="96"/>
      <c r="R162" s="97">
        <v>0</v>
      </c>
      <c r="S162" s="98">
        <v>0</v>
      </c>
      <c r="T162" s="98">
        <f t="shared" si="63"/>
        <v>0</v>
      </c>
      <c r="U162" s="99">
        <f t="shared" si="64"/>
        <v>0</v>
      </c>
      <c r="V162" s="96"/>
      <c r="W162" s="97">
        <f t="shared" si="65"/>
        <v>0</v>
      </c>
      <c r="X162" s="97">
        <f t="shared" si="65"/>
        <v>0</v>
      </c>
      <c r="Y162" s="98">
        <f t="shared" si="66"/>
        <v>0</v>
      </c>
      <c r="Z162" s="99">
        <f t="shared" si="67"/>
        <v>0</v>
      </c>
      <c r="AA162" s="100"/>
      <c r="AB162" s="101">
        <f t="shared" si="69"/>
        <v>0</v>
      </c>
      <c r="AC162" s="101">
        <f t="shared" si="69"/>
        <v>0</v>
      </c>
      <c r="AD162" s="101">
        <f t="shared" si="70"/>
        <v>0</v>
      </c>
      <c r="AE162" s="99">
        <f t="shared" si="71"/>
        <v>0</v>
      </c>
      <c r="AF162" s="100"/>
      <c r="AG162" s="101">
        <f t="shared" si="72"/>
        <v>0</v>
      </c>
      <c r="AH162" s="101">
        <f t="shared" si="72"/>
        <v>0</v>
      </c>
      <c r="AI162" s="101">
        <f t="shared" si="73"/>
        <v>0</v>
      </c>
      <c r="AJ162" s="99">
        <f t="shared" si="74"/>
        <v>0</v>
      </c>
      <c r="AK162" s="100"/>
      <c r="AL162" s="98">
        <f t="shared" si="58"/>
        <v>0</v>
      </c>
      <c r="AM162" s="102">
        <f t="shared" si="58"/>
        <v>0</v>
      </c>
      <c r="AN162" s="102"/>
      <c r="AO162" s="98">
        <f t="shared" si="75"/>
        <v>0</v>
      </c>
      <c r="AP162" s="103">
        <f t="shared" si="76"/>
        <v>0</v>
      </c>
      <c r="AQ162" s="100"/>
      <c r="AR162" s="98">
        <f t="shared" si="59"/>
        <v>0</v>
      </c>
      <c r="AS162" s="102">
        <f t="shared" si="60"/>
        <v>0</v>
      </c>
      <c r="AT162" s="98">
        <f t="shared" si="77"/>
        <v>0</v>
      </c>
      <c r="AU162" s="103">
        <f t="shared" si="78"/>
        <v>0</v>
      </c>
      <c r="AV162" s="100"/>
      <c r="AW162" s="98">
        <f t="shared" si="79"/>
        <v>0</v>
      </c>
      <c r="AX162" s="98">
        <f t="shared" si="68"/>
        <v>0</v>
      </c>
      <c r="AY162" s="98">
        <f t="shared" si="80"/>
        <v>0</v>
      </c>
      <c r="AZ162" s="99">
        <f t="shared" si="81"/>
        <v>0</v>
      </c>
      <c r="BA162" s="104"/>
      <c r="BB162" s="101">
        <f t="shared" si="82"/>
        <v>0</v>
      </c>
      <c r="BC162" s="101">
        <f t="shared" si="83"/>
        <v>0</v>
      </c>
      <c r="BD162" s="101">
        <f t="shared" si="84"/>
        <v>0</v>
      </c>
      <c r="BE162" s="103">
        <f t="shared" si="85"/>
        <v>0</v>
      </c>
      <c r="BF162" s="90"/>
      <c r="BG162" s="91"/>
      <c r="BH162" s="91"/>
      <c r="BI162" s="91"/>
      <c r="BJ162" s="91"/>
    </row>
    <row r="163" spans="1:62" hidden="1" x14ac:dyDescent="0.25">
      <c r="A163" s="42"/>
      <c r="B163" s="42"/>
      <c r="C163" s="92">
        <v>132</v>
      </c>
      <c r="D163" s="132">
        <v>0</v>
      </c>
      <c r="E163" s="134">
        <v>0</v>
      </c>
      <c r="F163" s="93">
        <v>0</v>
      </c>
      <c r="G163" s="94">
        <v>0</v>
      </c>
      <c r="H163" s="95">
        <v>0</v>
      </c>
      <c r="I163" s="95">
        <v>0</v>
      </c>
      <c r="J163" s="95">
        <v>0</v>
      </c>
      <c r="K163" s="95">
        <v>0</v>
      </c>
      <c r="L163" s="96"/>
      <c r="M163" s="97">
        <v>0</v>
      </c>
      <c r="N163" s="98">
        <v>0</v>
      </c>
      <c r="O163" s="98">
        <f t="shared" si="61"/>
        <v>0</v>
      </c>
      <c r="P163" s="99">
        <f t="shared" si="62"/>
        <v>0</v>
      </c>
      <c r="Q163" s="96"/>
      <c r="R163" s="97">
        <v>0</v>
      </c>
      <c r="S163" s="98">
        <v>0</v>
      </c>
      <c r="T163" s="98">
        <f t="shared" si="63"/>
        <v>0</v>
      </c>
      <c r="U163" s="99">
        <f t="shared" si="64"/>
        <v>0</v>
      </c>
      <c r="V163" s="96"/>
      <c r="W163" s="97">
        <f t="shared" si="65"/>
        <v>0</v>
      </c>
      <c r="X163" s="97">
        <f t="shared" si="65"/>
        <v>0</v>
      </c>
      <c r="Y163" s="98">
        <f t="shared" si="66"/>
        <v>0</v>
      </c>
      <c r="Z163" s="99">
        <f t="shared" si="67"/>
        <v>0</v>
      </c>
      <c r="AA163" s="100"/>
      <c r="AB163" s="101">
        <f t="shared" si="69"/>
        <v>0</v>
      </c>
      <c r="AC163" s="101">
        <f t="shared" si="69"/>
        <v>0</v>
      </c>
      <c r="AD163" s="101">
        <f t="shared" si="70"/>
        <v>0</v>
      </c>
      <c r="AE163" s="99">
        <f t="shared" si="71"/>
        <v>0</v>
      </c>
      <c r="AF163" s="100"/>
      <c r="AG163" s="101">
        <f t="shared" si="72"/>
        <v>0</v>
      </c>
      <c r="AH163" s="101">
        <f t="shared" si="72"/>
        <v>0</v>
      </c>
      <c r="AI163" s="101">
        <f t="shared" si="73"/>
        <v>0</v>
      </c>
      <c r="AJ163" s="99">
        <f t="shared" si="74"/>
        <v>0</v>
      </c>
      <c r="AK163" s="100"/>
      <c r="AL163" s="98">
        <f t="shared" si="58"/>
        <v>0</v>
      </c>
      <c r="AM163" s="102">
        <f t="shared" si="58"/>
        <v>0</v>
      </c>
      <c r="AN163" s="102"/>
      <c r="AO163" s="98">
        <f t="shared" si="75"/>
        <v>0</v>
      </c>
      <c r="AP163" s="103">
        <f t="shared" si="76"/>
        <v>0</v>
      </c>
      <c r="AQ163" s="100"/>
      <c r="AR163" s="98">
        <f t="shared" si="59"/>
        <v>0</v>
      </c>
      <c r="AS163" s="102">
        <f t="shared" si="60"/>
        <v>0</v>
      </c>
      <c r="AT163" s="98">
        <f t="shared" si="77"/>
        <v>0</v>
      </c>
      <c r="AU163" s="103">
        <f t="shared" si="78"/>
        <v>0</v>
      </c>
      <c r="AV163" s="100"/>
      <c r="AW163" s="98">
        <f t="shared" si="79"/>
        <v>0</v>
      </c>
      <c r="AX163" s="98">
        <f t="shared" si="68"/>
        <v>0</v>
      </c>
      <c r="AY163" s="98">
        <f t="shared" si="80"/>
        <v>0</v>
      </c>
      <c r="AZ163" s="99">
        <f t="shared" si="81"/>
        <v>0</v>
      </c>
      <c r="BA163" s="104"/>
      <c r="BB163" s="101">
        <f t="shared" si="82"/>
        <v>0</v>
      </c>
      <c r="BC163" s="101">
        <f t="shared" si="83"/>
        <v>0</v>
      </c>
      <c r="BD163" s="101">
        <f t="shared" si="84"/>
        <v>0</v>
      </c>
      <c r="BE163" s="103">
        <f t="shared" si="85"/>
        <v>0</v>
      </c>
      <c r="BF163" s="90"/>
      <c r="BG163" s="91"/>
      <c r="BH163" s="91"/>
      <c r="BI163" s="91"/>
      <c r="BJ163" s="91"/>
    </row>
    <row r="164" spans="1:62" hidden="1" x14ac:dyDescent="0.25">
      <c r="A164" s="42"/>
      <c r="B164" s="42"/>
      <c r="C164" s="92">
        <v>133</v>
      </c>
      <c r="D164" s="132">
        <v>0</v>
      </c>
      <c r="E164" s="134">
        <v>0</v>
      </c>
      <c r="F164" s="93">
        <v>0</v>
      </c>
      <c r="G164" s="94">
        <v>0</v>
      </c>
      <c r="H164" s="95">
        <v>0</v>
      </c>
      <c r="I164" s="95">
        <v>0</v>
      </c>
      <c r="J164" s="95">
        <v>0</v>
      </c>
      <c r="K164" s="95">
        <v>0</v>
      </c>
      <c r="L164" s="96"/>
      <c r="M164" s="97">
        <v>0</v>
      </c>
      <c r="N164" s="98">
        <v>0</v>
      </c>
      <c r="O164" s="98">
        <f t="shared" si="61"/>
        <v>0</v>
      </c>
      <c r="P164" s="99">
        <f t="shared" si="62"/>
        <v>0</v>
      </c>
      <c r="Q164" s="96"/>
      <c r="R164" s="97">
        <v>0</v>
      </c>
      <c r="S164" s="98">
        <v>0</v>
      </c>
      <c r="T164" s="98">
        <f t="shared" si="63"/>
        <v>0</v>
      </c>
      <c r="U164" s="99">
        <f t="shared" si="64"/>
        <v>0</v>
      </c>
      <c r="V164" s="96"/>
      <c r="W164" s="97">
        <f t="shared" si="65"/>
        <v>0</v>
      </c>
      <c r="X164" s="97">
        <f t="shared" si="65"/>
        <v>0</v>
      </c>
      <c r="Y164" s="98">
        <f t="shared" si="66"/>
        <v>0</v>
      </c>
      <c r="Z164" s="99">
        <f t="shared" si="67"/>
        <v>0</v>
      </c>
      <c r="AA164" s="100"/>
      <c r="AB164" s="101">
        <f t="shared" si="69"/>
        <v>0</v>
      </c>
      <c r="AC164" s="101">
        <f t="shared" si="69"/>
        <v>0</v>
      </c>
      <c r="AD164" s="101">
        <f t="shared" si="70"/>
        <v>0</v>
      </c>
      <c r="AE164" s="99">
        <f t="shared" si="71"/>
        <v>0</v>
      </c>
      <c r="AF164" s="100"/>
      <c r="AG164" s="101">
        <f t="shared" si="72"/>
        <v>0</v>
      </c>
      <c r="AH164" s="101">
        <f t="shared" si="72"/>
        <v>0</v>
      </c>
      <c r="AI164" s="101">
        <f t="shared" si="73"/>
        <v>0</v>
      </c>
      <c r="AJ164" s="99">
        <f t="shared" si="74"/>
        <v>0</v>
      </c>
      <c r="AK164" s="100"/>
      <c r="AL164" s="98">
        <f t="shared" si="58"/>
        <v>0</v>
      </c>
      <c r="AM164" s="102">
        <f t="shared" si="58"/>
        <v>0</v>
      </c>
      <c r="AN164" s="102"/>
      <c r="AO164" s="98">
        <f t="shared" si="75"/>
        <v>0</v>
      </c>
      <c r="AP164" s="103">
        <f t="shared" si="76"/>
        <v>0</v>
      </c>
      <c r="AQ164" s="100"/>
      <c r="AR164" s="98">
        <f t="shared" si="59"/>
        <v>0</v>
      </c>
      <c r="AS164" s="102">
        <f t="shared" si="60"/>
        <v>0</v>
      </c>
      <c r="AT164" s="98">
        <f t="shared" si="77"/>
        <v>0</v>
      </c>
      <c r="AU164" s="103">
        <f t="shared" si="78"/>
        <v>0</v>
      </c>
      <c r="AV164" s="100"/>
      <c r="AW164" s="98">
        <f t="shared" si="79"/>
        <v>0</v>
      </c>
      <c r="AX164" s="98">
        <f t="shared" si="68"/>
        <v>0</v>
      </c>
      <c r="AY164" s="98">
        <f t="shared" si="80"/>
        <v>0</v>
      </c>
      <c r="AZ164" s="99">
        <f t="shared" si="81"/>
        <v>0</v>
      </c>
      <c r="BA164" s="104"/>
      <c r="BB164" s="101">
        <f t="shared" si="82"/>
        <v>0</v>
      </c>
      <c r="BC164" s="101">
        <f t="shared" si="83"/>
        <v>0</v>
      </c>
      <c r="BD164" s="101">
        <f t="shared" si="84"/>
        <v>0</v>
      </c>
      <c r="BE164" s="103">
        <f t="shared" si="85"/>
        <v>0</v>
      </c>
      <c r="BF164" s="90"/>
      <c r="BG164" s="91"/>
      <c r="BH164" s="91"/>
      <c r="BI164" s="91"/>
      <c r="BJ164" s="91"/>
    </row>
    <row r="165" spans="1:62" hidden="1" x14ac:dyDescent="0.25">
      <c r="A165" s="42"/>
      <c r="B165" s="42"/>
      <c r="C165" s="92">
        <v>134</v>
      </c>
      <c r="D165" s="132">
        <v>0</v>
      </c>
      <c r="E165" s="134">
        <v>0</v>
      </c>
      <c r="F165" s="93">
        <v>0</v>
      </c>
      <c r="G165" s="94">
        <v>0</v>
      </c>
      <c r="H165" s="95">
        <v>0</v>
      </c>
      <c r="I165" s="95">
        <v>0</v>
      </c>
      <c r="J165" s="95">
        <v>0</v>
      </c>
      <c r="K165" s="95">
        <v>0</v>
      </c>
      <c r="L165" s="96"/>
      <c r="M165" s="97">
        <v>0</v>
      </c>
      <c r="N165" s="98">
        <v>0</v>
      </c>
      <c r="O165" s="98">
        <f t="shared" si="61"/>
        <v>0</v>
      </c>
      <c r="P165" s="99">
        <f t="shared" si="62"/>
        <v>0</v>
      </c>
      <c r="Q165" s="96"/>
      <c r="R165" s="97">
        <v>0</v>
      </c>
      <c r="S165" s="98">
        <v>0</v>
      </c>
      <c r="T165" s="98">
        <f t="shared" si="63"/>
        <v>0</v>
      </c>
      <c r="U165" s="99">
        <f t="shared" si="64"/>
        <v>0</v>
      </c>
      <c r="V165" s="96"/>
      <c r="W165" s="97">
        <f t="shared" si="65"/>
        <v>0</v>
      </c>
      <c r="X165" s="97">
        <f t="shared" si="65"/>
        <v>0</v>
      </c>
      <c r="Y165" s="98">
        <f t="shared" si="66"/>
        <v>0</v>
      </c>
      <c r="Z165" s="99">
        <f t="shared" si="67"/>
        <v>0</v>
      </c>
      <c r="AA165" s="100"/>
      <c r="AB165" s="101">
        <f t="shared" si="69"/>
        <v>0</v>
      </c>
      <c r="AC165" s="101">
        <f t="shared" si="69"/>
        <v>0</v>
      </c>
      <c r="AD165" s="101">
        <f t="shared" si="70"/>
        <v>0</v>
      </c>
      <c r="AE165" s="99">
        <f t="shared" si="71"/>
        <v>0</v>
      </c>
      <c r="AF165" s="100"/>
      <c r="AG165" s="101">
        <f t="shared" si="72"/>
        <v>0</v>
      </c>
      <c r="AH165" s="101">
        <f t="shared" si="72"/>
        <v>0</v>
      </c>
      <c r="AI165" s="101">
        <f t="shared" si="73"/>
        <v>0</v>
      </c>
      <c r="AJ165" s="99">
        <f t="shared" si="74"/>
        <v>0</v>
      </c>
      <c r="AK165" s="100"/>
      <c r="AL165" s="98">
        <f t="shared" si="58"/>
        <v>0</v>
      </c>
      <c r="AM165" s="102">
        <f t="shared" si="58"/>
        <v>0</v>
      </c>
      <c r="AN165" s="102"/>
      <c r="AO165" s="98">
        <f t="shared" si="75"/>
        <v>0</v>
      </c>
      <c r="AP165" s="103">
        <f t="shared" si="76"/>
        <v>0</v>
      </c>
      <c r="AQ165" s="100"/>
      <c r="AR165" s="98">
        <f t="shared" ref="AR165:AR196" si="86">+R165</f>
        <v>0</v>
      </c>
      <c r="AS165" s="102">
        <f t="shared" si="60"/>
        <v>0</v>
      </c>
      <c r="AT165" s="98">
        <f t="shared" si="77"/>
        <v>0</v>
      </c>
      <c r="AU165" s="103">
        <f t="shared" si="78"/>
        <v>0</v>
      </c>
      <c r="AV165" s="100"/>
      <c r="AW165" s="98">
        <f t="shared" si="79"/>
        <v>0</v>
      </c>
      <c r="AX165" s="98">
        <f t="shared" si="68"/>
        <v>0</v>
      </c>
      <c r="AY165" s="98">
        <f t="shared" si="80"/>
        <v>0</v>
      </c>
      <c r="AZ165" s="99">
        <f t="shared" si="81"/>
        <v>0</v>
      </c>
      <c r="BA165" s="104"/>
      <c r="BB165" s="101">
        <f t="shared" si="82"/>
        <v>0</v>
      </c>
      <c r="BC165" s="101">
        <f t="shared" si="83"/>
        <v>0</v>
      </c>
      <c r="BD165" s="101">
        <f t="shared" si="84"/>
        <v>0</v>
      </c>
      <c r="BE165" s="103">
        <f t="shared" si="85"/>
        <v>0</v>
      </c>
      <c r="BF165" s="90"/>
      <c r="BG165" s="91"/>
      <c r="BH165" s="91"/>
      <c r="BI165" s="91"/>
      <c r="BJ165" s="91"/>
    </row>
    <row r="166" spans="1:62" hidden="1" x14ac:dyDescent="0.25">
      <c r="A166" s="42"/>
      <c r="B166" s="42"/>
      <c r="C166" s="92">
        <v>135</v>
      </c>
      <c r="D166" s="132">
        <v>0</v>
      </c>
      <c r="E166" s="134">
        <v>0</v>
      </c>
      <c r="F166" s="93">
        <v>0</v>
      </c>
      <c r="G166" s="94">
        <v>0</v>
      </c>
      <c r="H166" s="95">
        <v>0</v>
      </c>
      <c r="I166" s="95">
        <v>0</v>
      </c>
      <c r="J166" s="95">
        <v>0</v>
      </c>
      <c r="K166" s="95">
        <v>0</v>
      </c>
      <c r="L166" s="96"/>
      <c r="M166" s="97">
        <v>0</v>
      </c>
      <c r="N166" s="98">
        <v>0</v>
      </c>
      <c r="O166" s="98">
        <f t="shared" si="61"/>
        <v>0</v>
      </c>
      <c r="P166" s="99">
        <f t="shared" si="62"/>
        <v>0</v>
      </c>
      <c r="Q166" s="96"/>
      <c r="R166" s="97">
        <v>0</v>
      </c>
      <c r="S166" s="98">
        <v>0</v>
      </c>
      <c r="T166" s="98">
        <f t="shared" si="63"/>
        <v>0</v>
      </c>
      <c r="U166" s="99">
        <f t="shared" si="64"/>
        <v>0</v>
      </c>
      <c r="V166" s="96"/>
      <c r="W166" s="97">
        <f t="shared" si="65"/>
        <v>0</v>
      </c>
      <c r="X166" s="97">
        <f t="shared" si="65"/>
        <v>0</v>
      </c>
      <c r="Y166" s="98">
        <f t="shared" si="66"/>
        <v>0</v>
      </c>
      <c r="Z166" s="99">
        <f t="shared" si="67"/>
        <v>0</v>
      </c>
      <c r="AA166" s="100"/>
      <c r="AB166" s="101">
        <f t="shared" si="69"/>
        <v>0</v>
      </c>
      <c r="AC166" s="101">
        <f t="shared" si="69"/>
        <v>0</v>
      </c>
      <c r="AD166" s="101">
        <f t="shared" si="70"/>
        <v>0</v>
      </c>
      <c r="AE166" s="99">
        <f t="shared" si="71"/>
        <v>0</v>
      </c>
      <c r="AF166" s="100"/>
      <c r="AG166" s="101">
        <f t="shared" si="72"/>
        <v>0</v>
      </c>
      <c r="AH166" s="101">
        <f t="shared" si="72"/>
        <v>0</v>
      </c>
      <c r="AI166" s="101">
        <f t="shared" si="73"/>
        <v>0</v>
      </c>
      <c r="AJ166" s="99">
        <f t="shared" si="74"/>
        <v>0</v>
      </c>
      <c r="AK166" s="100"/>
      <c r="AL166" s="98">
        <f t="shared" si="58"/>
        <v>0</v>
      </c>
      <c r="AM166" s="102">
        <f t="shared" si="58"/>
        <v>0</v>
      </c>
      <c r="AN166" s="102"/>
      <c r="AO166" s="98">
        <f t="shared" si="75"/>
        <v>0</v>
      </c>
      <c r="AP166" s="103">
        <f t="shared" si="76"/>
        <v>0</v>
      </c>
      <c r="AQ166" s="100"/>
      <c r="AR166" s="98">
        <f t="shared" si="86"/>
        <v>0</v>
      </c>
      <c r="AS166" s="102">
        <f t="shared" si="60"/>
        <v>0</v>
      </c>
      <c r="AT166" s="98">
        <f t="shared" si="77"/>
        <v>0</v>
      </c>
      <c r="AU166" s="103">
        <f t="shared" si="78"/>
        <v>0</v>
      </c>
      <c r="AV166" s="100"/>
      <c r="AW166" s="98">
        <f t="shared" si="79"/>
        <v>0</v>
      </c>
      <c r="AX166" s="98">
        <f t="shared" si="68"/>
        <v>0</v>
      </c>
      <c r="AY166" s="98">
        <f t="shared" si="80"/>
        <v>0</v>
      </c>
      <c r="AZ166" s="99">
        <f t="shared" si="81"/>
        <v>0</v>
      </c>
      <c r="BA166" s="104"/>
      <c r="BB166" s="101">
        <f t="shared" si="82"/>
        <v>0</v>
      </c>
      <c r="BC166" s="101">
        <f t="shared" si="83"/>
        <v>0</v>
      </c>
      <c r="BD166" s="101">
        <f t="shared" si="84"/>
        <v>0</v>
      </c>
      <c r="BE166" s="103">
        <f t="shared" si="85"/>
        <v>0</v>
      </c>
      <c r="BF166" s="90"/>
      <c r="BG166" s="91"/>
      <c r="BH166" s="91"/>
      <c r="BI166" s="91"/>
      <c r="BJ166" s="91"/>
    </row>
    <row r="167" spans="1:62" hidden="1" x14ac:dyDescent="0.25">
      <c r="A167" s="42"/>
      <c r="B167" s="42"/>
      <c r="C167" s="92">
        <v>136</v>
      </c>
      <c r="D167" s="132">
        <v>0</v>
      </c>
      <c r="E167" s="134">
        <v>0</v>
      </c>
      <c r="F167" s="93">
        <v>0</v>
      </c>
      <c r="G167" s="94">
        <v>0</v>
      </c>
      <c r="H167" s="95">
        <v>0</v>
      </c>
      <c r="I167" s="95">
        <v>0</v>
      </c>
      <c r="J167" s="95">
        <v>0</v>
      </c>
      <c r="K167" s="95">
        <v>0</v>
      </c>
      <c r="L167" s="96"/>
      <c r="M167" s="97">
        <v>0</v>
      </c>
      <c r="N167" s="98">
        <v>0</v>
      </c>
      <c r="O167" s="98">
        <f t="shared" si="61"/>
        <v>0</v>
      </c>
      <c r="P167" s="99">
        <f t="shared" si="62"/>
        <v>0</v>
      </c>
      <c r="Q167" s="96"/>
      <c r="R167" s="97">
        <v>0</v>
      </c>
      <c r="S167" s="98">
        <v>0</v>
      </c>
      <c r="T167" s="98">
        <f t="shared" si="63"/>
        <v>0</v>
      </c>
      <c r="U167" s="99">
        <f t="shared" si="64"/>
        <v>0</v>
      </c>
      <c r="V167" s="96"/>
      <c r="W167" s="97">
        <f t="shared" si="65"/>
        <v>0</v>
      </c>
      <c r="X167" s="97">
        <f t="shared" si="65"/>
        <v>0</v>
      </c>
      <c r="Y167" s="98">
        <f t="shared" si="66"/>
        <v>0</v>
      </c>
      <c r="Z167" s="99">
        <f t="shared" si="67"/>
        <v>0</v>
      </c>
      <c r="AA167" s="100"/>
      <c r="AB167" s="101">
        <f t="shared" si="69"/>
        <v>0</v>
      </c>
      <c r="AC167" s="101">
        <f t="shared" si="69"/>
        <v>0</v>
      </c>
      <c r="AD167" s="101">
        <f t="shared" si="70"/>
        <v>0</v>
      </c>
      <c r="AE167" s="99">
        <f t="shared" si="71"/>
        <v>0</v>
      </c>
      <c r="AF167" s="100"/>
      <c r="AG167" s="101">
        <f t="shared" si="72"/>
        <v>0</v>
      </c>
      <c r="AH167" s="101">
        <f t="shared" si="72"/>
        <v>0</v>
      </c>
      <c r="AI167" s="101">
        <f t="shared" si="73"/>
        <v>0</v>
      </c>
      <c r="AJ167" s="99">
        <f t="shared" si="74"/>
        <v>0</v>
      </c>
      <c r="AK167" s="100"/>
      <c r="AL167" s="98">
        <f t="shared" si="58"/>
        <v>0</v>
      </c>
      <c r="AM167" s="102">
        <f t="shared" si="58"/>
        <v>0</v>
      </c>
      <c r="AN167" s="102"/>
      <c r="AO167" s="98">
        <f t="shared" si="75"/>
        <v>0</v>
      </c>
      <c r="AP167" s="103">
        <f t="shared" si="76"/>
        <v>0</v>
      </c>
      <c r="AQ167" s="100"/>
      <c r="AR167" s="98">
        <f t="shared" si="86"/>
        <v>0</v>
      </c>
      <c r="AS167" s="102">
        <f t="shared" si="60"/>
        <v>0</v>
      </c>
      <c r="AT167" s="98">
        <f t="shared" si="77"/>
        <v>0</v>
      </c>
      <c r="AU167" s="103">
        <f t="shared" si="78"/>
        <v>0</v>
      </c>
      <c r="AV167" s="100"/>
      <c r="AW167" s="98">
        <f t="shared" si="79"/>
        <v>0</v>
      </c>
      <c r="AX167" s="98">
        <f t="shared" si="68"/>
        <v>0</v>
      </c>
      <c r="AY167" s="98">
        <f t="shared" si="80"/>
        <v>0</v>
      </c>
      <c r="AZ167" s="99">
        <f t="shared" si="81"/>
        <v>0</v>
      </c>
      <c r="BA167" s="104"/>
      <c r="BB167" s="101">
        <f t="shared" si="82"/>
        <v>0</v>
      </c>
      <c r="BC167" s="101">
        <f t="shared" si="83"/>
        <v>0</v>
      </c>
      <c r="BD167" s="101">
        <f t="shared" si="84"/>
        <v>0</v>
      </c>
      <c r="BE167" s="103">
        <f t="shared" si="85"/>
        <v>0</v>
      </c>
      <c r="BF167" s="90"/>
      <c r="BG167" s="91"/>
      <c r="BH167" s="91"/>
      <c r="BI167" s="91"/>
      <c r="BJ167" s="91"/>
    </row>
    <row r="168" spans="1:62" hidden="1" x14ac:dyDescent="0.25">
      <c r="A168" s="42"/>
      <c r="B168" s="42"/>
      <c r="C168" s="92">
        <v>137</v>
      </c>
      <c r="D168" s="132">
        <v>0</v>
      </c>
      <c r="E168" s="133">
        <v>0</v>
      </c>
      <c r="F168" s="93">
        <v>0</v>
      </c>
      <c r="G168" s="94">
        <v>0</v>
      </c>
      <c r="H168" s="95">
        <v>0</v>
      </c>
      <c r="I168" s="95">
        <v>0</v>
      </c>
      <c r="J168" s="95">
        <v>0</v>
      </c>
      <c r="K168" s="95">
        <v>0</v>
      </c>
      <c r="L168" s="96"/>
      <c r="M168" s="97">
        <v>0</v>
      </c>
      <c r="N168" s="98">
        <v>0</v>
      </c>
      <c r="O168" s="98">
        <f t="shared" si="61"/>
        <v>0</v>
      </c>
      <c r="P168" s="99">
        <f t="shared" si="62"/>
        <v>0</v>
      </c>
      <c r="Q168" s="96"/>
      <c r="R168" s="97">
        <v>0</v>
      </c>
      <c r="S168" s="98">
        <v>0</v>
      </c>
      <c r="T168" s="98">
        <f t="shared" si="63"/>
        <v>0</v>
      </c>
      <c r="U168" s="99">
        <f t="shared" si="64"/>
        <v>0</v>
      </c>
      <c r="V168" s="96"/>
      <c r="W168" s="97">
        <f t="shared" si="65"/>
        <v>0</v>
      </c>
      <c r="X168" s="97">
        <f t="shared" si="65"/>
        <v>0</v>
      </c>
      <c r="Y168" s="98">
        <f t="shared" si="66"/>
        <v>0</v>
      </c>
      <c r="Z168" s="99">
        <f t="shared" si="67"/>
        <v>0</v>
      </c>
      <c r="AA168" s="100"/>
      <c r="AB168" s="101">
        <f t="shared" si="69"/>
        <v>0</v>
      </c>
      <c r="AC168" s="101">
        <f t="shared" si="69"/>
        <v>0</v>
      </c>
      <c r="AD168" s="101">
        <f t="shared" si="70"/>
        <v>0</v>
      </c>
      <c r="AE168" s="99">
        <f t="shared" si="71"/>
        <v>0</v>
      </c>
      <c r="AF168" s="100"/>
      <c r="AG168" s="101">
        <f t="shared" si="72"/>
        <v>0</v>
      </c>
      <c r="AH168" s="101">
        <f t="shared" si="72"/>
        <v>0</v>
      </c>
      <c r="AI168" s="101">
        <f t="shared" si="73"/>
        <v>0</v>
      </c>
      <c r="AJ168" s="99">
        <f t="shared" si="74"/>
        <v>0</v>
      </c>
      <c r="AK168" s="100"/>
      <c r="AL168" s="98">
        <f t="shared" si="58"/>
        <v>0</v>
      </c>
      <c r="AM168" s="102">
        <f t="shared" si="58"/>
        <v>0</v>
      </c>
      <c r="AN168" s="102"/>
      <c r="AO168" s="98">
        <f t="shared" si="75"/>
        <v>0</v>
      </c>
      <c r="AP168" s="103">
        <f t="shared" si="76"/>
        <v>0</v>
      </c>
      <c r="AQ168" s="100"/>
      <c r="AR168" s="98">
        <f t="shared" si="86"/>
        <v>0</v>
      </c>
      <c r="AS168" s="102">
        <f t="shared" si="60"/>
        <v>0</v>
      </c>
      <c r="AT168" s="98">
        <f t="shared" si="77"/>
        <v>0</v>
      </c>
      <c r="AU168" s="103">
        <f t="shared" si="78"/>
        <v>0</v>
      </c>
      <c r="AV168" s="100"/>
      <c r="AW168" s="98">
        <f t="shared" si="79"/>
        <v>0</v>
      </c>
      <c r="AX168" s="98">
        <f t="shared" si="68"/>
        <v>0</v>
      </c>
      <c r="AY168" s="98">
        <f t="shared" si="80"/>
        <v>0</v>
      </c>
      <c r="AZ168" s="99">
        <f t="shared" si="81"/>
        <v>0</v>
      </c>
      <c r="BA168" s="104"/>
      <c r="BB168" s="101">
        <f t="shared" si="82"/>
        <v>0</v>
      </c>
      <c r="BC168" s="101">
        <f t="shared" si="83"/>
        <v>0</v>
      </c>
      <c r="BD168" s="101">
        <f t="shared" si="84"/>
        <v>0</v>
      </c>
      <c r="BE168" s="103">
        <f t="shared" si="85"/>
        <v>0</v>
      </c>
      <c r="BF168" s="90"/>
      <c r="BG168" s="91"/>
      <c r="BH168" s="91"/>
      <c r="BI168" s="91"/>
      <c r="BJ168" s="91"/>
    </row>
    <row r="169" spans="1:62" hidden="1" x14ac:dyDescent="0.25">
      <c r="A169" s="42"/>
      <c r="B169" s="42"/>
      <c r="C169" s="92">
        <v>138</v>
      </c>
      <c r="D169" s="132">
        <v>0</v>
      </c>
      <c r="E169" s="134">
        <v>0</v>
      </c>
      <c r="F169" s="93">
        <v>0</v>
      </c>
      <c r="G169" s="94">
        <v>0</v>
      </c>
      <c r="H169" s="95">
        <v>0</v>
      </c>
      <c r="I169" s="95">
        <v>0</v>
      </c>
      <c r="J169" s="95">
        <v>0</v>
      </c>
      <c r="K169" s="95">
        <v>0</v>
      </c>
      <c r="L169" s="96"/>
      <c r="M169" s="97">
        <v>0</v>
      </c>
      <c r="N169" s="98">
        <v>0</v>
      </c>
      <c r="O169" s="98">
        <f t="shared" si="61"/>
        <v>0</v>
      </c>
      <c r="P169" s="99">
        <f t="shared" si="62"/>
        <v>0</v>
      </c>
      <c r="Q169" s="96"/>
      <c r="R169" s="97">
        <v>0</v>
      </c>
      <c r="S169" s="98">
        <v>0</v>
      </c>
      <c r="T169" s="98">
        <f t="shared" si="63"/>
        <v>0</v>
      </c>
      <c r="U169" s="99">
        <f t="shared" si="64"/>
        <v>0</v>
      </c>
      <c r="V169" s="96"/>
      <c r="W169" s="97">
        <f t="shared" si="65"/>
        <v>0</v>
      </c>
      <c r="X169" s="97">
        <f t="shared" si="65"/>
        <v>0</v>
      </c>
      <c r="Y169" s="98">
        <f t="shared" si="66"/>
        <v>0</v>
      </c>
      <c r="Z169" s="99">
        <f t="shared" si="67"/>
        <v>0</v>
      </c>
      <c r="AA169" s="100"/>
      <c r="AB169" s="101">
        <f t="shared" si="69"/>
        <v>0</v>
      </c>
      <c r="AC169" s="101">
        <f t="shared" si="69"/>
        <v>0</v>
      </c>
      <c r="AD169" s="101">
        <f t="shared" si="70"/>
        <v>0</v>
      </c>
      <c r="AE169" s="99">
        <f t="shared" si="71"/>
        <v>0</v>
      </c>
      <c r="AF169" s="100"/>
      <c r="AG169" s="101">
        <f t="shared" si="72"/>
        <v>0</v>
      </c>
      <c r="AH169" s="101">
        <f t="shared" si="72"/>
        <v>0</v>
      </c>
      <c r="AI169" s="101">
        <f t="shared" si="73"/>
        <v>0</v>
      </c>
      <c r="AJ169" s="99">
        <f t="shared" si="74"/>
        <v>0</v>
      </c>
      <c r="AK169" s="100"/>
      <c r="AL169" s="98">
        <f t="shared" si="58"/>
        <v>0</v>
      </c>
      <c r="AM169" s="102">
        <f t="shared" si="58"/>
        <v>0</v>
      </c>
      <c r="AN169" s="102"/>
      <c r="AO169" s="98">
        <f t="shared" si="75"/>
        <v>0</v>
      </c>
      <c r="AP169" s="103">
        <f t="shared" si="76"/>
        <v>0</v>
      </c>
      <c r="AQ169" s="100"/>
      <c r="AR169" s="98">
        <f t="shared" si="86"/>
        <v>0</v>
      </c>
      <c r="AS169" s="102">
        <f t="shared" si="60"/>
        <v>0</v>
      </c>
      <c r="AT169" s="98">
        <f t="shared" si="77"/>
        <v>0</v>
      </c>
      <c r="AU169" s="103">
        <f t="shared" si="78"/>
        <v>0</v>
      </c>
      <c r="AV169" s="100"/>
      <c r="AW169" s="98">
        <f t="shared" si="79"/>
        <v>0</v>
      </c>
      <c r="AX169" s="98">
        <f t="shared" si="68"/>
        <v>0</v>
      </c>
      <c r="AY169" s="98">
        <f t="shared" si="80"/>
        <v>0</v>
      </c>
      <c r="AZ169" s="99">
        <f t="shared" si="81"/>
        <v>0</v>
      </c>
      <c r="BA169" s="104"/>
      <c r="BB169" s="101">
        <f t="shared" si="82"/>
        <v>0</v>
      </c>
      <c r="BC169" s="101">
        <f t="shared" si="83"/>
        <v>0</v>
      </c>
      <c r="BD169" s="101">
        <f t="shared" si="84"/>
        <v>0</v>
      </c>
      <c r="BE169" s="103">
        <f t="shared" si="85"/>
        <v>0</v>
      </c>
      <c r="BF169" s="90"/>
      <c r="BG169" s="91"/>
      <c r="BH169" s="91"/>
      <c r="BI169" s="91"/>
      <c r="BJ169" s="91"/>
    </row>
    <row r="170" spans="1:62" hidden="1" x14ac:dyDescent="0.25">
      <c r="A170" s="42"/>
      <c r="B170" s="42"/>
      <c r="C170" s="92">
        <v>139</v>
      </c>
      <c r="D170" s="132">
        <v>0</v>
      </c>
      <c r="E170" s="134">
        <v>0</v>
      </c>
      <c r="F170" s="93">
        <v>0</v>
      </c>
      <c r="G170" s="94">
        <v>0</v>
      </c>
      <c r="H170" s="95">
        <v>0</v>
      </c>
      <c r="I170" s="95">
        <v>0</v>
      </c>
      <c r="J170" s="95">
        <v>0</v>
      </c>
      <c r="K170" s="95">
        <v>0</v>
      </c>
      <c r="L170" s="96"/>
      <c r="M170" s="97">
        <v>0</v>
      </c>
      <c r="N170" s="98">
        <v>0</v>
      </c>
      <c r="O170" s="98">
        <f t="shared" si="61"/>
        <v>0</v>
      </c>
      <c r="P170" s="99">
        <f t="shared" si="62"/>
        <v>0</v>
      </c>
      <c r="Q170" s="96"/>
      <c r="R170" s="97">
        <v>0</v>
      </c>
      <c r="S170" s="98">
        <v>0</v>
      </c>
      <c r="T170" s="98">
        <f t="shared" si="63"/>
        <v>0</v>
      </c>
      <c r="U170" s="99">
        <f t="shared" si="64"/>
        <v>0</v>
      </c>
      <c r="V170" s="96"/>
      <c r="W170" s="97">
        <f t="shared" si="65"/>
        <v>0</v>
      </c>
      <c r="X170" s="97">
        <f t="shared" si="65"/>
        <v>0</v>
      </c>
      <c r="Y170" s="98">
        <f t="shared" si="66"/>
        <v>0</v>
      </c>
      <c r="Z170" s="99">
        <f t="shared" si="67"/>
        <v>0</v>
      </c>
      <c r="AA170" s="100"/>
      <c r="AB170" s="101">
        <f t="shared" si="69"/>
        <v>0</v>
      </c>
      <c r="AC170" s="101">
        <f t="shared" si="69"/>
        <v>0</v>
      </c>
      <c r="AD170" s="101">
        <f t="shared" si="70"/>
        <v>0</v>
      </c>
      <c r="AE170" s="99">
        <f t="shared" si="71"/>
        <v>0</v>
      </c>
      <c r="AF170" s="100"/>
      <c r="AG170" s="101">
        <f t="shared" si="72"/>
        <v>0</v>
      </c>
      <c r="AH170" s="101">
        <f t="shared" si="72"/>
        <v>0</v>
      </c>
      <c r="AI170" s="101">
        <f t="shared" si="73"/>
        <v>0</v>
      </c>
      <c r="AJ170" s="99">
        <f t="shared" si="74"/>
        <v>0</v>
      </c>
      <c r="AK170" s="100"/>
      <c r="AL170" s="98">
        <f t="shared" si="58"/>
        <v>0</v>
      </c>
      <c r="AM170" s="102">
        <f t="shared" si="58"/>
        <v>0</v>
      </c>
      <c r="AN170" s="102"/>
      <c r="AO170" s="98">
        <f t="shared" si="75"/>
        <v>0</v>
      </c>
      <c r="AP170" s="103">
        <f t="shared" si="76"/>
        <v>0</v>
      </c>
      <c r="AQ170" s="100"/>
      <c r="AR170" s="98">
        <f t="shared" si="86"/>
        <v>0</v>
      </c>
      <c r="AS170" s="102">
        <f t="shared" si="60"/>
        <v>0</v>
      </c>
      <c r="AT170" s="98">
        <f t="shared" si="77"/>
        <v>0</v>
      </c>
      <c r="AU170" s="103">
        <f t="shared" si="78"/>
        <v>0</v>
      </c>
      <c r="AV170" s="100"/>
      <c r="AW170" s="98">
        <f t="shared" si="79"/>
        <v>0</v>
      </c>
      <c r="AX170" s="98">
        <f t="shared" si="68"/>
        <v>0</v>
      </c>
      <c r="AY170" s="98">
        <f t="shared" si="80"/>
        <v>0</v>
      </c>
      <c r="AZ170" s="99">
        <f t="shared" si="81"/>
        <v>0</v>
      </c>
      <c r="BA170" s="104"/>
      <c r="BB170" s="101">
        <f t="shared" si="82"/>
        <v>0</v>
      </c>
      <c r="BC170" s="101">
        <f t="shared" si="83"/>
        <v>0</v>
      </c>
      <c r="BD170" s="101">
        <f t="shared" si="84"/>
        <v>0</v>
      </c>
      <c r="BE170" s="103">
        <f t="shared" si="85"/>
        <v>0</v>
      </c>
      <c r="BF170" s="90"/>
      <c r="BG170" s="91"/>
      <c r="BH170" s="91"/>
      <c r="BI170" s="91"/>
      <c r="BJ170" s="91"/>
    </row>
    <row r="171" spans="1:62" hidden="1" x14ac:dyDescent="0.25">
      <c r="A171" s="42"/>
      <c r="B171" s="42"/>
      <c r="C171" s="92">
        <v>140</v>
      </c>
      <c r="D171" s="132">
        <v>0</v>
      </c>
      <c r="E171" s="134">
        <v>0</v>
      </c>
      <c r="F171" s="93">
        <v>0</v>
      </c>
      <c r="G171" s="94">
        <v>0</v>
      </c>
      <c r="H171" s="95">
        <v>0</v>
      </c>
      <c r="I171" s="95">
        <v>0</v>
      </c>
      <c r="J171" s="95">
        <v>0</v>
      </c>
      <c r="K171" s="95">
        <v>0</v>
      </c>
      <c r="L171" s="96"/>
      <c r="M171" s="97">
        <v>0</v>
      </c>
      <c r="N171" s="98">
        <v>0</v>
      </c>
      <c r="O171" s="98">
        <f t="shared" si="61"/>
        <v>0</v>
      </c>
      <c r="P171" s="99">
        <f t="shared" si="62"/>
        <v>0</v>
      </c>
      <c r="Q171" s="96"/>
      <c r="R171" s="97">
        <v>0</v>
      </c>
      <c r="S171" s="98">
        <v>0</v>
      </c>
      <c r="T171" s="98">
        <f t="shared" si="63"/>
        <v>0</v>
      </c>
      <c r="U171" s="99">
        <f t="shared" si="64"/>
        <v>0</v>
      </c>
      <c r="V171" s="96"/>
      <c r="W171" s="97">
        <f t="shared" si="65"/>
        <v>0</v>
      </c>
      <c r="X171" s="97">
        <f t="shared" si="65"/>
        <v>0</v>
      </c>
      <c r="Y171" s="98">
        <f t="shared" si="66"/>
        <v>0</v>
      </c>
      <c r="Z171" s="99">
        <f t="shared" si="67"/>
        <v>0</v>
      </c>
      <c r="AA171" s="100"/>
      <c r="AB171" s="101">
        <f t="shared" si="69"/>
        <v>0</v>
      </c>
      <c r="AC171" s="101">
        <f t="shared" si="69"/>
        <v>0</v>
      </c>
      <c r="AD171" s="101">
        <f t="shared" si="70"/>
        <v>0</v>
      </c>
      <c r="AE171" s="99">
        <f t="shared" si="71"/>
        <v>0</v>
      </c>
      <c r="AF171" s="100"/>
      <c r="AG171" s="101">
        <f t="shared" si="72"/>
        <v>0</v>
      </c>
      <c r="AH171" s="101">
        <f t="shared" si="72"/>
        <v>0</v>
      </c>
      <c r="AI171" s="101">
        <f t="shared" si="73"/>
        <v>0</v>
      </c>
      <c r="AJ171" s="99">
        <f t="shared" si="74"/>
        <v>0</v>
      </c>
      <c r="AK171" s="100"/>
      <c r="AL171" s="98">
        <f t="shared" si="58"/>
        <v>0</v>
      </c>
      <c r="AM171" s="102">
        <f t="shared" si="58"/>
        <v>0</v>
      </c>
      <c r="AN171" s="102"/>
      <c r="AO171" s="98">
        <f t="shared" si="75"/>
        <v>0</v>
      </c>
      <c r="AP171" s="103">
        <f t="shared" si="76"/>
        <v>0</v>
      </c>
      <c r="AQ171" s="100"/>
      <c r="AR171" s="98">
        <f t="shared" si="86"/>
        <v>0</v>
      </c>
      <c r="AS171" s="102">
        <f t="shared" si="60"/>
        <v>0</v>
      </c>
      <c r="AT171" s="98">
        <f t="shared" si="77"/>
        <v>0</v>
      </c>
      <c r="AU171" s="103">
        <f t="shared" si="78"/>
        <v>0</v>
      </c>
      <c r="AV171" s="100"/>
      <c r="AW171" s="98">
        <f t="shared" si="79"/>
        <v>0</v>
      </c>
      <c r="AX171" s="98">
        <f t="shared" si="68"/>
        <v>0</v>
      </c>
      <c r="AY171" s="98">
        <f t="shared" si="80"/>
        <v>0</v>
      </c>
      <c r="AZ171" s="99">
        <f t="shared" si="81"/>
        <v>0</v>
      </c>
      <c r="BA171" s="104"/>
      <c r="BB171" s="101">
        <f t="shared" si="82"/>
        <v>0</v>
      </c>
      <c r="BC171" s="101">
        <f t="shared" si="83"/>
        <v>0</v>
      </c>
      <c r="BD171" s="101">
        <f t="shared" si="84"/>
        <v>0</v>
      </c>
      <c r="BE171" s="103">
        <f t="shared" si="85"/>
        <v>0</v>
      </c>
      <c r="BF171" s="90"/>
      <c r="BG171" s="91"/>
      <c r="BH171" s="91"/>
      <c r="BI171" s="91"/>
      <c r="BJ171" s="91"/>
    </row>
    <row r="172" spans="1:62" hidden="1" x14ac:dyDescent="0.25">
      <c r="A172" s="42"/>
      <c r="B172" s="42"/>
      <c r="C172" s="92">
        <v>141</v>
      </c>
      <c r="D172" s="132">
        <v>0</v>
      </c>
      <c r="E172" s="134">
        <v>0</v>
      </c>
      <c r="F172" s="93">
        <v>0</v>
      </c>
      <c r="G172" s="94">
        <v>0</v>
      </c>
      <c r="H172" s="95">
        <v>0</v>
      </c>
      <c r="I172" s="95">
        <v>0</v>
      </c>
      <c r="J172" s="95">
        <v>0</v>
      </c>
      <c r="K172" s="95">
        <v>0</v>
      </c>
      <c r="L172" s="96"/>
      <c r="M172" s="97">
        <v>0</v>
      </c>
      <c r="N172" s="98">
        <v>0</v>
      </c>
      <c r="O172" s="98">
        <f t="shared" si="61"/>
        <v>0</v>
      </c>
      <c r="P172" s="99">
        <f t="shared" si="62"/>
        <v>0</v>
      </c>
      <c r="Q172" s="96"/>
      <c r="R172" s="97">
        <v>0</v>
      </c>
      <c r="S172" s="98">
        <v>0</v>
      </c>
      <c r="T172" s="98">
        <f t="shared" si="63"/>
        <v>0</v>
      </c>
      <c r="U172" s="99">
        <f t="shared" si="64"/>
        <v>0</v>
      </c>
      <c r="V172" s="96"/>
      <c r="W172" s="97">
        <f t="shared" si="65"/>
        <v>0</v>
      </c>
      <c r="X172" s="97">
        <f t="shared" si="65"/>
        <v>0</v>
      </c>
      <c r="Y172" s="98">
        <f t="shared" si="66"/>
        <v>0</v>
      </c>
      <c r="Z172" s="99">
        <f t="shared" si="67"/>
        <v>0</v>
      </c>
      <c r="AA172" s="100"/>
      <c r="AB172" s="101">
        <f t="shared" si="69"/>
        <v>0</v>
      </c>
      <c r="AC172" s="101">
        <f t="shared" si="69"/>
        <v>0</v>
      </c>
      <c r="AD172" s="101">
        <f t="shared" si="70"/>
        <v>0</v>
      </c>
      <c r="AE172" s="99">
        <f t="shared" si="71"/>
        <v>0</v>
      </c>
      <c r="AF172" s="100"/>
      <c r="AG172" s="101">
        <f t="shared" si="72"/>
        <v>0</v>
      </c>
      <c r="AH172" s="101">
        <f t="shared" si="72"/>
        <v>0</v>
      </c>
      <c r="AI172" s="101">
        <f t="shared" si="73"/>
        <v>0</v>
      </c>
      <c r="AJ172" s="99">
        <f t="shared" si="74"/>
        <v>0</v>
      </c>
      <c r="AK172" s="100"/>
      <c r="AL172" s="98">
        <f t="shared" si="58"/>
        <v>0</v>
      </c>
      <c r="AM172" s="102">
        <f t="shared" si="58"/>
        <v>0</v>
      </c>
      <c r="AN172" s="102"/>
      <c r="AO172" s="98">
        <f t="shared" si="75"/>
        <v>0</v>
      </c>
      <c r="AP172" s="103">
        <f t="shared" si="76"/>
        <v>0</v>
      </c>
      <c r="AQ172" s="100"/>
      <c r="AR172" s="98">
        <f t="shared" si="86"/>
        <v>0</v>
      </c>
      <c r="AS172" s="102">
        <f t="shared" si="60"/>
        <v>0</v>
      </c>
      <c r="AT172" s="98">
        <f t="shared" si="77"/>
        <v>0</v>
      </c>
      <c r="AU172" s="103">
        <f t="shared" si="78"/>
        <v>0</v>
      </c>
      <c r="AV172" s="100"/>
      <c r="AW172" s="98">
        <f t="shared" si="79"/>
        <v>0</v>
      </c>
      <c r="AX172" s="98">
        <f t="shared" si="68"/>
        <v>0</v>
      </c>
      <c r="AY172" s="98">
        <f t="shared" si="80"/>
        <v>0</v>
      </c>
      <c r="AZ172" s="99">
        <f t="shared" si="81"/>
        <v>0</v>
      </c>
      <c r="BA172" s="104"/>
      <c r="BB172" s="101">
        <f t="shared" si="82"/>
        <v>0</v>
      </c>
      <c r="BC172" s="101">
        <f t="shared" si="83"/>
        <v>0</v>
      </c>
      <c r="BD172" s="101">
        <f t="shared" si="84"/>
        <v>0</v>
      </c>
      <c r="BE172" s="103">
        <f t="shared" si="85"/>
        <v>0</v>
      </c>
      <c r="BF172" s="90"/>
      <c r="BG172" s="91"/>
      <c r="BH172" s="91"/>
      <c r="BI172" s="91"/>
      <c r="BJ172" s="91"/>
    </row>
    <row r="173" spans="1:62" hidden="1" x14ac:dyDescent="0.25">
      <c r="A173" s="42"/>
      <c r="B173" s="42"/>
      <c r="C173" s="92">
        <v>142</v>
      </c>
      <c r="D173" s="132">
        <v>0</v>
      </c>
      <c r="E173" s="134">
        <v>0</v>
      </c>
      <c r="F173" s="93">
        <v>0</v>
      </c>
      <c r="G173" s="94">
        <v>0</v>
      </c>
      <c r="H173" s="95">
        <v>0</v>
      </c>
      <c r="I173" s="95">
        <v>0</v>
      </c>
      <c r="J173" s="95">
        <v>0</v>
      </c>
      <c r="K173" s="95">
        <v>0</v>
      </c>
      <c r="L173" s="96"/>
      <c r="M173" s="97">
        <v>0</v>
      </c>
      <c r="N173" s="98">
        <v>0</v>
      </c>
      <c r="O173" s="98">
        <f t="shared" si="61"/>
        <v>0</v>
      </c>
      <c r="P173" s="99">
        <f t="shared" si="62"/>
        <v>0</v>
      </c>
      <c r="Q173" s="96"/>
      <c r="R173" s="97">
        <v>0</v>
      </c>
      <c r="S173" s="98">
        <v>0</v>
      </c>
      <c r="T173" s="98">
        <f t="shared" si="63"/>
        <v>0</v>
      </c>
      <c r="U173" s="99">
        <f t="shared" si="64"/>
        <v>0</v>
      </c>
      <c r="V173" s="96"/>
      <c r="W173" s="97">
        <f t="shared" si="65"/>
        <v>0</v>
      </c>
      <c r="X173" s="97">
        <f t="shared" si="65"/>
        <v>0</v>
      </c>
      <c r="Y173" s="98">
        <f t="shared" si="66"/>
        <v>0</v>
      </c>
      <c r="Z173" s="99">
        <f t="shared" si="67"/>
        <v>0</v>
      </c>
      <c r="AA173" s="100"/>
      <c r="AB173" s="101">
        <f t="shared" si="69"/>
        <v>0</v>
      </c>
      <c r="AC173" s="101">
        <f t="shared" si="69"/>
        <v>0</v>
      </c>
      <c r="AD173" s="101">
        <f t="shared" si="70"/>
        <v>0</v>
      </c>
      <c r="AE173" s="99">
        <f t="shared" si="71"/>
        <v>0</v>
      </c>
      <c r="AF173" s="100"/>
      <c r="AG173" s="101">
        <f t="shared" si="72"/>
        <v>0</v>
      </c>
      <c r="AH173" s="101">
        <f t="shared" si="72"/>
        <v>0</v>
      </c>
      <c r="AI173" s="101">
        <f t="shared" si="73"/>
        <v>0</v>
      </c>
      <c r="AJ173" s="99">
        <f t="shared" si="74"/>
        <v>0</v>
      </c>
      <c r="AK173" s="100"/>
      <c r="AL173" s="98">
        <f t="shared" si="58"/>
        <v>0</v>
      </c>
      <c r="AM173" s="102">
        <f t="shared" si="58"/>
        <v>0</v>
      </c>
      <c r="AN173" s="102"/>
      <c r="AO173" s="98">
        <f t="shared" si="75"/>
        <v>0</v>
      </c>
      <c r="AP173" s="103">
        <f t="shared" si="76"/>
        <v>0</v>
      </c>
      <c r="AQ173" s="100"/>
      <c r="AR173" s="98">
        <f t="shared" si="86"/>
        <v>0</v>
      </c>
      <c r="AS173" s="102">
        <f t="shared" si="60"/>
        <v>0</v>
      </c>
      <c r="AT173" s="98">
        <f t="shared" si="77"/>
        <v>0</v>
      </c>
      <c r="AU173" s="103">
        <f t="shared" si="78"/>
        <v>0</v>
      </c>
      <c r="AV173" s="100"/>
      <c r="AW173" s="98">
        <f t="shared" si="79"/>
        <v>0</v>
      </c>
      <c r="AX173" s="98">
        <f t="shared" si="68"/>
        <v>0</v>
      </c>
      <c r="AY173" s="98">
        <f t="shared" si="80"/>
        <v>0</v>
      </c>
      <c r="AZ173" s="99">
        <f t="shared" si="81"/>
        <v>0</v>
      </c>
      <c r="BA173" s="104"/>
      <c r="BB173" s="101">
        <f t="shared" si="82"/>
        <v>0</v>
      </c>
      <c r="BC173" s="101">
        <f t="shared" si="83"/>
        <v>0</v>
      </c>
      <c r="BD173" s="101">
        <f t="shared" si="84"/>
        <v>0</v>
      </c>
      <c r="BE173" s="103">
        <f t="shared" si="85"/>
        <v>0</v>
      </c>
      <c r="BF173" s="90"/>
      <c r="BG173" s="91"/>
      <c r="BH173" s="91"/>
      <c r="BI173" s="91"/>
      <c r="BJ173" s="91"/>
    </row>
    <row r="174" spans="1:62" hidden="1" x14ac:dyDescent="0.25">
      <c r="A174" s="42"/>
      <c r="B174" s="42"/>
      <c r="C174" s="92">
        <v>143</v>
      </c>
      <c r="D174" s="132">
        <v>0</v>
      </c>
      <c r="E174" s="134">
        <v>0</v>
      </c>
      <c r="F174" s="93">
        <v>0</v>
      </c>
      <c r="G174" s="94">
        <v>0</v>
      </c>
      <c r="H174" s="95">
        <v>0</v>
      </c>
      <c r="I174" s="95">
        <v>0</v>
      </c>
      <c r="J174" s="95">
        <v>0</v>
      </c>
      <c r="K174" s="95">
        <v>0</v>
      </c>
      <c r="L174" s="96"/>
      <c r="M174" s="97">
        <v>0</v>
      </c>
      <c r="N174" s="98">
        <v>0</v>
      </c>
      <c r="O174" s="98">
        <f t="shared" si="61"/>
        <v>0</v>
      </c>
      <c r="P174" s="99">
        <f t="shared" si="62"/>
        <v>0</v>
      </c>
      <c r="Q174" s="96"/>
      <c r="R174" s="97">
        <v>0</v>
      </c>
      <c r="S174" s="98">
        <v>0</v>
      </c>
      <c r="T174" s="98">
        <f t="shared" si="63"/>
        <v>0</v>
      </c>
      <c r="U174" s="99">
        <f t="shared" si="64"/>
        <v>0</v>
      </c>
      <c r="V174" s="96"/>
      <c r="W174" s="97">
        <f t="shared" si="65"/>
        <v>0</v>
      </c>
      <c r="X174" s="97">
        <f t="shared" si="65"/>
        <v>0</v>
      </c>
      <c r="Y174" s="98">
        <f t="shared" si="66"/>
        <v>0</v>
      </c>
      <c r="Z174" s="99">
        <f t="shared" si="67"/>
        <v>0</v>
      </c>
      <c r="AA174" s="100"/>
      <c r="AB174" s="101">
        <f t="shared" si="69"/>
        <v>0</v>
      </c>
      <c r="AC174" s="101">
        <f t="shared" si="69"/>
        <v>0</v>
      </c>
      <c r="AD174" s="101">
        <f t="shared" si="70"/>
        <v>0</v>
      </c>
      <c r="AE174" s="99">
        <f t="shared" si="71"/>
        <v>0</v>
      </c>
      <c r="AF174" s="100"/>
      <c r="AG174" s="101">
        <f t="shared" si="72"/>
        <v>0</v>
      </c>
      <c r="AH174" s="101">
        <f t="shared" si="72"/>
        <v>0</v>
      </c>
      <c r="AI174" s="101">
        <f t="shared" si="73"/>
        <v>0</v>
      </c>
      <c r="AJ174" s="99">
        <f t="shared" si="74"/>
        <v>0</v>
      </c>
      <c r="AK174" s="100"/>
      <c r="AL174" s="98">
        <f t="shared" si="58"/>
        <v>0</v>
      </c>
      <c r="AM174" s="102">
        <f t="shared" si="58"/>
        <v>0</v>
      </c>
      <c r="AN174" s="102"/>
      <c r="AO174" s="98">
        <f t="shared" si="75"/>
        <v>0</v>
      </c>
      <c r="AP174" s="103">
        <f t="shared" si="76"/>
        <v>0</v>
      </c>
      <c r="AQ174" s="100"/>
      <c r="AR174" s="98">
        <f t="shared" si="86"/>
        <v>0</v>
      </c>
      <c r="AS174" s="102">
        <f t="shared" si="60"/>
        <v>0</v>
      </c>
      <c r="AT174" s="98">
        <f t="shared" si="77"/>
        <v>0</v>
      </c>
      <c r="AU174" s="103">
        <f t="shared" si="78"/>
        <v>0</v>
      </c>
      <c r="AV174" s="100"/>
      <c r="AW174" s="98">
        <f t="shared" si="79"/>
        <v>0</v>
      </c>
      <c r="AX174" s="98">
        <f t="shared" si="68"/>
        <v>0</v>
      </c>
      <c r="AY174" s="98">
        <f t="shared" si="80"/>
        <v>0</v>
      </c>
      <c r="AZ174" s="99">
        <f t="shared" si="81"/>
        <v>0</v>
      </c>
      <c r="BA174" s="104"/>
      <c r="BB174" s="101">
        <f t="shared" si="82"/>
        <v>0</v>
      </c>
      <c r="BC174" s="101">
        <f t="shared" si="83"/>
        <v>0</v>
      </c>
      <c r="BD174" s="101">
        <f t="shared" si="84"/>
        <v>0</v>
      </c>
      <c r="BE174" s="103">
        <f t="shared" si="85"/>
        <v>0</v>
      </c>
      <c r="BF174" s="90"/>
      <c r="BG174" s="91"/>
      <c r="BH174" s="91"/>
      <c r="BI174" s="91"/>
      <c r="BJ174" s="91"/>
    </row>
    <row r="175" spans="1:62" hidden="1" x14ac:dyDescent="0.25">
      <c r="A175" s="42"/>
      <c r="B175" s="42"/>
      <c r="C175" s="92">
        <v>144</v>
      </c>
      <c r="D175" s="132">
        <v>0</v>
      </c>
      <c r="E175" s="134">
        <v>0</v>
      </c>
      <c r="F175" s="93">
        <v>0</v>
      </c>
      <c r="G175" s="94">
        <v>0</v>
      </c>
      <c r="H175" s="95">
        <v>0</v>
      </c>
      <c r="I175" s="95">
        <v>0</v>
      </c>
      <c r="J175" s="95">
        <v>0</v>
      </c>
      <c r="K175" s="95">
        <v>0</v>
      </c>
      <c r="L175" s="96"/>
      <c r="M175" s="97">
        <v>0</v>
      </c>
      <c r="N175" s="98">
        <v>0</v>
      </c>
      <c r="O175" s="98">
        <f t="shared" si="61"/>
        <v>0</v>
      </c>
      <c r="P175" s="99">
        <f t="shared" si="62"/>
        <v>0</v>
      </c>
      <c r="Q175" s="96"/>
      <c r="R175" s="97">
        <v>0</v>
      </c>
      <c r="S175" s="98">
        <v>0</v>
      </c>
      <c r="T175" s="98">
        <f t="shared" si="63"/>
        <v>0</v>
      </c>
      <c r="U175" s="99">
        <f t="shared" si="64"/>
        <v>0</v>
      </c>
      <c r="V175" s="96"/>
      <c r="W175" s="97">
        <f t="shared" si="65"/>
        <v>0</v>
      </c>
      <c r="X175" s="97">
        <f t="shared" si="65"/>
        <v>0</v>
      </c>
      <c r="Y175" s="98">
        <f t="shared" si="66"/>
        <v>0</v>
      </c>
      <c r="Z175" s="99">
        <f t="shared" si="67"/>
        <v>0</v>
      </c>
      <c r="AA175" s="100"/>
      <c r="AB175" s="101">
        <f t="shared" si="69"/>
        <v>0</v>
      </c>
      <c r="AC175" s="101">
        <f t="shared" si="69"/>
        <v>0</v>
      </c>
      <c r="AD175" s="101">
        <f t="shared" si="70"/>
        <v>0</v>
      </c>
      <c r="AE175" s="99">
        <f t="shared" si="71"/>
        <v>0</v>
      </c>
      <c r="AF175" s="100"/>
      <c r="AG175" s="101">
        <f t="shared" si="72"/>
        <v>0</v>
      </c>
      <c r="AH175" s="101">
        <f t="shared" si="72"/>
        <v>0</v>
      </c>
      <c r="AI175" s="101">
        <f t="shared" si="73"/>
        <v>0</v>
      </c>
      <c r="AJ175" s="99">
        <f t="shared" si="74"/>
        <v>0</v>
      </c>
      <c r="AK175" s="100"/>
      <c r="AL175" s="98">
        <f t="shared" si="58"/>
        <v>0</v>
      </c>
      <c r="AM175" s="102">
        <f t="shared" si="58"/>
        <v>0</v>
      </c>
      <c r="AN175" s="102"/>
      <c r="AO175" s="98">
        <f t="shared" si="75"/>
        <v>0</v>
      </c>
      <c r="AP175" s="103">
        <f t="shared" si="76"/>
        <v>0</v>
      </c>
      <c r="AQ175" s="100"/>
      <c r="AR175" s="98">
        <f t="shared" si="86"/>
        <v>0</v>
      </c>
      <c r="AS175" s="102">
        <f t="shared" si="60"/>
        <v>0</v>
      </c>
      <c r="AT175" s="98">
        <f t="shared" si="77"/>
        <v>0</v>
      </c>
      <c r="AU175" s="103">
        <f t="shared" si="78"/>
        <v>0</v>
      </c>
      <c r="AV175" s="100"/>
      <c r="AW175" s="98">
        <f t="shared" si="79"/>
        <v>0</v>
      </c>
      <c r="AX175" s="98">
        <f t="shared" si="68"/>
        <v>0</v>
      </c>
      <c r="AY175" s="98">
        <f t="shared" si="80"/>
        <v>0</v>
      </c>
      <c r="AZ175" s="99">
        <f t="shared" si="81"/>
        <v>0</v>
      </c>
      <c r="BA175" s="104"/>
      <c r="BB175" s="101">
        <f t="shared" si="82"/>
        <v>0</v>
      </c>
      <c r="BC175" s="101">
        <f t="shared" si="83"/>
        <v>0</v>
      </c>
      <c r="BD175" s="101">
        <f t="shared" si="84"/>
        <v>0</v>
      </c>
      <c r="BE175" s="103">
        <f t="shared" si="85"/>
        <v>0</v>
      </c>
      <c r="BF175" s="90"/>
      <c r="BG175" s="91"/>
      <c r="BH175" s="91"/>
      <c r="BI175" s="91"/>
      <c r="BJ175" s="91"/>
    </row>
    <row r="176" spans="1:62" hidden="1" x14ac:dyDescent="0.25">
      <c r="A176" s="42"/>
      <c r="B176" s="42"/>
      <c r="C176" s="92">
        <v>145</v>
      </c>
      <c r="D176" s="132">
        <v>0</v>
      </c>
      <c r="E176" s="134">
        <v>0</v>
      </c>
      <c r="F176" s="93">
        <v>0</v>
      </c>
      <c r="G176" s="94">
        <v>0</v>
      </c>
      <c r="H176" s="95">
        <v>0</v>
      </c>
      <c r="I176" s="95">
        <v>0</v>
      </c>
      <c r="J176" s="95">
        <v>0</v>
      </c>
      <c r="K176" s="95">
        <v>0</v>
      </c>
      <c r="L176" s="96"/>
      <c r="M176" s="97">
        <v>0</v>
      </c>
      <c r="N176" s="98">
        <v>0</v>
      </c>
      <c r="O176" s="98">
        <f t="shared" si="61"/>
        <v>0</v>
      </c>
      <c r="P176" s="99">
        <f t="shared" si="62"/>
        <v>0</v>
      </c>
      <c r="Q176" s="96"/>
      <c r="R176" s="97">
        <v>0</v>
      </c>
      <c r="S176" s="98">
        <v>0</v>
      </c>
      <c r="T176" s="98">
        <f t="shared" si="63"/>
        <v>0</v>
      </c>
      <c r="U176" s="99">
        <f t="shared" si="64"/>
        <v>0</v>
      </c>
      <c r="V176" s="96"/>
      <c r="W176" s="97">
        <f t="shared" si="65"/>
        <v>0</v>
      </c>
      <c r="X176" s="97">
        <f t="shared" si="65"/>
        <v>0</v>
      </c>
      <c r="Y176" s="98">
        <f t="shared" si="66"/>
        <v>0</v>
      </c>
      <c r="Z176" s="99">
        <f t="shared" si="67"/>
        <v>0</v>
      </c>
      <c r="AA176" s="100"/>
      <c r="AB176" s="101">
        <f t="shared" si="69"/>
        <v>0</v>
      </c>
      <c r="AC176" s="101">
        <f t="shared" si="69"/>
        <v>0</v>
      </c>
      <c r="AD176" s="101">
        <f t="shared" si="70"/>
        <v>0</v>
      </c>
      <c r="AE176" s="99">
        <f t="shared" si="71"/>
        <v>0</v>
      </c>
      <c r="AF176" s="100"/>
      <c r="AG176" s="101">
        <f t="shared" si="72"/>
        <v>0</v>
      </c>
      <c r="AH176" s="101">
        <f t="shared" si="72"/>
        <v>0</v>
      </c>
      <c r="AI176" s="101">
        <f t="shared" si="73"/>
        <v>0</v>
      </c>
      <c r="AJ176" s="99">
        <f t="shared" si="74"/>
        <v>0</v>
      </c>
      <c r="AK176" s="100"/>
      <c r="AL176" s="98">
        <f t="shared" ref="AL176:AM239" si="87">+M176</f>
        <v>0</v>
      </c>
      <c r="AM176" s="102">
        <f t="shared" si="87"/>
        <v>0</v>
      </c>
      <c r="AN176" s="102"/>
      <c r="AO176" s="98">
        <f t="shared" si="75"/>
        <v>0</v>
      </c>
      <c r="AP176" s="103">
        <f t="shared" si="76"/>
        <v>0</v>
      </c>
      <c r="AQ176" s="100"/>
      <c r="AR176" s="98">
        <f t="shared" si="86"/>
        <v>0</v>
      </c>
      <c r="AS176" s="102">
        <f t="shared" si="60"/>
        <v>0</v>
      </c>
      <c r="AT176" s="98">
        <f t="shared" si="77"/>
        <v>0</v>
      </c>
      <c r="AU176" s="103">
        <f t="shared" si="78"/>
        <v>0</v>
      </c>
      <c r="AV176" s="100"/>
      <c r="AW176" s="98">
        <f t="shared" si="79"/>
        <v>0</v>
      </c>
      <c r="AX176" s="98">
        <f t="shared" si="68"/>
        <v>0</v>
      </c>
      <c r="AY176" s="98">
        <f t="shared" si="80"/>
        <v>0</v>
      </c>
      <c r="AZ176" s="99">
        <f t="shared" si="81"/>
        <v>0</v>
      </c>
      <c r="BA176" s="104"/>
      <c r="BB176" s="101">
        <f t="shared" si="82"/>
        <v>0</v>
      </c>
      <c r="BC176" s="101">
        <f t="shared" si="83"/>
        <v>0</v>
      </c>
      <c r="BD176" s="101">
        <f t="shared" si="84"/>
        <v>0</v>
      </c>
      <c r="BE176" s="103">
        <f t="shared" si="85"/>
        <v>0</v>
      </c>
      <c r="BF176" s="90"/>
      <c r="BG176" s="91"/>
      <c r="BH176" s="91"/>
      <c r="BI176" s="91"/>
      <c r="BJ176" s="91"/>
    </row>
    <row r="177" spans="1:62" hidden="1" x14ac:dyDescent="0.25">
      <c r="A177" s="42"/>
      <c r="B177" s="42"/>
      <c r="C177" s="92">
        <v>146</v>
      </c>
      <c r="D177" s="132">
        <v>0</v>
      </c>
      <c r="E177" s="135">
        <v>0</v>
      </c>
      <c r="F177" s="93">
        <v>0</v>
      </c>
      <c r="G177" s="94">
        <v>0</v>
      </c>
      <c r="H177" s="95">
        <v>0</v>
      </c>
      <c r="I177" s="95">
        <v>0</v>
      </c>
      <c r="J177" s="95">
        <v>0</v>
      </c>
      <c r="K177" s="95">
        <v>0</v>
      </c>
      <c r="L177" s="96"/>
      <c r="M177" s="97">
        <v>0</v>
      </c>
      <c r="N177" s="98">
        <v>0</v>
      </c>
      <c r="O177" s="98">
        <f t="shared" si="61"/>
        <v>0</v>
      </c>
      <c r="P177" s="99">
        <f t="shared" si="62"/>
        <v>0</v>
      </c>
      <c r="Q177" s="96"/>
      <c r="R177" s="97">
        <v>0</v>
      </c>
      <c r="S177" s="98">
        <v>0</v>
      </c>
      <c r="T177" s="98">
        <f t="shared" si="63"/>
        <v>0</v>
      </c>
      <c r="U177" s="99">
        <f t="shared" si="64"/>
        <v>0</v>
      </c>
      <c r="V177" s="96"/>
      <c r="W177" s="97">
        <f t="shared" si="65"/>
        <v>0</v>
      </c>
      <c r="X177" s="97">
        <f t="shared" si="65"/>
        <v>0</v>
      </c>
      <c r="Y177" s="98">
        <f t="shared" si="66"/>
        <v>0</v>
      </c>
      <c r="Z177" s="99">
        <f t="shared" si="67"/>
        <v>0</v>
      </c>
      <c r="AA177" s="100"/>
      <c r="AB177" s="101">
        <f t="shared" si="69"/>
        <v>0</v>
      </c>
      <c r="AC177" s="101">
        <f t="shared" si="69"/>
        <v>0</v>
      </c>
      <c r="AD177" s="101">
        <f t="shared" si="70"/>
        <v>0</v>
      </c>
      <c r="AE177" s="99">
        <f t="shared" si="71"/>
        <v>0</v>
      </c>
      <c r="AF177" s="100"/>
      <c r="AG177" s="101">
        <f t="shared" si="72"/>
        <v>0</v>
      </c>
      <c r="AH177" s="101">
        <f t="shared" si="72"/>
        <v>0</v>
      </c>
      <c r="AI177" s="101">
        <f t="shared" si="73"/>
        <v>0</v>
      </c>
      <c r="AJ177" s="99">
        <f t="shared" si="74"/>
        <v>0</v>
      </c>
      <c r="AK177" s="100"/>
      <c r="AL177" s="98">
        <f t="shared" si="87"/>
        <v>0</v>
      </c>
      <c r="AM177" s="102">
        <f t="shared" si="87"/>
        <v>0</v>
      </c>
      <c r="AN177" s="102"/>
      <c r="AO177" s="98">
        <f t="shared" si="75"/>
        <v>0</v>
      </c>
      <c r="AP177" s="103">
        <f t="shared" si="76"/>
        <v>0</v>
      </c>
      <c r="AQ177" s="100"/>
      <c r="AR177" s="98">
        <f t="shared" si="86"/>
        <v>0</v>
      </c>
      <c r="AS177" s="102">
        <f t="shared" si="60"/>
        <v>0</v>
      </c>
      <c r="AT177" s="98">
        <f t="shared" si="77"/>
        <v>0</v>
      </c>
      <c r="AU177" s="103">
        <f t="shared" si="78"/>
        <v>0</v>
      </c>
      <c r="AV177" s="100"/>
      <c r="AW177" s="98">
        <f t="shared" si="79"/>
        <v>0</v>
      </c>
      <c r="AX177" s="98">
        <f t="shared" si="68"/>
        <v>0</v>
      </c>
      <c r="AY177" s="98">
        <f t="shared" si="80"/>
        <v>0</v>
      </c>
      <c r="AZ177" s="99">
        <f t="shared" si="81"/>
        <v>0</v>
      </c>
      <c r="BA177" s="104"/>
      <c r="BB177" s="101">
        <f t="shared" si="82"/>
        <v>0</v>
      </c>
      <c r="BC177" s="101">
        <f t="shared" si="83"/>
        <v>0</v>
      </c>
      <c r="BD177" s="101">
        <f t="shared" si="84"/>
        <v>0</v>
      </c>
      <c r="BE177" s="103">
        <f t="shared" si="85"/>
        <v>0</v>
      </c>
      <c r="BF177" s="90"/>
      <c r="BG177" s="91"/>
      <c r="BH177" s="91"/>
      <c r="BI177" s="91"/>
      <c r="BJ177" s="91"/>
    </row>
    <row r="178" spans="1:62" hidden="1" x14ac:dyDescent="0.25">
      <c r="A178" s="42"/>
      <c r="B178" s="42"/>
      <c r="C178" s="92">
        <v>147</v>
      </c>
      <c r="D178" s="132">
        <v>0</v>
      </c>
      <c r="E178" s="135" t="s">
        <v>779</v>
      </c>
      <c r="F178" s="93">
        <v>0</v>
      </c>
      <c r="G178" s="94">
        <v>0</v>
      </c>
      <c r="H178" s="95">
        <v>0</v>
      </c>
      <c r="I178" s="95">
        <v>0</v>
      </c>
      <c r="J178" s="95">
        <v>0</v>
      </c>
      <c r="K178" s="95">
        <v>0</v>
      </c>
      <c r="L178" s="96"/>
      <c r="M178" s="97">
        <v>0</v>
      </c>
      <c r="N178" s="98">
        <v>0</v>
      </c>
      <c r="O178" s="98">
        <f t="shared" si="61"/>
        <v>0</v>
      </c>
      <c r="P178" s="99">
        <f t="shared" si="62"/>
        <v>0</v>
      </c>
      <c r="Q178" s="96"/>
      <c r="R178" s="97">
        <v>0</v>
      </c>
      <c r="S178" s="98">
        <v>0</v>
      </c>
      <c r="T178" s="98">
        <f t="shared" si="63"/>
        <v>0</v>
      </c>
      <c r="U178" s="99">
        <f t="shared" si="64"/>
        <v>0</v>
      </c>
      <c r="V178" s="96"/>
      <c r="W178" s="97">
        <f t="shared" si="65"/>
        <v>0</v>
      </c>
      <c r="X178" s="97">
        <f t="shared" si="65"/>
        <v>0</v>
      </c>
      <c r="Y178" s="98">
        <f t="shared" si="66"/>
        <v>0</v>
      </c>
      <c r="Z178" s="99">
        <f t="shared" si="67"/>
        <v>0</v>
      </c>
      <c r="AA178" s="100"/>
      <c r="AB178" s="101">
        <f t="shared" si="69"/>
        <v>0</v>
      </c>
      <c r="AC178" s="101">
        <f t="shared" si="69"/>
        <v>0</v>
      </c>
      <c r="AD178" s="101">
        <f t="shared" si="70"/>
        <v>0</v>
      </c>
      <c r="AE178" s="99">
        <f t="shared" si="71"/>
        <v>0</v>
      </c>
      <c r="AF178" s="100"/>
      <c r="AG178" s="101">
        <f t="shared" si="72"/>
        <v>0</v>
      </c>
      <c r="AH178" s="101">
        <f t="shared" si="72"/>
        <v>0</v>
      </c>
      <c r="AI178" s="101">
        <f t="shared" si="73"/>
        <v>0</v>
      </c>
      <c r="AJ178" s="99">
        <f t="shared" si="74"/>
        <v>0</v>
      </c>
      <c r="AK178" s="100"/>
      <c r="AL178" s="98">
        <f t="shared" si="87"/>
        <v>0</v>
      </c>
      <c r="AM178" s="102">
        <f t="shared" si="87"/>
        <v>0</v>
      </c>
      <c r="AN178" s="102"/>
      <c r="AO178" s="98">
        <f t="shared" si="75"/>
        <v>0</v>
      </c>
      <c r="AP178" s="103">
        <f t="shared" si="76"/>
        <v>0</v>
      </c>
      <c r="AQ178" s="100"/>
      <c r="AR178" s="98">
        <f t="shared" si="86"/>
        <v>0</v>
      </c>
      <c r="AS178" s="102">
        <f t="shared" si="60"/>
        <v>0</v>
      </c>
      <c r="AT178" s="98">
        <f t="shared" si="77"/>
        <v>0</v>
      </c>
      <c r="AU178" s="103">
        <f t="shared" si="78"/>
        <v>0</v>
      </c>
      <c r="AV178" s="100"/>
      <c r="AW178" s="98">
        <f t="shared" si="79"/>
        <v>0</v>
      </c>
      <c r="AX178" s="98">
        <f t="shared" si="68"/>
        <v>0</v>
      </c>
      <c r="AY178" s="98">
        <f t="shared" si="80"/>
        <v>0</v>
      </c>
      <c r="AZ178" s="99">
        <f t="shared" si="81"/>
        <v>0</v>
      </c>
      <c r="BA178" s="104"/>
      <c r="BB178" s="101">
        <f t="shared" si="82"/>
        <v>0</v>
      </c>
      <c r="BC178" s="101">
        <f t="shared" si="83"/>
        <v>0</v>
      </c>
      <c r="BD178" s="101">
        <f t="shared" si="84"/>
        <v>0</v>
      </c>
      <c r="BE178" s="103">
        <f t="shared" si="85"/>
        <v>0</v>
      </c>
      <c r="BF178" s="90"/>
      <c r="BG178" s="91"/>
      <c r="BH178" s="91"/>
      <c r="BI178" s="91"/>
      <c r="BJ178" s="91"/>
    </row>
    <row r="179" spans="1:62" hidden="1" x14ac:dyDescent="0.25">
      <c r="A179" s="42"/>
      <c r="B179" s="42"/>
      <c r="C179" s="92">
        <v>148</v>
      </c>
      <c r="D179" s="132">
        <v>0</v>
      </c>
      <c r="E179" s="135" t="s">
        <v>780</v>
      </c>
      <c r="F179" s="93">
        <v>0</v>
      </c>
      <c r="G179" s="94">
        <v>0</v>
      </c>
      <c r="H179" s="95">
        <v>0</v>
      </c>
      <c r="I179" s="95">
        <v>0</v>
      </c>
      <c r="J179" s="95">
        <v>0</v>
      </c>
      <c r="K179" s="95">
        <v>0</v>
      </c>
      <c r="L179" s="96"/>
      <c r="M179" s="97">
        <v>0</v>
      </c>
      <c r="N179" s="98">
        <v>0</v>
      </c>
      <c r="O179" s="98">
        <f t="shared" si="61"/>
        <v>0</v>
      </c>
      <c r="P179" s="99">
        <f t="shared" si="62"/>
        <v>0</v>
      </c>
      <c r="Q179" s="96"/>
      <c r="R179" s="97">
        <v>0</v>
      </c>
      <c r="S179" s="98">
        <v>0</v>
      </c>
      <c r="T179" s="98">
        <f t="shared" si="63"/>
        <v>0</v>
      </c>
      <c r="U179" s="99">
        <f t="shared" si="64"/>
        <v>0</v>
      </c>
      <c r="V179" s="96"/>
      <c r="W179" s="97">
        <f t="shared" si="65"/>
        <v>0</v>
      </c>
      <c r="X179" s="97">
        <f t="shared" si="65"/>
        <v>0</v>
      </c>
      <c r="Y179" s="98">
        <f t="shared" si="66"/>
        <v>0</v>
      </c>
      <c r="Z179" s="99">
        <f t="shared" si="67"/>
        <v>0</v>
      </c>
      <c r="AA179" s="100"/>
      <c r="AB179" s="101">
        <f t="shared" si="69"/>
        <v>0</v>
      </c>
      <c r="AC179" s="101">
        <f t="shared" si="69"/>
        <v>0</v>
      </c>
      <c r="AD179" s="101">
        <f t="shared" si="70"/>
        <v>0</v>
      </c>
      <c r="AE179" s="99">
        <f t="shared" si="71"/>
        <v>0</v>
      </c>
      <c r="AF179" s="100"/>
      <c r="AG179" s="101">
        <f t="shared" si="72"/>
        <v>0</v>
      </c>
      <c r="AH179" s="101">
        <f t="shared" si="72"/>
        <v>0</v>
      </c>
      <c r="AI179" s="101">
        <f t="shared" si="73"/>
        <v>0</v>
      </c>
      <c r="AJ179" s="99">
        <f t="shared" si="74"/>
        <v>0</v>
      </c>
      <c r="AK179" s="100"/>
      <c r="AL179" s="98">
        <f t="shared" si="87"/>
        <v>0</v>
      </c>
      <c r="AM179" s="102">
        <f t="shared" si="87"/>
        <v>0</v>
      </c>
      <c r="AN179" s="102"/>
      <c r="AO179" s="98">
        <f t="shared" si="75"/>
        <v>0</v>
      </c>
      <c r="AP179" s="103">
        <f t="shared" si="76"/>
        <v>0</v>
      </c>
      <c r="AQ179" s="100"/>
      <c r="AR179" s="98">
        <f t="shared" si="86"/>
        <v>0</v>
      </c>
      <c r="AS179" s="102">
        <f t="shared" si="60"/>
        <v>0</v>
      </c>
      <c r="AT179" s="98">
        <f t="shared" si="77"/>
        <v>0</v>
      </c>
      <c r="AU179" s="103">
        <f t="shared" si="78"/>
        <v>0</v>
      </c>
      <c r="AV179" s="100"/>
      <c r="AW179" s="98">
        <f t="shared" si="79"/>
        <v>0</v>
      </c>
      <c r="AX179" s="98">
        <f t="shared" si="68"/>
        <v>0</v>
      </c>
      <c r="AY179" s="98">
        <f t="shared" si="80"/>
        <v>0</v>
      </c>
      <c r="AZ179" s="99">
        <f t="shared" si="81"/>
        <v>0</v>
      </c>
      <c r="BA179" s="104"/>
      <c r="BB179" s="101">
        <f t="shared" si="82"/>
        <v>0</v>
      </c>
      <c r="BC179" s="101">
        <f t="shared" si="83"/>
        <v>0</v>
      </c>
      <c r="BD179" s="101">
        <f t="shared" si="84"/>
        <v>0</v>
      </c>
      <c r="BE179" s="103">
        <f t="shared" si="85"/>
        <v>0</v>
      </c>
      <c r="BF179" s="90"/>
      <c r="BG179" s="91"/>
      <c r="BH179" s="91"/>
      <c r="BI179" s="91"/>
      <c r="BJ179" s="91"/>
    </row>
    <row r="180" spans="1:62" hidden="1" x14ac:dyDescent="0.25">
      <c r="A180" s="42"/>
      <c r="B180" s="42"/>
      <c r="C180" s="92">
        <v>149</v>
      </c>
      <c r="D180" s="132">
        <v>0</v>
      </c>
      <c r="E180" s="135" t="s">
        <v>781</v>
      </c>
      <c r="F180" s="93">
        <v>0</v>
      </c>
      <c r="G180" s="94">
        <v>0</v>
      </c>
      <c r="H180" s="95">
        <v>0</v>
      </c>
      <c r="I180" s="95">
        <v>0</v>
      </c>
      <c r="J180" s="95">
        <v>0</v>
      </c>
      <c r="K180" s="95">
        <v>0</v>
      </c>
      <c r="L180" s="96"/>
      <c r="M180" s="97">
        <v>0</v>
      </c>
      <c r="N180" s="98">
        <v>0</v>
      </c>
      <c r="O180" s="98">
        <f t="shared" si="61"/>
        <v>0</v>
      </c>
      <c r="P180" s="99">
        <f t="shared" si="62"/>
        <v>0</v>
      </c>
      <c r="Q180" s="96"/>
      <c r="R180" s="97">
        <v>0</v>
      </c>
      <c r="S180" s="98">
        <v>0</v>
      </c>
      <c r="T180" s="98">
        <f t="shared" si="63"/>
        <v>0</v>
      </c>
      <c r="U180" s="99">
        <f t="shared" si="64"/>
        <v>0</v>
      </c>
      <c r="V180" s="96"/>
      <c r="W180" s="97">
        <f t="shared" si="65"/>
        <v>0</v>
      </c>
      <c r="X180" s="97">
        <f t="shared" si="65"/>
        <v>0</v>
      </c>
      <c r="Y180" s="98">
        <f t="shared" si="66"/>
        <v>0</v>
      </c>
      <c r="Z180" s="99">
        <f t="shared" si="67"/>
        <v>0</v>
      </c>
      <c r="AA180" s="100"/>
      <c r="AB180" s="101">
        <f t="shared" si="69"/>
        <v>0</v>
      </c>
      <c r="AC180" s="101">
        <f t="shared" si="69"/>
        <v>0</v>
      </c>
      <c r="AD180" s="101">
        <f t="shared" si="70"/>
        <v>0</v>
      </c>
      <c r="AE180" s="99">
        <f t="shared" si="71"/>
        <v>0</v>
      </c>
      <c r="AF180" s="100"/>
      <c r="AG180" s="101">
        <f t="shared" si="72"/>
        <v>0</v>
      </c>
      <c r="AH180" s="101">
        <f t="shared" si="72"/>
        <v>0</v>
      </c>
      <c r="AI180" s="101">
        <f t="shared" si="73"/>
        <v>0</v>
      </c>
      <c r="AJ180" s="99">
        <f t="shared" si="74"/>
        <v>0</v>
      </c>
      <c r="AK180" s="100"/>
      <c r="AL180" s="98">
        <f t="shared" si="87"/>
        <v>0</v>
      </c>
      <c r="AM180" s="102">
        <f t="shared" si="87"/>
        <v>0</v>
      </c>
      <c r="AN180" s="102"/>
      <c r="AO180" s="98">
        <f t="shared" si="75"/>
        <v>0</v>
      </c>
      <c r="AP180" s="103">
        <f t="shared" si="76"/>
        <v>0</v>
      </c>
      <c r="AQ180" s="100"/>
      <c r="AR180" s="98">
        <f t="shared" si="86"/>
        <v>0</v>
      </c>
      <c r="AS180" s="102">
        <f t="shared" si="60"/>
        <v>0</v>
      </c>
      <c r="AT180" s="98">
        <f t="shared" si="77"/>
        <v>0</v>
      </c>
      <c r="AU180" s="103">
        <f t="shared" si="78"/>
        <v>0</v>
      </c>
      <c r="AV180" s="100"/>
      <c r="AW180" s="98">
        <f t="shared" si="79"/>
        <v>0</v>
      </c>
      <c r="AX180" s="98">
        <f t="shared" si="68"/>
        <v>0</v>
      </c>
      <c r="AY180" s="98">
        <f t="shared" si="80"/>
        <v>0</v>
      </c>
      <c r="AZ180" s="99">
        <f t="shared" si="81"/>
        <v>0</v>
      </c>
      <c r="BA180" s="104"/>
      <c r="BB180" s="101">
        <f t="shared" si="82"/>
        <v>0</v>
      </c>
      <c r="BC180" s="101">
        <f t="shared" si="83"/>
        <v>0</v>
      </c>
      <c r="BD180" s="101">
        <f t="shared" si="84"/>
        <v>0</v>
      </c>
      <c r="BE180" s="103">
        <f t="shared" si="85"/>
        <v>0</v>
      </c>
      <c r="BF180" s="90"/>
      <c r="BG180" s="91"/>
      <c r="BH180" s="91"/>
      <c r="BI180" s="91"/>
      <c r="BJ180" s="91"/>
    </row>
    <row r="181" spans="1:62" hidden="1" x14ac:dyDescent="0.25">
      <c r="A181" s="42"/>
      <c r="B181" s="42"/>
      <c r="C181" s="92">
        <v>150</v>
      </c>
      <c r="D181" s="132">
        <v>0</v>
      </c>
      <c r="E181" s="135" t="s">
        <v>782</v>
      </c>
      <c r="F181" s="93">
        <v>0</v>
      </c>
      <c r="G181" s="94">
        <v>0</v>
      </c>
      <c r="H181" s="95">
        <v>0</v>
      </c>
      <c r="I181" s="95">
        <v>0</v>
      </c>
      <c r="J181" s="95">
        <v>0</v>
      </c>
      <c r="K181" s="95">
        <v>0</v>
      </c>
      <c r="L181" s="96"/>
      <c r="M181" s="97">
        <v>0</v>
      </c>
      <c r="N181" s="98">
        <v>0</v>
      </c>
      <c r="O181" s="98">
        <f t="shared" si="61"/>
        <v>0</v>
      </c>
      <c r="P181" s="99">
        <f t="shared" si="62"/>
        <v>0</v>
      </c>
      <c r="Q181" s="96"/>
      <c r="R181" s="97">
        <v>0</v>
      </c>
      <c r="S181" s="98">
        <v>0</v>
      </c>
      <c r="T181" s="98">
        <f t="shared" si="63"/>
        <v>0</v>
      </c>
      <c r="U181" s="99">
        <f t="shared" si="64"/>
        <v>0</v>
      </c>
      <c r="V181" s="96"/>
      <c r="W181" s="97">
        <f t="shared" si="65"/>
        <v>0</v>
      </c>
      <c r="X181" s="97">
        <f t="shared" si="65"/>
        <v>0</v>
      </c>
      <c r="Y181" s="98">
        <f t="shared" si="66"/>
        <v>0</v>
      </c>
      <c r="Z181" s="99">
        <f t="shared" si="67"/>
        <v>0</v>
      </c>
      <c r="AA181" s="100"/>
      <c r="AB181" s="101">
        <f t="shared" si="69"/>
        <v>0</v>
      </c>
      <c r="AC181" s="101">
        <f t="shared" si="69"/>
        <v>0</v>
      </c>
      <c r="AD181" s="101">
        <f t="shared" si="70"/>
        <v>0</v>
      </c>
      <c r="AE181" s="99">
        <f t="shared" si="71"/>
        <v>0</v>
      </c>
      <c r="AF181" s="100"/>
      <c r="AG181" s="101">
        <f t="shared" si="72"/>
        <v>0</v>
      </c>
      <c r="AH181" s="101">
        <f t="shared" si="72"/>
        <v>0</v>
      </c>
      <c r="AI181" s="101">
        <f t="shared" si="73"/>
        <v>0</v>
      </c>
      <c r="AJ181" s="99">
        <f t="shared" si="74"/>
        <v>0</v>
      </c>
      <c r="AK181" s="100"/>
      <c r="AL181" s="98">
        <f t="shared" si="87"/>
        <v>0</v>
      </c>
      <c r="AM181" s="102">
        <f t="shared" si="87"/>
        <v>0</v>
      </c>
      <c r="AN181" s="102"/>
      <c r="AO181" s="98">
        <f t="shared" si="75"/>
        <v>0</v>
      </c>
      <c r="AP181" s="103">
        <f t="shared" si="76"/>
        <v>0</v>
      </c>
      <c r="AQ181" s="100"/>
      <c r="AR181" s="98">
        <f t="shared" si="86"/>
        <v>0</v>
      </c>
      <c r="AS181" s="102">
        <f t="shared" si="60"/>
        <v>0</v>
      </c>
      <c r="AT181" s="98">
        <f t="shared" si="77"/>
        <v>0</v>
      </c>
      <c r="AU181" s="103">
        <f t="shared" si="78"/>
        <v>0</v>
      </c>
      <c r="AV181" s="100"/>
      <c r="AW181" s="98">
        <f t="shared" si="79"/>
        <v>0</v>
      </c>
      <c r="AX181" s="98">
        <f t="shared" si="68"/>
        <v>0</v>
      </c>
      <c r="AY181" s="98">
        <f t="shared" si="80"/>
        <v>0</v>
      </c>
      <c r="AZ181" s="99">
        <f t="shared" si="81"/>
        <v>0</v>
      </c>
      <c r="BA181" s="104"/>
      <c r="BB181" s="101">
        <f t="shared" si="82"/>
        <v>0</v>
      </c>
      <c r="BC181" s="101">
        <f t="shared" si="83"/>
        <v>0</v>
      </c>
      <c r="BD181" s="101">
        <f t="shared" si="84"/>
        <v>0</v>
      </c>
      <c r="BE181" s="103">
        <f t="shared" si="85"/>
        <v>0</v>
      </c>
      <c r="BF181" s="90"/>
      <c r="BG181" s="91"/>
      <c r="BH181" s="91"/>
      <c r="BI181" s="91"/>
      <c r="BJ181" s="91"/>
    </row>
    <row r="182" spans="1:62" hidden="1" x14ac:dyDescent="0.25">
      <c r="A182" s="42"/>
      <c r="B182" s="42"/>
      <c r="C182" s="92">
        <v>151</v>
      </c>
      <c r="D182" s="132">
        <v>0</v>
      </c>
      <c r="E182" s="135" t="s">
        <v>783</v>
      </c>
      <c r="F182" s="93">
        <v>0</v>
      </c>
      <c r="G182" s="94">
        <v>0</v>
      </c>
      <c r="H182" s="95">
        <v>0</v>
      </c>
      <c r="I182" s="95">
        <v>0</v>
      </c>
      <c r="J182" s="95">
        <v>0</v>
      </c>
      <c r="K182" s="95">
        <v>0</v>
      </c>
      <c r="L182" s="96"/>
      <c r="M182" s="97">
        <v>0</v>
      </c>
      <c r="N182" s="98">
        <v>0</v>
      </c>
      <c r="O182" s="98">
        <f t="shared" si="61"/>
        <v>0</v>
      </c>
      <c r="P182" s="99">
        <f t="shared" si="62"/>
        <v>0</v>
      </c>
      <c r="Q182" s="96"/>
      <c r="R182" s="97">
        <v>0</v>
      </c>
      <c r="S182" s="98">
        <v>0</v>
      </c>
      <c r="T182" s="98">
        <f t="shared" si="63"/>
        <v>0</v>
      </c>
      <c r="U182" s="99">
        <f t="shared" si="64"/>
        <v>0</v>
      </c>
      <c r="V182" s="96"/>
      <c r="W182" s="97">
        <f t="shared" si="65"/>
        <v>0</v>
      </c>
      <c r="X182" s="97">
        <f t="shared" si="65"/>
        <v>0</v>
      </c>
      <c r="Y182" s="98">
        <f t="shared" si="66"/>
        <v>0</v>
      </c>
      <c r="Z182" s="99">
        <f t="shared" si="67"/>
        <v>0</v>
      </c>
      <c r="AA182" s="100"/>
      <c r="AB182" s="101">
        <f t="shared" si="69"/>
        <v>0</v>
      </c>
      <c r="AC182" s="101">
        <f t="shared" si="69"/>
        <v>0</v>
      </c>
      <c r="AD182" s="101">
        <f t="shared" si="70"/>
        <v>0</v>
      </c>
      <c r="AE182" s="99">
        <f t="shared" si="71"/>
        <v>0</v>
      </c>
      <c r="AF182" s="100"/>
      <c r="AG182" s="101">
        <f t="shared" si="72"/>
        <v>0</v>
      </c>
      <c r="AH182" s="101">
        <f t="shared" si="72"/>
        <v>0</v>
      </c>
      <c r="AI182" s="101">
        <f t="shared" si="73"/>
        <v>0</v>
      </c>
      <c r="AJ182" s="99">
        <f t="shared" si="74"/>
        <v>0</v>
      </c>
      <c r="AK182" s="100"/>
      <c r="AL182" s="98">
        <f t="shared" si="87"/>
        <v>0</v>
      </c>
      <c r="AM182" s="102">
        <f t="shared" si="87"/>
        <v>0</v>
      </c>
      <c r="AN182" s="102"/>
      <c r="AO182" s="98">
        <f t="shared" si="75"/>
        <v>0</v>
      </c>
      <c r="AP182" s="103">
        <f t="shared" si="76"/>
        <v>0</v>
      </c>
      <c r="AQ182" s="100"/>
      <c r="AR182" s="98">
        <f t="shared" si="86"/>
        <v>0</v>
      </c>
      <c r="AS182" s="102">
        <f t="shared" si="60"/>
        <v>0</v>
      </c>
      <c r="AT182" s="98">
        <f t="shared" si="77"/>
        <v>0</v>
      </c>
      <c r="AU182" s="103">
        <f t="shared" si="78"/>
        <v>0</v>
      </c>
      <c r="AV182" s="100"/>
      <c r="AW182" s="98">
        <f t="shared" si="79"/>
        <v>0</v>
      </c>
      <c r="AX182" s="98">
        <f t="shared" si="68"/>
        <v>0</v>
      </c>
      <c r="AY182" s="98">
        <f t="shared" si="80"/>
        <v>0</v>
      </c>
      <c r="AZ182" s="99">
        <f t="shared" si="81"/>
        <v>0</v>
      </c>
      <c r="BA182" s="104"/>
      <c r="BB182" s="101">
        <f t="shared" si="82"/>
        <v>0</v>
      </c>
      <c r="BC182" s="101">
        <f t="shared" si="83"/>
        <v>0</v>
      </c>
      <c r="BD182" s="101">
        <f t="shared" si="84"/>
        <v>0</v>
      </c>
      <c r="BE182" s="103">
        <f t="shared" si="85"/>
        <v>0</v>
      </c>
      <c r="BF182" s="90"/>
      <c r="BG182" s="91"/>
      <c r="BH182" s="91"/>
      <c r="BI182" s="91"/>
      <c r="BJ182" s="91"/>
    </row>
    <row r="183" spans="1:62" hidden="1" x14ac:dyDescent="0.25">
      <c r="A183" s="42"/>
      <c r="B183" s="42"/>
      <c r="C183" s="92">
        <v>152</v>
      </c>
      <c r="D183" s="132">
        <v>0</v>
      </c>
      <c r="E183" s="135" t="s">
        <v>784</v>
      </c>
      <c r="F183" s="93">
        <v>0</v>
      </c>
      <c r="G183" s="94">
        <v>0</v>
      </c>
      <c r="H183" s="95">
        <v>0</v>
      </c>
      <c r="I183" s="95">
        <v>0</v>
      </c>
      <c r="J183" s="95">
        <v>0</v>
      </c>
      <c r="K183" s="95">
        <v>0</v>
      </c>
      <c r="L183" s="96"/>
      <c r="M183" s="97">
        <v>0</v>
      </c>
      <c r="N183" s="98">
        <v>0</v>
      </c>
      <c r="O183" s="98">
        <f t="shared" si="61"/>
        <v>0</v>
      </c>
      <c r="P183" s="99">
        <f t="shared" si="62"/>
        <v>0</v>
      </c>
      <c r="Q183" s="96"/>
      <c r="R183" s="97">
        <v>0</v>
      </c>
      <c r="S183" s="98">
        <v>0</v>
      </c>
      <c r="T183" s="98">
        <f t="shared" si="63"/>
        <v>0</v>
      </c>
      <c r="U183" s="99">
        <f t="shared" si="64"/>
        <v>0</v>
      </c>
      <c r="V183" s="96"/>
      <c r="W183" s="97">
        <f t="shared" si="65"/>
        <v>0</v>
      </c>
      <c r="X183" s="97">
        <f t="shared" si="65"/>
        <v>0</v>
      </c>
      <c r="Y183" s="98">
        <f t="shared" si="66"/>
        <v>0</v>
      </c>
      <c r="Z183" s="99">
        <f t="shared" si="67"/>
        <v>0</v>
      </c>
      <c r="AA183" s="100"/>
      <c r="AB183" s="101">
        <f t="shared" si="69"/>
        <v>0</v>
      </c>
      <c r="AC183" s="101">
        <f t="shared" si="69"/>
        <v>0</v>
      </c>
      <c r="AD183" s="101">
        <f t="shared" si="70"/>
        <v>0</v>
      </c>
      <c r="AE183" s="99">
        <f t="shared" si="71"/>
        <v>0</v>
      </c>
      <c r="AF183" s="100"/>
      <c r="AG183" s="101">
        <f t="shared" si="72"/>
        <v>0</v>
      </c>
      <c r="AH183" s="101">
        <f t="shared" si="72"/>
        <v>0</v>
      </c>
      <c r="AI183" s="101">
        <f t="shared" si="73"/>
        <v>0</v>
      </c>
      <c r="AJ183" s="99">
        <f t="shared" si="74"/>
        <v>0</v>
      </c>
      <c r="AK183" s="100"/>
      <c r="AL183" s="98">
        <f t="shared" si="87"/>
        <v>0</v>
      </c>
      <c r="AM183" s="102">
        <f t="shared" si="87"/>
        <v>0</v>
      </c>
      <c r="AN183" s="102"/>
      <c r="AO183" s="98">
        <f t="shared" si="75"/>
        <v>0</v>
      </c>
      <c r="AP183" s="103">
        <f t="shared" si="76"/>
        <v>0</v>
      </c>
      <c r="AQ183" s="100"/>
      <c r="AR183" s="98">
        <f t="shared" si="86"/>
        <v>0</v>
      </c>
      <c r="AS183" s="102">
        <f t="shared" si="60"/>
        <v>0</v>
      </c>
      <c r="AT183" s="98">
        <f t="shared" si="77"/>
        <v>0</v>
      </c>
      <c r="AU183" s="103">
        <f t="shared" si="78"/>
        <v>0</v>
      </c>
      <c r="AV183" s="100"/>
      <c r="AW183" s="98">
        <f t="shared" si="79"/>
        <v>0</v>
      </c>
      <c r="AX183" s="98">
        <f t="shared" si="68"/>
        <v>0</v>
      </c>
      <c r="AY183" s="98">
        <f t="shared" si="80"/>
        <v>0</v>
      </c>
      <c r="AZ183" s="99">
        <f t="shared" si="81"/>
        <v>0</v>
      </c>
      <c r="BA183" s="104"/>
      <c r="BB183" s="101">
        <f t="shared" si="82"/>
        <v>0</v>
      </c>
      <c r="BC183" s="101">
        <f t="shared" si="83"/>
        <v>0</v>
      </c>
      <c r="BD183" s="101">
        <f t="shared" si="84"/>
        <v>0</v>
      </c>
      <c r="BE183" s="103">
        <f t="shared" si="85"/>
        <v>0</v>
      </c>
      <c r="BF183" s="90"/>
      <c r="BG183" s="91"/>
      <c r="BH183" s="91"/>
      <c r="BI183" s="91"/>
      <c r="BJ183" s="91"/>
    </row>
    <row r="184" spans="1:62" hidden="1" x14ac:dyDescent="0.25">
      <c r="A184" s="42"/>
      <c r="B184" s="42"/>
      <c r="C184" s="92">
        <v>153</v>
      </c>
      <c r="D184" s="132">
        <v>0</v>
      </c>
      <c r="E184" s="135" t="s">
        <v>785</v>
      </c>
      <c r="F184" s="93">
        <v>0</v>
      </c>
      <c r="G184" s="94">
        <v>0</v>
      </c>
      <c r="H184" s="95">
        <v>0</v>
      </c>
      <c r="I184" s="95">
        <v>0</v>
      </c>
      <c r="J184" s="95">
        <v>0</v>
      </c>
      <c r="K184" s="95">
        <v>0</v>
      </c>
      <c r="L184" s="96"/>
      <c r="M184" s="97">
        <v>0</v>
      </c>
      <c r="N184" s="98">
        <v>0</v>
      </c>
      <c r="O184" s="98">
        <f t="shared" si="61"/>
        <v>0</v>
      </c>
      <c r="P184" s="99">
        <f t="shared" si="62"/>
        <v>0</v>
      </c>
      <c r="Q184" s="96"/>
      <c r="R184" s="97">
        <v>0</v>
      </c>
      <c r="S184" s="98">
        <v>0</v>
      </c>
      <c r="T184" s="98">
        <f t="shared" si="63"/>
        <v>0</v>
      </c>
      <c r="U184" s="99">
        <f t="shared" si="64"/>
        <v>0</v>
      </c>
      <c r="V184" s="96"/>
      <c r="W184" s="97">
        <f t="shared" si="65"/>
        <v>0</v>
      </c>
      <c r="X184" s="97">
        <f t="shared" si="65"/>
        <v>0</v>
      </c>
      <c r="Y184" s="98">
        <f t="shared" si="66"/>
        <v>0</v>
      </c>
      <c r="Z184" s="99">
        <f t="shared" si="67"/>
        <v>0</v>
      </c>
      <c r="AA184" s="100"/>
      <c r="AB184" s="101">
        <f t="shared" si="69"/>
        <v>0</v>
      </c>
      <c r="AC184" s="101">
        <f t="shared" si="69"/>
        <v>0</v>
      </c>
      <c r="AD184" s="101">
        <f t="shared" si="70"/>
        <v>0</v>
      </c>
      <c r="AE184" s="99">
        <f t="shared" si="71"/>
        <v>0</v>
      </c>
      <c r="AF184" s="100"/>
      <c r="AG184" s="101">
        <f t="shared" si="72"/>
        <v>0</v>
      </c>
      <c r="AH184" s="101">
        <f t="shared" si="72"/>
        <v>0</v>
      </c>
      <c r="AI184" s="101">
        <f t="shared" si="73"/>
        <v>0</v>
      </c>
      <c r="AJ184" s="99">
        <f t="shared" si="74"/>
        <v>0</v>
      </c>
      <c r="AK184" s="100"/>
      <c r="AL184" s="98">
        <f t="shared" si="87"/>
        <v>0</v>
      </c>
      <c r="AM184" s="102">
        <f t="shared" si="87"/>
        <v>0</v>
      </c>
      <c r="AN184" s="102"/>
      <c r="AO184" s="98">
        <f t="shared" si="75"/>
        <v>0</v>
      </c>
      <c r="AP184" s="103">
        <f t="shared" si="76"/>
        <v>0</v>
      </c>
      <c r="AQ184" s="100"/>
      <c r="AR184" s="98">
        <f t="shared" si="86"/>
        <v>0</v>
      </c>
      <c r="AS184" s="102">
        <f t="shared" si="60"/>
        <v>0</v>
      </c>
      <c r="AT184" s="98">
        <f t="shared" si="77"/>
        <v>0</v>
      </c>
      <c r="AU184" s="103">
        <f t="shared" si="78"/>
        <v>0</v>
      </c>
      <c r="AV184" s="100"/>
      <c r="AW184" s="98">
        <f t="shared" si="79"/>
        <v>0</v>
      </c>
      <c r="AX184" s="98">
        <f t="shared" si="68"/>
        <v>0</v>
      </c>
      <c r="AY184" s="98">
        <f t="shared" si="80"/>
        <v>0</v>
      </c>
      <c r="AZ184" s="99">
        <f t="shared" si="81"/>
        <v>0</v>
      </c>
      <c r="BA184" s="104"/>
      <c r="BB184" s="101">
        <f t="shared" si="82"/>
        <v>0</v>
      </c>
      <c r="BC184" s="101">
        <f t="shared" si="83"/>
        <v>0</v>
      </c>
      <c r="BD184" s="101">
        <f t="shared" si="84"/>
        <v>0</v>
      </c>
      <c r="BE184" s="103">
        <f t="shared" si="85"/>
        <v>0</v>
      </c>
      <c r="BF184" s="90"/>
      <c r="BG184" s="91"/>
      <c r="BH184" s="91"/>
      <c r="BI184" s="91"/>
      <c r="BJ184" s="91"/>
    </row>
    <row r="185" spans="1:62" hidden="1" x14ac:dyDescent="0.25">
      <c r="A185" s="42"/>
      <c r="B185" s="42"/>
      <c r="C185" s="92">
        <v>154</v>
      </c>
      <c r="D185" s="132">
        <v>0</v>
      </c>
      <c r="E185" s="135" t="s">
        <v>786</v>
      </c>
      <c r="F185" s="93">
        <v>0</v>
      </c>
      <c r="G185" s="94">
        <v>0</v>
      </c>
      <c r="H185" s="95">
        <v>0</v>
      </c>
      <c r="I185" s="95">
        <v>0</v>
      </c>
      <c r="J185" s="95">
        <v>0</v>
      </c>
      <c r="K185" s="95">
        <v>0</v>
      </c>
      <c r="L185" s="96"/>
      <c r="M185" s="97">
        <v>0</v>
      </c>
      <c r="N185" s="98">
        <v>0</v>
      </c>
      <c r="O185" s="98">
        <f t="shared" si="61"/>
        <v>0</v>
      </c>
      <c r="P185" s="99">
        <f t="shared" si="62"/>
        <v>0</v>
      </c>
      <c r="Q185" s="96"/>
      <c r="R185" s="97">
        <v>0</v>
      </c>
      <c r="S185" s="98">
        <v>0</v>
      </c>
      <c r="T185" s="98">
        <f t="shared" si="63"/>
        <v>0</v>
      </c>
      <c r="U185" s="99">
        <f t="shared" si="64"/>
        <v>0</v>
      </c>
      <c r="V185" s="96"/>
      <c r="W185" s="97">
        <f t="shared" si="65"/>
        <v>0</v>
      </c>
      <c r="X185" s="97">
        <f t="shared" si="65"/>
        <v>0</v>
      </c>
      <c r="Y185" s="98">
        <f t="shared" si="66"/>
        <v>0</v>
      </c>
      <c r="Z185" s="99">
        <f t="shared" si="67"/>
        <v>0</v>
      </c>
      <c r="AA185" s="100"/>
      <c r="AB185" s="101">
        <f t="shared" si="69"/>
        <v>0</v>
      </c>
      <c r="AC185" s="101">
        <f t="shared" si="69"/>
        <v>0</v>
      </c>
      <c r="AD185" s="101">
        <f t="shared" si="70"/>
        <v>0</v>
      </c>
      <c r="AE185" s="99">
        <f t="shared" si="71"/>
        <v>0</v>
      </c>
      <c r="AF185" s="100"/>
      <c r="AG185" s="101">
        <f t="shared" si="72"/>
        <v>0</v>
      </c>
      <c r="AH185" s="101">
        <f t="shared" si="72"/>
        <v>0</v>
      </c>
      <c r="AI185" s="101">
        <f t="shared" si="73"/>
        <v>0</v>
      </c>
      <c r="AJ185" s="99">
        <f t="shared" si="74"/>
        <v>0</v>
      </c>
      <c r="AK185" s="100"/>
      <c r="AL185" s="98">
        <f t="shared" si="87"/>
        <v>0</v>
      </c>
      <c r="AM185" s="102">
        <f t="shared" si="87"/>
        <v>0</v>
      </c>
      <c r="AN185" s="102"/>
      <c r="AO185" s="98">
        <f t="shared" si="75"/>
        <v>0</v>
      </c>
      <c r="AP185" s="103">
        <f t="shared" si="76"/>
        <v>0</v>
      </c>
      <c r="AQ185" s="100"/>
      <c r="AR185" s="98">
        <f t="shared" si="86"/>
        <v>0</v>
      </c>
      <c r="AS185" s="102">
        <f t="shared" si="60"/>
        <v>0</v>
      </c>
      <c r="AT185" s="98">
        <f t="shared" si="77"/>
        <v>0</v>
      </c>
      <c r="AU185" s="103">
        <f t="shared" si="78"/>
        <v>0</v>
      </c>
      <c r="AV185" s="100"/>
      <c r="AW185" s="98">
        <f t="shared" si="79"/>
        <v>0</v>
      </c>
      <c r="AX185" s="98">
        <f t="shared" si="68"/>
        <v>0</v>
      </c>
      <c r="AY185" s="98">
        <f t="shared" si="80"/>
        <v>0</v>
      </c>
      <c r="AZ185" s="99">
        <f t="shared" si="81"/>
        <v>0</v>
      </c>
      <c r="BA185" s="104"/>
      <c r="BB185" s="101">
        <f t="shared" si="82"/>
        <v>0</v>
      </c>
      <c r="BC185" s="101">
        <f t="shared" si="83"/>
        <v>0</v>
      </c>
      <c r="BD185" s="101">
        <f t="shared" si="84"/>
        <v>0</v>
      </c>
      <c r="BE185" s="103">
        <f t="shared" si="85"/>
        <v>0</v>
      </c>
      <c r="BF185" s="90"/>
      <c r="BG185" s="91"/>
      <c r="BH185" s="91"/>
      <c r="BI185" s="91"/>
      <c r="BJ185" s="91"/>
    </row>
    <row r="186" spans="1:62" hidden="1" x14ac:dyDescent="0.25">
      <c r="A186" s="42"/>
      <c r="B186" s="42"/>
      <c r="C186" s="92">
        <v>155</v>
      </c>
      <c r="D186" s="132">
        <v>0</v>
      </c>
      <c r="E186" s="135" t="s">
        <v>787</v>
      </c>
      <c r="F186" s="93">
        <v>0</v>
      </c>
      <c r="G186" s="94">
        <v>0</v>
      </c>
      <c r="H186" s="95">
        <v>0</v>
      </c>
      <c r="I186" s="95">
        <v>0</v>
      </c>
      <c r="J186" s="95">
        <v>0</v>
      </c>
      <c r="K186" s="95">
        <v>0</v>
      </c>
      <c r="L186" s="96"/>
      <c r="M186" s="97">
        <v>0</v>
      </c>
      <c r="N186" s="98">
        <v>0</v>
      </c>
      <c r="O186" s="98">
        <f t="shared" si="61"/>
        <v>0</v>
      </c>
      <c r="P186" s="99">
        <f t="shared" si="62"/>
        <v>0</v>
      </c>
      <c r="Q186" s="96"/>
      <c r="R186" s="97">
        <v>0</v>
      </c>
      <c r="S186" s="98">
        <v>0</v>
      </c>
      <c r="T186" s="98">
        <f t="shared" si="63"/>
        <v>0</v>
      </c>
      <c r="U186" s="99">
        <f t="shared" si="64"/>
        <v>0</v>
      </c>
      <c r="V186" s="96"/>
      <c r="W186" s="97">
        <f t="shared" si="65"/>
        <v>0</v>
      </c>
      <c r="X186" s="97">
        <f t="shared" si="65"/>
        <v>0</v>
      </c>
      <c r="Y186" s="98">
        <f t="shared" si="66"/>
        <v>0</v>
      </c>
      <c r="Z186" s="99">
        <f t="shared" si="67"/>
        <v>0</v>
      </c>
      <c r="AA186" s="100"/>
      <c r="AB186" s="101">
        <f t="shared" si="69"/>
        <v>0</v>
      </c>
      <c r="AC186" s="101">
        <f t="shared" si="69"/>
        <v>0</v>
      </c>
      <c r="AD186" s="101">
        <f t="shared" si="70"/>
        <v>0</v>
      </c>
      <c r="AE186" s="99">
        <f t="shared" si="71"/>
        <v>0</v>
      </c>
      <c r="AF186" s="100"/>
      <c r="AG186" s="101">
        <f t="shared" si="72"/>
        <v>0</v>
      </c>
      <c r="AH186" s="101">
        <f t="shared" si="72"/>
        <v>0</v>
      </c>
      <c r="AI186" s="101">
        <f t="shared" si="73"/>
        <v>0</v>
      </c>
      <c r="AJ186" s="99">
        <f t="shared" si="74"/>
        <v>0</v>
      </c>
      <c r="AK186" s="100"/>
      <c r="AL186" s="98">
        <f t="shared" si="87"/>
        <v>0</v>
      </c>
      <c r="AM186" s="102">
        <f t="shared" si="87"/>
        <v>0</v>
      </c>
      <c r="AN186" s="102"/>
      <c r="AO186" s="98">
        <f t="shared" si="75"/>
        <v>0</v>
      </c>
      <c r="AP186" s="103">
        <f t="shared" si="76"/>
        <v>0</v>
      </c>
      <c r="AQ186" s="100"/>
      <c r="AR186" s="98">
        <f t="shared" si="86"/>
        <v>0</v>
      </c>
      <c r="AS186" s="102">
        <f t="shared" ref="AS186:AS217" si="88">+S186</f>
        <v>0</v>
      </c>
      <c r="AT186" s="98">
        <f t="shared" si="77"/>
        <v>0</v>
      </c>
      <c r="AU186" s="103">
        <f t="shared" si="78"/>
        <v>0</v>
      </c>
      <c r="AV186" s="100"/>
      <c r="AW186" s="98">
        <f t="shared" si="79"/>
        <v>0</v>
      </c>
      <c r="AX186" s="98">
        <f t="shared" si="68"/>
        <v>0</v>
      </c>
      <c r="AY186" s="98">
        <f t="shared" si="80"/>
        <v>0</v>
      </c>
      <c r="AZ186" s="99">
        <f t="shared" si="81"/>
        <v>0</v>
      </c>
      <c r="BA186" s="104"/>
      <c r="BB186" s="101">
        <f t="shared" si="82"/>
        <v>0</v>
      </c>
      <c r="BC186" s="101">
        <f t="shared" si="83"/>
        <v>0</v>
      </c>
      <c r="BD186" s="101">
        <f t="shared" si="84"/>
        <v>0</v>
      </c>
      <c r="BE186" s="103">
        <f t="shared" si="85"/>
        <v>0</v>
      </c>
      <c r="BF186" s="90"/>
      <c r="BG186" s="91"/>
      <c r="BH186" s="91"/>
      <c r="BI186" s="91"/>
      <c r="BJ186" s="91"/>
    </row>
    <row r="187" spans="1:62" hidden="1" x14ac:dyDescent="0.25">
      <c r="A187" s="42"/>
      <c r="B187" s="42"/>
      <c r="C187" s="92">
        <v>156</v>
      </c>
      <c r="D187" s="132">
        <v>0</v>
      </c>
      <c r="E187" s="135" t="s">
        <v>788</v>
      </c>
      <c r="F187" s="93">
        <v>0</v>
      </c>
      <c r="G187" s="94">
        <v>0</v>
      </c>
      <c r="H187" s="95">
        <v>0</v>
      </c>
      <c r="I187" s="95">
        <v>0</v>
      </c>
      <c r="J187" s="95">
        <v>0</v>
      </c>
      <c r="K187" s="95">
        <v>0</v>
      </c>
      <c r="L187" s="96"/>
      <c r="M187" s="97">
        <v>0</v>
      </c>
      <c r="N187" s="98">
        <v>0</v>
      </c>
      <c r="O187" s="98">
        <f t="shared" si="61"/>
        <v>0</v>
      </c>
      <c r="P187" s="99">
        <f t="shared" si="62"/>
        <v>0</v>
      </c>
      <c r="Q187" s="96"/>
      <c r="R187" s="97">
        <v>0</v>
      </c>
      <c r="S187" s="98">
        <v>0</v>
      </c>
      <c r="T187" s="98">
        <f t="shared" si="63"/>
        <v>0</v>
      </c>
      <c r="U187" s="99">
        <f t="shared" si="64"/>
        <v>0</v>
      </c>
      <c r="V187" s="96"/>
      <c r="W187" s="97">
        <f t="shared" si="65"/>
        <v>0</v>
      </c>
      <c r="X187" s="97">
        <f t="shared" si="65"/>
        <v>0</v>
      </c>
      <c r="Y187" s="98">
        <f t="shared" si="66"/>
        <v>0</v>
      </c>
      <c r="Z187" s="99">
        <f t="shared" si="67"/>
        <v>0</v>
      </c>
      <c r="AA187" s="100"/>
      <c r="AB187" s="101">
        <f t="shared" si="69"/>
        <v>0</v>
      </c>
      <c r="AC187" s="101">
        <f t="shared" si="69"/>
        <v>0</v>
      </c>
      <c r="AD187" s="101">
        <f t="shared" si="70"/>
        <v>0</v>
      </c>
      <c r="AE187" s="99">
        <f t="shared" si="71"/>
        <v>0</v>
      </c>
      <c r="AF187" s="100"/>
      <c r="AG187" s="101">
        <f t="shared" si="72"/>
        <v>0</v>
      </c>
      <c r="AH187" s="101">
        <f t="shared" si="72"/>
        <v>0</v>
      </c>
      <c r="AI187" s="101">
        <f t="shared" si="73"/>
        <v>0</v>
      </c>
      <c r="AJ187" s="99">
        <f t="shared" si="74"/>
        <v>0</v>
      </c>
      <c r="AK187" s="100"/>
      <c r="AL187" s="98">
        <f t="shared" si="87"/>
        <v>0</v>
      </c>
      <c r="AM187" s="102">
        <f t="shared" si="87"/>
        <v>0</v>
      </c>
      <c r="AN187" s="102"/>
      <c r="AO187" s="98">
        <f t="shared" si="75"/>
        <v>0</v>
      </c>
      <c r="AP187" s="103">
        <f t="shared" si="76"/>
        <v>0</v>
      </c>
      <c r="AQ187" s="100"/>
      <c r="AR187" s="98">
        <f t="shared" si="86"/>
        <v>0</v>
      </c>
      <c r="AS187" s="102">
        <f t="shared" si="88"/>
        <v>0</v>
      </c>
      <c r="AT187" s="98">
        <f t="shared" si="77"/>
        <v>0</v>
      </c>
      <c r="AU187" s="103">
        <f t="shared" si="78"/>
        <v>0</v>
      </c>
      <c r="AV187" s="100"/>
      <c r="AW187" s="98">
        <f t="shared" si="79"/>
        <v>0</v>
      </c>
      <c r="AX187" s="98">
        <f t="shared" si="68"/>
        <v>0</v>
      </c>
      <c r="AY187" s="98">
        <f t="shared" si="80"/>
        <v>0</v>
      </c>
      <c r="AZ187" s="99">
        <f t="shared" si="81"/>
        <v>0</v>
      </c>
      <c r="BA187" s="104"/>
      <c r="BB187" s="101">
        <f t="shared" si="82"/>
        <v>0</v>
      </c>
      <c r="BC187" s="101">
        <f t="shared" si="83"/>
        <v>0</v>
      </c>
      <c r="BD187" s="101">
        <f t="shared" si="84"/>
        <v>0</v>
      </c>
      <c r="BE187" s="103">
        <f t="shared" si="85"/>
        <v>0</v>
      </c>
      <c r="BF187" s="90"/>
      <c r="BG187" s="91"/>
      <c r="BH187" s="91"/>
      <c r="BI187" s="91"/>
      <c r="BJ187" s="91"/>
    </row>
    <row r="188" spans="1:62" hidden="1" x14ac:dyDescent="0.25">
      <c r="A188" s="42"/>
      <c r="B188" s="42"/>
      <c r="C188" s="92">
        <v>157</v>
      </c>
      <c r="D188" s="132">
        <v>0</v>
      </c>
      <c r="E188" s="135" t="s">
        <v>789</v>
      </c>
      <c r="F188" s="93">
        <v>0</v>
      </c>
      <c r="G188" s="94">
        <v>0</v>
      </c>
      <c r="H188" s="95">
        <v>0</v>
      </c>
      <c r="I188" s="95">
        <v>0</v>
      </c>
      <c r="J188" s="95">
        <v>0</v>
      </c>
      <c r="K188" s="95">
        <v>0</v>
      </c>
      <c r="L188" s="96"/>
      <c r="M188" s="97">
        <v>0</v>
      </c>
      <c r="N188" s="98">
        <v>0</v>
      </c>
      <c r="O188" s="98">
        <f t="shared" si="61"/>
        <v>0</v>
      </c>
      <c r="P188" s="99">
        <f t="shared" si="62"/>
        <v>0</v>
      </c>
      <c r="Q188" s="96"/>
      <c r="R188" s="97">
        <v>0</v>
      </c>
      <c r="S188" s="98">
        <v>0</v>
      </c>
      <c r="T188" s="98">
        <f t="shared" si="63"/>
        <v>0</v>
      </c>
      <c r="U188" s="99">
        <f t="shared" si="64"/>
        <v>0</v>
      </c>
      <c r="V188" s="96"/>
      <c r="W188" s="97">
        <f t="shared" si="65"/>
        <v>0</v>
      </c>
      <c r="X188" s="97">
        <f t="shared" si="65"/>
        <v>0</v>
      </c>
      <c r="Y188" s="98">
        <f t="shared" si="66"/>
        <v>0</v>
      </c>
      <c r="Z188" s="99">
        <f t="shared" si="67"/>
        <v>0</v>
      </c>
      <c r="AA188" s="100"/>
      <c r="AB188" s="101">
        <f t="shared" si="69"/>
        <v>0</v>
      </c>
      <c r="AC188" s="101">
        <f t="shared" si="69"/>
        <v>0</v>
      </c>
      <c r="AD188" s="101">
        <f t="shared" si="70"/>
        <v>0</v>
      </c>
      <c r="AE188" s="99">
        <f t="shared" si="71"/>
        <v>0</v>
      </c>
      <c r="AF188" s="100"/>
      <c r="AG188" s="101">
        <f t="shared" si="72"/>
        <v>0</v>
      </c>
      <c r="AH188" s="101">
        <f t="shared" si="72"/>
        <v>0</v>
      </c>
      <c r="AI188" s="101">
        <f t="shared" si="73"/>
        <v>0</v>
      </c>
      <c r="AJ188" s="99">
        <f t="shared" si="74"/>
        <v>0</v>
      </c>
      <c r="AK188" s="100"/>
      <c r="AL188" s="98">
        <f t="shared" si="87"/>
        <v>0</v>
      </c>
      <c r="AM188" s="102">
        <f t="shared" si="87"/>
        <v>0</v>
      </c>
      <c r="AN188" s="102"/>
      <c r="AO188" s="98">
        <f t="shared" si="75"/>
        <v>0</v>
      </c>
      <c r="AP188" s="103">
        <f t="shared" si="76"/>
        <v>0</v>
      </c>
      <c r="AQ188" s="100"/>
      <c r="AR188" s="98">
        <f t="shared" si="86"/>
        <v>0</v>
      </c>
      <c r="AS188" s="102">
        <f t="shared" si="88"/>
        <v>0</v>
      </c>
      <c r="AT188" s="98">
        <f t="shared" si="77"/>
        <v>0</v>
      </c>
      <c r="AU188" s="103">
        <f t="shared" si="78"/>
        <v>0</v>
      </c>
      <c r="AV188" s="100"/>
      <c r="AW188" s="98">
        <f t="shared" si="79"/>
        <v>0</v>
      </c>
      <c r="AX188" s="98">
        <f t="shared" si="68"/>
        <v>0</v>
      </c>
      <c r="AY188" s="98">
        <f t="shared" si="80"/>
        <v>0</v>
      </c>
      <c r="AZ188" s="99">
        <f t="shared" si="81"/>
        <v>0</v>
      </c>
      <c r="BA188" s="104"/>
      <c r="BB188" s="101">
        <f t="shared" si="82"/>
        <v>0</v>
      </c>
      <c r="BC188" s="101">
        <f t="shared" si="83"/>
        <v>0</v>
      </c>
      <c r="BD188" s="101">
        <f t="shared" si="84"/>
        <v>0</v>
      </c>
      <c r="BE188" s="103">
        <f t="shared" si="85"/>
        <v>0</v>
      </c>
      <c r="BF188" s="90"/>
      <c r="BG188" s="91"/>
      <c r="BH188" s="91"/>
      <c r="BI188" s="91"/>
      <c r="BJ188" s="91"/>
    </row>
    <row r="189" spans="1:62" hidden="1" x14ac:dyDescent="0.25">
      <c r="A189" s="42"/>
      <c r="B189" s="42"/>
      <c r="C189" s="92">
        <v>158</v>
      </c>
      <c r="D189" s="132">
        <v>0</v>
      </c>
      <c r="E189" s="135" t="s">
        <v>790</v>
      </c>
      <c r="F189" s="93">
        <v>0</v>
      </c>
      <c r="G189" s="94">
        <v>0</v>
      </c>
      <c r="H189" s="95">
        <v>0</v>
      </c>
      <c r="I189" s="95">
        <v>0</v>
      </c>
      <c r="J189" s="95">
        <v>0</v>
      </c>
      <c r="K189" s="95">
        <v>0</v>
      </c>
      <c r="L189" s="96"/>
      <c r="M189" s="97">
        <v>0</v>
      </c>
      <c r="N189" s="98">
        <v>0</v>
      </c>
      <c r="O189" s="98">
        <f t="shared" si="61"/>
        <v>0</v>
      </c>
      <c r="P189" s="99">
        <f t="shared" si="62"/>
        <v>0</v>
      </c>
      <c r="Q189" s="96"/>
      <c r="R189" s="97">
        <v>0</v>
      </c>
      <c r="S189" s="98">
        <v>0</v>
      </c>
      <c r="T189" s="98">
        <f t="shared" si="63"/>
        <v>0</v>
      </c>
      <c r="U189" s="99">
        <f t="shared" si="64"/>
        <v>0</v>
      </c>
      <c r="V189" s="96"/>
      <c r="W189" s="97">
        <f t="shared" si="65"/>
        <v>0</v>
      </c>
      <c r="X189" s="97">
        <f t="shared" si="65"/>
        <v>0</v>
      </c>
      <c r="Y189" s="98">
        <f t="shared" si="66"/>
        <v>0</v>
      </c>
      <c r="Z189" s="99">
        <f t="shared" si="67"/>
        <v>0</v>
      </c>
      <c r="AA189" s="100"/>
      <c r="AB189" s="101">
        <f t="shared" si="69"/>
        <v>0</v>
      </c>
      <c r="AC189" s="101">
        <f t="shared" si="69"/>
        <v>0</v>
      </c>
      <c r="AD189" s="101">
        <f t="shared" si="70"/>
        <v>0</v>
      </c>
      <c r="AE189" s="99">
        <f t="shared" si="71"/>
        <v>0</v>
      </c>
      <c r="AF189" s="100"/>
      <c r="AG189" s="101">
        <f t="shared" si="72"/>
        <v>0</v>
      </c>
      <c r="AH189" s="101">
        <f t="shared" si="72"/>
        <v>0</v>
      </c>
      <c r="AI189" s="101">
        <f t="shared" si="73"/>
        <v>0</v>
      </c>
      <c r="AJ189" s="99">
        <f t="shared" si="74"/>
        <v>0</v>
      </c>
      <c r="AK189" s="100"/>
      <c r="AL189" s="98">
        <f t="shared" si="87"/>
        <v>0</v>
      </c>
      <c r="AM189" s="102">
        <f t="shared" si="87"/>
        <v>0</v>
      </c>
      <c r="AN189" s="102"/>
      <c r="AO189" s="98">
        <f t="shared" si="75"/>
        <v>0</v>
      </c>
      <c r="AP189" s="103">
        <f t="shared" si="76"/>
        <v>0</v>
      </c>
      <c r="AQ189" s="100"/>
      <c r="AR189" s="98">
        <f t="shared" si="86"/>
        <v>0</v>
      </c>
      <c r="AS189" s="102">
        <f t="shared" si="88"/>
        <v>0</v>
      </c>
      <c r="AT189" s="98">
        <f t="shared" si="77"/>
        <v>0</v>
      </c>
      <c r="AU189" s="103">
        <f t="shared" si="78"/>
        <v>0</v>
      </c>
      <c r="AV189" s="100"/>
      <c r="AW189" s="98">
        <f t="shared" si="79"/>
        <v>0</v>
      </c>
      <c r="AX189" s="98">
        <f t="shared" si="68"/>
        <v>0</v>
      </c>
      <c r="AY189" s="98">
        <f t="shared" si="80"/>
        <v>0</v>
      </c>
      <c r="AZ189" s="99">
        <f t="shared" si="81"/>
        <v>0</v>
      </c>
      <c r="BA189" s="104"/>
      <c r="BB189" s="101">
        <f t="shared" si="82"/>
        <v>0</v>
      </c>
      <c r="BC189" s="101">
        <f t="shared" si="83"/>
        <v>0</v>
      </c>
      <c r="BD189" s="101">
        <f t="shared" si="84"/>
        <v>0</v>
      </c>
      <c r="BE189" s="103">
        <f t="shared" si="85"/>
        <v>0</v>
      </c>
      <c r="BF189" s="90"/>
      <c r="BG189" s="91"/>
      <c r="BH189" s="91"/>
      <c r="BI189" s="91"/>
      <c r="BJ189" s="91"/>
    </row>
    <row r="190" spans="1:62" hidden="1" x14ac:dyDescent="0.25">
      <c r="A190" s="42"/>
      <c r="B190" s="42"/>
      <c r="C190" s="92">
        <v>159</v>
      </c>
      <c r="D190" s="132">
        <v>0</v>
      </c>
      <c r="E190" s="135" t="s">
        <v>791</v>
      </c>
      <c r="F190" s="93">
        <v>0</v>
      </c>
      <c r="G190" s="94">
        <v>0</v>
      </c>
      <c r="H190" s="95">
        <v>0</v>
      </c>
      <c r="I190" s="95">
        <v>0</v>
      </c>
      <c r="J190" s="95">
        <v>0</v>
      </c>
      <c r="K190" s="95">
        <v>0</v>
      </c>
      <c r="L190" s="96"/>
      <c r="M190" s="97">
        <v>0</v>
      </c>
      <c r="N190" s="98">
        <v>0</v>
      </c>
      <c r="O190" s="98">
        <f t="shared" si="61"/>
        <v>0</v>
      </c>
      <c r="P190" s="99">
        <f t="shared" si="62"/>
        <v>0</v>
      </c>
      <c r="Q190" s="96"/>
      <c r="R190" s="97">
        <v>0</v>
      </c>
      <c r="S190" s="98">
        <v>0</v>
      </c>
      <c r="T190" s="98">
        <f t="shared" si="63"/>
        <v>0</v>
      </c>
      <c r="U190" s="99">
        <f t="shared" si="64"/>
        <v>0</v>
      </c>
      <c r="V190" s="96"/>
      <c r="W190" s="97">
        <f t="shared" si="65"/>
        <v>0</v>
      </c>
      <c r="X190" s="97">
        <f t="shared" si="65"/>
        <v>0</v>
      </c>
      <c r="Y190" s="98">
        <f t="shared" si="66"/>
        <v>0</v>
      </c>
      <c r="Z190" s="99">
        <f t="shared" si="67"/>
        <v>0</v>
      </c>
      <c r="AA190" s="100"/>
      <c r="AB190" s="101">
        <f t="shared" si="69"/>
        <v>0</v>
      </c>
      <c r="AC190" s="101">
        <f t="shared" si="69"/>
        <v>0</v>
      </c>
      <c r="AD190" s="101">
        <f t="shared" si="70"/>
        <v>0</v>
      </c>
      <c r="AE190" s="99">
        <f t="shared" si="71"/>
        <v>0</v>
      </c>
      <c r="AF190" s="100"/>
      <c r="AG190" s="101">
        <f t="shared" si="72"/>
        <v>0</v>
      </c>
      <c r="AH190" s="101">
        <f t="shared" si="72"/>
        <v>0</v>
      </c>
      <c r="AI190" s="101">
        <f t="shared" si="73"/>
        <v>0</v>
      </c>
      <c r="AJ190" s="99">
        <f t="shared" si="74"/>
        <v>0</v>
      </c>
      <c r="AK190" s="100"/>
      <c r="AL190" s="98">
        <f t="shared" si="87"/>
        <v>0</v>
      </c>
      <c r="AM190" s="102">
        <f t="shared" si="87"/>
        <v>0</v>
      </c>
      <c r="AN190" s="102"/>
      <c r="AO190" s="98">
        <f t="shared" si="75"/>
        <v>0</v>
      </c>
      <c r="AP190" s="103">
        <f t="shared" si="76"/>
        <v>0</v>
      </c>
      <c r="AQ190" s="100"/>
      <c r="AR190" s="98">
        <f t="shared" si="86"/>
        <v>0</v>
      </c>
      <c r="AS190" s="102">
        <f t="shared" si="88"/>
        <v>0</v>
      </c>
      <c r="AT190" s="98">
        <f t="shared" si="77"/>
        <v>0</v>
      </c>
      <c r="AU190" s="103">
        <f t="shared" si="78"/>
        <v>0</v>
      </c>
      <c r="AV190" s="100"/>
      <c r="AW190" s="98">
        <f t="shared" si="79"/>
        <v>0</v>
      </c>
      <c r="AX190" s="98">
        <f t="shared" si="68"/>
        <v>0</v>
      </c>
      <c r="AY190" s="98">
        <f t="shared" si="80"/>
        <v>0</v>
      </c>
      <c r="AZ190" s="99">
        <f t="shared" si="81"/>
        <v>0</v>
      </c>
      <c r="BA190" s="104"/>
      <c r="BB190" s="101">
        <f t="shared" si="82"/>
        <v>0</v>
      </c>
      <c r="BC190" s="101">
        <f t="shared" si="83"/>
        <v>0</v>
      </c>
      <c r="BD190" s="101">
        <f t="shared" si="84"/>
        <v>0</v>
      </c>
      <c r="BE190" s="103">
        <f t="shared" si="85"/>
        <v>0</v>
      </c>
      <c r="BF190" s="90"/>
      <c r="BG190" s="91"/>
      <c r="BH190" s="91"/>
      <c r="BI190" s="91"/>
      <c r="BJ190" s="91"/>
    </row>
    <row r="191" spans="1:62" hidden="1" x14ac:dyDescent="0.25">
      <c r="A191" s="42"/>
      <c r="B191" s="42"/>
      <c r="C191" s="92">
        <v>160</v>
      </c>
      <c r="D191" s="132">
        <v>0</v>
      </c>
      <c r="E191" s="135" t="s">
        <v>792</v>
      </c>
      <c r="F191" s="93">
        <v>0</v>
      </c>
      <c r="G191" s="94">
        <v>0</v>
      </c>
      <c r="H191" s="95">
        <v>0</v>
      </c>
      <c r="I191" s="95">
        <v>0</v>
      </c>
      <c r="J191" s="95">
        <v>0</v>
      </c>
      <c r="K191" s="95">
        <v>0</v>
      </c>
      <c r="L191" s="96"/>
      <c r="M191" s="97">
        <v>0</v>
      </c>
      <c r="N191" s="98">
        <v>0</v>
      </c>
      <c r="O191" s="98">
        <f t="shared" si="61"/>
        <v>0</v>
      </c>
      <c r="P191" s="99">
        <f t="shared" si="62"/>
        <v>0</v>
      </c>
      <c r="Q191" s="96"/>
      <c r="R191" s="97">
        <v>0</v>
      </c>
      <c r="S191" s="98">
        <v>0</v>
      </c>
      <c r="T191" s="98">
        <f t="shared" si="63"/>
        <v>0</v>
      </c>
      <c r="U191" s="99">
        <f t="shared" si="64"/>
        <v>0</v>
      </c>
      <c r="V191" s="96"/>
      <c r="W191" s="97">
        <f t="shared" si="65"/>
        <v>0</v>
      </c>
      <c r="X191" s="97">
        <f t="shared" si="65"/>
        <v>0</v>
      </c>
      <c r="Y191" s="98">
        <f t="shared" si="66"/>
        <v>0</v>
      </c>
      <c r="Z191" s="99">
        <f t="shared" si="67"/>
        <v>0</v>
      </c>
      <c r="AA191" s="100"/>
      <c r="AB191" s="101">
        <f t="shared" si="69"/>
        <v>0</v>
      </c>
      <c r="AC191" s="101">
        <f t="shared" si="69"/>
        <v>0</v>
      </c>
      <c r="AD191" s="101">
        <f t="shared" si="70"/>
        <v>0</v>
      </c>
      <c r="AE191" s="99">
        <f t="shared" si="71"/>
        <v>0</v>
      </c>
      <c r="AF191" s="100"/>
      <c r="AG191" s="101">
        <f t="shared" si="72"/>
        <v>0</v>
      </c>
      <c r="AH191" s="101">
        <f t="shared" si="72"/>
        <v>0</v>
      </c>
      <c r="AI191" s="101">
        <f t="shared" si="73"/>
        <v>0</v>
      </c>
      <c r="AJ191" s="99">
        <f t="shared" si="74"/>
        <v>0</v>
      </c>
      <c r="AK191" s="100"/>
      <c r="AL191" s="98">
        <f t="shared" si="87"/>
        <v>0</v>
      </c>
      <c r="AM191" s="102">
        <f t="shared" si="87"/>
        <v>0</v>
      </c>
      <c r="AN191" s="102"/>
      <c r="AO191" s="98">
        <f t="shared" si="75"/>
        <v>0</v>
      </c>
      <c r="AP191" s="103">
        <f t="shared" si="76"/>
        <v>0</v>
      </c>
      <c r="AQ191" s="100"/>
      <c r="AR191" s="98">
        <f t="shared" si="86"/>
        <v>0</v>
      </c>
      <c r="AS191" s="102">
        <f t="shared" si="88"/>
        <v>0</v>
      </c>
      <c r="AT191" s="98">
        <f t="shared" si="77"/>
        <v>0</v>
      </c>
      <c r="AU191" s="103">
        <f t="shared" si="78"/>
        <v>0</v>
      </c>
      <c r="AV191" s="100"/>
      <c r="AW191" s="98">
        <f t="shared" si="79"/>
        <v>0</v>
      </c>
      <c r="AX191" s="98">
        <f t="shared" si="68"/>
        <v>0</v>
      </c>
      <c r="AY191" s="98">
        <f t="shared" si="80"/>
        <v>0</v>
      </c>
      <c r="AZ191" s="99">
        <f t="shared" si="81"/>
        <v>0</v>
      </c>
      <c r="BA191" s="104"/>
      <c r="BB191" s="101">
        <f t="shared" si="82"/>
        <v>0</v>
      </c>
      <c r="BC191" s="101">
        <f t="shared" si="83"/>
        <v>0</v>
      </c>
      <c r="BD191" s="101">
        <f t="shared" si="84"/>
        <v>0</v>
      </c>
      <c r="BE191" s="103">
        <f t="shared" si="85"/>
        <v>0</v>
      </c>
      <c r="BF191" s="90"/>
      <c r="BG191" s="91"/>
      <c r="BH191" s="91"/>
      <c r="BI191" s="91"/>
      <c r="BJ191" s="91"/>
    </row>
    <row r="192" spans="1:62" hidden="1" x14ac:dyDescent="0.25">
      <c r="A192" s="42"/>
      <c r="B192" s="42"/>
      <c r="C192" s="92">
        <v>161</v>
      </c>
      <c r="D192" s="132">
        <v>0</v>
      </c>
      <c r="E192" s="135" t="s">
        <v>793</v>
      </c>
      <c r="F192" s="93">
        <v>0</v>
      </c>
      <c r="G192" s="94">
        <v>0</v>
      </c>
      <c r="H192" s="95">
        <v>0</v>
      </c>
      <c r="I192" s="95">
        <v>0</v>
      </c>
      <c r="J192" s="95">
        <v>0</v>
      </c>
      <c r="K192" s="95">
        <v>0</v>
      </c>
      <c r="L192" s="96"/>
      <c r="M192" s="97">
        <v>0</v>
      </c>
      <c r="N192" s="98">
        <v>0</v>
      </c>
      <c r="O192" s="98">
        <f t="shared" si="61"/>
        <v>0</v>
      </c>
      <c r="P192" s="99">
        <f t="shared" si="62"/>
        <v>0</v>
      </c>
      <c r="Q192" s="96"/>
      <c r="R192" s="97">
        <v>0</v>
      </c>
      <c r="S192" s="98">
        <v>0</v>
      </c>
      <c r="T192" s="98">
        <f t="shared" si="63"/>
        <v>0</v>
      </c>
      <c r="U192" s="99">
        <f t="shared" si="64"/>
        <v>0</v>
      </c>
      <c r="V192" s="96"/>
      <c r="W192" s="97">
        <f t="shared" si="65"/>
        <v>0</v>
      </c>
      <c r="X192" s="97">
        <f t="shared" si="65"/>
        <v>0</v>
      </c>
      <c r="Y192" s="98">
        <f t="shared" si="66"/>
        <v>0</v>
      </c>
      <c r="Z192" s="99">
        <f t="shared" si="67"/>
        <v>0</v>
      </c>
      <c r="AA192" s="100"/>
      <c r="AB192" s="101">
        <f t="shared" si="69"/>
        <v>0</v>
      </c>
      <c r="AC192" s="101">
        <f t="shared" si="69"/>
        <v>0</v>
      </c>
      <c r="AD192" s="101">
        <f t="shared" si="70"/>
        <v>0</v>
      </c>
      <c r="AE192" s="99">
        <f t="shared" si="71"/>
        <v>0</v>
      </c>
      <c r="AF192" s="100"/>
      <c r="AG192" s="101">
        <f t="shared" si="72"/>
        <v>0</v>
      </c>
      <c r="AH192" s="101">
        <f t="shared" si="72"/>
        <v>0</v>
      </c>
      <c r="AI192" s="101">
        <f t="shared" si="73"/>
        <v>0</v>
      </c>
      <c r="AJ192" s="99">
        <f t="shared" si="74"/>
        <v>0</v>
      </c>
      <c r="AK192" s="100"/>
      <c r="AL192" s="98">
        <f t="shared" si="87"/>
        <v>0</v>
      </c>
      <c r="AM192" s="102">
        <f t="shared" si="87"/>
        <v>0</v>
      </c>
      <c r="AN192" s="102"/>
      <c r="AO192" s="98">
        <f t="shared" si="75"/>
        <v>0</v>
      </c>
      <c r="AP192" s="103">
        <f t="shared" si="76"/>
        <v>0</v>
      </c>
      <c r="AQ192" s="100"/>
      <c r="AR192" s="98">
        <f t="shared" si="86"/>
        <v>0</v>
      </c>
      <c r="AS192" s="102">
        <f t="shared" si="88"/>
        <v>0</v>
      </c>
      <c r="AT192" s="98">
        <f t="shared" si="77"/>
        <v>0</v>
      </c>
      <c r="AU192" s="103">
        <f t="shared" si="78"/>
        <v>0</v>
      </c>
      <c r="AV192" s="100"/>
      <c r="AW192" s="98">
        <f t="shared" si="79"/>
        <v>0</v>
      </c>
      <c r="AX192" s="98">
        <f t="shared" si="68"/>
        <v>0</v>
      </c>
      <c r="AY192" s="98">
        <f t="shared" si="80"/>
        <v>0</v>
      </c>
      <c r="AZ192" s="99">
        <f t="shared" si="81"/>
        <v>0</v>
      </c>
      <c r="BA192" s="104"/>
      <c r="BB192" s="101">
        <f t="shared" si="82"/>
        <v>0</v>
      </c>
      <c r="BC192" s="101">
        <f t="shared" si="83"/>
        <v>0</v>
      </c>
      <c r="BD192" s="101">
        <f t="shared" si="84"/>
        <v>0</v>
      </c>
      <c r="BE192" s="103">
        <f t="shared" si="85"/>
        <v>0</v>
      </c>
      <c r="BF192" s="90"/>
      <c r="BG192" s="91"/>
      <c r="BH192" s="91"/>
      <c r="BI192" s="91"/>
      <c r="BJ192" s="91"/>
    </row>
    <row r="193" spans="1:62" hidden="1" x14ac:dyDescent="0.25">
      <c r="A193" s="42"/>
      <c r="B193" s="42"/>
      <c r="C193" s="92">
        <v>162</v>
      </c>
      <c r="D193" s="132">
        <v>0</v>
      </c>
      <c r="E193" s="135" t="s">
        <v>794</v>
      </c>
      <c r="F193" s="93">
        <v>0</v>
      </c>
      <c r="G193" s="94">
        <v>0</v>
      </c>
      <c r="H193" s="95">
        <v>0</v>
      </c>
      <c r="I193" s="95">
        <v>0</v>
      </c>
      <c r="J193" s="95">
        <v>0</v>
      </c>
      <c r="K193" s="95">
        <v>0</v>
      </c>
      <c r="L193" s="96"/>
      <c r="M193" s="97">
        <v>0</v>
      </c>
      <c r="N193" s="98">
        <v>0</v>
      </c>
      <c r="O193" s="98">
        <f t="shared" si="61"/>
        <v>0</v>
      </c>
      <c r="P193" s="99">
        <f t="shared" si="62"/>
        <v>0</v>
      </c>
      <c r="Q193" s="96"/>
      <c r="R193" s="97">
        <v>0</v>
      </c>
      <c r="S193" s="98">
        <v>0</v>
      </c>
      <c r="T193" s="98">
        <f t="shared" si="63"/>
        <v>0</v>
      </c>
      <c r="U193" s="99">
        <f t="shared" si="64"/>
        <v>0</v>
      </c>
      <c r="V193" s="96"/>
      <c r="W193" s="97">
        <f t="shared" si="65"/>
        <v>0</v>
      </c>
      <c r="X193" s="97">
        <f t="shared" si="65"/>
        <v>0</v>
      </c>
      <c r="Y193" s="98">
        <f t="shared" si="66"/>
        <v>0</v>
      </c>
      <c r="Z193" s="99">
        <f t="shared" si="67"/>
        <v>0</v>
      </c>
      <c r="AA193" s="100"/>
      <c r="AB193" s="101">
        <f t="shared" si="69"/>
        <v>0</v>
      </c>
      <c r="AC193" s="101">
        <f t="shared" si="69"/>
        <v>0</v>
      </c>
      <c r="AD193" s="101">
        <f t="shared" si="70"/>
        <v>0</v>
      </c>
      <c r="AE193" s="99">
        <f t="shared" si="71"/>
        <v>0</v>
      </c>
      <c r="AF193" s="100"/>
      <c r="AG193" s="101">
        <f t="shared" si="72"/>
        <v>0</v>
      </c>
      <c r="AH193" s="101">
        <f t="shared" si="72"/>
        <v>0</v>
      </c>
      <c r="AI193" s="101">
        <f t="shared" si="73"/>
        <v>0</v>
      </c>
      <c r="AJ193" s="99">
        <f t="shared" si="74"/>
        <v>0</v>
      </c>
      <c r="AK193" s="100"/>
      <c r="AL193" s="98">
        <f t="shared" si="87"/>
        <v>0</v>
      </c>
      <c r="AM193" s="102">
        <f t="shared" si="87"/>
        <v>0</v>
      </c>
      <c r="AN193" s="102"/>
      <c r="AO193" s="98">
        <f t="shared" si="75"/>
        <v>0</v>
      </c>
      <c r="AP193" s="103">
        <f t="shared" si="76"/>
        <v>0</v>
      </c>
      <c r="AQ193" s="100"/>
      <c r="AR193" s="98">
        <f t="shared" si="86"/>
        <v>0</v>
      </c>
      <c r="AS193" s="102">
        <f t="shared" si="88"/>
        <v>0</v>
      </c>
      <c r="AT193" s="98">
        <f t="shared" si="77"/>
        <v>0</v>
      </c>
      <c r="AU193" s="103">
        <f t="shared" si="78"/>
        <v>0</v>
      </c>
      <c r="AV193" s="100"/>
      <c r="AW193" s="98">
        <f t="shared" si="79"/>
        <v>0</v>
      </c>
      <c r="AX193" s="98">
        <f t="shared" si="68"/>
        <v>0</v>
      </c>
      <c r="AY193" s="98">
        <f t="shared" si="80"/>
        <v>0</v>
      </c>
      <c r="AZ193" s="99">
        <f t="shared" si="81"/>
        <v>0</v>
      </c>
      <c r="BA193" s="104"/>
      <c r="BB193" s="101">
        <f t="shared" si="82"/>
        <v>0</v>
      </c>
      <c r="BC193" s="101">
        <f t="shared" si="83"/>
        <v>0</v>
      </c>
      <c r="BD193" s="101">
        <f t="shared" si="84"/>
        <v>0</v>
      </c>
      <c r="BE193" s="103">
        <f t="shared" si="85"/>
        <v>0</v>
      </c>
      <c r="BF193" s="90"/>
      <c r="BG193" s="91"/>
      <c r="BH193" s="91"/>
      <c r="BI193" s="91"/>
      <c r="BJ193" s="91"/>
    </row>
    <row r="194" spans="1:62" hidden="1" x14ac:dyDescent="0.25">
      <c r="A194" s="42"/>
      <c r="B194" s="42"/>
      <c r="C194" s="92">
        <v>163</v>
      </c>
      <c r="D194" s="132">
        <v>0</v>
      </c>
      <c r="E194" s="135" t="s">
        <v>795</v>
      </c>
      <c r="F194" s="93">
        <v>0</v>
      </c>
      <c r="G194" s="94">
        <v>0</v>
      </c>
      <c r="H194" s="95">
        <v>0</v>
      </c>
      <c r="I194" s="95">
        <v>0</v>
      </c>
      <c r="J194" s="95">
        <v>0</v>
      </c>
      <c r="K194" s="95">
        <v>0</v>
      </c>
      <c r="L194" s="96"/>
      <c r="M194" s="97">
        <v>0</v>
      </c>
      <c r="N194" s="98">
        <v>0</v>
      </c>
      <c r="O194" s="98">
        <f t="shared" si="61"/>
        <v>0</v>
      </c>
      <c r="P194" s="99">
        <f t="shared" si="62"/>
        <v>0</v>
      </c>
      <c r="Q194" s="96"/>
      <c r="R194" s="97">
        <v>0</v>
      </c>
      <c r="S194" s="98">
        <v>0</v>
      </c>
      <c r="T194" s="98">
        <f t="shared" si="63"/>
        <v>0</v>
      </c>
      <c r="U194" s="99">
        <f t="shared" si="64"/>
        <v>0</v>
      </c>
      <c r="V194" s="96"/>
      <c r="W194" s="97">
        <f t="shared" si="65"/>
        <v>0</v>
      </c>
      <c r="X194" s="97">
        <f t="shared" si="65"/>
        <v>0</v>
      </c>
      <c r="Y194" s="98">
        <f t="shared" si="66"/>
        <v>0</v>
      </c>
      <c r="Z194" s="99">
        <f t="shared" si="67"/>
        <v>0</v>
      </c>
      <c r="AA194" s="100"/>
      <c r="AB194" s="101">
        <f t="shared" si="69"/>
        <v>0</v>
      </c>
      <c r="AC194" s="101">
        <f t="shared" si="69"/>
        <v>0</v>
      </c>
      <c r="AD194" s="101">
        <f t="shared" si="70"/>
        <v>0</v>
      </c>
      <c r="AE194" s="99">
        <f t="shared" si="71"/>
        <v>0</v>
      </c>
      <c r="AF194" s="100"/>
      <c r="AG194" s="101">
        <f t="shared" si="72"/>
        <v>0</v>
      </c>
      <c r="AH194" s="101">
        <f t="shared" si="72"/>
        <v>0</v>
      </c>
      <c r="AI194" s="101">
        <f t="shared" si="73"/>
        <v>0</v>
      </c>
      <c r="AJ194" s="99">
        <f t="shared" si="74"/>
        <v>0</v>
      </c>
      <c r="AK194" s="100"/>
      <c r="AL194" s="98">
        <f t="shared" si="87"/>
        <v>0</v>
      </c>
      <c r="AM194" s="102">
        <f t="shared" si="87"/>
        <v>0</v>
      </c>
      <c r="AN194" s="102"/>
      <c r="AO194" s="98">
        <f t="shared" si="75"/>
        <v>0</v>
      </c>
      <c r="AP194" s="103">
        <f t="shared" si="76"/>
        <v>0</v>
      </c>
      <c r="AQ194" s="100"/>
      <c r="AR194" s="98">
        <f t="shared" si="86"/>
        <v>0</v>
      </c>
      <c r="AS194" s="102">
        <f t="shared" si="88"/>
        <v>0</v>
      </c>
      <c r="AT194" s="98">
        <f t="shared" si="77"/>
        <v>0</v>
      </c>
      <c r="AU194" s="103">
        <f t="shared" si="78"/>
        <v>0</v>
      </c>
      <c r="AV194" s="100"/>
      <c r="AW194" s="98">
        <f t="shared" si="79"/>
        <v>0</v>
      </c>
      <c r="AX194" s="98">
        <f t="shared" si="68"/>
        <v>0</v>
      </c>
      <c r="AY194" s="98">
        <f t="shared" si="80"/>
        <v>0</v>
      </c>
      <c r="AZ194" s="99">
        <f t="shared" si="81"/>
        <v>0</v>
      </c>
      <c r="BA194" s="104"/>
      <c r="BB194" s="101">
        <f t="shared" si="82"/>
        <v>0</v>
      </c>
      <c r="BC194" s="101">
        <f t="shared" si="83"/>
        <v>0</v>
      </c>
      <c r="BD194" s="101">
        <f t="shared" si="84"/>
        <v>0</v>
      </c>
      <c r="BE194" s="103">
        <f t="shared" si="85"/>
        <v>0</v>
      </c>
      <c r="BF194" s="90"/>
      <c r="BG194" s="91"/>
      <c r="BH194" s="91"/>
      <c r="BI194" s="91"/>
      <c r="BJ194" s="91"/>
    </row>
    <row r="195" spans="1:62" hidden="1" x14ac:dyDescent="0.25">
      <c r="A195" s="42"/>
      <c r="B195" s="42"/>
      <c r="C195" s="92">
        <v>164</v>
      </c>
      <c r="D195" s="132">
        <v>0</v>
      </c>
      <c r="E195" s="135" t="s">
        <v>796</v>
      </c>
      <c r="F195" s="93">
        <v>0</v>
      </c>
      <c r="G195" s="94">
        <v>0</v>
      </c>
      <c r="H195" s="95">
        <v>0</v>
      </c>
      <c r="I195" s="95">
        <v>0</v>
      </c>
      <c r="J195" s="95">
        <v>0</v>
      </c>
      <c r="K195" s="95">
        <v>0</v>
      </c>
      <c r="L195" s="96"/>
      <c r="M195" s="97">
        <v>0</v>
      </c>
      <c r="N195" s="98">
        <v>0</v>
      </c>
      <c r="O195" s="98">
        <f t="shared" si="61"/>
        <v>0</v>
      </c>
      <c r="P195" s="99">
        <f t="shared" si="62"/>
        <v>0</v>
      </c>
      <c r="Q195" s="96"/>
      <c r="R195" s="97">
        <v>0</v>
      </c>
      <c r="S195" s="98">
        <v>0</v>
      </c>
      <c r="T195" s="98">
        <f t="shared" si="63"/>
        <v>0</v>
      </c>
      <c r="U195" s="99">
        <f t="shared" si="64"/>
        <v>0</v>
      </c>
      <c r="V195" s="96"/>
      <c r="W195" s="97">
        <f t="shared" si="65"/>
        <v>0</v>
      </c>
      <c r="X195" s="97">
        <f t="shared" si="65"/>
        <v>0</v>
      </c>
      <c r="Y195" s="98">
        <f t="shared" si="66"/>
        <v>0</v>
      </c>
      <c r="Z195" s="99">
        <f t="shared" si="67"/>
        <v>0</v>
      </c>
      <c r="AA195" s="100"/>
      <c r="AB195" s="101">
        <f t="shared" si="69"/>
        <v>0</v>
      </c>
      <c r="AC195" s="101">
        <f t="shared" si="69"/>
        <v>0</v>
      </c>
      <c r="AD195" s="101">
        <f t="shared" si="70"/>
        <v>0</v>
      </c>
      <c r="AE195" s="99">
        <f t="shared" si="71"/>
        <v>0</v>
      </c>
      <c r="AF195" s="100"/>
      <c r="AG195" s="101">
        <f t="shared" si="72"/>
        <v>0</v>
      </c>
      <c r="AH195" s="101">
        <f t="shared" si="72"/>
        <v>0</v>
      </c>
      <c r="AI195" s="101">
        <f t="shared" si="73"/>
        <v>0</v>
      </c>
      <c r="AJ195" s="99">
        <f t="shared" si="74"/>
        <v>0</v>
      </c>
      <c r="AK195" s="100"/>
      <c r="AL195" s="98">
        <f t="shared" si="87"/>
        <v>0</v>
      </c>
      <c r="AM195" s="102">
        <f t="shared" si="87"/>
        <v>0</v>
      </c>
      <c r="AN195" s="102"/>
      <c r="AO195" s="98">
        <f t="shared" si="75"/>
        <v>0</v>
      </c>
      <c r="AP195" s="103">
        <f t="shared" si="76"/>
        <v>0</v>
      </c>
      <c r="AQ195" s="100"/>
      <c r="AR195" s="98">
        <f t="shared" si="86"/>
        <v>0</v>
      </c>
      <c r="AS195" s="102">
        <f t="shared" si="88"/>
        <v>0</v>
      </c>
      <c r="AT195" s="98">
        <f t="shared" si="77"/>
        <v>0</v>
      </c>
      <c r="AU195" s="103">
        <f t="shared" si="78"/>
        <v>0</v>
      </c>
      <c r="AV195" s="100"/>
      <c r="AW195" s="98">
        <f t="shared" si="79"/>
        <v>0</v>
      </c>
      <c r="AX195" s="98">
        <f t="shared" si="68"/>
        <v>0</v>
      </c>
      <c r="AY195" s="98">
        <f t="shared" si="80"/>
        <v>0</v>
      </c>
      <c r="AZ195" s="99">
        <f t="shared" si="81"/>
        <v>0</v>
      </c>
      <c r="BA195" s="104"/>
      <c r="BB195" s="101">
        <f t="shared" si="82"/>
        <v>0</v>
      </c>
      <c r="BC195" s="101">
        <f t="shared" si="83"/>
        <v>0</v>
      </c>
      <c r="BD195" s="101">
        <f t="shared" si="84"/>
        <v>0</v>
      </c>
      <c r="BE195" s="103">
        <f t="shared" si="85"/>
        <v>0</v>
      </c>
      <c r="BF195" s="90"/>
      <c r="BG195" s="91"/>
      <c r="BH195" s="91"/>
      <c r="BI195" s="91"/>
      <c r="BJ195" s="91"/>
    </row>
    <row r="196" spans="1:62" hidden="1" x14ac:dyDescent="0.25">
      <c r="A196" s="42"/>
      <c r="B196" s="42"/>
      <c r="C196" s="92">
        <v>165</v>
      </c>
      <c r="D196" s="132">
        <v>0</v>
      </c>
      <c r="E196" s="135" t="s">
        <v>797</v>
      </c>
      <c r="F196" s="93">
        <v>0</v>
      </c>
      <c r="G196" s="94">
        <v>0</v>
      </c>
      <c r="H196" s="95">
        <v>0</v>
      </c>
      <c r="I196" s="95">
        <v>0</v>
      </c>
      <c r="J196" s="95">
        <v>0</v>
      </c>
      <c r="K196" s="95">
        <v>0</v>
      </c>
      <c r="L196" s="96"/>
      <c r="M196" s="97">
        <v>0</v>
      </c>
      <c r="N196" s="98">
        <v>0</v>
      </c>
      <c r="O196" s="98">
        <f t="shared" si="61"/>
        <v>0</v>
      </c>
      <c r="P196" s="99">
        <f t="shared" si="62"/>
        <v>0</v>
      </c>
      <c r="Q196" s="96"/>
      <c r="R196" s="97">
        <v>0</v>
      </c>
      <c r="S196" s="98">
        <v>0</v>
      </c>
      <c r="T196" s="98">
        <f t="shared" si="63"/>
        <v>0</v>
      </c>
      <c r="U196" s="99">
        <f t="shared" si="64"/>
        <v>0</v>
      </c>
      <c r="V196" s="96"/>
      <c r="W196" s="97">
        <f t="shared" si="65"/>
        <v>0</v>
      </c>
      <c r="X196" s="97">
        <f t="shared" si="65"/>
        <v>0</v>
      </c>
      <c r="Y196" s="98">
        <f t="shared" si="66"/>
        <v>0</v>
      </c>
      <c r="Z196" s="99">
        <f t="shared" si="67"/>
        <v>0</v>
      </c>
      <c r="AA196" s="100"/>
      <c r="AB196" s="101">
        <f t="shared" si="69"/>
        <v>0</v>
      </c>
      <c r="AC196" s="101">
        <f t="shared" si="69"/>
        <v>0</v>
      </c>
      <c r="AD196" s="101">
        <f t="shared" si="70"/>
        <v>0</v>
      </c>
      <c r="AE196" s="99">
        <f t="shared" si="71"/>
        <v>0</v>
      </c>
      <c r="AF196" s="100"/>
      <c r="AG196" s="101">
        <f t="shared" si="72"/>
        <v>0</v>
      </c>
      <c r="AH196" s="101">
        <f t="shared" si="72"/>
        <v>0</v>
      </c>
      <c r="AI196" s="101">
        <f t="shared" si="73"/>
        <v>0</v>
      </c>
      <c r="AJ196" s="99">
        <f t="shared" si="74"/>
        <v>0</v>
      </c>
      <c r="AK196" s="100"/>
      <c r="AL196" s="98">
        <f t="shared" si="87"/>
        <v>0</v>
      </c>
      <c r="AM196" s="102">
        <f t="shared" si="87"/>
        <v>0</v>
      </c>
      <c r="AN196" s="102"/>
      <c r="AO196" s="98">
        <f t="shared" si="75"/>
        <v>0</v>
      </c>
      <c r="AP196" s="103">
        <f t="shared" si="76"/>
        <v>0</v>
      </c>
      <c r="AQ196" s="100"/>
      <c r="AR196" s="98">
        <f t="shared" si="86"/>
        <v>0</v>
      </c>
      <c r="AS196" s="102">
        <f t="shared" si="88"/>
        <v>0</v>
      </c>
      <c r="AT196" s="98">
        <f t="shared" si="77"/>
        <v>0</v>
      </c>
      <c r="AU196" s="103">
        <f t="shared" si="78"/>
        <v>0</v>
      </c>
      <c r="AV196" s="100"/>
      <c r="AW196" s="98">
        <f t="shared" si="79"/>
        <v>0</v>
      </c>
      <c r="AX196" s="98">
        <f t="shared" si="68"/>
        <v>0</v>
      </c>
      <c r="AY196" s="98">
        <f t="shared" si="80"/>
        <v>0</v>
      </c>
      <c r="AZ196" s="99">
        <f t="shared" si="81"/>
        <v>0</v>
      </c>
      <c r="BA196" s="104"/>
      <c r="BB196" s="101">
        <f t="shared" si="82"/>
        <v>0</v>
      </c>
      <c r="BC196" s="101">
        <f t="shared" si="83"/>
        <v>0</v>
      </c>
      <c r="BD196" s="101">
        <f t="shared" si="84"/>
        <v>0</v>
      </c>
      <c r="BE196" s="103">
        <f t="shared" si="85"/>
        <v>0</v>
      </c>
      <c r="BF196" s="90"/>
      <c r="BG196" s="91"/>
      <c r="BH196" s="91"/>
      <c r="BI196" s="91"/>
      <c r="BJ196" s="91"/>
    </row>
    <row r="197" spans="1:62" hidden="1" x14ac:dyDescent="0.25">
      <c r="A197" s="42"/>
      <c r="B197" s="42"/>
      <c r="C197" s="92">
        <v>166</v>
      </c>
      <c r="D197" s="132">
        <v>0</v>
      </c>
      <c r="E197" s="135" t="s">
        <v>798</v>
      </c>
      <c r="F197" s="93">
        <v>0</v>
      </c>
      <c r="G197" s="94">
        <v>0</v>
      </c>
      <c r="H197" s="95">
        <v>0</v>
      </c>
      <c r="I197" s="95">
        <v>0</v>
      </c>
      <c r="J197" s="95">
        <v>0</v>
      </c>
      <c r="K197" s="95">
        <v>0</v>
      </c>
      <c r="L197" s="96"/>
      <c r="M197" s="97">
        <v>0</v>
      </c>
      <c r="N197" s="98">
        <v>0</v>
      </c>
      <c r="O197" s="98">
        <f t="shared" si="61"/>
        <v>0</v>
      </c>
      <c r="P197" s="99">
        <f t="shared" si="62"/>
        <v>0</v>
      </c>
      <c r="Q197" s="96"/>
      <c r="R197" s="97">
        <v>0</v>
      </c>
      <c r="S197" s="98">
        <v>0</v>
      </c>
      <c r="T197" s="98">
        <f t="shared" si="63"/>
        <v>0</v>
      </c>
      <c r="U197" s="99">
        <f t="shared" si="64"/>
        <v>0</v>
      </c>
      <c r="V197" s="96"/>
      <c r="W197" s="97">
        <f t="shared" si="65"/>
        <v>0</v>
      </c>
      <c r="X197" s="97">
        <f t="shared" si="65"/>
        <v>0</v>
      </c>
      <c r="Y197" s="98">
        <f t="shared" si="66"/>
        <v>0</v>
      </c>
      <c r="Z197" s="99">
        <f t="shared" si="67"/>
        <v>0</v>
      </c>
      <c r="AA197" s="100"/>
      <c r="AB197" s="101">
        <f t="shared" si="69"/>
        <v>0</v>
      </c>
      <c r="AC197" s="101">
        <f t="shared" si="69"/>
        <v>0</v>
      </c>
      <c r="AD197" s="101">
        <f t="shared" si="70"/>
        <v>0</v>
      </c>
      <c r="AE197" s="99">
        <f t="shared" si="71"/>
        <v>0</v>
      </c>
      <c r="AF197" s="100"/>
      <c r="AG197" s="101">
        <f t="shared" si="72"/>
        <v>0</v>
      </c>
      <c r="AH197" s="101">
        <f t="shared" si="72"/>
        <v>0</v>
      </c>
      <c r="AI197" s="101">
        <f t="shared" si="73"/>
        <v>0</v>
      </c>
      <c r="AJ197" s="99">
        <f t="shared" si="74"/>
        <v>0</v>
      </c>
      <c r="AK197" s="100"/>
      <c r="AL197" s="98">
        <f t="shared" si="87"/>
        <v>0</v>
      </c>
      <c r="AM197" s="102">
        <f t="shared" si="87"/>
        <v>0</v>
      </c>
      <c r="AN197" s="102"/>
      <c r="AO197" s="98">
        <f t="shared" si="75"/>
        <v>0</v>
      </c>
      <c r="AP197" s="103">
        <f t="shared" si="76"/>
        <v>0</v>
      </c>
      <c r="AQ197" s="100"/>
      <c r="AR197" s="98">
        <f t="shared" ref="AR197:AR228" si="89">+R197</f>
        <v>0</v>
      </c>
      <c r="AS197" s="102">
        <f t="shared" si="88"/>
        <v>0</v>
      </c>
      <c r="AT197" s="98">
        <f t="shared" si="77"/>
        <v>0</v>
      </c>
      <c r="AU197" s="103">
        <f t="shared" si="78"/>
        <v>0</v>
      </c>
      <c r="AV197" s="100"/>
      <c r="AW197" s="98">
        <f t="shared" si="79"/>
        <v>0</v>
      </c>
      <c r="AX197" s="98">
        <f t="shared" si="68"/>
        <v>0</v>
      </c>
      <c r="AY197" s="98">
        <f t="shared" si="80"/>
        <v>0</v>
      </c>
      <c r="AZ197" s="99">
        <f t="shared" si="81"/>
        <v>0</v>
      </c>
      <c r="BA197" s="104"/>
      <c r="BB197" s="101">
        <f t="shared" si="82"/>
        <v>0</v>
      </c>
      <c r="BC197" s="101">
        <f t="shared" si="83"/>
        <v>0</v>
      </c>
      <c r="BD197" s="101">
        <f t="shared" si="84"/>
        <v>0</v>
      </c>
      <c r="BE197" s="103">
        <f t="shared" si="85"/>
        <v>0</v>
      </c>
      <c r="BF197" s="90"/>
      <c r="BG197" s="91"/>
      <c r="BH197" s="91"/>
      <c r="BI197" s="91"/>
      <c r="BJ197" s="91"/>
    </row>
    <row r="198" spans="1:62" hidden="1" x14ac:dyDescent="0.25">
      <c r="A198" s="42"/>
      <c r="B198" s="42"/>
      <c r="C198" s="92">
        <v>167</v>
      </c>
      <c r="D198" s="132">
        <v>0</v>
      </c>
      <c r="E198" s="135" t="s">
        <v>799</v>
      </c>
      <c r="F198" s="93">
        <v>0</v>
      </c>
      <c r="G198" s="94">
        <v>0</v>
      </c>
      <c r="H198" s="95">
        <v>0</v>
      </c>
      <c r="I198" s="95">
        <v>0</v>
      </c>
      <c r="J198" s="95">
        <v>0</v>
      </c>
      <c r="K198" s="95">
        <v>0</v>
      </c>
      <c r="L198" s="96"/>
      <c r="M198" s="97">
        <v>0</v>
      </c>
      <c r="N198" s="98">
        <v>0</v>
      </c>
      <c r="O198" s="98">
        <f t="shared" si="61"/>
        <v>0</v>
      </c>
      <c r="P198" s="99">
        <f t="shared" si="62"/>
        <v>0</v>
      </c>
      <c r="Q198" s="96"/>
      <c r="R198" s="97">
        <v>0</v>
      </c>
      <c r="S198" s="98">
        <v>0</v>
      </c>
      <c r="T198" s="98">
        <f t="shared" si="63"/>
        <v>0</v>
      </c>
      <c r="U198" s="99">
        <f t="shared" si="64"/>
        <v>0</v>
      </c>
      <c r="V198" s="96"/>
      <c r="W198" s="97">
        <f t="shared" si="65"/>
        <v>0</v>
      </c>
      <c r="X198" s="97">
        <f t="shared" si="65"/>
        <v>0</v>
      </c>
      <c r="Y198" s="98">
        <f t="shared" si="66"/>
        <v>0</v>
      </c>
      <c r="Z198" s="99">
        <f t="shared" si="67"/>
        <v>0</v>
      </c>
      <c r="AA198" s="100"/>
      <c r="AB198" s="101">
        <f t="shared" si="69"/>
        <v>0</v>
      </c>
      <c r="AC198" s="101">
        <f t="shared" si="69"/>
        <v>0</v>
      </c>
      <c r="AD198" s="101">
        <f t="shared" si="70"/>
        <v>0</v>
      </c>
      <c r="AE198" s="99">
        <f t="shared" si="71"/>
        <v>0</v>
      </c>
      <c r="AF198" s="100"/>
      <c r="AG198" s="101">
        <f t="shared" si="72"/>
        <v>0</v>
      </c>
      <c r="AH198" s="101">
        <f t="shared" si="72"/>
        <v>0</v>
      </c>
      <c r="AI198" s="101">
        <f t="shared" si="73"/>
        <v>0</v>
      </c>
      <c r="AJ198" s="99">
        <f t="shared" si="74"/>
        <v>0</v>
      </c>
      <c r="AK198" s="100"/>
      <c r="AL198" s="98">
        <f t="shared" si="87"/>
        <v>0</v>
      </c>
      <c r="AM198" s="102">
        <f t="shared" si="87"/>
        <v>0</v>
      </c>
      <c r="AN198" s="102"/>
      <c r="AO198" s="98">
        <f t="shared" si="75"/>
        <v>0</v>
      </c>
      <c r="AP198" s="103">
        <f t="shared" si="76"/>
        <v>0</v>
      </c>
      <c r="AQ198" s="100"/>
      <c r="AR198" s="98">
        <f t="shared" si="89"/>
        <v>0</v>
      </c>
      <c r="AS198" s="102">
        <f t="shared" si="88"/>
        <v>0</v>
      </c>
      <c r="AT198" s="98">
        <f t="shared" si="77"/>
        <v>0</v>
      </c>
      <c r="AU198" s="103">
        <f t="shared" si="78"/>
        <v>0</v>
      </c>
      <c r="AV198" s="100"/>
      <c r="AW198" s="98">
        <f t="shared" si="79"/>
        <v>0</v>
      </c>
      <c r="AX198" s="98">
        <f t="shared" si="68"/>
        <v>0</v>
      </c>
      <c r="AY198" s="98">
        <f t="shared" si="80"/>
        <v>0</v>
      </c>
      <c r="AZ198" s="99">
        <f t="shared" si="81"/>
        <v>0</v>
      </c>
      <c r="BA198" s="104"/>
      <c r="BB198" s="101">
        <f t="shared" si="82"/>
        <v>0</v>
      </c>
      <c r="BC198" s="101">
        <f t="shared" si="83"/>
        <v>0</v>
      </c>
      <c r="BD198" s="101">
        <f t="shared" si="84"/>
        <v>0</v>
      </c>
      <c r="BE198" s="103">
        <f t="shared" si="85"/>
        <v>0</v>
      </c>
      <c r="BF198" s="90"/>
      <c r="BG198" s="91"/>
      <c r="BH198" s="91"/>
      <c r="BI198" s="91"/>
      <c r="BJ198" s="91"/>
    </row>
    <row r="199" spans="1:62" hidden="1" x14ac:dyDescent="0.25">
      <c r="A199" s="42"/>
      <c r="B199" s="42"/>
      <c r="C199" s="92">
        <v>168</v>
      </c>
      <c r="D199" s="132">
        <v>0</v>
      </c>
      <c r="E199" s="135" t="s">
        <v>800</v>
      </c>
      <c r="F199" s="93">
        <v>0</v>
      </c>
      <c r="G199" s="94">
        <v>0</v>
      </c>
      <c r="H199" s="95">
        <v>0</v>
      </c>
      <c r="I199" s="95">
        <v>0</v>
      </c>
      <c r="J199" s="95">
        <v>0</v>
      </c>
      <c r="K199" s="95">
        <v>0</v>
      </c>
      <c r="L199" s="96"/>
      <c r="M199" s="97">
        <v>0</v>
      </c>
      <c r="N199" s="98">
        <v>0</v>
      </c>
      <c r="O199" s="98">
        <f t="shared" si="61"/>
        <v>0</v>
      </c>
      <c r="P199" s="99">
        <f t="shared" si="62"/>
        <v>0</v>
      </c>
      <c r="Q199" s="96"/>
      <c r="R199" s="97">
        <v>0</v>
      </c>
      <c r="S199" s="98">
        <v>0</v>
      </c>
      <c r="T199" s="98">
        <f t="shared" si="63"/>
        <v>0</v>
      </c>
      <c r="U199" s="99">
        <f t="shared" si="64"/>
        <v>0</v>
      </c>
      <c r="V199" s="96"/>
      <c r="W199" s="97">
        <f t="shared" si="65"/>
        <v>0</v>
      </c>
      <c r="X199" s="97">
        <f t="shared" si="65"/>
        <v>0</v>
      </c>
      <c r="Y199" s="98">
        <f t="shared" si="66"/>
        <v>0</v>
      </c>
      <c r="Z199" s="99">
        <f t="shared" si="67"/>
        <v>0</v>
      </c>
      <c r="AA199" s="100"/>
      <c r="AB199" s="101">
        <f t="shared" si="69"/>
        <v>0</v>
      </c>
      <c r="AC199" s="101">
        <f t="shared" si="69"/>
        <v>0</v>
      </c>
      <c r="AD199" s="101">
        <f t="shared" si="70"/>
        <v>0</v>
      </c>
      <c r="AE199" s="99">
        <f t="shared" si="71"/>
        <v>0</v>
      </c>
      <c r="AF199" s="100"/>
      <c r="AG199" s="101">
        <f t="shared" si="72"/>
        <v>0</v>
      </c>
      <c r="AH199" s="101">
        <f t="shared" si="72"/>
        <v>0</v>
      </c>
      <c r="AI199" s="101">
        <f t="shared" si="73"/>
        <v>0</v>
      </c>
      <c r="AJ199" s="99">
        <f t="shared" si="74"/>
        <v>0</v>
      </c>
      <c r="AK199" s="100"/>
      <c r="AL199" s="98">
        <f t="shared" si="87"/>
        <v>0</v>
      </c>
      <c r="AM199" s="102">
        <f t="shared" si="87"/>
        <v>0</v>
      </c>
      <c r="AN199" s="102"/>
      <c r="AO199" s="98">
        <f t="shared" si="75"/>
        <v>0</v>
      </c>
      <c r="AP199" s="103">
        <f t="shared" si="76"/>
        <v>0</v>
      </c>
      <c r="AQ199" s="100"/>
      <c r="AR199" s="98">
        <f t="shared" si="89"/>
        <v>0</v>
      </c>
      <c r="AS199" s="102">
        <f t="shared" si="88"/>
        <v>0</v>
      </c>
      <c r="AT199" s="98">
        <f t="shared" si="77"/>
        <v>0</v>
      </c>
      <c r="AU199" s="103">
        <f t="shared" si="78"/>
        <v>0</v>
      </c>
      <c r="AV199" s="100"/>
      <c r="AW199" s="98">
        <f t="shared" si="79"/>
        <v>0</v>
      </c>
      <c r="AX199" s="98">
        <f t="shared" si="68"/>
        <v>0</v>
      </c>
      <c r="AY199" s="98">
        <f t="shared" si="80"/>
        <v>0</v>
      </c>
      <c r="AZ199" s="99">
        <f t="shared" si="81"/>
        <v>0</v>
      </c>
      <c r="BA199" s="104"/>
      <c r="BB199" s="101">
        <f t="shared" si="82"/>
        <v>0</v>
      </c>
      <c r="BC199" s="101">
        <f t="shared" si="83"/>
        <v>0</v>
      </c>
      <c r="BD199" s="101">
        <f t="shared" si="84"/>
        <v>0</v>
      </c>
      <c r="BE199" s="103">
        <f t="shared" si="85"/>
        <v>0</v>
      </c>
      <c r="BF199" s="90"/>
      <c r="BG199" s="91"/>
      <c r="BH199" s="91"/>
      <c r="BI199" s="91"/>
      <c r="BJ199" s="91"/>
    </row>
    <row r="200" spans="1:62" hidden="1" x14ac:dyDescent="0.25">
      <c r="A200" s="42"/>
      <c r="B200" s="42"/>
      <c r="C200" s="92">
        <v>169</v>
      </c>
      <c r="D200" s="132">
        <v>0</v>
      </c>
      <c r="E200" s="135" t="s">
        <v>801</v>
      </c>
      <c r="F200" s="93">
        <v>0</v>
      </c>
      <c r="G200" s="94">
        <v>0</v>
      </c>
      <c r="H200" s="95">
        <v>0</v>
      </c>
      <c r="I200" s="95">
        <v>0</v>
      </c>
      <c r="J200" s="95">
        <v>0</v>
      </c>
      <c r="K200" s="95">
        <v>0</v>
      </c>
      <c r="L200" s="96"/>
      <c r="M200" s="97">
        <v>0</v>
      </c>
      <c r="N200" s="98">
        <v>0</v>
      </c>
      <c r="O200" s="98">
        <f t="shared" si="61"/>
        <v>0</v>
      </c>
      <c r="P200" s="99">
        <f t="shared" si="62"/>
        <v>0</v>
      </c>
      <c r="Q200" s="96"/>
      <c r="R200" s="97">
        <v>0</v>
      </c>
      <c r="S200" s="98">
        <v>0</v>
      </c>
      <c r="T200" s="98">
        <f t="shared" si="63"/>
        <v>0</v>
      </c>
      <c r="U200" s="99">
        <f t="shared" si="64"/>
        <v>0</v>
      </c>
      <c r="V200" s="96"/>
      <c r="W200" s="97">
        <f t="shared" si="65"/>
        <v>0</v>
      </c>
      <c r="X200" s="97">
        <f t="shared" si="65"/>
        <v>0</v>
      </c>
      <c r="Y200" s="98">
        <f t="shared" si="66"/>
        <v>0</v>
      </c>
      <c r="Z200" s="99">
        <f t="shared" si="67"/>
        <v>0</v>
      </c>
      <c r="AA200" s="100"/>
      <c r="AB200" s="101">
        <f t="shared" si="69"/>
        <v>0</v>
      </c>
      <c r="AC200" s="101">
        <f t="shared" si="69"/>
        <v>0</v>
      </c>
      <c r="AD200" s="101">
        <f t="shared" si="70"/>
        <v>0</v>
      </c>
      <c r="AE200" s="99">
        <f t="shared" si="71"/>
        <v>0</v>
      </c>
      <c r="AF200" s="100"/>
      <c r="AG200" s="101">
        <f t="shared" si="72"/>
        <v>0</v>
      </c>
      <c r="AH200" s="101">
        <f t="shared" si="72"/>
        <v>0</v>
      </c>
      <c r="AI200" s="101">
        <f t="shared" si="73"/>
        <v>0</v>
      </c>
      <c r="AJ200" s="99">
        <f t="shared" si="74"/>
        <v>0</v>
      </c>
      <c r="AK200" s="100"/>
      <c r="AL200" s="98">
        <f t="shared" si="87"/>
        <v>0</v>
      </c>
      <c r="AM200" s="102">
        <f t="shared" si="87"/>
        <v>0</v>
      </c>
      <c r="AN200" s="102"/>
      <c r="AO200" s="98">
        <f t="shared" si="75"/>
        <v>0</v>
      </c>
      <c r="AP200" s="103">
        <f t="shared" si="76"/>
        <v>0</v>
      </c>
      <c r="AQ200" s="100"/>
      <c r="AR200" s="98">
        <f t="shared" si="89"/>
        <v>0</v>
      </c>
      <c r="AS200" s="102">
        <f t="shared" si="88"/>
        <v>0</v>
      </c>
      <c r="AT200" s="98">
        <f t="shared" si="77"/>
        <v>0</v>
      </c>
      <c r="AU200" s="103">
        <f t="shared" si="78"/>
        <v>0</v>
      </c>
      <c r="AV200" s="100"/>
      <c r="AW200" s="98">
        <f t="shared" si="79"/>
        <v>0</v>
      </c>
      <c r="AX200" s="98">
        <f t="shared" si="68"/>
        <v>0</v>
      </c>
      <c r="AY200" s="98">
        <f t="shared" si="80"/>
        <v>0</v>
      </c>
      <c r="AZ200" s="99">
        <f t="shared" si="81"/>
        <v>0</v>
      </c>
      <c r="BA200" s="104"/>
      <c r="BB200" s="101">
        <f t="shared" si="82"/>
        <v>0</v>
      </c>
      <c r="BC200" s="101">
        <f t="shared" si="83"/>
        <v>0</v>
      </c>
      <c r="BD200" s="101">
        <f t="shared" si="84"/>
        <v>0</v>
      </c>
      <c r="BE200" s="103">
        <f t="shared" si="85"/>
        <v>0</v>
      </c>
      <c r="BF200" s="90"/>
      <c r="BG200" s="91"/>
      <c r="BH200" s="91"/>
      <c r="BI200" s="91"/>
      <c r="BJ200" s="91"/>
    </row>
    <row r="201" spans="1:62" hidden="1" x14ac:dyDescent="0.25">
      <c r="A201" s="42"/>
      <c r="B201" s="42"/>
      <c r="C201" s="92">
        <v>170</v>
      </c>
      <c r="D201" s="132">
        <v>0</v>
      </c>
      <c r="E201" s="135" t="s">
        <v>802</v>
      </c>
      <c r="F201" s="93">
        <v>0</v>
      </c>
      <c r="G201" s="94">
        <v>0</v>
      </c>
      <c r="H201" s="95">
        <v>0</v>
      </c>
      <c r="I201" s="95">
        <v>0</v>
      </c>
      <c r="J201" s="95">
        <v>0</v>
      </c>
      <c r="K201" s="95">
        <v>0</v>
      </c>
      <c r="L201" s="96"/>
      <c r="M201" s="97">
        <v>0</v>
      </c>
      <c r="N201" s="98">
        <v>0</v>
      </c>
      <c r="O201" s="98">
        <f t="shared" si="61"/>
        <v>0</v>
      </c>
      <c r="P201" s="99">
        <f t="shared" si="62"/>
        <v>0</v>
      </c>
      <c r="Q201" s="96"/>
      <c r="R201" s="97">
        <v>0</v>
      </c>
      <c r="S201" s="98">
        <v>0</v>
      </c>
      <c r="T201" s="98">
        <f t="shared" si="63"/>
        <v>0</v>
      </c>
      <c r="U201" s="99">
        <f t="shared" si="64"/>
        <v>0</v>
      </c>
      <c r="V201" s="96"/>
      <c r="W201" s="97">
        <f t="shared" si="65"/>
        <v>0</v>
      </c>
      <c r="X201" s="97">
        <f t="shared" si="65"/>
        <v>0</v>
      </c>
      <c r="Y201" s="98">
        <f t="shared" si="66"/>
        <v>0</v>
      </c>
      <c r="Z201" s="99">
        <f t="shared" si="67"/>
        <v>0</v>
      </c>
      <c r="AA201" s="100"/>
      <c r="AB201" s="101">
        <f t="shared" si="69"/>
        <v>0</v>
      </c>
      <c r="AC201" s="101">
        <f t="shared" si="69"/>
        <v>0</v>
      </c>
      <c r="AD201" s="101">
        <f t="shared" si="70"/>
        <v>0</v>
      </c>
      <c r="AE201" s="99">
        <f t="shared" si="71"/>
        <v>0</v>
      </c>
      <c r="AF201" s="100"/>
      <c r="AG201" s="101">
        <f t="shared" si="72"/>
        <v>0</v>
      </c>
      <c r="AH201" s="101">
        <f t="shared" si="72"/>
        <v>0</v>
      </c>
      <c r="AI201" s="101">
        <f t="shared" si="73"/>
        <v>0</v>
      </c>
      <c r="AJ201" s="99">
        <f t="shared" si="74"/>
        <v>0</v>
      </c>
      <c r="AK201" s="100"/>
      <c r="AL201" s="98">
        <f t="shared" si="87"/>
        <v>0</v>
      </c>
      <c r="AM201" s="102">
        <f t="shared" si="87"/>
        <v>0</v>
      </c>
      <c r="AN201" s="102"/>
      <c r="AO201" s="98">
        <f t="shared" si="75"/>
        <v>0</v>
      </c>
      <c r="AP201" s="103">
        <f t="shared" si="76"/>
        <v>0</v>
      </c>
      <c r="AQ201" s="100"/>
      <c r="AR201" s="98">
        <f t="shared" si="89"/>
        <v>0</v>
      </c>
      <c r="AS201" s="102">
        <f t="shared" si="88"/>
        <v>0</v>
      </c>
      <c r="AT201" s="98">
        <f t="shared" si="77"/>
        <v>0</v>
      </c>
      <c r="AU201" s="103">
        <f t="shared" si="78"/>
        <v>0</v>
      </c>
      <c r="AV201" s="100"/>
      <c r="AW201" s="98">
        <f t="shared" si="79"/>
        <v>0</v>
      </c>
      <c r="AX201" s="98">
        <f t="shared" si="68"/>
        <v>0</v>
      </c>
      <c r="AY201" s="98">
        <f t="shared" si="80"/>
        <v>0</v>
      </c>
      <c r="AZ201" s="99">
        <f t="shared" si="81"/>
        <v>0</v>
      </c>
      <c r="BA201" s="104"/>
      <c r="BB201" s="101">
        <f t="shared" si="82"/>
        <v>0</v>
      </c>
      <c r="BC201" s="101">
        <f t="shared" si="83"/>
        <v>0</v>
      </c>
      <c r="BD201" s="101">
        <f t="shared" si="84"/>
        <v>0</v>
      </c>
      <c r="BE201" s="103">
        <f t="shared" si="85"/>
        <v>0</v>
      </c>
      <c r="BF201" s="90"/>
      <c r="BG201" s="91"/>
      <c r="BH201" s="91"/>
      <c r="BI201" s="91"/>
      <c r="BJ201" s="91"/>
    </row>
    <row r="202" spans="1:62" hidden="1" x14ac:dyDescent="0.25">
      <c r="A202" s="42"/>
      <c r="B202" s="42"/>
      <c r="C202" s="92">
        <v>171</v>
      </c>
      <c r="D202" s="132">
        <v>0</v>
      </c>
      <c r="E202" s="135" t="s">
        <v>803</v>
      </c>
      <c r="F202" s="93">
        <v>0</v>
      </c>
      <c r="G202" s="94">
        <v>0</v>
      </c>
      <c r="H202" s="95">
        <v>0</v>
      </c>
      <c r="I202" s="95">
        <v>0</v>
      </c>
      <c r="J202" s="95">
        <v>0</v>
      </c>
      <c r="K202" s="95">
        <v>0</v>
      </c>
      <c r="L202" s="96"/>
      <c r="M202" s="97">
        <v>0</v>
      </c>
      <c r="N202" s="98">
        <v>0</v>
      </c>
      <c r="O202" s="98">
        <f t="shared" si="61"/>
        <v>0</v>
      </c>
      <c r="P202" s="99">
        <f t="shared" si="62"/>
        <v>0</v>
      </c>
      <c r="Q202" s="96"/>
      <c r="R202" s="97">
        <v>0</v>
      </c>
      <c r="S202" s="98">
        <v>0</v>
      </c>
      <c r="T202" s="98">
        <f t="shared" si="63"/>
        <v>0</v>
      </c>
      <c r="U202" s="99">
        <f t="shared" si="64"/>
        <v>0</v>
      </c>
      <c r="V202" s="96"/>
      <c r="W202" s="97">
        <f t="shared" si="65"/>
        <v>0</v>
      </c>
      <c r="X202" s="97">
        <f t="shared" si="65"/>
        <v>0</v>
      </c>
      <c r="Y202" s="98">
        <f t="shared" si="66"/>
        <v>0</v>
      </c>
      <c r="Z202" s="99">
        <f t="shared" si="67"/>
        <v>0</v>
      </c>
      <c r="AA202" s="100"/>
      <c r="AB202" s="101">
        <f t="shared" si="69"/>
        <v>0</v>
      </c>
      <c r="AC202" s="101">
        <f t="shared" si="69"/>
        <v>0</v>
      </c>
      <c r="AD202" s="101">
        <f t="shared" si="70"/>
        <v>0</v>
      </c>
      <c r="AE202" s="99">
        <f t="shared" si="71"/>
        <v>0</v>
      </c>
      <c r="AF202" s="100"/>
      <c r="AG202" s="101">
        <f t="shared" si="72"/>
        <v>0</v>
      </c>
      <c r="AH202" s="101">
        <f t="shared" si="72"/>
        <v>0</v>
      </c>
      <c r="AI202" s="101">
        <f t="shared" si="73"/>
        <v>0</v>
      </c>
      <c r="AJ202" s="99">
        <f t="shared" si="74"/>
        <v>0</v>
      </c>
      <c r="AK202" s="100"/>
      <c r="AL202" s="98">
        <f t="shared" si="87"/>
        <v>0</v>
      </c>
      <c r="AM202" s="102">
        <f t="shared" si="87"/>
        <v>0</v>
      </c>
      <c r="AN202" s="102"/>
      <c r="AO202" s="98">
        <f t="shared" si="75"/>
        <v>0</v>
      </c>
      <c r="AP202" s="103">
        <f t="shared" si="76"/>
        <v>0</v>
      </c>
      <c r="AQ202" s="100"/>
      <c r="AR202" s="98">
        <f t="shared" si="89"/>
        <v>0</v>
      </c>
      <c r="AS202" s="102">
        <f t="shared" si="88"/>
        <v>0</v>
      </c>
      <c r="AT202" s="98">
        <f t="shared" si="77"/>
        <v>0</v>
      </c>
      <c r="AU202" s="103">
        <f t="shared" si="78"/>
        <v>0</v>
      </c>
      <c r="AV202" s="100"/>
      <c r="AW202" s="98">
        <f t="shared" si="79"/>
        <v>0</v>
      </c>
      <c r="AX202" s="98">
        <f t="shared" si="68"/>
        <v>0</v>
      </c>
      <c r="AY202" s="98">
        <f t="shared" si="80"/>
        <v>0</v>
      </c>
      <c r="AZ202" s="99">
        <f t="shared" si="81"/>
        <v>0</v>
      </c>
      <c r="BA202" s="104"/>
      <c r="BB202" s="101">
        <f t="shared" si="82"/>
        <v>0</v>
      </c>
      <c r="BC202" s="101">
        <f t="shared" si="83"/>
        <v>0</v>
      </c>
      <c r="BD202" s="101">
        <f t="shared" si="84"/>
        <v>0</v>
      </c>
      <c r="BE202" s="103">
        <f t="shared" si="85"/>
        <v>0</v>
      </c>
      <c r="BF202" s="90"/>
      <c r="BG202" s="91"/>
      <c r="BH202" s="91"/>
      <c r="BI202" s="91"/>
      <c r="BJ202" s="91"/>
    </row>
    <row r="203" spans="1:62" hidden="1" x14ac:dyDescent="0.25">
      <c r="A203" s="42"/>
      <c r="B203" s="42"/>
      <c r="C203" s="92">
        <v>172</v>
      </c>
      <c r="D203" s="132">
        <v>0</v>
      </c>
      <c r="E203" s="135" t="s">
        <v>804</v>
      </c>
      <c r="F203" s="93">
        <v>0</v>
      </c>
      <c r="G203" s="94">
        <v>0</v>
      </c>
      <c r="H203" s="95">
        <v>0</v>
      </c>
      <c r="I203" s="95">
        <v>0</v>
      </c>
      <c r="J203" s="95">
        <v>0</v>
      </c>
      <c r="K203" s="95">
        <v>0</v>
      </c>
      <c r="L203" s="96"/>
      <c r="M203" s="97">
        <v>0</v>
      </c>
      <c r="N203" s="98">
        <v>0</v>
      </c>
      <c r="O203" s="98">
        <f t="shared" si="61"/>
        <v>0</v>
      </c>
      <c r="P203" s="99">
        <f t="shared" si="62"/>
        <v>0</v>
      </c>
      <c r="Q203" s="96"/>
      <c r="R203" s="97">
        <v>0</v>
      </c>
      <c r="S203" s="98">
        <v>0</v>
      </c>
      <c r="T203" s="98">
        <f t="shared" si="63"/>
        <v>0</v>
      </c>
      <c r="U203" s="99">
        <f t="shared" si="64"/>
        <v>0</v>
      </c>
      <c r="V203" s="96"/>
      <c r="W203" s="97">
        <f t="shared" si="65"/>
        <v>0</v>
      </c>
      <c r="X203" s="97">
        <f t="shared" si="65"/>
        <v>0</v>
      </c>
      <c r="Y203" s="98">
        <f t="shared" si="66"/>
        <v>0</v>
      </c>
      <c r="Z203" s="99">
        <f t="shared" si="67"/>
        <v>0</v>
      </c>
      <c r="AA203" s="100"/>
      <c r="AB203" s="101">
        <f t="shared" si="69"/>
        <v>0</v>
      </c>
      <c r="AC203" s="101">
        <f t="shared" si="69"/>
        <v>0</v>
      </c>
      <c r="AD203" s="101">
        <f t="shared" si="70"/>
        <v>0</v>
      </c>
      <c r="AE203" s="99">
        <f t="shared" si="71"/>
        <v>0</v>
      </c>
      <c r="AF203" s="100"/>
      <c r="AG203" s="101">
        <f t="shared" si="72"/>
        <v>0</v>
      </c>
      <c r="AH203" s="101">
        <f t="shared" si="72"/>
        <v>0</v>
      </c>
      <c r="AI203" s="101">
        <f t="shared" si="73"/>
        <v>0</v>
      </c>
      <c r="AJ203" s="99">
        <f t="shared" si="74"/>
        <v>0</v>
      </c>
      <c r="AK203" s="100"/>
      <c r="AL203" s="98">
        <f t="shared" si="87"/>
        <v>0</v>
      </c>
      <c r="AM203" s="102">
        <f t="shared" si="87"/>
        <v>0</v>
      </c>
      <c r="AN203" s="102"/>
      <c r="AO203" s="98">
        <f t="shared" si="75"/>
        <v>0</v>
      </c>
      <c r="AP203" s="103">
        <f t="shared" si="76"/>
        <v>0</v>
      </c>
      <c r="AQ203" s="100"/>
      <c r="AR203" s="98">
        <f t="shared" si="89"/>
        <v>0</v>
      </c>
      <c r="AS203" s="102">
        <f t="shared" si="88"/>
        <v>0</v>
      </c>
      <c r="AT203" s="98">
        <f t="shared" si="77"/>
        <v>0</v>
      </c>
      <c r="AU203" s="103">
        <f t="shared" si="78"/>
        <v>0</v>
      </c>
      <c r="AV203" s="100"/>
      <c r="AW203" s="98">
        <f t="shared" si="79"/>
        <v>0</v>
      </c>
      <c r="AX203" s="98">
        <f t="shared" si="68"/>
        <v>0</v>
      </c>
      <c r="AY203" s="98">
        <f t="shared" si="80"/>
        <v>0</v>
      </c>
      <c r="AZ203" s="99">
        <f t="shared" si="81"/>
        <v>0</v>
      </c>
      <c r="BA203" s="104"/>
      <c r="BB203" s="101">
        <f t="shared" si="82"/>
        <v>0</v>
      </c>
      <c r="BC203" s="101">
        <f t="shared" si="83"/>
        <v>0</v>
      </c>
      <c r="BD203" s="101">
        <f t="shared" si="84"/>
        <v>0</v>
      </c>
      <c r="BE203" s="103">
        <f t="shared" si="85"/>
        <v>0</v>
      </c>
      <c r="BF203" s="90"/>
      <c r="BG203" s="91"/>
      <c r="BH203" s="91"/>
      <c r="BI203" s="91"/>
      <c r="BJ203" s="91"/>
    </row>
    <row r="204" spans="1:62" hidden="1" x14ac:dyDescent="0.25">
      <c r="A204" s="42"/>
      <c r="B204" s="42"/>
      <c r="C204" s="92">
        <v>173</v>
      </c>
      <c r="D204" s="132">
        <v>0</v>
      </c>
      <c r="E204" s="135" t="s">
        <v>805</v>
      </c>
      <c r="F204" s="93">
        <v>0</v>
      </c>
      <c r="G204" s="94">
        <v>0</v>
      </c>
      <c r="H204" s="95">
        <v>0</v>
      </c>
      <c r="I204" s="95">
        <v>0</v>
      </c>
      <c r="J204" s="95">
        <v>0</v>
      </c>
      <c r="K204" s="95">
        <v>0</v>
      </c>
      <c r="L204" s="96"/>
      <c r="M204" s="97">
        <v>0</v>
      </c>
      <c r="N204" s="98">
        <v>0</v>
      </c>
      <c r="O204" s="98">
        <f t="shared" si="61"/>
        <v>0</v>
      </c>
      <c r="P204" s="99">
        <f t="shared" si="62"/>
        <v>0</v>
      </c>
      <c r="Q204" s="96"/>
      <c r="R204" s="97">
        <v>0</v>
      </c>
      <c r="S204" s="98">
        <v>0</v>
      </c>
      <c r="T204" s="98">
        <f t="shared" si="63"/>
        <v>0</v>
      </c>
      <c r="U204" s="99">
        <f t="shared" si="64"/>
        <v>0</v>
      </c>
      <c r="V204" s="96"/>
      <c r="W204" s="97">
        <f t="shared" si="65"/>
        <v>0</v>
      </c>
      <c r="X204" s="97">
        <f t="shared" si="65"/>
        <v>0</v>
      </c>
      <c r="Y204" s="98">
        <f t="shared" si="66"/>
        <v>0</v>
      </c>
      <c r="Z204" s="99">
        <f t="shared" si="67"/>
        <v>0</v>
      </c>
      <c r="AA204" s="100"/>
      <c r="AB204" s="101">
        <f t="shared" si="69"/>
        <v>0</v>
      </c>
      <c r="AC204" s="101">
        <f t="shared" si="69"/>
        <v>0</v>
      </c>
      <c r="AD204" s="101">
        <f t="shared" si="70"/>
        <v>0</v>
      </c>
      <c r="AE204" s="99">
        <f t="shared" si="71"/>
        <v>0</v>
      </c>
      <c r="AF204" s="100"/>
      <c r="AG204" s="101">
        <f t="shared" si="72"/>
        <v>0</v>
      </c>
      <c r="AH204" s="101">
        <f t="shared" si="72"/>
        <v>0</v>
      </c>
      <c r="AI204" s="101">
        <f t="shared" si="73"/>
        <v>0</v>
      </c>
      <c r="AJ204" s="99">
        <f t="shared" si="74"/>
        <v>0</v>
      </c>
      <c r="AK204" s="100"/>
      <c r="AL204" s="98">
        <f t="shared" si="87"/>
        <v>0</v>
      </c>
      <c r="AM204" s="102">
        <f t="shared" si="87"/>
        <v>0</v>
      </c>
      <c r="AN204" s="102"/>
      <c r="AO204" s="98">
        <f t="shared" si="75"/>
        <v>0</v>
      </c>
      <c r="AP204" s="103">
        <f t="shared" si="76"/>
        <v>0</v>
      </c>
      <c r="AQ204" s="100"/>
      <c r="AR204" s="98">
        <f t="shared" si="89"/>
        <v>0</v>
      </c>
      <c r="AS204" s="102">
        <f t="shared" si="88"/>
        <v>0</v>
      </c>
      <c r="AT204" s="98">
        <f t="shared" si="77"/>
        <v>0</v>
      </c>
      <c r="AU204" s="103">
        <f t="shared" si="78"/>
        <v>0</v>
      </c>
      <c r="AV204" s="100"/>
      <c r="AW204" s="98">
        <f t="shared" si="79"/>
        <v>0</v>
      </c>
      <c r="AX204" s="98">
        <f t="shared" si="68"/>
        <v>0</v>
      </c>
      <c r="AY204" s="98">
        <f t="shared" si="80"/>
        <v>0</v>
      </c>
      <c r="AZ204" s="99">
        <f t="shared" si="81"/>
        <v>0</v>
      </c>
      <c r="BA204" s="104"/>
      <c r="BB204" s="101">
        <f t="shared" si="82"/>
        <v>0</v>
      </c>
      <c r="BC204" s="101">
        <f t="shared" si="83"/>
        <v>0</v>
      </c>
      <c r="BD204" s="101">
        <f t="shared" si="84"/>
        <v>0</v>
      </c>
      <c r="BE204" s="103">
        <f t="shared" si="85"/>
        <v>0</v>
      </c>
      <c r="BF204" s="90"/>
      <c r="BG204" s="91"/>
      <c r="BH204" s="91"/>
      <c r="BI204" s="91"/>
      <c r="BJ204" s="91"/>
    </row>
    <row r="205" spans="1:62" hidden="1" x14ac:dyDescent="0.25">
      <c r="A205" s="42"/>
      <c r="B205" s="42"/>
      <c r="C205" s="92">
        <v>174</v>
      </c>
      <c r="D205" s="132">
        <v>0</v>
      </c>
      <c r="E205" s="135" t="s">
        <v>806</v>
      </c>
      <c r="F205" s="93">
        <v>0</v>
      </c>
      <c r="G205" s="94">
        <v>0</v>
      </c>
      <c r="H205" s="95">
        <v>0</v>
      </c>
      <c r="I205" s="95">
        <v>0</v>
      </c>
      <c r="J205" s="95">
        <v>0</v>
      </c>
      <c r="K205" s="95">
        <v>0</v>
      </c>
      <c r="L205" s="96"/>
      <c r="M205" s="97">
        <v>0</v>
      </c>
      <c r="N205" s="98">
        <v>0</v>
      </c>
      <c r="O205" s="98">
        <f t="shared" si="61"/>
        <v>0</v>
      </c>
      <c r="P205" s="99">
        <f t="shared" si="62"/>
        <v>0</v>
      </c>
      <c r="Q205" s="96"/>
      <c r="R205" s="97">
        <v>0</v>
      </c>
      <c r="S205" s="98">
        <v>0</v>
      </c>
      <c r="T205" s="98">
        <f t="shared" si="63"/>
        <v>0</v>
      </c>
      <c r="U205" s="99">
        <f t="shared" si="64"/>
        <v>0</v>
      </c>
      <c r="V205" s="96"/>
      <c r="W205" s="97">
        <f t="shared" si="65"/>
        <v>0</v>
      </c>
      <c r="X205" s="97">
        <f t="shared" si="65"/>
        <v>0</v>
      </c>
      <c r="Y205" s="98">
        <f t="shared" si="66"/>
        <v>0</v>
      </c>
      <c r="Z205" s="99">
        <f t="shared" si="67"/>
        <v>0</v>
      </c>
      <c r="AA205" s="100"/>
      <c r="AB205" s="101">
        <f t="shared" si="69"/>
        <v>0</v>
      </c>
      <c r="AC205" s="101">
        <f t="shared" si="69"/>
        <v>0</v>
      </c>
      <c r="AD205" s="101">
        <f t="shared" si="70"/>
        <v>0</v>
      </c>
      <c r="AE205" s="99">
        <f t="shared" si="71"/>
        <v>0</v>
      </c>
      <c r="AF205" s="100"/>
      <c r="AG205" s="101">
        <f t="shared" si="72"/>
        <v>0</v>
      </c>
      <c r="AH205" s="101">
        <f t="shared" si="72"/>
        <v>0</v>
      </c>
      <c r="AI205" s="101">
        <f t="shared" si="73"/>
        <v>0</v>
      </c>
      <c r="AJ205" s="99">
        <f t="shared" si="74"/>
        <v>0</v>
      </c>
      <c r="AK205" s="100"/>
      <c r="AL205" s="98">
        <f t="shared" si="87"/>
        <v>0</v>
      </c>
      <c r="AM205" s="102">
        <f t="shared" si="87"/>
        <v>0</v>
      </c>
      <c r="AN205" s="102"/>
      <c r="AO205" s="98">
        <f t="shared" si="75"/>
        <v>0</v>
      </c>
      <c r="AP205" s="103">
        <f t="shared" si="76"/>
        <v>0</v>
      </c>
      <c r="AQ205" s="100"/>
      <c r="AR205" s="98">
        <f t="shared" si="89"/>
        <v>0</v>
      </c>
      <c r="AS205" s="102">
        <f t="shared" si="88"/>
        <v>0</v>
      </c>
      <c r="AT205" s="98">
        <f t="shared" si="77"/>
        <v>0</v>
      </c>
      <c r="AU205" s="103">
        <f t="shared" si="78"/>
        <v>0</v>
      </c>
      <c r="AV205" s="100"/>
      <c r="AW205" s="98">
        <f t="shared" si="79"/>
        <v>0</v>
      </c>
      <c r="AX205" s="98">
        <f t="shared" si="68"/>
        <v>0</v>
      </c>
      <c r="AY205" s="98">
        <f t="shared" si="80"/>
        <v>0</v>
      </c>
      <c r="AZ205" s="99">
        <f t="shared" si="81"/>
        <v>0</v>
      </c>
      <c r="BA205" s="104"/>
      <c r="BB205" s="101">
        <f t="shared" si="82"/>
        <v>0</v>
      </c>
      <c r="BC205" s="101">
        <f t="shared" si="83"/>
        <v>0</v>
      </c>
      <c r="BD205" s="101">
        <f t="shared" si="84"/>
        <v>0</v>
      </c>
      <c r="BE205" s="103">
        <f t="shared" si="85"/>
        <v>0</v>
      </c>
      <c r="BF205" s="90"/>
      <c r="BG205" s="91"/>
      <c r="BH205" s="91"/>
      <c r="BI205" s="91"/>
      <c r="BJ205" s="91"/>
    </row>
    <row r="206" spans="1:62" hidden="1" x14ac:dyDescent="0.25">
      <c r="A206" s="42"/>
      <c r="B206" s="42"/>
      <c r="C206" s="92">
        <v>175</v>
      </c>
      <c r="D206" s="132">
        <v>0</v>
      </c>
      <c r="E206" s="135" t="s">
        <v>807</v>
      </c>
      <c r="F206" s="93">
        <v>0</v>
      </c>
      <c r="G206" s="94">
        <v>0</v>
      </c>
      <c r="H206" s="95">
        <v>0</v>
      </c>
      <c r="I206" s="95">
        <v>0</v>
      </c>
      <c r="J206" s="95">
        <v>0</v>
      </c>
      <c r="K206" s="95">
        <v>0</v>
      </c>
      <c r="L206" s="96"/>
      <c r="M206" s="97">
        <v>0</v>
      </c>
      <c r="N206" s="98">
        <v>0</v>
      </c>
      <c r="O206" s="98">
        <f t="shared" si="61"/>
        <v>0</v>
      </c>
      <c r="P206" s="99">
        <f t="shared" si="62"/>
        <v>0</v>
      </c>
      <c r="Q206" s="96"/>
      <c r="R206" s="97">
        <v>0</v>
      </c>
      <c r="S206" s="98">
        <v>0</v>
      </c>
      <c r="T206" s="98">
        <f t="shared" si="63"/>
        <v>0</v>
      </c>
      <c r="U206" s="99">
        <f t="shared" si="64"/>
        <v>0</v>
      </c>
      <c r="V206" s="96"/>
      <c r="W206" s="97">
        <f t="shared" si="65"/>
        <v>0</v>
      </c>
      <c r="X206" s="97">
        <f t="shared" si="65"/>
        <v>0</v>
      </c>
      <c r="Y206" s="98">
        <f t="shared" si="66"/>
        <v>0</v>
      </c>
      <c r="Z206" s="99">
        <f t="shared" si="67"/>
        <v>0</v>
      </c>
      <c r="AA206" s="100"/>
      <c r="AB206" s="101">
        <f t="shared" si="69"/>
        <v>0</v>
      </c>
      <c r="AC206" s="101">
        <f t="shared" si="69"/>
        <v>0</v>
      </c>
      <c r="AD206" s="101">
        <f t="shared" si="70"/>
        <v>0</v>
      </c>
      <c r="AE206" s="99">
        <f t="shared" si="71"/>
        <v>0</v>
      </c>
      <c r="AF206" s="100"/>
      <c r="AG206" s="101">
        <f t="shared" si="72"/>
        <v>0</v>
      </c>
      <c r="AH206" s="101">
        <f t="shared" si="72"/>
        <v>0</v>
      </c>
      <c r="AI206" s="101">
        <f t="shared" si="73"/>
        <v>0</v>
      </c>
      <c r="AJ206" s="99">
        <f t="shared" si="74"/>
        <v>0</v>
      </c>
      <c r="AK206" s="100"/>
      <c r="AL206" s="98">
        <f t="shared" si="87"/>
        <v>0</v>
      </c>
      <c r="AM206" s="102">
        <f t="shared" si="87"/>
        <v>0</v>
      </c>
      <c r="AN206" s="102"/>
      <c r="AO206" s="98">
        <f t="shared" si="75"/>
        <v>0</v>
      </c>
      <c r="AP206" s="103">
        <f t="shared" si="76"/>
        <v>0</v>
      </c>
      <c r="AQ206" s="100"/>
      <c r="AR206" s="98">
        <f t="shared" si="89"/>
        <v>0</v>
      </c>
      <c r="AS206" s="102">
        <f t="shared" si="88"/>
        <v>0</v>
      </c>
      <c r="AT206" s="98">
        <f t="shared" si="77"/>
        <v>0</v>
      </c>
      <c r="AU206" s="103">
        <f t="shared" si="78"/>
        <v>0</v>
      </c>
      <c r="AV206" s="100"/>
      <c r="AW206" s="98">
        <f t="shared" si="79"/>
        <v>0</v>
      </c>
      <c r="AX206" s="98">
        <f t="shared" si="68"/>
        <v>0</v>
      </c>
      <c r="AY206" s="98">
        <f t="shared" si="80"/>
        <v>0</v>
      </c>
      <c r="AZ206" s="99">
        <f t="shared" si="81"/>
        <v>0</v>
      </c>
      <c r="BA206" s="104"/>
      <c r="BB206" s="101">
        <f t="shared" si="82"/>
        <v>0</v>
      </c>
      <c r="BC206" s="101">
        <f t="shared" si="83"/>
        <v>0</v>
      </c>
      <c r="BD206" s="101">
        <f t="shared" si="84"/>
        <v>0</v>
      </c>
      <c r="BE206" s="103">
        <f t="shared" si="85"/>
        <v>0</v>
      </c>
      <c r="BF206" s="90"/>
      <c r="BG206" s="91"/>
      <c r="BH206" s="91"/>
      <c r="BI206" s="91"/>
      <c r="BJ206" s="91"/>
    </row>
    <row r="207" spans="1:62" hidden="1" x14ac:dyDescent="0.25">
      <c r="A207" s="42"/>
      <c r="B207" s="42"/>
      <c r="C207" s="92">
        <v>176</v>
      </c>
      <c r="D207" s="132">
        <v>0</v>
      </c>
      <c r="E207" s="135" t="s">
        <v>808</v>
      </c>
      <c r="F207" s="93">
        <v>0</v>
      </c>
      <c r="G207" s="94">
        <v>0</v>
      </c>
      <c r="H207" s="95">
        <v>0</v>
      </c>
      <c r="I207" s="95">
        <v>0</v>
      </c>
      <c r="J207" s="95">
        <v>0</v>
      </c>
      <c r="K207" s="95">
        <v>0</v>
      </c>
      <c r="L207" s="96"/>
      <c r="M207" s="97">
        <v>0</v>
      </c>
      <c r="N207" s="98">
        <v>0</v>
      </c>
      <c r="O207" s="98">
        <f t="shared" si="61"/>
        <v>0</v>
      </c>
      <c r="P207" s="99">
        <f t="shared" si="62"/>
        <v>0</v>
      </c>
      <c r="Q207" s="96"/>
      <c r="R207" s="97">
        <v>0</v>
      </c>
      <c r="S207" s="98">
        <v>0</v>
      </c>
      <c r="T207" s="98">
        <f t="shared" si="63"/>
        <v>0</v>
      </c>
      <c r="U207" s="99">
        <f t="shared" si="64"/>
        <v>0</v>
      </c>
      <c r="V207" s="96"/>
      <c r="W207" s="97">
        <f t="shared" si="65"/>
        <v>0</v>
      </c>
      <c r="X207" s="97">
        <f t="shared" si="65"/>
        <v>0</v>
      </c>
      <c r="Y207" s="98">
        <f t="shared" si="66"/>
        <v>0</v>
      </c>
      <c r="Z207" s="99">
        <f t="shared" si="67"/>
        <v>0</v>
      </c>
      <c r="AA207" s="100"/>
      <c r="AB207" s="101">
        <f t="shared" si="69"/>
        <v>0</v>
      </c>
      <c r="AC207" s="101">
        <f t="shared" si="69"/>
        <v>0</v>
      </c>
      <c r="AD207" s="101">
        <f t="shared" si="70"/>
        <v>0</v>
      </c>
      <c r="AE207" s="99">
        <f t="shared" si="71"/>
        <v>0</v>
      </c>
      <c r="AF207" s="100"/>
      <c r="AG207" s="101">
        <f t="shared" si="72"/>
        <v>0</v>
      </c>
      <c r="AH207" s="101">
        <f t="shared" si="72"/>
        <v>0</v>
      </c>
      <c r="AI207" s="101">
        <f t="shared" si="73"/>
        <v>0</v>
      </c>
      <c r="AJ207" s="99">
        <f t="shared" si="74"/>
        <v>0</v>
      </c>
      <c r="AK207" s="100"/>
      <c r="AL207" s="98">
        <f t="shared" si="87"/>
        <v>0</v>
      </c>
      <c r="AM207" s="102">
        <f t="shared" si="87"/>
        <v>0</v>
      </c>
      <c r="AN207" s="102"/>
      <c r="AO207" s="98">
        <f t="shared" si="75"/>
        <v>0</v>
      </c>
      <c r="AP207" s="103">
        <f t="shared" si="76"/>
        <v>0</v>
      </c>
      <c r="AQ207" s="100"/>
      <c r="AR207" s="98">
        <f t="shared" si="89"/>
        <v>0</v>
      </c>
      <c r="AS207" s="102">
        <f t="shared" si="88"/>
        <v>0</v>
      </c>
      <c r="AT207" s="98">
        <f t="shared" si="77"/>
        <v>0</v>
      </c>
      <c r="AU207" s="103">
        <f t="shared" si="78"/>
        <v>0</v>
      </c>
      <c r="AV207" s="100"/>
      <c r="AW207" s="98">
        <f t="shared" si="79"/>
        <v>0</v>
      </c>
      <c r="AX207" s="98">
        <f t="shared" si="68"/>
        <v>0</v>
      </c>
      <c r="AY207" s="98">
        <f t="shared" si="80"/>
        <v>0</v>
      </c>
      <c r="AZ207" s="99">
        <f t="shared" si="81"/>
        <v>0</v>
      </c>
      <c r="BA207" s="104"/>
      <c r="BB207" s="101">
        <f t="shared" si="82"/>
        <v>0</v>
      </c>
      <c r="BC207" s="101">
        <f t="shared" si="83"/>
        <v>0</v>
      </c>
      <c r="BD207" s="101">
        <f t="shared" si="84"/>
        <v>0</v>
      </c>
      <c r="BE207" s="103">
        <f t="shared" si="85"/>
        <v>0</v>
      </c>
      <c r="BF207" s="90"/>
      <c r="BG207" s="91"/>
      <c r="BH207" s="91"/>
      <c r="BI207" s="91"/>
      <c r="BJ207" s="91"/>
    </row>
    <row r="208" spans="1:62" hidden="1" x14ac:dyDescent="0.25">
      <c r="A208" s="42"/>
      <c r="B208" s="42"/>
      <c r="C208" s="92">
        <v>177</v>
      </c>
      <c r="D208" s="132">
        <v>0</v>
      </c>
      <c r="E208" s="135" t="s">
        <v>809</v>
      </c>
      <c r="F208" s="93">
        <v>0</v>
      </c>
      <c r="G208" s="94">
        <v>0</v>
      </c>
      <c r="H208" s="95">
        <v>0</v>
      </c>
      <c r="I208" s="95">
        <v>0</v>
      </c>
      <c r="J208" s="95">
        <v>0</v>
      </c>
      <c r="K208" s="95">
        <v>0</v>
      </c>
      <c r="L208" s="96"/>
      <c r="M208" s="97">
        <v>0</v>
      </c>
      <c r="N208" s="98">
        <v>0</v>
      </c>
      <c r="O208" s="98">
        <f t="shared" si="61"/>
        <v>0</v>
      </c>
      <c r="P208" s="99">
        <f t="shared" si="62"/>
        <v>0</v>
      </c>
      <c r="Q208" s="96"/>
      <c r="R208" s="97">
        <v>0</v>
      </c>
      <c r="S208" s="98">
        <v>0</v>
      </c>
      <c r="T208" s="98">
        <f t="shared" si="63"/>
        <v>0</v>
      </c>
      <c r="U208" s="99">
        <f t="shared" si="64"/>
        <v>0</v>
      </c>
      <c r="V208" s="96"/>
      <c r="W208" s="97">
        <f t="shared" si="65"/>
        <v>0</v>
      </c>
      <c r="X208" s="97">
        <f t="shared" si="65"/>
        <v>0</v>
      </c>
      <c r="Y208" s="98">
        <f t="shared" si="66"/>
        <v>0</v>
      </c>
      <c r="Z208" s="99">
        <f t="shared" si="67"/>
        <v>0</v>
      </c>
      <c r="AA208" s="100"/>
      <c r="AB208" s="101">
        <f t="shared" si="69"/>
        <v>0</v>
      </c>
      <c r="AC208" s="101">
        <f t="shared" si="69"/>
        <v>0</v>
      </c>
      <c r="AD208" s="101">
        <f t="shared" si="70"/>
        <v>0</v>
      </c>
      <c r="AE208" s="99">
        <f t="shared" si="71"/>
        <v>0</v>
      </c>
      <c r="AF208" s="100"/>
      <c r="AG208" s="101">
        <f t="shared" si="72"/>
        <v>0</v>
      </c>
      <c r="AH208" s="101">
        <f t="shared" si="72"/>
        <v>0</v>
      </c>
      <c r="AI208" s="101">
        <f t="shared" si="73"/>
        <v>0</v>
      </c>
      <c r="AJ208" s="99">
        <f t="shared" si="74"/>
        <v>0</v>
      </c>
      <c r="AK208" s="100"/>
      <c r="AL208" s="98">
        <f t="shared" si="87"/>
        <v>0</v>
      </c>
      <c r="AM208" s="102">
        <f t="shared" si="87"/>
        <v>0</v>
      </c>
      <c r="AN208" s="102"/>
      <c r="AO208" s="98">
        <f t="shared" si="75"/>
        <v>0</v>
      </c>
      <c r="AP208" s="103">
        <f t="shared" si="76"/>
        <v>0</v>
      </c>
      <c r="AQ208" s="100"/>
      <c r="AR208" s="98">
        <f t="shared" si="89"/>
        <v>0</v>
      </c>
      <c r="AS208" s="102">
        <f t="shared" si="88"/>
        <v>0</v>
      </c>
      <c r="AT208" s="98">
        <f t="shared" si="77"/>
        <v>0</v>
      </c>
      <c r="AU208" s="103">
        <f t="shared" si="78"/>
        <v>0</v>
      </c>
      <c r="AV208" s="100"/>
      <c r="AW208" s="98">
        <f t="shared" si="79"/>
        <v>0</v>
      </c>
      <c r="AX208" s="98">
        <f t="shared" si="68"/>
        <v>0</v>
      </c>
      <c r="AY208" s="98">
        <f t="shared" si="80"/>
        <v>0</v>
      </c>
      <c r="AZ208" s="99">
        <f t="shared" si="81"/>
        <v>0</v>
      </c>
      <c r="BA208" s="104"/>
      <c r="BB208" s="101">
        <f t="shared" si="82"/>
        <v>0</v>
      </c>
      <c r="BC208" s="101">
        <f t="shared" si="83"/>
        <v>0</v>
      </c>
      <c r="BD208" s="101">
        <f t="shared" si="84"/>
        <v>0</v>
      </c>
      <c r="BE208" s="103">
        <f t="shared" si="85"/>
        <v>0</v>
      </c>
      <c r="BF208" s="90"/>
      <c r="BG208" s="91"/>
      <c r="BH208" s="91"/>
      <c r="BI208" s="91"/>
      <c r="BJ208" s="91"/>
    </row>
    <row r="209" spans="1:62" hidden="1" x14ac:dyDescent="0.25">
      <c r="A209" s="42"/>
      <c r="B209" s="42"/>
      <c r="C209" s="92">
        <v>178</v>
      </c>
      <c r="D209" s="132">
        <v>0</v>
      </c>
      <c r="E209" s="135" t="s">
        <v>810</v>
      </c>
      <c r="F209" s="93">
        <v>0</v>
      </c>
      <c r="G209" s="94">
        <v>0</v>
      </c>
      <c r="H209" s="95">
        <v>0</v>
      </c>
      <c r="I209" s="95">
        <v>0</v>
      </c>
      <c r="J209" s="95">
        <v>0</v>
      </c>
      <c r="K209" s="95">
        <v>0</v>
      </c>
      <c r="L209" s="96"/>
      <c r="M209" s="97">
        <v>0</v>
      </c>
      <c r="N209" s="98">
        <v>0</v>
      </c>
      <c r="O209" s="98">
        <f t="shared" si="61"/>
        <v>0</v>
      </c>
      <c r="P209" s="99">
        <f t="shared" si="62"/>
        <v>0</v>
      </c>
      <c r="Q209" s="96"/>
      <c r="R209" s="97">
        <v>0</v>
      </c>
      <c r="S209" s="98">
        <v>0</v>
      </c>
      <c r="T209" s="98">
        <f t="shared" si="63"/>
        <v>0</v>
      </c>
      <c r="U209" s="99">
        <f t="shared" si="64"/>
        <v>0</v>
      </c>
      <c r="V209" s="96"/>
      <c r="W209" s="97">
        <f t="shared" si="65"/>
        <v>0</v>
      </c>
      <c r="X209" s="97">
        <f t="shared" si="65"/>
        <v>0</v>
      </c>
      <c r="Y209" s="98">
        <f t="shared" si="66"/>
        <v>0</v>
      </c>
      <c r="Z209" s="99">
        <f t="shared" si="67"/>
        <v>0</v>
      </c>
      <c r="AA209" s="100"/>
      <c r="AB209" s="101">
        <f t="shared" si="69"/>
        <v>0</v>
      </c>
      <c r="AC209" s="101">
        <f t="shared" si="69"/>
        <v>0</v>
      </c>
      <c r="AD209" s="101">
        <f t="shared" si="70"/>
        <v>0</v>
      </c>
      <c r="AE209" s="99">
        <f t="shared" si="71"/>
        <v>0</v>
      </c>
      <c r="AF209" s="100"/>
      <c r="AG209" s="101">
        <f t="shared" si="72"/>
        <v>0</v>
      </c>
      <c r="AH209" s="101">
        <f t="shared" si="72"/>
        <v>0</v>
      </c>
      <c r="AI209" s="101">
        <f t="shared" si="73"/>
        <v>0</v>
      </c>
      <c r="AJ209" s="99">
        <f t="shared" si="74"/>
        <v>0</v>
      </c>
      <c r="AK209" s="100"/>
      <c r="AL209" s="98">
        <f t="shared" si="87"/>
        <v>0</v>
      </c>
      <c r="AM209" s="102">
        <f t="shared" si="87"/>
        <v>0</v>
      </c>
      <c r="AN209" s="102"/>
      <c r="AO209" s="98">
        <f t="shared" si="75"/>
        <v>0</v>
      </c>
      <c r="AP209" s="103">
        <f t="shared" si="76"/>
        <v>0</v>
      </c>
      <c r="AQ209" s="100"/>
      <c r="AR209" s="98">
        <f t="shared" si="89"/>
        <v>0</v>
      </c>
      <c r="AS209" s="102">
        <f t="shared" si="88"/>
        <v>0</v>
      </c>
      <c r="AT209" s="98">
        <f t="shared" si="77"/>
        <v>0</v>
      </c>
      <c r="AU209" s="103">
        <f t="shared" si="78"/>
        <v>0</v>
      </c>
      <c r="AV209" s="100"/>
      <c r="AW209" s="98">
        <f t="shared" si="79"/>
        <v>0</v>
      </c>
      <c r="AX209" s="98">
        <f t="shared" si="68"/>
        <v>0</v>
      </c>
      <c r="AY209" s="98">
        <f t="shared" si="80"/>
        <v>0</v>
      </c>
      <c r="AZ209" s="99">
        <f t="shared" si="81"/>
        <v>0</v>
      </c>
      <c r="BA209" s="104"/>
      <c r="BB209" s="101">
        <f t="shared" si="82"/>
        <v>0</v>
      </c>
      <c r="BC209" s="101">
        <f t="shared" si="83"/>
        <v>0</v>
      </c>
      <c r="BD209" s="101">
        <f t="shared" si="84"/>
        <v>0</v>
      </c>
      <c r="BE209" s="103">
        <f t="shared" si="85"/>
        <v>0</v>
      </c>
      <c r="BF209" s="90"/>
      <c r="BG209" s="91"/>
      <c r="BH209" s="91"/>
      <c r="BI209" s="91"/>
      <c r="BJ209" s="91"/>
    </row>
    <row r="210" spans="1:62" hidden="1" x14ac:dyDescent="0.25">
      <c r="A210" s="42"/>
      <c r="B210" s="42"/>
      <c r="C210" s="92">
        <v>179</v>
      </c>
      <c r="D210" s="132">
        <v>0</v>
      </c>
      <c r="E210" s="135" t="s">
        <v>811</v>
      </c>
      <c r="F210" s="93">
        <v>0</v>
      </c>
      <c r="G210" s="94">
        <v>0</v>
      </c>
      <c r="H210" s="95">
        <v>0</v>
      </c>
      <c r="I210" s="95">
        <v>0</v>
      </c>
      <c r="J210" s="95">
        <v>0</v>
      </c>
      <c r="K210" s="95">
        <v>0</v>
      </c>
      <c r="L210" s="96"/>
      <c r="M210" s="97">
        <v>0</v>
      </c>
      <c r="N210" s="98">
        <v>0</v>
      </c>
      <c r="O210" s="98">
        <f t="shared" si="61"/>
        <v>0</v>
      </c>
      <c r="P210" s="99">
        <f t="shared" si="62"/>
        <v>0</v>
      </c>
      <c r="Q210" s="96"/>
      <c r="R210" s="97">
        <v>0</v>
      </c>
      <c r="S210" s="98">
        <v>0</v>
      </c>
      <c r="T210" s="98">
        <f t="shared" si="63"/>
        <v>0</v>
      </c>
      <c r="U210" s="99">
        <f t="shared" si="64"/>
        <v>0</v>
      </c>
      <c r="V210" s="96"/>
      <c r="W210" s="97">
        <f t="shared" si="65"/>
        <v>0</v>
      </c>
      <c r="X210" s="97">
        <f t="shared" si="65"/>
        <v>0</v>
      </c>
      <c r="Y210" s="98">
        <f t="shared" si="66"/>
        <v>0</v>
      </c>
      <c r="Z210" s="99">
        <f t="shared" si="67"/>
        <v>0</v>
      </c>
      <c r="AA210" s="100"/>
      <c r="AB210" s="101">
        <f t="shared" si="69"/>
        <v>0</v>
      </c>
      <c r="AC210" s="101">
        <f t="shared" si="69"/>
        <v>0</v>
      </c>
      <c r="AD210" s="101">
        <f t="shared" si="70"/>
        <v>0</v>
      </c>
      <c r="AE210" s="99">
        <f t="shared" si="71"/>
        <v>0</v>
      </c>
      <c r="AF210" s="100"/>
      <c r="AG210" s="101">
        <f t="shared" si="72"/>
        <v>0</v>
      </c>
      <c r="AH210" s="101">
        <f t="shared" si="72"/>
        <v>0</v>
      </c>
      <c r="AI210" s="101">
        <f t="shared" si="73"/>
        <v>0</v>
      </c>
      <c r="AJ210" s="99">
        <f t="shared" si="74"/>
        <v>0</v>
      </c>
      <c r="AK210" s="100"/>
      <c r="AL210" s="98">
        <f t="shared" si="87"/>
        <v>0</v>
      </c>
      <c r="AM210" s="102">
        <f t="shared" si="87"/>
        <v>0</v>
      </c>
      <c r="AN210" s="102"/>
      <c r="AO210" s="98">
        <f t="shared" si="75"/>
        <v>0</v>
      </c>
      <c r="AP210" s="103">
        <f t="shared" si="76"/>
        <v>0</v>
      </c>
      <c r="AQ210" s="100"/>
      <c r="AR210" s="98">
        <f t="shared" si="89"/>
        <v>0</v>
      </c>
      <c r="AS210" s="102">
        <f t="shared" si="88"/>
        <v>0</v>
      </c>
      <c r="AT210" s="98">
        <f t="shared" si="77"/>
        <v>0</v>
      </c>
      <c r="AU210" s="103">
        <f t="shared" si="78"/>
        <v>0</v>
      </c>
      <c r="AV210" s="100"/>
      <c r="AW210" s="98">
        <f t="shared" si="79"/>
        <v>0</v>
      </c>
      <c r="AX210" s="98">
        <f t="shared" si="68"/>
        <v>0</v>
      </c>
      <c r="AY210" s="98">
        <f t="shared" si="80"/>
        <v>0</v>
      </c>
      <c r="AZ210" s="99">
        <f t="shared" si="81"/>
        <v>0</v>
      </c>
      <c r="BA210" s="104"/>
      <c r="BB210" s="101">
        <f t="shared" si="82"/>
        <v>0</v>
      </c>
      <c r="BC210" s="101">
        <f t="shared" si="83"/>
        <v>0</v>
      </c>
      <c r="BD210" s="101">
        <f t="shared" si="84"/>
        <v>0</v>
      </c>
      <c r="BE210" s="103">
        <f t="shared" si="85"/>
        <v>0</v>
      </c>
      <c r="BF210" s="90"/>
      <c r="BG210" s="91"/>
      <c r="BH210" s="91"/>
      <c r="BI210" s="91"/>
      <c r="BJ210" s="91"/>
    </row>
    <row r="211" spans="1:62" hidden="1" x14ac:dyDescent="0.25">
      <c r="A211" s="42"/>
      <c r="B211" s="42"/>
      <c r="C211" s="92">
        <v>180</v>
      </c>
      <c r="D211" s="132">
        <v>0</v>
      </c>
      <c r="E211" s="135" t="s">
        <v>812</v>
      </c>
      <c r="F211" s="93">
        <v>0</v>
      </c>
      <c r="G211" s="94">
        <v>0</v>
      </c>
      <c r="H211" s="95">
        <v>0</v>
      </c>
      <c r="I211" s="95">
        <v>0</v>
      </c>
      <c r="J211" s="95">
        <v>0</v>
      </c>
      <c r="K211" s="95">
        <v>0</v>
      </c>
      <c r="L211" s="96"/>
      <c r="M211" s="97">
        <v>0</v>
      </c>
      <c r="N211" s="98">
        <v>0</v>
      </c>
      <c r="O211" s="98">
        <f t="shared" si="61"/>
        <v>0</v>
      </c>
      <c r="P211" s="99">
        <f t="shared" si="62"/>
        <v>0</v>
      </c>
      <c r="Q211" s="96"/>
      <c r="R211" s="97">
        <v>0</v>
      </c>
      <c r="S211" s="98">
        <v>0</v>
      </c>
      <c r="T211" s="98">
        <f t="shared" si="63"/>
        <v>0</v>
      </c>
      <c r="U211" s="99">
        <f t="shared" si="64"/>
        <v>0</v>
      </c>
      <c r="V211" s="96"/>
      <c r="W211" s="97">
        <f t="shared" si="65"/>
        <v>0</v>
      </c>
      <c r="X211" s="97">
        <f t="shared" si="65"/>
        <v>0</v>
      </c>
      <c r="Y211" s="98">
        <f t="shared" si="66"/>
        <v>0</v>
      </c>
      <c r="Z211" s="99">
        <f t="shared" si="67"/>
        <v>0</v>
      </c>
      <c r="AA211" s="100"/>
      <c r="AB211" s="101">
        <f t="shared" si="69"/>
        <v>0</v>
      </c>
      <c r="AC211" s="101">
        <f t="shared" si="69"/>
        <v>0</v>
      </c>
      <c r="AD211" s="101">
        <f t="shared" si="70"/>
        <v>0</v>
      </c>
      <c r="AE211" s="99">
        <f t="shared" si="71"/>
        <v>0</v>
      </c>
      <c r="AF211" s="100"/>
      <c r="AG211" s="101">
        <f t="shared" si="72"/>
        <v>0</v>
      </c>
      <c r="AH211" s="101">
        <f t="shared" si="72"/>
        <v>0</v>
      </c>
      <c r="AI211" s="101">
        <f t="shared" si="73"/>
        <v>0</v>
      </c>
      <c r="AJ211" s="99">
        <f t="shared" si="74"/>
        <v>0</v>
      </c>
      <c r="AK211" s="100"/>
      <c r="AL211" s="98">
        <f t="shared" si="87"/>
        <v>0</v>
      </c>
      <c r="AM211" s="102">
        <f t="shared" si="87"/>
        <v>0</v>
      </c>
      <c r="AN211" s="102"/>
      <c r="AO211" s="98">
        <f t="shared" si="75"/>
        <v>0</v>
      </c>
      <c r="AP211" s="103">
        <f t="shared" si="76"/>
        <v>0</v>
      </c>
      <c r="AQ211" s="100"/>
      <c r="AR211" s="98">
        <f t="shared" si="89"/>
        <v>0</v>
      </c>
      <c r="AS211" s="102">
        <f t="shared" si="88"/>
        <v>0</v>
      </c>
      <c r="AT211" s="98">
        <f t="shared" si="77"/>
        <v>0</v>
      </c>
      <c r="AU211" s="103">
        <f t="shared" si="78"/>
        <v>0</v>
      </c>
      <c r="AV211" s="100"/>
      <c r="AW211" s="98">
        <f t="shared" si="79"/>
        <v>0</v>
      </c>
      <c r="AX211" s="98">
        <f t="shared" si="68"/>
        <v>0</v>
      </c>
      <c r="AY211" s="98">
        <f t="shared" si="80"/>
        <v>0</v>
      </c>
      <c r="AZ211" s="99">
        <f t="shared" si="81"/>
        <v>0</v>
      </c>
      <c r="BA211" s="104"/>
      <c r="BB211" s="101">
        <f t="shared" si="82"/>
        <v>0</v>
      </c>
      <c r="BC211" s="101">
        <f t="shared" si="83"/>
        <v>0</v>
      </c>
      <c r="BD211" s="101">
        <f t="shared" si="84"/>
        <v>0</v>
      </c>
      <c r="BE211" s="103">
        <f t="shared" si="85"/>
        <v>0</v>
      </c>
      <c r="BF211" s="90"/>
      <c r="BG211" s="91"/>
      <c r="BH211" s="91"/>
      <c r="BI211" s="91"/>
      <c r="BJ211" s="91"/>
    </row>
    <row r="212" spans="1:62" hidden="1" x14ac:dyDescent="0.25">
      <c r="A212" s="42"/>
      <c r="B212" s="42"/>
      <c r="C212" s="92">
        <v>181</v>
      </c>
      <c r="D212" s="132">
        <v>0</v>
      </c>
      <c r="E212" s="135" t="s">
        <v>813</v>
      </c>
      <c r="F212" s="93">
        <v>0</v>
      </c>
      <c r="G212" s="94">
        <v>0</v>
      </c>
      <c r="H212" s="95">
        <v>0</v>
      </c>
      <c r="I212" s="95">
        <v>0</v>
      </c>
      <c r="J212" s="95">
        <v>0</v>
      </c>
      <c r="K212" s="95">
        <v>0</v>
      </c>
      <c r="L212" s="96"/>
      <c r="M212" s="97">
        <v>0</v>
      </c>
      <c r="N212" s="98">
        <v>0</v>
      </c>
      <c r="O212" s="98">
        <f t="shared" si="61"/>
        <v>0</v>
      </c>
      <c r="P212" s="99">
        <f t="shared" si="62"/>
        <v>0</v>
      </c>
      <c r="Q212" s="96"/>
      <c r="R212" s="97">
        <v>0</v>
      </c>
      <c r="S212" s="98">
        <v>0</v>
      </c>
      <c r="T212" s="98">
        <f t="shared" si="63"/>
        <v>0</v>
      </c>
      <c r="U212" s="99">
        <f t="shared" si="64"/>
        <v>0</v>
      </c>
      <c r="V212" s="96"/>
      <c r="W212" s="97">
        <f t="shared" si="65"/>
        <v>0</v>
      </c>
      <c r="X212" s="97">
        <f t="shared" si="65"/>
        <v>0</v>
      </c>
      <c r="Y212" s="98">
        <f t="shared" si="66"/>
        <v>0</v>
      </c>
      <c r="Z212" s="99">
        <f t="shared" si="67"/>
        <v>0</v>
      </c>
      <c r="AA212" s="100"/>
      <c r="AB212" s="101">
        <f t="shared" si="69"/>
        <v>0</v>
      </c>
      <c r="AC212" s="101">
        <f t="shared" si="69"/>
        <v>0</v>
      </c>
      <c r="AD212" s="101">
        <f t="shared" si="70"/>
        <v>0</v>
      </c>
      <c r="AE212" s="99">
        <f t="shared" si="71"/>
        <v>0</v>
      </c>
      <c r="AF212" s="100"/>
      <c r="AG212" s="101">
        <f t="shared" si="72"/>
        <v>0</v>
      </c>
      <c r="AH212" s="101">
        <f t="shared" si="72"/>
        <v>0</v>
      </c>
      <c r="AI212" s="101">
        <f t="shared" si="73"/>
        <v>0</v>
      </c>
      <c r="AJ212" s="99">
        <f t="shared" si="74"/>
        <v>0</v>
      </c>
      <c r="AK212" s="100"/>
      <c r="AL212" s="98">
        <f t="shared" si="87"/>
        <v>0</v>
      </c>
      <c r="AM212" s="102">
        <f t="shared" si="87"/>
        <v>0</v>
      </c>
      <c r="AN212" s="102"/>
      <c r="AO212" s="98">
        <f t="shared" si="75"/>
        <v>0</v>
      </c>
      <c r="AP212" s="103">
        <f t="shared" si="76"/>
        <v>0</v>
      </c>
      <c r="AQ212" s="100"/>
      <c r="AR212" s="98">
        <f t="shared" si="89"/>
        <v>0</v>
      </c>
      <c r="AS212" s="102">
        <f t="shared" si="88"/>
        <v>0</v>
      </c>
      <c r="AT212" s="98">
        <f t="shared" si="77"/>
        <v>0</v>
      </c>
      <c r="AU212" s="103">
        <f t="shared" si="78"/>
        <v>0</v>
      </c>
      <c r="AV212" s="100"/>
      <c r="AW212" s="98">
        <f t="shared" si="79"/>
        <v>0</v>
      </c>
      <c r="AX212" s="98">
        <f t="shared" si="68"/>
        <v>0</v>
      </c>
      <c r="AY212" s="98">
        <f t="shared" si="80"/>
        <v>0</v>
      </c>
      <c r="AZ212" s="99">
        <f t="shared" si="81"/>
        <v>0</v>
      </c>
      <c r="BA212" s="104"/>
      <c r="BB212" s="101">
        <f t="shared" si="82"/>
        <v>0</v>
      </c>
      <c r="BC212" s="101">
        <f t="shared" si="83"/>
        <v>0</v>
      </c>
      <c r="BD212" s="101">
        <f t="shared" si="84"/>
        <v>0</v>
      </c>
      <c r="BE212" s="103">
        <f t="shared" si="85"/>
        <v>0</v>
      </c>
      <c r="BF212" s="90"/>
      <c r="BG212" s="91"/>
      <c r="BH212" s="91"/>
      <c r="BI212" s="91"/>
      <c r="BJ212" s="91"/>
    </row>
    <row r="213" spans="1:62" hidden="1" x14ac:dyDescent="0.25">
      <c r="A213" s="42"/>
      <c r="B213" s="42"/>
      <c r="C213" s="92">
        <v>182</v>
      </c>
      <c r="D213" s="132">
        <v>0</v>
      </c>
      <c r="E213" s="135" t="s">
        <v>814</v>
      </c>
      <c r="F213" s="93">
        <v>0</v>
      </c>
      <c r="G213" s="94">
        <v>0</v>
      </c>
      <c r="H213" s="95">
        <v>0</v>
      </c>
      <c r="I213" s="95">
        <v>0</v>
      </c>
      <c r="J213" s="95">
        <v>0</v>
      </c>
      <c r="K213" s="95">
        <v>0</v>
      </c>
      <c r="L213" s="96"/>
      <c r="M213" s="97">
        <v>0</v>
      </c>
      <c r="N213" s="98">
        <v>0</v>
      </c>
      <c r="O213" s="98">
        <f t="shared" si="61"/>
        <v>0</v>
      </c>
      <c r="P213" s="99">
        <f t="shared" si="62"/>
        <v>0</v>
      </c>
      <c r="Q213" s="96"/>
      <c r="R213" s="97">
        <v>0</v>
      </c>
      <c r="S213" s="98">
        <v>0</v>
      </c>
      <c r="T213" s="98">
        <f t="shared" si="63"/>
        <v>0</v>
      </c>
      <c r="U213" s="99">
        <f t="shared" si="64"/>
        <v>0</v>
      </c>
      <c r="V213" s="96"/>
      <c r="W213" s="97">
        <f t="shared" si="65"/>
        <v>0</v>
      </c>
      <c r="X213" s="97">
        <f t="shared" si="65"/>
        <v>0</v>
      </c>
      <c r="Y213" s="98">
        <f t="shared" si="66"/>
        <v>0</v>
      </c>
      <c r="Z213" s="99">
        <f t="shared" si="67"/>
        <v>0</v>
      </c>
      <c r="AA213" s="100"/>
      <c r="AB213" s="101">
        <f t="shared" si="69"/>
        <v>0</v>
      </c>
      <c r="AC213" s="101">
        <f t="shared" si="69"/>
        <v>0</v>
      </c>
      <c r="AD213" s="101">
        <f t="shared" si="70"/>
        <v>0</v>
      </c>
      <c r="AE213" s="99">
        <f t="shared" si="71"/>
        <v>0</v>
      </c>
      <c r="AF213" s="100"/>
      <c r="AG213" s="101">
        <f t="shared" si="72"/>
        <v>0</v>
      </c>
      <c r="AH213" s="101">
        <f t="shared" si="72"/>
        <v>0</v>
      </c>
      <c r="AI213" s="101">
        <f t="shared" si="73"/>
        <v>0</v>
      </c>
      <c r="AJ213" s="99">
        <f t="shared" si="74"/>
        <v>0</v>
      </c>
      <c r="AK213" s="100"/>
      <c r="AL213" s="98">
        <f t="shared" si="87"/>
        <v>0</v>
      </c>
      <c r="AM213" s="102">
        <f t="shared" si="87"/>
        <v>0</v>
      </c>
      <c r="AN213" s="102"/>
      <c r="AO213" s="98">
        <f t="shared" si="75"/>
        <v>0</v>
      </c>
      <c r="AP213" s="103">
        <f t="shared" si="76"/>
        <v>0</v>
      </c>
      <c r="AQ213" s="100"/>
      <c r="AR213" s="98">
        <f t="shared" si="89"/>
        <v>0</v>
      </c>
      <c r="AS213" s="102">
        <f t="shared" si="88"/>
        <v>0</v>
      </c>
      <c r="AT213" s="98">
        <f t="shared" si="77"/>
        <v>0</v>
      </c>
      <c r="AU213" s="103">
        <f t="shared" si="78"/>
        <v>0</v>
      </c>
      <c r="AV213" s="100"/>
      <c r="AW213" s="98">
        <f t="shared" si="79"/>
        <v>0</v>
      </c>
      <c r="AX213" s="98">
        <f t="shared" si="68"/>
        <v>0</v>
      </c>
      <c r="AY213" s="98">
        <f t="shared" si="80"/>
        <v>0</v>
      </c>
      <c r="AZ213" s="99">
        <f t="shared" si="81"/>
        <v>0</v>
      </c>
      <c r="BA213" s="104"/>
      <c r="BB213" s="101">
        <f t="shared" si="82"/>
        <v>0</v>
      </c>
      <c r="BC213" s="101">
        <f t="shared" si="83"/>
        <v>0</v>
      </c>
      <c r="BD213" s="101">
        <f t="shared" si="84"/>
        <v>0</v>
      </c>
      <c r="BE213" s="103">
        <f t="shared" si="85"/>
        <v>0</v>
      </c>
      <c r="BF213" s="90"/>
      <c r="BG213" s="91"/>
      <c r="BH213" s="91"/>
      <c r="BI213" s="91"/>
      <c r="BJ213" s="91"/>
    </row>
    <row r="214" spans="1:62" hidden="1" x14ac:dyDescent="0.25">
      <c r="A214" s="42"/>
      <c r="B214" s="42"/>
      <c r="C214" s="92">
        <v>183</v>
      </c>
      <c r="D214" s="132">
        <v>0</v>
      </c>
      <c r="E214" s="135" t="s">
        <v>815</v>
      </c>
      <c r="F214" s="93">
        <v>0</v>
      </c>
      <c r="G214" s="94">
        <v>0</v>
      </c>
      <c r="H214" s="95">
        <v>0</v>
      </c>
      <c r="I214" s="95">
        <v>0</v>
      </c>
      <c r="J214" s="95">
        <v>0</v>
      </c>
      <c r="K214" s="95">
        <v>0</v>
      </c>
      <c r="L214" s="96"/>
      <c r="M214" s="97">
        <v>0</v>
      </c>
      <c r="N214" s="98">
        <v>0</v>
      </c>
      <c r="O214" s="98">
        <f t="shared" si="61"/>
        <v>0</v>
      </c>
      <c r="P214" s="99">
        <f t="shared" si="62"/>
        <v>0</v>
      </c>
      <c r="Q214" s="96"/>
      <c r="R214" s="97">
        <v>0</v>
      </c>
      <c r="S214" s="98">
        <v>0</v>
      </c>
      <c r="T214" s="98">
        <f t="shared" si="63"/>
        <v>0</v>
      </c>
      <c r="U214" s="99">
        <f t="shared" si="64"/>
        <v>0</v>
      </c>
      <c r="V214" s="96"/>
      <c r="W214" s="97">
        <f t="shared" si="65"/>
        <v>0</v>
      </c>
      <c r="X214" s="97">
        <f t="shared" si="65"/>
        <v>0</v>
      </c>
      <c r="Y214" s="98">
        <f t="shared" si="66"/>
        <v>0</v>
      </c>
      <c r="Z214" s="99">
        <f t="shared" si="67"/>
        <v>0</v>
      </c>
      <c r="AA214" s="100"/>
      <c r="AB214" s="101">
        <f t="shared" si="69"/>
        <v>0</v>
      </c>
      <c r="AC214" s="101">
        <f t="shared" si="69"/>
        <v>0</v>
      </c>
      <c r="AD214" s="101">
        <f t="shared" si="70"/>
        <v>0</v>
      </c>
      <c r="AE214" s="99">
        <f t="shared" si="71"/>
        <v>0</v>
      </c>
      <c r="AF214" s="100"/>
      <c r="AG214" s="101">
        <f t="shared" si="72"/>
        <v>0</v>
      </c>
      <c r="AH214" s="101">
        <f t="shared" si="72"/>
        <v>0</v>
      </c>
      <c r="AI214" s="101">
        <f t="shared" si="73"/>
        <v>0</v>
      </c>
      <c r="AJ214" s="99">
        <f t="shared" si="74"/>
        <v>0</v>
      </c>
      <c r="AK214" s="100"/>
      <c r="AL214" s="98">
        <f t="shared" si="87"/>
        <v>0</v>
      </c>
      <c r="AM214" s="102">
        <f t="shared" si="87"/>
        <v>0</v>
      </c>
      <c r="AN214" s="102"/>
      <c r="AO214" s="98">
        <f t="shared" si="75"/>
        <v>0</v>
      </c>
      <c r="AP214" s="103">
        <f t="shared" si="76"/>
        <v>0</v>
      </c>
      <c r="AQ214" s="100"/>
      <c r="AR214" s="98">
        <f t="shared" si="89"/>
        <v>0</v>
      </c>
      <c r="AS214" s="102">
        <f t="shared" si="88"/>
        <v>0</v>
      </c>
      <c r="AT214" s="98">
        <f t="shared" si="77"/>
        <v>0</v>
      </c>
      <c r="AU214" s="103">
        <f t="shared" si="78"/>
        <v>0</v>
      </c>
      <c r="AV214" s="100"/>
      <c r="AW214" s="98">
        <f t="shared" si="79"/>
        <v>0</v>
      </c>
      <c r="AX214" s="98">
        <f t="shared" si="68"/>
        <v>0</v>
      </c>
      <c r="AY214" s="98">
        <f t="shared" si="80"/>
        <v>0</v>
      </c>
      <c r="AZ214" s="99">
        <f t="shared" si="81"/>
        <v>0</v>
      </c>
      <c r="BA214" s="104"/>
      <c r="BB214" s="101">
        <f t="shared" si="82"/>
        <v>0</v>
      </c>
      <c r="BC214" s="101">
        <f t="shared" si="83"/>
        <v>0</v>
      </c>
      <c r="BD214" s="101">
        <f t="shared" si="84"/>
        <v>0</v>
      </c>
      <c r="BE214" s="103">
        <f t="shared" si="85"/>
        <v>0</v>
      </c>
      <c r="BF214" s="90"/>
      <c r="BG214" s="91"/>
      <c r="BH214" s="91"/>
      <c r="BI214" s="91"/>
      <c r="BJ214" s="91"/>
    </row>
    <row r="215" spans="1:62" hidden="1" x14ac:dyDescent="0.25">
      <c r="A215" s="42"/>
      <c r="B215" s="42"/>
      <c r="C215" s="92">
        <v>184</v>
      </c>
      <c r="D215" s="132">
        <v>0</v>
      </c>
      <c r="E215" s="135" t="s">
        <v>816</v>
      </c>
      <c r="F215" s="93">
        <v>0</v>
      </c>
      <c r="G215" s="94">
        <v>0</v>
      </c>
      <c r="H215" s="95">
        <v>0</v>
      </c>
      <c r="I215" s="95">
        <v>0</v>
      </c>
      <c r="J215" s="95">
        <v>0</v>
      </c>
      <c r="K215" s="95">
        <v>0</v>
      </c>
      <c r="L215" s="96"/>
      <c r="M215" s="97">
        <v>0</v>
      </c>
      <c r="N215" s="98">
        <v>0</v>
      </c>
      <c r="O215" s="98">
        <f t="shared" si="61"/>
        <v>0</v>
      </c>
      <c r="P215" s="99">
        <f t="shared" si="62"/>
        <v>0</v>
      </c>
      <c r="Q215" s="96"/>
      <c r="R215" s="97">
        <v>0</v>
      </c>
      <c r="S215" s="98">
        <v>0</v>
      </c>
      <c r="T215" s="98">
        <f t="shared" si="63"/>
        <v>0</v>
      </c>
      <c r="U215" s="99">
        <f t="shared" si="64"/>
        <v>0</v>
      </c>
      <c r="V215" s="96"/>
      <c r="W215" s="97">
        <f t="shared" si="65"/>
        <v>0</v>
      </c>
      <c r="X215" s="97">
        <f t="shared" si="65"/>
        <v>0</v>
      </c>
      <c r="Y215" s="98">
        <f t="shared" si="66"/>
        <v>0</v>
      </c>
      <c r="Z215" s="99">
        <f t="shared" si="67"/>
        <v>0</v>
      </c>
      <c r="AA215" s="100"/>
      <c r="AB215" s="101">
        <f t="shared" si="69"/>
        <v>0</v>
      </c>
      <c r="AC215" s="101">
        <f t="shared" si="69"/>
        <v>0</v>
      </c>
      <c r="AD215" s="101">
        <f t="shared" si="70"/>
        <v>0</v>
      </c>
      <c r="AE215" s="99">
        <f t="shared" si="71"/>
        <v>0</v>
      </c>
      <c r="AF215" s="100"/>
      <c r="AG215" s="101">
        <f t="shared" si="72"/>
        <v>0</v>
      </c>
      <c r="AH215" s="101">
        <f t="shared" si="72"/>
        <v>0</v>
      </c>
      <c r="AI215" s="101">
        <f t="shared" si="73"/>
        <v>0</v>
      </c>
      <c r="AJ215" s="99">
        <f t="shared" si="74"/>
        <v>0</v>
      </c>
      <c r="AK215" s="100"/>
      <c r="AL215" s="98">
        <f t="shared" si="87"/>
        <v>0</v>
      </c>
      <c r="AM215" s="102">
        <f t="shared" si="87"/>
        <v>0</v>
      </c>
      <c r="AN215" s="102"/>
      <c r="AO215" s="98">
        <f t="shared" si="75"/>
        <v>0</v>
      </c>
      <c r="AP215" s="103">
        <f t="shared" si="76"/>
        <v>0</v>
      </c>
      <c r="AQ215" s="100"/>
      <c r="AR215" s="98">
        <f t="shared" si="89"/>
        <v>0</v>
      </c>
      <c r="AS215" s="102">
        <f t="shared" si="88"/>
        <v>0</v>
      </c>
      <c r="AT215" s="98">
        <f t="shared" si="77"/>
        <v>0</v>
      </c>
      <c r="AU215" s="103">
        <f t="shared" si="78"/>
        <v>0</v>
      </c>
      <c r="AV215" s="100"/>
      <c r="AW215" s="98">
        <f t="shared" si="79"/>
        <v>0</v>
      </c>
      <c r="AX215" s="98">
        <f t="shared" si="68"/>
        <v>0</v>
      </c>
      <c r="AY215" s="98">
        <f t="shared" si="80"/>
        <v>0</v>
      </c>
      <c r="AZ215" s="99">
        <f t="shared" si="81"/>
        <v>0</v>
      </c>
      <c r="BA215" s="104"/>
      <c r="BB215" s="101">
        <f t="shared" si="82"/>
        <v>0</v>
      </c>
      <c r="BC215" s="101">
        <f t="shared" si="83"/>
        <v>0</v>
      </c>
      <c r="BD215" s="101">
        <f t="shared" si="84"/>
        <v>0</v>
      </c>
      <c r="BE215" s="103">
        <f t="shared" si="85"/>
        <v>0</v>
      </c>
      <c r="BF215" s="90"/>
      <c r="BG215" s="91"/>
      <c r="BH215" s="91"/>
      <c r="BI215" s="91"/>
      <c r="BJ215" s="91"/>
    </row>
    <row r="216" spans="1:62" hidden="1" x14ac:dyDescent="0.25">
      <c r="A216" s="42"/>
      <c r="B216" s="42"/>
      <c r="C216" s="92">
        <v>185</v>
      </c>
      <c r="D216" s="132">
        <v>0</v>
      </c>
      <c r="E216" s="135" t="s">
        <v>817</v>
      </c>
      <c r="F216" s="93">
        <v>0</v>
      </c>
      <c r="G216" s="94">
        <v>0</v>
      </c>
      <c r="H216" s="95">
        <v>0</v>
      </c>
      <c r="I216" s="95">
        <v>0</v>
      </c>
      <c r="J216" s="95">
        <v>0</v>
      </c>
      <c r="K216" s="95">
        <v>0</v>
      </c>
      <c r="L216" s="96"/>
      <c r="M216" s="97">
        <v>0</v>
      </c>
      <c r="N216" s="98">
        <v>0</v>
      </c>
      <c r="O216" s="98">
        <f t="shared" si="61"/>
        <v>0</v>
      </c>
      <c r="P216" s="99">
        <f t="shared" si="62"/>
        <v>0</v>
      </c>
      <c r="Q216" s="96"/>
      <c r="R216" s="97">
        <v>0</v>
      </c>
      <c r="S216" s="98">
        <v>0</v>
      </c>
      <c r="T216" s="98">
        <f t="shared" si="63"/>
        <v>0</v>
      </c>
      <c r="U216" s="99">
        <f t="shared" si="64"/>
        <v>0</v>
      </c>
      <c r="V216" s="96"/>
      <c r="W216" s="97">
        <f t="shared" si="65"/>
        <v>0</v>
      </c>
      <c r="X216" s="97">
        <f t="shared" si="65"/>
        <v>0</v>
      </c>
      <c r="Y216" s="98">
        <f t="shared" si="66"/>
        <v>0</v>
      </c>
      <c r="Z216" s="99">
        <f t="shared" si="67"/>
        <v>0</v>
      </c>
      <c r="AA216" s="100"/>
      <c r="AB216" s="101">
        <f t="shared" si="69"/>
        <v>0</v>
      </c>
      <c r="AC216" s="101">
        <f t="shared" si="69"/>
        <v>0</v>
      </c>
      <c r="AD216" s="101">
        <f t="shared" si="70"/>
        <v>0</v>
      </c>
      <c r="AE216" s="99">
        <f t="shared" si="71"/>
        <v>0</v>
      </c>
      <c r="AF216" s="100"/>
      <c r="AG216" s="101">
        <f t="shared" si="72"/>
        <v>0</v>
      </c>
      <c r="AH216" s="101">
        <f t="shared" si="72"/>
        <v>0</v>
      </c>
      <c r="AI216" s="101">
        <f t="shared" si="73"/>
        <v>0</v>
      </c>
      <c r="AJ216" s="99">
        <f t="shared" si="74"/>
        <v>0</v>
      </c>
      <c r="AK216" s="100"/>
      <c r="AL216" s="98">
        <f t="shared" si="87"/>
        <v>0</v>
      </c>
      <c r="AM216" s="102">
        <f t="shared" si="87"/>
        <v>0</v>
      </c>
      <c r="AN216" s="102"/>
      <c r="AO216" s="98">
        <f t="shared" si="75"/>
        <v>0</v>
      </c>
      <c r="AP216" s="103">
        <f t="shared" si="76"/>
        <v>0</v>
      </c>
      <c r="AQ216" s="100"/>
      <c r="AR216" s="98">
        <f t="shared" si="89"/>
        <v>0</v>
      </c>
      <c r="AS216" s="102">
        <f t="shared" si="88"/>
        <v>0</v>
      </c>
      <c r="AT216" s="98">
        <f t="shared" si="77"/>
        <v>0</v>
      </c>
      <c r="AU216" s="103">
        <f t="shared" si="78"/>
        <v>0</v>
      </c>
      <c r="AV216" s="100"/>
      <c r="AW216" s="98">
        <f t="shared" si="79"/>
        <v>0</v>
      </c>
      <c r="AX216" s="98">
        <f t="shared" si="68"/>
        <v>0</v>
      </c>
      <c r="AY216" s="98">
        <f t="shared" si="80"/>
        <v>0</v>
      </c>
      <c r="AZ216" s="99">
        <f t="shared" si="81"/>
        <v>0</v>
      </c>
      <c r="BA216" s="104"/>
      <c r="BB216" s="101">
        <f t="shared" si="82"/>
        <v>0</v>
      </c>
      <c r="BC216" s="101">
        <f t="shared" si="83"/>
        <v>0</v>
      </c>
      <c r="BD216" s="101">
        <f t="shared" si="84"/>
        <v>0</v>
      </c>
      <c r="BE216" s="103">
        <f t="shared" si="85"/>
        <v>0</v>
      </c>
      <c r="BF216" s="90"/>
      <c r="BG216" s="91"/>
      <c r="BH216" s="91"/>
      <c r="BI216" s="91"/>
      <c r="BJ216" s="91"/>
    </row>
    <row r="217" spans="1:62" hidden="1" x14ac:dyDescent="0.25">
      <c r="A217" s="42"/>
      <c r="B217" s="42"/>
      <c r="C217" s="92">
        <v>186</v>
      </c>
      <c r="D217" s="132">
        <v>0</v>
      </c>
      <c r="E217" s="135" t="s">
        <v>818</v>
      </c>
      <c r="F217" s="93">
        <v>0</v>
      </c>
      <c r="G217" s="94">
        <v>0</v>
      </c>
      <c r="H217" s="95">
        <v>0</v>
      </c>
      <c r="I217" s="95">
        <v>0</v>
      </c>
      <c r="J217" s="95">
        <v>0</v>
      </c>
      <c r="K217" s="95">
        <v>0</v>
      </c>
      <c r="L217" s="96"/>
      <c r="M217" s="97">
        <v>0</v>
      </c>
      <c r="N217" s="98">
        <v>0</v>
      </c>
      <c r="O217" s="98">
        <f t="shared" si="61"/>
        <v>0</v>
      </c>
      <c r="P217" s="99">
        <f t="shared" si="62"/>
        <v>0</v>
      </c>
      <c r="Q217" s="96"/>
      <c r="R217" s="97">
        <v>0</v>
      </c>
      <c r="S217" s="98">
        <v>0</v>
      </c>
      <c r="T217" s="98">
        <f t="shared" si="63"/>
        <v>0</v>
      </c>
      <c r="U217" s="99">
        <f t="shared" si="64"/>
        <v>0</v>
      </c>
      <c r="V217" s="96"/>
      <c r="W217" s="97">
        <f t="shared" si="65"/>
        <v>0</v>
      </c>
      <c r="X217" s="97">
        <f t="shared" si="65"/>
        <v>0</v>
      </c>
      <c r="Y217" s="98">
        <f t="shared" si="66"/>
        <v>0</v>
      </c>
      <c r="Z217" s="99">
        <f t="shared" si="67"/>
        <v>0</v>
      </c>
      <c r="AA217" s="100"/>
      <c r="AB217" s="101">
        <f t="shared" si="69"/>
        <v>0</v>
      </c>
      <c r="AC217" s="101">
        <f t="shared" si="69"/>
        <v>0</v>
      </c>
      <c r="AD217" s="101">
        <f t="shared" si="70"/>
        <v>0</v>
      </c>
      <c r="AE217" s="99">
        <f t="shared" si="71"/>
        <v>0</v>
      </c>
      <c r="AF217" s="100"/>
      <c r="AG217" s="101">
        <f t="shared" si="72"/>
        <v>0</v>
      </c>
      <c r="AH217" s="101">
        <f t="shared" si="72"/>
        <v>0</v>
      </c>
      <c r="AI217" s="101">
        <f t="shared" si="73"/>
        <v>0</v>
      </c>
      <c r="AJ217" s="99">
        <f t="shared" si="74"/>
        <v>0</v>
      </c>
      <c r="AK217" s="100"/>
      <c r="AL217" s="98">
        <f t="shared" si="87"/>
        <v>0</v>
      </c>
      <c r="AM217" s="102">
        <f t="shared" si="87"/>
        <v>0</v>
      </c>
      <c r="AN217" s="102"/>
      <c r="AO217" s="98">
        <f t="shared" si="75"/>
        <v>0</v>
      </c>
      <c r="AP217" s="103">
        <f t="shared" si="76"/>
        <v>0</v>
      </c>
      <c r="AQ217" s="100"/>
      <c r="AR217" s="98">
        <f t="shared" si="89"/>
        <v>0</v>
      </c>
      <c r="AS217" s="102">
        <f t="shared" si="88"/>
        <v>0</v>
      </c>
      <c r="AT217" s="98">
        <f t="shared" si="77"/>
        <v>0</v>
      </c>
      <c r="AU217" s="103">
        <f t="shared" si="78"/>
        <v>0</v>
      </c>
      <c r="AV217" s="100"/>
      <c r="AW217" s="98">
        <f t="shared" si="79"/>
        <v>0</v>
      </c>
      <c r="AX217" s="98">
        <f t="shared" si="68"/>
        <v>0</v>
      </c>
      <c r="AY217" s="98">
        <f t="shared" si="80"/>
        <v>0</v>
      </c>
      <c r="AZ217" s="99">
        <f t="shared" si="81"/>
        <v>0</v>
      </c>
      <c r="BA217" s="104"/>
      <c r="BB217" s="101">
        <f t="shared" si="82"/>
        <v>0</v>
      </c>
      <c r="BC217" s="101">
        <f t="shared" si="83"/>
        <v>0</v>
      </c>
      <c r="BD217" s="101">
        <f t="shared" si="84"/>
        <v>0</v>
      </c>
      <c r="BE217" s="103">
        <f t="shared" si="85"/>
        <v>0</v>
      </c>
      <c r="BF217" s="90"/>
      <c r="BG217" s="91"/>
      <c r="BH217" s="91"/>
      <c r="BI217" s="91"/>
      <c r="BJ217" s="91"/>
    </row>
    <row r="218" spans="1:62" hidden="1" x14ac:dyDescent="0.25">
      <c r="A218" s="42"/>
      <c r="B218" s="42"/>
      <c r="C218" s="92">
        <v>187</v>
      </c>
      <c r="D218" s="132">
        <v>0</v>
      </c>
      <c r="E218" s="135" t="s">
        <v>819</v>
      </c>
      <c r="F218" s="93">
        <v>0</v>
      </c>
      <c r="G218" s="94">
        <v>0</v>
      </c>
      <c r="H218" s="95">
        <v>0</v>
      </c>
      <c r="I218" s="95">
        <v>0</v>
      </c>
      <c r="J218" s="95">
        <v>0</v>
      </c>
      <c r="K218" s="95">
        <v>0</v>
      </c>
      <c r="L218" s="96"/>
      <c r="M218" s="97">
        <v>0</v>
      </c>
      <c r="N218" s="98">
        <v>0</v>
      </c>
      <c r="O218" s="98">
        <f t="shared" si="61"/>
        <v>0</v>
      </c>
      <c r="P218" s="99">
        <f t="shared" si="62"/>
        <v>0</v>
      </c>
      <c r="Q218" s="96"/>
      <c r="R218" s="97">
        <v>0</v>
      </c>
      <c r="S218" s="98">
        <v>0</v>
      </c>
      <c r="T218" s="98">
        <f t="shared" si="63"/>
        <v>0</v>
      </c>
      <c r="U218" s="99">
        <f t="shared" si="64"/>
        <v>0</v>
      </c>
      <c r="V218" s="96"/>
      <c r="W218" s="97">
        <f t="shared" si="65"/>
        <v>0</v>
      </c>
      <c r="X218" s="97">
        <f t="shared" si="65"/>
        <v>0</v>
      </c>
      <c r="Y218" s="98">
        <f t="shared" si="66"/>
        <v>0</v>
      </c>
      <c r="Z218" s="99">
        <f t="shared" si="67"/>
        <v>0</v>
      </c>
      <c r="AA218" s="100"/>
      <c r="AB218" s="101">
        <f t="shared" si="69"/>
        <v>0</v>
      </c>
      <c r="AC218" s="101">
        <f t="shared" si="69"/>
        <v>0</v>
      </c>
      <c r="AD218" s="101">
        <f t="shared" si="70"/>
        <v>0</v>
      </c>
      <c r="AE218" s="99">
        <f t="shared" si="71"/>
        <v>0</v>
      </c>
      <c r="AF218" s="100"/>
      <c r="AG218" s="101">
        <f t="shared" si="72"/>
        <v>0</v>
      </c>
      <c r="AH218" s="101">
        <f t="shared" si="72"/>
        <v>0</v>
      </c>
      <c r="AI218" s="101">
        <f t="shared" si="73"/>
        <v>0</v>
      </c>
      <c r="AJ218" s="99">
        <f t="shared" si="74"/>
        <v>0</v>
      </c>
      <c r="AK218" s="100"/>
      <c r="AL218" s="98">
        <f t="shared" si="87"/>
        <v>0</v>
      </c>
      <c r="AM218" s="102">
        <f t="shared" si="87"/>
        <v>0</v>
      </c>
      <c r="AN218" s="102"/>
      <c r="AO218" s="98">
        <f t="shared" si="75"/>
        <v>0</v>
      </c>
      <c r="AP218" s="103">
        <f t="shared" si="76"/>
        <v>0</v>
      </c>
      <c r="AQ218" s="100"/>
      <c r="AR218" s="98">
        <f t="shared" si="89"/>
        <v>0</v>
      </c>
      <c r="AS218" s="102">
        <f t="shared" ref="AS218:AS239" si="90">+S218</f>
        <v>0</v>
      </c>
      <c r="AT218" s="98">
        <f t="shared" si="77"/>
        <v>0</v>
      </c>
      <c r="AU218" s="103">
        <f t="shared" si="78"/>
        <v>0</v>
      </c>
      <c r="AV218" s="100"/>
      <c r="AW218" s="98">
        <f t="shared" si="79"/>
        <v>0</v>
      </c>
      <c r="AX218" s="98">
        <f t="shared" si="68"/>
        <v>0</v>
      </c>
      <c r="AY218" s="98">
        <f t="shared" si="80"/>
        <v>0</v>
      </c>
      <c r="AZ218" s="99">
        <f t="shared" si="81"/>
        <v>0</v>
      </c>
      <c r="BA218" s="104"/>
      <c r="BB218" s="101">
        <f t="shared" si="82"/>
        <v>0</v>
      </c>
      <c r="BC218" s="101">
        <f t="shared" si="83"/>
        <v>0</v>
      </c>
      <c r="BD218" s="101">
        <f t="shared" si="84"/>
        <v>0</v>
      </c>
      <c r="BE218" s="103">
        <f t="shared" si="85"/>
        <v>0</v>
      </c>
      <c r="BF218" s="90"/>
      <c r="BG218" s="91"/>
      <c r="BH218" s="91"/>
      <c r="BI218" s="91"/>
      <c r="BJ218" s="91"/>
    </row>
    <row r="219" spans="1:62" hidden="1" x14ac:dyDescent="0.25">
      <c r="A219" s="42"/>
      <c r="B219" s="42"/>
      <c r="C219" s="92">
        <v>188</v>
      </c>
      <c r="D219" s="132">
        <v>0</v>
      </c>
      <c r="E219" s="135" t="s">
        <v>820</v>
      </c>
      <c r="F219" s="93">
        <v>0</v>
      </c>
      <c r="G219" s="94">
        <v>0</v>
      </c>
      <c r="H219" s="95">
        <v>0</v>
      </c>
      <c r="I219" s="95">
        <v>0</v>
      </c>
      <c r="J219" s="95">
        <v>0</v>
      </c>
      <c r="K219" s="95">
        <v>0</v>
      </c>
      <c r="L219" s="96"/>
      <c r="M219" s="97">
        <v>0</v>
      </c>
      <c r="N219" s="98">
        <v>0</v>
      </c>
      <c r="O219" s="98">
        <f t="shared" si="61"/>
        <v>0</v>
      </c>
      <c r="P219" s="99">
        <f t="shared" si="62"/>
        <v>0</v>
      </c>
      <c r="Q219" s="96"/>
      <c r="R219" s="97">
        <v>0</v>
      </c>
      <c r="S219" s="98">
        <v>0</v>
      </c>
      <c r="T219" s="98">
        <f t="shared" si="63"/>
        <v>0</v>
      </c>
      <c r="U219" s="99">
        <f t="shared" si="64"/>
        <v>0</v>
      </c>
      <c r="V219" s="96"/>
      <c r="W219" s="97">
        <f t="shared" si="65"/>
        <v>0</v>
      </c>
      <c r="X219" s="97">
        <f t="shared" si="65"/>
        <v>0</v>
      </c>
      <c r="Y219" s="98">
        <f t="shared" si="66"/>
        <v>0</v>
      </c>
      <c r="Z219" s="99">
        <f t="shared" si="67"/>
        <v>0</v>
      </c>
      <c r="AA219" s="100"/>
      <c r="AB219" s="101">
        <f t="shared" si="69"/>
        <v>0</v>
      </c>
      <c r="AC219" s="101">
        <f t="shared" si="69"/>
        <v>0</v>
      </c>
      <c r="AD219" s="101">
        <f t="shared" si="70"/>
        <v>0</v>
      </c>
      <c r="AE219" s="99">
        <f t="shared" si="71"/>
        <v>0</v>
      </c>
      <c r="AF219" s="100"/>
      <c r="AG219" s="101">
        <f t="shared" si="72"/>
        <v>0</v>
      </c>
      <c r="AH219" s="101">
        <f t="shared" si="72"/>
        <v>0</v>
      </c>
      <c r="AI219" s="101">
        <f t="shared" si="73"/>
        <v>0</v>
      </c>
      <c r="AJ219" s="99">
        <f t="shared" si="74"/>
        <v>0</v>
      </c>
      <c r="AK219" s="100"/>
      <c r="AL219" s="98">
        <f t="shared" si="87"/>
        <v>0</v>
      </c>
      <c r="AM219" s="102">
        <f t="shared" si="87"/>
        <v>0</v>
      </c>
      <c r="AN219" s="102"/>
      <c r="AO219" s="98">
        <f t="shared" si="75"/>
        <v>0</v>
      </c>
      <c r="AP219" s="103">
        <f t="shared" si="76"/>
        <v>0</v>
      </c>
      <c r="AQ219" s="100"/>
      <c r="AR219" s="98">
        <f t="shared" si="89"/>
        <v>0</v>
      </c>
      <c r="AS219" s="102">
        <f t="shared" si="90"/>
        <v>0</v>
      </c>
      <c r="AT219" s="98">
        <f t="shared" si="77"/>
        <v>0</v>
      </c>
      <c r="AU219" s="103">
        <f t="shared" si="78"/>
        <v>0</v>
      </c>
      <c r="AV219" s="100"/>
      <c r="AW219" s="98">
        <f t="shared" si="79"/>
        <v>0</v>
      </c>
      <c r="AX219" s="98">
        <f t="shared" si="68"/>
        <v>0</v>
      </c>
      <c r="AY219" s="98">
        <f t="shared" si="80"/>
        <v>0</v>
      </c>
      <c r="AZ219" s="99">
        <f t="shared" si="81"/>
        <v>0</v>
      </c>
      <c r="BA219" s="104"/>
      <c r="BB219" s="101">
        <f t="shared" si="82"/>
        <v>0</v>
      </c>
      <c r="BC219" s="101">
        <f t="shared" si="83"/>
        <v>0</v>
      </c>
      <c r="BD219" s="101">
        <f t="shared" si="84"/>
        <v>0</v>
      </c>
      <c r="BE219" s="103">
        <f t="shared" si="85"/>
        <v>0</v>
      </c>
      <c r="BF219" s="90"/>
      <c r="BG219" s="91"/>
      <c r="BH219" s="91"/>
      <c r="BI219" s="91"/>
      <c r="BJ219" s="91"/>
    </row>
    <row r="220" spans="1:62" hidden="1" x14ac:dyDescent="0.25">
      <c r="A220" s="42"/>
      <c r="B220" s="42"/>
      <c r="C220" s="92">
        <v>189</v>
      </c>
      <c r="D220" s="132">
        <v>0</v>
      </c>
      <c r="E220" s="135" t="s">
        <v>821</v>
      </c>
      <c r="F220" s="93">
        <v>0</v>
      </c>
      <c r="G220" s="94">
        <v>0</v>
      </c>
      <c r="H220" s="95">
        <v>0</v>
      </c>
      <c r="I220" s="95">
        <v>0</v>
      </c>
      <c r="J220" s="95">
        <v>0</v>
      </c>
      <c r="K220" s="95">
        <v>0</v>
      </c>
      <c r="L220" s="96"/>
      <c r="M220" s="97">
        <v>0</v>
      </c>
      <c r="N220" s="98">
        <v>0</v>
      </c>
      <c r="O220" s="98">
        <f t="shared" si="61"/>
        <v>0</v>
      </c>
      <c r="P220" s="99">
        <f t="shared" si="62"/>
        <v>0</v>
      </c>
      <c r="Q220" s="96"/>
      <c r="R220" s="97">
        <v>0</v>
      </c>
      <c r="S220" s="98">
        <v>0</v>
      </c>
      <c r="T220" s="98">
        <f t="shared" si="63"/>
        <v>0</v>
      </c>
      <c r="U220" s="99">
        <f t="shared" si="64"/>
        <v>0</v>
      </c>
      <c r="V220" s="96"/>
      <c r="W220" s="97">
        <f t="shared" si="65"/>
        <v>0</v>
      </c>
      <c r="X220" s="97">
        <f t="shared" si="65"/>
        <v>0</v>
      </c>
      <c r="Y220" s="98">
        <f t="shared" si="66"/>
        <v>0</v>
      </c>
      <c r="Z220" s="99">
        <f t="shared" si="67"/>
        <v>0</v>
      </c>
      <c r="AA220" s="100"/>
      <c r="AB220" s="101">
        <f t="shared" si="69"/>
        <v>0</v>
      </c>
      <c r="AC220" s="101">
        <f t="shared" si="69"/>
        <v>0</v>
      </c>
      <c r="AD220" s="101">
        <f t="shared" si="70"/>
        <v>0</v>
      </c>
      <c r="AE220" s="99">
        <f t="shared" si="71"/>
        <v>0</v>
      </c>
      <c r="AF220" s="100"/>
      <c r="AG220" s="101">
        <f t="shared" si="72"/>
        <v>0</v>
      </c>
      <c r="AH220" s="101">
        <f t="shared" si="72"/>
        <v>0</v>
      </c>
      <c r="AI220" s="101">
        <f t="shared" si="73"/>
        <v>0</v>
      </c>
      <c r="AJ220" s="99">
        <f t="shared" si="74"/>
        <v>0</v>
      </c>
      <c r="AK220" s="100"/>
      <c r="AL220" s="98">
        <f t="shared" si="87"/>
        <v>0</v>
      </c>
      <c r="AM220" s="102">
        <f t="shared" si="87"/>
        <v>0</v>
      </c>
      <c r="AN220" s="102"/>
      <c r="AO220" s="98">
        <f t="shared" si="75"/>
        <v>0</v>
      </c>
      <c r="AP220" s="103">
        <f t="shared" si="76"/>
        <v>0</v>
      </c>
      <c r="AQ220" s="100"/>
      <c r="AR220" s="98">
        <f t="shared" si="89"/>
        <v>0</v>
      </c>
      <c r="AS220" s="102">
        <f t="shared" si="90"/>
        <v>0</v>
      </c>
      <c r="AT220" s="98">
        <f t="shared" si="77"/>
        <v>0</v>
      </c>
      <c r="AU220" s="103">
        <f t="shared" si="78"/>
        <v>0</v>
      </c>
      <c r="AV220" s="100"/>
      <c r="AW220" s="98">
        <f t="shared" si="79"/>
        <v>0</v>
      </c>
      <c r="AX220" s="98">
        <f t="shared" si="68"/>
        <v>0</v>
      </c>
      <c r="AY220" s="98">
        <f t="shared" si="80"/>
        <v>0</v>
      </c>
      <c r="AZ220" s="99">
        <f t="shared" si="81"/>
        <v>0</v>
      </c>
      <c r="BA220" s="104"/>
      <c r="BB220" s="101">
        <f t="shared" si="82"/>
        <v>0</v>
      </c>
      <c r="BC220" s="101">
        <f t="shared" si="83"/>
        <v>0</v>
      </c>
      <c r="BD220" s="101">
        <f t="shared" si="84"/>
        <v>0</v>
      </c>
      <c r="BE220" s="103">
        <f t="shared" si="85"/>
        <v>0</v>
      </c>
      <c r="BF220" s="90"/>
      <c r="BG220" s="91"/>
      <c r="BH220" s="91"/>
      <c r="BI220" s="91"/>
      <c r="BJ220" s="91"/>
    </row>
    <row r="221" spans="1:62" hidden="1" x14ac:dyDescent="0.25">
      <c r="A221" s="42"/>
      <c r="B221" s="42"/>
      <c r="C221" s="92">
        <v>190</v>
      </c>
      <c r="D221" s="132">
        <v>0</v>
      </c>
      <c r="E221" s="135" t="s">
        <v>822</v>
      </c>
      <c r="F221" s="93">
        <v>0</v>
      </c>
      <c r="G221" s="94">
        <v>0</v>
      </c>
      <c r="H221" s="95">
        <v>0</v>
      </c>
      <c r="I221" s="95">
        <v>0</v>
      </c>
      <c r="J221" s="95">
        <v>0</v>
      </c>
      <c r="K221" s="95">
        <v>0</v>
      </c>
      <c r="L221" s="96"/>
      <c r="M221" s="97">
        <v>0</v>
      </c>
      <c r="N221" s="98">
        <v>0</v>
      </c>
      <c r="O221" s="98">
        <f t="shared" si="61"/>
        <v>0</v>
      </c>
      <c r="P221" s="99">
        <f t="shared" si="62"/>
        <v>0</v>
      </c>
      <c r="Q221" s="96"/>
      <c r="R221" s="97">
        <v>0</v>
      </c>
      <c r="S221" s="98">
        <v>0</v>
      </c>
      <c r="T221" s="98">
        <f t="shared" si="63"/>
        <v>0</v>
      </c>
      <c r="U221" s="99">
        <f t="shared" si="64"/>
        <v>0</v>
      </c>
      <c r="V221" s="96"/>
      <c r="W221" s="97">
        <f t="shared" si="65"/>
        <v>0</v>
      </c>
      <c r="X221" s="97">
        <f t="shared" si="65"/>
        <v>0</v>
      </c>
      <c r="Y221" s="98">
        <f t="shared" si="66"/>
        <v>0</v>
      </c>
      <c r="Z221" s="99">
        <f t="shared" si="67"/>
        <v>0</v>
      </c>
      <c r="AA221" s="100"/>
      <c r="AB221" s="101">
        <f t="shared" si="69"/>
        <v>0</v>
      </c>
      <c r="AC221" s="101">
        <f t="shared" si="69"/>
        <v>0</v>
      </c>
      <c r="AD221" s="101">
        <f t="shared" si="70"/>
        <v>0</v>
      </c>
      <c r="AE221" s="99">
        <f t="shared" si="71"/>
        <v>0</v>
      </c>
      <c r="AF221" s="100"/>
      <c r="AG221" s="101">
        <f t="shared" si="72"/>
        <v>0</v>
      </c>
      <c r="AH221" s="101">
        <f t="shared" si="72"/>
        <v>0</v>
      </c>
      <c r="AI221" s="101">
        <f t="shared" si="73"/>
        <v>0</v>
      </c>
      <c r="AJ221" s="99">
        <f t="shared" si="74"/>
        <v>0</v>
      </c>
      <c r="AK221" s="100"/>
      <c r="AL221" s="98">
        <f t="shared" si="87"/>
        <v>0</v>
      </c>
      <c r="AM221" s="102">
        <f t="shared" si="87"/>
        <v>0</v>
      </c>
      <c r="AN221" s="102"/>
      <c r="AO221" s="98">
        <f t="shared" si="75"/>
        <v>0</v>
      </c>
      <c r="AP221" s="103">
        <f t="shared" si="76"/>
        <v>0</v>
      </c>
      <c r="AQ221" s="100"/>
      <c r="AR221" s="98">
        <f t="shared" si="89"/>
        <v>0</v>
      </c>
      <c r="AS221" s="102">
        <f t="shared" si="90"/>
        <v>0</v>
      </c>
      <c r="AT221" s="98">
        <f t="shared" si="77"/>
        <v>0</v>
      </c>
      <c r="AU221" s="103">
        <f t="shared" si="78"/>
        <v>0</v>
      </c>
      <c r="AV221" s="100"/>
      <c r="AW221" s="98">
        <f t="shared" si="79"/>
        <v>0</v>
      </c>
      <c r="AX221" s="98">
        <f t="shared" si="68"/>
        <v>0</v>
      </c>
      <c r="AY221" s="98">
        <f t="shared" si="80"/>
        <v>0</v>
      </c>
      <c r="AZ221" s="99">
        <f t="shared" si="81"/>
        <v>0</v>
      </c>
      <c r="BA221" s="104"/>
      <c r="BB221" s="101">
        <f t="shared" si="82"/>
        <v>0</v>
      </c>
      <c r="BC221" s="101">
        <f t="shared" si="83"/>
        <v>0</v>
      </c>
      <c r="BD221" s="101">
        <f t="shared" si="84"/>
        <v>0</v>
      </c>
      <c r="BE221" s="103">
        <f t="shared" si="85"/>
        <v>0</v>
      </c>
      <c r="BF221" s="90"/>
      <c r="BG221" s="91"/>
      <c r="BH221" s="91"/>
      <c r="BI221" s="91"/>
      <c r="BJ221" s="91"/>
    </row>
    <row r="222" spans="1:62" hidden="1" x14ac:dyDescent="0.25">
      <c r="A222" s="42"/>
      <c r="B222" s="42"/>
      <c r="C222" s="92">
        <v>191</v>
      </c>
      <c r="D222" s="132">
        <v>0</v>
      </c>
      <c r="E222" s="135" t="s">
        <v>823</v>
      </c>
      <c r="F222" s="93">
        <v>0</v>
      </c>
      <c r="G222" s="94">
        <v>0</v>
      </c>
      <c r="H222" s="95">
        <v>0</v>
      </c>
      <c r="I222" s="95">
        <v>0</v>
      </c>
      <c r="J222" s="95">
        <v>0</v>
      </c>
      <c r="K222" s="95">
        <v>0</v>
      </c>
      <c r="L222" s="96"/>
      <c r="M222" s="97">
        <v>0</v>
      </c>
      <c r="N222" s="98">
        <v>0</v>
      </c>
      <c r="O222" s="98">
        <f t="shared" si="61"/>
        <v>0</v>
      </c>
      <c r="P222" s="99">
        <f t="shared" si="62"/>
        <v>0</v>
      </c>
      <c r="Q222" s="96"/>
      <c r="R222" s="97">
        <v>0</v>
      </c>
      <c r="S222" s="98">
        <v>0</v>
      </c>
      <c r="T222" s="98">
        <f t="shared" si="63"/>
        <v>0</v>
      </c>
      <c r="U222" s="99">
        <f t="shared" si="64"/>
        <v>0</v>
      </c>
      <c r="V222" s="96"/>
      <c r="W222" s="97">
        <f t="shared" si="65"/>
        <v>0</v>
      </c>
      <c r="X222" s="97">
        <f t="shared" si="65"/>
        <v>0</v>
      </c>
      <c r="Y222" s="98">
        <f t="shared" si="66"/>
        <v>0</v>
      </c>
      <c r="Z222" s="99">
        <f t="shared" si="67"/>
        <v>0</v>
      </c>
      <c r="AA222" s="100"/>
      <c r="AB222" s="101">
        <f t="shared" si="69"/>
        <v>0</v>
      </c>
      <c r="AC222" s="101">
        <f t="shared" si="69"/>
        <v>0</v>
      </c>
      <c r="AD222" s="101">
        <f t="shared" si="70"/>
        <v>0</v>
      </c>
      <c r="AE222" s="99">
        <f t="shared" si="71"/>
        <v>0</v>
      </c>
      <c r="AF222" s="100"/>
      <c r="AG222" s="101">
        <f t="shared" si="72"/>
        <v>0</v>
      </c>
      <c r="AH222" s="101">
        <f t="shared" si="72"/>
        <v>0</v>
      </c>
      <c r="AI222" s="101">
        <f t="shared" si="73"/>
        <v>0</v>
      </c>
      <c r="AJ222" s="99">
        <f t="shared" si="74"/>
        <v>0</v>
      </c>
      <c r="AK222" s="100"/>
      <c r="AL222" s="98">
        <f t="shared" si="87"/>
        <v>0</v>
      </c>
      <c r="AM222" s="102">
        <f t="shared" si="87"/>
        <v>0</v>
      </c>
      <c r="AN222" s="102"/>
      <c r="AO222" s="98">
        <f t="shared" si="75"/>
        <v>0</v>
      </c>
      <c r="AP222" s="103">
        <f t="shared" si="76"/>
        <v>0</v>
      </c>
      <c r="AQ222" s="100"/>
      <c r="AR222" s="98">
        <f t="shared" si="89"/>
        <v>0</v>
      </c>
      <c r="AS222" s="102">
        <f t="shared" si="90"/>
        <v>0</v>
      </c>
      <c r="AT222" s="98">
        <f t="shared" si="77"/>
        <v>0</v>
      </c>
      <c r="AU222" s="103">
        <f t="shared" si="78"/>
        <v>0</v>
      </c>
      <c r="AV222" s="100"/>
      <c r="AW222" s="98">
        <f t="shared" si="79"/>
        <v>0</v>
      </c>
      <c r="AX222" s="98">
        <f t="shared" si="68"/>
        <v>0</v>
      </c>
      <c r="AY222" s="98">
        <f t="shared" si="80"/>
        <v>0</v>
      </c>
      <c r="AZ222" s="99">
        <f t="shared" si="81"/>
        <v>0</v>
      </c>
      <c r="BA222" s="104"/>
      <c r="BB222" s="101">
        <f t="shared" si="82"/>
        <v>0</v>
      </c>
      <c r="BC222" s="101">
        <f t="shared" si="83"/>
        <v>0</v>
      </c>
      <c r="BD222" s="101">
        <f t="shared" si="84"/>
        <v>0</v>
      </c>
      <c r="BE222" s="103">
        <f t="shared" si="85"/>
        <v>0</v>
      </c>
      <c r="BF222" s="90"/>
      <c r="BG222" s="91"/>
      <c r="BH222" s="91"/>
      <c r="BI222" s="91"/>
      <c r="BJ222" s="91"/>
    </row>
    <row r="223" spans="1:62" hidden="1" x14ac:dyDescent="0.25">
      <c r="A223" s="42"/>
      <c r="B223" s="42"/>
      <c r="C223" s="92">
        <v>192</v>
      </c>
      <c r="D223" s="132">
        <v>0</v>
      </c>
      <c r="E223" s="135" t="s">
        <v>622</v>
      </c>
      <c r="F223" s="93">
        <v>0</v>
      </c>
      <c r="G223" s="94">
        <v>0</v>
      </c>
      <c r="H223" s="95">
        <v>0</v>
      </c>
      <c r="I223" s="95">
        <v>0</v>
      </c>
      <c r="J223" s="95">
        <v>0</v>
      </c>
      <c r="K223" s="95">
        <v>0</v>
      </c>
      <c r="L223" s="96"/>
      <c r="M223" s="97">
        <v>0</v>
      </c>
      <c r="N223" s="98">
        <v>0</v>
      </c>
      <c r="O223" s="98">
        <f t="shared" si="61"/>
        <v>0</v>
      </c>
      <c r="P223" s="99">
        <f t="shared" si="62"/>
        <v>0</v>
      </c>
      <c r="Q223" s="96"/>
      <c r="R223" s="97">
        <v>0</v>
      </c>
      <c r="S223" s="98">
        <v>0</v>
      </c>
      <c r="T223" s="98">
        <f t="shared" si="63"/>
        <v>0</v>
      </c>
      <c r="U223" s="99">
        <f t="shared" si="64"/>
        <v>0</v>
      </c>
      <c r="V223" s="96"/>
      <c r="W223" s="97">
        <f t="shared" si="65"/>
        <v>0</v>
      </c>
      <c r="X223" s="97">
        <f t="shared" si="65"/>
        <v>0</v>
      </c>
      <c r="Y223" s="98">
        <f t="shared" si="66"/>
        <v>0</v>
      </c>
      <c r="Z223" s="99">
        <f t="shared" si="67"/>
        <v>0</v>
      </c>
      <c r="AA223" s="100"/>
      <c r="AB223" s="101">
        <f t="shared" si="69"/>
        <v>0</v>
      </c>
      <c r="AC223" s="101">
        <f t="shared" si="69"/>
        <v>0</v>
      </c>
      <c r="AD223" s="101">
        <f t="shared" si="70"/>
        <v>0</v>
      </c>
      <c r="AE223" s="99">
        <f t="shared" si="71"/>
        <v>0</v>
      </c>
      <c r="AF223" s="100"/>
      <c r="AG223" s="101">
        <f t="shared" si="72"/>
        <v>0</v>
      </c>
      <c r="AH223" s="101">
        <f t="shared" si="72"/>
        <v>0</v>
      </c>
      <c r="AI223" s="101">
        <f t="shared" si="73"/>
        <v>0</v>
      </c>
      <c r="AJ223" s="99">
        <f t="shared" si="74"/>
        <v>0</v>
      </c>
      <c r="AK223" s="100"/>
      <c r="AL223" s="98">
        <f t="shared" si="87"/>
        <v>0</v>
      </c>
      <c r="AM223" s="102">
        <f t="shared" si="87"/>
        <v>0</v>
      </c>
      <c r="AN223" s="102"/>
      <c r="AO223" s="98">
        <f t="shared" si="75"/>
        <v>0</v>
      </c>
      <c r="AP223" s="103">
        <f t="shared" si="76"/>
        <v>0</v>
      </c>
      <c r="AQ223" s="100"/>
      <c r="AR223" s="98">
        <f t="shared" si="89"/>
        <v>0</v>
      </c>
      <c r="AS223" s="102">
        <f t="shared" si="90"/>
        <v>0</v>
      </c>
      <c r="AT223" s="98">
        <f t="shared" si="77"/>
        <v>0</v>
      </c>
      <c r="AU223" s="103">
        <f t="shared" si="78"/>
        <v>0</v>
      </c>
      <c r="AV223" s="100"/>
      <c r="AW223" s="98">
        <f t="shared" si="79"/>
        <v>0</v>
      </c>
      <c r="AX223" s="98">
        <f t="shared" si="68"/>
        <v>0</v>
      </c>
      <c r="AY223" s="98">
        <f t="shared" si="80"/>
        <v>0</v>
      </c>
      <c r="AZ223" s="99">
        <f t="shared" si="81"/>
        <v>0</v>
      </c>
      <c r="BA223" s="104"/>
      <c r="BB223" s="101">
        <f t="shared" si="82"/>
        <v>0</v>
      </c>
      <c r="BC223" s="101">
        <f t="shared" si="83"/>
        <v>0</v>
      </c>
      <c r="BD223" s="101">
        <f t="shared" si="84"/>
        <v>0</v>
      </c>
      <c r="BE223" s="103">
        <f t="shared" si="85"/>
        <v>0</v>
      </c>
      <c r="BF223" s="90"/>
      <c r="BG223" s="91"/>
      <c r="BH223" s="91"/>
      <c r="BI223" s="91"/>
      <c r="BJ223" s="91"/>
    </row>
    <row r="224" spans="1:62" hidden="1" x14ac:dyDescent="0.25">
      <c r="A224" s="42"/>
      <c r="B224" s="42"/>
      <c r="C224" s="92">
        <v>193</v>
      </c>
      <c r="D224" s="132">
        <v>0</v>
      </c>
      <c r="E224" s="135" t="s">
        <v>623</v>
      </c>
      <c r="F224" s="93">
        <v>0</v>
      </c>
      <c r="G224" s="94">
        <v>0</v>
      </c>
      <c r="H224" s="95">
        <v>0</v>
      </c>
      <c r="I224" s="95">
        <v>0</v>
      </c>
      <c r="J224" s="95">
        <v>0</v>
      </c>
      <c r="K224" s="95">
        <v>0</v>
      </c>
      <c r="L224" s="96"/>
      <c r="M224" s="97">
        <v>0</v>
      </c>
      <c r="N224" s="98">
        <v>0</v>
      </c>
      <c r="O224" s="98">
        <f t="shared" ref="O224:O478" si="91">+M224-N224</f>
        <v>0</v>
      </c>
      <c r="P224" s="99">
        <f t="shared" ref="P224:P478" si="92">IF(N224&gt;0,M224/N224,0)</f>
        <v>0</v>
      </c>
      <c r="Q224" s="96"/>
      <c r="R224" s="97">
        <v>0</v>
      </c>
      <c r="S224" s="98">
        <v>0</v>
      </c>
      <c r="T224" s="98">
        <f t="shared" ref="T224:T478" si="93">+R224-S224</f>
        <v>0</v>
      </c>
      <c r="U224" s="99">
        <f t="shared" ref="U224:U478" si="94">IF(S224&gt;0,R224/S224,0)</f>
        <v>0</v>
      </c>
      <c r="V224" s="96"/>
      <c r="W224" s="97">
        <f t="shared" ref="W224:W255" si="95">+M224+R224</f>
        <v>0</v>
      </c>
      <c r="X224" s="97">
        <f t="shared" ref="X224:X255" si="96">+N224+S224</f>
        <v>0</v>
      </c>
      <c r="Y224" s="98">
        <f t="shared" ref="Y224:Y478" si="97">+W224-X224</f>
        <v>0</v>
      </c>
      <c r="Z224" s="99">
        <f t="shared" ref="Z224:Z478" si="98">IF(X224&gt;0,W224/X224,0)</f>
        <v>0</v>
      </c>
      <c r="AA224" s="100"/>
      <c r="AB224" s="101">
        <f t="shared" si="69"/>
        <v>0</v>
      </c>
      <c r="AC224" s="101">
        <f t="shared" si="69"/>
        <v>0</v>
      </c>
      <c r="AD224" s="101">
        <f t="shared" si="70"/>
        <v>0</v>
      </c>
      <c r="AE224" s="99">
        <f t="shared" si="71"/>
        <v>0</v>
      </c>
      <c r="AF224" s="100"/>
      <c r="AG224" s="101">
        <f t="shared" si="72"/>
        <v>0</v>
      </c>
      <c r="AH224" s="101">
        <f t="shared" si="72"/>
        <v>0</v>
      </c>
      <c r="AI224" s="101">
        <f t="shared" si="73"/>
        <v>0</v>
      </c>
      <c r="AJ224" s="99">
        <f t="shared" si="74"/>
        <v>0</v>
      </c>
      <c r="AK224" s="100"/>
      <c r="AL224" s="98">
        <f t="shared" si="87"/>
        <v>0</v>
      </c>
      <c r="AM224" s="102">
        <f t="shared" si="87"/>
        <v>0</v>
      </c>
      <c r="AN224" s="102"/>
      <c r="AO224" s="98">
        <f t="shared" si="75"/>
        <v>0</v>
      </c>
      <c r="AP224" s="103">
        <f t="shared" si="76"/>
        <v>0</v>
      </c>
      <c r="AQ224" s="100"/>
      <c r="AR224" s="98">
        <f t="shared" si="89"/>
        <v>0</v>
      </c>
      <c r="AS224" s="102">
        <f t="shared" si="90"/>
        <v>0</v>
      </c>
      <c r="AT224" s="98">
        <f t="shared" si="77"/>
        <v>0</v>
      </c>
      <c r="AU224" s="103">
        <f t="shared" si="78"/>
        <v>0</v>
      </c>
      <c r="AV224" s="100"/>
      <c r="AW224" s="98">
        <f t="shared" si="79"/>
        <v>0</v>
      </c>
      <c r="AX224" s="98">
        <f t="shared" ref="AX224:AX478" si="99">+AM224+AS224</f>
        <v>0</v>
      </c>
      <c r="AY224" s="98">
        <f t="shared" si="80"/>
        <v>0</v>
      </c>
      <c r="AZ224" s="99">
        <f t="shared" si="81"/>
        <v>0</v>
      </c>
      <c r="BA224" s="104"/>
      <c r="BB224" s="101">
        <f t="shared" si="82"/>
        <v>0</v>
      </c>
      <c r="BC224" s="101">
        <f t="shared" si="83"/>
        <v>0</v>
      </c>
      <c r="BD224" s="101">
        <f t="shared" si="84"/>
        <v>0</v>
      </c>
      <c r="BE224" s="103">
        <f t="shared" si="85"/>
        <v>0</v>
      </c>
      <c r="BF224" s="90"/>
      <c r="BG224" s="91"/>
      <c r="BH224" s="91"/>
      <c r="BI224" s="91"/>
      <c r="BJ224" s="91"/>
    </row>
    <row r="225" spans="1:62" hidden="1" x14ac:dyDescent="0.25">
      <c r="A225" s="42"/>
      <c r="B225" s="42"/>
      <c r="C225" s="92">
        <v>194</v>
      </c>
      <c r="D225" s="132">
        <v>0</v>
      </c>
      <c r="E225" s="135" t="s">
        <v>624</v>
      </c>
      <c r="F225" s="93">
        <v>0</v>
      </c>
      <c r="G225" s="94">
        <v>0</v>
      </c>
      <c r="H225" s="95">
        <v>0</v>
      </c>
      <c r="I225" s="95">
        <v>0</v>
      </c>
      <c r="J225" s="95">
        <v>0</v>
      </c>
      <c r="K225" s="95">
        <v>0</v>
      </c>
      <c r="L225" s="96"/>
      <c r="M225" s="97">
        <v>0</v>
      </c>
      <c r="N225" s="98">
        <v>0</v>
      </c>
      <c r="O225" s="98">
        <f t="shared" si="91"/>
        <v>0</v>
      </c>
      <c r="P225" s="99">
        <f t="shared" si="92"/>
        <v>0</v>
      </c>
      <c r="Q225" s="96"/>
      <c r="R225" s="97">
        <v>0</v>
      </c>
      <c r="S225" s="98">
        <v>0</v>
      </c>
      <c r="T225" s="98">
        <f t="shared" si="93"/>
        <v>0</v>
      </c>
      <c r="U225" s="99">
        <f t="shared" si="94"/>
        <v>0</v>
      </c>
      <c r="V225" s="96"/>
      <c r="W225" s="97">
        <f t="shared" si="95"/>
        <v>0</v>
      </c>
      <c r="X225" s="97">
        <f t="shared" si="96"/>
        <v>0</v>
      </c>
      <c r="Y225" s="98">
        <f t="shared" si="97"/>
        <v>0</v>
      </c>
      <c r="Z225" s="99">
        <f t="shared" si="98"/>
        <v>0</v>
      </c>
      <c r="AA225" s="100"/>
      <c r="AB225" s="101">
        <f t="shared" ref="AB225:AB256" si="100">(+M225*$H225)+(R225*$J225)</f>
        <v>0</v>
      </c>
      <c r="AC225" s="101">
        <f t="shared" ref="AC225:AC256" si="101">(+N225*$H225)+(S225*$J225)</f>
        <v>0</v>
      </c>
      <c r="AD225" s="101">
        <f t="shared" ref="AD225:AD479" si="102">+AB225-AC225</f>
        <v>0</v>
      </c>
      <c r="AE225" s="99">
        <f t="shared" ref="AE225:AE479" si="103">IF(AC225&gt;0,AB225/AC225,0)</f>
        <v>0</v>
      </c>
      <c r="AF225" s="100"/>
      <c r="AG225" s="101">
        <f t="shared" ref="AG225:AG256" si="104">(+M225*$I225)+(R225*$K225)</f>
        <v>0</v>
      </c>
      <c r="AH225" s="101">
        <f t="shared" ref="AH225:AH256" si="105">(+N225*$I225)+(S225*$K225)</f>
        <v>0</v>
      </c>
      <c r="AI225" s="101">
        <f t="shared" ref="AI225:AI479" si="106">+AG225-AH225</f>
        <v>0</v>
      </c>
      <c r="AJ225" s="99">
        <f t="shared" ref="AJ225:AJ479" si="107">IF(AH225&gt;0,AG225/AH225,0)</f>
        <v>0</v>
      </c>
      <c r="AK225" s="100"/>
      <c r="AL225" s="98">
        <f t="shared" si="87"/>
        <v>0</v>
      </c>
      <c r="AM225" s="102">
        <f t="shared" si="87"/>
        <v>0</v>
      </c>
      <c r="AN225" s="102"/>
      <c r="AO225" s="98">
        <f t="shared" ref="AO225:AO479" si="108">+AM225-AL225</f>
        <v>0</v>
      </c>
      <c r="AP225" s="103">
        <f t="shared" ref="AP225:AP479" si="109">IF(AO225=0,0,+IF(AL225&gt;0,+AO225/AL225,"&gt;100%"))</f>
        <v>0</v>
      </c>
      <c r="AQ225" s="100"/>
      <c r="AR225" s="98">
        <f t="shared" si="89"/>
        <v>0</v>
      </c>
      <c r="AS225" s="102">
        <f t="shared" si="90"/>
        <v>0</v>
      </c>
      <c r="AT225" s="98">
        <f t="shared" ref="AT225:AT479" si="110">+AS225-AR225</f>
        <v>0</v>
      </c>
      <c r="AU225" s="103">
        <f t="shared" ref="AU225:AU479" si="111">IF(AT225=0,0,+IF(AR225&gt;0,+AT225/AR225,"&gt;100%"))</f>
        <v>0</v>
      </c>
      <c r="AV225" s="100"/>
      <c r="AW225" s="98">
        <f t="shared" ref="AW225:AW479" si="112">+X225</f>
        <v>0</v>
      </c>
      <c r="AX225" s="98">
        <f t="shared" si="99"/>
        <v>0</v>
      </c>
      <c r="AY225" s="98">
        <f t="shared" ref="AY225:AY479" si="113">+AX225-AW225</f>
        <v>0</v>
      </c>
      <c r="AZ225" s="99">
        <f t="shared" ref="AZ225:AZ479" si="114">IF(AW225&gt;0,AX225/AW225,0)</f>
        <v>0</v>
      </c>
      <c r="BA225" s="104"/>
      <c r="BB225" s="101">
        <f t="shared" ref="BB225:BB479" si="115">(+M225*$I225)+(R225*$K225)</f>
        <v>0</v>
      </c>
      <c r="BC225" s="101">
        <f t="shared" ref="BC225:BC479" si="116">(+AM225*$I225)+(AS225*$K225)</f>
        <v>0</v>
      </c>
      <c r="BD225" s="101">
        <f t="shared" ref="BD225:BD479" si="117">+BC225-BB225</f>
        <v>0</v>
      </c>
      <c r="BE225" s="103">
        <f t="shared" ref="BE225:BE479" si="118">IF(BD225=0,0,+IF(BB225&gt;0,+BD225/BB225,"&gt;100%"))</f>
        <v>0</v>
      </c>
      <c r="BF225" s="90"/>
      <c r="BG225" s="91"/>
      <c r="BH225" s="91"/>
      <c r="BI225" s="91"/>
      <c r="BJ225" s="91"/>
    </row>
    <row r="226" spans="1:62" hidden="1" x14ac:dyDescent="0.25">
      <c r="A226" s="42"/>
      <c r="B226" s="42"/>
      <c r="C226" s="92">
        <v>195</v>
      </c>
      <c r="D226" s="132">
        <v>0</v>
      </c>
      <c r="E226" s="135" t="s">
        <v>625</v>
      </c>
      <c r="F226" s="93">
        <v>0</v>
      </c>
      <c r="G226" s="94">
        <v>0</v>
      </c>
      <c r="H226" s="95">
        <v>0</v>
      </c>
      <c r="I226" s="95">
        <v>0</v>
      </c>
      <c r="J226" s="95">
        <v>0</v>
      </c>
      <c r="K226" s="95">
        <v>0</v>
      </c>
      <c r="L226" s="96"/>
      <c r="M226" s="97">
        <v>0</v>
      </c>
      <c r="N226" s="98">
        <v>0</v>
      </c>
      <c r="O226" s="98">
        <f t="shared" si="91"/>
        <v>0</v>
      </c>
      <c r="P226" s="99">
        <f t="shared" si="92"/>
        <v>0</v>
      </c>
      <c r="Q226" s="96"/>
      <c r="R226" s="97">
        <v>0</v>
      </c>
      <c r="S226" s="98">
        <v>0</v>
      </c>
      <c r="T226" s="98">
        <f t="shared" si="93"/>
        <v>0</v>
      </c>
      <c r="U226" s="99">
        <f t="shared" si="94"/>
        <v>0</v>
      </c>
      <c r="V226" s="96"/>
      <c r="W226" s="97">
        <f t="shared" si="95"/>
        <v>0</v>
      </c>
      <c r="X226" s="97">
        <f t="shared" si="96"/>
        <v>0</v>
      </c>
      <c r="Y226" s="98">
        <f t="shared" si="97"/>
        <v>0</v>
      </c>
      <c r="Z226" s="99">
        <f t="shared" si="98"/>
        <v>0</v>
      </c>
      <c r="AA226" s="100"/>
      <c r="AB226" s="101">
        <f t="shared" si="100"/>
        <v>0</v>
      </c>
      <c r="AC226" s="101">
        <f t="shared" si="101"/>
        <v>0</v>
      </c>
      <c r="AD226" s="101">
        <f t="shared" si="102"/>
        <v>0</v>
      </c>
      <c r="AE226" s="99">
        <f t="shared" si="103"/>
        <v>0</v>
      </c>
      <c r="AF226" s="100"/>
      <c r="AG226" s="101">
        <f t="shared" si="104"/>
        <v>0</v>
      </c>
      <c r="AH226" s="101">
        <f t="shared" si="105"/>
        <v>0</v>
      </c>
      <c r="AI226" s="101">
        <f t="shared" si="106"/>
        <v>0</v>
      </c>
      <c r="AJ226" s="99">
        <f t="shared" si="107"/>
        <v>0</v>
      </c>
      <c r="AK226" s="100"/>
      <c r="AL226" s="98">
        <f t="shared" si="87"/>
        <v>0</v>
      </c>
      <c r="AM226" s="102">
        <f t="shared" si="87"/>
        <v>0</v>
      </c>
      <c r="AN226" s="102"/>
      <c r="AO226" s="98">
        <f t="shared" si="108"/>
        <v>0</v>
      </c>
      <c r="AP226" s="103">
        <f t="shared" si="109"/>
        <v>0</v>
      </c>
      <c r="AQ226" s="100"/>
      <c r="AR226" s="98">
        <f t="shared" si="89"/>
        <v>0</v>
      </c>
      <c r="AS226" s="102">
        <f t="shared" si="90"/>
        <v>0</v>
      </c>
      <c r="AT226" s="98">
        <f t="shared" si="110"/>
        <v>0</v>
      </c>
      <c r="AU226" s="103">
        <f t="shared" si="111"/>
        <v>0</v>
      </c>
      <c r="AV226" s="100"/>
      <c r="AW226" s="98">
        <f t="shared" si="112"/>
        <v>0</v>
      </c>
      <c r="AX226" s="98">
        <f t="shared" si="99"/>
        <v>0</v>
      </c>
      <c r="AY226" s="98">
        <f t="shared" si="113"/>
        <v>0</v>
      </c>
      <c r="AZ226" s="99">
        <f t="shared" si="114"/>
        <v>0</v>
      </c>
      <c r="BA226" s="104"/>
      <c r="BB226" s="101">
        <f t="shared" si="115"/>
        <v>0</v>
      </c>
      <c r="BC226" s="101">
        <f t="shared" si="116"/>
        <v>0</v>
      </c>
      <c r="BD226" s="101">
        <f t="shared" si="117"/>
        <v>0</v>
      </c>
      <c r="BE226" s="103">
        <f t="shared" si="118"/>
        <v>0</v>
      </c>
      <c r="BF226" s="90"/>
      <c r="BG226" s="91"/>
      <c r="BH226" s="91"/>
      <c r="BI226" s="91"/>
      <c r="BJ226" s="91"/>
    </row>
    <row r="227" spans="1:62" hidden="1" x14ac:dyDescent="0.25">
      <c r="A227" s="42"/>
      <c r="B227" s="42"/>
      <c r="C227" s="92">
        <v>196</v>
      </c>
      <c r="D227" s="132">
        <v>0</v>
      </c>
      <c r="E227" s="135" t="s">
        <v>626</v>
      </c>
      <c r="F227" s="93">
        <v>0</v>
      </c>
      <c r="G227" s="94">
        <v>0</v>
      </c>
      <c r="H227" s="95">
        <v>0</v>
      </c>
      <c r="I227" s="95">
        <v>0</v>
      </c>
      <c r="J227" s="95">
        <v>0</v>
      </c>
      <c r="K227" s="95">
        <v>0</v>
      </c>
      <c r="L227" s="96"/>
      <c r="M227" s="97">
        <v>0</v>
      </c>
      <c r="N227" s="98">
        <v>0</v>
      </c>
      <c r="O227" s="98">
        <f t="shared" si="91"/>
        <v>0</v>
      </c>
      <c r="P227" s="99">
        <f t="shared" si="92"/>
        <v>0</v>
      </c>
      <c r="Q227" s="96"/>
      <c r="R227" s="97">
        <v>0</v>
      </c>
      <c r="S227" s="98">
        <v>0</v>
      </c>
      <c r="T227" s="98">
        <f t="shared" si="93"/>
        <v>0</v>
      </c>
      <c r="U227" s="99">
        <f t="shared" si="94"/>
        <v>0</v>
      </c>
      <c r="V227" s="96"/>
      <c r="W227" s="97">
        <f t="shared" si="95"/>
        <v>0</v>
      </c>
      <c r="X227" s="97">
        <f t="shared" si="96"/>
        <v>0</v>
      </c>
      <c r="Y227" s="98">
        <f t="shared" si="97"/>
        <v>0</v>
      </c>
      <c r="Z227" s="99">
        <f t="shared" si="98"/>
        <v>0</v>
      </c>
      <c r="AA227" s="100"/>
      <c r="AB227" s="101">
        <f t="shared" si="100"/>
        <v>0</v>
      </c>
      <c r="AC227" s="101">
        <f t="shared" si="101"/>
        <v>0</v>
      </c>
      <c r="AD227" s="101">
        <f t="shared" si="102"/>
        <v>0</v>
      </c>
      <c r="AE227" s="99">
        <f t="shared" si="103"/>
        <v>0</v>
      </c>
      <c r="AF227" s="100"/>
      <c r="AG227" s="101">
        <f t="shared" si="104"/>
        <v>0</v>
      </c>
      <c r="AH227" s="101">
        <f t="shared" si="105"/>
        <v>0</v>
      </c>
      <c r="AI227" s="101">
        <f t="shared" si="106"/>
        <v>0</v>
      </c>
      <c r="AJ227" s="99">
        <f t="shared" si="107"/>
        <v>0</v>
      </c>
      <c r="AK227" s="100"/>
      <c r="AL227" s="98">
        <f t="shared" si="87"/>
        <v>0</v>
      </c>
      <c r="AM227" s="102">
        <f t="shared" si="87"/>
        <v>0</v>
      </c>
      <c r="AN227" s="102"/>
      <c r="AO227" s="98">
        <f t="shared" si="108"/>
        <v>0</v>
      </c>
      <c r="AP227" s="103">
        <f t="shared" si="109"/>
        <v>0</v>
      </c>
      <c r="AQ227" s="100"/>
      <c r="AR227" s="98">
        <f t="shared" si="89"/>
        <v>0</v>
      </c>
      <c r="AS227" s="102">
        <f t="shared" si="90"/>
        <v>0</v>
      </c>
      <c r="AT227" s="98">
        <f t="shared" si="110"/>
        <v>0</v>
      </c>
      <c r="AU227" s="103">
        <f t="shared" si="111"/>
        <v>0</v>
      </c>
      <c r="AV227" s="100"/>
      <c r="AW227" s="98">
        <f t="shared" si="112"/>
        <v>0</v>
      </c>
      <c r="AX227" s="98">
        <f t="shared" si="99"/>
        <v>0</v>
      </c>
      <c r="AY227" s="98">
        <f t="shared" si="113"/>
        <v>0</v>
      </c>
      <c r="AZ227" s="99">
        <f t="shared" si="114"/>
        <v>0</v>
      </c>
      <c r="BA227" s="104"/>
      <c r="BB227" s="101">
        <f t="shared" si="115"/>
        <v>0</v>
      </c>
      <c r="BC227" s="101">
        <f t="shared" si="116"/>
        <v>0</v>
      </c>
      <c r="BD227" s="101">
        <f t="shared" si="117"/>
        <v>0</v>
      </c>
      <c r="BE227" s="103">
        <f t="shared" si="118"/>
        <v>0</v>
      </c>
      <c r="BF227" s="90"/>
      <c r="BG227" s="91"/>
      <c r="BH227" s="91"/>
      <c r="BI227" s="91"/>
      <c r="BJ227" s="91"/>
    </row>
    <row r="228" spans="1:62" hidden="1" x14ac:dyDescent="0.25">
      <c r="A228" s="42"/>
      <c r="B228" s="42"/>
      <c r="C228" s="92">
        <v>197</v>
      </c>
      <c r="D228" s="132">
        <v>0</v>
      </c>
      <c r="E228" s="135" t="s">
        <v>627</v>
      </c>
      <c r="F228" s="93">
        <v>0</v>
      </c>
      <c r="G228" s="94">
        <v>0</v>
      </c>
      <c r="H228" s="95">
        <v>0</v>
      </c>
      <c r="I228" s="95">
        <v>0</v>
      </c>
      <c r="J228" s="95">
        <v>0</v>
      </c>
      <c r="K228" s="95">
        <v>0</v>
      </c>
      <c r="L228" s="96"/>
      <c r="M228" s="97">
        <v>0</v>
      </c>
      <c r="N228" s="98">
        <v>0</v>
      </c>
      <c r="O228" s="98">
        <f t="shared" si="91"/>
        <v>0</v>
      </c>
      <c r="P228" s="99">
        <f t="shared" si="92"/>
        <v>0</v>
      </c>
      <c r="Q228" s="96"/>
      <c r="R228" s="97">
        <v>0</v>
      </c>
      <c r="S228" s="98">
        <v>0</v>
      </c>
      <c r="T228" s="98">
        <f t="shared" si="93"/>
        <v>0</v>
      </c>
      <c r="U228" s="99">
        <f t="shared" si="94"/>
        <v>0</v>
      </c>
      <c r="V228" s="96"/>
      <c r="W228" s="97">
        <f t="shared" si="95"/>
        <v>0</v>
      </c>
      <c r="X228" s="97">
        <f t="shared" si="96"/>
        <v>0</v>
      </c>
      <c r="Y228" s="98">
        <f t="shared" si="97"/>
        <v>0</v>
      </c>
      <c r="Z228" s="99">
        <f t="shared" si="98"/>
        <v>0</v>
      </c>
      <c r="AA228" s="100"/>
      <c r="AB228" s="101">
        <f t="shared" si="100"/>
        <v>0</v>
      </c>
      <c r="AC228" s="101">
        <f t="shared" si="101"/>
        <v>0</v>
      </c>
      <c r="AD228" s="101">
        <f t="shared" si="102"/>
        <v>0</v>
      </c>
      <c r="AE228" s="99">
        <f t="shared" si="103"/>
        <v>0</v>
      </c>
      <c r="AF228" s="100"/>
      <c r="AG228" s="101">
        <f t="shared" si="104"/>
        <v>0</v>
      </c>
      <c r="AH228" s="101">
        <f t="shared" si="105"/>
        <v>0</v>
      </c>
      <c r="AI228" s="101">
        <f t="shared" si="106"/>
        <v>0</v>
      </c>
      <c r="AJ228" s="99">
        <f t="shared" si="107"/>
        <v>0</v>
      </c>
      <c r="AK228" s="100"/>
      <c r="AL228" s="98">
        <f t="shared" si="87"/>
        <v>0</v>
      </c>
      <c r="AM228" s="102">
        <f t="shared" si="87"/>
        <v>0</v>
      </c>
      <c r="AN228" s="102"/>
      <c r="AO228" s="98">
        <f t="shared" si="108"/>
        <v>0</v>
      </c>
      <c r="AP228" s="103">
        <f t="shared" si="109"/>
        <v>0</v>
      </c>
      <c r="AQ228" s="100"/>
      <c r="AR228" s="98">
        <f t="shared" si="89"/>
        <v>0</v>
      </c>
      <c r="AS228" s="102">
        <f t="shared" si="90"/>
        <v>0</v>
      </c>
      <c r="AT228" s="98">
        <f t="shared" si="110"/>
        <v>0</v>
      </c>
      <c r="AU228" s="103">
        <f t="shared" si="111"/>
        <v>0</v>
      </c>
      <c r="AV228" s="100"/>
      <c r="AW228" s="98">
        <f t="shared" si="112"/>
        <v>0</v>
      </c>
      <c r="AX228" s="98">
        <f t="shared" si="99"/>
        <v>0</v>
      </c>
      <c r="AY228" s="98">
        <f t="shared" si="113"/>
        <v>0</v>
      </c>
      <c r="AZ228" s="99">
        <f t="shared" si="114"/>
        <v>0</v>
      </c>
      <c r="BA228" s="104"/>
      <c r="BB228" s="101">
        <f t="shared" si="115"/>
        <v>0</v>
      </c>
      <c r="BC228" s="101">
        <f t="shared" si="116"/>
        <v>0</v>
      </c>
      <c r="BD228" s="101">
        <f t="shared" si="117"/>
        <v>0</v>
      </c>
      <c r="BE228" s="103">
        <f t="shared" si="118"/>
        <v>0</v>
      </c>
      <c r="BF228" s="90"/>
      <c r="BG228" s="91"/>
      <c r="BH228" s="91"/>
      <c r="BI228" s="91"/>
      <c r="BJ228" s="91"/>
    </row>
    <row r="229" spans="1:62" hidden="1" x14ac:dyDescent="0.25">
      <c r="A229" s="42"/>
      <c r="B229" s="42"/>
      <c r="C229" s="92">
        <v>198</v>
      </c>
      <c r="D229" s="132">
        <v>0</v>
      </c>
      <c r="E229" s="135" t="s">
        <v>628</v>
      </c>
      <c r="F229" s="93">
        <v>0</v>
      </c>
      <c r="G229" s="94">
        <v>0</v>
      </c>
      <c r="H229" s="95">
        <v>0</v>
      </c>
      <c r="I229" s="95">
        <v>0</v>
      </c>
      <c r="J229" s="95">
        <v>0</v>
      </c>
      <c r="K229" s="95">
        <v>0</v>
      </c>
      <c r="L229" s="96"/>
      <c r="M229" s="97">
        <v>0</v>
      </c>
      <c r="N229" s="98">
        <v>0</v>
      </c>
      <c r="O229" s="98">
        <f t="shared" si="91"/>
        <v>0</v>
      </c>
      <c r="P229" s="99">
        <f t="shared" si="92"/>
        <v>0</v>
      </c>
      <c r="Q229" s="96"/>
      <c r="R229" s="97">
        <v>0</v>
      </c>
      <c r="S229" s="98">
        <v>0</v>
      </c>
      <c r="T229" s="98">
        <f t="shared" si="93"/>
        <v>0</v>
      </c>
      <c r="U229" s="99">
        <f t="shared" si="94"/>
        <v>0</v>
      </c>
      <c r="V229" s="96"/>
      <c r="W229" s="97">
        <f t="shared" si="95"/>
        <v>0</v>
      </c>
      <c r="X229" s="97">
        <f t="shared" si="96"/>
        <v>0</v>
      </c>
      <c r="Y229" s="98">
        <f t="shared" si="97"/>
        <v>0</v>
      </c>
      <c r="Z229" s="99">
        <f t="shared" si="98"/>
        <v>0</v>
      </c>
      <c r="AA229" s="100"/>
      <c r="AB229" s="101">
        <f t="shared" si="100"/>
        <v>0</v>
      </c>
      <c r="AC229" s="101">
        <f t="shared" si="101"/>
        <v>0</v>
      </c>
      <c r="AD229" s="101">
        <f t="shared" si="102"/>
        <v>0</v>
      </c>
      <c r="AE229" s="99">
        <f t="shared" si="103"/>
        <v>0</v>
      </c>
      <c r="AF229" s="100"/>
      <c r="AG229" s="101">
        <f t="shared" si="104"/>
        <v>0</v>
      </c>
      <c r="AH229" s="101">
        <f t="shared" si="105"/>
        <v>0</v>
      </c>
      <c r="AI229" s="101">
        <f t="shared" si="106"/>
        <v>0</v>
      </c>
      <c r="AJ229" s="99">
        <f t="shared" si="107"/>
        <v>0</v>
      </c>
      <c r="AK229" s="100"/>
      <c r="AL229" s="98">
        <f t="shared" si="87"/>
        <v>0</v>
      </c>
      <c r="AM229" s="102">
        <f t="shared" si="87"/>
        <v>0</v>
      </c>
      <c r="AN229" s="102"/>
      <c r="AO229" s="98">
        <f t="shared" si="108"/>
        <v>0</v>
      </c>
      <c r="AP229" s="103">
        <f t="shared" si="109"/>
        <v>0</v>
      </c>
      <c r="AQ229" s="100"/>
      <c r="AR229" s="98">
        <f t="shared" ref="AR229:AR239" si="119">+R229</f>
        <v>0</v>
      </c>
      <c r="AS229" s="102">
        <f t="shared" si="90"/>
        <v>0</v>
      </c>
      <c r="AT229" s="98">
        <f t="shared" si="110"/>
        <v>0</v>
      </c>
      <c r="AU229" s="103">
        <f t="shared" si="111"/>
        <v>0</v>
      </c>
      <c r="AV229" s="100"/>
      <c r="AW229" s="98">
        <f t="shared" si="112"/>
        <v>0</v>
      </c>
      <c r="AX229" s="98">
        <f t="shared" si="99"/>
        <v>0</v>
      </c>
      <c r="AY229" s="98">
        <f t="shared" si="113"/>
        <v>0</v>
      </c>
      <c r="AZ229" s="99">
        <f t="shared" si="114"/>
        <v>0</v>
      </c>
      <c r="BA229" s="104"/>
      <c r="BB229" s="101">
        <f t="shared" si="115"/>
        <v>0</v>
      </c>
      <c r="BC229" s="101">
        <f t="shared" si="116"/>
        <v>0</v>
      </c>
      <c r="BD229" s="101">
        <f t="shared" si="117"/>
        <v>0</v>
      </c>
      <c r="BE229" s="103">
        <f t="shared" si="118"/>
        <v>0</v>
      </c>
      <c r="BF229" s="90"/>
      <c r="BG229" s="91"/>
      <c r="BH229" s="91"/>
      <c r="BI229" s="91"/>
      <c r="BJ229" s="91"/>
    </row>
    <row r="230" spans="1:62" hidden="1" x14ac:dyDescent="0.25">
      <c r="A230" s="42"/>
      <c r="B230" s="42"/>
      <c r="C230" s="92">
        <v>199</v>
      </c>
      <c r="D230" s="132">
        <v>0</v>
      </c>
      <c r="E230" s="135" t="s">
        <v>629</v>
      </c>
      <c r="F230" s="93">
        <v>0</v>
      </c>
      <c r="G230" s="94">
        <v>0</v>
      </c>
      <c r="H230" s="95">
        <v>0</v>
      </c>
      <c r="I230" s="95">
        <v>0</v>
      </c>
      <c r="J230" s="95">
        <v>0</v>
      </c>
      <c r="K230" s="95">
        <v>0</v>
      </c>
      <c r="L230" s="96"/>
      <c r="M230" s="97">
        <v>0</v>
      </c>
      <c r="N230" s="98">
        <v>0</v>
      </c>
      <c r="O230" s="98">
        <f t="shared" si="91"/>
        <v>0</v>
      </c>
      <c r="P230" s="99">
        <f t="shared" si="92"/>
        <v>0</v>
      </c>
      <c r="Q230" s="96"/>
      <c r="R230" s="97">
        <v>0</v>
      </c>
      <c r="S230" s="98">
        <v>0</v>
      </c>
      <c r="T230" s="98">
        <f t="shared" si="93"/>
        <v>0</v>
      </c>
      <c r="U230" s="99">
        <f t="shared" si="94"/>
        <v>0</v>
      </c>
      <c r="V230" s="96"/>
      <c r="W230" s="97">
        <f t="shared" si="95"/>
        <v>0</v>
      </c>
      <c r="X230" s="97">
        <f t="shared" si="96"/>
        <v>0</v>
      </c>
      <c r="Y230" s="98">
        <f t="shared" si="97"/>
        <v>0</v>
      </c>
      <c r="Z230" s="99">
        <f t="shared" si="98"/>
        <v>0</v>
      </c>
      <c r="AA230" s="100"/>
      <c r="AB230" s="101">
        <f t="shared" si="100"/>
        <v>0</v>
      </c>
      <c r="AC230" s="101">
        <f t="shared" si="101"/>
        <v>0</v>
      </c>
      <c r="AD230" s="101">
        <f t="shared" si="102"/>
        <v>0</v>
      </c>
      <c r="AE230" s="99">
        <f t="shared" si="103"/>
        <v>0</v>
      </c>
      <c r="AF230" s="100"/>
      <c r="AG230" s="101">
        <f t="shared" si="104"/>
        <v>0</v>
      </c>
      <c r="AH230" s="101">
        <f t="shared" si="105"/>
        <v>0</v>
      </c>
      <c r="AI230" s="101">
        <f t="shared" si="106"/>
        <v>0</v>
      </c>
      <c r="AJ230" s="99">
        <f t="shared" si="107"/>
        <v>0</v>
      </c>
      <c r="AK230" s="100"/>
      <c r="AL230" s="98">
        <f t="shared" si="87"/>
        <v>0</v>
      </c>
      <c r="AM230" s="102">
        <f t="shared" si="87"/>
        <v>0</v>
      </c>
      <c r="AN230" s="102"/>
      <c r="AO230" s="98">
        <f t="shared" si="108"/>
        <v>0</v>
      </c>
      <c r="AP230" s="103">
        <f t="shared" si="109"/>
        <v>0</v>
      </c>
      <c r="AQ230" s="100"/>
      <c r="AR230" s="98">
        <f t="shared" si="119"/>
        <v>0</v>
      </c>
      <c r="AS230" s="102">
        <f t="shared" si="90"/>
        <v>0</v>
      </c>
      <c r="AT230" s="98">
        <f t="shared" si="110"/>
        <v>0</v>
      </c>
      <c r="AU230" s="103">
        <f t="shared" si="111"/>
        <v>0</v>
      </c>
      <c r="AV230" s="100"/>
      <c r="AW230" s="98">
        <f t="shared" si="112"/>
        <v>0</v>
      </c>
      <c r="AX230" s="98">
        <f t="shared" si="99"/>
        <v>0</v>
      </c>
      <c r="AY230" s="98">
        <f t="shared" si="113"/>
        <v>0</v>
      </c>
      <c r="AZ230" s="99">
        <f t="shared" si="114"/>
        <v>0</v>
      </c>
      <c r="BA230" s="104"/>
      <c r="BB230" s="101">
        <f t="shared" si="115"/>
        <v>0</v>
      </c>
      <c r="BC230" s="101">
        <f t="shared" si="116"/>
        <v>0</v>
      </c>
      <c r="BD230" s="101">
        <f t="shared" si="117"/>
        <v>0</v>
      </c>
      <c r="BE230" s="103">
        <f t="shared" si="118"/>
        <v>0</v>
      </c>
      <c r="BF230" s="90"/>
      <c r="BG230" s="91"/>
      <c r="BH230" s="91"/>
      <c r="BI230" s="91"/>
      <c r="BJ230" s="91"/>
    </row>
    <row r="231" spans="1:62" hidden="1" x14ac:dyDescent="0.25">
      <c r="A231" s="42"/>
      <c r="B231" s="42"/>
      <c r="C231" s="92">
        <v>200</v>
      </c>
      <c r="D231" s="132">
        <v>0</v>
      </c>
      <c r="E231" s="135" t="s">
        <v>630</v>
      </c>
      <c r="F231" s="93">
        <v>0</v>
      </c>
      <c r="G231" s="94">
        <v>0</v>
      </c>
      <c r="H231" s="95">
        <v>0</v>
      </c>
      <c r="I231" s="95">
        <v>0</v>
      </c>
      <c r="J231" s="95">
        <v>0</v>
      </c>
      <c r="K231" s="95">
        <v>0</v>
      </c>
      <c r="L231" s="96"/>
      <c r="M231" s="97">
        <v>0</v>
      </c>
      <c r="N231" s="98">
        <v>0</v>
      </c>
      <c r="O231" s="98">
        <f t="shared" si="91"/>
        <v>0</v>
      </c>
      <c r="P231" s="99">
        <f t="shared" si="92"/>
        <v>0</v>
      </c>
      <c r="Q231" s="96"/>
      <c r="R231" s="97">
        <v>0</v>
      </c>
      <c r="S231" s="98">
        <v>0</v>
      </c>
      <c r="T231" s="98">
        <f t="shared" si="93"/>
        <v>0</v>
      </c>
      <c r="U231" s="99">
        <f t="shared" si="94"/>
        <v>0</v>
      </c>
      <c r="V231" s="96"/>
      <c r="W231" s="97">
        <f t="shared" si="95"/>
        <v>0</v>
      </c>
      <c r="X231" s="97">
        <f t="shared" si="96"/>
        <v>0</v>
      </c>
      <c r="Y231" s="98">
        <f t="shared" si="97"/>
        <v>0</v>
      </c>
      <c r="Z231" s="99">
        <f t="shared" si="98"/>
        <v>0</v>
      </c>
      <c r="AA231" s="100"/>
      <c r="AB231" s="101">
        <f t="shared" si="100"/>
        <v>0</v>
      </c>
      <c r="AC231" s="101">
        <f t="shared" si="101"/>
        <v>0</v>
      </c>
      <c r="AD231" s="101">
        <f t="shared" si="102"/>
        <v>0</v>
      </c>
      <c r="AE231" s="99">
        <f t="shared" si="103"/>
        <v>0</v>
      </c>
      <c r="AF231" s="100"/>
      <c r="AG231" s="101">
        <f t="shared" si="104"/>
        <v>0</v>
      </c>
      <c r="AH231" s="101">
        <f t="shared" si="105"/>
        <v>0</v>
      </c>
      <c r="AI231" s="101">
        <f t="shared" si="106"/>
        <v>0</v>
      </c>
      <c r="AJ231" s="99">
        <f t="shared" si="107"/>
        <v>0</v>
      </c>
      <c r="AK231" s="100"/>
      <c r="AL231" s="98">
        <f t="shared" si="87"/>
        <v>0</v>
      </c>
      <c r="AM231" s="102">
        <f t="shared" si="87"/>
        <v>0</v>
      </c>
      <c r="AN231" s="102"/>
      <c r="AO231" s="98">
        <f t="shared" si="108"/>
        <v>0</v>
      </c>
      <c r="AP231" s="103">
        <f t="shared" si="109"/>
        <v>0</v>
      </c>
      <c r="AQ231" s="100"/>
      <c r="AR231" s="98">
        <f t="shared" si="119"/>
        <v>0</v>
      </c>
      <c r="AS231" s="102">
        <f t="shared" si="90"/>
        <v>0</v>
      </c>
      <c r="AT231" s="98">
        <f t="shared" si="110"/>
        <v>0</v>
      </c>
      <c r="AU231" s="103">
        <f t="shared" si="111"/>
        <v>0</v>
      </c>
      <c r="AV231" s="100"/>
      <c r="AW231" s="98">
        <f t="shared" si="112"/>
        <v>0</v>
      </c>
      <c r="AX231" s="98">
        <f t="shared" si="99"/>
        <v>0</v>
      </c>
      <c r="AY231" s="98">
        <f t="shared" si="113"/>
        <v>0</v>
      </c>
      <c r="AZ231" s="99">
        <f t="shared" si="114"/>
        <v>0</v>
      </c>
      <c r="BA231" s="104"/>
      <c r="BB231" s="101">
        <f t="shared" si="115"/>
        <v>0</v>
      </c>
      <c r="BC231" s="101">
        <f t="shared" si="116"/>
        <v>0</v>
      </c>
      <c r="BD231" s="101">
        <f t="shared" si="117"/>
        <v>0</v>
      </c>
      <c r="BE231" s="103">
        <f t="shared" si="118"/>
        <v>0</v>
      </c>
      <c r="BF231" s="90"/>
      <c r="BG231" s="91"/>
      <c r="BH231" s="91"/>
      <c r="BI231" s="91"/>
      <c r="BJ231" s="91"/>
    </row>
    <row r="232" spans="1:62" hidden="1" x14ac:dyDescent="0.25">
      <c r="A232" s="42"/>
      <c r="B232" s="42"/>
      <c r="C232" s="92">
        <v>201</v>
      </c>
      <c r="D232" s="132">
        <v>0</v>
      </c>
      <c r="E232" s="135" t="s">
        <v>631</v>
      </c>
      <c r="F232" s="93">
        <v>0</v>
      </c>
      <c r="G232" s="94">
        <v>0</v>
      </c>
      <c r="H232" s="95">
        <v>0</v>
      </c>
      <c r="I232" s="95">
        <v>0</v>
      </c>
      <c r="J232" s="95">
        <v>0</v>
      </c>
      <c r="K232" s="95">
        <v>0</v>
      </c>
      <c r="L232" s="96"/>
      <c r="M232" s="97">
        <v>0</v>
      </c>
      <c r="N232" s="98">
        <v>0</v>
      </c>
      <c r="O232" s="98">
        <f t="shared" si="91"/>
        <v>0</v>
      </c>
      <c r="P232" s="99">
        <f t="shared" si="92"/>
        <v>0</v>
      </c>
      <c r="Q232" s="96"/>
      <c r="R232" s="97">
        <v>0</v>
      </c>
      <c r="S232" s="98">
        <v>0</v>
      </c>
      <c r="T232" s="98">
        <f t="shared" si="93"/>
        <v>0</v>
      </c>
      <c r="U232" s="99">
        <f t="shared" si="94"/>
        <v>0</v>
      </c>
      <c r="V232" s="96"/>
      <c r="W232" s="97">
        <f t="shared" si="95"/>
        <v>0</v>
      </c>
      <c r="X232" s="97">
        <f t="shared" si="96"/>
        <v>0</v>
      </c>
      <c r="Y232" s="98">
        <f t="shared" si="97"/>
        <v>0</v>
      </c>
      <c r="Z232" s="99">
        <f t="shared" si="98"/>
        <v>0</v>
      </c>
      <c r="AA232" s="100"/>
      <c r="AB232" s="101">
        <f t="shared" si="100"/>
        <v>0</v>
      </c>
      <c r="AC232" s="101">
        <f t="shared" si="101"/>
        <v>0</v>
      </c>
      <c r="AD232" s="101">
        <f t="shared" si="102"/>
        <v>0</v>
      </c>
      <c r="AE232" s="99">
        <f t="shared" si="103"/>
        <v>0</v>
      </c>
      <c r="AF232" s="100"/>
      <c r="AG232" s="101">
        <f t="shared" si="104"/>
        <v>0</v>
      </c>
      <c r="AH232" s="101">
        <f t="shared" si="105"/>
        <v>0</v>
      </c>
      <c r="AI232" s="101">
        <f t="shared" si="106"/>
        <v>0</v>
      </c>
      <c r="AJ232" s="99">
        <f t="shared" si="107"/>
        <v>0</v>
      </c>
      <c r="AK232" s="100"/>
      <c r="AL232" s="98">
        <f t="shared" si="87"/>
        <v>0</v>
      </c>
      <c r="AM232" s="102">
        <f t="shared" si="87"/>
        <v>0</v>
      </c>
      <c r="AN232" s="102"/>
      <c r="AO232" s="98">
        <f t="shared" si="108"/>
        <v>0</v>
      </c>
      <c r="AP232" s="103">
        <f t="shared" si="109"/>
        <v>0</v>
      </c>
      <c r="AQ232" s="100"/>
      <c r="AR232" s="98">
        <f t="shared" si="119"/>
        <v>0</v>
      </c>
      <c r="AS232" s="102">
        <f t="shared" si="90"/>
        <v>0</v>
      </c>
      <c r="AT232" s="98">
        <f t="shared" si="110"/>
        <v>0</v>
      </c>
      <c r="AU232" s="103">
        <f t="shared" si="111"/>
        <v>0</v>
      </c>
      <c r="AV232" s="100"/>
      <c r="AW232" s="98">
        <f t="shared" si="112"/>
        <v>0</v>
      </c>
      <c r="AX232" s="98">
        <f t="shared" si="99"/>
        <v>0</v>
      </c>
      <c r="AY232" s="98">
        <f t="shared" si="113"/>
        <v>0</v>
      </c>
      <c r="AZ232" s="99">
        <f t="shared" si="114"/>
        <v>0</v>
      </c>
      <c r="BA232" s="104"/>
      <c r="BB232" s="101">
        <f t="shared" si="115"/>
        <v>0</v>
      </c>
      <c r="BC232" s="101">
        <f t="shared" si="116"/>
        <v>0</v>
      </c>
      <c r="BD232" s="101">
        <f t="shared" si="117"/>
        <v>0</v>
      </c>
      <c r="BE232" s="103">
        <f t="shared" si="118"/>
        <v>0</v>
      </c>
      <c r="BF232" s="90"/>
      <c r="BG232" s="91"/>
      <c r="BH232" s="91"/>
      <c r="BI232" s="91"/>
      <c r="BJ232" s="91"/>
    </row>
    <row r="233" spans="1:62" hidden="1" x14ac:dyDescent="0.25">
      <c r="A233" s="42"/>
      <c r="B233" s="42"/>
      <c r="C233" s="92">
        <v>202</v>
      </c>
      <c r="D233" s="132">
        <v>0</v>
      </c>
      <c r="E233" s="135" t="s">
        <v>632</v>
      </c>
      <c r="F233" s="93">
        <v>0</v>
      </c>
      <c r="G233" s="94">
        <v>0</v>
      </c>
      <c r="H233" s="95">
        <v>0</v>
      </c>
      <c r="I233" s="95">
        <v>0</v>
      </c>
      <c r="J233" s="95">
        <v>0</v>
      </c>
      <c r="K233" s="95">
        <v>0</v>
      </c>
      <c r="L233" s="96"/>
      <c r="M233" s="97">
        <v>0</v>
      </c>
      <c r="N233" s="98">
        <v>0</v>
      </c>
      <c r="O233" s="98">
        <f t="shared" si="91"/>
        <v>0</v>
      </c>
      <c r="P233" s="99">
        <f t="shared" si="92"/>
        <v>0</v>
      </c>
      <c r="Q233" s="96"/>
      <c r="R233" s="97">
        <v>0</v>
      </c>
      <c r="S233" s="98">
        <v>0</v>
      </c>
      <c r="T233" s="98">
        <f t="shared" si="93"/>
        <v>0</v>
      </c>
      <c r="U233" s="99">
        <f t="shared" si="94"/>
        <v>0</v>
      </c>
      <c r="V233" s="96"/>
      <c r="W233" s="97">
        <f t="shared" si="95"/>
        <v>0</v>
      </c>
      <c r="X233" s="97">
        <f t="shared" si="96"/>
        <v>0</v>
      </c>
      <c r="Y233" s="98">
        <f t="shared" si="97"/>
        <v>0</v>
      </c>
      <c r="Z233" s="99">
        <f t="shared" si="98"/>
        <v>0</v>
      </c>
      <c r="AA233" s="100"/>
      <c r="AB233" s="101">
        <f t="shared" si="100"/>
        <v>0</v>
      </c>
      <c r="AC233" s="101">
        <f t="shared" si="101"/>
        <v>0</v>
      </c>
      <c r="AD233" s="101">
        <f t="shared" si="102"/>
        <v>0</v>
      </c>
      <c r="AE233" s="99">
        <f t="shared" si="103"/>
        <v>0</v>
      </c>
      <c r="AF233" s="100"/>
      <c r="AG233" s="101">
        <f t="shared" si="104"/>
        <v>0</v>
      </c>
      <c r="AH233" s="101">
        <f t="shared" si="105"/>
        <v>0</v>
      </c>
      <c r="AI233" s="101">
        <f t="shared" si="106"/>
        <v>0</v>
      </c>
      <c r="AJ233" s="99">
        <f t="shared" si="107"/>
        <v>0</v>
      </c>
      <c r="AK233" s="100"/>
      <c r="AL233" s="98">
        <f t="shared" si="87"/>
        <v>0</v>
      </c>
      <c r="AM233" s="102">
        <f t="shared" si="87"/>
        <v>0</v>
      </c>
      <c r="AN233" s="102"/>
      <c r="AO233" s="98">
        <f t="shared" si="108"/>
        <v>0</v>
      </c>
      <c r="AP233" s="103">
        <f t="shared" si="109"/>
        <v>0</v>
      </c>
      <c r="AQ233" s="100"/>
      <c r="AR233" s="98">
        <f t="shared" si="119"/>
        <v>0</v>
      </c>
      <c r="AS233" s="102">
        <f t="shared" si="90"/>
        <v>0</v>
      </c>
      <c r="AT233" s="98">
        <f t="shared" si="110"/>
        <v>0</v>
      </c>
      <c r="AU233" s="103">
        <f t="shared" si="111"/>
        <v>0</v>
      </c>
      <c r="AV233" s="100"/>
      <c r="AW233" s="98">
        <f t="shared" si="112"/>
        <v>0</v>
      </c>
      <c r="AX233" s="98">
        <f t="shared" si="99"/>
        <v>0</v>
      </c>
      <c r="AY233" s="98">
        <f t="shared" si="113"/>
        <v>0</v>
      </c>
      <c r="AZ233" s="99">
        <f t="shared" si="114"/>
        <v>0</v>
      </c>
      <c r="BA233" s="104"/>
      <c r="BB233" s="101">
        <f t="shared" si="115"/>
        <v>0</v>
      </c>
      <c r="BC233" s="101">
        <f t="shared" si="116"/>
        <v>0</v>
      </c>
      <c r="BD233" s="101">
        <f t="shared" si="117"/>
        <v>0</v>
      </c>
      <c r="BE233" s="103">
        <f t="shared" si="118"/>
        <v>0</v>
      </c>
      <c r="BF233" s="90"/>
      <c r="BG233" s="91"/>
      <c r="BH233" s="91"/>
      <c r="BI233" s="91"/>
      <c r="BJ233" s="91"/>
    </row>
    <row r="234" spans="1:62" hidden="1" x14ac:dyDescent="0.25">
      <c r="A234" s="42"/>
      <c r="B234" s="42"/>
      <c r="C234" s="92">
        <v>203</v>
      </c>
      <c r="D234" s="132">
        <v>0</v>
      </c>
      <c r="E234" s="135" t="s">
        <v>633</v>
      </c>
      <c r="F234" s="93">
        <v>0</v>
      </c>
      <c r="G234" s="94">
        <v>0</v>
      </c>
      <c r="H234" s="95">
        <v>0</v>
      </c>
      <c r="I234" s="95">
        <v>0</v>
      </c>
      <c r="J234" s="95">
        <v>0</v>
      </c>
      <c r="K234" s="95">
        <v>0</v>
      </c>
      <c r="L234" s="96"/>
      <c r="M234" s="97">
        <v>0</v>
      </c>
      <c r="N234" s="98">
        <v>0</v>
      </c>
      <c r="O234" s="98">
        <f t="shared" si="91"/>
        <v>0</v>
      </c>
      <c r="P234" s="99">
        <f t="shared" si="92"/>
        <v>0</v>
      </c>
      <c r="Q234" s="96"/>
      <c r="R234" s="97">
        <v>0</v>
      </c>
      <c r="S234" s="98">
        <v>0</v>
      </c>
      <c r="T234" s="98">
        <f t="shared" si="93"/>
        <v>0</v>
      </c>
      <c r="U234" s="99">
        <f t="shared" si="94"/>
        <v>0</v>
      </c>
      <c r="V234" s="96"/>
      <c r="W234" s="97">
        <f t="shared" si="95"/>
        <v>0</v>
      </c>
      <c r="X234" s="97">
        <f t="shared" si="96"/>
        <v>0</v>
      </c>
      <c r="Y234" s="98">
        <f t="shared" si="97"/>
        <v>0</v>
      </c>
      <c r="Z234" s="99">
        <f t="shared" si="98"/>
        <v>0</v>
      </c>
      <c r="AA234" s="100"/>
      <c r="AB234" s="101">
        <f t="shared" si="100"/>
        <v>0</v>
      </c>
      <c r="AC234" s="101">
        <f t="shared" si="101"/>
        <v>0</v>
      </c>
      <c r="AD234" s="101">
        <f t="shared" si="102"/>
        <v>0</v>
      </c>
      <c r="AE234" s="99">
        <f t="shared" si="103"/>
        <v>0</v>
      </c>
      <c r="AF234" s="100"/>
      <c r="AG234" s="101">
        <f t="shared" si="104"/>
        <v>0</v>
      </c>
      <c r="AH234" s="101">
        <f t="shared" si="105"/>
        <v>0</v>
      </c>
      <c r="AI234" s="101">
        <f t="shared" si="106"/>
        <v>0</v>
      </c>
      <c r="AJ234" s="99">
        <f t="shared" si="107"/>
        <v>0</v>
      </c>
      <c r="AK234" s="100"/>
      <c r="AL234" s="98">
        <f t="shared" si="87"/>
        <v>0</v>
      </c>
      <c r="AM234" s="102">
        <f t="shared" si="87"/>
        <v>0</v>
      </c>
      <c r="AN234" s="102"/>
      <c r="AO234" s="98">
        <f t="shared" si="108"/>
        <v>0</v>
      </c>
      <c r="AP234" s="103">
        <f t="shared" si="109"/>
        <v>0</v>
      </c>
      <c r="AQ234" s="100"/>
      <c r="AR234" s="98">
        <f t="shared" si="119"/>
        <v>0</v>
      </c>
      <c r="AS234" s="102">
        <f t="shared" si="90"/>
        <v>0</v>
      </c>
      <c r="AT234" s="98">
        <f t="shared" si="110"/>
        <v>0</v>
      </c>
      <c r="AU234" s="103">
        <f t="shared" si="111"/>
        <v>0</v>
      </c>
      <c r="AV234" s="100"/>
      <c r="AW234" s="98">
        <f t="shared" si="112"/>
        <v>0</v>
      </c>
      <c r="AX234" s="98">
        <f t="shared" si="99"/>
        <v>0</v>
      </c>
      <c r="AY234" s="98">
        <f t="shared" si="113"/>
        <v>0</v>
      </c>
      <c r="AZ234" s="99">
        <f t="shared" si="114"/>
        <v>0</v>
      </c>
      <c r="BA234" s="104"/>
      <c r="BB234" s="101">
        <f t="shared" si="115"/>
        <v>0</v>
      </c>
      <c r="BC234" s="101">
        <f t="shared" si="116"/>
        <v>0</v>
      </c>
      <c r="BD234" s="101">
        <f t="shared" si="117"/>
        <v>0</v>
      </c>
      <c r="BE234" s="103">
        <f t="shared" si="118"/>
        <v>0</v>
      </c>
      <c r="BF234" s="90"/>
      <c r="BG234" s="91"/>
      <c r="BH234" s="91"/>
      <c r="BI234" s="91"/>
      <c r="BJ234" s="91"/>
    </row>
    <row r="235" spans="1:62" hidden="1" x14ac:dyDescent="0.25">
      <c r="A235" s="42"/>
      <c r="B235" s="42"/>
      <c r="C235" s="92">
        <v>204</v>
      </c>
      <c r="D235" s="132">
        <v>0</v>
      </c>
      <c r="E235" s="135" t="s">
        <v>634</v>
      </c>
      <c r="F235" s="93">
        <v>0</v>
      </c>
      <c r="G235" s="94">
        <v>0</v>
      </c>
      <c r="H235" s="95">
        <v>0</v>
      </c>
      <c r="I235" s="95">
        <v>0</v>
      </c>
      <c r="J235" s="95">
        <v>0</v>
      </c>
      <c r="K235" s="95">
        <v>0</v>
      </c>
      <c r="L235" s="96"/>
      <c r="M235" s="97">
        <v>0</v>
      </c>
      <c r="N235" s="98">
        <v>0</v>
      </c>
      <c r="O235" s="98">
        <f t="shared" si="91"/>
        <v>0</v>
      </c>
      <c r="P235" s="99">
        <f t="shared" si="92"/>
        <v>0</v>
      </c>
      <c r="Q235" s="96"/>
      <c r="R235" s="97">
        <v>0</v>
      </c>
      <c r="S235" s="98">
        <v>0</v>
      </c>
      <c r="T235" s="98">
        <f t="shared" si="93"/>
        <v>0</v>
      </c>
      <c r="U235" s="99">
        <f t="shared" si="94"/>
        <v>0</v>
      </c>
      <c r="V235" s="96"/>
      <c r="W235" s="97">
        <f t="shared" si="95"/>
        <v>0</v>
      </c>
      <c r="X235" s="97">
        <f t="shared" si="96"/>
        <v>0</v>
      </c>
      <c r="Y235" s="98">
        <f t="shared" si="97"/>
        <v>0</v>
      </c>
      <c r="Z235" s="99">
        <f t="shared" si="98"/>
        <v>0</v>
      </c>
      <c r="AA235" s="100"/>
      <c r="AB235" s="101">
        <f t="shared" si="100"/>
        <v>0</v>
      </c>
      <c r="AC235" s="101">
        <f t="shared" si="101"/>
        <v>0</v>
      </c>
      <c r="AD235" s="101">
        <f t="shared" si="102"/>
        <v>0</v>
      </c>
      <c r="AE235" s="99">
        <f t="shared" si="103"/>
        <v>0</v>
      </c>
      <c r="AF235" s="100"/>
      <c r="AG235" s="101">
        <f t="shared" si="104"/>
        <v>0</v>
      </c>
      <c r="AH235" s="101">
        <f t="shared" si="105"/>
        <v>0</v>
      </c>
      <c r="AI235" s="101">
        <f t="shared" si="106"/>
        <v>0</v>
      </c>
      <c r="AJ235" s="99">
        <f t="shared" si="107"/>
        <v>0</v>
      </c>
      <c r="AK235" s="100"/>
      <c r="AL235" s="98">
        <f t="shared" si="87"/>
        <v>0</v>
      </c>
      <c r="AM235" s="102">
        <f t="shared" si="87"/>
        <v>0</v>
      </c>
      <c r="AN235" s="102"/>
      <c r="AO235" s="98">
        <f t="shared" si="108"/>
        <v>0</v>
      </c>
      <c r="AP235" s="103">
        <f t="shared" si="109"/>
        <v>0</v>
      </c>
      <c r="AQ235" s="100"/>
      <c r="AR235" s="98">
        <f t="shared" si="119"/>
        <v>0</v>
      </c>
      <c r="AS235" s="102">
        <f t="shared" si="90"/>
        <v>0</v>
      </c>
      <c r="AT235" s="98">
        <f t="shared" si="110"/>
        <v>0</v>
      </c>
      <c r="AU235" s="103">
        <f t="shared" si="111"/>
        <v>0</v>
      </c>
      <c r="AV235" s="100"/>
      <c r="AW235" s="98">
        <f t="shared" si="112"/>
        <v>0</v>
      </c>
      <c r="AX235" s="98">
        <f t="shared" si="99"/>
        <v>0</v>
      </c>
      <c r="AY235" s="98">
        <f t="shared" si="113"/>
        <v>0</v>
      </c>
      <c r="AZ235" s="99">
        <f t="shared" si="114"/>
        <v>0</v>
      </c>
      <c r="BA235" s="104"/>
      <c r="BB235" s="101">
        <f t="shared" si="115"/>
        <v>0</v>
      </c>
      <c r="BC235" s="101">
        <f t="shared" si="116"/>
        <v>0</v>
      </c>
      <c r="BD235" s="101">
        <f t="shared" si="117"/>
        <v>0</v>
      </c>
      <c r="BE235" s="103">
        <f t="shared" si="118"/>
        <v>0</v>
      </c>
      <c r="BF235" s="90"/>
      <c r="BG235" s="91"/>
      <c r="BH235" s="91"/>
      <c r="BI235" s="91"/>
      <c r="BJ235" s="91"/>
    </row>
    <row r="236" spans="1:62" hidden="1" x14ac:dyDescent="0.25">
      <c r="A236" s="42"/>
      <c r="B236" s="42"/>
      <c r="C236" s="92">
        <v>205</v>
      </c>
      <c r="D236" s="132">
        <v>0</v>
      </c>
      <c r="E236" s="135" t="s">
        <v>635</v>
      </c>
      <c r="F236" s="93">
        <v>0</v>
      </c>
      <c r="G236" s="94">
        <v>0</v>
      </c>
      <c r="H236" s="95">
        <v>0</v>
      </c>
      <c r="I236" s="95">
        <v>0</v>
      </c>
      <c r="J236" s="95">
        <v>0</v>
      </c>
      <c r="K236" s="95">
        <v>0</v>
      </c>
      <c r="L236" s="96"/>
      <c r="M236" s="97">
        <v>0</v>
      </c>
      <c r="N236" s="98">
        <v>0</v>
      </c>
      <c r="O236" s="98">
        <f t="shared" si="91"/>
        <v>0</v>
      </c>
      <c r="P236" s="99">
        <f t="shared" si="92"/>
        <v>0</v>
      </c>
      <c r="Q236" s="96"/>
      <c r="R236" s="97">
        <v>0</v>
      </c>
      <c r="S236" s="98">
        <v>0</v>
      </c>
      <c r="T236" s="98">
        <f t="shared" si="93"/>
        <v>0</v>
      </c>
      <c r="U236" s="99">
        <f t="shared" si="94"/>
        <v>0</v>
      </c>
      <c r="V236" s="96"/>
      <c r="W236" s="97">
        <f t="shared" si="95"/>
        <v>0</v>
      </c>
      <c r="X236" s="97">
        <f t="shared" si="96"/>
        <v>0</v>
      </c>
      <c r="Y236" s="98">
        <f t="shared" si="97"/>
        <v>0</v>
      </c>
      <c r="Z236" s="99">
        <f t="shared" si="98"/>
        <v>0</v>
      </c>
      <c r="AA236" s="100"/>
      <c r="AB236" s="101">
        <f t="shared" si="100"/>
        <v>0</v>
      </c>
      <c r="AC236" s="101">
        <f t="shared" si="101"/>
        <v>0</v>
      </c>
      <c r="AD236" s="101">
        <f t="shared" si="102"/>
        <v>0</v>
      </c>
      <c r="AE236" s="99">
        <f t="shared" si="103"/>
        <v>0</v>
      </c>
      <c r="AF236" s="100"/>
      <c r="AG236" s="101">
        <f t="shared" si="104"/>
        <v>0</v>
      </c>
      <c r="AH236" s="101">
        <f t="shared" si="105"/>
        <v>0</v>
      </c>
      <c r="AI236" s="101">
        <f t="shared" si="106"/>
        <v>0</v>
      </c>
      <c r="AJ236" s="99">
        <f t="shared" si="107"/>
        <v>0</v>
      </c>
      <c r="AK236" s="100"/>
      <c r="AL236" s="98">
        <f t="shared" si="87"/>
        <v>0</v>
      </c>
      <c r="AM236" s="102">
        <f t="shared" si="87"/>
        <v>0</v>
      </c>
      <c r="AN236" s="102"/>
      <c r="AO236" s="98">
        <f t="shared" si="108"/>
        <v>0</v>
      </c>
      <c r="AP236" s="103">
        <f t="shared" si="109"/>
        <v>0</v>
      </c>
      <c r="AQ236" s="100"/>
      <c r="AR236" s="98">
        <f t="shared" si="119"/>
        <v>0</v>
      </c>
      <c r="AS236" s="102">
        <f t="shared" si="90"/>
        <v>0</v>
      </c>
      <c r="AT236" s="98">
        <f t="shared" si="110"/>
        <v>0</v>
      </c>
      <c r="AU236" s="103">
        <f t="shared" si="111"/>
        <v>0</v>
      </c>
      <c r="AV236" s="100"/>
      <c r="AW236" s="98">
        <f t="shared" si="112"/>
        <v>0</v>
      </c>
      <c r="AX236" s="98">
        <f t="shared" si="99"/>
        <v>0</v>
      </c>
      <c r="AY236" s="98">
        <f t="shared" si="113"/>
        <v>0</v>
      </c>
      <c r="AZ236" s="99">
        <f t="shared" si="114"/>
        <v>0</v>
      </c>
      <c r="BA236" s="104"/>
      <c r="BB236" s="101">
        <f t="shared" si="115"/>
        <v>0</v>
      </c>
      <c r="BC236" s="101">
        <f t="shared" si="116"/>
        <v>0</v>
      </c>
      <c r="BD236" s="101">
        <f t="shared" si="117"/>
        <v>0</v>
      </c>
      <c r="BE236" s="103">
        <f t="shared" si="118"/>
        <v>0</v>
      </c>
      <c r="BF236" s="90"/>
      <c r="BG236" s="91"/>
      <c r="BH236" s="91"/>
      <c r="BI236" s="91"/>
      <c r="BJ236" s="91"/>
    </row>
    <row r="237" spans="1:62" hidden="1" x14ac:dyDescent="0.25">
      <c r="A237" s="42"/>
      <c r="B237" s="42"/>
      <c r="C237" s="92">
        <v>206</v>
      </c>
      <c r="D237" s="132">
        <v>0</v>
      </c>
      <c r="E237" s="135" t="s">
        <v>636</v>
      </c>
      <c r="F237" s="93">
        <v>0</v>
      </c>
      <c r="G237" s="94">
        <v>0</v>
      </c>
      <c r="H237" s="95">
        <v>0</v>
      </c>
      <c r="I237" s="95">
        <v>0</v>
      </c>
      <c r="J237" s="95">
        <v>0</v>
      </c>
      <c r="K237" s="95">
        <v>0</v>
      </c>
      <c r="L237" s="96"/>
      <c r="M237" s="97">
        <v>0</v>
      </c>
      <c r="N237" s="98">
        <v>0</v>
      </c>
      <c r="O237" s="98">
        <f t="shared" si="91"/>
        <v>0</v>
      </c>
      <c r="P237" s="99">
        <f t="shared" si="92"/>
        <v>0</v>
      </c>
      <c r="Q237" s="96"/>
      <c r="R237" s="97">
        <v>0</v>
      </c>
      <c r="S237" s="98">
        <v>0</v>
      </c>
      <c r="T237" s="98">
        <f t="shared" si="93"/>
        <v>0</v>
      </c>
      <c r="U237" s="99">
        <f t="shared" si="94"/>
        <v>0</v>
      </c>
      <c r="V237" s="96"/>
      <c r="W237" s="97">
        <f t="shared" si="95"/>
        <v>0</v>
      </c>
      <c r="X237" s="97">
        <f t="shared" si="96"/>
        <v>0</v>
      </c>
      <c r="Y237" s="98">
        <f t="shared" si="97"/>
        <v>0</v>
      </c>
      <c r="Z237" s="99">
        <f t="shared" si="98"/>
        <v>0</v>
      </c>
      <c r="AA237" s="100"/>
      <c r="AB237" s="101">
        <f t="shared" si="100"/>
        <v>0</v>
      </c>
      <c r="AC237" s="101">
        <f t="shared" si="101"/>
        <v>0</v>
      </c>
      <c r="AD237" s="101">
        <f t="shared" si="102"/>
        <v>0</v>
      </c>
      <c r="AE237" s="99">
        <f t="shared" si="103"/>
        <v>0</v>
      </c>
      <c r="AF237" s="100"/>
      <c r="AG237" s="101">
        <f t="shared" si="104"/>
        <v>0</v>
      </c>
      <c r="AH237" s="101">
        <f t="shared" si="105"/>
        <v>0</v>
      </c>
      <c r="AI237" s="101">
        <f t="shared" si="106"/>
        <v>0</v>
      </c>
      <c r="AJ237" s="99">
        <f t="shared" si="107"/>
        <v>0</v>
      </c>
      <c r="AK237" s="100"/>
      <c r="AL237" s="98">
        <f t="shared" si="87"/>
        <v>0</v>
      </c>
      <c r="AM237" s="102">
        <f t="shared" si="87"/>
        <v>0</v>
      </c>
      <c r="AN237" s="102"/>
      <c r="AO237" s="98">
        <f t="shared" si="108"/>
        <v>0</v>
      </c>
      <c r="AP237" s="103">
        <f t="shared" si="109"/>
        <v>0</v>
      </c>
      <c r="AQ237" s="100"/>
      <c r="AR237" s="98">
        <f t="shared" si="119"/>
        <v>0</v>
      </c>
      <c r="AS237" s="102">
        <f t="shared" si="90"/>
        <v>0</v>
      </c>
      <c r="AT237" s="98">
        <f t="shared" si="110"/>
        <v>0</v>
      </c>
      <c r="AU237" s="103">
        <f t="shared" si="111"/>
        <v>0</v>
      </c>
      <c r="AV237" s="100"/>
      <c r="AW237" s="98">
        <f t="shared" si="112"/>
        <v>0</v>
      </c>
      <c r="AX237" s="98">
        <f t="shared" si="99"/>
        <v>0</v>
      </c>
      <c r="AY237" s="98">
        <f t="shared" si="113"/>
        <v>0</v>
      </c>
      <c r="AZ237" s="99">
        <f t="shared" si="114"/>
        <v>0</v>
      </c>
      <c r="BA237" s="104"/>
      <c r="BB237" s="101">
        <f t="shared" si="115"/>
        <v>0</v>
      </c>
      <c r="BC237" s="101">
        <f t="shared" si="116"/>
        <v>0</v>
      </c>
      <c r="BD237" s="101">
        <f t="shared" si="117"/>
        <v>0</v>
      </c>
      <c r="BE237" s="103">
        <f t="shared" si="118"/>
        <v>0</v>
      </c>
      <c r="BF237" s="90"/>
      <c r="BG237" s="91"/>
      <c r="BH237" s="91"/>
      <c r="BI237" s="91"/>
      <c r="BJ237" s="91"/>
    </row>
    <row r="238" spans="1:62" hidden="1" x14ac:dyDescent="0.25">
      <c r="A238" s="42"/>
      <c r="B238" s="42"/>
      <c r="C238" s="92">
        <v>207</v>
      </c>
      <c r="D238" s="132">
        <v>0</v>
      </c>
      <c r="E238" s="135" t="s">
        <v>637</v>
      </c>
      <c r="F238" s="93">
        <v>0</v>
      </c>
      <c r="G238" s="94">
        <v>0</v>
      </c>
      <c r="H238" s="95">
        <v>0</v>
      </c>
      <c r="I238" s="95">
        <v>0</v>
      </c>
      <c r="J238" s="95">
        <v>0</v>
      </c>
      <c r="K238" s="95">
        <v>0</v>
      </c>
      <c r="L238" s="96"/>
      <c r="M238" s="97">
        <v>0</v>
      </c>
      <c r="N238" s="98">
        <v>0</v>
      </c>
      <c r="O238" s="98">
        <f t="shared" si="91"/>
        <v>0</v>
      </c>
      <c r="P238" s="99">
        <f t="shared" si="92"/>
        <v>0</v>
      </c>
      <c r="Q238" s="96"/>
      <c r="R238" s="97">
        <v>0</v>
      </c>
      <c r="S238" s="98">
        <v>0</v>
      </c>
      <c r="T238" s="98">
        <f t="shared" si="93"/>
        <v>0</v>
      </c>
      <c r="U238" s="99">
        <f t="shared" si="94"/>
        <v>0</v>
      </c>
      <c r="V238" s="96"/>
      <c r="W238" s="97">
        <f t="shared" si="95"/>
        <v>0</v>
      </c>
      <c r="X238" s="97">
        <f t="shared" si="96"/>
        <v>0</v>
      </c>
      <c r="Y238" s="98">
        <f t="shared" si="97"/>
        <v>0</v>
      </c>
      <c r="Z238" s="99">
        <f t="shared" si="98"/>
        <v>0</v>
      </c>
      <c r="AA238" s="100"/>
      <c r="AB238" s="101">
        <f t="shared" si="100"/>
        <v>0</v>
      </c>
      <c r="AC238" s="101">
        <f t="shared" si="101"/>
        <v>0</v>
      </c>
      <c r="AD238" s="101">
        <f t="shared" si="102"/>
        <v>0</v>
      </c>
      <c r="AE238" s="99">
        <f t="shared" si="103"/>
        <v>0</v>
      </c>
      <c r="AF238" s="100"/>
      <c r="AG238" s="101">
        <f t="shared" si="104"/>
        <v>0</v>
      </c>
      <c r="AH238" s="101">
        <f t="shared" si="105"/>
        <v>0</v>
      </c>
      <c r="AI238" s="101">
        <f t="shared" si="106"/>
        <v>0</v>
      </c>
      <c r="AJ238" s="99">
        <f t="shared" si="107"/>
        <v>0</v>
      </c>
      <c r="AK238" s="100"/>
      <c r="AL238" s="98">
        <f t="shared" si="87"/>
        <v>0</v>
      </c>
      <c r="AM238" s="102">
        <f t="shared" si="87"/>
        <v>0</v>
      </c>
      <c r="AN238" s="102"/>
      <c r="AO238" s="98">
        <f t="shared" si="108"/>
        <v>0</v>
      </c>
      <c r="AP238" s="103">
        <f t="shared" si="109"/>
        <v>0</v>
      </c>
      <c r="AQ238" s="100"/>
      <c r="AR238" s="98">
        <f t="shared" si="119"/>
        <v>0</v>
      </c>
      <c r="AS238" s="102">
        <f t="shared" si="90"/>
        <v>0</v>
      </c>
      <c r="AT238" s="98">
        <f t="shared" si="110"/>
        <v>0</v>
      </c>
      <c r="AU238" s="103">
        <f t="shared" si="111"/>
        <v>0</v>
      </c>
      <c r="AV238" s="100"/>
      <c r="AW238" s="98">
        <f t="shared" si="112"/>
        <v>0</v>
      </c>
      <c r="AX238" s="98">
        <f t="shared" si="99"/>
        <v>0</v>
      </c>
      <c r="AY238" s="98">
        <f t="shared" si="113"/>
        <v>0</v>
      </c>
      <c r="AZ238" s="99">
        <f t="shared" si="114"/>
        <v>0</v>
      </c>
      <c r="BA238" s="104"/>
      <c r="BB238" s="101">
        <f t="shared" si="115"/>
        <v>0</v>
      </c>
      <c r="BC238" s="101">
        <f t="shared" si="116"/>
        <v>0</v>
      </c>
      <c r="BD238" s="101">
        <f t="shared" si="117"/>
        <v>0</v>
      </c>
      <c r="BE238" s="103">
        <f t="shared" si="118"/>
        <v>0</v>
      </c>
      <c r="BF238" s="90"/>
      <c r="BG238" s="91"/>
      <c r="BH238" s="91"/>
      <c r="BI238" s="91"/>
      <c r="BJ238" s="91"/>
    </row>
    <row r="239" spans="1:62" hidden="1" x14ac:dyDescent="0.25">
      <c r="A239" s="42"/>
      <c r="B239" s="42"/>
      <c r="C239" s="92">
        <v>208</v>
      </c>
      <c r="D239" s="132">
        <v>0</v>
      </c>
      <c r="E239" s="135" t="s">
        <v>638</v>
      </c>
      <c r="F239" s="93">
        <v>0</v>
      </c>
      <c r="G239" s="94">
        <v>0</v>
      </c>
      <c r="H239" s="95">
        <v>0</v>
      </c>
      <c r="I239" s="95">
        <v>0</v>
      </c>
      <c r="J239" s="95">
        <v>0</v>
      </c>
      <c r="K239" s="95">
        <v>0</v>
      </c>
      <c r="L239" s="96"/>
      <c r="M239" s="97">
        <v>0</v>
      </c>
      <c r="N239" s="98">
        <v>0</v>
      </c>
      <c r="O239" s="98">
        <f t="shared" si="91"/>
        <v>0</v>
      </c>
      <c r="P239" s="99">
        <f t="shared" si="92"/>
        <v>0</v>
      </c>
      <c r="Q239" s="96"/>
      <c r="R239" s="97">
        <v>0</v>
      </c>
      <c r="S239" s="98">
        <v>0</v>
      </c>
      <c r="T239" s="98">
        <f t="shared" si="93"/>
        <v>0</v>
      </c>
      <c r="U239" s="99">
        <f t="shared" si="94"/>
        <v>0</v>
      </c>
      <c r="V239" s="96"/>
      <c r="W239" s="97">
        <f t="shared" si="95"/>
        <v>0</v>
      </c>
      <c r="X239" s="97">
        <f t="shared" si="96"/>
        <v>0</v>
      </c>
      <c r="Y239" s="98">
        <f t="shared" si="97"/>
        <v>0</v>
      </c>
      <c r="Z239" s="99">
        <f t="shared" si="98"/>
        <v>0</v>
      </c>
      <c r="AA239" s="100"/>
      <c r="AB239" s="101">
        <f t="shared" si="100"/>
        <v>0</v>
      </c>
      <c r="AC239" s="101">
        <f t="shared" si="101"/>
        <v>0</v>
      </c>
      <c r="AD239" s="101">
        <f t="shared" si="102"/>
        <v>0</v>
      </c>
      <c r="AE239" s="99">
        <f t="shared" si="103"/>
        <v>0</v>
      </c>
      <c r="AF239" s="100"/>
      <c r="AG239" s="101">
        <f t="shared" si="104"/>
        <v>0</v>
      </c>
      <c r="AH239" s="101">
        <f t="shared" si="105"/>
        <v>0</v>
      </c>
      <c r="AI239" s="101">
        <f t="shared" si="106"/>
        <v>0</v>
      </c>
      <c r="AJ239" s="99">
        <f t="shared" si="107"/>
        <v>0</v>
      </c>
      <c r="AK239" s="100"/>
      <c r="AL239" s="98">
        <f t="shared" si="87"/>
        <v>0</v>
      </c>
      <c r="AM239" s="102">
        <f t="shared" si="87"/>
        <v>0</v>
      </c>
      <c r="AN239" s="102"/>
      <c r="AO239" s="98">
        <f t="shared" si="108"/>
        <v>0</v>
      </c>
      <c r="AP239" s="103">
        <f t="shared" si="109"/>
        <v>0</v>
      </c>
      <c r="AQ239" s="100"/>
      <c r="AR239" s="98">
        <f t="shared" si="119"/>
        <v>0</v>
      </c>
      <c r="AS239" s="102">
        <f t="shared" si="90"/>
        <v>0</v>
      </c>
      <c r="AT239" s="98">
        <f t="shared" si="110"/>
        <v>0</v>
      </c>
      <c r="AU239" s="103">
        <f t="shared" si="111"/>
        <v>0</v>
      </c>
      <c r="AV239" s="100"/>
      <c r="AW239" s="98">
        <f t="shared" si="112"/>
        <v>0</v>
      </c>
      <c r="AX239" s="98">
        <f t="shared" si="99"/>
        <v>0</v>
      </c>
      <c r="AY239" s="98">
        <f t="shared" si="113"/>
        <v>0</v>
      </c>
      <c r="AZ239" s="99">
        <f t="shared" si="114"/>
        <v>0</v>
      </c>
      <c r="BA239" s="104"/>
      <c r="BB239" s="101">
        <f t="shared" si="115"/>
        <v>0</v>
      </c>
      <c r="BC239" s="101">
        <f t="shared" si="116"/>
        <v>0</v>
      </c>
      <c r="BD239" s="101">
        <f t="shared" si="117"/>
        <v>0</v>
      </c>
      <c r="BE239" s="103">
        <f t="shared" si="118"/>
        <v>0</v>
      </c>
      <c r="BF239" s="90"/>
      <c r="BG239" s="91"/>
      <c r="BH239" s="91"/>
      <c r="BI239" s="91"/>
      <c r="BJ239" s="91"/>
    </row>
    <row r="240" spans="1:62" hidden="1" x14ac:dyDescent="0.25">
      <c r="A240" s="42"/>
      <c r="B240" s="42"/>
      <c r="C240" s="92">
        <v>209</v>
      </c>
      <c r="D240" s="132">
        <v>0</v>
      </c>
      <c r="E240" s="135" t="s">
        <v>639</v>
      </c>
      <c r="F240" s="93">
        <v>0</v>
      </c>
      <c r="G240" s="94">
        <v>0</v>
      </c>
      <c r="H240" s="95">
        <v>0</v>
      </c>
      <c r="I240" s="95">
        <v>0</v>
      </c>
      <c r="J240" s="95">
        <v>0</v>
      </c>
      <c r="K240" s="95">
        <v>0</v>
      </c>
      <c r="L240" s="96"/>
      <c r="M240" s="97">
        <v>0</v>
      </c>
      <c r="N240" s="98">
        <v>0</v>
      </c>
      <c r="O240" s="98">
        <f t="shared" si="91"/>
        <v>0</v>
      </c>
      <c r="P240" s="99">
        <f t="shared" si="92"/>
        <v>0</v>
      </c>
      <c r="Q240" s="96"/>
      <c r="R240" s="97">
        <v>0</v>
      </c>
      <c r="S240" s="98">
        <v>0</v>
      </c>
      <c r="T240" s="98">
        <f t="shared" si="93"/>
        <v>0</v>
      </c>
      <c r="U240" s="99">
        <f t="shared" si="94"/>
        <v>0</v>
      </c>
      <c r="V240" s="96"/>
      <c r="W240" s="97">
        <f t="shared" si="95"/>
        <v>0</v>
      </c>
      <c r="X240" s="97">
        <f t="shared" si="96"/>
        <v>0</v>
      </c>
      <c r="Y240" s="98">
        <f t="shared" si="97"/>
        <v>0</v>
      </c>
      <c r="Z240" s="99">
        <f t="shared" si="98"/>
        <v>0</v>
      </c>
      <c r="AA240" s="100"/>
      <c r="AB240" s="101">
        <f t="shared" si="100"/>
        <v>0</v>
      </c>
      <c r="AC240" s="101">
        <f t="shared" si="101"/>
        <v>0</v>
      </c>
      <c r="AD240" s="101">
        <f t="shared" si="102"/>
        <v>0</v>
      </c>
      <c r="AE240" s="99">
        <f t="shared" si="103"/>
        <v>0</v>
      </c>
      <c r="AF240" s="100"/>
      <c r="AG240" s="101">
        <f t="shared" si="104"/>
        <v>0</v>
      </c>
      <c r="AH240" s="101">
        <f t="shared" si="105"/>
        <v>0</v>
      </c>
      <c r="AI240" s="101">
        <f t="shared" si="106"/>
        <v>0</v>
      </c>
      <c r="AJ240" s="99">
        <f t="shared" si="107"/>
        <v>0</v>
      </c>
      <c r="AK240" s="100"/>
      <c r="AL240" s="98">
        <f t="shared" ref="AL240:AM367" si="120">+M240</f>
        <v>0</v>
      </c>
      <c r="AM240" s="102">
        <f t="shared" si="120"/>
        <v>0</v>
      </c>
      <c r="AN240" s="102"/>
      <c r="AO240" s="98">
        <f t="shared" si="108"/>
        <v>0</v>
      </c>
      <c r="AP240" s="103">
        <f t="shared" si="109"/>
        <v>0</v>
      </c>
      <c r="AQ240" s="100"/>
      <c r="AR240" s="98">
        <f t="shared" ref="AR240:AS367" si="121">+R240</f>
        <v>0</v>
      </c>
      <c r="AS240" s="102">
        <f t="shared" si="121"/>
        <v>0</v>
      </c>
      <c r="AT240" s="98">
        <f t="shared" si="110"/>
        <v>0</v>
      </c>
      <c r="AU240" s="103">
        <f t="shared" si="111"/>
        <v>0</v>
      </c>
      <c r="AV240" s="100"/>
      <c r="AW240" s="98">
        <f t="shared" si="112"/>
        <v>0</v>
      </c>
      <c r="AX240" s="98">
        <f t="shared" si="99"/>
        <v>0</v>
      </c>
      <c r="AY240" s="98">
        <f t="shared" si="113"/>
        <v>0</v>
      </c>
      <c r="AZ240" s="99">
        <f t="shared" si="114"/>
        <v>0</v>
      </c>
      <c r="BA240" s="104"/>
      <c r="BB240" s="101">
        <f t="shared" si="115"/>
        <v>0</v>
      </c>
      <c r="BC240" s="101">
        <f t="shared" si="116"/>
        <v>0</v>
      </c>
      <c r="BD240" s="101">
        <f t="shared" si="117"/>
        <v>0</v>
      </c>
      <c r="BE240" s="103">
        <f t="shared" si="118"/>
        <v>0</v>
      </c>
      <c r="BF240" s="90"/>
      <c r="BG240" s="91"/>
      <c r="BH240" s="91"/>
      <c r="BI240" s="91"/>
      <c r="BJ240" s="91"/>
    </row>
    <row r="241" spans="1:62" hidden="1" x14ac:dyDescent="0.25">
      <c r="A241" s="42"/>
      <c r="B241" s="42"/>
      <c r="C241" s="92">
        <v>210</v>
      </c>
      <c r="D241" s="132">
        <v>0</v>
      </c>
      <c r="E241" s="135" t="s">
        <v>640</v>
      </c>
      <c r="F241" s="93">
        <v>0</v>
      </c>
      <c r="G241" s="94">
        <v>0</v>
      </c>
      <c r="H241" s="95">
        <v>0</v>
      </c>
      <c r="I241" s="95">
        <v>0</v>
      </c>
      <c r="J241" s="95">
        <v>0</v>
      </c>
      <c r="K241" s="95">
        <v>0</v>
      </c>
      <c r="L241" s="96"/>
      <c r="M241" s="97">
        <v>0</v>
      </c>
      <c r="N241" s="98">
        <v>0</v>
      </c>
      <c r="O241" s="98">
        <f t="shared" si="91"/>
        <v>0</v>
      </c>
      <c r="P241" s="99">
        <f t="shared" si="92"/>
        <v>0</v>
      </c>
      <c r="Q241" s="96"/>
      <c r="R241" s="97">
        <v>0</v>
      </c>
      <c r="S241" s="98">
        <v>0</v>
      </c>
      <c r="T241" s="98">
        <f t="shared" si="93"/>
        <v>0</v>
      </c>
      <c r="U241" s="99">
        <f t="shared" si="94"/>
        <v>0</v>
      </c>
      <c r="V241" s="96"/>
      <c r="W241" s="97">
        <f t="shared" si="95"/>
        <v>0</v>
      </c>
      <c r="X241" s="97">
        <f t="shared" si="96"/>
        <v>0</v>
      </c>
      <c r="Y241" s="98">
        <f t="shared" si="97"/>
        <v>0</v>
      </c>
      <c r="Z241" s="99">
        <f t="shared" si="98"/>
        <v>0</v>
      </c>
      <c r="AA241" s="100"/>
      <c r="AB241" s="101">
        <f t="shared" si="100"/>
        <v>0</v>
      </c>
      <c r="AC241" s="101">
        <f t="shared" si="101"/>
        <v>0</v>
      </c>
      <c r="AD241" s="101">
        <f t="shared" si="102"/>
        <v>0</v>
      </c>
      <c r="AE241" s="99">
        <f t="shared" si="103"/>
        <v>0</v>
      </c>
      <c r="AF241" s="100"/>
      <c r="AG241" s="101">
        <f t="shared" si="104"/>
        <v>0</v>
      </c>
      <c r="AH241" s="101">
        <f t="shared" si="105"/>
        <v>0</v>
      </c>
      <c r="AI241" s="101">
        <f t="shared" si="106"/>
        <v>0</v>
      </c>
      <c r="AJ241" s="99">
        <f t="shared" si="107"/>
        <v>0</v>
      </c>
      <c r="AK241" s="100"/>
      <c r="AL241" s="98">
        <f t="shared" si="120"/>
        <v>0</v>
      </c>
      <c r="AM241" s="102">
        <f t="shared" si="120"/>
        <v>0</v>
      </c>
      <c r="AN241" s="102"/>
      <c r="AO241" s="98">
        <f t="shared" si="108"/>
        <v>0</v>
      </c>
      <c r="AP241" s="103">
        <f t="shared" si="109"/>
        <v>0</v>
      </c>
      <c r="AQ241" s="100"/>
      <c r="AR241" s="98">
        <f t="shared" si="121"/>
        <v>0</v>
      </c>
      <c r="AS241" s="102">
        <f t="shared" si="121"/>
        <v>0</v>
      </c>
      <c r="AT241" s="98">
        <f t="shared" si="110"/>
        <v>0</v>
      </c>
      <c r="AU241" s="103">
        <f t="shared" si="111"/>
        <v>0</v>
      </c>
      <c r="AV241" s="100"/>
      <c r="AW241" s="98">
        <f t="shared" si="112"/>
        <v>0</v>
      </c>
      <c r="AX241" s="98">
        <f t="shared" si="99"/>
        <v>0</v>
      </c>
      <c r="AY241" s="98">
        <f t="shared" si="113"/>
        <v>0</v>
      </c>
      <c r="AZ241" s="99">
        <f t="shared" si="114"/>
        <v>0</v>
      </c>
      <c r="BA241" s="104"/>
      <c r="BB241" s="101">
        <f t="shared" si="115"/>
        <v>0</v>
      </c>
      <c r="BC241" s="101">
        <f t="shared" si="116"/>
        <v>0</v>
      </c>
      <c r="BD241" s="101">
        <f t="shared" si="117"/>
        <v>0</v>
      </c>
      <c r="BE241" s="103">
        <f t="shared" si="118"/>
        <v>0</v>
      </c>
      <c r="BF241" s="90"/>
      <c r="BG241" s="91"/>
      <c r="BH241" s="91"/>
      <c r="BI241" s="91"/>
      <c r="BJ241" s="91"/>
    </row>
    <row r="242" spans="1:62" hidden="1" x14ac:dyDescent="0.25">
      <c r="A242" s="42"/>
      <c r="B242" s="42"/>
      <c r="C242" s="92">
        <v>211</v>
      </c>
      <c r="D242" s="132">
        <v>0</v>
      </c>
      <c r="E242" s="135" t="s">
        <v>641</v>
      </c>
      <c r="F242" s="93">
        <v>0</v>
      </c>
      <c r="G242" s="94">
        <v>0</v>
      </c>
      <c r="H242" s="95">
        <v>0</v>
      </c>
      <c r="I242" s="95">
        <v>0</v>
      </c>
      <c r="J242" s="95">
        <v>0</v>
      </c>
      <c r="K242" s="95">
        <v>0</v>
      </c>
      <c r="L242" s="96"/>
      <c r="M242" s="97">
        <v>0</v>
      </c>
      <c r="N242" s="98">
        <v>0</v>
      </c>
      <c r="O242" s="98">
        <f t="shared" si="91"/>
        <v>0</v>
      </c>
      <c r="P242" s="99">
        <f t="shared" si="92"/>
        <v>0</v>
      </c>
      <c r="Q242" s="96"/>
      <c r="R242" s="97">
        <v>0</v>
      </c>
      <c r="S242" s="98">
        <v>0</v>
      </c>
      <c r="T242" s="98">
        <f t="shared" si="93"/>
        <v>0</v>
      </c>
      <c r="U242" s="99">
        <f t="shared" si="94"/>
        <v>0</v>
      </c>
      <c r="V242" s="96"/>
      <c r="W242" s="97">
        <f t="shared" si="95"/>
        <v>0</v>
      </c>
      <c r="X242" s="97">
        <f t="shared" si="96"/>
        <v>0</v>
      </c>
      <c r="Y242" s="98">
        <f t="shared" si="97"/>
        <v>0</v>
      </c>
      <c r="Z242" s="99">
        <f t="shared" si="98"/>
        <v>0</v>
      </c>
      <c r="AA242" s="100"/>
      <c r="AB242" s="101">
        <f t="shared" si="100"/>
        <v>0</v>
      </c>
      <c r="AC242" s="101">
        <f t="shared" si="101"/>
        <v>0</v>
      </c>
      <c r="AD242" s="101">
        <f t="shared" si="102"/>
        <v>0</v>
      </c>
      <c r="AE242" s="99">
        <f t="shared" si="103"/>
        <v>0</v>
      </c>
      <c r="AF242" s="100"/>
      <c r="AG242" s="101">
        <f t="shared" si="104"/>
        <v>0</v>
      </c>
      <c r="AH242" s="101">
        <f t="shared" si="105"/>
        <v>0</v>
      </c>
      <c r="AI242" s="101">
        <f t="shared" si="106"/>
        <v>0</v>
      </c>
      <c r="AJ242" s="99">
        <f t="shared" si="107"/>
        <v>0</v>
      </c>
      <c r="AK242" s="100"/>
      <c r="AL242" s="98">
        <f t="shared" si="120"/>
        <v>0</v>
      </c>
      <c r="AM242" s="102">
        <f t="shared" si="120"/>
        <v>0</v>
      </c>
      <c r="AN242" s="102"/>
      <c r="AO242" s="98">
        <f t="shared" si="108"/>
        <v>0</v>
      </c>
      <c r="AP242" s="103">
        <f t="shared" si="109"/>
        <v>0</v>
      </c>
      <c r="AQ242" s="100"/>
      <c r="AR242" s="98">
        <f t="shared" si="121"/>
        <v>0</v>
      </c>
      <c r="AS242" s="102">
        <f t="shared" si="121"/>
        <v>0</v>
      </c>
      <c r="AT242" s="98">
        <f t="shared" si="110"/>
        <v>0</v>
      </c>
      <c r="AU242" s="103">
        <f t="shared" si="111"/>
        <v>0</v>
      </c>
      <c r="AV242" s="100"/>
      <c r="AW242" s="98">
        <f t="shared" si="112"/>
        <v>0</v>
      </c>
      <c r="AX242" s="98">
        <f t="shared" si="99"/>
        <v>0</v>
      </c>
      <c r="AY242" s="98">
        <f t="shared" si="113"/>
        <v>0</v>
      </c>
      <c r="AZ242" s="99">
        <f t="shared" si="114"/>
        <v>0</v>
      </c>
      <c r="BA242" s="104"/>
      <c r="BB242" s="101">
        <f t="shared" si="115"/>
        <v>0</v>
      </c>
      <c r="BC242" s="101">
        <f t="shared" si="116"/>
        <v>0</v>
      </c>
      <c r="BD242" s="101">
        <f t="shared" si="117"/>
        <v>0</v>
      </c>
      <c r="BE242" s="103">
        <f t="shared" si="118"/>
        <v>0</v>
      </c>
      <c r="BF242" s="90"/>
      <c r="BG242" s="91"/>
      <c r="BH242" s="91"/>
      <c r="BI242" s="91"/>
      <c r="BJ242" s="91"/>
    </row>
    <row r="243" spans="1:62" hidden="1" x14ac:dyDescent="0.25">
      <c r="A243" s="42"/>
      <c r="B243" s="42"/>
      <c r="C243" s="92">
        <v>212</v>
      </c>
      <c r="D243" s="132">
        <v>0</v>
      </c>
      <c r="E243" s="135" t="s">
        <v>642</v>
      </c>
      <c r="F243" s="93">
        <v>0</v>
      </c>
      <c r="G243" s="94">
        <v>0</v>
      </c>
      <c r="H243" s="95">
        <v>0</v>
      </c>
      <c r="I243" s="95">
        <v>0</v>
      </c>
      <c r="J243" s="95">
        <v>0</v>
      </c>
      <c r="K243" s="95">
        <v>0</v>
      </c>
      <c r="L243" s="96"/>
      <c r="M243" s="97">
        <v>0</v>
      </c>
      <c r="N243" s="98">
        <v>0</v>
      </c>
      <c r="O243" s="98">
        <f t="shared" si="91"/>
        <v>0</v>
      </c>
      <c r="P243" s="99">
        <f t="shared" si="92"/>
        <v>0</v>
      </c>
      <c r="Q243" s="96"/>
      <c r="R243" s="97">
        <v>0</v>
      </c>
      <c r="S243" s="98">
        <v>0</v>
      </c>
      <c r="T243" s="98">
        <f t="shared" si="93"/>
        <v>0</v>
      </c>
      <c r="U243" s="99">
        <f t="shared" si="94"/>
        <v>0</v>
      </c>
      <c r="V243" s="96"/>
      <c r="W243" s="97">
        <f t="shared" si="95"/>
        <v>0</v>
      </c>
      <c r="X243" s="97">
        <f t="shared" si="96"/>
        <v>0</v>
      </c>
      <c r="Y243" s="98">
        <f t="shared" si="97"/>
        <v>0</v>
      </c>
      <c r="Z243" s="99">
        <f t="shared" si="98"/>
        <v>0</v>
      </c>
      <c r="AA243" s="100"/>
      <c r="AB243" s="101">
        <f t="shared" si="100"/>
        <v>0</v>
      </c>
      <c r="AC243" s="101">
        <f t="shared" si="101"/>
        <v>0</v>
      </c>
      <c r="AD243" s="101">
        <f t="shared" si="102"/>
        <v>0</v>
      </c>
      <c r="AE243" s="99">
        <f t="shared" si="103"/>
        <v>0</v>
      </c>
      <c r="AF243" s="100"/>
      <c r="AG243" s="101">
        <f t="shared" si="104"/>
        <v>0</v>
      </c>
      <c r="AH243" s="101">
        <f t="shared" si="105"/>
        <v>0</v>
      </c>
      <c r="AI243" s="101">
        <f t="shared" si="106"/>
        <v>0</v>
      </c>
      <c r="AJ243" s="99">
        <f t="shared" si="107"/>
        <v>0</v>
      </c>
      <c r="AK243" s="100"/>
      <c r="AL243" s="98">
        <f t="shared" si="120"/>
        <v>0</v>
      </c>
      <c r="AM243" s="102">
        <f t="shared" si="120"/>
        <v>0</v>
      </c>
      <c r="AN243" s="102"/>
      <c r="AO243" s="98">
        <f t="shared" si="108"/>
        <v>0</v>
      </c>
      <c r="AP243" s="103">
        <f t="shared" si="109"/>
        <v>0</v>
      </c>
      <c r="AQ243" s="100"/>
      <c r="AR243" s="98">
        <f t="shared" si="121"/>
        <v>0</v>
      </c>
      <c r="AS243" s="102">
        <f t="shared" si="121"/>
        <v>0</v>
      </c>
      <c r="AT243" s="98">
        <f t="shared" si="110"/>
        <v>0</v>
      </c>
      <c r="AU243" s="103">
        <f t="shared" si="111"/>
        <v>0</v>
      </c>
      <c r="AV243" s="100"/>
      <c r="AW243" s="98">
        <f t="shared" si="112"/>
        <v>0</v>
      </c>
      <c r="AX243" s="98">
        <f t="shared" si="99"/>
        <v>0</v>
      </c>
      <c r="AY243" s="98">
        <f t="shared" si="113"/>
        <v>0</v>
      </c>
      <c r="AZ243" s="99">
        <f t="shared" si="114"/>
        <v>0</v>
      </c>
      <c r="BA243" s="104"/>
      <c r="BB243" s="101">
        <f t="shared" si="115"/>
        <v>0</v>
      </c>
      <c r="BC243" s="101">
        <f t="shared" si="116"/>
        <v>0</v>
      </c>
      <c r="BD243" s="101">
        <f t="shared" si="117"/>
        <v>0</v>
      </c>
      <c r="BE243" s="103">
        <f t="shared" si="118"/>
        <v>0</v>
      </c>
      <c r="BF243" s="90"/>
      <c r="BG243" s="91"/>
      <c r="BH243" s="91"/>
      <c r="BI243" s="91"/>
      <c r="BJ243" s="91"/>
    </row>
    <row r="244" spans="1:62" hidden="1" x14ac:dyDescent="0.25">
      <c r="A244" s="42"/>
      <c r="B244" s="42"/>
      <c r="C244" s="92">
        <v>213</v>
      </c>
      <c r="D244" s="132">
        <v>0</v>
      </c>
      <c r="E244" s="135" t="s">
        <v>643</v>
      </c>
      <c r="F244" s="93">
        <v>0</v>
      </c>
      <c r="G244" s="94">
        <v>0</v>
      </c>
      <c r="H244" s="95">
        <v>0</v>
      </c>
      <c r="I244" s="95">
        <v>0</v>
      </c>
      <c r="J244" s="95">
        <v>0</v>
      </c>
      <c r="K244" s="95">
        <v>0</v>
      </c>
      <c r="L244" s="96"/>
      <c r="M244" s="97">
        <v>0</v>
      </c>
      <c r="N244" s="98">
        <v>0</v>
      </c>
      <c r="O244" s="98">
        <f t="shared" si="91"/>
        <v>0</v>
      </c>
      <c r="P244" s="99">
        <f t="shared" si="92"/>
        <v>0</v>
      </c>
      <c r="Q244" s="96"/>
      <c r="R244" s="97">
        <v>0</v>
      </c>
      <c r="S244" s="98">
        <v>0</v>
      </c>
      <c r="T244" s="98">
        <f t="shared" si="93"/>
        <v>0</v>
      </c>
      <c r="U244" s="99">
        <f t="shared" si="94"/>
        <v>0</v>
      </c>
      <c r="V244" s="96"/>
      <c r="W244" s="97">
        <f t="shared" si="95"/>
        <v>0</v>
      </c>
      <c r="X244" s="97">
        <f t="shared" si="96"/>
        <v>0</v>
      </c>
      <c r="Y244" s="98">
        <f t="shared" si="97"/>
        <v>0</v>
      </c>
      <c r="Z244" s="99">
        <f t="shared" si="98"/>
        <v>0</v>
      </c>
      <c r="AA244" s="100"/>
      <c r="AB244" s="101">
        <f t="shared" si="100"/>
        <v>0</v>
      </c>
      <c r="AC244" s="101">
        <f t="shared" si="101"/>
        <v>0</v>
      </c>
      <c r="AD244" s="101">
        <f t="shared" si="102"/>
        <v>0</v>
      </c>
      <c r="AE244" s="99">
        <f t="shared" si="103"/>
        <v>0</v>
      </c>
      <c r="AF244" s="100"/>
      <c r="AG244" s="101">
        <f t="shared" si="104"/>
        <v>0</v>
      </c>
      <c r="AH244" s="101">
        <f t="shared" si="105"/>
        <v>0</v>
      </c>
      <c r="AI244" s="101">
        <f t="shared" si="106"/>
        <v>0</v>
      </c>
      <c r="AJ244" s="99">
        <f t="shared" si="107"/>
        <v>0</v>
      </c>
      <c r="AK244" s="100"/>
      <c r="AL244" s="98">
        <f t="shared" si="120"/>
        <v>0</v>
      </c>
      <c r="AM244" s="102">
        <f t="shared" si="120"/>
        <v>0</v>
      </c>
      <c r="AN244" s="102"/>
      <c r="AO244" s="98">
        <f t="shared" si="108"/>
        <v>0</v>
      </c>
      <c r="AP244" s="103">
        <f t="shared" si="109"/>
        <v>0</v>
      </c>
      <c r="AQ244" s="100"/>
      <c r="AR244" s="98">
        <f t="shared" si="121"/>
        <v>0</v>
      </c>
      <c r="AS244" s="102">
        <f t="shared" si="121"/>
        <v>0</v>
      </c>
      <c r="AT244" s="98">
        <f t="shared" si="110"/>
        <v>0</v>
      </c>
      <c r="AU244" s="103">
        <f t="shared" si="111"/>
        <v>0</v>
      </c>
      <c r="AV244" s="100"/>
      <c r="AW244" s="98">
        <f t="shared" si="112"/>
        <v>0</v>
      </c>
      <c r="AX244" s="98">
        <f t="shared" si="99"/>
        <v>0</v>
      </c>
      <c r="AY244" s="98">
        <f t="shared" si="113"/>
        <v>0</v>
      </c>
      <c r="AZ244" s="99">
        <f t="shared" si="114"/>
        <v>0</v>
      </c>
      <c r="BA244" s="104"/>
      <c r="BB244" s="101">
        <f t="shared" si="115"/>
        <v>0</v>
      </c>
      <c r="BC244" s="101">
        <f t="shared" si="116"/>
        <v>0</v>
      </c>
      <c r="BD244" s="101">
        <f t="shared" si="117"/>
        <v>0</v>
      </c>
      <c r="BE244" s="103">
        <f t="shared" si="118"/>
        <v>0</v>
      </c>
      <c r="BF244" s="90"/>
      <c r="BG244" s="91"/>
      <c r="BH244" s="91"/>
      <c r="BI244" s="91"/>
      <c r="BJ244" s="91"/>
    </row>
    <row r="245" spans="1:62" hidden="1" x14ac:dyDescent="0.25">
      <c r="A245" s="42"/>
      <c r="B245" s="42"/>
      <c r="C245" s="92">
        <v>214</v>
      </c>
      <c r="D245" s="132">
        <v>0</v>
      </c>
      <c r="E245" s="135" t="s">
        <v>644</v>
      </c>
      <c r="F245" s="93">
        <v>0</v>
      </c>
      <c r="G245" s="94">
        <v>0</v>
      </c>
      <c r="H245" s="95">
        <v>0</v>
      </c>
      <c r="I245" s="95">
        <v>0</v>
      </c>
      <c r="J245" s="95">
        <v>0</v>
      </c>
      <c r="K245" s="95">
        <v>0</v>
      </c>
      <c r="L245" s="96"/>
      <c r="M245" s="97">
        <v>0</v>
      </c>
      <c r="N245" s="98">
        <v>0</v>
      </c>
      <c r="O245" s="98">
        <f t="shared" si="91"/>
        <v>0</v>
      </c>
      <c r="P245" s="99">
        <f t="shared" si="92"/>
        <v>0</v>
      </c>
      <c r="Q245" s="96"/>
      <c r="R245" s="97">
        <v>0</v>
      </c>
      <c r="S245" s="98">
        <v>0</v>
      </c>
      <c r="T245" s="98">
        <f t="shared" si="93"/>
        <v>0</v>
      </c>
      <c r="U245" s="99">
        <f t="shared" si="94"/>
        <v>0</v>
      </c>
      <c r="V245" s="96"/>
      <c r="W245" s="97">
        <f t="shared" si="95"/>
        <v>0</v>
      </c>
      <c r="X245" s="97">
        <f t="shared" si="96"/>
        <v>0</v>
      </c>
      <c r="Y245" s="98">
        <f t="shared" si="97"/>
        <v>0</v>
      </c>
      <c r="Z245" s="99">
        <f t="shared" si="98"/>
        <v>0</v>
      </c>
      <c r="AA245" s="100"/>
      <c r="AB245" s="101">
        <f t="shared" si="100"/>
        <v>0</v>
      </c>
      <c r="AC245" s="101">
        <f t="shared" si="101"/>
        <v>0</v>
      </c>
      <c r="AD245" s="101">
        <f t="shared" si="102"/>
        <v>0</v>
      </c>
      <c r="AE245" s="99">
        <f t="shared" si="103"/>
        <v>0</v>
      </c>
      <c r="AF245" s="100"/>
      <c r="AG245" s="101">
        <f t="shared" si="104"/>
        <v>0</v>
      </c>
      <c r="AH245" s="101">
        <f t="shared" si="105"/>
        <v>0</v>
      </c>
      <c r="AI245" s="101">
        <f t="shared" si="106"/>
        <v>0</v>
      </c>
      <c r="AJ245" s="99">
        <f t="shared" si="107"/>
        <v>0</v>
      </c>
      <c r="AK245" s="100"/>
      <c r="AL245" s="98">
        <f t="shared" si="120"/>
        <v>0</v>
      </c>
      <c r="AM245" s="102">
        <f t="shared" si="120"/>
        <v>0</v>
      </c>
      <c r="AN245" s="102"/>
      <c r="AO245" s="98">
        <f t="shared" si="108"/>
        <v>0</v>
      </c>
      <c r="AP245" s="103">
        <f t="shared" si="109"/>
        <v>0</v>
      </c>
      <c r="AQ245" s="100"/>
      <c r="AR245" s="98">
        <f t="shared" si="121"/>
        <v>0</v>
      </c>
      <c r="AS245" s="102">
        <f t="shared" si="121"/>
        <v>0</v>
      </c>
      <c r="AT245" s="98">
        <f t="shared" si="110"/>
        <v>0</v>
      </c>
      <c r="AU245" s="103">
        <f t="shared" si="111"/>
        <v>0</v>
      </c>
      <c r="AV245" s="100"/>
      <c r="AW245" s="98">
        <f t="shared" si="112"/>
        <v>0</v>
      </c>
      <c r="AX245" s="98">
        <f t="shared" si="99"/>
        <v>0</v>
      </c>
      <c r="AY245" s="98">
        <f t="shared" si="113"/>
        <v>0</v>
      </c>
      <c r="AZ245" s="99">
        <f t="shared" si="114"/>
        <v>0</v>
      </c>
      <c r="BA245" s="104"/>
      <c r="BB245" s="101">
        <f t="shared" si="115"/>
        <v>0</v>
      </c>
      <c r="BC245" s="101">
        <f t="shared" si="116"/>
        <v>0</v>
      </c>
      <c r="BD245" s="101">
        <f t="shared" si="117"/>
        <v>0</v>
      </c>
      <c r="BE245" s="103">
        <f t="shared" si="118"/>
        <v>0</v>
      </c>
      <c r="BF245" s="90"/>
      <c r="BG245" s="91"/>
      <c r="BH245" s="91"/>
      <c r="BI245" s="91"/>
      <c r="BJ245" s="91"/>
    </row>
    <row r="246" spans="1:62" hidden="1" x14ac:dyDescent="0.25">
      <c r="A246" s="42"/>
      <c r="B246" s="42"/>
      <c r="C246" s="92">
        <v>215</v>
      </c>
      <c r="D246" s="132">
        <v>0</v>
      </c>
      <c r="E246" s="135" t="s">
        <v>645</v>
      </c>
      <c r="F246" s="93">
        <v>0</v>
      </c>
      <c r="G246" s="94">
        <v>0</v>
      </c>
      <c r="H246" s="95">
        <v>0</v>
      </c>
      <c r="I246" s="95">
        <v>0</v>
      </c>
      <c r="J246" s="95">
        <v>0</v>
      </c>
      <c r="K246" s="95">
        <v>0</v>
      </c>
      <c r="L246" s="96"/>
      <c r="M246" s="97">
        <v>0</v>
      </c>
      <c r="N246" s="98">
        <v>0</v>
      </c>
      <c r="O246" s="98">
        <f t="shared" si="91"/>
        <v>0</v>
      </c>
      <c r="P246" s="99">
        <f t="shared" si="92"/>
        <v>0</v>
      </c>
      <c r="Q246" s="96"/>
      <c r="R246" s="97">
        <v>0</v>
      </c>
      <c r="S246" s="98">
        <v>0</v>
      </c>
      <c r="T246" s="98">
        <f t="shared" si="93"/>
        <v>0</v>
      </c>
      <c r="U246" s="99">
        <f t="shared" si="94"/>
        <v>0</v>
      </c>
      <c r="V246" s="96"/>
      <c r="W246" s="97">
        <f t="shared" si="95"/>
        <v>0</v>
      </c>
      <c r="X246" s="97">
        <f t="shared" si="96"/>
        <v>0</v>
      </c>
      <c r="Y246" s="98">
        <f t="shared" si="97"/>
        <v>0</v>
      </c>
      <c r="Z246" s="99">
        <f t="shared" si="98"/>
        <v>0</v>
      </c>
      <c r="AA246" s="100"/>
      <c r="AB246" s="101">
        <f t="shared" si="100"/>
        <v>0</v>
      </c>
      <c r="AC246" s="101">
        <f t="shared" si="101"/>
        <v>0</v>
      </c>
      <c r="AD246" s="101">
        <f t="shared" si="102"/>
        <v>0</v>
      </c>
      <c r="AE246" s="99">
        <f t="shared" si="103"/>
        <v>0</v>
      </c>
      <c r="AF246" s="100"/>
      <c r="AG246" s="101">
        <f t="shared" si="104"/>
        <v>0</v>
      </c>
      <c r="AH246" s="101">
        <f t="shared" si="105"/>
        <v>0</v>
      </c>
      <c r="AI246" s="101">
        <f t="shared" si="106"/>
        <v>0</v>
      </c>
      <c r="AJ246" s="99">
        <f t="shared" si="107"/>
        <v>0</v>
      </c>
      <c r="AK246" s="100"/>
      <c r="AL246" s="98">
        <f t="shared" si="120"/>
        <v>0</v>
      </c>
      <c r="AM246" s="102">
        <f t="shared" si="120"/>
        <v>0</v>
      </c>
      <c r="AN246" s="102"/>
      <c r="AO246" s="98">
        <f t="shared" si="108"/>
        <v>0</v>
      </c>
      <c r="AP246" s="103">
        <f t="shared" si="109"/>
        <v>0</v>
      </c>
      <c r="AQ246" s="100"/>
      <c r="AR246" s="98">
        <f t="shared" si="121"/>
        <v>0</v>
      </c>
      <c r="AS246" s="102">
        <f t="shared" si="121"/>
        <v>0</v>
      </c>
      <c r="AT246" s="98">
        <f t="shared" si="110"/>
        <v>0</v>
      </c>
      <c r="AU246" s="103">
        <f t="shared" si="111"/>
        <v>0</v>
      </c>
      <c r="AV246" s="100"/>
      <c r="AW246" s="98">
        <f t="shared" si="112"/>
        <v>0</v>
      </c>
      <c r="AX246" s="98">
        <f t="shared" si="99"/>
        <v>0</v>
      </c>
      <c r="AY246" s="98">
        <f t="shared" si="113"/>
        <v>0</v>
      </c>
      <c r="AZ246" s="99">
        <f t="shared" si="114"/>
        <v>0</v>
      </c>
      <c r="BA246" s="104"/>
      <c r="BB246" s="101">
        <f t="shared" si="115"/>
        <v>0</v>
      </c>
      <c r="BC246" s="101">
        <f t="shared" si="116"/>
        <v>0</v>
      </c>
      <c r="BD246" s="101">
        <f t="shared" si="117"/>
        <v>0</v>
      </c>
      <c r="BE246" s="103">
        <f t="shared" si="118"/>
        <v>0</v>
      </c>
      <c r="BF246" s="90"/>
      <c r="BG246" s="91"/>
      <c r="BH246" s="91"/>
      <c r="BI246" s="91"/>
      <c r="BJ246" s="91"/>
    </row>
    <row r="247" spans="1:62" hidden="1" x14ac:dyDescent="0.25">
      <c r="A247" s="42"/>
      <c r="B247" s="42"/>
      <c r="C247" s="92">
        <v>216</v>
      </c>
      <c r="D247" s="132">
        <v>0</v>
      </c>
      <c r="E247" s="135" t="s">
        <v>646</v>
      </c>
      <c r="F247" s="93">
        <v>0</v>
      </c>
      <c r="G247" s="94">
        <v>0</v>
      </c>
      <c r="H247" s="95">
        <v>0</v>
      </c>
      <c r="I247" s="95">
        <v>0</v>
      </c>
      <c r="J247" s="95">
        <v>0</v>
      </c>
      <c r="K247" s="95">
        <v>0</v>
      </c>
      <c r="L247" s="96"/>
      <c r="M247" s="97">
        <v>0</v>
      </c>
      <c r="N247" s="98">
        <v>0</v>
      </c>
      <c r="O247" s="98">
        <f t="shared" si="91"/>
        <v>0</v>
      </c>
      <c r="P247" s="99">
        <f t="shared" si="92"/>
        <v>0</v>
      </c>
      <c r="Q247" s="96"/>
      <c r="R247" s="97">
        <v>0</v>
      </c>
      <c r="S247" s="98">
        <v>0</v>
      </c>
      <c r="T247" s="98">
        <f t="shared" si="93"/>
        <v>0</v>
      </c>
      <c r="U247" s="99">
        <f t="shared" si="94"/>
        <v>0</v>
      </c>
      <c r="V247" s="96"/>
      <c r="W247" s="97">
        <f t="shared" si="95"/>
        <v>0</v>
      </c>
      <c r="X247" s="97">
        <f t="shared" si="96"/>
        <v>0</v>
      </c>
      <c r="Y247" s="98">
        <f t="shared" si="97"/>
        <v>0</v>
      </c>
      <c r="Z247" s="99">
        <f t="shared" si="98"/>
        <v>0</v>
      </c>
      <c r="AA247" s="100"/>
      <c r="AB247" s="101">
        <f t="shared" si="100"/>
        <v>0</v>
      </c>
      <c r="AC247" s="101">
        <f t="shared" si="101"/>
        <v>0</v>
      </c>
      <c r="AD247" s="101">
        <f t="shared" si="102"/>
        <v>0</v>
      </c>
      <c r="AE247" s="99">
        <f t="shared" si="103"/>
        <v>0</v>
      </c>
      <c r="AF247" s="100"/>
      <c r="AG247" s="101">
        <f t="shared" si="104"/>
        <v>0</v>
      </c>
      <c r="AH247" s="101">
        <f t="shared" si="105"/>
        <v>0</v>
      </c>
      <c r="AI247" s="101">
        <f t="shared" si="106"/>
        <v>0</v>
      </c>
      <c r="AJ247" s="99">
        <f t="shared" si="107"/>
        <v>0</v>
      </c>
      <c r="AK247" s="100"/>
      <c r="AL247" s="98">
        <f t="shared" si="120"/>
        <v>0</v>
      </c>
      <c r="AM247" s="102">
        <f t="shared" si="120"/>
        <v>0</v>
      </c>
      <c r="AN247" s="102"/>
      <c r="AO247" s="98">
        <f t="shared" si="108"/>
        <v>0</v>
      </c>
      <c r="AP247" s="103">
        <f t="shared" si="109"/>
        <v>0</v>
      </c>
      <c r="AQ247" s="100"/>
      <c r="AR247" s="98">
        <f t="shared" si="121"/>
        <v>0</v>
      </c>
      <c r="AS247" s="102">
        <f t="shared" si="121"/>
        <v>0</v>
      </c>
      <c r="AT247" s="98">
        <f t="shared" si="110"/>
        <v>0</v>
      </c>
      <c r="AU247" s="103">
        <f t="shared" si="111"/>
        <v>0</v>
      </c>
      <c r="AV247" s="100"/>
      <c r="AW247" s="98">
        <f t="shared" si="112"/>
        <v>0</v>
      </c>
      <c r="AX247" s="98">
        <f t="shared" si="99"/>
        <v>0</v>
      </c>
      <c r="AY247" s="98">
        <f t="shared" si="113"/>
        <v>0</v>
      </c>
      <c r="AZ247" s="99">
        <f t="shared" si="114"/>
        <v>0</v>
      </c>
      <c r="BA247" s="104"/>
      <c r="BB247" s="101">
        <f t="shared" si="115"/>
        <v>0</v>
      </c>
      <c r="BC247" s="101">
        <f t="shared" si="116"/>
        <v>0</v>
      </c>
      <c r="BD247" s="101">
        <f t="shared" si="117"/>
        <v>0</v>
      </c>
      <c r="BE247" s="103">
        <f t="shared" si="118"/>
        <v>0</v>
      </c>
      <c r="BF247" s="90"/>
      <c r="BG247" s="91"/>
      <c r="BH247" s="91"/>
      <c r="BI247" s="91"/>
      <c r="BJ247" s="91"/>
    </row>
    <row r="248" spans="1:62" hidden="1" x14ac:dyDescent="0.25">
      <c r="A248" s="42"/>
      <c r="B248" s="42"/>
      <c r="C248" s="92">
        <v>217</v>
      </c>
      <c r="D248" s="132">
        <v>0</v>
      </c>
      <c r="E248" s="135" t="s">
        <v>647</v>
      </c>
      <c r="F248" s="93">
        <v>0</v>
      </c>
      <c r="G248" s="94">
        <v>0</v>
      </c>
      <c r="H248" s="95">
        <v>0</v>
      </c>
      <c r="I248" s="95">
        <v>0</v>
      </c>
      <c r="J248" s="95">
        <v>0</v>
      </c>
      <c r="K248" s="95">
        <v>0</v>
      </c>
      <c r="L248" s="96"/>
      <c r="M248" s="97">
        <v>0</v>
      </c>
      <c r="N248" s="98">
        <v>0</v>
      </c>
      <c r="O248" s="98">
        <f t="shared" si="91"/>
        <v>0</v>
      </c>
      <c r="P248" s="99">
        <f t="shared" si="92"/>
        <v>0</v>
      </c>
      <c r="Q248" s="96"/>
      <c r="R248" s="97">
        <v>0</v>
      </c>
      <c r="S248" s="98">
        <v>0</v>
      </c>
      <c r="T248" s="98">
        <f t="shared" si="93"/>
        <v>0</v>
      </c>
      <c r="U248" s="99">
        <f t="shared" si="94"/>
        <v>0</v>
      </c>
      <c r="V248" s="96"/>
      <c r="W248" s="97">
        <f t="shared" si="95"/>
        <v>0</v>
      </c>
      <c r="X248" s="97">
        <f t="shared" si="96"/>
        <v>0</v>
      </c>
      <c r="Y248" s="98">
        <f t="shared" si="97"/>
        <v>0</v>
      </c>
      <c r="Z248" s="99">
        <f t="shared" si="98"/>
        <v>0</v>
      </c>
      <c r="AA248" s="100"/>
      <c r="AB248" s="101">
        <f t="shared" si="100"/>
        <v>0</v>
      </c>
      <c r="AC248" s="101">
        <f t="shared" si="101"/>
        <v>0</v>
      </c>
      <c r="AD248" s="101">
        <f t="shared" si="102"/>
        <v>0</v>
      </c>
      <c r="AE248" s="99">
        <f t="shared" si="103"/>
        <v>0</v>
      </c>
      <c r="AF248" s="100"/>
      <c r="AG248" s="101">
        <f t="shared" si="104"/>
        <v>0</v>
      </c>
      <c r="AH248" s="101">
        <f t="shared" si="105"/>
        <v>0</v>
      </c>
      <c r="AI248" s="101">
        <f t="shared" si="106"/>
        <v>0</v>
      </c>
      <c r="AJ248" s="99">
        <f t="shared" si="107"/>
        <v>0</v>
      </c>
      <c r="AK248" s="100"/>
      <c r="AL248" s="98">
        <f t="shared" si="120"/>
        <v>0</v>
      </c>
      <c r="AM248" s="102">
        <f t="shared" si="120"/>
        <v>0</v>
      </c>
      <c r="AN248" s="102"/>
      <c r="AO248" s="98">
        <f t="shared" si="108"/>
        <v>0</v>
      </c>
      <c r="AP248" s="103">
        <f t="shared" si="109"/>
        <v>0</v>
      </c>
      <c r="AQ248" s="100"/>
      <c r="AR248" s="98">
        <f t="shared" si="121"/>
        <v>0</v>
      </c>
      <c r="AS248" s="102">
        <f t="shared" si="121"/>
        <v>0</v>
      </c>
      <c r="AT248" s="98">
        <f t="shared" si="110"/>
        <v>0</v>
      </c>
      <c r="AU248" s="103">
        <f t="shared" si="111"/>
        <v>0</v>
      </c>
      <c r="AV248" s="100"/>
      <c r="AW248" s="98">
        <f t="shared" si="112"/>
        <v>0</v>
      </c>
      <c r="AX248" s="98">
        <f t="shared" si="99"/>
        <v>0</v>
      </c>
      <c r="AY248" s="98">
        <f t="shared" si="113"/>
        <v>0</v>
      </c>
      <c r="AZ248" s="99">
        <f t="shared" si="114"/>
        <v>0</v>
      </c>
      <c r="BA248" s="104"/>
      <c r="BB248" s="101">
        <f t="shared" si="115"/>
        <v>0</v>
      </c>
      <c r="BC248" s="101">
        <f t="shared" si="116"/>
        <v>0</v>
      </c>
      <c r="BD248" s="101">
        <f t="shared" si="117"/>
        <v>0</v>
      </c>
      <c r="BE248" s="103">
        <f t="shared" si="118"/>
        <v>0</v>
      </c>
      <c r="BF248" s="90"/>
      <c r="BG248" s="91"/>
      <c r="BH248" s="91"/>
      <c r="BI248" s="91"/>
      <c r="BJ248" s="91"/>
    </row>
    <row r="249" spans="1:62" hidden="1" x14ac:dyDescent="0.25">
      <c r="A249" s="42"/>
      <c r="B249" s="42"/>
      <c r="C249" s="92">
        <v>218</v>
      </c>
      <c r="D249" s="132">
        <v>0</v>
      </c>
      <c r="E249" s="135" t="s">
        <v>648</v>
      </c>
      <c r="F249" s="93">
        <v>0</v>
      </c>
      <c r="G249" s="94">
        <v>0</v>
      </c>
      <c r="H249" s="95">
        <v>0</v>
      </c>
      <c r="I249" s="95">
        <v>0</v>
      </c>
      <c r="J249" s="95">
        <v>0</v>
      </c>
      <c r="K249" s="95">
        <v>0</v>
      </c>
      <c r="L249" s="96"/>
      <c r="M249" s="97">
        <v>0</v>
      </c>
      <c r="N249" s="98">
        <v>0</v>
      </c>
      <c r="O249" s="98">
        <f t="shared" si="91"/>
        <v>0</v>
      </c>
      <c r="P249" s="99">
        <f t="shared" si="92"/>
        <v>0</v>
      </c>
      <c r="Q249" s="96"/>
      <c r="R249" s="97">
        <v>0</v>
      </c>
      <c r="S249" s="98">
        <v>0</v>
      </c>
      <c r="T249" s="98">
        <f t="shared" si="93"/>
        <v>0</v>
      </c>
      <c r="U249" s="99">
        <f t="shared" si="94"/>
        <v>0</v>
      </c>
      <c r="V249" s="96"/>
      <c r="W249" s="97">
        <f t="shared" si="95"/>
        <v>0</v>
      </c>
      <c r="X249" s="97">
        <f t="shared" si="96"/>
        <v>0</v>
      </c>
      <c r="Y249" s="98">
        <f t="shared" si="97"/>
        <v>0</v>
      </c>
      <c r="Z249" s="99">
        <f t="shared" si="98"/>
        <v>0</v>
      </c>
      <c r="AA249" s="100"/>
      <c r="AB249" s="101">
        <f t="shared" si="100"/>
        <v>0</v>
      </c>
      <c r="AC249" s="101">
        <f t="shared" si="101"/>
        <v>0</v>
      </c>
      <c r="AD249" s="101">
        <f t="shared" si="102"/>
        <v>0</v>
      </c>
      <c r="AE249" s="99">
        <f t="shared" si="103"/>
        <v>0</v>
      </c>
      <c r="AF249" s="100"/>
      <c r="AG249" s="101">
        <f t="shared" si="104"/>
        <v>0</v>
      </c>
      <c r="AH249" s="101">
        <f t="shared" si="105"/>
        <v>0</v>
      </c>
      <c r="AI249" s="101">
        <f t="shared" si="106"/>
        <v>0</v>
      </c>
      <c r="AJ249" s="99">
        <f t="shared" si="107"/>
        <v>0</v>
      </c>
      <c r="AK249" s="100"/>
      <c r="AL249" s="98">
        <f t="shared" si="120"/>
        <v>0</v>
      </c>
      <c r="AM249" s="102">
        <f t="shared" si="120"/>
        <v>0</v>
      </c>
      <c r="AN249" s="102"/>
      <c r="AO249" s="98">
        <f t="shared" si="108"/>
        <v>0</v>
      </c>
      <c r="AP249" s="103">
        <f t="shared" si="109"/>
        <v>0</v>
      </c>
      <c r="AQ249" s="100"/>
      <c r="AR249" s="98">
        <f t="shared" si="121"/>
        <v>0</v>
      </c>
      <c r="AS249" s="102">
        <f t="shared" si="121"/>
        <v>0</v>
      </c>
      <c r="AT249" s="98">
        <f t="shared" si="110"/>
        <v>0</v>
      </c>
      <c r="AU249" s="103">
        <f t="shared" si="111"/>
        <v>0</v>
      </c>
      <c r="AV249" s="100"/>
      <c r="AW249" s="98">
        <f t="shared" si="112"/>
        <v>0</v>
      </c>
      <c r="AX249" s="98">
        <f t="shared" si="99"/>
        <v>0</v>
      </c>
      <c r="AY249" s="98">
        <f t="shared" si="113"/>
        <v>0</v>
      </c>
      <c r="AZ249" s="99">
        <f t="shared" si="114"/>
        <v>0</v>
      </c>
      <c r="BA249" s="104"/>
      <c r="BB249" s="101">
        <f t="shared" si="115"/>
        <v>0</v>
      </c>
      <c r="BC249" s="101">
        <f t="shared" si="116"/>
        <v>0</v>
      </c>
      <c r="BD249" s="101">
        <f t="shared" si="117"/>
        <v>0</v>
      </c>
      <c r="BE249" s="103">
        <f t="shared" si="118"/>
        <v>0</v>
      </c>
      <c r="BF249" s="90"/>
      <c r="BG249" s="91"/>
      <c r="BH249" s="91"/>
      <c r="BI249" s="91"/>
      <c r="BJ249" s="91"/>
    </row>
    <row r="250" spans="1:62" hidden="1" x14ac:dyDescent="0.25">
      <c r="A250" s="42"/>
      <c r="B250" s="42"/>
      <c r="C250" s="92">
        <v>219</v>
      </c>
      <c r="D250" s="132">
        <v>0</v>
      </c>
      <c r="E250" s="135" t="s">
        <v>649</v>
      </c>
      <c r="F250" s="93">
        <v>0</v>
      </c>
      <c r="G250" s="94">
        <v>0</v>
      </c>
      <c r="H250" s="95">
        <v>0</v>
      </c>
      <c r="I250" s="95">
        <v>0</v>
      </c>
      <c r="J250" s="95">
        <v>0</v>
      </c>
      <c r="K250" s="95">
        <v>0</v>
      </c>
      <c r="L250" s="96"/>
      <c r="M250" s="97">
        <v>0</v>
      </c>
      <c r="N250" s="98">
        <v>0</v>
      </c>
      <c r="O250" s="98">
        <f t="shared" si="91"/>
        <v>0</v>
      </c>
      <c r="P250" s="99">
        <f t="shared" si="92"/>
        <v>0</v>
      </c>
      <c r="Q250" s="96"/>
      <c r="R250" s="97">
        <v>0</v>
      </c>
      <c r="S250" s="98">
        <v>0</v>
      </c>
      <c r="T250" s="98">
        <f t="shared" si="93"/>
        <v>0</v>
      </c>
      <c r="U250" s="99">
        <f t="shared" si="94"/>
        <v>0</v>
      </c>
      <c r="V250" s="96"/>
      <c r="W250" s="97">
        <f t="shared" si="95"/>
        <v>0</v>
      </c>
      <c r="X250" s="97">
        <f t="shared" si="96"/>
        <v>0</v>
      </c>
      <c r="Y250" s="98">
        <f t="shared" si="97"/>
        <v>0</v>
      </c>
      <c r="Z250" s="99">
        <f t="shared" si="98"/>
        <v>0</v>
      </c>
      <c r="AA250" s="100"/>
      <c r="AB250" s="101">
        <f t="shared" si="100"/>
        <v>0</v>
      </c>
      <c r="AC250" s="101">
        <f t="shared" si="101"/>
        <v>0</v>
      </c>
      <c r="AD250" s="101">
        <f t="shared" si="102"/>
        <v>0</v>
      </c>
      <c r="AE250" s="99">
        <f t="shared" si="103"/>
        <v>0</v>
      </c>
      <c r="AF250" s="100"/>
      <c r="AG250" s="101">
        <f t="shared" si="104"/>
        <v>0</v>
      </c>
      <c r="AH250" s="101">
        <f t="shared" si="105"/>
        <v>0</v>
      </c>
      <c r="AI250" s="101">
        <f t="shared" si="106"/>
        <v>0</v>
      </c>
      <c r="AJ250" s="99">
        <f t="shared" si="107"/>
        <v>0</v>
      </c>
      <c r="AK250" s="100"/>
      <c r="AL250" s="98">
        <f t="shared" si="120"/>
        <v>0</v>
      </c>
      <c r="AM250" s="102">
        <f t="shared" si="120"/>
        <v>0</v>
      </c>
      <c r="AN250" s="102"/>
      <c r="AO250" s="98">
        <f t="shared" si="108"/>
        <v>0</v>
      </c>
      <c r="AP250" s="103">
        <f t="shared" si="109"/>
        <v>0</v>
      </c>
      <c r="AQ250" s="100"/>
      <c r="AR250" s="98">
        <f t="shared" si="121"/>
        <v>0</v>
      </c>
      <c r="AS250" s="102">
        <f t="shared" si="121"/>
        <v>0</v>
      </c>
      <c r="AT250" s="98">
        <f t="shared" si="110"/>
        <v>0</v>
      </c>
      <c r="AU250" s="103">
        <f t="shared" si="111"/>
        <v>0</v>
      </c>
      <c r="AV250" s="100"/>
      <c r="AW250" s="98">
        <f t="shared" si="112"/>
        <v>0</v>
      </c>
      <c r="AX250" s="98">
        <f t="shared" si="99"/>
        <v>0</v>
      </c>
      <c r="AY250" s="98">
        <f t="shared" si="113"/>
        <v>0</v>
      </c>
      <c r="AZ250" s="99">
        <f t="shared" si="114"/>
        <v>0</v>
      </c>
      <c r="BA250" s="104"/>
      <c r="BB250" s="101">
        <f t="shared" si="115"/>
        <v>0</v>
      </c>
      <c r="BC250" s="101">
        <f t="shared" si="116"/>
        <v>0</v>
      </c>
      <c r="BD250" s="101">
        <f t="shared" si="117"/>
        <v>0</v>
      </c>
      <c r="BE250" s="103">
        <f t="shared" si="118"/>
        <v>0</v>
      </c>
      <c r="BF250" s="90"/>
      <c r="BG250" s="91"/>
      <c r="BH250" s="91"/>
      <c r="BI250" s="91"/>
      <c r="BJ250" s="91"/>
    </row>
    <row r="251" spans="1:62" hidden="1" x14ac:dyDescent="0.25">
      <c r="A251" s="42"/>
      <c r="B251" s="42"/>
      <c r="C251" s="92">
        <v>220</v>
      </c>
      <c r="D251" s="132">
        <v>0</v>
      </c>
      <c r="E251" s="135" t="s">
        <v>650</v>
      </c>
      <c r="F251" s="93">
        <v>0</v>
      </c>
      <c r="G251" s="94">
        <v>0</v>
      </c>
      <c r="H251" s="95">
        <v>0</v>
      </c>
      <c r="I251" s="95">
        <v>0</v>
      </c>
      <c r="J251" s="95">
        <v>0</v>
      </c>
      <c r="K251" s="95">
        <v>0</v>
      </c>
      <c r="L251" s="96"/>
      <c r="M251" s="97">
        <v>0</v>
      </c>
      <c r="N251" s="98">
        <v>0</v>
      </c>
      <c r="O251" s="98">
        <f t="shared" si="91"/>
        <v>0</v>
      </c>
      <c r="P251" s="99">
        <f t="shared" si="92"/>
        <v>0</v>
      </c>
      <c r="Q251" s="96"/>
      <c r="R251" s="97">
        <v>0</v>
      </c>
      <c r="S251" s="98">
        <v>0</v>
      </c>
      <c r="T251" s="98">
        <f t="shared" si="93"/>
        <v>0</v>
      </c>
      <c r="U251" s="99">
        <f t="shared" si="94"/>
        <v>0</v>
      </c>
      <c r="V251" s="96"/>
      <c r="W251" s="97">
        <f t="shared" si="95"/>
        <v>0</v>
      </c>
      <c r="X251" s="97">
        <f t="shared" si="96"/>
        <v>0</v>
      </c>
      <c r="Y251" s="98">
        <f t="shared" si="97"/>
        <v>0</v>
      </c>
      <c r="Z251" s="99">
        <f t="shared" si="98"/>
        <v>0</v>
      </c>
      <c r="AA251" s="100"/>
      <c r="AB251" s="101">
        <f t="shared" si="100"/>
        <v>0</v>
      </c>
      <c r="AC251" s="101">
        <f t="shared" si="101"/>
        <v>0</v>
      </c>
      <c r="AD251" s="101">
        <f t="shared" si="102"/>
        <v>0</v>
      </c>
      <c r="AE251" s="99">
        <f t="shared" si="103"/>
        <v>0</v>
      </c>
      <c r="AF251" s="100"/>
      <c r="AG251" s="101">
        <f t="shared" si="104"/>
        <v>0</v>
      </c>
      <c r="AH251" s="101">
        <f t="shared" si="105"/>
        <v>0</v>
      </c>
      <c r="AI251" s="101">
        <f t="shared" si="106"/>
        <v>0</v>
      </c>
      <c r="AJ251" s="99">
        <f t="shared" si="107"/>
        <v>0</v>
      </c>
      <c r="AK251" s="100"/>
      <c r="AL251" s="98">
        <f t="shared" si="120"/>
        <v>0</v>
      </c>
      <c r="AM251" s="102">
        <f t="shared" si="120"/>
        <v>0</v>
      </c>
      <c r="AN251" s="102"/>
      <c r="AO251" s="98">
        <f t="shared" si="108"/>
        <v>0</v>
      </c>
      <c r="AP251" s="103">
        <f t="shared" si="109"/>
        <v>0</v>
      </c>
      <c r="AQ251" s="100"/>
      <c r="AR251" s="98">
        <f t="shared" si="121"/>
        <v>0</v>
      </c>
      <c r="AS251" s="102">
        <f t="shared" si="121"/>
        <v>0</v>
      </c>
      <c r="AT251" s="98">
        <f t="shared" si="110"/>
        <v>0</v>
      </c>
      <c r="AU251" s="103">
        <f t="shared" si="111"/>
        <v>0</v>
      </c>
      <c r="AV251" s="100"/>
      <c r="AW251" s="98">
        <f t="shared" si="112"/>
        <v>0</v>
      </c>
      <c r="AX251" s="98">
        <f t="shared" si="99"/>
        <v>0</v>
      </c>
      <c r="AY251" s="98">
        <f t="shared" si="113"/>
        <v>0</v>
      </c>
      <c r="AZ251" s="99">
        <f t="shared" si="114"/>
        <v>0</v>
      </c>
      <c r="BA251" s="104"/>
      <c r="BB251" s="101">
        <f t="shared" si="115"/>
        <v>0</v>
      </c>
      <c r="BC251" s="101">
        <f t="shared" si="116"/>
        <v>0</v>
      </c>
      <c r="BD251" s="101">
        <f t="shared" si="117"/>
        <v>0</v>
      </c>
      <c r="BE251" s="103">
        <f t="shared" si="118"/>
        <v>0</v>
      </c>
      <c r="BF251" s="90"/>
      <c r="BG251" s="91"/>
      <c r="BH251" s="91"/>
      <c r="BI251" s="91"/>
      <c r="BJ251" s="91"/>
    </row>
    <row r="252" spans="1:62" hidden="1" x14ac:dyDescent="0.25">
      <c r="A252" s="42"/>
      <c r="B252" s="42"/>
      <c r="C252" s="92">
        <v>221</v>
      </c>
      <c r="D252" s="132">
        <v>0</v>
      </c>
      <c r="E252" s="135" t="s">
        <v>651</v>
      </c>
      <c r="F252" s="93">
        <v>0</v>
      </c>
      <c r="G252" s="94">
        <v>0</v>
      </c>
      <c r="H252" s="95">
        <v>0</v>
      </c>
      <c r="I252" s="95">
        <v>0</v>
      </c>
      <c r="J252" s="95">
        <v>0</v>
      </c>
      <c r="K252" s="95">
        <v>0</v>
      </c>
      <c r="L252" s="96"/>
      <c r="M252" s="97">
        <v>0</v>
      </c>
      <c r="N252" s="98">
        <v>0</v>
      </c>
      <c r="O252" s="98">
        <f t="shared" si="91"/>
        <v>0</v>
      </c>
      <c r="P252" s="99">
        <f t="shared" si="92"/>
        <v>0</v>
      </c>
      <c r="Q252" s="96"/>
      <c r="R252" s="97">
        <v>0</v>
      </c>
      <c r="S252" s="98">
        <v>0</v>
      </c>
      <c r="T252" s="98">
        <f t="shared" si="93"/>
        <v>0</v>
      </c>
      <c r="U252" s="99">
        <f t="shared" si="94"/>
        <v>0</v>
      </c>
      <c r="V252" s="96"/>
      <c r="W252" s="97">
        <f t="shared" si="95"/>
        <v>0</v>
      </c>
      <c r="X252" s="97">
        <f t="shared" si="96"/>
        <v>0</v>
      </c>
      <c r="Y252" s="98">
        <f t="shared" si="97"/>
        <v>0</v>
      </c>
      <c r="Z252" s="99">
        <f t="shared" si="98"/>
        <v>0</v>
      </c>
      <c r="AA252" s="100"/>
      <c r="AB252" s="101">
        <f t="shared" si="100"/>
        <v>0</v>
      </c>
      <c r="AC252" s="101">
        <f t="shared" si="101"/>
        <v>0</v>
      </c>
      <c r="AD252" s="101">
        <f t="shared" si="102"/>
        <v>0</v>
      </c>
      <c r="AE252" s="99">
        <f t="shared" si="103"/>
        <v>0</v>
      </c>
      <c r="AF252" s="100"/>
      <c r="AG252" s="101">
        <f t="shared" si="104"/>
        <v>0</v>
      </c>
      <c r="AH252" s="101">
        <f t="shared" si="105"/>
        <v>0</v>
      </c>
      <c r="AI252" s="101">
        <f t="shared" si="106"/>
        <v>0</v>
      </c>
      <c r="AJ252" s="99">
        <f t="shared" si="107"/>
        <v>0</v>
      </c>
      <c r="AK252" s="100"/>
      <c r="AL252" s="98">
        <f t="shared" si="120"/>
        <v>0</v>
      </c>
      <c r="AM252" s="102">
        <f t="shared" si="120"/>
        <v>0</v>
      </c>
      <c r="AN252" s="102"/>
      <c r="AO252" s="98">
        <f t="shared" si="108"/>
        <v>0</v>
      </c>
      <c r="AP252" s="103">
        <f t="shared" si="109"/>
        <v>0</v>
      </c>
      <c r="AQ252" s="100"/>
      <c r="AR252" s="98">
        <f t="shared" si="121"/>
        <v>0</v>
      </c>
      <c r="AS252" s="102">
        <f t="shared" si="121"/>
        <v>0</v>
      </c>
      <c r="AT252" s="98">
        <f t="shared" si="110"/>
        <v>0</v>
      </c>
      <c r="AU252" s="103">
        <f t="shared" si="111"/>
        <v>0</v>
      </c>
      <c r="AV252" s="100"/>
      <c r="AW252" s="98">
        <f t="shared" si="112"/>
        <v>0</v>
      </c>
      <c r="AX252" s="98">
        <f t="shared" si="99"/>
        <v>0</v>
      </c>
      <c r="AY252" s="98">
        <f t="shared" si="113"/>
        <v>0</v>
      </c>
      <c r="AZ252" s="99">
        <f t="shared" si="114"/>
        <v>0</v>
      </c>
      <c r="BA252" s="104"/>
      <c r="BB252" s="101">
        <f t="shared" si="115"/>
        <v>0</v>
      </c>
      <c r="BC252" s="101">
        <f t="shared" si="116"/>
        <v>0</v>
      </c>
      <c r="BD252" s="101">
        <f t="shared" si="117"/>
        <v>0</v>
      </c>
      <c r="BE252" s="103">
        <f t="shared" si="118"/>
        <v>0</v>
      </c>
      <c r="BF252" s="90"/>
      <c r="BG252" s="91"/>
      <c r="BH252" s="91"/>
      <c r="BI252" s="91"/>
      <c r="BJ252" s="91"/>
    </row>
    <row r="253" spans="1:62" hidden="1" x14ac:dyDescent="0.25">
      <c r="A253" s="42"/>
      <c r="B253" s="42"/>
      <c r="C253" s="92">
        <v>222</v>
      </c>
      <c r="D253" s="132">
        <v>0</v>
      </c>
      <c r="E253" s="135" t="s">
        <v>652</v>
      </c>
      <c r="F253" s="93">
        <v>0</v>
      </c>
      <c r="G253" s="94">
        <v>0</v>
      </c>
      <c r="H253" s="95">
        <v>0</v>
      </c>
      <c r="I253" s="95">
        <v>0</v>
      </c>
      <c r="J253" s="95">
        <v>0</v>
      </c>
      <c r="K253" s="95">
        <v>0</v>
      </c>
      <c r="L253" s="96"/>
      <c r="M253" s="97">
        <v>0</v>
      </c>
      <c r="N253" s="98">
        <v>0</v>
      </c>
      <c r="O253" s="98">
        <f t="shared" si="91"/>
        <v>0</v>
      </c>
      <c r="P253" s="99">
        <f t="shared" si="92"/>
        <v>0</v>
      </c>
      <c r="Q253" s="96"/>
      <c r="R253" s="97">
        <v>0</v>
      </c>
      <c r="S253" s="98">
        <v>0</v>
      </c>
      <c r="T253" s="98">
        <f t="shared" si="93"/>
        <v>0</v>
      </c>
      <c r="U253" s="99">
        <f t="shared" si="94"/>
        <v>0</v>
      </c>
      <c r="V253" s="96"/>
      <c r="W253" s="97">
        <f t="shared" si="95"/>
        <v>0</v>
      </c>
      <c r="X253" s="97">
        <f t="shared" si="96"/>
        <v>0</v>
      </c>
      <c r="Y253" s="98">
        <f t="shared" si="97"/>
        <v>0</v>
      </c>
      <c r="Z253" s="99">
        <f t="shared" si="98"/>
        <v>0</v>
      </c>
      <c r="AA253" s="100"/>
      <c r="AB253" s="101">
        <f t="shared" si="100"/>
        <v>0</v>
      </c>
      <c r="AC253" s="101">
        <f t="shared" si="101"/>
        <v>0</v>
      </c>
      <c r="AD253" s="101">
        <f t="shared" si="102"/>
        <v>0</v>
      </c>
      <c r="AE253" s="99">
        <f t="shared" si="103"/>
        <v>0</v>
      </c>
      <c r="AF253" s="100"/>
      <c r="AG253" s="101">
        <f t="shared" si="104"/>
        <v>0</v>
      </c>
      <c r="AH253" s="101">
        <f t="shared" si="105"/>
        <v>0</v>
      </c>
      <c r="AI253" s="101">
        <f t="shared" si="106"/>
        <v>0</v>
      </c>
      <c r="AJ253" s="99">
        <f t="shared" si="107"/>
        <v>0</v>
      </c>
      <c r="AK253" s="100"/>
      <c r="AL253" s="98">
        <f t="shared" si="120"/>
        <v>0</v>
      </c>
      <c r="AM253" s="102">
        <f t="shared" si="120"/>
        <v>0</v>
      </c>
      <c r="AN253" s="102"/>
      <c r="AO253" s="98">
        <f t="shared" si="108"/>
        <v>0</v>
      </c>
      <c r="AP253" s="103">
        <f t="shared" si="109"/>
        <v>0</v>
      </c>
      <c r="AQ253" s="100"/>
      <c r="AR253" s="98">
        <f t="shared" si="121"/>
        <v>0</v>
      </c>
      <c r="AS253" s="102">
        <f t="shared" si="121"/>
        <v>0</v>
      </c>
      <c r="AT253" s="98">
        <f t="shared" si="110"/>
        <v>0</v>
      </c>
      <c r="AU253" s="103">
        <f t="shared" si="111"/>
        <v>0</v>
      </c>
      <c r="AV253" s="100"/>
      <c r="AW253" s="98">
        <f t="shared" si="112"/>
        <v>0</v>
      </c>
      <c r="AX253" s="98">
        <f t="shared" si="99"/>
        <v>0</v>
      </c>
      <c r="AY253" s="98">
        <f t="shared" si="113"/>
        <v>0</v>
      </c>
      <c r="AZ253" s="99">
        <f t="shared" si="114"/>
        <v>0</v>
      </c>
      <c r="BA253" s="104"/>
      <c r="BB253" s="101">
        <f t="shared" si="115"/>
        <v>0</v>
      </c>
      <c r="BC253" s="101">
        <f t="shared" si="116"/>
        <v>0</v>
      </c>
      <c r="BD253" s="101">
        <f t="shared" si="117"/>
        <v>0</v>
      </c>
      <c r="BE253" s="103">
        <f t="shared" si="118"/>
        <v>0</v>
      </c>
      <c r="BF253" s="90"/>
      <c r="BG253" s="91"/>
      <c r="BH253" s="91"/>
      <c r="BI253" s="91"/>
      <c r="BJ253" s="91"/>
    </row>
    <row r="254" spans="1:62" hidden="1" x14ac:dyDescent="0.25">
      <c r="A254" s="42"/>
      <c r="B254" s="42"/>
      <c r="C254" s="92">
        <v>223</v>
      </c>
      <c r="D254" s="132">
        <v>0</v>
      </c>
      <c r="E254" s="135" t="s">
        <v>653</v>
      </c>
      <c r="F254" s="93">
        <v>0</v>
      </c>
      <c r="G254" s="94">
        <v>0</v>
      </c>
      <c r="H254" s="95">
        <v>0</v>
      </c>
      <c r="I254" s="95">
        <v>0</v>
      </c>
      <c r="J254" s="95">
        <v>0</v>
      </c>
      <c r="K254" s="95">
        <v>0</v>
      </c>
      <c r="L254" s="96"/>
      <c r="M254" s="97">
        <v>0</v>
      </c>
      <c r="N254" s="98">
        <v>0</v>
      </c>
      <c r="O254" s="98">
        <f t="shared" si="91"/>
        <v>0</v>
      </c>
      <c r="P254" s="99">
        <f t="shared" si="92"/>
        <v>0</v>
      </c>
      <c r="Q254" s="96"/>
      <c r="R254" s="97">
        <v>0</v>
      </c>
      <c r="S254" s="98">
        <v>0</v>
      </c>
      <c r="T254" s="98">
        <f t="shared" si="93"/>
        <v>0</v>
      </c>
      <c r="U254" s="99">
        <f t="shared" si="94"/>
        <v>0</v>
      </c>
      <c r="V254" s="96"/>
      <c r="W254" s="97">
        <f t="shared" si="95"/>
        <v>0</v>
      </c>
      <c r="X254" s="97">
        <f t="shared" si="96"/>
        <v>0</v>
      </c>
      <c r="Y254" s="98">
        <f t="shared" si="97"/>
        <v>0</v>
      </c>
      <c r="Z254" s="99">
        <f t="shared" si="98"/>
        <v>0</v>
      </c>
      <c r="AA254" s="100"/>
      <c r="AB254" s="101">
        <f t="shared" si="100"/>
        <v>0</v>
      </c>
      <c r="AC254" s="101">
        <f t="shared" si="101"/>
        <v>0</v>
      </c>
      <c r="AD254" s="101">
        <f t="shared" si="102"/>
        <v>0</v>
      </c>
      <c r="AE254" s="99">
        <f t="shared" si="103"/>
        <v>0</v>
      </c>
      <c r="AF254" s="100"/>
      <c r="AG254" s="101">
        <f t="shared" si="104"/>
        <v>0</v>
      </c>
      <c r="AH254" s="101">
        <f t="shared" si="105"/>
        <v>0</v>
      </c>
      <c r="AI254" s="101">
        <f t="shared" si="106"/>
        <v>0</v>
      </c>
      <c r="AJ254" s="99">
        <f t="shared" si="107"/>
        <v>0</v>
      </c>
      <c r="AK254" s="100"/>
      <c r="AL254" s="98">
        <f t="shared" si="120"/>
        <v>0</v>
      </c>
      <c r="AM254" s="102">
        <f t="shared" si="120"/>
        <v>0</v>
      </c>
      <c r="AN254" s="102"/>
      <c r="AO254" s="98">
        <f t="shared" si="108"/>
        <v>0</v>
      </c>
      <c r="AP254" s="103">
        <f t="shared" si="109"/>
        <v>0</v>
      </c>
      <c r="AQ254" s="100"/>
      <c r="AR254" s="98">
        <f t="shared" si="121"/>
        <v>0</v>
      </c>
      <c r="AS254" s="102">
        <f t="shared" si="121"/>
        <v>0</v>
      </c>
      <c r="AT254" s="98">
        <f t="shared" si="110"/>
        <v>0</v>
      </c>
      <c r="AU254" s="103">
        <f t="shared" si="111"/>
        <v>0</v>
      </c>
      <c r="AV254" s="100"/>
      <c r="AW254" s="98">
        <f t="shared" si="112"/>
        <v>0</v>
      </c>
      <c r="AX254" s="98">
        <f t="shared" si="99"/>
        <v>0</v>
      </c>
      <c r="AY254" s="98">
        <f t="shared" si="113"/>
        <v>0</v>
      </c>
      <c r="AZ254" s="99">
        <f t="shared" si="114"/>
        <v>0</v>
      </c>
      <c r="BA254" s="104"/>
      <c r="BB254" s="101">
        <f t="shared" si="115"/>
        <v>0</v>
      </c>
      <c r="BC254" s="101">
        <f t="shared" si="116"/>
        <v>0</v>
      </c>
      <c r="BD254" s="101">
        <f t="shared" si="117"/>
        <v>0</v>
      </c>
      <c r="BE254" s="103">
        <f t="shared" si="118"/>
        <v>0</v>
      </c>
      <c r="BF254" s="90"/>
      <c r="BG254" s="91"/>
      <c r="BH254" s="91"/>
      <c r="BI254" s="91"/>
      <c r="BJ254" s="91"/>
    </row>
    <row r="255" spans="1:62" hidden="1" x14ac:dyDescent="0.25">
      <c r="A255" s="42"/>
      <c r="B255" s="42"/>
      <c r="C255" s="92">
        <v>224</v>
      </c>
      <c r="D255" s="132">
        <v>0</v>
      </c>
      <c r="E255" s="135" t="s">
        <v>654</v>
      </c>
      <c r="F255" s="93">
        <v>0</v>
      </c>
      <c r="G255" s="94">
        <v>0</v>
      </c>
      <c r="H255" s="95">
        <v>0</v>
      </c>
      <c r="I255" s="95">
        <v>0</v>
      </c>
      <c r="J255" s="95">
        <v>0</v>
      </c>
      <c r="K255" s="95">
        <v>0</v>
      </c>
      <c r="L255" s="96"/>
      <c r="M255" s="97">
        <v>0</v>
      </c>
      <c r="N255" s="98">
        <v>0</v>
      </c>
      <c r="O255" s="98">
        <f t="shared" si="91"/>
        <v>0</v>
      </c>
      <c r="P255" s="99">
        <f t="shared" si="92"/>
        <v>0</v>
      </c>
      <c r="Q255" s="96"/>
      <c r="R255" s="97">
        <v>0</v>
      </c>
      <c r="S255" s="98">
        <v>0</v>
      </c>
      <c r="T255" s="98">
        <f t="shared" si="93"/>
        <v>0</v>
      </c>
      <c r="U255" s="99">
        <f t="shared" si="94"/>
        <v>0</v>
      </c>
      <c r="V255" s="96"/>
      <c r="W255" s="97">
        <f t="shared" si="95"/>
        <v>0</v>
      </c>
      <c r="X255" s="97">
        <f t="shared" si="96"/>
        <v>0</v>
      </c>
      <c r="Y255" s="98">
        <f t="shared" si="97"/>
        <v>0</v>
      </c>
      <c r="Z255" s="99">
        <f t="shared" si="98"/>
        <v>0</v>
      </c>
      <c r="AA255" s="100"/>
      <c r="AB255" s="101">
        <f t="shared" si="100"/>
        <v>0</v>
      </c>
      <c r="AC255" s="101">
        <f t="shared" si="101"/>
        <v>0</v>
      </c>
      <c r="AD255" s="101">
        <f t="shared" si="102"/>
        <v>0</v>
      </c>
      <c r="AE255" s="99">
        <f t="shared" si="103"/>
        <v>0</v>
      </c>
      <c r="AF255" s="100"/>
      <c r="AG255" s="101">
        <f t="shared" si="104"/>
        <v>0</v>
      </c>
      <c r="AH255" s="101">
        <f t="shared" si="105"/>
        <v>0</v>
      </c>
      <c r="AI255" s="101">
        <f t="shared" si="106"/>
        <v>0</v>
      </c>
      <c r="AJ255" s="99">
        <f t="shared" si="107"/>
        <v>0</v>
      </c>
      <c r="AK255" s="100"/>
      <c r="AL255" s="98">
        <f t="shared" si="120"/>
        <v>0</v>
      </c>
      <c r="AM255" s="102">
        <f t="shared" si="120"/>
        <v>0</v>
      </c>
      <c r="AN255" s="102"/>
      <c r="AO255" s="98">
        <f t="shared" si="108"/>
        <v>0</v>
      </c>
      <c r="AP255" s="103">
        <f t="shared" si="109"/>
        <v>0</v>
      </c>
      <c r="AQ255" s="100"/>
      <c r="AR255" s="98">
        <f t="shared" si="121"/>
        <v>0</v>
      </c>
      <c r="AS255" s="102">
        <f t="shared" si="121"/>
        <v>0</v>
      </c>
      <c r="AT255" s="98">
        <f t="shared" si="110"/>
        <v>0</v>
      </c>
      <c r="AU255" s="103">
        <f t="shared" si="111"/>
        <v>0</v>
      </c>
      <c r="AV255" s="100"/>
      <c r="AW255" s="98">
        <f t="shared" si="112"/>
        <v>0</v>
      </c>
      <c r="AX255" s="98">
        <f t="shared" si="99"/>
        <v>0</v>
      </c>
      <c r="AY255" s="98">
        <f t="shared" si="113"/>
        <v>0</v>
      </c>
      <c r="AZ255" s="99">
        <f t="shared" si="114"/>
        <v>0</v>
      </c>
      <c r="BA255" s="104"/>
      <c r="BB255" s="101">
        <f t="shared" si="115"/>
        <v>0</v>
      </c>
      <c r="BC255" s="101">
        <f t="shared" si="116"/>
        <v>0</v>
      </c>
      <c r="BD255" s="101">
        <f t="shared" si="117"/>
        <v>0</v>
      </c>
      <c r="BE255" s="103">
        <f t="shared" si="118"/>
        <v>0</v>
      </c>
      <c r="BF255" s="90"/>
      <c r="BG255" s="91"/>
      <c r="BH255" s="91"/>
      <c r="BI255" s="91"/>
      <c r="BJ255" s="91"/>
    </row>
    <row r="256" spans="1:62" hidden="1" x14ac:dyDescent="0.25">
      <c r="A256" s="42"/>
      <c r="B256" s="42"/>
      <c r="C256" s="92">
        <v>225</v>
      </c>
      <c r="D256" s="132">
        <v>0</v>
      </c>
      <c r="E256" s="135" t="s">
        <v>655</v>
      </c>
      <c r="F256" s="93">
        <v>0</v>
      </c>
      <c r="G256" s="94">
        <v>0</v>
      </c>
      <c r="H256" s="95">
        <v>0</v>
      </c>
      <c r="I256" s="95">
        <v>0</v>
      </c>
      <c r="J256" s="95">
        <v>0</v>
      </c>
      <c r="K256" s="95">
        <v>0</v>
      </c>
      <c r="L256" s="96"/>
      <c r="M256" s="97">
        <v>0</v>
      </c>
      <c r="N256" s="98">
        <v>0</v>
      </c>
      <c r="O256" s="98">
        <f t="shared" si="91"/>
        <v>0</v>
      </c>
      <c r="P256" s="99">
        <f t="shared" si="92"/>
        <v>0</v>
      </c>
      <c r="Q256" s="96"/>
      <c r="R256" s="97">
        <v>0</v>
      </c>
      <c r="S256" s="98">
        <v>0</v>
      </c>
      <c r="T256" s="98">
        <f t="shared" si="93"/>
        <v>0</v>
      </c>
      <c r="U256" s="99">
        <f t="shared" si="94"/>
        <v>0</v>
      </c>
      <c r="V256" s="96"/>
      <c r="W256" s="97">
        <f t="shared" ref="W256:W287" si="122">+M256+R256</f>
        <v>0</v>
      </c>
      <c r="X256" s="97">
        <f t="shared" ref="X256:X287" si="123">+N256+S256</f>
        <v>0</v>
      </c>
      <c r="Y256" s="98">
        <f t="shared" si="97"/>
        <v>0</v>
      </c>
      <c r="Z256" s="99">
        <f t="shared" si="98"/>
        <v>0</v>
      </c>
      <c r="AA256" s="100"/>
      <c r="AB256" s="101">
        <f t="shared" si="100"/>
        <v>0</v>
      </c>
      <c r="AC256" s="101">
        <f t="shared" si="101"/>
        <v>0</v>
      </c>
      <c r="AD256" s="101">
        <f t="shared" si="102"/>
        <v>0</v>
      </c>
      <c r="AE256" s="99">
        <f t="shared" si="103"/>
        <v>0</v>
      </c>
      <c r="AF256" s="100"/>
      <c r="AG256" s="101">
        <f t="shared" si="104"/>
        <v>0</v>
      </c>
      <c r="AH256" s="101">
        <f t="shared" si="105"/>
        <v>0</v>
      </c>
      <c r="AI256" s="101">
        <f t="shared" si="106"/>
        <v>0</v>
      </c>
      <c r="AJ256" s="99">
        <f t="shared" si="107"/>
        <v>0</v>
      </c>
      <c r="AK256" s="100"/>
      <c r="AL256" s="98">
        <f t="shared" si="120"/>
        <v>0</v>
      </c>
      <c r="AM256" s="102">
        <f t="shared" si="120"/>
        <v>0</v>
      </c>
      <c r="AN256" s="102"/>
      <c r="AO256" s="98">
        <f t="shared" si="108"/>
        <v>0</v>
      </c>
      <c r="AP256" s="103">
        <f t="shared" si="109"/>
        <v>0</v>
      </c>
      <c r="AQ256" s="100"/>
      <c r="AR256" s="98">
        <f t="shared" si="121"/>
        <v>0</v>
      </c>
      <c r="AS256" s="102">
        <f t="shared" si="121"/>
        <v>0</v>
      </c>
      <c r="AT256" s="98">
        <f t="shared" si="110"/>
        <v>0</v>
      </c>
      <c r="AU256" s="103">
        <f t="shared" si="111"/>
        <v>0</v>
      </c>
      <c r="AV256" s="100"/>
      <c r="AW256" s="98">
        <f t="shared" si="112"/>
        <v>0</v>
      </c>
      <c r="AX256" s="98">
        <f t="shared" si="99"/>
        <v>0</v>
      </c>
      <c r="AY256" s="98">
        <f t="shared" si="113"/>
        <v>0</v>
      </c>
      <c r="AZ256" s="99">
        <f t="shared" si="114"/>
        <v>0</v>
      </c>
      <c r="BA256" s="104"/>
      <c r="BB256" s="101">
        <f t="shared" si="115"/>
        <v>0</v>
      </c>
      <c r="BC256" s="101">
        <f t="shared" si="116"/>
        <v>0</v>
      </c>
      <c r="BD256" s="101">
        <f t="shared" si="117"/>
        <v>0</v>
      </c>
      <c r="BE256" s="103">
        <f t="shared" si="118"/>
        <v>0</v>
      </c>
      <c r="BF256" s="90"/>
      <c r="BG256" s="91"/>
      <c r="BH256" s="91"/>
      <c r="BI256" s="91"/>
      <c r="BJ256" s="91"/>
    </row>
    <row r="257" spans="1:62" hidden="1" x14ac:dyDescent="0.25">
      <c r="A257" s="42"/>
      <c r="B257" s="42"/>
      <c r="C257" s="92">
        <v>226</v>
      </c>
      <c r="D257" s="132">
        <v>0</v>
      </c>
      <c r="E257" s="135" t="s">
        <v>656</v>
      </c>
      <c r="F257" s="93">
        <v>0</v>
      </c>
      <c r="G257" s="94">
        <v>0</v>
      </c>
      <c r="H257" s="95">
        <v>0</v>
      </c>
      <c r="I257" s="95">
        <v>0</v>
      </c>
      <c r="J257" s="95">
        <v>0</v>
      </c>
      <c r="K257" s="95">
        <v>0</v>
      </c>
      <c r="L257" s="96"/>
      <c r="M257" s="97">
        <v>0</v>
      </c>
      <c r="N257" s="98">
        <v>0</v>
      </c>
      <c r="O257" s="98">
        <f t="shared" si="91"/>
        <v>0</v>
      </c>
      <c r="P257" s="99">
        <f t="shared" si="92"/>
        <v>0</v>
      </c>
      <c r="Q257" s="96"/>
      <c r="R257" s="97">
        <v>0</v>
      </c>
      <c r="S257" s="98">
        <v>0</v>
      </c>
      <c r="T257" s="98">
        <f t="shared" si="93"/>
        <v>0</v>
      </c>
      <c r="U257" s="99">
        <f t="shared" si="94"/>
        <v>0</v>
      </c>
      <c r="V257" s="96"/>
      <c r="W257" s="97">
        <f t="shared" si="122"/>
        <v>0</v>
      </c>
      <c r="X257" s="97">
        <f t="shared" si="123"/>
        <v>0</v>
      </c>
      <c r="Y257" s="98">
        <f t="shared" si="97"/>
        <v>0</v>
      </c>
      <c r="Z257" s="99">
        <f t="shared" si="98"/>
        <v>0</v>
      </c>
      <c r="AA257" s="100"/>
      <c r="AB257" s="101">
        <f t="shared" ref="AB257:AB288" si="124">(+M257*$H257)+(R257*$J257)</f>
        <v>0</v>
      </c>
      <c r="AC257" s="101">
        <f t="shared" ref="AC257:AC288" si="125">(+N257*$H257)+(S257*$J257)</f>
        <v>0</v>
      </c>
      <c r="AD257" s="101">
        <f t="shared" si="102"/>
        <v>0</v>
      </c>
      <c r="AE257" s="99">
        <f t="shared" si="103"/>
        <v>0</v>
      </c>
      <c r="AF257" s="100"/>
      <c r="AG257" s="101">
        <f t="shared" ref="AG257:AG288" si="126">(+M257*$I257)+(R257*$K257)</f>
        <v>0</v>
      </c>
      <c r="AH257" s="101">
        <f t="shared" ref="AH257:AH288" si="127">(+N257*$I257)+(S257*$K257)</f>
        <v>0</v>
      </c>
      <c r="AI257" s="101">
        <f t="shared" si="106"/>
        <v>0</v>
      </c>
      <c r="AJ257" s="99">
        <f t="shared" si="107"/>
        <v>0</v>
      </c>
      <c r="AK257" s="100"/>
      <c r="AL257" s="98">
        <f t="shared" si="120"/>
        <v>0</v>
      </c>
      <c r="AM257" s="102">
        <f t="shared" si="120"/>
        <v>0</v>
      </c>
      <c r="AN257" s="102"/>
      <c r="AO257" s="98">
        <f t="shared" si="108"/>
        <v>0</v>
      </c>
      <c r="AP257" s="103">
        <f t="shared" si="109"/>
        <v>0</v>
      </c>
      <c r="AQ257" s="100"/>
      <c r="AR257" s="98">
        <f t="shared" si="121"/>
        <v>0</v>
      </c>
      <c r="AS257" s="102">
        <f t="shared" si="121"/>
        <v>0</v>
      </c>
      <c r="AT257" s="98">
        <f t="shared" si="110"/>
        <v>0</v>
      </c>
      <c r="AU257" s="103">
        <f t="shared" si="111"/>
        <v>0</v>
      </c>
      <c r="AV257" s="100"/>
      <c r="AW257" s="98">
        <f t="shared" si="112"/>
        <v>0</v>
      </c>
      <c r="AX257" s="98">
        <f t="shared" si="99"/>
        <v>0</v>
      </c>
      <c r="AY257" s="98">
        <f t="shared" si="113"/>
        <v>0</v>
      </c>
      <c r="AZ257" s="99">
        <f t="shared" si="114"/>
        <v>0</v>
      </c>
      <c r="BA257" s="104"/>
      <c r="BB257" s="101">
        <f t="shared" si="115"/>
        <v>0</v>
      </c>
      <c r="BC257" s="101">
        <f t="shared" si="116"/>
        <v>0</v>
      </c>
      <c r="BD257" s="101">
        <f t="shared" si="117"/>
        <v>0</v>
      </c>
      <c r="BE257" s="103">
        <f t="shared" si="118"/>
        <v>0</v>
      </c>
      <c r="BF257" s="90"/>
      <c r="BG257" s="91"/>
      <c r="BH257" s="91"/>
      <c r="BI257" s="91"/>
      <c r="BJ257" s="91"/>
    </row>
    <row r="258" spans="1:62" hidden="1" x14ac:dyDescent="0.25">
      <c r="A258" s="42"/>
      <c r="B258" s="42"/>
      <c r="C258" s="92">
        <v>227</v>
      </c>
      <c r="D258" s="132">
        <v>0</v>
      </c>
      <c r="E258" s="135" t="s">
        <v>657</v>
      </c>
      <c r="F258" s="93">
        <v>0</v>
      </c>
      <c r="G258" s="94">
        <v>0</v>
      </c>
      <c r="H258" s="95">
        <v>0</v>
      </c>
      <c r="I258" s="95">
        <v>0</v>
      </c>
      <c r="J258" s="95">
        <v>0</v>
      </c>
      <c r="K258" s="95">
        <v>0</v>
      </c>
      <c r="L258" s="96"/>
      <c r="M258" s="97">
        <v>0</v>
      </c>
      <c r="N258" s="98">
        <v>0</v>
      </c>
      <c r="O258" s="98">
        <f t="shared" si="91"/>
        <v>0</v>
      </c>
      <c r="P258" s="99">
        <f t="shared" si="92"/>
        <v>0</v>
      </c>
      <c r="Q258" s="96"/>
      <c r="R258" s="97">
        <v>0</v>
      </c>
      <c r="S258" s="98">
        <v>0</v>
      </c>
      <c r="T258" s="98">
        <f t="shared" si="93"/>
        <v>0</v>
      </c>
      <c r="U258" s="99">
        <f t="shared" si="94"/>
        <v>0</v>
      </c>
      <c r="V258" s="96"/>
      <c r="W258" s="97">
        <f t="shared" si="122"/>
        <v>0</v>
      </c>
      <c r="X258" s="97">
        <f t="shared" si="123"/>
        <v>0</v>
      </c>
      <c r="Y258" s="98">
        <f t="shared" si="97"/>
        <v>0</v>
      </c>
      <c r="Z258" s="99">
        <f t="shared" si="98"/>
        <v>0</v>
      </c>
      <c r="AA258" s="100"/>
      <c r="AB258" s="101">
        <f t="shared" si="124"/>
        <v>0</v>
      </c>
      <c r="AC258" s="101">
        <f t="shared" si="125"/>
        <v>0</v>
      </c>
      <c r="AD258" s="101">
        <f t="shared" si="102"/>
        <v>0</v>
      </c>
      <c r="AE258" s="99">
        <f t="shared" si="103"/>
        <v>0</v>
      </c>
      <c r="AF258" s="100"/>
      <c r="AG258" s="101">
        <f t="shared" si="126"/>
        <v>0</v>
      </c>
      <c r="AH258" s="101">
        <f t="shared" si="127"/>
        <v>0</v>
      </c>
      <c r="AI258" s="101">
        <f t="shared" si="106"/>
        <v>0</v>
      </c>
      <c r="AJ258" s="99">
        <f t="shared" si="107"/>
        <v>0</v>
      </c>
      <c r="AK258" s="100"/>
      <c r="AL258" s="98">
        <f t="shared" si="120"/>
        <v>0</v>
      </c>
      <c r="AM258" s="102">
        <f t="shared" si="120"/>
        <v>0</v>
      </c>
      <c r="AN258" s="102"/>
      <c r="AO258" s="98">
        <f t="shared" si="108"/>
        <v>0</v>
      </c>
      <c r="AP258" s="103">
        <f t="shared" si="109"/>
        <v>0</v>
      </c>
      <c r="AQ258" s="100"/>
      <c r="AR258" s="98">
        <f t="shared" si="121"/>
        <v>0</v>
      </c>
      <c r="AS258" s="102">
        <f t="shared" si="121"/>
        <v>0</v>
      </c>
      <c r="AT258" s="98">
        <f t="shared" si="110"/>
        <v>0</v>
      </c>
      <c r="AU258" s="103">
        <f t="shared" si="111"/>
        <v>0</v>
      </c>
      <c r="AV258" s="100"/>
      <c r="AW258" s="98">
        <f t="shared" si="112"/>
        <v>0</v>
      </c>
      <c r="AX258" s="98">
        <f t="shared" si="99"/>
        <v>0</v>
      </c>
      <c r="AY258" s="98">
        <f t="shared" si="113"/>
        <v>0</v>
      </c>
      <c r="AZ258" s="99">
        <f t="shared" si="114"/>
        <v>0</v>
      </c>
      <c r="BA258" s="104"/>
      <c r="BB258" s="101">
        <f t="shared" si="115"/>
        <v>0</v>
      </c>
      <c r="BC258" s="101">
        <f t="shared" si="116"/>
        <v>0</v>
      </c>
      <c r="BD258" s="101">
        <f t="shared" si="117"/>
        <v>0</v>
      </c>
      <c r="BE258" s="103">
        <f t="shared" si="118"/>
        <v>0</v>
      </c>
      <c r="BF258" s="90"/>
      <c r="BG258" s="91"/>
      <c r="BH258" s="91"/>
      <c r="BI258" s="91"/>
      <c r="BJ258" s="91"/>
    </row>
    <row r="259" spans="1:62" hidden="1" x14ac:dyDescent="0.25">
      <c r="A259" s="42"/>
      <c r="B259" s="42"/>
      <c r="C259" s="92">
        <v>228</v>
      </c>
      <c r="D259" s="132">
        <v>0</v>
      </c>
      <c r="E259" s="135" t="s">
        <v>658</v>
      </c>
      <c r="F259" s="93">
        <v>0</v>
      </c>
      <c r="G259" s="94">
        <v>0</v>
      </c>
      <c r="H259" s="95">
        <v>0</v>
      </c>
      <c r="I259" s="95">
        <v>0</v>
      </c>
      <c r="J259" s="95">
        <v>0</v>
      </c>
      <c r="K259" s="95">
        <v>0</v>
      </c>
      <c r="L259" s="96"/>
      <c r="M259" s="97">
        <v>0</v>
      </c>
      <c r="N259" s="98">
        <v>0</v>
      </c>
      <c r="O259" s="98">
        <f t="shared" si="91"/>
        <v>0</v>
      </c>
      <c r="P259" s="99">
        <f t="shared" si="92"/>
        <v>0</v>
      </c>
      <c r="Q259" s="96"/>
      <c r="R259" s="97">
        <v>0</v>
      </c>
      <c r="S259" s="98">
        <v>0</v>
      </c>
      <c r="T259" s="98">
        <f t="shared" si="93"/>
        <v>0</v>
      </c>
      <c r="U259" s="99">
        <f t="shared" si="94"/>
        <v>0</v>
      </c>
      <c r="V259" s="96"/>
      <c r="W259" s="97">
        <f t="shared" si="122"/>
        <v>0</v>
      </c>
      <c r="X259" s="97">
        <f t="shared" si="123"/>
        <v>0</v>
      </c>
      <c r="Y259" s="98">
        <f t="shared" si="97"/>
        <v>0</v>
      </c>
      <c r="Z259" s="99">
        <f t="shared" si="98"/>
        <v>0</v>
      </c>
      <c r="AA259" s="100"/>
      <c r="AB259" s="101">
        <f t="shared" si="124"/>
        <v>0</v>
      </c>
      <c r="AC259" s="101">
        <f t="shared" si="125"/>
        <v>0</v>
      </c>
      <c r="AD259" s="101">
        <f t="shared" si="102"/>
        <v>0</v>
      </c>
      <c r="AE259" s="99">
        <f t="shared" si="103"/>
        <v>0</v>
      </c>
      <c r="AF259" s="100"/>
      <c r="AG259" s="101">
        <f t="shared" si="126"/>
        <v>0</v>
      </c>
      <c r="AH259" s="101">
        <f t="shared" si="127"/>
        <v>0</v>
      </c>
      <c r="AI259" s="101">
        <f t="shared" si="106"/>
        <v>0</v>
      </c>
      <c r="AJ259" s="99">
        <f t="shared" si="107"/>
        <v>0</v>
      </c>
      <c r="AK259" s="100"/>
      <c r="AL259" s="98">
        <f t="shared" si="120"/>
        <v>0</v>
      </c>
      <c r="AM259" s="102">
        <f t="shared" si="120"/>
        <v>0</v>
      </c>
      <c r="AN259" s="102"/>
      <c r="AO259" s="98">
        <f t="shared" si="108"/>
        <v>0</v>
      </c>
      <c r="AP259" s="103">
        <f t="shared" si="109"/>
        <v>0</v>
      </c>
      <c r="AQ259" s="100"/>
      <c r="AR259" s="98">
        <f t="shared" si="121"/>
        <v>0</v>
      </c>
      <c r="AS259" s="102">
        <f t="shared" si="121"/>
        <v>0</v>
      </c>
      <c r="AT259" s="98">
        <f t="shared" si="110"/>
        <v>0</v>
      </c>
      <c r="AU259" s="103">
        <f t="shared" si="111"/>
        <v>0</v>
      </c>
      <c r="AV259" s="100"/>
      <c r="AW259" s="98">
        <f t="shared" si="112"/>
        <v>0</v>
      </c>
      <c r="AX259" s="98">
        <f t="shared" si="99"/>
        <v>0</v>
      </c>
      <c r="AY259" s="98">
        <f t="shared" si="113"/>
        <v>0</v>
      </c>
      <c r="AZ259" s="99">
        <f t="shared" si="114"/>
        <v>0</v>
      </c>
      <c r="BA259" s="104"/>
      <c r="BB259" s="101">
        <f t="shared" si="115"/>
        <v>0</v>
      </c>
      <c r="BC259" s="101">
        <f t="shared" si="116"/>
        <v>0</v>
      </c>
      <c r="BD259" s="101">
        <f t="shared" si="117"/>
        <v>0</v>
      </c>
      <c r="BE259" s="103">
        <f t="shared" si="118"/>
        <v>0</v>
      </c>
      <c r="BF259" s="90"/>
      <c r="BG259" s="91"/>
      <c r="BH259" s="91"/>
      <c r="BI259" s="91"/>
      <c r="BJ259" s="91"/>
    </row>
    <row r="260" spans="1:62" hidden="1" x14ac:dyDescent="0.25">
      <c r="A260" s="42"/>
      <c r="B260" s="141"/>
      <c r="C260" s="92">
        <v>229</v>
      </c>
      <c r="D260" s="132">
        <v>0</v>
      </c>
      <c r="E260" s="135" t="s">
        <v>659</v>
      </c>
      <c r="F260" s="93">
        <v>0</v>
      </c>
      <c r="G260" s="94">
        <v>0</v>
      </c>
      <c r="H260" s="95">
        <v>0</v>
      </c>
      <c r="I260" s="95">
        <v>0</v>
      </c>
      <c r="J260" s="95">
        <v>0</v>
      </c>
      <c r="K260" s="95">
        <v>0</v>
      </c>
      <c r="L260" s="96"/>
      <c r="M260" s="97">
        <v>0</v>
      </c>
      <c r="N260" s="98">
        <v>0</v>
      </c>
      <c r="O260" s="98">
        <f t="shared" si="91"/>
        <v>0</v>
      </c>
      <c r="P260" s="99">
        <f t="shared" si="92"/>
        <v>0</v>
      </c>
      <c r="Q260" s="96"/>
      <c r="R260" s="97">
        <v>0</v>
      </c>
      <c r="S260" s="98">
        <v>0</v>
      </c>
      <c r="T260" s="98">
        <f t="shared" si="93"/>
        <v>0</v>
      </c>
      <c r="U260" s="99">
        <f t="shared" si="94"/>
        <v>0</v>
      </c>
      <c r="V260" s="96"/>
      <c r="W260" s="97">
        <f t="shared" si="122"/>
        <v>0</v>
      </c>
      <c r="X260" s="97">
        <f t="shared" si="123"/>
        <v>0</v>
      </c>
      <c r="Y260" s="98">
        <f t="shared" si="97"/>
        <v>0</v>
      </c>
      <c r="Z260" s="99">
        <f t="shared" si="98"/>
        <v>0</v>
      </c>
      <c r="AA260" s="100"/>
      <c r="AB260" s="101">
        <f t="shared" si="124"/>
        <v>0</v>
      </c>
      <c r="AC260" s="101">
        <f t="shared" si="125"/>
        <v>0</v>
      </c>
      <c r="AD260" s="101">
        <f t="shared" si="102"/>
        <v>0</v>
      </c>
      <c r="AE260" s="99">
        <f t="shared" si="103"/>
        <v>0</v>
      </c>
      <c r="AF260" s="100"/>
      <c r="AG260" s="101">
        <f t="shared" si="126"/>
        <v>0</v>
      </c>
      <c r="AH260" s="101">
        <f t="shared" si="127"/>
        <v>0</v>
      </c>
      <c r="AI260" s="101">
        <f t="shared" si="106"/>
        <v>0</v>
      </c>
      <c r="AJ260" s="99">
        <f t="shared" si="107"/>
        <v>0</v>
      </c>
      <c r="AK260" s="100"/>
      <c r="AL260" s="98">
        <f t="shared" si="120"/>
        <v>0</v>
      </c>
      <c r="AM260" s="102">
        <f t="shared" si="120"/>
        <v>0</v>
      </c>
      <c r="AN260" s="102"/>
      <c r="AO260" s="98">
        <f t="shared" si="108"/>
        <v>0</v>
      </c>
      <c r="AP260" s="103">
        <f t="shared" si="109"/>
        <v>0</v>
      </c>
      <c r="AQ260" s="100"/>
      <c r="AR260" s="98">
        <f t="shared" si="121"/>
        <v>0</v>
      </c>
      <c r="AS260" s="102">
        <f t="shared" si="121"/>
        <v>0</v>
      </c>
      <c r="AT260" s="98">
        <f t="shared" si="110"/>
        <v>0</v>
      </c>
      <c r="AU260" s="103">
        <f t="shared" si="111"/>
        <v>0</v>
      </c>
      <c r="AV260" s="100"/>
      <c r="AW260" s="98">
        <f t="shared" si="112"/>
        <v>0</v>
      </c>
      <c r="AX260" s="98">
        <f t="shared" si="99"/>
        <v>0</v>
      </c>
      <c r="AY260" s="98">
        <f t="shared" si="113"/>
        <v>0</v>
      </c>
      <c r="AZ260" s="99">
        <f t="shared" si="114"/>
        <v>0</v>
      </c>
      <c r="BA260" s="104"/>
      <c r="BB260" s="101">
        <f t="shared" si="115"/>
        <v>0</v>
      </c>
      <c r="BC260" s="101">
        <f t="shared" si="116"/>
        <v>0</v>
      </c>
      <c r="BD260" s="101">
        <f t="shared" si="117"/>
        <v>0</v>
      </c>
      <c r="BE260" s="103">
        <f t="shared" si="118"/>
        <v>0</v>
      </c>
      <c r="BF260" s="90"/>
      <c r="BG260" s="91"/>
      <c r="BH260" s="91"/>
      <c r="BI260" s="91"/>
      <c r="BJ260" s="91"/>
    </row>
    <row r="261" spans="1:62" hidden="1" x14ac:dyDescent="0.25">
      <c r="A261" s="42"/>
      <c r="B261" s="141"/>
      <c r="C261" s="92">
        <v>230</v>
      </c>
      <c r="D261" s="132">
        <v>0</v>
      </c>
      <c r="E261" s="135" t="s">
        <v>660</v>
      </c>
      <c r="F261" s="93">
        <v>0</v>
      </c>
      <c r="G261" s="94">
        <v>0</v>
      </c>
      <c r="H261" s="95">
        <v>0</v>
      </c>
      <c r="I261" s="95">
        <v>0</v>
      </c>
      <c r="J261" s="95">
        <v>0</v>
      </c>
      <c r="K261" s="95">
        <v>0</v>
      </c>
      <c r="L261" s="96"/>
      <c r="M261" s="97">
        <v>0</v>
      </c>
      <c r="N261" s="98">
        <v>0</v>
      </c>
      <c r="O261" s="98">
        <f t="shared" si="91"/>
        <v>0</v>
      </c>
      <c r="P261" s="99">
        <f t="shared" si="92"/>
        <v>0</v>
      </c>
      <c r="Q261" s="96"/>
      <c r="R261" s="97">
        <v>0</v>
      </c>
      <c r="S261" s="98">
        <v>0</v>
      </c>
      <c r="T261" s="98">
        <f t="shared" si="93"/>
        <v>0</v>
      </c>
      <c r="U261" s="99">
        <f t="shared" si="94"/>
        <v>0</v>
      </c>
      <c r="V261" s="96"/>
      <c r="W261" s="97">
        <f t="shared" si="122"/>
        <v>0</v>
      </c>
      <c r="X261" s="97">
        <f t="shared" si="123"/>
        <v>0</v>
      </c>
      <c r="Y261" s="98">
        <f t="shared" si="97"/>
        <v>0</v>
      </c>
      <c r="Z261" s="99">
        <f t="shared" si="98"/>
        <v>0</v>
      </c>
      <c r="AA261" s="100"/>
      <c r="AB261" s="101">
        <f t="shared" si="124"/>
        <v>0</v>
      </c>
      <c r="AC261" s="101">
        <f t="shared" si="125"/>
        <v>0</v>
      </c>
      <c r="AD261" s="101">
        <f t="shared" si="102"/>
        <v>0</v>
      </c>
      <c r="AE261" s="99">
        <f t="shared" si="103"/>
        <v>0</v>
      </c>
      <c r="AF261" s="100"/>
      <c r="AG261" s="101">
        <f t="shared" si="126"/>
        <v>0</v>
      </c>
      <c r="AH261" s="101">
        <f t="shared" si="127"/>
        <v>0</v>
      </c>
      <c r="AI261" s="101">
        <f t="shared" si="106"/>
        <v>0</v>
      </c>
      <c r="AJ261" s="99">
        <f t="shared" si="107"/>
        <v>0</v>
      </c>
      <c r="AK261" s="100"/>
      <c r="AL261" s="98">
        <f t="shared" si="120"/>
        <v>0</v>
      </c>
      <c r="AM261" s="102">
        <f t="shared" si="120"/>
        <v>0</v>
      </c>
      <c r="AN261" s="102"/>
      <c r="AO261" s="98">
        <f t="shared" si="108"/>
        <v>0</v>
      </c>
      <c r="AP261" s="103">
        <f t="shared" si="109"/>
        <v>0</v>
      </c>
      <c r="AQ261" s="100"/>
      <c r="AR261" s="98">
        <f t="shared" si="121"/>
        <v>0</v>
      </c>
      <c r="AS261" s="102">
        <f t="shared" si="121"/>
        <v>0</v>
      </c>
      <c r="AT261" s="98">
        <f t="shared" si="110"/>
        <v>0</v>
      </c>
      <c r="AU261" s="103">
        <f t="shared" si="111"/>
        <v>0</v>
      </c>
      <c r="AV261" s="100"/>
      <c r="AW261" s="98">
        <f t="shared" si="112"/>
        <v>0</v>
      </c>
      <c r="AX261" s="98">
        <f t="shared" si="99"/>
        <v>0</v>
      </c>
      <c r="AY261" s="98">
        <f t="shared" si="113"/>
        <v>0</v>
      </c>
      <c r="AZ261" s="99">
        <f t="shared" si="114"/>
        <v>0</v>
      </c>
      <c r="BA261" s="104"/>
      <c r="BB261" s="101">
        <f t="shared" si="115"/>
        <v>0</v>
      </c>
      <c r="BC261" s="101">
        <f t="shared" si="116"/>
        <v>0</v>
      </c>
      <c r="BD261" s="101">
        <f t="shared" si="117"/>
        <v>0</v>
      </c>
      <c r="BE261" s="103">
        <f t="shared" si="118"/>
        <v>0</v>
      </c>
      <c r="BF261" s="90"/>
      <c r="BG261" s="91"/>
      <c r="BH261" s="91"/>
      <c r="BI261" s="91"/>
      <c r="BJ261" s="91"/>
    </row>
    <row r="262" spans="1:62" hidden="1" x14ac:dyDescent="0.25">
      <c r="A262" s="42"/>
      <c r="B262" s="141"/>
      <c r="C262" s="92">
        <v>231</v>
      </c>
      <c r="D262" s="132">
        <v>0</v>
      </c>
      <c r="E262" s="135" t="s">
        <v>661</v>
      </c>
      <c r="F262" s="93">
        <v>0</v>
      </c>
      <c r="G262" s="94">
        <v>0</v>
      </c>
      <c r="H262" s="95">
        <v>0</v>
      </c>
      <c r="I262" s="95">
        <v>0</v>
      </c>
      <c r="J262" s="95">
        <v>0</v>
      </c>
      <c r="K262" s="95">
        <v>0</v>
      </c>
      <c r="L262" s="96"/>
      <c r="M262" s="97">
        <v>0</v>
      </c>
      <c r="N262" s="98">
        <v>0</v>
      </c>
      <c r="O262" s="98">
        <f t="shared" si="91"/>
        <v>0</v>
      </c>
      <c r="P262" s="99">
        <f t="shared" si="92"/>
        <v>0</v>
      </c>
      <c r="Q262" s="96"/>
      <c r="R262" s="97">
        <v>0</v>
      </c>
      <c r="S262" s="98">
        <v>0</v>
      </c>
      <c r="T262" s="98">
        <f t="shared" si="93"/>
        <v>0</v>
      </c>
      <c r="U262" s="99">
        <f t="shared" si="94"/>
        <v>0</v>
      </c>
      <c r="V262" s="96"/>
      <c r="W262" s="97">
        <f t="shared" si="122"/>
        <v>0</v>
      </c>
      <c r="X262" s="97">
        <f t="shared" si="123"/>
        <v>0</v>
      </c>
      <c r="Y262" s="98">
        <f t="shared" si="97"/>
        <v>0</v>
      </c>
      <c r="Z262" s="99">
        <f t="shared" si="98"/>
        <v>0</v>
      </c>
      <c r="AA262" s="100"/>
      <c r="AB262" s="101">
        <f t="shared" si="124"/>
        <v>0</v>
      </c>
      <c r="AC262" s="101">
        <f t="shared" si="125"/>
        <v>0</v>
      </c>
      <c r="AD262" s="101">
        <f t="shared" si="102"/>
        <v>0</v>
      </c>
      <c r="AE262" s="99">
        <f t="shared" si="103"/>
        <v>0</v>
      </c>
      <c r="AF262" s="100"/>
      <c r="AG262" s="101">
        <f t="shared" si="126"/>
        <v>0</v>
      </c>
      <c r="AH262" s="101">
        <f t="shared" si="127"/>
        <v>0</v>
      </c>
      <c r="AI262" s="101">
        <f t="shared" si="106"/>
        <v>0</v>
      </c>
      <c r="AJ262" s="99">
        <f t="shared" si="107"/>
        <v>0</v>
      </c>
      <c r="AK262" s="100"/>
      <c r="AL262" s="98">
        <f t="shared" si="120"/>
        <v>0</v>
      </c>
      <c r="AM262" s="102">
        <f t="shared" si="120"/>
        <v>0</v>
      </c>
      <c r="AN262" s="102"/>
      <c r="AO262" s="98">
        <f t="shared" si="108"/>
        <v>0</v>
      </c>
      <c r="AP262" s="103">
        <f t="shared" si="109"/>
        <v>0</v>
      </c>
      <c r="AQ262" s="100"/>
      <c r="AR262" s="98">
        <f t="shared" si="121"/>
        <v>0</v>
      </c>
      <c r="AS262" s="102">
        <f t="shared" si="121"/>
        <v>0</v>
      </c>
      <c r="AT262" s="98">
        <f t="shared" si="110"/>
        <v>0</v>
      </c>
      <c r="AU262" s="103">
        <f t="shared" si="111"/>
        <v>0</v>
      </c>
      <c r="AV262" s="100"/>
      <c r="AW262" s="98">
        <f t="shared" si="112"/>
        <v>0</v>
      </c>
      <c r="AX262" s="98">
        <f t="shared" si="99"/>
        <v>0</v>
      </c>
      <c r="AY262" s="98">
        <f t="shared" si="113"/>
        <v>0</v>
      </c>
      <c r="AZ262" s="99">
        <f t="shared" si="114"/>
        <v>0</v>
      </c>
      <c r="BA262" s="104"/>
      <c r="BB262" s="101">
        <f t="shared" si="115"/>
        <v>0</v>
      </c>
      <c r="BC262" s="101">
        <f t="shared" si="116"/>
        <v>0</v>
      </c>
      <c r="BD262" s="101">
        <f t="shared" si="117"/>
        <v>0</v>
      </c>
      <c r="BE262" s="103">
        <f t="shared" si="118"/>
        <v>0</v>
      </c>
      <c r="BF262" s="90"/>
      <c r="BG262" s="91"/>
      <c r="BH262" s="91"/>
      <c r="BI262" s="91"/>
      <c r="BJ262" s="91"/>
    </row>
    <row r="263" spans="1:62" hidden="1" x14ac:dyDescent="0.25">
      <c r="A263" s="42"/>
      <c r="B263" s="141"/>
      <c r="C263" s="92">
        <v>232</v>
      </c>
      <c r="D263" s="132">
        <v>0</v>
      </c>
      <c r="E263" s="135" t="s">
        <v>662</v>
      </c>
      <c r="F263" s="93">
        <v>0</v>
      </c>
      <c r="G263" s="94">
        <v>0</v>
      </c>
      <c r="H263" s="95">
        <v>0</v>
      </c>
      <c r="I263" s="95">
        <v>0</v>
      </c>
      <c r="J263" s="95">
        <v>0</v>
      </c>
      <c r="K263" s="95">
        <v>0</v>
      </c>
      <c r="L263" s="96"/>
      <c r="M263" s="97">
        <v>0</v>
      </c>
      <c r="N263" s="98">
        <v>0</v>
      </c>
      <c r="O263" s="98">
        <f t="shared" si="91"/>
        <v>0</v>
      </c>
      <c r="P263" s="99">
        <f t="shared" si="92"/>
        <v>0</v>
      </c>
      <c r="Q263" s="96"/>
      <c r="R263" s="97">
        <v>0</v>
      </c>
      <c r="S263" s="98">
        <v>0</v>
      </c>
      <c r="T263" s="98">
        <f t="shared" si="93"/>
        <v>0</v>
      </c>
      <c r="U263" s="99">
        <f t="shared" si="94"/>
        <v>0</v>
      </c>
      <c r="V263" s="96"/>
      <c r="W263" s="97">
        <f t="shared" si="122"/>
        <v>0</v>
      </c>
      <c r="X263" s="97">
        <f t="shared" si="123"/>
        <v>0</v>
      </c>
      <c r="Y263" s="98">
        <f t="shared" si="97"/>
        <v>0</v>
      </c>
      <c r="Z263" s="99">
        <f t="shared" si="98"/>
        <v>0</v>
      </c>
      <c r="AA263" s="100"/>
      <c r="AB263" s="101">
        <f t="shared" si="124"/>
        <v>0</v>
      </c>
      <c r="AC263" s="101">
        <f t="shared" si="125"/>
        <v>0</v>
      </c>
      <c r="AD263" s="101">
        <f t="shared" si="102"/>
        <v>0</v>
      </c>
      <c r="AE263" s="99">
        <f t="shared" si="103"/>
        <v>0</v>
      </c>
      <c r="AF263" s="100"/>
      <c r="AG263" s="101">
        <f t="shared" si="126"/>
        <v>0</v>
      </c>
      <c r="AH263" s="101">
        <f t="shared" si="127"/>
        <v>0</v>
      </c>
      <c r="AI263" s="101">
        <f t="shared" si="106"/>
        <v>0</v>
      </c>
      <c r="AJ263" s="99">
        <f t="shared" si="107"/>
        <v>0</v>
      </c>
      <c r="AK263" s="100"/>
      <c r="AL263" s="98">
        <f t="shared" si="120"/>
        <v>0</v>
      </c>
      <c r="AM263" s="102">
        <f t="shared" si="120"/>
        <v>0</v>
      </c>
      <c r="AN263" s="102"/>
      <c r="AO263" s="98">
        <f t="shared" si="108"/>
        <v>0</v>
      </c>
      <c r="AP263" s="103">
        <f t="shared" si="109"/>
        <v>0</v>
      </c>
      <c r="AQ263" s="100"/>
      <c r="AR263" s="98">
        <f t="shared" si="121"/>
        <v>0</v>
      </c>
      <c r="AS263" s="102">
        <f t="shared" si="121"/>
        <v>0</v>
      </c>
      <c r="AT263" s="98">
        <f t="shared" si="110"/>
        <v>0</v>
      </c>
      <c r="AU263" s="103">
        <f t="shared" si="111"/>
        <v>0</v>
      </c>
      <c r="AV263" s="100"/>
      <c r="AW263" s="98">
        <f t="shared" si="112"/>
        <v>0</v>
      </c>
      <c r="AX263" s="98">
        <f t="shared" si="99"/>
        <v>0</v>
      </c>
      <c r="AY263" s="98">
        <f t="shared" si="113"/>
        <v>0</v>
      </c>
      <c r="AZ263" s="99">
        <f t="shared" si="114"/>
        <v>0</v>
      </c>
      <c r="BA263" s="104"/>
      <c r="BB263" s="101">
        <f t="shared" si="115"/>
        <v>0</v>
      </c>
      <c r="BC263" s="101">
        <f t="shared" si="116"/>
        <v>0</v>
      </c>
      <c r="BD263" s="101">
        <f t="shared" si="117"/>
        <v>0</v>
      </c>
      <c r="BE263" s="103">
        <f t="shared" si="118"/>
        <v>0</v>
      </c>
      <c r="BF263" s="90"/>
      <c r="BG263" s="91"/>
      <c r="BH263" s="91"/>
      <c r="BI263" s="91"/>
      <c r="BJ263" s="91"/>
    </row>
    <row r="264" spans="1:62" hidden="1" x14ac:dyDescent="0.25">
      <c r="A264" s="42"/>
      <c r="B264" s="141"/>
      <c r="C264" s="92">
        <v>233</v>
      </c>
      <c r="D264" s="132">
        <v>0</v>
      </c>
      <c r="E264" s="135" t="s">
        <v>663</v>
      </c>
      <c r="F264" s="93">
        <v>0</v>
      </c>
      <c r="G264" s="94">
        <v>0</v>
      </c>
      <c r="H264" s="95">
        <v>0</v>
      </c>
      <c r="I264" s="95">
        <v>0</v>
      </c>
      <c r="J264" s="95">
        <v>0</v>
      </c>
      <c r="K264" s="95">
        <v>0</v>
      </c>
      <c r="L264" s="96"/>
      <c r="M264" s="97">
        <v>0</v>
      </c>
      <c r="N264" s="98">
        <v>0</v>
      </c>
      <c r="O264" s="98">
        <f t="shared" si="91"/>
        <v>0</v>
      </c>
      <c r="P264" s="99">
        <f t="shared" si="92"/>
        <v>0</v>
      </c>
      <c r="Q264" s="96"/>
      <c r="R264" s="97">
        <v>0</v>
      </c>
      <c r="S264" s="98">
        <v>0</v>
      </c>
      <c r="T264" s="98">
        <f t="shared" si="93"/>
        <v>0</v>
      </c>
      <c r="U264" s="99">
        <f t="shared" si="94"/>
        <v>0</v>
      </c>
      <c r="V264" s="96"/>
      <c r="W264" s="97">
        <f t="shared" si="122"/>
        <v>0</v>
      </c>
      <c r="X264" s="97">
        <f t="shared" si="123"/>
        <v>0</v>
      </c>
      <c r="Y264" s="98">
        <f t="shared" si="97"/>
        <v>0</v>
      </c>
      <c r="Z264" s="99">
        <f t="shared" si="98"/>
        <v>0</v>
      </c>
      <c r="AA264" s="100"/>
      <c r="AB264" s="101">
        <f t="shared" si="124"/>
        <v>0</v>
      </c>
      <c r="AC264" s="101">
        <f t="shared" si="125"/>
        <v>0</v>
      </c>
      <c r="AD264" s="101">
        <f t="shared" si="102"/>
        <v>0</v>
      </c>
      <c r="AE264" s="99">
        <f t="shared" si="103"/>
        <v>0</v>
      </c>
      <c r="AF264" s="100"/>
      <c r="AG264" s="101">
        <f t="shared" si="126"/>
        <v>0</v>
      </c>
      <c r="AH264" s="101">
        <f t="shared" si="127"/>
        <v>0</v>
      </c>
      <c r="AI264" s="101">
        <f t="shared" si="106"/>
        <v>0</v>
      </c>
      <c r="AJ264" s="99">
        <f t="shared" si="107"/>
        <v>0</v>
      </c>
      <c r="AK264" s="100"/>
      <c r="AL264" s="98">
        <f t="shared" si="120"/>
        <v>0</v>
      </c>
      <c r="AM264" s="102">
        <f t="shared" si="120"/>
        <v>0</v>
      </c>
      <c r="AN264" s="102"/>
      <c r="AO264" s="98">
        <f t="shared" si="108"/>
        <v>0</v>
      </c>
      <c r="AP264" s="103">
        <f t="shared" si="109"/>
        <v>0</v>
      </c>
      <c r="AQ264" s="100"/>
      <c r="AR264" s="98">
        <f t="shared" si="121"/>
        <v>0</v>
      </c>
      <c r="AS264" s="102">
        <f t="shared" si="121"/>
        <v>0</v>
      </c>
      <c r="AT264" s="98">
        <f t="shared" si="110"/>
        <v>0</v>
      </c>
      <c r="AU264" s="103">
        <f t="shared" si="111"/>
        <v>0</v>
      </c>
      <c r="AV264" s="100"/>
      <c r="AW264" s="98">
        <f t="shared" si="112"/>
        <v>0</v>
      </c>
      <c r="AX264" s="98">
        <f t="shared" si="99"/>
        <v>0</v>
      </c>
      <c r="AY264" s="98">
        <f t="shared" si="113"/>
        <v>0</v>
      </c>
      <c r="AZ264" s="99">
        <f t="shared" si="114"/>
        <v>0</v>
      </c>
      <c r="BA264" s="104"/>
      <c r="BB264" s="101">
        <f t="shared" si="115"/>
        <v>0</v>
      </c>
      <c r="BC264" s="101">
        <f t="shared" si="116"/>
        <v>0</v>
      </c>
      <c r="BD264" s="101">
        <f t="shared" si="117"/>
        <v>0</v>
      </c>
      <c r="BE264" s="103">
        <f t="shared" si="118"/>
        <v>0</v>
      </c>
      <c r="BF264" s="90"/>
      <c r="BG264" s="91"/>
      <c r="BH264" s="91"/>
      <c r="BI264" s="91"/>
      <c r="BJ264" s="91"/>
    </row>
    <row r="265" spans="1:62" hidden="1" x14ac:dyDescent="0.25">
      <c r="A265" s="42"/>
      <c r="B265" s="141"/>
      <c r="C265" s="92">
        <v>234</v>
      </c>
      <c r="D265" s="132">
        <v>0</v>
      </c>
      <c r="E265" s="135" t="s">
        <v>664</v>
      </c>
      <c r="F265" s="93">
        <v>0</v>
      </c>
      <c r="G265" s="94">
        <v>0</v>
      </c>
      <c r="H265" s="95">
        <v>0</v>
      </c>
      <c r="I265" s="95">
        <v>0</v>
      </c>
      <c r="J265" s="95">
        <v>0</v>
      </c>
      <c r="K265" s="95">
        <v>0</v>
      </c>
      <c r="L265" s="96"/>
      <c r="M265" s="97">
        <v>0</v>
      </c>
      <c r="N265" s="98">
        <v>0</v>
      </c>
      <c r="O265" s="98">
        <f t="shared" si="91"/>
        <v>0</v>
      </c>
      <c r="P265" s="99">
        <f t="shared" si="92"/>
        <v>0</v>
      </c>
      <c r="Q265" s="96"/>
      <c r="R265" s="97">
        <v>0</v>
      </c>
      <c r="S265" s="98">
        <v>0</v>
      </c>
      <c r="T265" s="98">
        <f t="shared" si="93"/>
        <v>0</v>
      </c>
      <c r="U265" s="99">
        <f t="shared" si="94"/>
        <v>0</v>
      </c>
      <c r="V265" s="96"/>
      <c r="W265" s="97">
        <f t="shared" si="122"/>
        <v>0</v>
      </c>
      <c r="X265" s="97">
        <f t="shared" si="123"/>
        <v>0</v>
      </c>
      <c r="Y265" s="98">
        <f t="shared" si="97"/>
        <v>0</v>
      </c>
      <c r="Z265" s="99">
        <f t="shared" si="98"/>
        <v>0</v>
      </c>
      <c r="AA265" s="100"/>
      <c r="AB265" s="101">
        <f t="shared" si="124"/>
        <v>0</v>
      </c>
      <c r="AC265" s="101">
        <f t="shared" si="125"/>
        <v>0</v>
      </c>
      <c r="AD265" s="101">
        <f t="shared" si="102"/>
        <v>0</v>
      </c>
      <c r="AE265" s="99">
        <f t="shared" si="103"/>
        <v>0</v>
      </c>
      <c r="AF265" s="100"/>
      <c r="AG265" s="101">
        <f t="shared" si="126"/>
        <v>0</v>
      </c>
      <c r="AH265" s="101">
        <f t="shared" si="127"/>
        <v>0</v>
      </c>
      <c r="AI265" s="101">
        <f t="shared" si="106"/>
        <v>0</v>
      </c>
      <c r="AJ265" s="99">
        <f t="shared" si="107"/>
        <v>0</v>
      </c>
      <c r="AK265" s="100"/>
      <c r="AL265" s="98">
        <f t="shared" si="120"/>
        <v>0</v>
      </c>
      <c r="AM265" s="102">
        <f t="shared" si="120"/>
        <v>0</v>
      </c>
      <c r="AN265" s="102"/>
      <c r="AO265" s="98">
        <f t="shared" si="108"/>
        <v>0</v>
      </c>
      <c r="AP265" s="103">
        <f t="shared" si="109"/>
        <v>0</v>
      </c>
      <c r="AQ265" s="100"/>
      <c r="AR265" s="98">
        <f t="shared" si="121"/>
        <v>0</v>
      </c>
      <c r="AS265" s="102">
        <f t="shared" si="121"/>
        <v>0</v>
      </c>
      <c r="AT265" s="98">
        <f t="shared" si="110"/>
        <v>0</v>
      </c>
      <c r="AU265" s="103">
        <f t="shared" si="111"/>
        <v>0</v>
      </c>
      <c r="AV265" s="100"/>
      <c r="AW265" s="98">
        <f t="shared" si="112"/>
        <v>0</v>
      </c>
      <c r="AX265" s="98">
        <f t="shared" si="99"/>
        <v>0</v>
      </c>
      <c r="AY265" s="98">
        <f t="shared" si="113"/>
        <v>0</v>
      </c>
      <c r="AZ265" s="99">
        <f t="shared" si="114"/>
        <v>0</v>
      </c>
      <c r="BA265" s="104"/>
      <c r="BB265" s="101">
        <f t="shared" si="115"/>
        <v>0</v>
      </c>
      <c r="BC265" s="101">
        <f t="shared" si="116"/>
        <v>0</v>
      </c>
      <c r="BD265" s="101">
        <f t="shared" si="117"/>
        <v>0</v>
      </c>
      <c r="BE265" s="103">
        <f t="shared" si="118"/>
        <v>0</v>
      </c>
      <c r="BF265" s="90"/>
      <c r="BG265" s="91"/>
      <c r="BH265" s="91"/>
      <c r="BI265" s="91"/>
      <c r="BJ265" s="91"/>
    </row>
    <row r="266" spans="1:62" hidden="1" x14ac:dyDescent="0.25">
      <c r="A266" s="42"/>
      <c r="B266" s="141"/>
      <c r="C266" s="92">
        <v>235</v>
      </c>
      <c r="D266" s="132">
        <v>0</v>
      </c>
      <c r="E266" s="135" t="s">
        <v>665</v>
      </c>
      <c r="F266" s="93">
        <v>0</v>
      </c>
      <c r="G266" s="94">
        <v>0</v>
      </c>
      <c r="H266" s="95">
        <v>0</v>
      </c>
      <c r="I266" s="95">
        <v>0</v>
      </c>
      <c r="J266" s="95">
        <v>0</v>
      </c>
      <c r="K266" s="95">
        <v>0</v>
      </c>
      <c r="L266" s="96"/>
      <c r="M266" s="97">
        <v>0</v>
      </c>
      <c r="N266" s="98">
        <v>0</v>
      </c>
      <c r="O266" s="98">
        <f t="shared" si="91"/>
        <v>0</v>
      </c>
      <c r="P266" s="99">
        <f t="shared" si="92"/>
        <v>0</v>
      </c>
      <c r="Q266" s="96"/>
      <c r="R266" s="97">
        <v>0</v>
      </c>
      <c r="S266" s="98">
        <v>0</v>
      </c>
      <c r="T266" s="98">
        <f t="shared" si="93"/>
        <v>0</v>
      </c>
      <c r="U266" s="99">
        <f t="shared" si="94"/>
        <v>0</v>
      </c>
      <c r="V266" s="96"/>
      <c r="W266" s="97">
        <f t="shared" si="122"/>
        <v>0</v>
      </c>
      <c r="X266" s="97">
        <f t="shared" si="123"/>
        <v>0</v>
      </c>
      <c r="Y266" s="98">
        <f t="shared" si="97"/>
        <v>0</v>
      </c>
      <c r="Z266" s="99">
        <f t="shared" si="98"/>
        <v>0</v>
      </c>
      <c r="AA266" s="100"/>
      <c r="AB266" s="101">
        <f t="shared" si="124"/>
        <v>0</v>
      </c>
      <c r="AC266" s="101">
        <f t="shared" si="125"/>
        <v>0</v>
      </c>
      <c r="AD266" s="101">
        <f t="shared" si="102"/>
        <v>0</v>
      </c>
      <c r="AE266" s="99">
        <f t="shared" si="103"/>
        <v>0</v>
      </c>
      <c r="AF266" s="100"/>
      <c r="AG266" s="101">
        <f t="shared" si="126"/>
        <v>0</v>
      </c>
      <c r="AH266" s="101">
        <f t="shared" si="127"/>
        <v>0</v>
      </c>
      <c r="AI266" s="101">
        <f t="shared" si="106"/>
        <v>0</v>
      </c>
      <c r="AJ266" s="99">
        <f t="shared" si="107"/>
        <v>0</v>
      </c>
      <c r="AK266" s="100"/>
      <c r="AL266" s="98">
        <f t="shared" si="120"/>
        <v>0</v>
      </c>
      <c r="AM266" s="102">
        <f t="shared" si="120"/>
        <v>0</v>
      </c>
      <c r="AN266" s="102"/>
      <c r="AO266" s="98">
        <f t="shared" si="108"/>
        <v>0</v>
      </c>
      <c r="AP266" s="103">
        <f t="shared" si="109"/>
        <v>0</v>
      </c>
      <c r="AQ266" s="100"/>
      <c r="AR266" s="98">
        <f t="shared" si="121"/>
        <v>0</v>
      </c>
      <c r="AS266" s="102">
        <f t="shared" si="121"/>
        <v>0</v>
      </c>
      <c r="AT266" s="98">
        <f t="shared" si="110"/>
        <v>0</v>
      </c>
      <c r="AU266" s="103">
        <f t="shared" si="111"/>
        <v>0</v>
      </c>
      <c r="AV266" s="100"/>
      <c r="AW266" s="98">
        <f t="shared" si="112"/>
        <v>0</v>
      </c>
      <c r="AX266" s="98">
        <f t="shared" si="99"/>
        <v>0</v>
      </c>
      <c r="AY266" s="98">
        <f t="shared" si="113"/>
        <v>0</v>
      </c>
      <c r="AZ266" s="99">
        <f t="shared" si="114"/>
        <v>0</v>
      </c>
      <c r="BA266" s="104"/>
      <c r="BB266" s="101">
        <f t="shared" si="115"/>
        <v>0</v>
      </c>
      <c r="BC266" s="101">
        <f t="shared" si="116"/>
        <v>0</v>
      </c>
      <c r="BD266" s="101">
        <f t="shared" si="117"/>
        <v>0</v>
      </c>
      <c r="BE266" s="103">
        <f t="shared" si="118"/>
        <v>0</v>
      </c>
      <c r="BF266" s="90"/>
      <c r="BG266" s="91"/>
      <c r="BH266" s="91"/>
      <c r="BI266" s="91"/>
      <c r="BJ266" s="91"/>
    </row>
    <row r="267" spans="1:62" hidden="1" x14ac:dyDescent="0.25">
      <c r="A267" s="42"/>
      <c r="B267" s="141"/>
      <c r="C267" s="92">
        <v>236</v>
      </c>
      <c r="D267" s="132">
        <v>0</v>
      </c>
      <c r="E267" s="135" t="s">
        <v>666</v>
      </c>
      <c r="F267" s="93">
        <v>0</v>
      </c>
      <c r="G267" s="94">
        <v>0</v>
      </c>
      <c r="H267" s="95">
        <v>0</v>
      </c>
      <c r="I267" s="95">
        <v>0</v>
      </c>
      <c r="J267" s="95">
        <v>0</v>
      </c>
      <c r="K267" s="95">
        <v>0</v>
      </c>
      <c r="L267" s="96"/>
      <c r="M267" s="97">
        <v>0</v>
      </c>
      <c r="N267" s="98">
        <v>0</v>
      </c>
      <c r="O267" s="98">
        <f t="shared" si="91"/>
        <v>0</v>
      </c>
      <c r="P267" s="99">
        <f t="shared" si="92"/>
        <v>0</v>
      </c>
      <c r="Q267" s="96"/>
      <c r="R267" s="97">
        <v>0</v>
      </c>
      <c r="S267" s="98">
        <v>0</v>
      </c>
      <c r="T267" s="98">
        <f t="shared" si="93"/>
        <v>0</v>
      </c>
      <c r="U267" s="99">
        <f t="shared" si="94"/>
        <v>0</v>
      </c>
      <c r="V267" s="96"/>
      <c r="W267" s="97">
        <f t="shared" si="122"/>
        <v>0</v>
      </c>
      <c r="X267" s="97">
        <f t="shared" si="123"/>
        <v>0</v>
      </c>
      <c r="Y267" s="98">
        <f t="shared" si="97"/>
        <v>0</v>
      </c>
      <c r="Z267" s="99">
        <f t="shared" si="98"/>
        <v>0</v>
      </c>
      <c r="AA267" s="100"/>
      <c r="AB267" s="101">
        <f t="shared" si="124"/>
        <v>0</v>
      </c>
      <c r="AC267" s="101">
        <f t="shared" si="125"/>
        <v>0</v>
      </c>
      <c r="AD267" s="101">
        <f t="shared" si="102"/>
        <v>0</v>
      </c>
      <c r="AE267" s="99">
        <f t="shared" si="103"/>
        <v>0</v>
      </c>
      <c r="AF267" s="100"/>
      <c r="AG267" s="101">
        <f t="shared" si="126"/>
        <v>0</v>
      </c>
      <c r="AH267" s="101">
        <f t="shared" si="127"/>
        <v>0</v>
      </c>
      <c r="AI267" s="101">
        <f t="shared" si="106"/>
        <v>0</v>
      </c>
      <c r="AJ267" s="99">
        <f t="shared" si="107"/>
        <v>0</v>
      </c>
      <c r="AK267" s="100"/>
      <c r="AL267" s="98">
        <f t="shared" si="120"/>
        <v>0</v>
      </c>
      <c r="AM267" s="102">
        <f t="shared" si="120"/>
        <v>0</v>
      </c>
      <c r="AN267" s="102"/>
      <c r="AO267" s="98">
        <f t="shared" si="108"/>
        <v>0</v>
      </c>
      <c r="AP267" s="103">
        <f t="shared" si="109"/>
        <v>0</v>
      </c>
      <c r="AQ267" s="100"/>
      <c r="AR267" s="98">
        <f t="shared" si="121"/>
        <v>0</v>
      </c>
      <c r="AS267" s="102">
        <f t="shared" si="121"/>
        <v>0</v>
      </c>
      <c r="AT267" s="98">
        <f t="shared" si="110"/>
        <v>0</v>
      </c>
      <c r="AU267" s="103">
        <f t="shared" si="111"/>
        <v>0</v>
      </c>
      <c r="AV267" s="100"/>
      <c r="AW267" s="98">
        <f t="shared" si="112"/>
        <v>0</v>
      </c>
      <c r="AX267" s="98">
        <f t="shared" si="99"/>
        <v>0</v>
      </c>
      <c r="AY267" s="98">
        <f t="shared" si="113"/>
        <v>0</v>
      </c>
      <c r="AZ267" s="99">
        <f t="shared" si="114"/>
        <v>0</v>
      </c>
      <c r="BA267" s="104"/>
      <c r="BB267" s="101">
        <f t="shared" si="115"/>
        <v>0</v>
      </c>
      <c r="BC267" s="101">
        <f t="shared" si="116"/>
        <v>0</v>
      </c>
      <c r="BD267" s="101">
        <f t="shared" si="117"/>
        <v>0</v>
      </c>
      <c r="BE267" s="103">
        <f t="shared" si="118"/>
        <v>0</v>
      </c>
      <c r="BF267" s="90"/>
      <c r="BG267" s="91"/>
      <c r="BH267" s="91"/>
      <c r="BI267" s="91"/>
      <c r="BJ267" s="91"/>
    </row>
    <row r="268" spans="1:62" hidden="1" x14ac:dyDescent="0.25">
      <c r="A268" s="42"/>
      <c r="B268" s="141"/>
      <c r="C268" s="92">
        <v>237</v>
      </c>
      <c r="D268" s="132">
        <v>0</v>
      </c>
      <c r="E268" s="135" t="s">
        <v>667</v>
      </c>
      <c r="F268" s="93">
        <v>0</v>
      </c>
      <c r="G268" s="94">
        <v>0</v>
      </c>
      <c r="H268" s="95">
        <v>0</v>
      </c>
      <c r="I268" s="95">
        <v>0</v>
      </c>
      <c r="J268" s="95">
        <v>0</v>
      </c>
      <c r="K268" s="95">
        <v>0</v>
      </c>
      <c r="L268" s="96"/>
      <c r="M268" s="97">
        <v>0</v>
      </c>
      <c r="N268" s="98">
        <v>0</v>
      </c>
      <c r="O268" s="98">
        <f t="shared" si="91"/>
        <v>0</v>
      </c>
      <c r="P268" s="99">
        <f t="shared" si="92"/>
        <v>0</v>
      </c>
      <c r="Q268" s="96"/>
      <c r="R268" s="97">
        <v>0</v>
      </c>
      <c r="S268" s="98">
        <v>0</v>
      </c>
      <c r="T268" s="98">
        <f t="shared" si="93"/>
        <v>0</v>
      </c>
      <c r="U268" s="99">
        <f t="shared" si="94"/>
        <v>0</v>
      </c>
      <c r="V268" s="96"/>
      <c r="W268" s="97">
        <f t="shared" si="122"/>
        <v>0</v>
      </c>
      <c r="X268" s="97">
        <f t="shared" si="123"/>
        <v>0</v>
      </c>
      <c r="Y268" s="98">
        <f t="shared" si="97"/>
        <v>0</v>
      </c>
      <c r="Z268" s="99">
        <f t="shared" si="98"/>
        <v>0</v>
      </c>
      <c r="AA268" s="100"/>
      <c r="AB268" s="101">
        <f t="shared" si="124"/>
        <v>0</v>
      </c>
      <c r="AC268" s="101">
        <f t="shared" si="125"/>
        <v>0</v>
      </c>
      <c r="AD268" s="101">
        <f t="shared" si="102"/>
        <v>0</v>
      </c>
      <c r="AE268" s="99">
        <f t="shared" si="103"/>
        <v>0</v>
      </c>
      <c r="AF268" s="100"/>
      <c r="AG268" s="101">
        <f t="shared" si="126"/>
        <v>0</v>
      </c>
      <c r="AH268" s="101">
        <f t="shared" si="127"/>
        <v>0</v>
      </c>
      <c r="AI268" s="101">
        <f t="shared" si="106"/>
        <v>0</v>
      </c>
      <c r="AJ268" s="99">
        <f t="shared" si="107"/>
        <v>0</v>
      </c>
      <c r="AK268" s="100"/>
      <c r="AL268" s="98">
        <f t="shared" si="120"/>
        <v>0</v>
      </c>
      <c r="AM268" s="102">
        <f t="shared" si="120"/>
        <v>0</v>
      </c>
      <c r="AN268" s="102"/>
      <c r="AO268" s="98">
        <f t="shared" si="108"/>
        <v>0</v>
      </c>
      <c r="AP268" s="103">
        <f t="shared" si="109"/>
        <v>0</v>
      </c>
      <c r="AQ268" s="100"/>
      <c r="AR268" s="98">
        <f t="shared" si="121"/>
        <v>0</v>
      </c>
      <c r="AS268" s="102">
        <f t="shared" si="121"/>
        <v>0</v>
      </c>
      <c r="AT268" s="98">
        <f t="shared" si="110"/>
        <v>0</v>
      </c>
      <c r="AU268" s="103">
        <f t="shared" si="111"/>
        <v>0</v>
      </c>
      <c r="AV268" s="100"/>
      <c r="AW268" s="98">
        <f t="shared" si="112"/>
        <v>0</v>
      </c>
      <c r="AX268" s="98">
        <f t="shared" si="99"/>
        <v>0</v>
      </c>
      <c r="AY268" s="98">
        <f t="shared" si="113"/>
        <v>0</v>
      </c>
      <c r="AZ268" s="99">
        <f t="shared" si="114"/>
        <v>0</v>
      </c>
      <c r="BA268" s="104"/>
      <c r="BB268" s="101">
        <f t="shared" si="115"/>
        <v>0</v>
      </c>
      <c r="BC268" s="101">
        <f t="shared" si="116"/>
        <v>0</v>
      </c>
      <c r="BD268" s="101">
        <f t="shared" si="117"/>
        <v>0</v>
      </c>
      <c r="BE268" s="103">
        <f t="shared" si="118"/>
        <v>0</v>
      </c>
      <c r="BF268" s="90"/>
      <c r="BG268" s="91"/>
      <c r="BH268" s="91"/>
      <c r="BI268" s="91"/>
      <c r="BJ268" s="91"/>
    </row>
    <row r="269" spans="1:62" hidden="1" x14ac:dyDescent="0.25">
      <c r="A269" s="42"/>
      <c r="B269" s="141"/>
      <c r="C269" s="92">
        <v>238</v>
      </c>
      <c r="D269" s="132">
        <v>0</v>
      </c>
      <c r="E269" s="135" t="s">
        <v>668</v>
      </c>
      <c r="F269" s="93">
        <v>0</v>
      </c>
      <c r="G269" s="94">
        <v>0</v>
      </c>
      <c r="H269" s="95">
        <v>0</v>
      </c>
      <c r="I269" s="95">
        <v>0</v>
      </c>
      <c r="J269" s="95">
        <v>0</v>
      </c>
      <c r="K269" s="95">
        <v>0</v>
      </c>
      <c r="L269" s="96"/>
      <c r="M269" s="97">
        <v>0</v>
      </c>
      <c r="N269" s="98">
        <v>0</v>
      </c>
      <c r="O269" s="98">
        <f t="shared" si="91"/>
        <v>0</v>
      </c>
      <c r="P269" s="99">
        <f t="shared" si="92"/>
        <v>0</v>
      </c>
      <c r="Q269" s="96"/>
      <c r="R269" s="97">
        <v>0</v>
      </c>
      <c r="S269" s="98">
        <v>0</v>
      </c>
      <c r="T269" s="98">
        <f t="shared" si="93"/>
        <v>0</v>
      </c>
      <c r="U269" s="99">
        <f t="shared" si="94"/>
        <v>0</v>
      </c>
      <c r="V269" s="96"/>
      <c r="W269" s="97">
        <f t="shared" si="122"/>
        <v>0</v>
      </c>
      <c r="X269" s="97">
        <f t="shared" si="123"/>
        <v>0</v>
      </c>
      <c r="Y269" s="98">
        <f t="shared" si="97"/>
        <v>0</v>
      </c>
      <c r="Z269" s="99">
        <f t="shared" si="98"/>
        <v>0</v>
      </c>
      <c r="AA269" s="100"/>
      <c r="AB269" s="101">
        <f t="shared" si="124"/>
        <v>0</v>
      </c>
      <c r="AC269" s="101">
        <f t="shared" si="125"/>
        <v>0</v>
      </c>
      <c r="AD269" s="101">
        <f t="shared" si="102"/>
        <v>0</v>
      </c>
      <c r="AE269" s="99">
        <f t="shared" si="103"/>
        <v>0</v>
      </c>
      <c r="AF269" s="100"/>
      <c r="AG269" s="101">
        <f t="shared" si="126"/>
        <v>0</v>
      </c>
      <c r="AH269" s="101">
        <f t="shared" si="127"/>
        <v>0</v>
      </c>
      <c r="AI269" s="101">
        <f t="shared" si="106"/>
        <v>0</v>
      </c>
      <c r="AJ269" s="99">
        <f t="shared" si="107"/>
        <v>0</v>
      </c>
      <c r="AK269" s="100"/>
      <c r="AL269" s="98">
        <f t="shared" si="120"/>
        <v>0</v>
      </c>
      <c r="AM269" s="102">
        <f t="shared" si="120"/>
        <v>0</v>
      </c>
      <c r="AN269" s="102"/>
      <c r="AO269" s="98">
        <f t="shared" si="108"/>
        <v>0</v>
      </c>
      <c r="AP269" s="103">
        <f t="shared" si="109"/>
        <v>0</v>
      </c>
      <c r="AQ269" s="100"/>
      <c r="AR269" s="98">
        <f t="shared" si="121"/>
        <v>0</v>
      </c>
      <c r="AS269" s="102">
        <f t="shared" si="121"/>
        <v>0</v>
      </c>
      <c r="AT269" s="98">
        <f t="shared" si="110"/>
        <v>0</v>
      </c>
      <c r="AU269" s="103">
        <f t="shared" si="111"/>
        <v>0</v>
      </c>
      <c r="AV269" s="100"/>
      <c r="AW269" s="98">
        <f t="shared" si="112"/>
        <v>0</v>
      </c>
      <c r="AX269" s="98">
        <f t="shared" si="99"/>
        <v>0</v>
      </c>
      <c r="AY269" s="98">
        <f t="shared" si="113"/>
        <v>0</v>
      </c>
      <c r="AZ269" s="99">
        <f t="shared" si="114"/>
        <v>0</v>
      </c>
      <c r="BA269" s="104"/>
      <c r="BB269" s="101">
        <f t="shared" si="115"/>
        <v>0</v>
      </c>
      <c r="BC269" s="101">
        <f t="shared" si="116"/>
        <v>0</v>
      </c>
      <c r="BD269" s="101">
        <f t="shared" si="117"/>
        <v>0</v>
      </c>
      <c r="BE269" s="103">
        <f t="shared" si="118"/>
        <v>0</v>
      </c>
      <c r="BF269" s="90"/>
      <c r="BG269" s="91"/>
      <c r="BH269" s="91"/>
      <c r="BI269" s="91"/>
      <c r="BJ269" s="91"/>
    </row>
    <row r="270" spans="1:62" hidden="1" x14ac:dyDescent="0.25">
      <c r="A270" s="42"/>
      <c r="B270" s="141"/>
      <c r="C270" s="92">
        <v>239</v>
      </c>
      <c r="D270" s="132">
        <v>0</v>
      </c>
      <c r="E270" s="135" t="s">
        <v>669</v>
      </c>
      <c r="F270" s="93">
        <v>0</v>
      </c>
      <c r="G270" s="94">
        <v>0</v>
      </c>
      <c r="H270" s="95">
        <v>0</v>
      </c>
      <c r="I270" s="95">
        <v>0</v>
      </c>
      <c r="J270" s="95">
        <v>0</v>
      </c>
      <c r="K270" s="95">
        <v>0</v>
      </c>
      <c r="L270" s="96"/>
      <c r="M270" s="97">
        <v>0</v>
      </c>
      <c r="N270" s="98">
        <v>0</v>
      </c>
      <c r="O270" s="98">
        <f t="shared" si="91"/>
        <v>0</v>
      </c>
      <c r="P270" s="99">
        <f t="shared" si="92"/>
        <v>0</v>
      </c>
      <c r="Q270" s="96"/>
      <c r="R270" s="97">
        <v>0</v>
      </c>
      <c r="S270" s="98">
        <v>0</v>
      </c>
      <c r="T270" s="98">
        <f t="shared" si="93"/>
        <v>0</v>
      </c>
      <c r="U270" s="99">
        <f t="shared" si="94"/>
        <v>0</v>
      </c>
      <c r="V270" s="96"/>
      <c r="W270" s="97">
        <f t="shared" si="122"/>
        <v>0</v>
      </c>
      <c r="X270" s="97">
        <f t="shared" si="123"/>
        <v>0</v>
      </c>
      <c r="Y270" s="98">
        <f t="shared" si="97"/>
        <v>0</v>
      </c>
      <c r="Z270" s="99">
        <f t="shared" si="98"/>
        <v>0</v>
      </c>
      <c r="AA270" s="100"/>
      <c r="AB270" s="101">
        <f t="shared" si="124"/>
        <v>0</v>
      </c>
      <c r="AC270" s="101">
        <f t="shared" si="125"/>
        <v>0</v>
      </c>
      <c r="AD270" s="101">
        <f t="shared" si="102"/>
        <v>0</v>
      </c>
      <c r="AE270" s="99">
        <f t="shared" si="103"/>
        <v>0</v>
      </c>
      <c r="AF270" s="100"/>
      <c r="AG270" s="101">
        <f t="shared" si="126"/>
        <v>0</v>
      </c>
      <c r="AH270" s="101">
        <f t="shared" si="127"/>
        <v>0</v>
      </c>
      <c r="AI270" s="101">
        <f t="shared" si="106"/>
        <v>0</v>
      </c>
      <c r="AJ270" s="99">
        <f t="shared" si="107"/>
        <v>0</v>
      </c>
      <c r="AK270" s="100"/>
      <c r="AL270" s="98">
        <f t="shared" si="120"/>
        <v>0</v>
      </c>
      <c r="AM270" s="102">
        <f t="shared" si="120"/>
        <v>0</v>
      </c>
      <c r="AN270" s="102"/>
      <c r="AO270" s="98">
        <f t="shared" si="108"/>
        <v>0</v>
      </c>
      <c r="AP270" s="103">
        <f t="shared" si="109"/>
        <v>0</v>
      </c>
      <c r="AQ270" s="100"/>
      <c r="AR270" s="98">
        <f t="shared" si="121"/>
        <v>0</v>
      </c>
      <c r="AS270" s="102">
        <f t="shared" si="121"/>
        <v>0</v>
      </c>
      <c r="AT270" s="98">
        <f t="shared" si="110"/>
        <v>0</v>
      </c>
      <c r="AU270" s="103">
        <f t="shared" si="111"/>
        <v>0</v>
      </c>
      <c r="AV270" s="100"/>
      <c r="AW270" s="98">
        <f t="shared" si="112"/>
        <v>0</v>
      </c>
      <c r="AX270" s="98">
        <f t="shared" si="99"/>
        <v>0</v>
      </c>
      <c r="AY270" s="98">
        <f t="shared" si="113"/>
        <v>0</v>
      </c>
      <c r="AZ270" s="99">
        <f t="shared" si="114"/>
        <v>0</v>
      </c>
      <c r="BA270" s="104"/>
      <c r="BB270" s="101">
        <f t="shared" si="115"/>
        <v>0</v>
      </c>
      <c r="BC270" s="101">
        <f t="shared" si="116"/>
        <v>0</v>
      </c>
      <c r="BD270" s="101">
        <f t="shared" si="117"/>
        <v>0</v>
      </c>
      <c r="BE270" s="103">
        <f t="shared" si="118"/>
        <v>0</v>
      </c>
      <c r="BF270" s="90"/>
      <c r="BG270" s="91"/>
      <c r="BH270" s="91"/>
      <c r="BI270" s="91"/>
      <c r="BJ270" s="91"/>
    </row>
    <row r="271" spans="1:62" hidden="1" x14ac:dyDescent="0.25">
      <c r="A271" s="42"/>
      <c r="B271" s="141"/>
      <c r="C271" s="92">
        <v>240</v>
      </c>
      <c r="D271" s="132">
        <v>0</v>
      </c>
      <c r="E271" s="135" t="s">
        <v>670</v>
      </c>
      <c r="F271" s="93">
        <v>0</v>
      </c>
      <c r="G271" s="94">
        <v>0</v>
      </c>
      <c r="H271" s="95">
        <v>0</v>
      </c>
      <c r="I271" s="95">
        <v>0</v>
      </c>
      <c r="J271" s="95">
        <v>0</v>
      </c>
      <c r="K271" s="95">
        <v>0</v>
      </c>
      <c r="L271" s="96"/>
      <c r="M271" s="97">
        <v>0</v>
      </c>
      <c r="N271" s="98">
        <v>0</v>
      </c>
      <c r="O271" s="98">
        <f t="shared" si="91"/>
        <v>0</v>
      </c>
      <c r="P271" s="99">
        <f t="shared" si="92"/>
        <v>0</v>
      </c>
      <c r="Q271" s="96"/>
      <c r="R271" s="97">
        <v>0</v>
      </c>
      <c r="S271" s="98">
        <v>0</v>
      </c>
      <c r="T271" s="98">
        <f t="shared" si="93"/>
        <v>0</v>
      </c>
      <c r="U271" s="99">
        <f t="shared" si="94"/>
        <v>0</v>
      </c>
      <c r="V271" s="96"/>
      <c r="W271" s="97">
        <f t="shared" si="122"/>
        <v>0</v>
      </c>
      <c r="X271" s="97">
        <f t="shared" si="123"/>
        <v>0</v>
      </c>
      <c r="Y271" s="98">
        <f t="shared" si="97"/>
        <v>0</v>
      </c>
      <c r="Z271" s="99">
        <f t="shared" si="98"/>
        <v>0</v>
      </c>
      <c r="AA271" s="100"/>
      <c r="AB271" s="101">
        <f t="shared" si="124"/>
        <v>0</v>
      </c>
      <c r="AC271" s="101">
        <f t="shared" si="125"/>
        <v>0</v>
      </c>
      <c r="AD271" s="101">
        <f t="shared" si="102"/>
        <v>0</v>
      </c>
      <c r="AE271" s="99">
        <f t="shared" si="103"/>
        <v>0</v>
      </c>
      <c r="AF271" s="100"/>
      <c r="AG271" s="101">
        <f t="shared" si="126"/>
        <v>0</v>
      </c>
      <c r="AH271" s="101">
        <f t="shared" si="127"/>
        <v>0</v>
      </c>
      <c r="AI271" s="101">
        <f t="shared" si="106"/>
        <v>0</v>
      </c>
      <c r="AJ271" s="99">
        <f t="shared" si="107"/>
        <v>0</v>
      </c>
      <c r="AK271" s="100"/>
      <c r="AL271" s="98">
        <f t="shared" si="120"/>
        <v>0</v>
      </c>
      <c r="AM271" s="102">
        <f t="shared" si="120"/>
        <v>0</v>
      </c>
      <c r="AN271" s="102"/>
      <c r="AO271" s="98">
        <f t="shared" si="108"/>
        <v>0</v>
      </c>
      <c r="AP271" s="103">
        <f t="shared" si="109"/>
        <v>0</v>
      </c>
      <c r="AQ271" s="100"/>
      <c r="AR271" s="98">
        <f t="shared" si="121"/>
        <v>0</v>
      </c>
      <c r="AS271" s="102">
        <f t="shared" si="121"/>
        <v>0</v>
      </c>
      <c r="AT271" s="98">
        <f t="shared" si="110"/>
        <v>0</v>
      </c>
      <c r="AU271" s="103">
        <f t="shared" si="111"/>
        <v>0</v>
      </c>
      <c r="AV271" s="100"/>
      <c r="AW271" s="98">
        <f t="shared" si="112"/>
        <v>0</v>
      </c>
      <c r="AX271" s="98">
        <f t="shared" si="99"/>
        <v>0</v>
      </c>
      <c r="AY271" s="98">
        <f t="shared" si="113"/>
        <v>0</v>
      </c>
      <c r="AZ271" s="99">
        <f t="shared" si="114"/>
        <v>0</v>
      </c>
      <c r="BA271" s="104"/>
      <c r="BB271" s="101">
        <f t="shared" si="115"/>
        <v>0</v>
      </c>
      <c r="BC271" s="101">
        <f t="shared" si="116"/>
        <v>0</v>
      </c>
      <c r="BD271" s="101">
        <f t="shared" si="117"/>
        <v>0</v>
      </c>
      <c r="BE271" s="103">
        <f t="shared" si="118"/>
        <v>0</v>
      </c>
      <c r="BF271" s="90"/>
      <c r="BG271" s="91"/>
      <c r="BH271" s="91"/>
      <c r="BI271" s="91"/>
      <c r="BJ271" s="91"/>
    </row>
    <row r="272" spans="1:62" hidden="1" x14ac:dyDescent="0.25">
      <c r="A272" s="42"/>
      <c r="B272" s="141"/>
      <c r="C272" s="92">
        <v>241</v>
      </c>
      <c r="D272" s="132">
        <v>0</v>
      </c>
      <c r="E272" s="135" t="s">
        <v>671</v>
      </c>
      <c r="F272" s="93">
        <v>0</v>
      </c>
      <c r="G272" s="94">
        <v>0</v>
      </c>
      <c r="H272" s="95">
        <v>0</v>
      </c>
      <c r="I272" s="95">
        <v>0</v>
      </c>
      <c r="J272" s="95">
        <v>0</v>
      </c>
      <c r="K272" s="95">
        <v>0</v>
      </c>
      <c r="L272" s="96"/>
      <c r="M272" s="97">
        <v>0</v>
      </c>
      <c r="N272" s="98">
        <v>0</v>
      </c>
      <c r="O272" s="98">
        <f t="shared" si="91"/>
        <v>0</v>
      </c>
      <c r="P272" s="99">
        <f t="shared" si="92"/>
        <v>0</v>
      </c>
      <c r="Q272" s="96"/>
      <c r="R272" s="97">
        <v>0</v>
      </c>
      <c r="S272" s="98">
        <v>0</v>
      </c>
      <c r="T272" s="98">
        <f t="shared" si="93"/>
        <v>0</v>
      </c>
      <c r="U272" s="99">
        <f t="shared" si="94"/>
        <v>0</v>
      </c>
      <c r="V272" s="96"/>
      <c r="W272" s="97">
        <f t="shared" si="122"/>
        <v>0</v>
      </c>
      <c r="X272" s="97">
        <f t="shared" si="123"/>
        <v>0</v>
      </c>
      <c r="Y272" s="98">
        <f t="shared" si="97"/>
        <v>0</v>
      </c>
      <c r="Z272" s="99">
        <f t="shared" si="98"/>
        <v>0</v>
      </c>
      <c r="AA272" s="100"/>
      <c r="AB272" s="101">
        <f t="shared" si="124"/>
        <v>0</v>
      </c>
      <c r="AC272" s="101">
        <f t="shared" si="125"/>
        <v>0</v>
      </c>
      <c r="AD272" s="101">
        <f t="shared" si="102"/>
        <v>0</v>
      </c>
      <c r="AE272" s="99">
        <f t="shared" si="103"/>
        <v>0</v>
      </c>
      <c r="AF272" s="100"/>
      <c r="AG272" s="101">
        <f t="shared" si="126"/>
        <v>0</v>
      </c>
      <c r="AH272" s="101">
        <f t="shared" si="127"/>
        <v>0</v>
      </c>
      <c r="AI272" s="101">
        <f t="shared" si="106"/>
        <v>0</v>
      </c>
      <c r="AJ272" s="99">
        <f t="shared" si="107"/>
        <v>0</v>
      </c>
      <c r="AK272" s="100"/>
      <c r="AL272" s="98">
        <f t="shared" si="120"/>
        <v>0</v>
      </c>
      <c r="AM272" s="102">
        <f t="shared" si="120"/>
        <v>0</v>
      </c>
      <c r="AN272" s="102"/>
      <c r="AO272" s="98">
        <f t="shared" si="108"/>
        <v>0</v>
      </c>
      <c r="AP272" s="103">
        <f t="shared" si="109"/>
        <v>0</v>
      </c>
      <c r="AQ272" s="100"/>
      <c r="AR272" s="98">
        <f t="shared" si="121"/>
        <v>0</v>
      </c>
      <c r="AS272" s="102">
        <f t="shared" si="121"/>
        <v>0</v>
      </c>
      <c r="AT272" s="98">
        <f t="shared" si="110"/>
        <v>0</v>
      </c>
      <c r="AU272" s="103">
        <f t="shared" si="111"/>
        <v>0</v>
      </c>
      <c r="AV272" s="100"/>
      <c r="AW272" s="98">
        <f t="shared" si="112"/>
        <v>0</v>
      </c>
      <c r="AX272" s="98">
        <f t="shared" si="99"/>
        <v>0</v>
      </c>
      <c r="AY272" s="98">
        <f t="shared" si="113"/>
        <v>0</v>
      </c>
      <c r="AZ272" s="99">
        <f t="shared" si="114"/>
        <v>0</v>
      </c>
      <c r="BA272" s="104"/>
      <c r="BB272" s="101">
        <f t="shared" si="115"/>
        <v>0</v>
      </c>
      <c r="BC272" s="101">
        <f t="shared" si="116"/>
        <v>0</v>
      </c>
      <c r="BD272" s="101">
        <f t="shared" si="117"/>
        <v>0</v>
      </c>
      <c r="BE272" s="103">
        <f t="shared" si="118"/>
        <v>0</v>
      </c>
      <c r="BF272" s="90"/>
      <c r="BG272" s="91"/>
      <c r="BH272" s="91"/>
      <c r="BI272" s="91"/>
      <c r="BJ272" s="91"/>
    </row>
    <row r="273" spans="1:62" hidden="1" x14ac:dyDescent="0.25">
      <c r="A273" s="42"/>
      <c r="B273" s="141"/>
      <c r="C273" s="92">
        <v>242</v>
      </c>
      <c r="D273" s="132">
        <v>0</v>
      </c>
      <c r="E273" s="135" t="s">
        <v>672</v>
      </c>
      <c r="F273" s="93">
        <v>0</v>
      </c>
      <c r="G273" s="94">
        <v>0</v>
      </c>
      <c r="H273" s="95">
        <v>0</v>
      </c>
      <c r="I273" s="95">
        <v>0</v>
      </c>
      <c r="J273" s="95">
        <v>0</v>
      </c>
      <c r="K273" s="95">
        <v>0</v>
      </c>
      <c r="L273" s="96"/>
      <c r="M273" s="97">
        <v>0</v>
      </c>
      <c r="N273" s="98">
        <v>0</v>
      </c>
      <c r="O273" s="98">
        <f t="shared" si="91"/>
        <v>0</v>
      </c>
      <c r="P273" s="99">
        <f t="shared" si="92"/>
        <v>0</v>
      </c>
      <c r="Q273" s="96"/>
      <c r="R273" s="97">
        <v>0</v>
      </c>
      <c r="S273" s="98">
        <v>0</v>
      </c>
      <c r="T273" s="98">
        <f t="shared" si="93"/>
        <v>0</v>
      </c>
      <c r="U273" s="99">
        <f t="shared" si="94"/>
        <v>0</v>
      </c>
      <c r="V273" s="96"/>
      <c r="W273" s="97">
        <f t="shared" si="122"/>
        <v>0</v>
      </c>
      <c r="X273" s="97">
        <f t="shared" si="123"/>
        <v>0</v>
      </c>
      <c r="Y273" s="98">
        <f t="shared" si="97"/>
        <v>0</v>
      </c>
      <c r="Z273" s="99">
        <f t="shared" si="98"/>
        <v>0</v>
      </c>
      <c r="AA273" s="100"/>
      <c r="AB273" s="101">
        <f t="shared" si="124"/>
        <v>0</v>
      </c>
      <c r="AC273" s="101">
        <f t="shared" si="125"/>
        <v>0</v>
      </c>
      <c r="AD273" s="101">
        <f t="shared" si="102"/>
        <v>0</v>
      </c>
      <c r="AE273" s="99">
        <f t="shared" si="103"/>
        <v>0</v>
      </c>
      <c r="AF273" s="100"/>
      <c r="AG273" s="101">
        <f t="shared" si="126"/>
        <v>0</v>
      </c>
      <c r="AH273" s="101">
        <f t="shared" si="127"/>
        <v>0</v>
      </c>
      <c r="AI273" s="101">
        <f t="shared" si="106"/>
        <v>0</v>
      </c>
      <c r="AJ273" s="99">
        <f t="shared" si="107"/>
        <v>0</v>
      </c>
      <c r="AK273" s="100"/>
      <c r="AL273" s="98">
        <f t="shared" si="120"/>
        <v>0</v>
      </c>
      <c r="AM273" s="102">
        <f t="shared" si="120"/>
        <v>0</v>
      </c>
      <c r="AN273" s="102"/>
      <c r="AO273" s="98">
        <f t="shared" si="108"/>
        <v>0</v>
      </c>
      <c r="AP273" s="103">
        <f t="shared" si="109"/>
        <v>0</v>
      </c>
      <c r="AQ273" s="100"/>
      <c r="AR273" s="98">
        <f t="shared" si="121"/>
        <v>0</v>
      </c>
      <c r="AS273" s="102">
        <f t="shared" si="121"/>
        <v>0</v>
      </c>
      <c r="AT273" s="98">
        <f t="shared" si="110"/>
        <v>0</v>
      </c>
      <c r="AU273" s="103">
        <f t="shared" si="111"/>
        <v>0</v>
      </c>
      <c r="AV273" s="100"/>
      <c r="AW273" s="98">
        <f t="shared" si="112"/>
        <v>0</v>
      </c>
      <c r="AX273" s="98">
        <f t="shared" si="99"/>
        <v>0</v>
      </c>
      <c r="AY273" s="98">
        <f t="shared" si="113"/>
        <v>0</v>
      </c>
      <c r="AZ273" s="99">
        <f t="shared" si="114"/>
        <v>0</v>
      </c>
      <c r="BA273" s="104"/>
      <c r="BB273" s="101">
        <f t="shared" si="115"/>
        <v>0</v>
      </c>
      <c r="BC273" s="101">
        <f t="shared" si="116"/>
        <v>0</v>
      </c>
      <c r="BD273" s="101">
        <f t="shared" si="117"/>
        <v>0</v>
      </c>
      <c r="BE273" s="103">
        <f t="shared" si="118"/>
        <v>0</v>
      </c>
      <c r="BF273" s="90"/>
      <c r="BG273" s="91"/>
      <c r="BH273" s="91"/>
      <c r="BI273" s="91"/>
      <c r="BJ273" s="91"/>
    </row>
    <row r="274" spans="1:62" hidden="1" x14ac:dyDescent="0.25">
      <c r="A274" s="42"/>
      <c r="B274" s="141"/>
      <c r="C274" s="92">
        <v>243</v>
      </c>
      <c r="D274" s="132">
        <v>0</v>
      </c>
      <c r="E274" s="135" t="s">
        <v>673</v>
      </c>
      <c r="F274" s="93">
        <v>0</v>
      </c>
      <c r="G274" s="94">
        <v>0</v>
      </c>
      <c r="H274" s="95">
        <v>0</v>
      </c>
      <c r="I274" s="95">
        <v>0</v>
      </c>
      <c r="J274" s="95">
        <v>0</v>
      </c>
      <c r="K274" s="95">
        <v>0</v>
      </c>
      <c r="L274" s="96"/>
      <c r="M274" s="97">
        <v>0</v>
      </c>
      <c r="N274" s="98">
        <v>0</v>
      </c>
      <c r="O274" s="98">
        <f t="shared" si="91"/>
        <v>0</v>
      </c>
      <c r="P274" s="99">
        <f t="shared" si="92"/>
        <v>0</v>
      </c>
      <c r="Q274" s="96"/>
      <c r="R274" s="97">
        <v>0</v>
      </c>
      <c r="S274" s="98">
        <v>0</v>
      </c>
      <c r="T274" s="98">
        <f t="shared" si="93"/>
        <v>0</v>
      </c>
      <c r="U274" s="99">
        <f t="shared" si="94"/>
        <v>0</v>
      </c>
      <c r="V274" s="96"/>
      <c r="W274" s="97">
        <f t="shared" si="122"/>
        <v>0</v>
      </c>
      <c r="X274" s="97">
        <f t="shared" si="123"/>
        <v>0</v>
      </c>
      <c r="Y274" s="98">
        <f t="shared" si="97"/>
        <v>0</v>
      </c>
      <c r="Z274" s="99">
        <f t="shared" si="98"/>
        <v>0</v>
      </c>
      <c r="AA274" s="100"/>
      <c r="AB274" s="101">
        <f t="shared" si="124"/>
        <v>0</v>
      </c>
      <c r="AC274" s="101">
        <f t="shared" si="125"/>
        <v>0</v>
      </c>
      <c r="AD274" s="101">
        <f t="shared" si="102"/>
        <v>0</v>
      </c>
      <c r="AE274" s="99">
        <f t="shared" si="103"/>
        <v>0</v>
      </c>
      <c r="AF274" s="100"/>
      <c r="AG274" s="101">
        <f t="shared" si="126"/>
        <v>0</v>
      </c>
      <c r="AH274" s="101">
        <f t="shared" si="127"/>
        <v>0</v>
      </c>
      <c r="AI274" s="101">
        <f t="shared" si="106"/>
        <v>0</v>
      </c>
      <c r="AJ274" s="99">
        <f t="shared" si="107"/>
        <v>0</v>
      </c>
      <c r="AK274" s="100"/>
      <c r="AL274" s="98">
        <f t="shared" si="120"/>
        <v>0</v>
      </c>
      <c r="AM274" s="102">
        <f t="shared" si="120"/>
        <v>0</v>
      </c>
      <c r="AN274" s="102"/>
      <c r="AO274" s="98">
        <f t="shared" si="108"/>
        <v>0</v>
      </c>
      <c r="AP274" s="103">
        <f t="shared" si="109"/>
        <v>0</v>
      </c>
      <c r="AQ274" s="100"/>
      <c r="AR274" s="98">
        <f t="shared" si="121"/>
        <v>0</v>
      </c>
      <c r="AS274" s="102">
        <f t="shared" si="121"/>
        <v>0</v>
      </c>
      <c r="AT274" s="98">
        <f t="shared" si="110"/>
        <v>0</v>
      </c>
      <c r="AU274" s="103">
        <f t="shared" si="111"/>
        <v>0</v>
      </c>
      <c r="AV274" s="100"/>
      <c r="AW274" s="98">
        <f t="shared" si="112"/>
        <v>0</v>
      </c>
      <c r="AX274" s="98">
        <f t="shared" si="99"/>
        <v>0</v>
      </c>
      <c r="AY274" s="98">
        <f t="shared" si="113"/>
        <v>0</v>
      </c>
      <c r="AZ274" s="99">
        <f t="shared" si="114"/>
        <v>0</v>
      </c>
      <c r="BA274" s="104"/>
      <c r="BB274" s="101">
        <f t="shared" si="115"/>
        <v>0</v>
      </c>
      <c r="BC274" s="101">
        <f t="shared" si="116"/>
        <v>0</v>
      </c>
      <c r="BD274" s="101">
        <f t="shared" si="117"/>
        <v>0</v>
      </c>
      <c r="BE274" s="103">
        <f t="shared" si="118"/>
        <v>0</v>
      </c>
      <c r="BF274" s="90"/>
      <c r="BG274" s="91"/>
      <c r="BH274" s="91"/>
      <c r="BI274" s="91"/>
      <c r="BJ274" s="91"/>
    </row>
    <row r="275" spans="1:62" hidden="1" x14ac:dyDescent="0.25">
      <c r="A275" s="42"/>
      <c r="B275" s="141"/>
      <c r="C275" s="92">
        <v>244</v>
      </c>
      <c r="D275" s="132">
        <v>0</v>
      </c>
      <c r="E275" s="135" t="s">
        <v>674</v>
      </c>
      <c r="F275" s="93">
        <v>0</v>
      </c>
      <c r="G275" s="94">
        <v>0</v>
      </c>
      <c r="H275" s="95">
        <v>0</v>
      </c>
      <c r="I275" s="95">
        <v>0</v>
      </c>
      <c r="J275" s="95">
        <v>0</v>
      </c>
      <c r="K275" s="95">
        <v>0</v>
      </c>
      <c r="L275" s="96"/>
      <c r="M275" s="97">
        <v>0</v>
      </c>
      <c r="N275" s="98">
        <v>0</v>
      </c>
      <c r="O275" s="98">
        <f t="shared" si="91"/>
        <v>0</v>
      </c>
      <c r="P275" s="99">
        <f t="shared" si="92"/>
        <v>0</v>
      </c>
      <c r="Q275" s="96"/>
      <c r="R275" s="97">
        <v>0</v>
      </c>
      <c r="S275" s="98">
        <v>0</v>
      </c>
      <c r="T275" s="98">
        <f t="shared" si="93"/>
        <v>0</v>
      </c>
      <c r="U275" s="99">
        <f t="shared" si="94"/>
        <v>0</v>
      </c>
      <c r="V275" s="96"/>
      <c r="W275" s="97">
        <f t="shared" si="122"/>
        <v>0</v>
      </c>
      <c r="X275" s="97">
        <f t="shared" si="123"/>
        <v>0</v>
      </c>
      <c r="Y275" s="98">
        <f t="shared" si="97"/>
        <v>0</v>
      </c>
      <c r="Z275" s="99">
        <f t="shared" si="98"/>
        <v>0</v>
      </c>
      <c r="AA275" s="100"/>
      <c r="AB275" s="101">
        <f t="shared" si="124"/>
        <v>0</v>
      </c>
      <c r="AC275" s="101">
        <f t="shared" si="125"/>
        <v>0</v>
      </c>
      <c r="AD275" s="101">
        <f t="shared" si="102"/>
        <v>0</v>
      </c>
      <c r="AE275" s="99">
        <f t="shared" si="103"/>
        <v>0</v>
      </c>
      <c r="AF275" s="100"/>
      <c r="AG275" s="101">
        <f t="shared" si="126"/>
        <v>0</v>
      </c>
      <c r="AH275" s="101">
        <f t="shared" si="127"/>
        <v>0</v>
      </c>
      <c r="AI275" s="101">
        <f t="shared" si="106"/>
        <v>0</v>
      </c>
      <c r="AJ275" s="99">
        <f t="shared" si="107"/>
        <v>0</v>
      </c>
      <c r="AK275" s="100"/>
      <c r="AL275" s="98">
        <f t="shared" si="120"/>
        <v>0</v>
      </c>
      <c r="AM275" s="102">
        <f t="shared" si="120"/>
        <v>0</v>
      </c>
      <c r="AN275" s="102"/>
      <c r="AO275" s="98">
        <f t="shared" si="108"/>
        <v>0</v>
      </c>
      <c r="AP275" s="103">
        <f t="shared" si="109"/>
        <v>0</v>
      </c>
      <c r="AQ275" s="100"/>
      <c r="AR275" s="98">
        <f t="shared" si="121"/>
        <v>0</v>
      </c>
      <c r="AS275" s="102">
        <f t="shared" si="121"/>
        <v>0</v>
      </c>
      <c r="AT275" s="98">
        <f t="shared" si="110"/>
        <v>0</v>
      </c>
      <c r="AU275" s="103">
        <f t="shared" si="111"/>
        <v>0</v>
      </c>
      <c r="AV275" s="100"/>
      <c r="AW275" s="98">
        <f t="shared" si="112"/>
        <v>0</v>
      </c>
      <c r="AX275" s="98">
        <f t="shared" si="99"/>
        <v>0</v>
      </c>
      <c r="AY275" s="98">
        <f t="shared" si="113"/>
        <v>0</v>
      </c>
      <c r="AZ275" s="99">
        <f t="shared" si="114"/>
        <v>0</v>
      </c>
      <c r="BA275" s="104"/>
      <c r="BB275" s="101">
        <f t="shared" si="115"/>
        <v>0</v>
      </c>
      <c r="BC275" s="101">
        <f t="shared" si="116"/>
        <v>0</v>
      </c>
      <c r="BD275" s="101">
        <f t="shared" si="117"/>
        <v>0</v>
      </c>
      <c r="BE275" s="103">
        <f t="shared" si="118"/>
        <v>0</v>
      </c>
      <c r="BF275" s="90"/>
      <c r="BG275" s="91"/>
      <c r="BH275" s="91"/>
      <c r="BI275" s="91"/>
      <c r="BJ275" s="91"/>
    </row>
    <row r="276" spans="1:62" hidden="1" x14ac:dyDescent="0.25">
      <c r="A276" s="42"/>
      <c r="B276" s="141"/>
      <c r="C276" s="92">
        <v>245</v>
      </c>
      <c r="D276" s="132">
        <v>0</v>
      </c>
      <c r="E276" s="135" t="s">
        <v>675</v>
      </c>
      <c r="F276" s="93">
        <v>0</v>
      </c>
      <c r="G276" s="94">
        <v>0</v>
      </c>
      <c r="H276" s="95">
        <v>0</v>
      </c>
      <c r="I276" s="95">
        <v>0</v>
      </c>
      <c r="J276" s="95">
        <v>0</v>
      </c>
      <c r="K276" s="95">
        <v>0</v>
      </c>
      <c r="L276" s="96"/>
      <c r="M276" s="97">
        <v>0</v>
      </c>
      <c r="N276" s="98">
        <v>0</v>
      </c>
      <c r="O276" s="98">
        <f t="shared" si="91"/>
        <v>0</v>
      </c>
      <c r="P276" s="99">
        <f t="shared" si="92"/>
        <v>0</v>
      </c>
      <c r="Q276" s="96"/>
      <c r="R276" s="97">
        <v>0</v>
      </c>
      <c r="S276" s="98">
        <v>0</v>
      </c>
      <c r="T276" s="98">
        <f t="shared" si="93"/>
        <v>0</v>
      </c>
      <c r="U276" s="99">
        <f t="shared" si="94"/>
        <v>0</v>
      </c>
      <c r="V276" s="96"/>
      <c r="W276" s="97">
        <f t="shared" si="122"/>
        <v>0</v>
      </c>
      <c r="X276" s="97">
        <f t="shared" si="123"/>
        <v>0</v>
      </c>
      <c r="Y276" s="98">
        <f t="shared" si="97"/>
        <v>0</v>
      </c>
      <c r="Z276" s="99">
        <f t="shared" si="98"/>
        <v>0</v>
      </c>
      <c r="AA276" s="100"/>
      <c r="AB276" s="101">
        <f t="shared" si="124"/>
        <v>0</v>
      </c>
      <c r="AC276" s="101">
        <f t="shared" si="125"/>
        <v>0</v>
      </c>
      <c r="AD276" s="101">
        <f t="shared" si="102"/>
        <v>0</v>
      </c>
      <c r="AE276" s="99">
        <f t="shared" si="103"/>
        <v>0</v>
      </c>
      <c r="AF276" s="100"/>
      <c r="AG276" s="101">
        <f t="shared" si="126"/>
        <v>0</v>
      </c>
      <c r="AH276" s="101">
        <f t="shared" si="127"/>
        <v>0</v>
      </c>
      <c r="AI276" s="101">
        <f t="shared" si="106"/>
        <v>0</v>
      </c>
      <c r="AJ276" s="99">
        <f t="shared" si="107"/>
        <v>0</v>
      </c>
      <c r="AK276" s="100"/>
      <c r="AL276" s="98">
        <f t="shared" si="120"/>
        <v>0</v>
      </c>
      <c r="AM276" s="102">
        <f t="shared" si="120"/>
        <v>0</v>
      </c>
      <c r="AN276" s="102"/>
      <c r="AO276" s="98">
        <f t="shared" si="108"/>
        <v>0</v>
      </c>
      <c r="AP276" s="103">
        <f t="shared" si="109"/>
        <v>0</v>
      </c>
      <c r="AQ276" s="100"/>
      <c r="AR276" s="98">
        <f t="shared" si="121"/>
        <v>0</v>
      </c>
      <c r="AS276" s="102">
        <f t="shared" si="121"/>
        <v>0</v>
      </c>
      <c r="AT276" s="98">
        <f t="shared" si="110"/>
        <v>0</v>
      </c>
      <c r="AU276" s="103">
        <f t="shared" si="111"/>
        <v>0</v>
      </c>
      <c r="AV276" s="100"/>
      <c r="AW276" s="98">
        <f t="shared" si="112"/>
        <v>0</v>
      </c>
      <c r="AX276" s="98">
        <f t="shared" si="99"/>
        <v>0</v>
      </c>
      <c r="AY276" s="98">
        <f t="shared" si="113"/>
        <v>0</v>
      </c>
      <c r="AZ276" s="99">
        <f t="shared" si="114"/>
        <v>0</v>
      </c>
      <c r="BA276" s="104"/>
      <c r="BB276" s="101">
        <f t="shared" si="115"/>
        <v>0</v>
      </c>
      <c r="BC276" s="101">
        <f t="shared" si="116"/>
        <v>0</v>
      </c>
      <c r="BD276" s="101">
        <f t="shared" si="117"/>
        <v>0</v>
      </c>
      <c r="BE276" s="103">
        <f t="shared" si="118"/>
        <v>0</v>
      </c>
      <c r="BF276" s="90"/>
      <c r="BG276" s="91"/>
      <c r="BH276" s="91"/>
      <c r="BI276" s="91"/>
      <c r="BJ276" s="91"/>
    </row>
    <row r="277" spans="1:62" hidden="1" x14ac:dyDescent="0.25">
      <c r="A277" s="42"/>
      <c r="B277" s="141"/>
      <c r="C277" s="92">
        <v>246</v>
      </c>
      <c r="D277" s="132">
        <v>0</v>
      </c>
      <c r="E277" s="135" t="s">
        <v>676</v>
      </c>
      <c r="F277" s="93">
        <v>0</v>
      </c>
      <c r="G277" s="94">
        <v>0</v>
      </c>
      <c r="H277" s="95">
        <v>0</v>
      </c>
      <c r="I277" s="95">
        <v>0</v>
      </c>
      <c r="J277" s="95">
        <v>0</v>
      </c>
      <c r="K277" s="95">
        <v>0</v>
      </c>
      <c r="L277" s="96"/>
      <c r="M277" s="97">
        <v>0</v>
      </c>
      <c r="N277" s="98">
        <v>0</v>
      </c>
      <c r="O277" s="98">
        <f t="shared" si="91"/>
        <v>0</v>
      </c>
      <c r="P277" s="99">
        <f t="shared" si="92"/>
        <v>0</v>
      </c>
      <c r="Q277" s="96"/>
      <c r="R277" s="97">
        <v>0</v>
      </c>
      <c r="S277" s="98">
        <v>0</v>
      </c>
      <c r="T277" s="98">
        <f t="shared" si="93"/>
        <v>0</v>
      </c>
      <c r="U277" s="99">
        <f t="shared" si="94"/>
        <v>0</v>
      </c>
      <c r="V277" s="96"/>
      <c r="W277" s="97">
        <f t="shared" si="122"/>
        <v>0</v>
      </c>
      <c r="X277" s="97">
        <f t="shared" si="123"/>
        <v>0</v>
      </c>
      <c r="Y277" s="98">
        <f t="shared" si="97"/>
        <v>0</v>
      </c>
      <c r="Z277" s="99">
        <f t="shared" si="98"/>
        <v>0</v>
      </c>
      <c r="AA277" s="100"/>
      <c r="AB277" s="101">
        <f t="shared" si="124"/>
        <v>0</v>
      </c>
      <c r="AC277" s="101">
        <f t="shared" si="125"/>
        <v>0</v>
      </c>
      <c r="AD277" s="101">
        <f t="shared" si="102"/>
        <v>0</v>
      </c>
      <c r="AE277" s="99">
        <f t="shared" si="103"/>
        <v>0</v>
      </c>
      <c r="AF277" s="100"/>
      <c r="AG277" s="101">
        <f t="shared" si="126"/>
        <v>0</v>
      </c>
      <c r="AH277" s="101">
        <f t="shared" si="127"/>
        <v>0</v>
      </c>
      <c r="AI277" s="101">
        <f t="shared" si="106"/>
        <v>0</v>
      </c>
      <c r="AJ277" s="99">
        <f t="shared" si="107"/>
        <v>0</v>
      </c>
      <c r="AK277" s="100"/>
      <c r="AL277" s="98">
        <f t="shared" si="120"/>
        <v>0</v>
      </c>
      <c r="AM277" s="102">
        <f t="shared" si="120"/>
        <v>0</v>
      </c>
      <c r="AN277" s="102"/>
      <c r="AO277" s="98">
        <f t="shared" si="108"/>
        <v>0</v>
      </c>
      <c r="AP277" s="103">
        <f t="shared" si="109"/>
        <v>0</v>
      </c>
      <c r="AQ277" s="100"/>
      <c r="AR277" s="98">
        <f t="shared" si="121"/>
        <v>0</v>
      </c>
      <c r="AS277" s="102">
        <f t="shared" si="121"/>
        <v>0</v>
      </c>
      <c r="AT277" s="98">
        <f t="shared" si="110"/>
        <v>0</v>
      </c>
      <c r="AU277" s="103">
        <f t="shared" si="111"/>
        <v>0</v>
      </c>
      <c r="AV277" s="100"/>
      <c r="AW277" s="98">
        <f t="shared" si="112"/>
        <v>0</v>
      </c>
      <c r="AX277" s="98">
        <f t="shared" si="99"/>
        <v>0</v>
      </c>
      <c r="AY277" s="98">
        <f t="shared" si="113"/>
        <v>0</v>
      </c>
      <c r="AZ277" s="99">
        <f t="shared" si="114"/>
        <v>0</v>
      </c>
      <c r="BA277" s="104"/>
      <c r="BB277" s="101">
        <f t="shared" si="115"/>
        <v>0</v>
      </c>
      <c r="BC277" s="101">
        <f t="shared" si="116"/>
        <v>0</v>
      </c>
      <c r="BD277" s="101">
        <f t="shared" si="117"/>
        <v>0</v>
      </c>
      <c r="BE277" s="103">
        <f t="shared" si="118"/>
        <v>0</v>
      </c>
      <c r="BF277" s="90"/>
      <c r="BG277" s="91"/>
      <c r="BH277" s="91"/>
      <c r="BI277" s="91"/>
      <c r="BJ277" s="91"/>
    </row>
    <row r="278" spans="1:62" hidden="1" x14ac:dyDescent="0.25">
      <c r="A278" s="42"/>
      <c r="B278" s="141"/>
      <c r="C278" s="92">
        <v>247</v>
      </c>
      <c r="D278" s="132">
        <v>0</v>
      </c>
      <c r="E278" s="135" t="s">
        <v>677</v>
      </c>
      <c r="F278" s="93">
        <v>0</v>
      </c>
      <c r="G278" s="94">
        <v>0</v>
      </c>
      <c r="H278" s="95">
        <v>0</v>
      </c>
      <c r="I278" s="95">
        <v>0</v>
      </c>
      <c r="J278" s="95">
        <v>0</v>
      </c>
      <c r="K278" s="95">
        <v>0</v>
      </c>
      <c r="L278" s="96"/>
      <c r="M278" s="97">
        <v>0</v>
      </c>
      <c r="N278" s="98">
        <v>0</v>
      </c>
      <c r="O278" s="98">
        <f t="shared" si="91"/>
        <v>0</v>
      </c>
      <c r="P278" s="99">
        <f t="shared" si="92"/>
        <v>0</v>
      </c>
      <c r="Q278" s="96"/>
      <c r="R278" s="97">
        <v>0</v>
      </c>
      <c r="S278" s="98">
        <v>0</v>
      </c>
      <c r="T278" s="98">
        <f t="shared" si="93"/>
        <v>0</v>
      </c>
      <c r="U278" s="99">
        <f t="shared" si="94"/>
        <v>0</v>
      </c>
      <c r="V278" s="96"/>
      <c r="W278" s="97">
        <f t="shared" si="122"/>
        <v>0</v>
      </c>
      <c r="X278" s="97">
        <f t="shared" si="123"/>
        <v>0</v>
      </c>
      <c r="Y278" s="98">
        <f t="shared" si="97"/>
        <v>0</v>
      </c>
      <c r="Z278" s="99">
        <f t="shared" si="98"/>
        <v>0</v>
      </c>
      <c r="AA278" s="100"/>
      <c r="AB278" s="101">
        <f t="shared" si="124"/>
        <v>0</v>
      </c>
      <c r="AC278" s="101">
        <f t="shared" si="125"/>
        <v>0</v>
      </c>
      <c r="AD278" s="101">
        <f t="shared" si="102"/>
        <v>0</v>
      </c>
      <c r="AE278" s="99">
        <f t="shared" si="103"/>
        <v>0</v>
      </c>
      <c r="AF278" s="100"/>
      <c r="AG278" s="101">
        <f t="shared" si="126"/>
        <v>0</v>
      </c>
      <c r="AH278" s="101">
        <f t="shared" si="127"/>
        <v>0</v>
      </c>
      <c r="AI278" s="101">
        <f t="shared" si="106"/>
        <v>0</v>
      </c>
      <c r="AJ278" s="99">
        <f t="shared" si="107"/>
        <v>0</v>
      </c>
      <c r="AK278" s="100"/>
      <c r="AL278" s="98">
        <f t="shared" si="120"/>
        <v>0</v>
      </c>
      <c r="AM278" s="102">
        <f t="shared" si="120"/>
        <v>0</v>
      </c>
      <c r="AN278" s="102"/>
      <c r="AO278" s="98">
        <f t="shared" si="108"/>
        <v>0</v>
      </c>
      <c r="AP278" s="103">
        <f t="shared" si="109"/>
        <v>0</v>
      </c>
      <c r="AQ278" s="100"/>
      <c r="AR278" s="98">
        <f t="shared" si="121"/>
        <v>0</v>
      </c>
      <c r="AS278" s="102">
        <f t="shared" si="121"/>
        <v>0</v>
      </c>
      <c r="AT278" s="98">
        <f t="shared" si="110"/>
        <v>0</v>
      </c>
      <c r="AU278" s="103">
        <f t="shared" si="111"/>
        <v>0</v>
      </c>
      <c r="AV278" s="100"/>
      <c r="AW278" s="98">
        <f t="shared" si="112"/>
        <v>0</v>
      </c>
      <c r="AX278" s="98">
        <f t="shared" si="99"/>
        <v>0</v>
      </c>
      <c r="AY278" s="98">
        <f t="shared" si="113"/>
        <v>0</v>
      </c>
      <c r="AZ278" s="99">
        <f t="shared" si="114"/>
        <v>0</v>
      </c>
      <c r="BA278" s="104"/>
      <c r="BB278" s="101">
        <f t="shared" si="115"/>
        <v>0</v>
      </c>
      <c r="BC278" s="101">
        <f t="shared" si="116"/>
        <v>0</v>
      </c>
      <c r="BD278" s="101">
        <f t="shared" si="117"/>
        <v>0</v>
      </c>
      <c r="BE278" s="103">
        <f t="shared" si="118"/>
        <v>0</v>
      </c>
      <c r="BF278" s="90"/>
      <c r="BG278" s="91"/>
      <c r="BH278" s="91"/>
      <c r="BI278" s="91"/>
      <c r="BJ278" s="91"/>
    </row>
    <row r="279" spans="1:62" hidden="1" x14ac:dyDescent="0.25">
      <c r="A279" s="42"/>
      <c r="B279" s="141"/>
      <c r="C279" s="92">
        <v>248</v>
      </c>
      <c r="D279" s="132">
        <v>0</v>
      </c>
      <c r="E279" s="135" t="s">
        <v>678</v>
      </c>
      <c r="F279" s="93">
        <v>0</v>
      </c>
      <c r="G279" s="94">
        <v>0</v>
      </c>
      <c r="H279" s="95">
        <v>0</v>
      </c>
      <c r="I279" s="95">
        <v>0</v>
      </c>
      <c r="J279" s="95">
        <v>0</v>
      </c>
      <c r="K279" s="95">
        <v>0</v>
      </c>
      <c r="L279" s="96"/>
      <c r="M279" s="97">
        <v>0</v>
      </c>
      <c r="N279" s="98">
        <v>0</v>
      </c>
      <c r="O279" s="98">
        <f t="shared" si="91"/>
        <v>0</v>
      </c>
      <c r="P279" s="99">
        <f t="shared" si="92"/>
        <v>0</v>
      </c>
      <c r="Q279" s="96"/>
      <c r="R279" s="97">
        <v>0</v>
      </c>
      <c r="S279" s="98">
        <v>0</v>
      </c>
      <c r="T279" s="98">
        <f t="shared" si="93"/>
        <v>0</v>
      </c>
      <c r="U279" s="99">
        <f t="shared" si="94"/>
        <v>0</v>
      </c>
      <c r="V279" s="96"/>
      <c r="W279" s="97">
        <f t="shared" si="122"/>
        <v>0</v>
      </c>
      <c r="X279" s="97">
        <f t="shared" si="123"/>
        <v>0</v>
      </c>
      <c r="Y279" s="98">
        <f t="shared" si="97"/>
        <v>0</v>
      </c>
      <c r="Z279" s="99">
        <f t="shared" si="98"/>
        <v>0</v>
      </c>
      <c r="AA279" s="100"/>
      <c r="AB279" s="101">
        <f t="shared" si="124"/>
        <v>0</v>
      </c>
      <c r="AC279" s="101">
        <f t="shared" si="125"/>
        <v>0</v>
      </c>
      <c r="AD279" s="101">
        <f t="shared" si="102"/>
        <v>0</v>
      </c>
      <c r="AE279" s="99">
        <f t="shared" si="103"/>
        <v>0</v>
      </c>
      <c r="AF279" s="100"/>
      <c r="AG279" s="101">
        <f t="shared" si="126"/>
        <v>0</v>
      </c>
      <c r="AH279" s="101">
        <f t="shared" si="127"/>
        <v>0</v>
      </c>
      <c r="AI279" s="101">
        <f t="shared" si="106"/>
        <v>0</v>
      </c>
      <c r="AJ279" s="99">
        <f t="shared" si="107"/>
        <v>0</v>
      </c>
      <c r="AK279" s="100"/>
      <c r="AL279" s="98">
        <f t="shared" si="120"/>
        <v>0</v>
      </c>
      <c r="AM279" s="102">
        <f t="shared" si="120"/>
        <v>0</v>
      </c>
      <c r="AN279" s="102"/>
      <c r="AO279" s="98">
        <f t="shared" si="108"/>
        <v>0</v>
      </c>
      <c r="AP279" s="103">
        <f t="shared" si="109"/>
        <v>0</v>
      </c>
      <c r="AQ279" s="100"/>
      <c r="AR279" s="98">
        <f t="shared" si="121"/>
        <v>0</v>
      </c>
      <c r="AS279" s="102">
        <f t="shared" si="121"/>
        <v>0</v>
      </c>
      <c r="AT279" s="98">
        <f t="shared" si="110"/>
        <v>0</v>
      </c>
      <c r="AU279" s="103">
        <f t="shared" si="111"/>
        <v>0</v>
      </c>
      <c r="AV279" s="100"/>
      <c r="AW279" s="98">
        <f t="shared" si="112"/>
        <v>0</v>
      </c>
      <c r="AX279" s="98">
        <f t="shared" si="99"/>
        <v>0</v>
      </c>
      <c r="AY279" s="98">
        <f t="shared" si="113"/>
        <v>0</v>
      </c>
      <c r="AZ279" s="99">
        <f t="shared" si="114"/>
        <v>0</v>
      </c>
      <c r="BA279" s="104"/>
      <c r="BB279" s="101">
        <f t="shared" si="115"/>
        <v>0</v>
      </c>
      <c r="BC279" s="101">
        <f t="shared" si="116"/>
        <v>0</v>
      </c>
      <c r="BD279" s="101">
        <f t="shared" si="117"/>
        <v>0</v>
      </c>
      <c r="BE279" s="103">
        <f t="shared" si="118"/>
        <v>0</v>
      </c>
      <c r="BF279" s="90"/>
      <c r="BG279" s="91"/>
      <c r="BH279" s="91"/>
      <c r="BI279" s="91"/>
      <c r="BJ279" s="91"/>
    </row>
    <row r="280" spans="1:62" hidden="1" x14ac:dyDescent="0.25">
      <c r="A280" s="42"/>
      <c r="B280" s="141"/>
      <c r="C280" s="92">
        <v>249</v>
      </c>
      <c r="D280" s="132">
        <v>0</v>
      </c>
      <c r="E280" s="135" t="s">
        <v>679</v>
      </c>
      <c r="F280" s="93">
        <v>0</v>
      </c>
      <c r="G280" s="94">
        <v>0</v>
      </c>
      <c r="H280" s="95">
        <v>0</v>
      </c>
      <c r="I280" s="95">
        <v>0</v>
      </c>
      <c r="J280" s="95">
        <v>0</v>
      </c>
      <c r="K280" s="95">
        <v>0</v>
      </c>
      <c r="L280" s="96"/>
      <c r="M280" s="97">
        <v>0</v>
      </c>
      <c r="N280" s="98">
        <v>0</v>
      </c>
      <c r="O280" s="98">
        <f t="shared" si="91"/>
        <v>0</v>
      </c>
      <c r="P280" s="99">
        <f t="shared" si="92"/>
        <v>0</v>
      </c>
      <c r="Q280" s="96"/>
      <c r="R280" s="97">
        <v>0</v>
      </c>
      <c r="S280" s="98">
        <v>0</v>
      </c>
      <c r="T280" s="98">
        <f t="shared" si="93"/>
        <v>0</v>
      </c>
      <c r="U280" s="99">
        <f t="shared" si="94"/>
        <v>0</v>
      </c>
      <c r="V280" s="96"/>
      <c r="W280" s="97">
        <f t="shared" si="122"/>
        <v>0</v>
      </c>
      <c r="X280" s="97">
        <f t="shared" si="123"/>
        <v>0</v>
      </c>
      <c r="Y280" s="98">
        <f t="shared" si="97"/>
        <v>0</v>
      </c>
      <c r="Z280" s="99">
        <f t="shared" si="98"/>
        <v>0</v>
      </c>
      <c r="AA280" s="100"/>
      <c r="AB280" s="101">
        <f t="shared" si="124"/>
        <v>0</v>
      </c>
      <c r="AC280" s="101">
        <f t="shared" si="125"/>
        <v>0</v>
      </c>
      <c r="AD280" s="101">
        <f t="shared" si="102"/>
        <v>0</v>
      </c>
      <c r="AE280" s="99">
        <f t="shared" si="103"/>
        <v>0</v>
      </c>
      <c r="AF280" s="100"/>
      <c r="AG280" s="101">
        <f t="shared" si="126"/>
        <v>0</v>
      </c>
      <c r="AH280" s="101">
        <f t="shared" si="127"/>
        <v>0</v>
      </c>
      <c r="AI280" s="101">
        <f t="shared" si="106"/>
        <v>0</v>
      </c>
      <c r="AJ280" s="99">
        <f t="shared" si="107"/>
        <v>0</v>
      </c>
      <c r="AK280" s="100"/>
      <c r="AL280" s="98">
        <f t="shared" si="120"/>
        <v>0</v>
      </c>
      <c r="AM280" s="102">
        <f t="shared" si="120"/>
        <v>0</v>
      </c>
      <c r="AN280" s="102"/>
      <c r="AO280" s="98">
        <f t="shared" si="108"/>
        <v>0</v>
      </c>
      <c r="AP280" s="103">
        <f t="shared" si="109"/>
        <v>0</v>
      </c>
      <c r="AQ280" s="100"/>
      <c r="AR280" s="98">
        <f t="shared" si="121"/>
        <v>0</v>
      </c>
      <c r="AS280" s="102">
        <f t="shared" si="121"/>
        <v>0</v>
      </c>
      <c r="AT280" s="98">
        <f t="shared" si="110"/>
        <v>0</v>
      </c>
      <c r="AU280" s="103">
        <f t="shared" si="111"/>
        <v>0</v>
      </c>
      <c r="AV280" s="100"/>
      <c r="AW280" s="98">
        <f t="shared" si="112"/>
        <v>0</v>
      </c>
      <c r="AX280" s="98">
        <f t="shared" si="99"/>
        <v>0</v>
      </c>
      <c r="AY280" s="98">
        <f t="shared" si="113"/>
        <v>0</v>
      </c>
      <c r="AZ280" s="99">
        <f t="shared" si="114"/>
        <v>0</v>
      </c>
      <c r="BA280" s="104"/>
      <c r="BB280" s="101">
        <f t="shared" si="115"/>
        <v>0</v>
      </c>
      <c r="BC280" s="101">
        <f t="shared" si="116"/>
        <v>0</v>
      </c>
      <c r="BD280" s="101">
        <f t="shared" si="117"/>
        <v>0</v>
      </c>
      <c r="BE280" s="103">
        <f t="shared" si="118"/>
        <v>0</v>
      </c>
      <c r="BF280" s="90"/>
      <c r="BG280" s="91"/>
      <c r="BH280" s="91"/>
      <c r="BI280" s="91"/>
      <c r="BJ280" s="91"/>
    </row>
    <row r="281" spans="1:62" hidden="1" x14ac:dyDescent="0.25">
      <c r="A281" s="42"/>
      <c r="B281" s="141"/>
      <c r="C281" s="92">
        <v>250</v>
      </c>
      <c r="D281" s="132">
        <v>0</v>
      </c>
      <c r="E281" s="135" t="s">
        <v>680</v>
      </c>
      <c r="F281" s="93">
        <v>0</v>
      </c>
      <c r="G281" s="94">
        <v>0</v>
      </c>
      <c r="H281" s="95">
        <v>0</v>
      </c>
      <c r="I281" s="95">
        <v>0</v>
      </c>
      <c r="J281" s="95">
        <v>0</v>
      </c>
      <c r="K281" s="95">
        <v>0</v>
      </c>
      <c r="L281" s="96"/>
      <c r="M281" s="97">
        <v>0</v>
      </c>
      <c r="N281" s="98">
        <v>0</v>
      </c>
      <c r="O281" s="98">
        <f t="shared" si="91"/>
        <v>0</v>
      </c>
      <c r="P281" s="99">
        <f t="shared" si="92"/>
        <v>0</v>
      </c>
      <c r="Q281" s="96"/>
      <c r="R281" s="97">
        <v>0</v>
      </c>
      <c r="S281" s="98">
        <v>0</v>
      </c>
      <c r="T281" s="98">
        <f t="shared" si="93"/>
        <v>0</v>
      </c>
      <c r="U281" s="99">
        <f t="shared" si="94"/>
        <v>0</v>
      </c>
      <c r="V281" s="96"/>
      <c r="W281" s="97">
        <f t="shared" si="122"/>
        <v>0</v>
      </c>
      <c r="X281" s="97">
        <f t="shared" si="123"/>
        <v>0</v>
      </c>
      <c r="Y281" s="98">
        <f t="shared" si="97"/>
        <v>0</v>
      </c>
      <c r="Z281" s="99">
        <f t="shared" si="98"/>
        <v>0</v>
      </c>
      <c r="AA281" s="100"/>
      <c r="AB281" s="101">
        <f t="shared" si="124"/>
        <v>0</v>
      </c>
      <c r="AC281" s="101">
        <f t="shared" si="125"/>
        <v>0</v>
      </c>
      <c r="AD281" s="101">
        <f t="shared" si="102"/>
        <v>0</v>
      </c>
      <c r="AE281" s="99">
        <f t="shared" si="103"/>
        <v>0</v>
      </c>
      <c r="AF281" s="100"/>
      <c r="AG281" s="101">
        <f t="shared" si="126"/>
        <v>0</v>
      </c>
      <c r="AH281" s="101">
        <f t="shared" si="127"/>
        <v>0</v>
      </c>
      <c r="AI281" s="101">
        <f t="shared" si="106"/>
        <v>0</v>
      </c>
      <c r="AJ281" s="99">
        <f t="shared" si="107"/>
        <v>0</v>
      </c>
      <c r="AK281" s="100"/>
      <c r="AL281" s="98">
        <f t="shared" si="120"/>
        <v>0</v>
      </c>
      <c r="AM281" s="102">
        <f t="shared" si="120"/>
        <v>0</v>
      </c>
      <c r="AN281" s="102"/>
      <c r="AO281" s="98">
        <f t="shared" si="108"/>
        <v>0</v>
      </c>
      <c r="AP281" s="103">
        <f t="shared" si="109"/>
        <v>0</v>
      </c>
      <c r="AQ281" s="100"/>
      <c r="AR281" s="98">
        <f t="shared" si="121"/>
        <v>0</v>
      </c>
      <c r="AS281" s="102">
        <f t="shared" si="121"/>
        <v>0</v>
      </c>
      <c r="AT281" s="98">
        <f t="shared" si="110"/>
        <v>0</v>
      </c>
      <c r="AU281" s="103">
        <f t="shared" si="111"/>
        <v>0</v>
      </c>
      <c r="AV281" s="100"/>
      <c r="AW281" s="98">
        <f t="shared" si="112"/>
        <v>0</v>
      </c>
      <c r="AX281" s="98">
        <f t="shared" si="99"/>
        <v>0</v>
      </c>
      <c r="AY281" s="98">
        <f t="shared" si="113"/>
        <v>0</v>
      </c>
      <c r="AZ281" s="99">
        <f t="shared" si="114"/>
        <v>0</v>
      </c>
      <c r="BA281" s="104"/>
      <c r="BB281" s="101">
        <f t="shared" si="115"/>
        <v>0</v>
      </c>
      <c r="BC281" s="101">
        <f t="shared" si="116"/>
        <v>0</v>
      </c>
      <c r="BD281" s="101">
        <f t="shared" si="117"/>
        <v>0</v>
      </c>
      <c r="BE281" s="103">
        <f t="shared" si="118"/>
        <v>0</v>
      </c>
      <c r="BF281" s="90"/>
      <c r="BG281" s="91"/>
      <c r="BH281" s="91"/>
      <c r="BI281" s="91"/>
      <c r="BJ281" s="91"/>
    </row>
    <row r="282" spans="1:62" hidden="1" x14ac:dyDescent="0.25">
      <c r="A282" s="42"/>
      <c r="B282" s="141"/>
      <c r="C282" s="92">
        <v>251</v>
      </c>
      <c r="D282" s="132">
        <v>0</v>
      </c>
      <c r="E282" s="135" t="s">
        <v>681</v>
      </c>
      <c r="F282" s="93">
        <v>0</v>
      </c>
      <c r="G282" s="94">
        <v>0</v>
      </c>
      <c r="H282" s="95">
        <v>0</v>
      </c>
      <c r="I282" s="95">
        <v>0</v>
      </c>
      <c r="J282" s="95">
        <v>0</v>
      </c>
      <c r="K282" s="95">
        <v>0</v>
      </c>
      <c r="L282" s="96"/>
      <c r="M282" s="97">
        <v>0</v>
      </c>
      <c r="N282" s="98">
        <v>0</v>
      </c>
      <c r="O282" s="98">
        <f t="shared" si="91"/>
        <v>0</v>
      </c>
      <c r="P282" s="99">
        <f t="shared" si="92"/>
        <v>0</v>
      </c>
      <c r="Q282" s="96"/>
      <c r="R282" s="97">
        <v>0</v>
      </c>
      <c r="S282" s="98">
        <v>0</v>
      </c>
      <c r="T282" s="98">
        <f t="shared" si="93"/>
        <v>0</v>
      </c>
      <c r="U282" s="99">
        <f t="shared" si="94"/>
        <v>0</v>
      </c>
      <c r="V282" s="96"/>
      <c r="W282" s="97">
        <f t="shared" si="122"/>
        <v>0</v>
      </c>
      <c r="X282" s="97">
        <f t="shared" si="123"/>
        <v>0</v>
      </c>
      <c r="Y282" s="98">
        <f t="shared" si="97"/>
        <v>0</v>
      </c>
      <c r="Z282" s="99">
        <f t="shared" si="98"/>
        <v>0</v>
      </c>
      <c r="AA282" s="100"/>
      <c r="AB282" s="101">
        <f t="shared" si="124"/>
        <v>0</v>
      </c>
      <c r="AC282" s="101">
        <f t="shared" si="125"/>
        <v>0</v>
      </c>
      <c r="AD282" s="101">
        <f t="shared" si="102"/>
        <v>0</v>
      </c>
      <c r="AE282" s="99">
        <f t="shared" si="103"/>
        <v>0</v>
      </c>
      <c r="AF282" s="100"/>
      <c r="AG282" s="101">
        <f t="shared" si="126"/>
        <v>0</v>
      </c>
      <c r="AH282" s="101">
        <f t="shared" si="127"/>
        <v>0</v>
      </c>
      <c r="AI282" s="101">
        <f t="shared" si="106"/>
        <v>0</v>
      </c>
      <c r="AJ282" s="99">
        <f t="shared" si="107"/>
        <v>0</v>
      </c>
      <c r="AK282" s="100"/>
      <c r="AL282" s="98">
        <f t="shared" si="120"/>
        <v>0</v>
      </c>
      <c r="AM282" s="102">
        <f t="shared" si="120"/>
        <v>0</v>
      </c>
      <c r="AN282" s="102"/>
      <c r="AO282" s="98">
        <f t="shared" si="108"/>
        <v>0</v>
      </c>
      <c r="AP282" s="103">
        <f t="shared" si="109"/>
        <v>0</v>
      </c>
      <c r="AQ282" s="100"/>
      <c r="AR282" s="98">
        <f t="shared" si="121"/>
        <v>0</v>
      </c>
      <c r="AS282" s="102">
        <f t="shared" si="121"/>
        <v>0</v>
      </c>
      <c r="AT282" s="98">
        <f t="shared" si="110"/>
        <v>0</v>
      </c>
      <c r="AU282" s="103">
        <f t="shared" si="111"/>
        <v>0</v>
      </c>
      <c r="AV282" s="100"/>
      <c r="AW282" s="98">
        <f t="shared" si="112"/>
        <v>0</v>
      </c>
      <c r="AX282" s="98">
        <f t="shared" si="99"/>
        <v>0</v>
      </c>
      <c r="AY282" s="98">
        <f t="shared" si="113"/>
        <v>0</v>
      </c>
      <c r="AZ282" s="99">
        <f t="shared" si="114"/>
        <v>0</v>
      </c>
      <c r="BA282" s="104"/>
      <c r="BB282" s="101">
        <f t="shared" si="115"/>
        <v>0</v>
      </c>
      <c r="BC282" s="101">
        <f t="shared" si="116"/>
        <v>0</v>
      </c>
      <c r="BD282" s="101">
        <f t="shared" si="117"/>
        <v>0</v>
      </c>
      <c r="BE282" s="103">
        <f t="shared" si="118"/>
        <v>0</v>
      </c>
      <c r="BF282" s="90"/>
      <c r="BG282" s="91"/>
      <c r="BH282" s="91"/>
      <c r="BI282" s="91"/>
      <c r="BJ282" s="91"/>
    </row>
    <row r="283" spans="1:62" hidden="1" x14ac:dyDescent="0.25">
      <c r="A283" s="42"/>
      <c r="B283" s="141"/>
      <c r="C283" s="92">
        <v>252</v>
      </c>
      <c r="D283" s="132">
        <v>0</v>
      </c>
      <c r="E283" s="135" t="s">
        <v>682</v>
      </c>
      <c r="F283" s="93">
        <v>0</v>
      </c>
      <c r="G283" s="94">
        <v>0</v>
      </c>
      <c r="H283" s="95">
        <v>0</v>
      </c>
      <c r="I283" s="95">
        <v>0</v>
      </c>
      <c r="J283" s="95">
        <v>0</v>
      </c>
      <c r="K283" s="95">
        <v>0</v>
      </c>
      <c r="L283" s="96"/>
      <c r="M283" s="97">
        <v>0</v>
      </c>
      <c r="N283" s="98">
        <v>0</v>
      </c>
      <c r="O283" s="98">
        <f t="shared" si="91"/>
        <v>0</v>
      </c>
      <c r="P283" s="99">
        <f t="shared" si="92"/>
        <v>0</v>
      </c>
      <c r="Q283" s="96"/>
      <c r="R283" s="97">
        <v>0</v>
      </c>
      <c r="S283" s="98">
        <v>0</v>
      </c>
      <c r="T283" s="98">
        <f t="shared" si="93"/>
        <v>0</v>
      </c>
      <c r="U283" s="99">
        <f t="shared" si="94"/>
        <v>0</v>
      </c>
      <c r="V283" s="96"/>
      <c r="W283" s="97">
        <f t="shared" si="122"/>
        <v>0</v>
      </c>
      <c r="X283" s="97">
        <f t="shared" si="123"/>
        <v>0</v>
      </c>
      <c r="Y283" s="98">
        <f t="shared" si="97"/>
        <v>0</v>
      </c>
      <c r="Z283" s="99">
        <f t="shared" si="98"/>
        <v>0</v>
      </c>
      <c r="AA283" s="100"/>
      <c r="AB283" s="101">
        <f t="shared" si="124"/>
        <v>0</v>
      </c>
      <c r="AC283" s="101">
        <f t="shared" si="125"/>
        <v>0</v>
      </c>
      <c r="AD283" s="101">
        <f t="shared" si="102"/>
        <v>0</v>
      </c>
      <c r="AE283" s="99">
        <f t="shared" si="103"/>
        <v>0</v>
      </c>
      <c r="AF283" s="100"/>
      <c r="AG283" s="101">
        <f t="shared" si="126"/>
        <v>0</v>
      </c>
      <c r="AH283" s="101">
        <f t="shared" si="127"/>
        <v>0</v>
      </c>
      <c r="AI283" s="101">
        <f t="shared" si="106"/>
        <v>0</v>
      </c>
      <c r="AJ283" s="99">
        <f t="shared" si="107"/>
        <v>0</v>
      </c>
      <c r="AK283" s="100"/>
      <c r="AL283" s="98">
        <f t="shared" si="120"/>
        <v>0</v>
      </c>
      <c r="AM283" s="102">
        <f t="shared" si="120"/>
        <v>0</v>
      </c>
      <c r="AN283" s="102"/>
      <c r="AO283" s="98">
        <f t="shared" si="108"/>
        <v>0</v>
      </c>
      <c r="AP283" s="103">
        <f t="shared" si="109"/>
        <v>0</v>
      </c>
      <c r="AQ283" s="100"/>
      <c r="AR283" s="98">
        <f t="shared" si="121"/>
        <v>0</v>
      </c>
      <c r="AS283" s="102">
        <f t="shared" si="121"/>
        <v>0</v>
      </c>
      <c r="AT283" s="98">
        <f t="shared" si="110"/>
        <v>0</v>
      </c>
      <c r="AU283" s="103">
        <f t="shared" si="111"/>
        <v>0</v>
      </c>
      <c r="AV283" s="100"/>
      <c r="AW283" s="98">
        <f t="shared" si="112"/>
        <v>0</v>
      </c>
      <c r="AX283" s="98">
        <f t="shared" si="99"/>
        <v>0</v>
      </c>
      <c r="AY283" s="98">
        <f t="shared" si="113"/>
        <v>0</v>
      </c>
      <c r="AZ283" s="99">
        <f t="shared" si="114"/>
        <v>0</v>
      </c>
      <c r="BA283" s="104"/>
      <c r="BB283" s="101">
        <f t="shared" si="115"/>
        <v>0</v>
      </c>
      <c r="BC283" s="101">
        <f t="shared" si="116"/>
        <v>0</v>
      </c>
      <c r="BD283" s="101">
        <f t="shared" si="117"/>
        <v>0</v>
      </c>
      <c r="BE283" s="103">
        <f t="shared" si="118"/>
        <v>0</v>
      </c>
      <c r="BF283" s="90"/>
      <c r="BG283" s="91"/>
      <c r="BH283" s="91"/>
      <c r="BI283" s="91"/>
      <c r="BJ283" s="91"/>
    </row>
    <row r="284" spans="1:62" hidden="1" x14ac:dyDescent="0.25">
      <c r="A284" s="42"/>
      <c r="B284" s="141"/>
      <c r="C284" s="92">
        <v>253</v>
      </c>
      <c r="D284" s="132">
        <v>0</v>
      </c>
      <c r="E284" s="135" t="s">
        <v>683</v>
      </c>
      <c r="F284" s="93">
        <v>0</v>
      </c>
      <c r="G284" s="94">
        <v>0</v>
      </c>
      <c r="H284" s="95">
        <v>0</v>
      </c>
      <c r="I284" s="95">
        <v>0</v>
      </c>
      <c r="J284" s="95">
        <v>0</v>
      </c>
      <c r="K284" s="95">
        <v>0</v>
      </c>
      <c r="L284" s="96"/>
      <c r="M284" s="97">
        <v>0</v>
      </c>
      <c r="N284" s="98">
        <v>0</v>
      </c>
      <c r="O284" s="98">
        <f t="shared" si="91"/>
        <v>0</v>
      </c>
      <c r="P284" s="99">
        <f t="shared" si="92"/>
        <v>0</v>
      </c>
      <c r="Q284" s="96"/>
      <c r="R284" s="97">
        <v>0</v>
      </c>
      <c r="S284" s="98">
        <v>0</v>
      </c>
      <c r="T284" s="98">
        <f t="shared" si="93"/>
        <v>0</v>
      </c>
      <c r="U284" s="99">
        <f t="shared" si="94"/>
        <v>0</v>
      </c>
      <c r="V284" s="96"/>
      <c r="W284" s="97">
        <f t="shared" si="122"/>
        <v>0</v>
      </c>
      <c r="X284" s="97">
        <f t="shared" si="123"/>
        <v>0</v>
      </c>
      <c r="Y284" s="98">
        <f t="shared" si="97"/>
        <v>0</v>
      </c>
      <c r="Z284" s="99">
        <f t="shared" si="98"/>
        <v>0</v>
      </c>
      <c r="AA284" s="100"/>
      <c r="AB284" s="101">
        <f t="shared" si="124"/>
        <v>0</v>
      </c>
      <c r="AC284" s="101">
        <f t="shared" si="125"/>
        <v>0</v>
      </c>
      <c r="AD284" s="101">
        <f t="shared" si="102"/>
        <v>0</v>
      </c>
      <c r="AE284" s="99">
        <f t="shared" si="103"/>
        <v>0</v>
      </c>
      <c r="AF284" s="100"/>
      <c r="AG284" s="101">
        <f t="shared" si="126"/>
        <v>0</v>
      </c>
      <c r="AH284" s="101">
        <f t="shared" si="127"/>
        <v>0</v>
      </c>
      <c r="AI284" s="101">
        <f t="shared" si="106"/>
        <v>0</v>
      </c>
      <c r="AJ284" s="99">
        <f t="shared" si="107"/>
        <v>0</v>
      </c>
      <c r="AK284" s="100"/>
      <c r="AL284" s="98">
        <f t="shared" si="120"/>
        <v>0</v>
      </c>
      <c r="AM284" s="102">
        <f t="shared" si="120"/>
        <v>0</v>
      </c>
      <c r="AN284" s="102"/>
      <c r="AO284" s="98">
        <f t="shared" si="108"/>
        <v>0</v>
      </c>
      <c r="AP284" s="103">
        <f t="shared" si="109"/>
        <v>0</v>
      </c>
      <c r="AQ284" s="100"/>
      <c r="AR284" s="98">
        <f t="shared" si="121"/>
        <v>0</v>
      </c>
      <c r="AS284" s="102">
        <f t="shared" si="121"/>
        <v>0</v>
      </c>
      <c r="AT284" s="98">
        <f t="shared" si="110"/>
        <v>0</v>
      </c>
      <c r="AU284" s="103">
        <f t="shared" si="111"/>
        <v>0</v>
      </c>
      <c r="AV284" s="100"/>
      <c r="AW284" s="98">
        <f t="shared" si="112"/>
        <v>0</v>
      </c>
      <c r="AX284" s="98">
        <f t="shared" si="99"/>
        <v>0</v>
      </c>
      <c r="AY284" s="98">
        <f t="shared" si="113"/>
        <v>0</v>
      </c>
      <c r="AZ284" s="99">
        <f t="shared" si="114"/>
        <v>0</v>
      </c>
      <c r="BA284" s="104"/>
      <c r="BB284" s="101">
        <f t="shared" si="115"/>
        <v>0</v>
      </c>
      <c r="BC284" s="101">
        <f t="shared" si="116"/>
        <v>0</v>
      </c>
      <c r="BD284" s="101">
        <f t="shared" si="117"/>
        <v>0</v>
      </c>
      <c r="BE284" s="103">
        <f t="shared" si="118"/>
        <v>0</v>
      </c>
      <c r="BF284" s="90"/>
      <c r="BG284" s="91"/>
      <c r="BH284" s="91"/>
      <c r="BI284" s="91"/>
      <c r="BJ284" s="91"/>
    </row>
    <row r="285" spans="1:62" hidden="1" x14ac:dyDescent="0.25">
      <c r="A285" s="42"/>
      <c r="B285" s="141"/>
      <c r="C285" s="92">
        <v>254</v>
      </c>
      <c r="D285" s="132">
        <v>0</v>
      </c>
      <c r="E285" s="135" t="s">
        <v>361</v>
      </c>
      <c r="F285" s="93">
        <v>0</v>
      </c>
      <c r="G285" s="94">
        <v>0</v>
      </c>
      <c r="H285" s="95">
        <v>0</v>
      </c>
      <c r="I285" s="95">
        <v>0</v>
      </c>
      <c r="J285" s="95">
        <v>0</v>
      </c>
      <c r="K285" s="95">
        <v>0</v>
      </c>
      <c r="L285" s="96"/>
      <c r="M285" s="97">
        <v>0</v>
      </c>
      <c r="N285" s="98">
        <v>0</v>
      </c>
      <c r="O285" s="98">
        <f t="shared" si="91"/>
        <v>0</v>
      </c>
      <c r="P285" s="99">
        <f t="shared" si="92"/>
        <v>0</v>
      </c>
      <c r="Q285" s="96"/>
      <c r="R285" s="97">
        <v>0</v>
      </c>
      <c r="S285" s="98">
        <v>0</v>
      </c>
      <c r="T285" s="98">
        <f t="shared" si="93"/>
        <v>0</v>
      </c>
      <c r="U285" s="99">
        <f t="shared" si="94"/>
        <v>0</v>
      </c>
      <c r="V285" s="96"/>
      <c r="W285" s="97">
        <f t="shared" si="122"/>
        <v>0</v>
      </c>
      <c r="X285" s="97">
        <f t="shared" si="123"/>
        <v>0</v>
      </c>
      <c r="Y285" s="98">
        <f t="shared" si="97"/>
        <v>0</v>
      </c>
      <c r="Z285" s="99">
        <f t="shared" si="98"/>
        <v>0</v>
      </c>
      <c r="AA285" s="100"/>
      <c r="AB285" s="101">
        <f t="shared" si="124"/>
        <v>0</v>
      </c>
      <c r="AC285" s="101">
        <f t="shared" si="125"/>
        <v>0</v>
      </c>
      <c r="AD285" s="101">
        <f t="shared" si="102"/>
        <v>0</v>
      </c>
      <c r="AE285" s="99">
        <f t="shared" si="103"/>
        <v>0</v>
      </c>
      <c r="AF285" s="100"/>
      <c r="AG285" s="101">
        <f t="shared" si="126"/>
        <v>0</v>
      </c>
      <c r="AH285" s="101">
        <f t="shared" si="127"/>
        <v>0</v>
      </c>
      <c r="AI285" s="101">
        <f t="shared" si="106"/>
        <v>0</v>
      </c>
      <c r="AJ285" s="99">
        <f t="shared" si="107"/>
        <v>0</v>
      </c>
      <c r="AK285" s="100"/>
      <c r="AL285" s="98">
        <f t="shared" si="120"/>
        <v>0</v>
      </c>
      <c r="AM285" s="102">
        <f t="shared" si="120"/>
        <v>0</v>
      </c>
      <c r="AN285" s="102"/>
      <c r="AO285" s="98">
        <f t="shared" si="108"/>
        <v>0</v>
      </c>
      <c r="AP285" s="103">
        <f t="shared" si="109"/>
        <v>0</v>
      </c>
      <c r="AQ285" s="100"/>
      <c r="AR285" s="98">
        <f t="shared" si="121"/>
        <v>0</v>
      </c>
      <c r="AS285" s="102">
        <f t="shared" si="121"/>
        <v>0</v>
      </c>
      <c r="AT285" s="98">
        <f t="shared" si="110"/>
        <v>0</v>
      </c>
      <c r="AU285" s="103">
        <f t="shared" si="111"/>
        <v>0</v>
      </c>
      <c r="AV285" s="100"/>
      <c r="AW285" s="98">
        <f t="shared" si="112"/>
        <v>0</v>
      </c>
      <c r="AX285" s="98">
        <f t="shared" si="99"/>
        <v>0</v>
      </c>
      <c r="AY285" s="98">
        <f t="shared" si="113"/>
        <v>0</v>
      </c>
      <c r="AZ285" s="99">
        <f t="shared" si="114"/>
        <v>0</v>
      </c>
      <c r="BA285" s="104"/>
      <c r="BB285" s="101">
        <f t="shared" si="115"/>
        <v>0</v>
      </c>
      <c r="BC285" s="101">
        <f t="shared" si="116"/>
        <v>0</v>
      </c>
      <c r="BD285" s="101">
        <f t="shared" si="117"/>
        <v>0</v>
      </c>
      <c r="BE285" s="103">
        <f t="shared" si="118"/>
        <v>0</v>
      </c>
      <c r="BF285" s="90"/>
      <c r="BG285" s="91"/>
      <c r="BH285" s="91"/>
      <c r="BI285" s="91"/>
      <c r="BJ285" s="91"/>
    </row>
    <row r="286" spans="1:62" hidden="1" x14ac:dyDescent="0.25">
      <c r="A286" s="42"/>
      <c r="B286" s="141"/>
      <c r="C286" s="92">
        <v>255</v>
      </c>
      <c r="D286" s="132">
        <v>0</v>
      </c>
      <c r="E286" s="135" t="s">
        <v>362</v>
      </c>
      <c r="F286" s="93">
        <v>0</v>
      </c>
      <c r="G286" s="94">
        <v>0</v>
      </c>
      <c r="H286" s="95">
        <v>0</v>
      </c>
      <c r="I286" s="95">
        <v>0</v>
      </c>
      <c r="J286" s="95">
        <v>0</v>
      </c>
      <c r="K286" s="95">
        <v>0</v>
      </c>
      <c r="L286" s="96"/>
      <c r="M286" s="97">
        <v>0</v>
      </c>
      <c r="N286" s="98">
        <v>0</v>
      </c>
      <c r="O286" s="98">
        <f t="shared" si="91"/>
        <v>0</v>
      </c>
      <c r="P286" s="99">
        <f t="shared" si="92"/>
        <v>0</v>
      </c>
      <c r="Q286" s="96"/>
      <c r="R286" s="97">
        <v>0</v>
      </c>
      <c r="S286" s="98">
        <v>0</v>
      </c>
      <c r="T286" s="98">
        <f t="shared" si="93"/>
        <v>0</v>
      </c>
      <c r="U286" s="99">
        <f t="shared" si="94"/>
        <v>0</v>
      </c>
      <c r="V286" s="96"/>
      <c r="W286" s="97">
        <f t="shared" si="122"/>
        <v>0</v>
      </c>
      <c r="X286" s="97">
        <f t="shared" si="123"/>
        <v>0</v>
      </c>
      <c r="Y286" s="98">
        <f t="shared" si="97"/>
        <v>0</v>
      </c>
      <c r="Z286" s="99">
        <f t="shared" si="98"/>
        <v>0</v>
      </c>
      <c r="AA286" s="100"/>
      <c r="AB286" s="101">
        <f t="shared" si="124"/>
        <v>0</v>
      </c>
      <c r="AC286" s="101">
        <f t="shared" si="125"/>
        <v>0</v>
      </c>
      <c r="AD286" s="101">
        <f t="shared" si="102"/>
        <v>0</v>
      </c>
      <c r="AE286" s="99">
        <f t="shared" si="103"/>
        <v>0</v>
      </c>
      <c r="AF286" s="100"/>
      <c r="AG286" s="101">
        <f t="shared" si="126"/>
        <v>0</v>
      </c>
      <c r="AH286" s="101">
        <f t="shared" si="127"/>
        <v>0</v>
      </c>
      <c r="AI286" s="101">
        <f t="shared" si="106"/>
        <v>0</v>
      </c>
      <c r="AJ286" s="99">
        <f t="shared" si="107"/>
        <v>0</v>
      </c>
      <c r="AK286" s="100"/>
      <c r="AL286" s="98">
        <f t="shared" si="120"/>
        <v>0</v>
      </c>
      <c r="AM286" s="102">
        <f t="shared" si="120"/>
        <v>0</v>
      </c>
      <c r="AN286" s="102"/>
      <c r="AO286" s="98">
        <f t="shared" si="108"/>
        <v>0</v>
      </c>
      <c r="AP286" s="103">
        <f t="shared" si="109"/>
        <v>0</v>
      </c>
      <c r="AQ286" s="100"/>
      <c r="AR286" s="98">
        <f t="shared" si="121"/>
        <v>0</v>
      </c>
      <c r="AS286" s="102">
        <f t="shared" si="121"/>
        <v>0</v>
      </c>
      <c r="AT286" s="98">
        <f t="shared" si="110"/>
        <v>0</v>
      </c>
      <c r="AU286" s="103">
        <f t="shared" si="111"/>
        <v>0</v>
      </c>
      <c r="AV286" s="100"/>
      <c r="AW286" s="98">
        <f t="shared" si="112"/>
        <v>0</v>
      </c>
      <c r="AX286" s="98">
        <f t="shared" si="99"/>
        <v>0</v>
      </c>
      <c r="AY286" s="98">
        <f t="shared" si="113"/>
        <v>0</v>
      </c>
      <c r="AZ286" s="99">
        <f t="shared" si="114"/>
        <v>0</v>
      </c>
      <c r="BA286" s="104"/>
      <c r="BB286" s="101">
        <f t="shared" si="115"/>
        <v>0</v>
      </c>
      <c r="BC286" s="101">
        <f t="shared" si="116"/>
        <v>0</v>
      </c>
      <c r="BD286" s="101">
        <f t="shared" si="117"/>
        <v>0</v>
      </c>
      <c r="BE286" s="103">
        <f t="shared" si="118"/>
        <v>0</v>
      </c>
      <c r="BF286" s="90"/>
      <c r="BG286" s="91"/>
      <c r="BH286" s="91"/>
      <c r="BI286" s="91"/>
      <c r="BJ286" s="91"/>
    </row>
    <row r="287" spans="1:62" hidden="1" x14ac:dyDescent="0.25">
      <c r="A287" s="42"/>
      <c r="B287" s="141"/>
      <c r="C287" s="92">
        <v>256</v>
      </c>
      <c r="D287" s="132">
        <v>0</v>
      </c>
      <c r="E287" s="135" t="s">
        <v>363</v>
      </c>
      <c r="F287" s="93">
        <v>0</v>
      </c>
      <c r="G287" s="94">
        <v>0</v>
      </c>
      <c r="H287" s="95">
        <v>0</v>
      </c>
      <c r="I287" s="95">
        <v>0</v>
      </c>
      <c r="J287" s="95">
        <v>0</v>
      </c>
      <c r="K287" s="95">
        <v>0</v>
      </c>
      <c r="L287" s="96"/>
      <c r="M287" s="97">
        <v>0</v>
      </c>
      <c r="N287" s="98">
        <v>0</v>
      </c>
      <c r="O287" s="98">
        <f t="shared" si="91"/>
        <v>0</v>
      </c>
      <c r="P287" s="99">
        <f t="shared" si="92"/>
        <v>0</v>
      </c>
      <c r="Q287" s="96"/>
      <c r="R287" s="97">
        <v>0</v>
      </c>
      <c r="S287" s="98">
        <v>0</v>
      </c>
      <c r="T287" s="98">
        <f t="shared" si="93"/>
        <v>0</v>
      </c>
      <c r="U287" s="99">
        <f t="shared" si="94"/>
        <v>0</v>
      </c>
      <c r="V287" s="96"/>
      <c r="W287" s="97">
        <f t="shared" si="122"/>
        <v>0</v>
      </c>
      <c r="X287" s="97">
        <f t="shared" si="123"/>
        <v>0</v>
      </c>
      <c r="Y287" s="98">
        <f t="shared" si="97"/>
        <v>0</v>
      </c>
      <c r="Z287" s="99">
        <f t="shared" si="98"/>
        <v>0</v>
      </c>
      <c r="AA287" s="100"/>
      <c r="AB287" s="101">
        <f t="shared" si="124"/>
        <v>0</v>
      </c>
      <c r="AC287" s="101">
        <f t="shared" si="125"/>
        <v>0</v>
      </c>
      <c r="AD287" s="101">
        <f t="shared" si="102"/>
        <v>0</v>
      </c>
      <c r="AE287" s="99">
        <f t="shared" si="103"/>
        <v>0</v>
      </c>
      <c r="AF287" s="100"/>
      <c r="AG287" s="101">
        <f t="shared" si="126"/>
        <v>0</v>
      </c>
      <c r="AH287" s="101">
        <f t="shared" si="127"/>
        <v>0</v>
      </c>
      <c r="AI287" s="101">
        <f t="shared" si="106"/>
        <v>0</v>
      </c>
      <c r="AJ287" s="99">
        <f t="shared" si="107"/>
        <v>0</v>
      </c>
      <c r="AK287" s="100"/>
      <c r="AL287" s="98">
        <f t="shared" si="120"/>
        <v>0</v>
      </c>
      <c r="AM287" s="102">
        <f t="shared" si="120"/>
        <v>0</v>
      </c>
      <c r="AN287" s="102"/>
      <c r="AO287" s="98">
        <f t="shared" si="108"/>
        <v>0</v>
      </c>
      <c r="AP287" s="103">
        <f t="shared" si="109"/>
        <v>0</v>
      </c>
      <c r="AQ287" s="100"/>
      <c r="AR287" s="98">
        <f t="shared" si="121"/>
        <v>0</v>
      </c>
      <c r="AS287" s="102">
        <f t="shared" si="121"/>
        <v>0</v>
      </c>
      <c r="AT287" s="98">
        <f t="shared" si="110"/>
        <v>0</v>
      </c>
      <c r="AU287" s="103">
        <f t="shared" si="111"/>
        <v>0</v>
      </c>
      <c r="AV287" s="100"/>
      <c r="AW287" s="98">
        <f t="shared" si="112"/>
        <v>0</v>
      </c>
      <c r="AX287" s="98">
        <f t="shared" si="99"/>
        <v>0</v>
      </c>
      <c r="AY287" s="98">
        <f t="shared" si="113"/>
        <v>0</v>
      </c>
      <c r="AZ287" s="99">
        <f t="shared" si="114"/>
        <v>0</v>
      </c>
      <c r="BA287" s="104"/>
      <c r="BB287" s="101">
        <f t="shared" si="115"/>
        <v>0</v>
      </c>
      <c r="BC287" s="101">
        <f t="shared" si="116"/>
        <v>0</v>
      </c>
      <c r="BD287" s="101">
        <f t="shared" si="117"/>
        <v>0</v>
      </c>
      <c r="BE287" s="103">
        <f t="shared" si="118"/>
        <v>0</v>
      </c>
      <c r="BF287" s="90"/>
      <c r="BG287" s="91"/>
      <c r="BH287" s="91"/>
      <c r="BI287" s="91"/>
      <c r="BJ287" s="91"/>
    </row>
    <row r="288" spans="1:62" hidden="1" x14ac:dyDescent="0.25">
      <c r="A288" s="42"/>
      <c r="B288" s="141"/>
      <c r="C288" s="92">
        <v>257</v>
      </c>
      <c r="D288" s="132">
        <v>0</v>
      </c>
      <c r="E288" s="135" t="s">
        <v>364</v>
      </c>
      <c r="F288" s="93">
        <v>0</v>
      </c>
      <c r="G288" s="94">
        <v>0</v>
      </c>
      <c r="H288" s="95">
        <v>0</v>
      </c>
      <c r="I288" s="95">
        <v>0</v>
      </c>
      <c r="J288" s="95">
        <v>0</v>
      </c>
      <c r="K288" s="95">
        <v>0</v>
      </c>
      <c r="L288" s="96"/>
      <c r="M288" s="97">
        <v>0</v>
      </c>
      <c r="N288" s="98">
        <v>0</v>
      </c>
      <c r="O288" s="98">
        <f t="shared" si="91"/>
        <v>0</v>
      </c>
      <c r="P288" s="99">
        <f t="shared" si="92"/>
        <v>0</v>
      </c>
      <c r="Q288" s="96"/>
      <c r="R288" s="97">
        <v>0</v>
      </c>
      <c r="S288" s="98">
        <v>0</v>
      </c>
      <c r="T288" s="98">
        <f t="shared" si="93"/>
        <v>0</v>
      </c>
      <c r="U288" s="99">
        <f t="shared" si="94"/>
        <v>0</v>
      </c>
      <c r="V288" s="96"/>
      <c r="W288" s="97">
        <f t="shared" ref="W288:W319" si="128">+M288+R288</f>
        <v>0</v>
      </c>
      <c r="X288" s="97">
        <f t="shared" ref="X288:X319" si="129">+N288+S288</f>
        <v>0</v>
      </c>
      <c r="Y288" s="98">
        <f t="shared" si="97"/>
        <v>0</v>
      </c>
      <c r="Z288" s="99">
        <f t="shared" si="98"/>
        <v>0</v>
      </c>
      <c r="AA288" s="100"/>
      <c r="AB288" s="101">
        <f t="shared" si="124"/>
        <v>0</v>
      </c>
      <c r="AC288" s="101">
        <f t="shared" si="125"/>
        <v>0</v>
      </c>
      <c r="AD288" s="101">
        <f t="shared" si="102"/>
        <v>0</v>
      </c>
      <c r="AE288" s="99">
        <f t="shared" si="103"/>
        <v>0</v>
      </c>
      <c r="AF288" s="100"/>
      <c r="AG288" s="101">
        <f t="shared" si="126"/>
        <v>0</v>
      </c>
      <c r="AH288" s="101">
        <f t="shared" si="127"/>
        <v>0</v>
      </c>
      <c r="AI288" s="101">
        <f t="shared" si="106"/>
        <v>0</v>
      </c>
      <c r="AJ288" s="99">
        <f t="shared" si="107"/>
        <v>0</v>
      </c>
      <c r="AK288" s="100"/>
      <c r="AL288" s="98">
        <f t="shared" si="120"/>
        <v>0</v>
      </c>
      <c r="AM288" s="102">
        <f t="shared" si="120"/>
        <v>0</v>
      </c>
      <c r="AN288" s="102"/>
      <c r="AO288" s="98">
        <f t="shared" si="108"/>
        <v>0</v>
      </c>
      <c r="AP288" s="103">
        <f t="shared" si="109"/>
        <v>0</v>
      </c>
      <c r="AQ288" s="100"/>
      <c r="AR288" s="98">
        <f t="shared" si="121"/>
        <v>0</v>
      </c>
      <c r="AS288" s="102">
        <f t="shared" si="121"/>
        <v>0</v>
      </c>
      <c r="AT288" s="98">
        <f t="shared" si="110"/>
        <v>0</v>
      </c>
      <c r="AU288" s="103">
        <f t="shared" si="111"/>
        <v>0</v>
      </c>
      <c r="AV288" s="100"/>
      <c r="AW288" s="98">
        <f t="shared" si="112"/>
        <v>0</v>
      </c>
      <c r="AX288" s="98">
        <f t="shared" si="99"/>
        <v>0</v>
      </c>
      <c r="AY288" s="98">
        <f t="shared" si="113"/>
        <v>0</v>
      </c>
      <c r="AZ288" s="99">
        <f t="shared" si="114"/>
        <v>0</v>
      </c>
      <c r="BA288" s="104"/>
      <c r="BB288" s="101">
        <f t="shared" si="115"/>
        <v>0</v>
      </c>
      <c r="BC288" s="101">
        <f t="shared" si="116"/>
        <v>0</v>
      </c>
      <c r="BD288" s="101">
        <f t="shared" si="117"/>
        <v>0</v>
      </c>
      <c r="BE288" s="103">
        <f t="shared" si="118"/>
        <v>0</v>
      </c>
      <c r="BF288" s="90"/>
      <c r="BG288" s="91"/>
      <c r="BH288" s="91"/>
      <c r="BI288" s="91"/>
      <c r="BJ288" s="91"/>
    </row>
    <row r="289" spans="1:62" hidden="1" x14ac:dyDescent="0.25">
      <c r="A289" s="42"/>
      <c r="B289" s="141"/>
      <c r="C289" s="92">
        <v>258</v>
      </c>
      <c r="D289" s="132">
        <v>0</v>
      </c>
      <c r="E289" s="135" t="s">
        <v>365</v>
      </c>
      <c r="F289" s="93">
        <v>0</v>
      </c>
      <c r="G289" s="94">
        <v>0</v>
      </c>
      <c r="H289" s="95">
        <v>0</v>
      </c>
      <c r="I289" s="95">
        <v>0</v>
      </c>
      <c r="J289" s="95">
        <v>0</v>
      </c>
      <c r="K289" s="95">
        <v>0</v>
      </c>
      <c r="L289" s="96"/>
      <c r="M289" s="97">
        <v>0</v>
      </c>
      <c r="N289" s="98">
        <v>0</v>
      </c>
      <c r="O289" s="98">
        <f t="shared" si="91"/>
        <v>0</v>
      </c>
      <c r="P289" s="99">
        <f t="shared" si="92"/>
        <v>0</v>
      </c>
      <c r="Q289" s="96"/>
      <c r="R289" s="97">
        <v>0</v>
      </c>
      <c r="S289" s="98">
        <v>0</v>
      </c>
      <c r="T289" s="98">
        <f t="shared" si="93"/>
        <v>0</v>
      </c>
      <c r="U289" s="99">
        <f t="shared" si="94"/>
        <v>0</v>
      </c>
      <c r="V289" s="96"/>
      <c r="W289" s="97">
        <f t="shared" si="128"/>
        <v>0</v>
      </c>
      <c r="X289" s="97">
        <f t="shared" si="129"/>
        <v>0</v>
      </c>
      <c r="Y289" s="98">
        <f t="shared" si="97"/>
        <v>0</v>
      </c>
      <c r="Z289" s="99">
        <f t="shared" si="98"/>
        <v>0</v>
      </c>
      <c r="AA289" s="100"/>
      <c r="AB289" s="101">
        <f t="shared" ref="AB289:AB320" si="130">(+M289*$H289)+(R289*$J289)</f>
        <v>0</v>
      </c>
      <c r="AC289" s="101">
        <f t="shared" ref="AC289:AC320" si="131">(+N289*$H289)+(S289*$J289)</f>
        <v>0</v>
      </c>
      <c r="AD289" s="101">
        <f t="shared" si="102"/>
        <v>0</v>
      </c>
      <c r="AE289" s="99">
        <f t="shared" si="103"/>
        <v>0</v>
      </c>
      <c r="AF289" s="100"/>
      <c r="AG289" s="101">
        <f t="shared" ref="AG289:AG320" si="132">(+M289*$I289)+(R289*$K289)</f>
        <v>0</v>
      </c>
      <c r="AH289" s="101">
        <f t="shared" ref="AH289:AH320" si="133">(+N289*$I289)+(S289*$K289)</f>
        <v>0</v>
      </c>
      <c r="AI289" s="101">
        <f t="shared" si="106"/>
        <v>0</v>
      </c>
      <c r="AJ289" s="99">
        <f t="shared" si="107"/>
        <v>0</v>
      </c>
      <c r="AK289" s="100"/>
      <c r="AL289" s="98">
        <f t="shared" si="120"/>
        <v>0</v>
      </c>
      <c r="AM289" s="102">
        <f t="shared" si="120"/>
        <v>0</v>
      </c>
      <c r="AN289" s="102"/>
      <c r="AO289" s="98">
        <f t="shared" si="108"/>
        <v>0</v>
      </c>
      <c r="AP289" s="103">
        <f t="shared" si="109"/>
        <v>0</v>
      </c>
      <c r="AQ289" s="100"/>
      <c r="AR289" s="98">
        <f t="shared" si="121"/>
        <v>0</v>
      </c>
      <c r="AS289" s="102">
        <f t="shared" si="121"/>
        <v>0</v>
      </c>
      <c r="AT289" s="98">
        <f t="shared" si="110"/>
        <v>0</v>
      </c>
      <c r="AU289" s="103">
        <f t="shared" si="111"/>
        <v>0</v>
      </c>
      <c r="AV289" s="100"/>
      <c r="AW289" s="98">
        <f t="shared" si="112"/>
        <v>0</v>
      </c>
      <c r="AX289" s="98">
        <f t="shared" si="99"/>
        <v>0</v>
      </c>
      <c r="AY289" s="98">
        <f t="shared" si="113"/>
        <v>0</v>
      </c>
      <c r="AZ289" s="99">
        <f t="shared" si="114"/>
        <v>0</v>
      </c>
      <c r="BA289" s="104"/>
      <c r="BB289" s="101">
        <f t="shared" si="115"/>
        <v>0</v>
      </c>
      <c r="BC289" s="101">
        <f t="shared" si="116"/>
        <v>0</v>
      </c>
      <c r="BD289" s="101">
        <f t="shared" si="117"/>
        <v>0</v>
      </c>
      <c r="BE289" s="103">
        <f t="shared" si="118"/>
        <v>0</v>
      </c>
      <c r="BF289" s="90"/>
      <c r="BG289" s="91"/>
      <c r="BH289" s="91"/>
      <c r="BI289" s="91"/>
      <c r="BJ289" s="91"/>
    </row>
    <row r="290" spans="1:62" hidden="1" x14ac:dyDescent="0.25">
      <c r="A290" s="42"/>
      <c r="B290" s="141"/>
      <c r="C290" s="92">
        <v>259</v>
      </c>
      <c r="D290" s="132">
        <v>0</v>
      </c>
      <c r="E290" s="135" t="s">
        <v>366</v>
      </c>
      <c r="F290" s="93">
        <v>0</v>
      </c>
      <c r="G290" s="94">
        <v>0</v>
      </c>
      <c r="H290" s="95">
        <v>0</v>
      </c>
      <c r="I290" s="95">
        <v>0</v>
      </c>
      <c r="J290" s="95">
        <v>0</v>
      </c>
      <c r="K290" s="95">
        <v>0</v>
      </c>
      <c r="L290" s="96"/>
      <c r="M290" s="97">
        <v>0</v>
      </c>
      <c r="N290" s="98">
        <v>0</v>
      </c>
      <c r="O290" s="98">
        <f t="shared" si="91"/>
        <v>0</v>
      </c>
      <c r="P290" s="99">
        <f t="shared" si="92"/>
        <v>0</v>
      </c>
      <c r="Q290" s="96"/>
      <c r="R290" s="97">
        <v>0</v>
      </c>
      <c r="S290" s="98">
        <v>0</v>
      </c>
      <c r="T290" s="98">
        <f t="shared" si="93"/>
        <v>0</v>
      </c>
      <c r="U290" s="99">
        <f t="shared" si="94"/>
        <v>0</v>
      </c>
      <c r="V290" s="96"/>
      <c r="W290" s="97">
        <f t="shared" si="128"/>
        <v>0</v>
      </c>
      <c r="X290" s="97">
        <f t="shared" si="129"/>
        <v>0</v>
      </c>
      <c r="Y290" s="98">
        <f t="shared" si="97"/>
        <v>0</v>
      </c>
      <c r="Z290" s="99">
        <f t="shared" si="98"/>
        <v>0</v>
      </c>
      <c r="AA290" s="100"/>
      <c r="AB290" s="101">
        <f t="shared" si="130"/>
        <v>0</v>
      </c>
      <c r="AC290" s="101">
        <f t="shared" si="131"/>
        <v>0</v>
      </c>
      <c r="AD290" s="101">
        <f t="shared" si="102"/>
        <v>0</v>
      </c>
      <c r="AE290" s="99">
        <f t="shared" si="103"/>
        <v>0</v>
      </c>
      <c r="AF290" s="100"/>
      <c r="AG290" s="101">
        <f t="shared" si="132"/>
        <v>0</v>
      </c>
      <c r="AH290" s="101">
        <f t="shared" si="133"/>
        <v>0</v>
      </c>
      <c r="AI290" s="101">
        <f t="shared" si="106"/>
        <v>0</v>
      </c>
      <c r="AJ290" s="99">
        <f t="shared" si="107"/>
        <v>0</v>
      </c>
      <c r="AK290" s="100"/>
      <c r="AL290" s="98">
        <f t="shared" si="120"/>
        <v>0</v>
      </c>
      <c r="AM290" s="102">
        <f t="shared" si="120"/>
        <v>0</v>
      </c>
      <c r="AN290" s="102"/>
      <c r="AO290" s="98">
        <f t="shared" si="108"/>
        <v>0</v>
      </c>
      <c r="AP290" s="103">
        <f t="shared" si="109"/>
        <v>0</v>
      </c>
      <c r="AQ290" s="100"/>
      <c r="AR290" s="98">
        <f t="shared" si="121"/>
        <v>0</v>
      </c>
      <c r="AS290" s="102">
        <f t="shared" si="121"/>
        <v>0</v>
      </c>
      <c r="AT290" s="98">
        <f t="shared" si="110"/>
        <v>0</v>
      </c>
      <c r="AU290" s="103">
        <f t="shared" si="111"/>
        <v>0</v>
      </c>
      <c r="AV290" s="100"/>
      <c r="AW290" s="98">
        <f t="shared" si="112"/>
        <v>0</v>
      </c>
      <c r="AX290" s="98">
        <f t="shared" si="99"/>
        <v>0</v>
      </c>
      <c r="AY290" s="98">
        <f t="shared" si="113"/>
        <v>0</v>
      </c>
      <c r="AZ290" s="99">
        <f t="shared" si="114"/>
        <v>0</v>
      </c>
      <c r="BA290" s="104"/>
      <c r="BB290" s="101">
        <f t="shared" si="115"/>
        <v>0</v>
      </c>
      <c r="BC290" s="101">
        <f t="shared" si="116"/>
        <v>0</v>
      </c>
      <c r="BD290" s="101">
        <f t="shared" si="117"/>
        <v>0</v>
      </c>
      <c r="BE290" s="103">
        <f t="shared" si="118"/>
        <v>0</v>
      </c>
      <c r="BF290" s="90"/>
      <c r="BG290" s="91"/>
      <c r="BH290" s="91"/>
      <c r="BI290" s="91"/>
      <c r="BJ290" s="91"/>
    </row>
    <row r="291" spans="1:62" hidden="1" x14ac:dyDescent="0.25">
      <c r="A291" s="42"/>
      <c r="B291" s="141"/>
      <c r="C291" s="92">
        <v>260</v>
      </c>
      <c r="D291" s="132">
        <v>0</v>
      </c>
      <c r="E291" s="135" t="s">
        <v>367</v>
      </c>
      <c r="F291" s="93">
        <v>0</v>
      </c>
      <c r="G291" s="94">
        <v>0</v>
      </c>
      <c r="H291" s="95">
        <v>0</v>
      </c>
      <c r="I291" s="95">
        <v>0</v>
      </c>
      <c r="J291" s="95">
        <v>0</v>
      </c>
      <c r="K291" s="95">
        <v>0</v>
      </c>
      <c r="L291" s="96"/>
      <c r="M291" s="97">
        <v>0</v>
      </c>
      <c r="N291" s="98">
        <v>0</v>
      </c>
      <c r="O291" s="98">
        <f t="shared" si="91"/>
        <v>0</v>
      </c>
      <c r="P291" s="99">
        <f t="shared" si="92"/>
        <v>0</v>
      </c>
      <c r="Q291" s="96"/>
      <c r="R291" s="97">
        <v>0</v>
      </c>
      <c r="S291" s="98">
        <v>0</v>
      </c>
      <c r="T291" s="98">
        <f t="shared" si="93"/>
        <v>0</v>
      </c>
      <c r="U291" s="99">
        <f t="shared" si="94"/>
        <v>0</v>
      </c>
      <c r="V291" s="96"/>
      <c r="W291" s="97">
        <f t="shared" si="128"/>
        <v>0</v>
      </c>
      <c r="X291" s="97">
        <f t="shared" si="129"/>
        <v>0</v>
      </c>
      <c r="Y291" s="98">
        <f t="shared" si="97"/>
        <v>0</v>
      </c>
      <c r="Z291" s="99">
        <f t="shared" si="98"/>
        <v>0</v>
      </c>
      <c r="AA291" s="100"/>
      <c r="AB291" s="101">
        <f t="shared" si="130"/>
        <v>0</v>
      </c>
      <c r="AC291" s="101">
        <f t="shared" si="131"/>
        <v>0</v>
      </c>
      <c r="AD291" s="101">
        <f t="shared" si="102"/>
        <v>0</v>
      </c>
      <c r="AE291" s="99">
        <f t="shared" si="103"/>
        <v>0</v>
      </c>
      <c r="AF291" s="100"/>
      <c r="AG291" s="101">
        <f t="shared" si="132"/>
        <v>0</v>
      </c>
      <c r="AH291" s="101">
        <f t="shared" si="133"/>
        <v>0</v>
      </c>
      <c r="AI291" s="101">
        <f t="shared" si="106"/>
        <v>0</v>
      </c>
      <c r="AJ291" s="99">
        <f t="shared" si="107"/>
        <v>0</v>
      </c>
      <c r="AK291" s="100"/>
      <c r="AL291" s="98">
        <f t="shared" si="120"/>
        <v>0</v>
      </c>
      <c r="AM291" s="102">
        <f t="shared" si="120"/>
        <v>0</v>
      </c>
      <c r="AN291" s="102"/>
      <c r="AO291" s="98">
        <f t="shared" si="108"/>
        <v>0</v>
      </c>
      <c r="AP291" s="103">
        <f t="shared" si="109"/>
        <v>0</v>
      </c>
      <c r="AQ291" s="100"/>
      <c r="AR291" s="98">
        <f t="shared" si="121"/>
        <v>0</v>
      </c>
      <c r="AS291" s="102">
        <f t="shared" si="121"/>
        <v>0</v>
      </c>
      <c r="AT291" s="98">
        <f t="shared" si="110"/>
        <v>0</v>
      </c>
      <c r="AU291" s="103">
        <f t="shared" si="111"/>
        <v>0</v>
      </c>
      <c r="AV291" s="100"/>
      <c r="AW291" s="98">
        <f t="shared" si="112"/>
        <v>0</v>
      </c>
      <c r="AX291" s="98">
        <f t="shared" si="99"/>
        <v>0</v>
      </c>
      <c r="AY291" s="98">
        <f t="shared" si="113"/>
        <v>0</v>
      </c>
      <c r="AZ291" s="99">
        <f t="shared" si="114"/>
        <v>0</v>
      </c>
      <c r="BA291" s="104"/>
      <c r="BB291" s="101">
        <f t="shared" si="115"/>
        <v>0</v>
      </c>
      <c r="BC291" s="101">
        <f t="shared" si="116"/>
        <v>0</v>
      </c>
      <c r="BD291" s="101">
        <f t="shared" si="117"/>
        <v>0</v>
      </c>
      <c r="BE291" s="103">
        <f t="shared" si="118"/>
        <v>0</v>
      </c>
      <c r="BF291" s="90"/>
      <c r="BG291" s="91"/>
      <c r="BH291" s="91"/>
      <c r="BI291" s="91"/>
      <c r="BJ291" s="91"/>
    </row>
    <row r="292" spans="1:62" hidden="1" x14ac:dyDescent="0.25">
      <c r="A292" s="42"/>
      <c r="B292" s="141"/>
      <c r="C292" s="92">
        <v>261</v>
      </c>
      <c r="D292" s="132">
        <v>0</v>
      </c>
      <c r="E292" s="135" t="s">
        <v>368</v>
      </c>
      <c r="F292" s="93">
        <v>0</v>
      </c>
      <c r="G292" s="94">
        <v>0</v>
      </c>
      <c r="H292" s="95">
        <v>0</v>
      </c>
      <c r="I292" s="95">
        <v>0</v>
      </c>
      <c r="J292" s="95">
        <v>0</v>
      </c>
      <c r="K292" s="95">
        <v>0</v>
      </c>
      <c r="L292" s="96"/>
      <c r="M292" s="97">
        <v>0</v>
      </c>
      <c r="N292" s="98">
        <v>0</v>
      </c>
      <c r="O292" s="98">
        <f t="shared" si="91"/>
        <v>0</v>
      </c>
      <c r="P292" s="99">
        <f t="shared" si="92"/>
        <v>0</v>
      </c>
      <c r="Q292" s="96"/>
      <c r="R292" s="97">
        <v>0</v>
      </c>
      <c r="S292" s="98">
        <v>0</v>
      </c>
      <c r="T292" s="98">
        <f t="shared" si="93"/>
        <v>0</v>
      </c>
      <c r="U292" s="99">
        <f t="shared" si="94"/>
        <v>0</v>
      </c>
      <c r="V292" s="96"/>
      <c r="W292" s="97">
        <f t="shared" si="128"/>
        <v>0</v>
      </c>
      <c r="X292" s="97">
        <f t="shared" si="129"/>
        <v>0</v>
      </c>
      <c r="Y292" s="98">
        <f t="shared" si="97"/>
        <v>0</v>
      </c>
      <c r="Z292" s="99">
        <f t="shared" si="98"/>
        <v>0</v>
      </c>
      <c r="AA292" s="100"/>
      <c r="AB292" s="101">
        <f t="shared" si="130"/>
        <v>0</v>
      </c>
      <c r="AC292" s="101">
        <f t="shared" si="131"/>
        <v>0</v>
      </c>
      <c r="AD292" s="101">
        <f t="shared" si="102"/>
        <v>0</v>
      </c>
      <c r="AE292" s="99">
        <f t="shared" si="103"/>
        <v>0</v>
      </c>
      <c r="AF292" s="100"/>
      <c r="AG292" s="101">
        <f t="shared" si="132"/>
        <v>0</v>
      </c>
      <c r="AH292" s="101">
        <f t="shared" si="133"/>
        <v>0</v>
      </c>
      <c r="AI292" s="101">
        <f t="shared" si="106"/>
        <v>0</v>
      </c>
      <c r="AJ292" s="99">
        <f t="shared" si="107"/>
        <v>0</v>
      </c>
      <c r="AK292" s="100"/>
      <c r="AL292" s="98">
        <f t="shared" si="120"/>
        <v>0</v>
      </c>
      <c r="AM292" s="102">
        <f t="shared" si="120"/>
        <v>0</v>
      </c>
      <c r="AN292" s="102"/>
      <c r="AO292" s="98">
        <f t="shared" si="108"/>
        <v>0</v>
      </c>
      <c r="AP292" s="103">
        <f t="shared" si="109"/>
        <v>0</v>
      </c>
      <c r="AQ292" s="100"/>
      <c r="AR292" s="98">
        <f t="shared" si="121"/>
        <v>0</v>
      </c>
      <c r="AS292" s="102">
        <f t="shared" si="121"/>
        <v>0</v>
      </c>
      <c r="AT292" s="98">
        <f t="shared" si="110"/>
        <v>0</v>
      </c>
      <c r="AU292" s="103">
        <f t="shared" si="111"/>
        <v>0</v>
      </c>
      <c r="AV292" s="100"/>
      <c r="AW292" s="98">
        <f t="shared" si="112"/>
        <v>0</v>
      </c>
      <c r="AX292" s="98">
        <f t="shared" si="99"/>
        <v>0</v>
      </c>
      <c r="AY292" s="98">
        <f t="shared" si="113"/>
        <v>0</v>
      </c>
      <c r="AZ292" s="99">
        <f t="shared" si="114"/>
        <v>0</v>
      </c>
      <c r="BA292" s="104"/>
      <c r="BB292" s="101">
        <f t="shared" si="115"/>
        <v>0</v>
      </c>
      <c r="BC292" s="101">
        <f t="shared" si="116"/>
        <v>0</v>
      </c>
      <c r="BD292" s="101">
        <f t="shared" si="117"/>
        <v>0</v>
      </c>
      <c r="BE292" s="103">
        <f t="shared" si="118"/>
        <v>0</v>
      </c>
      <c r="BF292" s="90"/>
      <c r="BG292" s="91"/>
      <c r="BH292" s="91"/>
      <c r="BI292" s="91"/>
      <c r="BJ292" s="91"/>
    </row>
    <row r="293" spans="1:62" hidden="1" x14ac:dyDescent="0.25">
      <c r="A293" s="42"/>
      <c r="B293" s="141"/>
      <c r="C293" s="92">
        <v>262</v>
      </c>
      <c r="D293" s="132">
        <v>0</v>
      </c>
      <c r="E293" s="135" t="s">
        <v>369</v>
      </c>
      <c r="F293" s="93">
        <v>0</v>
      </c>
      <c r="G293" s="94">
        <v>0</v>
      </c>
      <c r="H293" s="95">
        <v>0</v>
      </c>
      <c r="I293" s="95">
        <v>0</v>
      </c>
      <c r="J293" s="95">
        <v>0</v>
      </c>
      <c r="K293" s="95">
        <v>0</v>
      </c>
      <c r="L293" s="96"/>
      <c r="M293" s="97">
        <v>0</v>
      </c>
      <c r="N293" s="98">
        <v>0</v>
      </c>
      <c r="O293" s="98">
        <f t="shared" si="91"/>
        <v>0</v>
      </c>
      <c r="P293" s="99">
        <f t="shared" si="92"/>
        <v>0</v>
      </c>
      <c r="Q293" s="96"/>
      <c r="R293" s="97">
        <v>0</v>
      </c>
      <c r="S293" s="98">
        <v>0</v>
      </c>
      <c r="T293" s="98">
        <f t="shared" si="93"/>
        <v>0</v>
      </c>
      <c r="U293" s="99">
        <f t="shared" si="94"/>
        <v>0</v>
      </c>
      <c r="V293" s="96"/>
      <c r="W293" s="97">
        <f t="shared" si="128"/>
        <v>0</v>
      </c>
      <c r="X293" s="97">
        <f t="shared" si="129"/>
        <v>0</v>
      </c>
      <c r="Y293" s="98">
        <f t="shared" si="97"/>
        <v>0</v>
      </c>
      <c r="Z293" s="99">
        <f t="shared" si="98"/>
        <v>0</v>
      </c>
      <c r="AA293" s="100"/>
      <c r="AB293" s="101">
        <f t="shared" si="130"/>
        <v>0</v>
      </c>
      <c r="AC293" s="101">
        <f t="shared" si="131"/>
        <v>0</v>
      </c>
      <c r="AD293" s="101">
        <f t="shared" si="102"/>
        <v>0</v>
      </c>
      <c r="AE293" s="99">
        <f t="shared" si="103"/>
        <v>0</v>
      </c>
      <c r="AF293" s="100"/>
      <c r="AG293" s="101">
        <f t="shared" si="132"/>
        <v>0</v>
      </c>
      <c r="AH293" s="101">
        <f t="shared" si="133"/>
        <v>0</v>
      </c>
      <c r="AI293" s="101">
        <f t="shared" si="106"/>
        <v>0</v>
      </c>
      <c r="AJ293" s="99">
        <f t="shared" si="107"/>
        <v>0</v>
      </c>
      <c r="AK293" s="100"/>
      <c r="AL293" s="98">
        <f t="shared" si="120"/>
        <v>0</v>
      </c>
      <c r="AM293" s="102">
        <f t="shared" si="120"/>
        <v>0</v>
      </c>
      <c r="AN293" s="102"/>
      <c r="AO293" s="98">
        <f t="shared" si="108"/>
        <v>0</v>
      </c>
      <c r="AP293" s="103">
        <f t="shared" si="109"/>
        <v>0</v>
      </c>
      <c r="AQ293" s="100"/>
      <c r="AR293" s="98">
        <f t="shared" si="121"/>
        <v>0</v>
      </c>
      <c r="AS293" s="102">
        <f t="shared" si="121"/>
        <v>0</v>
      </c>
      <c r="AT293" s="98">
        <f t="shared" si="110"/>
        <v>0</v>
      </c>
      <c r="AU293" s="103">
        <f t="shared" si="111"/>
        <v>0</v>
      </c>
      <c r="AV293" s="100"/>
      <c r="AW293" s="98">
        <f t="shared" si="112"/>
        <v>0</v>
      </c>
      <c r="AX293" s="98">
        <f t="shared" si="99"/>
        <v>0</v>
      </c>
      <c r="AY293" s="98">
        <f t="shared" si="113"/>
        <v>0</v>
      </c>
      <c r="AZ293" s="99">
        <f t="shared" si="114"/>
        <v>0</v>
      </c>
      <c r="BA293" s="104"/>
      <c r="BB293" s="101">
        <f t="shared" si="115"/>
        <v>0</v>
      </c>
      <c r="BC293" s="101">
        <f t="shared" si="116"/>
        <v>0</v>
      </c>
      <c r="BD293" s="101">
        <f t="shared" si="117"/>
        <v>0</v>
      </c>
      <c r="BE293" s="103">
        <f t="shared" si="118"/>
        <v>0</v>
      </c>
      <c r="BF293" s="90"/>
      <c r="BG293" s="91"/>
      <c r="BH293" s="91"/>
      <c r="BI293" s="91"/>
      <c r="BJ293" s="91"/>
    </row>
    <row r="294" spans="1:62" hidden="1" x14ac:dyDescent="0.25">
      <c r="A294" s="42"/>
      <c r="B294" s="141"/>
      <c r="C294" s="92">
        <v>263</v>
      </c>
      <c r="D294" s="132">
        <v>0</v>
      </c>
      <c r="E294" s="135" t="s">
        <v>370</v>
      </c>
      <c r="F294" s="93">
        <v>0</v>
      </c>
      <c r="G294" s="94">
        <v>0</v>
      </c>
      <c r="H294" s="95">
        <v>0</v>
      </c>
      <c r="I294" s="95">
        <v>0</v>
      </c>
      <c r="J294" s="95">
        <v>0</v>
      </c>
      <c r="K294" s="95">
        <v>0</v>
      </c>
      <c r="L294" s="96"/>
      <c r="M294" s="97">
        <v>0</v>
      </c>
      <c r="N294" s="98">
        <v>0</v>
      </c>
      <c r="O294" s="98">
        <f t="shared" si="91"/>
        <v>0</v>
      </c>
      <c r="P294" s="99">
        <f t="shared" si="92"/>
        <v>0</v>
      </c>
      <c r="Q294" s="96"/>
      <c r="R294" s="97">
        <v>0</v>
      </c>
      <c r="S294" s="98">
        <v>0</v>
      </c>
      <c r="T294" s="98">
        <f t="shared" si="93"/>
        <v>0</v>
      </c>
      <c r="U294" s="99">
        <f t="shared" si="94"/>
        <v>0</v>
      </c>
      <c r="V294" s="96"/>
      <c r="W294" s="97">
        <f t="shared" si="128"/>
        <v>0</v>
      </c>
      <c r="X294" s="97">
        <f t="shared" si="129"/>
        <v>0</v>
      </c>
      <c r="Y294" s="98">
        <f t="shared" si="97"/>
        <v>0</v>
      </c>
      <c r="Z294" s="99">
        <f t="shared" si="98"/>
        <v>0</v>
      </c>
      <c r="AA294" s="100"/>
      <c r="AB294" s="101">
        <f t="shared" si="130"/>
        <v>0</v>
      </c>
      <c r="AC294" s="101">
        <f t="shared" si="131"/>
        <v>0</v>
      </c>
      <c r="AD294" s="101">
        <f t="shared" si="102"/>
        <v>0</v>
      </c>
      <c r="AE294" s="99">
        <f t="shared" si="103"/>
        <v>0</v>
      </c>
      <c r="AF294" s="100"/>
      <c r="AG294" s="101">
        <f t="shared" si="132"/>
        <v>0</v>
      </c>
      <c r="AH294" s="101">
        <f t="shared" si="133"/>
        <v>0</v>
      </c>
      <c r="AI294" s="101">
        <f t="shared" si="106"/>
        <v>0</v>
      </c>
      <c r="AJ294" s="99">
        <f t="shared" si="107"/>
        <v>0</v>
      </c>
      <c r="AK294" s="100"/>
      <c r="AL294" s="98">
        <f t="shared" si="120"/>
        <v>0</v>
      </c>
      <c r="AM294" s="102">
        <f t="shared" si="120"/>
        <v>0</v>
      </c>
      <c r="AN294" s="102"/>
      <c r="AO294" s="98">
        <f t="shared" si="108"/>
        <v>0</v>
      </c>
      <c r="AP294" s="103">
        <f t="shared" si="109"/>
        <v>0</v>
      </c>
      <c r="AQ294" s="100"/>
      <c r="AR294" s="98">
        <f t="shared" si="121"/>
        <v>0</v>
      </c>
      <c r="AS294" s="102">
        <f t="shared" si="121"/>
        <v>0</v>
      </c>
      <c r="AT294" s="98">
        <f t="shared" si="110"/>
        <v>0</v>
      </c>
      <c r="AU294" s="103">
        <f t="shared" si="111"/>
        <v>0</v>
      </c>
      <c r="AV294" s="100"/>
      <c r="AW294" s="98">
        <f t="shared" si="112"/>
        <v>0</v>
      </c>
      <c r="AX294" s="98">
        <f t="shared" si="99"/>
        <v>0</v>
      </c>
      <c r="AY294" s="98">
        <f t="shared" si="113"/>
        <v>0</v>
      </c>
      <c r="AZ294" s="99">
        <f t="shared" si="114"/>
        <v>0</v>
      </c>
      <c r="BA294" s="104"/>
      <c r="BB294" s="101">
        <f t="shared" si="115"/>
        <v>0</v>
      </c>
      <c r="BC294" s="101">
        <f t="shared" si="116"/>
        <v>0</v>
      </c>
      <c r="BD294" s="101">
        <f t="shared" si="117"/>
        <v>0</v>
      </c>
      <c r="BE294" s="103">
        <f t="shared" si="118"/>
        <v>0</v>
      </c>
      <c r="BF294" s="90"/>
      <c r="BG294" s="91"/>
      <c r="BH294" s="91"/>
      <c r="BI294" s="91"/>
      <c r="BJ294" s="91"/>
    </row>
    <row r="295" spans="1:62" hidden="1" x14ac:dyDescent="0.25">
      <c r="A295" s="42"/>
      <c r="B295" s="141"/>
      <c r="C295" s="92">
        <v>264</v>
      </c>
      <c r="D295" s="132">
        <v>0</v>
      </c>
      <c r="E295" s="135" t="s">
        <v>371</v>
      </c>
      <c r="F295" s="93">
        <v>0</v>
      </c>
      <c r="G295" s="94">
        <v>0</v>
      </c>
      <c r="H295" s="95">
        <v>0</v>
      </c>
      <c r="I295" s="95">
        <v>0</v>
      </c>
      <c r="J295" s="95">
        <v>0</v>
      </c>
      <c r="K295" s="95">
        <v>0</v>
      </c>
      <c r="L295" s="96"/>
      <c r="M295" s="97">
        <v>0</v>
      </c>
      <c r="N295" s="98">
        <v>0</v>
      </c>
      <c r="O295" s="98">
        <f t="shared" si="91"/>
        <v>0</v>
      </c>
      <c r="P295" s="99">
        <f t="shared" si="92"/>
        <v>0</v>
      </c>
      <c r="Q295" s="96"/>
      <c r="R295" s="97">
        <v>0</v>
      </c>
      <c r="S295" s="98">
        <v>0</v>
      </c>
      <c r="T295" s="98">
        <f t="shared" si="93"/>
        <v>0</v>
      </c>
      <c r="U295" s="99">
        <f t="shared" si="94"/>
        <v>0</v>
      </c>
      <c r="V295" s="96"/>
      <c r="W295" s="97">
        <f t="shared" si="128"/>
        <v>0</v>
      </c>
      <c r="X295" s="97">
        <f t="shared" si="129"/>
        <v>0</v>
      </c>
      <c r="Y295" s="98">
        <f t="shared" si="97"/>
        <v>0</v>
      </c>
      <c r="Z295" s="99">
        <f t="shared" si="98"/>
        <v>0</v>
      </c>
      <c r="AA295" s="100"/>
      <c r="AB295" s="101">
        <f t="shared" si="130"/>
        <v>0</v>
      </c>
      <c r="AC295" s="101">
        <f t="shared" si="131"/>
        <v>0</v>
      </c>
      <c r="AD295" s="101">
        <f t="shared" si="102"/>
        <v>0</v>
      </c>
      <c r="AE295" s="99">
        <f t="shared" si="103"/>
        <v>0</v>
      </c>
      <c r="AF295" s="100"/>
      <c r="AG295" s="101">
        <f t="shared" si="132"/>
        <v>0</v>
      </c>
      <c r="AH295" s="101">
        <f t="shared" si="133"/>
        <v>0</v>
      </c>
      <c r="AI295" s="101">
        <f t="shared" si="106"/>
        <v>0</v>
      </c>
      <c r="AJ295" s="99">
        <f t="shared" si="107"/>
        <v>0</v>
      </c>
      <c r="AK295" s="100"/>
      <c r="AL295" s="98">
        <f t="shared" si="120"/>
        <v>0</v>
      </c>
      <c r="AM295" s="102">
        <f t="shared" si="120"/>
        <v>0</v>
      </c>
      <c r="AN295" s="102"/>
      <c r="AO295" s="98">
        <f t="shared" si="108"/>
        <v>0</v>
      </c>
      <c r="AP295" s="103">
        <f t="shared" si="109"/>
        <v>0</v>
      </c>
      <c r="AQ295" s="100"/>
      <c r="AR295" s="98">
        <f t="shared" si="121"/>
        <v>0</v>
      </c>
      <c r="AS295" s="102">
        <f t="shared" si="121"/>
        <v>0</v>
      </c>
      <c r="AT295" s="98">
        <f t="shared" si="110"/>
        <v>0</v>
      </c>
      <c r="AU295" s="103">
        <f t="shared" si="111"/>
        <v>0</v>
      </c>
      <c r="AV295" s="100"/>
      <c r="AW295" s="98">
        <f t="shared" si="112"/>
        <v>0</v>
      </c>
      <c r="AX295" s="98">
        <f t="shared" si="99"/>
        <v>0</v>
      </c>
      <c r="AY295" s="98">
        <f t="shared" si="113"/>
        <v>0</v>
      </c>
      <c r="AZ295" s="99">
        <f t="shared" si="114"/>
        <v>0</v>
      </c>
      <c r="BA295" s="104"/>
      <c r="BB295" s="101">
        <f t="shared" si="115"/>
        <v>0</v>
      </c>
      <c r="BC295" s="101">
        <f t="shared" si="116"/>
        <v>0</v>
      </c>
      <c r="BD295" s="101">
        <f t="shared" si="117"/>
        <v>0</v>
      </c>
      <c r="BE295" s="103">
        <f t="shared" si="118"/>
        <v>0</v>
      </c>
      <c r="BF295" s="90"/>
      <c r="BG295" s="91"/>
      <c r="BH295" s="91"/>
      <c r="BI295" s="91"/>
      <c r="BJ295" s="91"/>
    </row>
    <row r="296" spans="1:62" hidden="1" x14ac:dyDescent="0.25">
      <c r="A296" s="42"/>
      <c r="B296" s="141"/>
      <c r="C296" s="92">
        <v>265</v>
      </c>
      <c r="D296" s="132">
        <v>0</v>
      </c>
      <c r="E296" s="135" t="s">
        <v>372</v>
      </c>
      <c r="F296" s="93">
        <v>0</v>
      </c>
      <c r="G296" s="94">
        <v>0</v>
      </c>
      <c r="H296" s="95">
        <v>0</v>
      </c>
      <c r="I296" s="95">
        <v>0</v>
      </c>
      <c r="J296" s="95">
        <v>0</v>
      </c>
      <c r="K296" s="95">
        <v>0</v>
      </c>
      <c r="L296" s="96"/>
      <c r="M296" s="97">
        <v>0</v>
      </c>
      <c r="N296" s="98">
        <v>0</v>
      </c>
      <c r="O296" s="98">
        <f t="shared" si="91"/>
        <v>0</v>
      </c>
      <c r="P296" s="99">
        <f t="shared" si="92"/>
        <v>0</v>
      </c>
      <c r="Q296" s="96"/>
      <c r="R296" s="97">
        <v>0</v>
      </c>
      <c r="S296" s="98">
        <v>0</v>
      </c>
      <c r="T296" s="98">
        <f t="shared" si="93"/>
        <v>0</v>
      </c>
      <c r="U296" s="99">
        <f t="shared" si="94"/>
        <v>0</v>
      </c>
      <c r="V296" s="96"/>
      <c r="W296" s="97">
        <f t="shared" si="128"/>
        <v>0</v>
      </c>
      <c r="X296" s="97">
        <f t="shared" si="129"/>
        <v>0</v>
      </c>
      <c r="Y296" s="98">
        <f t="shared" si="97"/>
        <v>0</v>
      </c>
      <c r="Z296" s="99">
        <f t="shared" si="98"/>
        <v>0</v>
      </c>
      <c r="AA296" s="100"/>
      <c r="AB296" s="101">
        <f t="shared" si="130"/>
        <v>0</v>
      </c>
      <c r="AC296" s="101">
        <f t="shared" si="131"/>
        <v>0</v>
      </c>
      <c r="AD296" s="101">
        <f t="shared" si="102"/>
        <v>0</v>
      </c>
      <c r="AE296" s="99">
        <f t="shared" si="103"/>
        <v>0</v>
      </c>
      <c r="AF296" s="100"/>
      <c r="AG296" s="101">
        <f t="shared" si="132"/>
        <v>0</v>
      </c>
      <c r="AH296" s="101">
        <f t="shared" si="133"/>
        <v>0</v>
      </c>
      <c r="AI296" s="101">
        <f t="shared" si="106"/>
        <v>0</v>
      </c>
      <c r="AJ296" s="99">
        <f t="shared" si="107"/>
        <v>0</v>
      </c>
      <c r="AK296" s="100"/>
      <c r="AL296" s="98">
        <f t="shared" si="120"/>
        <v>0</v>
      </c>
      <c r="AM296" s="102">
        <f t="shared" si="120"/>
        <v>0</v>
      </c>
      <c r="AN296" s="102"/>
      <c r="AO296" s="98">
        <f t="shared" si="108"/>
        <v>0</v>
      </c>
      <c r="AP296" s="103">
        <f t="shared" si="109"/>
        <v>0</v>
      </c>
      <c r="AQ296" s="100"/>
      <c r="AR296" s="98">
        <f t="shared" si="121"/>
        <v>0</v>
      </c>
      <c r="AS296" s="102">
        <f t="shared" si="121"/>
        <v>0</v>
      </c>
      <c r="AT296" s="98">
        <f t="shared" si="110"/>
        <v>0</v>
      </c>
      <c r="AU296" s="103">
        <f t="shared" si="111"/>
        <v>0</v>
      </c>
      <c r="AV296" s="100"/>
      <c r="AW296" s="98">
        <f t="shared" si="112"/>
        <v>0</v>
      </c>
      <c r="AX296" s="98">
        <f t="shared" si="99"/>
        <v>0</v>
      </c>
      <c r="AY296" s="98">
        <f t="shared" si="113"/>
        <v>0</v>
      </c>
      <c r="AZ296" s="99">
        <f t="shared" si="114"/>
        <v>0</v>
      </c>
      <c r="BA296" s="104"/>
      <c r="BB296" s="101">
        <f t="shared" si="115"/>
        <v>0</v>
      </c>
      <c r="BC296" s="101">
        <f t="shared" si="116"/>
        <v>0</v>
      </c>
      <c r="BD296" s="101">
        <f t="shared" si="117"/>
        <v>0</v>
      </c>
      <c r="BE296" s="103">
        <f t="shared" si="118"/>
        <v>0</v>
      </c>
      <c r="BF296" s="90"/>
      <c r="BG296" s="91"/>
      <c r="BH296" s="91"/>
      <c r="BI296" s="91"/>
      <c r="BJ296" s="91"/>
    </row>
    <row r="297" spans="1:62" hidden="1" x14ac:dyDescent="0.25">
      <c r="A297" s="42"/>
      <c r="B297" s="141"/>
      <c r="C297" s="92">
        <v>266</v>
      </c>
      <c r="D297" s="132">
        <v>0</v>
      </c>
      <c r="E297" s="135" t="s">
        <v>373</v>
      </c>
      <c r="F297" s="93">
        <v>0</v>
      </c>
      <c r="G297" s="94">
        <v>0</v>
      </c>
      <c r="H297" s="95">
        <v>0</v>
      </c>
      <c r="I297" s="95">
        <v>0</v>
      </c>
      <c r="J297" s="95">
        <v>0</v>
      </c>
      <c r="K297" s="95">
        <v>0</v>
      </c>
      <c r="L297" s="96"/>
      <c r="M297" s="97">
        <v>0</v>
      </c>
      <c r="N297" s="98">
        <v>0</v>
      </c>
      <c r="O297" s="98">
        <f t="shared" si="91"/>
        <v>0</v>
      </c>
      <c r="P297" s="99">
        <f t="shared" si="92"/>
        <v>0</v>
      </c>
      <c r="Q297" s="96"/>
      <c r="R297" s="97">
        <v>0</v>
      </c>
      <c r="S297" s="98">
        <v>0</v>
      </c>
      <c r="T297" s="98">
        <f t="shared" si="93"/>
        <v>0</v>
      </c>
      <c r="U297" s="99">
        <f t="shared" si="94"/>
        <v>0</v>
      </c>
      <c r="V297" s="96"/>
      <c r="W297" s="97">
        <f t="shared" si="128"/>
        <v>0</v>
      </c>
      <c r="X297" s="97">
        <f t="shared" si="129"/>
        <v>0</v>
      </c>
      <c r="Y297" s="98">
        <f t="shared" si="97"/>
        <v>0</v>
      </c>
      <c r="Z297" s="99">
        <f t="shared" si="98"/>
        <v>0</v>
      </c>
      <c r="AA297" s="100"/>
      <c r="AB297" s="101">
        <f t="shared" si="130"/>
        <v>0</v>
      </c>
      <c r="AC297" s="101">
        <f t="shared" si="131"/>
        <v>0</v>
      </c>
      <c r="AD297" s="101">
        <f t="shared" si="102"/>
        <v>0</v>
      </c>
      <c r="AE297" s="99">
        <f t="shared" si="103"/>
        <v>0</v>
      </c>
      <c r="AF297" s="100"/>
      <c r="AG297" s="101">
        <f t="shared" si="132"/>
        <v>0</v>
      </c>
      <c r="AH297" s="101">
        <f t="shared" si="133"/>
        <v>0</v>
      </c>
      <c r="AI297" s="101">
        <f t="shared" si="106"/>
        <v>0</v>
      </c>
      <c r="AJ297" s="99">
        <f t="shared" si="107"/>
        <v>0</v>
      </c>
      <c r="AK297" s="100"/>
      <c r="AL297" s="98">
        <f t="shared" si="120"/>
        <v>0</v>
      </c>
      <c r="AM297" s="102">
        <f t="shared" si="120"/>
        <v>0</v>
      </c>
      <c r="AN297" s="102"/>
      <c r="AO297" s="98">
        <f t="shared" si="108"/>
        <v>0</v>
      </c>
      <c r="AP297" s="103">
        <f t="shared" si="109"/>
        <v>0</v>
      </c>
      <c r="AQ297" s="100"/>
      <c r="AR297" s="98">
        <f t="shared" si="121"/>
        <v>0</v>
      </c>
      <c r="AS297" s="102">
        <f t="shared" si="121"/>
        <v>0</v>
      </c>
      <c r="AT297" s="98">
        <f t="shared" si="110"/>
        <v>0</v>
      </c>
      <c r="AU297" s="103">
        <f t="shared" si="111"/>
        <v>0</v>
      </c>
      <c r="AV297" s="100"/>
      <c r="AW297" s="98">
        <f t="shared" si="112"/>
        <v>0</v>
      </c>
      <c r="AX297" s="98">
        <f t="shared" si="99"/>
        <v>0</v>
      </c>
      <c r="AY297" s="98">
        <f t="shared" si="113"/>
        <v>0</v>
      </c>
      <c r="AZ297" s="99">
        <f t="shared" si="114"/>
        <v>0</v>
      </c>
      <c r="BA297" s="104"/>
      <c r="BB297" s="101">
        <f t="shared" si="115"/>
        <v>0</v>
      </c>
      <c r="BC297" s="101">
        <f t="shared" si="116"/>
        <v>0</v>
      </c>
      <c r="BD297" s="101">
        <f t="shared" si="117"/>
        <v>0</v>
      </c>
      <c r="BE297" s="103">
        <f t="shared" si="118"/>
        <v>0</v>
      </c>
      <c r="BF297" s="90"/>
      <c r="BG297" s="91"/>
      <c r="BH297" s="91"/>
      <c r="BI297" s="91"/>
      <c r="BJ297" s="91"/>
    </row>
    <row r="298" spans="1:62" hidden="1" x14ac:dyDescent="0.25">
      <c r="A298" s="42"/>
      <c r="B298" s="141"/>
      <c r="C298" s="92">
        <v>267</v>
      </c>
      <c r="D298" s="132">
        <v>0</v>
      </c>
      <c r="E298" s="135" t="s">
        <v>374</v>
      </c>
      <c r="F298" s="93">
        <v>0</v>
      </c>
      <c r="G298" s="94">
        <v>0</v>
      </c>
      <c r="H298" s="95">
        <v>0</v>
      </c>
      <c r="I298" s="95">
        <v>0</v>
      </c>
      <c r="J298" s="95">
        <v>0</v>
      </c>
      <c r="K298" s="95">
        <v>0</v>
      </c>
      <c r="L298" s="96"/>
      <c r="M298" s="97">
        <v>0</v>
      </c>
      <c r="N298" s="98">
        <v>0</v>
      </c>
      <c r="O298" s="98">
        <f t="shared" si="91"/>
        <v>0</v>
      </c>
      <c r="P298" s="99">
        <f t="shared" si="92"/>
        <v>0</v>
      </c>
      <c r="Q298" s="96"/>
      <c r="R298" s="97">
        <v>0</v>
      </c>
      <c r="S298" s="98">
        <v>0</v>
      </c>
      <c r="T298" s="98">
        <f t="shared" si="93"/>
        <v>0</v>
      </c>
      <c r="U298" s="99">
        <f t="shared" si="94"/>
        <v>0</v>
      </c>
      <c r="V298" s="96"/>
      <c r="W298" s="97">
        <f t="shared" si="128"/>
        <v>0</v>
      </c>
      <c r="X298" s="97">
        <f t="shared" si="129"/>
        <v>0</v>
      </c>
      <c r="Y298" s="98">
        <f t="shared" si="97"/>
        <v>0</v>
      </c>
      <c r="Z298" s="99">
        <f t="shared" si="98"/>
        <v>0</v>
      </c>
      <c r="AA298" s="100"/>
      <c r="AB298" s="101">
        <f t="shared" si="130"/>
        <v>0</v>
      </c>
      <c r="AC298" s="101">
        <f t="shared" si="131"/>
        <v>0</v>
      </c>
      <c r="AD298" s="101">
        <f t="shared" si="102"/>
        <v>0</v>
      </c>
      <c r="AE298" s="99">
        <f t="shared" si="103"/>
        <v>0</v>
      </c>
      <c r="AF298" s="100"/>
      <c r="AG298" s="101">
        <f t="shared" si="132"/>
        <v>0</v>
      </c>
      <c r="AH298" s="101">
        <f t="shared" si="133"/>
        <v>0</v>
      </c>
      <c r="AI298" s="101">
        <f t="shared" si="106"/>
        <v>0</v>
      </c>
      <c r="AJ298" s="99">
        <f t="shared" si="107"/>
        <v>0</v>
      </c>
      <c r="AK298" s="100"/>
      <c r="AL298" s="98">
        <f t="shared" si="120"/>
        <v>0</v>
      </c>
      <c r="AM298" s="102">
        <f t="shared" si="120"/>
        <v>0</v>
      </c>
      <c r="AN298" s="102"/>
      <c r="AO298" s="98">
        <f t="shared" si="108"/>
        <v>0</v>
      </c>
      <c r="AP298" s="103">
        <f t="shared" si="109"/>
        <v>0</v>
      </c>
      <c r="AQ298" s="100"/>
      <c r="AR298" s="98">
        <f t="shared" si="121"/>
        <v>0</v>
      </c>
      <c r="AS298" s="102">
        <f t="shared" si="121"/>
        <v>0</v>
      </c>
      <c r="AT298" s="98">
        <f t="shared" si="110"/>
        <v>0</v>
      </c>
      <c r="AU298" s="103">
        <f t="shared" si="111"/>
        <v>0</v>
      </c>
      <c r="AV298" s="100"/>
      <c r="AW298" s="98">
        <f t="shared" si="112"/>
        <v>0</v>
      </c>
      <c r="AX298" s="98">
        <f t="shared" si="99"/>
        <v>0</v>
      </c>
      <c r="AY298" s="98">
        <f t="shared" si="113"/>
        <v>0</v>
      </c>
      <c r="AZ298" s="99">
        <f t="shared" si="114"/>
        <v>0</v>
      </c>
      <c r="BA298" s="104"/>
      <c r="BB298" s="101">
        <f t="shared" si="115"/>
        <v>0</v>
      </c>
      <c r="BC298" s="101">
        <f t="shared" si="116"/>
        <v>0</v>
      </c>
      <c r="BD298" s="101">
        <f t="shared" si="117"/>
        <v>0</v>
      </c>
      <c r="BE298" s="103">
        <f t="shared" si="118"/>
        <v>0</v>
      </c>
      <c r="BF298" s="90"/>
      <c r="BG298" s="91"/>
      <c r="BH298" s="91"/>
      <c r="BI298" s="91"/>
      <c r="BJ298" s="91"/>
    </row>
    <row r="299" spans="1:62" hidden="1" x14ac:dyDescent="0.25">
      <c r="A299" s="42"/>
      <c r="B299" s="141"/>
      <c r="C299" s="92">
        <v>268</v>
      </c>
      <c r="D299" s="132">
        <v>0</v>
      </c>
      <c r="E299" s="135" t="s">
        <v>375</v>
      </c>
      <c r="F299" s="93">
        <v>0</v>
      </c>
      <c r="G299" s="94">
        <v>0</v>
      </c>
      <c r="H299" s="95">
        <v>0</v>
      </c>
      <c r="I299" s="95">
        <v>0</v>
      </c>
      <c r="J299" s="95">
        <v>0</v>
      </c>
      <c r="K299" s="95">
        <v>0</v>
      </c>
      <c r="L299" s="96"/>
      <c r="M299" s="97">
        <v>0</v>
      </c>
      <c r="N299" s="98">
        <v>0</v>
      </c>
      <c r="O299" s="98">
        <f t="shared" si="91"/>
        <v>0</v>
      </c>
      <c r="P299" s="99">
        <f t="shared" si="92"/>
        <v>0</v>
      </c>
      <c r="Q299" s="96"/>
      <c r="R299" s="97">
        <v>0</v>
      </c>
      <c r="S299" s="98">
        <v>0</v>
      </c>
      <c r="T299" s="98">
        <f t="shared" si="93"/>
        <v>0</v>
      </c>
      <c r="U299" s="99">
        <f t="shared" si="94"/>
        <v>0</v>
      </c>
      <c r="V299" s="96"/>
      <c r="W299" s="97">
        <f t="shared" si="128"/>
        <v>0</v>
      </c>
      <c r="X299" s="97">
        <f t="shared" si="129"/>
        <v>0</v>
      </c>
      <c r="Y299" s="98">
        <f t="shared" si="97"/>
        <v>0</v>
      </c>
      <c r="Z299" s="99">
        <f t="shared" si="98"/>
        <v>0</v>
      </c>
      <c r="AA299" s="100"/>
      <c r="AB299" s="101">
        <f t="shared" si="130"/>
        <v>0</v>
      </c>
      <c r="AC299" s="101">
        <f t="shared" si="131"/>
        <v>0</v>
      </c>
      <c r="AD299" s="101">
        <f t="shared" si="102"/>
        <v>0</v>
      </c>
      <c r="AE299" s="99">
        <f t="shared" si="103"/>
        <v>0</v>
      </c>
      <c r="AF299" s="100"/>
      <c r="AG299" s="101">
        <f t="shared" si="132"/>
        <v>0</v>
      </c>
      <c r="AH299" s="101">
        <f t="shared" si="133"/>
        <v>0</v>
      </c>
      <c r="AI299" s="101">
        <f t="shared" si="106"/>
        <v>0</v>
      </c>
      <c r="AJ299" s="99">
        <f t="shared" si="107"/>
        <v>0</v>
      </c>
      <c r="AK299" s="100"/>
      <c r="AL299" s="98">
        <f t="shared" si="120"/>
        <v>0</v>
      </c>
      <c r="AM299" s="102">
        <f t="shared" si="120"/>
        <v>0</v>
      </c>
      <c r="AN299" s="102"/>
      <c r="AO299" s="98">
        <f t="shared" si="108"/>
        <v>0</v>
      </c>
      <c r="AP299" s="103">
        <f t="shared" si="109"/>
        <v>0</v>
      </c>
      <c r="AQ299" s="100"/>
      <c r="AR299" s="98">
        <f t="shared" si="121"/>
        <v>0</v>
      </c>
      <c r="AS299" s="102">
        <f t="shared" si="121"/>
        <v>0</v>
      </c>
      <c r="AT299" s="98">
        <f t="shared" si="110"/>
        <v>0</v>
      </c>
      <c r="AU299" s="103">
        <f t="shared" si="111"/>
        <v>0</v>
      </c>
      <c r="AV299" s="100"/>
      <c r="AW299" s="98">
        <f t="shared" si="112"/>
        <v>0</v>
      </c>
      <c r="AX299" s="98">
        <f t="shared" si="99"/>
        <v>0</v>
      </c>
      <c r="AY299" s="98">
        <f t="shared" si="113"/>
        <v>0</v>
      </c>
      <c r="AZ299" s="99">
        <f t="shared" si="114"/>
        <v>0</v>
      </c>
      <c r="BA299" s="104"/>
      <c r="BB299" s="101">
        <f t="shared" si="115"/>
        <v>0</v>
      </c>
      <c r="BC299" s="101">
        <f t="shared" si="116"/>
        <v>0</v>
      </c>
      <c r="BD299" s="101">
        <f t="shared" si="117"/>
        <v>0</v>
      </c>
      <c r="BE299" s="103">
        <f t="shared" si="118"/>
        <v>0</v>
      </c>
      <c r="BF299" s="90"/>
      <c r="BG299" s="91"/>
      <c r="BH299" s="91"/>
      <c r="BI299" s="91"/>
      <c r="BJ299" s="91"/>
    </row>
    <row r="300" spans="1:62" hidden="1" x14ac:dyDescent="0.25">
      <c r="A300" s="42"/>
      <c r="B300" s="141"/>
      <c r="C300" s="92">
        <v>269</v>
      </c>
      <c r="D300" s="132">
        <v>0</v>
      </c>
      <c r="E300" s="135" t="s">
        <v>376</v>
      </c>
      <c r="F300" s="93">
        <v>0</v>
      </c>
      <c r="G300" s="94">
        <v>0</v>
      </c>
      <c r="H300" s="95">
        <v>0</v>
      </c>
      <c r="I300" s="95">
        <v>0</v>
      </c>
      <c r="J300" s="95">
        <v>0</v>
      </c>
      <c r="K300" s="95">
        <v>0</v>
      </c>
      <c r="L300" s="96"/>
      <c r="M300" s="97">
        <v>0</v>
      </c>
      <c r="N300" s="98">
        <v>0</v>
      </c>
      <c r="O300" s="98">
        <f t="shared" si="91"/>
        <v>0</v>
      </c>
      <c r="P300" s="99">
        <f t="shared" si="92"/>
        <v>0</v>
      </c>
      <c r="Q300" s="96"/>
      <c r="R300" s="97">
        <v>0</v>
      </c>
      <c r="S300" s="98">
        <v>0</v>
      </c>
      <c r="T300" s="98">
        <f t="shared" si="93"/>
        <v>0</v>
      </c>
      <c r="U300" s="99">
        <f t="shared" si="94"/>
        <v>0</v>
      </c>
      <c r="V300" s="96"/>
      <c r="W300" s="97">
        <f t="shared" si="128"/>
        <v>0</v>
      </c>
      <c r="X300" s="97">
        <f t="shared" si="129"/>
        <v>0</v>
      </c>
      <c r="Y300" s="98">
        <f t="shared" si="97"/>
        <v>0</v>
      </c>
      <c r="Z300" s="99">
        <f t="shared" si="98"/>
        <v>0</v>
      </c>
      <c r="AA300" s="100"/>
      <c r="AB300" s="101">
        <f t="shared" si="130"/>
        <v>0</v>
      </c>
      <c r="AC300" s="101">
        <f t="shared" si="131"/>
        <v>0</v>
      </c>
      <c r="AD300" s="101">
        <f t="shared" si="102"/>
        <v>0</v>
      </c>
      <c r="AE300" s="99">
        <f t="shared" si="103"/>
        <v>0</v>
      </c>
      <c r="AF300" s="100"/>
      <c r="AG300" s="101">
        <f t="shared" si="132"/>
        <v>0</v>
      </c>
      <c r="AH300" s="101">
        <f t="shared" si="133"/>
        <v>0</v>
      </c>
      <c r="AI300" s="101">
        <f t="shared" si="106"/>
        <v>0</v>
      </c>
      <c r="AJ300" s="99">
        <f t="shared" si="107"/>
        <v>0</v>
      </c>
      <c r="AK300" s="100"/>
      <c r="AL300" s="98">
        <f t="shared" si="120"/>
        <v>0</v>
      </c>
      <c r="AM300" s="102">
        <f t="shared" si="120"/>
        <v>0</v>
      </c>
      <c r="AN300" s="102"/>
      <c r="AO300" s="98">
        <f t="shared" si="108"/>
        <v>0</v>
      </c>
      <c r="AP300" s="103">
        <f t="shared" si="109"/>
        <v>0</v>
      </c>
      <c r="AQ300" s="100"/>
      <c r="AR300" s="98">
        <f t="shared" si="121"/>
        <v>0</v>
      </c>
      <c r="AS300" s="102">
        <f t="shared" si="121"/>
        <v>0</v>
      </c>
      <c r="AT300" s="98">
        <f t="shared" si="110"/>
        <v>0</v>
      </c>
      <c r="AU300" s="103">
        <f t="shared" si="111"/>
        <v>0</v>
      </c>
      <c r="AV300" s="100"/>
      <c r="AW300" s="98">
        <f t="shared" si="112"/>
        <v>0</v>
      </c>
      <c r="AX300" s="98">
        <f t="shared" si="99"/>
        <v>0</v>
      </c>
      <c r="AY300" s="98">
        <f t="shared" si="113"/>
        <v>0</v>
      </c>
      <c r="AZ300" s="99">
        <f t="shared" si="114"/>
        <v>0</v>
      </c>
      <c r="BA300" s="104"/>
      <c r="BB300" s="101">
        <f t="shared" si="115"/>
        <v>0</v>
      </c>
      <c r="BC300" s="101">
        <f t="shared" si="116"/>
        <v>0</v>
      </c>
      <c r="BD300" s="101">
        <f t="shared" si="117"/>
        <v>0</v>
      </c>
      <c r="BE300" s="103">
        <f t="shared" si="118"/>
        <v>0</v>
      </c>
      <c r="BF300" s="90"/>
      <c r="BG300" s="91"/>
      <c r="BH300" s="91"/>
      <c r="BI300" s="91"/>
      <c r="BJ300" s="91"/>
    </row>
    <row r="301" spans="1:62" hidden="1" x14ac:dyDescent="0.25">
      <c r="A301" s="42"/>
      <c r="B301" s="141"/>
      <c r="C301" s="92">
        <v>270</v>
      </c>
      <c r="D301" s="132">
        <v>0</v>
      </c>
      <c r="E301" s="135" t="s">
        <v>377</v>
      </c>
      <c r="F301" s="93">
        <v>0</v>
      </c>
      <c r="G301" s="94">
        <v>0</v>
      </c>
      <c r="H301" s="95">
        <v>0</v>
      </c>
      <c r="I301" s="95">
        <v>0</v>
      </c>
      <c r="J301" s="95">
        <v>0</v>
      </c>
      <c r="K301" s="95">
        <v>0</v>
      </c>
      <c r="L301" s="96"/>
      <c r="M301" s="97">
        <v>0</v>
      </c>
      <c r="N301" s="98">
        <v>0</v>
      </c>
      <c r="O301" s="98">
        <f t="shared" si="91"/>
        <v>0</v>
      </c>
      <c r="P301" s="99">
        <f t="shared" si="92"/>
        <v>0</v>
      </c>
      <c r="Q301" s="96"/>
      <c r="R301" s="97">
        <v>0</v>
      </c>
      <c r="S301" s="98">
        <v>0</v>
      </c>
      <c r="T301" s="98">
        <f t="shared" si="93"/>
        <v>0</v>
      </c>
      <c r="U301" s="99">
        <f t="shared" si="94"/>
        <v>0</v>
      </c>
      <c r="V301" s="96"/>
      <c r="W301" s="97">
        <f t="shared" si="128"/>
        <v>0</v>
      </c>
      <c r="X301" s="97">
        <f t="shared" si="129"/>
        <v>0</v>
      </c>
      <c r="Y301" s="98">
        <f t="shared" si="97"/>
        <v>0</v>
      </c>
      <c r="Z301" s="99">
        <f t="shared" si="98"/>
        <v>0</v>
      </c>
      <c r="AA301" s="100"/>
      <c r="AB301" s="101">
        <f t="shared" si="130"/>
        <v>0</v>
      </c>
      <c r="AC301" s="101">
        <f t="shared" si="131"/>
        <v>0</v>
      </c>
      <c r="AD301" s="101">
        <f t="shared" si="102"/>
        <v>0</v>
      </c>
      <c r="AE301" s="99">
        <f t="shared" si="103"/>
        <v>0</v>
      </c>
      <c r="AF301" s="100"/>
      <c r="AG301" s="101">
        <f t="shared" si="132"/>
        <v>0</v>
      </c>
      <c r="AH301" s="101">
        <f t="shared" si="133"/>
        <v>0</v>
      </c>
      <c r="AI301" s="101">
        <f t="shared" si="106"/>
        <v>0</v>
      </c>
      <c r="AJ301" s="99">
        <f t="shared" si="107"/>
        <v>0</v>
      </c>
      <c r="AK301" s="100"/>
      <c r="AL301" s="98">
        <f t="shared" si="120"/>
        <v>0</v>
      </c>
      <c r="AM301" s="102">
        <f t="shared" si="120"/>
        <v>0</v>
      </c>
      <c r="AN301" s="102"/>
      <c r="AO301" s="98">
        <f t="shared" si="108"/>
        <v>0</v>
      </c>
      <c r="AP301" s="103">
        <f t="shared" si="109"/>
        <v>0</v>
      </c>
      <c r="AQ301" s="100"/>
      <c r="AR301" s="98">
        <f t="shared" si="121"/>
        <v>0</v>
      </c>
      <c r="AS301" s="102">
        <f t="shared" si="121"/>
        <v>0</v>
      </c>
      <c r="AT301" s="98">
        <f t="shared" si="110"/>
        <v>0</v>
      </c>
      <c r="AU301" s="103">
        <f t="shared" si="111"/>
        <v>0</v>
      </c>
      <c r="AV301" s="100"/>
      <c r="AW301" s="98">
        <f t="shared" si="112"/>
        <v>0</v>
      </c>
      <c r="AX301" s="98">
        <f t="shared" si="99"/>
        <v>0</v>
      </c>
      <c r="AY301" s="98">
        <f t="shared" si="113"/>
        <v>0</v>
      </c>
      <c r="AZ301" s="99">
        <f t="shared" si="114"/>
        <v>0</v>
      </c>
      <c r="BA301" s="104"/>
      <c r="BB301" s="101">
        <f t="shared" si="115"/>
        <v>0</v>
      </c>
      <c r="BC301" s="101">
        <f t="shared" si="116"/>
        <v>0</v>
      </c>
      <c r="BD301" s="101">
        <f t="shared" si="117"/>
        <v>0</v>
      </c>
      <c r="BE301" s="103">
        <f t="shared" si="118"/>
        <v>0</v>
      </c>
      <c r="BF301" s="90"/>
      <c r="BG301" s="91"/>
      <c r="BH301" s="91"/>
      <c r="BI301" s="91"/>
      <c r="BJ301" s="91"/>
    </row>
    <row r="302" spans="1:62" hidden="1" x14ac:dyDescent="0.25">
      <c r="A302" s="42"/>
      <c r="B302" s="141"/>
      <c r="C302" s="92">
        <v>271</v>
      </c>
      <c r="D302" s="132">
        <v>0</v>
      </c>
      <c r="E302" s="135" t="s">
        <v>378</v>
      </c>
      <c r="F302" s="93">
        <v>0</v>
      </c>
      <c r="G302" s="94">
        <v>0</v>
      </c>
      <c r="H302" s="95">
        <v>0</v>
      </c>
      <c r="I302" s="95">
        <v>0</v>
      </c>
      <c r="J302" s="95">
        <v>0</v>
      </c>
      <c r="K302" s="95">
        <v>0</v>
      </c>
      <c r="L302" s="96"/>
      <c r="M302" s="97">
        <v>0</v>
      </c>
      <c r="N302" s="98">
        <v>0</v>
      </c>
      <c r="O302" s="98">
        <f t="shared" si="91"/>
        <v>0</v>
      </c>
      <c r="P302" s="99">
        <f t="shared" si="92"/>
        <v>0</v>
      </c>
      <c r="Q302" s="96"/>
      <c r="R302" s="97">
        <v>0</v>
      </c>
      <c r="S302" s="98">
        <v>0</v>
      </c>
      <c r="T302" s="98">
        <f t="shared" si="93"/>
        <v>0</v>
      </c>
      <c r="U302" s="99">
        <f t="shared" si="94"/>
        <v>0</v>
      </c>
      <c r="V302" s="96"/>
      <c r="W302" s="97">
        <f t="shared" si="128"/>
        <v>0</v>
      </c>
      <c r="X302" s="97">
        <f t="shared" si="129"/>
        <v>0</v>
      </c>
      <c r="Y302" s="98">
        <f t="shared" si="97"/>
        <v>0</v>
      </c>
      <c r="Z302" s="99">
        <f t="shared" si="98"/>
        <v>0</v>
      </c>
      <c r="AA302" s="100"/>
      <c r="AB302" s="101">
        <f t="shared" si="130"/>
        <v>0</v>
      </c>
      <c r="AC302" s="101">
        <f t="shared" si="131"/>
        <v>0</v>
      </c>
      <c r="AD302" s="101">
        <f t="shared" si="102"/>
        <v>0</v>
      </c>
      <c r="AE302" s="99">
        <f t="shared" si="103"/>
        <v>0</v>
      </c>
      <c r="AF302" s="100"/>
      <c r="AG302" s="101">
        <f t="shared" si="132"/>
        <v>0</v>
      </c>
      <c r="AH302" s="101">
        <f t="shared" si="133"/>
        <v>0</v>
      </c>
      <c r="AI302" s="101">
        <f t="shared" si="106"/>
        <v>0</v>
      </c>
      <c r="AJ302" s="99">
        <f t="shared" si="107"/>
        <v>0</v>
      </c>
      <c r="AK302" s="100"/>
      <c r="AL302" s="98">
        <f t="shared" si="120"/>
        <v>0</v>
      </c>
      <c r="AM302" s="102">
        <f t="shared" si="120"/>
        <v>0</v>
      </c>
      <c r="AN302" s="102"/>
      <c r="AO302" s="98">
        <f t="shared" si="108"/>
        <v>0</v>
      </c>
      <c r="AP302" s="103">
        <f t="shared" si="109"/>
        <v>0</v>
      </c>
      <c r="AQ302" s="100"/>
      <c r="AR302" s="98">
        <f t="shared" si="121"/>
        <v>0</v>
      </c>
      <c r="AS302" s="102">
        <f t="shared" si="121"/>
        <v>0</v>
      </c>
      <c r="AT302" s="98">
        <f t="shared" si="110"/>
        <v>0</v>
      </c>
      <c r="AU302" s="103">
        <f t="shared" si="111"/>
        <v>0</v>
      </c>
      <c r="AV302" s="100"/>
      <c r="AW302" s="98">
        <f t="shared" si="112"/>
        <v>0</v>
      </c>
      <c r="AX302" s="98">
        <f t="shared" si="99"/>
        <v>0</v>
      </c>
      <c r="AY302" s="98">
        <f t="shared" si="113"/>
        <v>0</v>
      </c>
      <c r="AZ302" s="99">
        <f t="shared" si="114"/>
        <v>0</v>
      </c>
      <c r="BA302" s="104"/>
      <c r="BB302" s="101">
        <f t="shared" si="115"/>
        <v>0</v>
      </c>
      <c r="BC302" s="101">
        <f t="shared" si="116"/>
        <v>0</v>
      </c>
      <c r="BD302" s="101">
        <f t="shared" si="117"/>
        <v>0</v>
      </c>
      <c r="BE302" s="103">
        <f t="shared" si="118"/>
        <v>0</v>
      </c>
      <c r="BF302" s="90"/>
      <c r="BG302" s="91"/>
      <c r="BH302" s="91"/>
      <c r="BI302" s="91"/>
      <c r="BJ302" s="91"/>
    </row>
    <row r="303" spans="1:62" hidden="1" x14ac:dyDescent="0.25">
      <c r="A303" s="42"/>
      <c r="B303" s="141"/>
      <c r="C303" s="92">
        <v>272</v>
      </c>
      <c r="D303" s="132">
        <v>0</v>
      </c>
      <c r="E303" s="135" t="s">
        <v>379</v>
      </c>
      <c r="F303" s="93">
        <v>0</v>
      </c>
      <c r="G303" s="94">
        <v>0</v>
      </c>
      <c r="H303" s="95">
        <v>0</v>
      </c>
      <c r="I303" s="95">
        <v>0</v>
      </c>
      <c r="J303" s="95">
        <v>0</v>
      </c>
      <c r="K303" s="95">
        <v>0</v>
      </c>
      <c r="L303" s="96"/>
      <c r="M303" s="97">
        <v>0</v>
      </c>
      <c r="N303" s="98">
        <v>0</v>
      </c>
      <c r="O303" s="98">
        <f t="shared" si="91"/>
        <v>0</v>
      </c>
      <c r="P303" s="99">
        <f t="shared" si="92"/>
        <v>0</v>
      </c>
      <c r="Q303" s="96"/>
      <c r="R303" s="97">
        <v>0</v>
      </c>
      <c r="S303" s="98">
        <v>0</v>
      </c>
      <c r="T303" s="98">
        <f t="shared" si="93"/>
        <v>0</v>
      </c>
      <c r="U303" s="99">
        <f t="shared" si="94"/>
        <v>0</v>
      </c>
      <c r="V303" s="96"/>
      <c r="W303" s="97">
        <f t="shared" si="128"/>
        <v>0</v>
      </c>
      <c r="X303" s="97">
        <f t="shared" si="129"/>
        <v>0</v>
      </c>
      <c r="Y303" s="98">
        <f t="shared" si="97"/>
        <v>0</v>
      </c>
      <c r="Z303" s="99">
        <f t="shared" si="98"/>
        <v>0</v>
      </c>
      <c r="AA303" s="100"/>
      <c r="AB303" s="101">
        <f t="shared" si="130"/>
        <v>0</v>
      </c>
      <c r="AC303" s="101">
        <f t="shared" si="131"/>
        <v>0</v>
      </c>
      <c r="AD303" s="101">
        <f t="shared" si="102"/>
        <v>0</v>
      </c>
      <c r="AE303" s="99">
        <f t="shared" si="103"/>
        <v>0</v>
      </c>
      <c r="AF303" s="100"/>
      <c r="AG303" s="101">
        <f t="shared" si="132"/>
        <v>0</v>
      </c>
      <c r="AH303" s="101">
        <f t="shared" si="133"/>
        <v>0</v>
      </c>
      <c r="AI303" s="101">
        <f t="shared" si="106"/>
        <v>0</v>
      </c>
      <c r="AJ303" s="99">
        <f t="shared" si="107"/>
        <v>0</v>
      </c>
      <c r="AK303" s="100"/>
      <c r="AL303" s="98">
        <f t="shared" si="120"/>
        <v>0</v>
      </c>
      <c r="AM303" s="102">
        <f t="shared" si="120"/>
        <v>0</v>
      </c>
      <c r="AN303" s="102"/>
      <c r="AO303" s="98">
        <f t="shared" si="108"/>
        <v>0</v>
      </c>
      <c r="AP303" s="103">
        <f t="shared" si="109"/>
        <v>0</v>
      </c>
      <c r="AQ303" s="100"/>
      <c r="AR303" s="98">
        <f t="shared" si="121"/>
        <v>0</v>
      </c>
      <c r="AS303" s="102">
        <f t="shared" si="121"/>
        <v>0</v>
      </c>
      <c r="AT303" s="98">
        <f t="shared" si="110"/>
        <v>0</v>
      </c>
      <c r="AU303" s="103">
        <f t="shared" si="111"/>
        <v>0</v>
      </c>
      <c r="AV303" s="100"/>
      <c r="AW303" s="98">
        <f t="shared" si="112"/>
        <v>0</v>
      </c>
      <c r="AX303" s="98">
        <f t="shared" si="99"/>
        <v>0</v>
      </c>
      <c r="AY303" s="98">
        <f t="shared" si="113"/>
        <v>0</v>
      </c>
      <c r="AZ303" s="99">
        <f t="shared" si="114"/>
        <v>0</v>
      </c>
      <c r="BA303" s="104"/>
      <c r="BB303" s="101">
        <f t="shared" si="115"/>
        <v>0</v>
      </c>
      <c r="BC303" s="101">
        <f t="shared" si="116"/>
        <v>0</v>
      </c>
      <c r="BD303" s="101">
        <f t="shared" si="117"/>
        <v>0</v>
      </c>
      <c r="BE303" s="103">
        <f t="shared" si="118"/>
        <v>0</v>
      </c>
      <c r="BF303" s="90"/>
      <c r="BG303" s="91"/>
      <c r="BH303" s="91"/>
      <c r="BI303" s="91"/>
      <c r="BJ303" s="91"/>
    </row>
    <row r="304" spans="1:62" hidden="1" x14ac:dyDescent="0.25">
      <c r="A304" s="42"/>
      <c r="B304" s="141"/>
      <c r="C304" s="92">
        <v>273</v>
      </c>
      <c r="D304" s="132">
        <v>0</v>
      </c>
      <c r="E304" s="135" t="s">
        <v>380</v>
      </c>
      <c r="F304" s="93">
        <v>0</v>
      </c>
      <c r="G304" s="94">
        <v>0</v>
      </c>
      <c r="H304" s="95">
        <v>0</v>
      </c>
      <c r="I304" s="95">
        <v>0</v>
      </c>
      <c r="J304" s="95">
        <v>0</v>
      </c>
      <c r="K304" s="95">
        <v>0</v>
      </c>
      <c r="L304" s="96"/>
      <c r="M304" s="97">
        <v>0</v>
      </c>
      <c r="N304" s="98">
        <v>0</v>
      </c>
      <c r="O304" s="98">
        <f t="shared" si="91"/>
        <v>0</v>
      </c>
      <c r="P304" s="99">
        <f t="shared" si="92"/>
        <v>0</v>
      </c>
      <c r="Q304" s="96"/>
      <c r="R304" s="97">
        <v>0</v>
      </c>
      <c r="S304" s="98">
        <v>0</v>
      </c>
      <c r="T304" s="98">
        <f t="shared" si="93"/>
        <v>0</v>
      </c>
      <c r="U304" s="99">
        <f t="shared" si="94"/>
        <v>0</v>
      </c>
      <c r="V304" s="96"/>
      <c r="W304" s="97">
        <f t="shared" si="128"/>
        <v>0</v>
      </c>
      <c r="X304" s="97">
        <f t="shared" si="129"/>
        <v>0</v>
      </c>
      <c r="Y304" s="98">
        <f t="shared" si="97"/>
        <v>0</v>
      </c>
      <c r="Z304" s="99">
        <f t="shared" si="98"/>
        <v>0</v>
      </c>
      <c r="AA304" s="100"/>
      <c r="AB304" s="101">
        <f t="shared" si="130"/>
        <v>0</v>
      </c>
      <c r="AC304" s="101">
        <f t="shared" si="131"/>
        <v>0</v>
      </c>
      <c r="AD304" s="101">
        <f t="shared" si="102"/>
        <v>0</v>
      </c>
      <c r="AE304" s="99">
        <f t="shared" si="103"/>
        <v>0</v>
      </c>
      <c r="AF304" s="100"/>
      <c r="AG304" s="101">
        <f t="shared" si="132"/>
        <v>0</v>
      </c>
      <c r="AH304" s="101">
        <f t="shared" si="133"/>
        <v>0</v>
      </c>
      <c r="AI304" s="101">
        <f t="shared" si="106"/>
        <v>0</v>
      </c>
      <c r="AJ304" s="99">
        <f t="shared" si="107"/>
        <v>0</v>
      </c>
      <c r="AK304" s="100"/>
      <c r="AL304" s="98">
        <f t="shared" si="120"/>
        <v>0</v>
      </c>
      <c r="AM304" s="102">
        <f t="shared" si="120"/>
        <v>0</v>
      </c>
      <c r="AN304" s="102"/>
      <c r="AO304" s="98">
        <f t="shared" si="108"/>
        <v>0</v>
      </c>
      <c r="AP304" s="103">
        <f t="shared" si="109"/>
        <v>0</v>
      </c>
      <c r="AQ304" s="100"/>
      <c r="AR304" s="98">
        <f t="shared" si="121"/>
        <v>0</v>
      </c>
      <c r="AS304" s="102">
        <f t="shared" si="121"/>
        <v>0</v>
      </c>
      <c r="AT304" s="98">
        <f t="shared" si="110"/>
        <v>0</v>
      </c>
      <c r="AU304" s="103">
        <f t="shared" si="111"/>
        <v>0</v>
      </c>
      <c r="AV304" s="100"/>
      <c r="AW304" s="98">
        <f t="shared" si="112"/>
        <v>0</v>
      </c>
      <c r="AX304" s="98">
        <f t="shared" si="99"/>
        <v>0</v>
      </c>
      <c r="AY304" s="98">
        <f t="shared" si="113"/>
        <v>0</v>
      </c>
      <c r="AZ304" s="99">
        <f t="shared" si="114"/>
        <v>0</v>
      </c>
      <c r="BA304" s="104"/>
      <c r="BB304" s="101">
        <f t="shared" si="115"/>
        <v>0</v>
      </c>
      <c r="BC304" s="101">
        <f t="shared" si="116"/>
        <v>0</v>
      </c>
      <c r="BD304" s="101">
        <f t="shared" si="117"/>
        <v>0</v>
      </c>
      <c r="BE304" s="103">
        <f t="shared" si="118"/>
        <v>0</v>
      </c>
      <c r="BF304" s="90"/>
      <c r="BG304" s="91"/>
      <c r="BH304" s="91"/>
      <c r="BI304" s="91"/>
      <c r="BJ304" s="91"/>
    </row>
    <row r="305" spans="1:62" hidden="1" x14ac:dyDescent="0.25">
      <c r="A305" s="42"/>
      <c r="B305" s="141"/>
      <c r="C305" s="92">
        <v>274</v>
      </c>
      <c r="D305" s="132">
        <v>0</v>
      </c>
      <c r="E305" s="135" t="s">
        <v>381</v>
      </c>
      <c r="F305" s="93">
        <v>0</v>
      </c>
      <c r="G305" s="94">
        <v>0</v>
      </c>
      <c r="H305" s="95">
        <v>0</v>
      </c>
      <c r="I305" s="95">
        <v>0</v>
      </c>
      <c r="J305" s="95">
        <v>0</v>
      </c>
      <c r="K305" s="95">
        <v>0</v>
      </c>
      <c r="L305" s="96"/>
      <c r="M305" s="97">
        <v>0</v>
      </c>
      <c r="N305" s="98">
        <v>0</v>
      </c>
      <c r="O305" s="98">
        <f t="shared" si="91"/>
        <v>0</v>
      </c>
      <c r="P305" s="99">
        <f t="shared" si="92"/>
        <v>0</v>
      </c>
      <c r="Q305" s="96"/>
      <c r="R305" s="97">
        <v>0</v>
      </c>
      <c r="S305" s="98">
        <v>0</v>
      </c>
      <c r="T305" s="98">
        <f t="shared" si="93"/>
        <v>0</v>
      </c>
      <c r="U305" s="99">
        <f t="shared" si="94"/>
        <v>0</v>
      </c>
      <c r="V305" s="96"/>
      <c r="W305" s="97">
        <f t="shared" si="128"/>
        <v>0</v>
      </c>
      <c r="X305" s="97">
        <f t="shared" si="129"/>
        <v>0</v>
      </c>
      <c r="Y305" s="98">
        <f t="shared" si="97"/>
        <v>0</v>
      </c>
      <c r="Z305" s="99">
        <f t="shared" si="98"/>
        <v>0</v>
      </c>
      <c r="AA305" s="100"/>
      <c r="AB305" s="101">
        <f t="shared" si="130"/>
        <v>0</v>
      </c>
      <c r="AC305" s="101">
        <f t="shared" si="131"/>
        <v>0</v>
      </c>
      <c r="AD305" s="101">
        <f t="shared" si="102"/>
        <v>0</v>
      </c>
      <c r="AE305" s="99">
        <f t="shared" si="103"/>
        <v>0</v>
      </c>
      <c r="AF305" s="100"/>
      <c r="AG305" s="101">
        <f t="shared" si="132"/>
        <v>0</v>
      </c>
      <c r="AH305" s="101">
        <f t="shared" si="133"/>
        <v>0</v>
      </c>
      <c r="AI305" s="101">
        <f t="shared" si="106"/>
        <v>0</v>
      </c>
      <c r="AJ305" s="99">
        <f t="shared" si="107"/>
        <v>0</v>
      </c>
      <c r="AK305" s="100"/>
      <c r="AL305" s="98">
        <f t="shared" si="120"/>
        <v>0</v>
      </c>
      <c r="AM305" s="102">
        <f t="shared" si="120"/>
        <v>0</v>
      </c>
      <c r="AN305" s="102"/>
      <c r="AO305" s="98">
        <f t="shared" si="108"/>
        <v>0</v>
      </c>
      <c r="AP305" s="103">
        <f t="shared" si="109"/>
        <v>0</v>
      </c>
      <c r="AQ305" s="100"/>
      <c r="AR305" s="98">
        <f t="shared" si="121"/>
        <v>0</v>
      </c>
      <c r="AS305" s="102">
        <f t="shared" si="121"/>
        <v>0</v>
      </c>
      <c r="AT305" s="98">
        <f t="shared" si="110"/>
        <v>0</v>
      </c>
      <c r="AU305" s="103">
        <f t="shared" si="111"/>
        <v>0</v>
      </c>
      <c r="AV305" s="100"/>
      <c r="AW305" s="98">
        <f t="shared" si="112"/>
        <v>0</v>
      </c>
      <c r="AX305" s="98">
        <f t="shared" si="99"/>
        <v>0</v>
      </c>
      <c r="AY305" s="98">
        <f t="shared" si="113"/>
        <v>0</v>
      </c>
      <c r="AZ305" s="99">
        <f t="shared" si="114"/>
        <v>0</v>
      </c>
      <c r="BA305" s="104"/>
      <c r="BB305" s="101">
        <f t="shared" si="115"/>
        <v>0</v>
      </c>
      <c r="BC305" s="101">
        <f t="shared" si="116"/>
        <v>0</v>
      </c>
      <c r="BD305" s="101">
        <f t="shared" si="117"/>
        <v>0</v>
      </c>
      <c r="BE305" s="103">
        <f t="shared" si="118"/>
        <v>0</v>
      </c>
      <c r="BF305" s="90"/>
      <c r="BG305" s="91"/>
      <c r="BH305" s="91"/>
      <c r="BI305" s="91"/>
      <c r="BJ305" s="91"/>
    </row>
    <row r="306" spans="1:62" hidden="1" x14ac:dyDescent="0.25">
      <c r="A306" s="42"/>
      <c r="B306" s="141"/>
      <c r="C306" s="92">
        <v>275</v>
      </c>
      <c r="D306" s="132">
        <v>0</v>
      </c>
      <c r="E306" s="135" t="s">
        <v>382</v>
      </c>
      <c r="F306" s="93">
        <v>0</v>
      </c>
      <c r="G306" s="94">
        <v>0</v>
      </c>
      <c r="H306" s="95">
        <v>0</v>
      </c>
      <c r="I306" s="95">
        <v>0</v>
      </c>
      <c r="J306" s="95">
        <v>0</v>
      </c>
      <c r="K306" s="95">
        <v>0</v>
      </c>
      <c r="L306" s="96"/>
      <c r="M306" s="97">
        <v>0</v>
      </c>
      <c r="N306" s="98">
        <v>0</v>
      </c>
      <c r="O306" s="98">
        <f t="shared" si="91"/>
        <v>0</v>
      </c>
      <c r="P306" s="99">
        <f t="shared" si="92"/>
        <v>0</v>
      </c>
      <c r="Q306" s="96"/>
      <c r="R306" s="97">
        <v>0</v>
      </c>
      <c r="S306" s="98">
        <v>0</v>
      </c>
      <c r="T306" s="98">
        <f t="shared" si="93"/>
        <v>0</v>
      </c>
      <c r="U306" s="99">
        <f t="shared" si="94"/>
        <v>0</v>
      </c>
      <c r="V306" s="96"/>
      <c r="W306" s="97">
        <f t="shared" si="128"/>
        <v>0</v>
      </c>
      <c r="X306" s="97">
        <f t="shared" si="129"/>
        <v>0</v>
      </c>
      <c r="Y306" s="98">
        <f t="shared" si="97"/>
        <v>0</v>
      </c>
      <c r="Z306" s="99">
        <f t="shared" si="98"/>
        <v>0</v>
      </c>
      <c r="AA306" s="100"/>
      <c r="AB306" s="101">
        <f t="shared" si="130"/>
        <v>0</v>
      </c>
      <c r="AC306" s="101">
        <f t="shared" si="131"/>
        <v>0</v>
      </c>
      <c r="AD306" s="101">
        <f t="shared" si="102"/>
        <v>0</v>
      </c>
      <c r="AE306" s="99">
        <f t="shared" si="103"/>
        <v>0</v>
      </c>
      <c r="AF306" s="100"/>
      <c r="AG306" s="101">
        <f t="shared" si="132"/>
        <v>0</v>
      </c>
      <c r="AH306" s="101">
        <f t="shared" si="133"/>
        <v>0</v>
      </c>
      <c r="AI306" s="101">
        <f t="shared" si="106"/>
        <v>0</v>
      </c>
      <c r="AJ306" s="99">
        <f t="shared" si="107"/>
        <v>0</v>
      </c>
      <c r="AK306" s="100"/>
      <c r="AL306" s="98">
        <f t="shared" si="120"/>
        <v>0</v>
      </c>
      <c r="AM306" s="102">
        <f t="shared" si="120"/>
        <v>0</v>
      </c>
      <c r="AN306" s="102"/>
      <c r="AO306" s="98">
        <f t="shared" si="108"/>
        <v>0</v>
      </c>
      <c r="AP306" s="103">
        <f t="shared" si="109"/>
        <v>0</v>
      </c>
      <c r="AQ306" s="100"/>
      <c r="AR306" s="98">
        <f t="shared" si="121"/>
        <v>0</v>
      </c>
      <c r="AS306" s="102">
        <f t="shared" si="121"/>
        <v>0</v>
      </c>
      <c r="AT306" s="98">
        <f t="shared" si="110"/>
        <v>0</v>
      </c>
      <c r="AU306" s="103">
        <f t="shared" si="111"/>
        <v>0</v>
      </c>
      <c r="AV306" s="100"/>
      <c r="AW306" s="98">
        <f t="shared" si="112"/>
        <v>0</v>
      </c>
      <c r="AX306" s="98">
        <f t="shared" si="99"/>
        <v>0</v>
      </c>
      <c r="AY306" s="98">
        <f t="shared" si="113"/>
        <v>0</v>
      </c>
      <c r="AZ306" s="99">
        <f t="shared" si="114"/>
        <v>0</v>
      </c>
      <c r="BA306" s="104"/>
      <c r="BB306" s="101">
        <f t="shared" si="115"/>
        <v>0</v>
      </c>
      <c r="BC306" s="101">
        <f t="shared" si="116"/>
        <v>0</v>
      </c>
      <c r="BD306" s="101">
        <f t="shared" si="117"/>
        <v>0</v>
      </c>
      <c r="BE306" s="103">
        <f t="shared" si="118"/>
        <v>0</v>
      </c>
      <c r="BF306" s="90"/>
      <c r="BG306" s="91"/>
      <c r="BH306" s="91"/>
      <c r="BI306" s="91"/>
      <c r="BJ306" s="91"/>
    </row>
    <row r="307" spans="1:62" hidden="1" x14ac:dyDescent="0.25">
      <c r="A307" s="42"/>
      <c r="B307" s="141"/>
      <c r="C307" s="92">
        <v>276</v>
      </c>
      <c r="D307" s="132">
        <v>0</v>
      </c>
      <c r="E307" s="135" t="s">
        <v>383</v>
      </c>
      <c r="F307" s="93">
        <v>0</v>
      </c>
      <c r="G307" s="94">
        <v>0</v>
      </c>
      <c r="H307" s="95">
        <v>0</v>
      </c>
      <c r="I307" s="95">
        <v>0</v>
      </c>
      <c r="J307" s="95">
        <v>0</v>
      </c>
      <c r="K307" s="95">
        <v>0</v>
      </c>
      <c r="L307" s="96"/>
      <c r="M307" s="97">
        <v>0</v>
      </c>
      <c r="N307" s="98">
        <v>0</v>
      </c>
      <c r="O307" s="98">
        <f t="shared" si="91"/>
        <v>0</v>
      </c>
      <c r="P307" s="99">
        <f t="shared" si="92"/>
        <v>0</v>
      </c>
      <c r="Q307" s="96"/>
      <c r="R307" s="97">
        <v>0</v>
      </c>
      <c r="S307" s="98">
        <v>0</v>
      </c>
      <c r="T307" s="98">
        <f t="shared" si="93"/>
        <v>0</v>
      </c>
      <c r="U307" s="99">
        <f t="shared" si="94"/>
        <v>0</v>
      </c>
      <c r="V307" s="96"/>
      <c r="W307" s="97">
        <f t="shared" si="128"/>
        <v>0</v>
      </c>
      <c r="X307" s="97">
        <f t="shared" si="129"/>
        <v>0</v>
      </c>
      <c r="Y307" s="98">
        <f t="shared" si="97"/>
        <v>0</v>
      </c>
      <c r="Z307" s="99">
        <f t="shared" si="98"/>
        <v>0</v>
      </c>
      <c r="AA307" s="100"/>
      <c r="AB307" s="101">
        <f t="shared" si="130"/>
        <v>0</v>
      </c>
      <c r="AC307" s="101">
        <f t="shared" si="131"/>
        <v>0</v>
      </c>
      <c r="AD307" s="101">
        <f t="shared" si="102"/>
        <v>0</v>
      </c>
      <c r="AE307" s="99">
        <f t="shared" si="103"/>
        <v>0</v>
      </c>
      <c r="AF307" s="100"/>
      <c r="AG307" s="101">
        <f t="shared" si="132"/>
        <v>0</v>
      </c>
      <c r="AH307" s="101">
        <f t="shared" si="133"/>
        <v>0</v>
      </c>
      <c r="AI307" s="101">
        <f t="shared" si="106"/>
        <v>0</v>
      </c>
      <c r="AJ307" s="99">
        <f t="shared" si="107"/>
        <v>0</v>
      </c>
      <c r="AK307" s="100"/>
      <c r="AL307" s="98">
        <f t="shared" si="120"/>
        <v>0</v>
      </c>
      <c r="AM307" s="102">
        <f t="shared" si="120"/>
        <v>0</v>
      </c>
      <c r="AN307" s="102"/>
      <c r="AO307" s="98">
        <f t="shared" si="108"/>
        <v>0</v>
      </c>
      <c r="AP307" s="103">
        <f t="shared" si="109"/>
        <v>0</v>
      </c>
      <c r="AQ307" s="100"/>
      <c r="AR307" s="98">
        <f t="shared" si="121"/>
        <v>0</v>
      </c>
      <c r="AS307" s="102">
        <f t="shared" si="121"/>
        <v>0</v>
      </c>
      <c r="AT307" s="98">
        <f t="shared" si="110"/>
        <v>0</v>
      </c>
      <c r="AU307" s="103">
        <f t="shared" si="111"/>
        <v>0</v>
      </c>
      <c r="AV307" s="100"/>
      <c r="AW307" s="98">
        <f t="shared" si="112"/>
        <v>0</v>
      </c>
      <c r="AX307" s="98">
        <f t="shared" si="99"/>
        <v>0</v>
      </c>
      <c r="AY307" s="98">
        <f t="shared" si="113"/>
        <v>0</v>
      </c>
      <c r="AZ307" s="99">
        <f t="shared" si="114"/>
        <v>0</v>
      </c>
      <c r="BA307" s="104"/>
      <c r="BB307" s="101">
        <f t="shared" si="115"/>
        <v>0</v>
      </c>
      <c r="BC307" s="101">
        <f t="shared" si="116"/>
        <v>0</v>
      </c>
      <c r="BD307" s="101">
        <f t="shared" si="117"/>
        <v>0</v>
      </c>
      <c r="BE307" s="103">
        <f t="shared" si="118"/>
        <v>0</v>
      </c>
      <c r="BF307" s="90"/>
      <c r="BG307" s="91"/>
      <c r="BH307" s="91"/>
      <c r="BI307" s="91"/>
      <c r="BJ307" s="91"/>
    </row>
    <row r="308" spans="1:62" hidden="1" x14ac:dyDescent="0.25">
      <c r="A308" s="42"/>
      <c r="B308" s="141"/>
      <c r="C308" s="92">
        <v>277</v>
      </c>
      <c r="D308" s="132">
        <v>0</v>
      </c>
      <c r="E308" s="135" t="s">
        <v>384</v>
      </c>
      <c r="F308" s="93">
        <v>0</v>
      </c>
      <c r="G308" s="94">
        <v>0</v>
      </c>
      <c r="H308" s="95">
        <v>0</v>
      </c>
      <c r="I308" s="95">
        <v>0</v>
      </c>
      <c r="J308" s="95">
        <v>0</v>
      </c>
      <c r="K308" s="95">
        <v>0</v>
      </c>
      <c r="L308" s="96"/>
      <c r="M308" s="97">
        <v>0</v>
      </c>
      <c r="N308" s="98">
        <v>0</v>
      </c>
      <c r="O308" s="98">
        <f t="shared" si="91"/>
        <v>0</v>
      </c>
      <c r="P308" s="99">
        <f t="shared" si="92"/>
        <v>0</v>
      </c>
      <c r="Q308" s="96"/>
      <c r="R308" s="97">
        <v>0</v>
      </c>
      <c r="S308" s="98">
        <v>0</v>
      </c>
      <c r="T308" s="98">
        <f t="shared" si="93"/>
        <v>0</v>
      </c>
      <c r="U308" s="99">
        <f t="shared" si="94"/>
        <v>0</v>
      </c>
      <c r="V308" s="96"/>
      <c r="W308" s="97">
        <f t="shared" si="128"/>
        <v>0</v>
      </c>
      <c r="X308" s="97">
        <f t="shared" si="129"/>
        <v>0</v>
      </c>
      <c r="Y308" s="98">
        <f t="shared" si="97"/>
        <v>0</v>
      </c>
      <c r="Z308" s="99">
        <f t="shared" si="98"/>
        <v>0</v>
      </c>
      <c r="AA308" s="100"/>
      <c r="AB308" s="101">
        <f t="shared" si="130"/>
        <v>0</v>
      </c>
      <c r="AC308" s="101">
        <f t="shared" si="131"/>
        <v>0</v>
      </c>
      <c r="AD308" s="101">
        <f t="shared" si="102"/>
        <v>0</v>
      </c>
      <c r="AE308" s="99">
        <f t="shared" si="103"/>
        <v>0</v>
      </c>
      <c r="AF308" s="100"/>
      <c r="AG308" s="101">
        <f t="shared" si="132"/>
        <v>0</v>
      </c>
      <c r="AH308" s="101">
        <f t="shared" si="133"/>
        <v>0</v>
      </c>
      <c r="AI308" s="101">
        <f t="shared" si="106"/>
        <v>0</v>
      </c>
      <c r="AJ308" s="99">
        <f t="shared" si="107"/>
        <v>0</v>
      </c>
      <c r="AK308" s="100"/>
      <c r="AL308" s="98">
        <f t="shared" si="120"/>
        <v>0</v>
      </c>
      <c r="AM308" s="102">
        <f t="shared" si="120"/>
        <v>0</v>
      </c>
      <c r="AN308" s="102"/>
      <c r="AO308" s="98">
        <f t="shared" si="108"/>
        <v>0</v>
      </c>
      <c r="AP308" s="103">
        <f t="shared" si="109"/>
        <v>0</v>
      </c>
      <c r="AQ308" s="100"/>
      <c r="AR308" s="98">
        <f t="shared" si="121"/>
        <v>0</v>
      </c>
      <c r="AS308" s="102">
        <f t="shared" si="121"/>
        <v>0</v>
      </c>
      <c r="AT308" s="98">
        <f t="shared" si="110"/>
        <v>0</v>
      </c>
      <c r="AU308" s="103">
        <f t="shared" si="111"/>
        <v>0</v>
      </c>
      <c r="AV308" s="100"/>
      <c r="AW308" s="98">
        <f t="shared" si="112"/>
        <v>0</v>
      </c>
      <c r="AX308" s="98">
        <f t="shared" si="99"/>
        <v>0</v>
      </c>
      <c r="AY308" s="98">
        <f t="shared" si="113"/>
        <v>0</v>
      </c>
      <c r="AZ308" s="99">
        <f t="shared" si="114"/>
        <v>0</v>
      </c>
      <c r="BA308" s="104"/>
      <c r="BB308" s="101">
        <f t="shared" si="115"/>
        <v>0</v>
      </c>
      <c r="BC308" s="101">
        <f t="shared" si="116"/>
        <v>0</v>
      </c>
      <c r="BD308" s="101">
        <f t="shared" si="117"/>
        <v>0</v>
      </c>
      <c r="BE308" s="103">
        <f t="shared" si="118"/>
        <v>0</v>
      </c>
      <c r="BF308" s="90"/>
      <c r="BG308" s="91"/>
      <c r="BH308" s="91"/>
      <c r="BI308" s="91"/>
      <c r="BJ308" s="91"/>
    </row>
    <row r="309" spans="1:62" hidden="1" x14ac:dyDescent="0.25">
      <c r="A309" s="42"/>
      <c r="B309" s="141"/>
      <c r="C309" s="92">
        <v>278</v>
      </c>
      <c r="D309" s="132">
        <v>0</v>
      </c>
      <c r="E309" s="135" t="s">
        <v>385</v>
      </c>
      <c r="F309" s="93">
        <v>0</v>
      </c>
      <c r="G309" s="94">
        <v>0</v>
      </c>
      <c r="H309" s="95">
        <v>0</v>
      </c>
      <c r="I309" s="95">
        <v>0</v>
      </c>
      <c r="J309" s="95">
        <v>0</v>
      </c>
      <c r="K309" s="95">
        <v>0</v>
      </c>
      <c r="L309" s="96"/>
      <c r="M309" s="97">
        <v>0</v>
      </c>
      <c r="N309" s="98">
        <v>0</v>
      </c>
      <c r="O309" s="98">
        <f t="shared" si="91"/>
        <v>0</v>
      </c>
      <c r="P309" s="99">
        <f t="shared" si="92"/>
        <v>0</v>
      </c>
      <c r="Q309" s="96"/>
      <c r="R309" s="97">
        <v>0</v>
      </c>
      <c r="S309" s="98">
        <v>0</v>
      </c>
      <c r="T309" s="98">
        <f t="shared" si="93"/>
        <v>0</v>
      </c>
      <c r="U309" s="99">
        <f t="shared" si="94"/>
        <v>0</v>
      </c>
      <c r="V309" s="96"/>
      <c r="W309" s="97">
        <f t="shared" si="128"/>
        <v>0</v>
      </c>
      <c r="X309" s="97">
        <f t="shared" si="129"/>
        <v>0</v>
      </c>
      <c r="Y309" s="98">
        <f t="shared" si="97"/>
        <v>0</v>
      </c>
      <c r="Z309" s="99">
        <f t="shared" si="98"/>
        <v>0</v>
      </c>
      <c r="AA309" s="100"/>
      <c r="AB309" s="101">
        <f t="shared" si="130"/>
        <v>0</v>
      </c>
      <c r="AC309" s="101">
        <f t="shared" si="131"/>
        <v>0</v>
      </c>
      <c r="AD309" s="101">
        <f t="shared" si="102"/>
        <v>0</v>
      </c>
      <c r="AE309" s="99">
        <f t="shared" si="103"/>
        <v>0</v>
      </c>
      <c r="AF309" s="100"/>
      <c r="AG309" s="101">
        <f t="shared" si="132"/>
        <v>0</v>
      </c>
      <c r="AH309" s="101">
        <f t="shared" si="133"/>
        <v>0</v>
      </c>
      <c r="AI309" s="101">
        <f t="shared" si="106"/>
        <v>0</v>
      </c>
      <c r="AJ309" s="99">
        <f t="shared" si="107"/>
        <v>0</v>
      </c>
      <c r="AK309" s="100"/>
      <c r="AL309" s="98">
        <f t="shared" si="120"/>
        <v>0</v>
      </c>
      <c r="AM309" s="102">
        <f t="shared" si="120"/>
        <v>0</v>
      </c>
      <c r="AN309" s="102"/>
      <c r="AO309" s="98">
        <f t="shared" si="108"/>
        <v>0</v>
      </c>
      <c r="AP309" s="103">
        <f t="shared" si="109"/>
        <v>0</v>
      </c>
      <c r="AQ309" s="100"/>
      <c r="AR309" s="98">
        <f t="shared" si="121"/>
        <v>0</v>
      </c>
      <c r="AS309" s="102">
        <f t="shared" si="121"/>
        <v>0</v>
      </c>
      <c r="AT309" s="98">
        <f t="shared" si="110"/>
        <v>0</v>
      </c>
      <c r="AU309" s="103">
        <f t="shared" si="111"/>
        <v>0</v>
      </c>
      <c r="AV309" s="100"/>
      <c r="AW309" s="98">
        <f t="shared" si="112"/>
        <v>0</v>
      </c>
      <c r="AX309" s="98">
        <f t="shared" si="99"/>
        <v>0</v>
      </c>
      <c r="AY309" s="98">
        <f t="shared" si="113"/>
        <v>0</v>
      </c>
      <c r="AZ309" s="99">
        <f t="shared" si="114"/>
        <v>0</v>
      </c>
      <c r="BA309" s="104"/>
      <c r="BB309" s="101">
        <f t="shared" si="115"/>
        <v>0</v>
      </c>
      <c r="BC309" s="101">
        <f t="shared" si="116"/>
        <v>0</v>
      </c>
      <c r="BD309" s="101">
        <f t="shared" si="117"/>
        <v>0</v>
      </c>
      <c r="BE309" s="103">
        <f t="shared" si="118"/>
        <v>0</v>
      </c>
      <c r="BF309" s="90"/>
      <c r="BG309" s="91"/>
      <c r="BH309" s="91"/>
      <c r="BI309" s="91"/>
      <c r="BJ309" s="91"/>
    </row>
    <row r="310" spans="1:62" hidden="1" x14ac:dyDescent="0.25">
      <c r="A310" s="42"/>
      <c r="B310" s="141"/>
      <c r="C310" s="92">
        <v>279</v>
      </c>
      <c r="D310" s="132">
        <v>0</v>
      </c>
      <c r="E310" s="135" t="s">
        <v>386</v>
      </c>
      <c r="F310" s="93">
        <v>0</v>
      </c>
      <c r="G310" s="94">
        <v>0</v>
      </c>
      <c r="H310" s="95">
        <v>0</v>
      </c>
      <c r="I310" s="95">
        <v>0</v>
      </c>
      <c r="J310" s="95">
        <v>0</v>
      </c>
      <c r="K310" s="95">
        <v>0</v>
      </c>
      <c r="L310" s="96"/>
      <c r="M310" s="97">
        <v>0</v>
      </c>
      <c r="N310" s="98">
        <v>0</v>
      </c>
      <c r="O310" s="98">
        <f t="shared" si="91"/>
        <v>0</v>
      </c>
      <c r="P310" s="99">
        <f t="shared" si="92"/>
        <v>0</v>
      </c>
      <c r="Q310" s="96"/>
      <c r="R310" s="97">
        <v>0</v>
      </c>
      <c r="S310" s="98">
        <v>0</v>
      </c>
      <c r="T310" s="98">
        <f t="shared" si="93"/>
        <v>0</v>
      </c>
      <c r="U310" s="99">
        <f t="shared" si="94"/>
        <v>0</v>
      </c>
      <c r="V310" s="96"/>
      <c r="W310" s="97">
        <f t="shared" si="128"/>
        <v>0</v>
      </c>
      <c r="X310" s="97">
        <f t="shared" si="129"/>
        <v>0</v>
      </c>
      <c r="Y310" s="98">
        <f t="shared" si="97"/>
        <v>0</v>
      </c>
      <c r="Z310" s="99">
        <f t="shared" si="98"/>
        <v>0</v>
      </c>
      <c r="AA310" s="100"/>
      <c r="AB310" s="101">
        <f t="shared" si="130"/>
        <v>0</v>
      </c>
      <c r="AC310" s="101">
        <f t="shared" si="131"/>
        <v>0</v>
      </c>
      <c r="AD310" s="101">
        <f t="shared" si="102"/>
        <v>0</v>
      </c>
      <c r="AE310" s="99">
        <f t="shared" si="103"/>
        <v>0</v>
      </c>
      <c r="AF310" s="100"/>
      <c r="AG310" s="101">
        <f t="shared" si="132"/>
        <v>0</v>
      </c>
      <c r="AH310" s="101">
        <f t="shared" si="133"/>
        <v>0</v>
      </c>
      <c r="AI310" s="101">
        <f t="shared" si="106"/>
        <v>0</v>
      </c>
      <c r="AJ310" s="99">
        <f t="shared" si="107"/>
        <v>0</v>
      </c>
      <c r="AK310" s="100"/>
      <c r="AL310" s="98">
        <f t="shared" si="120"/>
        <v>0</v>
      </c>
      <c r="AM310" s="102">
        <f t="shared" si="120"/>
        <v>0</v>
      </c>
      <c r="AN310" s="102"/>
      <c r="AO310" s="98">
        <f t="shared" si="108"/>
        <v>0</v>
      </c>
      <c r="AP310" s="103">
        <f t="shared" si="109"/>
        <v>0</v>
      </c>
      <c r="AQ310" s="100"/>
      <c r="AR310" s="98">
        <f t="shared" si="121"/>
        <v>0</v>
      </c>
      <c r="AS310" s="102">
        <f t="shared" si="121"/>
        <v>0</v>
      </c>
      <c r="AT310" s="98">
        <f t="shared" si="110"/>
        <v>0</v>
      </c>
      <c r="AU310" s="103">
        <f t="shared" si="111"/>
        <v>0</v>
      </c>
      <c r="AV310" s="100"/>
      <c r="AW310" s="98">
        <f t="shared" si="112"/>
        <v>0</v>
      </c>
      <c r="AX310" s="98">
        <f t="shared" si="99"/>
        <v>0</v>
      </c>
      <c r="AY310" s="98">
        <f t="shared" si="113"/>
        <v>0</v>
      </c>
      <c r="AZ310" s="99">
        <f t="shared" si="114"/>
        <v>0</v>
      </c>
      <c r="BA310" s="104"/>
      <c r="BB310" s="101">
        <f t="shared" si="115"/>
        <v>0</v>
      </c>
      <c r="BC310" s="101">
        <f t="shared" si="116"/>
        <v>0</v>
      </c>
      <c r="BD310" s="101">
        <f t="shared" si="117"/>
        <v>0</v>
      </c>
      <c r="BE310" s="103">
        <f t="shared" si="118"/>
        <v>0</v>
      </c>
      <c r="BF310" s="90"/>
      <c r="BG310" s="91"/>
      <c r="BH310" s="91"/>
      <c r="BI310" s="91"/>
      <c r="BJ310" s="91"/>
    </row>
    <row r="311" spans="1:62" hidden="1" x14ac:dyDescent="0.25">
      <c r="A311" s="42"/>
      <c r="B311" s="141"/>
      <c r="C311" s="92">
        <v>280</v>
      </c>
      <c r="D311" s="132">
        <v>0</v>
      </c>
      <c r="E311" s="135" t="s">
        <v>387</v>
      </c>
      <c r="F311" s="93">
        <v>0</v>
      </c>
      <c r="G311" s="94">
        <v>0</v>
      </c>
      <c r="H311" s="95">
        <v>0</v>
      </c>
      <c r="I311" s="95">
        <v>0</v>
      </c>
      <c r="J311" s="95">
        <v>0</v>
      </c>
      <c r="K311" s="95">
        <v>0</v>
      </c>
      <c r="L311" s="96"/>
      <c r="M311" s="97">
        <v>0</v>
      </c>
      <c r="N311" s="98">
        <v>0</v>
      </c>
      <c r="O311" s="98">
        <f t="shared" si="91"/>
        <v>0</v>
      </c>
      <c r="P311" s="99">
        <f t="shared" si="92"/>
        <v>0</v>
      </c>
      <c r="Q311" s="96"/>
      <c r="R311" s="97">
        <v>0</v>
      </c>
      <c r="S311" s="98">
        <v>0</v>
      </c>
      <c r="T311" s="98">
        <f t="shared" si="93"/>
        <v>0</v>
      </c>
      <c r="U311" s="99">
        <f t="shared" si="94"/>
        <v>0</v>
      </c>
      <c r="V311" s="96"/>
      <c r="W311" s="97">
        <f t="shared" si="128"/>
        <v>0</v>
      </c>
      <c r="X311" s="97">
        <f t="shared" si="129"/>
        <v>0</v>
      </c>
      <c r="Y311" s="98">
        <f t="shared" si="97"/>
        <v>0</v>
      </c>
      <c r="Z311" s="99">
        <f t="shared" si="98"/>
        <v>0</v>
      </c>
      <c r="AA311" s="100"/>
      <c r="AB311" s="101">
        <f t="shared" si="130"/>
        <v>0</v>
      </c>
      <c r="AC311" s="101">
        <f t="shared" si="131"/>
        <v>0</v>
      </c>
      <c r="AD311" s="101">
        <f t="shared" si="102"/>
        <v>0</v>
      </c>
      <c r="AE311" s="99">
        <f t="shared" si="103"/>
        <v>0</v>
      </c>
      <c r="AF311" s="100"/>
      <c r="AG311" s="101">
        <f t="shared" si="132"/>
        <v>0</v>
      </c>
      <c r="AH311" s="101">
        <f t="shared" si="133"/>
        <v>0</v>
      </c>
      <c r="AI311" s="101">
        <f t="shared" si="106"/>
        <v>0</v>
      </c>
      <c r="AJ311" s="99">
        <f t="shared" si="107"/>
        <v>0</v>
      </c>
      <c r="AK311" s="100"/>
      <c r="AL311" s="98">
        <f t="shared" si="120"/>
        <v>0</v>
      </c>
      <c r="AM311" s="102">
        <f t="shared" si="120"/>
        <v>0</v>
      </c>
      <c r="AN311" s="102"/>
      <c r="AO311" s="98">
        <f t="shared" si="108"/>
        <v>0</v>
      </c>
      <c r="AP311" s="103">
        <f t="shared" si="109"/>
        <v>0</v>
      </c>
      <c r="AQ311" s="100"/>
      <c r="AR311" s="98">
        <f t="shared" si="121"/>
        <v>0</v>
      </c>
      <c r="AS311" s="102">
        <f t="shared" si="121"/>
        <v>0</v>
      </c>
      <c r="AT311" s="98">
        <f t="shared" si="110"/>
        <v>0</v>
      </c>
      <c r="AU311" s="103">
        <f t="shared" si="111"/>
        <v>0</v>
      </c>
      <c r="AV311" s="100"/>
      <c r="AW311" s="98">
        <f t="shared" si="112"/>
        <v>0</v>
      </c>
      <c r="AX311" s="98">
        <f t="shared" si="99"/>
        <v>0</v>
      </c>
      <c r="AY311" s="98">
        <f t="shared" si="113"/>
        <v>0</v>
      </c>
      <c r="AZ311" s="99">
        <f t="shared" si="114"/>
        <v>0</v>
      </c>
      <c r="BA311" s="104"/>
      <c r="BB311" s="101">
        <f t="shared" si="115"/>
        <v>0</v>
      </c>
      <c r="BC311" s="101">
        <f t="shared" si="116"/>
        <v>0</v>
      </c>
      <c r="BD311" s="101">
        <f t="shared" si="117"/>
        <v>0</v>
      </c>
      <c r="BE311" s="103">
        <f t="shared" si="118"/>
        <v>0</v>
      </c>
      <c r="BF311" s="90"/>
      <c r="BG311" s="91"/>
      <c r="BH311" s="91"/>
      <c r="BI311" s="91"/>
      <c r="BJ311" s="91"/>
    </row>
    <row r="312" spans="1:62" hidden="1" x14ac:dyDescent="0.25">
      <c r="A312" s="42"/>
      <c r="B312" s="141"/>
      <c r="C312" s="92">
        <v>281</v>
      </c>
      <c r="D312" s="132">
        <v>0</v>
      </c>
      <c r="E312" s="135" t="s">
        <v>388</v>
      </c>
      <c r="F312" s="93">
        <v>0</v>
      </c>
      <c r="G312" s="94">
        <v>0</v>
      </c>
      <c r="H312" s="95">
        <v>0</v>
      </c>
      <c r="I312" s="95">
        <v>0</v>
      </c>
      <c r="J312" s="95">
        <v>0</v>
      </c>
      <c r="K312" s="95">
        <v>0</v>
      </c>
      <c r="L312" s="96"/>
      <c r="M312" s="97">
        <v>0</v>
      </c>
      <c r="N312" s="98">
        <v>0</v>
      </c>
      <c r="O312" s="98">
        <f t="shared" si="91"/>
        <v>0</v>
      </c>
      <c r="P312" s="99">
        <f t="shared" si="92"/>
        <v>0</v>
      </c>
      <c r="Q312" s="96"/>
      <c r="R312" s="97">
        <v>0</v>
      </c>
      <c r="S312" s="98">
        <v>0</v>
      </c>
      <c r="T312" s="98">
        <f t="shared" si="93"/>
        <v>0</v>
      </c>
      <c r="U312" s="99">
        <f t="shared" si="94"/>
        <v>0</v>
      </c>
      <c r="V312" s="96"/>
      <c r="W312" s="97">
        <f t="shared" si="128"/>
        <v>0</v>
      </c>
      <c r="X312" s="97">
        <f t="shared" si="129"/>
        <v>0</v>
      </c>
      <c r="Y312" s="98">
        <f t="shared" si="97"/>
        <v>0</v>
      </c>
      <c r="Z312" s="99">
        <f t="shared" si="98"/>
        <v>0</v>
      </c>
      <c r="AA312" s="100"/>
      <c r="AB312" s="101">
        <f t="shared" si="130"/>
        <v>0</v>
      </c>
      <c r="AC312" s="101">
        <f t="shared" si="131"/>
        <v>0</v>
      </c>
      <c r="AD312" s="101">
        <f t="shared" si="102"/>
        <v>0</v>
      </c>
      <c r="AE312" s="99">
        <f t="shared" si="103"/>
        <v>0</v>
      </c>
      <c r="AF312" s="100"/>
      <c r="AG312" s="101">
        <f t="shared" si="132"/>
        <v>0</v>
      </c>
      <c r="AH312" s="101">
        <f t="shared" si="133"/>
        <v>0</v>
      </c>
      <c r="AI312" s="101">
        <f t="shared" si="106"/>
        <v>0</v>
      </c>
      <c r="AJ312" s="99">
        <f t="shared" si="107"/>
        <v>0</v>
      </c>
      <c r="AK312" s="100"/>
      <c r="AL312" s="98">
        <f t="shared" si="120"/>
        <v>0</v>
      </c>
      <c r="AM312" s="102">
        <f t="shared" si="120"/>
        <v>0</v>
      </c>
      <c r="AN312" s="102"/>
      <c r="AO312" s="98">
        <f t="shared" si="108"/>
        <v>0</v>
      </c>
      <c r="AP312" s="103">
        <f t="shared" si="109"/>
        <v>0</v>
      </c>
      <c r="AQ312" s="100"/>
      <c r="AR312" s="98">
        <f t="shared" si="121"/>
        <v>0</v>
      </c>
      <c r="AS312" s="102">
        <f t="shared" si="121"/>
        <v>0</v>
      </c>
      <c r="AT312" s="98">
        <f t="shared" si="110"/>
        <v>0</v>
      </c>
      <c r="AU312" s="103">
        <f t="shared" si="111"/>
        <v>0</v>
      </c>
      <c r="AV312" s="100"/>
      <c r="AW312" s="98">
        <f t="shared" si="112"/>
        <v>0</v>
      </c>
      <c r="AX312" s="98">
        <f t="shared" si="99"/>
        <v>0</v>
      </c>
      <c r="AY312" s="98">
        <f t="shared" si="113"/>
        <v>0</v>
      </c>
      <c r="AZ312" s="99">
        <f t="shared" si="114"/>
        <v>0</v>
      </c>
      <c r="BA312" s="104"/>
      <c r="BB312" s="101">
        <f t="shared" si="115"/>
        <v>0</v>
      </c>
      <c r="BC312" s="101">
        <f t="shared" si="116"/>
        <v>0</v>
      </c>
      <c r="BD312" s="101">
        <f t="shared" si="117"/>
        <v>0</v>
      </c>
      <c r="BE312" s="103">
        <f t="shared" si="118"/>
        <v>0</v>
      </c>
      <c r="BF312" s="90"/>
      <c r="BG312" s="91"/>
      <c r="BH312" s="91"/>
      <c r="BI312" s="91"/>
      <c r="BJ312" s="91"/>
    </row>
    <row r="313" spans="1:62" hidden="1" x14ac:dyDescent="0.25">
      <c r="A313" s="42"/>
      <c r="B313" s="141"/>
      <c r="C313" s="92">
        <v>282</v>
      </c>
      <c r="D313" s="132">
        <v>0</v>
      </c>
      <c r="E313" s="135" t="s">
        <v>389</v>
      </c>
      <c r="F313" s="93">
        <v>0</v>
      </c>
      <c r="G313" s="94">
        <v>0</v>
      </c>
      <c r="H313" s="95">
        <v>0</v>
      </c>
      <c r="I313" s="95">
        <v>0</v>
      </c>
      <c r="J313" s="95">
        <v>0</v>
      </c>
      <c r="K313" s="95">
        <v>0</v>
      </c>
      <c r="L313" s="96"/>
      <c r="M313" s="97">
        <v>0</v>
      </c>
      <c r="N313" s="98">
        <v>0</v>
      </c>
      <c r="O313" s="98">
        <f t="shared" si="91"/>
        <v>0</v>
      </c>
      <c r="P313" s="99">
        <f t="shared" si="92"/>
        <v>0</v>
      </c>
      <c r="Q313" s="96"/>
      <c r="R313" s="97">
        <v>0</v>
      </c>
      <c r="S313" s="98">
        <v>0</v>
      </c>
      <c r="T313" s="98">
        <f t="shared" si="93"/>
        <v>0</v>
      </c>
      <c r="U313" s="99">
        <f t="shared" si="94"/>
        <v>0</v>
      </c>
      <c r="V313" s="96"/>
      <c r="W313" s="97">
        <f t="shared" si="128"/>
        <v>0</v>
      </c>
      <c r="X313" s="97">
        <f t="shared" si="129"/>
        <v>0</v>
      </c>
      <c r="Y313" s="98">
        <f t="shared" si="97"/>
        <v>0</v>
      </c>
      <c r="Z313" s="99">
        <f t="shared" si="98"/>
        <v>0</v>
      </c>
      <c r="AA313" s="100"/>
      <c r="AB313" s="101">
        <f t="shared" si="130"/>
        <v>0</v>
      </c>
      <c r="AC313" s="101">
        <f t="shared" si="131"/>
        <v>0</v>
      </c>
      <c r="AD313" s="101">
        <f t="shared" si="102"/>
        <v>0</v>
      </c>
      <c r="AE313" s="99">
        <f t="shared" si="103"/>
        <v>0</v>
      </c>
      <c r="AF313" s="100"/>
      <c r="AG313" s="101">
        <f t="shared" si="132"/>
        <v>0</v>
      </c>
      <c r="AH313" s="101">
        <f t="shared" si="133"/>
        <v>0</v>
      </c>
      <c r="AI313" s="101">
        <f t="shared" si="106"/>
        <v>0</v>
      </c>
      <c r="AJ313" s="99">
        <f t="shared" si="107"/>
        <v>0</v>
      </c>
      <c r="AK313" s="100"/>
      <c r="AL313" s="98">
        <f t="shared" si="120"/>
        <v>0</v>
      </c>
      <c r="AM313" s="102">
        <f t="shared" si="120"/>
        <v>0</v>
      </c>
      <c r="AN313" s="102"/>
      <c r="AO313" s="98">
        <f t="shared" si="108"/>
        <v>0</v>
      </c>
      <c r="AP313" s="103">
        <f t="shared" si="109"/>
        <v>0</v>
      </c>
      <c r="AQ313" s="100"/>
      <c r="AR313" s="98">
        <f t="shared" si="121"/>
        <v>0</v>
      </c>
      <c r="AS313" s="102">
        <f t="shared" si="121"/>
        <v>0</v>
      </c>
      <c r="AT313" s="98">
        <f t="shared" si="110"/>
        <v>0</v>
      </c>
      <c r="AU313" s="103">
        <f t="shared" si="111"/>
        <v>0</v>
      </c>
      <c r="AV313" s="100"/>
      <c r="AW313" s="98">
        <f t="shared" si="112"/>
        <v>0</v>
      </c>
      <c r="AX313" s="98">
        <f t="shared" si="99"/>
        <v>0</v>
      </c>
      <c r="AY313" s="98">
        <f t="shared" si="113"/>
        <v>0</v>
      </c>
      <c r="AZ313" s="99">
        <f t="shared" si="114"/>
        <v>0</v>
      </c>
      <c r="BA313" s="104"/>
      <c r="BB313" s="101">
        <f t="shared" si="115"/>
        <v>0</v>
      </c>
      <c r="BC313" s="101">
        <f t="shared" si="116"/>
        <v>0</v>
      </c>
      <c r="BD313" s="101">
        <f t="shared" si="117"/>
        <v>0</v>
      </c>
      <c r="BE313" s="103">
        <f t="shared" si="118"/>
        <v>0</v>
      </c>
      <c r="BF313" s="90"/>
      <c r="BG313" s="91"/>
      <c r="BH313" s="91"/>
      <c r="BI313" s="91"/>
      <c r="BJ313" s="91"/>
    </row>
    <row r="314" spans="1:62" hidden="1" x14ac:dyDescent="0.25">
      <c r="A314" s="42"/>
      <c r="B314" s="141"/>
      <c r="C314" s="92">
        <v>283</v>
      </c>
      <c r="D314" s="132">
        <v>0</v>
      </c>
      <c r="E314" s="135" t="s">
        <v>390</v>
      </c>
      <c r="F314" s="93">
        <v>0</v>
      </c>
      <c r="G314" s="94">
        <v>0</v>
      </c>
      <c r="H314" s="95">
        <v>0</v>
      </c>
      <c r="I314" s="95">
        <v>0</v>
      </c>
      <c r="J314" s="95">
        <v>0</v>
      </c>
      <c r="K314" s="95">
        <v>0</v>
      </c>
      <c r="L314" s="96"/>
      <c r="M314" s="97">
        <v>0</v>
      </c>
      <c r="N314" s="98">
        <v>0</v>
      </c>
      <c r="O314" s="98">
        <f t="shared" si="91"/>
        <v>0</v>
      </c>
      <c r="P314" s="99">
        <f t="shared" si="92"/>
        <v>0</v>
      </c>
      <c r="Q314" s="96"/>
      <c r="R314" s="97">
        <v>0</v>
      </c>
      <c r="S314" s="98">
        <v>0</v>
      </c>
      <c r="T314" s="98">
        <f t="shared" si="93"/>
        <v>0</v>
      </c>
      <c r="U314" s="99">
        <f t="shared" si="94"/>
        <v>0</v>
      </c>
      <c r="V314" s="96"/>
      <c r="W314" s="97">
        <f t="shared" si="128"/>
        <v>0</v>
      </c>
      <c r="X314" s="97">
        <f t="shared" si="129"/>
        <v>0</v>
      </c>
      <c r="Y314" s="98">
        <f t="shared" si="97"/>
        <v>0</v>
      </c>
      <c r="Z314" s="99">
        <f t="shared" si="98"/>
        <v>0</v>
      </c>
      <c r="AA314" s="100"/>
      <c r="AB314" s="101">
        <f t="shared" si="130"/>
        <v>0</v>
      </c>
      <c r="AC314" s="101">
        <f t="shared" si="131"/>
        <v>0</v>
      </c>
      <c r="AD314" s="101">
        <f t="shared" si="102"/>
        <v>0</v>
      </c>
      <c r="AE314" s="99">
        <f t="shared" si="103"/>
        <v>0</v>
      </c>
      <c r="AF314" s="100"/>
      <c r="AG314" s="101">
        <f t="shared" si="132"/>
        <v>0</v>
      </c>
      <c r="AH314" s="101">
        <f t="shared" si="133"/>
        <v>0</v>
      </c>
      <c r="AI314" s="101">
        <f t="shared" si="106"/>
        <v>0</v>
      </c>
      <c r="AJ314" s="99">
        <f t="shared" si="107"/>
        <v>0</v>
      </c>
      <c r="AK314" s="100"/>
      <c r="AL314" s="98">
        <f t="shared" si="120"/>
        <v>0</v>
      </c>
      <c r="AM314" s="102">
        <f t="shared" si="120"/>
        <v>0</v>
      </c>
      <c r="AN314" s="102"/>
      <c r="AO314" s="98">
        <f t="shared" si="108"/>
        <v>0</v>
      </c>
      <c r="AP314" s="103">
        <f t="shared" si="109"/>
        <v>0</v>
      </c>
      <c r="AQ314" s="100"/>
      <c r="AR314" s="98">
        <f t="shared" si="121"/>
        <v>0</v>
      </c>
      <c r="AS314" s="102">
        <f t="shared" si="121"/>
        <v>0</v>
      </c>
      <c r="AT314" s="98">
        <f t="shared" si="110"/>
        <v>0</v>
      </c>
      <c r="AU314" s="103">
        <f t="shared" si="111"/>
        <v>0</v>
      </c>
      <c r="AV314" s="100"/>
      <c r="AW314" s="98">
        <f t="shared" si="112"/>
        <v>0</v>
      </c>
      <c r="AX314" s="98">
        <f t="shared" si="99"/>
        <v>0</v>
      </c>
      <c r="AY314" s="98">
        <f t="shared" si="113"/>
        <v>0</v>
      </c>
      <c r="AZ314" s="99">
        <f t="shared" si="114"/>
        <v>0</v>
      </c>
      <c r="BA314" s="104"/>
      <c r="BB314" s="101">
        <f t="shared" si="115"/>
        <v>0</v>
      </c>
      <c r="BC314" s="101">
        <f t="shared" si="116"/>
        <v>0</v>
      </c>
      <c r="BD314" s="101">
        <f t="shared" si="117"/>
        <v>0</v>
      </c>
      <c r="BE314" s="103">
        <f t="shared" si="118"/>
        <v>0</v>
      </c>
      <c r="BF314" s="90"/>
      <c r="BG314" s="91"/>
      <c r="BH314" s="91"/>
      <c r="BI314" s="91"/>
      <c r="BJ314" s="91"/>
    </row>
    <row r="315" spans="1:62" hidden="1" x14ac:dyDescent="0.25">
      <c r="A315" s="42"/>
      <c r="B315" s="141"/>
      <c r="C315" s="92">
        <v>284</v>
      </c>
      <c r="D315" s="132">
        <v>0</v>
      </c>
      <c r="E315" s="135" t="s">
        <v>391</v>
      </c>
      <c r="F315" s="93">
        <v>0</v>
      </c>
      <c r="G315" s="94">
        <v>0</v>
      </c>
      <c r="H315" s="95">
        <v>0</v>
      </c>
      <c r="I315" s="95">
        <v>0</v>
      </c>
      <c r="J315" s="95">
        <v>0</v>
      </c>
      <c r="K315" s="95">
        <v>0</v>
      </c>
      <c r="L315" s="96"/>
      <c r="M315" s="97">
        <v>0</v>
      </c>
      <c r="N315" s="98">
        <v>0</v>
      </c>
      <c r="O315" s="98">
        <f t="shared" si="91"/>
        <v>0</v>
      </c>
      <c r="P315" s="99">
        <f t="shared" si="92"/>
        <v>0</v>
      </c>
      <c r="Q315" s="96"/>
      <c r="R315" s="97">
        <v>0</v>
      </c>
      <c r="S315" s="98">
        <v>0</v>
      </c>
      <c r="T315" s="98">
        <f t="shared" si="93"/>
        <v>0</v>
      </c>
      <c r="U315" s="99">
        <f t="shared" si="94"/>
        <v>0</v>
      </c>
      <c r="V315" s="96"/>
      <c r="W315" s="97">
        <f t="shared" si="128"/>
        <v>0</v>
      </c>
      <c r="X315" s="97">
        <f t="shared" si="129"/>
        <v>0</v>
      </c>
      <c r="Y315" s="98">
        <f t="shared" si="97"/>
        <v>0</v>
      </c>
      <c r="Z315" s="99">
        <f t="shared" si="98"/>
        <v>0</v>
      </c>
      <c r="AA315" s="100"/>
      <c r="AB315" s="101">
        <f t="shared" si="130"/>
        <v>0</v>
      </c>
      <c r="AC315" s="101">
        <f t="shared" si="131"/>
        <v>0</v>
      </c>
      <c r="AD315" s="101">
        <f t="shared" si="102"/>
        <v>0</v>
      </c>
      <c r="AE315" s="99">
        <f t="shared" si="103"/>
        <v>0</v>
      </c>
      <c r="AF315" s="100"/>
      <c r="AG315" s="101">
        <f t="shared" si="132"/>
        <v>0</v>
      </c>
      <c r="AH315" s="101">
        <f t="shared" si="133"/>
        <v>0</v>
      </c>
      <c r="AI315" s="101">
        <f t="shared" si="106"/>
        <v>0</v>
      </c>
      <c r="AJ315" s="99">
        <f t="shared" si="107"/>
        <v>0</v>
      </c>
      <c r="AK315" s="100"/>
      <c r="AL315" s="98">
        <f t="shared" si="120"/>
        <v>0</v>
      </c>
      <c r="AM315" s="102">
        <f t="shared" si="120"/>
        <v>0</v>
      </c>
      <c r="AN315" s="102"/>
      <c r="AO315" s="98">
        <f t="shared" si="108"/>
        <v>0</v>
      </c>
      <c r="AP315" s="103">
        <f t="shared" si="109"/>
        <v>0</v>
      </c>
      <c r="AQ315" s="100"/>
      <c r="AR315" s="98">
        <f t="shared" si="121"/>
        <v>0</v>
      </c>
      <c r="AS315" s="102">
        <f t="shared" si="121"/>
        <v>0</v>
      </c>
      <c r="AT315" s="98">
        <f t="shared" si="110"/>
        <v>0</v>
      </c>
      <c r="AU315" s="103">
        <f t="shared" si="111"/>
        <v>0</v>
      </c>
      <c r="AV315" s="100"/>
      <c r="AW315" s="98">
        <f t="shared" si="112"/>
        <v>0</v>
      </c>
      <c r="AX315" s="98">
        <f t="shared" si="99"/>
        <v>0</v>
      </c>
      <c r="AY315" s="98">
        <f t="shared" si="113"/>
        <v>0</v>
      </c>
      <c r="AZ315" s="99">
        <f t="shared" si="114"/>
        <v>0</v>
      </c>
      <c r="BA315" s="104"/>
      <c r="BB315" s="101">
        <f t="shared" si="115"/>
        <v>0</v>
      </c>
      <c r="BC315" s="101">
        <f t="shared" si="116"/>
        <v>0</v>
      </c>
      <c r="BD315" s="101">
        <f t="shared" si="117"/>
        <v>0</v>
      </c>
      <c r="BE315" s="103">
        <f t="shared" si="118"/>
        <v>0</v>
      </c>
      <c r="BF315" s="90"/>
      <c r="BG315" s="91"/>
      <c r="BH315" s="91"/>
      <c r="BI315" s="91"/>
      <c r="BJ315" s="91"/>
    </row>
    <row r="316" spans="1:62" hidden="1" x14ac:dyDescent="0.25">
      <c r="A316" s="42"/>
      <c r="B316" s="141"/>
      <c r="C316" s="92">
        <v>285</v>
      </c>
      <c r="D316" s="132">
        <v>0</v>
      </c>
      <c r="E316" s="135" t="s">
        <v>392</v>
      </c>
      <c r="F316" s="93">
        <v>0</v>
      </c>
      <c r="G316" s="94">
        <v>0</v>
      </c>
      <c r="H316" s="95">
        <v>0</v>
      </c>
      <c r="I316" s="95">
        <v>0</v>
      </c>
      <c r="J316" s="95">
        <v>0</v>
      </c>
      <c r="K316" s="95">
        <v>0</v>
      </c>
      <c r="L316" s="96"/>
      <c r="M316" s="97">
        <v>0</v>
      </c>
      <c r="N316" s="98">
        <v>0</v>
      </c>
      <c r="O316" s="98">
        <f t="shared" si="91"/>
        <v>0</v>
      </c>
      <c r="P316" s="99">
        <f t="shared" si="92"/>
        <v>0</v>
      </c>
      <c r="Q316" s="96"/>
      <c r="R316" s="97">
        <v>0</v>
      </c>
      <c r="S316" s="98">
        <v>0</v>
      </c>
      <c r="T316" s="98">
        <f t="shared" si="93"/>
        <v>0</v>
      </c>
      <c r="U316" s="99">
        <f t="shared" si="94"/>
        <v>0</v>
      </c>
      <c r="V316" s="96"/>
      <c r="W316" s="97">
        <f t="shared" si="128"/>
        <v>0</v>
      </c>
      <c r="X316" s="97">
        <f t="shared" si="129"/>
        <v>0</v>
      </c>
      <c r="Y316" s="98">
        <f t="shared" si="97"/>
        <v>0</v>
      </c>
      <c r="Z316" s="99">
        <f t="shared" si="98"/>
        <v>0</v>
      </c>
      <c r="AA316" s="100"/>
      <c r="AB316" s="101">
        <f t="shared" si="130"/>
        <v>0</v>
      </c>
      <c r="AC316" s="101">
        <f t="shared" si="131"/>
        <v>0</v>
      </c>
      <c r="AD316" s="101">
        <f t="shared" si="102"/>
        <v>0</v>
      </c>
      <c r="AE316" s="99">
        <f t="shared" si="103"/>
        <v>0</v>
      </c>
      <c r="AF316" s="100"/>
      <c r="AG316" s="101">
        <f t="shared" si="132"/>
        <v>0</v>
      </c>
      <c r="AH316" s="101">
        <f t="shared" si="133"/>
        <v>0</v>
      </c>
      <c r="AI316" s="101">
        <f t="shared" si="106"/>
        <v>0</v>
      </c>
      <c r="AJ316" s="99">
        <f t="shared" si="107"/>
        <v>0</v>
      </c>
      <c r="AK316" s="100"/>
      <c r="AL316" s="98">
        <f t="shared" si="120"/>
        <v>0</v>
      </c>
      <c r="AM316" s="102">
        <f t="shared" si="120"/>
        <v>0</v>
      </c>
      <c r="AN316" s="102"/>
      <c r="AO316" s="98">
        <f t="shared" si="108"/>
        <v>0</v>
      </c>
      <c r="AP316" s="103">
        <f t="shared" si="109"/>
        <v>0</v>
      </c>
      <c r="AQ316" s="100"/>
      <c r="AR316" s="98">
        <f t="shared" si="121"/>
        <v>0</v>
      </c>
      <c r="AS316" s="102">
        <f t="shared" si="121"/>
        <v>0</v>
      </c>
      <c r="AT316" s="98">
        <f t="shared" si="110"/>
        <v>0</v>
      </c>
      <c r="AU316" s="103">
        <f t="shared" si="111"/>
        <v>0</v>
      </c>
      <c r="AV316" s="100"/>
      <c r="AW316" s="98">
        <f t="shared" si="112"/>
        <v>0</v>
      </c>
      <c r="AX316" s="98">
        <f t="shared" si="99"/>
        <v>0</v>
      </c>
      <c r="AY316" s="98">
        <f t="shared" si="113"/>
        <v>0</v>
      </c>
      <c r="AZ316" s="99">
        <f t="shared" si="114"/>
        <v>0</v>
      </c>
      <c r="BA316" s="104"/>
      <c r="BB316" s="101">
        <f t="shared" si="115"/>
        <v>0</v>
      </c>
      <c r="BC316" s="101">
        <f t="shared" si="116"/>
        <v>0</v>
      </c>
      <c r="BD316" s="101">
        <f t="shared" si="117"/>
        <v>0</v>
      </c>
      <c r="BE316" s="103">
        <f t="shared" si="118"/>
        <v>0</v>
      </c>
      <c r="BF316" s="90"/>
      <c r="BG316" s="91"/>
      <c r="BH316" s="91"/>
      <c r="BI316" s="91"/>
      <c r="BJ316" s="91"/>
    </row>
    <row r="317" spans="1:62" hidden="1" x14ac:dyDescent="0.25">
      <c r="A317" s="42"/>
      <c r="B317" s="141"/>
      <c r="C317" s="92">
        <v>286</v>
      </c>
      <c r="D317" s="132">
        <v>0</v>
      </c>
      <c r="E317" s="135" t="s">
        <v>393</v>
      </c>
      <c r="F317" s="93">
        <v>0</v>
      </c>
      <c r="G317" s="94">
        <v>0</v>
      </c>
      <c r="H317" s="95">
        <v>0</v>
      </c>
      <c r="I317" s="95">
        <v>0</v>
      </c>
      <c r="J317" s="95">
        <v>0</v>
      </c>
      <c r="K317" s="95">
        <v>0</v>
      </c>
      <c r="L317" s="96"/>
      <c r="M317" s="97">
        <v>0</v>
      </c>
      <c r="N317" s="98">
        <v>0</v>
      </c>
      <c r="O317" s="98">
        <f t="shared" si="91"/>
        <v>0</v>
      </c>
      <c r="P317" s="99">
        <f t="shared" si="92"/>
        <v>0</v>
      </c>
      <c r="Q317" s="96"/>
      <c r="R317" s="97">
        <v>0</v>
      </c>
      <c r="S317" s="98">
        <v>0</v>
      </c>
      <c r="T317" s="98">
        <f t="shared" si="93"/>
        <v>0</v>
      </c>
      <c r="U317" s="99">
        <f t="shared" si="94"/>
        <v>0</v>
      </c>
      <c r="V317" s="96"/>
      <c r="W317" s="97">
        <f t="shared" si="128"/>
        <v>0</v>
      </c>
      <c r="X317" s="97">
        <f t="shared" si="129"/>
        <v>0</v>
      </c>
      <c r="Y317" s="98">
        <f t="shared" si="97"/>
        <v>0</v>
      </c>
      <c r="Z317" s="99">
        <f t="shared" si="98"/>
        <v>0</v>
      </c>
      <c r="AA317" s="100"/>
      <c r="AB317" s="101">
        <f t="shared" si="130"/>
        <v>0</v>
      </c>
      <c r="AC317" s="101">
        <f t="shared" si="131"/>
        <v>0</v>
      </c>
      <c r="AD317" s="101">
        <f t="shared" si="102"/>
        <v>0</v>
      </c>
      <c r="AE317" s="99">
        <f t="shared" si="103"/>
        <v>0</v>
      </c>
      <c r="AF317" s="100"/>
      <c r="AG317" s="101">
        <f t="shared" si="132"/>
        <v>0</v>
      </c>
      <c r="AH317" s="101">
        <f t="shared" si="133"/>
        <v>0</v>
      </c>
      <c r="AI317" s="101">
        <f t="shared" si="106"/>
        <v>0</v>
      </c>
      <c r="AJ317" s="99">
        <f t="shared" si="107"/>
        <v>0</v>
      </c>
      <c r="AK317" s="100"/>
      <c r="AL317" s="98">
        <f t="shared" si="120"/>
        <v>0</v>
      </c>
      <c r="AM317" s="102">
        <f t="shared" si="120"/>
        <v>0</v>
      </c>
      <c r="AN317" s="102"/>
      <c r="AO317" s="98">
        <f t="shared" si="108"/>
        <v>0</v>
      </c>
      <c r="AP317" s="103">
        <f t="shared" si="109"/>
        <v>0</v>
      </c>
      <c r="AQ317" s="100"/>
      <c r="AR317" s="98">
        <f t="shared" si="121"/>
        <v>0</v>
      </c>
      <c r="AS317" s="102">
        <f t="shared" si="121"/>
        <v>0</v>
      </c>
      <c r="AT317" s="98">
        <f t="shared" si="110"/>
        <v>0</v>
      </c>
      <c r="AU317" s="103">
        <f t="shared" si="111"/>
        <v>0</v>
      </c>
      <c r="AV317" s="100"/>
      <c r="AW317" s="98">
        <f t="shared" si="112"/>
        <v>0</v>
      </c>
      <c r="AX317" s="98">
        <f t="shared" si="99"/>
        <v>0</v>
      </c>
      <c r="AY317" s="98">
        <f t="shared" si="113"/>
        <v>0</v>
      </c>
      <c r="AZ317" s="99">
        <f t="shared" si="114"/>
        <v>0</v>
      </c>
      <c r="BA317" s="104"/>
      <c r="BB317" s="101">
        <f t="shared" si="115"/>
        <v>0</v>
      </c>
      <c r="BC317" s="101">
        <f t="shared" si="116"/>
        <v>0</v>
      </c>
      <c r="BD317" s="101">
        <f t="shared" si="117"/>
        <v>0</v>
      </c>
      <c r="BE317" s="103">
        <f t="shared" si="118"/>
        <v>0</v>
      </c>
      <c r="BF317" s="90"/>
      <c r="BG317" s="91"/>
      <c r="BH317" s="91"/>
      <c r="BI317" s="91"/>
      <c r="BJ317" s="91"/>
    </row>
    <row r="318" spans="1:62" hidden="1" x14ac:dyDescent="0.25">
      <c r="A318" s="42"/>
      <c r="B318" s="141"/>
      <c r="C318" s="92">
        <v>287</v>
      </c>
      <c r="D318" s="132">
        <v>0</v>
      </c>
      <c r="E318" s="135" t="s">
        <v>394</v>
      </c>
      <c r="F318" s="93">
        <v>0</v>
      </c>
      <c r="G318" s="94">
        <v>0</v>
      </c>
      <c r="H318" s="95">
        <v>0</v>
      </c>
      <c r="I318" s="95">
        <v>0</v>
      </c>
      <c r="J318" s="95">
        <v>0</v>
      </c>
      <c r="K318" s="95">
        <v>0</v>
      </c>
      <c r="L318" s="96"/>
      <c r="M318" s="97">
        <v>0</v>
      </c>
      <c r="N318" s="98">
        <v>0</v>
      </c>
      <c r="O318" s="98">
        <f t="shared" si="91"/>
        <v>0</v>
      </c>
      <c r="P318" s="99">
        <f t="shared" si="92"/>
        <v>0</v>
      </c>
      <c r="Q318" s="96"/>
      <c r="R318" s="97">
        <v>0</v>
      </c>
      <c r="S318" s="98">
        <v>0</v>
      </c>
      <c r="T318" s="98">
        <f t="shared" si="93"/>
        <v>0</v>
      </c>
      <c r="U318" s="99">
        <f t="shared" si="94"/>
        <v>0</v>
      </c>
      <c r="V318" s="96"/>
      <c r="W318" s="97">
        <f t="shared" si="128"/>
        <v>0</v>
      </c>
      <c r="X318" s="97">
        <f t="shared" si="129"/>
        <v>0</v>
      </c>
      <c r="Y318" s="98">
        <f t="shared" si="97"/>
        <v>0</v>
      </c>
      <c r="Z318" s="99">
        <f t="shared" si="98"/>
        <v>0</v>
      </c>
      <c r="AA318" s="100"/>
      <c r="AB318" s="101">
        <f t="shared" si="130"/>
        <v>0</v>
      </c>
      <c r="AC318" s="101">
        <f t="shared" si="131"/>
        <v>0</v>
      </c>
      <c r="AD318" s="101">
        <f t="shared" si="102"/>
        <v>0</v>
      </c>
      <c r="AE318" s="99">
        <f t="shared" si="103"/>
        <v>0</v>
      </c>
      <c r="AF318" s="100"/>
      <c r="AG318" s="101">
        <f t="shared" si="132"/>
        <v>0</v>
      </c>
      <c r="AH318" s="101">
        <f t="shared" si="133"/>
        <v>0</v>
      </c>
      <c r="AI318" s="101">
        <f t="shared" si="106"/>
        <v>0</v>
      </c>
      <c r="AJ318" s="99">
        <f t="shared" si="107"/>
        <v>0</v>
      </c>
      <c r="AK318" s="100"/>
      <c r="AL318" s="98">
        <f t="shared" si="120"/>
        <v>0</v>
      </c>
      <c r="AM318" s="102">
        <f t="shared" si="120"/>
        <v>0</v>
      </c>
      <c r="AN318" s="102"/>
      <c r="AO318" s="98">
        <f t="shared" si="108"/>
        <v>0</v>
      </c>
      <c r="AP318" s="103">
        <f t="shared" si="109"/>
        <v>0</v>
      </c>
      <c r="AQ318" s="100"/>
      <c r="AR318" s="98">
        <f t="shared" si="121"/>
        <v>0</v>
      </c>
      <c r="AS318" s="102">
        <f t="shared" si="121"/>
        <v>0</v>
      </c>
      <c r="AT318" s="98">
        <f t="shared" si="110"/>
        <v>0</v>
      </c>
      <c r="AU318" s="103">
        <f t="shared" si="111"/>
        <v>0</v>
      </c>
      <c r="AV318" s="100"/>
      <c r="AW318" s="98">
        <f t="shared" si="112"/>
        <v>0</v>
      </c>
      <c r="AX318" s="98">
        <f t="shared" si="99"/>
        <v>0</v>
      </c>
      <c r="AY318" s="98">
        <f t="shared" si="113"/>
        <v>0</v>
      </c>
      <c r="AZ318" s="99">
        <f t="shared" si="114"/>
        <v>0</v>
      </c>
      <c r="BA318" s="104"/>
      <c r="BB318" s="101">
        <f t="shared" si="115"/>
        <v>0</v>
      </c>
      <c r="BC318" s="101">
        <f t="shared" si="116"/>
        <v>0</v>
      </c>
      <c r="BD318" s="101">
        <f t="shared" si="117"/>
        <v>0</v>
      </c>
      <c r="BE318" s="103">
        <f t="shared" si="118"/>
        <v>0</v>
      </c>
      <c r="BF318" s="90"/>
      <c r="BG318" s="91"/>
      <c r="BH318" s="91"/>
      <c r="BI318" s="91"/>
      <c r="BJ318" s="91"/>
    </row>
    <row r="319" spans="1:62" hidden="1" x14ac:dyDescent="0.25">
      <c r="A319" s="42"/>
      <c r="B319" s="141"/>
      <c r="C319" s="92">
        <v>288</v>
      </c>
      <c r="D319" s="132">
        <v>0</v>
      </c>
      <c r="E319" s="135" t="s">
        <v>395</v>
      </c>
      <c r="F319" s="93">
        <v>0</v>
      </c>
      <c r="G319" s="94">
        <v>0</v>
      </c>
      <c r="H319" s="95">
        <v>0</v>
      </c>
      <c r="I319" s="95">
        <v>0</v>
      </c>
      <c r="J319" s="95">
        <v>0</v>
      </c>
      <c r="K319" s="95">
        <v>0</v>
      </c>
      <c r="L319" s="96"/>
      <c r="M319" s="97">
        <v>0</v>
      </c>
      <c r="N319" s="98">
        <v>0</v>
      </c>
      <c r="O319" s="98">
        <f t="shared" si="91"/>
        <v>0</v>
      </c>
      <c r="P319" s="99">
        <f t="shared" si="92"/>
        <v>0</v>
      </c>
      <c r="Q319" s="96"/>
      <c r="R319" s="97">
        <v>0</v>
      </c>
      <c r="S319" s="98">
        <v>0</v>
      </c>
      <c r="T319" s="98">
        <f t="shared" si="93"/>
        <v>0</v>
      </c>
      <c r="U319" s="99">
        <f t="shared" si="94"/>
        <v>0</v>
      </c>
      <c r="V319" s="96"/>
      <c r="W319" s="97">
        <f t="shared" si="128"/>
        <v>0</v>
      </c>
      <c r="X319" s="97">
        <f t="shared" si="129"/>
        <v>0</v>
      </c>
      <c r="Y319" s="98">
        <f t="shared" si="97"/>
        <v>0</v>
      </c>
      <c r="Z319" s="99">
        <f t="shared" si="98"/>
        <v>0</v>
      </c>
      <c r="AA319" s="100"/>
      <c r="AB319" s="101">
        <f t="shared" si="130"/>
        <v>0</v>
      </c>
      <c r="AC319" s="101">
        <f t="shared" si="131"/>
        <v>0</v>
      </c>
      <c r="AD319" s="101">
        <f t="shared" si="102"/>
        <v>0</v>
      </c>
      <c r="AE319" s="99">
        <f t="shared" si="103"/>
        <v>0</v>
      </c>
      <c r="AF319" s="100"/>
      <c r="AG319" s="101">
        <f t="shared" si="132"/>
        <v>0</v>
      </c>
      <c r="AH319" s="101">
        <f t="shared" si="133"/>
        <v>0</v>
      </c>
      <c r="AI319" s="101">
        <f t="shared" si="106"/>
        <v>0</v>
      </c>
      <c r="AJ319" s="99">
        <f t="shared" si="107"/>
        <v>0</v>
      </c>
      <c r="AK319" s="100"/>
      <c r="AL319" s="98">
        <f t="shared" si="120"/>
        <v>0</v>
      </c>
      <c r="AM319" s="102">
        <f t="shared" si="120"/>
        <v>0</v>
      </c>
      <c r="AN319" s="102"/>
      <c r="AO319" s="98">
        <f t="shared" si="108"/>
        <v>0</v>
      </c>
      <c r="AP319" s="103">
        <f t="shared" si="109"/>
        <v>0</v>
      </c>
      <c r="AQ319" s="100"/>
      <c r="AR319" s="98">
        <f t="shared" si="121"/>
        <v>0</v>
      </c>
      <c r="AS319" s="102">
        <f t="shared" si="121"/>
        <v>0</v>
      </c>
      <c r="AT319" s="98">
        <f t="shared" si="110"/>
        <v>0</v>
      </c>
      <c r="AU319" s="103">
        <f t="shared" si="111"/>
        <v>0</v>
      </c>
      <c r="AV319" s="100"/>
      <c r="AW319" s="98">
        <f t="shared" si="112"/>
        <v>0</v>
      </c>
      <c r="AX319" s="98">
        <f t="shared" si="99"/>
        <v>0</v>
      </c>
      <c r="AY319" s="98">
        <f t="shared" si="113"/>
        <v>0</v>
      </c>
      <c r="AZ319" s="99">
        <f t="shared" si="114"/>
        <v>0</v>
      </c>
      <c r="BA319" s="104"/>
      <c r="BB319" s="101">
        <f t="shared" si="115"/>
        <v>0</v>
      </c>
      <c r="BC319" s="101">
        <f t="shared" si="116"/>
        <v>0</v>
      </c>
      <c r="BD319" s="101">
        <f t="shared" si="117"/>
        <v>0</v>
      </c>
      <c r="BE319" s="103">
        <f t="shared" si="118"/>
        <v>0</v>
      </c>
      <c r="BF319" s="90"/>
      <c r="BG319" s="91"/>
      <c r="BH319" s="91"/>
      <c r="BI319" s="91"/>
      <c r="BJ319" s="91"/>
    </row>
    <row r="320" spans="1:62" hidden="1" x14ac:dyDescent="0.25">
      <c r="A320" s="42"/>
      <c r="B320" s="141"/>
      <c r="C320" s="92">
        <v>289</v>
      </c>
      <c r="D320" s="132">
        <v>0</v>
      </c>
      <c r="E320" s="135" t="s">
        <v>396</v>
      </c>
      <c r="F320" s="93">
        <v>0</v>
      </c>
      <c r="G320" s="94">
        <v>0</v>
      </c>
      <c r="H320" s="95">
        <v>0</v>
      </c>
      <c r="I320" s="95">
        <v>0</v>
      </c>
      <c r="J320" s="95">
        <v>0</v>
      </c>
      <c r="K320" s="95">
        <v>0</v>
      </c>
      <c r="L320" s="96"/>
      <c r="M320" s="97">
        <v>0</v>
      </c>
      <c r="N320" s="98">
        <v>0</v>
      </c>
      <c r="O320" s="98">
        <f t="shared" si="91"/>
        <v>0</v>
      </c>
      <c r="P320" s="99">
        <f t="shared" si="92"/>
        <v>0</v>
      </c>
      <c r="Q320" s="96"/>
      <c r="R320" s="97">
        <v>0</v>
      </c>
      <c r="S320" s="98">
        <v>0</v>
      </c>
      <c r="T320" s="98">
        <f t="shared" si="93"/>
        <v>0</v>
      </c>
      <c r="U320" s="99">
        <f t="shared" si="94"/>
        <v>0</v>
      </c>
      <c r="V320" s="96"/>
      <c r="W320" s="97">
        <f t="shared" ref="W320:W350" si="134">+M320+R320</f>
        <v>0</v>
      </c>
      <c r="X320" s="97">
        <f t="shared" ref="X320:X350" si="135">+N320+S320</f>
        <v>0</v>
      </c>
      <c r="Y320" s="98">
        <f t="shared" si="97"/>
        <v>0</v>
      </c>
      <c r="Z320" s="99">
        <f t="shared" si="98"/>
        <v>0</v>
      </c>
      <c r="AA320" s="100"/>
      <c r="AB320" s="101">
        <f t="shared" si="130"/>
        <v>0</v>
      </c>
      <c r="AC320" s="101">
        <f t="shared" si="131"/>
        <v>0</v>
      </c>
      <c r="AD320" s="101">
        <f t="shared" si="102"/>
        <v>0</v>
      </c>
      <c r="AE320" s="99">
        <f t="shared" si="103"/>
        <v>0</v>
      </c>
      <c r="AF320" s="100"/>
      <c r="AG320" s="101">
        <f t="shared" si="132"/>
        <v>0</v>
      </c>
      <c r="AH320" s="101">
        <f t="shared" si="133"/>
        <v>0</v>
      </c>
      <c r="AI320" s="101">
        <f t="shared" si="106"/>
        <v>0</v>
      </c>
      <c r="AJ320" s="99">
        <f t="shared" si="107"/>
        <v>0</v>
      </c>
      <c r="AK320" s="100"/>
      <c r="AL320" s="98">
        <f t="shared" si="120"/>
        <v>0</v>
      </c>
      <c r="AM320" s="102">
        <f t="shared" si="120"/>
        <v>0</v>
      </c>
      <c r="AN320" s="102"/>
      <c r="AO320" s="98">
        <f t="shared" si="108"/>
        <v>0</v>
      </c>
      <c r="AP320" s="103">
        <f t="shared" si="109"/>
        <v>0</v>
      </c>
      <c r="AQ320" s="100"/>
      <c r="AR320" s="98">
        <f t="shared" si="121"/>
        <v>0</v>
      </c>
      <c r="AS320" s="102">
        <f t="shared" si="121"/>
        <v>0</v>
      </c>
      <c r="AT320" s="98">
        <f t="shared" si="110"/>
        <v>0</v>
      </c>
      <c r="AU320" s="103">
        <f t="shared" si="111"/>
        <v>0</v>
      </c>
      <c r="AV320" s="100"/>
      <c r="AW320" s="98">
        <f t="shared" si="112"/>
        <v>0</v>
      </c>
      <c r="AX320" s="98">
        <f t="shared" si="99"/>
        <v>0</v>
      </c>
      <c r="AY320" s="98">
        <f t="shared" si="113"/>
        <v>0</v>
      </c>
      <c r="AZ320" s="99">
        <f t="shared" si="114"/>
        <v>0</v>
      </c>
      <c r="BA320" s="104"/>
      <c r="BB320" s="101">
        <f t="shared" si="115"/>
        <v>0</v>
      </c>
      <c r="BC320" s="101">
        <f t="shared" si="116"/>
        <v>0</v>
      </c>
      <c r="BD320" s="101">
        <f t="shared" si="117"/>
        <v>0</v>
      </c>
      <c r="BE320" s="103">
        <f t="shared" si="118"/>
        <v>0</v>
      </c>
      <c r="BF320" s="90"/>
      <c r="BG320" s="91"/>
      <c r="BH320" s="91"/>
      <c r="BI320" s="91"/>
      <c r="BJ320" s="91"/>
    </row>
    <row r="321" spans="1:62" hidden="1" x14ac:dyDescent="0.25">
      <c r="A321" s="42"/>
      <c r="B321" s="141"/>
      <c r="C321" s="92">
        <v>290</v>
      </c>
      <c r="D321" s="132">
        <v>0</v>
      </c>
      <c r="E321" s="135" t="s">
        <v>397</v>
      </c>
      <c r="F321" s="93">
        <v>0</v>
      </c>
      <c r="G321" s="94">
        <v>0</v>
      </c>
      <c r="H321" s="95">
        <v>0</v>
      </c>
      <c r="I321" s="95">
        <v>0</v>
      </c>
      <c r="J321" s="95">
        <v>0</v>
      </c>
      <c r="K321" s="95">
        <v>0</v>
      </c>
      <c r="L321" s="96"/>
      <c r="M321" s="97">
        <v>0</v>
      </c>
      <c r="N321" s="98">
        <v>0</v>
      </c>
      <c r="O321" s="98">
        <f t="shared" si="91"/>
        <v>0</v>
      </c>
      <c r="P321" s="99">
        <f t="shared" si="92"/>
        <v>0</v>
      </c>
      <c r="Q321" s="96"/>
      <c r="R321" s="97">
        <v>0</v>
      </c>
      <c r="S321" s="98">
        <v>0</v>
      </c>
      <c r="T321" s="98">
        <f t="shared" si="93"/>
        <v>0</v>
      </c>
      <c r="U321" s="99">
        <f t="shared" si="94"/>
        <v>0</v>
      </c>
      <c r="V321" s="96"/>
      <c r="W321" s="97">
        <f t="shared" si="134"/>
        <v>0</v>
      </c>
      <c r="X321" s="97">
        <f t="shared" si="135"/>
        <v>0</v>
      </c>
      <c r="Y321" s="98">
        <f t="shared" si="97"/>
        <v>0</v>
      </c>
      <c r="Z321" s="99">
        <f t="shared" si="98"/>
        <v>0</v>
      </c>
      <c r="AA321" s="100"/>
      <c r="AB321" s="101">
        <f t="shared" ref="AB321:AB351" si="136">(+M321*$H321)+(R321*$J321)</f>
        <v>0</v>
      </c>
      <c r="AC321" s="101">
        <f t="shared" ref="AC321:AC351" si="137">(+N321*$H321)+(S321*$J321)</f>
        <v>0</v>
      </c>
      <c r="AD321" s="101">
        <f t="shared" si="102"/>
        <v>0</v>
      </c>
      <c r="AE321" s="99">
        <f t="shared" si="103"/>
        <v>0</v>
      </c>
      <c r="AF321" s="100"/>
      <c r="AG321" s="101">
        <f t="shared" ref="AG321:AG351" si="138">(+M321*$I321)+(R321*$K321)</f>
        <v>0</v>
      </c>
      <c r="AH321" s="101">
        <f t="shared" ref="AH321:AH351" si="139">(+N321*$I321)+(S321*$K321)</f>
        <v>0</v>
      </c>
      <c r="AI321" s="101">
        <f t="shared" si="106"/>
        <v>0</v>
      </c>
      <c r="AJ321" s="99">
        <f t="shared" si="107"/>
        <v>0</v>
      </c>
      <c r="AK321" s="100"/>
      <c r="AL321" s="98">
        <f t="shared" si="120"/>
        <v>0</v>
      </c>
      <c r="AM321" s="102">
        <f t="shared" si="120"/>
        <v>0</v>
      </c>
      <c r="AN321" s="102"/>
      <c r="AO321" s="98">
        <f t="shared" si="108"/>
        <v>0</v>
      </c>
      <c r="AP321" s="103">
        <f t="shared" si="109"/>
        <v>0</v>
      </c>
      <c r="AQ321" s="100"/>
      <c r="AR321" s="98">
        <f t="shared" si="121"/>
        <v>0</v>
      </c>
      <c r="AS321" s="102">
        <f t="shared" si="121"/>
        <v>0</v>
      </c>
      <c r="AT321" s="98">
        <f t="shared" si="110"/>
        <v>0</v>
      </c>
      <c r="AU321" s="103">
        <f t="shared" si="111"/>
        <v>0</v>
      </c>
      <c r="AV321" s="100"/>
      <c r="AW321" s="98">
        <f t="shared" si="112"/>
        <v>0</v>
      </c>
      <c r="AX321" s="98">
        <f t="shared" si="99"/>
        <v>0</v>
      </c>
      <c r="AY321" s="98">
        <f t="shared" si="113"/>
        <v>0</v>
      </c>
      <c r="AZ321" s="99">
        <f t="shared" si="114"/>
        <v>0</v>
      </c>
      <c r="BA321" s="104"/>
      <c r="BB321" s="101">
        <f t="shared" si="115"/>
        <v>0</v>
      </c>
      <c r="BC321" s="101">
        <f t="shared" si="116"/>
        <v>0</v>
      </c>
      <c r="BD321" s="101">
        <f t="shared" si="117"/>
        <v>0</v>
      </c>
      <c r="BE321" s="103">
        <f t="shared" si="118"/>
        <v>0</v>
      </c>
      <c r="BF321" s="90"/>
      <c r="BG321" s="91"/>
      <c r="BH321" s="91"/>
      <c r="BI321" s="91"/>
      <c r="BJ321" s="91"/>
    </row>
    <row r="322" spans="1:62" hidden="1" x14ac:dyDescent="0.25">
      <c r="A322" s="42"/>
      <c r="B322" s="141"/>
      <c r="C322" s="92">
        <v>291</v>
      </c>
      <c r="D322" s="132">
        <v>0</v>
      </c>
      <c r="E322" s="135" t="s">
        <v>398</v>
      </c>
      <c r="F322" s="93">
        <v>0</v>
      </c>
      <c r="G322" s="94">
        <v>0</v>
      </c>
      <c r="H322" s="95">
        <v>0</v>
      </c>
      <c r="I322" s="95">
        <v>0</v>
      </c>
      <c r="J322" s="95">
        <v>0</v>
      </c>
      <c r="K322" s="95">
        <v>0</v>
      </c>
      <c r="L322" s="96"/>
      <c r="M322" s="97">
        <v>0</v>
      </c>
      <c r="N322" s="98">
        <v>0</v>
      </c>
      <c r="O322" s="98">
        <f t="shared" si="91"/>
        <v>0</v>
      </c>
      <c r="P322" s="99">
        <f t="shared" si="92"/>
        <v>0</v>
      </c>
      <c r="Q322" s="96"/>
      <c r="R322" s="97">
        <v>0</v>
      </c>
      <c r="S322" s="98">
        <v>0</v>
      </c>
      <c r="T322" s="98">
        <f t="shared" si="93"/>
        <v>0</v>
      </c>
      <c r="U322" s="99">
        <f t="shared" si="94"/>
        <v>0</v>
      </c>
      <c r="V322" s="96"/>
      <c r="W322" s="97">
        <f t="shared" si="134"/>
        <v>0</v>
      </c>
      <c r="X322" s="97">
        <f t="shared" si="135"/>
        <v>0</v>
      </c>
      <c r="Y322" s="98">
        <f t="shared" si="97"/>
        <v>0</v>
      </c>
      <c r="Z322" s="99">
        <f t="shared" si="98"/>
        <v>0</v>
      </c>
      <c r="AA322" s="100"/>
      <c r="AB322" s="101">
        <f t="shared" si="136"/>
        <v>0</v>
      </c>
      <c r="AC322" s="101">
        <f t="shared" si="137"/>
        <v>0</v>
      </c>
      <c r="AD322" s="101">
        <f t="shared" si="102"/>
        <v>0</v>
      </c>
      <c r="AE322" s="99">
        <f t="shared" si="103"/>
        <v>0</v>
      </c>
      <c r="AF322" s="100"/>
      <c r="AG322" s="101">
        <f t="shared" si="138"/>
        <v>0</v>
      </c>
      <c r="AH322" s="101">
        <f t="shared" si="139"/>
        <v>0</v>
      </c>
      <c r="AI322" s="101">
        <f t="shared" si="106"/>
        <v>0</v>
      </c>
      <c r="AJ322" s="99">
        <f t="shared" si="107"/>
        <v>0</v>
      </c>
      <c r="AK322" s="100"/>
      <c r="AL322" s="98">
        <f t="shared" si="120"/>
        <v>0</v>
      </c>
      <c r="AM322" s="102">
        <f t="shared" si="120"/>
        <v>0</v>
      </c>
      <c r="AN322" s="102"/>
      <c r="AO322" s="98">
        <f t="shared" si="108"/>
        <v>0</v>
      </c>
      <c r="AP322" s="103">
        <f t="shared" si="109"/>
        <v>0</v>
      </c>
      <c r="AQ322" s="100"/>
      <c r="AR322" s="98">
        <f t="shared" si="121"/>
        <v>0</v>
      </c>
      <c r="AS322" s="102">
        <f t="shared" si="121"/>
        <v>0</v>
      </c>
      <c r="AT322" s="98">
        <f t="shared" si="110"/>
        <v>0</v>
      </c>
      <c r="AU322" s="103">
        <f t="shared" si="111"/>
        <v>0</v>
      </c>
      <c r="AV322" s="100"/>
      <c r="AW322" s="98">
        <f t="shared" si="112"/>
        <v>0</v>
      </c>
      <c r="AX322" s="98">
        <f t="shared" si="99"/>
        <v>0</v>
      </c>
      <c r="AY322" s="98">
        <f t="shared" si="113"/>
        <v>0</v>
      </c>
      <c r="AZ322" s="99">
        <f t="shared" si="114"/>
        <v>0</v>
      </c>
      <c r="BA322" s="104"/>
      <c r="BB322" s="101">
        <f t="shared" si="115"/>
        <v>0</v>
      </c>
      <c r="BC322" s="101">
        <f t="shared" si="116"/>
        <v>0</v>
      </c>
      <c r="BD322" s="101">
        <f t="shared" si="117"/>
        <v>0</v>
      </c>
      <c r="BE322" s="103">
        <f t="shared" si="118"/>
        <v>0</v>
      </c>
      <c r="BF322" s="90"/>
      <c r="BG322" s="91"/>
      <c r="BH322" s="91"/>
      <c r="BI322" s="91"/>
      <c r="BJ322" s="91"/>
    </row>
    <row r="323" spans="1:62" hidden="1" x14ac:dyDescent="0.25">
      <c r="A323" s="42"/>
      <c r="B323" s="141"/>
      <c r="C323" s="92">
        <v>292</v>
      </c>
      <c r="D323" s="132">
        <v>0</v>
      </c>
      <c r="E323" s="135" t="s">
        <v>399</v>
      </c>
      <c r="F323" s="93">
        <v>0</v>
      </c>
      <c r="G323" s="94">
        <v>0</v>
      </c>
      <c r="H323" s="95">
        <v>0</v>
      </c>
      <c r="I323" s="95">
        <v>0</v>
      </c>
      <c r="J323" s="95">
        <v>0</v>
      </c>
      <c r="K323" s="95">
        <v>0</v>
      </c>
      <c r="L323" s="96"/>
      <c r="M323" s="97">
        <v>0</v>
      </c>
      <c r="N323" s="98">
        <v>0</v>
      </c>
      <c r="O323" s="98">
        <f t="shared" si="91"/>
        <v>0</v>
      </c>
      <c r="P323" s="99">
        <f t="shared" si="92"/>
        <v>0</v>
      </c>
      <c r="Q323" s="96"/>
      <c r="R323" s="97">
        <v>0</v>
      </c>
      <c r="S323" s="98">
        <v>0</v>
      </c>
      <c r="T323" s="98">
        <f t="shared" si="93"/>
        <v>0</v>
      </c>
      <c r="U323" s="99">
        <f t="shared" si="94"/>
        <v>0</v>
      </c>
      <c r="V323" s="96"/>
      <c r="W323" s="97">
        <f t="shared" si="134"/>
        <v>0</v>
      </c>
      <c r="X323" s="97">
        <f t="shared" si="135"/>
        <v>0</v>
      </c>
      <c r="Y323" s="98">
        <f t="shared" si="97"/>
        <v>0</v>
      </c>
      <c r="Z323" s="99">
        <f t="shared" si="98"/>
        <v>0</v>
      </c>
      <c r="AA323" s="100"/>
      <c r="AB323" s="101">
        <f t="shared" si="136"/>
        <v>0</v>
      </c>
      <c r="AC323" s="101">
        <f t="shared" si="137"/>
        <v>0</v>
      </c>
      <c r="AD323" s="101">
        <f t="shared" si="102"/>
        <v>0</v>
      </c>
      <c r="AE323" s="99">
        <f t="shared" si="103"/>
        <v>0</v>
      </c>
      <c r="AF323" s="100"/>
      <c r="AG323" s="101">
        <f t="shared" si="138"/>
        <v>0</v>
      </c>
      <c r="AH323" s="101">
        <f t="shared" si="139"/>
        <v>0</v>
      </c>
      <c r="AI323" s="101">
        <f t="shared" si="106"/>
        <v>0</v>
      </c>
      <c r="AJ323" s="99">
        <f t="shared" si="107"/>
        <v>0</v>
      </c>
      <c r="AK323" s="100"/>
      <c r="AL323" s="98">
        <f t="shared" si="120"/>
        <v>0</v>
      </c>
      <c r="AM323" s="102">
        <f t="shared" si="120"/>
        <v>0</v>
      </c>
      <c r="AN323" s="102"/>
      <c r="AO323" s="98">
        <f t="shared" si="108"/>
        <v>0</v>
      </c>
      <c r="AP323" s="103">
        <f t="shared" si="109"/>
        <v>0</v>
      </c>
      <c r="AQ323" s="100"/>
      <c r="AR323" s="98">
        <f t="shared" si="121"/>
        <v>0</v>
      </c>
      <c r="AS323" s="102">
        <f t="shared" si="121"/>
        <v>0</v>
      </c>
      <c r="AT323" s="98">
        <f t="shared" si="110"/>
        <v>0</v>
      </c>
      <c r="AU323" s="103">
        <f t="shared" si="111"/>
        <v>0</v>
      </c>
      <c r="AV323" s="100"/>
      <c r="AW323" s="98">
        <f t="shared" si="112"/>
        <v>0</v>
      </c>
      <c r="AX323" s="98">
        <f t="shared" si="99"/>
        <v>0</v>
      </c>
      <c r="AY323" s="98">
        <f t="shared" si="113"/>
        <v>0</v>
      </c>
      <c r="AZ323" s="99">
        <f t="shared" si="114"/>
        <v>0</v>
      </c>
      <c r="BA323" s="104"/>
      <c r="BB323" s="101">
        <f t="shared" si="115"/>
        <v>0</v>
      </c>
      <c r="BC323" s="101">
        <f t="shared" si="116"/>
        <v>0</v>
      </c>
      <c r="BD323" s="101">
        <f t="shared" si="117"/>
        <v>0</v>
      </c>
      <c r="BE323" s="103">
        <f t="shared" si="118"/>
        <v>0</v>
      </c>
      <c r="BF323" s="90"/>
      <c r="BG323" s="91"/>
      <c r="BH323" s="91"/>
      <c r="BI323" s="91"/>
      <c r="BJ323" s="91"/>
    </row>
    <row r="324" spans="1:62" hidden="1" x14ac:dyDescent="0.25">
      <c r="A324" s="42"/>
      <c r="B324" s="141"/>
      <c r="C324" s="92">
        <v>293</v>
      </c>
      <c r="D324" s="132">
        <v>0</v>
      </c>
      <c r="E324" s="135" t="s">
        <v>400</v>
      </c>
      <c r="F324" s="93">
        <v>0</v>
      </c>
      <c r="G324" s="94">
        <v>0</v>
      </c>
      <c r="H324" s="95">
        <v>0</v>
      </c>
      <c r="I324" s="95">
        <v>0</v>
      </c>
      <c r="J324" s="95">
        <v>0</v>
      </c>
      <c r="K324" s="95">
        <v>0</v>
      </c>
      <c r="L324" s="96"/>
      <c r="M324" s="97">
        <v>0</v>
      </c>
      <c r="N324" s="98">
        <v>0</v>
      </c>
      <c r="O324" s="98">
        <f t="shared" si="91"/>
        <v>0</v>
      </c>
      <c r="P324" s="99">
        <f t="shared" si="92"/>
        <v>0</v>
      </c>
      <c r="Q324" s="96"/>
      <c r="R324" s="97">
        <v>0</v>
      </c>
      <c r="S324" s="98">
        <v>0</v>
      </c>
      <c r="T324" s="98">
        <f t="shared" si="93"/>
        <v>0</v>
      </c>
      <c r="U324" s="99">
        <f t="shared" si="94"/>
        <v>0</v>
      </c>
      <c r="V324" s="96"/>
      <c r="W324" s="97">
        <f t="shared" si="134"/>
        <v>0</v>
      </c>
      <c r="X324" s="97">
        <f t="shared" si="135"/>
        <v>0</v>
      </c>
      <c r="Y324" s="98">
        <f t="shared" si="97"/>
        <v>0</v>
      </c>
      <c r="Z324" s="99">
        <f t="shared" si="98"/>
        <v>0</v>
      </c>
      <c r="AA324" s="100"/>
      <c r="AB324" s="101">
        <f t="shared" si="136"/>
        <v>0</v>
      </c>
      <c r="AC324" s="101">
        <f t="shared" si="137"/>
        <v>0</v>
      </c>
      <c r="AD324" s="101">
        <f t="shared" si="102"/>
        <v>0</v>
      </c>
      <c r="AE324" s="99">
        <f t="shared" si="103"/>
        <v>0</v>
      </c>
      <c r="AF324" s="100"/>
      <c r="AG324" s="101">
        <f t="shared" si="138"/>
        <v>0</v>
      </c>
      <c r="AH324" s="101">
        <f t="shared" si="139"/>
        <v>0</v>
      </c>
      <c r="AI324" s="101">
        <f t="shared" si="106"/>
        <v>0</v>
      </c>
      <c r="AJ324" s="99">
        <f t="shared" si="107"/>
        <v>0</v>
      </c>
      <c r="AK324" s="100"/>
      <c r="AL324" s="98">
        <f t="shared" si="120"/>
        <v>0</v>
      </c>
      <c r="AM324" s="102">
        <f t="shared" si="120"/>
        <v>0</v>
      </c>
      <c r="AN324" s="102"/>
      <c r="AO324" s="98">
        <f t="shared" si="108"/>
        <v>0</v>
      </c>
      <c r="AP324" s="103">
        <f t="shared" si="109"/>
        <v>0</v>
      </c>
      <c r="AQ324" s="100"/>
      <c r="AR324" s="98">
        <f t="shared" si="121"/>
        <v>0</v>
      </c>
      <c r="AS324" s="102">
        <f t="shared" si="121"/>
        <v>0</v>
      </c>
      <c r="AT324" s="98">
        <f t="shared" si="110"/>
        <v>0</v>
      </c>
      <c r="AU324" s="103">
        <f t="shared" si="111"/>
        <v>0</v>
      </c>
      <c r="AV324" s="100"/>
      <c r="AW324" s="98">
        <f t="shared" si="112"/>
        <v>0</v>
      </c>
      <c r="AX324" s="98">
        <f t="shared" si="99"/>
        <v>0</v>
      </c>
      <c r="AY324" s="98">
        <f t="shared" si="113"/>
        <v>0</v>
      </c>
      <c r="AZ324" s="99">
        <f t="shared" si="114"/>
        <v>0</v>
      </c>
      <c r="BA324" s="104"/>
      <c r="BB324" s="101">
        <f t="shared" si="115"/>
        <v>0</v>
      </c>
      <c r="BC324" s="101">
        <f t="shared" si="116"/>
        <v>0</v>
      </c>
      <c r="BD324" s="101">
        <f t="shared" si="117"/>
        <v>0</v>
      </c>
      <c r="BE324" s="103">
        <f t="shared" si="118"/>
        <v>0</v>
      </c>
      <c r="BF324" s="90"/>
      <c r="BG324" s="91"/>
      <c r="BH324" s="91"/>
      <c r="BI324" s="91"/>
      <c r="BJ324" s="91"/>
    </row>
    <row r="325" spans="1:62" hidden="1" x14ac:dyDescent="0.25">
      <c r="A325" s="42"/>
      <c r="B325" s="141"/>
      <c r="C325" s="92">
        <v>294</v>
      </c>
      <c r="D325" s="132">
        <v>0</v>
      </c>
      <c r="E325" s="135" t="s">
        <v>401</v>
      </c>
      <c r="F325" s="93">
        <v>0</v>
      </c>
      <c r="G325" s="94">
        <v>0</v>
      </c>
      <c r="H325" s="95">
        <v>0</v>
      </c>
      <c r="I325" s="95">
        <v>0</v>
      </c>
      <c r="J325" s="95">
        <v>0</v>
      </c>
      <c r="K325" s="95">
        <v>0</v>
      </c>
      <c r="L325" s="96"/>
      <c r="M325" s="97">
        <v>0</v>
      </c>
      <c r="N325" s="98">
        <v>0</v>
      </c>
      <c r="O325" s="98">
        <f t="shared" si="91"/>
        <v>0</v>
      </c>
      <c r="P325" s="99">
        <f t="shared" si="92"/>
        <v>0</v>
      </c>
      <c r="Q325" s="96"/>
      <c r="R325" s="97">
        <v>0</v>
      </c>
      <c r="S325" s="98">
        <v>0</v>
      </c>
      <c r="T325" s="98">
        <f t="shared" si="93"/>
        <v>0</v>
      </c>
      <c r="U325" s="99">
        <f t="shared" si="94"/>
        <v>0</v>
      </c>
      <c r="V325" s="96"/>
      <c r="W325" s="97">
        <f t="shared" si="134"/>
        <v>0</v>
      </c>
      <c r="X325" s="97">
        <f t="shared" si="135"/>
        <v>0</v>
      </c>
      <c r="Y325" s="98">
        <f t="shared" si="97"/>
        <v>0</v>
      </c>
      <c r="Z325" s="99">
        <f t="shared" si="98"/>
        <v>0</v>
      </c>
      <c r="AA325" s="100"/>
      <c r="AB325" s="101">
        <f t="shared" si="136"/>
        <v>0</v>
      </c>
      <c r="AC325" s="101">
        <f t="shared" si="137"/>
        <v>0</v>
      </c>
      <c r="AD325" s="101">
        <f t="shared" si="102"/>
        <v>0</v>
      </c>
      <c r="AE325" s="99">
        <f t="shared" si="103"/>
        <v>0</v>
      </c>
      <c r="AF325" s="100"/>
      <c r="AG325" s="101">
        <f t="shared" si="138"/>
        <v>0</v>
      </c>
      <c r="AH325" s="101">
        <f t="shared" si="139"/>
        <v>0</v>
      </c>
      <c r="AI325" s="101">
        <f t="shared" si="106"/>
        <v>0</v>
      </c>
      <c r="AJ325" s="99">
        <f t="shared" si="107"/>
        <v>0</v>
      </c>
      <c r="AK325" s="100"/>
      <c r="AL325" s="98">
        <f t="shared" si="120"/>
        <v>0</v>
      </c>
      <c r="AM325" s="102">
        <f t="shared" si="120"/>
        <v>0</v>
      </c>
      <c r="AN325" s="102"/>
      <c r="AO325" s="98">
        <f t="shared" si="108"/>
        <v>0</v>
      </c>
      <c r="AP325" s="103">
        <f t="shared" si="109"/>
        <v>0</v>
      </c>
      <c r="AQ325" s="100"/>
      <c r="AR325" s="98">
        <f t="shared" si="121"/>
        <v>0</v>
      </c>
      <c r="AS325" s="102">
        <f t="shared" si="121"/>
        <v>0</v>
      </c>
      <c r="AT325" s="98">
        <f t="shared" si="110"/>
        <v>0</v>
      </c>
      <c r="AU325" s="103">
        <f t="shared" si="111"/>
        <v>0</v>
      </c>
      <c r="AV325" s="100"/>
      <c r="AW325" s="98">
        <f t="shared" si="112"/>
        <v>0</v>
      </c>
      <c r="AX325" s="98">
        <f t="shared" si="99"/>
        <v>0</v>
      </c>
      <c r="AY325" s="98">
        <f t="shared" si="113"/>
        <v>0</v>
      </c>
      <c r="AZ325" s="99">
        <f t="shared" si="114"/>
        <v>0</v>
      </c>
      <c r="BA325" s="104"/>
      <c r="BB325" s="101">
        <f t="shared" si="115"/>
        <v>0</v>
      </c>
      <c r="BC325" s="101">
        <f t="shared" si="116"/>
        <v>0</v>
      </c>
      <c r="BD325" s="101">
        <f t="shared" si="117"/>
        <v>0</v>
      </c>
      <c r="BE325" s="103">
        <f t="shared" si="118"/>
        <v>0</v>
      </c>
      <c r="BF325" s="90"/>
      <c r="BG325" s="91"/>
      <c r="BH325" s="91"/>
      <c r="BI325" s="91"/>
      <c r="BJ325" s="91"/>
    </row>
    <row r="326" spans="1:62" hidden="1" x14ac:dyDescent="0.25">
      <c r="A326" s="42"/>
      <c r="B326" s="141"/>
      <c r="C326" s="92">
        <v>295</v>
      </c>
      <c r="D326" s="132">
        <v>0</v>
      </c>
      <c r="E326" s="135" t="s">
        <v>402</v>
      </c>
      <c r="F326" s="93">
        <v>0</v>
      </c>
      <c r="G326" s="94">
        <v>0</v>
      </c>
      <c r="H326" s="95">
        <v>0</v>
      </c>
      <c r="I326" s="95">
        <v>0</v>
      </c>
      <c r="J326" s="95">
        <v>0</v>
      </c>
      <c r="K326" s="95">
        <v>0</v>
      </c>
      <c r="L326" s="96"/>
      <c r="M326" s="97">
        <v>0</v>
      </c>
      <c r="N326" s="98">
        <v>0</v>
      </c>
      <c r="O326" s="98">
        <f t="shared" si="91"/>
        <v>0</v>
      </c>
      <c r="P326" s="99">
        <f t="shared" si="92"/>
        <v>0</v>
      </c>
      <c r="Q326" s="96"/>
      <c r="R326" s="97">
        <v>0</v>
      </c>
      <c r="S326" s="98">
        <v>0</v>
      </c>
      <c r="T326" s="98">
        <f t="shared" si="93"/>
        <v>0</v>
      </c>
      <c r="U326" s="99">
        <f t="shared" si="94"/>
        <v>0</v>
      </c>
      <c r="V326" s="96"/>
      <c r="W326" s="97">
        <f t="shared" si="134"/>
        <v>0</v>
      </c>
      <c r="X326" s="97">
        <f t="shared" si="135"/>
        <v>0</v>
      </c>
      <c r="Y326" s="98">
        <f t="shared" si="97"/>
        <v>0</v>
      </c>
      <c r="Z326" s="99">
        <f t="shared" si="98"/>
        <v>0</v>
      </c>
      <c r="AA326" s="100"/>
      <c r="AB326" s="101">
        <f t="shared" si="136"/>
        <v>0</v>
      </c>
      <c r="AC326" s="101">
        <f t="shared" si="137"/>
        <v>0</v>
      </c>
      <c r="AD326" s="101">
        <f t="shared" si="102"/>
        <v>0</v>
      </c>
      <c r="AE326" s="99">
        <f t="shared" si="103"/>
        <v>0</v>
      </c>
      <c r="AF326" s="100"/>
      <c r="AG326" s="101">
        <f t="shared" si="138"/>
        <v>0</v>
      </c>
      <c r="AH326" s="101">
        <f t="shared" si="139"/>
        <v>0</v>
      </c>
      <c r="AI326" s="101">
        <f t="shared" si="106"/>
        <v>0</v>
      </c>
      <c r="AJ326" s="99">
        <f t="shared" si="107"/>
        <v>0</v>
      </c>
      <c r="AK326" s="100"/>
      <c r="AL326" s="98">
        <f t="shared" si="120"/>
        <v>0</v>
      </c>
      <c r="AM326" s="102">
        <f t="shared" si="120"/>
        <v>0</v>
      </c>
      <c r="AN326" s="102"/>
      <c r="AO326" s="98">
        <f t="shared" si="108"/>
        <v>0</v>
      </c>
      <c r="AP326" s="103">
        <f t="shared" si="109"/>
        <v>0</v>
      </c>
      <c r="AQ326" s="100"/>
      <c r="AR326" s="98">
        <f t="shared" si="121"/>
        <v>0</v>
      </c>
      <c r="AS326" s="102">
        <f t="shared" si="121"/>
        <v>0</v>
      </c>
      <c r="AT326" s="98">
        <f t="shared" si="110"/>
        <v>0</v>
      </c>
      <c r="AU326" s="103">
        <f t="shared" si="111"/>
        <v>0</v>
      </c>
      <c r="AV326" s="100"/>
      <c r="AW326" s="98">
        <f t="shared" si="112"/>
        <v>0</v>
      </c>
      <c r="AX326" s="98">
        <f t="shared" si="99"/>
        <v>0</v>
      </c>
      <c r="AY326" s="98">
        <f t="shared" si="113"/>
        <v>0</v>
      </c>
      <c r="AZ326" s="99">
        <f t="shared" si="114"/>
        <v>0</v>
      </c>
      <c r="BA326" s="104"/>
      <c r="BB326" s="101">
        <f t="shared" si="115"/>
        <v>0</v>
      </c>
      <c r="BC326" s="101">
        <f t="shared" si="116"/>
        <v>0</v>
      </c>
      <c r="BD326" s="101">
        <f t="shared" si="117"/>
        <v>0</v>
      </c>
      <c r="BE326" s="103">
        <f t="shared" si="118"/>
        <v>0</v>
      </c>
      <c r="BF326" s="90"/>
      <c r="BG326" s="91"/>
      <c r="BH326" s="91"/>
      <c r="BI326" s="91"/>
      <c r="BJ326" s="91"/>
    </row>
    <row r="327" spans="1:62" hidden="1" x14ac:dyDescent="0.25">
      <c r="A327" s="42"/>
      <c r="B327" s="141"/>
      <c r="C327" s="92">
        <v>296</v>
      </c>
      <c r="D327" s="132">
        <v>0</v>
      </c>
      <c r="E327" s="135" t="s">
        <v>403</v>
      </c>
      <c r="F327" s="93">
        <v>0</v>
      </c>
      <c r="G327" s="94">
        <v>0</v>
      </c>
      <c r="H327" s="95">
        <v>0</v>
      </c>
      <c r="I327" s="95">
        <v>0</v>
      </c>
      <c r="J327" s="95">
        <v>0</v>
      </c>
      <c r="K327" s="95">
        <v>0</v>
      </c>
      <c r="L327" s="96"/>
      <c r="M327" s="97">
        <v>0</v>
      </c>
      <c r="N327" s="98">
        <v>0</v>
      </c>
      <c r="O327" s="98">
        <f t="shared" si="91"/>
        <v>0</v>
      </c>
      <c r="P327" s="99">
        <f t="shared" si="92"/>
        <v>0</v>
      </c>
      <c r="Q327" s="96"/>
      <c r="R327" s="97">
        <v>0</v>
      </c>
      <c r="S327" s="98">
        <v>0</v>
      </c>
      <c r="T327" s="98">
        <f t="shared" si="93"/>
        <v>0</v>
      </c>
      <c r="U327" s="99">
        <f t="shared" si="94"/>
        <v>0</v>
      </c>
      <c r="V327" s="96"/>
      <c r="W327" s="97">
        <f t="shared" si="134"/>
        <v>0</v>
      </c>
      <c r="X327" s="97">
        <f t="shared" si="135"/>
        <v>0</v>
      </c>
      <c r="Y327" s="98">
        <f t="shared" si="97"/>
        <v>0</v>
      </c>
      <c r="Z327" s="99">
        <f t="shared" si="98"/>
        <v>0</v>
      </c>
      <c r="AA327" s="100"/>
      <c r="AB327" s="101">
        <f t="shared" si="136"/>
        <v>0</v>
      </c>
      <c r="AC327" s="101">
        <f t="shared" si="137"/>
        <v>0</v>
      </c>
      <c r="AD327" s="101">
        <f t="shared" si="102"/>
        <v>0</v>
      </c>
      <c r="AE327" s="99">
        <f t="shared" si="103"/>
        <v>0</v>
      </c>
      <c r="AF327" s="100"/>
      <c r="AG327" s="101">
        <f t="shared" si="138"/>
        <v>0</v>
      </c>
      <c r="AH327" s="101">
        <f t="shared" si="139"/>
        <v>0</v>
      </c>
      <c r="AI327" s="101">
        <f t="shared" si="106"/>
        <v>0</v>
      </c>
      <c r="AJ327" s="99">
        <f t="shared" si="107"/>
        <v>0</v>
      </c>
      <c r="AK327" s="100"/>
      <c r="AL327" s="98">
        <f t="shared" si="120"/>
        <v>0</v>
      </c>
      <c r="AM327" s="102">
        <f t="shared" si="120"/>
        <v>0</v>
      </c>
      <c r="AN327" s="102"/>
      <c r="AO327" s="98">
        <f t="shared" si="108"/>
        <v>0</v>
      </c>
      <c r="AP327" s="103">
        <f t="shared" si="109"/>
        <v>0</v>
      </c>
      <c r="AQ327" s="100"/>
      <c r="AR327" s="98">
        <f t="shared" si="121"/>
        <v>0</v>
      </c>
      <c r="AS327" s="102">
        <f t="shared" si="121"/>
        <v>0</v>
      </c>
      <c r="AT327" s="98">
        <f t="shared" si="110"/>
        <v>0</v>
      </c>
      <c r="AU327" s="103">
        <f t="shared" si="111"/>
        <v>0</v>
      </c>
      <c r="AV327" s="100"/>
      <c r="AW327" s="98">
        <f t="shared" si="112"/>
        <v>0</v>
      </c>
      <c r="AX327" s="98">
        <f t="shared" si="99"/>
        <v>0</v>
      </c>
      <c r="AY327" s="98">
        <f t="shared" si="113"/>
        <v>0</v>
      </c>
      <c r="AZ327" s="99">
        <f t="shared" si="114"/>
        <v>0</v>
      </c>
      <c r="BA327" s="104"/>
      <c r="BB327" s="101">
        <f t="shared" si="115"/>
        <v>0</v>
      </c>
      <c r="BC327" s="101">
        <f t="shared" si="116"/>
        <v>0</v>
      </c>
      <c r="BD327" s="101">
        <f t="shared" si="117"/>
        <v>0</v>
      </c>
      <c r="BE327" s="103">
        <f t="shared" si="118"/>
        <v>0</v>
      </c>
      <c r="BF327" s="90"/>
      <c r="BG327" s="91"/>
      <c r="BH327" s="91"/>
      <c r="BI327" s="91"/>
      <c r="BJ327" s="91"/>
    </row>
    <row r="328" spans="1:62" hidden="1" x14ac:dyDescent="0.25">
      <c r="A328" s="42"/>
      <c r="B328" s="141"/>
      <c r="C328" s="92">
        <v>297</v>
      </c>
      <c r="D328" s="132">
        <v>0</v>
      </c>
      <c r="E328" s="135" t="s">
        <v>404</v>
      </c>
      <c r="F328" s="93">
        <v>0</v>
      </c>
      <c r="G328" s="94">
        <v>0</v>
      </c>
      <c r="H328" s="95">
        <v>0</v>
      </c>
      <c r="I328" s="95">
        <v>0</v>
      </c>
      <c r="J328" s="95">
        <v>0</v>
      </c>
      <c r="K328" s="95">
        <v>0</v>
      </c>
      <c r="L328" s="96"/>
      <c r="M328" s="97">
        <v>0</v>
      </c>
      <c r="N328" s="98">
        <v>0</v>
      </c>
      <c r="O328" s="98">
        <f t="shared" si="91"/>
        <v>0</v>
      </c>
      <c r="P328" s="99">
        <f t="shared" si="92"/>
        <v>0</v>
      </c>
      <c r="Q328" s="96"/>
      <c r="R328" s="97">
        <v>0</v>
      </c>
      <c r="S328" s="98">
        <v>0</v>
      </c>
      <c r="T328" s="98">
        <f t="shared" si="93"/>
        <v>0</v>
      </c>
      <c r="U328" s="99">
        <f t="shared" si="94"/>
        <v>0</v>
      </c>
      <c r="V328" s="96"/>
      <c r="W328" s="97">
        <f t="shared" si="134"/>
        <v>0</v>
      </c>
      <c r="X328" s="97">
        <f t="shared" si="135"/>
        <v>0</v>
      </c>
      <c r="Y328" s="98">
        <f t="shared" si="97"/>
        <v>0</v>
      </c>
      <c r="Z328" s="99">
        <f t="shared" si="98"/>
        <v>0</v>
      </c>
      <c r="AA328" s="100"/>
      <c r="AB328" s="101">
        <f t="shared" si="136"/>
        <v>0</v>
      </c>
      <c r="AC328" s="101">
        <f t="shared" si="137"/>
        <v>0</v>
      </c>
      <c r="AD328" s="101">
        <f t="shared" si="102"/>
        <v>0</v>
      </c>
      <c r="AE328" s="99">
        <f t="shared" si="103"/>
        <v>0</v>
      </c>
      <c r="AF328" s="100"/>
      <c r="AG328" s="101">
        <f t="shared" si="138"/>
        <v>0</v>
      </c>
      <c r="AH328" s="101">
        <f t="shared" si="139"/>
        <v>0</v>
      </c>
      <c r="AI328" s="101">
        <f t="shared" si="106"/>
        <v>0</v>
      </c>
      <c r="AJ328" s="99">
        <f t="shared" si="107"/>
        <v>0</v>
      </c>
      <c r="AK328" s="100"/>
      <c r="AL328" s="98">
        <f t="shared" si="120"/>
        <v>0</v>
      </c>
      <c r="AM328" s="102">
        <f t="shared" si="120"/>
        <v>0</v>
      </c>
      <c r="AN328" s="102"/>
      <c r="AO328" s="98">
        <f t="shared" si="108"/>
        <v>0</v>
      </c>
      <c r="AP328" s="103">
        <f t="shared" si="109"/>
        <v>0</v>
      </c>
      <c r="AQ328" s="100"/>
      <c r="AR328" s="98">
        <f t="shared" si="121"/>
        <v>0</v>
      </c>
      <c r="AS328" s="102">
        <f t="shared" si="121"/>
        <v>0</v>
      </c>
      <c r="AT328" s="98">
        <f t="shared" si="110"/>
        <v>0</v>
      </c>
      <c r="AU328" s="103">
        <f t="shared" si="111"/>
        <v>0</v>
      </c>
      <c r="AV328" s="100"/>
      <c r="AW328" s="98">
        <f t="shared" si="112"/>
        <v>0</v>
      </c>
      <c r="AX328" s="98">
        <f t="shared" si="99"/>
        <v>0</v>
      </c>
      <c r="AY328" s="98">
        <f t="shared" si="113"/>
        <v>0</v>
      </c>
      <c r="AZ328" s="99">
        <f t="shared" si="114"/>
        <v>0</v>
      </c>
      <c r="BA328" s="104"/>
      <c r="BB328" s="101">
        <f t="shared" si="115"/>
        <v>0</v>
      </c>
      <c r="BC328" s="101">
        <f t="shared" si="116"/>
        <v>0</v>
      </c>
      <c r="BD328" s="101">
        <f t="shared" si="117"/>
        <v>0</v>
      </c>
      <c r="BE328" s="103">
        <f t="shared" si="118"/>
        <v>0</v>
      </c>
      <c r="BF328" s="90"/>
      <c r="BG328" s="91"/>
      <c r="BH328" s="91"/>
      <c r="BI328" s="91"/>
      <c r="BJ328" s="91"/>
    </row>
    <row r="329" spans="1:62" hidden="1" x14ac:dyDescent="0.25">
      <c r="A329" s="42"/>
      <c r="B329" s="141"/>
      <c r="C329" s="92">
        <v>298</v>
      </c>
      <c r="D329" s="132">
        <v>0</v>
      </c>
      <c r="E329" s="135" t="s">
        <v>405</v>
      </c>
      <c r="F329" s="93">
        <v>0</v>
      </c>
      <c r="G329" s="94">
        <v>0</v>
      </c>
      <c r="H329" s="95">
        <v>0</v>
      </c>
      <c r="I329" s="95">
        <v>0</v>
      </c>
      <c r="J329" s="95">
        <v>0</v>
      </c>
      <c r="K329" s="95">
        <v>0</v>
      </c>
      <c r="L329" s="96"/>
      <c r="M329" s="97">
        <v>0</v>
      </c>
      <c r="N329" s="98">
        <v>0</v>
      </c>
      <c r="O329" s="98">
        <f t="shared" si="91"/>
        <v>0</v>
      </c>
      <c r="P329" s="99">
        <f t="shared" si="92"/>
        <v>0</v>
      </c>
      <c r="Q329" s="96"/>
      <c r="R329" s="97">
        <v>0</v>
      </c>
      <c r="S329" s="98">
        <v>0</v>
      </c>
      <c r="T329" s="98">
        <f t="shared" si="93"/>
        <v>0</v>
      </c>
      <c r="U329" s="99">
        <f t="shared" si="94"/>
        <v>0</v>
      </c>
      <c r="V329" s="96"/>
      <c r="W329" s="97">
        <f t="shared" si="134"/>
        <v>0</v>
      </c>
      <c r="X329" s="97">
        <f t="shared" si="135"/>
        <v>0</v>
      </c>
      <c r="Y329" s="98">
        <f t="shared" si="97"/>
        <v>0</v>
      </c>
      <c r="Z329" s="99">
        <f t="shared" si="98"/>
        <v>0</v>
      </c>
      <c r="AA329" s="100"/>
      <c r="AB329" s="101">
        <f t="shared" si="136"/>
        <v>0</v>
      </c>
      <c r="AC329" s="101">
        <f t="shared" si="137"/>
        <v>0</v>
      </c>
      <c r="AD329" s="101">
        <f t="shared" si="102"/>
        <v>0</v>
      </c>
      <c r="AE329" s="99">
        <f t="shared" si="103"/>
        <v>0</v>
      </c>
      <c r="AF329" s="100"/>
      <c r="AG329" s="101">
        <f t="shared" si="138"/>
        <v>0</v>
      </c>
      <c r="AH329" s="101">
        <f t="shared" si="139"/>
        <v>0</v>
      </c>
      <c r="AI329" s="101">
        <f t="shared" si="106"/>
        <v>0</v>
      </c>
      <c r="AJ329" s="99">
        <f t="shared" si="107"/>
        <v>0</v>
      </c>
      <c r="AK329" s="100"/>
      <c r="AL329" s="98">
        <f t="shared" si="120"/>
        <v>0</v>
      </c>
      <c r="AM329" s="102">
        <f t="shared" si="120"/>
        <v>0</v>
      </c>
      <c r="AN329" s="102"/>
      <c r="AO329" s="98">
        <f t="shared" si="108"/>
        <v>0</v>
      </c>
      <c r="AP329" s="103">
        <f t="shared" si="109"/>
        <v>0</v>
      </c>
      <c r="AQ329" s="100"/>
      <c r="AR329" s="98">
        <f t="shared" si="121"/>
        <v>0</v>
      </c>
      <c r="AS329" s="102">
        <f t="shared" si="121"/>
        <v>0</v>
      </c>
      <c r="AT329" s="98">
        <f t="shared" si="110"/>
        <v>0</v>
      </c>
      <c r="AU329" s="103">
        <f t="shared" si="111"/>
        <v>0</v>
      </c>
      <c r="AV329" s="100"/>
      <c r="AW329" s="98">
        <f t="shared" si="112"/>
        <v>0</v>
      </c>
      <c r="AX329" s="98">
        <f t="shared" si="99"/>
        <v>0</v>
      </c>
      <c r="AY329" s="98">
        <f t="shared" si="113"/>
        <v>0</v>
      </c>
      <c r="AZ329" s="99">
        <f t="shared" si="114"/>
        <v>0</v>
      </c>
      <c r="BA329" s="104"/>
      <c r="BB329" s="101">
        <f t="shared" si="115"/>
        <v>0</v>
      </c>
      <c r="BC329" s="101">
        <f t="shared" si="116"/>
        <v>0</v>
      </c>
      <c r="BD329" s="101">
        <f t="shared" si="117"/>
        <v>0</v>
      </c>
      <c r="BE329" s="103">
        <f t="shared" si="118"/>
        <v>0</v>
      </c>
      <c r="BF329" s="90"/>
      <c r="BG329" s="91"/>
      <c r="BH329" s="91"/>
      <c r="BI329" s="91"/>
      <c r="BJ329" s="91"/>
    </row>
    <row r="330" spans="1:62" hidden="1" x14ac:dyDescent="0.25">
      <c r="A330" s="42"/>
      <c r="B330" s="141"/>
      <c r="C330" s="92">
        <v>299</v>
      </c>
      <c r="D330" s="132">
        <v>0</v>
      </c>
      <c r="E330" s="135" t="s">
        <v>406</v>
      </c>
      <c r="F330" s="93">
        <v>0</v>
      </c>
      <c r="G330" s="94">
        <v>0</v>
      </c>
      <c r="H330" s="95">
        <v>0</v>
      </c>
      <c r="I330" s="95">
        <v>0</v>
      </c>
      <c r="J330" s="95">
        <v>0</v>
      </c>
      <c r="K330" s="95">
        <v>0</v>
      </c>
      <c r="L330" s="96"/>
      <c r="M330" s="97">
        <v>0</v>
      </c>
      <c r="N330" s="98">
        <v>0</v>
      </c>
      <c r="O330" s="98">
        <f t="shared" si="91"/>
        <v>0</v>
      </c>
      <c r="P330" s="99">
        <f t="shared" si="92"/>
        <v>0</v>
      </c>
      <c r="Q330" s="96"/>
      <c r="R330" s="97">
        <v>0</v>
      </c>
      <c r="S330" s="98">
        <v>0</v>
      </c>
      <c r="T330" s="98">
        <f t="shared" si="93"/>
        <v>0</v>
      </c>
      <c r="U330" s="99">
        <f t="shared" si="94"/>
        <v>0</v>
      </c>
      <c r="V330" s="96"/>
      <c r="W330" s="97">
        <f t="shared" si="134"/>
        <v>0</v>
      </c>
      <c r="X330" s="97">
        <f t="shared" si="135"/>
        <v>0</v>
      </c>
      <c r="Y330" s="98">
        <f t="shared" si="97"/>
        <v>0</v>
      </c>
      <c r="Z330" s="99">
        <f t="shared" si="98"/>
        <v>0</v>
      </c>
      <c r="AA330" s="100"/>
      <c r="AB330" s="101">
        <f t="shared" si="136"/>
        <v>0</v>
      </c>
      <c r="AC330" s="101">
        <f t="shared" si="137"/>
        <v>0</v>
      </c>
      <c r="AD330" s="101">
        <f t="shared" si="102"/>
        <v>0</v>
      </c>
      <c r="AE330" s="99">
        <f t="shared" si="103"/>
        <v>0</v>
      </c>
      <c r="AF330" s="100"/>
      <c r="AG330" s="101">
        <f t="shared" si="138"/>
        <v>0</v>
      </c>
      <c r="AH330" s="101">
        <f t="shared" si="139"/>
        <v>0</v>
      </c>
      <c r="AI330" s="101">
        <f t="shared" si="106"/>
        <v>0</v>
      </c>
      <c r="AJ330" s="99">
        <f t="shared" si="107"/>
        <v>0</v>
      </c>
      <c r="AK330" s="100"/>
      <c r="AL330" s="98">
        <f t="shared" si="120"/>
        <v>0</v>
      </c>
      <c r="AM330" s="102">
        <f t="shared" si="120"/>
        <v>0</v>
      </c>
      <c r="AN330" s="102"/>
      <c r="AO330" s="98">
        <f t="shared" si="108"/>
        <v>0</v>
      </c>
      <c r="AP330" s="103">
        <f t="shared" si="109"/>
        <v>0</v>
      </c>
      <c r="AQ330" s="100"/>
      <c r="AR330" s="98">
        <f t="shared" si="121"/>
        <v>0</v>
      </c>
      <c r="AS330" s="102">
        <f t="shared" si="121"/>
        <v>0</v>
      </c>
      <c r="AT330" s="98">
        <f t="shared" si="110"/>
        <v>0</v>
      </c>
      <c r="AU330" s="103">
        <f t="shared" si="111"/>
        <v>0</v>
      </c>
      <c r="AV330" s="100"/>
      <c r="AW330" s="98">
        <f t="shared" si="112"/>
        <v>0</v>
      </c>
      <c r="AX330" s="98">
        <f t="shared" si="99"/>
        <v>0</v>
      </c>
      <c r="AY330" s="98">
        <f t="shared" si="113"/>
        <v>0</v>
      </c>
      <c r="AZ330" s="99">
        <f t="shared" si="114"/>
        <v>0</v>
      </c>
      <c r="BA330" s="104"/>
      <c r="BB330" s="101">
        <f t="shared" si="115"/>
        <v>0</v>
      </c>
      <c r="BC330" s="101">
        <f t="shared" si="116"/>
        <v>0</v>
      </c>
      <c r="BD330" s="101">
        <f t="shared" si="117"/>
        <v>0</v>
      </c>
      <c r="BE330" s="103">
        <f t="shared" si="118"/>
        <v>0</v>
      </c>
      <c r="BF330" s="90"/>
      <c r="BG330" s="91"/>
      <c r="BH330" s="91"/>
      <c r="BI330" s="91"/>
      <c r="BJ330" s="91"/>
    </row>
    <row r="331" spans="1:62" hidden="1" x14ac:dyDescent="0.25">
      <c r="A331" s="42"/>
      <c r="B331" s="141"/>
      <c r="C331" s="92">
        <v>300</v>
      </c>
      <c r="D331" s="132">
        <v>0</v>
      </c>
      <c r="E331" s="135" t="s">
        <v>407</v>
      </c>
      <c r="F331" s="93">
        <v>0</v>
      </c>
      <c r="G331" s="94">
        <v>0</v>
      </c>
      <c r="H331" s="95">
        <v>0</v>
      </c>
      <c r="I331" s="95">
        <v>0</v>
      </c>
      <c r="J331" s="95">
        <v>0</v>
      </c>
      <c r="K331" s="95">
        <v>0</v>
      </c>
      <c r="L331" s="96"/>
      <c r="M331" s="97">
        <v>0</v>
      </c>
      <c r="N331" s="98">
        <v>0</v>
      </c>
      <c r="O331" s="98">
        <f t="shared" si="91"/>
        <v>0</v>
      </c>
      <c r="P331" s="99">
        <f t="shared" si="92"/>
        <v>0</v>
      </c>
      <c r="Q331" s="96"/>
      <c r="R331" s="97">
        <v>0</v>
      </c>
      <c r="S331" s="98">
        <v>0</v>
      </c>
      <c r="T331" s="98">
        <f t="shared" si="93"/>
        <v>0</v>
      </c>
      <c r="U331" s="99">
        <f t="shared" si="94"/>
        <v>0</v>
      </c>
      <c r="V331" s="96"/>
      <c r="W331" s="97">
        <f t="shared" si="134"/>
        <v>0</v>
      </c>
      <c r="X331" s="97">
        <f t="shared" si="135"/>
        <v>0</v>
      </c>
      <c r="Y331" s="98">
        <f t="shared" si="97"/>
        <v>0</v>
      </c>
      <c r="Z331" s="99">
        <f t="shared" si="98"/>
        <v>0</v>
      </c>
      <c r="AA331" s="100"/>
      <c r="AB331" s="101">
        <f t="shared" si="136"/>
        <v>0</v>
      </c>
      <c r="AC331" s="101">
        <f t="shared" si="137"/>
        <v>0</v>
      </c>
      <c r="AD331" s="101">
        <f t="shared" si="102"/>
        <v>0</v>
      </c>
      <c r="AE331" s="99">
        <f t="shared" si="103"/>
        <v>0</v>
      </c>
      <c r="AF331" s="100"/>
      <c r="AG331" s="101">
        <f t="shared" si="138"/>
        <v>0</v>
      </c>
      <c r="AH331" s="101">
        <f t="shared" si="139"/>
        <v>0</v>
      </c>
      <c r="AI331" s="101">
        <f t="shared" si="106"/>
        <v>0</v>
      </c>
      <c r="AJ331" s="99">
        <f t="shared" si="107"/>
        <v>0</v>
      </c>
      <c r="AK331" s="100"/>
      <c r="AL331" s="98">
        <f t="shared" si="120"/>
        <v>0</v>
      </c>
      <c r="AM331" s="102">
        <f t="shared" si="120"/>
        <v>0</v>
      </c>
      <c r="AN331" s="102"/>
      <c r="AO331" s="98">
        <f t="shared" si="108"/>
        <v>0</v>
      </c>
      <c r="AP331" s="103">
        <f t="shared" si="109"/>
        <v>0</v>
      </c>
      <c r="AQ331" s="100"/>
      <c r="AR331" s="98">
        <f t="shared" si="121"/>
        <v>0</v>
      </c>
      <c r="AS331" s="102">
        <f t="shared" si="121"/>
        <v>0</v>
      </c>
      <c r="AT331" s="98">
        <f t="shared" si="110"/>
        <v>0</v>
      </c>
      <c r="AU331" s="103">
        <f t="shared" si="111"/>
        <v>0</v>
      </c>
      <c r="AV331" s="100"/>
      <c r="AW331" s="98">
        <f t="shared" si="112"/>
        <v>0</v>
      </c>
      <c r="AX331" s="98">
        <f t="shared" si="99"/>
        <v>0</v>
      </c>
      <c r="AY331" s="98">
        <f t="shared" si="113"/>
        <v>0</v>
      </c>
      <c r="AZ331" s="99">
        <f t="shared" si="114"/>
        <v>0</v>
      </c>
      <c r="BA331" s="104"/>
      <c r="BB331" s="101">
        <f t="shared" si="115"/>
        <v>0</v>
      </c>
      <c r="BC331" s="101">
        <f t="shared" si="116"/>
        <v>0</v>
      </c>
      <c r="BD331" s="101">
        <f t="shared" si="117"/>
        <v>0</v>
      </c>
      <c r="BE331" s="103">
        <f t="shared" si="118"/>
        <v>0</v>
      </c>
      <c r="BF331" s="90"/>
      <c r="BG331" s="91"/>
      <c r="BH331" s="91"/>
      <c r="BI331" s="91"/>
      <c r="BJ331" s="91"/>
    </row>
    <row r="332" spans="1:62" hidden="1" x14ac:dyDescent="0.25">
      <c r="A332" s="42"/>
      <c r="B332" s="141"/>
      <c r="C332" s="92">
        <v>301</v>
      </c>
      <c r="D332" s="132">
        <v>0</v>
      </c>
      <c r="E332" s="135" t="s">
        <v>408</v>
      </c>
      <c r="F332" s="93">
        <v>0</v>
      </c>
      <c r="G332" s="94">
        <v>0</v>
      </c>
      <c r="H332" s="95">
        <v>0</v>
      </c>
      <c r="I332" s="95">
        <v>0</v>
      </c>
      <c r="J332" s="95">
        <v>0</v>
      </c>
      <c r="K332" s="95">
        <v>0</v>
      </c>
      <c r="L332" s="96"/>
      <c r="M332" s="97">
        <v>0</v>
      </c>
      <c r="N332" s="98">
        <v>0</v>
      </c>
      <c r="O332" s="98">
        <f t="shared" si="91"/>
        <v>0</v>
      </c>
      <c r="P332" s="99">
        <f t="shared" si="92"/>
        <v>0</v>
      </c>
      <c r="Q332" s="96"/>
      <c r="R332" s="97">
        <v>0</v>
      </c>
      <c r="S332" s="98">
        <v>0</v>
      </c>
      <c r="T332" s="98">
        <f t="shared" si="93"/>
        <v>0</v>
      </c>
      <c r="U332" s="99">
        <f t="shared" si="94"/>
        <v>0</v>
      </c>
      <c r="V332" s="96"/>
      <c r="W332" s="97">
        <f t="shared" si="134"/>
        <v>0</v>
      </c>
      <c r="X332" s="97">
        <f t="shared" si="135"/>
        <v>0</v>
      </c>
      <c r="Y332" s="98">
        <f t="shared" si="97"/>
        <v>0</v>
      </c>
      <c r="Z332" s="99">
        <f t="shared" si="98"/>
        <v>0</v>
      </c>
      <c r="AA332" s="100"/>
      <c r="AB332" s="101">
        <f t="shared" si="136"/>
        <v>0</v>
      </c>
      <c r="AC332" s="101">
        <f t="shared" si="137"/>
        <v>0</v>
      </c>
      <c r="AD332" s="101">
        <f t="shared" si="102"/>
        <v>0</v>
      </c>
      <c r="AE332" s="99">
        <f t="shared" si="103"/>
        <v>0</v>
      </c>
      <c r="AF332" s="100"/>
      <c r="AG332" s="101">
        <f t="shared" si="138"/>
        <v>0</v>
      </c>
      <c r="AH332" s="101">
        <f t="shared" si="139"/>
        <v>0</v>
      </c>
      <c r="AI332" s="101">
        <f t="shared" si="106"/>
        <v>0</v>
      </c>
      <c r="AJ332" s="99">
        <f t="shared" si="107"/>
        <v>0</v>
      </c>
      <c r="AK332" s="100"/>
      <c r="AL332" s="98">
        <f t="shared" si="120"/>
        <v>0</v>
      </c>
      <c r="AM332" s="102">
        <f t="shared" si="120"/>
        <v>0</v>
      </c>
      <c r="AN332" s="102"/>
      <c r="AO332" s="98">
        <f t="shared" si="108"/>
        <v>0</v>
      </c>
      <c r="AP332" s="103">
        <f t="shared" si="109"/>
        <v>0</v>
      </c>
      <c r="AQ332" s="100"/>
      <c r="AR332" s="98">
        <f t="shared" si="121"/>
        <v>0</v>
      </c>
      <c r="AS332" s="102">
        <f t="shared" si="121"/>
        <v>0</v>
      </c>
      <c r="AT332" s="98">
        <f t="shared" si="110"/>
        <v>0</v>
      </c>
      <c r="AU332" s="103">
        <f t="shared" si="111"/>
        <v>0</v>
      </c>
      <c r="AV332" s="100"/>
      <c r="AW332" s="98">
        <f t="shared" si="112"/>
        <v>0</v>
      </c>
      <c r="AX332" s="98">
        <f t="shared" si="99"/>
        <v>0</v>
      </c>
      <c r="AY332" s="98">
        <f t="shared" si="113"/>
        <v>0</v>
      </c>
      <c r="AZ332" s="99">
        <f t="shared" si="114"/>
        <v>0</v>
      </c>
      <c r="BA332" s="104"/>
      <c r="BB332" s="101">
        <f t="shared" si="115"/>
        <v>0</v>
      </c>
      <c r="BC332" s="101">
        <f t="shared" si="116"/>
        <v>0</v>
      </c>
      <c r="BD332" s="101">
        <f t="shared" si="117"/>
        <v>0</v>
      </c>
      <c r="BE332" s="103">
        <f t="shared" si="118"/>
        <v>0</v>
      </c>
      <c r="BF332" s="90"/>
      <c r="BG332" s="91"/>
      <c r="BH332" s="91"/>
      <c r="BI332" s="91"/>
      <c r="BJ332" s="91"/>
    </row>
    <row r="333" spans="1:62" hidden="1" x14ac:dyDescent="0.25">
      <c r="A333" s="42"/>
      <c r="B333" s="141"/>
      <c r="C333" s="92">
        <v>302</v>
      </c>
      <c r="D333" s="132">
        <v>0</v>
      </c>
      <c r="E333" s="135" t="s">
        <v>409</v>
      </c>
      <c r="F333" s="93">
        <v>0</v>
      </c>
      <c r="G333" s="94">
        <v>0</v>
      </c>
      <c r="H333" s="95">
        <v>0</v>
      </c>
      <c r="I333" s="95">
        <v>0</v>
      </c>
      <c r="J333" s="95">
        <v>0</v>
      </c>
      <c r="K333" s="95">
        <v>0</v>
      </c>
      <c r="L333" s="96"/>
      <c r="M333" s="97">
        <v>0</v>
      </c>
      <c r="N333" s="98">
        <v>0</v>
      </c>
      <c r="O333" s="98">
        <f t="shared" si="91"/>
        <v>0</v>
      </c>
      <c r="P333" s="99">
        <f t="shared" si="92"/>
        <v>0</v>
      </c>
      <c r="Q333" s="96"/>
      <c r="R333" s="97">
        <v>0</v>
      </c>
      <c r="S333" s="98">
        <v>0</v>
      </c>
      <c r="T333" s="98">
        <f t="shared" si="93"/>
        <v>0</v>
      </c>
      <c r="U333" s="99">
        <f t="shared" si="94"/>
        <v>0</v>
      </c>
      <c r="V333" s="96"/>
      <c r="W333" s="97">
        <f t="shared" si="134"/>
        <v>0</v>
      </c>
      <c r="X333" s="97">
        <f t="shared" si="135"/>
        <v>0</v>
      </c>
      <c r="Y333" s="98">
        <f t="shared" si="97"/>
        <v>0</v>
      </c>
      <c r="Z333" s="99">
        <f t="shared" si="98"/>
        <v>0</v>
      </c>
      <c r="AA333" s="100"/>
      <c r="AB333" s="101">
        <f t="shared" si="136"/>
        <v>0</v>
      </c>
      <c r="AC333" s="101">
        <f t="shared" si="137"/>
        <v>0</v>
      </c>
      <c r="AD333" s="101">
        <f t="shared" si="102"/>
        <v>0</v>
      </c>
      <c r="AE333" s="99">
        <f t="shared" si="103"/>
        <v>0</v>
      </c>
      <c r="AF333" s="100"/>
      <c r="AG333" s="101">
        <f t="shared" si="138"/>
        <v>0</v>
      </c>
      <c r="AH333" s="101">
        <f t="shared" si="139"/>
        <v>0</v>
      </c>
      <c r="AI333" s="101">
        <f t="shared" si="106"/>
        <v>0</v>
      </c>
      <c r="AJ333" s="99">
        <f t="shared" si="107"/>
        <v>0</v>
      </c>
      <c r="AK333" s="100"/>
      <c r="AL333" s="98">
        <f t="shared" si="120"/>
        <v>0</v>
      </c>
      <c r="AM333" s="102">
        <f t="shared" si="120"/>
        <v>0</v>
      </c>
      <c r="AN333" s="102"/>
      <c r="AO333" s="98">
        <f t="shared" si="108"/>
        <v>0</v>
      </c>
      <c r="AP333" s="103">
        <f t="shared" si="109"/>
        <v>0</v>
      </c>
      <c r="AQ333" s="100"/>
      <c r="AR333" s="98">
        <f t="shared" si="121"/>
        <v>0</v>
      </c>
      <c r="AS333" s="102">
        <f t="shared" si="121"/>
        <v>0</v>
      </c>
      <c r="AT333" s="98">
        <f t="shared" si="110"/>
        <v>0</v>
      </c>
      <c r="AU333" s="103">
        <f t="shared" si="111"/>
        <v>0</v>
      </c>
      <c r="AV333" s="100"/>
      <c r="AW333" s="98">
        <f t="shared" si="112"/>
        <v>0</v>
      </c>
      <c r="AX333" s="98">
        <f t="shared" si="99"/>
        <v>0</v>
      </c>
      <c r="AY333" s="98">
        <f t="shared" si="113"/>
        <v>0</v>
      </c>
      <c r="AZ333" s="99">
        <f t="shared" si="114"/>
        <v>0</v>
      </c>
      <c r="BA333" s="104"/>
      <c r="BB333" s="101">
        <f t="shared" si="115"/>
        <v>0</v>
      </c>
      <c r="BC333" s="101">
        <f t="shared" si="116"/>
        <v>0</v>
      </c>
      <c r="BD333" s="101">
        <f t="shared" si="117"/>
        <v>0</v>
      </c>
      <c r="BE333" s="103">
        <f t="shared" si="118"/>
        <v>0</v>
      </c>
      <c r="BF333" s="90"/>
      <c r="BG333" s="91"/>
      <c r="BH333" s="91"/>
      <c r="BI333" s="91"/>
      <c r="BJ333" s="91"/>
    </row>
    <row r="334" spans="1:62" hidden="1" x14ac:dyDescent="0.25">
      <c r="A334" s="42"/>
      <c r="B334" s="141"/>
      <c r="C334" s="92">
        <v>303</v>
      </c>
      <c r="D334" s="132">
        <v>0</v>
      </c>
      <c r="E334" s="135" t="s">
        <v>410</v>
      </c>
      <c r="F334" s="93">
        <v>0</v>
      </c>
      <c r="G334" s="94">
        <v>0</v>
      </c>
      <c r="H334" s="95">
        <v>0</v>
      </c>
      <c r="I334" s="95">
        <v>0</v>
      </c>
      <c r="J334" s="95">
        <v>0</v>
      </c>
      <c r="K334" s="95">
        <v>0</v>
      </c>
      <c r="L334" s="96"/>
      <c r="M334" s="97">
        <v>0</v>
      </c>
      <c r="N334" s="98">
        <v>0</v>
      </c>
      <c r="O334" s="98">
        <f t="shared" si="91"/>
        <v>0</v>
      </c>
      <c r="P334" s="99">
        <f t="shared" si="92"/>
        <v>0</v>
      </c>
      <c r="Q334" s="96"/>
      <c r="R334" s="97">
        <v>0</v>
      </c>
      <c r="S334" s="98">
        <v>0</v>
      </c>
      <c r="T334" s="98">
        <f t="shared" si="93"/>
        <v>0</v>
      </c>
      <c r="U334" s="99">
        <f t="shared" si="94"/>
        <v>0</v>
      </c>
      <c r="V334" s="96"/>
      <c r="W334" s="97">
        <f t="shared" si="134"/>
        <v>0</v>
      </c>
      <c r="X334" s="97">
        <f t="shared" si="135"/>
        <v>0</v>
      </c>
      <c r="Y334" s="98">
        <f t="shared" si="97"/>
        <v>0</v>
      </c>
      <c r="Z334" s="99">
        <f t="shared" si="98"/>
        <v>0</v>
      </c>
      <c r="AA334" s="100"/>
      <c r="AB334" s="101">
        <f t="shared" si="136"/>
        <v>0</v>
      </c>
      <c r="AC334" s="101">
        <f t="shared" si="137"/>
        <v>0</v>
      </c>
      <c r="AD334" s="101">
        <f t="shared" si="102"/>
        <v>0</v>
      </c>
      <c r="AE334" s="99">
        <f t="shared" si="103"/>
        <v>0</v>
      </c>
      <c r="AF334" s="100"/>
      <c r="AG334" s="101">
        <f t="shared" si="138"/>
        <v>0</v>
      </c>
      <c r="AH334" s="101">
        <f t="shared" si="139"/>
        <v>0</v>
      </c>
      <c r="AI334" s="101">
        <f t="shared" si="106"/>
        <v>0</v>
      </c>
      <c r="AJ334" s="99">
        <f t="shared" si="107"/>
        <v>0</v>
      </c>
      <c r="AK334" s="100"/>
      <c r="AL334" s="98">
        <f t="shared" si="120"/>
        <v>0</v>
      </c>
      <c r="AM334" s="102">
        <f t="shared" si="120"/>
        <v>0</v>
      </c>
      <c r="AN334" s="102"/>
      <c r="AO334" s="98">
        <f t="shared" si="108"/>
        <v>0</v>
      </c>
      <c r="AP334" s="103">
        <f t="shared" si="109"/>
        <v>0</v>
      </c>
      <c r="AQ334" s="100"/>
      <c r="AR334" s="98">
        <f t="shared" si="121"/>
        <v>0</v>
      </c>
      <c r="AS334" s="102">
        <f t="shared" si="121"/>
        <v>0</v>
      </c>
      <c r="AT334" s="98">
        <f t="shared" si="110"/>
        <v>0</v>
      </c>
      <c r="AU334" s="103">
        <f t="shared" si="111"/>
        <v>0</v>
      </c>
      <c r="AV334" s="100"/>
      <c r="AW334" s="98">
        <f t="shared" si="112"/>
        <v>0</v>
      </c>
      <c r="AX334" s="98">
        <f t="shared" si="99"/>
        <v>0</v>
      </c>
      <c r="AY334" s="98">
        <f t="shared" si="113"/>
        <v>0</v>
      </c>
      <c r="AZ334" s="99">
        <f t="shared" si="114"/>
        <v>0</v>
      </c>
      <c r="BA334" s="104"/>
      <c r="BB334" s="101">
        <f t="shared" si="115"/>
        <v>0</v>
      </c>
      <c r="BC334" s="101">
        <f t="shared" si="116"/>
        <v>0</v>
      </c>
      <c r="BD334" s="101">
        <f t="shared" si="117"/>
        <v>0</v>
      </c>
      <c r="BE334" s="103">
        <f t="shared" si="118"/>
        <v>0</v>
      </c>
      <c r="BF334" s="90"/>
      <c r="BG334" s="91"/>
      <c r="BH334" s="91"/>
      <c r="BI334" s="91"/>
      <c r="BJ334" s="91"/>
    </row>
    <row r="335" spans="1:62" hidden="1" x14ac:dyDescent="0.25">
      <c r="A335" s="42"/>
      <c r="B335" s="141"/>
      <c r="C335" s="92">
        <v>304</v>
      </c>
      <c r="D335" s="132">
        <v>0</v>
      </c>
      <c r="E335" s="135" t="s">
        <v>411</v>
      </c>
      <c r="F335" s="93">
        <v>0</v>
      </c>
      <c r="G335" s="94">
        <v>0</v>
      </c>
      <c r="H335" s="95">
        <v>0</v>
      </c>
      <c r="I335" s="95">
        <v>0</v>
      </c>
      <c r="J335" s="95">
        <v>0</v>
      </c>
      <c r="K335" s="95">
        <v>0</v>
      </c>
      <c r="L335" s="96"/>
      <c r="M335" s="97">
        <v>0</v>
      </c>
      <c r="N335" s="98">
        <v>0</v>
      </c>
      <c r="O335" s="98">
        <f t="shared" si="91"/>
        <v>0</v>
      </c>
      <c r="P335" s="99">
        <f t="shared" si="92"/>
        <v>0</v>
      </c>
      <c r="Q335" s="96"/>
      <c r="R335" s="97">
        <v>0</v>
      </c>
      <c r="S335" s="98">
        <v>0</v>
      </c>
      <c r="T335" s="98">
        <f t="shared" si="93"/>
        <v>0</v>
      </c>
      <c r="U335" s="99">
        <f t="shared" si="94"/>
        <v>0</v>
      </c>
      <c r="V335" s="96"/>
      <c r="W335" s="97">
        <f t="shared" si="134"/>
        <v>0</v>
      </c>
      <c r="X335" s="97">
        <f t="shared" si="135"/>
        <v>0</v>
      </c>
      <c r="Y335" s="98">
        <f t="shared" si="97"/>
        <v>0</v>
      </c>
      <c r="Z335" s="99">
        <f t="shared" si="98"/>
        <v>0</v>
      </c>
      <c r="AA335" s="100"/>
      <c r="AB335" s="101">
        <f t="shared" si="136"/>
        <v>0</v>
      </c>
      <c r="AC335" s="101">
        <f t="shared" si="137"/>
        <v>0</v>
      </c>
      <c r="AD335" s="101">
        <f t="shared" si="102"/>
        <v>0</v>
      </c>
      <c r="AE335" s="99">
        <f t="shared" si="103"/>
        <v>0</v>
      </c>
      <c r="AF335" s="100"/>
      <c r="AG335" s="101">
        <f t="shared" si="138"/>
        <v>0</v>
      </c>
      <c r="AH335" s="101">
        <f t="shared" si="139"/>
        <v>0</v>
      </c>
      <c r="AI335" s="101">
        <f t="shared" si="106"/>
        <v>0</v>
      </c>
      <c r="AJ335" s="99">
        <f t="shared" si="107"/>
        <v>0</v>
      </c>
      <c r="AK335" s="100"/>
      <c r="AL335" s="98">
        <f t="shared" si="120"/>
        <v>0</v>
      </c>
      <c r="AM335" s="102">
        <f t="shared" si="120"/>
        <v>0</v>
      </c>
      <c r="AN335" s="102"/>
      <c r="AO335" s="98">
        <f t="shared" si="108"/>
        <v>0</v>
      </c>
      <c r="AP335" s="103">
        <f t="shared" si="109"/>
        <v>0</v>
      </c>
      <c r="AQ335" s="100"/>
      <c r="AR335" s="98">
        <f t="shared" si="121"/>
        <v>0</v>
      </c>
      <c r="AS335" s="102">
        <f t="shared" si="121"/>
        <v>0</v>
      </c>
      <c r="AT335" s="98">
        <f t="shared" si="110"/>
        <v>0</v>
      </c>
      <c r="AU335" s="103">
        <f t="shared" si="111"/>
        <v>0</v>
      </c>
      <c r="AV335" s="100"/>
      <c r="AW335" s="98">
        <f t="shared" si="112"/>
        <v>0</v>
      </c>
      <c r="AX335" s="98">
        <f t="shared" si="99"/>
        <v>0</v>
      </c>
      <c r="AY335" s="98">
        <f t="shared" si="113"/>
        <v>0</v>
      </c>
      <c r="AZ335" s="99">
        <f t="shared" si="114"/>
        <v>0</v>
      </c>
      <c r="BA335" s="104"/>
      <c r="BB335" s="101">
        <f t="shared" si="115"/>
        <v>0</v>
      </c>
      <c r="BC335" s="101">
        <f t="shared" si="116"/>
        <v>0</v>
      </c>
      <c r="BD335" s="101">
        <f t="shared" si="117"/>
        <v>0</v>
      </c>
      <c r="BE335" s="103">
        <f t="shared" si="118"/>
        <v>0</v>
      </c>
      <c r="BF335" s="90"/>
      <c r="BG335" s="91"/>
      <c r="BH335" s="91"/>
      <c r="BI335" s="91"/>
      <c r="BJ335" s="91"/>
    </row>
    <row r="336" spans="1:62" hidden="1" x14ac:dyDescent="0.25">
      <c r="A336" s="42"/>
      <c r="B336" s="141"/>
      <c r="C336" s="92">
        <v>305</v>
      </c>
      <c r="D336" s="132">
        <v>0</v>
      </c>
      <c r="E336" s="135" t="s">
        <v>412</v>
      </c>
      <c r="F336" s="93">
        <v>0</v>
      </c>
      <c r="G336" s="94">
        <v>0</v>
      </c>
      <c r="H336" s="95">
        <v>0</v>
      </c>
      <c r="I336" s="95">
        <v>0</v>
      </c>
      <c r="J336" s="95">
        <v>0</v>
      </c>
      <c r="K336" s="95">
        <v>0</v>
      </c>
      <c r="L336" s="96"/>
      <c r="M336" s="97">
        <v>0</v>
      </c>
      <c r="N336" s="98">
        <v>0</v>
      </c>
      <c r="O336" s="98">
        <f t="shared" si="91"/>
        <v>0</v>
      </c>
      <c r="P336" s="99">
        <f t="shared" si="92"/>
        <v>0</v>
      </c>
      <c r="Q336" s="96"/>
      <c r="R336" s="97">
        <v>0</v>
      </c>
      <c r="S336" s="98">
        <v>0</v>
      </c>
      <c r="T336" s="98">
        <f t="shared" si="93"/>
        <v>0</v>
      </c>
      <c r="U336" s="99">
        <f t="shared" si="94"/>
        <v>0</v>
      </c>
      <c r="V336" s="96"/>
      <c r="W336" s="97">
        <f t="shared" si="134"/>
        <v>0</v>
      </c>
      <c r="X336" s="97">
        <f t="shared" si="135"/>
        <v>0</v>
      </c>
      <c r="Y336" s="98">
        <f t="shared" si="97"/>
        <v>0</v>
      </c>
      <c r="Z336" s="99">
        <f t="shared" si="98"/>
        <v>0</v>
      </c>
      <c r="AA336" s="100"/>
      <c r="AB336" s="101">
        <f t="shared" si="136"/>
        <v>0</v>
      </c>
      <c r="AC336" s="101">
        <f t="shared" si="137"/>
        <v>0</v>
      </c>
      <c r="AD336" s="101">
        <f t="shared" si="102"/>
        <v>0</v>
      </c>
      <c r="AE336" s="99">
        <f t="shared" si="103"/>
        <v>0</v>
      </c>
      <c r="AF336" s="100"/>
      <c r="AG336" s="101">
        <f t="shared" si="138"/>
        <v>0</v>
      </c>
      <c r="AH336" s="101">
        <f t="shared" si="139"/>
        <v>0</v>
      </c>
      <c r="AI336" s="101">
        <f t="shared" si="106"/>
        <v>0</v>
      </c>
      <c r="AJ336" s="99">
        <f t="shared" si="107"/>
        <v>0</v>
      </c>
      <c r="AK336" s="100"/>
      <c r="AL336" s="98">
        <f t="shared" si="120"/>
        <v>0</v>
      </c>
      <c r="AM336" s="102">
        <f t="shared" si="120"/>
        <v>0</v>
      </c>
      <c r="AN336" s="102"/>
      <c r="AO336" s="98">
        <f t="shared" si="108"/>
        <v>0</v>
      </c>
      <c r="AP336" s="103">
        <f t="shared" si="109"/>
        <v>0</v>
      </c>
      <c r="AQ336" s="100"/>
      <c r="AR336" s="98">
        <f t="shared" si="121"/>
        <v>0</v>
      </c>
      <c r="AS336" s="102">
        <f t="shared" si="121"/>
        <v>0</v>
      </c>
      <c r="AT336" s="98">
        <f t="shared" si="110"/>
        <v>0</v>
      </c>
      <c r="AU336" s="103">
        <f t="shared" si="111"/>
        <v>0</v>
      </c>
      <c r="AV336" s="100"/>
      <c r="AW336" s="98">
        <f t="shared" si="112"/>
        <v>0</v>
      </c>
      <c r="AX336" s="98">
        <f t="shared" si="99"/>
        <v>0</v>
      </c>
      <c r="AY336" s="98">
        <f t="shared" si="113"/>
        <v>0</v>
      </c>
      <c r="AZ336" s="99">
        <f t="shared" si="114"/>
        <v>0</v>
      </c>
      <c r="BA336" s="104"/>
      <c r="BB336" s="101">
        <f t="shared" si="115"/>
        <v>0</v>
      </c>
      <c r="BC336" s="101">
        <f t="shared" si="116"/>
        <v>0</v>
      </c>
      <c r="BD336" s="101">
        <f t="shared" si="117"/>
        <v>0</v>
      </c>
      <c r="BE336" s="103">
        <f t="shared" si="118"/>
        <v>0</v>
      </c>
      <c r="BF336" s="90"/>
      <c r="BG336" s="91"/>
      <c r="BH336" s="91"/>
      <c r="BI336" s="91"/>
      <c r="BJ336" s="91"/>
    </row>
    <row r="337" spans="1:62" hidden="1" x14ac:dyDescent="0.25">
      <c r="A337" s="42"/>
      <c r="B337" s="141"/>
      <c r="C337" s="92">
        <v>306</v>
      </c>
      <c r="D337" s="132">
        <v>0</v>
      </c>
      <c r="E337" s="135" t="s">
        <v>413</v>
      </c>
      <c r="F337" s="93">
        <v>0</v>
      </c>
      <c r="G337" s="94">
        <v>0</v>
      </c>
      <c r="H337" s="95">
        <v>0</v>
      </c>
      <c r="I337" s="95">
        <v>0</v>
      </c>
      <c r="J337" s="95">
        <v>0</v>
      </c>
      <c r="K337" s="95">
        <v>0</v>
      </c>
      <c r="L337" s="96"/>
      <c r="M337" s="97">
        <v>0</v>
      </c>
      <c r="N337" s="98">
        <v>0</v>
      </c>
      <c r="O337" s="98">
        <f t="shared" si="91"/>
        <v>0</v>
      </c>
      <c r="P337" s="99">
        <f t="shared" si="92"/>
        <v>0</v>
      </c>
      <c r="Q337" s="96"/>
      <c r="R337" s="97">
        <v>0</v>
      </c>
      <c r="S337" s="98">
        <v>0</v>
      </c>
      <c r="T337" s="98">
        <f t="shared" si="93"/>
        <v>0</v>
      </c>
      <c r="U337" s="99">
        <f t="shared" si="94"/>
        <v>0</v>
      </c>
      <c r="V337" s="96"/>
      <c r="W337" s="97">
        <f t="shared" si="134"/>
        <v>0</v>
      </c>
      <c r="X337" s="97">
        <f t="shared" si="135"/>
        <v>0</v>
      </c>
      <c r="Y337" s="98">
        <f t="shared" si="97"/>
        <v>0</v>
      </c>
      <c r="Z337" s="99">
        <f t="shared" si="98"/>
        <v>0</v>
      </c>
      <c r="AA337" s="100"/>
      <c r="AB337" s="101">
        <f t="shared" si="136"/>
        <v>0</v>
      </c>
      <c r="AC337" s="101">
        <f t="shared" si="137"/>
        <v>0</v>
      </c>
      <c r="AD337" s="101">
        <f t="shared" si="102"/>
        <v>0</v>
      </c>
      <c r="AE337" s="99">
        <f t="shared" si="103"/>
        <v>0</v>
      </c>
      <c r="AF337" s="100"/>
      <c r="AG337" s="101">
        <f t="shared" si="138"/>
        <v>0</v>
      </c>
      <c r="AH337" s="101">
        <f t="shared" si="139"/>
        <v>0</v>
      </c>
      <c r="AI337" s="101">
        <f t="shared" si="106"/>
        <v>0</v>
      </c>
      <c r="AJ337" s="99">
        <f t="shared" si="107"/>
        <v>0</v>
      </c>
      <c r="AK337" s="100"/>
      <c r="AL337" s="98">
        <f t="shared" si="120"/>
        <v>0</v>
      </c>
      <c r="AM337" s="102">
        <f t="shared" si="120"/>
        <v>0</v>
      </c>
      <c r="AN337" s="102"/>
      <c r="AO337" s="98">
        <f t="shared" si="108"/>
        <v>0</v>
      </c>
      <c r="AP337" s="103">
        <f t="shared" si="109"/>
        <v>0</v>
      </c>
      <c r="AQ337" s="100"/>
      <c r="AR337" s="98">
        <f t="shared" si="121"/>
        <v>0</v>
      </c>
      <c r="AS337" s="102">
        <f t="shared" si="121"/>
        <v>0</v>
      </c>
      <c r="AT337" s="98">
        <f t="shared" si="110"/>
        <v>0</v>
      </c>
      <c r="AU337" s="103">
        <f t="shared" si="111"/>
        <v>0</v>
      </c>
      <c r="AV337" s="100"/>
      <c r="AW337" s="98">
        <f t="shared" si="112"/>
        <v>0</v>
      </c>
      <c r="AX337" s="98">
        <f t="shared" si="99"/>
        <v>0</v>
      </c>
      <c r="AY337" s="98">
        <f t="shared" si="113"/>
        <v>0</v>
      </c>
      <c r="AZ337" s="99">
        <f t="shared" si="114"/>
        <v>0</v>
      </c>
      <c r="BA337" s="104"/>
      <c r="BB337" s="101">
        <f t="shared" si="115"/>
        <v>0</v>
      </c>
      <c r="BC337" s="101">
        <f t="shared" si="116"/>
        <v>0</v>
      </c>
      <c r="BD337" s="101">
        <f t="shared" si="117"/>
        <v>0</v>
      </c>
      <c r="BE337" s="103">
        <f t="shared" si="118"/>
        <v>0</v>
      </c>
      <c r="BF337" s="90"/>
      <c r="BG337" s="91"/>
      <c r="BH337" s="91"/>
      <c r="BI337" s="91"/>
      <c r="BJ337" s="91"/>
    </row>
    <row r="338" spans="1:62" hidden="1" x14ac:dyDescent="0.25">
      <c r="A338" s="42"/>
      <c r="B338" s="141"/>
      <c r="C338" s="92">
        <v>307</v>
      </c>
      <c r="D338" s="132">
        <v>0</v>
      </c>
      <c r="E338" s="135" t="s">
        <v>414</v>
      </c>
      <c r="F338" s="93">
        <v>0</v>
      </c>
      <c r="G338" s="94">
        <v>0</v>
      </c>
      <c r="H338" s="95">
        <v>0</v>
      </c>
      <c r="I338" s="95">
        <v>0</v>
      </c>
      <c r="J338" s="95">
        <v>0</v>
      </c>
      <c r="K338" s="95">
        <v>0</v>
      </c>
      <c r="L338" s="96"/>
      <c r="M338" s="97">
        <v>0</v>
      </c>
      <c r="N338" s="98">
        <v>0</v>
      </c>
      <c r="O338" s="98">
        <f t="shared" si="91"/>
        <v>0</v>
      </c>
      <c r="P338" s="99">
        <f t="shared" si="92"/>
        <v>0</v>
      </c>
      <c r="Q338" s="96"/>
      <c r="R338" s="97">
        <v>0</v>
      </c>
      <c r="S338" s="98">
        <v>0</v>
      </c>
      <c r="T338" s="98">
        <f t="shared" si="93"/>
        <v>0</v>
      </c>
      <c r="U338" s="99">
        <f t="shared" si="94"/>
        <v>0</v>
      </c>
      <c r="V338" s="96"/>
      <c r="W338" s="97">
        <f t="shared" si="134"/>
        <v>0</v>
      </c>
      <c r="X338" s="97">
        <f t="shared" si="135"/>
        <v>0</v>
      </c>
      <c r="Y338" s="98">
        <f t="shared" si="97"/>
        <v>0</v>
      </c>
      <c r="Z338" s="99">
        <f t="shared" si="98"/>
        <v>0</v>
      </c>
      <c r="AA338" s="100"/>
      <c r="AB338" s="101">
        <f t="shared" si="136"/>
        <v>0</v>
      </c>
      <c r="AC338" s="101">
        <f t="shared" si="137"/>
        <v>0</v>
      </c>
      <c r="AD338" s="101">
        <f t="shared" si="102"/>
        <v>0</v>
      </c>
      <c r="AE338" s="99">
        <f t="shared" si="103"/>
        <v>0</v>
      </c>
      <c r="AF338" s="100"/>
      <c r="AG338" s="101">
        <f t="shared" si="138"/>
        <v>0</v>
      </c>
      <c r="AH338" s="101">
        <f t="shared" si="139"/>
        <v>0</v>
      </c>
      <c r="AI338" s="101">
        <f t="shared" si="106"/>
        <v>0</v>
      </c>
      <c r="AJ338" s="99">
        <f t="shared" si="107"/>
        <v>0</v>
      </c>
      <c r="AK338" s="100"/>
      <c r="AL338" s="98">
        <f t="shared" si="120"/>
        <v>0</v>
      </c>
      <c r="AM338" s="102">
        <f t="shared" si="120"/>
        <v>0</v>
      </c>
      <c r="AN338" s="102"/>
      <c r="AO338" s="98">
        <f t="shared" si="108"/>
        <v>0</v>
      </c>
      <c r="AP338" s="103">
        <f t="shared" si="109"/>
        <v>0</v>
      </c>
      <c r="AQ338" s="100"/>
      <c r="AR338" s="98">
        <f t="shared" si="121"/>
        <v>0</v>
      </c>
      <c r="AS338" s="102">
        <f t="shared" si="121"/>
        <v>0</v>
      </c>
      <c r="AT338" s="98">
        <f t="shared" si="110"/>
        <v>0</v>
      </c>
      <c r="AU338" s="103">
        <f t="shared" si="111"/>
        <v>0</v>
      </c>
      <c r="AV338" s="100"/>
      <c r="AW338" s="98">
        <f t="shared" si="112"/>
        <v>0</v>
      </c>
      <c r="AX338" s="98">
        <f t="shared" si="99"/>
        <v>0</v>
      </c>
      <c r="AY338" s="98">
        <f t="shared" si="113"/>
        <v>0</v>
      </c>
      <c r="AZ338" s="99">
        <f t="shared" si="114"/>
        <v>0</v>
      </c>
      <c r="BA338" s="104"/>
      <c r="BB338" s="101">
        <f t="shared" si="115"/>
        <v>0</v>
      </c>
      <c r="BC338" s="101">
        <f t="shared" si="116"/>
        <v>0</v>
      </c>
      <c r="BD338" s="101">
        <f t="shared" si="117"/>
        <v>0</v>
      </c>
      <c r="BE338" s="103">
        <f t="shared" si="118"/>
        <v>0</v>
      </c>
      <c r="BF338" s="90"/>
      <c r="BG338" s="91"/>
      <c r="BH338" s="91"/>
      <c r="BI338" s="91"/>
      <c r="BJ338" s="91"/>
    </row>
    <row r="339" spans="1:62" hidden="1" x14ac:dyDescent="0.25">
      <c r="A339" s="42"/>
      <c r="B339" s="141"/>
      <c r="C339" s="92">
        <v>308</v>
      </c>
      <c r="D339" s="132">
        <v>0</v>
      </c>
      <c r="E339" s="135" t="s">
        <v>415</v>
      </c>
      <c r="F339" s="93">
        <v>0</v>
      </c>
      <c r="G339" s="94">
        <v>0</v>
      </c>
      <c r="H339" s="95">
        <v>0</v>
      </c>
      <c r="I339" s="95">
        <v>0</v>
      </c>
      <c r="J339" s="95">
        <v>0</v>
      </c>
      <c r="K339" s="95">
        <v>0</v>
      </c>
      <c r="L339" s="96"/>
      <c r="M339" s="97">
        <v>0</v>
      </c>
      <c r="N339" s="98">
        <v>0</v>
      </c>
      <c r="O339" s="98">
        <f t="shared" si="91"/>
        <v>0</v>
      </c>
      <c r="P339" s="99">
        <f t="shared" si="92"/>
        <v>0</v>
      </c>
      <c r="Q339" s="96"/>
      <c r="R339" s="97">
        <v>0</v>
      </c>
      <c r="S339" s="98">
        <v>0</v>
      </c>
      <c r="T339" s="98">
        <f t="shared" si="93"/>
        <v>0</v>
      </c>
      <c r="U339" s="99">
        <f t="shared" si="94"/>
        <v>0</v>
      </c>
      <c r="V339" s="96"/>
      <c r="W339" s="97">
        <f t="shared" si="134"/>
        <v>0</v>
      </c>
      <c r="X339" s="97">
        <f t="shared" si="135"/>
        <v>0</v>
      </c>
      <c r="Y339" s="98">
        <f t="shared" si="97"/>
        <v>0</v>
      </c>
      <c r="Z339" s="99">
        <f t="shared" si="98"/>
        <v>0</v>
      </c>
      <c r="AA339" s="100"/>
      <c r="AB339" s="101">
        <f t="shared" si="136"/>
        <v>0</v>
      </c>
      <c r="AC339" s="101">
        <f t="shared" si="137"/>
        <v>0</v>
      </c>
      <c r="AD339" s="101">
        <f t="shared" si="102"/>
        <v>0</v>
      </c>
      <c r="AE339" s="99">
        <f t="shared" si="103"/>
        <v>0</v>
      </c>
      <c r="AF339" s="100"/>
      <c r="AG339" s="101">
        <f t="shared" si="138"/>
        <v>0</v>
      </c>
      <c r="AH339" s="101">
        <f t="shared" si="139"/>
        <v>0</v>
      </c>
      <c r="AI339" s="101">
        <f t="shared" si="106"/>
        <v>0</v>
      </c>
      <c r="AJ339" s="99">
        <f t="shared" si="107"/>
        <v>0</v>
      </c>
      <c r="AK339" s="100"/>
      <c r="AL339" s="98">
        <f t="shared" si="120"/>
        <v>0</v>
      </c>
      <c r="AM339" s="102">
        <f t="shared" si="120"/>
        <v>0</v>
      </c>
      <c r="AN339" s="102"/>
      <c r="AO339" s="98">
        <f t="shared" si="108"/>
        <v>0</v>
      </c>
      <c r="AP339" s="103">
        <f t="shared" si="109"/>
        <v>0</v>
      </c>
      <c r="AQ339" s="100"/>
      <c r="AR339" s="98">
        <f t="shared" si="121"/>
        <v>0</v>
      </c>
      <c r="AS339" s="102">
        <f t="shared" si="121"/>
        <v>0</v>
      </c>
      <c r="AT339" s="98">
        <f t="shared" si="110"/>
        <v>0</v>
      </c>
      <c r="AU339" s="103">
        <f t="shared" si="111"/>
        <v>0</v>
      </c>
      <c r="AV339" s="100"/>
      <c r="AW339" s="98">
        <f t="shared" si="112"/>
        <v>0</v>
      </c>
      <c r="AX339" s="98">
        <f t="shared" si="99"/>
        <v>0</v>
      </c>
      <c r="AY339" s="98">
        <f t="shared" si="113"/>
        <v>0</v>
      </c>
      <c r="AZ339" s="99">
        <f t="shared" si="114"/>
        <v>0</v>
      </c>
      <c r="BA339" s="104"/>
      <c r="BB339" s="101">
        <f t="shared" si="115"/>
        <v>0</v>
      </c>
      <c r="BC339" s="101">
        <f t="shared" si="116"/>
        <v>0</v>
      </c>
      <c r="BD339" s="101">
        <f t="shared" si="117"/>
        <v>0</v>
      </c>
      <c r="BE339" s="103">
        <f t="shared" si="118"/>
        <v>0</v>
      </c>
      <c r="BF339" s="90"/>
      <c r="BG339" s="91"/>
      <c r="BH339" s="91"/>
      <c r="BI339" s="91"/>
      <c r="BJ339" s="91"/>
    </row>
    <row r="340" spans="1:62" hidden="1" x14ac:dyDescent="0.25">
      <c r="A340" s="42"/>
      <c r="B340" s="141"/>
      <c r="C340" s="92">
        <v>309</v>
      </c>
      <c r="D340" s="132">
        <v>0</v>
      </c>
      <c r="E340" s="135" t="s">
        <v>416</v>
      </c>
      <c r="F340" s="93">
        <v>0</v>
      </c>
      <c r="G340" s="94">
        <v>0</v>
      </c>
      <c r="H340" s="95">
        <v>0</v>
      </c>
      <c r="I340" s="95">
        <v>0</v>
      </c>
      <c r="J340" s="95">
        <v>0</v>
      </c>
      <c r="K340" s="95">
        <v>0</v>
      </c>
      <c r="L340" s="96"/>
      <c r="M340" s="97">
        <v>0</v>
      </c>
      <c r="N340" s="98">
        <v>0</v>
      </c>
      <c r="O340" s="98">
        <f t="shared" si="91"/>
        <v>0</v>
      </c>
      <c r="P340" s="99">
        <f t="shared" si="92"/>
        <v>0</v>
      </c>
      <c r="Q340" s="96"/>
      <c r="R340" s="97">
        <v>0</v>
      </c>
      <c r="S340" s="98">
        <v>0</v>
      </c>
      <c r="T340" s="98">
        <f t="shared" si="93"/>
        <v>0</v>
      </c>
      <c r="U340" s="99">
        <f t="shared" si="94"/>
        <v>0</v>
      </c>
      <c r="V340" s="96"/>
      <c r="W340" s="97">
        <f t="shared" si="134"/>
        <v>0</v>
      </c>
      <c r="X340" s="97">
        <f t="shared" si="135"/>
        <v>0</v>
      </c>
      <c r="Y340" s="98">
        <f t="shared" si="97"/>
        <v>0</v>
      </c>
      <c r="Z340" s="99">
        <f t="shared" si="98"/>
        <v>0</v>
      </c>
      <c r="AA340" s="100"/>
      <c r="AB340" s="101">
        <f t="shared" si="136"/>
        <v>0</v>
      </c>
      <c r="AC340" s="101">
        <f t="shared" si="137"/>
        <v>0</v>
      </c>
      <c r="AD340" s="101">
        <f t="shared" si="102"/>
        <v>0</v>
      </c>
      <c r="AE340" s="99">
        <f t="shared" si="103"/>
        <v>0</v>
      </c>
      <c r="AF340" s="100"/>
      <c r="AG340" s="101">
        <f t="shared" si="138"/>
        <v>0</v>
      </c>
      <c r="AH340" s="101">
        <f t="shared" si="139"/>
        <v>0</v>
      </c>
      <c r="AI340" s="101">
        <f t="shared" si="106"/>
        <v>0</v>
      </c>
      <c r="AJ340" s="99">
        <f t="shared" si="107"/>
        <v>0</v>
      </c>
      <c r="AK340" s="100"/>
      <c r="AL340" s="98">
        <f t="shared" si="120"/>
        <v>0</v>
      </c>
      <c r="AM340" s="102">
        <f t="shared" si="120"/>
        <v>0</v>
      </c>
      <c r="AN340" s="102"/>
      <c r="AO340" s="98">
        <f t="shared" si="108"/>
        <v>0</v>
      </c>
      <c r="AP340" s="103">
        <f t="shared" si="109"/>
        <v>0</v>
      </c>
      <c r="AQ340" s="100"/>
      <c r="AR340" s="98">
        <f t="shared" si="121"/>
        <v>0</v>
      </c>
      <c r="AS340" s="102">
        <f t="shared" si="121"/>
        <v>0</v>
      </c>
      <c r="AT340" s="98">
        <f t="shared" si="110"/>
        <v>0</v>
      </c>
      <c r="AU340" s="103">
        <f t="shared" si="111"/>
        <v>0</v>
      </c>
      <c r="AV340" s="100"/>
      <c r="AW340" s="98">
        <f t="shared" si="112"/>
        <v>0</v>
      </c>
      <c r="AX340" s="98">
        <f t="shared" si="99"/>
        <v>0</v>
      </c>
      <c r="AY340" s="98">
        <f t="shared" si="113"/>
        <v>0</v>
      </c>
      <c r="AZ340" s="99">
        <f t="shared" si="114"/>
        <v>0</v>
      </c>
      <c r="BA340" s="104"/>
      <c r="BB340" s="101">
        <f t="shared" si="115"/>
        <v>0</v>
      </c>
      <c r="BC340" s="101">
        <f t="shared" si="116"/>
        <v>0</v>
      </c>
      <c r="BD340" s="101">
        <f t="shared" si="117"/>
        <v>0</v>
      </c>
      <c r="BE340" s="103">
        <f t="shared" si="118"/>
        <v>0</v>
      </c>
      <c r="BF340" s="90"/>
      <c r="BG340" s="91"/>
      <c r="BH340" s="91"/>
      <c r="BI340" s="91"/>
      <c r="BJ340" s="91"/>
    </row>
    <row r="341" spans="1:62" hidden="1" x14ac:dyDescent="0.25">
      <c r="A341" s="42"/>
      <c r="B341" s="141"/>
      <c r="C341" s="92">
        <v>310</v>
      </c>
      <c r="D341" s="132">
        <v>0</v>
      </c>
      <c r="E341" s="135" t="s">
        <v>417</v>
      </c>
      <c r="F341" s="93">
        <v>0</v>
      </c>
      <c r="G341" s="94">
        <v>0</v>
      </c>
      <c r="H341" s="95">
        <v>0</v>
      </c>
      <c r="I341" s="95">
        <v>0</v>
      </c>
      <c r="J341" s="95">
        <v>0</v>
      </c>
      <c r="K341" s="95">
        <v>0</v>
      </c>
      <c r="L341" s="96"/>
      <c r="M341" s="97">
        <v>0</v>
      </c>
      <c r="N341" s="98">
        <v>0</v>
      </c>
      <c r="O341" s="98">
        <f t="shared" si="91"/>
        <v>0</v>
      </c>
      <c r="P341" s="99">
        <f t="shared" si="92"/>
        <v>0</v>
      </c>
      <c r="Q341" s="96"/>
      <c r="R341" s="97">
        <v>0</v>
      </c>
      <c r="S341" s="98">
        <v>0</v>
      </c>
      <c r="T341" s="98">
        <f t="shared" si="93"/>
        <v>0</v>
      </c>
      <c r="U341" s="99">
        <f t="shared" si="94"/>
        <v>0</v>
      </c>
      <c r="V341" s="96"/>
      <c r="W341" s="97">
        <f t="shared" si="134"/>
        <v>0</v>
      </c>
      <c r="X341" s="97">
        <f t="shared" si="135"/>
        <v>0</v>
      </c>
      <c r="Y341" s="98">
        <f t="shared" si="97"/>
        <v>0</v>
      </c>
      <c r="Z341" s="99">
        <f t="shared" si="98"/>
        <v>0</v>
      </c>
      <c r="AA341" s="100"/>
      <c r="AB341" s="101">
        <f t="shared" si="136"/>
        <v>0</v>
      </c>
      <c r="AC341" s="101">
        <f t="shared" si="137"/>
        <v>0</v>
      </c>
      <c r="AD341" s="101">
        <f t="shared" si="102"/>
        <v>0</v>
      </c>
      <c r="AE341" s="99">
        <f t="shared" si="103"/>
        <v>0</v>
      </c>
      <c r="AF341" s="100"/>
      <c r="AG341" s="101">
        <f t="shared" si="138"/>
        <v>0</v>
      </c>
      <c r="AH341" s="101">
        <f t="shared" si="139"/>
        <v>0</v>
      </c>
      <c r="AI341" s="101">
        <f t="shared" si="106"/>
        <v>0</v>
      </c>
      <c r="AJ341" s="99">
        <f t="shared" si="107"/>
        <v>0</v>
      </c>
      <c r="AK341" s="100"/>
      <c r="AL341" s="98">
        <f t="shared" si="120"/>
        <v>0</v>
      </c>
      <c r="AM341" s="102">
        <f t="shared" si="120"/>
        <v>0</v>
      </c>
      <c r="AN341" s="102"/>
      <c r="AO341" s="98">
        <f t="shared" si="108"/>
        <v>0</v>
      </c>
      <c r="AP341" s="103">
        <f t="shared" si="109"/>
        <v>0</v>
      </c>
      <c r="AQ341" s="100"/>
      <c r="AR341" s="98">
        <f t="shared" si="121"/>
        <v>0</v>
      </c>
      <c r="AS341" s="102">
        <f t="shared" si="121"/>
        <v>0</v>
      </c>
      <c r="AT341" s="98">
        <f t="shared" si="110"/>
        <v>0</v>
      </c>
      <c r="AU341" s="103">
        <f t="shared" si="111"/>
        <v>0</v>
      </c>
      <c r="AV341" s="100"/>
      <c r="AW341" s="98">
        <f t="shared" si="112"/>
        <v>0</v>
      </c>
      <c r="AX341" s="98">
        <f t="shared" si="99"/>
        <v>0</v>
      </c>
      <c r="AY341" s="98">
        <f t="shared" si="113"/>
        <v>0</v>
      </c>
      <c r="AZ341" s="99">
        <f t="shared" si="114"/>
        <v>0</v>
      </c>
      <c r="BA341" s="104"/>
      <c r="BB341" s="101">
        <f t="shared" si="115"/>
        <v>0</v>
      </c>
      <c r="BC341" s="101">
        <f t="shared" si="116"/>
        <v>0</v>
      </c>
      <c r="BD341" s="101">
        <f t="shared" si="117"/>
        <v>0</v>
      </c>
      <c r="BE341" s="103">
        <f t="shared" si="118"/>
        <v>0</v>
      </c>
      <c r="BF341" s="90"/>
      <c r="BG341" s="91"/>
      <c r="BH341" s="91"/>
      <c r="BI341" s="91"/>
      <c r="BJ341" s="91"/>
    </row>
    <row r="342" spans="1:62" hidden="1" x14ac:dyDescent="0.25">
      <c r="A342" s="42"/>
      <c r="B342" s="141"/>
      <c r="C342" s="92">
        <v>311</v>
      </c>
      <c r="D342" s="132">
        <v>0</v>
      </c>
      <c r="E342" s="135" t="s">
        <v>418</v>
      </c>
      <c r="F342" s="93">
        <v>0</v>
      </c>
      <c r="G342" s="94">
        <v>0</v>
      </c>
      <c r="H342" s="95">
        <v>0</v>
      </c>
      <c r="I342" s="95">
        <v>0</v>
      </c>
      <c r="J342" s="95">
        <v>0</v>
      </c>
      <c r="K342" s="95">
        <v>0</v>
      </c>
      <c r="L342" s="96"/>
      <c r="M342" s="97">
        <v>0</v>
      </c>
      <c r="N342" s="98">
        <v>0</v>
      </c>
      <c r="O342" s="98">
        <f t="shared" si="91"/>
        <v>0</v>
      </c>
      <c r="P342" s="99">
        <f t="shared" si="92"/>
        <v>0</v>
      </c>
      <c r="Q342" s="96"/>
      <c r="R342" s="97">
        <v>0</v>
      </c>
      <c r="S342" s="98">
        <v>0</v>
      </c>
      <c r="T342" s="98">
        <f t="shared" si="93"/>
        <v>0</v>
      </c>
      <c r="U342" s="99">
        <f t="shared" si="94"/>
        <v>0</v>
      </c>
      <c r="V342" s="96"/>
      <c r="W342" s="97">
        <f t="shared" si="134"/>
        <v>0</v>
      </c>
      <c r="X342" s="97">
        <f t="shared" si="135"/>
        <v>0</v>
      </c>
      <c r="Y342" s="98">
        <f t="shared" si="97"/>
        <v>0</v>
      </c>
      <c r="Z342" s="99">
        <f t="shared" si="98"/>
        <v>0</v>
      </c>
      <c r="AA342" s="100"/>
      <c r="AB342" s="101">
        <f t="shared" si="136"/>
        <v>0</v>
      </c>
      <c r="AC342" s="101">
        <f t="shared" si="137"/>
        <v>0</v>
      </c>
      <c r="AD342" s="101">
        <f t="shared" si="102"/>
        <v>0</v>
      </c>
      <c r="AE342" s="99">
        <f t="shared" si="103"/>
        <v>0</v>
      </c>
      <c r="AF342" s="100"/>
      <c r="AG342" s="101">
        <f t="shared" si="138"/>
        <v>0</v>
      </c>
      <c r="AH342" s="101">
        <f t="shared" si="139"/>
        <v>0</v>
      </c>
      <c r="AI342" s="101">
        <f t="shared" si="106"/>
        <v>0</v>
      </c>
      <c r="AJ342" s="99">
        <f t="shared" si="107"/>
        <v>0</v>
      </c>
      <c r="AK342" s="100"/>
      <c r="AL342" s="98">
        <f t="shared" si="120"/>
        <v>0</v>
      </c>
      <c r="AM342" s="102">
        <f t="shared" si="120"/>
        <v>0</v>
      </c>
      <c r="AN342" s="102"/>
      <c r="AO342" s="98">
        <f t="shared" si="108"/>
        <v>0</v>
      </c>
      <c r="AP342" s="103">
        <f t="shared" si="109"/>
        <v>0</v>
      </c>
      <c r="AQ342" s="100"/>
      <c r="AR342" s="98">
        <f t="shared" si="121"/>
        <v>0</v>
      </c>
      <c r="AS342" s="102">
        <f t="shared" si="121"/>
        <v>0</v>
      </c>
      <c r="AT342" s="98">
        <f t="shared" si="110"/>
        <v>0</v>
      </c>
      <c r="AU342" s="103">
        <f t="shared" si="111"/>
        <v>0</v>
      </c>
      <c r="AV342" s="100"/>
      <c r="AW342" s="98">
        <f t="shared" si="112"/>
        <v>0</v>
      </c>
      <c r="AX342" s="98">
        <f t="shared" si="99"/>
        <v>0</v>
      </c>
      <c r="AY342" s="98">
        <f t="shared" si="113"/>
        <v>0</v>
      </c>
      <c r="AZ342" s="99">
        <f t="shared" si="114"/>
        <v>0</v>
      </c>
      <c r="BA342" s="104"/>
      <c r="BB342" s="101">
        <f t="shared" si="115"/>
        <v>0</v>
      </c>
      <c r="BC342" s="101">
        <f t="shared" si="116"/>
        <v>0</v>
      </c>
      <c r="BD342" s="101">
        <f t="shared" si="117"/>
        <v>0</v>
      </c>
      <c r="BE342" s="103">
        <f t="shared" si="118"/>
        <v>0</v>
      </c>
      <c r="BF342" s="90"/>
      <c r="BG342" s="91"/>
      <c r="BH342" s="91"/>
      <c r="BI342" s="91"/>
      <c r="BJ342" s="91"/>
    </row>
    <row r="343" spans="1:62" hidden="1" x14ac:dyDescent="0.25">
      <c r="A343" s="42"/>
      <c r="B343" s="141"/>
      <c r="C343" s="92">
        <v>312</v>
      </c>
      <c r="D343" s="132">
        <v>0</v>
      </c>
      <c r="E343" s="135" t="s">
        <v>419</v>
      </c>
      <c r="F343" s="93">
        <v>0</v>
      </c>
      <c r="G343" s="94">
        <v>0</v>
      </c>
      <c r="H343" s="95">
        <v>0</v>
      </c>
      <c r="I343" s="95">
        <v>0</v>
      </c>
      <c r="J343" s="95">
        <v>0</v>
      </c>
      <c r="K343" s="95">
        <v>0</v>
      </c>
      <c r="L343" s="96"/>
      <c r="M343" s="97">
        <v>0</v>
      </c>
      <c r="N343" s="98">
        <v>0</v>
      </c>
      <c r="O343" s="98">
        <f t="shared" si="91"/>
        <v>0</v>
      </c>
      <c r="P343" s="99">
        <f t="shared" si="92"/>
        <v>0</v>
      </c>
      <c r="Q343" s="96"/>
      <c r="R343" s="97">
        <v>0</v>
      </c>
      <c r="S343" s="98">
        <v>0</v>
      </c>
      <c r="T343" s="98">
        <f t="shared" si="93"/>
        <v>0</v>
      </c>
      <c r="U343" s="99">
        <f t="shared" si="94"/>
        <v>0</v>
      </c>
      <c r="V343" s="96"/>
      <c r="W343" s="97">
        <f t="shared" si="134"/>
        <v>0</v>
      </c>
      <c r="X343" s="97">
        <f t="shared" si="135"/>
        <v>0</v>
      </c>
      <c r="Y343" s="98">
        <f t="shared" si="97"/>
        <v>0</v>
      </c>
      <c r="Z343" s="99">
        <f t="shared" si="98"/>
        <v>0</v>
      </c>
      <c r="AA343" s="100"/>
      <c r="AB343" s="101">
        <f t="shared" si="136"/>
        <v>0</v>
      </c>
      <c r="AC343" s="101">
        <f t="shared" si="137"/>
        <v>0</v>
      </c>
      <c r="AD343" s="101">
        <f t="shared" si="102"/>
        <v>0</v>
      </c>
      <c r="AE343" s="99">
        <f t="shared" si="103"/>
        <v>0</v>
      </c>
      <c r="AF343" s="100"/>
      <c r="AG343" s="101">
        <f t="shared" si="138"/>
        <v>0</v>
      </c>
      <c r="AH343" s="101">
        <f t="shared" si="139"/>
        <v>0</v>
      </c>
      <c r="AI343" s="101">
        <f t="shared" si="106"/>
        <v>0</v>
      </c>
      <c r="AJ343" s="99">
        <f t="shared" si="107"/>
        <v>0</v>
      </c>
      <c r="AK343" s="100"/>
      <c r="AL343" s="98">
        <f t="shared" si="120"/>
        <v>0</v>
      </c>
      <c r="AM343" s="102">
        <f t="shared" si="120"/>
        <v>0</v>
      </c>
      <c r="AN343" s="102"/>
      <c r="AO343" s="98">
        <f t="shared" si="108"/>
        <v>0</v>
      </c>
      <c r="AP343" s="103">
        <f t="shared" si="109"/>
        <v>0</v>
      </c>
      <c r="AQ343" s="100"/>
      <c r="AR343" s="98">
        <f t="shared" si="121"/>
        <v>0</v>
      </c>
      <c r="AS343" s="102">
        <f t="shared" si="121"/>
        <v>0</v>
      </c>
      <c r="AT343" s="98">
        <f t="shared" si="110"/>
        <v>0</v>
      </c>
      <c r="AU343" s="103">
        <f t="shared" si="111"/>
        <v>0</v>
      </c>
      <c r="AV343" s="100"/>
      <c r="AW343" s="98">
        <f t="shared" si="112"/>
        <v>0</v>
      </c>
      <c r="AX343" s="98">
        <f t="shared" si="99"/>
        <v>0</v>
      </c>
      <c r="AY343" s="98">
        <f t="shared" si="113"/>
        <v>0</v>
      </c>
      <c r="AZ343" s="99">
        <f t="shared" si="114"/>
        <v>0</v>
      </c>
      <c r="BA343" s="104"/>
      <c r="BB343" s="101">
        <f t="shared" si="115"/>
        <v>0</v>
      </c>
      <c r="BC343" s="101">
        <f t="shared" si="116"/>
        <v>0</v>
      </c>
      <c r="BD343" s="101">
        <f t="shared" si="117"/>
        <v>0</v>
      </c>
      <c r="BE343" s="103">
        <f t="shared" si="118"/>
        <v>0</v>
      </c>
      <c r="BF343" s="90"/>
      <c r="BG343" s="91"/>
      <c r="BH343" s="91"/>
      <c r="BI343" s="91"/>
      <c r="BJ343" s="91"/>
    </row>
    <row r="344" spans="1:62" hidden="1" x14ac:dyDescent="0.25">
      <c r="A344" s="42"/>
      <c r="B344" s="141"/>
      <c r="C344" s="92">
        <v>313</v>
      </c>
      <c r="D344" s="132">
        <v>0</v>
      </c>
      <c r="E344" s="135" t="s">
        <v>420</v>
      </c>
      <c r="F344" s="93">
        <v>0</v>
      </c>
      <c r="G344" s="94">
        <v>0</v>
      </c>
      <c r="H344" s="95">
        <v>0</v>
      </c>
      <c r="I344" s="95">
        <v>0</v>
      </c>
      <c r="J344" s="95">
        <v>0</v>
      </c>
      <c r="K344" s="95">
        <v>0</v>
      </c>
      <c r="L344" s="96"/>
      <c r="M344" s="97">
        <v>0</v>
      </c>
      <c r="N344" s="98">
        <v>0</v>
      </c>
      <c r="O344" s="98">
        <f t="shared" si="91"/>
        <v>0</v>
      </c>
      <c r="P344" s="99">
        <f t="shared" si="92"/>
        <v>0</v>
      </c>
      <c r="Q344" s="96"/>
      <c r="R344" s="97">
        <v>0</v>
      </c>
      <c r="S344" s="98">
        <v>0</v>
      </c>
      <c r="T344" s="98">
        <f t="shared" si="93"/>
        <v>0</v>
      </c>
      <c r="U344" s="99">
        <f t="shared" si="94"/>
        <v>0</v>
      </c>
      <c r="V344" s="96"/>
      <c r="W344" s="97">
        <f t="shared" si="134"/>
        <v>0</v>
      </c>
      <c r="X344" s="97">
        <f t="shared" si="135"/>
        <v>0</v>
      </c>
      <c r="Y344" s="98">
        <f t="shared" si="97"/>
        <v>0</v>
      </c>
      <c r="Z344" s="99">
        <f t="shared" si="98"/>
        <v>0</v>
      </c>
      <c r="AA344" s="100"/>
      <c r="AB344" s="101">
        <f t="shared" si="136"/>
        <v>0</v>
      </c>
      <c r="AC344" s="101">
        <f t="shared" si="137"/>
        <v>0</v>
      </c>
      <c r="AD344" s="101">
        <f t="shared" si="102"/>
        <v>0</v>
      </c>
      <c r="AE344" s="99">
        <f t="shared" si="103"/>
        <v>0</v>
      </c>
      <c r="AF344" s="100"/>
      <c r="AG344" s="101">
        <f t="shared" si="138"/>
        <v>0</v>
      </c>
      <c r="AH344" s="101">
        <f t="shared" si="139"/>
        <v>0</v>
      </c>
      <c r="AI344" s="101">
        <f t="shared" si="106"/>
        <v>0</v>
      </c>
      <c r="AJ344" s="99">
        <f t="shared" si="107"/>
        <v>0</v>
      </c>
      <c r="AK344" s="100"/>
      <c r="AL344" s="98">
        <f t="shared" si="120"/>
        <v>0</v>
      </c>
      <c r="AM344" s="102">
        <f t="shared" si="120"/>
        <v>0</v>
      </c>
      <c r="AN344" s="102"/>
      <c r="AO344" s="98">
        <f t="shared" si="108"/>
        <v>0</v>
      </c>
      <c r="AP344" s="103">
        <f t="shared" si="109"/>
        <v>0</v>
      </c>
      <c r="AQ344" s="100"/>
      <c r="AR344" s="98">
        <f t="shared" si="121"/>
        <v>0</v>
      </c>
      <c r="AS344" s="102">
        <f t="shared" si="121"/>
        <v>0</v>
      </c>
      <c r="AT344" s="98">
        <f t="shared" si="110"/>
        <v>0</v>
      </c>
      <c r="AU344" s="103">
        <f t="shared" si="111"/>
        <v>0</v>
      </c>
      <c r="AV344" s="100"/>
      <c r="AW344" s="98">
        <f t="shared" si="112"/>
        <v>0</v>
      </c>
      <c r="AX344" s="98">
        <f t="shared" si="99"/>
        <v>0</v>
      </c>
      <c r="AY344" s="98">
        <f t="shared" si="113"/>
        <v>0</v>
      </c>
      <c r="AZ344" s="99">
        <f t="shared" si="114"/>
        <v>0</v>
      </c>
      <c r="BA344" s="104"/>
      <c r="BB344" s="101">
        <f t="shared" si="115"/>
        <v>0</v>
      </c>
      <c r="BC344" s="101">
        <f t="shared" si="116"/>
        <v>0</v>
      </c>
      <c r="BD344" s="101">
        <f t="shared" si="117"/>
        <v>0</v>
      </c>
      <c r="BE344" s="103">
        <f t="shared" si="118"/>
        <v>0</v>
      </c>
      <c r="BF344" s="90"/>
      <c r="BG344" s="91"/>
      <c r="BH344" s="91"/>
      <c r="BI344" s="91"/>
      <c r="BJ344" s="91"/>
    </row>
    <row r="345" spans="1:62" hidden="1" x14ac:dyDescent="0.25">
      <c r="A345" s="42"/>
      <c r="B345" s="141"/>
      <c r="C345" s="92">
        <v>314</v>
      </c>
      <c r="D345" s="132">
        <v>0</v>
      </c>
      <c r="E345" s="135" t="s">
        <v>421</v>
      </c>
      <c r="F345" s="93">
        <v>0</v>
      </c>
      <c r="G345" s="94">
        <v>0</v>
      </c>
      <c r="H345" s="95">
        <v>0</v>
      </c>
      <c r="I345" s="95">
        <v>0</v>
      </c>
      <c r="J345" s="95">
        <v>0</v>
      </c>
      <c r="K345" s="95">
        <v>0</v>
      </c>
      <c r="L345" s="96"/>
      <c r="M345" s="97">
        <v>0</v>
      </c>
      <c r="N345" s="98">
        <v>0</v>
      </c>
      <c r="O345" s="98">
        <f t="shared" si="91"/>
        <v>0</v>
      </c>
      <c r="P345" s="99">
        <f t="shared" si="92"/>
        <v>0</v>
      </c>
      <c r="Q345" s="96"/>
      <c r="R345" s="97">
        <v>0</v>
      </c>
      <c r="S345" s="98">
        <v>0</v>
      </c>
      <c r="T345" s="98">
        <f t="shared" si="93"/>
        <v>0</v>
      </c>
      <c r="U345" s="99">
        <f t="shared" si="94"/>
        <v>0</v>
      </c>
      <c r="V345" s="96"/>
      <c r="W345" s="97">
        <f t="shared" si="134"/>
        <v>0</v>
      </c>
      <c r="X345" s="97">
        <f t="shared" si="135"/>
        <v>0</v>
      </c>
      <c r="Y345" s="98">
        <f t="shared" si="97"/>
        <v>0</v>
      </c>
      <c r="Z345" s="99">
        <f t="shared" si="98"/>
        <v>0</v>
      </c>
      <c r="AA345" s="100"/>
      <c r="AB345" s="101">
        <f t="shared" si="136"/>
        <v>0</v>
      </c>
      <c r="AC345" s="101">
        <f t="shared" si="137"/>
        <v>0</v>
      </c>
      <c r="AD345" s="101">
        <f t="shared" si="102"/>
        <v>0</v>
      </c>
      <c r="AE345" s="99">
        <f t="shared" si="103"/>
        <v>0</v>
      </c>
      <c r="AF345" s="100"/>
      <c r="AG345" s="101">
        <f t="shared" si="138"/>
        <v>0</v>
      </c>
      <c r="AH345" s="101">
        <f t="shared" si="139"/>
        <v>0</v>
      </c>
      <c r="AI345" s="101">
        <f t="shared" si="106"/>
        <v>0</v>
      </c>
      <c r="AJ345" s="99">
        <f t="shared" si="107"/>
        <v>0</v>
      </c>
      <c r="AK345" s="100"/>
      <c r="AL345" s="98">
        <f t="shared" si="120"/>
        <v>0</v>
      </c>
      <c r="AM345" s="102">
        <f t="shared" si="120"/>
        <v>0</v>
      </c>
      <c r="AN345" s="102"/>
      <c r="AO345" s="98">
        <f t="shared" si="108"/>
        <v>0</v>
      </c>
      <c r="AP345" s="103">
        <f t="shared" si="109"/>
        <v>0</v>
      </c>
      <c r="AQ345" s="100"/>
      <c r="AR345" s="98">
        <f t="shared" si="121"/>
        <v>0</v>
      </c>
      <c r="AS345" s="102">
        <f t="shared" si="121"/>
        <v>0</v>
      </c>
      <c r="AT345" s="98">
        <f t="shared" si="110"/>
        <v>0</v>
      </c>
      <c r="AU345" s="103">
        <f t="shared" si="111"/>
        <v>0</v>
      </c>
      <c r="AV345" s="100"/>
      <c r="AW345" s="98">
        <f t="shared" si="112"/>
        <v>0</v>
      </c>
      <c r="AX345" s="98">
        <f t="shared" si="99"/>
        <v>0</v>
      </c>
      <c r="AY345" s="98">
        <f t="shared" si="113"/>
        <v>0</v>
      </c>
      <c r="AZ345" s="99">
        <f t="shared" si="114"/>
        <v>0</v>
      </c>
      <c r="BA345" s="104"/>
      <c r="BB345" s="101">
        <f t="shared" si="115"/>
        <v>0</v>
      </c>
      <c r="BC345" s="101">
        <f t="shared" si="116"/>
        <v>0</v>
      </c>
      <c r="BD345" s="101">
        <f t="shared" si="117"/>
        <v>0</v>
      </c>
      <c r="BE345" s="103">
        <f t="shared" si="118"/>
        <v>0</v>
      </c>
      <c r="BF345" s="90"/>
      <c r="BG345" s="91"/>
      <c r="BH345" s="91"/>
      <c r="BI345" s="91"/>
      <c r="BJ345" s="91"/>
    </row>
    <row r="346" spans="1:62" hidden="1" x14ac:dyDescent="0.25">
      <c r="A346" s="42"/>
      <c r="B346" s="141"/>
      <c r="C346" s="92">
        <v>315</v>
      </c>
      <c r="D346" s="132">
        <v>0</v>
      </c>
      <c r="E346" s="135" t="s">
        <v>422</v>
      </c>
      <c r="F346" s="93">
        <v>0</v>
      </c>
      <c r="G346" s="94">
        <v>0</v>
      </c>
      <c r="H346" s="95">
        <v>0</v>
      </c>
      <c r="I346" s="95">
        <v>0</v>
      </c>
      <c r="J346" s="95">
        <v>0</v>
      </c>
      <c r="K346" s="95">
        <v>0</v>
      </c>
      <c r="L346" s="96"/>
      <c r="M346" s="97">
        <v>0</v>
      </c>
      <c r="N346" s="98">
        <v>0</v>
      </c>
      <c r="O346" s="98">
        <f t="shared" si="91"/>
        <v>0</v>
      </c>
      <c r="P346" s="99">
        <f t="shared" si="92"/>
        <v>0</v>
      </c>
      <c r="Q346" s="96"/>
      <c r="R346" s="97">
        <v>0</v>
      </c>
      <c r="S346" s="98">
        <v>0</v>
      </c>
      <c r="T346" s="98">
        <f t="shared" si="93"/>
        <v>0</v>
      </c>
      <c r="U346" s="99">
        <f t="shared" si="94"/>
        <v>0</v>
      </c>
      <c r="V346" s="96"/>
      <c r="W346" s="97">
        <f t="shared" si="134"/>
        <v>0</v>
      </c>
      <c r="X346" s="97">
        <f t="shared" si="135"/>
        <v>0</v>
      </c>
      <c r="Y346" s="98">
        <f t="shared" si="97"/>
        <v>0</v>
      </c>
      <c r="Z346" s="99">
        <f t="shared" si="98"/>
        <v>0</v>
      </c>
      <c r="AA346" s="100"/>
      <c r="AB346" s="101">
        <f t="shared" si="136"/>
        <v>0</v>
      </c>
      <c r="AC346" s="101">
        <f t="shared" si="137"/>
        <v>0</v>
      </c>
      <c r="AD346" s="101">
        <f t="shared" si="102"/>
        <v>0</v>
      </c>
      <c r="AE346" s="99">
        <f t="shared" si="103"/>
        <v>0</v>
      </c>
      <c r="AF346" s="100"/>
      <c r="AG346" s="101">
        <f t="shared" si="138"/>
        <v>0</v>
      </c>
      <c r="AH346" s="101">
        <f t="shared" si="139"/>
        <v>0</v>
      </c>
      <c r="AI346" s="101">
        <f t="shared" si="106"/>
        <v>0</v>
      </c>
      <c r="AJ346" s="99">
        <f t="shared" si="107"/>
        <v>0</v>
      </c>
      <c r="AK346" s="100"/>
      <c r="AL346" s="98">
        <f t="shared" si="120"/>
        <v>0</v>
      </c>
      <c r="AM346" s="102">
        <f t="shared" si="120"/>
        <v>0</v>
      </c>
      <c r="AN346" s="102"/>
      <c r="AO346" s="98">
        <f t="shared" si="108"/>
        <v>0</v>
      </c>
      <c r="AP346" s="103">
        <f t="shared" si="109"/>
        <v>0</v>
      </c>
      <c r="AQ346" s="100"/>
      <c r="AR346" s="98">
        <f t="shared" si="121"/>
        <v>0</v>
      </c>
      <c r="AS346" s="102">
        <f t="shared" si="121"/>
        <v>0</v>
      </c>
      <c r="AT346" s="98">
        <f t="shared" si="110"/>
        <v>0</v>
      </c>
      <c r="AU346" s="103">
        <f t="shared" si="111"/>
        <v>0</v>
      </c>
      <c r="AV346" s="100"/>
      <c r="AW346" s="98">
        <f t="shared" si="112"/>
        <v>0</v>
      </c>
      <c r="AX346" s="98">
        <f t="shared" si="99"/>
        <v>0</v>
      </c>
      <c r="AY346" s="98">
        <f t="shared" si="113"/>
        <v>0</v>
      </c>
      <c r="AZ346" s="99">
        <f t="shared" si="114"/>
        <v>0</v>
      </c>
      <c r="BA346" s="104"/>
      <c r="BB346" s="101">
        <f t="shared" si="115"/>
        <v>0</v>
      </c>
      <c r="BC346" s="101">
        <f t="shared" si="116"/>
        <v>0</v>
      </c>
      <c r="BD346" s="101">
        <f t="shared" si="117"/>
        <v>0</v>
      </c>
      <c r="BE346" s="103">
        <f t="shared" si="118"/>
        <v>0</v>
      </c>
      <c r="BF346" s="90"/>
      <c r="BG346" s="91"/>
      <c r="BH346" s="91"/>
      <c r="BI346" s="91"/>
      <c r="BJ346" s="91"/>
    </row>
    <row r="347" spans="1:62" hidden="1" x14ac:dyDescent="0.25">
      <c r="A347" s="42"/>
      <c r="B347" s="141"/>
      <c r="C347" s="92">
        <v>316</v>
      </c>
      <c r="D347" s="132">
        <v>0</v>
      </c>
      <c r="E347" s="135" t="s">
        <v>423</v>
      </c>
      <c r="F347" s="93">
        <v>0</v>
      </c>
      <c r="G347" s="94">
        <v>0</v>
      </c>
      <c r="H347" s="95">
        <v>0</v>
      </c>
      <c r="I347" s="95">
        <v>0</v>
      </c>
      <c r="J347" s="95">
        <v>0</v>
      </c>
      <c r="K347" s="95">
        <v>0</v>
      </c>
      <c r="L347" s="96"/>
      <c r="M347" s="97">
        <v>0</v>
      </c>
      <c r="N347" s="98">
        <v>0</v>
      </c>
      <c r="O347" s="98">
        <f t="shared" si="91"/>
        <v>0</v>
      </c>
      <c r="P347" s="99">
        <f t="shared" si="92"/>
        <v>0</v>
      </c>
      <c r="Q347" s="96"/>
      <c r="R347" s="97">
        <v>0</v>
      </c>
      <c r="S347" s="98">
        <v>0</v>
      </c>
      <c r="T347" s="98">
        <f t="shared" si="93"/>
        <v>0</v>
      </c>
      <c r="U347" s="99">
        <f t="shared" si="94"/>
        <v>0</v>
      </c>
      <c r="V347" s="96"/>
      <c r="W347" s="97">
        <f t="shared" si="134"/>
        <v>0</v>
      </c>
      <c r="X347" s="97">
        <f t="shared" si="135"/>
        <v>0</v>
      </c>
      <c r="Y347" s="98">
        <f t="shared" si="97"/>
        <v>0</v>
      </c>
      <c r="Z347" s="99">
        <f t="shared" si="98"/>
        <v>0</v>
      </c>
      <c r="AA347" s="100"/>
      <c r="AB347" s="101">
        <f t="shared" si="136"/>
        <v>0</v>
      </c>
      <c r="AC347" s="101">
        <f t="shared" si="137"/>
        <v>0</v>
      </c>
      <c r="AD347" s="101">
        <f t="shared" si="102"/>
        <v>0</v>
      </c>
      <c r="AE347" s="99">
        <f t="shared" si="103"/>
        <v>0</v>
      </c>
      <c r="AF347" s="100"/>
      <c r="AG347" s="101">
        <f t="shared" si="138"/>
        <v>0</v>
      </c>
      <c r="AH347" s="101">
        <f t="shared" si="139"/>
        <v>0</v>
      </c>
      <c r="AI347" s="101">
        <f t="shared" si="106"/>
        <v>0</v>
      </c>
      <c r="AJ347" s="99">
        <f t="shared" si="107"/>
        <v>0</v>
      </c>
      <c r="AK347" s="100"/>
      <c r="AL347" s="98">
        <f t="shared" si="120"/>
        <v>0</v>
      </c>
      <c r="AM347" s="102">
        <f t="shared" si="120"/>
        <v>0</v>
      </c>
      <c r="AN347" s="102"/>
      <c r="AO347" s="98">
        <f t="shared" si="108"/>
        <v>0</v>
      </c>
      <c r="AP347" s="103">
        <f t="shared" si="109"/>
        <v>0</v>
      </c>
      <c r="AQ347" s="100"/>
      <c r="AR347" s="98">
        <f t="shared" si="121"/>
        <v>0</v>
      </c>
      <c r="AS347" s="102">
        <f t="shared" si="121"/>
        <v>0</v>
      </c>
      <c r="AT347" s="98">
        <f t="shared" si="110"/>
        <v>0</v>
      </c>
      <c r="AU347" s="103">
        <f t="shared" si="111"/>
        <v>0</v>
      </c>
      <c r="AV347" s="100"/>
      <c r="AW347" s="98">
        <f t="shared" si="112"/>
        <v>0</v>
      </c>
      <c r="AX347" s="98">
        <f t="shared" si="99"/>
        <v>0</v>
      </c>
      <c r="AY347" s="98">
        <f t="shared" si="113"/>
        <v>0</v>
      </c>
      <c r="AZ347" s="99">
        <f t="shared" si="114"/>
        <v>0</v>
      </c>
      <c r="BA347" s="104"/>
      <c r="BB347" s="101">
        <f t="shared" si="115"/>
        <v>0</v>
      </c>
      <c r="BC347" s="101">
        <f t="shared" si="116"/>
        <v>0</v>
      </c>
      <c r="BD347" s="101">
        <f t="shared" si="117"/>
        <v>0</v>
      </c>
      <c r="BE347" s="103">
        <f t="shared" si="118"/>
        <v>0</v>
      </c>
      <c r="BF347" s="90"/>
      <c r="BG347" s="91"/>
      <c r="BH347" s="91"/>
      <c r="BI347" s="91"/>
      <c r="BJ347" s="91"/>
    </row>
    <row r="348" spans="1:62" hidden="1" x14ac:dyDescent="0.25">
      <c r="A348" s="42"/>
      <c r="B348" s="141"/>
      <c r="C348" s="92">
        <v>317</v>
      </c>
      <c r="D348" s="132">
        <v>0</v>
      </c>
      <c r="E348" s="135" t="s">
        <v>424</v>
      </c>
      <c r="F348" s="93">
        <v>0</v>
      </c>
      <c r="G348" s="94">
        <v>0</v>
      </c>
      <c r="H348" s="95">
        <v>0</v>
      </c>
      <c r="I348" s="95">
        <v>0</v>
      </c>
      <c r="J348" s="95">
        <v>0</v>
      </c>
      <c r="K348" s="95">
        <v>0</v>
      </c>
      <c r="L348" s="96"/>
      <c r="M348" s="97">
        <v>0</v>
      </c>
      <c r="N348" s="98">
        <v>0</v>
      </c>
      <c r="O348" s="98">
        <f t="shared" si="91"/>
        <v>0</v>
      </c>
      <c r="P348" s="99">
        <f t="shared" si="92"/>
        <v>0</v>
      </c>
      <c r="Q348" s="96"/>
      <c r="R348" s="97">
        <v>0</v>
      </c>
      <c r="S348" s="98">
        <v>0</v>
      </c>
      <c r="T348" s="98">
        <f t="shared" si="93"/>
        <v>0</v>
      </c>
      <c r="U348" s="99">
        <f t="shared" si="94"/>
        <v>0</v>
      </c>
      <c r="V348" s="96"/>
      <c r="W348" s="97">
        <f t="shared" si="134"/>
        <v>0</v>
      </c>
      <c r="X348" s="97">
        <f t="shared" si="135"/>
        <v>0</v>
      </c>
      <c r="Y348" s="98">
        <f t="shared" si="97"/>
        <v>0</v>
      </c>
      <c r="Z348" s="99">
        <f t="shared" si="98"/>
        <v>0</v>
      </c>
      <c r="AA348" s="100"/>
      <c r="AB348" s="101">
        <f t="shared" si="136"/>
        <v>0</v>
      </c>
      <c r="AC348" s="101">
        <f t="shared" si="137"/>
        <v>0</v>
      </c>
      <c r="AD348" s="101">
        <f t="shared" si="102"/>
        <v>0</v>
      </c>
      <c r="AE348" s="99">
        <f t="shared" si="103"/>
        <v>0</v>
      </c>
      <c r="AF348" s="100"/>
      <c r="AG348" s="101">
        <f t="shared" si="138"/>
        <v>0</v>
      </c>
      <c r="AH348" s="101">
        <f t="shared" si="139"/>
        <v>0</v>
      </c>
      <c r="AI348" s="101">
        <f t="shared" si="106"/>
        <v>0</v>
      </c>
      <c r="AJ348" s="99">
        <f t="shared" si="107"/>
        <v>0</v>
      </c>
      <c r="AK348" s="100"/>
      <c r="AL348" s="98">
        <f t="shared" si="120"/>
        <v>0</v>
      </c>
      <c r="AM348" s="102">
        <f t="shared" si="120"/>
        <v>0</v>
      </c>
      <c r="AN348" s="102"/>
      <c r="AO348" s="98">
        <f t="shared" si="108"/>
        <v>0</v>
      </c>
      <c r="AP348" s="103">
        <f t="shared" si="109"/>
        <v>0</v>
      </c>
      <c r="AQ348" s="100"/>
      <c r="AR348" s="98">
        <f t="shared" si="121"/>
        <v>0</v>
      </c>
      <c r="AS348" s="102">
        <f t="shared" si="121"/>
        <v>0</v>
      </c>
      <c r="AT348" s="98">
        <f t="shared" si="110"/>
        <v>0</v>
      </c>
      <c r="AU348" s="103">
        <f t="shared" si="111"/>
        <v>0</v>
      </c>
      <c r="AV348" s="100"/>
      <c r="AW348" s="98">
        <f t="shared" si="112"/>
        <v>0</v>
      </c>
      <c r="AX348" s="98">
        <f t="shared" si="99"/>
        <v>0</v>
      </c>
      <c r="AY348" s="98">
        <f t="shared" si="113"/>
        <v>0</v>
      </c>
      <c r="AZ348" s="99">
        <f t="shared" si="114"/>
        <v>0</v>
      </c>
      <c r="BA348" s="104"/>
      <c r="BB348" s="101">
        <f t="shared" si="115"/>
        <v>0</v>
      </c>
      <c r="BC348" s="101">
        <f t="shared" si="116"/>
        <v>0</v>
      </c>
      <c r="BD348" s="101">
        <f t="shared" si="117"/>
        <v>0</v>
      </c>
      <c r="BE348" s="103">
        <f t="shared" si="118"/>
        <v>0</v>
      </c>
      <c r="BF348" s="90"/>
      <c r="BG348" s="91"/>
      <c r="BH348" s="91"/>
      <c r="BI348" s="91"/>
      <c r="BJ348" s="91"/>
    </row>
    <row r="349" spans="1:62" hidden="1" x14ac:dyDescent="0.25">
      <c r="A349" s="42"/>
      <c r="B349" s="141"/>
      <c r="C349" s="92">
        <v>318</v>
      </c>
      <c r="D349" s="132">
        <v>0</v>
      </c>
      <c r="E349" s="135" t="s">
        <v>425</v>
      </c>
      <c r="F349" s="93">
        <v>0</v>
      </c>
      <c r="G349" s="94">
        <v>0</v>
      </c>
      <c r="H349" s="95">
        <v>0</v>
      </c>
      <c r="I349" s="95">
        <v>0</v>
      </c>
      <c r="J349" s="95">
        <v>0</v>
      </c>
      <c r="K349" s="95">
        <v>0</v>
      </c>
      <c r="L349" s="96"/>
      <c r="M349" s="97">
        <v>0</v>
      </c>
      <c r="N349" s="98">
        <v>0</v>
      </c>
      <c r="O349" s="98">
        <f t="shared" si="91"/>
        <v>0</v>
      </c>
      <c r="P349" s="99">
        <f t="shared" si="92"/>
        <v>0</v>
      </c>
      <c r="Q349" s="96"/>
      <c r="R349" s="97">
        <v>0</v>
      </c>
      <c r="S349" s="98">
        <v>0</v>
      </c>
      <c r="T349" s="98">
        <f t="shared" si="93"/>
        <v>0</v>
      </c>
      <c r="U349" s="99">
        <f t="shared" si="94"/>
        <v>0</v>
      </c>
      <c r="V349" s="96"/>
      <c r="W349" s="97">
        <f t="shared" si="134"/>
        <v>0</v>
      </c>
      <c r="X349" s="97">
        <f t="shared" si="135"/>
        <v>0</v>
      </c>
      <c r="Y349" s="98">
        <f t="shared" si="97"/>
        <v>0</v>
      </c>
      <c r="Z349" s="99">
        <f t="shared" si="98"/>
        <v>0</v>
      </c>
      <c r="AA349" s="100"/>
      <c r="AB349" s="101">
        <f t="shared" si="136"/>
        <v>0</v>
      </c>
      <c r="AC349" s="101">
        <f t="shared" si="137"/>
        <v>0</v>
      </c>
      <c r="AD349" s="101">
        <f t="shared" si="102"/>
        <v>0</v>
      </c>
      <c r="AE349" s="99">
        <f t="shared" si="103"/>
        <v>0</v>
      </c>
      <c r="AF349" s="100"/>
      <c r="AG349" s="101">
        <f t="shared" si="138"/>
        <v>0</v>
      </c>
      <c r="AH349" s="101">
        <f t="shared" si="139"/>
        <v>0</v>
      </c>
      <c r="AI349" s="101">
        <f t="shared" si="106"/>
        <v>0</v>
      </c>
      <c r="AJ349" s="99">
        <f t="shared" si="107"/>
        <v>0</v>
      </c>
      <c r="AK349" s="100"/>
      <c r="AL349" s="98">
        <f t="shared" si="120"/>
        <v>0</v>
      </c>
      <c r="AM349" s="102">
        <f t="shared" si="120"/>
        <v>0</v>
      </c>
      <c r="AN349" s="102"/>
      <c r="AO349" s="98">
        <f t="shared" si="108"/>
        <v>0</v>
      </c>
      <c r="AP349" s="103">
        <f t="shared" si="109"/>
        <v>0</v>
      </c>
      <c r="AQ349" s="100"/>
      <c r="AR349" s="98">
        <f t="shared" si="121"/>
        <v>0</v>
      </c>
      <c r="AS349" s="102">
        <f t="shared" si="121"/>
        <v>0</v>
      </c>
      <c r="AT349" s="98">
        <f t="shared" si="110"/>
        <v>0</v>
      </c>
      <c r="AU349" s="103">
        <f t="shared" si="111"/>
        <v>0</v>
      </c>
      <c r="AV349" s="100"/>
      <c r="AW349" s="98">
        <f t="shared" si="112"/>
        <v>0</v>
      </c>
      <c r="AX349" s="98">
        <f t="shared" si="99"/>
        <v>0</v>
      </c>
      <c r="AY349" s="98">
        <f t="shared" si="113"/>
        <v>0</v>
      </c>
      <c r="AZ349" s="99">
        <f t="shared" si="114"/>
        <v>0</v>
      </c>
      <c r="BA349" s="104"/>
      <c r="BB349" s="101">
        <f t="shared" si="115"/>
        <v>0</v>
      </c>
      <c r="BC349" s="101">
        <f t="shared" si="116"/>
        <v>0</v>
      </c>
      <c r="BD349" s="101">
        <f t="shared" si="117"/>
        <v>0</v>
      </c>
      <c r="BE349" s="103">
        <f t="shared" si="118"/>
        <v>0</v>
      </c>
      <c r="BF349" s="90"/>
      <c r="BG349" s="91"/>
      <c r="BH349" s="91"/>
      <c r="BI349" s="91"/>
      <c r="BJ349" s="91"/>
    </row>
    <row r="350" spans="1:62" hidden="1" x14ac:dyDescent="0.25">
      <c r="A350" s="42"/>
      <c r="B350" s="141"/>
      <c r="C350" s="92">
        <v>319</v>
      </c>
      <c r="D350" s="132">
        <v>0</v>
      </c>
      <c r="E350" s="135" t="s">
        <v>426</v>
      </c>
      <c r="F350" s="93">
        <v>0</v>
      </c>
      <c r="G350" s="94">
        <v>0</v>
      </c>
      <c r="H350" s="95">
        <v>0</v>
      </c>
      <c r="I350" s="95">
        <v>0</v>
      </c>
      <c r="J350" s="95">
        <v>0</v>
      </c>
      <c r="K350" s="95">
        <v>0</v>
      </c>
      <c r="L350" s="96"/>
      <c r="M350" s="97">
        <v>0</v>
      </c>
      <c r="N350" s="98">
        <v>0</v>
      </c>
      <c r="O350" s="98">
        <f t="shared" si="91"/>
        <v>0</v>
      </c>
      <c r="P350" s="99">
        <f t="shared" si="92"/>
        <v>0</v>
      </c>
      <c r="Q350" s="96"/>
      <c r="R350" s="97">
        <v>0</v>
      </c>
      <c r="S350" s="98">
        <v>0</v>
      </c>
      <c r="T350" s="98">
        <f t="shared" si="93"/>
        <v>0</v>
      </c>
      <c r="U350" s="99">
        <f t="shared" si="94"/>
        <v>0</v>
      </c>
      <c r="V350" s="96"/>
      <c r="W350" s="97">
        <f t="shared" si="134"/>
        <v>0</v>
      </c>
      <c r="X350" s="97">
        <f t="shared" si="135"/>
        <v>0</v>
      </c>
      <c r="Y350" s="98">
        <f t="shared" si="97"/>
        <v>0</v>
      </c>
      <c r="Z350" s="99">
        <f t="shared" si="98"/>
        <v>0</v>
      </c>
      <c r="AA350" s="100"/>
      <c r="AB350" s="101">
        <f t="shared" si="136"/>
        <v>0</v>
      </c>
      <c r="AC350" s="101">
        <f t="shared" si="137"/>
        <v>0</v>
      </c>
      <c r="AD350" s="101">
        <f t="shared" si="102"/>
        <v>0</v>
      </c>
      <c r="AE350" s="99">
        <f t="shared" si="103"/>
        <v>0</v>
      </c>
      <c r="AF350" s="100"/>
      <c r="AG350" s="101">
        <f t="shared" si="138"/>
        <v>0</v>
      </c>
      <c r="AH350" s="101">
        <f t="shared" si="139"/>
        <v>0</v>
      </c>
      <c r="AI350" s="101">
        <f t="shared" si="106"/>
        <v>0</v>
      </c>
      <c r="AJ350" s="99">
        <f t="shared" si="107"/>
        <v>0</v>
      </c>
      <c r="AK350" s="100"/>
      <c r="AL350" s="98">
        <f t="shared" si="120"/>
        <v>0</v>
      </c>
      <c r="AM350" s="102">
        <f t="shared" si="120"/>
        <v>0</v>
      </c>
      <c r="AN350" s="102"/>
      <c r="AO350" s="98">
        <f t="shared" si="108"/>
        <v>0</v>
      </c>
      <c r="AP350" s="103">
        <f t="shared" si="109"/>
        <v>0</v>
      </c>
      <c r="AQ350" s="100"/>
      <c r="AR350" s="98">
        <f t="shared" si="121"/>
        <v>0</v>
      </c>
      <c r="AS350" s="102">
        <f t="shared" si="121"/>
        <v>0</v>
      </c>
      <c r="AT350" s="98">
        <f t="shared" si="110"/>
        <v>0</v>
      </c>
      <c r="AU350" s="103">
        <f t="shared" si="111"/>
        <v>0</v>
      </c>
      <c r="AV350" s="100"/>
      <c r="AW350" s="98">
        <f t="shared" si="112"/>
        <v>0</v>
      </c>
      <c r="AX350" s="98">
        <f t="shared" si="99"/>
        <v>0</v>
      </c>
      <c r="AY350" s="98">
        <f t="shared" si="113"/>
        <v>0</v>
      </c>
      <c r="AZ350" s="99">
        <f t="shared" si="114"/>
        <v>0</v>
      </c>
      <c r="BA350" s="104"/>
      <c r="BB350" s="101">
        <f t="shared" si="115"/>
        <v>0</v>
      </c>
      <c r="BC350" s="101">
        <f t="shared" si="116"/>
        <v>0</v>
      </c>
      <c r="BD350" s="101">
        <f t="shared" si="117"/>
        <v>0</v>
      </c>
      <c r="BE350" s="103">
        <f t="shared" si="118"/>
        <v>0</v>
      </c>
      <c r="BF350" s="90"/>
      <c r="BG350" s="91"/>
      <c r="BH350" s="91"/>
      <c r="BI350" s="91"/>
      <c r="BJ350" s="91"/>
    </row>
    <row r="351" spans="1:62" hidden="1" x14ac:dyDescent="0.25">
      <c r="A351" s="42"/>
      <c r="B351" s="141"/>
      <c r="C351" s="92">
        <v>320</v>
      </c>
      <c r="D351" s="132">
        <v>0</v>
      </c>
      <c r="E351" s="135" t="s">
        <v>427</v>
      </c>
      <c r="F351" s="93">
        <v>0</v>
      </c>
      <c r="G351" s="94">
        <v>0</v>
      </c>
      <c r="H351" s="95">
        <v>0</v>
      </c>
      <c r="I351" s="95">
        <v>0</v>
      </c>
      <c r="J351" s="95">
        <v>0</v>
      </c>
      <c r="K351" s="95">
        <v>0</v>
      </c>
      <c r="L351" s="96"/>
      <c r="M351" s="97">
        <v>0</v>
      </c>
      <c r="N351" s="98">
        <v>0</v>
      </c>
      <c r="O351" s="98">
        <f t="shared" si="91"/>
        <v>0</v>
      </c>
      <c r="P351" s="99">
        <f t="shared" si="92"/>
        <v>0</v>
      </c>
      <c r="Q351" s="96"/>
      <c r="R351" s="97">
        <v>0</v>
      </c>
      <c r="S351" s="98">
        <v>0</v>
      </c>
      <c r="T351" s="98">
        <f t="shared" si="93"/>
        <v>0</v>
      </c>
      <c r="U351" s="99">
        <f t="shared" si="94"/>
        <v>0</v>
      </c>
      <c r="V351" s="96"/>
      <c r="W351" s="97">
        <f>+M351+R351</f>
        <v>0</v>
      </c>
      <c r="X351" s="97">
        <f t="shared" ref="X351:X414" si="140">+N351+S351</f>
        <v>0</v>
      </c>
      <c r="Y351" s="98">
        <f t="shared" si="97"/>
        <v>0</v>
      </c>
      <c r="Z351" s="99">
        <f t="shared" si="98"/>
        <v>0</v>
      </c>
      <c r="AA351" s="100"/>
      <c r="AB351" s="101">
        <f t="shared" si="136"/>
        <v>0</v>
      </c>
      <c r="AC351" s="101">
        <f t="shared" si="137"/>
        <v>0</v>
      </c>
      <c r="AD351" s="101">
        <f t="shared" si="102"/>
        <v>0</v>
      </c>
      <c r="AE351" s="99">
        <f t="shared" si="103"/>
        <v>0</v>
      </c>
      <c r="AF351" s="100"/>
      <c r="AG351" s="101">
        <f t="shared" si="138"/>
        <v>0</v>
      </c>
      <c r="AH351" s="101">
        <f t="shared" si="139"/>
        <v>0</v>
      </c>
      <c r="AI351" s="101">
        <f t="shared" si="106"/>
        <v>0</v>
      </c>
      <c r="AJ351" s="99">
        <f t="shared" si="107"/>
        <v>0</v>
      </c>
      <c r="AK351" s="100"/>
      <c r="AL351" s="98">
        <f t="shared" si="120"/>
        <v>0</v>
      </c>
      <c r="AM351" s="102">
        <f t="shared" si="120"/>
        <v>0</v>
      </c>
      <c r="AN351" s="102"/>
      <c r="AO351" s="98">
        <f t="shared" si="108"/>
        <v>0</v>
      </c>
      <c r="AP351" s="103">
        <f t="shared" si="109"/>
        <v>0</v>
      </c>
      <c r="AQ351" s="100"/>
      <c r="AR351" s="98">
        <f t="shared" si="121"/>
        <v>0</v>
      </c>
      <c r="AS351" s="102">
        <f t="shared" si="121"/>
        <v>0</v>
      </c>
      <c r="AT351" s="98">
        <f t="shared" si="110"/>
        <v>0</v>
      </c>
      <c r="AU351" s="103">
        <f t="shared" si="111"/>
        <v>0</v>
      </c>
      <c r="AV351" s="100"/>
      <c r="AW351" s="98">
        <f t="shared" si="112"/>
        <v>0</v>
      </c>
      <c r="AX351" s="98">
        <f t="shared" si="99"/>
        <v>0</v>
      </c>
      <c r="AY351" s="98">
        <f t="shared" si="113"/>
        <v>0</v>
      </c>
      <c r="AZ351" s="99">
        <f t="shared" si="114"/>
        <v>0</v>
      </c>
      <c r="BA351" s="104"/>
      <c r="BB351" s="101">
        <f t="shared" si="115"/>
        <v>0</v>
      </c>
      <c r="BC351" s="101">
        <f t="shared" si="116"/>
        <v>0</v>
      </c>
      <c r="BD351" s="101">
        <f t="shared" si="117"/>
        <v>0</v>
      </c>
      <c r="BE351" s="103">
        <f t="shared" si="118"/>
        <v>0</v>
      </c>
      <c r="BF351" s="90"/>
      <c r="BG351" s="91"/>
      <c r="BH351" s="91"/>
      <c r="BI351" s="91"/>
      <c r="BJ351" s="91"/>
    </row>
    <row r="352" spans="1:62" hidden="1" x14ac:dyDescent="0.25">
      <c r="A352" s="42"/>
      <c r="B352" s="141"/>
      <c r="C352" s="92">
        <v>321</v>
      </c>
      <c r="D352" s="132">
        <v>0</v>
      </c>
      <c r="E352" s="135" t="s">
        <v>428</v>
      </c>
      <c r="F352" s="93">
        <v>0</v>
      </c>
      <c r="G352" s="94">
        <v>0</v>
      </c>
      <c r="H352" s="95">
        <v>0</v>
      </c>
      <c r="I352" s="95">
        <v>0</v>
      </c>
      <c r="J352" s="95">
        <v>0</v>
      </c>
      <c r="K352" s="95">
        <v>0</v>
      </c>
      <c r="L352" s="96"/>
      <c r="M352" s="97">
        <v>0</v>
      </c>
      <c r="N352" s="98">
        <v>0</v>
      </c>
      <c r="O352" s="98">
        <f t="shared" si="91"/>
        <v>0</v>
      </c>
      <c r="P352" s="99">
        <f t="shared" si="92"/>
        <v>0</v>
      </c>
      <c r="Q352" s="96"/>
      <c r="R352" s="97">
        <v>0</v>
      </c>
      <c r="S352" s="98">
        <v>0</v>
      </c>
      <c r="T352" s="98">
        <f t="shared" si="93"/>
        <v>0</v>
      </c>
      <c r="U352" s="99">
        <f t="shared" si="94"/>
        <v>0</v>
      </c>
      <c r="V352" s="96"/>
      <c r="W352" s="97">
        <f t="shared" ref="W352:X415" si="141">+M352+R352</f>
        <v>0</v>
      </c>
      <c r="X352" s="97">
        <f t="shared" si="140"/>
        <v>0</v>
      </c>
      <c r="Y352" s="98">
        <f t="shared" si="97"/>
        <v>0</v>
      </c>
      <c r="Z352" s="99">
        <f t="shared" si="98"/>
        <v>0</v>
      </c>
      <c r="AA352" s="100"/>
      <c r="AB352" s="101">
        <f>(+M352*$H352)+(R352*$J352)</f>
        <v>0</v>
      </c>
      <c r="AC352" s="101">
        <f t="shared" ref="AC352:AC415" si="142">(+N352*$H352)+(S352*$J352)</f>
        <v>0</v>
      </c>
      <c r="AD352" s="101">
        <f t="shared" si="102"/>
        <v>0</v>
      </c>
      <c r="AE352" s="99">
        <f t="shared" si="103"/>
        <v>0</v>
      </c>
      <c r="AF352" s="100"/>
      <c r="AG352" s="101">
        <f>(+M352*$I352)+(R352*$K352)</f>
        <v>0</v>
      </c>
      <c r="AH352" s="101">
        <f t="shared" ref="AH352:AH415" si="143">(+N352*$I352)+(S352*$K352)</f>
        <v>0</v>
      </c>
      <c r="AI352" s="101">
        <f t="shared" si="106"/>
        <v>0</v>
      </c>
      <c r="AJ352" s="99">
        <f t="shared" si="107"/>
        <v>0</v>
      </c>
      <c r="AK352" s="100"/>
      <c r="AL352" s="98">
        <f t="shared" si="120"/>
        <v>0</v>
      </c>
      <c r="AM352" s="102">
        <f t="shared" si="120"/>
        <v>0</v>
      </c>
      <c r="AN352" s="102"/>
      <c r="AO352" s="98">
        <f t="shared" si="108"/>
        <v>0</v>
      </c>
      <c r="AP352" s="103">
        <f t="shared" si="109"/>
        <v>0</v>
      </c>
      <c r="AQ352" s="100"/>
      <c r="AR352" s="98">
        <f t="shared" si="121"/>
        <v>0</v>
      </c>
      <c r="AS352" s="102">
        <f t="shared" si="121"/>
        <v>0</v>
      </c>
      <c r="AT352" s="98">
        <f t="shared" si="110"/>
        <v>0</v>
      </c>
      <c r="AU352" s="103">
        <f t="shared" si="111"/>
        <v>0</v>
      </c>
      <c r="AV352" s="100"/>
      <c r="AW352" s="98">
        <f t="shared" si="112"/>
        <v>0</v>
      </c>
      <c r="AX352" s="98">
        <f t="shared" si="99"/>
        <v>0</v>
      </c>
      <c r="AY352" s="98">
        <f t="shared" si="113"/>
        <v>0</v>
      </c>
      <c r="AZ352" s="99">
        <f t="shared" si="114"/>
        <v>0</v>
      </c>
      <c r="BA352" s="104"/>
      <c r="BB352" s="101">
        <f t="shared" si="115"/>
        <v>0</v>
      </c>
      <c r="BC352" s="101">
        <f t="shared" si="116"/>
        <v>0</v>
      </c>
      <c r="BD352" s="101">
        <f t="shared" si="117"/>
        <v>0</v>
      </c>
      <c r="BE352" s="103">
        <f t="shared" si="118"/>
        <v>0</v>
      </c>
      <c r="BF352" s="90"/>
      <c r="BG352" s="91"/>
      <c r="BH352" s="91"/>
      <c r="BI352" s="91"/>
      <c r="BJ352" s="91"/>
    </row>
    <row r="353" spans="1:62" hidden="1" x14ac:dyDescent="0.25">
      <c r="A353" s="42"/>
      <c r="B353" s="141"/>
      <c r="C353" s="92">
        <v>322</v>
      </c>
      <c r="D353" s="132">
        <v>0</v>
      </c>
      <c r="E353" s="135" t="s">
        <v>429</v>
      </c>
      <c r="F353" s="93">
        <v>0</v>
      </c>
      <c r="G353" s="94">
        <v>0</v>
      </c>
      <c r="H353" s="95">
        <v>0</v>
      </c>
      <c r="I353" s="95">
        <v>0</v>
      </c>
      <c r="J353" s="95">
        <v>0</v>
      </c>
      <c r="K353" s="95">
        <v>0</v>
      </c>
      <c r="L353" s="96"/>
      <c r="M353" s="97">
        <v>0</v>
      </c>
      <c r="N353" s="98">
        <v>0</v>
      </c>
      <c r="O353" s="98">
        <f t="shared" si="91"/>
        <v>0</v>
      </c>
      <c r="P353" s="99">
        <f t="shared" si="92"/>
        <v>0</v>
      </c>
      <c r="Q353" s="96"/>
      <c r="R353" s="97">
        <v>0</v>
      </c>
      <c r="S353" s="98">
        <v>0</v>
      </c>
      <c r="T353" s="98">
        <f t="shared" si="93"/>
        <v>0</v>
      </c>
      <c r="U353" s="99">
        <f t="shared" si="94"/>
        <v>0</v>
      </c>
      <c r="V353" s="96"/>
      <c r="W353" s="97">
        <f t="shared" si="141"/>
        <v>0</v>
      </c>
      <c r="X353" s="97">
        <f t="shared" si="140"/>
        <v>0</v>
      </c>
      <c r="Y353" s="98">
        <f t="shared" si="97"/>
        <v>0</v>
      </c>
      <c r="Z353" s="99">
        <f t="shared" si="98"/>
        <v>0</v>
      </c>
      <c r="AA353" s="100"/>
      <c r="AB353" s="101">
        <f t="shared" ref="AB353:AC416" si="144">(+M353*$H353)+(R353*$J353)</f>
        <v>0</v>
      </c>
      <c r="AC353" s="101">
        <f t="shared" si="142"/>
        <v>0</v>
      </c>
      <c r="AD353" s="101">
        <f t="shared" si="102"/>
        <v>0</v>
      </c>
      <c r="AE353" s="99">
        <f t="shared" si="103"/>
        <v>0</v>
      </c>
      <c r="AF353" s="100"/>
      <c r="AG353" s="101">
        <f t="shared" ref="AG353:AH416" si="145">(+M353*$I353)+(R353*$K353)</f>
        <v>0</v>
      </c>
      <c r="AH353" s="101">
        <f t="shared" si="143"/>
        <v>0</v>
      </c>
      <c r="AI353" s="101">
        <f t="shared" si="106"/>
        <v>0</v>
      </c>
      <c r="AJ353" s="99">
        <f t="shared" si="107"/>
        <v>0</v>
      </c>
      <c r="AK353" s="100"/>
      <c r="AL353" s="98">
        <f t="shared" si="120"/>
        <v>0</v>
      </c>
      <c r="AM353" s="102">
        <f t="shared" si="120"/>
        <v>0</v>
      </c>
      <c r="AN353" s="102"/>
      <c r="AO353" s="98">
        <f t="shared" si="108"/>
        <v>0</v>
      </c>
      <c r="AP353" s="103">
        <f t="shared" si="109"/>
        <v>0</v>
      </c>
      <c r="AQ353" s="100"/>
      <c r="AR353" s="98">
        <f t="shared" si="121"/>
        <v>0</v>
      </c>
      <c r="AS353" s="102">
        <f t="shared" si="121"/>
        <v>0</v>
      </c>
      <c r="AT353" s="98">
        <f t="shared" si="110"/>
        <v>0</v>
      </c>
      <c r="AU353" s="103">
        <f t="shared" si="111"/>
        <v>0</v>
      </c>
      <c r="AV353" s="100"/>
      <c r="AW353" s="98">
        <f t="shared" si="112"/>
        <v>0</v>
      </c>
      <c r="AX353" s="98">
        <f t="shared" si="99"/>
        <v>0</v>
      </c>
      <c r="AY353" s="98">
        <f t="shared" si="113"/>
        <v>0</v>
      </c>
      <c r="AZ353" s="99">
        <f t="shared" si="114"/>
        <v>0</v>
      </c>
      <c r="BA353" s="104"/>
      <c r="BB353" s="101">
        <f t="shared" si="115"/>
        <v>0</v>
      </c>
      <c r="BC353" s="101">
        <f t="shared" si="116"/>
        <v>0</v>
      </c>
      <c r="BD353" s="101">
        <f t="shared" si="117"/>
        <v>0</v>
      </c>
      <c r="BE353" s="103">
        <f t="shared" si="118"/>
        <v>0</v>
      </c>
      <c r="BF353" s="90"/>
      <c r="BG353" s="91"/>
      <c r="BH353" s="91"/>
      <c r="BI353" s="91"/>
      <c r="BJ353" s="91"/>
    </row>
    <row r="354" spans="1:62" hidden="1" x14ac:dyDescent="0.25">
      <c r="A354" s="42"/>
      <c r="B354" s="141"/>
      <c r="C354" s="92">
        <v>323</v>
      </c>
      <c r="D354" s="132">
        <v>0</v>
      </c>
      <c r="E354" s="135" t="s">
        <v>430</v>
      </c>
      <c r="F354" s="93">
        <v>0</v>
      </c>
      <c r="G354" s="94">
        <v>0</v>
      </c>
      <c r="H354" s="95">
        <v>0</v>
      </c>
      <c r="I354" s="95">
        <v>0</v>
      </c>
      <c r="J354" s="95">
        <v>0</v>
      </c>
      <c r="K354" s="95">
        <v>0</v>
      </c>
      <c r="L354" s="96"/>
      <c r="M354" s="97">
        <v>0</v>
      </c>
      <c r="N354" s="98">
        <v>0</v>
      </c>
      <c r="O354" s="98">
        <f t="shared" si="91"/>
        <v>0</v>
      </c>
      <c r="P354" s="99">
        <f t="shared" si="92"/>
        <v>0</v>
      </c>
      <c r="Q354" s="96"/>
      <c r="R354" s="97">
        <v>0</v>
      </c>
      <c r="S354" s="98">
        <v>0</v>
      </c>
      <c r="T354" s="98">
        <f t="shared" si="93"/>
        <v>0</v>
      </c>
      <c r="U354" s="99">
        <f t="shared" si="94"/>
        <v>0</v>
      </c>
      <c r="V354" s="96"/>
      <c r="W354" s="97">
        <f t="shared" si="141"/>
        <v>0</v>
      </c>
      <c r="X354" s="97">
        <f t="shared" si="140"/>
        <v>0</v>
      </c>
      <c r="Y354" s="98">
        <f t="shared" si="97"/>
        <v>0</v>
      </c>
      <c r="Z354" s="99">
        <f t="shared" si="98"/>
        <v>0</v>
      </c>
      <c r="AA354" s="100"/>
      <c r="AB354" s="101">
        <f t="shared" si="144"/>
        <v>0</v>
      </c>
      <c r="AC354" s="101">
        <f t="shared" si="142"/>
        <v>0</v>
      </c>
      <c r="AD354" s="101">
        <f t="shared" si="102"/>
        <v>0</v>
      </c>
      <c r="AE354" s="99">
        <f t="shared" si="103"/>
        <v>0</v>
      </c>
      <c r="AF354" s="100"/>
      <c r="AG354" s="101">
        <f t="shared" si="145"/>
        <v>0</v>
      </c>
      <c r="AH354" s="101">
        <f t="shared" si="143"/>
        <v>0</v>
      </c>
      <c r="AI354" s="101">
        <f t="shared" si="106"/>
        <v>0</v>
      </c>
      <c r="AJ354" s="99">
        <f t="shared" si="107"/>
        <v>0</v>
      </c>
      <c r="AK354" s="100"/>
      <c r="AL354" s="98">
        <f t="shared" si="120"/>
        <v>0</v>
      </c>
      <c r="AM354" s="102">
        <f t="shared" si="120"/>
        <v>0</v>
      </c>
      <c r="AN354" s="102"/>
      <c r="AO354" s="98">
        <f t="shared" si="108"/>
        <v>0</v>
      </c>
      <c r="AP354" s="103">
        <f t="shared" si="109"/>
        <v>0</v>
      </c>
      <c r="AQ354" s="100"/>
      <c r="AR354" s="98">
        <f t="shared" si="121"/>
        <v>0</v>
      </c>
      <c r="AS354" s="102">
        <f t="shared" si="121"/>
        <v>0</v>
      </c>
      <c r="AT354" s="98">
        <f t="shared" si="110"/>
        <v>0</v>
      </c>
      <c r="AU354" s="103">
        <f t="shared" si="111"/>
        <v>0</v>
      </c>
      <c r="AV354" s="100"/>
      <c r="AW354" s="98">
        <f t="shared" si="112"/>
        <v>0</v>
      </c>
      <c r="AX354" s="98">
        <f t="shared" si="99"/>
        <v>0</v>
      </c>
      <c r="AY354" s="98">
        <f t="shared" si="113"/>
        <v>0</v>
      </c>
      <c r="AZ354" s="99">
        <f t="shared" si="114"/>
        <v>0</v>
      </c>
      <c r="BA354" s="104"/>
      <c r="BB354" s="101">
        <f t="shared" si="115"/>
        <v>0</v>
      </c>
      <c r="BC354" s="101">
        <f t="shared" si="116"/>
        <v>0</v>
      </c>
      <c r="BD354" s="101">
        <f t="shared" si="117"/>
        <v>0</v>
      </c>
      <c r="BE354" s="103">
        <f t="shared" si="118"/>
        <v>0</v>
      </c>
      <c r="BF354" s="90"/>
      <c r="BG354" s="91"/>
      <c r="BH354" s="91"/>
      <c r="BI354" s="91"/>
      <c r="BJ354" s="91"/>
    </row>
    <row r="355" spans="1:62" hidden="1" x14ac:dyDescent="0.25">
      <c r="A355" s="42"/>
      <c r="B355" s="141"/>
      <c r="C355" s="92">
        <v>324</v>
      </c>
      <c r="D355" s="132">
        <v>0</v>
      </c>
      <c r="E355" s="135" t="s">
        <v>431</v>
      </c>
      <c r="F355" s="93">
        <v>0</v>
      </c>
      <c r="G355" s="94">
        <v>0</v>
      </c>
      <c r="H355" s="95">
        <v>0</v>
      </c>
      <c r="I355" s="95">
        <v>0</v>
      </c>
      <c r="J355" s="95">
        <v>0</v>
      </c>
      <c r="K355" s="95">
        <v>0</v>
      </c>
      <c r="L355" s="96"/>
      <c r="M355" s="97">
        <v>0</v>
      </c>
      <c r="N355" s="98">
        <v>0</v>
      </c>
      <c r="O355" s="98">
        <f t="shared" si="91"/>
        <v>0</v>
      </c>
      <c r="P355" s="99">
        <f t="shared" si="92"/>
        <v>0</v>
      </c>
      <c r="Q355" s="96"/>
      <c r="R355" s="97">
        <v>0</v>
      </c>
      <c r="S355" s="98">
        <v>0</v>
      </c>
      <c r="T355" s="98">
        <f t="shared" si="93"/>
        <v>0</v>
      </c>
      <c r="U355" s="99">
        <f t="shared" si="94"/>
        <v>0</v>
      </c>
      <c r="V355" s="96"/>
      <c r="W355" s="97">
        <f t="shared" si="141"/>
        <v>0</v>
      </c>
      <c r="X355" s="97">
        <f t="shared" si="140"/>
        <v>0</v>
      </c>
      <c r="Y355" s="98">
        <f t="shared" si="97"/>
        <v>0</v>
      </c>
      <c r="Z355" s="99">
        <f t="shared" si="98"/>
        <v>0</v>
      </c>
      <c r="AA355" s="100"/>
      <c r="AB355" s="101">
        <f t="shared" si="144"/>
        <v>0</v>
      </c>
      <c r="AC355" s="101">
        <f t="shared" si="142"/>
        <v>0</v>
      </c>
      <c r="AD355" s="101">
        <f t="shared" si="102"/>
        <v>0</v>
      </c>
      <c r="AE355" s="99">
        <f t="shared" si="103"/>
        <v>0</v>
      </c>
      <c r="AF355" s="100"/>
      <c r="AG355" s="101">
        <f t="shared" si="145"/>
        <v>0</v>
      </c>
      <c r="AH355" s="101">
        <f t="shared" si="143"/>
        <v>0</v>
      </c>
      <c r="AI355" s="101">
        <f t="shared" si="106"/>
        <v>0</v>
      </c>
      <c r="AJ355" s="99">
        <f t="shared" si="107"/>
        <v>0</v>
      </c>
      <c r="AK355" s="100"/>
      <c r="AL355" s="98">
        <f t="shared" si="120"/>
        <v>0</v>
      </c>
      <c r="AM355" s="102">
        <f t="shared" si="120"/>
        <v>0</v>
      </c>
      <c r="AN355" s="102"/>
      <c r="AO355" s="98">
        <f t="shared" si="108"/>
        <v>0</v>
      </c>
      <c r="AP355" s="103">
        <f t="shared" si="109"/>
        <v>0</v>
      </c>
      <c r="AQ355" s="100"/>
      <c r="AR355" s="98">
        <f t="shared" si="121"/>
        <v>0</v>
      </c>
      <c r="AS355" s="102">
        <f t="shared" si="121"/>
        <v>0</v>
      </c>
      <c r="AT355" s="98">
        <f t="shared" si="110"/>
        <v>0</v>
      </c>
      <c r="AU355" s="103">
        <f t="shared" si="111"/>
        <v>0</v>
      </c>
      <c r="AV355" s="100"/>
      <c r="AW355" s="98">
        <f t="shared" si="112"/>
        <v>0</v>
      </c>
      <c r="AX355" s="98">
        <f t="shared" si="99"/>
        <v>0</v>
      </c>
      <c r="AY355" s="98">
        <f t="shared" si="113"/>
        <v>0</v>
      </c>
      <c r="AZ355" s="99">
        <f t="shared" si="114"/>
        <v>0</v>
      </c>
      <c r="BA355" s="104"/>
      <c r="BB355" s="101">
        <f t="shared" si="115"/>
        <v>0</v>
      </c>
      <c r="BC355" s="101">
        <f t="shared" si="116"/>
        <v>0</v>
      </c>
      <c r="BD355" s="101">
        <f t="shared" si="117"/>
        <v>0</v>
      </c>
      <c r="BE355" s="103">
        <f t="shared" si="118"/>
        <v>0</v>
      </c>
      <c r="BF355" s="90"/>
      <c r="BG355" s="91"/>
      <c r="BH355" s="91"/>
      <c r="BI355" s="91"/>
      <c r="BJ355" s="91"/>
    </row>
    <row r="356" spans="1:62" hidden="1" x14ac:dyDescent="0.25">
      <c r="A356" s="42"/>
      <c r="B356" s="141"/>
      <c r="C356" s="92">
        <v>325</v>
      </c>
      <c r="D356" s="132">
        <v>0</v>
      </c>
      <c r="E356" s="135" t="s">
        <v>432</v>
      </c>
      <c r="F356" s="93">
        <v>0</v>
      </c>
      <c r="G356" s="94">
        <v>0</v>
      </c>
      <c r="H356" s="95">
        <v>0</v>
      </c>
      <c r="I356" s="95">
        <v>0</v>
      </c>
      <c r="J356" s="95">
        <v>0</v>
      </c>
      <c r="K356" s="95">
        <v>0</v>
      </c>
      <c r="L356" s="96"/>
      <c r="M356" s="97">
        <v>0</v>
      </c>
      <c r="N356" s="98">
        <v>0</v>
      </c>
      <c r="O356" s="98">
        <f t="shared" si="91"/>
        <v>0</v>
      </c>
      <c r="P356" s="99">
        <f t="shared" si="92"/>
        <v>0</v>
      </c>
      <c r="Q356" s="96"/>
      <c r="R356" s="97">
        <v>0</v>
      </c>
      <c r="S356" s="98">
        <v>0</v>
      </c>
      <c r="T356" s="98">
        <f t="shared" si="93"/>
        <v>0</v>
      </c>
      <c r="U356" s="99">
        <f t="shared" si="94"/>
        <v>0</v>
      </c>
      <c r="V356" s="96"/>
      <c r="W356" s="97">
        <f t="shared" si="141"/>
        <v>0</v>
      </c>
      <c r="X356" s="97">
        <f t="shared" si="140"/>
        <v>0</v>
      </c>
      <c r="Y356" s="98">
        <f t="shared" si="97"/>
        <v>0</v>
      </c>
      <c r="Z356" s="99">
        <f t="shared" si="98"/>
        <v>0</v>
      </c>
      <c r="AA356" s="100"/>
      <c r="AB356" s="101">
        <f t="shared" si="144"/>
        <v>0</v>
      </c>
      <c r="AC356" s="101">
        <f t="shared" si="142"/>
        <v>0</v>
      </c>
      <c r="AD356" s="101">
        <f t="shared" si="102"/>
        <v>0</v>
      </c>
      <c r="AE356" s="99">
        <f t="shared" si="103"/>
        <v>0</v>
      </c>
      <c r="AF356" s="100"/>
      <c r="AG356" s="101">
        <f t="shared" si="145"/>
        <v>0</v>
      </c>
      <c r="AH356" s="101">
        <f t="shared" si="143"/>
        <v>0</v>
      </c>
      <c r="AI356" s="101">
        <f t="shared" si="106"/>
        <v>0</v>
      </c>
      <c r="AJ356" s="99">
        <f t="shared" si="107"/>
        <v>0</v>
      </c>
      <c r="AK356" s="100"/>
      <c r="AL356" s="98">
        <f t="shared" si="120"/>
        <v>0</v>
      </c>
      <c r="AM356" s="102">
        <f t="shared" si="120"/>
        <v>0</v>
      </c>
      <c r="AN356" s="102"/>
      <c r="AO356" s="98">
        <f t="shared" si="108"/>
        <v>0</v>
      </c>
      <c r="AP356" s="103">
        <f t="shared" si="109"/>
        <v>0</v>
      </c>
      <c r="AQ356" s="100"/>
      <c r="AR356" s="98">
        <f t="shared" si="121"/>
        <v>0</v>
      </c>
      <c r="AS356" s="102">
        <f t="shared" si="121"/>
        <v>0</v>
      </c>
      <c r="AT356" s="98">
        <f t="shared" si="110"/>
        <v>0</v>
      </c>
      <c r="AU356" s="103">
        <f t="shared" si="111"/>
        <v>0</v>
      </c>
      <c r="AV356" s="100"/>
      <c r="AW356" s="98">
        <f t="shared" si="112"/>
        <v>0</v>
      </c>
      <c r="AX356" s="98">
        <f t="shared" si="99"/>
        <v>0</v>
      </c>
      <c r="AY356" s="98">
        <f t="shared" si="113"/>
        <v>0</v>
      </c>
      <c r="AZ356" s="99">
        <f t="shared" si="114"/>
        <v>0</v>
      </c>
      <c r="BA356" s="104"/>
      <c r="BB356" s="101">
        <f t="shared" si="115"/>
        <v>0</v>
      </c>
      <c r="BC356" s="101">
        <f t="shared" si="116"/>
        <v>0</v>
      </c>
      <c r="BD356" s="101">
        <f t="shared" si="117"/>
        <v>0</v>
      </c>
      <c r="BE356" s="103">
        <f t="shared" si="118"/>
        <v>0</v>
      </c>
      <c r="BF356" s="90"/>
      <c r="BG356" s="91"/>
      <c r="BH356" s="91"/>
      <c r="BI356" s="91"/>
      <c r="BJ356" s="91"/>
    </row>
    <row r="357" spans="1:62" hidden="1" x14ac:dyDescent="0.25">
      <c r="A357" s="42"/>
      <c r="B357" s="141"/>
      <c r="C357" s="92">
        <v>326</v>
      </c>
      <c r="D357" s="132">
        <v>0</v>
      </c>
      <c r="E357" s="135" t="s">
        <v>433</v>
      </c>
      <c r="F357" s="93">
        <v>0</v>
      </c>
      <c r="G357" s="94">
        <v>0</v>
      </c>
      <c r="H357" s="95">
        <v>0</v>
      </c>
      <c r="I357" s="95">
        <v>0</v>
      </c>
      <c r="J357" s="95">
        <v>0</v>
      </c>
      <c r="K357" s="95">
        <v>0</v>
      </c>
      <c r="L357" s="96"/>
      <c r="M357" s="97">
        <v>0</v>
      </c>
      <c r="N357" s="98">
        <v>0</v>
      </c>
      <c r="O357" s="98">
        <f t="shared" si="91"/>
        <v>0</v>
      </c>
      <c r="P357" s="99">
        <f t="shared" si="92"/>
        <v>0</v>
      </c>
      <c r="Q357" s="96"/>
      <c r="R357" s="97">
        <v>0</v>
      </c>
      <c r="S357" s="98">
        <v>0</v>
      </c>
      <c r="T357" s="98">
        <f t="shared" si="93"/>
        <v>0</v>
      </c>
      <c r="U357" s="99">
        <f t="shared" si="94"/>
        <v>0</v>
      </c>
      <c r="V357" s="96"/>
      <c r="W357" s="97">
        <f t="shared" si="141"/>
        <v>0</v>
      </c>
      <c r="X357" s="97">
        <f t="shared" si="140"/>
        <v>0</v>
      </c>
      <c r="Y357" s="98">
        <f t="shared" si="97"/>
        <v>0</v>
      </c>
      <c r="Z357" s="99">
        <f t="shared" si="98"/>
        <v>0</v>
      </c>
      <c r="AA357" s="100"/>
      <c r="AB357" s="101">
        <f t="shared" si="144"/>
        <v>0</v>
      </c>
      <c r="AC357" s="101">
        <f t="shared" si="142"/>
        <v>0</v>
      </c>
      <c r="AD357" s="101">
        <f t="shared" si="102"/>
        <v>0</v>
      </c>
      <c r="AE357" s="99">
        <f t="shared" si="103"/>
        <v>0</v>
      </c>
      <c r="AF357" s="100"/>
      <c r="AG357" s="101">
        <f t="shared" si="145"/>
        <v>0</v>
      </c>
      <c r="AH357" s="101">
        <f t="shared" si="143"/>
        <v>0</v>
      </c>
      <c r="AI357" s="101">
        <f t="shared" si="106"/>
        <v>0</v>
      </c>
      <c r="AJ357" s="99">
        <f t="shared" si="107"/>
        <v>0</v>
      </c>
      <c r="AK357" s="100"/>
      <c r="AL357" s="98">
        <f t="shared" si="120"/>
        <v>0</v>
      </c>
      <c r="AM357" s="102">
        <f t="shared" si="120"/>
        <v>0</v>
      </c>
      <c r="AN357" s="102"/>
      <c r="AO357" s="98">
        <f t="shared" si="108"/>
        <v>0</v>
      </c>
      <c r="AP357" s="103">
        <f t="shared" si="109"/>
        <v>0</v>
      </c>
      <c r="AQ357" s="100"/>
      <c r="AR357" s="98">
        <f t="shared" si="121"/>
        <v>0</v>
      </c>
      <c r="AS357" s="102">
        <f t="shared" si="121"/>
        <v>0</v>
      </c>
      <c r="AT357" s="98">
        <f t="shared" si="110"/>
        <v>0</v>
      </c>
      <c r="AU357" s="103">
        <f t="shared" si="111"/>
        <v>0</v>
      </c>
      <c r="AV357" s="100"/>
      <c r="AW357" s="98">
        <f t="shared" si="112"/>
        <v>0</v>
      </c>
      <c r="AX357" s="98">
        <f t="shared" si="99"/>
        <v>0</v>
      </c>
      <c r="AY357" s="98">
        <f t="shared" si="113"/>
        <v>0</v>
      </c>
      <c r="AZ357" s="99">
        <f t="shared" si="114"/>
        <v>0</v>
      </c>
      <c r="BA357" s="104"/>
      <c r="BB357" s="101">
        <f t="shared" si="115"/>
        <v>0</v>
      </c>
      <c r="BC357" s="101">
        <f t="shared" si="116"/>
        <v>0</v>
      </c>
      <c r="BD357" s="101">
        <f t="shared" si="117"/>
        <v>0</v>
      </c>
      <c r="BE357" s="103">
        <f t="shared" si="118"/>
        <v>0</v>
      </c>
      <c r="BF357" s="90"/>
      <c r="BG357" s="91"/>
      <c r="BH357" s="91"/>
      <c r="BI357" s="91"/>
      <c r="BJ357" s="91"/>
    </row>
    <row r="358" spans="1:62" hidden="1" x14ac:dyDescent="0.25">
      <c r="A358" s="42"/>
      <c r="B358" s="141"/>
      <c r="C358" s="92">
        <v>327</v>
      </c>
      <c r="D358" s="132">
        <v>0</v>
      </c>
      <c r="E358" s="135" t="s">
        <v>434</v>
      </c>
      <c r="F358" s="93">
        <v>0</v>
      </c>
      <c r="G358" s="94">
        <v>0</v>
      </c>
      <c r="H358" s="95">
        <v>0</v>
      </c>
      <c r="I358" s="95">
        <v>0</v>
      </c>
      <c r="J358" s="95">
        <v>0</v>
      </c>
      <c r="K358" s="95">
        <v>0</v>
      </c>
      <c r="L358" s="96"/>
      <c r="M358" s="97">
        <v>0</v>
      </c>
      <c r="N358" s="98">
        <v>0</v>
      </c>
      <c r="O358" s="98">
        <f t="shared" si="91"/>
        <v>0</v>
      </c>
      <c r="P358" s="99">
        <f t="shared" si="92"/>
        <v>0</v>
      </c>
      <c r="Q358" s="96"/>
      <c r="R358" s="97">
        <v>0</v>
      </c>
      <c r="S358" s="98">
        <v>0</v>
      </c>
      <c r="T358" s="98">
        <f t="shared" si="93"/>
        <v>0</v>
      </c>
      <c r="U358" s="99">
        <f t="shared" si="94"/>
        <v>0</v>
      </c>
      <c r="V358" s="96"/>
      <c r="W358" s="97">
        <f t="shared" si="141"/>
        <v>0</v>
      </c>
      <c r="X358" s="97">
        <f t="shared" si="140"/>
        <v>0</v>
      </c>
      <c r="Y358" s="98">
        <f t="shared" si="97"/>
        <v>0</v>
      </c>
      <c r="Z358" s="99">
        <f t="shared" si="98"/>
        <v>0</v>
      </c>
      <c r="AA358" s="100"/>
      <c r="AB358" s="101">
        <f t="shared" si="144"/>
        <v>0</v>
      </c>
      <c r="AC358" s="101">
        <f t="shared" si="142"/>
        <v>0</v>
      </c>
      <c r="AD358" s="101">
        <f t="shared" si="102"/>
        <v>0</v>
      </c>
      <c r="AE358" s="99">
        <f t="shared" si="103"/>
        <v>0</v>
      </c>
      <c r="AF358" s="100"/>
      <c r="AG358" s="101">
        <f t="shared" si="145"/>
        <v>0</v>
      </c>
      <c r="AH358" s="101">
        <f t="shared" si="143"/>
        <v>0</v>
      </c>
      <c r="AI358" s="101">
        <f t="shared" si="106"/>
        <v>0</v>
      </c>
      <c r="AJ358" s="99">
        <f t="shared" si="107"/>
        <v>0</v>
      </c>
      <c r="AK358" s="100"/>
      <c r="AL358" s="98">
        <f t="shared" si="120"/>
        <v>0</v>
      </c>
      <c r="AM358" s="102">
        <f t="shared" si="120"/>
        <v>0</v>
      </c>
      <c r="AN358" s="102"/>
      <c r="AO358" s="98">
        <f t="shared" si="108"/>
        <v>0</v>
      </c>
      <c r="AP358" s="103">
        <f t="shared" si="109"/>
        <v>0</v>
      </c>
      <c r="AQ358" s="100"/>
      <c r="AR358" s="98">
        <f t="shared" si="121"/>
        <v>0</v>
      </c>
      <c r="AS358" s="102">
        <f t="shared" si="121"/>
        <v>0</v>
      </c>
      <c r="AT358" s="98">
        <f t="shared" si="110"/>
        <v>0</v>
      </c>
      <c r="AU358" s="103">
        <f t="shared" si="111"/>
        <v>0</v>
      </c>
      <c r="AV358" s="100"/>
      <c r="AW358" s="98">
        <f t="shared" si="112"/>
        <v>0</v>
      </c>
      <c r="AX358" s="98">
        <f t="shared" si="99"/>
        <v>0</v>
      </c>
      <c r="AY358" s="98">
        <f t="shared" si="113"/>
        <v>0</v>
      </c>
      <c r="AZ358" s="99">
        <f t="shared" si="114"/>
        <v>0</v>
      </c>
      <c r="BA358" s="104"/>
      <c r="BB358" s="101">
        <f t="shared" si="115"/>
        <v>0</v>
      </c>
      <c r="BC358" s="101">
        <f t="shared" si="116"/>
        <v>0</v>
      </c>
      <c r="BD358" s="101">
        <f t="shared" si="117"/>
        <v>0</v>
      </c>
      <c r="BE358" s="103">
        <f t="shared" si="118"/>
        <v>0</v>
      </c>
      <c r="BF358" s="90"/>
      <c r="BG358" s="91"/>
      <c r="BH358" s="91"/>
      <c r="BI358" s="91"/>
      <c r="BJ358" s="91"/>
    </row>
    <row r="359" spans="1:62" hidden="1" x14ac:dyDescent="0.25">
      <c r="A359" s="42"/>
      <c r="B359" s="141"/>
      <c r="C359" s="92">
        <v>328</v>
      </c>
      <c r="D359" s="132">
        <v>0</v>
      </c>
      <c r="E359" s="135" t="s">
        <v>435</v>
      </c>
      <c r="F359" s="93">
        <v>0</v>
      </c>
      <c r="G359" s="94">
        <v>0</v>
      </c>
      <c r="H359" s="95">
        <v>0</v>
      </c>
      <c r="I359" s="95">
        <v>0</v>
      </c>
      <c r="J359" s="95">
        <v>0</v>
      </c>
      <c r="K359" s="95">
        <v>0</v>
      </c>
      <c r="L359" s="96"/>
      <c r="M359" s="97">
        <v>0</v>
      </c>
      <c r="N359" s="98">
        <v>0</v>
      </c>
      <c r="O359" s="98">
        <f t="shared" si="91"/>
        <v>0</v>
      </c>
      <c r="P359" s="99">
        <f t="shared" si="92"/>
        <v>0</v>
      </c>
      <c r="Q359" s="96"/>
      <c r="R359" s="97">
        <v>0</v>
      </c>
      <c r="S359" s="98">
        <v>0</v>
      </c>
      <c r="T359" s="98">
        <f t="shared" si="93"/>
        <v>0</v>
      </c>
      <c r="U359" s="99">
        <f t="shared" si="94"/>
        <v>0</v>
      </c>
      <c r="V359" s="96"/>
      <c r="W359" s="97">
        <f t="shared" si="141"/>
        <v>0</v>
      </c>
      <c r="X359" s="97">
        <f t="shared" si="140"/>
        <v>0</v>
      </c>
      <c r="Y359" s="98">
        <f t="shared" si="97"/>
        <v>0</v>
      </c>
      <c r="Z359" s="99">
        <f t="shared" si="98"/>
        <v>0</v>
      </c>
      <c r="AA359" s="100"/>
      <c r="AB359" s="101">
        <f t="shared" si="144"/>
        <v>0</v>
      </c>
      <c r="AC359" s="101">
        <f t="shared" si="142"/>
        <v>0</v>
      </c>
      <c r="AD359" s="101">
        <f t="shared" si="102"/>
        <v>0</v>
      </c>
      <c r="AE359" s="99">
        <f t="shared" si="103"/>
        <v>0</v>
      </c>
      <c r="AF359" s="100"/>
      <c r="AG359" s="101">
        <f t="shared" si="145"/>
        <v>0</v>
      </c>
      <c r="AH359" s="101">
        <f t="shared" si="143"/>
        <v>0</v>
      </c>
      <c r="AI359" s="101">
        <f t="shared" si="106"/>
        <v>0</v>
      </c>
      <c r="AJ359" s="99">
        <f t="shared" si="107"/>
        <v>0</v>
      </c>
      <c r="AK359" s="100"/>
      <c r="AL359" s="98">
        <f t="shared" si="120"/>
        <v>0</v>
      </c>
      <c r="AM359" s="102">
        <f t="shared" si="120"/>
        <v>0</v>
      </c>
      <c r="AN359" s="102"/>
      <c r="AO359" s="98">
        <f t="shared" si="108"/>
        <v>0</v>
      </c>
      <c r="AP359" s="103">
        <f t="shared" si="109"/>
        <v>0</v>
      </c>
      <c r="AQ359" s="100"/>
      <c r="AR359" s="98">
        <f t="shared" si="121"/>
        <v>0</v>
      </c>
      <c r="AS359" s="102">
        <f t="shared" si="121"/>
        <v>0</v>
      </c>
      <c r="AT359" s="98">
        <f t="shared" si="110"/>
        <v>0</v>
      </c>
      <c r="AU359" s="103">
        <f t="shared" si="111"/>
        <v>0</v>
      </c>
      <c r="AV359" s="100"/>
      <c r="AW359" s="98">
        <f t="shared" si="112"/>
        <v>0</v>
      </c>
      <c r="AX359" s="98">
        <f t="shared" si="99"/>
        <v>0</v>
      </c>
      <c r="AY359" s="98">
        <f t="shared" si="113"/>
        <v>0</v>
      </c>
      <c r="AZ359" s="99">
        <f t="shared" si="114"/>
        <v>0</v>
      </c>
      <c r="BA359" s="104"/>
      <c r="BB359" s="101">
        <f t="shared" si="115"/>
        <v>0</v>
      </c>
      <c r="BC359" s="101">
        <f t="shared" si="116"/>
        <v>0</v>
      </c>
      <c r="BD359" s="101">
        <f t="shared" si="117"/>
        <v>0</v>
      </c>
      <c r="BE359" s="103">
        <f t="shared" si="118"/>
        <v>0</v>
      </c>
      <c r="BF359" s="90"/>
      <c r="BG359" s="91"/>
      <c r="BH359" s="91"/>
      <c r="BI359" s="91"/>
      <c r="BJ359" s="91"/>
    </row>
    <row r="360" spans="1:62" hidden="1" x14ac:dyDescent="0.25">
      <c r="A360" s="42"/>
      <c r="B360" s="141"/>
      <c r="C360" s="92">
        <v>329</v>
      </c>
      <c r="D360" s="132">
        <v>0</v>
      </c>
      <c r="E360" s="135" t="s">
        <v>436</v>
      </c>
      <c r="F360" s="93">
        <v>0</v>
      </c>
      <c r="G360" s="94">
        <v>0</v>
      </c>
      <c r="H360" s="95">
        <v>0</v>
      </c>
      <c r="I360" s="95">
        <v>0</v>
      </c>
      <c r="J360" s="95">
        <v>0</v>
      </c>
      <c r="K360" s="95">
        <v>0</v>
      </c>
      <c r="L360" s="96"/>
      <c r="M360" s="97">
        <v>0</v>
      </c>
      <c r="N360" s="98">
        <v>0</v>
      </c>
      <c r="O360" s="98">
        <f t="shared" si="91"/>
        <v>0</v>
      </c>
      <c r="P360" s="99">
        <f t="shared" si="92"/>
        <v>0</v>
      </c>
      <c r="Q360" s="96"/>
      <c r="R360" s="97">
        <v>0</v>
      </c>
      <c r="S360" s="98">
        <v>0</v>
      </c>
      <c r="T360" s="98">
        <f t="shared" si="93"/>
        <v>0</v>
      </c>
      <c r="U360" s="99">
        <f t="shared" si="94"/>
        <v>0</v>
      </c>
      <c r="V360" s="96"/>
      <c r="W360" s="97">
        <f t="shared" si="141"/>
        <v>0</v>
      </c>
      <c r="X360" s="97">
        <f t="shared" si="140"/>
        <v>0</v>
      </c>
      <c r="Y360" s="98">
        <f t="shared" si="97"/>
        <v>0</v>
      </c>
      <c r="Z360" s="99">
        <f t="shared" si="98"/>
        <v>0</v>
      </c>
      <c r="AA360" s="100"/>
      <c r="AB360" s="101">
        <f t="shared" si="144"/>
        <v>0</v>
      </c>
      <c r="AC360" s="101">
        <f t="shared" si="142"/>
        <v>0</v>
      </c>
      <c r="AD360" s="101">
        <f t="shared" si="102"/>
        <v>0</v>
      </c>
      <c r="AE360" s="99">
        <f t="shared" si="103"/>
        <v>0</v>
      </c>
      <c r="AF360" s="100"/>
      <c r="AG360" s="101">
        <f t="shared" si="145"/>
        <v>0</v>
      </c>
      <c r="AH360" s="101">
        <f t="shared" si="143"/>
        <v>0</v>
      </c>
      <c r="AI360" s="101">
        <f t="shared" si="106"/>
        <v>0</v>
      </c>
      <c r="AJ360" s="99">
        <f t="shared" si="107"/>
        <v>0</v>
      </c>
      <c r="AK360" s="100"/>
      <c r="AL360" s="98">
        <f t="shared" si="120"/>
        <v>0</v>
      </c>
      <c r="AM360" s="102">
        <f t="shared" si="120"/>
        <v>0</v>
      </c>
      <c r="AN360" s="102"/>
      <c r="AO360" s="98">
        <f t="shared" si="108"/>
        <v>0</v>
      </c>
      <c r="AP360" s="103">
        <f t="shared" si="109"/>
        <v>0</v>
      </c>
      <c r="AQ360" s="100"/>
      <c r="AR360" s="98">
        <f t="shared" si="121"/>
        <v>0</v>
      </c>
      <c r="AS360" s="102">
        <f t="shared" si="121"/>
        <v>0</v>
      </c>
      <c r="AT360" s="98">
        <f t="shared" si="110"/>
        <v>0</v>
      </c>
      <c r="AU360" s="103">
        <f t="shared" si="111"/>
        <v>0</v>
      </c>
      <c r="AV360" s="100"/>
      <c r="AW360" s="98">
        <f t="shared" si="112"/>
        <v>0</v>
      </c>
      <c r="AX360" s="98">
        <f t="shared" si="99"/>
        <v>0</v>
      </c>
      <c r="AY360" s="98">
        <f t="shared" si="113"/>
        <v>0</v>
      </c>
      <c r="AZ360" s="99">
        <f t="shared" si="114"/>
        <v>0</v>
      </c>
      <c r="BA360" s="104"/>
      <c r="BB360" s="101">
        <f t="shared" si="115"/>
        <v>0</v>
      </c>
      <c r="BC360" s="101">
        <f t="shared" si="116"/>
        <v>0</v>
      </c>
      <c r="BD360" s="101">
        <f t="shared" si="117"/>
        <v>0</v>
      </c>
      <c r="BE360" s="103">
        <f t="shared" si="118"/>
        <v>0</v>
      </c>
      <c r="BF360" s="90"/>
      <c r="BG360" s="91"/>
      <c r="BH360" s="91"/>
      <c r="BI360" s="91"/>
      <c r="BJ360" s="91"/>
    </row>
    <row r="361" spans="1:62" hidden="1" x14ac:dyDescent="0.25">
      <c r="A361" s="42"/>
      <c r="B361" s="141"/>
      <c r="C361" s="92">
        <v>330</v>
      </c>
      <c r="D361" s="132">
        <v>0</v>
      </c>
      <c r="E361" s="135" t="s">
        <v>437</v>
      </c>
      <c r="F361" s="93">
        <v>0</v>
      </c>
      <c r="G361" s="94">
        <v>0</v>
      </c>
      <c r="H361" s="95">
        <v>0</v>
      </c>
      <c r="I361" s="95">
        <v>0</v>
      </c>
      <c r="J361" s="95">
        <v>0</v>
      </c>
      <c r="K361" s="95">
        <v>0</v>
      </c>
      <c r="L361" s="96"/>
      <c r="M361" s="97">
        <v>0</v>
      </c>
      <c r="N361" s="98">
        <v>0</v>
      </c>
      <c r="O361" s="98">
        <f t="shared" si="91"/>
        <v>0</v>
      </c>
      <c r="P361" s="99">
        <f t="shared" si="92"/>
        <v>0</v>
      </c>
      <c r="Q361" s="96"/>
      <c r="R361" s="97">
        <v>0</v>
      </c>
      <c r="S361" s="98">
        <v>0</v>
      </c>
      <c r="T361" s="98">
        <f t="shared" si="93"/>
        <v>0</v>
      </c>
      <c r="U361" s="99">
        <f t="shared" si="94"/>
        <v>0</v>
      </c>
      <c r="V361" s="96"/>
      <c r="W361" s="97">
        <f t="shared" si="141"/>
        <v>0</v>
      </c>
      <c r="X361" s="97">
        <f t="shared" si="140"/>
        <v>0</v>
      </c>
      <c r="Y361" s="98">
        <f t="shared" si="97"/>
        <v>0</v>
      </c>
      <c r="Z361" s="99">
        <f t="shared" si="98"/>
        <v>0</v>
      </c>
      <c r="AA361" s="100"/>
      <c r="AB361" s="101">
        <f t="shared" si="144"/>
        <v>0</v>
      </c>
      <c r="AC361" s="101">
        <f t="shared" si="142"/>
        <v>0</v>
      </c>
      <c r="AD361" s="101">
        <f t="shared" si="102"/>
        <v>0</v>
      </c>
      <c r="AE361" s="99">
        <f t="shared" si="103"/>
        <v>0</v>
      </c>
      <c r="AF361" s="100"/>
      <c r="AG361" s="101">
        <f t="shared" si="145"/>
        <v>0</v>
      </c>
      <c r="AH361" s="101">
        <f t="shared" si="143"/>
        <v>0</v>
      </c>
      <c r="AI361" s="101">
        <f t="shared" si="106"/>
        <v>0</v>
      </c>
      <c r="AJ361" s="99">
        <f t="shared" si="107"/>
        <v>0</v>
      </c>
      <c r="AK361" s="100"/>
      <c r="AL361" s="98">
        <f t="shared" si="120"/>
        <v>0</v>
      </c>
      <c r="AM361" s="102">
        <f t="shared" si="120"/>
        <v>0</v>
      </c>
      <c r="AN361" s="102"/>
      <c r="AO361" s="98">
        <f t="shared" si="108"/>
        <v>0</v>
      </c>
      <c r="AP361" s="103">
        <f t="shared" si="109"/>
        <v>0</v>
      </c>
      <c r="AQ361" s="100"/>
      <c r="AR361" s="98">
        <f t="shared" si="121"/>
        <v>0</v>
      </c>
      <c r="AS361" s="102">
        <f t="shared" si="121"/>
        <v>0</v>
      </c>
      <c r="AT361" s="98">
        <f t="shared" si="110"/>
        <v>0</v>
      </c>
      <c r="AU361" s="103">
        <f t="shared" si="111"/>
        <v>0</v>
      </c>
      <c r="AV361" s="100"/>
      <c r="AW361" s="98">
        <f t="shared" si="112"/>
        <v>0</v>
      </c>
      <c r="AX361" s="98">
        <f t="shared" si="99"/>
        <v>0</v>
      </c>
      <c r="AY361" s="98">
        <f t="shared" si="113"/>
        <v>0</v>
      </c>
      <c r="AZ361" s="99">
        <f t="shared" si="114"/>
        <v>0</v>
      </c>
      <c r="BA361" s="104"/>
      <c r="BB361" s="101">
        <f t="shared" si="115"/>
        <v>0</v>
      </c>
      <c r="BC361" s="101">
        <f t="shared" si="116"/>
        <v>0</v>
      </c>
      <c r="BD361" s="101">
        <f t="shared" si="117"/>
        <v>0</v>
      </c>
      <c r="BE361" s="103">
        <f t="shared" si="118"/>
        <v>0</v>
      </c>
      <c r="BF361" s="90"/>
      <c r="BG361" s="91"/>
      <c r="BH361" s="91"/>
      <c r="BI361" s="91"/>
      <c r="BJ361" s="91"/>
    </row>
    <row r="362" spans="1:62" hidden="1" x14ac:dyDescent="0.25">
      <c r="A362" s="42"/>
      <c r="B362" s="141"/>
      <c r="C362" s="92">
        <v>331</v>
      </c>
      <c r="D362" s="132">
        <v>0</v>
      </c>
      <c r="E362" s="135" t="s">
        <v>438</v>
      </c>
      <c r="F362" s="93">
        <v>0</v>
      </c>
      <c r="G362" s="94">
        <v>0</v>
      </c>
      <c r="H362" s="95">
        <v>0</v>
      </c>
      <c r="I362" s="95">
        <v>0</v>
      </c>
      <c r="J362" s="95">
        <v>0</v>
      </c>
      <c r="K362" s="95">
        <v>0</v>
      </c>
      <c r="L362" s="96"/>
      <c r="M362" s="97">
        <v>0</v>
      </c>
      <c r="N362" s="98">
        <v>0</v>
      </c>
      <c r="O362" s="98">
        <f t="shared" si="91"/>
        <v>0</v>
      </c>
      <c r="P362" s="99">
        <f t="shared" si="92"/>
        <v>0</v>
      </c>
      <c r="Q362" s="96"/>
      <c r="R362" s="97">
        <v>0</v>
      </c>
      <c r="S362" s="98">
        <v>0</v>
      </c>
      <c r="T362" s="98">
        <f t="shared" si="93"/>
        <v>0</v>
      </c>
      <c r="U362" s="99">
        <f t="shared" si="94"/>
        <v>0</v>
      </c>
      <c r="V362" s="96"/>
      <c r="W362" s="97">
        <f t="shared" si="141"/>
        <v>0</v>
      </c>
      <c r="X362" s="97">
        <f t="shared" si="140"/>
        <v>0</v>
      </c>
      <c r="Y362" s="98">
        <f t="shared" si="97"/>
        <v>0</v>
      </c>
      <c r="Z362" s="99">
        <f t="shared" si="98"/>
        <v>0</v>
      </c>
      <c r="AA362" s="100"/>
      <c r="AB362" s="101">
        <f t="shared" si="144"/>
        <v>0</v>
      </c>
      <c r="AC362" s="101">
        <f t="shared" si="142"/>
        <v>0</v>
      </c>
      <c r="AD362" s="101">
        <f t="shared" si="102"/>
        <v>0</v>
      </c>
      <c r="AE362" s="99">
        <f t="shared" si="103"/>
        <v>0</v>
      </c>
      <c r="AF362" s="100"/>
      <c r="AG362" s="101">
        <f t="shared" si="145"/>
        <v>0</v>
      </c>
      <c r="AH362" s="101">
        <f t="shared" si="143"/>
        <v>0</v>
      </c>
      <c r="AI362" s="101">
        <f t="shared" si="106"/>
        <v>0</v>
      </c>
      <c r="AJ362" s="99">
        <f t="shared" si="107"/>
        <v>0</v>
      </c>
      <c r="AK362" s="100"/>
      <c r="AL362" s="98">
        <f t="shared" si="120"/>
        <v>0</v>
      </c>
      <c r="AM362" s="102">
        <f t="shared" si="120"/>
        <v>0</v>
      </c>
      <c r="AN362" s="102"/>
      <c r="AO362" s="98">
        <f t="shared" si="108"/>
        <v>0</v>
      </c>
      <c r="AP362" s="103">
        <f t="shared" si="109"/>
        <v>0</v>
      </c>
      <c r="AQ362" s="100"/>
      <c r="AR362" s="98">
        <f t="shared" si="121"/>
        <v>0</v>
      </c>
      <c r="AS362" s="102">
        <f t="shared" si="121"/>
        <v>0</v>
      </c>
      <c r="AT362" s="98">
        <f t="shared" si="110"/>
        <v>0</v>
      </c>
      <c r="AU362" s="103">
        <f t="shared" si="111"/>
        <v>0</v>
      </c>
      <c r="AV362" s="100"/>
      <c r="AW362" s="98">
        <f t="shared" si="112"/>
        <v>0</v>
      </c>
      <c r="AX362" s="98">
        <f t="shared" si="99"/>
        <v>0</v>
      </c>
      <c r="AY362" s="98">
        <f t="shared" si="113"/>
        <v>0</v>
      </c>
      <c r="AZ362" s="99">
        <f t="shared" si="114"/>
        <v>0</v>
      </c>
      <c r="BA362" s="104"/>
      <c r="BB362" s="101">
        <f t="shared" si="115"/>
        <v>0</v>
      </c>
      <c r="BC362" s="101">
        <f t="shared" si="116"/>
        <v>0</v>
      </c>
      <c r="BD362" s="101">
        <f t="shared" si="117"/>
        <v>0</v>
      </c>
      <c r="BE362" s="103">
        <f t="shared" si="118"/>
        <v>0</v>
      </c>
      <c r="BF362" s="90"/>
      <c r="BG362" s="91"/>
      <c r="BH362" s="91"/>
      <c r="BI362" s="91"/>
      <c r="BJ362" s="91"/>
    </row>
    <row r="363" spans="1:62" hidden="1" x14ac:dyDescent="0.25">
      <c r="A363" s="42"/>
      <c r="B363" s="141"/>
      <c r="C363" s="92">
        <v>332</v>
      </c>
      <c r="D363" s="132">
        <v>0</v>
      </c>
      <c r="E363" s="135" t="s">
        <v>439</v>
      </c>
      <c r="F363" s="93">
        <v>0</v>
      </c>
      <c r="G363" s="94">
        <v>0</v>
      </c>
      <c r="H363" s="95">
        <v>0</v>
      </c>
      <c r="I363" s="95">
        <v>0</v>
      </c>
      <c r="J363" s="95">
        <v>0</v>
      </c>
      <c r="K363" s="95">
        <v>0</v>
      </c>
      <c r="L363" s="96"/>
      <c r="M363" s="97">
        <v>0</v>
      </c>
      <c r="N363" s="98">
        <v>0</v>
      </c>
      <c r="O363" s="98">
        <f t="shared" si="91"/>
        <v>0</v>
      </c>
      <c r="P363" s="99">
        <f t="shared" si="92"/>
        <v>0</v>
      </c>
      <c r="Q363" s="96"/>
      <c r="R363" s="97">
        <v>0</v>
      </c>
      <c r="S363" s="98">
        <v>0</v>
      </c>
      <c r="T363" s="98">
        <f t="shared" si="93"/>
        <v>0</v>
      </c>
      <c r="U363" s="99">
        <f t="shared" si="94"/>
        <v>0</v>
      </c>
      <c r="V363" s="96"/>
      <c r="W363" s="97">
        <f t="shared" si="141"/>
        <v>0</v>
      </c>
      <c r="X363" s="97">
        <f t="shared" si="140"/>
        <v>0</v>
      </c>
      <c r="Y363" s="98">
        <f t="shared" si="97"/>
        <v>0</v>
      </c>
      <c r="Z363" s="99">
        <f t="shared" si="98"/>
        <v>0</v>
      </c>
      <c r="AA363" s="100"/>
      <c r="AB363" s="101">
        <f t="shared" si="144"/>
        <v>0</v>
      </c>
      <c r="AC363" s="101">
        <f t="shared" si="142"/>
        <v>0</v>
      </c>
      <c r="AD363" s="101">
        <f t="shared" si="102"/>
        <v>0</v>
      </c>
      <c r="AE363" s="99">
        <f t="shared" si="103"/>
        <v>0</v>
      </c>
      <c r="AF363" s="100"/>
      <c r="AG363" s="101">
        <f t="shared" si="145"/>
        <v>0</v>
      </c>
      <c r="AH363" s="101">
        <f t="shared" si="143"/>
        <v>0</v>
      </c>
      <c r="AI363" s="101">
        <f t="shared" si="106"/>
        <v>0</v>
      </c>
      <c r="AJ363" s="99">
        <f t="shared" si="107"/>
        <v>0</v>
      </c>
      <c r="AK363" s="100"/>
      <c r="AL363" s="98">
        <f t="shared" si="120"/>
        <v>0</v>
      </c>
      <c r="AM363" s="102">
        <f t="shared" si="120"/>
        <v>0</v>
      </c>
      <c r="AN363" s="102"/>
      <c r="AO363" s="98">
        <f t="shared" si="108"/>
        <v>0</v>
      </c>
      <c r="AP363" s="103">
        <f t="shared" si="109"/>
        <v>0</v>
      </c>
      <c r="AQ363" s="100"/>
      <c r="AR363" s="98">
        <f t="shared" si="121"/>
        <v>0</v>
      </c>
      <c r="AS363" s="102">
        <f t="shared" si="121"/>
        <v>0</v>
      </c>
      <c r="AT363" s="98">
        <f t="shared" si="110"/>
        <v>0</v>
      </c>
      <c r="AU363" s="103">
        <f t="shared" si="111"/>
        <v>0</v>
      </c>
      <c r="AV363" s="100"/>
      <c r="AW363" s="98">
        <f t="shared" si="112"/>
        <v>0</v>
      </c>
      <c r="AX363" s="98">
        <f t="shared" si="99"/>
        <v>0</v>
      </c>
      <c r="AY363" s="98">
        <f t="shared" si="113"/>
        <v>0</v>
      </c>
      <c r="AZ363" s="99">
        <f t="shared" si="114"/>
        <v>0</v>
      </c>
      <c r="BA363" s="104"/>
      <c r="BB363" s="101">
        <f t="shared" si="115"/>
        <v>0</v>
      </c>
      <c r="BC363" s="101">
        <f t="shared" si="116"/>
        <v>0</v>
      </c>
      <c r="BD363" s="101">
        <f t="shared" si="117"/>
        <v>0</v>
      </c>
      <c r="BE363" s="103">
        <f t="shared" si="118"/>
        <v>0</v>
      </c>
      <c r="BF363" s="90"/>
      <c r="BG363" s="91"/>
      <c r="BH363" s="91"/>
      <c r="BI363" s="91"/>
      <c r="BJ363" s="91"/>
    </row>
    <row r="364" spans="1:62" hidden="1" x14ac:dyDescent="0.25">
      <c r="A364" s="42"/>
      <c r="B364" s="141"/>
      <c r="C364" s="92">
        <v>333</v>
      </c>
      <c r="D364" s="132">
        <v>0</v>
      </c>
      <c r="E364" s="135" t="s">
        <v>440</v>
      </c>
      <c r="F364" s="93">
        <v>0</v>
      </c>
      <c r="G364" s="94">
        <v>0</v>
      </c>
      <c r="H364" s="95">
        <v>0</v>
      </c>
      <c r="I364" s="95">
        <v>0</v>
      </c>
      <c r="J364" s="95">
        <v>0</v>
      </c>
      <c r="K364" s="95">
        <v>0</v>
      </c>
      <c r="L364" s="96"/>
      <c r="M364" s="97">
        <v>0</v>
      </c>
      <c r="N364" s="98">
        <v>0</v>
      </c>
      <c r="O364" s="98">
        <f t="shared" si="91"/>
        <v>0</v>
      </c>
      <c r="P364" s="99">
        <f t="shared" si="92"/>
        <v>0</v>
      </c>
      <c r="Q364" s="96"/>
      <c r="R364" s="97">
        <v>0</v>
      </c>
      <c r="S364" s="98">
        <v>0</v>
      </c>
      <c r="T364" s="98">
        <f t="shared" si="93"/>
        <v>0</v>
      </c>
      <c r="U364" s="99">
        <f t="shared" si="94"/>
        <v>0</v>
      </c>
      <c r="V364" s="96"/>
      <c r="W364" s="97">
        <f t="shared" si="141"/>
        <v>0</v>
      </c>
      <c r="X364" s="97">
        <f t="shared" si="140"/>
        <v>0</v>
      </c>
      <c r="Y364" s="98">
        <f t="shared" si="97"/>
        <v>0</v>
      </c>
      <c r="Z364" s="99">
        <f t="shared" si="98"/>
        <v>0</v>
      </c>
      <c r="AA364" s="100"/>
      <c r="AB364" s="101">
        <f t="shared" si="144"/>
        <v>0</v>
      </c>
      <c r="AC364" s="101">
        <f t="shared" si="142"/>
        <v>0</v>
      </c>
      <c r="AD364" s="101">
        <f t="shared" si="102"/>
        <v>0</v>
      </c>
      <c r="AE364" s="99">
        <f t="shared" si="103"/>
        <v>0</v>
      </c>
      <c r="AF364" s="100"/>
      <c r="AG364" s="101">
        <f t="shared" si="145"/>
        <v>0</v>
      </c>
      <c r="AH364" s="101">
        <f t="shared" si="143"/>
        <v>0</v>
      </c>
      <c r="AI364" s="101">
        <f t="shared" si="106"/>
        <v>0</v>
      </c>
      <c r="AJ364" s="99">
        <f t="shared" si="107"/>
        <v>0</v>
      </c>
      <c r="AK364" s="100"/>
      <c r="AL364" s="98">
        <f t="shared" si="120"/>
        <v>0</v>
      </c>
      <c r="AM364" s="102">
        <f t="shared" si="120"/>
        <v>0</v>
      </c>
      <c r="AN364" s="102"/>
      <c r="AO364" s="98">
        <f t="shared" si="108"/>
        <v>0</v>
      </c>
      <c r="AP364" s="103">
        <f t="shared" si="109"/>
        <v>0</v>
      </c>
      <c r="AQ364" s="100"/>
      <c r="AR364" s="98">
        <f t="shared" si="121"/>
        <v>0</v>
      </c>
      <c r="AS364" s="102">
        <f t="shared" si="121"/>
        <v>0</v>
      </c>
      <c r="AT364" s="98">
        <f t="shared" si="110"/>
        <v>0</v>
      </c>
      <c r="AU364" s="103">
        <f t="shared" si="111"/>
        <v>0</v>
      </c>
      <c r="AV364" s="100"/>
      <c r="AW364" s="98">
        <f t="shared" si="112"/>
        <v>0</v>
      </c>
      <c r="AX364" s="98">
        <f t="shared" si="99"/>
        <v>0</v>
      </c>
      <c r="AY364" s="98">
        <f t="shared" si="113"/>
        <v>0</v>
      </c>
      <c r="AZ364" s="99">
        <f t="shared" si="114"/>
        <v>0</v>
      </c>
      <c r="BA364" s="104"/>
      <c r="BB364" s="101">
        <f t="shared" si="115"/>
        <v>0</v>
      </c>
      <c r="BC364" s="101">
        <f t="shared" si="116"/>
        <v>0</v>
      </c>
      <c r="BD364" s="101">
        <f t="shared" si="117"/>
        <v>0</v>
      </c>
      <c r="BE364" s="103">
        <f t="shared" si="118"/>
        <v>0</v>
      </c>
      <c r="BF364" s="90"/>
      <c r="BG364" s="91"/>
      <c r="BH364" s="91"/>
      <c r="BI364" s="91"/>
      <c r="BJ364" s="91"/>
    </row>
    <row r="365" spans="1:62" hidden="1" x14ac:dyDescent="0.25">
      <c r="A365" s="42"/>
      <c r="B365" s="141"/>
      <c r="C365" s="92">
        <v>334</v>
      </c>
      <c r="D365" s="132">
        <v>0</v>
      </c>
      <c r="E365" s="135" t="s">
        <v>441</v>
      </c>
      <c r="F365" s="93">
        <v>0</v>
      </c>
      <c r="G365" s="94">
        <v>0</v>
      </c>
      <c r="H365" s="95">
        <v>0</v>
      </c>
      <c r="I365" s="95">
        <v>0</v>
      </c>
      <c r="J365" s="95">
        <v>0</v>
      </c>
      <c r="K365" s="95">
        <v>0</v>
      </c>
      <c r="L365" s="96"/>
      <c r="M365" s="97">
        <v>0</v>
      </c>
      <c r="N365" s="98">
        <v>0</v>
      </c>
      <c r="O365" s="98">
        <f t="shared" si="91"/>
        <v>0</v>
      </c>
      <c r="P365" s="99">
        <f t="shared" si="92"/>
        <v>0</v>
      </c>
      <c r="Q365" s="96"/>
      <c r="R365" s="97">
        <v>0</v>
      </c>
      <c r="S365" s="98">
        <v>0</v>
      </c>
      <c r="T365" s="98">
        <f t="shared" si="93"/>
        <v>0</v>
      </c>
      <c r="U365" s="99">
        <f t="shared" si="94"/>
        <v>0</v>
      </c>
      <c r="V365" s="96"/>
      <c r="W365" s="97">
        <f t="shared" si="141"/>
        <v>0</v>
      </c>
      <c r="X365" s="97">
        <f t="shared" si="140"/>
        <v>0</v>
      </c>
      <c r="Y365" s="98">
        <f t="shared" si="97"/>
        <v>0</v>
      </c>
      <c r="Z365" s="99">
        <f t="shared" si="98"/>
        <v>0</v>
      </c>
      <c r="AA365" s="100"/>
      <c r="AB365" s="101">
        <f t="shared" si="144"/>
        <v>0</v>
      </c>
      <c r="AC365" s="101">
        <f t="shared" si="142"/>
        <v>0</v>
      </c>
      <c r="AD365" s="101">
        <f t="shared" si="102"/>
        <v>0</v>
      </c>
      <c r="AE365" s="99">
        <f t="shared" si="103"/>
        <v>0</v>
      </c>
      <c r="AF365" s="100"/>
      <c r="AG365" s="101">
        <f t="shared" si="145"/>
        <v>0</v>
      </c>
      <c r="AH365" s="101">
        <f t="shared" si="143"/>
        <v>0</v>
      </c>
      <c r="AI365" s="101">
        <f t="shared" si="106"/>
        <v>0</v>
      </c>
      <c r="AJ365" s="99">
        <f t="shared" si="107"/>
        <v>0</v>
      </c>
      <c r="AK365" s="100"/>
      <c r="AL365" s="98">
        <f t="shared" si="120"/>
        <v>0</v>
      </c>
      <c r="AM365" s="102">
        <f t="shared" si="120"/>
        <v>0</v>
      </c>
      <c r="AN365" s="102"/>
      <c r="AO365" s="98">
        <f t="shared" si="108"/>
        <v>0</v>
      </c>
      <c r="AP365" s="103">
        <f t="shared" si="109"/>
        <v>0</v>
      </c>
      <c r="AQ365" s="100"/>
      <c r="AR365" s="98">
        <f t="shared" si="121"/>
        <v>0</v>
      </c>
      <c r="AS365" s="102">
        <f t="shared" si="121"/>
        <v>0</v>
      </c>
      <c r="AT365" s="98">
        <f t="shared" si="110"/>
        <v>0</v>
      </c>
      <c r="AU365" s="103">
        <f t="shared" si="111"/>
        <v>0</v>
      </c>
      <c r="AV365" s="100"/>
      <c r="AW365" s="98">
        <f t="shared" si="112"/>
        <v>0</v>
      </c>
      <c r="AX365" s="98">
        <f t="shared" si="99"/>
        <v>0</v>
      </c>
      <c r="AY365" s="98">
        <f t="shared" si="113"/>
        <v>0</v>
      </c>
      <c r="AZ365" s="99">
        <f t="shared" si="114"/>
        <v>0</v>
      </c>
      <c r="BA365" s="104"/>
      <c r="BB365" s="101">
        <f t="shared" si="115"/>
        <v>0</v>
      </c>
      <c r="BC365" s="101">
        <f t="shared" si="116"/>
        <v>0</v>
      </c>
      <c r="BD365" s="101">
        <f t="shared" si="117"/>
        <v>0</v>
      </c>
      <c r="BE365" s="103">
        <f t="shared" si="118"/>
        <v>0</v>
      </c>
      <c r="BF365" s="90"/>
      <c r="BG365" s="91"/>
      <c r="BH365" s="91"/>
      <c r="BI365" s="91"/>
      <c r="BJ365" s="91"/>
    </row>
    <row r="366" spans="1:62" hidden="1" x14ac:dyDescent="0.25">
      <c r="A366" s="42"/>
      <c r="B366" s="141"/>
      <c r="C366" s="92">
        <v>335</v>
      </c>
      <c r="D366" s="132">
        <v>0</v>
      </c>
      <c r="E366" s="135" t="s">
        <v>442</v>
      </c>
      <c r="F366" s="93">
        <v>0</v>
      </c>
      <c r="G366" s="94">
        <v>0</v>
      </c>
      <c r="H366" s="95">
        <v>0</v>
      </c>
      <c r="I366" s="95">
        <v>0</v>
      </c>
      <c r="J366" s="95">
        <v>0</v>
      </c>
      <c r="K366" s="95">
        <v>0</v>
      </c>
      <c r="L366" s="96"/>
      <c r="M366" s="97">
        <v>0</v>
      </c>
      <c r="N366" s="98">
        <v>0</v>
      </c>
      <c r="O366" s="98">
        <f t="shared" si="91"/>
        <v>0</v>
      </c>
      <c r="P366" s="99">
        <f t="shared" si="92"/>
        <v>0</v>
      </c>
      <c r="Q366" s="96"/>
      <c r="R366" s="97">
        <v>0</v>
      </c>
      <c r="S366" s="98">
        <v>0</v>
      </c>
      <c r="T366" s="98">
        <f t="shared" si="93"/>
        <v>0</v>
      </c>
      <c r="U366" s="99">
        <f t="shared" si="94"/>
        <v>0</v>
      </c>
      <c r="V366" s="96"/>
      <c r="W366" s="97">
        <f t="shared" si="141"/>
        <v>0</v>
      </c>
      <c r="X366" s="97">
        <f t="shared" si="140"/>
        <v>0</v>
      </c>
      <c r="Y366" s="98">
        <f t="shared" si="97"/>
        <v>0</v>
      </c>
      <c r="Z366" s="99">
        <f t="shared" si="98"/>
        <v>0</v>
      </c>
      <c r="AA366" s="100"/>
      <c r="AB366" s="101">
        <f t="shared" si="144"/>
        <v>0</v>
      </c>
      <c r="AC366" s="101">
        <f t="shared" si="142"/>
        <v>0</v>
      </c>
      <c r="AD366" s="101">
        <f t="shared" si="102"/>
        <v>0</v>
      </c>
      <c r="AE366" s="99">
        <f t="shared" si="103"/>
        <v>0</v>
      </c>
      <c r="AF366" s="100"/>
      <c r="AG366" s="101">
        <f t="shared" si="145"/>
        <v>0</v>
      </c>
      <c r="AH366" s="101">
        <f t="shared" si="143"/>
        <v>0</v>
      </c>
      <c r="AI366" s="101">
        <f t="shared" si="106"/>
        <v>0</v>
      </c>
      <c r="AJ366" s="99">
        <f t="shared" si="107"/>
        <v>0</v>
      </c>
      <c r="AK366" s="100"/>
      <c r="AL366" s="98">
        <f t="shared" si="120"/>
        <v>0</v>
      </c>
      <c r="AM366" s="102">
        <f t="shared" si="120"/>
        <v>0</v>
      </c>
      <c r="AN366" s="102"/>
      <c r="AO366" s="98">
        <f t="shared" si="108"/>
        <v>0</v>
      </c>
      <c r="AP366" s="103">
        <f t="shared" si="109"/>
        <v>0</v>
      </c>
      <c r="AQ366" s="100"/>
      <c r="AR366" s="98">
        <f t="shared" si="121"/>
        <v>0</v>
      </c>
      <c r="AS366" s="102">
        <f t="shared" si="121"/>
        <v>0</v>
      </c>
      <c r="AT366" s="98">
        <f t="shared" si="110"/>
        <v>0</v>
      </c>
      <c r="AU366" s="103">
        <f t="shared" si="111"/>
        <v>0</v>
      </c>
      <c r="AV366" s="100"/>
      <c r="AW366" s="98">
        <f t="shared" si="112"/>
        <v>0</v>
      </c>
      <c r="AX366" s="98">
        <f t="shared" si="99"/>
        <v>0</v>
      </c>
      <c r="AY366" s="98">
        <f t="shared" si="113"/>
        <v>0</v>
      </c>
      <c r="AZ366" s="99">
        <f t="shared" si="114"/>
        <v>0</v>
      </c>
      <c r="BA366" s="104"/>
      <c r="BB366" s="101">
        <f t="shared" si="115"/>
        <v>0</v>
      </c>
      <c r="BC366" s="101">
        <f t="shared" si="116"/>
        <v>0</v>
      </c>
      <c r="BD366" s="101">
        <f t="shared" si="117"/>
        <v>0</v>
      </c>
      <c r="BE366" s="103">
        <f t="shared" si="118"/>
        <v>0</v>
      </c>
      <c r="BF366" s="90"/>
      <c r="BG366" s="91"/>
      <c r="BH366" s="91"/>
      <c r="BI366" s="91"/>
      <c r="BJ366" s="91"/>
    </row>
    <row r="367" spans="1:62" hidden="1" x14ac:dyDescent="0.25">
      <c r="A367" s="42"/>
      <c r="B367" s="141"/>
      <c r="C367" s="92">
        <v>336</v>
      </c>
      <c r="D367" s="132">
        <v>0</v>
      </c>
      <c r="E367" s="135" t="s">
        <v>443</v>
      </c>
      <c r="F367" s="93">
        <v>0</v>
      </c>
      <c r="G367" s="94">
        <v>0</v>
      </c>
      <c r="H367" s="95">
        <v>0</v>
      </c>
      <c r="I367" s="95">
        <v>0</v>
      </c>
      <c r="J367" s="95">
        <v>0</v>
      </c>
      <c r="K367" s="95">
        <v>0</v>
      </c>
      <c r="L367" s="96"/>
      <c r="M367" s="97">
        <v>0</v>
      </c>
      <c r="N367" s="98">
        <v>0</v>
      </c>
      <c r="O367" s="98">
        <f t="shared" si="91"/>
        <v>0</v>
      </c>
      <c r="P367" s="99">
        <f t="shared" si="92"/>
        <v>0</v>
      </c>
      <c r="Q367" s="96"/>
      <c r="R367" s="97">
        <v>0</v>
      </c>
      <c r="S367" s="98">
        <v>0</v>
      </c>
      <c r="T367" s="98">
        <f t="shared" si="93"/>
        <v>0</v>
      </c>
      <c r="U367" s="99">
        <f t="shared" si="94"/>
        <v>0</v>
      </c>
      <c r="V367" s="96"/>
      <c r="W367" s="97">
        <f t="shared" si="141"/>
        <v>0</v>
      </c>
      <c r="X367" s="97">
        <f t="shared" si="140"/>
        <v>0</v>
      </c>
      <c r="Y367" s="98">
        <f t="shared" si="97"/>
        <v>0</v>
      </c>
      <c r="Z367" s="99">
        <f t="shared" si="98"/>
        <v>0</v>
      </c>
      <c r="AA367" s="100"/>
      <c r="AB367" s="101">
        <f t="shared" si="144"/>
        <v>0</v>
      </c>
      <c r="AC367" s="101">
        <f t="shared" si="142"/>
        <v>0</v>
      </c>
      <c r="AD367" s="101">
        <f t="shared" si="102"/>
        <v>0</v>
      </c>
      <c r="AE367" s="99">
        <f t="shared" si="103"/>
        <v>0</v>
      </c>
      <c r="AF367" s="100"/>
      <c r="AG367" s="101">
        <f t="shared" si="145"/>
        <v>0</v>
      </c>
      <c r="AH367" s="101">
        <f t="shared" si="143"/>
        <v>0</v>
      </c>
      <c r="AI367" s="101">
        <f t="shared" si="106"/>
        <v>0</v>
      </c>
      <c r="AJ367" s="99">
        <f t="shared" si="107"/>
        <v>0</v>
      </c>
      <c r="AK367" s="100"/>
      <c r="AL367" s="98">
        <f t="shared" si="120"/>
        <v>0</v>
      </c>
      <c r="AM367" s="102">
        <f t="shared" ref="AM367:AM430" si="146">+N367</f>
        <v>0</v>
      </c>
      <c r="AN367" s="102"/>
      <c r="AO367" s="98">
        <f t="shared" si="108"/>
        <v>0</v>
      </c>
      <c r="AP367" s="103">
        <f t="shared" si="109"/>
        <v>0</v>
      </c>
      <c r="AQ367" s="100"/>
      <c r="AR367" s="98">
        <f t="shared" si="121"/>
        <v>0</v>
      </c>
      <c r="AS367" s="102">
        <f t="shared" ref="AS367:AS430" si="147">+S367</f>
        <v>0</v>
      </c>
      <c r="AT367" s="98">
        <f t="shared" si="110"/>
        <v>0</v>
      </c>
      <c r="AU367" s="103">
        <f t="shared" si="111"/>
        <v>0</v>
      </c>
      <c r="AV367" s="100"/>
      <c r="AW367" s="98">
        <f t="shared" si="112"/>
        <v>0</v>
      </c>
      <c r="AX367" s="98">
        <f t="shared" si="99"/>
        <v>0</v>
      </c>
      <c r="AY367" s="98">
        <f t="shared" si="113"/>
        <v>0</v>
      </c>
      <c r="AZ367" s="99">
        <f t="shared" si="114"/>
        <v>0</v>
      </c>
      <c r="BA367" s="104"/>
      <c r="BB367" s="101">
        <f t="shared" si="115"/>
        <v>0</v>
      </c>
      <c r="BC367" s="101">
        <f t="shared" si="116"/>
        <v>0</v>
      </c>
      <c r="BD367" s="101">
        <f t="shared" si="117"/>
        <v>0</v>
      </c>
      <c r="BE367" s="103">
        <f t="shared" si="118"/>
        <v>0</v>
      </c>
      <c r="BF367" s="90"/>
      <c r="BG367" s="91"/>
      <c r="BH367" s="91"/>
      <c r="BI367" s="91"/>
      <c r="BJ367" s="91"/>
    </row>
    <row r="368" spans="1:62" hidden="1" x14ac:dyDescent="0.25">
      <c r="A368" s="42"/>
      <c r="B368" s="141"/>
      <c r="C368" s="92">
        <v>337</v>
      </c>
      <c r="D368" s="132">
        <v>0</v>
      </c>
      <c r="E368" s="135" t="s">
        <v>444</v>
      </c>
      <c r="F368" s="93">
        <v>0</v>
      </c>
      <c r="G368" s="94">
        <v>0</v>
      </c>
      <c r="H368" s="95">
        <v>0</v>
      </c>
      <c r="I368" s="95">
        <v>0</v>
      </c>
      <c r="J368" s="95">
        <v>0</v>
      </c>
      <c r="K368" s="95">
        <v>0</v>
      </c>
      <c r="L368" s="96"/>
      <c r="M368" s="97">
        <v>0</v>
      </c>
      <c r="N368" s="98">
        <v>0</v>
      </c>
      <c r="O368" s="98">
        <f t="shared" si="91"/>
        <v>0</v>
      </c>
      <c r="P368" s="99">
        <f t="shared" si="92"/>
        <v>0</v>
      </c>
      <c r="Q368" s="96"/>
      <c r="R368" s="97">
        <v>0</v>
      </c>
      <c r="S368" s="98">
        <v>0</v>
      </c>
      <c r="T368" s="98">
        <f t="shared" si="93"/>
        <v>0</v>
      </c>
      <c r="U368" s="99">
        <f t="shared" si="94"/>
        <v>0</v>
      </c>
      <c r="V368" s="96"/>
      <c r="W368" s="97">
        <f t="shared" si="141"/>
        <v>0</v>
      </c>
      <c r="X368" s="97">
        <f t="shared" si="140"/>
        <v>0</v>
      </c>
      <c r="Y368" s="98">
        <f t="shared" si="97"/>
        <v>0</v>
      </c>
      <c r="Z368" s="99">
        <f t="shared" si="98"/>
        <v>0</v>
      </c>
      <c r="AA368" s="100"/>
      <c r="AB368" s="101">
        <f t="shared" si="144"/>
        <v>0</v>
      </c>
      <c r="AC368" s="101">
        <f t="shared" si="142"/>
        <v>0</v>
      </c>
      <c r="AD368" s="101">
        <f t="shared" si="102"/>
        <v>0</v>
      </c>
      <c r="AE368" s="99">
        <f t="shared" si="103"/>
        <v>0</v>
      </c>
      <c r="AF368" s="100"/>
      <c r="AG368" s="101">
        <f t="shared" si="145"/>
        <v>0</v>
      </c>
      <c r="AH368" s="101">
        <f t="shared" si="143"/>
        <v>0</v>
      </c>
      <c r="AI368" s="101">
        <f t="shared" si="106"/>
        <v>0</v>
      </c>
      <c r="AJ368" s="99">
        <f t="shared" si="107"/>
        <v>0</v>
      </c>
      <c r="AK368" s="100"/>
      <c r="AL368" s="98">
        <f t="shared" ref="AL368:AM431" si="148">+M368</f>
        <v>0</v>
      </c>
      <c r="AM368" s="102">
        <f t="shared" si="146"/>
        <v>0</v>
      </c>
      <c r="AN368" s="102"/>
      <c r="AO368" s="98">
        <f t="shared" si="108"/>
        <v>0</v>
      </c>
      <c r="AP368" s="103">
        <f t="shared" si="109"/>
        <v>0</v>
      </c>
      <c r="AQ368" s="100"/>
      <c r="AR368" s="98">
        <f t="shared" ref="AR368:AS431" si="149">+R368</f>
        <v>0</v>
      </c>
      <c r="AS368" s="102">
        <f t="shared" si="147"/>
        <v>0</v>
      </c>
      <c r="AT368" s="98">
        <f t="shared" si="110"/>
        <v>0</v>
      </c>
      <c r="AU368" s="103">
        <f t="shared" si="111"/>
        <v>0</v>
      </c>
      <c r="AV368" s="100"/>
      <c r="AW368" s="98">
        <f t="shared" si="112"/>
        <v>0</v>
      </c>
      <c r="AX368" s="98">
        <f t="shared" si="99"/>
        <v>0</v>
      </c>
      <c r="AY368" s="98">
        <f t="shared" si="113"/>
        <v>0</v>
      </c>
      <c r="AZ368" s="99">
        <f t="shared" si="114"/>
        <v>0</v>
      </c>
      <c r="BA368" s="104"/>
      <c r="BB368" s="101">
        <f t="shared" si="115"/>
        <v>0</v>
      </c>
      <c r="BC368" s="101">
        <f t="shared" si="116"/>
        <v>0</v>
      </c>
      <c r="BD368" s="101">
        <f t="shared" si="117"/>
        <v>0</v>
      </c>
      <c r="BE368" s="103">
        <f t="shared" si="118"/>
        <v>0</v>
      </c>
      <c r="BF368" s="90"/>
      <c r="BG368" s="91"/>
      <c r="BH368" s="91"/>
      <c r="BI368" s="91"/>
      <c r="BJ368" s="91"/>
    </row>
    <row r="369" spans="1:62" hidden="1" x14ac:dyDescent="0.25">
      <c r="A369" s="42"/>
      <c r="B369" s="141"/>
      <c r="C369" s="92">
        <v>338</v>
      </c>
      <c r="D369" s="132">
        <v>0</v>
      </c>
      <c r="E369" s="135" t="s">
        <v>445</v>
      </c>
      <c r="F369" s="93">
        <v>0</v>
      </c>
      <c r="G369" s="94">
        <v>0</v>
      </c>
      <c r="H369" s="95">
        <v>0</v>
      </c>
      <c r="I369" s="95">
        <v>0</v>
      </c>
      <c r="J369" s="95">
        <v>0</v>
      </c>
      <c r="K369" s="95">
        <v>0</v>
      </c>
      <c r="L369" s="96"/>
      <c r="M369" s="97">
        <v>0</v>
      </c>
      <c r="N369" s="98">
        <v>0</v>
      </c>
      <c r="O369" s="98">
        <f t="shared" si="91"/>
        <v>0</v>
      </c>
      <c r="P369" s="99">
        <f t="shared" si="92"/>
        <v>0</v>
      </c>
      <c r="Q369" s="96"/>
      <c r="R369" s="97">
        <v>0</v>
      </c>
      <c r="S369" s="98">
        <v>0</v>
      </c>
      <c r="T369" s="98">
        <f t="shared" si="93"/>
        <v>0</v>
      </c>
      <c r="U369" s="99">
        <f t="shared" si="94"/>
        <v>0</v>
      </c>
      <c r="V369" s="96"/>
      <c r="W369" s="97">
        <f t="shared" si="141"/>
        <v>0</v>
      </c>
      <c r="X369" s="97">
        <f t="shared" si="140"/>
        <v>0</v>
      </c>
      <c r="Y369" s="98">
        <f t="shared" si="97"/>
        <v>0</v>
      </c>
      <c r="Z369" s="99">
        <f t="shared" si="98"/>
        <v>0</v>
      </c>
      <c r="AA369" s="100"/>
      <c r="AB369" s="101">
        <f t="shared" si="144"/>
        <v>0</v>
      </c>
      <c r="AC369" s="101">
        <f t="shared" si="142"/>
        <v>0</v>
      </c>
      <c r="AD369" s="101">
        <f t="shared" si="102"/>
        <v>0</v>
      </c>
      <c r="AE369" s="99">
        <f t="shared" si="103"/>
        <v>0</v>
      </c>
      <c r="AF369" s="100"/>
      <c r="AG369" s="101">
        <f t="shared" si="145"/>
        <v>0</v>
      </c>
      <c r="AH369" s="101">
        <f t="shared" si="143"/>
        <v>0</v>
      </c>
      <c r="AI369" s="101">
        <f t="shared" si="106"/>
        <v>0</v>
      </c>
      <c r="AJ369" s="99">
        <f t="shared" si="107"/>
        <v>0</v>
      </c>
      <c r="AK369" s="100"/>
      <c r="AL369" s="98">
        <f t="shared" si="148"/>
        <v>0</v>
      </c>
      <c r="AM369" s="102">
        <f t="shared" si="146"/>
        <v>0</v>
      </c>
      <c r="AN369" s="102"/>
      <c r="AO369" s="98">
        <f t="shared" si="108"/>
        <v>0</v>
      </c>
      <c r="AP369" s="103">
        <f t="shared" si="109"/>
        <v>0</v>
      </c>
      <c r="AQ369" s="100"/>
      <c r="AR369" s="98">
        <f t="shared" si="149"/>
        <v>0</v>
      </c>
      <c r="AS369" s="102">
        <f t="shared" si="147"/>
        <v>0</v>
      </c>
      <c r="AT369" s="98">
        <f t="shared" si="110"/>
        <v>0</v>
      </c>
      <c r="AU369" s="103">
        <f t="shared" si="111"/>
        <v>0</v>
      </c>
      <c r="AV369" s="100"/>
      <c r="AW369" s="98">
        <f t="shared" si="112"/>
        <v>0</v>
      </c>
      <c r="AX369" s="98">
        <f t="shared" si="99"/>
        <v>0</v>
      </c>
      <c r="AY369" s="98">
        <f t="shared" si="113"/>
        <v>0</v>
      </c>
      <c r="AZ369" s="99">
        <f t="shared" si="114"/>
        <v>0</v>
      </c>
      <c r="BA369" s="104"/>
      <c r="BB369" s="101">
        <f t="shared" si="115"/>
        <v>0</v>
      </c>
      <c r="BC369" s="101">
        <f t="shared" si="116"/>
        <v>0</v>
      </c>
      <c r="BD369" s="101">
        <f t="shared" si="117"/>
        <v>0</v>
      </c>
      <c r="BE369" s="103">
        <f t="shared" si="118"/>
        <v>0</v>
      </c>
      <c r="BF369" s="90"/>
      <c r="BG369" s="91"/>
      <c r="BH369" s="91"/>
      <c r="BI369" s="91"/>
      <c r="BJ369" s="91"/>
    </row>
    <row r="370" spans="1:62" hidden="1" x14ac:dyDescent="0.25">
      <c r="A370" s="42"/>
      <c r="B370" s="141"/>
      <c r="C370" s="92">
        <v>339</v>
      </c>
      <c r="D370" s="132">
        <v>0</v>
      </c>
      <c r="E370" s="135" t="s">
        <v>446</v>
      </c>
      <c r="F370" s="93">
        <v>0</v>
      </c>
      <c r="G370" s="94">
        <v>0</v>
      </c>
      <c r="H370" s="95">
        <v>0</v>
      </c>
      <c r="I370" s="95">
        <v>0</v>
      </c>
      <c r="J370" s="95">
        <v>0</v>
      </c>
      <c r="K370" s="95">
        <v>0</v>
      </c>
      <c r="L370" s="96"/>
      <c r="M370" s="97">
        <v>0</v>
      </c>
      <c r="N370" s="98">
        <v>0</v>
      </c>
      <c r="O370" s="98">
        <f t="shared" si="91"/>
        <v>0</v>
      </c>
      <c r="P370" s="99">
        <f t="shared" si="92"/>
        <v>0</v>
      </c>
      <c r="Q370" s="96"/>
      <c r="R370" s="97">
        <v>0</v>
      </c>
      <c r="S370" s="98">
        <v>0</v>
      </c>
      <c r="T370" s="98">
        <f t="shared" si="93"/>
        <v>0</v>
      </c>
      <c r="U370" s="99">
        <f t="shared" si="94"/>
        <v>0</v>
      </c>
      <c r="V370" s="96"/>
      <c r="W370" s="97">
        <f t="shared" si="141"/>
        <v>0</v>
      </c>
      <c r="X370" s="97">
        <f t="shared" si="140"/>
        <v>0</v>
      </c>
      <c r="Y370" s="98">
        <f t="shared" si="97"/>
        <v>0</v>
      </c>
      <c r="Z370" s="99">
        <f t="shared" si="98"/>
        <v>0</v>
      </c>
      <c r="AA370" s="100"/>
      <c r="AB370" s="101">
        <f t="shared" si="144"/>
        <v>0</v>
      </c>
      <c r="AC370" s="101">
        <f t="shared" si="142"/>
        <v>0</v>
      </c>
      <c r="AD370" s="101">
        <f t="shared" si="102"/>
        <v>0</v>
      </c>
      <c r="AE370" s="99">
        <f t="shared" si="103"/>
        <v>0</v>
      </c>
      <c r="AF370" s="100"/>
      <c r="AG370" s="101">
        <f t="shared" si="145"/>
        <v>0</v>
      </c>
      <c r="AH370" s="101">
        <f t="shared" si="143"/>
        <v>0</v>
      </c>
      <c r="AI370" s="101">
        <f t="shared" si="106"/>
        <v>0</v>
      </c>
      <c r="AJ370" s="99">
        <f t="shared" si="107"/>
        <v>0</v>
      </c>
      <c r="AK370" s="100"/>
      <c r="AL370" s="98">
        <f t="shared" si="148"/>
        <v>0</v>
      </c>
      <c r="AM370" s="102">
        <f t="shared" si="146"/>
        <v>0</v>
      </c>
      <c r="AN370" s="102"/>
      <c r="AO370" s="98">
        <f t="shared" si="108"/>
        <v>0</v>
      </c>
      <c r="AP370" s="103">
        <f t="shared" si="109"/>
        <v>0</v>
      </c>
      <c r="AQ370" s="100"/>
      <c r="AR370" s="98">
        <f t="shared" si="149"/>
        <v>0</v>
      </c>
      <c r="AS370" s="102">
        <f t="shared" si="147"/>
        <v>0</v>
      </c>
      <c r="AT370" s="98">
        <f t="shared" si="110"/>
        <v>0</v>
      </c>
      <c r="AU370" s="103">
        <f t="shared" si="111"/>
        <v>0</v>
      </c>
      <c r="AV370" s="100"/>
      <c r="AW370" s="98">
        <f t="shared" si="112"/>
        <v>0</v>
      </c>
      <c r="AX370" s="98">
        <f t="shared" si="99"/>
        <v>0</v>
      </c>
      <c r="AY370" s="98">
        <f t="shared" si="113"/>
        <v>0</v>
      </c>
      <c r="AZ370" s="99">
        <f t="shared" si="114"/>
        <v>0</v>
      </c>
      <c r="BA370" s="104"/>
      <c r="BB370" s="101">
        <f t="shared" si="115"/>
        <v>0</v>
      </c>
      <c r="BC370" s="101">
        <f t="shared" si="116"/>
        <v>0</v>
      </c>
      <c r="BD370" s="101">
        <f t="shared" si="117"/>
        <v>0</v>
      </c>
      <c r="BE370" s="103">
        <f t="shared" si="118"/>
        <v>0</v>
      </c>
      <c r="BF370" s="90"/>
      <c r="BG370" s="91"/>
      <c r="BH370" s="91"/>
      <c r="BI370" s="91"/>
      <c r="BJ370" s="91"/>
    </row>
    <row r="371" spans="1:62" hidden="1" x14ac:dyDescent="0.25">
      <c r="A371" s="42"/>
      <c r="B371" s="141"/>
      <c r="C371" s="92">
        <v>340</v>
      </c>
      <c r="D371" s="132">
        <v>0</v>
      </c>
      <c r="E371" s="135" t="s">
        <v>447</v>
      </c>
      <c r="F371" s="93">
        <v>0</v>
      </c>
      <c r="G371" s="94">
        <v>0</v>
      </c>
      <c r="H371" s="95">
        <v>0</v>
      </c>
      <c r="I371" s="95">
        <v>0</v>
      </c>
      <c r="J371" s="95">
        <v>0</v>
      </c>
      <c r="K371" s="95">
        <v>0</v>
      </c>
      <c r="L371" s="96"/>
      <c r="M371" s="97">
        <v>0</v>
      </c>
      <c r="N371" s="98">
        <v>0</v>
      </c>
      <c r="O371" s="98">
        <f t="shared" si="91"/>
        <v>0</v>
      </c>
      <c r="P371" s="99">
        <f t="shared" si="92"/>
        <v>0</v>
      </c>
      <c r="Q371" s="96"/>
      <c r="R371" s="97">
        <v>0</v>
      </c>
      <c r="S371" s="98">
        <v>0</v>
      </c>
      <c r="T371" s="98">
        <f t="shared" si="93"/>
        <v>0</v>
      </c>
      <c r="U371" s="99">
        <f t="shared" si="94"/>
        <v>0</v>
      </c>
      <c r="V371" s="96"/>
      <c r="W371" s="97">
        <f t="shared" si="141"/>
        <v>0</v>
      </c>
      <c r="X371" s="97">
        <f t="shared" si="140"/>
        <v>0</v>
      </c>
      <c r="Y371" s="98">
        <f t="shared" si="97"/>
        <v>0</v>
      </c>
      <c r="Z371" s="99">
        <f t="shared" si="98"/>
        <v>0</v>
      </c>
      <c r="AA371" s="100"/>
      <c r="AB371" s="101">
        <f t="shared" si="144"/>
        <v>0</v>
      </c>
      <c r="AC371" s="101">
        <f t="shared" si="142"/>
        <v>0</v>
      </c>
      <c r="AD371" s="101">
        <f t="shared" si="102"/>
        <v>0</v>
      </c>
      <c r="AE371" s="99">
        <f t="shared" si="103"/>
        <v>0</v>
      </c>
      <c r="AF371" s="100"/>
      <c r="AG371" s="101">
        <f t="shared" si="145"/>
        <v>0</v>
      </c>
      <c r="AH371" s="101">
        <f t="shared" si="143"/>
        <v>0</v>
      </c>
      <c r="AI371" s="101">
        <f t="shared" si="106"/>
        <v>0</v>
      </c>
      <c r="AJ371" s="99">
        <f t="shared" si="107"/>
        <v>0</v>
      </c>
      <c r="AK371" s="100"/>
      <c r="AL371" s="98">
        <f t="shared" si="148"/>
        <v>0</v>
      </c>
      <c r="AM371" s="102">
        <f t="shared" si="146"/>
        <v>0</v>
      </c>
      <c r="AN371" s="102"/>
      <c r="AO371" s="98">
        <f t="shared" si="108"/>
        <v>0</v>
      </c>
      <c r="AP371" s="103">
        <f t="shared" si="109"/>
        <v>0</v>
      </c>
      <c r="AQ371" s="100"/>
      <c r="AR371" s="98">
        <f t="shared" si="149"/>
        <v>0</v>
      </c>
      <c r="AS371" s="102">
        <f t="shared" si="147"/>
        <v>0</v>
      </c>
      <c r="AT371" s="98">
        <f t="shared" si="110"/>
        <v>0</v>
      </c>
      <c r="AU371" s="103">
        <f t="shared" si="111"/>
        <v>0</v>
      </c>
      <c r="AV371" s="100"/>
      <c r="AW371" s="98">
        <f t="shared" si="112"/>
        <v>0</v>
      </c>
      <c r="AX371" s="98">
        <f t="shared" si="99"/>
        <v>0</v>
      </c>
      <c r="AY371" s="98">
        <f t="shared" si="113"/>
        <v>0</v>
      </c>
      <c r="AZ371" s="99">
        <f t="shared" si="114"/>
        <v>0</v>
      </c>
      <c r="BA371" s="104"/>
      <c r="BB371" s="101">
        <f t="shared" si="115"/>
        <v>0</v>
      </c>
      <c r="BC371" s="101">
        <f t="shared" si="116"/>
        <v>0</v>
      </c>
      <c r="BD371" s="101">
        <f t="shared" si="117"/>
        <v>0</v>
      </c>
      <c r="BE371" s="103">
        <f t="shared" si="118"/>
        <v>0</v>
      </c>
      <c r="BF371" s="90"/>
      <c r="BG371" s="91"/>
      <c r="BH371" s="91"/>
      <c r="BI371" s="91"/>
      <c r="BJ371" s="91"/>
    </row>
    <row r="372" spans="1:62" hidden="1" x14ac:dyDescent="0.25">
      <c r="A372" s="42"/>
      <c r="B372" s="141"/>
      <c r="C372" s="92">
        <v>341</v>
      </c>
      <c r="D372" s="132">
        <v>0</v>
      </c>
      <c r="E372" s="135" t="s">
        <v>448</v>
      </c>
      <c r="F372" s="93">
        <v>0</v>
      </c>
      <c r="G372" s="94">
        <v>0</v>
      </c>
      <c r="H372" s="95">
        <v>0</v>
      </c>
      <c r="I372" s="95">
        <v>0</v>
      </c>
      <c r="J372" s="95">
        <v>0</v>
      </c>
      <c r="K372" s="95">
        <v>0</v>
      </c>
      <c r="L372" s="96"/>
      <c r="M372" s="97">
        <v>0</v>
      </c>
      <c r="N372" s="98">
        <v>0</v>
      </c>
      <c r="O372" s="98">
        <f t="shared" si="91"/>
        <v>0</v>
      </c>
      <c r="P372" s="99">
        <f t="shared" si="92"/>
        <v>0</v>
      </c>
      <c r="Q372" s="96"/>
      <c r="R372" s="97">
        <v>0</v>
      </c>
      <c r="S372" s="98">
        <v>0</v>
      </c>
      <c r="T372" s="98">
        <f t="shared" si="93"/>
        <v>0</v>
      </c>
      <c r="U372" s="99">
        <f t="shared" si="94"/>
        <v>0</v>
      </c>
      <c r="V372" s="96"/>
      <c r="W372" s="97">
        <f t="shared" si="141"/>
        <v>0</v>
      </c>
      <c r="X372" s="97">
        <f t="shared" si="140"/>
        <v>0</v>
      </c>
      <c r="Y372" s="98">
        <f t="shared" si="97"/>
        <v>0</v>
      </c>
      <c r="Z372" s="99">
        <f t="shared" si="98"/>
        <v>0</v>
      </c>
      <c r="AA372" s="100"/>
      <c r="AB372" s="101">
        <f t="shared" si="144"/>
        <v>0</v>
      </c>
      <c r="AC372" s="101">
        <f t="shared" si="142"/>
        <v>0</v>
      </c>
      <c r="AD372" s="101">
        <f t="shared" si="102"/>
        <v>0</v>
      </c>
      <c r="AE372" s="99">
        <f t="shared" si="103"/>
        <v>0</v>
      </c>
      <c r="AF372" s="100"/>
      <c r="AG372" s="101">
        <f t="shared" si="145"/>
        <v>0</v>
      </c>
      <c r="AH372" s="101">
        <f t="shared" si="143"/>
        <v>0</v>
      </c>
      <c r="AI372" s="101">
        <f t="shared" si="106"/>
        <v>0</v>
      </c>
      <c r="AJ372" s="99">
        <f t="shared" si="107"/>
        <v>0</v>
      </c>
      <c r="AK372" s="100"/>
      <c r="AL372" s="98">
        <f t="shared" si="148"/>
        <v>0</v>
      </c>
      <c r="AM372" s="102">
        <f t="shared" si="146"/>
        <v>0</v>
      </c>
      <c r="AN372" s="102"/>
      <c r="AO372" s="98">
        <f t="shared" si="108"/>
        <v>0</v>
      </c>
      <c r="AP372" s="103">
        <f t="shared" si="109"/>
        <v>0</v>
      </c>
      <c r="AQ372" s="100"/>
      <c r="AR372" s="98">
        <f t="shared" si="149"/>
        <v>0</v>
      </c>
      <c r="AS372" s="102">
        <f t="shared" si="147"/>
        <v>0</v>
      </c>
      <c r="AT372" s="98">
        <f t="shared" si="110"/>
        <v>0</v>
      </c>
      <c r="AU372" s="103">
        <f t="shared" si="111"/>
        <v>0</v>
      </c>
      <c r="AV372" s="100"/>
      <c r="AW372" s="98">
        <f t="shared" si="112"/>
        <v>0</v>
      </c>
      <c r="AX372" s="98">
        <f t="shared" si="99"/>
        <v>0</v>
      </c>
      <c r="AY372" s="98">
        <f t="shared" si="113"/>
        <v>0</v>
      </c>
      <c r="AZ372" s="99">
        <f t="shared" si="114"/>
        <v>0</v>
      </c>
      <c r="BA372" s="104"/>
      <c r="BB372" s="101">
        <f t="shared" si="115"/>
        <v>0</v>
      </c>
      <c r="BC372" s="101">
        <f t="shared" si="116"/>
        <v>0</v>
      </c>
      <c r="BD372" s="101">
        <f t="shared" si="117"/>
        <v>0</v>
      </c>
      <c r="BE372" s="103">
        <f t="shared" si="118"/>
        <v>0</v>
      </c>
      <c r="BF372" s="90"/>
      <c r="BG372" s="91"/>
      <c r="BH372" s="91"/>
      <c r="BI372" s="91"/>
      <c r="BJ372" s="91"/>
    </row>
    <row r="373" spans="1:62" hidden="1" x14ac:dyDescent="0.25">
      <c r="A373" s="42"/>
      <c r="B373" s="141"/>
      <c r="C373" s="92">
        <v>342</v>
      </c>
      <c r="D373" s="132">
        <v>0</v>
      </c>
      <c r="E373" s="135" t="s">
        <v>449</v>
      </c>
      <c r="F373" s="93">
        <v>0</v>
      </c>
      <c r="G373" s="94">
        <v>0</v>
      </c>
      <c r="H373" s="95">
        <v>0</v>
      </c>
      <c r="I373" s="95">
        <v>0</v>
      </c>
      <c r="J373" s="95">
        <v>0</v>
      </c>
      <c r="K373" s="95">
        <v>0</v>
      </c>
      <c r="L373" s="96"/>
      <c r="M373" s="97">
        <v>0</v>
      </c>
      <c r="N373" s="98">
        <v>0</v>
      </c>
      <c r="O373" s="98">
        <f t="shared" si="91"/>
        <v>0</v>
      </c>
      <c r="P373" s="99">
        <f t="shared" si="92"/>
        <v>0</v>
      </c>
      <c r="Q373" s="96"/>
      <c r="R373" s="97">
        <v>0</v>
      </c>
      <c r="S373" s="98">
        <v>0</v>
      </c>
      <c r="T373" s="98">
        <f t="shared" si="93"/>
        <v>0</v>
      </c>
      <c r="U373" s="99">
        <f t="shared" si="94"/>
        <v>0</v>
      </c>
      <c r="V373" s="96"/>
      <c r="W373" s="97">
        <f t="shared" si="141"/>
        <v>0</v>
      </c>
      <c r="X373" s="97">
        <f t="shared" si="140"/>
        <v>0</v>
      </c>
      <c r="Y373" s="98">
        <f t="shared" si="97"/>
        <v>0</v>
      </c>
      <c r="Z373" s="99">
        <f t="shared" si="98"/>
        <v>0</v>
      </c>
      <c r="AA373" s="100"/>
      <c r="AB373" s="101">
        <f t="shared" si="144"/>
        <v>0</v>
      </c>
      <c r="AC373" s="101">
        <f t="shared" si="142"/>
        <v>0</v>
      </c>
      <c r="AD373" s="101">
        <f t="shared" si="102"/>
        <v>0</v>
      </c>
      <c r="AE373" s="99">
        <f t="shared" si="103"/>
        <v>0</v>
      </c>
      <c r="AF373" s="100"/>
      <c r="AG373" s="101">
        <f t="shared" si="145"/>
        <v>0</v>
      </c>
      <c r="AH373" s="101">
        <f t="shared" si="143"/>
        <v>0</v>
      </c>
      <c r="AI373" s="101">
        <f t="shared" si="106"/>
        <v>0</v>
      </c>
      <c r="AJ373" s="99">
        <f t="shared" si="107"/>
        <v>0</v>
      </c>
      <c r="AK373" s="100"/>
      <c r="AL373" s="98">
        <f t="shared" si="148"/>
        <v>0</v>
      </c>
      <c r="AM373" s="102">
        <f t="shared" si="146"/>
        <v>0</v>
      </c>
      <c r="AN373" s="102"/>
      <c r="AO373" s="98">
        <f t="shared" si="108"/>
        <v>0</v>
      </c>
      <c r="AP373" s="103">
        <f t="shared" si="109"/>
        <v>0</v>
      </c>
      <c r="AQ373" s="100"/>
      <c r="AR373" s="98">
        <f t="shared" si="149"/>
        <v>0</v>
      </c>
      <c r="AS373" s="102">
        <f t="shared" si="147"/>
        <v>0</v>
      </c>
      <c r="AT373" s="98">
        <f t="shared" si="110"/>
        <v>0</v>
      </c>
      <c r="AU373" s="103">
        <f t="shared" si="111"/>
        <v>0</v>
      </c>
      <c r="AV373" s="100"/>
      <c r="AW373" s="98">
        <f t="shared" si="112"/>
        <v>0</v>
      </c>
      <c r="AX373" s="98">
        <f t="shared" si="99"/>
        <v>0</v>
      </c>
      <c r="AY373" s="98">
        <f t="shared" si="113"/>
        <v>0</v>
      </c>
      <c r="AZ373" s="99">
        <f t="shared" si="114"/>
        <v>0</v>
      </c>
      <c r="BA373" s="104"/>
      <c r="BB373" s="101">
        <f t="shared" si="115"/>
        <v>0</v>
      </c>
      <c r="BC373" s="101">
        <f t="shared" si="116"/>
        <v>0</v>
      </c>
      <c r="BD373" s="101">
        <f t="shared" si="117"/>
        <v>0</v>
      </c>
      <c r="BE373" s="103">
        <f t="shared" si="118"/>
        <v>0</v>
      </c>
      <c r="BF373" s="90"/>
      <c r="BG373" s="91"/>
      <c r="BH373" s="91"/>
      <c r="BI373" s="91"/>
      <c r="BJ373" s="91"/>
    </row>
    <row r="374" spans="1:62" hidden="1" x14ac:dyDescent="0.25">
      <c r="A374" s="42"/>
      <c r="B374" s="141"/>
      <c r="C374" s="92">
        <v>343</v>
      </c>
      <c r="D374" s="132">
        <v>0</v>
      </c>
      <c r="E374" s="135" t="s">
        <v>450</v>
      </c>
      <c r="F374" s="93">
        <v>0</v>
      </c>
      <c r="G374" s="94">
        <v>0</v>
      </c>
      <c r="H374" s="95">
        <v>0</v>
      </c>
      <c r="I374" s="95">
        <v>0</v>
      </c>
      <c r="J374" s="95">
        <v>0</v>
      </c>
      <c r="K374" s="95">
        <v>0</v>
      </c>
      <c r="L374" s="96"/>
      <c r="M374" s="97">
        <v>0</v>
      </c>
      <c r="N374" s="98">
        <v>0</v>
      </c>
      <c r="O374" s="98">
        <f t="shared" si="91"/>
        <v>0</v>
      </c>
      <c r="P374" s="99">
        <f t="shared" si="92"/>
        <v>0</v>
      </c>
      <c r="Q374" s="96"/>
      <c r="R374" s="97">
        <v>0</v>
      </c>
      <c r="S374" s="98">
        <v>0</v>
      </c>
      <c r="T374" s="98">
        <f t="shared" si="93"/>
        <v>0</v>
      </c>
      <c r="U374" s="99">
        <f t="shared" si="94"/>
        <v>0</v>
      </c>
      <c r="V374" s="96"/>
      <c r="W374" s="97">
        <f t="shared" si="141"/>
        <v>0</v>
      </c>
      <c r="X374" s="97">
        <f t="shared" si="140"/>
        <v>0</v>
      </c>
      <c r="Y374" s="98">
        <f t="shared" si="97"/>
        <v>0</v>
      </c>
      <c r="Z374" s="99">
        <f t="shared" si="98"/>
        <v>0</v>
      </c>
      <c r="AA374" s="100"/>
      <c r="AB374" s="101">
        <f t="shared" si="144"/>
        <v>0</v>
      </c>
      <c r="AC374" s="101">
        <f t="shared" si="142"/>
        <v>0</v>
      </c>
      <c r="AD374" s="101">
        <f t="shared" si="102"/>
        <v>0</v>
      </c>
      <c r="AE374" s="99">
        <f t="shared" si="103"/>
        <v>0</v>
      </c>
      <c r="AF374" s="100"/>
      <c r="AG374" s="101">
        <f t="shared" si="145"/>
        <v>0</v>
      </c>
      <c r="AH374" s="101">
        <f t="shared" si="143"/>
        <v>0</v>
      </c>
      <c r="AI374" s="101">
        <f t="shared" si="106"/>
        <v>0</v>
      </c>
      <c r="AJ374" s="99">
        <f t="shared" si="107"/>
        <v>0</v>
      </c>
      <c r="AK374" s="100"/>
      <c r="AL374" s="98">
        <f t="shared" si="148"/>
        <v>0</v>
      </c>
      <c r="AM374" s="102">
        <f t="shared" si="146"/>
        <v>0</v>
      </c>
      <c r="AN374" s="102"/>
      <c r="AO374" s="98">
        <f t="shared" si="108"/>
        <v>0</v>
      </c>
      <c r="AP374" s="103">
        <f t="shared" si="109"/>
        <v>0</v>
      </c>
      <c r="AQ374" s="100"/>
      <c r="AR374" s="98">
        <f t="shared" si="149"/>
        <v>0</v>
      </c>
      <c r="AS374" s="102">
        <f t="shared" si="147"/>
        <v>0</v>
      </c>
      <c r="AT374" s="98">
        <f t="shared" si="110"/>
        <v>0</v>
      </c>
      <c r="AU374" s="103">
        <f t="shared" si="111"/>
        <v>0</v>
      </c>
      <c r="AV374" s="100"/>
      <c r="AW374" s="98">
        <f t="shared" si="112"/>
        <v>0</v>
      </c>
      <c r="AX374" s="98">
        <f t="shared" si="99"/>
        <v>0</v>
      </c>
      <c r="AY374" s="98">
        <f t="shared" si="113"/>
        <v>0</v>
      </c>
      <c r="AZ374" s="99">
        <f t="shared" si="114"/>
        <v>0</v>
      </c>
      <c r="BA374" s="104"/>
      <c r="BB374" s="101">
        <f t="shared" si="115"/>
        <v>0</v>
      </c>
      <c r="BC374" s="101">
        <f t="shared" si="116"/>
        <v>0</v>
      </c>
      <c r="BD374" s="101">
        <f t="shared" si="117"/>
        <v>0</v>
      </c>
      <c r="BE374" s="103">
        <f t="shared" si="118"/>
        <v>0</v>
      </c>
      <c r="BF374" s="90"/>
      <c r="BG374" s="91"/>
      <c r="BH374" s="91"/>
      <c r="BI374" s="91"/>
      <c r="BJ374" s="91"/>
    </row>
    <row r="375" spans="1:62" hidden="1" x14ac:dyDescent="0.25">
      <c r="A375" s="42"/>
      <c r="B375" s="141"/>
      <c r="C375" s="92">
        <v>344</v>
      </c>
      <c r="D375" s="132">
        <v>0</v>
      </c>
      <c r="E375" s="135" t="s">
        <v>451</v>
      </c>
      <c r="F375" s="93">
        <v>0</v>
      </c>
      <c r="G375" s="94">
        <v>0</v>
      </c>
      <c r="H375" s="95">
        <v>0</v>
      </c>
      <c r="I375" s="95">
        <v>0</v>
      </c>
      <c r="J375" s="95">
        <v>0</v>
      </c>
      <c r="K375" s="95">
        <v>0</v>
      </c>
      <c r="L375" s="96"/>
      <c r="M375" s="97">
        <v>0</v>
      </c>
      <c r="N375" s="98">
        <v>0</v>
      </c>
      <c r="O375" s="98">
        <f t="shared" si="91"/>
        <v>0</v>
      </c>
      <c r="P375" s="99">
        <f t="shared" si="92"/>
        <v>0</v>
      </c>
      <c r="Q375" s="96"/>
      <c r="R375" s="97">
        <v>0</v>
      </c>
      <c r="S375" s="98">
        <v>0</v>
      </c>
      <c r="T375" s="98">
        <f t="shared" si="93"/>
        <v>0</v>
      </c>
      <c r="U375" s="99">
        <f t="shared" si="94"/>
        <v>0</v>
      </c>
      <c r="V375" s="96"/>
      <c r="W375" s="97">
        <f t="shared" si="141"/>
        <v>0</v>
      </c>
      <c r="X375" s="97">
        <f t="shared" si="140"/>
        <v>0</v>
      </c>
      <c r="Y375" s="98">
        <f t="shared" si="97"/>
        <v>0</v>
      </c>
      <c r="Z375" s="99">
        <f t="shared" si="98"/>
        <v>0</v>
      </c>
      <c r="AA375" s="100"/>
      <c r="AB375" s="101">
        <f t="shared" si="144"/>
        <v>0</v>
      </c>
      <c r="AC375" s="101">
        <f t="shared" si="142"/>
        <v>0</v>
      </c>
      <c r="AD375" s="101">
        <f t="shared" si="102"/>
        <v>0</v>
      </c>
      <c r="AE375" s="99">
        <f t="shared" si="103"/>
        <v>0</v>
      </c>
      <c r="AF375" s="100"/>
      <c r="AG375" s="101">
        <f t="shared" si="145"/>
        <v>0</v>
      </c>
      <c r="AH375" s="101">
        <f t="shared" si="143"/>
        <v>0</v>
      </c>
      <c r="AI375" s="101">
        <f t="shared" si="106"/>
        <v>0</v>
      </c>
      <c r="AJ375" s="99">
        <f t="shared" si="107"/>
        <v>0</v>
      </c>
      <c r="AK375" s="100"/>
      <c r="AL375" s="98">
        <f t="shared" si="148"/>
        <v>0</v>
      </c>
      <c r="AM375" s="102">
        <f t="shared" si="146"/>
        <v>0</v>
      </c>
      <c r="AN375" s="102"/>
      <c r="AO375" s="98">
        <f t="shared" si="108"/>
        <v>0</v>
      </c>
      <c r="AP375" s="103">
        <f t="shared" si="109"/>
        <v>0</v>
      </c>
      <c r="AQ375" s="100"/>
      <c r="AR375" s="98">
        <f t="shared" si="149"/>
        <v>0</v>
      </c>
      <c r="AS375" s="102">
        <f t="shared" si="147"/>
        <v>0</v>
      </c>
      <c r="AT375" s="98">
        <f t="shared" si="110"/>
        <v>0</v>
      </c>
      <c r="AU375" s="103">
        <f t="shared" si="111"/>
        <v>0</v>
      </c>
      <c r="AV375" s="100"/>
      <c r="AW375" s="98">
        <f t="shared" si="112"/>
        <v>0</v>
      </c>
      <c r="AX375" s="98">
        <f t="shared" si="99"/>
        <v>0</v>
      </c>
      <c r="AY375" s="98">
        <f t="shared" si="113"/>
        <v>0</v>
      </c>
      <c r="AZ375" s="99">
        <f t="shared" si="114"/>
        <v>0</v>
      </c>
      <c r="BA375" s="104"/>
      <c r="BB375" s="101">
        <f t="shared" si="115"/>
        <v>0</v>
      </c>
      <c r="BC375" s="101">
        <f t="shared" si="116"/>
        <v>0</v>
      </c>
      <c r="BD375" s="101">
        <f t="shared" si="117"/>
        <v>0</v>
      </c>
      <c r="BE375" s="103">
        <f t="shared" si="118"/>
        <v>0</v>
      </c>
      <c r="BF375" s="90"/>
      <c r="BG375" s="91"/>
      <c r="BH375" s="91"/>
      <c r="BI375" s="91"/>
      <c r="BJ375" s="91"/>
    </row>
    <row r="376" spans="1:62" hidden="1" x14ac:dyDescent="0.25">
      <c r="A376" s="42"/>
      <c r="B376" s="141"/>
      <c r="C376" s="92">
        <v>345</v>
      </c>
      <c r="D376" s="132">
        <v>0</v>
      </c>
      <c r="E376" s="135" t="s">
        <v>452</v>
      </c>
      <c r="F376" s="93">
        <v>0</v>
      </c>
      <c r="G376" s="94">
        <v>0</v>
      </c>
      <c r="H376" s="95">
        <v>0</v>
      </c>
      <c r="I376" s="95">
        <v>0</v>
      </c>
      <c r="J376" s="95">
        <v>0</v>
      </c>
      <c r="K376" s="95">
        <v>0</v>
      </c>
      <c r="L376" s="96"/>
      <c r="M376" s="97">
        <v>0</v>
      </c>
      <c r="N376" s="98">
        <v>0</v>
      </c>
      <c r="O376" s="98">
        <f t="shared" si="91"/>
        <v>0</v>
      </c>
      <c r="P376" s="99">
        <f t="shared" si="92"/>
        <v>0</v>
      </c>
      <c r="Q376" s="96"/>
      <c r="R376" s="97">
        <v>0</v>
      </c>
      <c r="S376" s="98">
        <v>0</v>
      </c>
      <c r="T376" s="98">
        <f t="shared" si="93"/>
        <v>0</v>
      </c>
      <c r="U376" s="99">
        <f t="shared" si="94"/>
        <v>0</v>
      </c>
      <c r="V376" s="96"/>
      <c r="W376" s="97">
        <f t="shared" si="141"/>
        <v>0</v>
      </c>
      <c r="X376" s="97">
        <f t="shared" si="140"/>
        <v>0</v>
      </c>
      <c r="Y376" s="98">
        <f t="shared" si="97"/>
        <v>0</v>
      </c>
      <c r="Z376" s="99">
        <f t="shared" si="98"/>
        <v>0</v>
      </c>
      <c r="AA376" s="100"/>
      <c r="AB376" s="101">
        <f t="shared" si="144"/>
        <v>0</v>
      </c>
      <c r="AC376" s="101">
        <f t="shared" si="142"/>
        <v>0</v>
      </c>
      <c r="AD376" s="101">
        <f t="shared" si="102"/>
        <v>0</v>
      </c>
      <c r="AE376" s="99">
        <f t="shared" si="103"/>
        <v>0</v>
      </c>
      <c r="AF376" s="100"/>
      <c r="AG376" s="101">
        <f t="shared" si="145"/>
        <v>0</v>
      </c>
      <c r="AH376" s="101">
        <f t="shared" si="143"/>
        <v>0</v>
      </c>
      <c r="AI376" s="101">
        <f t="shared" si="106"/>
        <v>0</v>
      </c>
      <c r="AJ376" s="99">
        <f t="shared" si="107"/>
        <v>0</v>
      </c>
      <c r="AK376" s="100"/>
      <c r="AL376" s="98">
        <f t="shared" si="148"/>
        <v>0</v>
      </c>
      <c r="AM376" s="102">
        <f t="shared" si="146"/>
        <v>0</v>
      </c>
      <c r="AN376" s="102"/>
      <c r="AO376" s="98">
        <f t="shared" si="108"/>
        <v>0</v>
      </c>
      <c r="AP376" s="103">
        <f t="shared" si="109"/>
        <v>0</v>
      </c>
      <c r="AQ376" s="100"/>
      <c r="AR376" s="98">
        <f t="shared" si="149"/>
        <v>0</v>
      </c>
      <c r="AS376" s="102">
        <f t="shared" si="147"/>
        <v>0</v>
      </c>
      <c r="AT376" s="98">
        <f t="shared" si="110"/>
        <v>0</v>
      </c>
      <c r="AU376" s="103">
        <f t="shared" si="111"/>
        <v>0</v>
      </c>
      <c r="AV376" s="100"/>
      <c r="AW376" s="98">
        <f t="shared" si="112"/>
        <v>0</v>
      </c>
      <c r="AX376" s="98">
        <f t="shared" si="99"/>
        <v>0</v>
      </c>
      <c r="AY376" s="98">
        <f t="shared" si="113"/>
        <v>0</v>
      </c>
      <c r="AZ376" s="99">
        <f t="shared" si="114"/>
        <v>0</v>
      </c>
      <c r="BA376" s="104"/>
      <c r="BB376" s="101">
        <f t="shared" si="115"/>
        <v>0</v>
      </c>
      <c r="BC376" s="101">
        <f t="shared" si="116"/>
        <v>0</v>
      </c>
      <c r="BD376" s="101">
        <f t="shared" si="117"/>
        <v>0</v>
      </c>
      <c r="BE376" s="103">
        <f t="shared" si="118"/>
        <v>0</v>
      </c>
      <c r="BF376" s="90"/>
      <c r="BG376" s="91"/>
      <c r="BH376" s="91"/>
      <c r="BI376" s="91"/>
      <c r="BJ376" s="91"/>
    </row>
    <row r="377" spans="1:62" hidden="1" x14ac:dyDescent="0.25">
      <c r="A377" s="42"/>
      <c r="B377" s="141"/>
      <c r="C377" s="92">
        <v>346</v>
      </c>
      <c r="D377" s="132">
        <v>0</v>
      </c>
      <c r="E377" s="135" t="s">
        <v>453</v>
      </c>
      <c r="F377" s="93">
        <v>0</v>
      </c>
      <c r="G377" s="94">
        <v>0</v>
      </c>
      <c r="H377" s="95">
        <v>0</v>
      </c>
      <c r="I377" s="95">
        <v>0</v>
      </c>
      <c r="J377" s="95">
        <v>0</v>
      </c>
      <c r="K377" s="95">
        <v>0</v>
      </c>
      <c r="L377" s="96"/>
      <c r="M377" s="97">
        <v>0</v>
      </c>
      <c r="N377" s="98">
        <v>0</v>
      </c>
      <c r="O377" s="98">
        <f t="shared" si="91"/>
        <v>0</v>
      </c>
      <c r="P377" s="99">
        <f t="shared" si="92"/>
        <v>0</v>
      </c>
      <c r="Q377" s="96"/>
      <c r="R377" s="97">
        <v>0</v>
      </c>
      <c r="S377" s="98">
        <v>0</v>
      </c>
      <c r="T377" s="98">
        <f t="shared" si="93"/>
        <v>0</v>
      </c>
      <c r="U377" s="99">
        <f t="shared" si="94"/>
        <v>0</v>
      </c>
      <c r="V377" s="96"/>
      <c r="W377" s="97">
        <f t="shared" si="141"/>
        <v>0</v>
      </c>
      <c r="X377" s="97">
        <f t="shared" si="140"/>
        <v>0</v>
      </c>
      <c r="Y377" s="98">
        <f t="shared" si="97"/>
        <v>0</v>
      </c>
      <c r="Z377" s="99">
        <f t="shared" si="98"/>
        <v>0</v>
      </c>
      <c r="AA377" s="100"/>
      <c r="AB377" s="101">
        <f t="shared" si="144"/>
        <v>0</v>
      </c>
      <c r="AC377" s="101">
        <f t="shared" si="142"/>
        <v>0</v>
      </c>
      <c r="AD377" s="101">
        <f t="shared" si="102"/>
        <v>0</v>
      </c>
      <c r="AE377" s="99">
        <f t="shared" si="103"/>
        <v>0</v>
      </c>
      <c r="AF377" s="100"/>
      <c r="AG377" s="101">
        <f t="shared" si="145"/>
        <v>0</v>
      </c>
      <c r="AH377" s="101">
        <f t="shared" si="143"/>
        <v>0</v>
      </c>
      <c r="AI377" s="101">
        <f t="shared" si="106"/>
        <v>0</v>
      </c>
      <c r="AJ377" s="99">
        <f t="shared" si="107"/>
        <v>0</v>
      </c>
      <c r="AK377" s="100"/>
      <c r="AL377" s="98">
        <f t="shared" si="148"/>
        <v>0</v>
      </c>
      <c r="AM377" s="102">
        <f t="shared" si="146"/>
        <v>0</v>
      </c>
      <c r="AN377" s="102"/>
      <c r="AO377" s="98">
        <f t="shared" si="108"/>
        <v>0</v>
      </c>
      <c r="AP377" s="103">
        <f t="shared" si="109"/>
        <v>0</v>
      </c>
      <c r="AQ377" s="100"/>
      <c r="AR377" s="98">
        <f t="shared" si="149"/>
        <v>0</v>
      </c>
      <c r="AS377" s="102">
        <f t="shared" si="147"/>
        <v>0</v>
      </c>
      <c r="AT377" s="98">
        <f t="shared" si="110"/>
        <v>0</v>
      </c>
      <c r="AU377" s="103">
        <f t="shared" si="111"/>
        <v>0</v>
      </c>
      <c r="AV377" s="100"/>
      <c r="AW377" s="98">
        <f t="shared" si="112"/>
        <v>0</v>
      </c>
      <c r="AX377" s="98">
        <f t="shared" si="99"/>
        <v>0</v>
      </c>
      <c r="AY377" s="98">
        <f t="shared" si="113"/>
        <v>0</v>
      </c>
      <c r="AZ377" s="99">
        <f t="shared" si="114"/>
        <v>0</v>
      </c>
      <c r="BA377" s="104"/>
      <c r="BB377" s="101">
        <f t="shared" si="115"/>
        <v>0</v>
      </c>
      <c r="BC377" s="101">
        <f t="shared" si="116"/>
        <v>0</v>
      </c>
      <c r="BD377" s="101">
        <f t="shared" si="117"/>
        <v>0</v>
      </c>
      <c r="BE377" s="103">
        <f t="shared" si="118"/>
        <v>0</v>
      </c>
      <c r="BF377" s="90"/>
      <c r="BG377" s="91"/>
      <c r="BH377" s="91"/>
      <c r="BI377" s="91"/>
      <c r="BJ377" s="91"/>
    </row>
    <row r="378" spans="1:62" hidden="1" x14ac:dyDescent="0.25">
      <c r="A378" s="42"/>
      <c r="B378" s="141"/>
      <c r="C378" s="92">
        <v>347</v>
      </c>
      <c r="D378" s="132">
        <v>0</v>
      </c>
      <c r="E378" s="135" t="s">
        <v>454</v>
      </c>
      <c r="F378" s="93">
        <v>0</v>
      </c>
      <c r="G378" s="94">
        <v>0</v>
      </c>
      <c r="H378" s="95">
        <v>0</v>
      </c>
      <c r="I378" s="95">
        <v>0</v>
      </c>
      <c r="J378" s="95">
        <v>0</v>
      </c>
      <c r="K378" s="95">
        <v>0</v>
      </c>
      <c r="L378" s="96"/>
      <c r="M378" s="97">
        <v>0</v>
      </c>
      <c r="N378" s="98">
        <v>0</v>
      </c>
      <c r="O378" s="98">
        <f t="shared" si="91"/>
        <v>0</v>
      </c>
      <c r="P378" s="99">
        <f t="shared" si="92"/>
        <v>0</v>
      </c>
      <c r="Q378" s="96"/>
      <c r="R378" s="97">
        <v>0</v>
      </c>
      <c r="S378" s="98">
        <v>0</v>
      </c>
      <c r="T378" s="98">
        <f t="shared" si="93"/>
        <v>0</v>
      </c>
      <c r="U378" s="99">
        <f t="shared" si="94"/>
        <v>0</v>
      </c>
      <c r="V378" s="96"/>
      <c r="W378" s="97">
        <f t="shared" si="141"/>
        <v>0</v>
      </c>
      <c r="X378" s="97">
        <f t="shared" si="140"/>
        <v>0</v>
      </c>
      <c r="Y378" s="98">
        <f t="shared" si="97"/>
        <v>0</v>
      </c>
      <c r="Z378" s="99">
        <f t="shared" si="98"/>
        <v>0</v>
      </c>
      <c r="AA378" s="100"/>
      <c r="AB378" s="101">
        <f t="shared" si="144"/>
        <v>0</v>
      </c>
      <c r="AC378" s="101">
        <f t="shared" si="142"/>
        <v>0</v>
      </c>
      <c r="AD378" s="101">
        <f t="shared" si="102"/>
        <v>0</v>
      </c>
      <c r="AE378" s="99">
        <f t="shared" si="103"/>
        <v>0</v>
      </c>
      <c r="AF378" s="100"/>
      <c r="AG378" s="101">
        <f t="shared" si="145"/>
        <v>0</v>
      </c>
      <c r="AH378" s="101">
        <f t="shared" si="143"/>
        <v>0</v>
      </c>
      <c r="AI378" s="101">
        <f t="shared" si="106"/>
        <v>0</v>
      </c>
      <c r="AJ378" s="99">
        <f t="shared" si="107"/>
        <v>0</v>
      </c>
      <c r="AK378" s="100"/>
      <c r="AL378" s="98">
        <f t="shared" si="148"/>
        <v>0</v>
      </c>
      <c r="AM378" s="102">
        <f t="shared" si="146"/>
        <v>0</v>
      </c>
      <c r="AN378" s="102"/>
      <c r="AO378" s="98">
        <f t="shared" si="108"/>
        <v>0</v>
      </c>
      <c r="AP378" s="103">
        <f t="shared" si="109"/>
        <v>0</v>
      </c>
      <c r="AQ378" s="100"/>
      <c r="AR378" s="98">
        <f t="shared" si="149"/>
        <v>0</v>
      </c>
      <c r="AS378" s="102">
        <f t="shared" si="147"/>
        <v>0</v>
      </c>
      <c r="AT378" s="98">
        <f t="shared" si="110"/>
        <v>0</v>
      </c>
      <c r="AU378" s="103">
        <f t="shared" si="111"/>
        <v>0</v>
      </c>
      <c r="AV378" s="100"/>
      <c r="AW378" s="98">
        <f t="shared" si="112"/>
        <v>0</v>
      </c>
      <c r="AX378" s="98">
        <f t="shared" si="99"/>
        <v>0</v>
      </c>
      <c r="AY378" s="98">
        <f t="shared" si="113"/>
        <v>0</v>
      </c>
      <c r="AZ378" s="99">
        <f t="shared" si="114"/>
        <v>0</v>
      </c>
      <c r="BA378" s="104"/>
      <c r="BB378" s="101">
        <f t="shared" si="115"/>
        <v>0</v>
      </c>
      <c r="BC378" s="101">
        <f t="shared" si="116"/>
        <v>0</v>
      </c>
      <c r="BD378" s="101">
        <f t="shared" si="117"/>
        <v>0</v>
      </c>
      <c r="BE378" s="103">
        <f t="shared" si="118"/>
        <v>0</v>
      </c>
      <c r="BF378" s="90"/>
      <c r="BG378" s="91"/>
      <c r="BH378" s="91"/>
      <c r="BI378" s="91"/>
      <c r="BJ378" s="91"/>
    </row>
    <row r="379" spans="1:62" hidden="1" x14ac:dyDescent="0.25">
      <c r="A379" s="42"/>
      <c r="B379" s="141"/>
      <c r="C379" s="92">
        <v>348</v>
      </c>
      <c r="D379" s="132">
        <v>0</v>
      </c>
      <c r="E379" s="135" t="s">
        <v>455</v>
      </c>
      <c r="F379" s="93">
        <v>0</v>
      </c>
      <c r="G379" s="94">
        <v>0</v>
      </c>
      <c r="H379" s="95">
        <v>0</v>
      </c>
      <c r="I379" s="95">
        <v>0</v>
      </c>
      <c r="J379" s="95">
        <v>0</v>
      </c>
      <c r="K379" s="95">
        <v>0</v>
      </c>
      <c r="L379" s="96"/>
      <c r="M379" s="97">
        <v>0</v>
      </c>
      <c r="N379" s="98">
        <v>0</v>
      </c>
      <c r="O379" s="98">
        <f t="shared" si="91"/>
        <v>0</v>
      </c>
      <c r="P379" s="99">
        <f t="shared" si="92"/>
        <v>0</v>
      </c>
      <c r="Q379" s="96"/>
      <c r="R379" s="97">
        <v>0</v>
      </c>
      <c r="S379" s="98">
        <v>0</v>
      </c>
      <c r="T379" s="98">
        <f t="shared" si="93"/>
        <v>0</v>
      </c>
      <c r="U379" s="99">
        <f t="shared" si="94"/>
        <v>0</v>
      </c>
      <c r="V379" s="96"/>
      <c r="W379" s="97">
        <f t="shared" si="141"/>
        <v>0</v>
      </c>
      <c r="X379" s="97">
        <f t="shared" si="140"/>
        <v>0</v>
      </c>
      <c r="Y379" s="98">
        <f t="shared" si="97"/>
        <v>0</v>
      </c>
      <c r="Z379" s="99">
        <f t="shared" si="98"/>
        <v>0</v>
      </c>
      <c r="AA379" s="100"/>
      <c r="AB379" s="101">
        <f t="shared" si="144"/>
        <v>0</v>
      </c>
      <c r="AC379" s="101">
        <f t="shared" si="142"/>
        <v>0</v>
      </c>
      <c r="AD379" s="101">
        <f t="shared" si="102"/>
        <v>0</v>
      </c>
      <c r="AE379" s="99">
        <f t="shared" si="103"/>
        <v>0</v>
      </c>
      <c r="AF379" s="100"/>
      <c r="AG379" s="101">
        <f t="shared" si="145"/>
        <v>0</v>
      </c>
      <c r="AH379" s="101">
        <f t="shared" si="143"/>
        <v>0</v>
      </c>
      <c r="AI379" s="101">
        <f t="shared" si="106"/>
        <v>0</v>
      </c>
      <c r="AJ379" s="99">
        <f t="shared" si="107"/>
        <v>0</v>
      </c>
      <c r="AK379" s="100"/>
      <c r="AL379" s="98">
        <f t="shared" si="148"/>
        <v>0</v>
      </c>
      <c r="AM379" s="102">
        <f t="shared" si="146"/>
        <v>0</v>
      </c>
      <c r="AN379" s="102"/>
      <c r="AO379" s="98">
        <f t="shared" si="108"/>
        <v>0</v>
      </c>
      <c r="AP379" s="103">
        <f t="shared" si="109"/>
        <v>0</v>
      </c>
      <c r="AQ379" s="100"/>
      <c r="AR379" s="98">
        <f t="shared" si="149"/>
        <v>0</v>
      </c>
      <c r="AS379" s="102">
        <f t="shared" si="147"/>
        <v>0</v>
      </c>
      <c r="AT379" s="98">
        <f t="shared" si="110"/>
        <v>0</v>
      </c>
      <c r="AU379" s="103">
        <f t="shared" si="111"/>
        <v>0</v>
      </c>
      <c r="AV379" s="100"/>
      <c r="AW379" s="98">
        <f t="shared" si="112"/>
        <v>0</v>
      </c>
      <c r="AX379" s="98">
        <f t="shared" si="99"/>
        <v>0</v>
      </c>
      <c r="AY379" s="98">
        <f t="shared" si="113"/>
        <v>0</v>
      </c>
      <c r="AZ379" s="99">
        <f t="shared" si="114"/>
        <v>0</v>
      </c>
      <c r="BA379" s="104"/>
      <c r="BB379" s="101">
        <f t="shared" si="115"/>
        <v>0</v>
      </c>
      <c r="BC379" s="101">
        <f t="shared" si="116"/>
        <v>0</v>
      </c>
      <c r="BD379" s="101">
        <f t="shared" si="117"/>
        <v>0</v>
      </c>
      <c r="BE379" s="103">
        <f t="shared" si="118"/>
        <v>0</v>
      </c>
      <c r="BF379" s="90"/>
      <c r="BG379" s="91"/>
      <c r="BH379" s="91"/>
      <c r="BI379" s="91"/>
      <c r="BJ379" s="91"/>
    </row>
    <row r="380" spans="1:62" hidden="1" x14ac:dyDescent="0.25">
      <c r="A380" s="42"/>
      <c r="B380" s="141"/>
      <c r="C380" s="92">
        <v>349</v>
      </c>
      <c r="D380" s="132">
        <v>0</v>
      </c>
      <c r="E380" s="135" t="s">
        <v>456</v>
      </c>
      <c r="F380" s="93">
        <v>0</v>
      </c>
      <c r="G380" s="94">
        <v>0</v>
      </c>
      <c r="H380" s="95">
        <v>0</v>
      </c>
      <c r="I380" s="95">
        <v>0</v>
      </c>
      <c r="J380" s="95">
        <v>0</v>
      </c>
      <c r="K380" s="95">
        <v>0</v>
      </c>
      <c r="L380" s="96"/>
      <c r="M380" s="97">
        <v>0</v>
      </c>
      <c r="N380" s="98">
        <v>0</v>
      </c>
      <c r="O380" s="98">
        <f t="shared" si="91"/>
        <v>0</v>
      </c>
      <c r="P380" s="99">
        <f t="shared" si="92"/>
        <v>0</v>
      </c>
      <c r="Q380" s="96"/>
      <c r="R380" s="97">
        <v>0</v>
      </c>
      <c r="S380" s="98">
        <v>0</v>
      </c>
      <c r="T380" s="98">
        <f t="shared" si="93"/>
        <v>0</v>
      </c>
      <c r="U380" s="99">
        <f t="shared" si="94"/>
        <v>0</v>
      </c>
      <c r="V380" s="96"/>
      <c r="W380" s="97">
        <f t="shared" si="141"/>
        <v>0</v>
      </c>
      <c r="X380" s="97">
        <f t="shared" si="140"/>
        <v>0</v>
      </c>
      <c r="Y380" s="98">
        <f t="shared" si="97"/>
        <v>0</v>
      </c>
      <c r="Z380" s="99">
        <f t="shared" si="98"/>
        <v>0</v>
      </c>
      <c r="AA380" s="100"/>
      <c r="AB380" s="101">
        <f t="shared" si="144"/>
        <v>0</v>
      </c>
      <c r="AC380" s="101">
        <f t="shared" si="142"/>
        <v>0</v>
      </c>
      <c r="AD380" s="101">
        <f t="shared" si="102"/>
        <v>0</v>
      </c>
      <c r="AE380" s="99">
        <f t="shared" si="103"/>
        <v>0</v>
      </c>
      <c r="AF380" s="100"/>
      <c r="AG380" s="101">
        <f t="shared" si="145"/>
        <v>0</v>
      </c>
      <c r="AH380" s="101">
        <f t="shared" si="143"/>
        <v>0</v>
      </c>
      <c r="AI380" s="101">
        <f t="shared" si="106"/>
        <v>0</v>
      </c>
      <c r="AJ380" s="99">
        <f t="shared" si="107"/>
        <v>0</v>
      </c>
      <c r="AK380" s="100"/>
      <c r="AL380" s="98">
        <f t="shared" si="148"/>
        <v>0</v>
      </c>
      <c r="AM380" s="102">
        <f t="shared" si="146"/>
        <v>0</v>
      </c>
      <c r="AN380" s="102"/>
      <c r="AO380" s="98">
        <f t="shared" si="108"/>
        <v>0</v>
      </c>
      <c r="AP380" s="103">
        <f t="shared" si="109"/>
        <v>0</v>
      </c>
      <c r="AQ380" s="100"/>
      <c r="AR380" s="98">
        <f t="shared" si="149"/>
        <v>0</v>
      </c>
      <c r="AS380" s="102">
        <f t="shared" si="147"/>
        <v>0</v>
      </c>
      <c r="AT380" s="98">
        <f t="shared" si="110"/>
        <v>0</v>
      </c>
      <c r="AU380" s="103">
        <f t="shared" si="111"/>
        <v>0</v>
      </c>
      <c r="AV380" s="100"/>
      <c r="AW380" s="98">
        <f t="shared" si="112"/>
        <v>0</v>
      </c>
      <c r="AX380" s="98">
        <f t="shared" si="99"/>
        <v>0</v>
      </c>
      <c r="AY380" s="98">
        <f t="shared" si="113"/>
        <v>0</v>
      </c>
      <c r="AZ380" s="99">
        <f t="shared" si="114"/>
        <v>0</v>
      </c>
      <c r="BA380" s="104"/>
      <c r="BB380" s="101">
        <f t="shared" si="115"/>
        <v>0</v>
      </c>
      <c r="BC380" s="101">
        <f t="shared" si="116"/>
        <v>0</v>
      </c>
      <c r="BD380" s="101">
        <f t="shared" si="117"/>
        <v>0</v>
      </c>
      <c r="BE380" s="103">
        <f t="shared" si="118"/>
        <v>0</v>
      </c>
      <c r="BF380" s="90"/>
      <c r="BG380" s="91"/>
      <c r="BH380" s="91"/>
      <c r="BI380" s="91"/>
      <c r="BJ380" s="91"/>
    </row>
    <row r="381" spans="1:62" hidden="1" x14ac:dyDescent="0.25">
      <c r="A381" s="42"/>
      <c r="B381" s="141"/>
      <c r="C381" s="92">
        <v>350</v>
      </c>
      <c r="D381" s="132">
        <v>0</v>
      </c>
      <c r="E381" s="135" t="s">
        <v>457</v>
      </c>
      <c r="F381" s="93">
        <v>0</v>
      </c>
      <c r="G381" s="94">
        <v>0</v>
      </c>
      <c r="H381" s="95">
        <v>0</v>
      </c>
      <c r="I381" s="95">
        <v>0</v>
      </c>
      <c r="J381" s="95">
        <v>0</v>
      </c>
      <c r="K381" s="95">
        <v>0</v>
      </c>
      <c r="L381" s="96"/>
      <c r="M381" s="97">
        <v>0</v>
      </c>
      <c r="N381" s="98">
        <v>0</v>
      </c>
      <c r="O381" s="98">
        <f t="shared" si="91"/>
        <v>0</v>
      </c>
      <c r="P381" s="99">
        <f t="shared" si="92"/>
        <v>0</v>
      </c>
      <c r="Q381" s="96"/>
      <c r="R381" s="97">
        <v>0</v>
      </c>
      <c r="S381" s="98">
        <v>0</v>
      </c>
      <c r="T381" s="98">
        <f t="shared" si="93"/>
        <v>0</v>
      </c>
      <c r="U381" s="99">
        <f t="shared" si="94"/>
        <v>0</v>
      </c>
      <c r="V381" s="96"/>
      <c r="W381" s="97">
        <f t="shared" si="141"/>
        <v>0</v>
      </c>
      <c r="X381" s="97">
        <f t="shared" si="140"/>
        <v>0</v>
      </c>
      <c r="Y381" s="98">
        <f t="shared" si="97"/>
        <v>0</v>
      </c>
      <c r="Z381" s="99">
        <f t="shared" si="98"/>
        <v>0</v>
      </c>
      <c r="AA381" s="100"/>
      <c r="AB381" s="101">
        <f t="shared" si="144"/>
        <v>0</v>
      </c>
      <c r="AC381" s="101">
        <f t="shared" si="142"/>
        <v>0</v>
      </c>
      <c r="AD381" s="101">
        <f t="shared" si="102"/>
        <v>0</v>
      </c>
      <c r="AE381" s="99">
        <f t="shared" si="103"/>
        <v>0</v>
      </c>
      <c r="AF381" s="100"/>
      <c r="AG381" s="101">
        <f t="shared" si="145"/>
        <v>0</v>
      </c>
      <c r="AH381" s="101">
        <f t="shared" si="143"/>
        <v>0</v>
      </c>
      <c r="AI381" s="101">
        <f t="shared" si="106"/>
        <v>0</v>
      </c>
      <c r="AJ381" s="99">
        <f t="shared" si="107"/>
        <v>0</v>
      </c>
      <c r="AK381" s="100"/>
      <c r="AL381" s="98">
        <f t="shared" si="148"/>
        <v>0</v>
      </c>
      <c r="AM381" s="102">
        <f t="shared" si="146"/>
        <v>0</v>
      </c>
      <c r="AN381" s="102"/>
      <c r="AO381" s="98">
        <f t="shared" si="108"/>
        <v>0</v>
      </c>
      <c r="AP381" s="103">
        <f t="shared" si="109"/>
        <v>0</v>
      </c>
      <c r="AQ381" s="100"/>
      <c r="AR381" s="98">
        <f t="shared" si="149"/>
        <v>0</v>
      </c>
      <c r="AS381" s="102">
        <f t="shared" si="147"/>
        <v>0</v>
      </c>
      <c r="AT381" s="98">
        <f t="shared" si="110"/>
        <v>0</v>
      </c>
      <c r="AU381" s="103">
        <f t="shared" si="111"/>
        <v>0</v>
      </c>
      <c r="AV381" s="100"/>
      <c r="AW381" s="98">
        <f t="shared" si="112"/>
        <v>0</v>
      </c>
      <c r="AX381" s="98">
        <f t="shared" si="99"/>
        <v>0</v>
      </c>
      <c r="AY381" s="98">
        <f t="shared" si="113"/>
        <v>0</v>
      </c>
      <c r="AZ381" s="99">
        <f t="shared" si="114"/>
        <v>0</v>
      </c>
      <c r="BA381" s="104"/>
      <c r="BB381" s="101">
        <f t="shared" si="115"/>
        <v>0</v>
      </c>
      <c r="BC381" s="101">
        <f t="shared" si="116"/>
        <v>0</v>
      </c>
      <c r="BD381" s="101">
        <f t="shared" si="117"/>
        <v>0</v>
      </c>
      <c r="BE381" s="103">
        <f t="shared" si="118"/>
        <v>0</v>
      </c>
      <c r="BF381" s="90"/>
      <c r="BG381" s="91"/>
      <c r="BH381" s="91"/>
      <c r="BI381" s="91"/>
      <c r="BJ381" s="91"/>
    </row>
    <row r="382" spans="1:62" hidden="1" x14ac:dyDescent="0.25">
      <c r="A382" s="42"/>
      <c r="B382" s="141"/>
      <c r="C382" s="92">
        <v>351</v>
      </c>
      <c r="D382" s="132">
        <v>0</v>
      </c>
      <c r="E382" s="135" t="s">
        <v>458</v>
      </c>
      <c r="F382" s="93">
        <v>0</v>
      </c>
      <c r="G382" s="94">
        <v>0</v>
      </c>
      <c r="H382" s="95">
        <v>0</v>
      </c>
      <c r="I382" s="95">
        <v>0</v>
      </c>
      <c r="J382" s="95">
        <v>0</v>
      </c>
      <c r="K382" s="95">
        <v>0</v>
      </c>
      <c r="L382" s="96"/>
      <c r="M382" s="97">
        <v>0</v>
      </c>
      <c r="N382" s="98">
        <v>0</v>
      </c>
      <c r="O382" s="98">
        <f t="shared" si="91"/>
        <v>0</v>
      </c>
      <c r="P382" s="99">
        <f t="shared" si="92"/>
        <v>0</v>
      </c>
      <c r="Q382" s="96"/>
      <c r="R382" s="97">
        <v>0</v>
      </c>
      <c r="S382" s="98">
        <v>0</v>
      </c>
      <c r="T382" s="98">
        <f t="shared" si="93"/>
        <v>0</v>
      </c>
      <c r="U382" s="99">
        <f t="shared" si="94"/>
        <v>0</v>
      </c>
      <c r="V382" s="96"/>
      <c r="W382" s="97">
        <f t="shared" si="141"/>
        <v>0</v>
      </c>
      <c r="X382" s="97">
        <f t="shared" si="140"/>
        <v>0</v>
      </c>
      <c r="Y382" s="98">
        <f t="shared" si="97"/>
        <v>0</v>
      </c>
      <c r="Z382" s="99">
        <f t="shared" si="98"/>
        <v>0</v>
      </c>
      <c r="AA382" s="100"/>
      <c r="AB382" s="101">
        <f t="shared" si="144"/>
        <v>0</v>
      </c>
      <c r="AC382" s="101">
        <f t="shared" si="142"/>
        <v>0</v>
      </c>
      <c r="AD382" s="101">
        <f t="shared" si="102"/>
        <v>0</v>
      </c>
      <c r="AE382" s="99">
        <f t="shared" si="103"/>
        <v>0</v>
      </c>
      <c r="AF382" s="100"/>
      <c r="AG382" s="101">
        <f t="shared" si="145"/>
        <v>0</v>
      </c>
      <c r="AH382" s="101">
        <f t="shared" si="143"/>
        <v>0</v>
      </c>
      <c r="AI382" s="101">
        <f t="shared" si="106"/>
        <v>0</v>
      </c>
      <c r="AJ382" s="99">
        <f t="shared" si="107"/>
        <v>0</v>
      </c>
      <c r="AK382" s="100"/>
      <c r="AL382" s="98">
        <f t="shared" si="148"/>
        <v>0</v>
      </c>
      <c r="AM382" s="102">
        <f t="shared" si="146"/>
        <v>0</v>
      </c>
      <c r="AN382" s="102"/>
      <c r="AO382" s="98">
        <f t="shared" si="108"/>
        <v>0</v>
      </c>
      <c r="AP382" s="103">
        <f t="shared" si="109"/>
        <v>0</v>
      </c>
      <c r="AQ382" s="100"/>
      <c r="AR382" s="98">
        <f t="shared" si="149"/>
        <v>0</v>
      </c>
      <c r="AS382" s="102">
        <f t="shared" si="147"/>
        <v>0</v>
      </c>
      <c r="AT382" s="98">
        <f t="shared" si="110"/>
        <v>0</v>
      </c>
      <c r="AU382" s="103">
        <f t="shared" si="111"/>
        <v>0</v>
      </c>
      <c r="AV382" s="100"/>
      <c r="AW382" s="98">
        <f t="shared" si="112"/>
        <v>0</v>
      </c>
      <c r="AX382" s="98">
        <f t="shared" si="99"/>
        <v>0</v>
      </c>
      <c r="AY382" s="98">
        <f t="shared" si="113"/>
        <v>0</v>
      </c>
      <c r="AZ382" s="99">
        <f t="shared" si="114"/>
        <v>0</v>
      </c>
      <c r="BA382" s="104"/>
      <c r="BB382" s="101">
        <f t="shared" si="115"/>
        <v>0</v>
      </c>
      <c r="BC382" s="101">
        <f t="shared" si="116"/>
        <v>0</v>
      </c>
      <c r="BD382" s="101">
        <f t="shared" si="117"/>
        <v>0</v>
      </c>
      <c r="BE382" s="103">
        <f t="shared" si="118"/>
        <v>0</v>
      </c>
      <c r="BF382" s="90"/>
      <c r="BG382" s="91"/>
      <c r="BH382" s="91"/>
      <c r="BI382" s="91"/>
      <c r="BJ382" s="91"/>
    </row>
    <row r="383" spans="1:62" hidden="1" x14ac:dyDescent="0.25">
      <c r="A383" s="42"/>
      <c r="B383" s="141"/>
      <c r="C383" s="92">
        <v>352</v>
      </c>
      <c r="D383" s="132">
        <v>0</v>
      </c>
      <c r="E383" s="135" t="s">
        <v>459</v>
      </c>
      <c r="F383" s="93">
        <v>0</v>
      </c>
      <c r="G383" s="94">
        <v>0</v>
      </c>
      <c r="H383" s="95">
        <v>0</v>
      </c>
      <c r="I383" s="95">
        <v>0</v>
      </c>
      <c r="J383" s="95">
        <v>0</v>
      </c>
      <c r="K383" s="95">
        <v>0</v>
      </c>
      <c r="L383" s="96"/>
      <c r="M383" s="97">
        <v>0</v>
      </c>
      <c r="N383" s="98">
        <v>0</v>
      </c>
      <c r="O383" s="98">
        <f t="shared" si="91"/>
        <v>0</v>
      </c>
      <c r="P383" s="99">
        <f t="shared" si="92"/>
        <v>0</v>
      </c>
      <c r="Q383" s="96"/>
      <c r="R383" s="97">
        <v>0</v>
      </c>
      <c r="S383" s="98">
        <v>0</v>
      </c>
      <c r="T383" s="98">
        <f t="shared" si="93"/>
        <v>0</v>
      </c>
      <c r="U383" s="99">
        <f t="shared" si="94"/>
        <v>0</v>
      </c>
      <c r="V383" s="96"/>
      <c r="W383" s="97">
        <f t="shared" si="141"/>
        <v>0</v>
      </c>
      <c r="X383" s="97">
        <f t="shared" si="140"/>
        <v>0</v>
      </c>
      <c r="Y383" s="98">
        <f t="shared" si="97"/>
        <v>0</v>
      </c>
      <c r="Z383" s="99">
        <f t="shared" si="98"/>
        <v>0</v>
      </c>
      <c r="AA383" s="100"/>
      <c r="AB383" s="101">
        <f t="shared" si="144"/>
        <v>0</v>
      </c>
      <c r="AC383" s="101">
        <f t="shared" si="142"/>
        <v>0</v>
      </c>
      <c r="AD383" s="101">
        <f t="shared" si="102"/>
        <v>0</v>
      </c>
      <c r="AE383" s="99">
        <f t="shared" si="103"/>
        <v>0</v>
      </c>
      <c r="AF383" s="100"/>
      <c r="AG383" s="101">
        <f t="shared" si="145"/>
        <v>0</v>
      </c>
      <c r="AH383" s="101">
        <f t="shared" si="143"/>
        <v>0</v>
      </c>
      <c r="AI383" s="101">
        <f t="shared" si="106"/>
        <v>0</v>
      </c>
      <c r="AJ383" s="99">
        <f t="shared" si="107"/>
        <v>0</v>
      </c>
      <c r="AK383" s="100"/>
      <c r="AL383" s="98">
        <f t="shared" si="148"/>
        <v>0</v>
      </c>
      <c r="AM383" s="102">
        <f t="shared" si="146"/>
        <v>0</v>
      </c>
      <c r="AN383" s="102"/>
      <c r="AO383" s="98">
        <f t="shared" si="108"/>
        <v>0</v>
      </c>
      <c r="AP383" s="103">
        <f t="shared" si="109"/>
        <v>0</v>
      </c>
      <c r="AQ383" s="100"/>
      <c r="AR383" s="98">
        <f t="shared" si="149"/>
        <v>0</v>
      </c>
      <c r="AS383" s="102">
        <f t="shared" si="147"/>
        <v>0</v>
      </c>
      <c r="AT383" s="98">
        <f t="shared" si="110"/>
        <v>0</v>
      </c>
      <c r="AU383" s="103">
        <f t="shared" si="111"/>
        <v>0</v>
      </c>
      <c r="AV383" s="100"/>
      <c r="AW383" s="98">
        <f t="shared" si="112"/>
        <v>0</v>
      </c>
      <c r="AX383" s="98">
        <f t="shared" si="99"/>
        <v>0</v>
      </c>
      <c r="AY383" s="98">
        <f t="shared" si="113"/>
        <v>0</v>
      </c>
      <c r="AZ383" s="99">
        <f t="shared" si="114"/>
        <v>0</v>
      </c>
      <c r="BA383" s="104"/>
      <c r="BB383" s="101">
        <f t="shared" si="115"/>
        <v>0</v>
      </c>
      <c r="BC383" s="101">
        <f t="shared" si="116"/>
        <v>0</v>
      </c>
      <c r="BD383" s="101">
        <f t="shared" si="117"/>
        <v>0</v>
      </c>
      <c r="BE383" s="103">
        <f t="shared" si="118"/>
        <v>0</v>
      </c>
      <c r="BF383" s="90"/>
      <c r="BG383" s="91"/>
      <c r="BH383" s="91"/>
      <c r="BI383" s="91"/>
      <c r="BJ383" s="91"/>
    </row>
    <row r="384" spans="1:62" hidden="1" x14ac:dyDescent="0.25">
      <c r="A384" s="42"/>
      <c r="B384" s="141"/>
      <c r="C384" s="92">
        <v>353</v>
      </c>
      <c r="D384" s="132">
        <v>0</v>
      </c>
      <c r="E384" s="135" t="s">
        <v>460</v>
      </c>
      <c r="F384" s="93">
        <v>0</v>
      </c>
      <c r="G384" s="94">
        <v>0</v>
      </c>
      <c r="H384" s="95">
        <v>0</v>
      </c>
      <c r="I384" s="95">
        <v>0</v>
      </c>
      <c r="J384" s="95">
        <v>0</v>
      </c>
      <c r="K384" s="95">
        <v>0</v>
      </c>
      <c r="L384" s="96"/>
      <c r="M384" s="97">
        <v>0</v>
      </c>
      <c r="N384" s="98">
        <v>0</v>
      </c>
      <c r="O384" s="98">
        <f t="shared" si="91"/>
        <v>0</v>
      </c>
      <c r="P384" s="99">
        <f t="shared" si="92"/>
        <v>0</v>
      </c>
      <c r="Q384" s="96"/>
      <c r="R384" s="97">
        <v>0</v>
      </c>
      <c r="S384" s="98">
        <v>0</v>
      </c>
      <c r="T384" s="98">
        <f t="shared" si="93"/>
        <v>0</v>
      </c>
      <c r="U384" s="99">
        <f t="shared" si="94"/>
        <v>0</v>
      </c>
      <c r="V384" s="96"/>
      <c r="W384" s="97">
        <f t="shared" si="141"/>
        <v>0</v>
      </c>
      <c r="X384" s="97">
        <f t="shared" si="140"/>
        <v>0</v>
      </c>
      <c r="Y384" s="98">
        <f t="shared" si="97"/>
        <v>0</v>
      </c>
      <c r="Z384" s="99">
        <f t="shared" si="98"/>
        <v>0</v>
      </c>
      <c r="AA384" s="100"/>
      <c r="AB384" s="101">
        <f t="shared" si="144"/>
        <v>0</v>
      </c>
      <c r="AC384" s="101">
        <f t="shared" si="142"/>
        <v>0</v>
      </c>
      <c r="AD384" s="101">
        <f t="shared" si="102"/>
        <v>0</v>
      </c>
      <c r="AE384" s="99">
        <f t="shared" si="103"/>
        <v>0</v>
      </c>
      <c r="AF384" s="100"/>
      <c r="AG384" s="101">
        <f t="shared" si="145"/>
        <v>0</v>
      </c>
      <c r="AH384" s="101">
        <f t="shared" si="143"/>
        <v>0</v>
      </c>
      <c r="AI384" s="101">
        <f t="shared" si="106"/>
        <v>0</v>
      </c>
      <c r="AJ384" s="99">
        <f t="shared" si="107"/>
        <v>0</v>
      </c>
      <c r="AK384" s="100"/>
      <c r="AL384" s="98">
        <f t="shared" si="148"/>
        <v>0</v>
      </c>
      <c r="AM384" s="102">
        <f t="shared" si="146"/>
        <v>0</v>
      </c>
      <c r="AN384" s="102"/>
      <c r="AO384" s="98">
        <f t="shared" si="108"/>
        <v>0</v>
      </c>
      <c r="AP384" s="103">
        <f t="shared" si="109"/>
        <v>0</v>
      </c>
      <c r="AQ384" s="100"/>
      <c r="AR384" s="98">
        <f t="shared" si="149"/>
        <v>0</v>
      </c>
      <c r="AS384" s="102">
        <f t="shared" si="147"/>
        <v>0</v>
      </c>
      <c r="AT384" s="98">
        <f t="shared" si="110"/>
        <v>0</v>
      </c>
      <c r="AU384" s="103">
        <f t="shared" si="111"/>
        <v>0</v>
      </c>
      <c r="AV384" s="100"/>
      <c r="AW384" s="98">
        <f t="shared" si="112"/>
        <v>0</v>
      </c>
      <c r="AX384" s="98">
        <f t="shared" si="99"/>
        <v>0</v>
      </c>
      <c r="AY384" s="98">
        <f t="shared" si="113"/>
        <v>0</v>
      </c>
      <c r="AZ384" s="99">
        <f t="shared" si="114"/>
        <v>0</v>
      </c>
      <c r="BA384" s="104"/>
      <c r="BB384" s="101">
        <f t="shared" si="115"/>
        <v>0</v>
      </c>
      <c r="BC384" s="101">
        <f t="shared" si="116"/>
        <v>0</v>
      </c>
      <c r="BD384" s="101">
        <f t="shared" si="117"/>
        <v>0</v>
      </c>
      <c r="BE384" s="103">
        <f t="shared" si="118"/>
        <v>0</v>
      </c>
      <c r="BF384" s="90"/>
      <c r="BG384" s="91"/>
      <c r="BH384" s="91"/>
      <c r="BI384" s="91"/>
      <c r="BJ384" s="91"/>
    </row>
    <row r="385" spans="1:62" hidden="1" x14ac:dyDescent="0.25">
      <c r="A385" s="42"/>
      <c r="B385" s="141"/>
      <c r="C385" s="92">
        <v>354</v>
      </c>
      <c r="D385" s="132">
        <v>0</v>
      </c>
      <c r="E385" s="135" t="s">
        <v>461</v>
      </c>
      <c r="F385" s="93">
        <v>0</v>
      </c>
      <c r="G385" s="94">
        <v>0</v>
      </c>
      <c r="H385" s="95">
        <v>0</v>
      </c>
      <c r="I385" s="95">
        <v>0</v>
      </c>
      <c r="J385" s="95">
        <v>0</v>
      </c>
      <c r="K385" s="95">
        <v>0</v>
      </c>
      <c r="L385" s="96"/>
      <c r="M385" s="97">
        <v>0</v>
      </c>
      <c r="N385" s="98">
        <v>0</v>
      </c>
      <c r="O385" s="98">
        <f t="shared" si="91"/>
        <v>0</v>
      </c>
      <c r="P385" s="99">
        <f t="shared" si="92"/>
        <v>0</v>
      </c>
      <c r="Q385" s="96"/>
      <c r="R385" s="97">
        <v>0</v>
      </c>
      <c r="S385" s="98">
        <v>0</v>
      </c>
      <c r="T385" s="98">
        <f t="shared" si="93"/>
        <v>0</v>
      </c>
      <c r="U385" s="99">
        <f t="shared" si="94"/>
        <v>0</v>
      </c>
      <c r="V385" s="96"/>
      <c r="W385" s="97">
        <f t="shared" si="141"/>
        <v>0</v>
      </c>
      <c r="X385" s="97">
        <f t="shared" si="140"/>
        <v>0</v>
      </c>
      <c r="Y385" s="98">
        <f t="shared" si="97"/>
        <v>0</v>
      </c>
      <c r="Z385" s="99">
        <f t="shared" si="98"/>
        <v>0</v>
      </c>
      <c r="AA385" s="100"/>
      <c r="AB385" s="101">
        <f t="shared" si="144"/>
        <v>0</v>
      </c>
      <c r="AC385" s="101">
        <f t="shared" si="142"/>
        <v>0</v>
      </c>
      <c r="AD385" s="101">
        <f t="shared" si="102"/>
        <v>0</v>
      </c>
      <c r="AE385" s="99">
        <f t="shared" si="103"/>
        <v>0</v>
      </c>
      <c r="AF385" s="100"/>
      <c r="AG385" s="101">
        <f t="shared" si="145"/>
        <v>0</v>
      </c>
      <c r="AH385" s="101">
        <f t="shared" si="143"/>
        <v>0</v>
      </c>
      <c r="AI385" s="101">
        <f t="shared" si="106"/>
        <v>0</v>
      </c>
      <c r="AJ385" s="99">
        <f t="shared" si="107"/>
        <v>0</v>
      </c>
      <c r="AK385" s="100"/>
      <c r="AL385" s="98">
        <f t="shared" si="148"/>
        <v>0</v>
      </c>
      <c r="AM385" s="102">
        <f t="shared" si="146"/>
        <v>0</v>
      </c>
      <c r="AN385" s="102"/>
      <c r="AO385" s="98">
        <f t="shared" si="108"/>
        <v>0</v>
      </c>
      <c r="AP385" s="103">
        <f t="shared" si="109"/>
        <v>0</v>
      </c>
      <c r="AQ385" s="100"/>
      <c r="AR385" s="98">
        <f t="shared" si="149"/>
        <v>0</v>
      </c>
      <c r="AS385" s="102">
        <f t="shared" si="147"/>
        <v>0</v>
      </c>
      <c r="AT385" s="98">
        <f t="shared" si="110"/>
        <v>0</v>
      </c>
      <c r="AU385" s="103">
        <f t="shared" si="111"/>
        <v>0</v>
      </c>
      <c r="AV385" s="100"/>
      <c r="AW385" s="98">
        <f t="shared" si="112"/>
        <v>0</v>
      </c>
      <c r="AX385" s="98">
        <f t="shared" si="99"/>
        <v>0</v>
      </c>
      <c r="AY385" s="98">
        <f t="shared" si="113"/>
        <v>0</v>
      </c>
      <c r="AZ385" s="99">
        <f t="shared" si="114"/>
        <v>0</v>
      </c>
      <c r="BA385" s="104"/>
      <c r="BB385" s="101">
        <f t="shared" si="115"/>
        <v>0</v>
      </c>
      <c r="BC385" s="101">
        <f t="shared" si="116"/>
        <v>0</v>
      </c>
      <c r="BD385" s="101">
        <f t="shared" si="117"/>
        <v>0</v>
      </c>
      <c r="BE385" s="103">
        <f t="shared" si="118"/>
        <v>0</v>
      </c>
      <c r="BF385" s="90"/>
      <c r="BG385" s="91"/>
      <c r="BH385" s="91"/>
      <c r="BI385" s="91"/>
      <c r="BJ385" s="91"/>
    </row>
    <row r="386" spans="1:62" hidden="1" x14ac:dyDescent="0.25">
      <c r="A386" s="42"/>
      <c r="B386" s="141"/>
      <c r="C386" s="92">
        <v>355</v>
      </c>
      <c r="D386" s="132">
        <v>0</v>
      </c>
      <c r="E386" s="135" t="s">
        <v>462</v>
      </c>
      <c r="F386" s="93">
        <v>0</v>
      </c>
      <c r="G386" s="94">
        <v>0</v>
      </c>
      <c r="H386" s="95">
        <v>0</v>
      </c>
      <c r="I386" s="95">
        <v>0</v>
      </c>
      <c r="J386" s="95">
        <v>0</v>
      </c>
      <c r="K386" s="95">
        <v>0</v>
      </c>
      <c r="L386" s="96"/>
      <c r="M386" s="97">
        <v>0</v>
      </c>
      <c r="N386" s="98">
        <v>0</v>
      </c>
      <c r="O386" s="98">
        <f t="shared" si="91"/>
        <v>0</v>
      </c>
      <c r="P386" s="99">
        <f t="shared" si="92"/>
        <v>0</v>
      </c>
      <c r="Q386" s="96"/>
      <c r="R386" s="97">
        <v>0</v>
      </c>
      <c r="S386" s="98">
        <v>0</v>
      </c>
      <c r="T386" s="98">
        <f t="shared" si="93"/>
        <v>0</v>
      </c>
      <c r="U386" s="99">
        <f t="shared" si="94"/>
        <v>0</v>
      </c>
      <c r="V386" s="96"/>
      <c r="W386" s="97">
        <f t="shared" si="141"/>
        <v>0</v>
      </c>
      <c r="X386" s="97">
        <f t="shared" si="140"/>
        <v>0</v>
      </c>
      <c r="Y386" s="98">
        <f t="shared" si="97"/>
        <v>0</v>
      </c>
      <c r="Z386" s="99">
        <f t="shared" si="98"/>
        <v>0</v>
      </c>
      <c r="AA386" s="100"/>
      <c r="AB386" s="101">
        <f t="shared" si="144"/>
        <v>0</v>
      </c>
      <c r="AC386" s="101">
        <f t="shared" si="142"/>
        <v>0</v>
      </c>
      <c r="AD386" s="101">
        <f t="shared" si="102"/>
        <v>0</v>
      </c>
      <c r="AE386" s="99">
        <f t="shared" si="103"/>
        <v>0</v>
      </c>
      <c r="AF386" s="100"/>
      <c r="AG386" s="101">
        <f t="shared" si="145"/>
        <v>0</v>
      </c>
      <c r="AH386" s="101">
        <f t="shared" si="143"/>
        <v>0</v>
      </c>
      <c r="AI386" s="101">
        <f t="shared" si="106"/>
        <v>0</v>
      </c>
      <c r="AJ386" s="99">
        <f t="shared" si="107"/>
        <v>0</v>
      </c>
      <c r="AK386" s="100"/>
      <c r="AL386" s="98">
        <f t="shared" si="148"/>
        <v>0</v>
      </c>
      <c r="AM386" s="102">
        <f t="shared" si="146"/>
        <v>0</v>
      </c>
      <c r="AN386" s="102"/>
      <c r="AO386" s="98">
        <f t="shared" si="108"/>
        <v>0</v>
      </c>
      <c r="AP386" s="103">
        <f t="shared" si="109"/>
        <v>0</v>
      </c>
      <c r="AQ386" s="100"/>
      <c r="AR386" s="98">
        <f t="shared" si="149"/>
        <v>0</v>
      </c>
      <c r="AS386" s="102">
        <f t="shared" si="147"/>
        <v>0</v>
      </c>
      <c r="AT386" s="98">
        <f t="shared" si="110"/>
        <v>0</v>
      </c>
      <c r="AU386" s="103">
        <f t="shared" si="111"/>
        <v>0</v>
      </c>
      <c r="AV386" s="100"/>
      <c r="AW386" s="98">
        <f t="shared" si="112"/>
        <v>0</v>
      </c>
      <c r="AX386" s="98">
        <f t="shared" si="99"/>
        <v>0</v>
      </c>
      <c r="AY386" s="98">
        <f t="shared" si="113"/>
        <v>0</v>
      </c>
      <c r="AZ386" s="99">
        <f t="shared" si="114"/>
        <v>0</v>
      </c>
      <c r="BA386" s="104"/>
      <c r="BB386" s="101">
        <f t="shared" si="115"/>
        <v>0</v>
      </c>
      <c r="BC386" s="101">
        <f t="shared" si="116"/>
        <v>0</v>
      </c>
      <c r="BD386" s="101">
        <f t="shared" si="117"/>
        <v>0</v>
      </c>
      <c r="BE386" s="103">
        <f t="shared" si="118"/>
        <v>0</v>
      </c>
      <c r="BF386" s="90"/>
      <c r="BG386" s="91"/>
      <c r="BH386" s="91"/>
      <c r="BI386" s="91"/>
      <c r="BJ386" s="91"/>
    </row>
    <row r="387" spans="1:62" hidden="1" x14ac:dyDescent="0.25">
      <c r="A387" s="42"/>
      <c r="B387" s="141"/>
      <c r="C387" s="92">
        <v>356</v>
      </c>
      <c r="D387" s="132">
        <v>0</v>
      </c>
      <c r="E387" s="135" t="s">
        <v>463</v>
      </c>
      <c r="F387" s="93">
        <v>0</v>
      </c>
      <c r="G387" s="94">
        <v>0</v>
      </c>
      <c r="H387" s="95">
        <v>0</v>
      </c>
      <c r="I387" s="95">
        <v>0</v>
      </c>
      <c r="J387" s="95">
        <v>0</v>
      </c>
      <c r="K387" s="95">
        <v>0</v>
      </c>
      <c r="L387" s="96"/>
      <c r="M387" s="97">
        <v>0</v>
      </c>
      <c r="N387" s="98">
        <v>0</v>
      </c>
      <c r="O387" s="98">
        <f t="shared" si="91"/>
        <v>0</v>
      </c>
      <c r="P387" s="99">
        <f t="shared" si="92"/>
        <v>0</v>
      </c>
      <c r="Q387" s="96"/>
      <c r="R387" s="97">
        <v>0</v>
      </c>
      <c r="S387" s="98">
        <v>0</v>
      </c>
      <c r="T387" s="98">
        <f t="shared" si="93"/>
        <v>0</v>
      </c>
      <c r="U387" s="99">
        <f t="shared" si="94"/>
        <v>0</v>
      </c>
      <c r="V387" s="96"/>
      <c r="W387" s="97">
        <f t="shared" si="141"/>
        <v>0</v>
      </c>
      <c r="X387" s="97">
        <f t="shared" si="140"/>
        <v>0</v>
      </c>
      <c r="Y387" s="98">
        <f t="shared" si="97"/>
        <v>0</v>
      </c>
      <c r="Z387" s="99">
        <f t="shared" si="98"/>
        <v>0</v>
      </c>
      <c r="AA387" s="100"/>
      <c r="AB387" s="101">
        <f t="shared" si="144"/>
        <v>0</v>
      </c>
      <c r="AC387" s="101">
        <f t="shared" si="142"/>
        <v>0</v>
      </c>
      <c r="AD387" s="101">
        <f t="shared" si="102"/>
        <v>0</v>
      </c>
      <c r="AE387" s="99">
        <f t="shared" si="103"/>
        <v>0</v>
      </c>
      <c r="AF387" s="100"/>
      <c r="AG387" s="101">
        <f t="shared" si="145"/>
        <v>0</v>
      </c>
      <c r="AH387" s="101">
        <f t="shared" si="143"/>
        <v>0</v>
      </c>
      <c r="AI387" s="101">
        <f t="shared" si="106"/>
        <v>0</v>
      </c>
      <c r="AJ387" s="99">
        <f t="shared" si="107"/>
        <v>0</v>
      </c>
      <c r="AK387" s="100"/>
      <c r="AL387" s="98">
        <f t="shared" si="148"/>
        <v>0</v>
      </c>
      <c r="AM387" s="102">
        <f t="shared" si="146"/>
        <v>0</v>
      </c>
      <c r="AN387" s="102"/>
      <c r="AO387" s="98">
        <f t="shared" si="108"/>
        <v>0</v>
      </c>
      <c r="AP387" s="103">
        <f t="shared" si="109"/>
        <v>0</v>
      </c>
      <c r="AQ387" s="100"/>
      <c r="AR387" s="98">
        <f t="shared" si="149"/>
        <v>0</v>
      </c>
      <c r="AS387" s="102">
        <f t="shared" si="147"/>
        <v>0</v>
      </c>
      <c r="AT387" s="98">
        <f t="shared" si="110"/>
        <v>0</v>
      </c>
      <c r="AU387" s="103">
        <f t="shared" si="111"/>
        <v>0</v>
      </c>
      <c r="AV387" s="100"/>
      <c r="AW387" s="98">
        <f t="shared" si="112"/>
        <v>0</v>
      </c>
      <c r="AX387" s="98">
        <f t="shared" si="99"/>
        <v>0</v>
      </c>
      <c r="AY387" s="98">
        <f t="shared" si="113"/>
        <v>0</v>
      </c>
      <c r="AZ387" s="99">
        <f t="shared" si="114"/>
        <v>0</v>
      </c>
      <c r="BA387" s="104"/>
      <c r="BB387" s="101">
        <f t="shared" si="115"/>
        <v>0</v>
      </c>
      <c r="BC387" s="101">
        <f t="shared" si="116"/>
        <v>0</v>
      </c>
      <c r="BD387" s="101">
        <f t="shared" si="117"/>
        <v>0</v>
      </c>
      <c r="BE387" s="103">
        <f t="shared" si="118"/>
        <v>0</v>
      </c>
      <c r="BF387" s="90"/>
      <c r="BG387" s="91"/>
      <c r="BH387" s="91"/>
      <c r="BI387" s="91"/>
      <c r="BJ387" s="91"/>
    </row>
    <row r="388" spans="1:62" hidden="1" x14ac:dyDescent="0.25">
      <c r="A388" s="42"/>
      <c r="B388" s="141"/>
      <c r="C388" s="92">
        <v>357</v>
      </c>
      <c r="D388" s="132">
        <v>0</v>
      </c>
      <c r="E388" s="135" t="s">
        <v>464</v>
      </c>
      <c r="F388" s="93">
        <v>0</v>
      </c>
      <c r="G388" s="94">
        <v>0</v>
      </c>
      <c r="H388" s="95">
        <v>0</v>
      </c>
      <c r="I388" s="95">
        <v>0</v>
      </c>
      <c r="J388" s="95">
        <v>0</v>
      </c>
      <c r="K388" s="95">
        <v>0</v>
      </c>
      <c r="L388" s="96"/>
      <c r="M388" s="97">
        <v>0</v>
      </c>
      <c r="N388" s="98">
        <v>0</v>
      </c>
      <c r="O388" s="98">
        <f t="shared" si="91"/>
        <v>0</v>
      </c>
      <c r="P388" s="99">
        <f t="shared" si="92"/>
        <v>0</v>
      </c>
      <c r="Q388" s="96"/>
      <c r="R388" s="97">
        <v>0</v>
      </c>
      <c r="S388" s="98">
        <v>0</v>
      </c>
      <c r="T388" s="98">
        <f t="shared" si="93"/>
        <v>0</v>
      </c>
      <c r="U388" s="99">
        <f t="shared" si="94"/>
        <v>0</v>
      </c>
      <c r="V388" s="96"/>
      <c r="W388" s="97">
        <f t="shared" si="141"/>
        <v>0</v>
      </c>
      <c r="X388" s="97">
        <f t="shared" si="140"/>
        <v>0</v>
      </c>
      <c r="Y388" s="98">
        <f t="shared" si="97"/>
        <v>0</v>
      </c>
      <c r="Z388" s="99">
        <f t="shared" si="98"/>
        <v>0</v>
      </c>
      <c r="AA388" s="100"/>
      <c r="AB388" s="101">
        <f t="shared" si="144"/>
        <v>0</v>
      </c>
      <c r="AC388" s="101">
        <f t="shared" si="142"/>
        <v>0</v>
      </c>
      <c r="AD388" s="101">
        <f t="shared" si="102"/>
        <v>0</v>
      </c>
      <c r="AE388" s="99">
        <f t="shared" si="103"/>
        <v>0</v>
      </c>
      <c r="AF388" s="100"/>
      <c r="AG388" s="101">
        <f t="shared" si="145"/>
        <v>0</v>
      </c>
      <c r="AH388" s="101">
        <f t="shared" si="143"/>
        <v>0</v>
      </c>
      <c r="AI388" s="101">
        <f t="shared" si="106"/>
        <v>0</v>
      </c>
      <c r="AJ388" s="99">
        <f t="shared" si="107"/>
        <v>0</v>
      </c>
      <c r="AK388" s="100"/>
      <c r="AL388" s="98">
        <f t="shared" si="148"/>
        <v>0</v>
      </c>
      <c r="AM388" s="102">
        <f t="shared" si="146"/>
        <v>0</v>
      </c>
      <c r="AN388" s="102"/>
      <c r="AO388" s="98">
        <f t="shared" si="108"/>
        <v>0</v>
      </c>
      <c r="AP388" s="103">
        <f t="shared" si="109"/>
        <v>0</v>
      </c>
      <c r="AQ388" s="100"/>
      <c r="AR388" s="98">
        <f t="shared" si="149"/>
        <v>0</v>
      </c>
      <c r="AS388" s="102">
        <f t="shared" si="147"/>
        <v>0</v>
      </c>
      <c r="AT388" s="98">
        <f t="shared" si="110"/>
        <v>0</v>
      </c>
      <c r="AU388" s="103">
        <f t="shared" si="111"/>
        <v>0</v>
      </c>
      <c r="AV388" s="100"/>
      <c r="AW388" s="98">
        <f t="shared" si="112"/>
        <v>0</v>
      </c>
      <c r="AX388" s="98">
        <f t="shared" si="99"/>
        <v>0</v>
      </c>
      <c r="AY388" s="98">
        <f t="shared" si="113"/>
        <v>0</v>
      </c>
      <c r="AZ388" s="99">
        <f t="shared" si="114"/>
        <v>0</v>
      </c>
      <c r="BA388" s="104"/>
      <c r="BB388" s="101">
        <f t="shared" si="115"/>
        <v>0</v>
      </c>
      <c r="BC388" s="101">
        <f t="shared" si="116"/>
        <v>0</v>
      </c>
      <c r="BD388" s="101">
        <f t="shared" si="117"/>
        <v>0</v>
      </c>
      <c r="BE388" s="103">
        <f t="shared" si="118"/>
        <v>0</v>
      </c>
      <c r="BF388" s="90"/>
      <c r="BG388" s="91"/>
      <c r="BH388" s="91"/>
      <c r="BI388" s="91"/>
      <c r="BJ388" s="91"/>
    </row>
    <row r="389" spans="1:62" hidden="1" x14ac:dyDescent="0.25">
      <c r="A389" s="42"/>
      <c r="B389" s="141"/>
      <c r="C389" s="92">
        <v>358</v>
      </c>
      <c r="D389" s="132">
        <v>0</v>
      </c>
      <c r="E389" s="135" t="s">
        <v>465</v>
      </c>
      <c r="F389" s="93">
        <v>0</v>
      </c>
      <c r="G389" s="94">
        <v>0</v>
      </c>
      <c r="H389" s="95">
        <v>0</v>
      </c>
      <c r="I389" s="95">
        <v>0</v>
      </c>
      <c r="J389" s="95">
        <v>0</v>
      </c>
      <c r="K389" s="95">
        <v>0</v>
      </c>
      <c r="L389" s="96"/>
      <c r="M389" s="97">
        <v>0</v>
      </c>
      <c r="N389" s="98">
        <v>0</v>
      </c>
      <c r="O389" s="98">
        <f t="shared" si="91"/>
        <v>0</v>
      </c>
      <c r="P389" s="99">
        <f t="shared" si="92"/>
        <v>0</v>
      </c>
      <c r="Q389" s="96"/>
      <c r="R389" s="97">
        <v>0</v>
      </c>
      <c r="S389" s="98">
        <v>0</v>
      </c>
      <c r="T389" s="98">
        <f t="shared" si="93"/>
        <v>0</v>
      </c>
      <c r="U389" s="99">
        <f t="shared" si="94"/>
        <v>0</v>
      </c>
      <c r="V389" s="96"/>
      <c r="W389" s="97">
        <f t="shared" si="141"/>
        <v>0</v>
      </c>
      <c r="X389" s="97">
        <f t="shared" si="140"/>
        <v>0</v>
      </c>
      <c r="Y389" s="98">
        <f t="shared" si="97"/>
        <v>0</v>
      </c>
      <c r="Z389" s="99">
        <f t="shared" si="98"/>
        <v>0</v>
      </c>
      <c r="AA389" s="100"/>
      <c r="AB389" s="101">
        <f t="shared" si="144"/>
        <v>0</v>
      </c>
      <c r="AC389" s="101">
        <f t="shared" si="142"/>
        <v>0</v>
      </c>
      <c r="AD389" s="101">
        <f t="shared" si="102"/>
        <v>0</v>
      </c>
      <c r="AE389" s="99">
        <f t="shared" si="103"/>
        <v>0</v>
      </c>
      <c r="AF389" s="100"/>
      <c r="AG389" s="101">
        <f t="shared" si="145"/>
        <v>0</v>
      </c>
      <c r="AH389" s="101">
        <f t="shared" si="143"/>
        <v>0</v>
      </c>
      <c r="AI389" s="101">
        <f t="shared" si="106"/>
        <v>0</v>
      </c>
      <c r="AJ389" s="99">
        <f t="shared" si="107"/>
        <v>0</v>
      </c>
      <c r="AK389" s="100"/>
      <c r="AL389" s="98">
        <f t="shared" si="148"/>
        <v>0</v>
      </c>
      <c r="AM389" s="102">
        <f t="shared" si="146"/>
        <v>0</v>
      </c>
      <c r="AN389" s="102"/>
      <c r="AO389" s="98">
        <f t="shared" si="108"/>
        <v>0</v>
      </c>
      <c r="AP389" s="103">
        <f t="shared" si="109"/>
        <v>0</v>
      </c>
      <c r="AQ389" s="100"/>
      <c r="AR389" s="98">
        <f t="shared" si="149"/>
        <v>0</v>
      </c>
      <c r="AS389" s="102">
        <f t="shared" si="147"/>
        <v>0</v>
      </c>
      <c r="AT389" s="98">
        <f t="shared" si="110"/>
        <v>0</v>
      </c>
      <c r="AU389" s="103">
        <f t="shared" si="111"/>
        <v>0</v>
      </c>
      <c r="AV389" s="100"/>
      <c r="AW389" s="98">
        <f t="shared" si="112"/>
        <v>0</v>
      </c>
      <c r="AX389" s="98">
        <f t="shared" si="99"/>
        <v>0</v>
      </c>
      <c r="AY389" s="98">
        <f t="shared" si="113"/>
        <v>0</v>
      </c>
      <c r="AZ389" s="99">
        <f t="shared" si="114"/>
        <v>0</v>
      </c>
      <c r="BA389" s="104"/>
      <c r="BB389" s="101">
        <f t="shared" si="115"/>
        <v>0</v>
      </c>
      <c r="BC389" s="101">
        <f t="shared" si="116"/>
        <v>0</v>
      </c>
      <c r="BD389" s="101">
        <f t="shared" si="117"/>
        <v>0</v>
      </c>
      <c r="BE389" s="103">
        <f t="shared" si="118"/>
        <v>0</v>
      </c>
      <c r="BF389" s="90"/>
      <c r="BG389" s="91"/>
      <c r="BH389" s="91"/>
      <c r="BI389" s="91"/>
      <c r="BJ389" s="91"/>
    </row>
    <row r="390" spans="1:62" hidden="1" x14ac:dyDescent="0.25">
      <c r="A390" s="42"/>
      <c r="B390" s="141"/>
      <c r="C390" s="92">
        <v>359</v>
      </c>
      <c r="D390" s="132">
        <v>0</v>
      </c>
      <c r="E390" s="135" t="s">
        <v>466</v>
      </c>
      <c r="F390" s="93">
        <v>0</v>
      </c>
      <c r="G390" s="94">
        <v>0</v>
      </c>
      <c r="H390" s="95">
        <v>0</v>
      </c>
      <c r="I390" s="95">
        <v>0</v>
      </c>
      <c r="J390" s="95">
        <v>0</v>
      </c>
      <c r="K390" s="95">
        <v>0</v>
      </c>
      <c r="L390" s="96"/>
      <c r="M390" s="97">
        <v>0</v>
      </c>
      <c r="N390" s="98">
        <v>0</v>
      </c>
      <c r="O390" s="98">
        <f t="shared" si="91"/>
        <v>0</v>
      </c>
      <c r="P390" s="99">
        <f t="shared" si="92"/>
        <v>0</v>
      </c>
      <c r="Q390" s="96"/>
      <c r="R390" s="97">
        <v>0</v>
      </c>
      <c r="S390" s="98">
        <v>0</v>
      </c>
      <c r="T390" s="98">
        <f t="shared" si="93"/>
        <v>0</v>
      </c>
      <c r="U390" s="99">
        <f t="shared" si="94"/>
        <v>0</v>
      </c>
      <c r="V390" s="96"/>
      <c r="W390" s="97">
        <f t="shared" si="141"/>
        <v>0</v>
      </c>
      <c r="X390" s="97">
        <f t="shared" si="140"/>
        <v>0</v>
      </c>
      <c r="Y390" s="98">
        <f t="shared" si="97"/>
        <v>0</v>
      </c>
      <c r="Z390" s="99">
        <f t="shared" si="98"/>
        <v>0</v>
      </c>
      <c r="AA390" s="100"/>
      <c r="AB390" s="101">
        <f t="shared" si="144"/>
        <v>0</v>
      </c>
      <c r="AC390" s="101">
        <f t="shared" si="142"/>
        <v>0</v>
      </c>
      <c r="AD390" s="101">
        <f t="shared" si="102"/>
        <v>0</v>
      </c>
      <c r="AE390" s="99">
        <f t="shared" si="103"/>
        <v>0</v>
      </c>
      <c r="AF390" s="100"/>
      <c r="AG390" s="101">
        <f t="shared" si="145"/>
        <v>0</v>
      </c>
      <c r="AH390" s="101">
        <f t="shared" si="143"/>
        <v>0</v>
      </c>
      <c r="AI390" s="101">
        <f t="shared" si="106"/>
        <v>0</v>
      </c>
      <c r="AJ390" s="99">
        <f t="shared" si="107"/>
        <v>0</v>
      </c>
      <c r="AK390" s="100"/>
      <c r="AL390" s="98">
        <f t="shared" si="148"/>
        <v>0</v>
      </c>
      <c r="AM390" s="102">
        <f t="shared" si="146"/>
        <v>0</v>
      </c>
      <c r="AN390" s="102"/>
      <c r="AO390" s="98">
        <f t="shared" si="108"/>
        <v>0</v>
      </c>
      <c r="AP390" s="103">
        <f t="shared" si="109"/>
        <v>0</v>
      </c>
      <c r="AQ390" s="100"/>
      <c r="AR390" s="98">
        <f t="shared" si="149"/>
        <v>0</v>
      </c>
      <c r="AS390" s="102">
        <f t="shared" si="147"/>
        <v>0</v>
      </c>
      <c r="AT390" s="98">
        <f t="shared" si="110"/>
        <v>0</v>
      </c>
      <c r="AU390" s="103">
        <f t="shared" si="111"/>
        <v>0</v>
      </c>
      <c r="AV390" s="100"/>
      <c r="AW390" s="98">
        <f t="shared" si="112"/>
        <v>0</v>
      </c>
      <c r="AX390" s="98">
        <f t="shared" si="99"/>
        <v>0</v>
      </c>
      <c r="AY390" s="98">
        <f t="shared" si="113"/>
        <v>0</v>
      </c>
      <c r="AZ390" s="99">
        <f t="shared" si="114"/>
        <v>0</v>
      </c>
      <c r="BA390" s="104"/>
      <c r="BB390" s="101">
        <f t="shared" si="115"/>
        <v>0</v>
      </c>
      <c r="BC390" s="101">
        <f t="shared" si="116"/>
        <v>0</v>
      </c>
      <c r="BD390" s="101">
        <f t="shared" si="117"/>
        <v>0</v>
      </c>
      <c r="BE390" s="103">
        <f t="shared" si="118"/>
        <v>0</v>
      </c>
      <c r="BF390" s="90"/>
      <c r="BG390" s="91"/>
      <c r="BH390" s="91"/>
      <c r="BI390" s="91"/>
      <c r="BJ390" s="91"/>
    </row>
    <row r="391" spans="1:62" hidden="1" x14ac:dyDescent="0.25">
      <c r="A391" s="42"/>
      <c r="B391" s="141"/>
      <c r="C391" s="92">
        <v>360</v>
      </c>
      <c r="D391" s="132">
        <v>0</v>
      </c>
      <c r="E391" s="135" t="s">
        <v>467</v>
      </c>
      <c r="F391" s="93">
        <v>0</v>
      </c>
      <c r="G391" s="94">
        <v>0</v>
      </c>
      <c r="H391" s="95">
        <v>0</v>
      </c>
      <c r="I391" s="95">
        <v>0</v>
      </c>
      <c r="J391" s="95">
        <v>0</v>
      </c>
      <c r="K391" s="95">
        <v>0</v>
      </c>
      <c r="L391" s="96"/>
      <c r="M391" s="97">
        <v>0</v>
      </c>
      <c r="N391" s="98">
        <v>0</v>
      </c>
      <c r="O391" s="98">
        <f t="shared" si="91"/>
        <v>0</v>
      </c>
      <c r="P391" s="99">
        <f t="shared" si="92"/>
        <v>0</v>
      </c>
      <c r="Q391" s="96"/>
      <c r="R391" s="97">
        <v>0</v>
      </c>
      <c r="S391" s="98">
        <v>0</v>
      </c>
      <c r="T391" s="98">
        <f t="shared" si="93"/>
        <v>0</v>
      </c>
      <c r="U391" s="99">
        <f t="shared" si="94"/>
        <v>0</v>
      </c>
      <c r="V391" s="96"/>
      <c r="W391" s="97">
        <f t="shared" si="141"/>
        <v>0</v>
      </c>
      <c r="X391" s="97">
        <f t="shared" si="140"/>
        <v>0</v>
      </c>
      <c r="Y391" s="98">
        <f t="shared" si="97"/>
        <v>0</v>
      </c>
      <c r="Z391" s="99">
        <f t="shared" si="98"/>
        <v>0</v>
      </c>
      <c r="AA391" s="100"/>
      <c r="AB391" s="101">
        <f t="shared" si="144"/>
        <v>0</v>
      </c>
      <c r="AC391" s="101">
        <f t="shared" si="142"/>
        <v>0</v>
      </c>
      <c r="AD391" s="101">
        <f t="shared" si="102"/>
        <v>0</v>
      </c>
      <c r="AE391" s="99">
        <f t="shared" si="103"/>
        <v>0</v>
      </c>
      <c r="AF391" s="100"/>
      <c r="AG391" s="101">
        <f t="shared" si="145"/>
        <v>0</v>
      </c>
      <c r="AH391" s="101">
        <f t="shared" si="143"/>
        <v>0</v>
      </c>
      <c r="AI391" s="101">
        <f t="shared" si="106"/>
        <v>0</v>
      </c>
      <c r="AJ391" s="99">
        <f t="shared" si="107"/>
        <v>0</v>
      </c>
      <c r="AK391" s="100"/>
      <c r="AL391" s="98">
        <f t="shared" si="148"/>
        <v>0</v>
      </c>
      <c r="AM391" s="102">
        <f t="shared" si="146"/>
        <v>0</v>
      </c>
      <c r="AN391" s="102"/>
      <c r="AO391" s="98">
        <f t="shared" si="108"/>
        <v>0</v>
      </c>
      <c r="AP391" s="103">
        <f t="shared" si="109"/>
        <v>0</v>
      </c>
      <c r="AQ391" s="100"/>
      <c r="AR391" s="98">
        <f t="shared" si="149"/>
        <v>0</v>
      </c>
      <c r="AS391" s="102">
        <f t="shared" si="147"/>
        <v>0</v>
      </c>
      <c r="AT391" s="98">
        <f t="shared" si="110"/>
        <v>0</v>
      </c>
      <c r="AU391" s="103">
        <f t="shared" si="111"/>
        <v>0</v>
      </c>
      <c r="AV391" s="100"/>
      <c r="AW391" s="98">
        <f t="shared" si="112"/>
        <v>0</v>
      </c>
      <c r="AX391" s="98">
        <f t="shared" si="99"/>
        <v>0</v>
      </c>
      <c r="AY391" s="98">
        <f t="shared" si="113"/>
        <v>0</v>
      </c>
      <c r="AZ391" s="99">
        <f t="shared" si="114"/>
        <v>0</v>
      </c>
      <c r="BA391" s="104"/>
      <c r="BB391" s="101">
        <f t="shared" si="115"/>
        <v>0</v>
      </c>
      <c r="BC391" s="101">
        <f t="shared" si="116"/>
        <v>0</v>
      </c>
      <c r="BD391" s="101">
        <f t="shared" si="117"/>
        <v>0</v>
      </c>
      <c r="BE391" s="103">
        <f t="shared" si="118"/>
        <v>0</v>
      </c>
      <c r="BF391" s="90"/>
      <c r="BG391" s="91"/>
      <c r="BH391" s="91"/>
      <c r="BI391" s="91"/>
      <c r="BJ391" s="91"/>
    </row>
    <row r="392" spans="1:62" hidden="1" x14ac:dyDescent="0.25">
      <c r="A392" s="42"/>
      <c r="B392" s="141"/>
      <c r="C392" s="92">
        <v>361</v>
      </c>
      <c r="D392" s="132">
        <v>0</v>
      </c>
      <c r="E392" s="135" t="s">
        <v>468</v>
      </c>
      <c r="F392" s="93">
        <v>0</v>
      </c>
      <c r="G392" s="94">
        <v>0</v>
      </c>
      <c r="H392" s="95">
        <v>0</v>
      </c>
      <c r="I392" s="95">
        <v>0</v>
      </c>
      <c r="J392" s="95">
        <v>0</v>
      </c>
      <c r="K392" s="95">
        <v>0</v>
      </c>
      <c r="L392" s="96"/>
      <c r="M392" s="97">
        <v>0</v>
      </c>
      <c r="N392" s="98">
        <v>0</v>
      </c>
      <c r="O392" s="98">
        <f t="shared" si="91"/>
        <v>0</v>
      </c>
      <c r="P392" s="99">
        <f t="shared" si="92"/>
        <v>0</v>
      </c>
      <c r="Q392" s="96"/>
      <c r="R392" s="97">
        <v>0</v>
      </c>
      <c r="S392" s="98">
        <v>0</v>
      </c>
      <c r="T392" s="98">
        <f t="shared" si="93"/>
        <v>0</v>
      </c>
      <c r="U392" s="99">
        <f t="shared" si="94"/>
        <v>0</v>
      </c>
      <c r="V392" s="96"/>
      <c r="W392" s="97">
        <f t="shared" si="141"/>
        <v>0</v>
      </c>
      <c r="X392" s="97">
        <f t="shared" si="140"/>
        <v>0</v>
      </c>
      <c r="Y392" s="98">
        <f t="shared" si="97"/>
        <v>0</v>
      </c>
      <c r="Z392" s="99">
        <f t="shared" si="98"/>
        <v>0</v>
      </c>
      <c r="AA392" s="100"/>
      <c r="AB392" s="101">
        <f t="shared" si="144"/>
        <v>0</v>
      </c>
      <c r="AC392" s="101">
        <f t="shared" si="142"/>
        <v>0</v>
      </c>
      <c r="AD392" s="101">
        <f t="shared" si="102"/>
        <v>0</v>
      </c>
      <c r="AE392" s="99">
        <f t="shared" si="103"/>
        <v>0</v>
      </c>
      <c r="AF392" s="100"/>
      <c r="AG392" s="101">
        <f t="shared" si="145"/>
        <v>0</v>
      </c>
      <c r="AH392" s="101">
        <f t="shared" si="143"/>
        <v>0</v>
      </c>
      <c r="AI392" s="101">
        <f t="shared" si="106"/>
        <v>0</v>
      </c>
      <c r="AJ392" s="99">
        <f t="shared" si="107"/>
        <v>0</v>
      </c>
      <c r="AK392" s="100"/>
      <c r="AL392" s="98">
        <f t="shared" si="148"/>
        <v>0</v>
      </c>
      <c r="AM392" s="102">
        <f t="shared" si="146"/>
        <v>0</v>
      </c>
      <c r="AN392" s="102"/>
      <c r="AO392" s="98">
        <f t="shared" si="108"/>
        <v>0</v>
      </c>
      <c r="AP392" s="103">
        <f t="shared" si="109"/>
        <v>0</v>
      </c>
      <c r="AQ392" s="100"/>
      <c r="AR392" s="98">
        <f t="shared" si="149"/>
        <v>0</v>
      </c>
      <c r="AS392" s="102">
        <f t="shared" si="147"/>
        <v>0</v>
      </c>
      <c r="AT392" s="98">
        <f t="shared" si="110"/>
        <v>0</v>
      </c>
      <c r="AU392" s="103">
        <f t="shared" si="111"/>
        <v>0</v>
      </c>
      <c r="AV392" s="100"/>
      <c r="AW392" s="98">
        <f t="shared" si="112"/>
        <v>0</v>
      </c>
      <c r="AX392" s="98">
        <f t="shared" si="99"/>
        <v>0</v>
      </c>
      <c r="AY392" s="98">
        <f t="shared" si="113"/>
        <v>0</v>
      </c>
      <c r="AZ392" s="99">
        <f t="shared" si="114"/>
        <v>0</v>
      </c>
      <c r="BA392" s="104"/>
      <c r="BB392" s="101">
        <f t="shared" si="115"/>
        <v>0</v>
      </c>
      <c r="BC392" s="101">
        <f t="shared" si="116"/>
        <v>0</v>
      </c>
      <c r="BD392" s="101">
        <f t="shared" si="117"/>
        <v>0</v>
      </c>
      <c r="BE392" s="103">
        <f t="shared" si="118"/>
        <v>0</v>
      </c>
      <c r="BF392" s="90"/>
      <c r="BG392" s="91"/>
      <c r="BH392" s="91"/>
      <c r="BI392" s="91"/>
      <c r="BJ392" s="91"/>
    </row>
    <row r="393" spans="1:62" hidden="1" x14ac:dyDescent="0.25">
      <c r="A393" s="42"/>
      <c r="B393" s="141"/>
      <c r="C393" s="92">
        <v>362</v>
      </c>
      <c r="D393" s="132">
        <v>0</v>
      </c>
      <c r="E393" s="135" t="s">
        <v>469</v>
      </c>
      <c r="F393" s="93">
        <v>0</v>
      </c>
      <c r="G393" s="94">
        <v>0</v>
      </c>
      <c r="H393" s="95">
        <v>0</v>
      </c>
      <c r="I393" s="95">
        <v>0</v>
      </c>
      <c r="J393" s="95">
        <v>0</v>
      </c>
      <c r="K393" s="95">
        <v>0</v>
      </c>
      <c r="L393" s="96"/>
      <c r="M393" s="97">
        <v>0</v>
      </c>
      <c r="N393" s="98">
        <v>0</v>
      </c>
      <c r="O393" s="98">
        <f t="shared" si="91"/>
        <v>0</v>
      </c>
      <c r="P393" s="99">
        <f t="shared" si="92"/>
        <v>0</v>
      </c>
      <c r="Q393" s="96"/>
      <c r="R393" s="97">
        <v>0</v>
      </c>
      <c r="S393" s="98">
        <v>0</v>
      </c>
      <c r="T393" s="98">
        <f t="shared" si="93"/>
        <v>0</v>
      </c>
      <c r="U393" s="99">
        <f t="shared" si="94"/>
        <v>0</v>
      </c>
      <c r="V393" s="96"/>
      <c r="W393" s="97">
        <f t="shared" si="141"/>
        <v>0</v>
      </c>
      <c r="X393" s="97">
        <f t="shared" si="140"/>
        <v>0</v>
      </c>
      <c r="Y393" s="98">
        <f t="shared" si="97"/>
        <v>0</v>
      </c>
      <c r="Z393" s="99">
        <f t="shared" si="98"/>
        <v>0</v>
      </c>
      <c r="AA393" s="100"/>
      <c r="AB393" s="101">
        <f t="shared" si="144"/>
        <v>0</v>
      </c>
      <c r="AC393" s="101">
        <f t="shared" si="142"/>
        <v>0</v>
      </c>
      <c r="AD393" s="101">
        <f t="shared" si="102"/>
        <v>0</v>
      </c>
      <c r="AE393" s="99">
        <f t="shared" si="103"/>
        <v>0</v>
      </c>
      <c r="AF393" s="100"/>
      <c r="AG393" s="101">
        <f t="shared" si="145"/>
        <v>0</v>
      </c>
      <c r="AH393" s="101">
        <f t="shared" si="143"/>
        <v>0</v>
      </c>
      <c r="AI393" s="101">
        <f t="shared" si="106"/>
        <v>0</v>
      </c>
      <c r="AJ393" s="99">
        <f t="shared" si="107"/>
        <v>0</v>
      </c>
      <c r="AK393" s="100"/>
      <c r="AL393" s="98">
        <f t="shared" si="148"/>
        <v>0</v>
      </c>
      <c r="AM393" s="102">
        <f t="shared" si="146"/>
        <v>0</v>
      </c>
      <c r="AN393" s="102"/>
      <c r="AO393" s="98">
        <f t="shared" si="108"/>
        <v>0</v>
      </c>
      <c r="AP393" s="103">
        <f t="shared" si="109"/>
        <v>0</v>
      </c>
      <c r="AQ393" s="100"/>
      <c r="AR393" s="98">
        <f t="shared" si="149"/>
        <v>0</v>
      </c>
      <c r="AS393" s="102">
        <f t="shared" si="147"/>
        <v>0</v>
      </c>
      <c r="AT393" s="98">
        <f t="shared" si="110"/>
        <v>0</v>
      </c>
      <c r="AU393" s="103">
        <f t="shared" si="111"/>
        <v>0</v>
      </c>
      <c r="AV393" s="100"/>
      <c r="AW393" s="98">
        <f t="shared" si="112"/>
        <v>0</v>
      </c>
      <c r="AX393" s="98">
        <f t="shared" si="99"/>
        <v>0</v>
      </c>
      <c r="AY393" s="98">
        <f t="shared" si="113"/>
        <v>0</v>
      </c>
      <c r="AZ393" s="99">
        <f t="shared" si="114"/>
        <v>0</v>
      </c>
      <c r="BA393" s="104"/>
      <c r="BB393" s="101">
        <f t="shared" si="115"/>
        <v>0</v>
      </c>
      <c r="BC393" s="101">
        <f t="shared" si="116"/>
        <v>0</v>
      </c>
      <c r="BD393" s="101">
        <f t="shared" si="117"/>
        <v>0</v>
      </c>
      <c r="BE393" s="103">
        <f t="shared" si="118"/>
        <v>0</v>
      </c>
      <c r="BF393" s="90"/>
      <c r="BG393" s="91"/>
      <c r="BH393" s="91"/>
      <c r="BI393" s="91"/>
      <c r="BJ393" s="91"/>
    </row>
    <row r="394" spans="1:62" hidden="1" x14ac:dyDescent="0.25">
      <c r="A394" s="42"/>
      <c r="B394" s="141"/>
      <c r="C394" s="92">
        <v>363</v>
      </c>
      <c r="D394" s="132">
        <v>0</v>
      </c>
      <c r="E394" s="135" t="s">
        <v>470</v>
      </c>
      <c r="F394" s="93">
        <v>0</v>
      </c>
      <c r="G394" s="94">
        <v>0</v>
      </c>
      <c r="H394" s="95">
        <v>0</v>
      </c>
      <c r="I394" s="95">
        <v>0</v>
      </c>
      <c r="J394" s="95">
        <v>0</v>
      </c>
      <c r="K394" s="95">
        <v>0</v>
      </c>
      <c r="L394" s="96"/>
      <c r="M394" s="97">
        <v>0</v>
      </c>
      <c r="N394" s="98">
        <v>0</v>
      </c>
      <c r="O394" s="98">
        <f t="shared" si="91"/>
        <v>0</v>
      </c>
      <c r="P394" s="99">
        <f t="shared" si="92"/>
        <v>0</v>
      </c>
      <c r="Q394" s="96"/>
      <c r="R394" s="97">
        <v>0</v>
      </c>
      <c r="S394" s="98">
        <v>0</v>
      </c>
      <c r="T394" s="98">
        <f t="shared" si="93"/>
        <v>0</v>
      </c>
      <c r="U394" s="99">
        <f t="shared" si="94"/>
        <v>0</v>
      </c>
      <c r="V394" s="96"/>
      <c r="W394" s="97">
        <f t="shared" si="141"/>
        <v>0</v>
      </c>
      <c r="X394" s="97">
        <f t="shared" si="140"/>
        <v>0</v>
      </c>
      <c r="Y394" s="98">
        <f t="shared" si="97"/>
        <v>0</v>
      </c>
      <c r="Z394" s="99">
        <f t="shared" si="98"/>
        <v>0</v>
      </c>
      <c r="AA394" s="100"/>
      <c r="AB394" s="101">
        <f t="shared" si="144"/>
        <v>0</v>
      </c>
      <c r="AC394" s="101">
        <f t="shared" si="142"/>
        <v>0</v>
      </c>
      <c r="AD394" s="101">
        <f t="shared" si="102"/>
        <v>0</v>
      </c>
      <c r="AE394" s="99">
        <f t="shared" si="103"/>
        <v>0</v>
      </c>
      <c r="AF394" s="100"/>
      <c r="AG394" s="101">
        <f t="shared" si="145"/>
        <v>0</v>
      </c>
      <c r="AH394" s="101">
        <f t="shared" si="143"/>
        <v>0</v>
      </c>
      <c r="AI394" s="101">
        <f t="shared" si="106"/>
        <v>0</v>
      </c>
      <c r="AJ394" s="99">
        <f t="shared" si="107"/>
        <v>0</v>
      </c>
      <c r="AK394" s="100"/>
      <c r="AL394" s="98">
        <f t="shared" si="148"/>
        <v>0</v>
      </c>
      <c r="AM394" s="102">
        <f t="shared" si="146"/>
        <v>0</v>
      </c>
      <c r="AN394" s="102"/>
      <c r="AO394" s="98">
        <f t="shared" si="108"/>
        <v>0</v>
      </c>
      <c r="AP394" s="103">
        <f t="shared" si="109"/>
        <v>0</v>
      </c>
      <c r="AQ394" s="100"/>
      <c r="AR394" s="98">
        <f t="shared" si="149"/>
        <v>0</v>
      </c>
      <c r="AS394" s="102">
        <f t="shared" si="147"/>
        <v>0</v>
      </c>
      <c r="AT394" s="98">
        <f t="shared" si="110"/>
        <v>0</v>
      </c>
      <c r="AU394" s="103">
        <f t="shared" si="111"/>
        <v>0</v>
      </c>
      <c r="AV394" s="100"/>
      <c r="AW394" s="98">
        <f t="shared" si="112"/>
        <v>0</v>
      </c>
      <c r="AX394" s="98">
        <f t="shared" si="99"/>
        <v>0</v>
      </c>
      <c r="AY394" s="98">
        <f t="shared" si="113"/>
        <v>0</v>
      </c>
      <c r="AZ394" s="99">
        <f t="shared" si="114"/>
        <v>0</v>
      </c>
      <c r="BA394" s="104"/>
      <c r="BB394" s="101">
        <f t="shared" si="115"/>
        <v>0</v>
      </c>
      <c r="BC394" s="101">
        <f t="shared" si="116"/>
        <v>0</v>
      </c>
      <c r="BD394" s="101">
        <f t="shared" si="117"/>
        <v>0</v>
      </c>
      <c r="BE394" s="103">
        <f t="shared" si="118"/>
        <v>0</v>
      </c>
      <c r="BF394" s="90"/>
      <c r="BG394" s="91"/>
      <c r="BH394" s="91"/>
      <c r="BI394" s="91"/>
      <c r="BJ394" s="91"/>
    </row>
    <row r="395" spans="1:62" hidden="1" x14ac:dyDescent="0.25">
      <c r="A395" s="42"/>
      <c r="B395" s="141"/>
      <c r="C395" s="92">
        <v>364</v>
      </c>
      <c r="D395" s="132">
        <v>0</v>
      </c>
      <c r="E395" s="135" t="s">
        <v>471</v>
      </c>
      <c r="F395" s="93">
        <v>0</v>
      </c>
      <c r="G395" s="94">
        <v>0</v>
      </c>
      <c r="H395" s="95">
        <v>0</v>
      </c>
      <c r="I395" s="95">
        <v>0</v>
      </c>
      <c r="J395" s="95">
        <v>0</v>
      </c>
      <c r="K395" s="95">
        <v>0</v>
      </c>
      <c r="L395" s="96"/>
      <c r="M395" s="97">
        <v>0</v>
      </c>
      <c r="N395" s="98">
        <v>0</v>
      </c>
      <c r="O395" s="98">
        <f t="shared" si="91"/>
        <v>0</v>
      </c>
      <c r="P395" s="99">
        <f t="shared" si="92"/>
        <v>0</v>
      </c>
      <c r="Q395" s="96"/>
      <c r="R395" s="97">
        <v>0</v>
      </c>
      <c r="S395" s="98">
        <v>0</v>
      </c>
      <c r="T395" s="98">
        <f t="shared" si="93"/>
        <v>0</v>
      </c>
      <c r="U395" s="99">
        <f t="shared" si="94"/>
        <v>0</v>
      </c>
      <c r="V395" s="96"/>
      <c r="W395" s="97">
        <f t="shared" si="141"/>
        <v>0</v>
      </c>
      <c r="X395" s="97">
        <f t="shared" si="140"/>
        <v>0</v>
      </c>
      <c r="Y395" s="98">
        <f t="shared" si="97"/>
        <v>0</v>
      </c>
      <c r="Z395" s="99">
        <f t="shared" si="98"/>
        <v>0</v>
      </c>
      <c r="AA395" s="100"/>
      <c r="AB395" s="101">
        <f t="shared" si="144"/>
        <v>0</v>
      </c>
      <c r="AC395" s="101">
        <f t="shared" si="142"/>
        <v>0</v>
      </c>
      <c r="AD395" s="101">
        <f t="shared" si="102"/>
        <v>0</v>
      </c>
      <c r="AE395" s="99">
        <f t="shared" si="103"/>
        <v>0</v>
      </c>
      <c r="AF395" s="100"/>
      <c r="AG395" s="101">
        <f t="shared" si="145"/>
        <v>0</v>
      </c>
      <c r="AH395" s="101">
        <f t="shared" si="143"/>
        <v>0</v>
      </c>
      <c r="AI395" s="101">
        <f t="shared" si="106"/>
        <v>0</v>
      </c>
      <c r="AJ395" s="99">
        <f t="shared" si="107"/>
        <v>0</v>
      </c>
      <c r="AK395" s="100"/>
      <c r="AL395" s="98">
        <f t="shared" si="148"/>
        <v>0</v>
      </c>
      <c r="AM395" s="102">
        <f t="shared" si="146"/>
        <v>0</v>
      </c>
      <c r="AN395" s="102"/>
      <c r="AO395" s="98">
        <f t="shared" si="108"/>
        <v>0</v>
      </c>
      <c r="AP395" s="103">
        <f t="shared" si="109"/>
        <v>0</v>
      </c>
      <c r="AQ395" s="100"/>
      <c r="AR395" s="98">
        <f t="shared" si="149"/>
        <v>0</v>
      </c>
      <c r="AS395" s="102">
        <f t="shared" si="147"/>
        <v>0</v>
      </c>
      <c r="AT395" s="98">
        <f t="shared" si="110"/>
        <v>0</v>
      </c>
      <c r="AU395" s="103">
        <f t="shared" si="111"/>
        <v>0</v>
      </c>
      <c r="AV395" s="100"/>
      <c r="AW395" s="98">
        <f t="shared" si="112"/>
        <v>0</v>
      </c>
      <c r="AX395" s="98">
        <f t="shared" si="99"/>
        <v>0</v>
      </c>
      <c r="AY395" s="98">
        <f t="shared" si="113"/>
        <v>0</v>
      </c>
      <c r="AZ395" s="99">
        <f t="shared" si="114"/>
        <v>0</v>
      </c>
      <c r="BA395" s="104"/>
      <c r="BB395" s="101">
        <f t="shared" si="115"/>
        <v>0</v>
      </c>
      <c r="BC395" s="101">
        <f t="shared" si="116"/>
        <v>0</v>
      </c>
      <c r="BD395" s="101">
        <f t="shared" si="117"/>
        <v>0</v>
      </c>
      <c r="BE395" s="103">
        <f t="shared" si="118"/>
        <v>0</v>
      </c>
      <c r="BF395" s="90"/>
      <c r="BG395" s="91"/>
      <c r="BH395" s="91"/>
      <c r="BI395" s="91"/>
      <c r="BJ395" s="91"/>
    </row>
    <row r="396" spans="1:62" hidden="1" x14ac:dyDescent="0.25">
      <c r="A396" s="42"/>
      <c r="B396" s="141"/>
      <c r="C396" s="92">
        <v>365</v>
      </c>
      <c r="D396" s="132">
        <v>0</v>
      </c>
      <c r="E396" s="135" t="s">
        <v>472</v>
      </c>
      <c r="F396" s="93">
        <v>0</v>
      </c>
      <c r="G396" s="94">
        <v>0</v>
      </c>
      <c r="H396" s="95">
        <v>0</v>
      </c>
      <c r="I396" s="95">
        <v>0</v>
      </c>
      <c r="J396" s="95">
        <v>0</v>
      </c>
      <c r="K396" s="95">
        <v>0</v>
      </c>
      <c r="L396" s="96"/>
      <c r="M396" s="97">
        <v>0</v>
      </c>
      <c r="N396" s="98">
        <v>0</v>
      </c>
      <c r="O396" s="98">
        <f t="shared" si="91"/>
        <v>0</v>
      </c>
      <c r="P396" s="99">
        <f t="shared" si="92"/>
        <v>0</v>
      </c>
      <c r="Q396" s="96"/>
      <c r="R396" s="97">
        <v>0</v>
      </c>
      <c r="S396" s="98">
        <v>0</v>
      </c>
      <c r="T396" s="98">
        <f t="shared" si="93"/>
        <v>0</v>
      </c>
      <c r="U396" s="99">
        <f t="shared" si="94"/>
        <v>0</v>
      </c>
      <c r="V396" s="96"/>
      <c r="W396" s="97">
        <f t="shared" si="141"/>
        <v>0</v>
      </c>
      <c r="X396" s="97">
        <f t="shared" si="140"/>
        <v>0</v>
      </c>
      <c r="Y396" s="98">
        <f t="shared" si="97"/>
        <v>0</v>
      </c>
      <c r="Z396" s="99">
        <f t="shared" si="98"/>
        <v>0</v>
      </c>
      <c r="AA396" s="100"/>
      <c r="AB396" s="101">
        <f t="shared" si="144"/>
        <v>0</v>
      </c>
      <c r="AC396" s="101">
        <f t="shared" si="142"/>
        <v>0</v>
      </c>
      <c r="AD396" s="101">
        <f t="shared" si="102"/>
        <v>0</v>
      </c>
      <c r="AE396" s="99">
        <f t="shared" si="103"/>
        <v>0</v>
      </c>
      <c r="AF396" s="100"/>
      <c r="AG396" s="101">
        <f t="shared" si="145"/>
        <v>0</v>
      </c>
      <c r="AH396" s="101">
        <f t="shared" si="143"/>
        <v>0</v>
      </c>
      <c r="AI396" s="101">
        <f t="shared" si="106"/>
        <v>0</v>
      </c>
      <c r="AJ396" s="99">
        <f t="shared" si="107"/>
        <v>0</v>
      </c>
      <c r="AK396" s="100"/>
      <c r="AL396" s="98">
        <f t="shared" si="148"/>
        <v>0</v>
      </c>
      <c r="AM396" s="102">
        <f t="shared" si="146"/>
        <v>0</v>
      </c>
      <c r="AN396" s="102"/>
      <c r="AO396" s="98">
        <f t="shared" si="108"/>
        <v>0</v>
      </c>
      <c r="AP396" s="103">
        <f t="shared" si="109"/>
        <v>0</v>
      </c>
      <c r="AQ396" s="100"/>
      <c r="AR396" s="98">
        <f t="shared" si="149"/>
        <v>0</v>
      </c>
      <c r="AS396" s="102">
        <f t="shared" si="147"/>
        <v>0</v>
      </c>
      <c r="AT396" s="98">
        <f t="shared" si="110"/>
        <v>0</v>
      </c>
      <c r="AU396" s="103">
        <f t="shared" si="111"/>
        <v>0</v>
      </c>
      <c r="AV396" s="100"/>
      <c r="AW396" s="98">
        <f t="shared" si="112"/>
        <v>0</v>
      </c>
      <c r="AX396" s="98">
        <f t="shared" si="99"/>
        <v>0</v>
      </c>
      <c r="AY396" s="98">
        <f t="shared" si="113"/>
        <v>0</v>
      </c>
      <c r="AZ396" s="99">
        <f t="shared" si="114"/>
        <v>0</v>
      </c>
      <c r="BA396" s="104"/>
      <c r="BB396" s="101">
        <f t="shared" si="115"/>
        <v>0</v>
      </c>
      <c r="BC396" s="101">
        <f t="shared" si="116"/>
        <v>0</v>
      </c>
      <c r="BD396" s="101">
        <f t="shared" si="117"/>
        <v>0</v>
      </c>
      <c r="BE396" s="103">
        <f t="shared" si="118"/>
        <v>0</v>
      </c>
      <c r="BF396" s="90"/>
      <c r="BG396" s="91"/>
      <c r="BH396" s="91"/>
      <c r="BI396" s="91"/>
      <c r="BJ396" s="91"/>
    </row>
    <row r="397" spans="1:62" hidden="1" x14ac:dyDescent="0.25">
      <c r="A397" s="42"/>
      <c r="B397" s="141"/>
      <c r="C397" s="92">
        <v>366</v>
      </c>
      <c r="D397" s="132">
        <v>0</v>
      </c>
      <c r="E397" s="135" t="s">
        <v>473</v>
      </c>
      <c r="F397" s="93">
        <v>0</v>
      </c>
      <c r="G397" s="94">
        <v>0</v>
      </c>
      <c r="H397" s="95">
        <v>0</v>
      </c>
      <c r="I397" s="95">
        <v>0</v>
      </c>
      <c r="J397" s="95">
        <v>0</v>
      </c>
      <c r="K397" s="95">
        <v>0</v>
      </c>
      <c r="L397" s="96"/>
      <c r="M397" s="97">
        <v>0</v>
      </c>
      <c r="N397" s="98">
        <v>0</v>
      </c>
      <c r="O397" s="98">
        <f t="shared" si="91"/>
        <v>0</v>
      </c>
      <c r="P397" s="99">
        <f t="shared" si="92"/>
        <v>0</v>
      </c>
      <c r="Q397" s="96"/>
      <c r="R397" s="97">
        <v>0</v>
      </c>
      <c r="S397" s="98">
        <v>0</v>
      </c>
      <c r="T397" s="98">
        <f t="shared" si="93"/>
        <v>0</v>
      </c>
      <c r="U397" s="99">
        <f t="shared" si="94"/>
        <v>0</v>
      </c>
      <c r="V397" s="96"/>
      <c r="W397" s="97">
        <f t="shared" si="141"/>
        <v>0</v>
      </c>
      <c r="X397" s="97">
        <f t="shared" si="140"/>
        <v>0</v>
      </c>
      <c r="Y397" s="98">
        <f t="shared" si="97"/>
        <v>0</v>
      </c>
      <c r="Z397" s="99">
        <f t="shared" si="98"/>
        <v>0</v>
      </c>
      <c r="AA397" s="100"/>
      <c r="AB397" s="101">
        <f t="shared" si="144"/>
        <v>0</v>
      </c>
      <c r="AC397" s="101">
        <f t="shared" si="142"/>
        <v>0</v>
      </c>
      <c r="AD397" s="101">
        <f t="shared" si="102"/>
        <v>0</v>
      </c>
      <c r="AE397" s="99">
        <f t="shared" si="103"/>
        <v>0</v>
      </c>
      <c r="AF397" s="100"/>
      <c r="AG397" s="101">
        <f t="shared" si="145"/>
        <v>0</v>
      </c>
      <c r="AH397" s="101">
        <f t="shared" si="143"/>
        <v>0</v>
      </c>
      <c r="AI397" s="101">
        <f t="shared" si="106"/>
        <v>0</v>
      </c>
      <c r="AJ397" s="99">
        <f t="shared" si="107"/>
        <v>0</v>
      </c>
      <c r="AK397" s="100"/>
      <c r="AL397" s="98">
        <f t="shared" si="148"/>
        <v>0</v>
      </c>
      <c r="AM397" s="102">
        <f t="shared" si="146"/>
        <v>0</v>
      </c>
      <c r="AN397" s="102"/>
      <c r="AO397" s="98">
        <f t="shared" si="108"/>
        <v>0</v>
      </c>
      <c r="AP397" s="103">
        <f t="shared" si="109"/>
        <v>0</v>
      </c>
      <c r="AQ397" s="100"/>
      <c r="AR397" s="98">
        <f t="shared" si="149"/>
        <v>0</v>
      </c>
      <c r="AS397" s="102">
        <f t="shared" si="147"/>
        <v>0</v>
      </c>
      <c r="AT397" s="98">
        <f t="shared" si="110"/>
        <v>0</v>
      </c>
      <c r="AU397" s="103">
        <f t="shared" si="111"/>
        <v>0</v>
      </c>
      <c r="AV397" s="100"/>
      <c r="AW397" s="98">
        <f t="shared" si="112"/>
        <v>0</v>
      </c>
      <c r="AX397" s="98">
        <f t="shared" si="99"/>
        <v>0</v>
      </c>
      <c r="AY397" s="98">
        <f t="shared" si="113"/>
        <v>0</v>
      </c>
      <c r="AZ397" s="99">
        <f t="shared" si="114"/>
        <v>0</v>
      </c>
      <c r="BA397" s="104"/>
      <c r="BB397" s="101">
        <f t="shared" si="115"/>
        <v>0</v>
      </c>
      <c r="BC397" s="101">
        <f t="shared" si="116"/>
        <v>0</v>
      </c>
      <c r="BD397" s="101">
        <f t="shared" si="117"/>
        <v>0</v>
      </c>
      <c r="BE397" s="103">
        <f t="shared" si="118"/>
        <v>0</v>
      </c>
      <c r="BF397" s="90"/>
      <c r="BG397" s="91"/>
      <c r="BH397" s="91"/>
      <c r="BI397" s="91"/>
      <c r="BJ397" s="91"/>
    </row>
    <row r="398" spans="1:62" hidden="1" x14ac:dyDescent="0.25">
      <c r="A398" s="42"/>
      <c r="B398" s="141"/>
      <c r="C398" s="92">
        <v>367</v>
      </c>
      <c r="D398" s="132">
        <v>0</v>
      </c>
      <c r="E398" s="135" t="s">
        <v>474</v>
      </c>
      <c r="F398" s="93">
        <v>0</v>
      </c>
      <c r="G398" s="94">
        <v>0</v>
      </c>
      <c r="H398" s="95">
        <v>0</v>
      </c>
      <c r="I398" s="95">
        <v>0</v>
      </c>
      <c r="J398" s="95">
        <v>0</v>
      </c>
      <c r="K398" s="95">
        <v>0</v>
      </c>
      <c r="L398" s="96"/>
      <c r="M398" s="97">
        <v>0</v>
      </c>
      <c r="N398" s="98">
        <v>0</v>
      </c>
      <c r="O398" s="98">
        <f t="shared" si="91"/>
        <v>0</v>
      </c>
      <c r="P398" s="99">
        <f t="shared" si="92"/>
        <v>0</v>
      </c>
      <c r="Q398" s="96"/>
      <c r="R398" s="97">
        <v>0</v>
      </c>
      <c r="S398" s="98">
        <v>0</v>
      </c>
      <c r="T398" s="98">
        <f t="shared" si="93"/>
        <v>0</v>
      </c>
      <c r="U398" s="99">
        <f t="shared" si="94"/>
        <v>0</v>
      </c>
      <c r="V398" s="96"/>
      <c r="W398" s="97">
        <f t="shared" si="141"/>
        <v>0</v>
      </c>
      <c r="X398" s="97">
        <f t="shared" si="140"/>
        <v>0</v>
      </c>
      <c r="Y398" s="98">
        <f t="shared" si="97"/>
        <v>0</v>
      </c>
      <c r="Z398" s="99">
        <f t="shared" si="98"/>
        <v>0</v>
      </c>
      <c r="AA398" s="100"/>
      <c r="AB398" s="101">
        <f t="shared" si="144"/>
        <v>0</v>
      </c>
      <c r="AC398" s="101">
        <f t="shared" si="142"/>
        <v>0</v>
      </c>
      <c r="AD398" s="101">
        <f t="shared" si="102"/>
        <v>0</v>
      </c>
      <c r="AE398" s="99">
        <f t="shared" si="103"/>
        <v>0</v>
      </c>
      <c r="AF398" s="100"/>
      <c r="AG398" s="101">
        <f t="shared" si="145"/>
        <v>0</v>
      </c>
      <c r="AH398" s="101">
        <f t="shared" si="143"/>
        <v>0</v>
      </c>
      <c r="AI398" s="101">
        <f t="shared" si="106"/>
        <v>0</v>
      </c>
      <c r="AJ398" s="99">
        <f t="shared" si="107"/>
        <v>0</v>
      </c>
      <c r="AK398" s="100"/>
      <c r="AL398" s="98">
        <f t="shared" si="148"/>
        <v>0</v>
      </c>
      <c r="AM398" s="102">
        <f t="shared" si="146"/>
        <v>0</v>
      </c>
      <c r="AN398" s="102"/>
      <c r="AO398" s="98">
        <f t="shared" si="108"/>
        <v>0</v>
      </c>
      <c r="AP398" s="103">
        <f t="shared" si="109"/>
        <v>0</v>
      </c>
      <c r="AQ398" s="100"/>
      <c r="AR398" s="98">
        <f t="shared" si="149"/>
        <v>0</v>
      </c>
      <c r="AS398" s="102">
        <f t="shared" si="147"/>
        <v>0</v>
      </c>
      <c r="AT398" s="98">
        <f t="shared" si="110"/>
        <v>0</v>
      </c>
      <c r="AU398" s="103">
        <f t="shared" si="111"/>
        <v>0</v>
      </c>
      <c r="AV398" s="100"/>
      <c r="AW398" s="98">
        <f t="shared" si="112"/>
        <v>0</v>
      </c>
      <c r="AX398" s="98">
        <f t="shared" si="99"/>
        <v>0</v>
      </c>
      <c r="AY398" s="98">
        <f t="shared" si="113"/>
        <v>0</v>
      </c>
      <c r="AZ398" s="99">
        <f t="shared" si="114"/>
        <v>0</v>
      </c>
      <c r="BA398" s="104"/>
      <c r="BB398" s="101">
        <f t="shared" si="115"/>
        <v>0</v>
      </c>
      <c r="BC398" s="101">
        <f t="shared" si="116"/>
        <v>0</v>
      </c>
      <c r="BD398" s="101">
        <f t="shared" si="117"/>
        <v>0</v>
      </c>
      <c r="BE398" s="103">
        <f t="shared" si="118"/>
        <v>0</v>
      </c>
      <c r="BF398" s="90"/>
      <c r="BG398" s="91"/>
      <c r="BH398" s="91"/>
      <c r="BI398" s="91"/>
      <c r="BJ398" s="91"/>
    </row>
    <row r="399" spans="1:62" hidden="1" x14ac:dyDescent="0.25">
      <c r="A399" s="42"/>
      <c r="B399" s="141"/>
      <c r="C399" s="92">
        <v>368</v>
      </c>
      <c r="D399" s="132">
        <v>0</v>
      </c>
      <c r="E399" s="135" t="s">
        <v>475</v>
      </c>
      <c r="F399" s="93">
        <v>0</v>
      </c>
      <c r="G399" s="94">
        <v>0</v>
      </c>
      <c r="H399" s="95">
        <v>0</v>
      </c>
      <c r="I399" s="95">
        <v>0</v>
      </c>
      <c r="J399" s="95">
        <v>0</v>
      </c>
      <c r="K399" s="95">
        <v>0</v>
      </c>
      <c r="L399" s="96"/>
      <c r="M399" s="97">
        <v>0</v>
      </c>
      <c r="N399" s="98">
        <v>0</v>
      </c>
      <c r="O399" s="98">
        <f t="shared" si="91"/>
        <v>0</v>
      </c>
      <c r="P399" s="99">
        <f t="shared" si="92"/>
        <v>0</v>
      </c>
      <c r="Q399" s="96"/>
      <c r="R399" s="97">
        <v>0</v>
      </c>
      <c r="S399" s="98">
        <v>0</v>
      </c>
      <c r="T399" s="98">
        <f t="shared" si="93"/>
        <v>0</v>
      </c>
      <c r="U399" s="99">
        <f t="shared" si="94"/>
        <v>0</v>
      </c>
      <c r="V399" s="96"/>
      <c r="W399" s="97">
        <f t="shared" si="141"/>
        <v>0</v>
      </c>
      <c r="X399" s="97">
        <f t="shared" si="140"/>
        <v>0</v>
      </c>
      <c r="Y399" s="98">
        <f t="shared" si="97"/>
        <v>0</v>
      </c>
      <c r="Z399" s="99">
        <f t="shared" si="98"/>
        <v>0</v>
      </c>
      <c r="AA399" s="100"/>
      <c r="AB399" s="101">
        <f t="shared" si="144"/>
        <v>0</v>
      </c>
      <c r="AC399" s="101">
        <f t="shared" si="142"/>
        <v>0</v>
      </c>
      <c r="AD399" s="101">
        <f t="shared" si="102"/>
        <v>0</v>
      </c>
      <c r="AE399" s="99">
        <f t="shared" si="103"/>
        <v>0</v>
      </c>
      <c r="AF399" s="100"/>
      <c r="AG399" s="101">
        <f t="shared" si="145"/>
        <v>0</v>
      </c>
      <c r="AH399" s="101">
        <f t="shared" si="143"/>
        <v>0</v>
      </c>
      <c r="AI399" s="101">
        <f t="shared" si="106"/>
        <v>0</v>
      </c>
      <c r="AJ399" s="99">
        <f t="shared" si="107"/>
        <v>0</v>
      </c>
      <c r="AK399" s="100"/>
      <c r="AL399" s="98">
        <f t="shared" si="148"/>
        <v>0</v>
      </c>
      <c r="AM399" s="102">
        <f t="shared" si="146"/>
        <v>0</v>
      </c>
      <c r="AN399" s="102"/>
      <c r="AO399" s="98">
        <f t="shared" si="108"/>
        <v>0</v>
      </c>
      <c r="AP399" s="103">
        <f t="shared" si="109"/>
        <v>0</v>
      </c>
      <c r="AQ399" s="100"/>
      <c r="AR399" s="98">
        <f t="shared" si="149"/>
        <v>0</v>
      </c>
      <c r="AS399" s="102">
        <f t="shared" si="147"/>
        <v>0</v>
      </c>
      <c r="AT399" s="98">
        <f t="shared" si="110"/>
        <v>0</v>
      </c>
      <c r="AU399" s="103">
        <f t="shared" si="111"/>
        <v>0</v>
      </c>
      <c r="AV399" s="100"/>
      <c r="AW399" s="98">
        <f t="shared" si="112"/>
        <v>0</v>
      </c>
      <c r="AX399" s="98">
        <f t="shared" si="99"/>
        <v>0</v>
      </c>
      <c r="AY399" s="98">
        <f t="shared" si="113"/>
        <v>0</v>
      </c>
      <c r="AZ399" s="99">
        <f t="shared" si="114"/>
        <v>0</v>
      </c>
      <c r="BA399" s="104"/>
      <c r="BB399" s="101">
        <f t="shared" si="115"/>
        <v>0</v>
      </c>
      <c r="BC399" s="101">
        <f t="shared" si="116"/>
        <v>0</v>
      </c>
      <c r="BD399" s="101">
        <f t="shared" si="117"/>
        <v>0</v>
      </c>
      <c r="BE399" s="103">
        <f t="shared" si="118"/>
        <v>0</v>
      </c>
      <c r="BF399" s="90"/>
      <c r="BG399" s="91"/>
      <c r="BH399" s="91"/>
      <c r="BI399" s="91"/>
      <c r="BJ399" s="91"/>
    </row>
    <row r="400" spans="1:62" hidden="1" x14ac:dyDescent="0.25">
      <c r="A400" s="42"/>
      <c r="B400" s="141"/>
      <c r="C400" s="92">
        <v>369</v>
      </c>
      <c r="D400" s="132">
        <v>0</v>
      </c>
      <c r="E400" s="135" t="s">
        <v>476</v>
      </c>
      <c r="F400" s="93">
        <v>0</v>
      </c>
      <c r="G400" s="94">
        <v>0</v>
      </c>
      <c r="H400" s="95">
        <v>0</v>
      </c>
      <c r="I400" s="95">
        <v>0</v>
      </c>
      <c r="J400" s="95">
        <v>0</v>
      </c>
      <c r="K400" s="95">
        <v>0</v>
      </c>
      <c r="L400" s="96"/>
      <c r="M400" s="97">
        <v>0</v>
      </c>
      <c r="N400" s="98">
        <v>0</v>
      </c>
      <c r="O400" s="98">
        <f t="shared" si="91"/>
        <v>0</v>
      </c>
      <c r="P400" s="99">
        <f t="shared" si="92"/>
        <v>0</v>
      </c>
      <c r="Q400" s="96"/>
      <c r="R400" s="97">
        <v>0</v>
      </c>
      <c r="S400" s="98">
        <v>0</v>
      </c>
      <c r="T400" s="98">
        <f t="shared" si="93"/>
        <v>0</v>
      </c>
      <c r="U400" s="99">
        <f t="shared" si="94"/>
        <v>0</v>
      </c>
      <c r="V400" s="96"/>
      <c r="W400" s="97">
        <f t="shared" si="141"/>
        <v>0</v>
      </c>
      <c r="X400" s="97">
        <f t="shared" si="140"/>
        <v>0</v>
      </c>
      <c r="Y400" s="98">
        <f t="shared" si="97"/>
        <v>0</v>
      </c>
      <c r="Z400" s="99">
        <f t="shared" si="98"/>
        <v>0</v>
      </c>
      <c r="AA400" s="100"/>
      <c r="AB400" s="101">
        <f t="shared" si="144"/>
        <v>0</v>
      </c>
      <c r="AC400" s="101">
        <f t="shared" si="142"/>
        <v>0</v>
      </c>
      <c r="AD400" s="101">
        <f t="shared" si="102"/>
        <v>0</v>
      </c>
      <c r="AE400" s="99">
        <f t="shared" si="103"/>
        <v>0</v>
      </c>
      <c r="AF400" s="100"/>
      <c r="AG400" s="101">
        <f t="shared" si="145"/>
        <v>0</v>
      </c>
      <c r="AH400" s="101">
        <f t="shared" si="143"/>
        <v>0</v>
      </c>
      <c r="AI400" s="101">
        <f t="shared" si="106"/>
        <v>0</v>
      </c>
      <c r="AJ400" s="99">
        <f t="shared" si="107"/>
        <v>0</v>
      </c>
      <c r="AK400" s="100"/>
      <c r="AL400" s="98">
        <f t="shared" si="148"/>
        <v>0</v>
      </c>
      <c r="AM400" s="102">
        <f t="shared" si="146"/>
        <v>0</v>
      </c>
      <c r="AN400" s="102"/>
      <c r="AO400" s="98">
        <f t="shared" si="108"/>
        <v>0</v>
      </c>
      <c r="AP400" s="103">
        <f t="shared" si="109"/>
        <v>0</v>
      </c>
      <c r="AQ400" s="100"/>
      <c r="AR400" s="98">
        <f t="shared" si="149"/>
        <v>0</v>
      </c>
      <c r="AS400" s="102">
        <f t="shared" si="147"/>
        <v>0</v>
      </c>
      <c r="AT400" s="98">
        <f t="shared" si="110"/>
        <v>0</v>
      </c>
      <c r="AU400" s="103">
        <f t="shared" si="111"/>
        <v>0</v>
      </c>
      <c r="AV400" s="100"/>
      <c r="AW400" s="98">
        <f t="shared" si="112"/>
        <v>0</v>
      </c>
      <c r="AX400" s="98">
        <f t="shared" si="99"/>
        <v>0</v>
      </c>
      <c r="AY400" s="98">
        <f t="shared" si="113"/>
        <v>0</v>
      </c>
      <c r="AZ400" s="99">
        <f t="shared" si="114"/>
        <v>0</v>
      </c>
      <c r="BA400" s="104"/>
      <c r="BB400" s="101">
        <f t="shared" si="115"/>
        <v>0</v>
      </c>
      <c r="BC400" s="101">
        <f t="shared" si="116"/>
        <v>0</v>
      </c>
      <c r="BD400" s="101">
        <f t="shared" si="117"/>
        <v>0</v>
      </c>
      <c r="BE400" s="103">
        <f t="shared" si="118"/>
        <v>0</v>
      </c>
      <c r="BF400" s="90"/>
      <c r="BG400" s="91"/>
      <c r="BH400" s="91"/>
      <c r="BI400" s="91"/>
      <c r="BJ400" s="91"/>
    </row>
    <row r="401" spans="1:62" hidden="1" x14ac:dyDescent="0.25">
      <c r="A401" s="42"/>
      <c r="B401" s="141"/>
      <c r="C401" s="92">
        <v>370</v>
      </c>
      <c r="D401" s="132">
        <v>0</v>
      </c>
      <c r="E401" s="135" t="s">
        <v>477</v>
      </c>
      <c r="F401" s="93">
        <v>0</v>
      </c>
      <c r="G401" s="94">
        <v>0</v>
      </c>
      <c r="H401" s="95">
        <v>0</v>
      </c>
      <c r="I401" s="95">
        <v>0</v>
      </c>
      <c r="J401" s="95">
        <v>0</v>
      </c>
      <c r="K401" s="95">
        <v>0</v>
      </c>
      <c r="L401" s="96"/>
      <c r="M401" s="97">
        <v>0</v>
      </c>
      <c r="N401" s="98">
        <v>0</v>
      </c>
      <c r="O401" s="98">
        <f t="shared" si="91"/>
        <v>0</v>
      </c>
      <c r="P401" s="99">
        <f t="shared" si="92"/>
        <v>0</v>
      </c>
      <c r="Q401" s="96"/>
      <c r="R401" s="97">
        <v>0</v>
      </c>
      <c r="S401" s="98">
        <v>0</v>
      </c>
      <c r="T401" s="98">
        <f t="shared" si="93"/>
        <v>0</v>
      </c>
      <c r="U401" s="99">
        <f t="shared" si="94"/>
        <v>0</v>
      </c>
      <c r="V401" s="96"/>
      <c r="W401" s="97">
        <f t="shared" si="141"/>
        <v>0</v>
      </c>
      <c r="X401" s="97">
        <f t="shared" si="140"/>
        <v>0</v>
      </c>
      <c r="Y401" s="98">
        <f t="shared" si="97"/>
        <v>0</v>
      </c>
      <c r="Z401" s="99">
        <f t="shared" si="98"/>
        <v>0</v>
      </c>
      <c r="AA401" s="100"/>
      <c r="AB401" s="101">
        <f t="shared" si="144"/>
        <v>0</v>
      </c>
      <c r="AC401" s="101">
        <f t="shared" si="142"/>
        <v>0</v>
      </c>
      <c r="AD401" s="101">
        <f t="shared" si="102"/>
        <v>0</v>
      </c>
      <c r="AE401" s="99">
        <f t="shared" si="103"/>
        <v>0</v>
      </c>
      <c r="AF401" s="100"/>
      <c r="AG401" s="101">
        <f t="shared" si="145"/>
        <v>0</v>
      </c>
      <c r="AH401" s="101">
        <f t="shared" si="143"/>
        <v>0</v>
      </c>
      <c r="AI401" s="101">
        <f t="shared" si="106"/>
        <v>0</v>
      </c>
      <c r="AJ401" s="99">
        <f t="shared" si="107"/>
        <v>0</v>
      </c>
      <c r="AK401" s="100"/>
      <c r="AL401" s="98">
        <f t="shared" si="148"/>
        <v>0</v>
      </c>
      <c r="AM401" s="102">
        <f t="shared" si="146"/>
        <v>0</v>
      </c>
      <c r="AN401" s="102"/>
      <c r="AO401" s="98">
        <f t="shared" si="108"/>
        <v>0</v>
      </c>
      <c r="AP401" s="103">
        <f t="shared" si="109"/>
        <v>0</v>
      </c>
      <c r="AQ401" s="100"/>
      <c r="AR401" s="98">
        <f t="shared" si="149"/>
        <v>0</v>
      </c>
      <c r="AS401" s="102">
        <f t="shared" si="147"/>
        <v>0</v>
      </c>
      <c r="AT401" s="98">
        <f t="shared" si="110"/>
        <v>0</v>
      </c>
      <c r="AU401" s="103">
        <f t="shared" si="111"/>
        <v>0</v>
      </c>
      <c r="AV401" s="100"/>
      <c r="AW401" s="98">
        <f t="shared" si="112"/>
        <v>0</v>
      </c>
      <c r="AX401" s="98">
        <f t="shared" si="99"/>
        <v>0</v>
      </c>
      <c r="AY401" s="98">
        <f t="shared" si="113"/>
        <v>0</v>
      </c>
      <c r="AZ401" s="99">
        <f t="shared" si="114"/>
        <v>0</v>
      </c>
      <c r="BA401" s="104"/>
      <c r="BB401" s="101">
        <f t="shared" si="115"/>
        <v>0</v>
      </c>
      <c r="BC401" s="101">
        <f t="shared" si="116"/>
        <v>0</v>
      </c>
      <c r="BD401" s="101">
        <f t="shared" si="117"/>
        <v>0</v>
      </c>
      <c r="BE401" s="103">
        <f t="shared" si="118"/>
        <v>0</v>
      </c>
      <c r="BF401" s="90"/>
      <c r="BG401" s="91"/>
      <c r="BH401" s="91"/>
      <c r="BI401" s="91"/>
      <c r="BJ401" s="91"/>
    </row>
    <row r="402" spans="1:62" hidden="1" x14ac:dyDescent="0.25">
      <c r="A402" s="42"/>
      <c r="B402" s="141"/>
      <c r="C402" s="92">
        <v>371</v>
      </c>
      <c r="D402" s="132">
        <v>0</v>
      </c>
      <c r="E402" s="135" t="s">
        <v>478</v>
      </c>
      <c r="F402" s="93">
        <v>0</v>
      </c>
      <c r="G402" s="94">
        <v>0</v>
      </c>
      <c r="H402" s="95">
        <v>0</v>
      </c>
      <c r="I402" s="95">
        <v>0</v>
      </c>
      <c r="J402" s="95">
        <v>0</v>
      </c>
      <c r="K402" s="95">
        <v>0</v>
      </c>
      <c r="L402" s="96"/>
      <c r="M402" s="97">
        <v>0</v>
      </c>
      <c r="N402" s="98">
        <v>0</v>
      </c>
      <c r="O402" s="98">
        <f t="shared" si="91"/>
        <v>0</v>
      </c>
      <c r="P402" s="99">
        <f t="shared" si="92"/>
        <v>0</v>
      </c>
      <c r="Q402" s="96"/>
      <c r="R402" s="97">
        <v>0</v>
      </c>
      <c r="S402" s="98">
        <v>0</v>
      </c>
      <c r="T402" s="98">
        <f t="shared" si="93"/>
        <v>0</v>
      </c>
      <c r="U402" s="99">
        <f t="shared" si="94"/>
        <v>0</v>
      </c>
      <c r="V402" s="96"/>
      <c r="W402" s="97">
        <f t="shared" si="141"/>
        <v>0</v>
      </c>
      <c r="X402" s="97">
        <f t="shared" si="140"/>
        <v>0</v>
      </c>
      <c r="Y402" s="98">
        <f t="shared" si="97"/>
        <v>0</v>
      </c>
      <c r="Z402" s="99">
        <f t="shared" si="98"/>
        <v>0</v>
      </c>
      <c r="AA402" s="100"/>
      <c r="AB402" s="101">
        <f t="shared" si="144"/>
        <v>0</v>
      </c>
      <c r="AC402" s="101">
        <f t="shared" si="142"/>
        <v>0</v>
      </c>
      <c r="AD402" s="101">
        <f t="shared" si="102"/>
        <v>0</v>
      </c>
      <c r="AE402" s="99">
        <f t="shared" si="103"/>
        <v>0</v>
      </c>
      <c r="AF402" s="100"/>
      <c r="AG402" s="101">
        <f t="shared" si="145"/>
        <v>0</v>
      </c>
      <c r="AH402" s="101">
        <f t="shared" si="143"/>
        <v>0</v>
      </c>
      <c r="AI402" s="101">
        <f t="shared" si="106"/>
        <v>0</v>
      </c>
      <c r="AJ402" s="99">
        <f t="shared" si="107"/>
        <v>0</v>
      </c>
      <c r="AK402" s="100"/>
      <c r="AL402" s="98">
        <f t="shared" si="148"/>
        <v>0</v>
      </c>
      <c r="AM402" s="102">
        <f t="shared" si="146"/>
        <v>0</v>
      </c>
      <c r="AN402" s="102"/>
      <c r="AO402" s="98">
        <f t="shared" si="108"/>
        <v>0</v>
      </c>
      <c r="AP402" s="103">
        <f t="shared" si="109"/>
        <v>0</v>
      </c>
      <c r="AQ402" s="100"/>
      <c r="AR402" s="98">
        <f t="shared" si="149"/>
        <v>0</v>
      </c>
      <c r="AS402" s="102">
        <f t="shared" si="147"/>
        <v>0</v>
      </c>
      <c r="AT402" s="98">
        <f t="shared" si="110"/>
        <v>0</v>
      </c>
      <c r="AU402" s="103">
        <f t="shared" si="111"/>
        <v>0</v>
      </c>
      <c r="AV402" s="100"/>
      <c r="AW402" s="98">
        <f t="shared" si="112"/>
        <v>0</v>
      </c>
      <c r="AX402" s="98">
        <f t="shared" si="99"/>
        <v>0</v>
      </c>
      <c r="AY402" s="98">
        <f t="shared" si="113"/>
        <v>0</v>
      </c>
      <c r="AZ402" s="99">
        <f t="shared" si="114"/>
        <v>0</v>
      </c>
      <c r="BA402" s="104"/>
      <c r="BB402" s="101">
        <f t="shared" si="115"/>
        <v>0</v>
      </c>
      <c r="BC402" s="101">
        <f t="shared" si="116"/>
        <v>0</v>
      </c>
      <c r="BD402" s="101">
        <f t="shared" si="117"/>
        <v>0</v>
      </c>
      <c r="BE402" s="103">
        <f t="shared" si="118"/>
        <v>0</v>
      </c>
      <c r="BF402" s="90"/>
      <c r="BG402" s="91"/>
      <c r="BH402" s="91"/>
      <c r="BI402" s="91"/>
      <c r="BJ402" s="91"/>
    </row>
    <row r="403" spans="1:62" hidden="1" x14ac:dyDescent="0.25">
      <c r="A403" s="42"/>
      <c r="B403" s="141"/>
      <c r="C403" s="92">
        <v>372</v>
      </c>
      <c r="D403" s="132">
        <v>0</v>
      </c>
      <c r="E403" s="135" t="s">
        <v>479</v>
      </c>
      <c r="F403" s="93">
        <v>0</v>
      </c>
      <c r="G403" s="94">
        <v>0</v>
      </c>
      <c r="H403" s="95">
        <v>0</v>
      </c>
      <c r="I403" s="95">
        <v>0</v>
      </c>
      <c r="J403" s="95">
        <v>0</v>
      </c>
      <c r="K403" s="95">
        <v>0</v>
      </c>
      <c r="L403" s="96"/>
      <c r="M403" s="97">
        <v>0</v>
      </c>
      <c r="N403" s="98">
        <v>0</v>
      </c>
      <c r="O403" s="98">
        <f t="shared" si="91"/>
        <v>0</v>
      </c>
      <c r="P403" s="99">
        <f t="shared" si="92"/>
        <v>0</v>
      </c>
      <c r="Q403" s="96"/>
      <c r="R403" s="97">
        <v>0</v>
      </c>
      <c r="S403" s="98">
        <v>0</v>
      </c>
      <c r="T403" s="98">
        <f t="shared" si="93"/>
        <v>0</v>
      </c>
      <c r="U403" s="99">
        <f t="shared" si="94"/>
        <v>0</v>
      </c>
      <c r="V403" s="96"/>
      <c r="W403" s="97">
        <f t="shared" si="141"/>
        <v>0</v>
      </c>
      <c r="X403" s="97">
        <f t="shared" si="140"/>
        <v>0</v>
      </c>
      <c r="Y403" s="98">
        <f t="shared" si="97"/>
        <v>0</v>
      </c>
      <c r="Z403" s="99">
        <f t="shared" si="98"/>
        <v>0</v>
      </c>
      <c r="AA403" s="100"/>
      <c r="AB403" s="101">
        <f t="shared" si="144"/>
        <v>0</v>
      </c>
      <c r="AC403" s="101">
        <f t="shared" si="142"/>
        <v>0</v>
      </c>
      <c r="AD403" s="101">
        <f t="shared" si="102"/>
        <v>0</v>
      </c>
      <c r="AE403" s="99">
        <f t="shared" si="103"/>
        <v>0</v>
      </c>
      <c r="AF403" s="100"/>
      <c r="AG403" s="101">
        <f t="shared" si="145"/>
        <v>0</v>
      </c>
      <c r="AH403" s="101">
        <f t="shared" si="143"/>
        <v>0</v>
      </c>
      <c r="AI403" s="101">
        <f t="shared" si="106"/>
        <v>0</v>
      </c>
      <c r="AJ403" s="99">
        <f t="shared" si="107"/>
        <v>0</v>
      </c>
      <c r="AK403" s="100"/>
      <c r="AL403" s="98">
        <f t="shared" si="148"/>
        <v>0</v>
      </c>
      <c r="AM403" s="102">
        <f t="shared" si="146"/>
        <v>0</v>
      </c>
      <c r="AN403" s="102"/>
      <c r="AO403" s="98">
        <f t="shared" si="108"/>
        <v>0</v>
      </c>
      <c r="AP403" s="103">
        <f t="shared" si="109"/>
        <v>0</v>
      </c>
      <c r="AQ403" s="100"/>
      <c r="AR403" s="98">
        <f t="shared" si="149"/>
        <v>0</v>
      </c>
      <c r="AS403" s="102">
        <f t="shared" si="147"/>
        <v>0</v>
      </c>
      <c r="AT403" s="98">
        <f t="shared" si="110"/>
        <v>0</v>
      </c>
      <c r="AU403" s="103">
        <f t="shared" si="111"/>
        <v>0</v>
      </c>
      <c r="AV403" s="100"/>
      <c r="AW403" s="98">
        <f t="shared" si="112"/>
        <v>0</v>
      </c>
      <c r="AX403" s="98">
        <f t="shared" si="99"/>
        <v>0</v>
      </c>
      <c r="AY403" s="98">
        <f t="shared" si="113"/>
        <v>0</v>
      </c>
      <c r="AZ403" s="99">
        <f t="shared" si="114"/>
        <v>0</v>
      </c>
      <c r="BA403" s="104"/>
      <c r="BB403" s="101">
        <f t="shared" si="115"/>
        <v>0</v>
      </c>
      <c r="BC403" s="101">
        <f t="shared" si="116"/>
        <v>0</v>
      </c>
      <c r="BD403" s="101">
        <f t="shared" si="117"/>
        <v>0</v>
      </c>
      <c r="BE403" s="103">
        <f t="shared" si="118"/>
        <v>0</v>
      </c>
      <c r="BF403" s="90"/>
      <c r="BG403" s="91"/>
      <c r="BH403" s="91"/>
      <c r="BI403" s="91"/>
      <c r="BJ403" s="91"/>
    </row>
    <row r="404" spans="1:62" hidden="1" x14ac:dyDescent="0.25">
      <c r="A404" s="42"/>
      <c r="B404" s="141"/>
      <c r="C404" s="92">
        <v>373</v>
      </c>
      <c r="D404" s="132">
        <v>0</v>
      </c>
      <c r="E404" s="135" t="s">
        <v>480</v>
      </c>
      <c r="F404" s="93">
        <v>0</v>
      </c>
      <c r="G404" s="94">
        <v>0</v>
      </c>
      <c r="H404" s="95">
        <v>0</v>
      </c>
      <c r="I404" s="95">
        <v>0</v>
      </c>
      <c r="J404" s="95">
        <v>0</v>
      </c>
      <c r="K404" s="95">
        <v>0</v>
      </c>
      <c r="L404" s="96"/>
      <c r="M404" s="97">
        <v>0</v>
      </c>
      <c r="N404" s="98">
        <v>0</v>
      </c>
      <c r="O404" s="98">
        <f t="shared" si="91"/>
        <v>0</v>
      </c>
      <c r="P404" s="99">
        <f t="shared" si="92"/>
        <v>0</v>
      </c>
      <c r="Q404" s="96"/>
      <c r="R404" s="97">
        <v>0</v>
      </c>
      <c r="S404" s="98">
        <v>0</v>
      </c>
      <c r="T404" s="98">
        <f t="shared" si="93"/>
        <v>0</v>
      </c>
      <c r="U404" s="99">
        <f t="shared" si="94"/>
        <v>0</v>
      </c>
      <c r="V404" s="96"/>
      <c r="W404" s="97">
        <f t="shared" si="141"/>
        <v>0</v>
      </c>
      <c r="X404" s="97">
        <f t="shared" si="140"/>
        <v>0</v>
      </c>
      <c r="Y404" s="98">
        <f t="shared" si="97"/>
        <v>0</v>
      </c>
      <c r="Z404" s="99">
        <f t="shared" si="98"/>
        <v>0</v>
      </c>
      <c r="AA404" s="100"/>
      <c r="AB404" s="101">
        <f t="shared" si="144"/>
        <v>0</v>
      </c>
      <c r="AC404" s="101">
        <f t="shared" si="142"/>
        <v>0</v>
      </c>
      <c r="AD404" s="101">
        <f t="shared" si="102"/>
        <v>0</v>
      </c>
      <c r="AE404" s="99">
        <f t="shared" si="103"/>
        <v>0</v>
      </c>
      <c r="AF404" s="100"/>
      <c r="AG404" s="101">
        <f t="shared" si="145"/>
        <v>0</v>
      </c>
      <c r="AH404" s="101">
        <f t="shared" si="143"/>
        <v>0</v>
      </c>
      <c r="AI404" s="101">
        <f t="shared" si="106"/>
        <v>0</v>
      </c>
      <c r="AJ404" s="99">
        <f t="shared" si="107"/>
        <v>0</v>
      </c>
      <c r="AK404" s="100"/>
      <c r="AL404" s="98">
        <f t="shared" si="148"/>
        <v>0</v>
      </c>
      <c r="AM404" s="102">
        <f t="shared" si="146"/>
        <v>0</v>
      </c>
      <c r="AN404" s="102"/>
      <c r="AO404" s="98">
        <f t="shared" si="108"/>
        <v>0</v>
      </c>
      <c r="AP404" s="103">
        <f t="shared" si="109"/>
        <v>0</v>
      </c>
      <c r="AQ404" s="100"/>
      <c r="AR404" s="98">
        <f t="shared" si="149"/>
        <v>0</v>
      </c>
      <c r="AS404" s="102">
        <f t="shared" si="147"/>
        <v>0</v>
      </c>
      <c r="AT404" s="98">
        <f t="shared" si="110"/>
        <v>0</v>
      </c>
      <c r="AU404" s="103">
        <f t="shared" si="111"/>
        <v>0</v>
      </c>
      <c r="AV404" s="100"/>
      <c r="AW404" s="98">
        <f t="shared" si="112"/>
        <v>0</v>
      </c>
      <c r="AX404" s="98">
        <f t="shared" si="99"/>
        <v>0</v>
      </c>
      <c r="AY404" s="98">
        <f t="shared" si="113"/>
        <v>0</v>
      </c>
      <c r="AZ404" s="99">
        <f t="shared" si="114"/>
        <v>0</v>
      </c>
      <c r="BA404" s="104"/>
      <c r="BB404" s="101">
        <f t="shared" si="115"/>
        <v>0</v>
      </c>
      <c r="BC404" s="101">
        <f t="shared" si="116"/>
        <v>0</v>
      </c>
      <c r="BD404" s="101">
        <f t="shared" si="117"/>
        <v>0</v>
      </c>
      <c r="BE404" s="103">
        <f t="shared" si="118"/>
        <v>0</v>
      </c>
      <c r="BF404" s="90"/>
      <c r="BG404" s="91"/>
      <c r="BH404" s="91"/>
      <c r="BI404" s="91"/>
      <c r="BJ404" s="91"/>
    </row>
    <row r="405" spans="1:62" hidden="1" x14ac:dyDescent="0.25">
      <c r="A405" s="42"/>
      <c r="B405" s="141"/>
      <c r="C405" s="92">
        <v>374</v>
      </c>
      <c r="D405" s="132">
        <v>0</v>
      </c>
      <c r="E405" s="135" t="s">
        <v>481</v>
      </c>
      <c r="F405" s="93">
        <v>0</v>
      </c>
      <c r="G405" s="94">
        <v>0</v>
      </c>
      <c r="H405" s="95">
        <v>0</v>
      </c>
      <c r="I405" s="95">
        <v>0</v>
      </c>
      <c r="J405" s="95">
        <v>0</v>
      </c>
      <c r="K405" s="95">
        <v>0</v>
      </c>
      <c r="L405" s="96"/>
      <c r="M405" s="97">
        <v>0</v>
      </c>
      <c r="N405" s="98">
        <v>0</v>
      </c>
      <c r="O405" s="98">
        <f t="shared" si="91"/>
        <v>0</v>
      </c>
      <c r="P405" s="99">
        <f t="shared" si="92"/>
        <v>0</v>
      </c>
      <c r="Q405" s="96"/>
      <c r="R405" s="97">
        <v>0</v>
      </c>
      <c r="S405" s="98">
        <v>0</v>
      </c>
      <c r="T405" s="98">
        <f t="shared" si="93"/>
        <v>0</v>
      </c>
      <c r="U405" s="99">
        <f t="shared" si="94"/>
        <v>0</v>
      </c>
      <c r="V405" s="96"/>
      <c r="W405" s="97">
        <f t="shared" si="141"/>
        <v>0</v>
      </c>
      <c r="X405" s="97">
        <f t="shared" si="140"/>
        <v>0</v>
      </c>
      <c r="Y405" s="98">
        <f t="shared" si="97"/>
        <v>0</v>
      </c>
      <c r="Z405" s="99">
        <f t="shared" si="98"/>
        <v>0</v>
      </c>
      <c r="AA405" s="100"/>
      <c r="AB405" s="101">
        <f t="shared" si="144"/>
        <v>0</v>
      </c>
      <c r="AC405" s="101">
        <f t="shared" si="142"/>
        <v>0</v>
      </c>
      <c r="AD405" s="101">
        <f t="shared" si="102"/>
        <v>0</v>
      </c>
      <c r="AE405" s="99">
        <f t="shared" si="103"/>
        <v>0</v>
      </c>
      <c r="AF405" s="100"/>
      <c r="AG405" s="101">
        <f t="shared" si="145"/>
        <v>0</v>
      </c>
      <c r="AH405" s="101">
        <f t="shared" si="143"/>
        <v>0</v>
      </c>
      <c r="AI405" s="101">
        <f t="shared" si="106"/>
        <v>0</v>
      </c>
      <c r="AJ405" s="99">
        <f t="shared" si="107"/>
        <v>0</v>
      </c>
      <c r="AK405" s="100"/>
      <c r="AL405" s="98">
        <f t="shared" si="148"/>
        <v>0</v>
      </c>
      <c r="AM405" s="102">
        <f t="shared" si="146"/>
        <v>0</v>
      </c>
      <c r="AN405" s="102"/>
      <c r="AO405" s="98">
        <f t="shared" si="108"/>
        <v>0</v>
      </c>
      <c r="AP405" s="103">
        <f t="shared" si="109"/>
        <v>0</v>
      </c>
      <c r="AQ405" s="100"/>
      <c r="AR405" s="98">
        <f t="shared" si="149"/>
        <v>0</v>
      </c>
      <c r="AS405" s="102">
        <f t="shared" si="147"/>
        <v>0</v>
      </c>
      <c r="AT405" s="98">
        <f t="shared" si="110"/>
        <v>0</v>
      </c>
      <c r="AU405" s="103">
        <f t="shared" si="111"/>
        <v>0</v>
      </c>
      <c r="AV405" s="100"/>
      <c r="AW405" s="98">
        <f t="shared" si="112"/>
        <v>0</v>
      </c>
      <c r="AX405" s="98">
        <f t="shared" si="99"/>
        <v>0</v>
      </c>
      <c r="AY405" s="98">
        <f t="shared" si="113"/>
        <v>0</v>
      </c>
      <c r="AZ405" s="99">
        <f t="shared" si="114"/>
        <v>0</v>
      </c>
      <c r="BA405" s="104"/>
      <c r="BB405" s="101">
        <f t="shared" si="115"/>
        <v>0</v>
      </c>
      <c r="BC405" s="101">
        <f t="shared" si="116"/>
        <v>0</v>
      </c>
      <c r="BD405" s="101">
        <f t="shared" si="117"/>
        <v>0</v>
      </c>
      <c r="BE405" s="103">
        <f t="shared" si="118"/>
        <v>0</v>
      </c>
      <c r="BF405" s="90"/>
      <c r="BG405" s="91"/>
      <c r="BH405" s="91"/>
      <c r="BI405" s="91"/>
      <c r="BJ405" s="91"/>
    </row>
    <row r="406" spans="1:62" hidden="1" x14ac:dyDescent="0.25">
      <c r="A406" s="42"/>
      <c r="B406" s="141"/>
      <c r="C406" s="92">
        <v>375</v>
      </c>
      <c r="D406" s="132">
        <v>0</v>
      </c>
      <c r="E406" s="135" t="s">
        <v>482</v>
      </c>
      <c r="F406" s="93">
        <v>0</v>
      </c>
      <c r="G406" s="94">
        <v>0</v>
      </c>
      <c r="H406" s="95">
        <v>0</v>
      </c>
      <c r="I406" s="95">
        <v>0</v>
      </c>
      <c r="J406" s="95">
        <v>0</v>
      </c>
      <c r="K406" s="95">
        <v>0</v>
      </c>
      <c r="L406" s="96"/>
      <c r="M406" s="97">
        <v>0</v>
      </c>
      <c r="N406" s="98">
        <v>0</v>
      </c>
      <c r="O406" s="98">
        <f t="shared" si="91"/>
        <v>0</v>
      </c>
      <c r="P406" s="99">
        <f t="shared" si="92"/>
        <v>0</v>
      </c>
      <c r="Q406" s="96"/>
      <c r="R406" s="97">
        <v>0</v>
      </c>
      <c r="S406" s="98">
        <v>0</v>
      </c>
      <c r="T406" s="98">
        <f t="shared" si="93"/>
        <v>0</v>
      </c>
      <c r="U406" s="99">
        <f t="shared" si="94"/>
        <v>0</v>
      </c>
      <c r="V406" s="96"/>
      <c r="W406" s="97">
        <f t="shared" si="141"/>
        <v>0</v>
      </c>
      <c r="X406" s="97">
        <f t="shared" si="140"/>
        <v>0</v>
      </c>
      <c r="Y406" s="98">
        <f t="shared" si="97"/>
        <v>0</v>
      </c>
      <c r="Z406" s="99">
        <f t="shared" si="98"/>
        <v>0</v>
      </c>
      <c r="AA406" s="100"/>
      <c r="AB406" s="101">
        <f t="shared" si="144"/>
        <v>0</v>
      </c>
      <c r="AC406" s="101">
        <f t="shared" si="142"/>
        <v>0</v>
      </c>
      <c r="AD406" s="101">
        <f t="shared" si="102"/>
        <v>0</v>
      </c>
      <c r="AE406" s="99">
        <f t="shared" si="103"/>
        <v>0</v>
      </c>
      <c r="AF406" s="100"/>
      <c r="AG406" s="101">
        <f t="shared" si="145"/>
        <v>0</v>
      </c>
      <c r="AH406" s="101">
        <f t="shared" si="143"/>
        <v>0</v>
      </c>
      <c r="AI406" s="101">
        <f t="shared" si="106"/>
        <v>0</v>
      </c>
      <c r="AJ406" s="99">
        <f t="shared" si="107"/>
        <v>0</v>
      </c>
      <c r="AK406" s="100"/>
      <c r="AL406" s="98">
        <f t="shared" si="148"/>
        <v>0</v>
      </c>
      <c r="AM406" s="102">
        <f t="shared" si="146"/>
        <v>0</v>
      </c>
      <c r="AN406" s="102"/>
      <c r="AO406" s="98">
        <f t="shared" si="108"/>
        <v>0</v>
      </c>
      <c r="AP406" s="103">
        <f t="shared" si="109"/>
        <v>0</v>
      </c>
      <c r="AQ406" s="100"/>
      <c r="AR406" s="98">
        <f t="shared" si="149"/>
        <v>0</v>
      </c>
      <c r="AS406" s="102">
        <f t="shared" si="147"/>
        <v>0</v>
      </c>
      <c r="AT406" s="98">
        <f t="shared" si="110"/>
        <v>0</v>
      </c>
      <c r="AU406" s="103">
        <f t="shared" si="111"/>
        <v>0</v>
      </c>
      <c r="AV406" s="100"/>
      <c r="AW406" s="98">
        <f t="shared" si="112"/>
        <v>0</v>
      </c>
      <c r="AX406" s="98">
        <f t="shared" si="99"/>
        <v>0</v>
      </c>
      <c r="AY406" s="98">
        <f t="shared" si="113"/>
        <v>0</v>
      </c>
      <c r="AZ406" s="99">
        <f t="shared" si="114"/>
        <v>0</v>
      </c>
      <c r="BA406" s="104"/>
      <c r="BB406" s="101">
        <f t="shared" si="115"/>
        <v>0</v>
      </c>
      <c r="BC406" s="101">
        <f t="shared" si="116"/>
        <v>0</v>
      </c>
      <c r="BD406" s="101">
        <f t="shared" si="117"/>
        <v>0</v>
      </c>
      <c r="BE406" s="103">
        <f t="shared" si="118"/>
        <v>0</v>
      </c>
      <c r="BF406" s="90"/>
      <c r="BG406" s="91"/>
      <c r="BH406" s="91"/>
      <c r="BI406" s="91"/>
      <c r="BJ406" s="91"/>
    </row>
    <row r="407" spans="1:62" hidden="1" x14ac:dyDescent="0.25">
      <c r="A407" s="42"/>
      <c r="B407" s="141"/>
      <c r="C407" s="92">
        <v>376</v>
      </c>
      <c r="D407" s="132">
        <v>0</v>
      </c>
      <c r="E407" s="135" t="s">
        <v>483</v>
      </c>
      <c r="F407" s="93">
        <v>0</v>
      </c>
      <c r="G407" s="94">
        <v>0</v>
      </c>
      <c r="H407" s="95">
        <v>0</v>
      </c>
      <c r="I407" s="95">
        <v>0</v>
      </c>
      <c r="J407" s="95">
        <v>0</v>
      </c>
      <c r="K407" s="95">
        <v>0</v>
      </c>
      <c r="L407" s="96"/>
      <c r="M407" s="97">
        <v>0</v>
      </c>
      <c r="N407" s="98">
        <v>0</v>
      </c>
      <c r="O407" s="98">
        <f t="shared" si="91"/>
        <v>0</v>
      </c>
      <c r="P407" s="99">
        <f t="shared" si="92"/>
        <v>0</v>
      </c>
      <c r="Q407" s="96"/>
      <c r="R407" s="97">
        <v>0</v>
      </c>
      <c r="S407" s="98">
        <v>0</v>
      </c>
      <c r="T407" s="98">
        <f t="shared" si="93"/>
        <v>0</v>
      </c>
      <c r="U407" s="99">
        <f t="shared" si="94"/>
        <v>0</v>
      </c>
      <c r="V407" s="96"/>
      <c r="W407" s="97">
        <f t="shared" si="141"/>
        <v>0</v>
      </c>
      <c r="X407" s="97">
        <f t="shared" si="140"/>
        <v>0</v>
      </c>
      <c r="Y407" s="98">
        <f t="shared" si="97"/>
        <v>0</v>
      </c>
      <c r="Z407" s="99">
        <f t="shared" si="98"/>
        <v>0</v>
      </c>
      <c r="AA407" s="100"/>
      <c r="AB407" s="101">
        <f t="shared" si="144"/>
        <v>0</v>
      </c>
      <c r="AC407" s="101">
        <f t="shared" si="142"/>
        <v>0</v>
      </c>
      <c r="AD407" s="101">
        <f t="shared" si="102"/>
        <v>0</v>
      </c>
      <c r="AE407" s="99">
        <f t="shared" si="103"/>
        <v>0</v>
      </c>
      <c r="AF407" s="100"/>
      <c r="AG407" s="101">
        <f t="shared" si="145"/>
        <v>0</v>
      </c>
      <c r="AH407" s="101">
        <f t="shared" si="143"/>
        <v>0</v>
      </c>
      <c r="AI407" s="101">
        <f t="shared" si="106"/>
        <v>0</v>
      </c>
      <c r="AJ407" s="99">
        <f t="shared" si="107"/>
        <v>0</v>
      </c>
      <c r="AK407" s="100"/>
      <c r="AL407" s="98">
        <f t="shared" si="148"/>
        <v>0</v>
      </c>
      <c r="AM407" s="102">
        <f t="shared" si="146"/>
        <v>0</v>
      </c>
      <c r="AN407" s="102"/>
      <c r="AO407" s="98">
        <f t="shared" si="108"/>
        <v>0</v>
      </c>
      <c r="AP407" s="103">
        <f t="shared" si="109"/>
        <v>0</v>
      </c>
      <c r="AQ407" s="100"/>
      <c r="AR407" s="98">
        <f t="shared" si="149"/>
        <v>0</v>
      </c>
      <c r="AS407" s="102">
        <f t="shared" si="147"/>
        <v>0</v>
      </c>
      <c r="AT407" s="98">
        <f t="shared" si="110"/>
        <v>0</v>
      </c>
      <c r="AU407" s="103">
        <f t="shared" si="111"/>
        <v>0</v>
      </c>
      <c r="AV407" s="100"/>
      <c r="AW407" s="98">
        <f t="shared" si="112"/>
        <v>0</v>
      </c>
      <c r="AX407" s="98">
        <f t="shared" si="99"/>
        <v>0</v>
      </c>
      <c r="AY407" s="98">
        <f t="shared" si="113"/>
        <v>0</v>
      </c>
      <c r="AZ407" s="99">
        <f t="shared" si="114"/>
        <v>0</v>
      </c>
      <c r="BA407" s="104"/>
      <c r="BB407" s="101">
        <f t="shared" si="115"/>
        <v>0</v>
      </c>
      <c r="BC407" s="101">
        <f t="shared" si="116"/>
        <v>0</v>
      </c>
      <c r="BD407" s="101">
        <f t="shared" si="117"/>
        <v>0</v>
      </c>
      <c r="BE407" s="103">
        <f t="shared" si="118"/>
        <v>0</v>
      </c>
      <c r="BF407" s="90"/>
      <c r="BG407" s="91"/>
      <c r="BH407" s="91"/>
      <c r="BI407" s="91"/>
      <c r="BJ407" s="91"/>
    </row>
    <row r="408" spans="1:62" hidden="1" x14ac:dyDescent="0.25">
      <c r="A408" s="42"/>
      <c r="B408" s="141"/>
      <c r="C408" s="92">
        <v>377</v>
      </c>
      <c r="D408" s="132">
        <v>0</v>
      </c>
      <c r="E408" s="135" t="s">
        <v>484</v>
      </c>
      <c r="F408" s="93">
        <v>0</v>
      </c>
      <c r="G408" s="94">
        <v>0</v>
      </c>
      <c r="H408" s="95">
        <v>0</v>
      </c>
      <c r="I408" s="95">
        <v>0</v>
      </c>
      <c r="J408" s="95">
        <v>0</v>
      </c>
      <c r="K408" s="95">
        <v>0</v>
      </c>
      <c r="L408" s="96"/>
      <c r="M408" s="97">
        <v>0</v>
      </c>
      <c r="N408" s="98">
        <v>0</v>
      </c>
      <c r="O408" s="98">
        <f t="shared" si="91"/>
        <v>0</v>
      </c>
      <c r="P408" s="99">
        <f t="shared" si="92"/>
        <v>0</v>
      </c>
      <c r="Q408" s="96"/>
      <c r="R408" s="97">
        <v>0</v>
      </c>
      <c r="S408" s="98">
        <v>0</v>
      </c>
      <c r="T408" s="98">
        <f t="shared" si="93"/>
        <v>0</v>
      </c>
      <c r="U408" s="99">
        <f t="shared" si="94"/>
        <v>0</v>
      </c>
      <c r="V408" s="96"/>
      <c r="W408" s="97">
        <f t="shared" si="141"/>
        <v>0</v>
      </c>
      <c r="X408" s="97">
        <f t="shared" si="140"/>
        <v>0</v>
      </c>
      <c r="Y408" s="98">
        <f t="shared" si="97"/>
        <v>0</v>
      </c>
      <c r="Z408" s="99">
        <f t="shared" si="98"/>
        <v>0</v>
      </c>
      <c r="AA408" s="100"/>
      <c r="AB408" s="101">
        <f t="shared" si="144"/>
        <v>0</v>
      </c>
      <c r="AC408" s="101">
        <f t="shared" si="142"/>
        <v>0</v>
      </c>
      <c r="AD408" s="101">
        <f t="shared" si="102"/>
        <v>0</v>
      </c>
      <c r="AE408" s="99">
        <f t="shared" si="103"/>
        <v>0</v>
      </c>
      <c r="AF408" s="100"/>
      <c r="AG408" s="101">
        <f t="shared" si="145"/>
        <v>0</v>
      </c>
      <c r="AH408" s="101">
        <f t="shared" si="143"/>
        <v>0</v>
      </c>
      <c r="AI408" s="101">
        <f t="shared" si="106"/>
        <v>0</v>
      </c>
      <c r="AJ408" s="99">
        <f t="shared" si="107"/>
        <v>0</v>
      </c>
      <c r="AK408" s="100"/>
      <c r="AL408" s="98">
        <f t="shared" si="148"/>
        <v>0</v>
      </c>
      <c r="AM408" s="102">
        <f t="shared" si="146"/>
        <v>0</v>
      </c>
      <c r="AN408" s="102"/>
      <c r="AO408" s="98">
        <f t="shared" si="108"/>
        <v>0</v>
      </c>
      <c r="AP408" s="103">
        <f t="shared" si="109"/>
        <v>0</v>
      </c>
      <c r="AQ408" s="100"/>
      <c r="AR408" s="98">
        <f t="shared" si="149"/>
        <v>0</v>
      </c>
      <c r="AS408" s="102">
        <f t="shared" si="147"/>
        <v>0</v>
      </c>
      <c r="AT408" s="98">
        <f t="shared" si="110"/>
        <v>0</v>
      </c>
      <c r="AU408" s="103">
        <f t="shared" si="111"/>
        <v>0</v>
      </c>
      <c r="AV408" s="100"/>
      <c r="AW408" s="98">
        <f t="shared" si="112"/>
        <v>0</v>
      </c>
      <c r="AX408" s="98">
        <f t="shared" si="99"/>
        <v>0</v>
      </c>
      <c r="AY408" s="98">
        <f t="shared" si="113"/>
        <v>0</v>
      </c>
      <c r="AZ408" s="99">
        <f t="shared" si="114"/>
        <v>0</v>
      </c>
      <c r="BA408" s="104"/>
      <c r="BB408" s="101">
        <f t="shared" si="115"/>
        <v>0</v>
      </c>
      <c r="BC408" s="101">
        <f t="shared" si="116"/>
        <v>0</v>
      </c>
      <c r="BD408" s="101">
        <f t="shared" si="117"/>
        <v>0</v>
      </c>
      <c r="BE408" s="103">
        <f t="shared" si="118"/>
        <v>0</v>
      </c>
      <c r="BF408" s="90"/>
      <c r="BG408" s="91"/>
      <c r="BH408" s="91"/>
      <c r="BI408" s="91"/>
      <c r="BJ408" s="91"/>
    </row>
    <row r="409" spans="1:62" hidden="1" x14ac:dyDescent="0.25">
      <c r="A409" s="42"/>
      <c r="B409" s="141"/>
      <c r="C409" s="92">
        <v>378</v>
      </c>
      <c r="D409" s="132">
        <v>0</v>
      </c>
      <c r="E409" s="135" t="s">
        <v>485</v>
      </c>
      <c r="F409" s="93">
        <v>0</v>
      </c>
      <c r="G409" s="94">
        <v>0</v>
      </c>
      <c r="H409" s="95">
        <v>0</v>
      </c>
      <c r="I409" s="95">
        <v>0</v>
      </c>
      <c r="J409" s="95">
        <v>0</v>
      </c>
      <c r="K409" s="95">
        <v>0</v>
      </c>
      <c r="L409" s="96"/>
      <c r="M409" s="97">
        <v>0</v>
      </c>
      <c r="N409" s="98">
        <v>0</v>
      </c>
      <c r="O409" s="98">
        <f t="shared" si="91"/>
        <v>0</v>
      </c>
      <c r="P409" s="99">
        <f t="shared" si="92"/>
        <v>0</v>
      </c>
      <c r="Q409" s="96"/>
      <c r="R409" s="97">
        <v>0</v>
      </c>
      <c r="S409" s="98">
        <v>0</v>
      </c>
      <c r="T409" s="98">
        <f t="shared" si="93"/>
        <v>0</v>
      </c>
      <c r="U409" s="99">
        <f t="shared" si="94"/>
        <v>0</v>
      </c>
      <c r="V409" s="96"/>
      <c r="W409" s="97">
        <f t="shared" si="141"/>
        <v>0</v>
      </c>
      <c r="X409" s="97">
        <f t="shared" si="140"/>
        <v>0</v>
      </c>
      <c r="Y409" s="98">
        <f t="shared" si="97"/>
        <v>0</v>
      </c>
      <c r="Z409" s="99">
        <f t="shared" si="98"/>
        <v>0</v>
      </c>
      <c r="AA409" s="100"/>
      <c r="AB409" s="101">
        <f t="shared" si="144"/>
        <v>0</v>
      </c>
      <c r="AC409" s="101">
        <f t="shared" si="142"/>
        <v>0</v>
      </c>
      <c r="AD409" s="101">
        <f t="shared" si="102"/>
        <v>0</v>
      </c>
      <c r="AE409" s="99">
        <f t="shared" si="103"/>
        <v>0</v>
      </c>
      <c r="AF409" s="100"/>
      <c r="AG409" s="101">
        <f t="shared" si="145"/>
        <v>0</v>
      </c>
      <c r="AH409" s="101">
        <f t="shared" si="143"/>
        <v>0</v>
      </c>
      <c r="AI409" s="101">
        <f t="shared" si="106"/>
        <v>0</v>
      </c>
      <c r="AJ409" s="99">
        <f t="shared" si="107"/>
        <v>0</v>
      </c>
      <c r="AK409" s="100"/>
      <c r="AL409" s="98">
        <f t="shared" si="148"/>
        <v>0</v>
      </c>
      <c r="AM409" s="102">
        <f t="shared" si="146"/>
        <v>0</v>
      </c>
      <c r="AN409" s="102"/>
      <c r="AO409" s="98">
        <f t="shared" si="108"/>
        <v>0</v>
      </c>
      <c r="AP409" s="103">
        <f t="shared" si="109"/>
        <v>0</v>
      </c>
      <c r="AQ409" s="100"/>
      <c r="AR409" s="98">
        <f t="shared" si="149"/>
        <v>0</v>
      </c>
      <c r="AS409" s="102">
        <f t="shared" si="147"/>
        <v>0</v>
      </c>
      <c r="AT409" s="98">
        <f t="shared" si="110"/>
        <v>0</v>
      </c>
      <c r="AU409" s="103">
        <f t="shared" si="111"/>
        <v>0</v>
      </c>
      <c r="AV409" s="100"/>
      <c r="AW409" s="98">
        <f t="shared" si="112"/>
        <v>0</v>
      </c>
      <c r="AX409" s="98">
        <f t="shared" si="99"/>
        <v>0</v>
      </c>
      <c r="AY409" s="98">
        <f t="shared" si="113"/>
        <v>0</v>
      </c>
      <c r="AZ409" s="99">
        <f t="shared" si="114"/>
        <v>0</v>
      </c>
      <c r="BA409" s="104"/>
      <c r="BB409" s="101">
        <f t="shared" si="115"/>
        <v>0</v>
      </c>
      <c r="BC409" s="101">
        <f t="shared" si="116"/>
        <v>0</v>
      </c>
      <c r="BD409" s="101">
        <f t="shared" si="117"/>
        <v>0</v>
      </c>
      <c r="BE409" s="103">
        <f t="shared" si="118"/>
        <v>0</v>
      </c>
      <c r="BF409" s="90"/>
      <c r="BG409" s="91"/>
      <c r="BH409" s="91"/>
      <c r="BI409" s="91"/>
      <c r="BJ409" s="91"/>
    </row>
    <row r="410" spans="1:62" hidden="1" x14ac:dyDescent="0.25">
      <c r="A410" s="42"/>
      <c r="B410" s="141"/>
      <c r="C410" s="92">
        <v>379</v>
      </c>
      <c r="D410" s="132">
        <v>0</v>
      </c>
      <c r="E410" s="135" t="s">
        <v>486</v>
      </c>
      <c r="F410" s="93">
        <v>0</v>
      </c>
      <c r="G410" s="94">
        <v>0</v>
      </c>
      <c r="H410" s="95">
        <v>0</v>
      </c>
      <c r="I410" s="95">
        <v>0</v>
      </c>
      <c r="J410" s="95">
        <v>0</v>
      </c>
      <c r="K410" s="95">
        <v>0</v>
      </c>
      <c r="L410" s="96"/>
      <c r="M410" s="97">
        <v>0</v>
      </c>
      <c r="N410" s="98">
        <v>0</v>
      </c>
      <c r="O410" s="98">
        <f t="shared" si="91"/>
        <v>0</v>
      </c>
      <c r="P410" s="99">
        <f t="shared" si="92"/>
        <v>0</v>
      </c>
      <c r="Q410" s="96"/>
      <c r="R410" s="97">
        <v>0</v>
      </c>
      <c r="S410" s="98">
        <v>0</v>
      </c>
      <c r="T410" s="98">
        <f t="shared" si="93"/>
        <v>0</v>
      </c>
      <c r="U410" s="99">
        <f t="shared" si="94"/>
        <v>0</v>
      </c>
      <c r="V410" s="96"/>
      <c r="W410" s="97">
        <f t="shared" si="141"/>
        <v>0</v>
      </c>
      <c r="X410" s="97">
        <f t="shared" si="140"/>
        <v>0</v>
      </c>
      <c r="Y410" s="98">
        <f t="shared" si="97"/>
        <v>0</v>
      </c>
      <c r="Z410" s="99">
        <f t="shared" si="98"/>
        <v>0</v>
      </c>
      <c r="AA410" s="100"/>
      <c r="AB410" s="101">
        <f t="shared" si="144"/>
        <v>0</v>
      </c>
      <c r="AC410" s="101">
        <f t="shared" si="142"/>
        <v>0</v>
      </c>
      <c r="AD410" s="101">
        <f t="shared" si="102"/>
        <v>0</v>
      </c>
      <c r="AE410" s="99">
        <f t="shared" si="103"/>
        <v>0</v>
      </c>
      <c r="AF410" s="100"/>
      <c r="AG410" s="101">
        <f t="shared" si="145"/>
        <v>0</v>
      </c>
      <c r="AH410" s="101">
        <f t="shared" si="143"/>
        <v>0</v>
      </c>
      <c r="AI410" s="101">
        <f t="shared" si="106"/>
        <v>0</v>
      </c>
      <c r="AJ410" s="99">
        <f t="shared" si="107"/>
        <v>0</v>
      </c>
      <c r="AK410" s="100"/>
      <c r="AL410" s="98">
        <f t="shared" si="148"/>
        <v>0</v>
      </c>
      <c r="AM410" s="102">
        <f t="shared" si="146"/>
        <v>0</v>
      </c>
      <c r="AN410" s="102"/>
      <c r="AO410" s="98">
        <f t="shared" si="108"/>
        <v>0</v>
      </c>
      <c r="AP410" s="103">
        <f t="shared" si="109"/>
        <v>0</v>
      </c>
      <c r="AQ410" s="100"/>
      <c r="AR410" s="98">
        <f t="shared" si="149"/>
        <v>0</v>
      </c>
      <c r="AS410" s="102">
        <f t="shared" si="147"/>
        <v>0</v>
      </c>
      <c r="AT410" s="98">
        <f t="shared" si="110"/>
        <v>0</v>
      </c>
      <c r="AU410" s="103">
        <f t="shared" si="111"/>
        <v>0</v>
      </c>
      <c r="AV410" s="100"/>
      <c r="AW410" s="98">
        <f t="shared" si="112"/>
        <v>0</v>
      </c>
      <c r="AX410" s="98">
        <f t="shared" si="99"/>
        <v>0</v>
      </c>
      <c r="AY410" s="98">
        <f t="shared" si="113"/>
        <v>0</v>
      </c>
      <c r="AZ410" s="99">
        <f t="shared" si="114"/>
        <v>0</v>
      </c>
      <c r="BA410" s="104"/>
      <c r="BB410" s="101">
        <f t="shared" si="115"/>
        <v>0</v>
      </c>
      <c r="BC410" s="101">
        <f t="shared" si="116"/>
        <v>0</v>
      </c>
      <c r="BD410" s="101">
        <f t="shared" si="117"/>
        <v>0</v>
      </c>
      <c r="BE410" s="103">
        <f t="shared" si="118"/>
        <v>0</v>
      </c>
      <c r="BF410" s="90"/>
      <c r="BG410" s="91"/>
      <c r="BH410" s="91"/>
      <c r="BI410" s="91"/>
      <c r="BJ410" s="91"/>
    </row>
    <row r="411" spans="1:62" hidden="1" x14ac:dyDescent="0.25">
      <c r="A411" s="42"/>
      <c r="B411" s="141"/>
      <c r="C411" s="92">
        <v>380</v>
      </c>
      <c r="D411" s="132">
        <v>0</v>
      </c>
      <c r="E411" s="135" t="s">
        <v>487</v>
      </c>
      <c r="F411" s="93">
        <v>0</v>
      </c>
      <c r="G411" s="94">
        <v>0</v>
      </c>
      <c r="H411" s="95">
        <v>0</v>
      </c>
      <c r="I411" s="95">
        <v>0</v>
      </c>
      <c r="J411" s="95">
        <v>0</v>
      </c>
      <c r="K411" s="95">
        <v>0</v>
      </c>
      <c r="L411" s="96"/>
      <c r="M411" s="97">
        <v>0</v>
      </c>
      <c r="N411" s="98">
        <v>0</v>
      </c>
      <c r="O411" s="98">
        <f t="shared" si="91"/>
        <v>0</v>
      </c>
      <c r="P411" s="99">
        <f t="shared" si="92"/>
        <v>0</v>
      </c>
      <c r="Q411" s="96"/>
      <c r="R411" s="97">
        <v>0</v>
      </c>
      <c r="S411" s="98">
        <v>0</v>
      </c>
      <c r="T411" s="98">
        <f t="shared" si="93"/>
        <v>0</v>
      </c>
      <c r="U411" s="99">
        <f t="shared" si="94"/>
        <v>0</v>
      </c>
      <c r="V411" s="96"/>
      <c r="W411" s="97">
        <f t="shared" si="141"/>
        <v>0</v>
      </c>
      <c r="X411" s="97">
        <f t="shared" si="140"/>
        <v>0</v>
      </c>
      <c r="Y411" s="98">
        <f t="shared" si="97"/>
        <v>0</v>
      </c>
      <c r="Z411" s="99">
        <f t="shared" si="98"/>
        <v>0</v>
      </c>
      <c r="AA411" s="100"/>
      <c r="AB411" s="101">
        <f t="shared" si="144"/>
        <v>0</v>
      </c>
      <c r="AC411" s="101">
        <f t="shared" si="142"/>
        <v>0</v>
      </c>
      <c r="AD411" s="101">
        <f t="shared" si="102"/>
        <v>0</v>
      </c>
      <c r="AE411" s="99">
        <f t="shared" si="103"/>
        <v>0</v>
      </c>
      <c r="AF411" s="100"/>
      <c r="AG411" s="101">
        <f t="shared" si="145"/>
        <v>0</v>
      </c>
      <c r="AH411" s="101">
        <f t="shared" si="143"/>
        <v>0</v>
      </c>
      <c r="AI411" s="101">
        <f t="shared" si="106"/>
        <v>0</v>
      </c>
      <c r="AJ411" s="99">
        <f t="shared" si="107"/>
        <v>0</v>
      </c>
      <c r="AK411" s="100"/>
      <c r="AL411" s="98">
        <f t="shared" si="148"/>
        <v>0</v>
      </c>
      <c r="AM411" s="102">
        <f t="shared" si="146"/>
        <v>0</v>
      </c>
      <c r="AN411" s="102"/>
      <c r="AO411" s="98">
        <f t="shared" si="108"/>
        <v>0</v>
      </c>
      <c r="AP411" s="103">
        <f t="shared" si="109"/>
        <v>0</v>
      </c>
      <c r="AQ411" s="100"/>
      <c r="AR411" s="98">
        <f t="shared" si="149"/>
        <v>0</v>
      </c>
      <c r="AS411" s="102">
        <f t="shared" si="147"/>
        <v>0</v>
      </c>
      <c r="AT411" s="98">
        <f t="shared" si="110"/>
        <v>0</v>
      </c>
      <c r="AU411" s="103">
        <f t="shared" si="111"/>
        <v>0</v>
      </c>
      <c r="AV411" s="100"/>
      <c r="AW411" s="98">
        <f t="shared" si="112"/>
        <v>0</v>
      </c>
      <c r="AX411" s="98">
        <f t="shared" si="99"/>
        <v>0</v>
      </c>
      <c r="AY411" s="98">
        <f t="shared" si="113"/>
        <v>0</v>
      </c>
      <c r="AZ411" s="99">
        <f t="shared" si="114"/>
        <v>0</v>
      </c>
      <c r="BA411" s="104"/>
      <c r="BB411" s="101">
        <f t="shared" si="115"/>
        <v>0</v>
      </c>
      <c r="BC411" s="101">
        <f t="shared" si="116"/>
        <v>0</v>
      </c>
      <c r="BD411" s="101">
        <f t="shared" si="117"/>
        <v>0</v>
      </c>
      <c r="BE411" s="103">
        <f t="shared" si="118"/>
        <v>0</v>
      </c>
      <c r="BF411" s="90"/>
      <c r="BG411" s="91"/>
      <c r="BH411" s="91"/>
      <c r="BI411" s="91"/>
      <c r="BJ411" s="91"/>
    </row>
    <row r="412" spans="1:62" hidden="1" x14ac:dyDescent="0.25">
      <c r="A412" s="42"/>
      <c r="B412" s="141"/>
      <c r="C412" s="92">
        <v>381</v>
      </c>
      <c r="D412" s="132">
        <v>0</v>
      </c>
      <c r="E412" s="135" t="s">
        <v>488</v>
      </c>
      <c r="F412" s="93">
        <v>0</v>
      </c>
      <c r="G412" s="94">
        <v>0</v>
      </c>
      <c r="H412" s="95">
        <v>0</v>
      </c>
      <c r="I412" s="95">
        <v>0</v>
      </c>
      <c r="J412" s="95">
        <v>0</v>
      </c>
      <c r="K412" s="95">
        <v>0</v>
      </c>
      <c r="L412" s="96"/>
      <c r="M412" s="97">
        <v>0</v>
      </c>
      <c r="N412" s="98">
        <v>0</v>
      </c>
      <c r="O412" s="98">
        <f t="shared" si="91"/>
        <v>0</v>
      </c>
      <c r="P412" s="99">
        <f t="shared" si="92"/>
        <v>0</v>
      </c>
      <c r="Q412" s="96"/>
      <c r="R412" s="97">
        <v>0</v>
      </c>
      <c r="S412" s="98">
        <v>0</v>
      </c>
      <c r="T412" s="98">
        <f t="shared" si="93"/>
        <v>0</v>
      </c>
      <c r="U412" s="99">
        <f t="shared" si="94"/>
        <v>0</v>
      </c>
      <c r="V412" s="96"/>
      <c r="W412" s="97">
        <f t="shared" si="141"/>
        <v>0</v>
      </c>
      <c r="X412" s="97">
        <f t="shared" si="140"/>
        <v>0</v>
      </c>
      <c r="Y412" s="98">
        <f t="shared" si="97"/>
        <v>0</v>
      </c>
      <c r="Z412" s="99">
        <f t="shared" si="98"/>
        <v>0</v>
      </c>
      <c r="AA412" s="100"/>
      <c r="AB412" s="101">
        <f t="shared" si="144"/>
        <v>0</v>
      </c>
      <c r="AC412" s="101">
        <f t="shared" si="142"/>
        <v>0</v>
      </c>
      <c r="AD412" s="101">
        <f t="shared" si="102"/>
        <v>0</v>
      </c>
      <c r="AE412" s="99">
        <f t="shared" si="103"/>
        <v>0</v>
      </c>
      <c r="AF412" s="100"/>
      <c r="AG412" s="101">
        <f t="shared" si="145"/>
        <v>0</v>
      </c>
      <c r="AH412" s="101">
        <f t="shared" si="143"/>
        <v>0</v>
      </c>
      <c r="AI412" s="101">
        <f t="shared" si="106"/>
        <v>0</v>
      </c>
      <c r="AJ412" s="99">
        <f t="shared" si="107"/>
        <v>0</v>
      </c>
      <c r="AK412" s="100"/>
      <c r="AL412" s="98">
        <f t="shared" si="148"/>
        <v>0</v>
      </c>
      <c r="AM412" s="102">
        <f t="shared" si="146"/>
        <v>0</v>
      </c>
      <c r="AN412" s="102"/>
      <c r="AO412" s="98">
        <f t="shared" si="108"/>
        <v>0</v>
      </c>
      <c r="AP412" s="103">
        <f t="shared" si="109"/>
        <v>0</v>
      </c>
      <c r="AQ412" s="100"/>
      <c r="AR412" s="98">
        <f t="shared" si="149"/>
        <v>0</v>
      </c>
      <c r="AS412" s="102">
        <f t="shared" si="147"/>
        <v>0</v>
      </c>
      <c r="AT412" s="98">
        <f t="shared" si="110"/>
        <v>0</v>
      </c>
      <c r="AU412" s="103">
        <f t="shared" si="111"/>
        <v>0</v>
      </c>
      <c r="AV412" s="100"/>
      <c r="AW412" s="98">
        <f t="shared" si="112"/>
        <v>0</v>
      </c>
      <c r="AX412" s="98">
        <f t="shared" si="99"/>
        <v>0</v>
      </c>
      <c r="AY412" s="98">
        <f t="shared" si="113"/>
        <v>0</v>
      </c>
      <c r="AZ412" s="99">
        <f t="shared" si="114"/>
        <v>0</v>
      </c>
      <c r="BA412" s="104"/>
      <c r="BB412" s="101">
        <f t="shared" si="115"/>
        <v>0</v>
      </c>
      <c r="BC412" s="101">
        <f t="shared" si="116"/>
        <v>0</v>
      </c>
      <c r="BD412" s="101">
        <f t="shared" si="117"/>
        <v>0</v>
      </c>
      <c r="BE412" s="103">
        <f t="shared" si="118"/>
        <v>0</v>
      </c>
      <c r="BF412" s="90"/>
      <c r="BG412" s="91"/>
      <c r="BH412" s="91"/>
      <c r="BI412" s="91"/>
      <c r="BJ412" s="91"/>
    </row>
    <row r="413" spans="1:62" hidden="1" x14ac:dyDescent="0.25">
      <c r="A413" s="42"/>
      <c r="B413" s="141"/>
      <c r="C413" s="92">
        <v>382</v>
      </c>
      <c r="D413" s="132">
        <v>0</v>
      </c>
      <c r="E413" s="135" t="s">
        <v>489</v>
      </c>
      <c r="F413" s="93">
        <v>0</v>
      </c>
      <c r="G413" s="94">
        <v>0</v>
      </c>
      <c r="H413" s="95">
        <v>0</v>
      </c>
      <c r="I413" s="95">
        <v>0</v>
      </c>
      <c r="J413" s="95">
        <v>0</v>
      </c>
      <c r="K413" s="95">
        <v>0</v>
      </c>
      <c r="L413" s="96"/>
      <c r="M413" s="97">
        <v>0</v>
      </c>
      <c r="N413" s="98">
        <v>0</v>
      </c>
      <c r="O413" s="98">
        <f t="shared" si="91"/>
        <v>0</v>
      </c>
      <c r="P413" s="99">
        <f t="shared" si="92"/>
        <v>0</v>
      </c>
      <c r="Q413" s="96"/>
      <c r="R413" s="97">
        <v>0</v>
      </c>
      <c r="S413" s="98">
        <v>0</v>
      </c>
      <c r="T413" s="98">
        <f t="shared" si="93"/>
        <v>0</v>
      </c>
      <c r="U413" s="99">
        <f t="shared" si="94"/>
        <v>0</v>
      </c>
      <c r="V413" s="96"/>
      <c r="W413" s="97">
        <f t="shared" si="141"/>
        <v>0</v>
      </c>
      <c r="X413" s="97">
        <f t="shared" si="140"/>
        <v>0</v>
      </c>
      <c r="Y413" s="98">
        <f t="shared" si="97"/>
        <v>0</v>
      </c>
      <c r="Z413" s="99">
        <f t="shared" si="98"/>
        <v>0</v>
      </c>
      <c r="AA413" s="100"/>
      <c r="AB413" s="101">
        <f t="shared" si="144"/>
        <v>0</v>
      </c>
      <c r="AC413" s="101">
        <f t="shared" si="142"/>
        <v>0</v>
      </c>
      <c r="AD413" s="101">
        <f t="shared" si="102"/>
        <v>0</v>
      </c>
      <c r="AE413" s="99">
        <f t="shared" si="103"/>
        <v>0</v>
      </c>
      <c r="AF413" s="100"/>
      <c r="AG413" s="101">
        <f t="shared" si="145"/>
        <v>0</v>
      </c>
      <c r="AH413" s="101">
        <f t="shared" si="143"/>
        <v>0</v>
      </c>
      <c r="AI413" s="101">
        <f t="shared" si="106"/>
        <v>0</v>
      </c>
      <c r="AJ413" s="99">
        <f t="shared" si="107"/>
        <v>0</v>
      </c>
      <c r="AK413" s="100"/>
      <c r="AL413" s="98">
        <f t="shared" si="148"/>
        <v>0</v>
      </c>
      <c r="AM413" s="102">
        <f t="shared" si="146"/>
        <v>0</v>
      </c>
      <c r="AN413" s="102"/>
      <c r="AO413" s="98">
        <f t="shared" si="108"/>
        <v>0</v>
      </c>
      <c r="AP413" s="103">
        <f t="shared" si="109"/>
        <v>0</v>
      </c>
      <c r="AQ413" s="100"/>
      <c r="AR413" s="98">
        <f t="shared" si="149"/>
        <v>0</v>
      </c>
      <c r="AS413" s="102">
        <f t="shared" si="147"/>
        <v>0</v>
      </c>
      <c r="AT413" s="98">
        <f t="shared" si="110"/>
        <v>0</v>
      </c>
      <c r="AU413" s="103">
        <f t="shared" si="111"/>
        <v>0</v>
      </c>
      <c r="AV413" s="100"/>
      <c r="AW413" s="98">
        <f t="shared" si="112"/>
        <v>0</v>
      </c>
      <c r="AX413" s="98">
        <f t="shared" si="99"/>
        <v>0</v>
      </c>
      <c r="AY413" s="98">
        <f t="shared" si="113"/>
        <v>0</v>
      </c>
      <c r="AZ413" s="99">
        <f t="shared" si="114"/>
        <v>0</v>
      </c>
      <c r="BA413" s="104"/>
      <c r="BB413" s="101">
        <f t="shared" si="115"/>
        <v>0</v>
      </c>
      <c r="BC413" s="101">
        <f t="shared" si="116"/>
        <v>0</v>
      </c>
      <c r="BD413" s="101">
        <f t="shared" si="117"/>
        <v>0</v>
      </c>
      <c r="BE413" s="103">
        <f t="shared" si="118"/>
        <v>0</v>
      </c>
      <c r="BF413" s="90"/>
      <c r="BG413" s="91"/>
      <c r="BH413" s="91"/>
      <c r="BI413" s="91"/>
      <c r="BJ413" s="91"/>
    </row>
    <row r="414" spans="1:62" hidden="1" x14ac:dyDescent="0.25">
      <c r="A414" s="42"/>
      <c r="B414" s="141"/>
      <c r="C414" s="92">
        <v>383</v>
      </c>
      <c r="D414" s="132">
        <v>0</v>
      </c>
      <c r="E414" s="135" t="s">
        <v>490</v>
      </c>
      <c r="F414" s="93">
        <v>0</v>
      </c>
      <c r="G414" s="94">
        <v>0</v>
      </c>
      <c r="H414" s="95">
        <v>0</v>
      </c>
      <c r="I414" s="95">
        <v>0</v>
      </c>
      <c r="J414" s="95">
        <v>0</v>
      </c>
      <c r="K414" s="95">
        <v>0</v>
      </c>
      <c r="L414" s="96"/>
      <c r="M414" s="97">
        <v>0</v>
      </c>
      <c r="N414" s="98">
        <v>0</v>
      </c>
      <c r="O414" s="98">
        <f t="shared" si="91"/>
        <v>0</v>
      </c>
      <c r="P414" s="99">
        <f t="shared" si="92"/>
        <v>0</v>
      </c>
      <c r="Q414" s="96"/>
      <c r="R414" s="97">
        <v>0</v>
      </c>
      <c r="S414" s="98">
        <v>0</v>
      </c>
      <c r="T414" s="98">
        <f t="shared" si="93"/>
        <v>0</v>
      </c>
      <c r="U414" s="99">
        <f t="shared" si="94"/>
        <v>0</v>
      </c>
      <c r="V414" s="96"/>
      <c r="W414" s="97">
        <f t="shared" si="141"/>
        <v>0</v>
      </c>
      <c r="X414" s="97">
        <f t="shared" si="140"/>
        <v>0</v>
      </c>
      <c r="Y414" s="98">
        <f t="shared" si="97"/>
        <v>0</v>
      </c>
      <c r="Z414" s="99">
        <f t="shared" si="98"/>
        <v>0</v>
      </c>
      <c r="AA414" s="100"/>
      <c r="AB414" s="101">
        <f t="shared" si="144"/>
        <v>0</v>
      </c>
      <c r="AC414" s="101">
        <f t="shared" si="142"/>
        <v>0</v>
      </c>
      <c r="AD414" s="101">
        <f t="shared" si="102"/>
        <v>0</v>
      </c>
      <c r="AE414" s="99">
        <f t="shared" si="103"/>
        <v>0</v>
      </c>
      <c r="AF414" s="100"/>
      <c r="AG414" s="101">
        <f t="shared" si="145"/>
        <v>0</v>
      </c>
      <c r="AH414" s="101">
        <f t="shared" si="143"/>
        <v>0</v>
      </c>
      <c r="AI414" s="101">
        <f t="shared" si="106"/>
        <v>0</v>
      </c>
      <c r="AJ414" s="99">
        <f t="shared" si="107"/>
        <v>0</v>
      </c>
      <c r="AK414" s="100"/>
      <c r="AL414" s="98">
        <f t="shared" si="148"/>
        <v>0</v>
      </c>
      <c r="AM414" s="102">
        <f t="shared" si="146"/>
        <v>0</v>
      </c>
      <c r="AN414" s="102"/>
      <c r="AO414" s="98">
        <f t="shared" si="108"/>
        <v>0</v>
      </c>
      <c r="AP414" s="103">
        <f t="shared" si="109"/>
        <v>0</v>
      </c>
      <c r="AQ414" s="100"/>
      <c r="AR414" s="98">
        <f t="shared" si="149"/>
        <v>0</v>
      </c>
      <c r="AS414" s="102">
        <f t="shared" si="147"/>
        <v>0</v>
      </c>
      <c r="AT414" s="98">
        <f t="shared" si="110"/>
        <v>0</v>
      </c>
      <c r="AU414" s="103">
        <f t="shared" si="111"/>
        <v>0</v>
      </c>
      <c r="AV414" s="100"/>
      <c r="AW414" s="98">
        <f t="shared" si="112"/>
        <v>0</v>
      </c>
      <c r="AX414" s="98">
        <f t="shared" si="99"/>
        <v>0</v>
      </c>
      <c r="AY414" s="98">
        <f t="shared" si="113"/>
        <v>0</v>
      </c>
      <c r="AZ414" s="99">
        <f t="shared" si="114"/>
        <v>0</v>
      </c>
      <c r="BA414" s="104"/>
      <c r="BB414" s="101">
        <f t="shared" si="115"/>
        <v>0</v>
      </c>
      <c r="BC414" s="101">
        <f t="shared" si="116"/>
        <v>0</v>
      </c>
      <c r="BD414" s="101">
        <f t="shared" si="117"/>
        <v>0</v>
      </c>
      <c r="BE414" s="103">
        <f t="shared" si="118"/>
        <v>0</v>
      </c>
      <c r="BF414" s="90"/>
      <c r="BG414" s="91"/>
      <c r="BH414" s="91"/>
      <c r="BI414" s="91"/>
      <c r="BJ414" s="91"/>
    </row>
    <row r="415" spans="1:62" hidden="1" x14ac:dyDescent="0.25">
      <c r="A415" s="42"/>
      <c r="B415" s="141"/>
      <c r="C415" s="92">
        <v>384</v>
      </c>
      <c r="D415" s="132">
        <v>0</v>
      </c>
      <c r="E415" s="135" t="s">
        <v>491</v>
      </c>
      <c r="F415" s="93">
        <v>0</v>
      </c>
      <c r="G415" s="94">
        <v>0</v>
      </c>
      <c r="H415" s="95">
        <v>0</v>
      </c>
      <c r="I415" s="95">
        <v>0</v>
      </c>
      <c r="J415" s="95">
        <v>0</v>
      </c>
      <c r="K415" s="95">
        <v>0</v>
      </c>
      <c r="L415" s="96"/>
      <c r="M415" s="97">
        <v>0</v>
      </c>
      <c r="N415" s="98">
        <v>0</v>
      </c>
      <c r="O415" s="98">
        <f t="shared" si="91"/>
        <v>0</v>
      </c>
      <c r="P415" s="99">
        <f t="shared" si="92"/>
        <v>0</v>
      </c>
      <c r="Q415" s="96"/>
      <c r="R415" s="97">
        <v>0</v>
      </c>
      <c r="S415" s="98">
        <v>0</v>
      </c>
      <c r="T415" s="98">
        <f t="shared" si="93"/>
        <v>0</v>
      </c>
      <c r="U415" s="99">
        <f t="shared" si="94"/>
        <v>0</v>
      </c>
      <c r="V415" s="96"/>
      <c r="W415" s="97">
        <f t="shared" si="141"/>
        <v>0</v>
      </c>
      <c r="X415" s="97">
        <f t="shared" si="141"/>
        <v>0</v>
      </c>
      <c r="Y415" s="98">
        <f t="shared" si="97"/>
        <v>0</v>
      </c>
      <c r="Z415" s="99">
        <f t="shared" si="98"/>
        <v>0</v>
      </c>
      <c r="AA415" s="100"/>
      <c r="AB415" s="101">
        <f t="shared" si="144"/>
        <v>0</v>
      </c>
      <c r="AC415" s="101">
        <f t="shared" si="142"/>
        <v>0</v>
      </c>
      <c r="AD415" s="101">
        <f t="shared" si="102"/>
        <v>0</v>
      </c>
      <c r="AE415" s="99">
        <f t="shared" si="103"/>
        <v>0</v>
      </c>
      <c r="AF415" s="100"/>
      <c r="AG415" s="101">
        <f t="shared" si="145"/>
        <v>0</v>
      </c>
      <c r="AH415" s="101">
        <f t="shared" si="143"/>
        <v>0</v>
      </c>
      <c r="AI415" s="101">
        <f t="shared" si="106"/>
        <v>0</v>
      </c>
      <c r="AJ415" s="99">
        <f t="shared" si="107"/>
        <v>0</v>
      </c>
      <c r="AK415" s="100"/>
      <c r="AL415" s="98">
        <f t="shared" si="148"/>
        <v>0</v>
      </c>
      <c r="AM415" s="102">
        <f t="shared" si="146"/>
        <v>0</v>
      </c>
      <c r="AN415" s="102"/>
      <c r="AO415" s="98">
        <f t="shared" si="108"/>
        <v>0</v>
      </c>
      <c r="AP415" s="103">
        <f t="shared" si="109"/>
        <v>0</v>
      </c>
      <c r="AQ415" s="100"/>
      <c r="AR415" s="98">
        <f t="shared" si="149"/>
        <v>0</v>
      </c>
      <c r="AS415" s="102">
        <f t="shared" si="147"/>
        <v>0</v>
      </c>
      <c r="AT415" s="98">
        <f t="shared" si="110"/>
        <v>0</v>
      </c>
      <c r="AU415" s="103">
        <f t="shared" si="111"/>
        <v>0</v>
      </c>
      <c r="AV415" s="100"/>
      <c r="AW415" s="98">
        <f t="shared" si="112"/>
        <v>0</v>
      </c>
      <c r="AX415" s="98">
        <f t="shared" si="99"/>
        <v>0</v>
      </c>
      <c r="AY415" s="98">
        <f t="shared" si="113"/>
        <v>0</v>
      </c>
      <c r="AZ415" s="99">
        <f t="shared" si="114"/>
        <v>0</v>
      </c>
      <c r="BA415" s="104"/>
      <c r="BB415" s="101">
        <f t="shared" si="115"/>
        <v>0</v>
      </c>
      <c r="BC415" s="101">
        <f t="shared" si="116"/>
        <v>0</v>
      </c>
      <c r="BD415" s="101">
        <f t="shared" si="117"/>
        <v>0</v>
      </c>
      <c r="BE415" s="103">
        <f t="shared" si="118"/>
        <v>0</v>
      </c>
      <c r="BF415" s="90"/>
      <c r="BG415" s="91"/>
      <c r="BH415" s="91"/>
      <c r="BI415" s="91"/>
      <c r="BJ415" s="91"/>
    </row>
    <row r="416" spans="1:62" hidden="1" x14ac:dyDescent="0.25">
      <c r="A416" s="42"/>
      <c r="B416" s="141"/>
      <c r="C416" s="92">
        <v>385</v>
      </c>
      <c r="D416" s="132">
        <v>0</v>
      </c>
      <c r="E416" s="135" t="s">
        <v>492</v>
      </c>
      <c r="F416" s="93">
        <v>0</v>
      </c>
      <c r="G416" s="94">
        <v>0</v>
      </c>
      <c r="H416" s="95">
        <v>0</v>
      </c>
      <c r="I416" s="95">
        <v>0</v>
      </c>
      <c r="J416" s="95">
        <v>0</v>
      </c>
      <c r="K416" s="95">
        <v>0</v>
      </c>
      <c r="L416" s="96"/>
      <c r="M416" s="97">
        <v>0</v>
      </c>
      <c r="N416" s="98">
        <v>0</v>
      </c>
      <c r="O416" s="98">
        <f t="shared" si="91"/>
        <v>0</v>
      </c>
      <c r="P416" s="99">
        <f t="shared" si="92"/>
        <v>0</v>
      </c>
      <c r="Q416" s="96"/>
      <c r="R416" s="97">
        <v>0</v>
      </c>
      <c r="S416" s="98">
        <v>0</v>
      </c>
      <c r="T416" s="98">
        <f t="shared" si="93"/>
        <v>0</v>
      </c>
      <c r="U416" s="99">
        <f t="shared" si="94"/>
        <v>0</v>
      </c>
      <c r="V416" s="96"/>
      <c r="W416" s="97">
        <f t="shared" ref="W416:X479" si="150">+M416+R416</f>
        <v>0</v>
      </c>
      <c r="X416" s="97">
        <f t="shared" si="150"/>
        <v>0</v>
      </c>
      <c r="Y416" s="98">
        <f t="shared" si="97"/>
        <v>0</v>
      </c>
      <c r="Z416" s="99">
        <f t="shared" si="98"/>
        <v>0</v>
      </c>
      <c r="AA416" s="100"/>
      <c r="AB416" s="101">
        <f t="shared" si="144"/>
        <v>0</v>
      </c>
      <c r="AC416" s="101">
        <f t="shared" si="144"/>
        <v>0</v>
      </c>
      <c r="AD416" s="101">
        <f t="shared" si="102"/>
        <v>0</v>
      </c>
      <c r="AE416" s="99">
        <f t="shared" si="103"/>
        <v>0</v>
      </c>
      <c r="AF416" s="100"/>
      <c r="AG416" s="101">
        <f t="shared" si="145"/>
        <v>0</v>
      </c>
      <c r="AH416" s="101">
        <f t="shared" si="145"/>
        <v>0</v>
      </c>
      <c r="AI416" s="101">
        <f t="shared" si="106"/>
        <v>0</v>
      </c>
      <c r="AJ416" s="99">
        <f t="shared" si="107"/>
        <v>0</v>
      </c>
      <c r="AK416" s="100"/>
      <c r="AL416" s="98">
        <f t="shared" si="148"/>
        <v>0</v>
      </c>
      <c r="AM416" s="102">
        <f t="shared" si="146"/>
        <v>0</v>
      </c>
      <c r="AN416" s="102"/>
      <c r="AO416" s="98">
        <f t="shared" si="108"/>
        <v>0</v>
      </c>
      <c r="AP416" s="103">
        <f t="shared" si="109"/>
        <v>0</v>
      </c>
      <c r="AQ416" s="100"/>
      <c r="AR416" s="98">
        <f t="shared" si="149"/>
        <v>0</v>
      </c>
      <c r="AS416" s="102">
        <f t="shared" si="147"/>
        <v>0</v>
      </c>
      <c r="AT416" s="98">
        <f t="shared" si="110"/>
        <v>0</v>
      </c>
      <c r="AU416" s="103">
        <f t="shared" si="111"/>
        <v>0</v>
      </c>
      <c r="AV416" s="100"/>
      <c r="AW416" s="98">
        <f t="shared" si="112"/>
        <v>0</v>
      </c>
      <c r="AX416" s="98">
        <f t="shared" si="99"/>
        <v>0</v>
      </c>
      <c r="AY416" s="98">
        <f t="shared" si="113"/>
        <v>0</v>
      </c>
      <c r="AZ416" s="99">
        <f t="shared" si="114"/>
        <v>0</v>
      </c>
      <c r="BA416" s="104"/>
      <c r="BB416" s="101">
        <f t="shared" si="115"/>
        <v>0</v>
      </c>
      <c r="BC416" s="101">
        <f t="shared" si="116"/>
        <v>0</v>
      </c>
      <c r="BD416" s="101">
        <f t="shared" si="117"/>
        <v>0</v>
      </c>
      <c r="BE416" s="103">
        <f t="shared" si="118"/>
        <v>0</v>
      </c>
      <c r="BF416" s="90"/>
      <c r="BG416" s="91"/>
      <c r="BH416" s="91"/>
      <c r="BI416" s="91"/>
      <c r="BJ416" s="91"/>
    </row>
    <row r="417" spans="1:62" hidden="1" x14ac:dyDescent="0.25">
      <c r="A417" s="42"/>
      <c r="B417" s="141"/>
      <c r="C417" s="92">
        <v>386</v>
      </c>
      <c r="D417" s="132">
        <v>0</v>
      </c>
      <c r="E417" s="135" t="s">
        <v>493</v>
      </c>
      <c r="F417" s="93">
        <v>0</v>
      </c>
      <c r="G417" s="94">
        <v>0</v>
      </c>
      <c r="H417" s="95">
        <v>0</v>
      </c>
      <c r="I417" s="95">
        <v>0</v>
      </c>
      <c r="J417" s="95">
        <v>0</v>
      </c>
      <c r="K417" s="95">
        <v>0</v>
      </c>
      <c r="L417" s="96"/>
      <c r="M417" s="97">
        <v>0</v>
      </c>
      <c r="N417" s="98">
        <v>0</v>
      </c>
      <c r="O417" s="98">
        <f t="shared" si="91"/>
        <v>0</v>
      </c>
      <c r="P417" s="99">
        <f t="shared" si="92"/>
        <v>0</v>
      </c>
      <c r="Q417" s="96"/>
      <c r="R417" s="97">
        <v>0</v>
      </c>
      <c r="S417" s="98">
        <v>0</v>
      </c>
      <c r="T417" s="98">
        <f t="shared" si="93"/>
        <v>0</v>
      </c>
      <c r="U417" s="99">
        <f t="shared" si="94"/>
        <v>0</v>
      </c>
      <c r="V417" s="96"/>
      <c r="W417" s="97">
        <f t="shared" si="150"/>
        <v>0</v>
      </c>
      <c r="X417" s="97">
        <f t="shared" si="150"/>
        <v>0</v>
      </c>
      <c r="Y417" s="98">
        <f t="shared" si="97"/>
        <v>0</v>
      </c>
      <c r="Z417" s="99">
        <f t="shared" si="98"/>
        <v>0</v>
      </c>
      <c r="AA417" s="100"/>
      <c r="AB417" s="101">
        <f t="shared" ref="AB417:AC480" si="151">(+M417*$H417)+(R417*$J417)</f>
        <v>0</v>
      </c>
      <c r="AC417" s="101">
        <f t="shared" si="151"/>
        <v>0</v>
      </c>
      <c r="AD417" s="101">
        <f t="shared" si="102"/>
        <v>0</v>
      </c>
      <c r="AE417" s="99">
        <f t="shared" si="103"/>
        <v>0</v>
      </c>
      <c r="AF417" s="100"/>
      <c r="AG417" s="101">
        <f t="shared" ref="AG417:AH480" si="152">(+M417*$I417)+(R417*$K417)</f>
        <v>0</v>
      </c>
      <c r="AH417" s="101">
        <f t="shared" si="152"/>
        <v>0</v>
      </c>
      <c r="AI417" s="101">
        <f t="shared" si="106"/>
        <v>0</v>
      </c>
      <c r="AJ417" s="99">
        <f t="shared" si="107"/>
        <v>0</v>
      </c>
      <c r="AK417" s="100"/>
      <c r="AL417" s="98">
        <f t="shared" si="148"/>
        <v>0</v>
      </c>
      <c r="AM417" s="102">
        <f t="shared" si="146"/>
        <v>0</v>
      </c>
      <c r="AN417" s="102"/>
      <c r="AO417" s="98">
        <f t="shared" si="108"/>
        <v>0</v>
      </c>
      <c r="AP417" s="103">
        <f t="shared" si="109"/>
        <v>0</v>
      </c>
      <c r="AQ417" s="100"/>
      <c r="AR417" s="98">
        <f t="shared" si="149"/>
        <v>0</v>
      </c>
      <c r="AS417" s="102">
        <f t="shared" si="147"/>
        <v>0</v>
      </c>
      <c r="AT417" s="98">
        <f t="shared" si="110"/>
        <v>0</v>
      </c>
      <c r="AU417" s="103">
        <f t="shared" si="111"/>
        <v>0</v>
      </c>
      <c r="AV417" s="100"/>
      <c r="AW417" s="98">
        <f t="shared" si="112"/>
        <v>0</v>
      </c>
      <c r="AX417" s="98">
        <f t="shared" si="99"/>
        <v>0</v>
      </c>
      <c r="AY417" s="98">
        <f t="shared" si="113"/>
        <v>0</v>
      </c>
      <c r="AZ417" s="99">
        <f t="shared" si="114"/>
        <v>0</v>
      </c>
      <c r="BA417" s="104"/>
      <c r="BB417" s="101">
        <f t="shared" si="115"/>
        <v>0</v>
      </c>
      <c r="BC417" s="101">
        <f t="shared" si="116"/>
        <v>0</v>
      </c>
      <c r="BD417" s="101">
        <f t="shared" si="117"/>
        <v>0</v>
      </c>
      <c r="BE417" s="103">
        <f t="shared" si="118"/>
        <v>0</v>
      </c>
      <c r="BF417" s="90"/>
      <c r="BG417" s="91"/>
      <c r="BH417" s="91"/>
      <c r="BI417" s="91"/>
      <c r="BJ417" s="91"/>
    </row>
    <row r="418" spans="1:62" hidden="1" x14ac:dyDescent="0.25">
      <c r="A418" s="42"/>
      <c r="B418" s="141"/>
      <c r="C418" s="92">
        <v>387</v>
      </c>
      <c r="D418" s="132">
        <v>0</v>
      </c>
      <c r="E418" s="135" t="s">
        <v>494</v>
      </c>
      <c r="F418" s="93">
        <v>0</v>
      </c>
      <c r="G418" s="94">
        <v>0</v>
      </c>
      <c r="H418" s="95">
        <v>0</v>
      </c>
      <c r="I418" s="95">
        <v>0</v>
      </c>
      <c r="J418" s="95">
        <v>0</v>
      </c>
      <c r="K418" s="95">
        <v>0</v>
      </c>
      <c r="L418" s="96"/>
      <c r="M418" s="97">
        <v>0</v>
      </c>
      <c r="N418" s="98">
        <v>0</v>
      </c>
      <c r="O418" s="98">
        <f t="shared" si="91"/>
        <v>0</v>
      </c>
      <c r="P418" s="99">
        <f t="shared" si="92"/>
        <v>0</v>
      </c>
      <c r="Q418" s="96"/>
      <c r="R418" s="97">
        <v>0</v>
      </c>
      <c r="S418" s="98">
        <v>0</v>
      </c>
      <c r="T418" s="98">
        <f t="shared" si="93"/>
        <v>0</v>
      </c>
      <c r="U418" s="99">
        <f t="shared" si="94"/>
        <v>0</v>
      </c>
      <c r="V418" s="96"/>
      <c r="W418" s="97">
        <f t="shared" si="150"/>
        <v>0</v>
      </c>
      <c r="X418" s="97">
        <f t="shared" si="150"/>
        <v>0</v>
      </c>
      <c r="Y418" s="98">
        <f t="shared" si="97"/>
        <v>0</v>
      </c>
      <c r="Z418" s="99">
        <f t="shared" si="98"/>
        <v>0</v>
      </c>
      <c r="AA418" s="100"/>
      <c r="AB418" s="101">
        <f t="shared" si="151"/>
        <v>0</v>
      </c>
      <c r="AC418" s="101">
        <f t="shared" si="151"/>
        <v>0</v>
      </c>
      <c r="AD418" s="101">
        <f t="shared" si="102"/>
        <v>0</v>
      </c>
      <c r="AE418" s="99">
        <f t="shared" si="103"/>
        <v>0</v>
      </c>
      <c r="AF418" s="100"/>
      <c r="AG418" s="101">
        <f t="shared" si="152"/>
        <v>0</v>
      </c>
      <c r="AH418" s="101">
        <f t="shared" si="152"/>
        <v>0</v>
      </c>
      <c r="AI418" s="101">
        <f t="shared" si="106"/>
        <v>0</v>
      </c>
      <c r="AJ418" s="99">
        <f t="shared" si="107"/>
        <v>0</v>
      </c>
      <c r="AK418" s="100"/>
      <c r="AL418" s="98">
        <f t="shared" si="148"/>
        <v>0</v>
      </c>
      <c r="AM418" s="102">
        <f t="shared" si="146"/>
        <v>0</v>
      </c>
      <c r="AN418" s="102"/>
      <c r="AO418" s="98">
        <f t="shared" si="108"/>
        <v>0</v>
      </c>
      <c r="AP418" s="103">
        <f t="shared" si="109"/>
        <v>0</v>
      </c>
      <c r="AQ418" s="100"/>
      <c r="AR418" s="98">
        <f t="shared" si="149"/>
        <v>0</v>
      </c>
      <c r="AS418" s="102">
        <f t="shared" si="147"/>
        <v>0</v>
      </c>
      <c r="AT418" s="98">
        <f t="shared" si="110"/>
        <v>0</v>
      </c>
      <c r="AU418" s="103">
        <f t="shared" si="111"/>
        <v>0</v>
      </c>
      <c r="AV418" s="100"/>
      <c r="AW418" s="98">
        <f t="shared" si="112"/>
        <v>0</v>
      </c>
      <c r="AX418" s="98">
        <f t="shared" si="99"/>
        <v>0</v>
      </c>
      <c r="AY418" s="98">
        <f t="shared" si="113"/>
        <v>0</v>
      </c>
      <c r="AZ418" s="99">
        <f t="shared" si="114"/>
        <v>0</v>
      </c>
      <c r="BA418" s="104"/>
      <c r="BB418" s="101">
        <f t="shared" si="115"/>
        <v>0</v>
      </c>
      <c r="BC418" s="101">
        <f t="shared" si="116"/>
        <v>0</v>
      </c>
      <c r="BD418" s="101">
        <f t="shared" si="117"/>
        <v>0</v>
      </c>
      <c r="BE418" s="103">
        <f t="shared" si="118"/>
        <v>0</v>
      </c>
      <c r="BF418" s="90"/>
      <c r="BG418" s="91"/>
      <c r="BH418" s="91"/>
      <c r="BI418" s="91"/>
      <c r="BJ418" s="91"/>
    </row>
    <row r="419" spans="1:62" hidden="1" x14ac:dyDescent="0.25">
      <c r="A419" s="42"/>
      <c r="B419" s="141"/>
      <c r="C419" s="92">
        <v>388</v>
      </c>
      <c r="D419" s="132">
        <v>0</v>
      </c>
      <c r="E419" s="135" t="s">
        <v>495</v>
      </c>
      <c r="F419" s="93">
        <v>0</v>
      </c>
      <c r="G419" s="94">
        <v>0</v>
      </c>
      <c r="H419" s="95">
        <v>0</v>
      </c>
      <c r="I419" s="95">
        <v>0</v>
      </c>
      <c r="J419" s="95">
        <v>0</v>
      </c>
      <c r="K419" s="95">
        <v>0</v>
      </c>
      <c r="L419" s="96"/>
      <c r="M419" s="97">
        <v>0</v>
      </c>
      <c r="N419" s="98">
        <v>0</v>
      </c>
      <c r="O419" s="98">
        <f t="shared" si="91"/>
        <v>0</v>
      </c>
      <c r="P419" s="99">
        <f t="shared" si="92"/>
        <v>0</v>
      </c>
      <c r="Q419" s="96"/>
      <c r="R419" s="97">
        <v>0</v>
      </c>
      <c r="S419" s="98">
        <v>0</v>
      </c>
      <c r="T419" s="98">
        <f t="shared" si="93"/>
        <v>0</v>
      </c>
      <c r="U419" s="99">
        <f t="shared" si="94"/>
        <v>0</v>
      </c>
      <c r="V419" s="96"/>
      <c r="W419" s="97">
        <f t="shared" si="150"/>
        <v>0</v>
      </c>
      <c r="X419" s="97">
        <f t="shared" si="150"/>
        <v>0</v>
      </c>
      <c r="Y419" s="98">
        <f t="shared" si="97"/>
        <v>0</v>
      </c>
      <c r="Z419" s="99">
        <f t="shared" si="98"/>
        <v>0</v>
      </c>
      <c r="AA419" s="100"/>
      <c r="AB419" s="101">
        <f t="shared" si="151"/>
        <v>0</v>
      </c>
      <c r="AC419" s="101">
        <f t="shared" si="151"/>
        <v>0</v>
      </c>
      <c r="AD419" s="101">
        <f t="shared" si="102"/>
        <v>0</v>
      </c>
      <c r="AE419" s="99">
        <f t="shared" si="103"/>
        <v>0</v>
      </c>
      <c r="AF419" s="100"/>
      <c r="AG419" s="101">
        <f t="shared" si="152"/>
        <v>0</v>
      </c>
      <c r="AH419" s="101">
        <f t="shared" si="152"/>
        <v>0</v>
      </c>
      <c r="AI419" s="101">
        <f t="shared" si="106"/>
        <v>0</v>
      </c>
      <c r="AJ419" s="99">
        <f t="shared" si="107"/>
        <v>0</v>
      </c>
      <c r="AK419" s="100"/>
      <c r="AL419" s="98">
        <f t="shared" si="148"/>
        <v>0</v>
      </c>
      <c r="AM419" s="102">
        <f t="shared" si="146"/>
        <v>0</v>
      </c>
      <c r="AN419" s="102"/>
      <c r="AO419" s="98">
        <f t="shared" si="108"/>
        <v>0</v>
      </c>
      <c r="AP419" s="103">
        <f t="shared" si="109"/>
        <v>0</v>
      </c>
      <c r="AQ419" s="100"/>
      <c r="AR419" s="98">
        <f t="shared" si="149"/>
        <v>0</v>
      </c>
      <c r="AS419" s="102">
        <f t="shared" si="147"/>
        <v>0</v>
      </c>
      <c r="AT419" s="98">
        <f t="shared" si="110"/>
        <v>0</v>
      </c>
      <c r="AU419" s="103">
        <f t="shared" si="111"/>
        <v>0</v>
      </c>
      <c r="AV419" s="100"/>
      <c r="AW419" s="98">
        <f t="shared" si="112"/>
        <v>0</v>
      </c>
      <c r="AX419" s="98">
        <f t="shared" si="99"/>
        <v>0</v>
      </c>
      <c r="AY419" s="98">
        <f t="shared" si="113"/>
        <v>0</v>
      </c>
      <c r="AZ419" s="99">
        <f t="shared" si="114"/>
        <v>0</v>
      </c>
      <c r="BA419" s="104"/>
      <c r="BB419" s="101">
        <f t="shared" si="115"/>
        <v>0</v>
      </c>
      <c r="BC419" s="101">
        <f t="shared" si="116"/>
        <v>0</v>
      </c>
      <c r="BD419" s="101">
        <f t="shared" si="117"/>
        <v>0</v>
      </c>
      <c r="BE419" s="103">
        <f t="shared" si="118"/>
        <v>0</v>
      </c>
      <c r="BF419" s="90"/>
      <c r="BG419" s="91"/>
      <c r="BH419" s="91"/>
      <c r="BI419" s="91"/>
      <c r="BJ419" s="91"/>
    </row>
    <row r="420" spans="1:62" hidden="1" x14ac:dyDescent="0.25">
      <c r="A420" s="42"/>
      <c r="B420" s="141"/>
      <c r="C420" s="92">
        <v>389</v>
      </c>
      <c r="D420" s="132">
        <v>0</v>
      </c>
      <c r="E420" s="135" t="s">
        <v>496</v>
      </c>
      <c r="F420" s="93">
        <v>0</v>
      </c>
      <c r="G420" s="94">
        <v>0</v>
      </c>
      <c r="H420" s="95">
        <v>0</v>
      </c>
      <c r="I420" s="95">
        <v>0</v>
      </c>
      <c r="J420" s="95">
        <v>0</v>
      </c>
      <c r="K420" s="95">
        <v>0</v>
      </c>
      <c r="L420" s="96"/>
      <c r="M420" s="97">
        <v>0</v>
      </c>
      <c r="N420" s="98">
        <v>0</v>
      </c>
      <c r="O420" s="98">
        <f t="shared" si="91"/>
        <v>0</v>
      </c>
      <c r="P420" s="99">
        <f t="shared" si="92"/>
        <v>0</v>
      </c>
      <c r="Q420" s="96"/>
      <c r="R420" s="97">
        <v>0</v>
      </c>
      <c r="S420" s="98">
        <v>0</v>
      </c>
      <c r="T420" s="98">
        <f t="shared" si="93"/>
        <v>0</v>
      </c>
      <c r="U420" s="99">
        <f t="shared" si="94"/>
        <v>0</v>
      </c>
      <c r="V420" s="96"/>
      <c r="W420" s="97">
        <f t="shared" si="150"/>
        <v>0</v>
      </c>
      <c r="X420" s="97">
        <f t="shared" si="150"/>
        <v>0</v>
      </c>
      <c r="Y420" s="98">
        <f t="shared" si="97"/>
        <v>0</v>
      </c>
      <c r="Z420" s="99">
        <f t="shared" si="98"/>
        <v>0</v>
      </c>
      <c r="AA420" s="100"/>
      <c r="AB420" s="101">
        <f t="shared" si="151"/>
        <v>0</v>
      </c>
      <c r="AC420" s="101">
        <f t="shared" si="151"/>
        <v>0</v>
      </c>
      <c r="AD420" s="101">
        <f t="shared" si="102"/>
        <v>0</v>
      </c>
      <c r="AE420" s="99">
        <f t="shared" si="103"/>
        <v>0</v>
      </c>
      <c r="AF420" s="100"/>
      <c r="AG420" s="101">
        <f t="shared" si="152"/>
        <v>0</v>
      </c>
      <c r="AH420" s="101">
        <f t="shared" si="152"/>
        <v>0</v>
      </c>
      <c r="AI420" s="101">
        <f t="shared" si="106"/>
        <v>0</v>
      </c>
      <c r="AJ420" s="99">
        <f t="shared" si="107"/>
        <v>0</v>
      </c>
      <c r="AK420" s="100"/>
      <c r="AL420" s="98">
        <f t="shared" si="148"/>
        <v>0</v>
      </c>
      <c r="AM420" s="102">
        <f t="shared" si="146"/>
        <v>0</v>
      </c>
      <c r="AN420" s="102"/>
      <c r="AO420" s="98">
        <f t="shared" si="108"/>
        <v>0</v>
      </c>
      <c r="AP420" s="103">
        <f t="shared" si="109"/>
        <v>0</v>
      </c>
      <c r="AQ420" s="100"/>
      <c r="AR420" s="98">
        <f t="shared" si="149"/>
        <v>0</v>
      </c>
      <c r="AS420" s="102">
        <f t="shared" si="147"/>
        <v>0</v>
      </c>
      <c r="AT420" s="98">
        <f t="shared" si="110"/>
        <v>0</v>
      </c>
      <c r="AU420" s="103">
        <f t="shared" si="111"/>
        <v>0</v>
      </c>
      <c r="AV420" s="100"/>
      <c r="AW420" s="98">
        <f t="shared" si="112"/>
        <v>0</v>
      </c>
      <c r="AX420" s="98">
        <f t="shared" si="99"/>
        <v>0</v>
      </c>
      <c r="AY420" s="98">
        <f t="shared" si="113"/>
        <v>0</v>
      </c>
      <c r="AZ420" s="99">
        <f t="shared" si="114"/>
        <v>0</v>
      </c>
      <c r="BA420" s="104"/>
      <c r="BB420" s="101">
        <f t="shared" si="115"/>
        <v>0</v>
      </c>
      <c r="BC420" s="101">
        <f t="shared" si="116"/>
        <v>0</v>
      </c>
      <c r="BD420" s="101">
        <f t="shared" si="117"/>
        <v>0</v>
      </c>
      <c r="BE420" s="103">
        <f t="shared" si="118"/>
        <v>0</v>
      </c>
      <c r="BF420" s="90"/>
      <c r="BG420" s="91"/>
      <c r="BH420" s="91"/>
      <c r="BI420" s="91"/>
      <c r="BJ420" s="91"/>
    </row>
    <row r="421" spans="1:62" hidden="1" x14ac:dyDescent="0.25">
      <c r="A421" s="42"/>
      <c r="B421" s="141"/>
      <c r="C421" s="92">
        <v>390</v>
      </c>
      <c r="D421" s="132">
        <v>0</v>
      </c>
      <c r="E421" s="135" t="s">
        <v>497</v>
      </c>
      <c r="F421" s="93">
        <v>0</v>
      </c>
      <c r="G421" s="94">
        <v>0</v>
      </c>
      <c r="H421" s="95">
        <v>0</v>
      </c>
      <c r="I421" s="95">
        <v>0</v>
      </c>
      <c r="J421" s="95">
        <v>0</v>
      </c>
      <c r="K421" s="95">
        <v>0</v>
      </c>
      <c r="L421" s="96"/>
      <c r="M421" s="97">
        <v>0</v>
      </c>
      <c r="N421" s="98">
        <v>0</v>
      </c>
      <c r="O421" s="98">
        <f t="shared" si="91"/>
        <v>0</v>
      </c>
      <c r="P421" s="99">
        <f t="shared" si="92"/>
        <v>0</v>
      </c>
      <c r="Q421" s="96"/>
      <c r="R421" s="97">
        <v>0</v>
      </c>
      <c r="S421" s="98">
        <v>0</v>
      </c>
      <c r="T421" s="98">
        <f t="shared" si="93"/>
        <v>0</v>
      </c>
      <c r="U421" s="99">
        <f t="shared" si="94"/>
        <v>0</v>
      </c>
      <c r="V421" s="96"/>
      <c r="W421" s="97">
        <f t="shared" si="150"/>
        <v>0</v>
      </c>
      <c r="X421" s="97">
        <f t="shared" si="150"/>
        <v>0</v>
      </c>
      <c r="Y421" s="98">
        <f t="shared" si="97"/>
        <v>0</v>
      </c>
      <c r="Z421" s="99">
        <f t="shared" si="98"/>
        <v>0</v>
      </c>
      <c r="AA421" s="100"/>
      <c r="AB421" s="101">
        <f t="shared" si="151"/>
        <v>0</v>
      </c>
      <c r="AC421" s="101">
        <f t="shared" si="151"/>
        <v>0</v>
      </c>
      <c r="AD421" s="101">
        <f t="shared" si="102"/>
        <v>0</v>
      </c>
      <c r="AE421" s="99">
        <f t="shared" si="103"/>
        <v>0</v>
      </c>
      <c r="AF421" s="100"/>
      <c r="AG421" s="101">
        <f t="shared" si="152"/>
        <v>0</v>
      </c>
      <c r="AH421" s="101">
        <f t="shared" si="152"/>
        <v>0</v>
      </c>
      <c r="AI421" s="101">
        <f t="shared" si="106"/>
        <v>0</v>
      </c>
      <c r="AJ421" s="99">
        <f t="shared" si="107"/>
        <v>0</v>
      </c>
      <c r="AK421" s="100"/>
      <c r="AL421" s="98">
        <f t="shared" si="148"/>
        <v>0</v>
      </c>
      <c r="AM421" s="102">
        <f t="shared" si="146"/>
        <v>0</v>
      </c>
      <c r="AN421" s="102"/>
      <c r="AO421" s="98">
        <f t="shared" si="108"/>
        <v>0</v>
      </c>
      <c r="AP421" s="103">
        <f t="shared" si="109"/>
        <v>0</v>
      </c>
      <c r="AQ421" s="100"/>
      <c r="AR421" s="98">
        <f t="shared" si="149"/>
        <v>0</v>
      </c>
      <c r="AS421" s="102">
        <f t="shared" si="147"/>
        <v>0</v>
      </c>
      <c r="AT421" s="98">
        <f t="shared" si="110"/>
        <v>0</v>
      </c>
      <c r="AU421" s="103">
        <f t="shared" si="111"/>
        <v>0</v>
      </c>
      <c r="AV421" s="100"/>
      <c r="AW421" s="98">
        <f t="shared" si="112"/>
        <v>0</v>
      </c>
      <c r="AX421" s="98">
        <f t="shared" si="99"/>
        <v>0</v>
      </c>
      <c r="AY421" s="98">
        <f t="shared" si="113"/>
        <v>0</v>
      </c>
      <c r="AZ421" s="99">
        <f t="shared" si="114"/>
        <v>0</v>
      </c>
      <c r="BA421" s="104"/>
      <c r="BB421" s="101">
        <f t="shared" si="115"/>
        <v>0</v>
      </c>
      <c r="BC421" s="101">
        <f t="shared" si="116"/>
        <v>0</v>
      </c>
      <c r="BD421" s="101">
        <f t="shared" si="117"/>
        <v>0</v>
      </c>
      <c r="BE421" s="103">
        <f t="shared" si="118"/>
        <v>0</v>
      </c>
      <c r="BF421" s="90"/>
      <c r="BG421" s="91"/>
      <c r="BH421" s="91"/>
      <c r="BI421" s="91"/>
      <c r="BJ421" s="91"/>
    </row>
    <row r="422" spans="1:62" hidden="1" x14ac:dyDescent="0.25">
      <c r="A422" s="42"/>
      <c r="B422" s="141"/>
      <c r="C422" s="92">
        <v>391</v>
      </c>
      <c r="D422" s="132">
        <v>0</v>
      </c>
      <c r="E422" s="135" t="s">
        <v>498</v>
      </c>
      <c r="F422" s="93">
        <v>0</v>
      </c>
      <c r="G422" s="94">
        <v>0</v>
      </c>
      <c r="H422" s="95">
        <v>0</v>
      </c>
      <c r="I422" s="95">
        <v>0</v>
      </c>
      <c r="J422" s="95">
        <v>0</v>
      </c>
      <c r="K422" s="95">
        <v>0</v>
      </c>
      <c r="L422" s="96"/>
      <c r="M422" s="97">
        <v>0</v>
      </c>
      <c r="N422" s="98">
        <v>0</v>
      </c>
      <c r="O422" s="98">
        <f t="shared" si="91"/>
        <v>0</v>
      </c>
      <c r="P422" s="99">
        <f t="shared" si="92"/>
        <v>0</v>
      </c>
      <c r="Q422" s="96"/>
      <c r="R422" s="97">
        <v>0</v>
      </c>
      <c r="S422" s="98">
        <v>0</v>
      </c>
      <c r="T422" s="98">
        <f t="shared" si="93"/>
        <v>0</v>
      </c>
      <c r="U422" s="99">
        <f t="shared" si="94"/>
        <v>0</v>
      </c>
      <c r="V422" s="96"/>
      <c r="W422" s="97">
        <f t="shared" si="150"/>
        <v>0</v>
      </c>
      <c r="X422" s="97">
        <f t="shared" si="150"/>
        <v>0</v>
      </c>
      <c r="Y422" s="98">
        <f t="shared" si="97"/>
        <v>0</v>
      </c>
      <c r="Z422" s="99">
        <f t="shared" si="98"/>
        <v>0</v>
      </c>
      <c r="AA422" s="100"/>
      <c r="AB422" s="101">
        <f t="shared" si="151"/>
        <v>0</v>
      </c>
      <c r="AC422" s="101">
        <f t="shared" si="151"/>
        <v>0</v>
      </c>
      <c r="AD422" s="101">
        <f t="shared" si="102"/>
        <v>0</v>
      </c>
      <c r="AE422" s="99">
        <f t="shared" si="103"/>
        <v>0</v>
      </c>
      <c r="AF422" s="100"/>
      <c r="AG422" s="101">
        <f t="shared" si="152"/>
        <v>0</v>
      </c>
      <c r="AH422" s="101">
        <f t="shared" si="152"/>
        <v>0</v>
      </c>
      <c r="AI422" s="101">
        <f t="shared" si="106"/>
        <v>0</v>
      </c>
      <c r="AJ422" s="99">
        <f t="shared" si="107"/>
        <v>0</v>
      </c>
      <c r="AK422" s="100"/>
      <c r="AL422" s="98">
        <f t="shared" si="148"/>
        <v>0</v>
      </c>
      <c r="AM422" s="102">
        <f t="shared" si="146"/>
        <v>0</v>
      </c>
      <c r="AN422" s="102"/>
      <c r="AO422" s="98">
        <f t="shared" si="108"/>
        <v>0</v>
      </c>
      <c r="AP422" s="103">
        <f t="shared" si="109"/>
        <v>0</v>
      </c>
      <c r="AQ422" s="100"/>
      <c r="AR422" s="98">
        <f t="shared" si="149"/>
        <v>0</v>
      </c>
      <c r="AS422" s="102">
        <f t="shared" si="147"/>
        <v>0</v>
      </c>
      <c r="AT422" s="98">
        <f t="shared" si="110"/>
        <v>0</v>
      </c>
      <c r="AU422" s="103">
        <f t="shared" si="111"/>
        <v>0</v>
      </c>
      <c r="AV422" s="100"/>
      <c r="AW422" s="98">
        <f t="shared" si="112"/>
        <v>0</v>
      </c>
      <c r="AX422" s="98">
        <f t="shared" si="99"/>
        <v>0</v>
      </c>
      <c r="AY422" s="98">
        <f t="shared" si="113"/>
        <v>0</v>
      </c>
      <c r="AZ422" s="99">
        <f t="shared" si="114"/>
        <v>0</v>
      </c>
      <c r="BA422" s="104"/>
      <c r="BB422" s="101">
        <f t="shared" si="115"/>
        <v>0</v>
      </c>
      <c r="BC422" s="101">
        <f t="shared" si="116"/>
        <v>0</v>
      </c>
      <c r="BD422" s="101">
        <f t="shared" si="117"/>
        <v>0</v>
      </c>
      <c r="BE422" s="103">
        <f t="shared" si="118"/>
        <v>0</v>
      </c>
      <c r="BF422" s="90"/>
      <c r="BG422" s="91"/>
      <c r="BH422" s="91"/>
      <c r="BI422" s="91"/>
      <c r="BJ422" s="91"/>
    </row>
    <row r="423" spans="1:62" hidden="1" x14ac:dyDescent="0.25">
      <c r="A423" s="42"/>
      <c r="B423" s="141"/>
      <c r="C423" s="92">
        <v>392</v>
      </c>
      <c r="D423" s="132">
        <v>0</v>
      </c>
      <c r="E423" s="135" t="s">
        <v>499</v>
      </c>
      <c r="F423" s="93">
        <v>0</v>
      </c>
      <c r="G423" s="94">
        <v>0</v>
      </c>
      <c r="H423" s="95">
        <v>0</v>
      </c>
      <c r="I423" s="95">
        <v>0</v>
      </c>
      <c r="J423" s="95">
        <v>0</v>
      </c>
      <c r="K423" s="95">
        <v>0</v>
      </c>
      <c r="L423" s="96"/>
      <c r="M423" s="97">
        <v>0</v>
      </c>
      <c r="N423" s="98">
        <v>0</v>
      </c>
      <c r="O423" s="98">
        <f t="shared" si="91"/>
        <v>0</v>
      </c>
      <c r="P423" s="99">
        <f t="shared" si="92"/>
        <v>0</v>
      </c>
      <c r="Q423" s="96"/>
      <c r="R423" s="97">
        <v>0</v>
      </c>
      <c r="S423" s="98">
        <v>0</v>
      </c>
      <c r="T423" s="98">
        <f t="shared" si="93"/>
        <v>0</v>
      </c>
      <c r="U423" s="99">
        <f t="shared" si="94"/>
        <v>0</v>
      </c>
      <c r="V423" s="96"/>
      <c r="W423" s="97">
        <f t="shared" si="150"/>
        <v>0</v>
      </c>
      <c r="X423" s="97">
        <f t="shared" si="150"/>
        <v>0</v>
      </c>
      <c r="Y423" s="98">
        <f t="shared" si="97"/>
        <v>0</v>
      </c>
      <c r="Z423" s="99">
        <f t="shared" si="98"/>
        <v>0</v>
      </c>
      <c r="AA423" s="100"/>
      <c r="AB423" s="101">
        <f t="shared" si="151"/>
        <v>0</v>
      </c>
      <c r="AC423" s="101">
        <f t="shared" si="151"/>
        <v>0</v>
      </c>
      <c r="AD423" s="101">
        <f t="shared" si="102"/>
        <v>0</v>
      </c>
      <c r="AE423" s="99">
        <f t="shared" si="103"/>
        <v>0</v>
      </c>
      <c r="AF423" s="100"/>
      <c r="AG423" s="101">
        <f t="shared" si="152"/>
        <v>0</v>
      </c>
      <c r="AH423" s="101">
        <f t="shared" si="152"/>
        <v>0</v>
      </c>
      <c r="AI423" s="101">
        <f t="shared" si="106"/>
        <v>0</v>
      </c>
      <c r="AJ423" s="99">
        <f t="shared" si="107"/>
        <v>0</v>
      </c>
      <c r="AK423" s="100"/>
      <c r="AL423" s="98">
        <f t="shared" si="148"/>
        <v>0</v>
      </c>
      <c r="AM423" s="102">
        <f t="shared" si="146"/>
        <v>0</v>
      </c>
      <c r="AN423" s="102"/>
      <c r="AO423" s="98">
        <f t="shared" si="108"/>
        <v>0</v>
      </c>
      <c r="AP423" s="103">
        <f t="shared" si="109"/>
        <v>0</v>
      </c>
      <c r="AQ423" s="100"/>
      <c r="AR423" s="98">
        <f t="shared" si="149"/>
        <v>0</v>
      </c>
      <c r="AS423" s="102">
        <f t="shared" si="147"/>
        <v>0</v>
      </c>
      <c r="AT423" s="98">
        <f t="shared" si="110"/>
        <v>0</v>
      </c>
      <c r="AU423" s="103">
        <f t="shared" si="111"/>
        <v>0</v>
      </c>
      <c r="AV423" s="100"/>
      <c r="AW423" s="98">
        <f t="shared" si="112"/>
        <v>0</v>
      </c>
      <c r="AX423" s="98">
        <f t="shared" si="99"/>
        <v>0</v>
      </c>
      <c r="AY423" s="98">
        <f t="shared" si="113"/>
        <v>0</v>
      </c>
      <c r="AZ423" s="99">
        <f t="shared" si="114"/>
        <v>0</v>
      </c>
      <c r="BA423" s="104"/>
      <c r="BB423" s="101">
        <f t="shared" si="115"/>
        <v>0</v>
      </c>
      <c r="BC423" s="101">
        <f t="shared" si="116"/>
        <v>0</v>
      </c>
      <c r="BD423" s="101">
        <f t="shared" si="117"/>
        <v>0</v>
      </c>
      <c r="BE423" s="103">
        <f t="shared" si="118"/>
        <v>0</v>
      </c>
      <c r="BF423" s="90"/>
      <c r="BG423" s="91"/>
      <c r="BH423" s="91"/>
      <c r="BI423" s="91"/>
      <c r="BJ423" s="91"/>
    </row>
    <row r="424" spans="1:62" hidden="1" x14ac:dyDescent="0.25">
      <c r="A424" s="42"/>
      <c r="B424" s="141"/>
      <c r="C424" s="92">
        <v>393</v>
      </c>
      <c r="D424" s="132">
        <v>0</v>
      </c>
      <c r="E424" s="135" t="s">
        <v>500</v>
      </c>
      <c r="F424" s="93">
        <v>0</v>
      </c>
      <c r="G424" s="94">
        <v>0</v>
      </c>
      <c r="H424" s="95">
        <v>0</v>
      </c>
      <c r="I424" s="95">
        <v>0</v>
      </c>
      <c r="J424" s="95">
        <v>0</v>
      </c>
      <c r="K424" s="95">
        <v>0</v>
      </c>
      <c r="L424" s="96"/>
      <c r="M424" s="97">
        <v>0</v>
      </c>
      <c r="N424" s="98">
        <v>0</v>
      </c>
      <c r="O424" s="98">
        <f t="shared" si="91"/>
        <v>0</v>
      </c>
      <c r="P424" s="99">
        <f t="shared" si="92"/>
        <v>0</v>
      </c>
      <c r="Q424" s="96"/>
      <c r="R424" s="97">
        <v>0</v>
      </c>
      <c r="S424" s="98">
        <v>0</v>
      </c>
      <c r="T424" s="98">
        <f t="shared" si="93"/>
        <v>0</v>
      </c>
      <c r="U424" s="99">
        <f t="shared" si="94"/>
        <v>0</v>
      </c>
      <c r="V424" s="96"/>
      <c r="W424" s="97">
        <f t="shared" si="150"/>
        <v>0</v>
      </c>
      <c r="X424" s="97">
        <f t="shared" si="150"/>
        <v>0</v>
      </c>
      <c r="Y424" s="98">
        <f t="shared" si="97"/>
        <v>0</v>
      </c>
      <c r="Z424" s="99">
        <f t="shared" si="98"/>
        <v>0</v>
      </c>
      <c r="AA424" s="100"/>
      <c r="AB424" s="101">
        <f t="shared" si="151"/>
        <v>0</v>
      </c>
      <c r="AC424" s="101">
        <f t="shared" si="151"/>
        <v>0</v>
      </c>
      <c r="AD424" s="101">
        <f t="shared" si="102"/>
        <v>0</v>
      </c>
      <c r="AE424" s="99">
        <f t="shared" si="103"/>
        <v>0</v>
      </c>
      <c r="AF424" s="100"/>
      <c r="AG424" s="101">
        <f t="shared" si="152"/>
        <v>0</v>
      </c>
      <c r="AH424" s="101">
        <f t="shared" si="152"/>
        <v>0</v>
      </c>
      <c r="AI424" s="101">
        <f t="shared" si="106"/>
        <v>0</v>
      </c>
      <c r="AJ424" s="99">
        <f t="shared" si="107"/>
        <v>0</v>
      </c>
      <c r="AK424" s="100"/>
      <c r="AL424" s="98">
        <f t="shared" si="148"/>
        <v>0</v>
      </c>
      <c r="AM424" s="102">
        <f t="shared" si="146"/>
        <v>0</v>
      </c>
      <c r="AN424" s="102"/>
      <c r="AO424" s="98">
        <f t="shared" si="108"/>
        <v>0</v>
      </c>
      <c r="AP424" s="103">
        <f t="shared" si="109"/>
        <v>0</v>
      </c>
      <c r="AQ424" s="100"/>
      <c r="AR424" s="98">
        <f t="shared" si="149"/>
        <v>0</v>
      </c>
      <c r="AS424" s="102">
        <f t="shared" si="147"/>
        <v>0</v>
      </c>
      <c r="AT424" s="98">
        <f t="shared" si="110"/>
        <v>0</v>
      </c>
      <c r="AU424" s="103">
        <f t="shared" si="111"/>
        <v>0</v>
      </c>
      <c r="AV424" s="100"/>
      <c r="AW424" s="98">
        <f t="shared" si="112"/>
        <v>0</v>
      </c>
      <c r="AX424" s="98">
        <f t="shared" si="99"/>
        <v>0</v>
      </c>
      <c r="AY424" s="98">
        <f t="shared" si="113"/>
        <v>0</v>
      </c>
      <c r="AZ424" s="99">
        <f t="shared" si="114"/>
        <v>0</v>
      </c>
      <c r="BA424" s="104"/>
      <c r="BB424" s="101">
        <f t="shared" si="115"/>
        <v>0</v>
      </c>
      <c r="BC424" s="101">
        <f t="shared" si="116"/>
        <v>0</v>
      </c>
      <c r="BD424" s="101">
        <f t="shared" si="117"/>
        <v>0</v>
      </c>
      <c r="BE424" s="103">
        <f t="shared" si="118"/>
        <v>0</v>
      </c>
      <c r="BF424" s="90"/>
      <c r="BG424" s="91"/>
      <c r="BH424" s="91"/>
      <c r="BI424" s="91"/>
      <c r="BJ424" s="91"/>
    </row>
    <row r="425" spans="1:62" hidden="1" x14ac:dyDescent="0.25">
      <c r="A425" s="42"/>
      <c r="B425" s="141"/>
      <c r="C425" s="92">
        <v>394</v>
      </c>
      <c r="D425" s="132">
        <v>0</v>
      </c>
      <c r="E425" s="135" t="s">
        <v>501</v>
      </c>
      <c r="F425" s="93">
        <v>0</v>
      </c>
      <c r="G425" s="94">
        <v>0</v>
      </c>
      <c r="H425" s="95">
        <v>0</v>
      </c>
      <c r="I425" s="95">
        <v>0</v>
      </c>
      <c r="J425" s="95">
        <v>0</v>
      </c>
      <c r="K425" s="95">
        <v>0</v>
      </c>
      <c r="L425" s="96"/>
      <c r="M425" s="97">
        <v>0</v>
      </c>
      <c r="N425" s="98">
        <v>0</v>
      </c>
      <c r="O425" s="98">
        <f t="shared" si="91"/>
        <v>0</v>
      </c>
      <c r="P425" s="99">
        <f t="shared" si="92"/>
        <v>0</v>
      </c>
      <c r="Q425" s="96"/>
      <c r="R425" s="97">
        <v>0</v>
      </c>
      <c r="S425" s="98">
        <v>0</v>
      </c>
      <c r="T425" s="98">
        <f t="shared" si="93"/>
        <v>0</v>
      </c>
      <c r="U425" s="99">
        <f t="shared" si="94"/>
        <v>0</v>
      </c>
      <c r="V425" s="96"/>
      <c r="W425" s="97">
        <f t="shared" si="150"/>
        <v>0</v>
      </c>
      <c r="X425" s="97">
        <f t="shared" si="150"/>
        <v>0</v>
      </c>
      <c r="Y425" s="98">
        <f t="shared" si="97"/>
        <v>0</v>
      </c>
      <c r="Z425" s="99">
        <f t="shared" si="98"/>
        <v>0</v>
      </c>
      <c r="AA425" s="100"/>
      <c r="AB425" s="101">
        <f t="shared" si="151"/>
        <v>0</v>
      </c>
      <c r="AC425" s="101">
        <f t="shared" si="151"/>
        <v>0</v>
      </c>
      <c r="AD425" s="101">
        <f t="shared" si="102"/>
        <v>0</v>
      </c>
      <c r="AE425" s="99">
        <f t="shared" si="103"/>
        <v>0</v>
      </c>
      <c r="AF425" s="100"/>
      <c r="AG425" s="101">
        <f t="shared" si="152"/>
        <v>0</v>
      </c>
      <c r="AH425" s="101">
        <f t="shared" si="152"/>
        <v>0</v>
      </c>
      <c r="AI425" s="101">
        <f t="shared" si="106"/>
        <v>0</v>
      </c>
      <c r="AJ425" s="99">
        <f t="shared" si="107"/>
        <v>0</v>
      </c>
      <c r="AK425" s="100"/>
      <c r="AL425" s="98">
        <f t="shared" si="148"/>
        <v>0</v>
      </c>
      <c r="AM425" s="102">
        <f t="shared" si="146"/>
        <v>0</v>
      </c>
      <c r="AN425" s="102"/>
      <c r="AO425" s="98">
        <f t="shared" si="108"/>
        <v>0</v>
      </c>
      <c r="AP425" s="103">
        <f t="shared" si="109"/>
        <v>0</v>
      </c>
      <c r="AQ425" s="100"/>
      <c r="AR425" s="98">
        <f t="shared" si="149"/>
        <v>0</v>
      </c>
      <c r="AS425" s="102">
        <f t="shared" si="147"/>
        <v>0</v>
      </c>
      <c r="AT425" s="98">
        <f t="shared" si="110"/>
        <v>0</v>
      </c>
      <c r="AU425" s="103">
        <f t="shared" si="111"/>
        <v>0</v>
      </c>
      <c r="AV425" s="100"/>
      <c r="AW425" s="98">
        <f t="shared" si="112"/>
        <v>0</v>
      </c>
      <c r="AX425" s="98">
        <f t="shared" si="99"/>
        <v>0</v>
      </c>
      <c r="AY425" s="98">
        <f t="shared" si="113"/>
        <v>0</v>
      </c>
      <c r="AZ425" s="99">
        <f t="shared" si="114"/>
        <v>0</v>
      </c>
      <c r="BA425" s="104"/>
      <c r="BB425" s="101">
        <f t="shared" si="115"/>
        <v>0</v>
      </c>
      <c r="BC425" s="101">
        <f t="shared" si="116"/>
        <v>0</v>
      </c>
      <c r="BD425" s="101">
        <f t="shared" si="117"/>
        <v>0</v>
      </c>
      <c r="BE425" s="103">
        <f t="shared" si="118"/>
        <v>0</v>
      </c>
      <c r="BF425" s="90"/>
      <c r="BG425" s="91"/>
      <c r="BH425" s="91"/>
      <c r="BI425" s="91"/>
      <c r="BJ425" s="91"/>
    </row>
    <row r="426" spans="1:62" hidden="1" x14ac:dyDescent="0.25">
      <c r="A426" s="42"/>
      <c r="B426" s="141"/>
      <c r="C426" s="92">
        <v>395</v>
      </c>
      <c r="D426" s="132">
        <v>0</v>
      </c>
      <c r="E426" s="135" t="s">
        <v>502</v>
      </c>
      <c r="F426" s="93">
        <v>0</v>
      </c>
      <c r="G426" s="94">
        <v>0</v>
      </c>
      <c r="H426" s="95">
        <v>0</v>
      </c>
      <c r="I426" s="95">
        <v>0</v>
      </c>
      <c r="J426" s="95">
        <v>0</v>
      </c>
      <c r="K426" s="95">
        <v>0</v>
      </c>
      <c r="L426" s="96"/>
      <c r="M426" s="97">
        <v>0</v>
      </c>
      <c r="N426" s="98">
        <v>0</v>
      </c>
      <c r="O426" s="98">
        <f t="shared" si="91"/>
        <v>0</v>
      </c>
      <c r="P426" s="99">
        <f t="shared" si="92"/>
        <v>0</v>
      </c>
      <c r="Q426" s="96"/>
      <c r="R426" s="97">
        <v>0</v>
      </c>
      <c r="S426" s="98">
        <v>0</v>
      </c>
      <c r="T426" s="98">
        <f t="shared" si="93"/>
        <v>0</v>
      </c>
      <c r="U426" s="99">
        <f t="shared" si="94"/>
        <v>0</v>
      </c>
      <c r="V426" s="96"/>
      <c r="W426" s="97">
        <f t="shared" si="150"/>
        <v>0</v>
      </c>
      <c r="X426" s="97">
        <f t="shared" si="150"/>
        <v>0</v>
      </c>
      <c r="Y426" s="98">
        <f t="shared" si="97"/>
        <v>0</v>
      </c>
      <c r="Z426" s="99">
        <f t="shared" si="98"/>
        <v>0</v>
      </c>
      <c r="AA426" s="100"/>
      <c r="AB426" s="101">
        <f t="shared" si="151"/>
        <v>0</v>
      </c>
      <c r="AC426" s="101">
        <f t="shared" si="151"/>
        <v>0</v>
      </c>
      <c r="AD426" s="101">
        <f t="shared" si="102"/>
        <v>0</v>
      </c>
      <c r="AE426" s="99">
        <f t="shared" si="103"/>
        <v>0</v>
      </c>
      <c r="AF426" s="100"/>
      <c r="AG426" s="101">
        <f t="shared" si="152"/>
        <v>0</v>
      </c>
      <c r="AH426" s="101">
        <f t="shared" si="152"/>
        <v>0</v>
      </c>
      <c r="AI426" s="101">
        <f t="shared" si="106"/>
        <v>0</v>
      </c>
      <c r="AJ426" s="99">
        <f t="shared" si="107"/>
        <v>0</v>
      </c>
      <c r="AK426" s="100"/>
      <c r="AL426" s="98">
        <f t="shared" si="148"/>
        <v>0</v>
      </c>
      <c r="AM426" s="102">
        <f t="shared" si="146"/>
        <v>0</v>
      </c>
      <c r="AN426" s="102"/>
      <c r="AO426" s="98">
        <f t="shared" si="108"/>
        <v>0</v>
      </c>
      <c r="AP426" s="103">
        <f t="shared" si="109"/>
        <v>0</v>
      </c>
      <c r="AQ426" s="100"/>
      <c r="AR426" s="98">
        <f t="shared" si="149"/>
        <v>0</v>
      </c>
      <c r="AS426" s="102">
        <f t="shared" si="147"/>
        <v>0</v>
      </c>
      <c r="AT426" s="98">
        <f t="shared" si="110"/>
        <v>0</v>
      </c>
      <c r="AU426" s="103">
        <f t="shared" si="111"/>
        <v>0</v>
      </c>
      <c r="AV426" s="100"/>
      <c r="AW426" s="98">
        <f t="shared" si="112"/>
        <v>0</v>
      </c>
      <c r="AX426" s="98">
        <f t="shared" si="99"/>
        <v>0</v>
      </c>
      <c r="AY426" s="98">
        <f t="shared" si="113"/>
        <v>0</v>
      </c>
      <c r="AZ426" s="99">
        <f t="shared" si="114"/>
        <v>0</v>
      </c>
      <c r="BA426" s="104"/>
      <c r="BB426" s="101">
        <f t="shared" si="115"/>
        <v>0</v>
      </c>
      <c r="BC426" s="101">
        <f t="shared" si="116"/>
        <v>0</v>
      </c>
      <c r="BD426" s="101">
        <f t="shared" si="117"/>
        <v>0</v>
      </c>
      <c r="BE426" s="103">
        <f t="shared" si="118"/>
        <v>0</v>
      </c>
      <c r="BF426" s="90"/>
      <c r="BG426" s="91"/>
      <c r="BH426" s="91"/>
      <c r="BI426" s="91"/>
      <c r="BJ426" s="91"/>
    </row>
    <row r="427" spans="1:62" hidden="1" x14ac:dyDescent="0.25">
      <c r="A427" s="42"/>
      <c r="B427" s="141"/>
      <c r="C427" s="92">
        <v>396</v>
      </c>
      <c r="D427" s="132">
        <v>0</v>
      </c>
      <c r="E427" s="135" t="s">
        <v>503</v>
      </c>
      <c r="F427" s="93">
        <v>0</v>
      </c>
      <c r="G427" s="94">
        <v>0</v>
      </c>
      <c r="H427" s="95">
        <v>0</v>
      </c>
      <c r="I427" s="95">
        <v>0</v>
      </c>
      <c r="J427" s="95">
        <v>0</v>
      </c>
      <c r="K427" s="95">
        <v>0</v>
      </c>
      <c r="L427" s="96"/>
      <c r="M427" s="97">
        <v>0</v>
      </c>
      <c r="N427" s="98">
        <v>0</v>
      </c>
      <c r="O427" s="98">
        <f t="shared" si="91"/>
        <v>0</v>
      </c>
      <c r="P427" s="99">
        <f t="shared" si="92"/>
        <v>0</v>
      </c>
      <c r="Q427" s="96"/>
      <c r="R427" s="97">
        <v>0</v>
      </c>
      <c r="S427" s="98">
        <v>0</v>
      </c>
      <c r="T427" s="98">
        <f t="shared" si="93"/>
        <v>0</v>
      </c>
      <c r="U427" s="99">
        <f t="shared" si="94"/>
        <v>0</v>
      </c>
      <c r="V427" s="96"/>
      <c r="W427" s="97">
        <f t="shared" si="150"/>
        <v>0</v>
      </c>
      <c r="X427" s="97">
        <f t="shared" si="150"/>
        <v>0</v>
      </c>
      <c r="Y427" s="98">
        <f t="shared" si="97"/>
        <v>0</v>
      </c>
      <c r="Z427" s="99">
        <f t="shared" si="98"/>
        <v>0</v>
      </c>
      <c r="AA427" s="100"/>
      <c r="AB427" s="101">
        <f t="shared" si="151"/>
        <v>0</v>
      </c>
      <c r="AC427" s="101">
        <f t="shared" si="151"/>
        <v>0</v>
      </c>
      <c r="AD427" s="101">
        <f t="shared" si="102"/>
        <v>0</v>
      </c>
      <c r="AE427" s="99">
        <f t="shared" si="103"/>
        <v>0</v>
      </c>
      <c r="AF427" s="100"/>
      <c r="AG427" s="101">
        <f t="shared" si="152"/>
        <v>0</v>
      </c>
      <c r="AH427" s="101">
        <f t="shared" si="152"/>
        <v>0</v>
      </c>
      <c r="AI427" s="101">
        <f t="shared" si="106"/>
        <v>0</v>
      </c>
      <c r="AJ427" s="99">
        <f t="shared" si="107"/>
        <v>0</v>
      </c>
      <c r="AK427" s="100"/>
      <c r="AL427" s="98">
        <f t="shared" si="148"/>
        <v>0</v>
      </c>
      <c r="AM427" s="102">
        <f t="shared" si="146"/>
        <v>0</v>
      </c>
      <c r="AN427" s="102"/>
      <c r="AO427" s="98">
        <f t="shared" si="108"/>
        <v>0</v>
      </c>
      <c r="AP427" s="103">
        <f t="shared" si="109"/>
        <v>0</v>
      </c>
      <c r="AQ427" s="100"/>
      <c r="AR427" s="98">
        <f t="shared" si="149"/>
        <v>0</v>
      </c>
      <c r="AS427" s="102">
        <f t="shared" si="147"/>
        <v>0</v>
      </c>
      <c r="AT427" s="98">
        <f t="shared" si="110"/>
        <v>0</v>
      </c>
      <c r="AU427" s="103">
        <f t="shared" si="111"/>
        <v>0</v>
      </c>
      <c r="AV427" s="100"/>
      <c r="AW427" s="98">
        <f t="shared" si="112"/>
        <v>0</v>
      </c>
      <c r="AX427" s="98">
        <f t="shared" si="99"/>
        <v>0</v>
      </c>
      <c r="AY427" s="98">
        <f t="shared" si="113"/>
        <v>0</v>
      </c>
      <c r="AZ427" s="99">
        <f t="shared" si="114"/>
        <v>0</v>
      </c>
      <c r="BA427" s="104"/>
      <c r="BB427" s="101">
        <f t="shared" si="115"/>
        <v>0</v>
      </c>
      <c r="BC427" s="101">
        <f t="shared" si="116"/>
        <v>0</v>
      </c>
      <c r="BD427" s="101">
        <f t="shared" si="117"/>
        <v>0</v>
      </c>
      <c r="BE427" s="103">
        <f t="shared" si="118"/>
        <v>0</v>
      </c>
      <c r="BF427" s="90"/>
      <c r="BG427" s="91"/>
      <c r="BH427" s="91"/>
      <c r="BI427" s="91"/>
      <c r="BJ427" s="91"/>
    </row>
    <row r="428" spans="1:62" hidden="1" x14ac:dyDescent="0.25">
      <c r="A428" s="42"/>
      <c r="B428" s="141"/>
      <c r="C428" s="92">
        <v>397</v>
      </c>
      <c r="D428" s="132">
        <v>0</v>
      </c>
      <c r="E428" s="135" t="s">
        <v>504</v>
      </c>
      <c r="F428" s="93">
        <v>0</v>
      </c>
      <c r="G428" s="94">
        <v>0</v>
      </c>
      <c r="H428" s="95">
        <v>0</v>
      </c>
      <c r="I428" s="95">
        <v>0</v>
      </c>
      <c r="J428" s="95">
        <v>0</v>
      </c>
      <c r="K428" s="95">
        <v>0</v>
      </c>
      <c r="L428" s="96"/>
      <c r="M428" s="97">
        <v>0</v>
      </c>
      <c r="N428" s="98">
        <v>0</v>
      </c>
      <c r="O428" s="98">
        <f t="shared" si="91"/>
        <v>0</v>
      </c>
      <c r="P428" s="99">
        <f t="shared" si="92"/>
        <v>0</v>
      </c>
      <c r="Q428" s="96"/>
      <c r="R428" s="97">
        <v>0</v>
      </c>
      <c r="S428" s="98">
        <v>0</v>
      </c>
      <c r="T428" s="98">
        <f t="shared" si="93"/>
        <v>0</v>
      </c>
      <c r="U428" s="99">
        <f t="shared" si="94"/>
        <v>0</v>
      </c>
      <c r="V428" s="96"/>
      <c r="W428" s="97">
        <f t="shared" si="150"/>
        <v>0</v>
      </c>
      <c r="X428" s="97">
        <f t="shared" si="150"/>
        <v>0</v>
      </c>
      <c r="Y428" s="98">
        <f t="shared" si="97"/>
        <v>0</v>
      </c>
      <c r="Z428" s="99">
        <f t="shared" si="98"/>
        <v>0</v>
      </c>
      <c r="AA428" s="100"/>
      <c r="AB428" s="101">
        <f t="shared" si="151"/>
        <v>0</v>
      </c>
      <c r="AC428" s="101">
        <f t="shared" si="151"/>
        <v>0</v>
      </c>
      <c r="AD428" s="101">
        <f t="shared" si="102"/>
        <v>0</v>
      </c>
      <c r="AE428" s="99">
        <f t="shared" si="103"/>
        <v>0</v>
      </c>
      <c r="AF428" s="100"/>
      <c r="AG428" s="101">
        <f t="shared" si="152"/>
        <v>0</v>
      </c>
      <c r="AH428" s="101">
        <f t="shared" si="152"/>
        <v>0</v>
      </c>
      <c r="AI428" s="101">
        <f t="shared" si="106"/>
        <v>0</v>
      </c>
      <c r="AJ428" s="99">
        <f t="shared" si="107"/>
        <v>0</v>
      </c>
      <c r="AK428" s="100"/>
      <c r="AL428" s="98">
        <f t="shared" si="148"/>
        <v>0</v>
      </c>
      <c r="AM428" s="102">
        <f t="shared" si="146"/>
        <v>0</v>
      </c>
      <c r="AN428" s="102"/>
      <c r="AO428" s="98">
        <f t="shared" si="108"/>
        <v>0</v>
      </c>
      <c r="AP428" s="103">
        <f t="shared" si="109"/>
        <v>0</v>
      </c>
      <c r="AQ428" s="100"/>
      <c r="AR428" s="98">
        <f t="shared" si="149"/>
        <v>0</v>
      </c>
      <c r="AS428" s="102">
        <f t="shared" si="147"/>
        <v>0</v>
      </c>
      <c r="AT428" s="98">
        <f t="shared" si="110"/>
        <v>0</v>
      </c>
      <c r="AU428" s="103">
        <f t="shared" si="111"/>
        <v>0</v>
      </c>
      <c r="AV428" s="100"/>
      <c r="AW428" s="98">
        <f t="shared" si="112"/>
        <v>0</v>
      </c>
      <c r="AX428" s="98">
        <f t="shared" si="99"/>
        <v>0</v>
      </c>
      <c r="AY428" s="98">
        <f t="shared" si="113"/>
        <v>0</v>
      </c>
      <c r="AZ428" s="99">
        <f t="shared" si="114"/>
        <v>0</v>
      </c>
      <c r="BA428" s="104"/>
      <c r="BB428" s="101">
        <f t="shared" si="115"/>
        <v>0</v>
      </c>
      <c r="BC428" s="101">
        <f t="shared" si="116"/>
        <v>0</v>
      </c>
      <c r="BD428" s="101">
        <f t="shared" si="117"/>
        <v>0</v>
      </c>
      <c r="BE428" s="103">
        <f t="shared" si="118"/>
        <v>0</v>
      </c>
      <c r="BF428" s="90"/>
      <c r="BG428" s="91"/>
      <c r="BH428" s="91"/>
      <c r="BI428" s="91"/>
      <c r="BJ428" s="91"/>
    </row>
    <row r="429" spans="1:62" hidden="1" x14ac:dyDescent="0.25">
      <c r="A429" s="42"/>
      <c r="B429" s="141"/>
      <c r="C429" s="92">
        <v>398</v>
      </c>
      <c r="D429" s="132">
        <v>0</v>
      </c>
      <c r="E429" s="135" t="s">
        <v>505</v>
      </c>
      <c r="F429" s="93">
        <v>0</v>
      </c>
      <c r="G429" s="94">
        <v>0</v>
      </c>
      <c r="H429" s="95">
        <v>0</v>
      </c>
      <c r="I429" s="95">
        <v>0</v>
      </c>
      <c r="J429" s="95">
        <v>0</v>
      </c>
      <c r="K429" s="95">
        <v>0</v>
      </c>
      <c r="L429" s="96"/>
      <c r="M429" s="97">
        <v>0</v>
      </c>
      <c r="N429" s="98">
        <v>0</v>
      </c>
      <c r="O429" s="98">
        <f t="shared" si="91"/>
        <v>0</v>
      </c>
      <c r="P429" s="99">
        <f t="shared" si="92"/>
        <v>0</v>
      </c>
      <c r="Q429" s="96"/>
      <c r="R429" s="97">
        <v>0</v>
      </c>
      <c r="S429" s="98">
        <v>0</v>
      </c>
      <c r="T429" s="98">
        <f t="shared" si="93"/>
        <v>0</v>
      </c>
      <c r="U429" s="99">
        <f t="shared" si="94"/>
        <v>0</v>
      </c>
      <c r="V429" s="96"/>
      <c r="W429" s="97">
        <f t="shared" si="150"/>
        <v>0</v>
      </c>
      <c r="X429" s="97">
        <f t="shared" si="150"/>
        <v>0</v>
      </c>
      <c r="Y429" s="98">
        <f t="shared" si="97"/>
        <v>0</v>
      </c>
      <c r="Z429" s="99">
        <f t="shared" si="98"/>
        <v>0</v>
      </c>
      <c r="AA429" s="100"/>
      <c r="AB429" s="101">
        <f t="shared" si="151"/>
        <v>0</v>
      </c>
      <c r="AC429" s="101">
        <f t="shared" si="151"/>
        <v>0</v>
      </c>
      <c r="AD429" s="101">
        <f t="shared" si="102"/>
        <v>0</v>
      </c>
      <c r="AE429" s="99">
        <f t="shared" si="103"/>
        <v>0</v>
      </c>
      <c r="AF429" s="100"/>
      <c r="AG429" s="101">
        <f t="shared" si="152"/>
        <v>0</v>
      </c>
      <c r="AH429" s="101">
        <f t="shared" si="152"/>
        <v>0</v>
      </c>
      <c r="AI429" s="101">
        <f t="shared" si="106"/>
        <v>0</v>
      </c>
      <c r="AJ429" s="99">
        <f t="shared" si="107"/>
        <v>0</v>
      </c>
      <c r="AK429" s="100"/>
      <c r="AL429" s="98">
        <f t="shared" si="148"/>
        <v>0</v>
      </c>
      <c r="AM429" s="102">
        <f t="shared" si="146"/>
        <v>0</v>
      </c>
      <c r="AN429" s="102"/>
      <c r="AO429" s="98">
        <f t="shared" si="108"/>
        <v>0</v>
      </c>
      <c r="AP429" s="103">
        <f t="shared" si="109"/>
        <v>0</v>
      </c>
      <c r="AQ429" s="100"/>
      <c r="AR429" s="98">
        <f t="shared" si="149"/>
        <v>0</v>
      </c>
      <c r="AS429" s="102">
        <f t="shared" si="147"/>
        <v>0</v>
      </c>
      <c r="AT429" s="98">
        <f t="shared" si="110"/>
        <v>0</v>
      </c>
      <c r="AU429" s="103">
        <f t="shared" si="111"/>
        <v>0</v>
      </c>
      <c r="AV429" s="100"/>
      <c r="AW429" s="98">
        <f t="shared" si="112"/>
        <v>0</v>
      </c>
      <c r="AX429" s="98">
        <f t="shared" si="99"/>
        <v>0</v>
      </c>
      <c r="AY429" s="98">
        <f t="shared" si="113"/>
        <v>0</v>
      </c>
      <c r="AZ429" s="99">
        <f t="shared" si="114"/>
        <v>0</v>
      </c>
      <c r="BA429" s="104"/>
      <c r="BB429" s="101">
        <f t="shared" si="115"/>
        <v>0</v>
      </c>
      <c r="BC429" s="101">
        <f t="shared" si="116"/>
        <v>0</v>
      </c>
      <c r="BD429" s="101">
        <f t="shared" si="117"/>
        <v>0</v>
      </c>
      <c r="BE429" s="103">
        <f t="shared" si="118"/>
        <v>0</v>
      </c>
      <c r="BF429" s="90"/>
      <c r="BG429" s="91"/>
      <c r="BH429" s="91"/>
      <c r="BI429" s="91"/>
      <c r="BJ429" s="91"/>
    </row>
    <row r="430" spans="1:62" hidden="1" x14ac:dyDescent="0.25">
      <c r="A430" s="42"/>
      <c r="B430" s="141"/>
      <c r="C430" s="92">
        <v>399</v>
      </c>
      <c r="D430" s="132">
        <v>0</v>
      </c>
      <c r="E430" s="135" t="s">
        <v>506</v>
      </c>
      <c r="F430" s="93">
        <v>0</v>
      </c>
      <c r="G430" s="94">
        <v>0</v>
      </c>
      <c r="H430" s="95">
        <v>0</v>
      </c>
      <c r="I430" s="95">
        <v>0</v>
      </c>
      <c r="J430" s="95">
        <v>0</v>
      </c>
      <c r="K430" s="95">
        <v>0</v>
      </c>
      <c r="L430" s="96"/>
      <c r="M430" s="97">
        <v>0</v>
      </c>
      <c r="N430" s="98">
        <v>0</v>
      </c>
      <c r="O430" s="98">
        <f t="shared" si="91"/>
        <v>0</v>
      </c>
      <c r="P430" s="99">
        <f t="shared" si="92"/>
        <v>0</v>
      </c>
      <c r="Q430" s="96"/>
      <c r="R430" s="97">
        <v>0</v>
      </c>
      <c r="S430" s="98">
        <v>0</v>
      </c>
      <c r="T430" s="98">
        <f t="shared" si="93"/>
        <v>0</v>
      </c>
      <c r="U430" s="99">
        <f t="shared" si="94"/>
        <v>0</v>
      </c>
      <c r="V430" s="96"/>
      <c r="W430" s="97">
        <f t="shared" si="150"/>
        <v>0</v>
      </c>
      <c r="X430" s="97">
        <f t="shared" si="150"/>
        <v>0</v>
      </c>
      <c r="Y430" s="98">
        <f t="shared" si="97"/>
        <v>0</v>
      </c>
      <c r="Z430" s="99">
        <f t="shared" si="98"/>
        <v>0</v>
      </c>
      <c r="AA430" s="100"/>
      <c r="AB430" s="101">
        <f t="shared" si="151"/>
        <v>0</v>
      </c>
      <c r="AC430" s="101">
        <f t="shared" si="151"/>
        <v>0</v>
      </c>
      <c r="AD430" s="101">
        <f t="shared" si="102"/>
        <v>0</v>
      </c>
      <c r="AE430" s="99">
        <f t="shared" si="103"/>
        <v>0</v>
      </c>
      <c r="AF430" s="100"/>
      <c r="AG430" s="101">
        <f t="shared" si="152"/>
        <v>0</v>
      </c>
      <c r="AH430" s="101">
        <f t="shared" si="152"/>
        <v>0</v>
      </c>
      <c r="AI430" s="101">
        <f t="shared" si="106"/>
        <v>0</v>
      </c>
      <c r="AJ430" s="99">
        <f t="shared" si="107"/>
        <v>0</v>
      </c>
      <c r="AK430" s="100"/>
      <c r="AL430" s="98">
        <f t="shared" si="148"/>
        <v>0</v>
      </c>
      <c r="AM430" s="102">
        <f t="shared" si="146"/>
        <v>0</v>
      </c>
      <c r="AN430" s="102"/>
      <c r="AO430" s="98">
        <f t="shared" si="108"/>
        <v>0</v>
      </c>
      <c r="AP430" s="103">
        <f t="shared" si="109"/>
        <v>0</v>
      </c>
      <c r="AQ430" s="100"/>
      <c r="AR430" s="98">
        <f t="shared" si="149"/>
        <v>0</v>
      </c>
      <c r="AS430" s="102">
        <f t="shared" si="147"/>
        <v>0</v>
      </c>
      <c r="AT430" s="98">
        <f t="shared" si="110"/>
        <v>0</v>
      </c>
      <c r="AU430" s="103">
        <f t="shared" si="111"/>
        <v>0</v>
      </c>
      <c r="AV430" s="100"/>
      <c r="AW430" s="98">
        <f t="shared" si="112"/>
        <v>0</v>
      </c>
      <c r="AX430" s="98">
        <f t="shared" si="99"/>
        <v>0</v>
      </c>
      <c r="AY430" s="98">
        <f t="shared" si="113"/>
        <v>0</v>
      </c>
      <c r="AZ430" s="99">
        <f t="shared" si="114"/>
        <v>0</v>
      </c>
      <c r="BA430" s="104"/>
      <c r="BB430" s="101">
        <f t="shared" si="115"/>
        <v>0</v>
      </c>
      <c r="BC430" s="101">
        <f t="shared" si="116"/>
        <v>0</v>
      </c>
      <c r="BD430" s="101">
        <f t="shared" si="117"/>
        <v>0</v>
      </c>
      <c r="BE430" s="103">
        <f t="shared" si="118"/>
        <v>0</v>
      </c>
      <c r="BF430" s="90"/>
      <c r="BG430" s="91"/>
      <c r="BH430" s="91"/>
      <c r="BI430" s="91"/>
      <c r="BJ430" s="91"/>
    </row>
    <row r="431" spans="1:62" hidden="1" x14ac:dyDescent="0.25">
      <c r="A431" s="42"/>
      <c r="B431" s="141"/>
      <c r="C431" s="92">
        <v>400</v>
      </c>
      <c r="D431" s="132">
        <v>0</v>
      </c>
      <c r="E431" s="135" t="s">
        <v>507</v>
      </c>
      <c r="F431" s="93">
        <v>0</v>
      </c>
      <c r="G431" s="94">
        <v>0</v>
      </c>
      <c r="H431" s="95">
        <v>0</v>
      </c>
      <c r="I431" s="95">
        <v>0</v>
      </c>
      <c r="J431" s="95">
        <v>0</v>
      </c>
      <c r="K431" s="95">
        <v>0</v>
      </c>
      <c r="L431" s="96"/>
      <c r="M431" s="97">
        <v>0</v>
      </c>
      <c r="N431" s="98">
        <v>0</v>
      </c>
      <c r="O431" s="98">
        <f t="shared" si="91"/>
        <v>0</v>
      </c>
      <c r="P431" s="99">
        <f t="shared" si="92"/>
        <v>0</v>
      </c>
      <c r="Q431" s="96"/>
      <c r="R431" s="97">
        <v>0</v>
      </c>
      <c r="S431" s="98">
        <v>0</v>
      </c>
      <c r="T431" s="98">
        <f t="shared" si="93"/>
        <v>0</v>
      </c>
      <c r="U431" s="99">
        <f t="shared" si="94"/>
        <v>0</v>
      </c>
      <c r="V431" s="96"/>
      <c r="W431" s="97">
        <f t="shared" si="150"/>
        <v>0</v>
      </c>
      <c r="X431" s="97">
        <f t="shared" si="150"/>
        <v>0</v>
      </c>
      <c r="Y431" s="98">
        <f t="shared" si="97"/>
        <v>0</v>
      </c>
      <c r="Z431" s="99">
        <f t="shared" si="98"/>
        <v>0</v>
      </c>
      <c r="AA431" s="100"/>
      <c r="AB431" s="101">
        <f t="shared" si="151"/>
        <v>0</v>
      </c>
      <c r="AC431" s="101">
        <f t="shared" si="151"/>
        <v>0</v>
      </c>
      <c r="AD431" s="101">
        <f t="shared" si="102"/>
        <v>0</v>
      </c>
      <c r="AE431" s="99">
        <f t="shared" si="103"/>
        <v>0</v>
      </c>
      <c r="AF431" s="100"/>
      <c r="AG431" s="101">
        <f t="shared" si="152"/>
        <v>0</v>
      </c>
      <c r="AH431" s="101">
        <f t="shared" si="152"/>
        <v>0</v>
      </c>
      <c r="AI431" s="101">
        <f t="shared" si="106"/>
        <v>0</v>
      </c>
      <c r="AJ431" s="99">
        <f t="shared" si="107"/>
        <v>0</v>
      </c>
      <c r="AK431" s="100"/>
      <c r="AL431" s="98">
        <f t="shared" si="148"/>
        <v>0</v>
      </c>
      <c r="AM431" s="102">
        <f t="shared" si="148"/>
        <v>0</v>
      </c>
      <c r="AN431" s="102"/>
      <c r="AO431" s="98">
        <f t="shared" si="108"/>
        <v>0</v>
      </c>
      <c r="AP431" s="103">
        <f t="shared" si="109"/>
        <v>0</v>
      </c>
      <c r="AQ431" s="100"/>
      <c r="AR431" s="98">
        <f t="shared" si="149"/>
        <v>0</v>
      </c>
      <c r="AS431" s="102">
        <f t="shared" si="149"/>
        <v>0</v>
      </c>
      <c r="AT431" s="98">
        <f t="shared" si="110"/>
        <v>0</v>
      </c>
      <c r="AU431" s="103">
        <f t="shared" si="111"/>
        <v>0</v>
      </c>
      <c r="AV431" s="100"/>
      <c r="AW431" s="98">
        <f t="shared" si="112"/>
        <v>0</v>
      </c>
      <c r="AX431" s="98">
        <f t="shared" si="99"/>
        <v>0</v>
      </c>
      <c r="AY431" s="98">
        <f t="shared" si="113"/>
        <v>0</v>
      </c>
      <c r="AZ431" s="99">
        <f t="shared" si="114"/>
        <v>0</v>
      </c>
      <c r="BA431" s="104"/>
      <c r="BB431" s="101">
        <f t="shared" si="115"/>
        <v>0</v>
      </c>
      <c r="BC431" s="101">
        <f t="shared" si="116"/>
        <v>0</v>
      </c>
      <c r="BD431" s="101">
        <f t="shared" si="117"/>
        <v>0</v>
      </c>
      <c r="BE431" s="103">
        <f t="shared" si="118"/>
        <v>0</v>
      </c>
      <c r="BF431" s="90"/>
      <c r="BG431" s="91"/>
      <c r="BH431" s="91"/>
      <c r="BI431" s="91"/>
      <c r="BJ431" s="91"/>
    </row>
    <row r="432" spans="1:62" hidden="1" x14ac:dyDescent="0.25">
      <c r="A432" s="42"/>
      <c r="B432" s="141"/>
      <c r="C432" s="92">
        <v>401</v>
      </c>
      <c r="D432" s="132">
        <v>0</v>
      </c>
      <c r="E432" s="135" t="s">
        <v>508</v>
      </c>
      <c r="F432" s="93">
        <v>0</v>
      </c>
      <c r="G432" s="94">
        <v>0</v>
      </c>
      <c r="H432" s="95">
        <v>0</v>
      </c>
      <c r="I432" s="95">
        <v>0</v>
      </c>
      <c r="J432" s="95">
        <v>0</v>
      </c>
      <c r="K432" s="95">
        <v>0</v>
      </c>
      <c r="L432" s="96"/>
      <c r="M432" s="97">
        <v>0</v>
      </c>
      <c r="N432" s="98">
        <v>0</v>
      </c>
      <c r="O432" s="98">
        <f t="shared" si="91"/>
        <v>0</v>
      </c>
      <c r="P432" s="99">
        <f t="shared" si="92"/>
        <v>0</v>
      </c>
      <c r="Q432" s="96"/>
      <c r="R432" s="97">
        <v>0</v>
      </c>
      <c r="S432" s="98">
        <v>0</v>
      </c>
      <c r="T432" s="98">
        <f t="shared" si="93"/>
        <v>0</v>
      </c>
      <c r="U432" s="99">
        <f t="shared" si="94"/>
        <v>0</v>
      </c>
      <c r="V432" s="96"/>
      <c r="W432" s="97">
        <f t="shared" si="150"/>
        <v>0</v>
      </c>
      <c r="X432" s="97">
        <f t="shared" si="150"/>
        <v>0</v>
      </c>
      <c r="Y432" s="98">
        <f t="shared" si="97"/>
        <v>0</v>
      </c>
      <c r="Z432" s="99">
        <f t="shared" si="98"/>
        <v>0</v>
      </c>
      <c r="AA432" s="100"/>
      <c r="AB432" s="101">
        <f t="shared" si="151"/>
        <v>0</v>
      </c>
      <c r="AC432" s="101">
        <f t="shared" si="151"/>
        <v>0</v>
      </c>
      <c r="AD432" s="101">
        <f t="shared" si="102"/>
        <v>0</v>
      </c>
      <c r="AE432" s="99">
        <f t="shared" si="103"/>
        <v>0</v>
      </c>
      <c r="AF432" s="100"/>
      <c r="AG432" s="101">
        <f t="shared" si="152"/>
        <v>0</v>
      </c>
      <c r="AH432" s="101">
        <f t="shared" si="152"/>
        <v>0</v>
      </c>
      <c r="AI432" s="101">
        <f t="shared" si="106"/>
        <v>0</v>
      </c>
      <c r="AJ432" s="99">
        <f t="shared" si="107"/>
        <v>0</v>
      </c>
      <c r="AK432" s="100"/>
      <c r="AL432" s="98">
        <f t="shared" ref="AL432:AM481" si="153">+M432</f>
        <v>0</v>
      </c>
      <c r="AM432" s="102">
        <f t="shared" si="153"/>
        <v>0</v>
      </c>
      <c r="AN432" s="102"/>
      <c r="AO432" s="98">
        <f t="shared" si="108"/>
        <v>0</v>
      </c>
      <c r="AP432" s="103">
        <f t="shared" si="109"/>
        <v>0</v>
      </c>
      <c r="AQ432" s="100"/>
      <c r="AR432" s="98">
        <f t="shared" ref="AR432:AS481" si="154">+R432</f>
        <v>0</v>
      </c>
      <c r="AS432" s="102">
        <f t="shared" si="154"/>
        <v>0</v>
      </c>
      <c r="AT432" s="98">
        <f t="shared" si="110"/>
        <v>0</v>
      </c>
      <c r="AU432" s="103">
        <f t="shared" si="111"/>
        <v>0</v>
      </c>
      <c r="AV432" s="100"/>
      <c r="AW432" s="98">
        <f t="shared" si="112"/>
        <v>0</v>
      </c>
      <c r="AX432" s="98">
        <f t="shared" si="99"/>
        <v>0</v>
      </c>
      <c r="AY432" s="98">
        <f t="shared" si="113"/>
        <v>0</v>
      </c>
      <c r="AZ432" s="99">
        <f t="shared" si="114"/>
        <v>0</v>
      </c>
      <c r="BA432" s="104"/>
      <c r="BB432" s="101">
        <f t="shared" si="115"/>
        <v>0</v>
      </c>
      <c r="BC432" s="101">
        <f t="shared" si="116"/>
        <v>0</v>
      </c>
      <c r="BD432" s="101">
        <f t="shared" si="117"/>
        <v>0</v>
      </c>
      <c r="BE432" s="103">
        <f t="shared" si="118"/>
        <v>0</v>
      </c>
      <c r="BF432" s="90"/>
      <c r="BG432" s="91"/>
      <c r="BH432" s="91"/>
      <c r="BI432" s="91"/>
      <c r="BJ432" s="91"/>
    </row>
    <row r="433" spans="1:62" hidden="1" x14ac:dyDescent="0.25">
      <c r="A433" s="42"/>
      <c r="B433" s="141"/>
      <c r="C433" s="92">
        <v>402</v>
      </c>
      <c r="D433" s="132">
        <v>0</v>
      </c>
      <c r="E433" s="135" t="s">
        <v>509</v>
      </c>
      <c r="F433" s="93">
        <v>0</v>
      </c>
      <c r="G433" s="94">
        <v>0</v>
      </c>
      <c r="H433" s="95">
        <v>0</v>
      </c>
      <c r="I433" s="95">
        <v>0</v>
      </c>
      <c r="J433" s="95">
        <v>0</v>
      </c>
      <c r="K433" s="95">
        <v>0</v>
      </c>
      <c r="L433" s="96"/>
      <c r="M433" s="97">
        <v>0</v>
      </c>
      <c r="N433" s="98">
        <v>0</v>
      </c>
      <c r="O433" s="98">
        <f t="shared" si="91"/>
        <v>0</v>
      </c>
      <c r="P433" s="99">
        <f t="shared" si="92"/>
        <v>0</v>
      </c>
      <c r="Q433" s="96"/>
      <c r="R433" s="97">
        <v>0</v>
      </c>
      <c r="S433" s="98">
        <v>0</v>
      </c>
      <c r="T433" s="98">
        <f t="shared" si="93"/>
        <v>0</v>
      </c>
      <c r="U433" s="99">
        <f t="shared" si="94"/>
        <v>0</v>
      </c>
      <c r="V433" s="96"/>
      <c r="W433" s="97">
        <f t="shared" si="150"/>
        <v>0</v>
      </c>
      <c r="X433" s="97">
        <f t="shared" si="150"/>
        <v>0</v>
      </c>
      <c r="Y433" s="98">
        <f t="shared" si="97"/>
        <v>0</v>
      </c>
      <c r="Z433" s="99">
        <f t="shared" si="98"/>
        <v>0</v>
      </c>
      <c r="AA433" s="100"/>
      <c r="AB433" s="101">
        <f t="shared" si="151"/>
        <v>0</v>
      </c>
      <c r="AC433" s="101">
        <f t="shared" si="151"/>
        <v>0</v>
      </c>
      <c r="AD433" s="101">
        <f t="shared" si="102"/>
        <v>0</v>
      </c>
      <c r="AE433" s="99">
        <f t="shared" si="103"/>
        <v>0</v>
      </c>
      <c r="AF433" s="100"/>
      <c r="AG433" s="101">
        <f t="shared" si="152"/>
        <v>0</v>
      </c>
      <c r="AH433" s="101">
        <f t="shared" si="152"/>
        <v>0</v>
      </c>
      <c r="AI433" s="101">
        <f t="shared" si="106"/>
        <v>0</v>
      </c>
      <c r="AJ433" s="99">
        <f t="shared" si="107"/>
        <v>0</v>
      </c>
      <c r="AK433" s="100"/>
      <c r="AL433" s="98">
        <f t="shared" si="153"/>
        <v>0</v>
      </c>
      <c r="AM433" s="102">
        <f t="shared" si="153"/>
        <v>0</v>
      </c>
      <c r="AN433" s="102"/>
      <c r="AO433" s="98">
        <f t="shared" si="108"/>
        <v>0</v>
      </c>
      <c r="AP433" s="103">
        <f t="shared" si="109"/>
        <v>0</v>
      </c>
      <c r="AQ433" s="100"/>
      <c r="AR433" s="98">
        <f t="shared" si="154"/>
        <v>0</v>
      </c>
      <c r="AS433" s="102">
        <f t="shared" si="154"/>
        <v>0</v>
      </c>
      <c r="AT433" s="98">
        <f t="shared" si="110"/>
        <v>0</v>
      </c>
      <c r="AU433" s="103">
        <f t="shared" si="111"/>
        <v>0</v>
      </c>
      <c r="AV433" s="100"/>
      <c r="AW433" s="98">
        <f t="shared" si="112"/>
        <v>0</v>
      </c>
      <c r="AX433" s="98">
        <f t="shared" si="99"/>
        <v>0</v>
      </c>
      <c r="AY433" s="98">
        <f t="shared" si="113"/>
        <v>0</v>
      </c>
      <c r="AZ433" s="99">
        <f t="shared" si="114"/>
        <v>0</v>
      </c>
      <c r="BA433" s="104"/>
      <c r="BB433" s="101">
        <f t="shared" si="115"/>
        <v>0</v>
      </c>
      <c r="BC433" s="101">
        <f t="shared" si="116"/>
        <v>0</v>
      </c>
      <c r="BD433" s="101">
        <f t="shared" si="117"/>
        <v>0</v>
      </c>
      <c r="BE433" s="103">
        <f t="shared" si="118"/>
        <v>0</v>
      </c>
      <c r="BF433" s="90"/>
      <c r="BG433" s="91"/>
      <c r="BH433" s="91"/>
      <c r="BI433" s="91"/>
      <c r="BJ433" s="91"/>
    </row>
    <row r="434" spans="1:62" hidden="1" x14ac:dyDescent="0.25">
      <c r="A434" s="42"/>
      <c r="B434" s="141"/>
      <c r="C434" s="92">
        <v>403</v>
      </c>
      <c r="D434" s="132">
        <v>0</v>
      </c>
      <c r="E434" s="135" t="s">
        <v>510</v>
      </c>
      <c r="F434" s="93">
        <v>0</v>
      </c>
      <c r="G434" s="94">
        <v>0</v>
      </c>
      <c r="H434" s="95">
        <v>0</v>
      </c>
      <c r="I434" s="95">
        <v>0</v>
      </c>
      <c r="J434" s="95">
        <v>0</v>
      </c>
      <c r="K434" s="95">
        <v>0</v>
      </c>
      <c r="L434" s="96"/>
      <c r="M434" s="97">
        <v>0</v>
      </c>
      <c r="N434" s="98">
        <v>0</v>
      </c>
      <c r="O434" s="98">
        <f t="shared" si="91"/>
        <v>0</v>
      </c>
      <c r="P434" s="99">
        <f t="shared" si="92"/>
        <v>0</v>
      </c>
      <c r="Q434" s="96"/>
      <c r="R434" s="97">
        <v>0</v>
      </c>
      <c r="S434" s="98">
        <v>0</v>
      </c>
      <c r="T434" s="98">
        <f t="shared" si="93"/>
        <v>0</v>
      </c>
      <c r="U434" s="99">
        <f t="shared" si="94"/>
        <v>0</v>
      </c>
      <c r="V434" s="96"/>
      <c r="W434" s="97">
        <f t="shared" si="150"/>
        <v>0</v>
      </c>
      <c r="X434" s="97">
        <f t="shared" si="150"/>
        <v>0</v>
      </c>
      <c r="Y434" s="98">
        <f t="shared" si="97"/>
        <v>0</v>
      </c>
      <c r="Z434" s="99">
        <f t="shared" si="98"/>
        <v>0</v>
      </c>
      <c r="AA434" s="100"/>
      <c r="AB434" s="101">
        <f t="shared" si="151"/>
        <v>0</v>
      </c>
      <c r="AC434" s="101">
        <f t="shared" si="151"/>
        <v>0</v>
      </c>
      <c r="AD434" s="101">
        <f t="shared" si="102"/>
        <v>0</v>
      </c>
      <c r="AE434" s="99">
        <f t="shared" si="103"/>
        <v>0</v>
      </c>
      <c r="AF434" s="100"/>
      <c r="AG434" s="101">
        <f t="shared" si="152"/>
        <v>0</v>
      </c>
      <c r="AH434" s="101">
        <f t="shared" si="152"/>
        <v>0</v>
      </c>
      <c r="AI434" s="101">
        <f t="shared" si="106"/>
        <v>0</v>
      </c>
      <c r="AJ434" s="99">
        <f t="shared" si="107"/>
        <v>0</v>
      </c>
      <c r="AK434" s="100"/>
      <c r="AL434" s="98">
        <f t="shared" si="153"/>
        <v>0</v>
      </c>
      <c r="AM434" s="102">
        <f t="shared" si="153"/>
        <v>0</v>
      </c>
      <c r="AN434" s="102"/>
      <c r="AO434" s="98">
        <f t="shared" si="108"/>
        <v>0</v>
      </c>
      <c r="AP434" s="103">
        <f t="shared" si="109"/>
        <v>0</v>
      </c>
      <c r="AQ434" s="100"/>
      <c r="AR434" s="98">
        <f t="shared" si="154"/>
        <v>0</v>
      </c>
      <c r="AS434" s="102">
        <f t="shared" si="154"/>
        <v>0</v>
      </c>
      <c r="AT434" s="98">
        <f t="shared" si="110"/>
        <v>0</v>
      </c>
      <c r="AU434" s="103">
        <f t="shared" si="111"/>
        <v>0</v>
      </c>
      <c r="AV434" s="100"/>
      <c r="AW434" s="98">
        <f t="shared" si="112"/>
        <v>0</v>
      </c>
      <c r="AX434" s="98">
        <f t="shared" si="99"/>
        <v>0</v>
      </c>
      <c r="AY434" s="98">
        <f t="shared" si="113"/>
        <v>0</v>
      </c>
      <c r="AZ434" s="99">
        <f t="shared" si="114"/>
        <v>0</v>
      </c>
      <c r="BA434" s="104"/>
      <c r="BB434" s="101">
        <f t="shared" si="115"/>
        <v>0</v>
      </c>
      <c r="BC434" s="101">
        <f t="shared" si="116"/>
        <v>0</v>
      </c>
      <c r="BD434" s="101">
        <f t="shared" si="117"/>
        <v>0</v>
      </c>
      <c r="BE434" s="103">
        <f t="shared" si="118"/>
        <v>0</v>
      </c>
      <c r="BF434" s="90"/>
      <c r="BG434" s="91"/>
      <c r="BH434" s="91"/>
      <c r="BI434" s="91"/>
      <c r="BJ434" s="91"/>
    </row>
    <row r="435" spans="1:62" hidden="1" x14ac:dyDescent="0.25">
      <c r="A435" s="42"/>
      <c r="B435" s="141"/>
      <c r="C435" s="92">
        <v>404</v>
      </c>
      <c r="D435" s="132">
        <v>0</v>
      </c>
      <c r="E435" s="135" t="s">
        <v>511</v>
      </c>
      <c r="F435" s="93">
        <v>0</v>
      </c>
      <c r="G435" s="94">
        <v>0</v>
      </c>
      <c r="H435" s="95">
        <v>0</v>
      </c>
      <c r="I435" s="95">
        <v>0</v>
      </c>
      <c r="J435" s="95">
        <v>0</v>
      </c>
      <c r="K435" s="95">
        <v>0</v>
      </c>
      <c r="L435" s="96"/>
      <c r="M435" s="97">
        <v>0</v>
      </c>
      <c r="N435" s="98">
        <v>0</v>
      </c>
      <c r="O435" s="98">
        <f t="shared" si="91"/>
        <v>0</v>
      </c>
      <c r="P435" s="99">
        <f t="shared" si="92"/>
        <v>0</v>
      </c>
      <c r="Q435" s="96"/>
      <c r="R435" s="97">
        <v>0</v>
      </c>
      <c r="S435" s="98">
        <v>0</v>
      </c>
      <c r="T435" s="98">
        <f t="shared" si="93"/>
        <v>0</v>
      </c>
      <c r="U435" s="99">
        <f t="shared" si="94"/>
        <v>0</v>
      </c>
      <c r="V435" s="96"/>
      <c r="W435" s="97">
        <f t="shared" si="150"/>
        <v>0</v>
      </c>
      <c r="X435" s="97">
        <f t="shared" si="150"/>
        <v>0</v>
      </c>
      <c r="Y435" s="98">
        <f t="shared" si="97"/>
        <v>0</v>
      </c>
      <c r="Z435" s="99">
        <f t="shared" si="98"/>
        <v>0</v>
      </c>
      <c r="AA435" s="100"/>
      <c r="AB435" s="101">
        <f t="shared" si="151"/>
        <v>0</v>
      </c>
      <c r="AC435" s="101">
        <f t="shared" si="151"/>
        <v>0</v>
      </c>
      <c r="AD435" s="101">
        <f t="shared" si="102"/>
        <v>0</v>
      </c>
      <c r="AE435" s="99">
        <f t="shared" si="103"/>
        <v>0</v>
      </c>
      <c r="AF435" s="100"/>
      <c r="AG435" s="101">
        <f t="shared" si="152"/>
        <v>0</v>
      </c>
      <c r="AH435" s="101">
        <f t="shared" si="152"/>
        <v>0</v>
      </c>
      <c r="AI435" s="101">
        <f t="shared" si="106"/>
        <v>0</v>
      </c>
      <c r="AJ435" s="99">
        <f t="shared" si="107"/>
        <v>0</v>
      </c>
      <c r="AK435" s="100"/>
      <c r="AL435" s="98">
        <f t="shared" si="153"/>
        <v>0</v>
      </c>
      <c r="AM435" s="102">
        <f t="shared" si="153"/>
        <v>0</v>
      </c>
      <c r="AN435" s="102"/>
      <c r="AO435" s="98">
        <f t="shared" si="108"/>
        <v>0</v>
      </c>
      <c r="AP435" s="103">
        <f t="shared" si="109"/>
        <v>0</v>
      </c>
      <c r="AQ435" s="100"/>
      <c r="AR435" s="98">
        <f t="shared" si="154"/>
        <v>0</v>
      </c>
      <c r="AS435" s="102">
        <f t="shared" si="154"/>
        <v>0</v>
      </c>
      <c r="AT435" s="98">
        <f t="shared" si="110"/>
        <v>0</v>
      </c>
      <c r="AU435" s="103">
        <f t="shared" si="111"/>
        <v>0</v>
      </c>
      <c r="AV435" s="100"/>
      <c r="AW435" s="98">
        <f t="shared" si="112"/>
        <v>0</v>
      </c>
      <c r="AX435" s="98">
        <f t="shared" si="99"/>
        <v>0</v>
      </c>
      <c r="AY435" s="98">
        <f t="shared" si="113"/>
        <v>0</v>
      </c>
      <c r="AZ435" s="99">
        <f t="shared" si="114"/>
        <v>0</v>
      </c>
      <c r="BA435" s="104"/>
      <c r="BB435" s="101">
        <f t="shared" si="115"/>
        <v>0</v>
      </c>
      <c r="BC435" s="101">
        <f t="shared" si="116"/>
        <v>0</v>
      </c>
      <c r="BD435" s="101">
        <f t="shared" si="117"/>
        <v>0</v>
      </c>
      <c r="BE435" s="103">
        <f t="shared" si="118"/>
        <v>0</v>
      </c>
      <c r="BF435" s="90"/>
      <c r="BG435" s="91"/>
      <c r="BH435" s="91"/>
      <c r="BI435" s="91"/>
      <c r="BJ435" s="91"/>
    </row>
    <row r="436" spans="1:62" hidden="1" x14ac:dyDescent="0.25">
      <c r="A436" s="42"/>
      <c r="B436" s="141"/>
      <c r="C436" s="92">
        <v>405</v>
      </c>
      <c r="D436" s="132">
        <v>0</v>
      </c>
      <c r="E436" s="135" t="s">
        <v>512</v>
      </c>
      <c r="F436" s="93">
        <v>0</v>
      </c>
      <c r="G436" s="94">
        <v>0</v>
      </c>
      <c r="H436" s="95">
        <v>0</v>
      </c>
      <c r="I436" s="95">
        <v>0</v>
      </c>
      <c r="J436" s="95">
        <v>0</v>
      </c>
      <c r="K436" s="95">
        <v>0</v>
      </c>
      <c r="L436" s="96"/>
      <c r="M436" s="97">
        <v>0</v>
      </c>
      <c r="N436" s="98">
        <v>0</v>
      </c>
      <c r="O436" s="98">
        <f t="shared" si="91"/>
        <v>0</v>
      </c>
      <c r="P436" s="99">
        <f t="shared" si="92"/>
        <v>0</v>
      </c>
      <c r="Q436" s="96"/>
      <c r="R436" s="97">
        <v>0</v>
      </c>
      <c r="S436" s="98">
        <v>0</v>
      </c>
      <c r="T436" s="98">
        <f t="shared" si="93"/>
        <v>0</v>
      </c>
      <c r="U436" s="99">
        <f t="shared" si="94"/>
        <v>0</v>
      </c>
      <c r="V436" s="96"/>
      <c r="W436" s="97">
        <f t="shared" si="150"/>
        <v>0</v>
      </c>
      <c r="X436" s="97">
        <f t="shared" si="150"/>
        <v>0</v>
      </c>
      <c r="Y436" s="98">
        <f t="shared" si="97"/>
        <v>0</v>
      </c>
      <c r="Z436" s="99">
        <f t="shared" si="98"/>
        <v>0</v>
      </c>
      <c r="AA436" s="100"/>
      <c r="AB436" s="101">
        <f t="shared" si="151"/>
        <v>0</v>
      </c>
      <c r="AC436" s="101">
        <f t="shared" si="151"/>
        <v>0</v>
      </c>
      <c r="AD436" s="101">
        <f t="shared" si="102"/>
        <v>0</v>
      </c>
      <c r="AE436" s="99">
        <f t="shared" si="103"/>
        <v>0</v>
      </c>
      <c r="AF436" s="100"/>
      <c r="AG436" s="101">
        <f t="shared" si="152"/>
        <v>0</v>
      </c>
      <c r="AH436" s="101">
        <f t="shared" si="152"/>
        <v>0</v>
      </c>
      <c r="AI436" s="101">
        <f t="shared" si="106"/>
        <v>0</v>
      </c>
      <c r="AJ436" s="99">
        <f t="shared" si="107"/>
        <v>0</v>
      </c>
      <c r="AK436" s="100"/>
      <c r="AL436" s="98">
        <f t="shared" si="153"/>
        <v>0</v>
      </c>
      <c r="AM436" s="102">
        <f t="shared" si="153"/>
        <v>0</v>
      </c>
      <c r="AN436" s="102"/>
      <c r="AO436" s="98">
        <f t="shared" si="108"/>
        <v>0</v>
      </c>
      <c r="AP436" s="103">
        <f t="shared" si="109"/>
        <v>0</v>
      </c>
      <c r="AQ436" s="100"/>
      <c r="AR436" s="98">
        <f t="shared" si="154"/>
        <v>0</v>
      </c>
      <c r="AS436" s="102">
        <f t="shared" si="154"/>
        <v>0</v>
      </c>
      <c r="AT436" s="98">
        <f t="shared" si="110"/>
        <v>0</v>
      </c>
      <c r="AU436" s="103">
        <f t="shared" si="111"/>
        <v>0</v>
      </c>
      <c r="AV436" s="100"/>
      <c r="AW436" s="98">
        <f t="shared" si="112"/>
        <v>0</v>
      </c>
      <c r="AX436" s="98">
        <f t="shared" si="99"/>
        <v>0</v>
      </c>
      <c r="AY436" s="98">
        <f t="shared" si="113"/>
        <v>0</v>
      </c>
      <c r="AZ436" s="99">
        <f t="shared" si="114"/>
        <v>0</v>
      </c>
      <c r="BA436" s="104"/>
      <c r="BB436" s="101">
        <f t="shared" si="115"/>
        <v>0</v>
      </c>
      <c r="BC436" s="101">
        <f t="shared" si="116"/>
        <v>0</v>
      </c>
      <c r="BD436" s="101">
        <f t="shared" si="117"/>
        <v>0</v>
      </c>
      <c r="BE436" s="103">
        <f t="shared" si="118"/>
        <v>0</v>
      </c>
      <c r="BF436" s="90"/>
      <c r="BG436" s="91"/>
      <c r="BH436" s="91"/>
      <c r="BI436" s="91"/>
      <c r="BJ436" s="91"/>
    </row>
    <row r="437" spans="1:62" hidden="1" x14ac:dyDescent="0.25">
      <c r="A437" s="42"/>
      <c r="B437" s="141"/>
      <c r="C437" s="92">
        <v>406</v>
      </c>
      <c r="D437" s="132">
        <v>0</v>
      </c>
      <c r="E437" s="135" t="s">
        <v>513</v>
      </c>
      <c r="F437" s="93">
        <v>0</v>
      </c>
      <c r="G437" s="94">
        <v>0</v>
      </c>
      <c r="H437" s="95">
        <v>0</v>
      </c>
      <c r="I437" s="95">
        <v>0</v>
      </c>
      <c r="J437" s="95">
        <v>0</v>
      </c>
      <c r="K437" s="95">
        <v>0</v>
      </c>
      <c r="L437" s="96"/>
      <c r="M437" s="97">
        <v>0</v>
      </c>
      <c r="N437" s="98">
        <v>0</v>
      </c>
      <c r="O437" s="98">
        <f t="shared" si="91"/>
        <v>0</v>
      </c>
      <c r="P437" s="99">
        <f t="shared" si="92"/>
        <v>0</v>
      </c>
      <c r="Q437" s="96"/>
      <c r="R437" s="97">
        <v>0</v>
      </c>
      <c r="S437" s="98">
        <v>0</v>
      </c>
      <c r="T437" s="98">
        <f t="shared" si="93"/>
        <v>0</v>
      </c>
      <c r="U437" s="99">
        <f t="shared" si="94"/>
        <v>0</v>
      </c>
      <c r="V437" s="96"/>
      <c r="W437" s="97">
        <f t="shared" si="150"/>
        <v>0</v>
      </c>
      <c r="X437" s="97">
        <f t="shared" si="150"/>
        <v>0</v>
      </c>
      <c r="Y437" s="98">
        <f t="shared" si="97"/>
        <v>0</v>
      </c>
      <c r="Z437" s="99">
        <f t="shared" si="98"/>
        <v>0</v>
      </c>
      <c r="AA437" s="100"/>
      <c r="AB437" s="101">
        <f t="shared" si="151"/>
        <v>0</v>
      </c>
      <c r="AC437" s="101">
        <f t="shared" si="151"/>
        <v>0</v>
      </c>
      <c r="AD437" s="101">
        <f t="shared" si="102"/>
        <v>0</v>
      </c>
      <c r="AE437" s="99">
        <f t="shared" si="103"/>
        <v>0</v>
      </c>
      <c r="AF437" s="100"/>
      <c r="AG437" s="101">
        <f t="shared" si="152"/>
        <v>0</v>
      </c>
      <c r="AH437" s="101">
        <f t="shared" si="152"/>
        <v>0</v>
      </c>
      <c r="AI437" s="101">
        <f t="shared" si="106"/>
        <v>0</v>
      </c>
      <c r="AJ437" s="99">
        <f t="shared" si="107"/>
        <v>0</v>
      </c>
      <c r="AK437" s="100"/>
      <c r="AL437" s="98">
        <f t="shared" si="153"/>
        <v>0</v>
      </c>
      <c r="AM437" s="102">
        <f t="shared" si="153"/>
        <v>0</v>
      </c>
      <c r="AN437" s="102"/>
      <c r="AO437" s="98">
        <f t="shared" si="108"/>
        <v>0</v>
      </c>
      <c r="AP437" s="103">
        <f t="shared" si="109"/>
        <v>0</v>
      </c>
      <c r="AQ437" s="100"/>
      <c r="AR437" s="98">
        <f t="shared" si="154"/>
        <v>0</v>
      </c>
      <c r="AS437" s="102">
        <f t="shared" si="154"/>
        <v>0</v>
      </c>
      <c r="AT437" s="98">
        <f t="shared" si="110"/>
        <v>0</v>
      </c>
      <c r="AU437" s="103">
        <f t="shared" si="111"/>
        <v>0</v>
      </c>
      <c r="AV437" s="100"/>
      <c r="AW437" s="98">
        <f t="shared" si="112"/>
        <v>0</v>
      </c>
      <c r="AX437" s="98">
        <f t="shared" si="99"/>
        <v>0</v>
      </c>
      <c r="AY437" s="98">
        <f t="shared" si="113"/>
        <v>0</v>
      </c>
      <c r="AZ437" s="99">
        <f t="shared" si="114"/>
        <v>0</v>
      </c>
      <c r="BA437" s="104"/>
      <c r="BB437" s="101">
        <f t="shared" si="115"/>
        <v>0</v>
      </c>
      <c r="BC437" s="101">
        <f t="shared" si="116"/>
        <v>0</v>
      </c>
      <c r="BD437" s="101">
        <f t="shared" si="117"/>
        <v>0</v>
      </c>
      <c r="BE437" s="103">
        <f t="shared" si="118"/>
        <v>0</v>
      </c>
      <c r="BF437" s="90"/>
      <c r="BG437" s="91"/>
      <c r="BH437" s="91"/>
      <c r="BI437" s="91"/>
      <c r="BJ437" s="91"/>
    </row>
    <row r="438" spans="1:62" hidden="1" x14ac:dyDescent="0.25">
      <c r="A438" s="42"/>
      <c r="B438" s="141"/>
      <c r="C438" s="92">
        <v>407</v>
      </c>
      <c r="D438" s="132">
        <v>0</v>
      </c>
      <c r="E438" s="135" t="s">
        <v>514</v>
      </c>
      <c r="F438" s="93">
        <v>0</v>
      </c>
      <c r="G438" s="94">
        <v>0</v>
      </c>
      <c r="H438" s="95">
        <v>0</v>
      </c>
      <c r="I438" s="95">
        <v>0</v>
      </c>
      <c r="J438" s="95">
        <v>0</v>
      </c>
      <c r="K438" s="95">
        <v>0</v>
      </c>
      <c r="L438" s="96"/>
      <c r="M438" s="97">
        <v>0</v>
      </c>
      <c r="N438" s="98">
        <v>0</v>
      </c>
      <c r="O438" s="98">
        <f t="shared" si="91"/>
        <v>0</v>
      </c>
      <c r="P438" s="99">
        <f t="shared" si="92"/>
        <v>0</v>
      </c>
      <c r="Q438" s="96"/>
      <c r="R438" s="97">
        <v>0</v>
      </c>
      <c r="S438" s="98">
        <v>0</v>
      </c>
      <c r="T438" s="98">
        <f t="shared" si="93"/>
        <v>0</v>
      </c>
      <c r="U438" s="99">
        <f t="shared" si="94"/>
        <v>0</v>
      </c>
      <c r="V438" s="96"/>
      <c r="W438" s="97">
        <f t="shared" si="150"/>
        <v>0</v>
      </c>
      <c r="X438" s="97">
        <f t="shared" si="150"/>
        <v>0</v>
      </c>
      <c r="Y438" s="98">
        <f t="shared" si="97"/>
        <v>0</v>
      </c>
      <c r="Z438" s="99">
        <f t="shared" si="98"/>
        <v>0</v>
      </c>
      <c r="AA438" s="100"/>
      <c r="AB438" s="101">
        <f t="shared" si="151"/>
        <v>0</v>
      </c>
      <c r="AC438" s="101">
        <f t="shared" si="151"/>
        <v>0</v>
      </c>
      <c r="AD438" s="101">
        <f t="shared" si="102"/>
        <v>0</v>
      </c>
      <c r="AE438" s="99">
        <f t="shared" si="103"/>
        <v>0</v>
      </c>
      <c r="AF438" s="100"/>
      <c r="AG438" s="101">
        <f t="shared" si="152"/>
        <v>0</v>
      </c>
      <c r="AH438" s="101">
        <f t="shared" si="152"/>
        <v>0</v>
      </c>
      <c r="AI438" s="101">
        <f t="shared" si="106"/>
        <v>0</v>
      </c>
      <c r="AJ438" s="99">
        <f t="shared" si="107"/>
        <v>0</v>
      </c>
      <c r="AK438" s="100"/>
      <c r="AL438" s="98">
        <f t="shared" si="153"/>
        <v>0</v>
      </c>
      <c r="AM438" s="102">
        <f t="shared" si="153"/>
        <v>0</v>
      </c>
      <c r="AN438" s="102"/>
      <c r="AO438" s="98">
        <f t="shared" si="108"/>
        <v>0</v>
      </c>
      <c r="AP438" s="103">
        <f t="shared" si="109"/>
        <v>0</v>
      </c>
      <c r="AQ438" s="100"/>
      <c r="AR438" s="98">
        <f t="shared" si="154"/>
        <v>0</v>
      </c>
      <c r="AS438" s="102">
        <f t="shared" si="154"/>
        <v>0</v>
      </c>
      <c r="AT438" s="98">
        <f t="shared" si="110"/>
        <v>0</v>
      </c>
      <c r="AU438" s="103">
        <f t="shared" si="111"/>
        <v>0</v>
      </c>
      <c r="AV438" s="100"/>
      <c r="AW438" s="98">
        <f t="shared" si="112"/>
        <v>0</v>
      </c>
      <c r="AX438" s="98">
        <f t="shared" si="99"/>
        <v>0</v>
      </c>
      <c r="AY438" s="98">
        <f t="shared" si="113"/>
        <v>0</v>
      </c>
      <c r="AZ438" s="99">
        <f t="shared" si="114"/>
        <v>0</v>
      </c>
      <c r="BA438" s="104"/>
      <c r="BB438" s="101">
        <f t="shared" si="115"/>
        <v>0</v>
      </c>
      <c r="BC438" s="101">
        <f t="shared" si="116"/>
        <v>0</v>
      </c>
      <c r="BD438" s="101">
        <f t="shared" si="117"/>
        <v>0</v>
      </c>
      <c r="BE438" s="103">
        <f t="shared" si="118"/>
        <v>0</v>
      </c>
      <c r="BF438" s="90"/>
      <c r="BG438" s="91"/>
      <c r="BH438" s="91"/>
      <c r="BI438" s="91"/>
      <c r="BJ438" s="91"/>
    </row>
    <row r="439" spans="1:62" hidden="1" x14ac:dyDescent="0.25">
      <c r="A439" s="42"/>
      <c r="B439" s="141"/>
      <c r="C439" s="92">
        <v>408</v>
      </c>
      <c r="D439" s="132">
        <v>0</v>
      </c>
      <c r="E439" s="135" t="s">
        <v>515</v>
      </c>
      <c r="F439" s="93">
        <v>0</v>
      </c>
      <c r="G439" s="94">
        <v>0</v>
      </c>
      <c r="H439" s="95">
        <v>0</v>
      </c>
      <c r="I439" s="95">
        <v>0</v>
      </c>
      <c r="J439" s="95">
        <v>0</v>
      </c>
      <c r="K439" s="95">
        <v>0</v>
      </c>
      <c r="L439" s="96"/>
      <c r="M439" s="97">
        <v>0</v>
      </c>
      <c r="N439" s="98">
        <v>0</v>
      </c>
      <c r="O439" s="98">
        <f t="shared" si="91"/>
        <v>0</v>
      </c>
      <c r="P439" s="99">
        <f t="shared" si="92"/>
        <v>0</v>
      </c>
      <c r="Q439" s="96"/>
      <c r="R439" s="97">
        <v>0</v>
      </c>
      <c r="S439" s="98">
        <v>0</v>
      </c>
      <c r="T439" s="98">
        <f t="shared" si="93"/>
        <v>0</v>
      </c>
      <c r="U439" s="99">
        <f t="shared" si="94"/>
        <v>0</v>
      </c>
      <c r="V439" s="96"/>
      <c r="W439" s="97">
        <f t="shared" si="150"/>
        <v>0</v>
      </c>
      <c r="X439" s="97">
        <f t="shared" si="150"/>
        <v>0</v>
      </c>
      <c r="Y439" s="98">
        <f t="shared" si="97"/>
        <v>0</v>
      </c>
      <c r="Z439" s="99">
        <f t="shared" si="98"/>
        <v>0</v>
      </c>
      <c r="AA439" s="100"/>
      <c r="AB439" s="101">
        <f t="shared" si="151"/>
        <v>0</v>
      </c>
      <c r="AC439" s="101">
        <f t="shared" si="151"/>
        <v>0</v>
      </c>
      <c r="AD439" s="101">
        <f t="shared" si="102"/>
        <v>0</v>
      </c>
      <c r="AE439" s="99">
        <f t="shared" si="103"/>
        <v>0</v>
      </c>
      <c r="AF439" s="100"/>
      <c r="AG439" s="101">
        <f t="shared" si="152"/>
        <v>0</v>
      </c>
      <c r="AH439" s="101">
        <f t="shared" si="152"/>
        <v>0</v>
      </c>
      <c r="AI439" s="101">
        <f t="shared" si="106"/>
        <v>0</v>
      </c>
      <c r="AJ439" s="99">
        <f t="shared" si="107"/>
        <v>0</v>
      </c>
      <c r="AK439" s="100"/>
      <c r="AL439" s="98">
        <f t="shared" si="153"/>
        <v>0</v>
      </c>
      <c r="AM439" s="102">
        <f t="shared" si="153"/>
        <v>0</v>
      </c>
      <c r="AN439" s="102"/>
      <c r="AO439" s="98">
        <f t="shared" si="108"/>
        <v>0</v>
      </c>
      <c r="AP439" s="103">
        <f t="shared" si="109"/>
        <v>0</v>
      </c>
      <c r="AQ439" s="100"/>
      <c r="AR439" s="98">
        <f t="shared" si="154"/>
        <v>0</v>
      </c>
      <c r="AS439" s="102">
        <f t="shared" si="154"/>
        <v>0</v>
      </c>
      <c r="AT439" s="98">
        <f t="shared" si="110"/>
        <v>0</v>
      </c>
      <c r="AU439" s="103">
        <f t="shared" si="111"/>
        <v>0</v>
      </c>
      <c r="AV439" s="100"/>
      <c r="AW439" s="98">
        <f t="shared" si="112"/>
        <v>0</v>
      </c>
      <c r="AX439" s="98">
        <f t="shared" si="99"/>
        <v>0</v>
      </c>
      <c r="AY439" s="98">
        <f t="shared" si="113"/>
        <v>0</v>
      </c>
      <c r="AZ439" s="99">
        <f t="shared" si="114"/>
        <v>0</v>
      </c>
      <c r="BA439" s="104"/>
      <c r="BB439" s="101">
        <f t="shared" si="115"/>
        <v>0</v>
      </c>
      <c r="BC439" s="101">
        <f t="shared" si="116"/>
        <v>0</v>
      </c>
      <c r="BD439" s="101">
        <f t="shared" si="117"/>
        <v>0</v>
      </c>
      <c r="BE439" s="103">
        <f t="shared" si="118"/>
        <v>0</v>
      </c>
      <c r="BF439" s="90"/>
      <c r="BG439" s="91"/>
      <c r="BH439" s="91"/>
      <c r="BI439" s="91"/>
      <c r="BJ439" s="91"/>
    </row>
    <row r="440" spans="1:62" hidden="1" x14ac:dyDescent="0.25">
      <c r="A440" s="42"/>
      <c r="B440" s="141"/>
      <c r="C440" s="92">
        <v>409</v>
      </c>
      <c r="D440" s="132">
        <v>0</v>
      </c>
      <c r="E440" s="135" t="s">
        <v>516</v>
      </c>
      <c r="F440" s="93">
        <v>0</v>
      </c>
      <c r="G440" s="94">
        <v>0</v>
      </c>
      <c r="H440" s="95">
        <v>0</v>
      </c>
      <c r="I440" s="95">
        <v>0</v>
      </c>
      <c r="J440" s="95">
        <v>0</v>
      </c>
      <c r="K440" s="95">
        <v>0</v>
      </c>
      <c r="L440" s="96"/>
      <c r="M440" s="97">
        <v>0</v>
      </c>
      <c r="N440" s="98">
        <v>0</v>
      </c>
      <c r="O440" s="98">
        <f t="shared" si="91"/>
        <v>0</v>
      </c>
      <c r="P440" s="99">
        <f t="shared" si="92"/>
        <v>0</v>
      </c>
      <c r="Q440" s="96"/>
      <c r="R440" s="97">
        <v>0</v>
      </c>
      <c r="S440" s="98">
        <v>0</v>
      </c>
      <c r="T440" s="98">
        <f t="shared" si="93"/>
        <v>0</v>
      </c>
      <c r="U440" s="99">
        <f t="shared" si="94"/>
        <v>0</v>
      </c>
      <c r="V440" s="96"/>
      <c r="W440" s="97">
        <f t="shared" si="150"/>
        <v>0</v>
      </c>
      <c r="X440" s="97">
        <f t="shared" si="150"/>
        <v>0</v>
      </c>
      <c r="Y440" s="98">
        <f t="shared" si="97"/>
        <v>0</v>
      </c>
      <c r="Z440" s="99">
        <f t="shared" si="98"/>
        <v>0</v>
      </c>
      <c r="AA440" s="100"/>
      <c r="AB440" s="101">
        <f t="shared" si="151"/>
        <v>0</v>
      </c>
      <c r="AC440" s="101">
        <f t="shared" si="151"/>
        <v>0</v>
      </c>
      <c r="AD440" s="101">
        <f t="shared" si="102"/>
        <v>0</v>
      </c>
      <c r="AE440" s="99">
        <f t="shared" si="103"/>
        <v>0</v>
      </c>
      <c r="AF440" s="100"/>
      <c r="AG440" s="101">
        <f t="shared" si="152"/>
        <v>0</v>
      </c>
      <c r="AH440" s="101">
        <f t="shared" si="152"/>
        <v>0</v>
      </c>
      <c r="AI440" s="101">
        <f t="shared" si="106"/>
        <v>0</v>
      </c>
      <c r="AJ440" s="99">
        <f t="shared" si="107"/>
        <v>0</v>
      </c>
      <c r="AK440" s="100"/>
      <c r="AL440" s="98">
        <f t="shared" si="153"/>
        <v>0</v>
      </c>
      <c r="AM440" s="102">
        <f t="shared" si="153"/>
        <v>0</v>
      </c>
      <c r="AN440" s="102"/>
      <c r="AO440" s="98">
        <f t="shared" si="108"/>
        <v>0</v>
      </c>
      <c r="AP440" s="103">
        <f t="shared" si="109"/>
        <v>0</v>
      </c>
      <c r="AQ440" s="100"/>
      <c r="AR440" s="98">
        <f t="shared" si="154"/>
        <v>0</v>
      </c>
      <c r="AS440" s="102">
        <f t="shared" si="154"/>
        <v>0</v>
      </c>
      <c r="AT440" s="98">
        <f t="shared" si="110"/>
        <v>0</v>
      </c>
      <c r="AU440" s="103">
        <f t="shared" si="111"/>
        <v>0</v>
      </c>
      <c r="AV440" s="100"/>
      <c r="AW440" s="98">
        <f t="shared" si="112"/>
        <v>0</v>
      </c>
      <c r="AX440" s="98">
        <f t="shared" si="99"/>
        <v>0</v>
      </c>
      <c r="AY440" s="98">
        <f t="shared" si="113"/>
        <v>0</v>
      </c>
      <c r="AZ440" s="99">
        <f t="shared" si="114"/>
        <v>0</v>
      </c>
      <c r="BA440" s="104"/>
      <c r="BB440" s="101">
        <f t="shared" si="115"/>
        <v>0</v>
      </c>
      <c r="BC440" s="101">
        <f t="shared" si="116"/>
        <v>0</v>
      </c>
      <c r="BD440" s="101">
        <f t="shared" si="117"/>
        <v>0</v>
      </c>
      <c r="BE440" s="103">
        <f t="shared" si="118"/>
        <v>0</v>
      </c>
      <c r="BF440" s="90"/>
      <c r="BG440" s="91"/>
      <c r="BH440" s="91"/>
      <c r="BI440" s="91"/>
      <c r="BJ440" s="91"/>
    </row>
    <row r="441" spans="1:62" hidden="1" x14ac:dyDescent="0.25">
      <c r="A441" s="42"/>
      <c r="B441" s="141"/>
      <c r="C441" s="92">
        <v>410</v>
      </c>
      <c r="D441" s="132">
        <v>0</v>
      </c>
      <c r="E441" s="135" t="s">
        <v>517</v>
      </c>
      <c r="F441" s="93">
        <v>0</v>
      </c>
      <c r="G441" s="94">
        <v>0</v>
      </c>
      <c r="H441" s="95">
        <v>0</v>
      </c>
      <c r="I441" s="95">
        <v>0</v>
      </c>
      <c r="J441" s="95">
        <v>0</v>
      </c>
      <c r="K441" s="95">
        <v>0</v>
      </c>
      <c r="L441" s="96"/>
      <c r="M441" s="97">
        <v>0</v>
      </c>
      <c r="N441" s="98">
        <v>0</v>
      </c>
      <c r="O441" s="98">
        <f t="shared" si="91"/>
        <v>0</v>
      </c>
      <c r="P441" s="99">
        <f t="shared" si="92"/>
        <v>0</v>
      </c>
      <c r="Q441" s="96"/>
      <c r="R441" s="97">
        <v>0</v>
      </c>
      <c r="S441" s="98">
        <v>0</v>
      </c>
      <c r="T441" s="98">
        <f t="shared" si="93"/>
        <v>0</v>
      </c>
      <c r="U441" s="99">
        <f t="shared" si="94"/>
        <v>0</v>
      </c>
      <c r="V441" s="96"/>
      <c r="W441" s="97">
        <f t="shared" si="150"/>
        <v>0</v>
      </c>
      <c r="X441" s="97">
        <f t="shared" si="150"/>
        <v>0</v>
      </c>
      <c r="Y441" s="98">
        <f t="shared" si="97"/>
        <v>0</v>
      </c>
      <c r="Z441" s="99">
        <f t="shared" si="98"/>
        <v>0</v>
      </c>
      <c r="AA441" s="100"/>
      <c r="AB441" s="101">
        <f t="shared" si="151"/>
        <v>0</v>
      </c>
      <c r="AC441" s="101">
        <f t="shared" si="151"/>
        <v>0</v>
      </c>
      <c r="AD441" s="101">
        <f t="shared" si="102"/>
        <v>0</v>
      </c>
      <c r="AE441" s="99">
        <f t="shared" si="103"/>
        <v>0</v>
      </c>
      <c r="AF441" s="100"/>
      <c r="AG441" s="101">
        <f t="shared" si="152"/>
        <v>0</v>
      </c>
      <c r="AH441" s="101">
        <f t="shared" si="152"/>
        <v>0</v>
      </c>
      <c r="AI441" s="101">
        <f t="shared" si="106"/>
        <v>0</v>
      </c>
      <c r="AJ441" s="99">
        <f t="shared" si="107"/>
        <v>0</v>
      </c>
      <c r="AK441" s="100"/>
      <c r="AL441" s="98">
        <f t="shared" si="153"/>
        <v>0</v>
      </c>
      <c r="AM441" s="102">
        <f t="shared" si="153"/>
        <v>0</v>
      </c>
      <c r="AN441" s="102"/>
      <c r="AO441" s="98">
        <f t="shared" si="108"/>
        <v>0</v>
      </c>
      <c r="AP441" s="103">
        <f t="shared" si="109"/>
        <v>0</v>
      </c>
      <c r="AQ441" s="100"/>
      <c r="AR441" s="98">
        <f t="shared" si="154"/>
        <v>0</v>
      </c>
      <c r="AS441" s="102">
        <f t="shared" si="154"/>
        <v>0</v>
      </c>
      <c r="AT441" s="98">
        <f t="shared" si="110"/>
        <v>0</v>
      </c>
      <c r="AU441" s="103">
        <f t="shared" si="111"/>
        <v>0</v>
      </c>
      <c r="AV441" s="100"/>
      <c r="AW441" s="98">
        <f t="shared" si="112"/>
        <v>0</v>
      </c>
      <c r="AX441" s="98">
        <f t="shared" si="99"/>
        <v>0</v>
      </c>
      <c r="AY441" s="98">
        <f t="shared" si="113"/>
        <v>0</v>
      </c>
      <c r="AZ441" s="99">
        <f t="shared" si="114"/>
        <v>0</v>
      </c>
      <c r="BA441" s="104"/>
      <c r="BB441" s="101">
        <f t="shared" si="115"/>
        <v>0</v>
      </c>
      <c r="BC441" s="101">
        <f t="shared" si="116"/>
        <v>0</v>
      </c>
      <c r="BD441" s="101">
        <f t="shared" si="117"/>
        <v>0</v>
      </c>
      <c r="BE441" s="103">
        <f t="shared" si="118"/>
        <v>0</v>
      </c>
      <c r="BF441" s="90"/>
      <c r="BG441" s="91"/>
      <c r="BH441" s="91"/>
      <c r="BI441" s="91"/>
      <c r="BJ441" s="91"/>
    </row>
    <row r="442" spans="1:62" hidden="1" x14ac:dyDescent="0.25">
      <c r="A442" s="42"/>
      <c r="B442" s="141"/>
      <c r="C442" s="92">
        <v>411</v>
      </c>
      <c r="D442" s="132">
        <v>0</v>
      </c>
      <c r="E442" s="135" t="s">
        <v>518</v>
      </c>
      <c r="F442" s="93">
        <v>0</v>
      </c>
      <c r="G442" s="94">
        <v>0</v>
      </c>
      <c r="H442" s="95">
        <v>0</v>
      </c>
      <c r="I442" s="95">
        <v>0</v>
      </c>
      <c r="J442" s="95">
        <v>0</v>
      </c>
      <c r="K442" s="95">
        <v>0</v>
      </c>
      <c r="L442" s="96"/>
      <c r="M442" s="97">
        <v>0</v>
      </c>
      <c r="N442" s="98">
        <v>0</v>
      </c>
      <c r="O442" s="98">
        <f t="shared" si="91"/>
        <v>0</v>
      </c>
      <c r="P442" s="99">
        <f t="shared" si="92"/>
        <v>0</v>
      </c>
      <c r="Q442" s="96"/>
      <c r="R442" s="97">
        <v>0</v>
      </c>
      <c r="S442" s="98">
        <v>0</v>
      </c>
      <c r="T442" s="98">
        <f t="shared" si="93"/>
        <v>0</v>
      </c>
      <c r="U442" s="99">
        <f t="shared" si="94"/>
        <v>0</v>
      </c>
      <c r="V442" s="96"/>
      <c r="W442" s="97">
        <f t="shared" si="150"/>
        <v>0</v>
      </c>
      <c r="X442" s="97">
        <f t="shared" si="150"/>
        <v>0</v>
      </c>
      <c r="Y442" s="98">
        <f t="shared" si="97"/>
        <v>0</v>
      </c>
      <c r="Z442" s="99">
        <f t="shared" si="98"/>
        <v>0</v>
      </c>
      <c r="AA442" s="100"/>
      <c r="AB442" s="101">
        <f t="shared" si="151"/>
        <v>0</v>
      </c>
      <c r="AC442" s="101">
        <f t="shared" si="151"/>
        <v>0</v>
      </c>
      <c r="AD442" s="101">
        <f t="shared" si="102"/>
        <v>0</v>
      </c>
      <c r="AE442" s="99">
        <f t="shared" si="103"/>
        <v>0</v>
      </c>
      <c r="AF442" s="100"/>
      <c r="AG442" s="101">
        <f t="shared" si="152"/>
        <v>0</v>
      </c>
      <c r="AH442" s="101">
        <f t="shared" si="152"/>
        <v>0</v>
      </c>
      <c r="AI442" s="101">
        <f t="shared" si="106"/>
        <v>0</v>
      </c>
      <c r="AJ442" s="99">
        <f t="shared" si="107"/>
        <v>0</v>
      </c>
      <c r="AK442" s="100"/>
      <c r="AL442" s="98">
        <f t="shared" si="153"/>
        <v>0</v>
      </c>
      <c r="AM442" s="102">
        <f t="shared" si="153"/>
        <v>0</v>
      </c>
      <c r="AN442" s="102"/>
      <c r="AO442" s="98">
        <f t="shared" si="108"/>
        <v>0</v>
      </c>
      <c r="AP442" s="103">
        <f t="shared" si="109"/>
        <v>0</v>
      </c>
      <c r="AQ442" s="100"/>
      <c r="AR442" s="98">
        <f t="shared" si="154"/>
        <v>0</v>
      </c>
      <c r="AS442" s="102">
        <f t="shared" si="154"/>
        <v>0</v>
      </c>
      <c r="AT442" s="98">
        <f t="shared" si="110"/>
        <v>0</v>
      </c>
      <c r="AU442" s="103">
        <f t="shared" si="111"/>
        <v>0</v>
      </c>
      <c r="AV442" s="100"/>
      <c r="AW442" s="98">
        <f t="shared" si="112"/>
        <v>0</v>
      </c>
      <c r="AX442" s="98">
        <f t="shared" si="99"/>
        <v>0</v>
      </c>
      <c r="AY442" s="98">
        <f t="shared" si="113"/>
        <v>0</v>
      </c>
      <c r="AZ442" s="99">
        <f t="shared" si="114"/>
        <v>0</v>
      </c>
      <c r="BA442" s="104"/>
      <c r="BB442" s="101">
        <f t="shared" si="115"/>
        <v>0</v>
      </c>
      <c r="BC442" s="101">
        <f t="shared" si="116"/>
        <v>0</v>
      </c>
      <c r="BD442" s="101">
        <f t="shared" si="117"/>
        <v>0</v>
      </c>
      <c r="BE442" s="103">
        <f t="shared" si="118"/>
        <v>0</v>
      </c>
      <c r="BF442" s="90"/>
      <c r="BG442" s="91"/>
      <c r="BH442" s="91"/>
      <c r="BI442" s="91"/>
      <c r="BJ442" s="91"/>
    </row>
    <row r="443" spans="1:62" hidden="1" x14ac:dyDescent="0.25">
      <c r="A443" s="42"/>
      <c r="B443" s="141"/>
      <c r="C443" s="92">
        <v>412</v>
      </c>
      <c r="D443" s="132">
        <v>0</v>
      </c>
      <c r="E443" s="135" t="s">
        <v>519</v>
      </c>
      <c r="F443" s="93">
        <v>0</v>
      </c>
      <c r="G443" s="94">
        <v>0</v>
      </c>
      <c r="H443" s="95">
        <v>0</v>
      </c>
      <c r="I443" s="95">
        <v>0</v>
      </c>
      <c r="J443" s="95">
        <v>0</v>
      </c>
      <c r="K443" s="95">
        <v>0</v>
      </c>
      <c r="L443" s="96"/>
      <c r="M443" s="97">
        <v>0</v>
      </c>
      <c r="N443" s="98">
        <v>0</v>
      </c>
      <c r="O443" s="98">
        <f t="shared" si="91"/>
        <v>0</v>
      </c>
      <c r="P443" s="99">
        <f t="shared" si="92"/>
        <v>0</v>
      </c>
      <c r="Q443" s="96"/>
      <c r="R443" s="97">
        <v>0</v>
      </c>
      <c r="S443" s="98">
        <v>0</v>
      </c>
      <c r="T443" s="98">
        <f t="shared" si="93"/>
        <v>0</v>
      </c>
      <c r="U443" s="99">
        <f t="shared" si="94"/>
        <v>0</v>
      </c>
      <c r="V443" s="96"/>
      <c r="W443" s="97">
        <f t="shared" si="150"/>
        <v>0</v>
      </c>
      <c r="X443" s="97">
        <f t="shared" si="150"/>
        <v>0</v>
      </c>
      <c r="Y443" s="98">
        <f t="shared" si="97"/>
        <v>0</v>
      </c>
      <c r="Z443" s="99">
        <f t="shared" si="98"/>
        <v>0</v>
      </c>
      <c r="AA443" s="100"/>
      <c r="AB443" s="101">
        <f t="shared" si="151"/>
        <v>0</v>
      </c>
      <c r="AC443" s="101">
        <f t="shared" si="151"/>
        <v>0</v>
      </c>
      <c r="AD443" s="101">
        <f t="shared" si="102"/>
        <v>0</v>
      </c>
      <c r="AE443" s="99">
        <f t="shared" si="103"/>
        <v>0</v>
      </c>
      <c r="AF443" s="100"/>
      <c r="AG443" s="101">
        <f t="shared" si="152"/>
        <v>0</v>
      </c>
      <c r="AH443" s="101">
        <f t="shared" si="152"/>
        <v>0</v>
      </c>
      <c r="AI443" s="101">
        <f t="shared" si="106"/>
        <v>0</v>
      </c>
      <c r="AJ443" s="99">
        <f t="shared" si="107"/>
        <v>0</v>
      </c>
      <c r="AK443" s="100"/>
      <c r="AL443" s="98">
        <f t="shared" si="153"/>
        <v>0</v>
      </c>
      <c r="AM443" s="102">
        <f t="shared" si="153"/>
        <v>0</v>
      </c>
      <c r="AN443" s="102"/>
      <c r="AO443" s="98">
        <f t="shared" si="108"/>
        <v>0</v>
      </c>
      <c r="AP443" s="103">
        <f t="shared" si="109"/>
        <v>0</v>
      </c>
      <c r="AQ443" s="100"/>
      <c r="AR443" s="98">
        <f t="shared" si="154"/>
        <v>0</v>
      </c>
      <c r="AS443" s="102">
        <f t="shared" si="154"/>
        <v>0</v>
      </c>
      <c r="AT443" s="98">
        <f t="shared" si="110"/>
        <v>0</v>
      </c>
      <c r="AU443" s="103">
        <f t="shared" si="111"/>
        <v>0</v>
      </c>
      <c r="AV443" s="100"/>
      <c r="AW443" s="98">
        <f t="shared" si="112"/>
        <v>0</v>
      </c>
      <c r="AX443" s="98">
        <f t="shared" si="99"/>
        <v>0</v>
      </c>
      <c r="AY443" s="98">
        <f t="shared" si="113"/>
        <v>0</v>
      </c>
      <c r="AZ443" s="99">
        <f t="shared" si="114"/>
        <v>0</v>
      </c>
      <c r="BA443" s="104"/>
      <c r="BB443" s="101">
        <f t="shared" si="115"/>
        <v>0</v>
      </c>
      <c r="BC443" s="101">
        <f t="shared" si="116"/>
        <v>0</v>
      </c>
      <c r="BD443" s="101">
        <f t="shared" si="117"/>
        <v>0</v>
      </c>
      <c r="BE443" s="103">
        <f t="shared" si="118"/>
        <v>0</v>
      </c>
      <c r="BF443" s="90"/>
      <c r="BG443" s="91"/>
      <c r="BH443" s="91"/>
      <c r="BI443" s="91"/>
      <c r="BJ443" s="91"/>
    </row>
    <row r="444" spans="1:62" hidden="1" x14ac:dyDescent="0.25">
      <c r="A444" s="42"/>
      <c r="B444" s="141"/>
      <c r="C444" s="92">
        <v>413</v>
      </c>
      <c r="D444" s="132">
        <v>0</v>
      </c>
      <c r="E444" s="135" t="s">
        <v>520</v>
      </c>
      <c r="F444" s="93">
        <v>0</v>
      </c>
      <c r="G444" s="94">
        <v>0</v>
      </c>
      <c r="H444" s="95">
        <v>0</v>
      </c>
      <c r="I444" s="95">
        <v>0</v>
      </c>
      <c r="J444" s="95">
        <v>0</v>
      </c>
      <c r="K444" s="95">
        <v>0</v>
      </c>
      <c r="L444" s="96"/>
      <c r="M444" s="97">
        <v>0</v>
      </c>
      <c r="N444" s="98">
        <v>0</v>
      </c>
      <c r="O444" s="98">
        <f t="shared" si="91"/>
        <v>0</v>
      </c>
      <c r="P444" s="99">
        <f t="shared" si="92"/>
        <v>0</v>
      </c>
      <c r="Q444" s="96"/>
      <c r="R444" s="97">
        <v>0</v>
      </c>
      <c r="S444" s="98">
        <v>0</v>
      </c>
      <c r="T444" s="98">
        <f t="shared" si="93"/>
        <v>0</v>
      </c>
      <c r="U444" s="99">
        <f t="shared" si="94"/>
        <v>0</v>
      </c>
      <c r="V444" s="96"/>
      <c r="W444" s="97">
        <f t="shared" si="150"/>
        <v>0</v>
      </c>
      <c r="X444" s="97">
        <f t="shared" si="150"/>
        <v>0</v>
      </c>
      <c r="Y444" s="98">
        <f t="shared" si="97"/>
        <v>0</v>
      </c>
      <c r="Z444" s="99">
        <f t="shared" si="98"/>
        <v>0</v>
      </c>
      <c r="AA444" s="100"/>
      <c r="AB444" s="101">
        <f t="shared" si="151"/>
        <v>0</v>
      </c>
      <c r="AC444" s="101">
        <f t="shared" si="151"/>
        <v>0</v>
      </c>
      <c r="AD444" s="101">
        <f t="shared" si="102"/>
        <v>0</v>
      </c>
      <c r="AE444" s="99">
        <f t="shared" si="103"/>
        <v>0</v>
      </c>
      <c r="AF444" s="100"/>
      <c r="AG444" s="101">
        <f t="shared" si="152"/>
        <v>0</v>
      </c>
      <c r="AH444" s="101">
        <f t="shared" si="152"/>
        <v>0</v>
      </c>
      <c r="AI444" s="101">
        <f t="shared" si="106"/>
        <v>0</v>
      </c>
      <c r="AJ444" s="99">
        <f t="shared" si="107"/>
        <v>0</v>
      </c>
      <c r="AK444" s="100"/>
      <c r="AL444" s="98">
        <f t="shared" si="153"/>
        <v>0</v>
      </c>
      <c r="AM444" s="102">
        <f t="shared" si="153"/>
        <v>0</v>
      </c>
      <c r="AN444" s="102"/>
      <c r="AO444" s="98">
        <f t="shared" si="108"/>
        <v>0</v>
      </c>
      <c r="AP444" s="103">
        <f t="shared" si="109"/>
        <v>0</v>
      </c>
      <c r="AQ444" s="100"/>
      <c r="AR444" s="98">
        <f t="shared" si="154"/>
        <v>0</v>
      </c>
      <c r="AS444" s="102">
        <f t="shared" si="154"/>
        <v>0</v>
      </c>
      <c r="AT444" s="98">
        <f t="shared" si="110"/>
        <v>0</v>
      </c>
      <c r="AU444" s="103">
        <f t="shared" si="111"/>
        <v>0</v>
      </c>
      <c r="AV444" s="100"/>
      <c r="AW444" s="98">
        <f t="shared" si="112"/>
        <v>0</v>
      </c>
      <c r="AX444" s="98">
        <f t="shared" si="99"/>
        <v>0</v>
      </c>
      <c r="AY444" s="98">
        <f t="shared" si="113"/>
        <v>0</v>
      </c>
      <c r="AZ444" s="99">
        <f t="shared" si="114"/>
        <v>0</v>
      </c>
      <c r="BA444" s="104"/>
      <c r="BB444" s="101">
        <f t="shared" si="115"/>
        <v>0</v>
      </c>
      <c r="BC444" s="101">
        <f t="shared" si="116"/>
        <v>0</v>
      </c>
      <c r="BD444" s="101">
        <f t="shared" si="117"/>
        <v>0</v>
      </c>
      <c r="BE444" s="103">
        <f t="shared" si="118"/>
        <v>0</v>
      </c>
      <c r="BF444" s="90"/>
      <c r="BG444" s="91"/>
      <c r="BH444" s="91"/>
      <c r="BI444" s="91"/>
      <c r="BJ444" s="91"/>
    </row>
    <row r="445" spans="1:62" hidden="1" x14ac:dyDescent="0.25">
      <c r="A445" s="42"/>
      <c r="B445" s="141"/>
      <c r="C445" s="92">
        <v>414</v>
      </c>
      <c r="D445" s="132">
        <v>0</v>
      </c>
      <c r="E445" s="135" t="s">
        <v>521</v>
      </c>
      <c r="F445" s="93">
        <v>0</v>
      </c>
      <c r="G445" s="94">
        <v>0</v>
      </c>
      <c r="H445" s="95">
        <v>0</v>
      </c>
      <c r="I445" s="95">
        <v>0</v>
      </c>
      <c r="J445" s="95">
        <v>0</v>
      </c>
      <c r="K445" s="95">
        <v>0</v>
      </c>
      <c r="L445" s="96"/>
      <c r="M445" s="97">
        <v>0</v>
      </c>
      <c r="N445" s="98">
        <v>0</v>
      </c>
      <c r="O445" s="98">
        <f t="shared" si="91"/>
        <v>0</v>
      </c>
      <c r="P445" s="99">
        <f t="shared" si="92"/>
        <v>0</v>
      </c>
      <c r="Q445" s="96"/>
      <c r="R445" s="97">
        <v>0</v>
      </c>
      <c r="S445" s="98">
        <v>0</v>
      </c>
      <c r="T445" s="98">
        <f t="shared" si="93"/>
        <v>0</v>
      </c>
      <c r="U445" s="99">
        <f t="shared" si="94"/>
        <v>0</v>
      </c>
      <c r="V445" s="96"/>
      <c r="W445" s="97">
        <f t="shared" si="150"/>
        <v>0</v>
      </c>
      <c r="X445" s="97">
        <f t="shared" si="150"/>
        <v>0</v>
      </c>
      <c r="Y445" s="98">
        <f t="shared" si="97"/>
        <v>0</v>
      </c>
      <c r="Z445" s="99">
        <f t="shared" si="98"/>
        <v>0</v>
      </c>
      <c r="AA445" s="100"/>
      <c r="AB445" s="101">
        <f t="shared" si="151"/>
        <v>0</v>
      </c>
      <c r="AC445" s="101">
        <f t="shared" si="151"/>
        <v>0</v>
      </c>
      <c r="AD445" s="101">
        <f t="shared" si="102"/>
        <v>0</v>
      </c>
      <c r="AE445" s="99">
        <f t="shared" si="103"/>
        <v>0</v>
      </c>
      <c r="AF445" s="100"/>
      <c r="AG445" s="101">
        <f t="shared" si="152"/>
        <v>0</v>
      </c>
      <c r="AH445" s="101">
        <f t="shared" si="152"/>
        <v>0</v>
      </c>
      <c r="AI445" s="101">
        <f t="shared" si="106"/>
        <v>0</v>
      </c>
      <c r="AJ445" s="99">
        <f t="shared" si="107"/>
        <v>0</v>
      </c>
      <c r="AK445" s="100"/>
      <c r="AL445" s="98">
        <f t="shared" si="153"/>
        <v>0</v>
      </c>
      <c r="AM445" s="102">
        <f t="shared" si="153"/>
        <v>0</v>
      </c>
      <c r="AN445" s="102"/>
      <c r="AO445" s="98">
        <f t="shared" si="108"/>
        <v>0</v>
      </c>
      <c r="AP445" s="103">
        <f t="shared" si="109"/>
        <v>0</v>
      </c>
      <c r="AQ445" s="100"/>
      <c r="AR445" s="98">
        <f t="shared" si="154"/>
        <v>0</v>
      </c>
      <c r="AS445" s="102">
        <f t="shared" si="154"/>
        <v>0</v>
      </c>
      <c r="AT445" s="98">
        <f t="shared" si="110"/>
        <v>0</v>
      </c>
      <c r="AU445" s="103">
        <f t="shared" si="111"/>
        <v>0</v>
      </c>
      <c r="AV445" s="100"/>
      <c r="AW445" s="98">
        <f t="shared" si="112"/>
        <v>0</v>
      </c>
      <c r="AX445" s="98">
        <f t="shared" si="99"/>
        <v>0</v>
      </c>
      <c r="AY445" s="98">
        <f t="shared" si="113"/>
        <v>0</v>
      </c>
      <c r="AZ445" s="99">
        <f t="shared" si="114"/>
        <v>0</v>
      </c>
      <c r="BA445" s="104"/>
      <c r="BB445" s="101">
        <f t="shared" si="115"/>
        <v>0</v>
      </c>
      <c r="BC445" s="101">
        <f t="shared" si="116"/>
        <v>0</v>
      </c>
      <c r="BD445" s="101">
        <f t="shared" si="117"/>
        <v>0</v>
      </c>
      <c r="BE445" s="103">
        <f t="shared" si="118"/>
        <v>0</v>
      </c>
      <c r="BF445" s="90"/>
      <c r="BG445" s="91"/>
      <c r="BH445" s="91"/>
      <c r="BI445" s="91"/>
      <c r="BJ445" s="91"/>
    </row>
    <row r="446" spans="1:62" hidden="1" x14ac:dyDescent="0.25">
      <c r="A446" s="42"/>
      <c r="B446" s="141"/>
      <c r="C446" s="92">
        <v>415</v>
      </c>
      <c r="D446" s="132">
        <v>0</v>
      </c>
      <c r="E446" s="135" t="s">
        <v>522</v>
      </c>
      <c r="F446" s="93">
        <v>0</v>
      </c>
      <c r="G446" s="94">
        <v>0</v>
      </c>
      <c r="H446" s="95">
        <v>0</v>
      </c>
      <c r="I446" s="95">
        <v>0</v>
      </c>
      <c r="J446" s="95">
        <v>0</v>
      </c>
      <c r="K446" s="95">
        <v>0</v>
      </c>
      <c r="L446" s="96"/>
      <c r="M446" s="97">
        <v>0</v>
      </c>
      <c r="N446" s="98">
        <v>0</v>
      </c>
      <c r="O446" s="98">
        <f t="shared" si="91"/>
        <v>0</v>
      </c>
      <c r="P446" s="99">
        <f t="shared" si="92"/>
        <v>0</v>
      </c>
      <c r="Q446" s="96"/>
      <c r="R446" s="97">
        <v>0</v>
      </c>
      <c r="S446" s="98">
        <v>0</v>
      </c>
      <c r="T446" s="98">
        <f t="shared" si="93"/>
        <v>0</v>
      </c>
      <c r="U446" s="99">
        <f t="shared" si="94"/>
        <v>0</v>
      </c>
      <c r="V446" s="96"/>
      <c r="W446" s="97">
        <f t="shared" si="150"/>
        <v>0</v>
      </c>
      <c r="X446" s="97">
        <f t="shared" si="150"/>
        <v>0</v>
      </c>
      <c r="Y446" s="98">
        <f t="shared" si="97"/>
        <v>0</v>
      </c>
      <c r="Z446" s="99">
        <f t="shared" si="98"/>
        <v>0</v>
      </c>
      <c r="AA446" s="100"/>
      <c r="AB446" s="101">
        <f t="shared" si="151"/>
        <v>0</v>
      </c>
      <c r="AC446" s="101">
        <f t="shared" si="151"/>
        <v>0</v>
      </c>
      <c r="AD446" s="101">
        <f t="shared" si="102"/>
        <v>0</v>
      </c>
      <c r="AE446" s="99">
        <f t="shared" si="103"/>
        <v>0</v>
      </c>
      <c r="AF446" s="100"/>
      <c r="AG446" s="101">
        <f t="shared" si="152"/>
        <v>0</v>
      </c>
      <c r="AH446" s="101">
        <f t="shared" si="152"/>
        <v>0</v>
      </c>
      <c r="AI446" s="101">
        <f t="shared" si="106"/>
        <v>0</v>
      </c>
      <c r="AJ446" s="99">
        <f t="shared" si="107"/>
        <v>0</v>
      </c>
      <c r="AK446" s="100"/>
      <c r="AL446" s="98">
        <f t="shared" si="153"/>
        <v>0</v>
      </c>
      <c r="AM446" s="102">
        <f t="shared" si="153"/>
        <v>0</v>
      </c>
      <c r="AN446" s="102"/>
      <c r="AO446" s="98">
        <f t="shared" si="108"/>
        <v>0</v>
      </c>
      <c r="AP446" s="103">
        <f t="shared" si="109"/>
        <v>0</v>
      </c>
      <c r="AQ446" s="100"/>
      <c r="AR446" s="98">
        <f t="shared" si="154"/>
        <v>0</v>
      </c>
      <c r="AS446" s="102">
        <f t="shared" si="154"/>
        <v>0</v>
      </c>
      <c r="AT446" s="98">
        <f t="shared" si="110"/>
        <v>0</v>
      </c>
      <c r="AU446" s="103">
        <f t="shared" si="111"/>
        <v>0</v>
      </c>
      <c r="AV446" s="100"/>
      <c r="AW446" s="98">
        <f t="shared" si="112"/>
        <v>0</v>
      </c>
      <c r="AX446" s="98">
        <f t="shared" si="99"/>
        <v>0</v>
      </c>
      <c r="AY446" s="98">
        <f t="shared" si="113"/>
        <v>0</v>
      </c>
      <c r="AZ446" s="99">
        <f t="shared" si="114"/>
        <v>0</v>
      </c>
      <c r="BA446" s="104"/>
      <c r="BB446" s="101">
        <f t="shared" si="115"/>
        <v>0</v>
      </c>
      <c r="BC446" s="101">
        <f t="shared" si="116"/>
        <v>0</v>
      </c>
      <c r="BD446" s="101">
        <f t="shared" si="117"/>
        <v>0</v>
      </c>
      <c r="BE446" s="103">
        <f t="shared" si="118"/>
        <v>0</v>
      </c>
      <c r="BF446" s="90"/>
      <c r="BG446" s="91"/>
      <c r="BH446" s="91"/>
      <c r="BI446" s="91"/>
      <c r="BJ446" s="91"/>
    </row>
    <row r="447" spans="1:62" hidden="1" x14ac:dyDescent="0.25">
      <c r="A447" s="42"/>
      <c r="B447" s="141"/>
      <c r="C447" s="92">
        <v>416</v>
      </c>
      <c r="D447" s="132">
        <v>0</v>
      </c>
      <c r="E447" s="135" t="s">
        <v>523</v>
      </c>
      <c r="F447" s="93">
        <v>0</v>
      </c>
      <c r="G447" s="94">
        <v>0</v>
      </c>
      <c r="H447" s="95">
        <v>0</v>
      </c>
      <c r="I447" s="95">
        <v>0</v>
      </c>
      <c r="J447" s="95">
        <v>0</v>
      </c>
      <c r="K447" s="95">
        <v>0</v>
      </c>
      <c r="L447" s="96"/>
      <c r="M447" s="97">
        <v>0</v>
      </c>
      <c r="N447" s="98">
        <v>0</v>
      </c>
      <c r="O447" s="98">
        <f t="shared" si="91"/>
        <v>0</v>
      </c>
      <c r="P447" s="99">
        <f t="shared" si="92"/>
        <v>0</v>
      </c>
      <c r="Q447" s="96"/>
      <c r="R447" s="97">
        <v>0</v>
      </c>
      <c r="S447" s="98">
        <v>0</v>
      </c>
      <c r="T447" s="98">
        <f t="shared" si="93"/>
        <v>0</v>
      </c>
      <c r="U447" s="99">
        <f t="shared" si="94"/>
        <v>0</v>
      </c>
      <c r="V447" s="96"/>
      <c r="W447" s="97">
        <f t="shared" si="150"/>
        <v>0</v>
      </c>
      <c r="X447" s="97">
        <f t="shared" si="150"/>
        <v>0</v>
      </c>
      <c r="Y447" s="98">
        <f t="shared" si="97"/>
        <v>0</v>
      </c>
      <c r="Z447" s="99">
        <f t="shared" si="98"/>
        <v>0</v>
      </c>
      <c r="AA447" s="100"/>
      <c r="AB447" s="101">
        <f t="shared" si="151"/>
        <v>0</v>
      </c>
      <c r="AC447" s="101">
        <f t="shared" si="151"/>
        <v>0</v>
      </c>
      <c r="AD447" s="101">
        <f t="shared" si="102"/>
        <v>0</v>
      </c>
      <c r="AE447" s="99">
        <f t="shared" si="103"/>
        <v>0</v>
      </c>
      <c r="AF447" s="100"/>
      <c r="AG447" s="101">
        <f t="shared" si="152"/>
        <v>0</v>
      </c>
      <c r="AH447" s="101">
        <f t="shared" si="152"/>
        <v>0</v>
      </c>
      <c r="AI447" s="101">
        <f t="shared" si="106"/>
        <v>0</v>
      </c>
      <c r="AJ447" s="99">
        <f t="shared" si="107"/>
        <v>0</v>
      </c>
      <c r="AK447" s="100"/>
      <c r="AL447" s="98">
        <f t="shared" si="153"/>
        <v>0</v>
      </c>
      <c r="AM447" s="102">
        <f t="shared" si="153"/>
        <v>0</v>
      </c>
      <c r="AN447" s="102"/>
      <c r="AO447" s="98">
        <f t="shared" si="108"/>
        <v>0</v>
      </c>
      <c r="AP447" s="103">
        <f t="shared" si="109"/>
        <v>0</v>
      </c>
      <c r="AQ447" s="100"/>
      <c r="AR447" s="98">
        <f t="shared" si="154"/>
        <v>0</v>
      </c>
      <c r="AS447" s="102">
        <f t="shared" si="154"/>
        <v>0</v>
      </c>
      <c r="AT447" s="98">
        <f t="shared" si="110"/>
        <v>0</v>
      </c>
      <c r="AU447" s="103">
        <f t="shared" si="111"/>
        <v>0</v>
      </c>
      <c r="AV447" s="100"/>
      <c r="AW447" s="98">
        <f t="shared" si="112"/>
        <v>0</v>
      </c>
      <c r="AX447" s="98">
        <f t="shared" si="99"/>
        <v>0</v>
      </c>
      <c r="AY447" s="98">
        <f t="shared" si="113"/>
        <v>0</v>
      </c>
      <c r="AZ447" s="99">
        <f t="shared" si="114"/>
        <v>0</v>
      </c>
      <c r="BA447" s="104"/>
      <c r="BB447" s="101">
        <f t="shared" si="115"/>
        <v>0</v>
      </c>
      <c r="BC447" s="101">
        <f t="shared" si="116"/>
        <v>0</v>
      </c>
      <c r="BD447" s="101">
        <f t="shared" si="117"/>
        <v>0</v>
      </c>
      <c r="BE447" s="103">
        <f t="shared" si="118"/>
        <v>0</v>
      </c>
      <c r="BF447" s="90"/>
      <c r="BG447" s="91"/>
      <c r="BH447" s="91"/>
      <c r="BI447" s="91"/>
      <c r="BJ447" s="91"/>
    </row>
    <row r="448" spans="1:62" hidden="1" x14ac:dyDescent="0.25">
      <c r="A448" s="42"/>
      <c r="B448" s="141"/>
      <c r="C448" s="92">
        <v>417</v>
      </c>
      <c r="D448" s="132">
        <v>0</v>
      </c>
      <c r="E448" s="135" t="s">
        <v>524</v>
      </c>
      <c r="F448" s="93">
        <v>0</v>
      </c>
      <c r="G448" s="94">
        <v>0</v>
      </c>
      <c r="H448" s="95">
        <v>0</v>
      </c>
      <c r="I448" s="95">
        <v>0</v>
      </c>
      <c r="J448" s="95">
        <v>0</v>
      </c>
      <c r="K448" s="95">
        <v>0</v>
      </c>
      <c r="L448" s="96"/>
      <c r="M448" s="97">
        <v>0</v>
      </c>
      <c r="N448" s="98">
        <v>0</v>
      </c>
      <c r="O448" s="98">
        <f t="shared" si="91"/>
        <v>0</v>
      </c>
      <c r="P448" s="99">
        <f t="shared" si="92"/>
        <v>0</v>
      </c>
      <c r="Q448" s="96"/>
      <c r="R448" s="97">
        <v>0</v>
      </c>
      <c r="S448" s="98">
        <v>0</v>
      </c>
      <c r="T448" s="98">
        <f t="shared" si="93"/>
        <v>0</v>
      </c>
      <c r="U448" s="99">
        <f t="shared" si="94"/>
        <v>0</v>
      </c>
      <c r="V448" s="96"/>
      <c r="W448" s="97">
        <f t="shared" si="150"/>
        <v>0</v>
      </c>
      <c r="X448" s="97">
        <f t="shared" si="150"/>
        <v>0</v>
      </c>
      <c r="Y448" s="98">
        <f t="shared" si="97"/>
        <v>0</v>
      </c>
      <c r="Z448" s="99">
        <f t="shared" si="98"/>
        <v>0</v>
      </c>
      <c r="AA448" s="100"/>
      <c r="AB448" s="101">
        <f t="shared" si="151"/>
        <v>0</v>
      </c>
      <c r="AC448" s="101">
        <f t="shared" si="151"/>
        <v>0</v>
      </c>
      <c r="AD448" s="101">
        <f t="shared" si="102"/>
        <v>0</v>
      </c>
      <c r="AE448" s="99">
        <f t="shared" si="103"/>
        <v>0</v>
      </c>
      <c r="AF448" s="100"/>
      <c r="AG448" s="101">
        <f t="shared" si="152"/>
        <v>0</v>
      </c>
      <c r="AH448" s="101">
        <f t="shared" si="152"/>
        <v>0</v>
      </c>
      <c r="AI448" s="101">
        <f t="shared" si="106"/>
        <v>0</v>
      </c>
      <c r="AJ448" s="99">
        <f t="shared" si="107"/>
        <v>0</v>
      </c>
      <c r="AK448" s="100"/>
      <c r="AL448" s="98">
        <f t="shared" si="153"/>
        <v>0</v>
      </c>
      <c r="AM448" s="102">
        <f t="shared" si="153"/>
        <v>0</v>
      </c>
      <c r="AN448" s="102"/>
      <c r="AO448" s="98">
        <f t="shared" si="108"/>
        <v>0</v>
      </c>
      <c r="AP448" s="103">
        <f t="shared" si="109"/>
        <v>0</v>
      </c>
      <c r="AQ448" s="100"/>
      <c r="AR448" s="98">
        <f t="shared" si="154"/>
        <v>0</v>
      </c>
      <c r="AS448" s="102">
        <f t="shared" si="154"/>
        <v>0</v>
      </c>
      <c r="AT448" s="98">
        <f t="shared" si="110"/>
        <v>0</v>
      </c>
      <c r="AU448" s="103">
        <f t="shared" si="111"/>
        <v>0</v>
      </c>
      <c r="AV448" s="100"/>
      <c r="AW448" s="98">
        <f t="shared" si="112"/>
        <v>0</v>
      </c>
      <c r="AX448" s="98">
        <f t="shared" si="99"/>
        <v>0</v>
      </c>
      <c r="AY448" s="98">
        <f t="shared" si="113"/>
        <v>0</v>
      </c>
      <c r="AZ448" s="99">
        <f t="shared" si="114"/>
        <v>0</v>
      </c>
      <c r="BA448" s="104"/>
      <c r="BB448" s="101">
        <f t="shared" si="115"/>
        <v>0</v>
      </c>
      <c r="BC448" s="101">
        <f t="shared" si="116"/>
        <v>0</v>
      </c>
      <c r="BD448" s="101">
        <f t="shared" si="117"/>
        <v>0</v>
      </c>
      <c r="BE448" s="103">
        <f t="shared" si="118"/>
        <v>0</v>
      </c>
      <c r="BF448" s="90"/>
      <c r="BG448" s="91"/>
      <c r="BH448" s="91"/>
      <c r="BI448" s="91"/>
      <c r="BJ448" s="91"/>
    </row>
    <row r="449" spans="1:62" hidden="1" x14ac:dyDescent="0.25">
      <c r="A449" s="42"/>
      <c r="B449" s="141"/>
      <c r="C449" s="92">
        <v>418</v>
      </c>
      <c r="D449" s="132">
        <v>0</v>
      </c>
      <c r="E449" s="135" t="s">
        <v>525</v>
      </c>
      <c r="F449" s="93">
        <v>0</v>
      </c>
      <c r="G449" s="94">
        <v>0</v>
      </c>
      <c r="H449" s="95">
        <v>0</v>
      </c>
      <c r="I449" s="95">
        <v>0</v>
      </c>
      <c r="J449" s="95">
        <v>0</v>
      </c>
      <c r="K449" s="95">
        <v>0</v>
      </c>
      <c r="L449" s="96"/>
      <c r="M449" s="97">
        <v>0</v>
      </c>
      <c r="N449" s="98">
        <v>0</v>
      </c>
      <c r="O449" s="98">
        <f t="shared" si="91"/>
        <v>0</v>
      </c>
      <c r="P449" s="99">
        <f t="shared" si="92"/>
        <v>0</v>
      </c>
      <c r="Q449" s="96"/>
      <c r="R449" s="97">
        <v>0</v>
      </c>
      <c r="S449" s="98">
        <v>0</v>
      </c>
      <c r="T449" s="98">
        <f t="shared" si="93"/>
        <v>0</v>
      </c>
      <c r="U449" s="99">
        <f t="shared" si="94"/>
        <v>0</v>
      </c>
      <c r="V449" s="96"/>
      <c r="W449" s="97">
        <f t="shared" si="150"/>
        <v>0</v>
      </c>
      <c r="X449" s="97">
        <f t="shared" si="150"/>
        <v>0</v>
      </c>
      <c r="Y449" s="98">
        <f t="shared" si="97"/>
        <v>0</v>
      </c>
      <c r="Z449" s="99">
        <f t="shared" si="98"/>
        <v>0</v>
      </c>
      <c r="AA449" s="100"/>
      <c r="AB449" s="101">
        <f t="shared" si="151"/>
        <v>0</v>
      </c>
      <c r="AC449" s="101">
        <f t="shared" si="151"/>
        <v>0</v>
      </c>
      <c r="AD449" s="101">
        <f t="shared" si="102"/>
        <v>0</v>
      </c>
      <c r="AE449" s="99">
        <f t="shared" si="103"/>
        <v>0</v>
      </c>
      <c r="AF449" s="100"/>
      <c r="AG449" s="101">
        <f t="shared" si="152"/>
        <v>0</v>
      </c>
      <c r="AH449" s="101">
        <f t="shared" si="152"/>
        <v>0</v>
      </c>
      <c r="AI449" s="101">
        <f t="shared" si="106"/>
        <v>0</v>
      </c>
      <c r="AJ449" s="99">
        <f t="shared" si="107"/>
        <v>0</v>
      </c>
      <c r="AK449" s="100"/>
      <c r="AL449" s="98">
        <f t="shared" si="153"/>
        <v>0</v>
      </c>
      <c r="AM449" s="102">
        <f t="shared" si="153"/>
        <v>0</v>
      </c>
      <c r="AN449" s="102"/>
      <c r="AO449" s="98">
        <f t="shared" si="108"/>
        <v>0</v>
      </c>
      <c r="AP449" s="103">
        <f t="shared" si="109"/>
        <v>0</v>
      </c>
      <c r="AQ449" s="100"/>
      <c r="AR449" s="98">
        <f t="shared" si="154"/>
        <v>0</v>
      </c>
      <c r="AS449" s="102">
        <f t="shared" si="154"/>
        <v>0</v>
      </c>
      <c r="AT449" s="98">
        <f t="shared" si="110"/>
        <v>0</v>
      </c>
      <c r="AU449" s="103">
        <f t="shared" si="111"/>
        <v>0</v>
      </c>
      <c r="AV449" s="100"/>
      <c r="AW449" s="98">
        <f t="shared" si="112"/>
        <v>0</v>
      </c>
      <c r="AX449" s="98">
        <f t="shared" si="99"/>
        <v>0</v>
      </c>
      <c r="AY449" s="98">
        <f t="shared" si="113"/>
        <v>0</v>
      </c>
      <c r="AZ449" s="99">
        <f t="shared" si="114"/>
        <v>0</v>
      </c>
      <c r="BA449" s="104"/>
      <c r="BB449" s="101">
        <f t="shared" si="115"/>
        <v>0</v>
      </c>
      <c r="BC449" s="101">
        <f t="shared" si="116"/>
        <v>0</v>
      </c>
      <c r="BD449" s="101">
        <f t="shared" si="117"/>
        <v>0</v>
      </c>
      <c r="BE449" s="103">
        <f t="shared" si="118"/>
        <v>0</v>
      </c>
      <c r="BF449" s="90"/>
      <c r="BG449" s="91"/>
      <c r="BH449" s="91"/>
      <c r="BI449" s="91"/>
      <c r="BJ449" s="91"/>
    </row>
    <row r="450" spans="1:62" hidden="1" x14ac:dyDescent="0.25">
      <c r="A450" s="42"/>
      <c r="B450" s="141"/>
      <c r="C450" s="92">
        <v>419</v>
      </c>
      <c r="D450" s="132">
        <v>0</v>
      </c>
      <c r="E450" s="135" t="s">
        <v>526</v>
      </c>
      <c r="F450" s="93">
        <v>0</v>
      </c>
      <c r="G450" s="94">
        <v>0</v>
      </c>
      <c r="H450" s="95">
        <v>0</v>
      </c>
      <c r="I450" s="95">
        <v>0</v>
      </c>
      <c r="J450" s="95">
        <v>0</v>
      </c>
      <c r="K450" s="95">
        <v>0</v>
      </c>
      <c r="L450" s="96"/>
      <c r="M450" s="97">
        <v>0</v>
      </c>
      <c r="N450" s="98">
        <v>0</v>
      </c>
      <c r="O450" s="98">
        <f t="shared" si="91"/>
        <v>0</v>
      </c>
      <c r="P450" s="99">
        <f t="shared" si="92"/>
        <v>0</v>
      </c>
      <c r="Q450" s="96"/>
      <c r="R450" s="97">
        <v>0</v>
      </c>
      <c r="S450" s="98">
        <v>0</v>
      </c>
      <c r="T450" s="98">
        <f t="shared" si="93"/>
        <v>0</v>
      </c>
      <c r="U450" s="99">
        <f t="shared" si="94"/>
        <v>0</v>
      </c>
      <c r="V450" s="96"/>
      <c r="W450" s="97">
        <f t="shared" si="150"/>
        <v>0</v>
      </c>
      <c r="X450" s="97">
        <f t="shared" si="150"/>
        <v>0</v>
      </c>
      <c r="Y450" s="98">
        <f t="shared" si="97"/>
        <v>0</v>
      </c>
      <c r="Z450" s="99">
        <f t="shared" si="98"/>
        <v>0</v>
      </c>
      <c r="AA450" s="100"/>
      <c r="AB450" s="101">
        <f t="shared" si="151"/>
        <v>0</v>
      </c>
      <c r="AC450" s="101">
        <f t="shared" si="151"/>
        <v>0</v>
      </c>
      <c r="AD450" s="101">
        <f t="shared" si="102"/>
        <v>0</v>
      </c>
      <c r="AE450" s="99">
        <f t="shared" si="103"/>
        <v>0</v>
      </c>
      <c r="AF450" s="100"/>
      <c r="AG450" s="101">
        <f t="shared" si="152"/>
        <v>0</v>
      </c>
      <c r="AH450" s="101">
        <f t="shared" si="152"/>
        <v>0</v>
      </c>
      <c r="AI450" s="101">
        <f t="shared" si="106"/>
        <v>0</v>
      </c>
      <c r="AJ450" s="99">
        <f t="shared" si="107"/>
        <v>0</v>
      </c>
      <c r="AK450" s="100"/>
      <c r="AL450" s="98">
        <f t="shared" si="153"/>
        <v>0</v>
      </c>
      <c r="AM450" s="102">
        <f t="shared" si="153"/>
        <v>0</v>
      </c>
      <c r="AN450" s="102"/>
      <c r="AO450" s="98">
        <f t="shared" si="108"/>
        <v>0</v>
      </c>
      <c r="AP450" s="103">
        <f t="shared" si="109"/>
        <v>0</v>
      </c>
      <c r="AQ450" s="100"/>
      <c r="AR450" s="98">
        <f t="shared" si="154"/>
        <v>0</v>
      </c>
      <c r="AS450" s="102">
        <f t="shared" si="154"/>
        <v>0</v>
      </c>
      <c r="AT450" s="98">
        <f t="shared" si="110"/>
        <v>0</v>
      </c>
      <c r="AU450" s="103">
        <f t="shared" si="111"/>
        <v>0</v>
      </c>
      <c r="AV450" s="100"/>
      <c r="AW450" s="98">
        <f t="shared" si="112"/>
        <v>0</v>
      </c>
      <c r="AX450" s="98">
        <f t="shared" si="99"/>
        <v>0</v>
      </c>
      <c r="AY450" s="98">
        <f t="shared" si="113"/>
        <v>0</v>
      </c>
      <c r="AZ450" s="99">
        <f t="shared" si="114"/>
        <v>0</v>
      </c>
      <c r="BA450" s="104"/>
      <c r="BB450" s="101">
        <f t="shared" si="115"/>
        <v>0</v>
      </c>
      <c r="BC450" s="101">
        <f t="shared" si="116"/>
        <v>0</v>
      </c>
      <c r="BD450" s="101">
        <f t="shared" si="117"/>
        <v>0</v>
      </c>
      <c r="BE450" s="103">
        <f t="shared" si="118"/>
        <v>0</v>
      </c>
      <c r="BF450" s="90"/>
      <c r="BG450" s="91"/>
      <c r="BH450" s="91"/>
      <c r="BI450" s="91"/>
      <c r="BJ450" s="91"/>
    </row>
    <row r="451" spans="1:62" hidden="1" x14ac:dyDescent="0.25">
      <c r="A451" s="42"/>
      <c r="B451" s="141"/>
      <c r="C451" s="92">
        <v>420</v>
      </c>
      <c r="D451" s="132">
        <v>0</v>
      </c>
      <c r="E451" s="135" t="s">
        <v>527</v>
      </c>
      <c r="F451" s="93">
        <v>0</v>
      </c>
      <c r="G451" s="94">
        <v>0</v>
      </c>
      <c r="H451" s="95">
        <v>0</v>
      </c>
      <c r="I451" s="95">
        <v>0</v>
      </c>
      <c r="J451" s="95">
        <v>0</v>
      </c>
      <c r="K451" s="95">
        <v>0</v>
      </c>
      <c r="L451" s="96"/>
      <c r="M451" s="97">
        <v>0</v>
      </c>
      <c r="N451" s="98">
        <v>0</v>
      </c>
      <c r="O451" s="98">
        <f t="shared" si="91"/>
        <v>0</v>
      </c>
      <c r="P451" s="99">
        <f t="shared" si="92"/>
        <v>0</v>
      </c>
      <c r="Q451" s="96"/>
      <c r="R451" s="97">
        <v>0</v>
      </c>
      <c r="S451" s="98">
        <v>0</v>
      </c>
      <c r="T451" s="98">
        <f t="shared" si="93"/>
        <v>0</v>
      </c>
      <c r="U451" s="99">
        <f t="shared" si="94"/>
        <v>0</v>
      </c>
      <c r="V451" s="96"/>
      <c r="W451" s="97">
        <f t="shared" si="150"/>
        <v>0</v>
      </c>
      <c r="X451" s="97">
        <f t="shared" si="150"/>
        <v>0</v>
      </c>
      <c r="Y451" s="98">
        <f t="shared" si="97"/>
        <v>0</v>
      </c>
      <c r="Z451" s="99">
        <f t="shared" si="98"/>
        <v>0</v>
      </c>
      <c r="AA451" s="100"/>
      <c r="AB451" s="101">
        <f t="shared" si="151"/>
        <v>0</v>
      </c>
      <c r="AC451" s="101">
        <f t="shared" si="151"/>
        <v>0</v>
      </c>
      <c r="AD451" s="101">
        <f t="shared" si="102"/>
        <v>0</v>
      </c>
      <c r="AE451" s="99">
        <f t="shared" si="103"/>
        <v>0</v>
      </c>
      <c r="AF451" s="100"/>
      <c r="AG451" s="101">
        <f t="shared" si="152"/>
        <v>0</v>
      </c>
      <c r="AH451" s="101">
        <f t="shared" si="152"/>
        <v>0</v>
      </c>
      <c r="AI451" s="101">
        <f t="shared" si="106"/>
        <v>0</v>
      </c>
      <c r="AJ451" s="99">
        <f t="shared" si="107"/>
        <v>0</v>
      </c>
      <c r="AK451" s="100"/>
      <c r="AL451" s="98">
        <f t="shared" si="153"/>
        <v>0</v>
      </c>
      <c r="AM451" s="102">
        <f t="shared" si="153"/>
        <v>0</v>
      </c>
      <c r="AN451" s="102"/>
      <c r="AO451" s="98">
        <f t="shared" si="108"/>
        <v>0</v>
      </c>
      <c r="AP451" s="103">
        <f t="shared" si="109"/>
        <v>0</v>
      </c>
      <c r="AQ451" s="100"/>
      <c r="AR451" s="98">
        <f t="shared" si="154"/>
        <v>0</v>
      </c>
      <c r="AS451" s="102">
        <f t="shared" si="154"/>
        <v>0</v>
      </c>
      <c r="AT451" s="98">
        <f t="shared" si="110"/>
        <v>0</v>
      </c>
      <c r="AU451" s="103">
        <f t="shared" si="111"/>
        <v>0</v>
      </c>
      <c r="AV451" s="100"/>
      <c r="AW451" s="98">
        <f t="shared" si="112"/>
        <v>0</v>
      </c>
      <c r="AX451" s="98">
        <f t="shared" si="99"/>
        <v>0</v>
      </c>
      <c r="AY451" s="98">
        <f t="shared" si="113"/>
        <v>0</v>
      </c>
      <c r="AZ451" s="99">
        <f t="shared" si="114"/>
        <v>0</v>
      </c>
      <c r="BA451" s="104"/>
      <c r="BB451" s="101">
        <f t="shared" si="115"/>
        <v>0</v>
      </c>
      <c r="BC451" s="101">
        <f t="shared" si="116"/>
        <v>0</v>
      </c>
      <c r="BD451" s="101">
        <f t="shared" si="117"/>
        <v>0</v>
      </c>
      <c r="BE451" s="103">
        <f t="shared" si="118"/>
        <v>0</v>
      </c>
      <c r="BF451" s="90"/>
      <c r="BG451" s="91"/>
      <c r="BH451" s="91"/>
      <c r="BI451" s="91"/>
      <c r="BJ451" s="91"/>
    </row>
    <row r="452" spans="1:62" hidden="1" x14ac:dyDescent="0.25">
      <c r="A452" s="42"/>
      <c r="B452" s="141"/>
      <c r="C452" s="92">
        <v>421</v>
      </c>
      <c r="D452" s="132">
        <v>0</v>
      </c>
      <c r="E452" s="135" t="s">
        <v>528</v>
      </c>
      <c r="F452" s="93">
        <v>0</v>
      </c>
      <c r="G452" s="94">
        <v>0</v>
      </c>
      <c r="H452" s="95">
        <v>0</v>
      </c>
      <c r="I452" s="95">
        <v>0</v>
      </c>
      <c r="J452" s="95">
        <v>0</v>
      </c>
      <c r="K452" s="95">
        <v>0</v>
      </c>
      <c r="L452" s="96"/>
      <c r="M452" s="97">
        <v>0</v>
      </c>
      <c r="N452" s="98">
        <v>0</v>
      </c>
      <c r="O452" s="98">
        <f t="shared" si="91"/>
        <v>0</v>
      </c>
      <c r="P452" s="99">
        <f t="shared" si="92"/>
        <v>0</v>
      </c>
      <c r="Q452" s="96"/>
      <c r="R452" s="97">
        <v>0</v>
      </c>
      <c r="S452" s="98">
        <v>0</v>
      </c>
      <c r="T452" s="98">
        <f t="shared" si="93"/>
        <v>0</v>
      </c>
      <c r="U452" s="99">
        <f t="shared" si="94"/>
        <v>0</v>
      </c>
      <c r="V452" s="96"/>
      <c r="W452" s="97">
        <f t="shared" si="150"/>
        <v>0</v>
      </c>
      <c r="X452" s="97">
        <f t="shared" si="150"/>
        <v>0</v>
      </c>
      <c r="Y452" s="98">
        <f t="shared" si="97"/>
        <v>0</v>
      </c>
      <c r="Z452" s="99">
        <f t="shared" si="98"/>
        <v>0</v>
      </c>
      <c r="AA452" s="100"/>
      <c r="AB452" s="101">
        <f t="shared" si="151"/>
        <v>0</v>
      </c>
      <c r="AC452" s="101">
        <f t="shared" si="151"/>
        <v>0</v>
      </c>
      <c r="AD452" s="101">
        <f t="shared" si="102"/>
        <v>0</v>
      </c>
      <c r="AE452" s="99">
        <f t="shared" si="103"/>
        <v>0</v>
      </c>
      <c r="AF452" s="100"/>
      <c r="AG452" s="101">
        <f t="shared" si="152"/>
        <v>0</v>
      </c>
      <c r="AH452" s="101">
        <f t="shared" si="152"/>
        <v>0</v>
      </c>
      <c r="AI452" s="101">
        <f t="shared" si="106"/>
        <v>0</v>
      </c>
      <c r="AJ452" s="99">
        <f t="shared" si="107"/>
        <v>0</v>
      </c>
      <c r="AK452" s="100"/>
      <c r="AL452" s="98">
        <f t="shared" si="153"/>
        <v>0</v>
      </c>
      <c r="AM452" s="102">
        <f t="shared" si="153"/>
        <v>0</v>
      </c>
      <c r="AN452" s="102"/>
      <c r="AO452" s="98">
        <f t="shared" si="108"/>
        <v>0</v>
      </c>
      <c r="AP452" s="103">
        <f t="shared" si="109"/>
        <v>0</v>
      </c>
      <c r="AQ452" s="100"/>
      <c r="AR452" s="98">
        <f t="shared" si="154"/>
        <v>0</v>
      </c>
      <c r="AS452" s="102">
        <f t="shared" si="154"/>
        <v>0</v>
      </c>
      <c r="AT452" s="98">
        <f t="shared" si="110"/>
        <v>0</v>
      </c>
      <c r="AU452" s="103">
        <f t="shared" si="111"/>
        <v>0</v>
      </c>
      <c r="AV452" s="100"/>
      <c r="AW452" s="98">
        <f t="shared" si="112"/>
        <v>0</v>
      </c>
      <c r="AX452" s="98">
        <f t="shared" si="99"/>
        <v>0</v>
      </c>
      <c r="AY452" s="98">
        <f t="shared" si="113"/>
        <v>0</v>
      </c>
      <c r="AZ452" s="99">
        <f t="shared" si="114"/>
        <v>0</v>
      </c>
      <c r="BA452" s="104"/>
      <c r="BB452" s="101">
        <f t="shared" si="115"/>
        <v>0</v>
      </c>
      <c r="BC452" s="101">
        <f t="shared" si="116"/>
        <v>0</v>
      </c>
      <c r="BD452" s="101">
        <f t="shared" si="117"/>
        <v>0</v>
      </c>
      <c r="BE452" s="103">
        <f t="shared" si="118"/>
        <v>0</v>
      </c>
      <c r="BF452" s="90"/>
      <c r="BG452" s="91"/>
      <c r="BH452" s="91"/>
      <c r="BI452" s="91"/>
      <c r="BJ452" s="91"/>
    </row>
    <row r="453" spans="1:62" hidden="1" x14ac:dyDescent="0.25">
      <c r="A453" s="42"/>
      <c r="B453" s="141"/>
      <c r="C453" s="92">
        <v>422</v>
      </c>
      <c r="D453" s="132">
        <v>0</v>
      </c>
      <c r="E453" s="135" t="s">
        <v>529</v>
      </c>
      <c r="F453" s="93">
        <v>0</v>
      </c>
      <c r="G453" s="94">
        <v>0</v>
      </c>
      <c r="H453" s="95">
        <v>0</v>
      </c>
      <c r="I453" s="95">
        <v>0</v>
      </c>
      <c r="J453" s="95">
        <v>0</v>
      </c>
      <c r="K453" s="95">
        <v>0</v>
      </c>
      <c r="L453" s="96"/>
      <c r="M453" s="97">
        <v>0</v>
      </c>
      <c r="N453" s="98">
        <v>0</v>
      </c>
      <c r="O453" s="98">
        <f t="shared" si="91"/>
        <v>0</v>
      </c>
      <c r="P453" s="99">
        <f t="shared" si="92"/>
        <v>0</v>
      </c>
      <c r="Q453" s="96"/>
      <c r="R453" s="97">
        <v>0</v>
      </c>
      <c r="S453" s="98">
        <v>0</v>
      </c>
      <c r="T453" s="98">
        <f t="shared" si="93"/>
        <v>0</v>
      </c>
      <c r="U453" s="99">
        <f t="shared" si="94"/>
        <v>0</v>
      </c>
      <c r="V453" s="96"/>
      <c r="W453" s="97">
        <f t="shared" si="150"/>
        <v>0</v>
      </c>
      <c r="X453" s="97">
        <f t="shared" si="150"/>
        <v>0</v>
      </c>
      <c r="Y453" s="98">
        <f t="shared" si="97"/>
        <v>0</v>
      </c>
      <c r="Z453" s="99">
        <f t="shared" si="98"/>
        <v>0</v>
      </c>
      <c r="AA453" s="100"/>
      <c r="AB453" s="101">
        <f t="shared" si="151"/>
        <v>0</v>
      </c>
      <c r="AC453" s="101">
        <f t="shared" si="151"/>
        <v>0</v>
      </c>
      <c r="AD453" s="101">
        <f t="shared" si="102"/>
        <v>0</v>
      </c>
      <c r="AE453" s="99">
        <f t="shared" si="103"/>
        <v>0</v>
      </c>
      <c r="AF453" s="100"/>
      <c r="AG453" s="101">
        <f t="shared" si="152"/>
        <v>0</v>
      </c>
      <c r="AH453" s="101">
        <f t="shared" si="152"/>
        <v>0</v>
      </c>
      <c r="AI453" s="101">
        <f t="shared" si="106"/>
        <v>0</v>
      </c>
      <c r="AJ453" s="99">
        <f t="shared" si="107"/>
        <v>0</v>
      </c>
      <c r="AK453" s="100"/>
      <c r="AL453" s="98">
        <f t="shared" si="153"/>
        <v>0</v>
      </c>
      <c r="AM453" s="102">
        <f t="shared" si="153"/>
        <v>0</v>
      </c>
      <c r="AN453" s="102"/>
      <c r="AO453" s="98">
        <f t="shared" si="108"/>
        <v>0</v>
      </c>
      <c r="AP453" s="103">
        <f t="shared" si="109"/>
        <v>0</v>
      </c>
      <c r="AQ453" s="100"/>
      <c r="AR453" s="98">
        <f t="shared" si="154"/>
        <v>0</v>
      </c>
      <c r="AS453" s="102">
        <f t="shared" si="154"/>
        <v>0</v>
      </c>
      <c r="AT453" s="98">
        <f t="shared" si="110"/>
        <v>0</v>
      </c>
      <c r="AU453" s="103">
        <f t="shared" si="111"/>
        <v>0</v>
      </c>
      <c r="AV453" s="100"/>
      <c r="AW453" s="98">
        <f t="shared" si="112"/>
        <v>0</v>
      </c>
      <c r="AX453" s="98">
        <f t="shared" si="99"/>
        <v>0</v>
      </c>
      <c r="AY453" s="98">
        <f t="shared" si="113"/>
        <v>0</v>
      </c>
      <c r="AZ453" s="99">
        <f t="shared" si="114"/>
        <v>0</v>
      </c>
      <c r="BA453" s="104"/>
      <c r="BB453" s="101">
        <f t="shared" si="115"/>
        <v>0</v>
      </c>
      <c r="BC453" s="101">
        <f t="shared" si="116"/>
        <v>0</v>
      </c>
      <c r="BD453" s="101">
        <f t="shared" si="117"/>
        <v>0</v>
      </c>
      <c r="BE453" s="103">
        <f t="shared" si="118"/>
        <v>0</v>
      </c>
      <c r="BF453" s="90"/>
      <c r="BG453" s="91"/>
      <c r="BH453" s="91"/>
      <c r="BI453" s="91"/>
      <c r="BJ453" s="91"/>
    </row>
    <row r="454" spans="1:62" hidden="1" x14ac:dyDescent="0.25">
      <c r="A454" s="42"/>
      <c r="B454" s="141"/>
      <c r="C454" s="92">
        <v>423</v>
      </c>
      <c r="D454" s="132">
        <v>0</v>
      </c>
      <c r="E454" s="135" t="s">
        <v>530</v>
      </c>
      <c r="F454" s="93">
        <v>0</v>
      </c>
      <c r="G454" s="94">
        <v>0</v>
      </c>
      <c r="H454" s="95">
        <v>0</v>
      </c>
      <c r="I454" s="95">
        <v>0</v>
      </c>
      <c r="J454" s="95">
        <v>0</v>
      </c>
      <c r="K454" s="95">
        <v>0</v>
      </c>
      <c r="L454" s="96"/>
      <c r="M454" s="97">
        <v>0</v>
      </c>
      <c r="N454" s="98">
        <v>0</v>
      </c>
      <c r="O454" s="98">
        <f t="shared" si="91"/>
        <v>0</v>
      </c>
      <c r="P454" s="99">
        <f t="shared" si="92"/>
        <v>0</v>
      </c>
      <c r="Q454" s="96"/>
      <c r="R454" s="97">
        <v>0</v>
      </c>
      <c r="S454" s="98">
        <v>0</v>
      </c>
      <c r="T454" s="98">
        <f t="shared" si="93"/>
        <v>0</v>
      </c>
      <c r="U454" s="99">
        <f t="shared" si="94"/>
        <v>0</v>
      </c>
      <c r="V454" s="96"/>
      <c r="W454" s="97">
        <f t="shared" si="150"/>
        <v>0</v>
      </c>
      <c r="X454" s="97">
        <f t="shared" si="150"/>
        <v>0</v>
      </c>
      <c r="Y454" s="98">
        <f t="shared" si="97"/>
        <v>0</v>
      </c>
      <c r="Z454" s="99">
        <f t="shared" si="98"/>
        <v>0</v>
      </c>
      <c r="AA454" s="100"/>
      <c r="AB454" s="101">
        <f t="shared" si="151"/>
        <v>0</v>
      </c>
      <c r="AC454" s="101">
        <f t="shared" si="151"/>
        <v>0</v>
      </c>
      <c r="AD454" s="101">
        <f t="shared" si="102"/>
        <v>0</v>
      </c>
      <c r="AE454" s="99">
        <f t="shared" si="103"/>
        <v>0</v>
      </c>
      <c r="AF454" s="100"/>
      <c r="AG454" s="101">
        <f t="shared" si="152"/>
        <v>0</v>
      </c>
      <c r="AH454" s="101">
        <f t="shared" si="152"/>
        <v>0</v>
      </c>
      <c r="AI454" s="101">
        <f t="shared" si="106"/>
        <v>0</v>
      </c>
      <c r="AJ454" s="99">
        <f t="shared" si="107"/>
        <v>0</v>
      </c>
      <c r="AK454" s="100"/>
      <c r="AL454" s="98">
        <f t="shared" si="153"/>
        <v>0</v>
      </c>
      <c r="AM454" s="102">
        <f t="shared" si="153"/>
        <v>0</v>
      </c>
      <c r="AN454" s="102"/>
      <c r="AO454" s="98">
        <f t="shared" si="108"/>
        <v>0</v>
      </c>
      <c r="AP454" s="103">
        <f t="shared" si="109"/>
        <v>0</v>
      </c>
      <c r="AQ454" s="100"/>
      <c r="AR454" s="98">
        <f t="shared" si="154"/>
        <v>0</v>
      </c>
      <c r="AS454" s="102">
        <f t="shared" si="154"/>
        <v>0</v>
      </c>
      <c r="AT454" s="98">
        <f t="shared" si="110"/>
        <v>0</v>
      </c>
      <c r="AU454" s="103">
        <f t="shared" si="111"/>
        <v>0</v>
      </c>
      <c r="AV454" s="100"/>
      <c r="AW454" s="98">
        <f t="shared" si="112"/>
        <v>0</v>
      </c>
      <c r="AX454" s="98">
        <f t="shared" si="99"/>
        <v>0</v>
      </c>
      <c r="AY454" s="98">
        <f t="shared" si="113"/>
        <v>0</v>
      </c>
      <c r="AZ454" s="99">
        <f t="shared" si="114"/>
        <v>0</v>
      </c>
      <c r="BA454" s="104"/>
      <c r="BB454" s="101">
        <f t="shared" si="115"/>
        <v>0</v>
      </c>
      <c r="BC454" s="101">
        <f t="shared" si="116"/>
        <v>0</v>
      </c>
      <c r="BD454" s="101">
        <f t="shared" si="117"/>
        <v>0</v>
      </c>
      <c r="BE454" s="103">
        <f t="shared" si="118"/>
        <v>0</v>
      </c>
      <c r="BF454" s="90"/>
      <c r="BG454" s="91"/>
      <c r="BH454" s="91"/>
      <c r="BI454" s="91"/>
      <c r="BJ454" s="91"/>
    </row>
    <row r="455" spans="1:62" hidden="1" x14ac:dyDescent="0.25">
      <c r="A455" s="42"/>
      <c r="B455" s="141"/>
      <c r="C455" s="92">
        <v>424</v>
      </c>
      <c r="D455" s="132">
        <v>0</v>
      </c>
      <c r="E455" s="135" t="s">
        <v>531</v>
      </c>
      <c r="F455" s="93">
        <v>0</v>
      </c>
      <c r="G455" s="94">
        <v>0</v>
      </c>
      <c r="H455" s="95">
        <v>0</v>
      </c>
      <c r="I455" s="95">
        <v>0</v>
      </c>
      <c r="J455" s="95">
        <v>0</v>
      </c>
      <c r="K455" s="95">
        <v>0</v>
      </c>
      <c r="L455" s="96"/>
      <c r="M455" s="97">
        <v>0</v>
      </c>
      <c r="N455" s="98">
        <v>0</v>
      </c>
      <c r="O455" s="98">
        <f t="shared" si="91"/>
        <v>0</v>
      </c>
      <c r="P455" s="99">
        <f t="shared" si="92"/>
        <v>0</v>
      </c>
      <c r="Q455" s="96"/>
      <c r="R455" s="97">
        <v>0</v>
      </c>
      <c r="S455" s="98">
        <v>0</v>
      </c>
      <c r="T455" s="98">
        <f t="shared" si="93"/>
        <v>0</v>
      </c>
      <c r="U455" s="99">
        <f t="shared" si="94"/>
        <v>0</v>
      </c>
      <c r="V455" s="96"/>
      <c r="W455" s="97">
        <f t="shared" si="150"/>
        <v>0</v>
      </c>
      <c r="X455" s="97">
        <f t="shared" si="150"/>
        <v>0</v>
      </c>
      <c r="Y455" s="98">
        <f t="shared" si="97"/>
        <v>0</v>
      </c>
      <c r="Z455" s="99">
        <f t="shared" si="98"/>
        <v>0</v>
      </c>
      <c r="AA455" s="100"/>
      <c r="AB455" s="101">
        <f t="shared" si="151"/>
        <v>0</v>
      </c>
      <c r="AC455" s="101">
        <f t="shared" si="151"/>
        <v>0</v>
      </c>
      <c r="AD455" s="101">
        <f t="shared" si="102"/>
        <v>0</v>
      </c>
      <c r="AE455" s="99">
        <f t="shared" si="103"/>
        <v>0</v>
      </c>
      <c r="AF455" s="100"/>
      <c r="AG455" s="101">
        <f t="shared" si="152"/>
        <v>0</v>
      </c>
      <c r="AH455" s="101">
        <f t="shared" si="152"/>
        <v>0</v>
      </c>
      <c r="AI455" s="101">
        <f t="shared" si="106"/>
        <v>0</v>
      </c>
      <c r="AJ455" s="99">
        <f t="shared" si="107"/>
        <v>0</v>
      </c>
      <c r="AK455" s="100"/>
      <c r="AL455" s="98">
        <f t="shared" si="153"/>
        <v>0</v>
      </c>
      <c r="AM455" s="102">
        <f t="shared" si="153"/>
        <v>0</v>
      </c>
      <c r="AN455" s="102"/>
      <c r="AO455" s="98">
        <f t="shared" si="108"/>
        <v>0</v>
      </c>
      <c r="AP455" s="103">
        <f t="shared" si="109"/>
        <v>0</v>
      </c>
      <c r="AQ455" s="100"/>
      <c r="AR455" s="98">
        <f t="shared" si="154"/>
        <v>0</v>
      </c>
      <c r="AS455" s="102">
        <f t="shared" si="154"/>
        <v>0</v>
      </c>
      <c r="AT455" s="98">
        <f t="shared" si="110"/>
        <v>0</v>
      </c>
      <c r="AU455" s="103">
        <f t="shared" si="111"/>
        <v>0</v>
      </c>
      <c r="AV455" s="100"/>
      <c r="AW455" s="98">
        <f t="shared" si="112"/>
        <v>0</v>
      </c>
      <c r="AX455" s="98">
        <f t="shared" si="99"/>
        <v>0</v>
      </c>
      <c r="AY455" s="98">
        <f t="shared" si="113"/>
        <v>0</v>
      </c>
      <c r="AZ455" s="99">
        <f t="shared" si="114"/>
        <v>0</v>
      </c>
      <c r="BA455" s="104"/>
      <c r="BB455" s="101">
        <f t="shared" si="115"/>
        <v>0</v>
      </c>
      <c r="BC455" s="101">
        <f t="shared" si="116"/>
        <v>0</v>
      </c>
      <c r="BD455" s="101">
        <f t="shared" si="117"/>
        <v>0</v>
      </c>
      <c r="BE455" s="103">
        <f t="shared" si="118"/>
        <v>0</v>
      </c>
      <c r="BF455" s="90"/>
      <c r="BG455" s="91"/>
      <c r="BH455" s="91"/>
      <c r="BI455" s="91"/>
      <c r="BJ455" s="91"/>
    </row>
    <row r="456" spans="1:62" hidden="1" x14ac:dyDescent="0.25">
      <c r="A456" s="42"/>
      <c r="B456" s="141"/>
      <c r="C456" s="92">
        <v>425</v>
      </c>
      <c r="D456" s="132">
        <v>0</v>
      </c>
      <c r="E456" s="135" t="s">
        <v>532</v>
      </c>
      <c r="F456" s="93">
        <v>0</v>
      </c>
      <c r="G456" s="94">
        <v>0</v>
      </c>
      <c r="H456" s="95">
        <v>0</v>
      </c>
      <c r="I456" s="95">
        <v>0</v>
      </c>
      <c r="J456" s="95">
        <v>0</v>
      </c>
      <c r="K456" s="95">
        <v>0</v>
      </c>
      <c r="L456" s="96"/>
      <c r="M456" s="97">
        <v>0</v>
      </c>
      <c r="N456" s="98">
        <v>0</v>
      </c>
      <c r="O456" s="98">
        <f t="shared" si="91"/>
        <v>0</v>
      </c>
      <c r="P456" s="99">
        <f t="shared" si="92"/>
        <v>0</v>
      </c>
      <c r="Q456" s="96"/>
      <c r="R456" s="97">
        <v>0</v>
      </c>
      <c r="S456" s="98">
        <v>0</v>
      </c>
      <c r="T456" s="98">
        <f t="shared" si="93"/>
        <v>0</v>
      </c>
      <c r="U456" s="99">
        <f t="shared" si="94"/>
        <v>0</v>
      </c>
      <c r="V456" s="96"/>
      <c r="W456" s="97">
        <f t="shared" si="150"/>
        <v>0</v>
      </c>
      <c r="X456" s="97">
        <f t="shared" si="150"/>
        <v>0</v>
      </c>
      <c r="Y456" s="98">
        <f t="shared" si="97"/>
        <v>0</v>
      </c>
      <c r="Z456" s="99">
        <f t="shared" si="98"/>
        <v>0</v>
      </c>
      <c r="AA456" s="100"/>
      <c r="AB456" s="101">
        <f t="shared" si="151"/>
        <v>0</v>
      </c>
      <c r="AC456" s="101">
        <f t="shared" si="151"/>
        <v>0</v>
      </c>
      <c r="AD456" s="101">
        <f t="shared" si="102"/>
        <v>0</v>
      </c>
      <c r="AE456" s="99">
        <f t="shared" si="103"/>
        <v>0</v>
      </c>
      <c r="AF456" s="100"/>
      <c r="AG456" s="101">
        <f t="shared" si="152"/>
        <v>0</v>
      </c>
      <c r="AH456" s="101">
        <f t="shared" si="152"/>
        <v>0</v>
      </c>
      <c r="AI456" s="101">
        <f t="shared" si="106"/>
        <v>0</v>
      </c>
      <c r="AJ456" s="99">
        <f t="shared" si="107"/>
        <v>0</v>
      </c>
      <c r="AK456" s="100"/>
      <c r="AL456" s="98">
        <f t="shared" si="153"/>
        <v>0</v>
      </c>
      <c r="AM456" s="102">
        <f t="shared" si="153"/>
        <v>0</v>
      </c>
      <c r="AN456" s="102"/>
      <c r="AO456" s="98">
        <f t="shared" si="108"/>
        <v>0</v>
      </c>
      <c r="AP456" s="103">
        <f t="shared" si="109"/>
        <v>0</v>
      </c>
      <c r="AQ456" s="100"/>
      <c r="AR456" s="98">
        <f t="shared" si="154"/>
        <v>0</v>
      </c>
      <c r="AS456" s="102">
        <f t="shared" si="154"/>
        <v>0</v>
      </c>
      <c r="AT456" s="98">
        <f t="shared" si="110"/>
        <v>0</v>
      </c>
      <c r="AU456" s="103">
        <f t="shared" si="111"/>
        <v>0</v>
      </c>
      <c r="AV456" s="100"/>
      <c r="AW456" s="98">
        <f t="shared" si="112"/>
        <v>0</v>
      </c>
      <c r="AX456" s="98">
        <f t="shared" si="99"/>
        <v>0</v>
      </c>
      <c r="AY456" s="98">
        <f t="shared" si="113"/>
        <v>0</v>
      </c>
      <c r="AZ456" s="99">
        <f t="shared" si="114"/>
        <v>0</v>
      </c>
      <c r="BA456" s="104"/>
      <c r="BB456" s="101">
        <f t="shared" si="115"/>
        <v>0</v>
      </c>
      <c r="BC456" s="101">
        <f t="shared" si="116"/>
        <v>0</v>
      </c>
      <c r="BD456" s="101">
        <f t="shared" si="117"/>
        <v>0</v>
      </c>
      <c r="BE456" s="103">
        <f t="shared" si="118"/>
        <v>0</v>
      </c>
      <c r="BF456" s="90"/>
      <c r="BG456" s="91"/>
      <c r="BH456" s="91"/>
      <c r="BI456" s="91"/>
      <c r="BJ456" s="91"/>
    </row>
    <row r="457" spans="1:62" hidden="1" x14ac:dyDescent="0.25">
      <c r="A457" s="42"/>
      <c r="B457" s="141"/>
      <c r="C457" s="92">
        <v>426</v>
      </c>
      <c r="D457" s="132">
        <v>0</v>
      </c>
      <c r="E457" s="135" t="s">
        <v>533</v>
      </c>
      <c r="F457" s="93">
        <v>0</v>
      </c>
      <c r="G457" s="94">
        <v>0</v>
      </c>
      <c r="H457" s="95">
        <v>0</v>
      </c>
      <c r="I457" s="95">
        <v>0</v>
      </c>
      <c r="J457" s="95">
        <v>0</v>
      </c>
      <c r="K457" s="95">
        <v>0</v>
      </c>
      <c r="L457" s="96"/>
      <c r="M457" s="97">
        <v>0</v>
      </c>
      <c r="N457" s="98">
        <v>0</v>
      </c>
      <c r="O457" s="98">
        <f t="shared" si="91"/>
        <v>0</v>
      </c>
      <c r="P457" s="99">
        <f t="shared" si="92"/>
        <v>0</v>
      </c>
      <c r="Q457" s="96"/>
      <c r="R457" s="97">
        <v>0</v>
      </c>
      <c r="S457" s="98">
        <v>0</v>
      </c>
      <c r="T457" s="98">
        <f t="shared" si="93"/>
        <v>0</v>
      </c>
      <c r="U457" s="99">
        <f t="shared" si="94"/>
        <v>0</v>
      </c>
      <c r="V457" s="96"/>
      <c r="W457" s="97">
        <f t="shared" si="150"/>
        <v>0</v>
      </c>
      <c r="X457" s="97">
        <f t="shared" si="150"/>
        <v>0</v>
      </c>
      <c r="Y457" s="98">
        <f t="shared" si="97"/>
        <v>0</v>
      </c>
      <c r="Z457" s="99">
        <f t="shared" si="98"/>
        <v>0</v>
      </c>
      <c r="AA457" s="100"/>
      <c r="AB457" s="101">
        <f t="shared" si="151"/>
        <v>0</v>
      </c>
      <c r="AC457" s="101">
        <f t="shared" si="151"/>
        <v>0</v>
      </c>
      <c r="AD457" s="101">
        <f t="shared" si="102"/>
        <v>0</v>
      </c>
      <c r="AE457" s="99">
        <f t="shared" si="103"/>
        <v>0</v>
      </c>
      <c r="AF457" s="100"/>
      <c r="AG457" s="101">
        <f t="shared" si="152"/>
        <v>0</v>
      </c>
      <c r="AH457" s="101">
        <f t="shared" si="152"/>
        <v>0</v>
      </c>
      <c r="AI457" s="101">
        <f t="shared" si="106"/>
        <v>0</v>
      </c>
      <c r="AJ457" s="99">
        <f t="shared" si="107"/>
        <v>0</v>
      </c>
      <c r="AK457" s="100"/>
      <c r="AL457" s="98">
        <f t="shared" si="153"/>
        <v>0</v>
      </c>
      <c r="AM457" s="102">
        <f t="shared" si="153"/>
        <v>0</v>
      </c>
      <c r="AN457" s="102"/>
      <c r="AO457" s="98">
        <f t="shared" si="108"/>
        <v>0</v>
      </c>
      <c r="AP457" s="103">
        <f t="shared" si="109"/>
        <v>0</v>
      </c>
      <c r="AQ457" s="100"/>
      <c r="AR457" s="98">
        <f t="shared" si="154"/>
        <v>0</v>
      </c>
      <c r="AS457" s="102">
        <f t="shared" si="154"/>
        <v>0</v>
      </c>
      <c r="AT457" s="98">
        <f t="shared" si="110"/>
        <v>0</v>
      </c>
      <c r="AU457" s="103">
        <f t="shared" si="111"/>
        <v>0</v>
      </c>
      <c r="AV457" s="100"/>
      <c r="AW457" s="98">
        <f t="shared" si="112"/>
        <v>0</v>
      </c>
      <c r="AX457" s="98">
        <f t="shared" si="99"/>
        <v>0</v>
      </c>
      <c r="AY457" s="98">
        <f t="shared" si="113"/>
        <v>0</v>
      </c>
      <c r="AZ457" s="99">
        <f t="shared" si="114"/>
        <v>0</v>
      </c>
      <c r="BA457" s="104"/>
      <c r="BB457" s="101">
        <f t="shared" si="115"/>
        <v>0</v>
      </c>
      <c r="BC457" s="101">
        <f t="shared" si="116"/>
        <v>0</v>
      </c>
      <c r="BD457" s="101">
        <f t="shared" si="117"/>
        <v>0</v>
      </c>
      <c r="BE457" s="103">
        <f t="shared" si="118"/>
        <v>0</v>
      </c>
      <c r="BF457" s="90"/>
      <c r="BG457" s="91"/>
      <c r="BH457" s="91"/>
      <c r="BI457" s="91"/>
      <c r="BJ457" s="91"/>
    </row>
    <row r="458" spans="1:62" hidden="1" x14ac:dyDescent="0.25">
      <c r="A458" s="42"/>
      <c r="B458" s="141"/>
      <c r="C458" s="92">
        <v>427</v>
      </c>
      <c r="D458" s="132">
        <v>0</v>
      </c>
      <c r="E458" s="135" t="s">
        <v>534</v>
      </c>
      <c r="F458" s="93">
        <v>0</v>
      </c>
      <c r="G458" s="94">
        <v>0</v>
      </c>
      <c r="H458" s="95">
        <v>0</v>
      </c>
      <c r="I458" s="95">
        <v>0</v>
      </c>
      <c r="J458" s="95">
        <v>0</v>
      </c>
      <c r="K458" s="95">
        <v>0</v>
      </c>
      <c r="L458" s="96"/>
      <c r="M458" s="97">
        <v>0</v>
      </c>
      <c r="N458" s="98">
        <v>0</v>
      </c>
      <c r="O458" s="98">
        <f t="shared" si="91"/>
        <v>0</v>
      </c>
      <c r="P458" s="99">
        <f t="shared" si="92"/>
        <v>0</v>
      </c>
      <c r="Q458" s="96"/>
      <c r="R458" s="97">
        <v>0</v>
      </c>
      <c r="S458" s="98">
        <v>0</v>
      </c>
      <c r="T458" s="98">
        <f t="shared" si="93"/>
        <v>0</v>
      </c>
      <c r="U458" s="99">
        <f t="shared" si="94"/>
        <v>0</v>
      </c>
      <c r="V458" s="96"/>
      <c r="W458" s="97">
        <f t="shared" si="150"/>
        <v>0</v>
      </c>
      <c r="X458" s="97">
        <f t="shared" si="150"/>
        <v>0</v>
      </c>
      <c r="Y458" s="98">
        <f t="shared" si="97"/>
        <v>0</v>
      </c>
      <c r="Z458" s="99">
        <f t="shared" si="98"/>
        <v>0</v>
      </c>
      <c r="AA458" s="100"/>
      <c r="AB458" s="101">
        <f t="shared" si="151"/>
        <v>0</v>
      </c>
      <c r="AC458" s="101">
        <f t="shared" si="151"/>
        <v>0</v>
      </c>
      <c r="AD458" s="101">
        <f t="shared" si="102"/>
        <v>0</v>
      </c>
      <c r="AE458" s="99">
        <f t="shared" si="103"/>
        <v>0</v>
      </c>
      <c r="AF458" s="100"/>
      <c r="AG458" s="101">
        <f t="shared" si="152"/>
        <v>0</v>
      </c>
      <c r="AH458" s="101">
        <f t="shared" si="152"/>
        <v>0</v>
      </c>
      <c r="AI458" s="101">
        <f t="shared" si="106"/>
        <v>0</v>
      </c>
      <c r="AJ458" s="99">
        <f t="shared" si="107"/>
        <v>0</v>
      </c>
      <c r="AK458" s="100"/>
      <c r="AL458" s="98">
        <f t="shared" si="153"/>
        <v>0</v>
      </c>
      <c r="AM458" s="102">
        <f t="shared" si="153"/>
        <v>0</v>
      </c>
      <c r="AN458" s="102"/>
      <c r="AO458" s="98">
        <f t="shared" si="108"/>
        <v>0</v>
      </c>
      <c r="AP458" s="103">
        <f t="shared" si="109"/>
        <v>0</v>
      </c>
      <c r="AQ458" s="100"/>
      <c r="AR458" s="98">
        <f t="shared" si="154"/>
        <v>0</v>
      </c>
      <c r="AS458" s="102">
        <f t="shared" si="154"/>
        <v>0</v>
      </c>
      <c r="AT458" s="98">
        <f t="shared" si="110"/>
        <v>0</v>
      </c>
      <c r="AU458" s="103">
        <f t="shared" si="111"/>
        <v>0</v>
      </c>
      <c r="AV458" s="100"/>
      <c r="AW458" s="98">
        <f t="shared" si="112"/>
        <v>0</v>
      </c>
      <c r="AX458" s="98">
        <f t="shared" si="99"/>
        <v>0</v>
      </c>
      <c r="AY458" s="98">
        <f t="shared" si="113"/>
        <v>0</v>
      </c>
      <c r="AZ458" s="99">
        <f t="shared" si="114"/>
        <v>0</v>
      </c>
      <c r="BA458" s="104"/>
      <c r="BB458" s="101">
        <f t="shared" si="115"/>
        <v>0</v>
      </c>
      <c r="BC458" s="101">
        <f t="shared" si="116"/>
        <v>0</v>
      </c>
      <c r="BD458" s="101">
        <f t="shared" si="117"/>
        <v>0</v>
      </c>
      <c r="BE458" s="103">
        <f t="shared" si="118"/>
        <v>0</v>
      </c>
      <c r="BF458" s="90"/>
      <c r="BG458" s="91"/>
      <c r="BH458" s="91"/>
      <c r="BI458" s="91"/>
      <c r="BJ458" s="91"/>
    </row>
    <row r="459" spans="1:62" hidden="1" x14ac:dyDescent="0.25">
      <c r="A459" s="42"/>
      <c r="B459" s="141"/>
      <c r="C459" s="92">
        <v>428</v>
      </c>
      <c r="D459" s="132">
        <v>0</v>
      </c>
      <c r="E459" s="135" t="s">
        <v>535</v>
      </c>
      <c r="F459" s="93">
        <v>0</v>
      </c>
      <c r="G459" s="94">
        <v>0</v>
      </c>
      <c r="H459" s="95">
        <v>0</v>
      </c>
      <c r="I459" s="95">
        <v>0</v>
      </c>
      <c r="J459" s="95">
        <v>0</v>
      </c>
      <c r="K459" s="95">
        <v>0</v>
      </c>
      <c r="L459" s="96"/>
      <c r="M459" s="97">
        <v>0</v>
      </c>
      <c r="N459" s="98">
        <v>0</v>
      </c>
      <c r="O459" s="98">
        <f t="shared" si="91"/>
        <v>0</v>
      </c>
      <c r="P459" s="99">
        <f t="shared" si="92"/>
        <v>0</v>
      </c>
      <c r="Q459" s="96"/>
      <c r="R459" s="97">
        <v>0</v>
      </c>
      <c r="S459" s="98">
        <v>0</v>
      </c>
      <c r="T459" s="98">
        <f t="shared" si="93"/>
        <v>0</v>
      </c>
      <c r="U459" s="99">
        <f t="shared" si="94"/>
        <v>0</v>
      </c>
      <c r="V459" s="96"/>
      <c r="W459" s="97">
        <f t="shared" si="150"/>
        <v>0</v>
      </c>
      <c r="X459" s="97">
        <f t="shared" si="150"/>
        <v>0</v>
      </c>
      <c r="Y459" s="98">
        <f t="shared" si="97"/>
        <v>0</v>
      </c>
      <c r="Z459" s="99">
        <f t="shared" si="98"/>
        <v>0</v>
      </c>
      <c r="AA459" s="100"/>
      <c r="AB459" s="101">
        <f t="shared" si="151"/>
        <v>0</v>
      </c>
      <c r="AC459" s="101">
        <f t="shared" si="151"/>
        <v>0</v>
      </c>
      <c r="AD459" s="101">
        <f t="shared" si="102"/>
        <v>0</v>
      </c>
      <c r="AE459" s="99">
        <f t="shared" si="103"/>
        <v>0</v>
      </c>
      <c r="AF459" s="100"/>
      <c r="AG459" s="101">
        <f t="shared" si="152"/>
        <v>0</v>
      </c>
      <c r="AH459" s="101">
        <f t="shared" si="152"/>
        <v>0</v>
      </c>
      <c r="AI459" s="101">
        <f t="shared" si="106"/>
        <v>0</v>
      </c>
      <c r="AJ459" s="99">
        <f t="shared" si="107"/>
        <v>0</v>
      </c>
      <c r="AK459" s="100"/>
      <c r="AL459" s="98">
        <f t="shared" si="153"/>
        <v>0</v>
      </c>
      <c r="AM459" s="102">
        <f t="shared" si="153"/>
        <v>0</v>
      </c>
      <c r="AN459" s="102"/>
      <c r="AO459" s="98">
        <f t="shared" si="108"/>
        <v>0</v>
      </c>
      <c r="AP459" s="103">
        <f t="shared" si="109"/>
        <v>0</v>
      </c>
      <c r="AQ459" s="100"/>
      <c r="AR459" s="98">
        <f t="shared" si="154"/>
        <v>0</v>
      </c>
      <c r="AS459" s="102">
        <f t="shared" si="154"/>
        <v>0</v>
      </c>
      <c r="AT459" s="98">
        <f t="shared" si="110"/>
        <v>0</v>
      </c>
      <c r="AU459" s="103">
        <f t="shared" si="111"/>
        <v>0</v>
      </c>
      <c r="AV459" s="100"/>
      <c r="AW459" s="98">
        <f t="shared" si="112"/>
        <v>0</v>
      </c>
      <c r="AX459" s="98">
        <f t="shared" si="99"/>
        <v>0</v>
      </c>
      <c r="AY459" s="98">
        <f t="shared" si="113"/>
        <v>0</v>
      </c>
      <c r="AZ459" s="99">
        <f t="shared" si="114"/>
        <v>0</v>
      </c>
      <c r="BA459" s="104"/>
      <c r="BB459" s="101">
        <f t="shared" si="115"/>
        <v>0</v>
      </c>
      <c r="BC459" s="101">
        <f t="shared" si="116"/>
        <v>0</v>
      </c>
      <c r="BD459" s="101">
        <f t="shared" si="117"/>
        <v>0</v>
      </c>
      <c r="BE459" s="103">
        <f t="shared" si="118"/>
        <v>0</v>
      </c>
      <c r="BF459" s="90"/>
      <c r="BG459" s="91"/>
      <c r="BH459" s="91"/>
      <c r="BI459" s="91"/>
      <c r="BJ459" s="91"/>
    </row>
    <row r="460" spans="1:62" hidden="1" x14ac:dyDescent="0.25">
      <c r="A460" s="42"/>
      <c r="B460" s="141"/>
      <c r="C460" s="92">
        <v>429</v>
      </c>
      <c r="D460" s="132">
        <v>0</v>
      </c>
      <c r="E460" s="135" t="s">
        <v>536</v>
      </c>
      <c r="F460" s="93">
        <v>0</v>
      </c>
      <c r="G460" s="94">
        <v>0</v>
      </c>
      <c r="H460" s="95">
        <v>0</v>
      </c>
      <c r="I460" s="95">
        <v>0</v>
      </c>
      <c r="J460" s="95">
        <v>0</v>
      </c>
      <c r="K460" s="95">
        <v>0</v>
      </c>
      <c r="L460" s="96"/>
      <c r="M460" s="97">
        <v>0</v>
      </c>
      <c r="N460" s="98">
        <v>0</v>
      </c>
      <c r="O460" s="98">
        <f t="shared" si="91"/>
        <v>0</v>
      </c>
      <c r="P460" s="99">
        <f t="shared" si="92"/>
        <v>0</v>
      </c>
      <c r="Q460" s="96"/>
      <c r="R460" s="97">
        <v>0</v>
      </c>
      <c r="S460" s="98">
        <v>0</v>
      </c>
      <c r="T460" s="98">
        <f t="shared" si="93"/>
        <v>0</v>
      </c>
      <c r="U460" s="99">
        <f t="shared" si="94"/>
        <v>0</v>
      </c>
      <c r="V460" s="96"/>
      <c r="W460" s="97">
        <f t="shared" si="150"/>
        <v>0</v>
      </c>
      <c r="X460" s="97">
        <f t="shared" si="150"/>
        <v>0</v>
      </c>
      <c r="Y460" s="98">
        <f t="shared" si="97"/>
        <v>0</v>
      </c>
      <c r="Z460" s="99">
        <f t="shared" si="98"/>
        <v>0</v>
      </c>
      <c r="AA460" s="100"/>
      <c r="AB460" s="101">
        <f t="shared" si="151"/>
        <v>0</v>
      </c>
      <c r="AC460" s="101">
        <f t="shared" si="151"/>
        <v>0</v>
      </c>
      <c r="AD460" s="101">
        <f t="shared" si="102"/>
        <v>0</v>
      </c>
      <c r="AE460" s="99">
        <f t="shared" si="103"/>
        <v>0</v>
      </c>
      <c r="AF460" s="100"/>
      <c r="AG460" s="101">
        <f t="shared" si="152"/>
        <v>0</v>
      </c>
      <c r="AH460" s="101">
        <f t="shared" si="152"/>
        <v>0</v>
      </c>
      <c r="AI460" s="101">
        <f t="shared" si="106"/>
        <v>0</v>
      </c>
      <c r="AJ460" s="99">
        <f t="shared" si="107"/>
        <v>0</v>
      </c>
      <c r="AK460" s="100"/>
      <c r="AL460" s="98">
        <f t="shared" si="153"/>
        <v>0</v>
      </c>
      <c r="AM460" s="102">
        <f t="shared" si="153"/>
        <v>0</v>
      </c>
      <c r="AN460" s="102"/>
      <c r="AO460" s="98">
        <f t="shared" si="108"/>
        <v>0</v>
      </c>
      <c r="AP460" s="103">
        <f t="shared" si="109"/>
        <v>0</v>
      </c>
      <c r="AQ460" s="100"/>
      <c r="AR460" s="98">
        <f t="shared" si="154"/>
        <v>0</v>
      </c>
      <c r="AS460" s="102">
        <f t="shared" si="154"/>
        <v>0</v>
      </c>
      <c r="AT460" s="98">
        <f t="shared" si="110"/>
        <v>0</v>
      </c>
      <c r="AU460" s="103">
        <f t="shared" si="111"/>
        <v>0</v>
      </c>
      <c r="AV460" s="100"/>
      <c r="AW460" s="98">
        <f t="shared" si="112"/>
        <v>0</v>
      </c>
      <c r="AX460" s="98">
        <f t="shared" si="99"/>
        <v>0</v>
      </c>
      <c r="AY460" s="98">
        <f t="shared" si="113"/>
        <v>0</v>
      </c>
      <c r="AZ460" s="99">
        <f t="shared" si="114"/>
        <v>0</v>
      </c>
      <c r="BA460" s="104"/>
      <c r="BB460" s="101">
        <f t="shared" si="115"/>
        <v>0</v>
      </c>
      <c r="BC460" s="101">
        <f t="shared" si="116"/>
        <v>0</v>
      </c>
      <c r="BD460" s="101">
        <f t="shared" si="117"/>
        <v>0</v>
      </c>
      <c r="BE460" s="103">
        <f t="shared" si="118"/>
        <v>0</v>
      </c>
      <c r="BF460" s="90"/>
      <c r="BG460" s="91"/>
      <c r="BH460" s="91"/>
      <c r="BI460" s="91"/>
      <c r="BJ460" s="91"/>
    </row>
    <row r="461" spans="1:62" hidden="1" x14ac:dyDescent="0.25">
      <c r="A461" s="42"/>
      <c r="B461" s="141"/>
      <c r="C461" s="92">
        <v>430</v>
      </c>
      <c r="D461" s="132">
        <v>0</v>
      </c>
      <c r="E461" s="135" t="s">
        <v>537</v>
      </c>
      <c r="F461" s="93">
        <v>0</v>
      </c>
      <c r="G461" s="94">
        <v>0</v>
      </c>
      <c r="H461" s="95">
        <v>0</v>
      </c>
      <c r="I461" s="95">
        <v>0</v>
      </c>
      <c r="J461" s="95">
        <v>0</v>
      </c>
      <c r="K461" s="95">
        <v>0</v>
      </c>
      <c r="L461" s="96"/>
      <c r="M461" s="97">
        <v>0</v>
      </c>
      <c r="N461" s="98">
        <v>0</v>
      </c>
      <c r="O461" s="98">
        <f t="shared" si="91"/>
        <v>0</v>
      </c>
      <c r="P461" s="99">
        <f t="shared" si="92"/>
        <v>0</v>
      </c>
      <c r="Q461" s="96"/>
      <c r="R461" s="97">
        <v>0</v>
      </c>
      <c r="S461" s="98">
        <v>0</v>
      </c>
      <c r="T461" s="98">
        <f t="shared" si="93"/>
        <v>0</v>
      </c>
      <c r="U461" s="99">
        <f t="shared" si="94"/>
        <v>0</v>
      </c>
      <c r="V461" s="96"/>
      <c r="W461" s="97">
        <f t="shared" si="150"/>
        <v>0</v>
      </c>
      <c r="X461" s="97">
        <f t="shared" si="150"/>
        <v>0</v>
      </c>
      <c r="Y461" s="98">
        <f t="shared" si="97"/>
        <v>0</v>
      </c>
      <c r="Z461" s="99">
        <f t="shared" si="98"/>
        <v>0</v>
      </c>
      <c r="AA461" s="100"/>
      <c r="AB461" s="101">
        <f t="shared" si="151"/>
        <v>0</v>
      </c>
      <c r="AC461" s="101">
        <f t="shared" si="151"/>
        <v>0</v>
      </c>
      <c r="AD461" s="101">
        <f t="shared" si="102"/>
        <v>0</v>
      </c>
      <c r="AE461" s="99">
        <f t="shared" si="103"/>
        <v>0</v>
      </c>
      <c r="AF461" s="100"/>
      <c r="AG461" s="101">
        <f t="shared" si="152"/>
        <v>0</v>
      </c>
      <c r="AH461" s="101">
        <f t="shared" si="152"/>
        <v>0</v>
      </c>
      <c r="AI461" s="101">
        <f t="shared" si="106"/>
        <v>0</v>
      </c>
      <c r="AJ461" s="99">
        <f t="shared" si="107"/>
        <v>0</v>
      </c>
      <c r="AK461" s="100"/>
      <c r="AL461" s="98">
        <f t="shared" si="153"/>
        <v>0</v>
      </c>
      <c r="AM461" s="102">
        <f t="shared" si="153"/>
        <v>0</v>
      </c>
      <c r="AN461" s="102"/>
      <c r="AO461" s="98">
        <f t="shared" si="108"/>
        <v>0</v>
      </c>
      <c r="AP461" s="103">
        <f t="shared" si="109"/>
        <v>0</v>
      </c>
      <c r="AQ461" s="100"/>
      <c r="AR461" s="98">
        <f t="shared" si="154"/>
        <v>0</v>
      </c>
      <c r="AS461" s="102">
        <f t="shared" si="154"/>
        <v>0</v>
      </c>
      <c r="AT461" s="98">
        <f t="shared" si="110"/>
        <v>0</v>
      </c>
      <c r="AU461" s="103">
        <f t="shared" si="111"/>
        <v>0</v>
      </c>
      <c r="AV461" s="100"/>
      <c r="AW461" s="98">
        <f t="shared" si="112"/>
        <v>0</v>
      </c>
      <c r="AX461" s="98">
        <f t="shared" si="99"/>
        <v>0</v>
      </c>
      <c r="AY461" s="98">
        <f t="shared" si="113"/>
        <v>0</v>
      </c>
      <c r="AZ461" s="99">
        <f t="shared" si="114"/>
        <v>0</v>
      </c>
      <c r="BA461" s="104"/>
      <c r="BB461" s="101">
        <f t="shared" si="115"/>
        <v>0</v>
      </c>
      <c r="BC461" s="101">
        <f t="shared" si="116"/>
        <v>0</v>
      </c>
      <c r="BD461" s="101">
        <f t="shared" si="117"/>
        <v>0</v>
      </c>
      <c r="BE461" s="103">
        <f t="shared" si="118"/>
        <v>0</v>
      </c>
      <c r="BF461" s="90"/>
      <c r="BG461" s="91"/>
      <c r="BH461" s="91"/>
      <c r="BI461" s="91"/>
      <c r="BJ461" s="91"/>
    </row>
    <row r="462" spans="1:62" hidden="1" x14ac:dyDescent="0.25">
      <c r="A462" s="42"/>
      <c r="B462" s="141"/>
      <c r="C462" s="92">
        <v>431</v>
      </c>
      <c r="D462" s="132">
        <v>0</v>
      </c>
      <c r="E462" s="135" t="s">
        <v>538</v>
      </c>
      <c r="F462" s="93">
        <v>0</v>
      </c>
      <c r="G462" s="94">
        <v>0</v>
      </c>
      <c r="H462" s="95">
        <v>0</v>
      </c>
      <c r="I462" s="95">
        <v>0</v>
      </c>
      <c r="J462" s="95">
        <v>0</v>
      </c>
      <c r="K462" s="95">
        <v>0</v>
      </c>
      <c r="L462" s="96"/>
      <c r="M462" s="97">
        <v>0</v>
      </c>
      <c r="N462" s="98">
        <v>0</v>
      </c>
      <c r="O462" s="98">
        <f t="shared" si="91"/>
        <v>0</v>
      </c>
      <c r="P462" s="99">
        <f t="shared" si="92"/>
        <v>0</v>
      </c>
      <c r="Q462" s="96"/>
      <c r="R462" s="97">
        <v>0</v>
      </c>
      <c r="S462" s="98">
        <v>0</v>
      </c>
      <c r="T462" s="98">
        <f t="shared" si="93"/>
        <v>0</v>
      </c>
      <c r="U462" s="99">
        <f t="shared" si="94"/>
        <v>0</v>
      </c>
      <c r="V462" s="96"/>
      <c r="W462" s="97">
        <f t="shared" si="150"/>
        <v>0</v>
      </c>
      <c r="X462" s="97">
        <f t="shared" si="150"/>
        <v>0</v>
      </c>
      <c r="Y462" s="98">
        <f t="shared" si="97"/>
        <v>0</v>
      </c>
      <c r="Z462" s="99">
        <f t="shared" si="98"/>
        <v>0</v>
      </c>
      <c r="AA462" s="100"/>
      <c r="AB462" s="101">
        <f t="shared" si="151"/>
        <v>0</v>
      </c>
      <c r="AC462" s="101">
        <f t="shared" si="151"/>
        <v>0</v>
      </c>
      <c r="AD462" s="101">
        <f t="shared" si="102"/>
        <v>0</v>
      </c>
      <c r="AE462" s="99">
        <f t="shared" si="103"/>
        <v>0</v>
      </c>
      <c r="AF462" s="100"/>
      <c r="AG462" s="101">
        <f t="shared" si="152"/>
        <v>0</v>
      </c>
      <c r="AH462" s="101">
        <f t="shared" si="152"/>
        <v>0</v>
      </c>
      <c r="AI462" s="101">
        <f t="shared" si="106"/>
        <v>0</v>
      </c>
      <c r="AJ462" s="99">
        <f t="shared" si="107"/>
        <v>0</v>
      </c>
      <c r="AK462" s="100"/>
      <c r="AL462" s="98">
        <f t="shared" si="153"/>
        <v>0</v>
      </c>
      <c r="AM462" s="102">
        <f t="shared" si="153"/>
        <v>0</v>
      </c>
      <c r="AN462" s="102"/>
      <c r="AO462" s="98">
        <f t="shared" si="108"/>
        <v>0</v>
      </c>
      <c r="AP462" s="103">
        <f t="shared" si="109"/>
        <v>0</v>
      </c>
      <c r="AQ462" s="100"/>
      <c r="AR462" s="98">
        <f t="shared" si="154"/>
        <v>0</v>
      </c>
      <c r="AS462" s="102">
        <f t="shared" si="154"/>
        <v>0</v>
      </c>
      <c r="AT462" s="98">
        <f t="shared" si="110"/>
        <v>0</v>
      </c>
      <c r="AU462" s="103">
        <f t="shared" si="111"/>
        <v>0</v>
      </c>
      <c r="AV462" s="100"/>
      <c r="AW462" s="98">
        <f t="shared" si="112"/>
        <v>0</v>
      </c>
      <c r="AX462" s="98">
        <f t="shared" si="99"/>
        <v>0</v>
      </c>
      <c r="AY462" s="98">
        <f t="shared" si="113"/>
        <v>0</v>
      </c>
      <c r="AZ462" s="99">
        <f t="shared" si="114"/>
        <v>0</v>
      </c>
      <c r="BA462" s="104"/>
      <c r="BB462" s="101">
        <f t="shared" si="115"/>
        <v>0</v>
      </c>
      <c r="BC462" s="101">
        <f t="shared" si="116"/>
        <v>0</v>
      </c>
      <c r="BD462" s="101">
        <f t="shared" si="117"/>
        <v>0</v>
      </c>
      <c r="BE462" s="103">
        <f t="shared" si="118"/>
        <v>0</v>
      </c>
      <c r="BF462" s="90"/>
      <c r="BG462" s="91"/>
      <c r="BH462" s="91"/>
      <c r="BI462" s="91"/>
      <c r="BJ462" s="91"/>
    </row>
    <row r="463" spans="1:62" hidden="1" x14ac:dyDescent="0.25">
      <c r="A463" s="42"/>
      <c r="B463" s="141"/>
      <c r="C463" s="92">
        <v>432</v>
      </c>
      <c r="D463" s="132">
        <v>0</v>
      </c>
      <c r="E463" s="135" t="s">
        <v>539</v>
      </c>
      <c r="F463" s="93">
        <v>0</v>
      </c>
      <c r="G463" s="94">
        <v>0</v>
      </c>
      <c r="H463" s="95">
        <v>0</v>
      </c>
      <c r="I463" s="95">
        <v>0</v>
      </c>
      <c r="J463" s="95">
        <v>0</v>
      </c>
      <c r="K463" s="95">
        <v>0</v>
      </c>
      <c r="L463" s="96"/>
      <c r="M463" s="97">
        <v>0</v>
      </c>
      <c r="N463" s="98">
        <v>0</v>
      </c>
      <c r="O463" s="98">
        <f t="shared" si="91"/>
        <v>0</v>
      </c>
      <c r="P463" s="99">
        <f t="shared" si="92"/>
        <v>0</v>
      </c>
      <c r="Q463" s="96"/>
      <c r="R463" s="97">
        <v>0</v>
      </c>
      <c r="S463" s="98">
        <v>0</v>
      </c>
      <c r="T463" s="98">
        <f t="shared" si="93"/>
        <v>0</v>
      </c>
      <c r="U463" s="99">
        <f t="shared" si="94"/>
        <v>0</v>
      </c>
      <c r="V463" s="96"/>
      <c r="W463" s="97">
        <f t="shared" si="150"/>
        <v>0</v>
      </c>
      <c r="X463" s="97">
        <f t="shared" si="150"/>
        <v>0</v>
      </c>
      <c r="Y463" s="98">
        <f t="shared" si="97"/>
        <v>0</v>
      </c>
      <c r="Z463" s="99">
        <f t="shared" si="98"/>
        <v>0</v>
      </c>
      <c r="AA463" s="100"/>
      <c r="AB463" s="101">
        <f t="shared" si="151"/>
        <v>0</v>
      </c>
      <c r="AC463" s="101">
        <f t="shared" si="151"/>
        <v>0</v>
      </c>
      <c r="AD463" s="101">
        <f t="shared" si="102"/>
        <v>0</v>
      </c>
      <c r="AE463" s="99">
        <f t="shared" si="103"/>
        <v>0</v>
      </c>
      <c r="AF463" s="100"/>
      <c r="AG463" s="101">
        <f t="shared" si="152"/>
        <v>0</v>
      </c>
      <c r="AH463" s="101">
        <f t="shared" si="152"/>
        <v>0</v>
      </c>
      <c r="AI463" s="101">
        <f t="shared" si="106"/>
        <v>0</v>
      </c>
      <c r="AJ463" s="99">
        <f t="shared" si="107"/>
        <v>0</v>
      </c>
      <c r="AK463" s="100"/>
      <c r="AL463" s="98">
        <f t="shared" si="153"/>
        <v>0</v>
      </c>
      <c r="AM463" s="102">
        <f t="shared" si="153"/>
        <v>0</v>
      </c>
      <c r="AN463" s="102"/>
      <c r="AO463" s="98">
        <f t="shared" si="108"/>
        <v>0</v>
      </c>
      <c r="AP463" s="103">
        <f t="shared" si="109"/>
        <v>0</v>
      </c>
      <c r="AQ463" s="100"/>
      <c r="AR463" s="98">
        <f t="shared" si="154"/>
        <v>0</v>
      </c>
      <c r="AS463" s="102">
        <f t="shared" si="154"/>
        <v>0</v>
      </c>
      <c r="AT463" s="98">
        <f t="shared" si="110"/>
        <v>0</v>
      </c>
      <c r="AU463" s="103">
        <f t="shared" si="111"/>
        <v>0</v>
      </c>
      <c r="AV463" s="100"/>
      <c r="AW463" s="98">
        <f t="shared" si="112"/>
        <v>0</v>
      </c>
      <c r="AX463" s="98">
        <f t="shared" si="99"/>
        <v>0</v>
      </c>
      <c r="AY463" s="98">
        <f t="shared" si="113"/>
        <v>0</v>
      </c>
      <c r="AZ463" s="99">
        <f t="shared" si="114"/>
        <v>0</v>
      </c>
      <c r="BA463" s="104"/>
      <c r="BB463" s="101">
        <f t="shared" si="115"/>
        <v>0</v>
      </c>
      <c r="BC463" s="101">
        <f t="shared" si="116"/>
        <v>0</v>
      </c>
      <c r="BD463" s="101">
        <f t="shared" si="117"/>
        <v>0</v>
      </c>
      <c r="BE463" s="103">
        <f t="shared" si="118"/>
        <v>0</v>
      </c>
      <c r="BF463" s="90"/>
      <c r="BG463" s="91"/>
      <c r="BH463" s="91"/>
      <c r="BI463" s="91"/>
      <c r="BJ463" s="91"/>
    </row>
    <row r="464" spans="1:62" hidden="1" x14ac:dyDescent="0.25">
      <c r="A464" s="42"/>
      <c r="B464" s="141"/>
      <c r="C464" s="92">
        <v>433</v>
      </c>
      <c r="D464" s="132">
        <v>0</v>
      </c>
      <c r="E464" s="135" t="s">
        <v>540</v>
      </c>
      <c r="F464" s="93">
        <v>0</v>
      </c>
      <c r="G464" s="94">
        <v>0</v>
      </c>
      <c r="H464" s="95">
        <v>0</v>
      </c>
      <c r="I464" s="95">
        <v>0</v>
      </c>
      <c r="J464" s="95">
        <v>0</v>
      </c>
      <c r="K464" s="95">
        <v>0</v>
      </c>
      <c r="L464" s="96"/>
      <c r="M464" s="97">
        <v>0</v>
      </c>
      <c r="N464" s="98">
        <v>0</v>
      </c>
      <c r="O464" s="98">
        <f t="shared" si="91"/>
        <v>0</v>
      </c>
      <c r="P464" s="99">
        <f t="shared" si="92"/>
        <v>0</v>
      </c>
      <c r="Q464" s="96"/>
      <c r="R464" s="97">
        <v>0</v>
      </c>
      <c r="S464" s="98">
        <v>0</v>
      </c>
      <c r="T464" s="98">
        <f t="shared" si="93"/>
        <v>0</v>
      </c>
      <c r="U464" s="99">
        <f t="shared" si="94"/>
        <v>0</v>
      </c>
      <c r="V464" s="96"/>
      <c r="W464" s="97">
        <f t="shared" si="150"/>
        <v>0</v>
      </c>
      <c r="X464" s="97">
        <f t="shared" si="150"/>
        <v>0</v>
      </c>
      <c r="Y464" s="98">
        <f t="shared" si="97"/>
        <v>0</v>
      </c>
      <c r="Z464" s="99">
        <f t="shared" si="98"/>
        <v>0</v>
      </c>
      <c r="AA464" s="100"/>
      <c r="AB464" s="101">
        <f t="shared" si="151"/>
        <v>0</v>
      </c>
      <c r="AC464" s="101">
        <f t="shared" si="151"/>
        <v>0</v>
      </c>
      <c r="AD464" s="101">
        <f t="shared" si="102"/>
        <v>0</v>
      </c>
      <c r="AE464" s="99">
        <f t="shared" si="103"/>
        <v>0</v>
      </c>
      <c r="AF464" s="100"/>
      <c r="AG464" s="101">
        <f t="shared" si="152"/>
        <v>0</v>
      </c>
      <c r="AH464" s="101">
        <f t="shared" si="152"/>
        <v>0</v>
      </c>
      <c r="AI464" s="101">
        <f t="shared" si="106"/>
        <v>0</v>
      </c>
      <c r="AJ464" s="99">
        <f t="shared" si="107"/>
        <v>0</v>
      </c>
      <c r="AK464" s="100"/>
      <c r="AL464" s="98">
        <f t="shared" si="153"/>
        <v>0</v>
      </c>
      <c r="AM464" s="102">
        <f t="shared" si="153"/>
        <v>0</v>
      </c>
      <c r="AN464" s="102"/>
      <c r="AO464" s="98">
        <f t="shared" si="108"/>
        <v>0</v>
      </c>
      <c r="AP464" s="103">
        <f t="shared" si="109"/>
        <v>0</v>
      </c>
      <c r="AQ464" s="100"/>
      <c r="AR464" s="98">
        <f t="shared" si="154"/>
        <v>0</v>
      </c>
      <c r="AS464" s="102">
        <f t="shared" si="154"/>
        <v>0</v>
      </c>
      <c r="AT464" s="98">
        <f t="shared" si="110"/>
        <v>0</v>
      </c>
      <c r="AU464" s="103">
        <f t="shared" si="111"/>
        <v>0</v>
      </c>
      <c r="AV464" s="100"/>
      <c r="AW464" s="98">
        <f t="shared" si="112"/>
        <v>0</v>
      </c>
      <c r="AX464" s="98">
        <f t="shared" si="99"/>
        <v>0</v>
      </c>
      <c r="AY464" s="98">
        <f t="shared" si="113"/>
        <v>0</v>
      </c>
      <c r="AZ464" s="99">
        <f t="shared" si="114"/>
        <v>0</v>
      </c>
      <c r="BA464" s="104"/>
      <c r="BB464" s="101">
        <f t="shared" si="115"/>
        <v>0</v>
      </c>
      <c r="BC464" s="101">
        <f t="shared" si="116"/>
        <v>0</v>
      </c>
      <c r="BD464" s="101">
        <f t="shared" si="117"/>
        <v>0</v>
      </c>
      <c r="BE464" s="103">
        <f t="shared" si="118"/>
        <v>0</v>
      </c>
      <c r="BF464" s="90"/>
      <c r="BG464" s="91"/>
      <c r="BH464" s="91"/>
      <c r="BI464" s="91"/>
      <c r="BJ464" s="91"/>
    </row>
    <row r="465" spans="1:62" hidden="1" x14ac:dyDescent="0.25">
      <c r="A465" s="42"/>
      <c r="B465" s="141"/>
      <c r="C465" s="92">
        <v>434</v>
      </c>
      <c r="D465" s="132">
        <v>0</v>
      </c>
      <c r="E465" s="135" t="s">
        <v>541</v>
      </c>
      <c r="F465" s="93">
        <v>0</v>
      </c>
      <c r="G465" s="94">
        <v>0</v>
      </c>
      <c r="H465" s="95">
        <v>0</v>
      </c>
      <c r="I465" s="95">
        <v>0</v>
      </c>
      <c r="J465" s="95">
        <v>0</v>
      </c>
      <c r="K465" s="95">
        <v>0</v>
      </c>
      <c r="L465" s="96"/>
      <c r="M465" s="97">
        <v>0</v>
      </c>
      <c r="N465" s="98">
        <v>0</v>
      </c>
      <c r="O465" s="98">
        <f t="shared" si="91"/>
        <v>0</v>
      </c>
      <c r="P465" s="99">
        <f t="shared" si="92"/>
        <v>0</v>
      </c>
      <c r="Q465" s="96"/>
      <c r="R465" s="97">
        <v>0</v>
      </c>
      <c r="S465" s="98">
        <v>0</v>
      </c>
      <c r="T465" s="98">
        <f t="shared" si="93"/>
        <v>0</v>
      </c>
      <c r="U465" s="99">
        <f t="shared" si="94"/>
        <v>0</v>
      </c>
      <c r="V465" s="96"/>
      <c r="W465" s="97">
        <f t="shared" si="150"/>
        <v>0</v>
      </c>
      <c r="X465" s="97">
        <f t="shared" si="150"/>
        <v>0</v>
      </c>
      <c r="Y465" s="98">
        <f t="shared" si="97"/>
        <v>0</v>
      </c>
      <c r="Z465" s="99">
        <f t="shared" si="98"/>
        <v>0</v>
      </c>
      <c r="AA465" s="100"/>
      <c r="AB465" s="101">
        <f t="shared" si="151"/>
        <v>0</v>
      </c>
      <c r="AC465" s="101">
        <f t="shared" si="151"/>
        <v>0</v>
      </c>
      <c r="AD465" s="101">
        <f t="shared" si="102"/>
        <v>0</v>
      </c>
      <c r="AE465" s="99">
        <f t="shared" si="103"/>
        <v>0</v>
      </c>
      <c r="AF465" s="100"/>
      <c r="AG465" s="101">
        <f t="shared" si="152"/>
        <v>0</v>
      </c>
      <c r="AH465" s="101">
        <f t="shared" si="152"/>
        <v>0</v>
      </c>
      <c r="AI465" s="101">
        <f t="shared" si="106"/>
        <v>0</v>
      </c>
      <c r="AJ465" s="99">
        <f t="shared" si="107"/>
        <v>0</v>
      </c>
      <c r="AK465" s="100"/>
      <c r="AL465" s="98">
        <f t="shared" si="153"/>
        <v>0</v>
      </c>
      <c r="AM465" s="102">
        <f t="shared" si="153"/>
        <v>0</v>
      </c>
      <c r="AN465" s="102"/>
      <c r="AO465" s="98">
        <f t="shared" si="108"/>
        <v>0</v>
      </c>
      <c r="AP465" s="103">
        <f t="shared" si="109"/>
        <v>0</v>
      </c>
      <c r="AQ465" s="100"/>
      <c r="AR465" s="98">
        <f t="shared" si="154"/>
        <v>0</v>
      </c>
      <c r="AS465" s="102">
        <f t="shared" si="154"/>
        <v>0</v>
      </c>
      <c r="AT465" s="98">
        <f t="shared" si="110"/>
        <v>0</v>
      </c>
      <c r="AU465" s="103">
        <f t="shared" si="111"/>
        <v>0</v>
      </c>
      <c r="AV465" s="100"/>
      <c r="AW465" s="98">
        <f t="shared" si="112"/>
        <v>0</v>
      </c>
      <c r="AX465" s="98">
        <f t="shared" si="99"/>
        <v>0</v>
      </c>
      <c r="AY465" s="98">
        <f t="shared" si="113"/>
        <v>0</v>
      </c>
      <c r="AZ465" s="99">
        <f t="shared" si="114"/>
        <v>0</v>
      </c>
      <c r="BA465" s="104"/>
      <c r="BB465" s="101">
        <f t="shared" si="115"/>
        <v>0</v>
      </c>
      <c r="BC465" s="101">
        <f t="shared" si="116"/>
        <v>0</v>
      </c>
      <c r="BD465" s="101">
        <f t="shared" si="117"/>
        <v>0</v>
      </c>
      <c r="BE465" s="103">
        <f t="shared" si="118"/>
        <v>0</v>
      </c>
      <c r="BF465" s="90"/>
      <c r="BG465" s="91"/>
      <c r="BH465" s="91"/>
      <c r="BI465" s="91"/>
      <c r="BJ465" s="91"/>
    </row>
    <row r="466" spans="1:62" hidden="1" x14ac:dyDescent="0.25">
      <c r="A466" s="42"/>
      <c r="B466" s="141"/>
      <c r="C466" s="92">
        <v>435</v>
      </c>
      <c r="D466" s="132">
        <v>0</v>
      </c>
      <c r="E466" s="135" t="s">
        <v>542</v>
      </c>
      <c r="F466" s="93">
        <v>0</v>
      </c>
      <c r="G466" s="94">
        <v>0</v>
      </c>
      <c r="H466" s="95">
        <v>0</v>
      </c>
      <c r="I466" s="95">
        <v>0</v>
      </c>
      <c r="J466" s="95">
        <v>0</v>
      </c>
      <c r="K466" s="95">
        <v>0</v>
      </c>
      <c r="L466" s="96"/>
      <c r="M466" s="97">
        <v>0</v>
      </c>
      <c r="N466" s="98">
        <v>0</v>
      </c>
      <c r="O466" s="98">
        <f t="shared" si="91"/>
        <v>0</v>
      </c>
      <c r="P466" s="99">
        <f t="shared" si="92"/>
        <v>0</v>
      </c>
      <c r="Q466" s="96"/>
      <c r="R466" s="97">
        <v>0</v>
      </c>
      <c r="S466" s="98">
        <v>0</v>
      </c>
      <c r="T466" s="98">
        <f t="shared" si="93"/>
        <v>0</v>
      </c>
      <c r="U466" s="99">
        <f t="shared" si="94"/>
        <v>0</v>
      </c>
      <c r="V466" s="96"/>
      <c r="W466" s="97">
        <f t="shared" si="150"/>
        <v>0</v>
      </c>
      <c r="X466" s="97">
        <f t="shared" si="150"/>
        <v>0</v>
      </c>
      <c r="Y466" s="98">
        <f t="shared" si="97"/>
        <v>0</v>
      </c>
      <c r="Z466" s="99">
        <f t="shared" si="98"/>
        <v>0</v>
      </c>
      <c r="AA466" s="100"/>
      <c r="AB466" s="101">
        <f t="shared" si="151"/>
        <v>0</v>
      </c>
      <c r="AC466" s="101">
        <f t="shared" si="151"/>
        <v>0</v>
      </c>
      <c r="AD466" s="101">
        <f t="shared" si="102"/>
        <v>0</v>
      </c>
      <c r="AE466" s="99">
        <f t="shared" si="103"/>
        <v>0</v>
      </c>
      <c r="AF466" s="100"/>
      <c r="AG466" s="101">
        <f t="shared" si="152"/>
        <v>0</v>
      </c>
      <c r="AH466" s="101">
        <f t="shared" si="152"/>
        <v>0</v>
      </c>
      <c r="AI466" s="101">
        <f t="shared" si="106"/>
        <v>0</v>
      </c>
      <c r="AJ466" s="99">
        <f t="shared" si="107"/>
        <v>0</v>
      </c>
      <c r="AK466" s="100"/>
      <c r="AL466" s="98">
        <f t="shared" si="153"/>
        <v>0</v>
      </c>
      <c r="AM466" s="102">
        <f t="shared" si="153"/>
        <v>0</v>
      </c>
      <c r="AN466" s="102"/>
      <c r="AO466" s="98">
        <f t="shared" si="108"/>
        <v>0</v>
      </c>
      <c r="AP466" s="103">
        <f t="shared" si="109"/>
        <v>0</v>
      </c>
      <c r="AQ466" s="100"/>
      <c r="AR466" s="98">
        <f t="shared" si="154"/>
        <v>0</v>
      </c>
      <c r="AS466" s="102">
        <f t="shared" si="154"/>
        <v>0</v>
      </c>
      <c r="AT466" s="98">
        <f t="shared" si="110"/>
        <v>0</v>
      </c>
      <c r="AU466" s="103">
        <f t="shared" si="111"/>
        <v>0</v>
      </c>
      <c r="AV466" s="100"/>
      <c r="AW466" s="98">
        <f t="shared" si="112"/>
        <v>0</v>
      </c>
      <c r="AX466" s="98">
        <f t="shared" si="99"/>
        <v>0</v>
      </c>
      <c r="AY466" s="98">
        <f t="shared" si="113"/>
        <v>0</v>
      </c>
      <c r="AZ466" s="99">
        <f t="shared" si="114"/>
        <v>0</v>
      </c>
      <c r="BA466" s="104"/>
      <c r="BB466" s="101">
        <f t="shared" si="115"/>
        <v>0</v>
      </c>
      <c r="BC466" s="101">
        <f t="shared" si="116"/>
        <v>0</v>
      </c>
      <c r="BD466" s="101">
        <f t="shared" si="117"/>
        <v>0</v>
      </c>
      <c r="BE466" s="103">
        <f t="shared" si="118"/>
        <v>0</v>
      </c>
      <c r="BF466" s="90"/>
      <c r="BG466" s="91"/>
      <c r="BH466" s="91"/>
      <c r="BI466" s="91"/>
      <c r="BJ466" s="91"/>
    </row>
    <row r="467" spans="1:62" hidden="1" x14ac:dyDescent="0.25">
      <c r="A467" s="42"/>
      <c r="B467" s="141"/>
      <c r="C467" s="92">
        <v>436</v>
      </c>
      <c r="D467" s="132">
        <v>0</v>
      </c>
      <c r="E467" s="135" t="s">
        <v>543</v>
      </c>
      <c r="F467" s="93">
        <v>0</v>
      </c>
      <c r="G467" s="94">
        <v>0</v>
      </c>
      <c r="H467" s="95">
        <v>0</v>
      </c>
      <c r="I467" s="95">
        <v>0</v>
      </c>
      <c r="J467" s="95">
        <v>0</v>
      </c>
      <c r="K467" s="95">
        <v>0</v>
      </c>
      <c r="L467" s="96"/>
      <c r="M467" s="97">
        <v>0</v>
      </c>
      <c r="N467" s="98">
        <v>0</v>
      </c>
      <c r="O467" s="98">
        <f t="shared" si="91"/>
        <v>0</v>
      </c>
      <c r="P467" s="99">
        <f t="shared" si="92"/>
        <v>0</v>
      </c>
      <c r="Q467" s="96"/>
      <c r="R467" s="97">
        <v>0</v>
      </c>
      <c r="S467" s="98">
        <v>0</v>
      </c>
      <c r="T467" s="98">
        <f t="shared" si="93"/>
        <v>0</v>
      </c>
      <c r="U467" s="99">
        <f t="shared" si="94"/>
        <v>0</v>
      </c>
      <c r="V467" s="96"/>
      <c r="W467" s="97">
        <f t="shared" si="150"/>
        <v>0</v>
      </c>
      <c r="X467" s="97">
        <f t="shared" si="150"/>
        <v>0</v>
      </c>
      <c r="Y467" s="98">
        <f t="shared" si="97"/>
        <v>0</v>
      </c>
      <c r="Z467" s="99">
        <f t="shared" si="98"/>
        <v>0</v>
      </c>
      <c r="AA467" s="100"/>
      <c r="AB467" s="101">
        <f t="shared" si="151"/>
        <v>0</v>
      </c>
      <c r="AC467" s="101">
        <f t="shared" si="151"/>
        <v>0</v>
      </c>
      <c r="AD467" s="101">
        <f t="shared" si="102"/>
        <v>0</v>
      </c>
      <c r="AE467" s="99">
        <f t="shared" si="103"/>
        <v>0</v>
      </c>
      <c r="AF467" s="100"/>
      <c r="AG467" s="101">
        <f t="shared" si="152"/>
        <v>0</v>
      </c>
      <c r="AH467" s="101">
        <f t="shared" si="152"/>
        <v>0</v>
      </c>
      <c r="AI467" s="101">
        <f t="shared" si="106"/>
        <v>0</v>
      </c>
      <c r="AJ467" s="99">
        <f t="shared" si="107"/>
        <v>0</v>
      </c>
      <c r="AK467" s="100"/>
      <c r="AL467" s="98">
        <f t="shared" si="153"/>
        <v>0</v>
      </c>
      <c r="AM467" s="102">
        <f t="shared" si="153"/>
        <v>0</v>
      </c>
      <c r="AN467" s="102"/>
      <c r="AO467" s="98">
        <f t="shared" si="108"/>
        <v>0</v>
      </c>
      <c r="AP467" s="103">
        <f t="shared" si="109"/>
        <v>0</v>
      </c>
      <c r="AQ467" s="100"/>
      <c r="AR467" s="98">
        <f t="shared" si="154"/>
        <v>0</v>
      </c>
      <c r="AS467" s="102">
        <f t="shared" si="154"/>
        <v>0</v>
      </c>
      <c r="AT467" s="98">
        <f t="shared" si="110"/>
        <v>0</v>
      </c>
      <c r="AU467" s="103">
        <f t="shared" si="111"/>
        <v>0</v>
      </c>
      <c r="AV467" s="100"/>
      <c r="AW467" s="98">
        <f t="shared" si="112"/>
        <v>0</v>
      </c>
      <c r="AX467" s="98">
        <f t="shared" si="99"/>
        <v>0</v>
      </c>
      <c r="AY467" s="98">
        <f t="shared" si="113"/>
        <v>0</v>
      </c>
      <c r="AZ467" s="99">
        <f t="shared" si="114"/>
        <v>0</v>
      </c>
      <c r="BA467" s="104"/>
      <c r="BB467" s="101">
        <f t="shared" si="115"/>
        <v>0</v>
      </c>
      <c r="BC467" s="101">
        <f t="shared" si="116"/>
        <v>0</v>
      </c>
      <c r="BD467" s="101">
        <f t="shared" si="117"/>
        <v>0</v>
      </c>
      <c r="BE467" s="103">
        <f t="shared" si="118"/>
        <v>0</v>
      </c>
      <c r="BF467" s="90"/>
      <c r="BG467" s="91"/>
      <c r="BH467" s="91"/>
      <c r="BI467" s="91"/>
      <c r="BJ467" s="91"/>
    </row>
    <row r="468" spans="1:62" hidden="1" x14ac:dyDescent="0.25">
      <c r="A468" s="42"/>
      <c r="B468" s="141"/>
      <c r="C468" s="92">
        <v>437</v>
      </c>
      <c r="D468" s="132">
        <v>0</v>
      </c>
      <c r="E468" s="135" t="s">
        <v>544</v>
      </c>
      <c r="F468" s="93">
        <v>0</v>
      </c>
      <c r="G468" s="94">
        <v>0</v>
      </c>
      <c r="H468" s="95">
        <v>0</v>
      </c>
      <c r="I468" s="95">
        <v>0</v>
      </c>
      <c r="J468" s="95">
        <v>0</v>
      </c>
      <c r="K468" s="95">
        <v>0</v>
      </c>
      <c r="L468" s="96"/>
      <c r="M468" s="97">
        <v>0</v>
      </c>
      <c r="N468" s="98">
        <v>0</v>
      </c>
      <c r="O468" s="98">
        <f t="shared" si="91"/>
        <v>0</v>
      </c>
      <c r="P468" s="99">
        <f t="shared" si="92"/>
        <v>0</v>
      </c>
      <c r="Q468" s="96"/>
      <c r="R468" s="97">
        <v>0</v>
      </c>
      <c r="S468" s="98">
        <v>0</v>
      </c>
      <c r="T468" s="98">
        <f t="shared" si="93"/>
        <v>0</v>
      </c>
      <c r="U468" s="99">
        <f t="shared" si="94"/>
        <v>0</v>
      </c>
      <c r="V468" s="96"/>
      <c r="W468" s="97">
        <f t="shared" si="150"/>
        <v>0</v>
      </c>
      <c r="X468" s="97">
        <f t="shared" si="150"/>
        <v>0</v>
      </c>
      <c r="Y468" s="98">
        <f t="shared" si="97"/>
        <v>0</v>
      </c>
      <c r="Z468" s="99">
        <f t="shared" si="98"/>
        <v>0</v>
      </c>
      <c r="AA468" s="100"/>
      <c r="AB468" s="101">
        <f t="shared" si="151"/>
        <v>0</v>
      </c>
      <c r="AC468" s="101">
        <f t="shared" si="151"/>
        <v>0</v>
      </c>
      <c r="AD468" s="101">
        <f t="shared" si="102"/>
        <v>0</v>
      </c>
      <c r="AE468" s="99">
        <f t="shared" si="103"/>
        <v>0</v>
      </c>
      <c r="AF468" s="100"/>
      <c r="AG468" s="101">
        <f t="shared" si="152"/>
        <v>0</v>
      </c>
      <c r="AH468" s="101">
        <f t="shared" si="152"/>
        <v>0</v>
      </c>
      <c r="AI468" s="101">
        <f t="shared" si="106"/>
        <v>0</v>
      </c>
      <c r="AJ468" s="99">
        <f t="shared" si="107"/>
        <v>0</v>
      </c>
      <c r="AK468" s="100"/>
      <c r="AL468" s="98">
        <f t="shared" si="153"/>
        <v>0</v>
      </c>
      <c r="AM468" s="102">
        <f t="shared" si="153"/>
        <v>0</v>
      </c>
      <c r="AN468" s="102"/>
      <c r="AO468" s="98">
        <f t="shared" si="108"/>
        <v>0</v>
      </c>
      <c r="AP468" s="103">
        <f t="shared" si="109"/>
        <v>0</v>
      </c>
      <c r="AQ468" s="100"/>
      <c r="AR468" s="98">
        <f t="shared" si="154"/>
        <v>0</v>
      </c>
      <c r="AS468" s="102">
        <f t="shared" si="154"/>
        <v>0</v>
      </c>
      <c r="AT468" s="98">
        <f t="shared" si="110"/>
        <v>0</v>
      </c>
      <c r="AU468" s="103">
        <f t="shared" si="111"/>
        <v>0</v>
      </c>
      <c r="AV468" s="100"/>
      <c r="AW468" s="98">
        <f t="shared" si="112"/>
        <v>0</v>
      </c>
      <c r="AX468" s="98">
        <f t="shared" si="99"/>
        <v>0</v>
      </c>
      <c r="AY468" s="98">
        <f t="shared" si="113"/>
        <v>0</v>
      </c>
      <c r="AZ468" s="99">
        <f t="shared" si="114"/>
        <v>0</v>
      </c>
      <c r="BA468" s="104"/>
      <c r="BB468" s="101">
        <f t="shared" si="115"/>
        <v>0</v>
      </c>
      <c r="BC468" s="101">
        <f t="shared" si="116"/>
        <v>0</v>
      </c>
      <c r="BD468" s="101">
        <f t="shared" si="117"/>
        <v>0</v>
      </c>
      <c r="BE468" s="103">
        <f t="shared" si="118"/>
        <v>0</v>
      </c>
      <c r="BF468" s="90"/>
      <c r="BG468" s="91"/>
      <c r="BH468" s="91"/>
      <c r="BI468" s="91"/>
      <c r="BJ468" s="91"/>
    </row>
    <row r="469" spans="1:62" hidden="1" x14ac:dyDescent="0.25">
      <c r="A469" s="42"/>
      <c r="B469" s="141"/>
      <c r="C469" s="92">
        <v>438</v>
      </c>
      <c r="D469" s="132">
        <v>0</v>
      </c>
      <c r="E469" s="135" t="s">
        <v>545</v>
      </c>
      <c r="F469" s="93">
        <v>0</v>
      </c>
      <c r="G469" s="94">
        <v>0</v>
      </c>
      <c r="H469" s="95">
        <v>0</v>
      </c>
      <c r="I469" s="95">
        <v>0</v>
      </c>
      <c r="J469" s="95">
        <v>0</v>
      </c>
      <c r="K469" s="95">
        <v>0</v>
      </c>
      <c r="L469" s="96"/>
      <c r="M469" s="97">
        <v>0</v>
      </c>
      <c r="N469" s="98">
        <v>0</v>
      </c>
      <c r="O469" s="98">
        <f t="shared" si="91"/>
        <v>0</v>
      </c>
      <c r="P469" s="99">
        <f t="shared" si="92"/>
        <v>0</v>
      </c>
      <c r="Q469" s="96"/>
      <c r="R469" s="97">
        <v>0</v>
      </c>
      <c r="S469" s="98">
        <v>0</v>
      </c>
      <c r="T469" s="98">
        <f t="shared" si="93"/>
        <v>0</v>
      </c>
      <c r="U469" s="99">
        <f t="shared" si="94"/>
        <v>0</v>
      </c>
      <c r="V469" s="96"/>
      <c r="W469" s="97">
        <f t="shared" si="150"/>
        <v>0</v>
      </c>
      <c r="X469" s="97">
        <f t="shared" si="150"/>
        <v>0</v>
      </c>
      <c r="Y469" s="98">
        <f t="shared" si="97"/>
        <v>0</v>
      </c>
      <c r="Z469" s="99">
        <f t="shared" si="98"/>
        <v>0</v>
      </c>
      <c r="AA469" s="100"/>
      <c r="AB469" s="101">
        <f t="shared" si="151"/>
        <v>0</v>
      </c>
      <c r="AC469" s="101">
        <f t="shared" si="151"/>
        <v>0</v>
      </c>
      <c r="AD469" s="101">
        <f t="shared" si="102"/>
        <v>0</v>
      </c>
      <c r="AE469" s="99">
        <f t="shared" si="103"/>
        <v>0</v>
      </c>
      <c r="AF469" s="100"/>
      <c r="AG469" s="101">
        <f t="shared" si="152"/>
        <v>0</v>
      </c>
      <c r="AH469" s="101">
        <f t="shared" si="152"/>
        <v>0</v>
      </c>
      <c r="AI469" s="101">
        <f t="shared" si="106"/>
        <v>0</v>
      </c>
      <c r="AJ469" s="99">
        <f t="shared" si="107"/>
        <v>0</v>
      </c>
      <c r="AK469" s="100"/>
      <c r="AL469" s="98">
        <f t="shared" si="153"/>
        <v>0</v>
      </c>
      <c r="AM469" s="102">
        <f t="shared" si="153"/>
        <v>0</v>
      </c>
      <c r="AN469" s="102"/>
      <c r="AO469" s="98">
        <f t="shared" si="108"/>
        <v>0</v>
      </c>
      <c r="AP469" s="103">
        <f t="shared" si="109"/>
        <v>0</v>
      </c>
      <c r="AQ469" s="100"/>
      <c r="AR469" s="98">
        <f t="shared" si="154"/>
        <v>0</v>
      </c>
      <c r="AS469" s="102">
        <f t="shared" si="154"/>
        <v>0</v>
      </c>
      <c r="AT469" s="98">
        <f t="shared" si="110"/>
        <v>0</v>
      </c>
      <c r="AU469" s="103">
        <f t="shared" si="111"/>
        <v>0</v>
      </c>
      <c r="AV469" s="100"/>
      <c r="AW469" s="98">
        <f t="shared" si="112"/>
        <v>0</v>
      </c>
      <c r="AX469" s="98">
        <f t="shared" si="99"/>
        <v>0</v>
      </c>
      <c r="AY469" s="98">
        <f t="shared" si="113"/>
        <v>0</v>
      </c>
      <c r="AZ469" s="99">
        <f t="shared" si="114"/>
        <v>0</v>
      </c>
      <c r="BA469" s="104"/>
      <c r="BB469" s="101">
        <f t="shared" si="115"/>
        <v>0</v>
      </c>
      <c r="BC469" s="101">
        <f t="shared" si="116"/>
        <v>0</v>
      </c>
      <c r="BD469" s="101">
        <f t="shared" si="117"/>
        <v>0</v>
      </c>
      <c r="BE469" s="103">
        <f t="shared" si="118"/>
        <v>0</v>
      </c>
      <c r="BF469" s="90"/>
      <c r="BG469" s="91"/>
      <c r="BH469" s="91"/>
      <c r="BI469" s="91"/>
      <c r="BJ469" s="91"/>
    </row>
    <row r="470" spans="1:62" hidden="1" x14ac:dyDescent="0.25">
      <c r="A470" s="42"/>
      <c r="B470" s="141"/>
      <c r="C470" s="92">
        <v>439</v>
      </c>
      <c r="D470" s="132">
        <v>0</v>
      </c>
      <c r="E470" s="135" t="s">
        <v>546</v>
      </c>
      <c r="F470" s="93">
        <v>0</v>
      </c>
      <c r="G470" s="94">
        <v>0</v>
      </c>
      <c r="H470" s="95">
        <v>0</v>
      </c>
      <c r="I470" s="95">
        <v>0</v>
      </c>
      <c r="J470" s="95">
        <v>0</v>
      </c>
      <c r="K470" s="95">
        <v>0</v>
      </c>
      <c r="L470" s="96"/>
      <c r="M470" s="97">
        <v>0</v>
      </c>
      <c r="N470" s="98">
        <v>0</v>
      </c>
      <c r="O470" s="98">
        <f t="shared" si="91"/>
        <v>0</v>
      </c>
      <c r="P470" s="99">
        <f t="shared" si="92"/>
        <v>0</v>
      </c>
      <c r="Q470" s="96"/>
      <c r="R470" s="97">
        <v>0</v>
      </c>
      <c r="S470" s="98">
        <v>0</v>
      </c>
      <c r="T470" s="98">
        <f t="shared" si="93"/>
        <v>0</v>
      </c>
      <c r="U470" s="99">
        <f t="shared" si="94"/>
        <v>0</v>
      </c>
      <c r="V470" s="96"/>
      <c r="W470" s="97">
        <f t="shared" si="150"/>
        <v>0</v>
      </c>
      <c r="X470" s="97">
        <f t="shared" si="150"/>
        <v>0</v>
      </c>
      <c r="Y470" s="98">
        <f t="shared" si="97"/>
        <v>0</v>
      </c>
      <c r="Z470" s="99">
        <f t="shared" si="98"/>
        <v>0</v>
      </c>
      <c r="AA470" s="100"/>
      <c r="AB470" s="101">
        <f t="shared" si="151"/>
        <v>0</v>
      </c>
      <c r="AC470" s="101">
        <f t="shared" si="151"/>
        <v>0</v>
      </c>
      <c r="AD470" s="101">
        <f t="shared" si="102"/>
        <v>0</v>
      </c>
      <c r="AE470" s="99">
        <f t="shared" si="103"/>
        <v>0</v>
      </c>
      <c r="AF470" s="100"/>
      <c r="AG470" s="101">
        <f t="shared" si="152"/>
        <v>0</v>
      </c>
      <c r="AH470" s="101">
        <f t="shared" si="152"/>
        <v>0</v>
      </c>
      <c r="AI470" s="101">
        <f t="shared" si="106"/>
        <v>0</v>
      </c>
      <c r="AJ470" s="99">
        <f t="shared" si="107"/>
        <v>0</v>
      </c>
      <c r="AK470" s="100"/>
      <c r="AL470" s="98">
        <f t="shared" si="153"/>
        <v>0</v>
      </c>
      <c r="AM470" s="102">
        <f t="shared" si="153"/>
        <v>0</v>
      </c>
      <c r="AN470" s="102"/>
      <c r="AO470" s="98">
        <f t="shared" si="108"/>
        <v>0</v>
      </c>
      <c r="AP470" s="103">
        <f t="shared" si="109"/>
        <v>0</v>
      </c>
      <c r="AQ470" s="100"/>
      <c r="AR470" s="98">
        <f t="shared" si="154"/>
        <v>0</v>
      </c>
      <c r="AS470" s="102">
        <f t="shared" si="154"/>
        <v>0</v>
      </c>
      <c r="AT470" s="98">
        <f t="shared" si="110"/>
        <v>0</v>
      </c>
      <c r="AU470" s="103">
        <f t="shared" si="111"/>
        <v>0</v>
      </c>
      <c r="AV470" s="100"/>
      <c r="AW470" s="98">
        <f t="shared" si="112"/>
        <v>0</v>
      </c>
      <c r="AX470" s="98">
        <f t="shared" si="99"/>
        <v>0</v>
      </c>
      <c r="AY470" s="98">
        <f t="shared" si="113"/>
        <v>0</v>
      </c>
      <c r="AZ470" s="99">
        <f t="shared" si="114"/>
        <v>0</v>
      </c>
      <c r="BA470" s="104"/>
      <c r="BB470" s="101">
        <f t="shared" si="115"/>
        <v>0</v>
      </c>
      <c r="BC470" s="101">
        <f t="shared" si="116"/>
        <v>0</v>
      </c>
      <c r="BD470" s="101">
        <f t="shared" si="117"/>
        <v>0</v>
      </c>
      <c r="BE470" s="103">
        <f t="shared" si="118"/>
        <v>0</v>
      </c>
      <c r="BF470" s="90"/>
      <c r="BG470" s="91"/>
      <c r="BH470" s="91"/>
      <c r="BI470" s="91"/>
      <c r="BJ470" s="91"/>
    </row>
    <row r="471" spans="1:62" hidden="1" x14ac:dyDescent="0.25">
      <c r="A471" s="42"/>
      <c r="B471" s="141"/>
      <c r="C471" s="92">
        <v>440</v>
      </c>
      <c r="D471" s="132">
        <v>0</v>
      </c>
      <c r="E471" s="135" t="s">
        <v>547</v>
      </c>
      <c r="F471" s="93">
        <v>0</v>
      </c>
      <c r="G471" s="94">
        <v>0</v>
      </c>
      <c r="H471" s="95">
        <v>0</v>
      </c>
      <c r="I471" s="95">
        <v>0</v>
      </c>
      <c r="J471" s="95">
        <v>0</v>
      </c>
      <c r="K471" s="95">
        <v>0</v>
      </c>
      <c r="L471" s="96"/>
      <c r="M471" s="97">
        <v>0</v>
      </c>
      <c r="N471" s="98">
        <v>0</v>
      </c>
      <c r="O471" s="98">
        <f t="shared" si="91"/>
        <v>0</v>
      </c>
      <c r="P471" s="99">
        <f t="shared" si="92"/>
        <v>0</v>
      </c>
      <c r="Q471" s="96"/>
      <c r="R471" s="97">
        <v>0</v>
      </c>
      <c r="S471" s="98">
        <v>0</v>
      </c>
      <c r="T471" s="98">
        <f t="shared" si="93"/>
        <v>0</v>
      </c>
      <c r="U471" s="99">
        <f t="shared" si="94"/>
        <v>0</v>
      </c>
      <c r="V471" s="96"/>
      <c r="W471" s="97">
        <f t="shared" si="150"/>
        <v>0</v>
      </c>
      <c r="X471" s="97">
        <f t="shared" si="150"/>
        <v>0</v>
      </c>
      <c r="Y471" s="98">
        <f t="shared" si="97"/>
        <v>0</v>
      </c>
      <c r="Z471" s="99">
        <f t="shared" si="98"/>
        <v>0</v>
      </c>
      <c r="AA471" s="100"/>
      <c r="AB471" s="101">
        <f t="shared" si="151"/>
        <v>0</v>
      </c>
      <c r="AC471" s="101">
        <f t="shared" si="151"/>
        <v>0</v>
      </c>
      <c r="AD471" s="101">
        <f t="shared" si="102"/>
        <v>0</v>
      </c>
      <c r="AE471" s="99">
        <f t="shared" si="103"/>
        <v>0</v>
      </c>
      <c r="AF471" s="100"/>
      <c r="AG471" s="101">
        <f t="shared" si="152"/>
        <v>0</v>
      </c>
      <c r="AH471" s="101">
        <f t="shared" si="152"/>
        <v>0</v>
      </c>
      <c r="AI471" s="101">
        <f t="shared" si="106"/>
        <v>0</v>
      </c>
      <c r="AJ471" s="99">
        <f t="shared" si="107"/>
        <v>0</v>
      </c>
      <c r="AK471" s="100"/>
      <c r="AL471" s="98">
        <f t="shared" si="153"/>
        <v>0</v>
      </c>
      <c r="AM471" s="102">
        <f t="shared" si="153"/>
        <v>0</v>
      </c>
      <c r="AN471" s="102"/>
      <c r="AO471" s="98">
        <f t="shared" si="108"/>
        <v>0</v>
      </c>
      <c r="AP471" s="103">
        <f t="shared" si="109"/>
        <v>0</v>
      </c>
      <c r="AQ471" s="100"/>
      <c r="AR471" s="98">
        <f t="shared" si="154"/>
        <v>0</v>
      </c>
      <c r="AS471" s="102">
        <f t="shared" si="154"/>
        <v>0</v>
      </c>
      <c r="AT471" s="98">
        <f t="shared" si="110"/>
        <v>0</v>
      </c>
      <c r="AU471" s="103">
        <f t="shared" si="111"/>
        <v>0</v>
      </c>
      <c r="AV471" s="100"/>
      <c r="AW471" s="98">
        <f t="shared" si="112"/>
        <v>0</v>
      </c>
      <c r="AX471" s="98">
        <f t="shared" si="99"/>
        <v>0</v>
      </c>
      <c r="AY471" s="98">
        <f t="shared" si="113"/>
        <v>0</v>
      </c>
      <c r="AZ471" s="99">
        <f t="shared" si="114"/>
        <v>0</v>
      </c>
      <c r="BA471" s="104"/>
      <c r="BB471" s="101">
        <f t="shared" si="115"/>
        <v>0</v>
      </c>
      <c r="BC471" s="101">
        <f t="shared" si="116"/>
        <v>0</v>
      </c>
      <c r="BD471" s="101">
        <f t="shared" si="117"/>
        <v>0</v>
      </c>
      <c r="BE471" s="103">
        <f t="shared" si="118"/>
        <v>0</v>
      </c>
      <c r="BF471" s="90"/>
      <c r="BG471" s="91"/>
      <c r="BH471" s="91"/>
      <c r="BI471" s="91"/>
      <c r="BJ471" s="91"/>
    </row>
    <row r="472" spans="1:62" hidden="1" x14ac:dyDescent="0.25">
      <c r="A472" s="42"/>
      <c r="B472" s="141"/>
      <c r="C472" s="92">
        <v>441</v>
      </c>
      <c r="D472" s="132">
        <v>0</v>
      </c>
      <c r="E472" s="135" t="s">
        <v>548</v>
      </c>
      <c r="F472" s="93">
        <v>0</v>
      </c>
      <c r="G472" s="94">
        <v>0</v>
      </c>
      <c r="H472" s="95">
        <v>0</v>
      </c>
      <c r="I472" s="95">
        <v>0</v>
      </c>
      <c r="J472" s="95">
        <v>0</v>
      </c>
      <c r="K472" s="95">
        <v>0</v>
      </c>
      <c r="L472" s="96"/>
      <c r="M472" s="97">
        <v>0</v>
      </c>
      <c r="N472" s="98">
        <v>0</v>
      </c>
      <c r="O472" s="98">
        <f t="shared" si="91"/>
        <v>0</v>
      </c>
      <c r="P472" s="99">
        <f t="shared" si="92"/>
        <v>0</v>
      </c>
      <c r="Q472" s="96"/>
      <c r="R472" s="97">
        <v>0</v>
      </c>
      <c r="S472" s="98">
        <v>0</v>
      </c>
      <c r="T472" s="98">
        <f t="shared" si="93"/>
        <v>0</v>
      </c>
      <c r="U472" s="99">
        <f t="shared" si="94"/>
        <v>0</v>
      </c>
      <c r="V472" s="96"/>
      <c r="W472" s="97">
        <f t="shared" si="150"/>
        <v>0</v>
      </c>
      <c r="X472" s="97">
        <f t="shared" si="150"/>
        <v>0</v>
      </c>
      <c r="Y472" s="98">
        <f t="shared" si="97"/>
        <v>0</v>
      </c>
      <c r="Z472" s="99">
        <f t="shared" si="98"/>
        <v>0</v>
      </c>
      <c r="AA472" s="100"/>
      <c r="AB472" s="101">
        <f t="shared" si="151"/>
        <v>0</v>
      </c>
      <c r="AC472" s="101">
        <f t="shared" si="151"/>
        <v>0</v>
      </c>
      <c r="AD472" s="101">
        <f t="shared" si="102"/>
        <v>0</v>
      </c>
      <c r="AE472" s="99">
        <f t="shared" si="103"/>
        <v>0</v>
      </c>
      <c r="AF472" s="100"/>
      <c r="AG472" s="101">
        <f t="shared" si="152"/>
        <v>0</v>
      </c>
      <c r="AH472" s="101">
        <f t="shared" si="152"/>
        <v>0</v>
      </c>
      <c r="AI472" s="101">
        <f t="shared" si="106"/>
        <v>0</v>
      </c>
      <c r="AJ472" s="99">
        <f t="shared" si="107"/>
        <v>0</v>
      </c>
      <c r="AK472" s="100"/>
      <c r="AL472" s="98">
        <f t="shared" si="153"/>
        <v>0</v>
      </c>
      <c r="AM472" s="102">
        <f t="shared" si="153"/>
        <v>0</v>
      </c>
      <c r="AN472" s="102"/>
      <c r="AO472" s="98">
        <f t="shared" si="108"/>
        <v>0</v>
      </c>
      <c r="AP472" s="103">
        <f t="shared" si="109"/>
        <v>0</v>
      </c>
      <c r="AQ472" s="100"/>
      <c r="AR472" s="98">
        <f t="shared" si="154"/>
        <v>0</v>
      </c>
      <c r="AS472" s="102">
        <f t="shared" si="154"/>
        <v>0</v>
      </c>
      <c r="AT472" s="98">
        <f t="shared" si="110"/>
        <v>0</v>
      </c>
      <c r="AU472" s="103">
        <f t="shared" si="111"/>
        <v>0</v>
      </c>
      <c r="AV472" s="100"/>
      <c r="AW472" s="98">
        <f t="shared" si="112"/>
        <v>0</v>
      </c>
      <c r="AX472" s="98">
        <f t="shared" si="99"/>
        <v>0</v>
      </c>
      <c r="AY472" s="98">
        <f t="shared" si="113"/>
        <v>0</v>
      </c>
      <c r="AZ472" s="99">
        <f t="shared" si="114"/>
        <v>0</v>
      </c>
      <c r="BA472" s="104"/>
      <c r="BB472" s="101">
        <f t="shared" si="115"/>
        <v>0</v>
      </c>
      <c r="BC472" s="101">
        <f t="shared" si="116"/>
        <v>0</v>
      </c>
      <c r="BD472" s="101">
        <f t="shared" si="117"/>
        <v>0</v>
      </c>
      <c r="BE472" s="103">
        <f t="shared" si="118"/>
        <v>0</v>
      </c>
      <c r="BF472" s="90"/>
      <c r="BG472" s="91"/>
      <c r="BH472" s="91"/>
      <c r="BI472" s="91"/>
      <c r="BJ472" s="91"/>
    </row>
    <row r="473" spans="1:62" hidden="1" x14ac:dyDescent="0.25">
      <c r="A473" s="42"/>
      <c r="B473" s="141"/>
      <c r="C473" s="92">
        <v>442</v>
      </c>
      <c r="D473" s="132">
        <v>0</v>
      </c>
      <c r="E473" s="135" t="s">
        <v>549</v>
      </c>
      <c r="F473" s="93">
        <v>0</v>
      </c>
      <c r="G473" s="94">
        <v>0</v>
      </c>
      <c r="H473" s="95">
        <v>0</v>
      </c>
      <c r="I473" s="95">
        <v>0</v>
      </c>
      <c r="J473" s="95">
        <v>0</v>
      </c>
      <c r="K473" s="95">
        <v>0</v>
      </c>
      <c r="L473" s="96"/>
      <c r="M473" s="97">
        <v>0</v>
      </c>
      <c r="N473" s="98">
        <v>0</v>
      </c>
      <c r="O473" s="98">
        <f t="shared" si="91"/>
        <v>0</v>
      </c>
      <c r="P473" s="99">
        <f t="shared" si="92"/>
        <v>0</v>
      </c>
      <c r="Q473" s="96"/>
      <c r="R473" s="97">
        <v>0</v>
      </c>
      <c r="S473" s="98">
        <v>0</v>
      </c>
      <c r="T473" s="98">
        <f t="shared" si="93"/>
        <v>0</v>
      </c>
      <c r="U473" s="99">
        <f t="shared" si="94"/>
        <v>0</v>
      </c>
      <c r="V473" s="96"/>
      <c r="W473" s="97">
        <f t="shared" si="150"/>
        <v>0</v>
      </c>
      <c r="X473" s="97">
        <f t="shared" si="150"/>
        <v>0</v>
      </c>
      <c r="Y473" s="98">
        <f t="shared" si="97"/>
        <v>0</v>
      </c>
      <c r="Z473" s="99">
        <f t="shared" si="98"/>
        <v>0</v>
      </c>
      <c r="AA473" s="100"/>
      <c r="AB473" s="101">
        <f t="shared" si="151"/>
        <v>0</v>
      </c>
      <c r="AC473" s="101">
        <f t="shared" si="151"/>
        <v>0</v>
      </c>
      <c r="AD473" s="101">
        <f t="shared" si="102"/>
        <v>0</v>
      </c>
      <c r="AE473" s="99">
        <f t="shared" si="103"/>
        <v>0</v>
      </c>
      <c r="AF473" s="100"/>
      <c r="AG473" s="101">
        <f t="shared" si="152"/>
        <v>0</v>
      </c>
      <c r="AH473" s="101">
        <f t="shared" si="152"/>
        <v>0</v>
      </c>
      <c r="AI473" s="101">
        <f t="shared" si="106"/>
        <v>0</v>
      </c>
      <c r="AJ473" s="99">
        <f t="shared" si="107"/>
        <v>0</v>
      </c>
      <c r="AK473" s="100"/>
      <c r="AL473" s="98">
        <f t="shared" si="153"/>
        <v>0</v>
      </c>
      <c r="AM473" s="102">
        <f t="shared" si="153"/>
        <v>0</v>
      </c>
      <c r="AN473" s="102"/>
      <c r="AO473" s="98">
        <f t="shared" si="108"/>
        <v>0</v>
      </c>
      <c r="AP473" s="103">
        <f t="shared" si="109"/>
        <v>0</v>
      </c>
      <c r="AQ473" s="100"/>
      <c r="AR473" s="98">
        <f t="shared" si="154"/>
        <v>0</v>
      </c>
      <c r="AS473" s="102">
        <f t="shared" si="154"/>
        <v>0</v>
      </c>
      <c r="AT473" s="98">
        <f t="shared" si="110"/>
        <v>0</v>
      </c>
      <c r="AU473" s="103">
        <f t="shared" si="111"/>
        <v>0</v>
      </c>
      <c r="AV473" s="100"/>
      <c r="AW473" s="98">
        <f t="shared" si="112"/>
        <v>0</v>
      </c>
      <c r="AX473" s="98">
        <f t="shared" si="99"/>
        <v>0</v>
      </c>
      <c r="AY473" s="98">
        <f t="shared" si="113"/>
        <v>0</v>
      </c>
      <c r="AZ473" s="99">
        <f t="shared" si="114"/>
        <v>0</v>
      </c>
      <c r="BA473" s="104"/>
      <c r="BB473" s="101">
        <f t="shared" si="115"/>
        <v>0</v>
      </c>
      <c r="BC473" s="101">
        <f t="shared" si="116"/>
        <v>0</v>
      </c>
      <c r="BD473" s="101">
        <f t="shared" si="117"/>
        <v>0</v>
      </c>
      <c r="BE473" s="103">
        <f t="shared" si="118"/>
        <v>0</v>
      </c>
      <c r="BF473" s="90"/>
      <c r="BG473" s="91"/>
      <c r="BH473" s="91"/>
      <c r="BI473" s="91"/>
      <c r="BJ473" s="91"/>
    </row>
    <row r="474" spans="1:62" hidden="1" x14ac:dyDescent="0.25">
      <c r="A474" s="42"/>
      <c r="B474" s="141"/>
      <c r="C474" s="92">
        <v>443</v>
      </c>
      <c r="D474" s="132">
        <v>0</v>
      </c>
      <c r="E474" s="135" t="s">
        <v>550</v>
      </c>
      <c r="F474" s="93">
        <v>0</v>
      </c>
      <c r="G474" s="94">
        <v>0</v>
      </c>
      <c r="H474" s="95">
        <v>0</v>
      </c>
      <c r="I474" s="95">
        <v>0</v>
      </c>
      <c r="J474" s="95">
        <v>0</v>
      </c>
      <c r="K474" s="95">
        <v>0</v>
      </c>
      <c r="L474" s="96"/>
      <c r="M474" s="97">
        <v>0</v>
      </c>
      <c r="N474" s="98">
        <v>0</v>
      </c>
      <c r="O474" s="98">
        <f t="shared" si="91"/>
        <v>0</v>
      </c>
      <c r="P474" s="99">
        <f t="shared" si="92"/>
        <v>0</v>
      </c>
      <c r="Q474" s="96"/>
      <c r="R474" s="97">
        <v>0</v>
      </c>
      <c r="S474" s="98">
        <v>0</v>
      </c>
      <c r="T474" s="98">
        <f t="shared" si="93"/>
        <v>0</v>
      </c>
      <c r="U474" s="99">
        <f t="shared" si="94"/>
        <v>0</v>
      </c>
      <c r="V474" s="96"/>
      <c r="W474" s="97">
        <f t="shared" si="150"/>
        <v>0</v>
      </c>
      <c r="X474" s="97">
        <f t="shared" si="150"/>
        <v>0</v>
      </c>
      <c r="Y474" s="98">
        <f t="shared" si="97"/>
        <v>0</v>
      </c>
      <c r="Z474" s="99">
        <f t="shared" si="98"/>
        <v>0</v>
      </c>
      <c r="AA474" s="100"/>
      <c r="AB474" s="101">
        <f t="shared" si="151"/>
        <v>0</v>
      </c>
      <c r="AC474" s="101">
        <f t="shared" si="151"/>
        <v>0</v>
      </c>
      <c r="AD474" s="101">
        <f t="shared" si="102"/>
        <v>0</v>
      </c>
      <c r="AE474" s="99">
        <f t="shared" si="103"/>
        <v>0</v>
      </c>
      <c r="AF474" s="100"/>
      <c r="AG474" s="101">
        <f t="shared" si="152"/>
        <v>0</v>
      </c>
      <c r="AH474" s="101">
        <f t="shared" si="152"/>
        <v>0</v>
      </c>
      <c r="AI474" s="101">
        <f t="shared" si="106"/>
        <v>0</v>
      </c>
      <c r="AJ474" s="99">
        <f t="shared" si="107"/>
        <v>0</v>
      </c>
      <c r="AK474" s="100"/>
      <c r="AL474" s="98">
        <f t="shared" si="153"/>
        <v>0</v>
      </c>
      <c r="AM474" s="102">
        <f t="shared" si="153"/>
        <v>0</v>
      </c>
      <c r="AN474" s="102"/>
      <c r="AO474" s="98">
        <f t="shared" si="108"/>
        <v>0</v>
      </c>
      <c r="AP474" s="103">
        <f t="shared" si="109"/>
        <v>0</v>
      </c>
      <c r="AQ474" s="100"/>
      <c r="AR474" s="98">
        <f t="shared" si="154"/>
        <v>0</v>
      </c>
      <c r="AS474" s="102">
        <f t="shared" si="154"/>
        <v>0</v>
      </c>
      <c r="AT474" s="98">
        <f t="shared" si="110"/>
        <v>0</v>
      </c>
      <c r="AU474" s="103">
        <f t="shared" si="111"/>
        <v>0</v>
      </c>
      <c r="AV474" s="100"/>
      <c r="AW474" s="98">
        <f t="shared" si="112"/>
        <v>0</v>
      </c>
      <c r="AX474" s="98">
        <f t="shared" si="99"/>
        <v>0</v>
      </c>
      <c r="AY474" s="98">
        <f t="shared" si="113"/>
        <v>0</v>
      </c>
      <c r="AZ474" s="99">
        <f t="shared" si="114"/>
        <v>0</v>
      </c>
      <c r="BA474" s="104"/>
      <c r="BB474" s="101">
        <f t="shared" si="115"/>
        <v>0</v>
      </c>
      <c r="BC474" s="101">
        <f t="shared" si="116"/>
        <v>0</v>
      </c>
      <c r="BD474" s="101">
        <f t="shared" si="117"/>
        <v>0</v>
      </c>
      <c r="BE474" s="103">
        <f t="shared" si="118"/>
        <v>0</v>
      </c>
      <c r="BF474" s="90"/>
      <c r="BG474" s="91"/>
      <c r="BH474" s="91"/>
      <c r="BI474" s="91"/>
      <c r="BJ474" s="91"/>
    </row>
    <row r="475" spans="1:62" hidden="1" x14ac:dyDescent="0.25">
      <c r="A475" s="42"/>
      <c r="B475" s="141"/>
      <c r="C475" s="92">
        <v>444</v>
      </c>
      <c r="D475" s="132">
        <v>0</v>
      </c>
      <c r="E475" s="135" t="s">
        <v>551</v>
      </c>
      <c r="F475" s="93">
        <v>0</v>
      </c>
      <c r="G475" s="94">
        <v>0</v>
      </c>
      <c r="H475" s="95">
        <v>0</v>
      </c>
      <c r="I475" s="95">
        <v>0</v>
      </c>
      <c r="J475" s="95">
        <v>0</v>
      </c>
      <c r="K475" s="95">
        <v>0</v>
      </c>
      <c r="L475" s="96"/>
      <c r="M475" s="97">
        <v>0</v>
      </c>
      <c r="N475" s="98">
        <v>0</v>
      </c>
      <c r="O475" s="98">
        <f t="shared" si="91"/>
        <v>0</v>
      </c>
      <c r="P475" s="99">
        <f t="shared" si="92"/>
        <v>0</v>
      </c>
      <c r="Q475" s="96"/>
      <c r="R475" s="97">
        <v>0</v>
      </c>
      <c r="S475" s="98">
        <v>0</v>
      </c>
      <c r="T475" s="98">
        <f t="shared" si="93"/>
        <v>0</v>
      </c>
      <c r="U475" s="99">
        <f t="shared" si="94"/>
        <v>0</v>
      </c>
      <c r="V475" s="96"/>
      <c r="W475" s="97">
        <f t="shared" si="150"/>
        <v>0</v>
      </c>
      <c r="X475" s="97">
        <f t="shared" si="150"/>
        <v>0</v>
      </c>
      <c r="Y475" s="98">
        <f t="shared" si="97"/>
        <v>0</v>
      </c>
      <c r="Z475" s="99">
        <f t="shared" si="98"/>
        <v>0</v>
      </c>
      <c r="AA475" s="100"/>
      <c r="AB475" s="101">
        <f t="shared" si="151"/>
        <v>0</v>
      </c>
      <c r="AC475" s="101">
        <f t="shared" si="151"/>
        <v>0</v>
      </c>
      <c r="AD475" s="101">
        <f t="shared" si="102"/>
        <v>0</v>
      </c>
      <c r="AE475" s="99">
        <f t="shared" si="103"/>
        <v>0</v>
      </c>
      <c r="AF475" s="100"/>
      <c r="AG475" s="101">
        <f t="shared" si="152"/>
        <v>0</v>
      </c>
      <c r="AH475" s="101">
        <f t="shared" si="152"/>
        <v>0</v>
      </c>
      <c r="AI475" s="101">
        <f t="shared" si="106"/>
        <v>0</v>
      </c>
      <c r="AJ475" s="99">
        <f t="shared" si="107"/>
        <v>0</v>
      </c>
      <c r="AK475" s="100"/>
      <c r="AL475" s="98">
        <f t="shared" si="153"/>
        <v>0</v>
      </c>
      <c r="AM475" s="102">
        <f t="shared" si="153"/>
        <v>0</v>
      </c>
      <c r="AN475" s="102"/>
      <c r="AO475" s="98">
        <f t="shared" si="108"/>
        <v>0</v>
      </c>
      <c r="AP475" s="103">
        <f t="shared" si="109"/>
        <v>0</v>
      </c>
      <c r="AQ475" s="100"/>
      <c r="AR475" s="98">
        <f t="shared" si="154"/>
        <v>0</v>
      </c>
      <c r="AS475" s="102">
        <f t="shared" si="154"/>
        <v>0</v>
      </c>
      <c r="AT475" s="98">
        <f t="shared" si="110"/>
        <v>0</v>
      </c>
      <c r="AU475" s="103">
        <f t="shared" si="111"/>
        <v>0</v>
      </c>
      <c r="AV475" s="100"/>
      <c r="AW475" s="98">
        <f t="shared" si="112"/>
        <v>0</v>
      </c>
      <c r="AX475" s="98">
        <f t="shared" si="99"/>
        <v>0</v>
      </c>
      <c r="AY475" s="98">
        <f t="shared" si="113"/>
        <v>0</v>
      </c>
      <c r="AZ475" s="99">
        <f t="shared" si="114"/>
        <v>0</v>
      </c>
      <c r="BA475" s="104"/>
      <c r="BB475" s="101">
        <f t="shared" si="115"/>
        <v>0</v>
      </c>
      <c r="BC475" s="101">
        <f t="shared" si="116"/>
        <v>0</v>
      </c>
      <c r="BD475" s="101">
        <f t="shared" si="117"/>
        <v>0</v>
      </c>
      <c r="BE475" s="103">
        <f t="shared" si="118"/>
        <v>0</v>
      </c>
      <c r="BF475" s="90"/>
      <c r="BG475" s="91"/>
      <c r="BH475" s="91"/>
      <c r="BI475" s="91"/>
      <c r="BJ475" s="91"/>
    </row>
    <row r="476" spans="1:62" hidden="1" x14ac:dyDescent="0.25">
      <c r="A476" s="42"/>
      <c r="B476" s="141"/>
      <c r="C476" s="92">
        <v>445</v>
      </c>
      <c r="D476" s="132">
        <v>0</v>
      </c>
      <c r="E476" s="135" t="s">
        <v>552</v>
      </c>
      <c r="F476" s="93">
        <v>0</v>
      </c>
      <c r="G476" s="94">
        <v>0</v>
      </c>
      <c r="H476" s="95">
        <v>0</v>
      </c>
      <c r="I476" s="95">
        <v>0</v>
      </c>
      <c r="J476" s="95">
        <v>0</v>
      </c>
      <c r="K476" s="95">
        <v>0</v>
      </c>
      <c r="L476" s="96"/>
      <c r="M476" s="97">
        <v>0</v>
      </c>
      <c r="N476" s="98">
        <v>0</v>
      </c>
      <c r="O476" s="98">
        <f t="shared" si="91"/>
        <v>0</v>
      </c>
      <c r="P476" s="99">
        <f t="shared" si="92"/>
        <v>0</v>
      </c>
      <c r="Q476" s="96"/>
      <c r="R476" s="97">
        <v>0</v>
      </c>
      <c r="S476" s="98">
        <v>0</v>
      </c>
      <c r="T476" s="98">
        <f t="shared" si="93"/>
        <v>0</v>
      </c>
      <c r="U476" s="99">
        <f t="shared" si="94"/>
        <v>0</v>
      </c>
      <c r="V476" s="96"/>
      <c r="W476" s="97">
        <f t="shared" si="150"/>
        <v>0</v>
      </c>
      <c r="X476" s="97">
        <f t="shared" si="150"/>
        <v>0</v>
      </c>
      <c r="Y476" s="98">
        <f t="shared" si="97"/>
        <v>0</v>
      </c>
      <c r="Z476" s="99">
        <f t="shared" si="98"/>
        <v>0</v>
      </c>
      <c r="AA476" s="100"/>
      <c r="AB476" s="101">
        <f t="shared" si="151"/>
        <v>0</v>
      </c>
      <c r="AC476" s="101">
        <f t="shared" si="151"/>
        <v>0</v>
      </c>
      <c r="AD476" s="101">
        <f t="shared" si="102"/>
        <v>0</v>
      </c>
      <c r="AE476" s="99">
        <f t="shared" si="103"/>
        <v>0</v>
      </c>
      <c r="AF476" s="100"/>
      <c r="AG476" s="101">
        <f t="shared" si="152"/>
        <v>0</v>
      </c>
      <c r="AH476" s="101">
        <f t="shared" si="152"/>
        <v>0</v>
      </c>
      <c r="AI476" s="101">
        <f t="shared" si="106"/>
        <v>0</v>
      </c>
      <c r="AJ476" s="99">
        <f t="shared" si="107"/>
        <v>0</v>
      </c>
      <c r="AK476" s="100"/>
      <c r="AL476" s="98">
        <f t="shared" si="153"/>
        <v>0</v>
      </c>
      <c r="AM476" s="102">
        <f t="shared" si="153"/>
        <v>0</v>
      </c>
      <c r="AN476" s="102"/>
      <c r="AO476" s="98">
        <f t="shared" si="108"/>
        <v>0</v>
      </c>
      <c r="AP476" s="103">
        <f t="shared" si="109"/>
        <v>0</v>
      </c>
      <c r="AQ476" s="100"/>
      <c r="AR476" s="98">
        <f t="shared" si="154"/>
        <v>0</v>
      </c>
      <c r="AS476" s="102">
        <f t="shared" si="154"/>
        <v>0</v>
      </c>
      <c r="AT476" s="98">
        <f t="shared" si="110"/>
        <v>0</v>
      </c>
      <c r="AU476" s="103">
        <f t="shared" si="111"/>
        <v>0</v>
      </c>
      <c r="AV476" s="100"/>
      <c r="AW476" s="98">
        <f t="shared" si="112"/>
        <v>0</v>
      </c>
      <c r="AX476" s="98">
        <f t="shared" si="99"/>
        <v>0</v>
      </c>
      <c r="AY476" s="98">
        <f t="shared" si="113"/>
        <v>0</v>
      </c>
      <c r="AZ476" s="99">
        <f t="shared" si="114"/>
        <v>0</v>
      </c>
      <c r="BA476" s="104"/>
      <c r="BB476" s="101">
        <f t="shared" si="115"/>
        <v>0</v>
      </c>
      <c r="BC476" s="101">
        <f t="shared" si="116"/>
        <v>0</v>
      </c>
      <c r="BD476" s="101">
        <f t="shared" si="117"/>
        <v>0</v>
      </c>
      <c r="BE476" s="103">
        <f t="shared" si="118"/>
        <v>0</v>
      </c>
      <c r="BF476" s="90"/>
      <c r="BG476" s="91"/>
      <c r="BH476" s="91"/>
      <c r="BI476" s="91"/>
      <c r="BJ476" s="91"/>
    </row>
    <row r="477" spans="1:62" hidden="1" x14ac:dyDescent="0.25">
      <c r="A477" s="42"/>
      <c r="B477" s="141"/>
      <c r="C477" s="92">
        <v>446</v>
      </c>
      <c r="D477" s="132">
        <v>0</v>
      </c>
      <c r="E477" s="135" t="s">
        <v>553</v>
      </c>
      <c r="F477" s="93">
        <v>0</v>
      </c>
      <c r="G477" s="94">
        <v>0</v>
      </c>
      <c r="H477" s="95">
        <v>0</v>
      </c>
      <c r="I477" s="95">
        <v>0</v>
      </c>
      <c r="J477" s="95">
        <v>0</v>
      </c>
      <c r="K477" s="95">
        <v>0</v>
      </c>
      <c r="L477" s="96"/>
      <c r="M477" s="97">
        <v>0</v>
      </c>
      <c r="N477" s="98">
        <v>0</v>
      </c>
      <c r="O477" s="98">
        <f t="shared" si="91"/>
        <v>0</v>
      </c>
      <c r="P477" s="99">
        <f t="shared" si="92"/>
        <v>0</v>
      </c>
      <c r="Q477" s="96"/>
      <c r="R477" s="97">
        <v>0</v>
      </c>
      <c r="S477" s="98">
        <v>0</v>
      </c>
      <c r="T477" s="98">
        <f t="shared" si="93"/>
        <v>0</v>
      </c>
      <c r="U477" s="99">
        <f t="shared" si="94"/>
        <v>0</v>
      </c>
      <c r="V477" s="96"/>
      <c r="W477" s="97">
        <f t="shared" si="150"/>
        <v>0</v>
      </c>
      <c r="X477" s="97">
        <f t="shared" si="150"/>
        <v>0</v>
      </c>
      <c r="Y477" s="98">
        <f t="shared" si="97"/>
        <v>0</v>
      </c>
      <c r="Z477" s="99">
        <f t="shared" si="98"/>
        <v>0</v>
      </c>
      <c r="AA477" s="100"/>
      <c r="AB477" s="101">
        <f t="shared" si="151"/>
        <v>0</v>
      </c>
      <c r="AC477" s="101">
        <f t="shared" si="151"/>
        <v>0</v>
      </c>
      <c r="AD477" s="101">
        <f t="shared" si="102"/>
        <v>0</v>
      </c>
      <c r="AE477" s="99">
        <f t="shared" si="103"/>
        <v>0</v>
      </c>
      <c r="AF477" s="100"/>
      <c r="AG477" s="101">
        <f t="shared" si="152"/>
        <v>0</v>
      </c>
      <c r="AH477" s="101">
        <f t="shared" si="152"/>
        <v>0</v>
      </c>
      <c r="AI477" s="101">
        <f t="shared" si="106"/>
        <v>0</v>
      </c>
      <c r="AJ477" s="99">
        <f t="shared" si="107"/>
        <v>0</v>
      </c>
      <c r="AK477" s="100"/>
      <c r="AL477" s="98">
        <f t="shared" si="153"/>
        <v>0</v>
      </c>
      <c r="AM477" s="102">
        <f t="shared" si="153"/>
        <v>0</v>
      </c>
      <c r="AN477" s="102"/>
      <c r="AO477" s="98">
        <f t="shared" si="108"/>
        <v>0</v>
      </c>
      <c r="AP477" s="103">
        <f t="shared" si="109"/>
        <v>0</v>
      </c>
      <c r="AQ477" s="100"/>
      <c r="AR477" s="98">
        <f t="shared" si="154"/>
        <v>0</v>
      </c>
      <c r="AS477" s="102">
        <f t="shared" si="154"/>
        <v>0</v>
      </c>
      <c r="AT477" s="98">
        <f t="shared" si="110"/>
        <v>0</v>
      </c>
      <c r="AU477" s="103">
        <f t="shared" si="111"/>
        <v>0</v>
      </c>
      <c r="AV477" s="100"/>
      <c r="AW477" s="98">
        <f t="shared" si="112"/>
        <v>0</v>
      </c>
      <c r="AX477" s="98">
        <f t="shared" si="99"/>
        <v>0</v>
      </c>
      <c r="AY477" s="98">
        <f t="shared" si="113"/>
        <v>0</v>
      </c>
      <c r="AZ477" s="99">
        <f t="shared" si="114"/>
        <v>0</v>
      </c>
      <c r="BA477" s="104"/>
      <c r="BB477" s="101">
        <f t="shared" si="115"/>
        <v>0</v>
      </c>
      <c r="BC477" s="101">
        <f t="shared" si="116"/>
        <v>0</v>
      </c>
      <c r="BD477" s="101">
        <f t="shared" si="117"/>
        <v>0</v>
      </c>
      <c r="BE477" s="103">
        <f t="shared" si="118"/>
        <v>0</v>
      </c>
      <c r="BF477" s="90"/>
      <c r="BG477" s="91"/>
      <c r="BH477" s="91"/>
      <c r="BI477" s="91"/>
      <c r="BJ477" s="91"/>
    </row>
    <row r="478" spans="1:62" hidden="1" x14ac:dyDescent="0.25">
      <c r="A478" s="42"/>
      <c r="B478" s="141"/>
      <c r="C478" s="92">
        <v>447</v>
      </c>
      <c r="D478" s="132">
        <v>0</v>
      </c>
      <c r="E478" s="135" t="s">
        <v>554</v>
      </c>
      <c r="F478" s="93">
        <v>0</v>
      </c>
      <c r="G478" s="94">
        <v>0</v>
      </c>
      <c r="H478" s="95">
        <v>0</v>
      </c>
      <c r="I478" s="95">
        <v>0</v>
      </c>
      <c r="J478" s="95">
        <v>0</v>
      </c>
      <c r="K478" s="95">
        <v>0</v>
      </c>
      <c r="L478" s="96"/>
      <c r="M478" s="97">
        <v>0</v>
      </c>
      <c r="N478" s="98">
        <v>0</v>
      </c>
      <c r="O478" s="98">
        <f t="shared" si="91"/>
        <v>0</v>
      </c>
      <c r="P478" s="99">
        <f t="shared" si="92"/>
        <v>0</v>
      </c>
      <c r="Q478" s="96"/>
      <c r="R478" s="97">
        <v>0</v>
      </c>
      <c r="S478" s="98">
        <v>0</v>
      </c>
      <c r="T478" s="98">
        <f t="shared" si="93"/>
        <v>0</v>
      </c>
      <c r="U478" s="99">
        <f t="shared" si="94"/>
        <v>0</v>
      </c>
      <c r="V478" s="96"/>
      <c r="W478" s="97">
        <f t="shared" si="150"/>
        <v>0</v>
      </c>
      <c r="X478" s="97">
        <f t="shared" si="150"/>
        <v>0</v>
      </c>
      <c r="Y478" s="98">
        <f t="shared" si="97"/>
        <v>0</v>
      </c>
      <c r="Z478" s="99">
        <f t="shared" si="98"/>
        <v>0</v>
      </c>
      <c r="AA478" s="100"/>
      <c r="AB478" s="101">
        <f t="shared" si="151"/>
        <v>0</v>
      </c>
      <c r="AC478" s="101">
        <f t="shared" si="151"/>
        <v>0</v>
      </c>
      <c r="AD478" s="101">
        <f t="shared" si="102"/>
        <v>0</v>
      </c>
      <c r="AE478" s="99">
        <f t="shared" si="103"/>
        <v>0</v>
      </c>
      <c r="AF478" s="100"/>
      <c r="AG478" s="101">
        <f t="shared" si="152"/>
        <v>0</v>
      </c>
      <c r="AH478" s="101">
        <f t="shared" si="152"/>
        <v>0</v>
      </c>
      <c r="AI478" s="101">
        <f t="shared" si="106"/>
        <v>0</v>
      </c>
      <c r="AJ478" s="99">
        <f t="shared" si="107"/>
        <v>0</v>
      </c>
      <c r="AK478" s="100"/>
      <c r="AL478" s="98">
        <f t="shared" si="153"/>
        <v>0</v>
      </c>
      <c r="AM478" s="102">
        <f t="shared" si="153"/>
        <v>0</v>
      </c>
      <c r="AN478" s="102"/>
      <c r="AO478" s="98">
        <f t="shared" si="108"/>
        <v>0</v>
      </c>
      <c r="AP478" s="103">
        <f t="shared" si="109"/>
        <v>0</v>
      </c>
      <c r="AQ478" s="100"/>
      <c r="AR478" s="98">
        <f t="shared" si="154"/>
        <v>0</v>
      </c>
      <c r="AS478" s="102">
        <f t="shared" si="154"/>
        <v>0</v>
      </c>
      <c r="AT478" s="98">
        <f t="shared" si="110"/>
        <v>0</v>
      </c>
      <c r="AU478" s="103">
        <f t="shared" si="111"/>
        <v>0</v>
      </c>
      <c r="AV478" s="100"/>
      <c r="AW478" s="98">
        <f t="shared" si="112"/>
        <v>0</v>
      </c>
      <c r="AX478" s="98">
        <f t="shared" si="99"/>
        <v>0</v>
      </c>
      <c r="AY478" s="98">
        <f t="shared" si="113"/>
        <v>0</v>
      </c>
      <c r="AZ478" s="99">
        <f t="shared" si="114"/>
        <v>0</v>
      </c>
      <c r="BA478" s="104"/>
      <c r="BB478" s="101">
        <f t="shared" si="115"/>
        <v>0</v>
      </c>
      <c r="BC478" s="101">
        <f t="shared" si="116"/>
        <v>0</v>
      </c>
      <c r="BD478" s="101">
        <f t="shared" si="117"/>
        <v>0</v>
      </c>
      <c r="BE478" s="103">
        <f t="shared" si="118"/>
        <v>0</v>
      </c>
      <c r="BF478" s="90"/>
      <c r="BG478" s="91"/>
      <c r="BH478" s="91"/>
      <c r="BI478" s="91"/>
      <c r="BJ478" s="91"/>
    </row>
    <row r="479" spans="1:62" hidden="1" x14ac:dyDescent="0.25">
      <c r="A479" s="42"/>
      <c r="B479" s="141"/>
      <c r="C479" s="92">
        <v>448</v>
      </c>
      <c r="D479" s="132">
        <v>0</v>
      </c>
      <c r="E479" s="135" t="s">
        <v>555</v>
      </c>
      <c r="F479" s="93">
        <v>0</v>
      </c>
      <c r="G479" s="94">
        <v>0</v>
      </c>
      <c r="H479" s="95">
        <v>0</v>
      </c>
      <c r="I479" s="95">
        <v>0</v>
      </c>
      <c r="J479" s="95">
        <v>0</v>
      </c>
      <c r="K479" s="95">
        <v>0</v>
      </c>
      <c r="L479" s="96"/>
      <c r="M479" s="97">
        <v>0</v>
      </c>
      <c r="N479" s="98">
        <v>0</v>
      </c>
      <c r="O479" s="98">
        <f>+M479-N479</f>
        <v>0</v>
      </c>
      <c r="P479" s="99">
        <f>IF(N479&gt;0,M479/N479,0)</f>
        <v>0</v>
      </c>
      <c r="Q479" s="96"/>
      <c r="R479" s="97">
        <v>0</v>
      </c>
      <c r="S479" s="98">
        <v>0</v>
      </c>
      <c r="T479" s="98">
        <f>+R479-S479</f>
        <v>0</v>
      </c>
      <c r="U479" s="99">
        <f>IF(S479&gt;0,R479/S479,0)</f>
        <v>0</v>
      </c>
      <c r="V479" s="96"/>
      <c r="W479" s="97">
        <f t="shared" si="150"/>
        <v>0</v>
      </c>
      <c r="X479" s="97">
        <f t="shared" si="150"/>
        <v>0</v>
      </c>
      <c r="Y479" s="98">
        <f>+W479-X479</f>
        <v>0</v>
      </c>
      <c r="Z479" s="99">
        <f>IF(X479&gt;0,W479/X479,0)</f>
        <v>0</v>
      </c>
      <c r="AA479" s="100"/>
      <c r="AB479" s="101">
        <f t="shared" si="151"/>
        <v>0</v>
      </c>
      <c r="AC479" s="101">
        <f t="shared" si="151"/>
        <v>0</v>
      </c>
      <c r="AD479" s="101">
        <f t="shared" si="102"/>
        <v>0</v>
      </c>
      <c r="AE479" s="99">
        <f t="shared" si="103"/>
        <v>0</v>
      </c>
      <c r="AF479" s="100"/>
      <c r="AG479" s="101">
        <f t="shared" si="152"/>
        <v>0</v>
      </c>
      <c r="AH479" s="101">
        <f t="shared" si="152"/>
        <v>0</v>
      </c>
      <c r="AI479" s="101">
        <f t="shared" si="106"/>
        <v>0</v>
      </c>
      <c r="AJ479" s="99">
        <f t="shared" si="107"/>
        <v>0</v>
      </c>
      <c r="AK479" s="100"/>
      <c r="AL479" s="98">
        <f t="shared" si="153"/>
        <v>0</v>
      </c>
      <c r="AM479" s="102">
        <f t="shared" si="153"/>
        <v>0</v>
      </c>
      <c r="AN479" s="102"/>
      <c r="AO479" s="98">
        <f t="shared" si="108"/>
        <v>0</v>
      </c>
      <c r="AP479" s="103">
        <f t="shared" si="109"/>
        <v>0</v>
      </c>
      <c r="AQ479" s="100"/>
      <c r="AR479" s="98">
        <f t="shared" si="154"/>
        <v>0</v>
      </c>
      <c r="AS479" s="102">
        <f t="shared" si="154"/>
        <v>0</v>
      </c>
      <c r="AT479" s="98">
        <f t="shared" si="110"/>
        <v>0</v>
      </c>
      <c r="AU479" s="103">
        <f t="shared" si="111"/>
        <v>0</v>
      </c>
      <c r="AV479" s="100"/>
      <c r="AW479" s="98">
        <f t="shared" si="112"/>
        <v>0</v>
      </c>
      <c r="AX479" s="98">
        <f>+AM479+AS479</f>
        <v>0</v>
      </c>
      <c r="AY479" s="98">
        <f t="shared" si="113"/>
        <v>0</v>
      </c>
      <c r="AZ479" s="99">
        <f t="shared" si="114"/>
        <v>0</v>
      </c>
      <c r="BA479" s="104"/>
      <c r="BB479" s="101">
        <f t="shared" si="115"/>
        <v>0</v>
      </c>
      <c r="BC479" s="101">
        <f t="shared" si="116"/>
        <v>0</v>
      </c>
      <c r="BD479" s="101">
        <f t="shared" si="117"/>
        <v>0</v>
      </c>
      <c r="BE479" s="103">
        <f t="shared" si="118"/>
        <v>0</v>
      </c>
      <c r="BF479" s="90"/>
      <c r="BG479" s="91"/>
      <c r="BH479" s="91"/>
      <c r="BI479" s="91"/>
      <c r="BJ479" s="91"/>
    </row>
    <row r="480" spans="1:62" hidden="1" x14ac:dyDescent="0.25">
      <c r="A480" s="42"/>
      <c r="B480" s="141"/>
      <c r="C480" s="92">
        <v>449</v>
      </c>
      <c r="D480" s="132">
        <v>0</v>
      </c>
      <c r="E480" s="135" t="s">
        <v>556</v>
      </c>
      <c r="F480" s="93">
        <v>0</v>
      </c>
      <c r="G480" s="94">
        <v>0</v>
      </c>
      <c r="H480" s="95">
        <v>0</v>
      </c>
      <c r="I480" s="95">
        <v>0</v>
      </c>
      <c r="J480" s="95">
        <v>0</v>
      </c>
      <c r="K480" s="95">
        <v>0</v>
      </c>
      <c r="L480" s="96"/>
      <c r="M480" s="97">
        <v>0</v>
      </c>
      <c r="N480" s="98">
        <v>0</v>
      </c>
      <c r="O480" s="98">
        <f>+M480-N480</f>
        <v>0</v>
      </c>
      <c r="P480" s="99">
        <f>IF(N480&gt;0,M480/N480,0)</f>
        <v>0</v>
      </c>
      <c r="Q480" s="96"/>
      <c r="R480" s="97">
        <v>0</v>
      </c>
      <c r="S480" s="98">
        <v>0</v>
      </c>
      <c r="T480" s="98">
        <f>+R480-S480</f>
        <v>0</v>
      </c>
      <c r="U480" s="99">
        <f>IF(S480&gt;0,R480/S480,0)</f>
        <v>0</v>
      </c>
      <c r="V480" s="96"/>
      <c r="W480" s="97">
        <f>+M480+R480</f>
        <v>0</v>
      </c>
      <c r="X480" s="97">
        <f>+N480+S480</f>
        <v>0</v>
      </c>
      <c r="Y480" s="98">
        <f>+W480-X480</f>
        <v>0</v>
      </c>
      <c r="Z480" s="99">
        <f>IF(X480&gt;0,W480/X480,0)</f>
        <v>0</v>
      </c>
      <c r="AA480" s="100"/>
      <c r="AB480" s="101">
        <f t="shared" si="151"/>
        <v>0</v>
      </c>
      <c r="AC480" s="101">
        <f t="shared" si="151"/>
        <v>0</v>
      </c>
      <c r="AD480" s="101">
        <f>+AB480-AC480</f>
        <v>0</v>
      </c>
      <c r="AE480" s="99">
        <f>IF(AC480&gt;0,AB480/AC480,0)</f>
        <v>0</v>
      </c>
      <c r="AF480" s="100"/>
      <c r="AG480" s="101">
        <f t="shared" si="152"/>
        <v>0</v>
      </c>
      <c r="AH480" s="101">
        <f t="shared" si="152"/>
        <v>0</v>
      </c>
      <c r="AI480" s="101">
        <f>+AG480-AH480</f>
        <v>0</v>
      </c>
      <c r="AJ480" s="99">
        <f>IF(AH480&gt;0,AG480/AH480,0)</f>
        <v>0</v>
      </c>
      <c r="AK480" s="100"/>
      <c r="AL480" s="98">
        <f t="shared" si="153"/>
        <v>0</v>
      </c>
      <c r="AM480" s="102">
        <f t="shared" si="153"/>
        <v>0</v>
      </c>
      <c r="AN480" s="102"/>
      <c r="AO480" s="98">
        <f>+AM480-AL480</f>
        <v>0</v>
      </c>
      <c r="AP480" s="103">
        <f>IF(AO480=0,0,+IF(AL480&gt;0,+AO480/AL480,"&gt;100%"))</f>
        <v>0</v>
      </c>
      <c r="AQ480" s="100"/>
      <c r="AR480" s="98">
        <f t="shared" si="154"/>
        <v>0</v>
      </c>
      <c r="AS480" s="102">
        <f t="shared" si="154"/>
        <v>0</v>
      </c>
      <c r="AT480" s="98">
        <f>+AS480-AR480</f>
        <v>0</v>
      </c>
      <c r="AU480" s="103">
        <f>IF(AT480=0,0,+IF(AR480&gt;0,+AT480/AR480,"&gt;100%"))</f>
        <v>0</v>
      </c>
      <c r="AV480" s="100"/>
      <c r="AW480" s="98">
        <f>+X480</f>
        <v>0</v>
      </c>
      <c r="AX480" s="98">
        <f>+AM480+AS480</f>
        <v>0</v>
      </c>
      <c r="AY480" s="98">
        <f>+AX480-AW480</f>
        <v>0</v>
      </c>
      <c r="AZ480" s="99">
        <f>IF(AW480&gt;0,AX480/AW480,0)</f>
        <v>0</v>
      </c>
      <c r="BA480" s="104"/>
      <c r="BB480" s="101">
        <f>(+M480*$I480)+(R480*$K480)</f>
        <v>0</v>
      </c>
      <c r="BC480" s="101">
        <f>(+AM480*$I480)+(AS480*$K480)</f>
        <v>0</v>
      </c>
      <c r="BD480" s="101">
        <f>+BC480-BB480</f>
        <v>0</v>
      </c>
      <c r="BE480" s="103">
        <f>IF(BD480=0,0,+IF(BB480&gt;0,+BD480/BB480,"&gt;100%"))</f>
        <v>0</v>
      </c>
      <c r="BF480" s="90"/>
      <c r="BG480" s="91"/>
      <c r="BH480" s="91"/>
      <c r="BI480" s="91"/>
      <c r="BJ480" s="91"/>
    </row>
    <row r="481" spans="1:62" hidden="1" x14ac:dyDescent="0.25">
      <c r="A481" s="42"/>
      <c r="B481" s="42"/>
      <c r="C481" s="92">
        <v>450</v>
      </c>
      <c r="D481" s="132">
        <v>0</v>
      </c>
      <c r="E481" s="135" t="s">
        <v>557</v>
      </c>
      <c r="F481" s="93">
        <v>0</v>
      </c>
      <c r="G481" s="94">
        <v>0</v>
      </c>
      <c r="H481" s="95">
        <v>0</v>
      </c>
      <c r="I481" s="95">
        <v>0</v>
      </c>
      <c r="J481" s="95">
        <v>0</v>
      </c>
      <c r="K481" s="95">
        <v>0</v>
      </c>
      <c r="L481" s="96"/>
      <c r="M481" s="97">
        <v>0</v>
      </c>
      <c r="N481" s="98">
        <v>0</v>
      </c>
      <c r="O481" s="98">
        <f>+M481-N481</f>
        <v>0</v>
      </c>
      <c r="P481" s="99">
        <f>IF(N481&gt;0,M481/N481,0)</f>
        <v>0</v>
      </c>
      <c r="Q481" s="96"/>
      <c r="R481" s="97">
        <v>0</v>
      </c>
      <c r="S481" s="98">
        <v>0</v>
      </c>
      <c r="T481" s="98">
        <f>+R481-S481</f>
        <v>0</v>
      </c>
      <c r="U481" s="99">
        <f>IF(S481&gt;0,R481/S481,0)</f>
        <v>0</v>
      </c>
      <c r="V481" s="96"/>
      <c r="W481" s="97">
        <f>+M481+R481</f>
        <v>0</v>
      </c>
      <c r="X481" s="97">
        <f>+N481+S481</f>
        <v>0</v>
      </c>
      <c r="Y481" s="98">
        <f>+W481-X481</f>
        <v>0</v>
      </c>
      <c r="Z481" s="99">
        <f>IF(X481&gt;0,W481/X481,0)</f>
        <v>0</v>
      </c>
      <c r="AA481" s="100"/>
      <c r="AB481" s="101">
        <f>(+M481*$H481)+(R481*$J481)</f>
        <v>0</v>
      </c>
      <c r="AC481" s="101">
        <f>(+N481*$H481)+(S481*$J481)</f>
        <v>0</v>
      </c>
      <c r="AD481" s="101">
        <f>+AB481-AC481</f>
        <v>0</v>
      </c>
      <c r="AE481" s="99">
        <f>IF(AC481&gt;0,AB481/AC481,0)</f>
        <v>0</v>
      </c>
      <c r="AF481" s="100"/>
      <c r="AG481" s="101">
        <f>(+M481*$I481)+(R481*$K481)</f>
        <v>0</v>
      </c>
      <c r="AH481" s="101">
        <f>(+N481*$I481)+(S481*$K481)</f>
        <v>0</v>
      </c>
      <c r="AI481" s="101">
        <f>+AG481-AH481</f>
        <v>0</v>
      </c>
      <c r="AJ481" s="99">
        <f>IF(AH481&gt;0,AG481/AH481,0)</f>
        <v>0</v>
      </c>
      <c r="AK481" s="100"/>
      <c r="AL481" s="98">
        <f t="shared" si="153"/>
        <v>0</v>
      </c>
      <c r="AM481" s="102">
        <f t="shared" si="153"/>
        <v>0</v>
      </c>
      <c r="AN481" s="102"/>
      <c r="AO481" s="98">
        <f>+AM481-AL481</f>
        <v>0</v>
      </c>
      <c r="AP481" s="103">
        <f>IF(AO481=0,0,+IF(AL481&gt;0,+AO481/AL481,"&gt;100%"))</f>
        <v>0</v>
      </c>
      <c r="AQ481" s="100"/>
      <c r="AR481" s="98">
        <f t="shared" si="154"/>
        <v>0</v>
      </c>
      <c r="AS481" s="102">
        <f t="shared" si="154"/>
        <v>0</v>
      </c>
      <c r="AT481" s="98">
        <f>+AS481-AR481</f>
        <v>0</v>
      </c>
      <c r="AU481" s="103">
        <f>IF(AT481=0,0,+IF(AR481&gt;0,+AT481/AR481,"&gt;100%"))</f>
        <v>0</v>
      </c>
      <c r="AV481" s="100"/>
      <c r="AW481" s="98">
        <f>+X481</f>
        <v>0</v>
      </c>
      <c r="AX481" s="98">
        <f>+AM481+AS481</f>
        <v>0</v>
      </c>
      <c r="AY481" s="98">
        <f>+AX481-AW481</f>
        <v>0</v>
      </c>
      <c r="AZ481" s="99">
        <f>IF(AW481&gt;0,AX481/AW481,0)</f>
        <v>0</v>
      </c>
      <c r="BA481" s="104"/>
      <c r="BB481" s="101">
        <f>(+M481*$I481)+(R481*$K481)</f>
        <v>0</v>
      </c>
      <c r="BC481" s="101">
        <f>(+AM481*$I481)+(AS481*$K481)</f>
        <v>0</v>
      </c>
      <c r="BD481" s="101">
        <f>+BC481-BB481</f>
        <v>0</v>
      </c>
      <c r="BE481" s="103">
        <f>IF(BD481=0,0,+IF(BB481&gt;0,+BD481/BB481,"&gt;100%"))</f>
        <v>0</v>
      </c>
      <c r="BF481" s="90"/>
      <c r="BG481" s="91"/>
      <c r="BH481" s="91"/>
      <c r="BI481" s="91"/>
      <c r="BJ481" s="91"/>
    </row>
    <row r="482" spans="1:62" ht="13" thickBot="1" x14ac:dyDescent="0.3">
      <c r="A482" s="42"/>
      <c r="B482" s="42"/>
      <c r="C482" s="107"/>
      <c r="D482" s="136"/>
      <c r="E482" s="137"/>
      <c r="F482" s="108"/>
      <c r="G482" s="108"/>
      <c r="H482" s="109"/>
      <c r="I482" s="110"/>
      <c r="J482" s="109"/>
      <c r="K482" s="110"/>
      <c r="L482" s="111"/>
      <c r="M482" s="112"/>
      <c r="N482" s="113"/>
      <c r="O482" s="113"/>
      <c r="P482" s="114"/>
      <c r="Q482" s="111"/>
      <c r="R482" s="112"/>
      <c r="S482" s="113"/>
      <c r="T482" s="113"/>
      <c r="U482" s="114"/>
      <c r="V482" s="111"/>
      <c r="W482" s="112"/>
      <c r="X482" s="115"/>
      <c r="Y482" s="116"/>
      <c r="Z482" s="114"/>
      <c r="AA482" s="117"/>
      <c r="AB482" s="101"/>
      <c r="AC482" s="101"/>
      <c r="AD482" s="118"/>
      <c r="AE482" s="118"/>
      <c r="AF482" s="119"/>
      <c r="AG482" s="119"/>
      <c r="AH482" s="119"/>
      <c r="AI482" s="119"/>
      <c r="AJ482" s="119"/>
      <c r="AK482" s="117"/>
      <c r="AL482" s="117"/>
      <c r="AM482" s="120"/>
      <c r="AN482" s="120"/>
      <c r="AO482" s="117"/>
      <c r="AP482" s="117"/>
      <c r="AQ482" s="117"/>
      <c r="AR482" s="117"/>
      <c r="AS482" s="120"/>
      <c r="AT482" s="117"/>
      <c r="AU482" s="117"/>
      <c r="AV482" s="117"/>
      <c r="AW482" s="117"/>
      <c r="AX482" s="117"/>
      <c r="AY482" s="117"/>
      <c r="AZ482" s="117"/>
      <c r="BA482" s="117"/>
      <c r="BB482" s="119"/>
      <c r="BC482" s="119"/>
      <c r="BD482" s="119"/>
      <c r="BE482" s="119"/>
      <c r="BF482" s="90"/>
      <c r="BG482" s="91"/>
      <c r="BH482" s="91"/>
      <c r="BI482" s="91"/>
      <c r="BJ482" s="91"/>
    </row>
    <row r="483" spans="1:62" ht="13" x14ac:dyDescent="0.3">
      <c r="A483" s="42"/>
      <c r="B483" s="42"/>
      <c r="C483" s="121"/>
      <c r="D483" s="121"/>
      <c r="E483" s="121" t="s">
        <v>11</v>
      </c>
      <c r="F483" s="121"/>
      <c r="G483" s="121"/>
      <c r="H483" s="121"/>
      <c r="I483" s="121"/>
      <c r="J483" s="121"/>
      <c r="K483" s="121"/>
      <c r="L483" s="121"/>
      <c r="M483" s="122"/>
      <c r="N483" s="123"/>
      <c r="O483" s="123"/>
      <c r="P483" s="123"/>
      <c r="Q483" s="121"/>
      <c r="R483" s="122"/>
      <c r="S483" s="123"/>
      <c r="T483" s="123"/>
      <c r="U483" s="123"/>
      <c r="V483" s="121"/>
      <c r="W483" s="122"/>
      <c r="X483" s="123"/>
      <c r="Y483" s="123"/>
      <c r="Z483" s="123"/>
      <c r="AA483" s="123"/>
      <c r="AB483" s="124">
        <f>SUM(AB12:AB482)</f>
        <v>72800</v>
      </c>
      <c r="AC483" s="55">
        <f>SUM(AC12:AC482)</f>
        <v>774427.46333333338</v>
      </c>
      <c r="AD483" s="125">
        <f>SUM(AD12:AD482)</f>
        <v>-701627.46333333326</v>
      </c>
      <c r="AE483" s="57">
        <f>IF(AC483&gt;0,AB483/AC483,0)</f>
        <v>9.4004930670524289E-2</v>
      </c>
      <c r="AF483" s="123"/>
      <c r="AG483" s="124">
        <f>SUM(AG12:AG482)</f>
        <v>72800</v>
      </c>
      <c r="AH483" s="55">
        <f>SUM(AH12:AH482)</f>
        <v>774427.46333333338</v>
      </c>
      <c r="AI483" s="125">
        <f>SUM(AI12:AI482)</f>
        <v>-701627.46333333326</v>
      </c>
      <c r="AJ483" s="57">
        <f>IF(AH483&gt;0,AG483/AH483,0)</f>
        <v>9.4004930670524289E-2</v>
      </c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4">
        <f>SUM(BB12:BB482)</f>
        <v>72800</v>
      </c>
      <c r="BC483" s="55">
        <f>SUM(BC12:BC482)</f>
        <v>774427.46333333338</v>
      </c>
      <c r="BD483" s="55">
        <f>SUM(BD12:BD482)</f>
        <v>701627.46333333326</v>
      </c>
      <c r="BE483" s="126"/>
      <c r="BF483" s="90"/>
      <c r="BG483" s="91"/>
      <c r="BH483" s="91"/>
      <c r="BI483" s="91"/>
      <c r="BJ483" s="91"/>
    </row>
    <row r="484" spans="1:62" ht="13.5" thickBot="1" x14ac:dyDescent="0.35">
      <c r="A484" s="42"/>
      <c r="B484" s="42"/>
      <c r="C484" s="127"/>
      <c r="D484" s="127"/>
      <c r="E484" s="127"/>
      <c r="F484" s="127"/>
      <c r="G484" s="127"/>
      <c r="H484" s="127"/>
      <c r="I484" s="127"/>
      <c r="J484" s="127"/>
      <c r="K484" s="127"/>
      <c r="L484" s="127"/>
      <c r="M484" s="128"/>
      <c r="N484" s="129"/>
      <c r="O484" s="129"/>
      <c r="P484" s="129"/>
      <c r="Q484" s="127"/>
      <c r="R484" s="128"/>
      <c r="S484" s="129"/>
      <c r="T484" s="129"/>
      <c r="U484" s="129"/>
      <c r="V484" s="127"/>
      <c r="W484" s="128"/>
      <c r="X484" s="129"/>
      <c r="Y484" s="129"/>
      <c r="Z484" s="129"/>
      <c r="AA484" s="129"/>
      <c r="AB484" s="60" t="s">
        <v>12</v>
      </c>
      <c r="AC484" s="61"/>
      <c r="AD484" s="62"/>
      <c r="AE484" s="62"/>
      <c r="AF484" s="129"/>
      <c r="AG484" s="60" t="s">
        <v>12</v>
      </c>
      <c r="AH484" s="61"/>
      <c r="AI484" s="62"/>
      <c r="AJ484" s="62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60" t="s">
        <v>12</v>
      </c>
      <c r="BC484" s="61"/>
      <c r="BD484" s="61"/>
      <c r="BE484" s="62"/>
      <c r="BF484" s="90"/>
      <c r="BG484" s="91"/>
      <c r="BH484" s="91"/>
      <c r="BI484" s="91"/>
      <c r="BJ484" s="91"/>
    </row>
    <row r="485" spans="1:62" x14ac:dyDescent="0.25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90"/>
      <c r="N485" s="90"/>
      <c r="O485" s="90"/>
      <c r="P485" s="90"/>
      <c r="Q485" s="42"/>
      <c r="R485" s="90"/>
      <c r="S485" s="90"/>
      <c r="T485" s="90"/>
      <c r="U485" s="90"/>
      <c r="V485" s="42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  <c r="AJ485" s="90"/>
      <c r="AK485" s="90"/>
      <c r="AL485" s="90"/>
      <c r="AM485" s="90"/>
      <c r="AN485" s="90"/>
      <c r="AO485" s="90"/>
      <c r="AP485" s="90"/>
      <c r="AQ485" s="90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1"/>
      <c r="BH485" s="91"/>
      <c r="BI485" s="91"/>
      <c r="BJ485" s="91"/>
    </row>
    <row r="486" spans="1:62" x14ac:dyDescent="0.25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90"/>
      <c r="N486" s="90"/>
      <c r="O486" s="90"/>
      <c r="P486" s="90"/>
      <c r="Q486" s="42"/>
      <c r="R486" s="90"/>
      <c r="S486" s="90"/>
      <c r="T486" s="90"/>
      <c r="U486" s="90"/>
      <c r="V486" s="42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  <c r="AJ486" s="90"/>
      <c r="AK486" s="90"/>
      <c r="AL486" s="90"/>
      <c r="AM486" s="90"/>
      <c r="AN486" s="90"/>
      <c r="AO486" s="90"/>
      <c r="AP486" s="90"/>
      <c r="AQ486" s="90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1"/>
      <c r="BH486" s="91"/>
      <c r="BI486" s="91"/>
      <c r="BJ486" s="91"/>
    </row>
    <row r="487" spans="1:62" ht="13" x14ac:dyDescent="0.3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90"/>
      <c r="N487" s="90"/>
      <c r="O487" s="90"/>
      <c r="P487" s="90"/>
      <c r="Q487" s="42"/>
      <c r="R487" s="90"/>
      <c r="S487" s="90"/>
      <c r="T487" s="90"/>
      <c r="U487" s="90"/>
      <c r="V487" s="42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  <c r="AJ487" s="90"/>
      <c r="AK487" s="90"/>
      <c r="AL487" s="90"/>
      <c r="AM487" s="90"/>
      <c r="AN487" s="90"/>
      <c r="AO487" s="130"/>
      <c r="AP487" s="90"/>
      <c r="AQ487" s="90"/>
      <c r="AR487" s="90"/>
      <c r="AS487" s="90"/>
      <c r="AT487" s="13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1"/>
      <c r="BH487" s="91"/>
      <c r="BI487" s="91"/>
      <c r="BJ487" s="91"/>
    </row>
    <row r="488" spans="1:62" x14ac:dyDescent="0.25">
      <c r="M488" s="91"/>
      <c r="N488" s="91"/>
      <c r="O488" s="91"/>
      <c r="P488" s="91"/>
      <c r="R488" s="91"/>
      <c r="S488" s="91"/>
      <c r="T488" s="91"/>
      <c r="U488" s="91"/>
      <c r="W488" s="91"/>
      <c r="X488" s="91"/>
      <c r="Y488" s="91"/>
      <c r="Z488" s="91"/>
      <c r="AA488" s="91"/>
      <c r="AB488" s="91"/>
      <c r="AC488" s="91"/>
      <c r="AD488" s="91"/>
      <c r="AE488" s="91"/>
      <c r="AF488" s="91"/>
      <c r="AG488" s="91"/>
      <c r="AH488" s="91"/>
      <c r="AI488" s="91"/>
      <c r="AJ488" s="91"/>
      <c r="AK488" s="91"/>
      <c r="AL488" s="91"/>
      <c r="AM488" s="91"/>
      <c r="AN488" s="91"/>
      <c r="AO488" s="91"/>
      <c r="AP488" s="91"/>
      <c r="AQ488" s="91"/>
      <c r="AR488" s="91"/>
      <c r="AS488" s="91"/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H488" s="91"/>
      <c r="BI488" s="91"/>
      <c r="BJ488" s="91"/>
    </row>
    <row r="489" spans="1:62" x14ac:dyDescent="0.25">
      <c r="M489" s="91"/>
      <c r="N489" s="91"/>
      <c r="O489" s="91"/>
      <c r="P489" s="91"/>
      <c r="R489" s="91"/>
      <c r="S489" s="91"/>
      <c r="T489" s="91"/>
      <c r="U489" s="91"/>
      <c r="W489" s="91"/>
      <c r="X489" s="91"/>
      <c r="Y489" s="91"/>
      <c r="Z489" s="91"/>
      <c r="AA489" s="91"/>
      <c r="AB489" s="91"/>
      <c r="AC489" s="91"/>
      <c r="AD489" s="91"/>
      <c r="AE489" s="91"/>
      <c r="AF489" s="91"/>
      <c r="AG489" s="91"/>
      <c r="AH489" s="91"/>
      <c r="AI489" s="91"/>
      <c r="AJ489" s="91"/>
      <c r="AK489" s="91"/>
      <c r="AL489" s="91"/>
      <c r="AM489" s="91"/>
      <c r="AN489" s="91"/>
      <c r="AO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H489" s="91"/>
      <c r="BI489" s="91"/>
      <c r="BJ489" s="91"/>
    </row>
    <row r="490" spans="1:62" x14ac:dyDescent="0.25">
      <c r="M490" s="91"/>
      <c r="N490" s="91"/>
      <c r="O490" s="91"/>
      <c r="P490" s="91"/>
      <c r="R490" s="91"/>
      <c r="S490" s="91"/>
      <c r="T490" s="91"/>
      <c r="U490" s="91"/>
      <c r="W490" s="91"/>
      <c r="X490" s="91"/>
      <c r="Y490" s="91"/>
      <c r="Z490" s="91"/>
      <c r="AA490" s="91"/>
      <c r="AB490" s="91"/>
      <c r="AC490" s="91"/>
      <c r="AD490" s="91"/>
      <c r="AE490" s="91"/>
      <c r="AF490" s="91"/>
      <c r="AG490" s="91"/>
      <c r="AH490" s="91"/>
      <c r="AI490" s="91"/>
      <c r="AJ490" s="91"/>
      <c r="AK490" s="91"/>
      <c r="AL490" s="91"/>
      <c r="AM490" s="91"/>
      <c r="AN490" s="91"/>
      <c r="AO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H490" s="91"/>
      <c r="BI490" s="91"/>
      <c r="BJ490" s="91"/>
    </row>
    <row r="491" spans="1:62" x14ac:dyDescent="0.25">
      <c r="M491" s="91"/>
      <c r="N491" s="91"/>
      <c r="O491" s="91"/>
      <c r="P491" s="91"/>
      <c r="R491" s="91"/>
      <c r="S491" s="91"/>
      <c r="T491" s="91"/>
      <c r="U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</row>
    <row r="492" spans="1:62" x14ac:dyDescent="0.25">
      <c r="M492" s="91"/>
      <c r="N492" s="91"/>
      <c r="O492" s="91"/>
      <c r="P492" s="91"/>
      <c r="R492" s="91"/>
      <c r="S492" s="91"/>
      <c r="T492" s="91"/>
      <c r="U492" s="91"/>
      <c r="W492" s="91"/>
      <c r="X492" s="91"/>
      <c r="Y492" s="91"/>
      <c r="Z492" s="91"/>
      <c r="AA492" s="91"/>
      <c r="AB492" s="91"/>
      <c r="AC492" s="91"/>
      <c r="AD492" s="91"/>
      <c r="AE492" s="91"/>
      <c r="AF492" s="91"/>
      <c r="AG492" s="91"/>
      <c r="AH492" s="91"/>
      <c r="AI492" s="91"/>
      <c r="AJ492" s="91"/>
      <c r="AK492" s="91"/>
      <c r="AL492" s="91"/>
      <c r="AM492" s="91"/>
      <c r="AN492" s="91"/>
      <c r="AO492" s="91"/>
      <c r="AP492" s="91"/>
      <c r="AQ492" s="91"/>
      <c r="AR492" s="91"/>
      <c r="AS492" s="91"/>
      <c r="AT492" s="91"/>
      <c r="AU492" s="91"/>
      <c r="AV492" s="91"/>
      <c r="AW492" s="91"/>
      <c r="AX492" s="91"/>
      <c r="AY492" s="91"/>
      <c r="AZ492" s="91"/>
      <c r="BA492" s="91"/>
      <c r="BB492" s="91"/>
      <c r="BC492" s="91"/>
      <c r="BD492" s="91"/>
      <c r="BE492" s="91"/>
      <c r="BF492" s="91"/>
      <c r="BG492" s="91"/>
      <c r="BH492" s="91"/>
      <c r="BI492" s="91"/>
      <c r="BJ492" s="91"/>
    </row>
    <row r="493" spans="1:62" x14ac:dyDescent="0.25">
      <c r="M493" s="91"/>
      <c r="N493" s="91"/>
      <c r="O493" s="91"/>
      <c r="P493" s="91"/>
      <c r="R493" s="91"/>
      <c r="S493" s="91"/>
      <c r="T493" s="91"/>
      <c r="U493" s="91"/>
      <c r="W493" s="91"/>
      <c r="X493" s="91"/>
      <c r="Y493" s="91"/>
      <c r="Z493" s="91"/>
      <c r="AA493" s="91"/>
      <c r="AB493" s="91"/>
      <c r="AC493" s="91"/>
      <c r="AD493" s="91"/>
      <c r="AE493" s="91"/>
      <c r="AF493" s="91"/>
      <c r="AG493" s="91"/>
      <c r="AH493" s="91"/>
      <c r="AI493" s="91"/>
      <c r="AJ493" s="91"/>
      <c r="AK493" s="91"/>
      <c r="AL493" s="91"/>
      <c r="AM493" s="91"/>
      <c r="AN493" s="91"/>
      <c r="AO493" s="91"/>
      <c r="AP493" s="91"/>
      <c r="AQ493" s="91"/>
      <c r="AR493" s="91"/>
      <c r="AS493" s="91"/>
      <c r="AT493" s="91"/>
      <c r="AU493" s="91"/>
      <c r="AV493" s="91"/>
      <c r="AW493" s="91"/>
      <c r="AX493" s="91"/>
      <c r="AY493" s="91"/>
      <c r="AZ493" s="91"/>
      <c r="BA493" s="91"/>
      <c r="BB493" s="91"/>
      <c r="BC493" s="91"/>
      <c r="BD493" s="91"/>
      <c r="BE493" s="91"/>
      <c r="BF493" s="91"/>
      <c r="BG493" s="91"/>
      <c r="BH493" s="91"/>
      <c r="BI493" s="91"/>
      <c r="BJ493" s="91"/>
    </row>
    <row r="494" spans="1:62" x14ac:dyDescent="0.25">
      <c r="M494" s="91"/>
      <c r="N494" s="91"/>
      <c r="O494" s="91"/>
      <c r="P494" s="91"/>
      <c r="R494" s="91"/>
      <c r="S494" s="91"/>
      <c r="T494" s="91"/>
      <c r="U494" s="91"/>
      <c r="W494" s="91"/>
      <c r="X494" s="91"/>
      <c r="Y494" s="91"/>
      <c r="Z494" s="91"/>
      <c r="AA494" s="91"/>
      <c r="AB494" s="91"/>
      <c r="AC494" s="91"/>
      <c r="AD494" s="91"/>
      <c r="AE494" s="91"/>
      <c r="AF494" s="91"/>
      <c r="AG494" s="91"/>
      <c r="AH494" s="91"/>
      <c r="AI494" s="91"/>
      <c r="AJ494" s="91"/>
      <c r="AK494" s="91"/>
      <c r="AL494" s="91"/>
      <c r="AM494" s="91"/>
      <c r="AN494" s="91"/>
      <c r="AO494" s="91"/>
      <c r="AP494" s="91"/>
      <c r="AQ494" s="91"/>
      <c r="AR494" s="91"/>
      <c r="AS494" s="91"/>
      <c r="AT494" s="91"/>
      <c r="AU494" s="91"/>
      <c r="AV494" s="91"/>
      <c r="AW494" s="91"/>
      <c r="AX494" s="91"/>
      <c r="AY494" s="91"/>
      <c r="AZ494" s="91"/>
      <c r="BA494" s="91"/>
      <c r="BB494" s="91"/>
      <c r="BC494" s="91"/>
      <c r="BD494" s="91"/>
      <c r="BE494" s="91"/>
      <c r="BF494" s="91"/>
      <c r="BG494" s="91"/>
      <c r="BH494" s="91"/>
      <c r="BI494" s="91"/>
      <c r="BJ494" s="91"/>
    </row>
    <row r="495" spans="1:62" x14ac:dyDescent="0.25">
      <c r="M495" s="91"/>
      <c r="N495" s="91"/>
      <c r="O495" s="91"/>
      <c r="P495" s="91"/>
      <c r="R495" s="91"/>
      <c r="S495" s="91"/>
      <c r="T495" s="91"/>
      <c r="U495" s="91"/>
      <c r="W495" s="91"/>
      <c r="X495" s="91"/>
      <c r="Y495" s="91"/>
      <c r="Z495" s="91"/>
      <c r="AA495" s="91"/>
      <c r="AB495" s="91"/>
      <c r="AC495" s="91"/>
      <c r="AD495" s="91"/>
      <c r="AE495" s="91"/>
      <c r="AF495" s="91"/>
      <c r="AG495" s="91"/>
      <c r="AH495" s="91"/>
      <c r="AI495" s="91"/>
      <c r="AJ495" s="91"/>
      <c r="AK495" s="91"/>
      <c r="AL495" s="91"/>
      <c r="AM495" s="91"/>
      <c r="AN495" s="91"/>
      <c r="AO495" s="91"/>
      <c r="AP495" s="91"/>
      <c r="AQ495" s="91"/>
      <c r="AR495" s="91"/>
      <c r="AS495" s="91"/>
      <c r="AT495" s="91"/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H495" s="91"/>
      <c r="BI495" s="91"/>
      <c r="BJ495" s="91"/>
    </row>
    <row r="496" spans="1:62" x14ac:dyDescent="0.25">
      <c r="M496" s="91"/>
      <c r="N496" s="91"/>
      <c r="O496" s="91"/>
      <c r="P496" s="91"/>
      <c r="R496" s="91"/>
      <c r="S496" s="91"/>
      <c r="T496" s="91"/>
      <c r="U496" s="91"/>
      <c r="W496" s="91"/>
      <c r="X496" s="91"/>
      <c r="Y496" s="91"/>
      <c r="Z496" s="91"/>
      <c r="AA496" s="91"/>
      <c r="AB496" s="91"/>
      <c r="AC496" s="91"/>
      <c r="AD496" s="91"/>
      <c r="AE496" s="91"/>
      <c r="AF496" s="91"/>
      <c r="AG496" s="91"/>
      <c r="AH496" s="91"/>
      <c r="AI496" s="91"/>
      <c r="AJ496" s="91"/>
      <c r="AK496" s="91"/>
      <c r="AL496" s="91"/>
      <c r="AM496" s="91"/>
      <c r="AN496" s="91"/>
      <c r="AO496" s="91"/>
      <c r="AP496" s="91"/>
      <c r="AQ496" s="91"/>
      <c r="AR496" s="91"/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91"/>
      <c r="BD496" s="91"/>
      <c r="BE496" s="91"/>
      <c r="BF496" s="91"/>
      <c r="BG496" s="91"/>
      <c r="BH496" s="91"/>
      <c r="BI496" s="91"/>
      <c r="BJ496" s="91"/>
    </row>
    <row r="497" spans="13:62" x14ac:dyDescent="0.25">
      <c r="M497" s="91"/>
      <c r="N497" s="91"/>
      <c r="O497" s="91"/>
      <c r="P497" s="91"/>
      <c r="R497" s="91"/>
      <c r="S497" s="91"/>
      <c r="T497" s="91"/>
      <c r="U497" s="91"/>
      <c r="W497" s="91"/>
      <c r="X497" s="91"/>
      <c r="Y497" s="91"/>
      <c r="Z497" s="91"/>
      <c r="AA497" s="91"/>
      <c r="AB497" s="91"/>
      <c r="AC497" s="91"/>
      <c r="AD497" s="91"/>
      <c r="AE497" s="91"/>
      <c r="AF497" s="91"/>
      <c r="AG497" s="91"/>
      <c r="AH497" s="91"/>
      <c r="AI497" s="91"/>
      <c r="AJ497" s="91"/>
      <c r="AK497" s="91"/>
      <c r="AL497" s="91"/>
      <c r="AM497" s="91"/>
      <c r="AN497" s="91"/>
      <c r="AO497" s="91"/>
      <c r="AP497" s="91"/>
      <c r="AQ497" s="91"/>
      <c r="AR497" s="91"/>
      <c r="AS497" s="91"/>
      <c r="AT497" s="91"/>
      <c r="AU497" s="91"/>
      <c r="AV497" s="91"/>
      <c r="AW497" s="91"/>
      <c r="AX497" s="91"/>
      <c r="AY497" s="91"/>
      <c r="AZ497" s="91"/>
      <c r="BA497" s="91"/>
      <c r="BB497" s="91"/>
      <c r="BC497" s="91"/>
      <c r="BD497" s="91"/>
      <c r="BE497" s="91"/>
      <c r="BF497" s="91"/>
      <c r="BG497" s="91"/>
      <c r="BH497" s="91"/>
      <c r="BI497" s="91"/>
      <c r="BJ497" s="91"/>
    </row>
    <row r="498" spans="13:62" x14ac:dyDescent="0.25">
      <c r="M498" s="91"/>
      <c r="N498" s="91"/>
      <c r="O498" s="91"/>
      <c r="P498" s="91"/>
      <c r="R498" s="91"/>
      <c r="S498" s="91"/>
      <c r="T498" s="91"/>
      <c r="U498" s="91"/>
      <c r="W498" s="91"/>
      <c r="X498" s="91"/>
      <c r="Y498" s="91"/>
      <c r="Z498" s="91"/>
      <c r="AA498" s="91"/>
      <c r="AB498" s="91"/>
      <c r="AC498" s="91"/>
      <c r="AD498" s="91"/>
      <c r="AE498" s="91"/>
      <c r="AF498" s="91"/>
      <c r="AG498" s="91"/>
      <c r="AH498" s="91"/>
      <c r="AI498" s="91"/>
      <c r="AJ498" s="91"/>
      <c r="AK498" s="91"/>
      <c r="AL498" s="91"/>
      <c r="AM498" s="91"/>
      <c r="AN498" s="91"/>
      <c r="AO498" s="91"/>
      <c r="AP498" s="91"/>
      <c r="AQ498" s="91"/>
      <c r="AR498" s="91"/>
      <c r="AS498" s="91"/>
      <c r="AT498" s="91"/>
      <c r="AU498" s="91"/>
      <c r="AV498" s="91"/>
      <c r="AW498" s="91"/>
      <c r="AX498" s="91"/>
      <c r="AY498" s="91"/>
      <c r="AZ498" s="91"/>
      <c r="BA498" s="91"/>
      <c r="BB498" s="91"/>
      <c r="BC498" s="91"/>
      <c r="BD498" s="91"/>
      <c r="BE498" s="91"/>
      <c r="BF498" s="91"/>
      <c r="BG498" s="91"/>
      <c r="BH498" s="91"/>
      <c r="BI498" s="91"/>
      <c r="BJ498" s="91"/>
    </row>
    <row r="499" spans="13:62" x14ac:dyDescent="0.25">
      <c r="M499" s="91"/>
      <c r="N499" s="91"/>
      <c r="O499" s="91"/>
      <c r="P499" s="91"/>
      <c r="R499" s="91"/>
      <c r="S499" s="91"/>
      <c r="T499" s="91"/>
      <c r="U499" s="91"/>
      <c r="W499" s="91"/>
      <c r="X499" s="91"/>
      <c r="Y499" s="91"/>
      <c r="Z499" s="91"/>
      <c r="AA499" s="91"/>
      <c r="AB499" s="91"/>
      <c r="AC499" s="91"/>
      <c r="AD499" s="91"/>
      <c r="AE499" s="91"/>
      <c r="AF499" s="91"/>
      <c r="AG499" s="91"/>
      <c r="AH499" s="91"/>
      <c r="AI499" s="91"/>
      <c r="AJ499" s="91"/>
      <c r="AK499" s="91"/>
      <c r="AL499" s="91"/>
      <c r="AM499" s="91"/>
      <c r="AN499" s="91"/>
      <c r="AO499" s="91"/>
      <c r="AP499" s="91"/>
      <c r="AQ499" s="91"/>
      <c r="AR499" s="91"/>
      <c r="AS499" s="91"/>
      <c r="AT499" s="91"/>
      <c r="AU499" s="91"/>
      <c r="AV499" s="91"/>
      <c r="AW499" s="91"/>
      <c r="AX499" s="91"/>
      <c r="AY499" s="91"/>
      <c r="AZ499" s="91"/>
      <c r="BA499" s="91"/>
      <c r="BB499" s="91"/>
      <c r="BC499" s="91"/>
      <c r="BD499" s="91"/>
      <c r="BE499" s="91"/>
      <c r="BF499" s="91"/>
      <c r="BG499" s="91"/>
      <c r="BH499" s="91"/>
      <c r="BI499" s="91"/>
      <c r="BJ499" s="91"/>
    </row>
    <row r="500" spans="13:62" x14ac:dyDescent="0.25">
      <c r="M500" s="91"/>
      <c r="N500" s="91"/>
      <c r="O500" s="91"/>
      <c r="P500" s="91"/>
      <c r="R500" s="91"/>
      <c r="S500" s="91"/>
      <c r="T500" s="91"/>
      <c r="U500" s="91"/>
      <c r="W500" s="91"/>
      <c r="X500" s="91"/>
      <c r="Y500" s="91"/>
      <c r="Z500" s="91"/>
      <c r="AA500" s="91"/>
      <c r="AB500" s="91"/>
      <c r="AC500" s="91"/>
      <c r="AD500" s="91"/>
      <c r="AE500" s="91"/>
      <c r="AF500" s="91"/>
      <c r="AG500" s="91"/>
      <c r="AH500" s="91"/>
      <c r="AI500" s="91"/>
      <c r="AJ500" s="91"/>
      <c r="AK500" s="91"/>
      <c r="AL500" s="91"/>
      <c r="AM500" s="91"/>
      <c r="AN500" s="91"/>
      <c r="AO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91"/>
      <c r="BD500" s="91"/>
      <c r="BE500" s="91"/>
      <c r="BF500" s="91"/>
      <c r="BG500" s="91"/>
      <c r="BH500" s="91"/>
      <c r="BI500" s="91"/>
      <c r="BJ500" s="91"/>
    </row>
    <row r="501" spans="13:62" x14ac:dyDescent="0.25">
      <c r="M501" s="91"/>
      <c r="N501" s="91"/>
      <c r="O501" s="91"/>
      <c r="P501" s="91"/>
      <c r="R501" s="91"/>
      <c r="S501" s="91"/>
      <c r="T501" s="91"/>
      <c r="U501" s="91"/>
      <c r="W501" s="91"/>
      <c r="X501" s="91"/>
      <c r="Y501" s="91"/>
      <c r="Z501" s="91"/>
      <c r="AA501" s="91"/>
      <c r="AB501" s="91"/>
      <c r="AC501" s="91"/>
      <c r="AD501" s="91"/>
      <c r="AE501" s="91"/>
      <c r="AF501" s="91"/>
      <c r="AG501" s="91"/>
      <c r="AH501" s="91"/>
      <c r="AI501" s="91"/>
      <c r="AJ501" s="91"/>
      <c r="AK501" s="91"/>
      <c r="AL501" s="91"/>
      <c r="AM501" s="91"/>
      <c r="AN501" s="91"/>
      <c r="AO501" s="91"/>
      <c r="AP501" s="91"/>
      <c r="AQ501" s="91"/>
      <c r="AR501" s="91"/>
      <c r="AS501" s="91"/>
      <c r="AT501" s="91"/>
      <c r="AU501" s="91"/>
      <c r="AV501" s="91"/>
      <c r="AW501" s="91"/>
      <c r="AX501" s="91"/>
      <c r="AY501" s="91"/>
      <c r="AZ501" s="91"/>
      <c r="BA501" s="91"/>
      <c r="BB501" s="91"/>
      <c r="BC501" s="91"/>
      <c r="BD501" s="91"/>
      <c r="BE501" s="91"/>
      <c r="BF501" s="91"/>
      <c r="BG501" s="91"/>
      <c r="BH501" s="91"/>
      <c r="BI501" s="91"/>
      <c r="BJ501" s="91"/>
    </row>
    <row r="502" spans="13:62" x14ac:dyDescent="0.25">
      <c r="M502" s="91"/>
      <c r="N502" s="91"/>
      <c r="O502" s="91"/>
      <c r="P502" s="91"/>
      <c r="R502" s="91"/>
      <c r="S502" s="91"/>
      <c r="T502" s="91"/>
      <c r="U502" s="91"/>
      <c r="W502" s="91"/>
      <c r="X502" s="91"/>
      <c r="Y502" s="91"/>
      <c r="Z502" s="91"/>
      <c r="AA502" s="91"/>
      <c r="AB502" s="91"/>
      <c r="AC502" s="91"/>
      <c r="AD502" s="91"/>
      <c r="AE502" s="91"/>
      <c r="AF502" s="91"/>
      <c r="AG502" s="91"/>
      <c r="AH502" s="91"/>
      <c r="AI502" s="91"/>
      <c r="AJ502" s="91"/>
      <c r="AK502" s="91"/>
      <c r="AL502" s="91"/>
      <c r="AM502" s="91"/>
      <c r="AN502" s="91"/>
      <c r="AO502" s="91"/>
      <c r="AP502" s="91"/>
      <c r="AQ502" s="91"/>
      <c r="AR502" s="91"/>
      <c r="AS502" s="91"/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H502" s="91"/>
      <c r="BI502" s="91"/>
      <c r="BJ502" s="91"/>
    </row>
    <row r="503" spans="13:62" x14ac:dyDescent="0.25">
      <c r="M503" s="91"/>
      <c r="N503" s="91"/>
      <c r="O503" s="91"/>
      <c r="P503" s="91"/>
      <c r="R503" s="91"/>
      <c r="S503" s="91"/>
      <c r="T503" s="91"/>
      <c r="U503" s="91"/>
      <c r="W503" s="91"/>
      <c r="X503" s="91"/>
      <c r="Y503" s="91"/>
      <c r="Z503" s="91"/>
      <c r="AA503" s="91"/>
      <c r="AB503" s="91"/>
      <c r="AC503" s="91"/>
      <c r="AD503" s="91"/>
      <c r="AE503" s="91"/>
      <c r="AF503" s="91"/>
      <c r="AG503" s="91"/>
      <c r="AH503" s="91"/>
      <c r="AI503" s="91"/>
      <c r="AJ503" s="91"/>
      <c r="AK503" s="91"/>
      <c r="AL503" s="91"/>
      <c r="AM503" s="91"/>
      <c r="AN503" s="91"/>
      <c r="AO503" s="91"/>
      <c r="AP503" s="91"/>
      <c r="AQ503" s="91"/>
      <c r="AR503" s="91"/>
      <c r="AS503" s="91"/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/>
      <c r="BI503" s="91"/>
      <c r="BJ503" s="91"/>
    </row>
    <row r="504" spans="13:62" x14ac:dyDescent="0.25">
      <c r="M504" s="91"/>
      <c r="N504" s="91"/>
      <c r="O504" s="91"/>
      <c r="P504" s="91"/>
      <c r="R504" s="91"/>
      <c r="S504" s="91"/>
      <c r="T504" s="91"/>
      <c r="U504" s="91"/>
      <c r="W504" s="91"/>
      <c r="X504" s="91"/>
      <c r="Y504" s="91"/>
      <c r="Z504" s="91"/>
      <c r="AA504" s="91"/>
      <c r="AB504" s="91"/>
      <c r="AC504" s="91"/>
      <c r="AD504" s="91"/>
      <c r="AE504" s="91"/>
      <c r="AF504" s="91"/>
      <c r="AG504" s="91"/>
      <c r="AH504" s="91"/>
      <c r="AI504" s="91"/>
      <c r="AJ504" s="91"/>
      <c r="AK504" s="91"/>
      <c r="AL504" s="91"/>
      <c r="AM504" s="91"/>
      <c r="AN504" s="91"/>
      <c r="AO504" s="91"/>
      <c r="AP504" s="91"/>
      <c r="AQ504" s="91"/>
      <c r="AR504" s="91"/>
      <c r="AS504" s="91"/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H504" s="91"/>
      <c r="BI504" s="91"/>
      <c r="BJ504" s="91"/>
    </row>
    <row r="505" spans="13:62" x14ac:dyDescent="0.25">
      <c r="M505" s="91"/>
      <c r="N505" s="91"/>
      <c r="O505" s="91"/>
      <c r="P505" s="91"/>
      <c r="R505" s="91"/>
      <c r="S505" s="91"/>
      <c r="T505" s="91"/>
      <c r="U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</row>
    <row r="506" spans="13:62" x14ac:dyDescent="0.25">
      <c r="M506" s="91"/>
      <c r="N506" s="91"/>
      <c r="O506" s="91"/>
      <c r="P506" s="91"/>
      <c r="R506" s="91"/>
      <c r="S506" s="91"/>
      <c r="T506" s="91"/>
      <c r="U506" s="91"/>
      <c r="W506" s="91"/>
      <c r="X506" s="91"/>
      <c r="Y506" s="91"/>
      <c r="Z506" s="91"/>
      <c r="AA506" s="91"/>
      <c r="AB506" s="91"/>
      <c r="AC506" s="91"/>
      <c r="AD506" s="91"/>
      <c r="AE506" s="91"/>
      <c r="AF506" s="91"/>
      <c r="AG506" s="91"/>
      <c r="AH506" s="91"/>
      <c r="AI506" s="91"/>
      <c r="AJ506" s="91"/>
      <c r="AK506" s="91"/>
      <c r="AL506" s="91"/>
      <c r="AM506" s="91"/>
      <c r="AN506" s="91"/>
      <c r="AO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H506" s="91"/>
      <c r="BI506" s="91"/>
      <c r="BJ506" s="91"/>
    </row>
    <row r="507" spans="13:62" x14ac:dyDescent="0.25">
      <c r="M507" s="91"/>
      <c r="N507" s="91"/>
      <c r="O507" s="91"/>
      <c r="P507" s="91"/>
      <c r="R507" s="91"/>
      <c r="S507" s="91"/>
      <c r="T507" s="91"/>
      <c r="U507" s="91"/>
      <c r="W507" s="91"/>
      <c r="X507" s="91"/>
      <c r="Y507" s="91"/>
      <c r="Z507" s="91"/>
      <c r="AA507" s="91"/>
      <c r="AB507" s="91"/>
      <c r="AC507" s="91"/>
      <c r="AD507" s="91"/>
      <c r="AE507" s="91"/>
      <c r="AF507" s="91"/>
      <c r="AG507" s="91"/>
      <c r="AH507" s="91"/>
      <c r="AI507" s="91"/>
      <c r="AJ507" s="91"/>
      <c r="AK507" s="91"/>
      <c r="AL507" s="91"/>
      <c r="AM507" s="91"/>
      <c r="AN507" s="91"/>
      <c r="AO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H507" s="91"/>
      <c r="BI507" s="91"/>
      <c r="BJ507" s="91"/>
    </row>
    <row r="508" spans="13:62" x14ac:dyDescent="0.25">
      <c r="M508" s="91"/>
      <c r="N508" s="91"/>
      <c r="O508" s="91"/>
      <c r="P508" s="91"/>
      <c r="R508" s="91"/>
      <c r="S508" s="91"/>
      <c r="T508" s="91"/>
      <c r="U508" s="91"/>
      <c r="W508" s="91"/>
      <c r="X508" s="91"/>
      <c r="Y508" s="91"/>
      <c r="Z508" s="91"/>
      <c r="AA508" s="91"/>
      <c r="AB508" s="91"/>
      <c r="AC508" s="91"/>
      <c r="AD508" s="91"/>
      <c r="AE508" s="91"/>
      <c r="AF508" s="91"/>
      <c r="AG508" s="91"/>
      <c r="AH508" s="91"/>
      <c r="AI508" s="91"/>
      <c r="AJ508" s="91"/>
      <c r="AK508" s="91"/>
      <c r="AL508" s="91"/>
      <c r="AM508" s="91"/>
      <c r="AN508" s="91"/>
      <c r="AO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H508" s="91"/>
      <c r="BI508" s="91"/>
      <c r="BJ508" s="91"/>
    </row>
    <row r="509" spans="13:62" x14ac:dyDescent="0.25">
      <c r="M509" s="91"/>
      <c r="N509" s="91"/>
      <c r="O509" s="91"/>
      <c r="P509" s="91"/>
      <c r="R509" s="91"/>
      <c r="S509" s="91"/>
      <c r="T509" s="91"/>
      <c r="U509" s="91"/>
      <c r="W509" s="91"/>
      <c r="X509" s="91"/>
      <c r="Y509" s="91"/>
      <c r="Z509" s="91"/>
      <c r="AA509" s="91"/>
      <c r="AB509" s="91"/>
      <c r="AC509" s="91"/>
      <c r="AD509" s="91"/>
      <c r="AE509" s="91"/>
      <c r="AF509" s="91"/>
      <c r="AG509" s="91"/>
      <c r="AH509" s="91"/>
      <c r="AI509" s="91"/>
      <c r="AJ509" s="91"/>
      <c r="AK509" s="91"/>
      <c r="AL509" s="91"/>
      <c r="AM509" s="91"/>
      <c r="AN509" s="91"/>
      <c r="AO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H509" s="91"/>
      <c r="BI509" s="91"/>
      <c r="BJ509" s="91"/>
    </row>
    <row r="510" spans="13:62" x14ac:dyDescent="0.25">
      <c r="M510" s="91"/>
      <c r="N510" s="91"/>
      <c r="O510" s="91"/>
      <c r="P510" s="91"/>
      <c r="R510" s="91"/>
      <c r="S510" s="91"/>
      <c r="T510" s="91"/>
      <c r="U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</row>
    <row r="511" spans="13:62" x14ac:dyDescent="0.25">
      <c r="M511" s="91"/>
      <c r="N511" s="91"/>
      <c r="O511" s="91"/>
      <c r="P511" s="91"/>
      <c r="R511" s="91"/>
      <c r="S511" s="91"/>
      <c r="T511" s="91"/>
      <c r="U511" s="91"/>
      <c r="W511" s="91"/>
      <c r="X511" s="91"/>
      <c r="Y511" s="91"/>
      <c r="Z511" s="91"/>
      <c r="AA511" s="91"/>
      <c r="AB511" s="91"/>
      <c r="AC511" s="91"/>
      <c r="AD511" s="91"/>
      <c r="AE511" s="91"/>
      <c r="AF511" s="91"/>
      <c r="AG511" s="91"/>
      <c r="AH511" s="91"/>
      <c r="AI511" s="91"/>
      <c r="AJ511" s="91"/>
      <c r="AK511" s="91"/>
      <c r="AL511" s="91"/>
      <c r="AM511" s="91"/>
      <c r="AN511" s="91"/>
      <c r="AO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H511" s="91"/>
      <c r="BI511" s="91"/>
      <c r="BJ511" s="91"/>
    </row>
    <row r="512" spans="13:62" x14ac:dyDescent="0.25">
      <c r="M512" s="91"/>
      <c r="N512" s="91"/>
      <c r="O512" s="91"/>
      <c r="P512" s="91"/>
      <c r="R512" s="91"/>
      <c r="S512" s="91"/>
      <c r="T512" s="91"/>
      <c r="U512" s="91"/>
      <c r="W512" s="91"/>
      <c r="X512" s="91"/>
      <c r="Y512" s="91"/>
      <c r="Z512" s="91"/>
      <c r="AA512" s="91"/>
      <c r="AB512" s="91"/>
      <c r="AC512" s="91"/>
      <c r="AD512" s="91"/>
      <c r="AE512" s="91"/>
      <c r="AF512" s="91"/>
      <c r="AG512" s="91"/>
      <c r="AH512" s="91"/>
      <c r="AI512" s="91"/>
      <c r="AJ512" s="91"/>
      <c r="AK512" s="91"/>
      <c r="AL512" s="91"/>
      <c r="AM512" s="91"/>
      <c r="AN512" s="91"/>
      <c r="AO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H512" s="91"/>
      <c r="BI512" s="91"/>
      <c r="BJ512" s="91"/>
    </row>
    <row r="513" spans="13:62" x14ac:dyDescent="0.25">
      <c r="M513" s="91"/>
      <c r="N513" s="91"/>
      <c r="O513" s="91"/>
      <c r="P513" s="91"/>
      <c r="R513" s="91"/>
      <c r="S513" s="91"/>
      <c r="T513" s="91"/>
      <c r="U513" s="91"/>
      <c r="W513" s="91"/>
      <c r="X513" s="91"/>
      <c r="Y513" s="91"/>
      <c r="Z513" s="91"/>
      <c r="AA513" s="91"/>
      <c r="AB513" s="91"/>
      <c r="AC513" s="91"/>
      <c r="AD513" s="91"/>
      <c r="AE513" s="91"/>
      <c r="AF513" s="91"/>
      <c r="AG513" s="91"/>
      <c r="AH513" s="91"/>
      <c r="AI513" s="91"/>
      <c r="AJ513" s="91"/>
      <c r="AK513" s="91"/>
      <c r="AL513" s="91"/>
      <c r="AM513" s="91"/>
      <c r="AN513" s="91"/>
      <c r="AO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H513" s="91"/>
      <c r="BI513" s="91"/>
      <c r="BJ513" s="91"/>
    </row>
    <row r="514" spans="13:62" x14ac:dyDescent="0.25">
      <c r="M514" s="91"/>
      <c r="N514" s="91"/>
      <c r="O514" s="91"/>
      <c r="P514" s="91"/>
      <c r="R514" s="91"/>
      <c r="S514" s="91"/>
      <c r="T514" s="91"/>
      <c r="U514" s="91"/>
      <c r="W514" s="91"/>
      <c r="X514" s="91"/>
      <c r="Y514" s="91"/>
      <c r="Z514" s="91"/>
      <c r="AA514" s="91"/>
      <c r="AB514" s="91"/>
      <c r="AC514" s="91"/>
      <c r="AD514" s="91"/>
      <c r="AE514" s="91"/>
      <c r="AF514" s="91"/>
      <c r="AG514" s="91"/>
      <c r="AH514" s="91"/>
      <c r="AI514" s="91"/>
      <c r="AJ514" s="91"/>
      <c r="AK514" s="91"/>
      <c r="AL514" s="91"/>
      <c r="AM514" s="91"/>
      <c r="AN514" s="91"/>
      <c r="AO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H514" s="91"/>
      <c r="BI514" s="91"/>
      <c r="BJ514" s="91"/>
    </row>
    <row r="515" spans="13:62" x14ac:dyDescent="0.25">
      <c r="M515" s="91"/>
      <c r="N515" s="91"/>
      <c r="O515" s="91"/>
      <c r="P515" s="91"/>
      <c r="R515" s="91"/>
      <c r="S515" s="91"/>
      <c r="T515" s="91"/>
      <c r="U515" s="91"/>
      <c r="W515" s="91"/>
      <c r="X515" s="91"/>
      <c r="Y515" s="91"/>
      <c r="Z515" s="91"/>
      <c r="AA515" s="91"/>
      <c r="AB515" s="91"/>
      <c r="AC515" s="91"/>
      <c r="AD515" s="91"/>
      <c r="AE515" s="91"/>
      <c r="AF515" s="91"/>
      <c r="AG515" s="91"/>
      <c r="AH515" s="91"/>
      <c r="AI515" s="91"/>
      <c r="AJ515" s="91"/>
      <c r="AK515" s="91"/>
      <c r="AL515" s="91"/>
      <c r="AM515" s="91"/>
      <c r="AN515" s="91"/>
      <c r="AO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H515" s="91"/>
      <c r="BI515" s="91"/>
      <c r="BJ515" s="91"/>
    </row>
    <row r="516" spans="13:62" x14ac:dyDescent="0.25">
      <c r="M516" s="91"/>
      <c r="N516" s="91"/>
      <c r="O516" s="91"/>
      <c r="P516" s="91"/>
      <c r="R516" s="91"/>
      <c r="S516" s="91"/>
      <c r="T516" s="91"/>
      <c r="U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</row>
    <row r="517" spans="13:62" x14ac:dyDescent="0.25">
      <c r="M517" s="91"/>
      <c r="N517" s="91"/>
      <c r="O517" s="91"/>
      <c r="P517" s="91"/>
      <c r="R517" s="91"/>
      <c r="S517" s="91"/>
      <c r="T517" s="91"/>
      <c r="U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</row>
    <row r="518" spans="13:62" x14ac:dyDescent="0.25">
      <c r="M518" s="91"/>
      <c r="N518" s="91"/>
      <c r="O518" s="91"/>
      <c r="P518" s="91"/>
      <c r="R518" s="91"/>
      <c r="S518" s="91"/>
      <c r="T518" s="91"/>
      <c r="U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</row>
    <row r="519" spans="13:62" x14ac:dyDescent="0.25">
      <c r="M519" s="91"/>
      <c r="N519" s="91"/>
      <c r="O519" s="91"/>
      <c r="P519" s="91"/>
      <c r="R519" s="91"/>
      <c r="S519" s="91"/>
      <c r="T519" s="91"/>
      <c r="U519" s="91"/>
      <c r="W519" s="91"/>
      <c r="X519" s="91"/>
      <c r="Y519" s="91"/>
      <c r="Z519" s="91"/>
      <c r="AA519" s="91"/>
      <c r="AB519" s="91"/>
      <c r="AC519" s="91"/>
      <c r="AD519" s="91"/>
      <c r="AE519" s="91"/>
      <c r="AF519" s="91"/>
      <c r="AG519" s="91"/>
      <c r="AH519" s="91"/>
      <c r="AI519" s="91"/>
      <c r="AJ519" s="91"/>
      <c r="AK519" s="91"/>
      <c r="AL519" s="91"/>
      <c r="AM519" s="91"/>
      <c r="AN519" s="91"/>
      <c r="AO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H519" s="91"/>
      <c r="BI519" s="91"/>
      <c r="BJ519" s="91"/>
    </row>
    <row r="520" spans="13:62" x14ac:dyDescent="0.25">
      <c r="M520" s="91"/>
      <c r="N520" s="91"/>
      <c r="O520" s="91"/>
      <c r="P520" s="91"/>
      <c r="R520" s="91"/>
      <c r="S520" s="91"/>
      <c r="T520" s="91"/>
      <c r="U520" s="91"/>
      <c r="W520" s="91"/>
      <c r="X520" s="91"/>
      <c r="Y520" s="91"/>
      <c r="Z520" s="91"/>
      <c r="AA520" s="91"/>
      <c r="AB520" s="91"/>
      <c r="AC520" s="91"/>
      <c r="AD520" s="91"/>
      <c r="AE520" s="91"/>
      <c r="AF520" s="91"/>
      <c r="AG520" s="91"/>
      <c r="AH520" s="91"/>
      <c r="AI520" s="91"/>
      <c r="AJ520" s="91"/>
      <c r="AK520" s="91"/>
      <c r="AL520" s="91"/>
      <c r="AM520" s="91"/>
      <c r="AN520" s="91"/>
      <c r="AO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H520" s="91"/>
      <c r="BI520" s="91"/>
      <c r="BJ520" s="91"/>
    </row>
    <row r="521" spans="13:62" x14ac:dyDescent="0.25">
      <c r="M521" s="91"/>
      <c r="N521" s="91"/>
      <c r="O521" s="91"/>
      <c r="P521" s="91"/>
      <c r="R521" s="91"/>
      <c r="S521" s="91"/>
      <c r="T521" s="91"/>
      <c r="U521" s="91"/>
      <c r="W521" s="91"/>
      <c r="X521" s="91"/>
      <c r="Y521" s="91"/>
      <c r="Z521" s="91"/>
      <c r="AA521" s="91"/>
      <c r="AB521" s="91"/>
      <c r="AC521" s="91"/>
      <c r="AD521" s="91"/>
      <c r="AE521" s="91"/>
      <c r="AF521" s="91"/>
      <c r="AG521" s="91"/>
      <c r="AH521" s="91"/>
      <c r="AI521" s="91"/>
      <c r="AJ521" s="91"/>
      <c r="AK521" s="91"/>
      <c r="AL521" s="91"/>
      <c r="AM521" s="91"/>
      <c r="AN521" s="91"/>
      <c r="AO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H521" s="91"/>
      <c r="BI521" s="91"/>
      <c r="BJ521" s="91"/>
    </row>
    <row r="522" spans="13:62" x14ac:dyDescent="0.25">
      <c r="M522" s="91"/>
      <c r="N522" s="91"/>
      <c r="O522" s="91"/>
      <c r="P522" s="91"/>
      <c r="R522" s="91"/>
      <c r="S522" s="91"/>
      <c r="T522" s="91"/>
      <c r="U522" s="91"/>
      <c r="W522" s="91"/>
      <c r="X522" s="91"/>
      <c r="Y522" s="91"/>
      <c r="Z522" s="91"/>
      <c r="AA522" s="91"/>
      <c r="AB522" s="91"/>
      <c r="AC522" s="91"/>
      <c r="AD522" s="91"/>
      <c r="AE522" s="91"/>
      <c r="AF522" s="91"/>
      <c r="AG522" s="91"/>
      <c r="AH522" s="91"/>
      <c r="AI522" s="91"/>
      <c r="AJ522" s="91"/>
      <c r="AK522" s="91"/>
      <c r="AL522" s="91"/>
      <c r="AM522" s="91"/>
      <c r="AN522" s="91"/>
      <c r="AO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H522" s="91"/>
      <c r="BI522" s="91"/>
      <c r="BJ522" s="91"/>
    </row>
    <row r="523" spans="13:62" x14ac:dyDescent="0.25">
      <c r="M523" s="91"/>
      <c r="N523" s="91"/>
      <c r="O523" s="91"/>
      <c r="P523" s="91"/>
      <c r="R523" s="91"/>
      <c r="S523" s="91"/>
      <c r="T523" s="91"/>
      <c r="U523" s="91"/>
      <c r="W523" s="91"/>
      <c r="X523" s="91"/>
      <c r="Y523" s="91"/>
      <c r="Z523" s="91"/>
      <c r="AA523" s="91"/>
      <c r="AB523" s="91"/>
      <c r="AC523" s="91"/>
      <c r="AD523" s="91"/>
      <c r="AE523" s="91"/>
      <c r="AF523" s="91"/>
      <c r="AG523" s="91"/>
      <c r="AH523" s="91"/>
      <c r="AI523" s="91"/>
      <c r="AJ523" s="91"/>
      <c r="AK523" s="91"/>
      <c r="AL523" s="91"/>
      <c r="AM523" s="91"/>
      <c r="AN523" s="91"/>
      <c r="AO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H523" s="91"/>
      <c r="BI523" s="91"/>
      <c r="BJ523" s="91"/>
    </row>
    <row r="524" spans="13:62" x14ac:dyDescent="0.25">
      <c r="M524" s="91"/>
      <c r="N524" s="91"/>
      <c r="O524" s="91"/>
      <c r="P524" s="91"/>
      <c r="R524" s="91"/>
      <c r="S524" s="91"/>
      <c r="T524" s="91"/>
      <c r="U524" s="91"/>
      <c r="W524" s="91"/>
      <c r="X524" s="91"/>
      <c r="Y524" s="91"/>
      <c r="Z524" s="91"/>
      <c r="AA524" s="91"/>
      <c r="AB524" s="91"/>
      <c r="AC524" s="91"/>
      <c r="AD524" s="91"/>
      <c r="AE524" s="91"/>
      <c r="AF524" s="91"/>
      <c r="AG524" s="91"/>
      <c r="AH524" s="91"/>
      <c r="AI524" s="91"/>
      <c r="AJ524" s="91"/>
      <c r="AK524" s="91"/>
      <c r="AL524" s="91"/>
      <c r="AM524" s="91"/>
      <c r="AN524" s="91"/>
      <c r="AO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H524" s="91"/>
      <c r="BI524" s="91"/>
      <c r="BJ524" s="91"/>
    </row>
    <row r="525" spans="13:62" x14ac:dyDescent="0.25">
      <c r="M525" s="91"/>
      <c r="N525" s="91"/>
      <c r="O525" s="91"/>
      <c r="P525" s="91"/>
      <c r="R525" s="91"/>
      <c r="S525" s="91"/>
      <c r="T525" s="91"/>
      <c r="U525" s="91"/>
      <c r="W525" s="91"/>
      <c r="X525" s="91"/>
      <c r="Y525" s="91"/>
      <c r="Z525" s="91"/>
      <c r="AA525" s="91"/>
      <c r="AB525" s="91"/>
      <c r="AC525" s="91"/>
      <c r="AD525" s="91"/>
      <c r="AE525" s="91"/>
      <c r="AF525" s="91"/>
      <c r="AG525" s="91"/>
      <c r="AH525" s="91"/>
      <c r="AI525" s="91"/>
      <c r="AJ525" s="91"/>
      <c r="AK525" s="91"/>
      <c r="AL525" s="91"/>
      <c r="AM525" s="91"/>
      <c r="AN525" s="91"/>
      <c r="AO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H525" s="91"/>
      <c r="BI525" s="91"/>
      <c r="BJ525" s="91"/>
    </row>
    <row r="526" spans="13:62" x14ac:dyDescent="0.25">
      <c r="M526" s="91"/>
      <c r="N526" s="91"/>
      <c r="O526" s="91"/>
      <c r="P526" s="91"/>
      <c r="R526" s="91"/>
      <c r="S526" s="91"/>
      <c r="T526" s="91"/>
      <c r="U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</row>
    <row r="527" spans="13:62" x14ac:dyDescent="0.25">
      <c r="M527" s="91"/>
      <c r="N527" s="91"/>
      <c r="O527" s="91"/>
      <c r="P527" s="91"/>
      <c r="R527" s="91"/>
      <c r="S527" s="91"/>
      <c r="T527" s="91"/>
      <c r="U527" s="91"/>
      <c r="W527" s="91"/>
      <c r="X527" s="91"/>
      <c r="Y527" s="91"/>
      <c r="Z527" s="91"/>
      <c r="AA527" s="91"/>
      <c r="AB527" s="91"/>
      <c r="AC527" s="91"/>
      <c r="AD527" s="91"/>
      <c r="AE527" s="91"/>
      <c r="AF527" s="91"/>
      <c r="AG527" s="91"/>
      <c r="AH527" s="91"/>
      <c r="AI527" s="91"/>
      <c r="AJ527" s="91"/>
      <c r="AK527" s="91"/>
      <c r="AL527" s="91"/>
      <c r="AM527" s="91"/>
      <c r="AN527" s="91"/>
      <c r="AO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H527" s="91"/>
      <c r="BI527" s="91"/>
      <c r="BJ527" s="91"/>
    </row>
    <row r="528" spans="13:62" x14ac:dyDescent="0.25">
      <c r="M528" s="91"/>
      <c r="N528" s="91"/>
      <c r="O528" s="91"/>
      <c r="P528" s="91"/>
      <c r="R528" s="91"/>
      <c r="S528" s="91"/>
      <c r="T528" s="91"/>
      <c r="U528" s="91"/>
      <c r="W528" s="91"/>
      <c r="X528" s="91"/>
      <c r="Y528" s="91"/>
      <c r="Z528" s="91"/>
      <c r="AA528" s="91"/>
      <c r="AB528" s="91"/>
      <c r="AC528" s="91"/>
      <c r="AD528" s="91"/>
      <c r="AE528" s="91"/>
      <c r="AF528" s="91"/>
      <c r="AG528" s="91"/>
      <c r="AH528" s="91"/>
      <c r="AI528" s="91"/>
      <c r="AJ528" s="91"/>
      <c r="AK528" s="91"/>
      <c r="AL528" s="91"/>
      <c r="AM528" s="91"/>
      <c r="AN528" s="91"/>
      <c r="AO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H528" s="91"/>
      <c r="BI528" s="91"/>
      <c r="BJ528" s="91"/>
    </row>
    <row r="529" spans="13:62" x14ac:dyDescent="0.25">
      <c r="M529" s="91"/>
      <c r="N529" s="91"/>
      <c r="O529" s="91"/>
      <c r="P529" s="91"/>
      <c r="R529" s="91"/>
      <c r="S529" s="91"/>
      <c r="T529" s="91"/>
      <c r="U529" s="91"/>
      <c r="W529" s="91"/>
      <c r="X529" s="91"/>
      <c r="Y529" s="91"/>
      <c r="Z529" s="91"/>
      <c r="AA529" s="91"/>
      <c r="AB529" s="91"/>
      <c r="AC529" s="91"/>
      <c r="AD529" s="91"/>
      <c r="AE529" s="91"/>
      <c r="AF529" s="91"/>
      <c r="AG529" s="91"/>
      <c r="AH529" s="91"/>
      <c r="AI529" s="91"/>
      <c r="AJ529" s="91"/>
      <c r="AK529" s="91"/>
      <c r="AL529" s="91"/>
      <c r="AM529" s="91"/>
      <c r="AN529" s="91"/>
      <c r="AO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H529" s="91"/>
      <c r="BI529" s="91"/>
      <c r="BJ529" s="91"/>
    </row>
    <row r="530" spans="13:62" x14ac:dyDescent="0.25">
      <c r="M530" s="91"/>
      <c r="N530" s="91"/>
      <c r="O530" s="91"/>
      <c r="P530" s="91"/>
      <c r="R530" s="91"/>
      <c r="S530" s="91"/>
      <c r="T530" s="91"/>
      <c r="U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</row>
    <row r="531" spans="13:62" x14ac:dyDescent="0.25">
      <c r="M531" s="91"/>
      <c r="N531" s="91"/>
      <c r="O531" s="91"/>
      <c r="P531" s="91"/>
      <c r="R531" s="91"/>
      <c r="S531" s="91"/>
      <c r="T531" s="91"/>
      <c r="U531" s="91"/>
      <c r="W531" s="91"/>
      <c r="X531" s="91"/>
      <c r="Y531" s="91"/>
      <c r="Z531" s="91"/>
      <c r="AA531" s="91"/>
      <c r="AB531" s="91"/>
      <c r="AC531" s="91"/>
      <c r="AD531" s="91"/>
      <c r="AE531" s="91"/>
      <c r="AF531" s="91"/>
      <c r="AG531" s="91"/>
      <c r="AH531" s="91"/>
      <c r="AI531" s="91"/>
      <c r="AJ531" s="91"/>
      <c r="AK531" s="91"/>
      <c r="AL531" s="91"/>
      <c r="AM531" s="91"/>
      <c r="AN531" s="91"/>
      <c r="AO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H531" s="91"/>
      <c r="BI531" s="91"/>
      <c r="BJ531" s="91"/>
    </row>
    <row r="532" spans="13:62" x14ac:dyDescent="0.25">
      <c r="M532" s="91"/>
      <c r="N532" s="91"/>
      <c r="O532" s="91"/>
      <c r="P532" s="91"/>
      <c r="R532" s="91"/>
      <c r="S532" s="91"/>
      <c r="T532" s="91"/>
      <c r="U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</row>
    <row r="533" spans="13:62" x14ac:dyDescent="0.25">
      <c r="M533" s="91"/>
      <c r="N533" s="91"/>
      <c r="O533" s="91"/>
      <c r="P533" s="91"/>
      <c r="R533" s="91"/>
      <c r="S533" s="91"/>
      <c r="T533" s="91"/>
      <c r="U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</row>
    <row r="534" spans="13:62" x14ac:dyDescent="0.25">
      <c r="M534" s="91"/>
      <c r="N534" s="91"/>
      <c r="O534" s="91"/>
      <c r="P534" s="91"/>
      <c r="R534" s="91"/>
      <c r="S534" s="91"/>
      <c r="T534" s="91"/>
      <c r="U534" s="91"/>
      <c r="W534" s="91"/>
      <c r="X534" s="91"/>
      <c r="Y534" s="91"/>
      <c r="Z534" s="91"/>
      <c r="AA534" s="91"/>
      <c r="AB534" s="91"/>
      <c r="AC534" s="91"/>
      <c r="AD534" s="91"/>
      <c r="AE534" s="91"/>
      <c r="AF534" s="91"/>
      <c r="AG534" s="91"/>
      <c r="AH534" s="91"/>
      <c r="AI534" s="91"/>
      <c r="AJ534" s="91"/>
      <c r="AK534" s="91"/>
      <c r="AL534" s="91"/>
      <c r="AM534" s="91"/>
      <c r="AN534" s="91"/>
      <c r="AO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H534" s="91"/>
      <c r="BI534" s="91"/>
      <c r="BJ534" s="91"/>
    </row>
    <row r="535" spans="13:62" x14ac:dyDescent="0.25">
      <c r="M535" s="91"/>
      <c r="N535" s="91"/>
      <c r="O535" s="91"/>
      <c r="P535" s="91"/>
      <c r="R535" s="91"/>
      <c r="S535" s="91"/>
      <c r="T535" s="91"/>
      <c r="U535" s="91"/>
      <c r="W535" s="91"/>
      <c r="X535" s="91"/>
      <c r="Y535" s="91"/>
      <c r="Z535" s="91"/>
      <c r="AA535" s="91"/>
      <c r="AB535" s="91"/>
      <c r="AC535" s="91"/>
      <c r="AD535" s="91"/>
      <c r="AE535" s="91"/>
      <c r="AF535" s="91"/>
      <c r="AG535" s="91"/>
      <c r="AH535" s="91"/>
      <c r="AI535" s="91"/>
      <c r="AJ535" s="91"/>
      <c r="AK535" s="91"/>
      <c r="AL535" s="91"/>
      <c r="AM535" s="91"/>
      <c r="AN535" s="91"/>
      <c r="AO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H535" s="91"/>
      <c r="BI535" s="91"/>
      <c r="BJ535" s="91"/>
    </row>
    <row r="536" spans="13:62" x14ac:dyDescent="0.25">
      <c r="M536" s="91"/>
      <c r="N536" s="91"/>
      <c r="O536" s="91"/>
      <c r="P536" s="91"/>
      <c r="R536" s="91"/>
      <c r="S536" s="91"/>
      <c r="T536" s="91"/>
      <c r="U536" s="91"/>
      <c r="W536" s="91"/>
      <c r="X536" s="91"/>
      <c r="Y536" s="91"/>
      <c r="Z536" s="91"/>
      <c r="AA536" s="91"/>
      <c r="AB536" s="91"/>
      <c r="AC536" s="91"/>
      <c r="AD536" s="91"/>
      <c r="AE536" s="91"/>
      <c r="AF536" s="91"/>
      <c r="AG536" s="91"/>
      <c r="AH536" s="91"/>
      <c r="AI536" s="91"/>
      <c r="AJ536" s="91"/>
      <c r="AK536" s="91"/>
      <c r="AL536" s="91"/>
      <c r="AM536" s="91"/>
      <c r="AN536" s="91"/>
      <c r="AO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H536" s="91"/>
      <c r="BI536" s="91"/>
      <c r="BJ536" s="91"/>
    </row>
    <row r="537" spans="13:62" x14ac:dyDescent="0.25">
      <c r="M537" s="91"/>
      <c r="N537" s="91"/>
      <c r="O537" s="91"/>
      <c r="P537" s="91"/>
      <c r="R537" s="91"/>
      <c r="S537" s="91"/>
      <c r="T537" s="91"/>
      <c r="U537" s="91"/>
      <c r="W537" s="91"/>
      <c r="X537" s="91"/>
      <c r="Y537" s="91"/>
      <c r="Z537" s="91"/>
      <c r="AA537" s="91"/>
      <c r="AB537" s="91"/>
      <c r="AC537" s="91"/>
      <c r="AD537" s="91"/>
      <c r="AE537" s="91"/>
      <c r="AF537" s="91"/>
      <c r="AG537" s="91"/>
      <c r="AH537" s="91"/>
      <c r="AI537" s="91"/>
      <c r="AJ537" s="91"/>
      <c r="AK537" s="91"/>
      <c r="AL537" s="91"/>
      <c r="AM537" s="91"/>
      <c r="AN537" s="91"/>
      <c r="AO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H537" s="91"/>
      <c r="BI537" s="91"/>
      <c r="BJ537" s="91"/>
    </row>
    <row r="538" spans="13:62" x14ac:dyDescent="0.25">
      <c r="M538" s="91"/>
      <c r="N538" s="91"/>
      <c r="O538" s="91"/>
      <c r="P538" s="91"/>
      <c r="R538" s="91"/>
      <c r="S538" s="91"/>
      <c r="T538" s="91"/>
      <c r="U538" s="91"/>
      <c r="W538" s="91"/>
      <c r="X538" s="91"/>
      <c r="Y538" s="91"/>
      <c r="Z538" s="91"/>
      <c r="AA538" s="91"/>
      <c r="AB538" s="91"/>
      <c r="AC538" s="91"/>
      <c r="AD538" s="91"/>
      <c r="AE538" s="91"/>
      <c r="AF538" s="91"/>
      <c r="AG538" s="91"/>
      <c r="AH538" s="91"/>
      <c r="AI538" s="91"/>
      <c r="AJ538" s="91"/>
      <c r="AK538" s="91"/>
      <c r="AL538" s="91"/>
      <c r="AM538" s="91"/>
      <c r="AN538" s="91"/>
      <c r="AO538" s="91"/>
      <c r="AP538" s="91"/>
      <c r="AQ538" s="91"/>
      <c r="AR538" s="91"/>
      <c r="AS538" s="91"/>
      <c r="AT538" s="91"/>
      <c r="AU538" s="91"/>
      <c r="AV538" s="91"/>
      <c r="AW538" s="91"/>
      <c r="AX538" s="91"/>
      <c r="AY538" s="91"/>
      <c r="AZ538" s="91"/>
      <c r="BA538" s="91"/>
      <c r="BB538" s="91"/>
      <c r="BC538" s="91"/>
      <c r="BD538" s="91"/>
      <c r="BE538" s="91"/>
      <c r="BF538" s="91"/>
      <c r="BG538" s="91"/>
      <c r="BH538" s="91"/>
      <c r="BI538" s="91"/>
      <c r="BJ538" s="91"/>
    </row>
    <row r="539" spans="13:62" x14ac:dyDescent="0.25">
      <c r="M539" s="91"/>
      <c r="N539" s="91"/>
      <c r="O539" s="91"/>
      <c r="P539" s="91"/>
      <c r="R539" s="91"/>
      <c r="S539" s="91"/>
      <c r="T539" s="91"/>
      <c r="U539" s="91"/>
      <c r="W539" s="91"/>
      <c r="X539" s="91"/>
      <c r="Y539" s="91"/>
      <c r="Z539" s="91"/>
      <c r="AA539" s="91"/>
      <c r="AB539" s="91"/>
      <c r="AC539" s="91"/>
      <c r="AD539" s="91"/>
      <c r="AE539" s="91"/>
      <c r="AF539" s="91"/>
      <c r="AG539" s="91"/>
      <c r="AH539" s="91"/>
      <c r="AI539" s="91"/>
      <c r="AJ539" s="91"/>
      <c r="AK539" s="91"/>
      <c r="AL539" s="91"/>
      <c r="AM539" s="91"/>
      <c r="AN539" s="91"/>
      <c r="AO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91"/>
      <c r="BD539" s="91"/>
      <c r="BE539" s="91"/>
      <c r="BF539" s="91"/>
      <c r="BG539" s="91"/>
      <c r="BH539" s="91"/>
      <c r="BI539" s="91"/>
      <c r="BJ539" s="91"/>
    </row>
    <row r="540" spans="13:62" x14ac:dyDescent="0.25">
      <c r="M540" s="91"/>
      <c r="N540" s="91"/>
      <c r="O540" s="91"/>
      <c r="P540" s="91"/>
      <c r="R540" s="91"/>
      <c r="S540" s="91"/>
      <c r="T540" s="91"/>
      <c r="U540" s="91"/>
      <c r="W540" s="91"/>
      <c r="X540" s="91"/>
      <c r="Y540" s="91"/>
      <c r="Z540" s="91"/>
      <c r="AA540" s="91"/>
      <c r="AB540" s="91"/>
      <c r="AC540" s="91"/>
      <c r="AD540" s="91"/>
      <c r="AE540" s="91"/>
      <c r="AF540" s="91"/>
      <c r="AG540" s="91"/>
      <c r="AH540" s="91"/>
      <c r="AI540" s="91"/>
      <c r="AJ540" s="91"/>
      <c r="AK540" s="91"/>
      <c r="AL540" s="91"/>
      <c r="AM540" s="91"/>
      <c r="AN540" s="91"/>
      <c r="AO540" s="91"/>
      <c r="AP540" s="91"/>
      <c r="AQ540" s="91"/>
      <c r="AR540" s="91"/>
      <c r="AS540" s="91"/>
      <c r="AT540" s="91"/>
      <c r="AU540" s="91"/>
      <c r="AV540" s="91"/>
      <c r="AW540" s="91"/>
      <c r="AX540" s="91"/>
      <c r="AY540" s="91"/>
      <c r="AZ540" s="91"/>
      <c r="BA540" s="91"/>
      <c r="BB540" s="91"/>
      <c r="BC540" s="91"/>
      <c r="BD540" s="91"/>
      <c r="BE540" s="91"/>
      <c r="BF540" s="91"/>
      <c r="BG540" s="91"/>
      <c r="BH540" s="91"/>
      <c r="BI540" s="91"/>
      <c r="BJ540" s="91"/>
    </row>
    <row r="541" spans="13:62" x14ac:dyDescent="0.25">
      <c r="M541" s="91"/>
      <c r="N541" s="91"/>
      <c r="O541" s="91"/>
      <c r="P541" s="91"/>
      <c r="R541" s="91"/>
      <c r="S541" s="91"/>
      <c r="T541" s="91"/>
      <c r="U541" s="91"/>
      <c r="W541" s="91"/>
      <c r="X541" s="91"/>
      <c r="Y541" s="91"/>
      <c r="Z541" s="91"/>
      <c r="AA541" s="91"/>
      <c r="AB541" s="91"/>
      <c r="AC541" s="91"/>
      <c r="AD541" s="91"/>
      <c r="AE541" s="91"/>
      <c r="AF541" s="91"/>
      <c r="AG541" s="91"/>
      <c r="AH541" s="91"/>
      <c r="AI541" s="91"/>
      <c r="AJ541" s="91"/>
      <c r="AK541" s="91"/>
      <c r="AL541" s="91"/>
      <c r="AM541" s="91"/>
      <c r="AN541" s="91"/>
      <c r="AO541" s="91"/>
      <c r="AP541" s="91"/>
      <c r="AQ541" s="91"/>
      <c r="AR541" s="91"/>
      <c r="AS541" s="91"/>
      <c r="AT541" s="91"/>
      <c r="AU541" s="91"/>
      <c r="AV541" s="91"/>
      <c r="AW541" s="91"/>
      <c r="AX541" s="91"/>
      <c r="AY541" s="91"/>
      <c r="AZ541" s="91"/>
      <c r="BA541" s="91"/>
      <c r="BB541" s="91"/>
      <c r="BC541" s="91"/>
      <c r="BD541" s="91"/>
      <c r="BE541" s="91"/>
      <c r="BF541" s="91"/>
      <c r="BG541" s="91"/>
      <c r="BH541" s="91"/>
      <c r="BI541" s="91"/>
      <c r="BJ541" s="91"/>
    </row>
    <row r="542" spans="13:62" x14ac:dyDescent="0.25">
      <c r="M542" s="91"/>
      <c r="N542" s="91"/>
      <c r="O542" s="91"/>
      <c r="P542" s="91"/>
      <c r="R542" s="91"/>
      <c r="S542" s="91"/>
      <c r="T542" s="91"/>
      <c r="U542" s="91"/>
      <c r="W542" s="91"/>
      <c r="X542" s="91"/>
      <c r="Y542" s="91"/>
      <c r="Z542" s="91"/>
      <c r="AA542" s="91"/>
      <c r="AB542" s="91"/>
      <c r="AC542" s="91"/>
      <c r="AD542" s="91"/>
      <c r="AE542" s="91"/>
      <c r="AF542" s="91"/>
      <c r="AG542" s="91"/>
      <c r="AH542" s="91"/>
      <c r="AI542" s="91"/>
      <c r="AJ542" s="91"/>
      <c r="AK542" s="91"/>
      <c r="AL542" s="91"/>
      <c r="AM542" s="91"/>
      <c r="AN542" s="91"/>
      <c r="AO542" s="91"/>
      <c r="AP542" s="91"/>
      <c r="AQ542" s="91"/>
      <c r="AR542" s="91"/>
      <c r="AS542" s="91"/>
      <c r="AT542" s="91"/>
      <c r="AU542" s="91"/>
      <c r="AV542" s="91"/>
      <c r="AW542" s="91"/>
      <c r="AX542" s="91"/>
      <c r="AY542" s="91"/>
      <c r="AZ542" s="91"/>
      <c r="BA542" s="91"/>
      <c r="BB542" s="91"/>
      <c r="BC542" s="91"/>
      <c r="BD542" s="91"/>
      <c r="BE542" s="91"/>
      <c r="BF542" s="91"/>
      <c r="BG542" s="91"/>
      <c r="BH542" s="91"/>
      <c r="BI542" s="91"/>
      <c r="BJ542" s="91"/>
    </row>
    <row r="543" spans="13:62" x14ac:dyDescent="0.25">
      <c r="M543" s="91"/>
      <c r="N543" s="91"/>
      <c r="O543" s="91"/>
      <c r="P543" s="91"/>
      <c r="R543" s="91"/>
      <c r="S543" s="91"/>
      <c r="T543" s="91"/>
      <c r="U543" s="91"/>
      <c r="W543" s="91"/>
      <c r="X543" s="91"/>
      <c r="Y543" s="91"/>
      <c r="Z543" s="91"/>
      <c r="AA543" s="91"/>
      <c r="AB543" s="91"/>
      <c r="AC543" s="91"/>
      <c r="AD543" s="91"/>
      <c r="AE543" s="91"/>
      <c r="AF543" s="91"/>
      <c r="AG543" s="91"/>
      <c r="AH543" s="91"/>
      <c r="AI543" s="91"/>
      <c r="AJ543" s="91"/>
      <c r="AK543" s="91"/>
      <c r="AL543" s="91"/>
      <c r="AM543" s="91"/>
      <c r="AN543" s="91"/>
      <c r="AO543" s="91"/>
      <c r="AP543" s="91"/>
      <c r="AQ543" s="91"/>
      <c r="AR543" s="91"/>
      <c r="AS543" s="91"/>
      <c r="AT543" s="91"/>
      <c r="AU543" s="91"/>
      <c r="AV543" s="91"/>
      <c r="AW543" s="91"/>
      <c r="AX543" s="91"/>
      <c r="AY543" s="91"/>
      <c r="AZ543" s="91"/>
      <c r="BA543" s="91"/>
      <c r="BB543" s="91"/>
      <c r="BC543" s="91"/>
      <c r="BD543" s="91"/>
      <c r="BE543" s="91"/>
      <c r="BF543" s="91"/>
      <c r="BG543" s="91"/>
      <c r="BH543" s="91"/>
      <c r="BI543" s="91"/>
      <c r="BJ543" s="91"/>
    </row>
    <row r="544" spans="13:62" x14ac:dyDescent="0.25">
      <c r="M544" s="91"/>
      <c r="N544" s="91"/>
      <c r="O544" s="91"/>
      <c r="P544" s="91"/>
      <c r="R544" s="91"/>
      <c r="S544" s="91"/>
      <c r="T544" s="91"/>
      <c r="U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</row>
    <row r="545" spans="13:62" x14ac:dyDescent="0.25">
      <c r="M545" s="91"/>
      <c r="N545" s="91"/>
      <c r="O545" s="91"/>
      <c r="P545" s="91"/>
      <c r="R545" s="91"/>
      <c r="S545" s="91"/>
      <c r="T545" s="91"/>
      <c r="U545" s="91"/>
      <c r="W545" s="91"/>
      <c r="X545" s="91"/>
      <c r="Y545" s="91"/>
      <c r="Z545" s="91"/>
      <c r="AA545" s="91"/>
      <c r="AB545" s="91"/>
      <c r="AC545" s="91"/>
      <c r="AD545" s="91"/>
      <c r="AE545" s="91"/>
      <c r="AF545" s="91"/>
      <c r="AG545" s="91"/>
      <c r="AH545" s="91"/>
      <c r="AI545" s="91"/>
      <c r="AJ545" s="91"/>
      <c r="AK545" s="91"/>
      <c r="AL545" s="91"/>
      <c r="AM545" s="91"/>
      <c r="AN545" s="91"/>
      <c r="AO545" s="91"/>
      <c r="AP545" s="91"/>
      <c r="AQ545" s="91"/>
      <c r="AR545" s="91"/>
      <c r="AS545" s="91"/>
      <c r="AT545" s="91"/>
      <c r="AU545" s="91"/>
      <c r="AV545" s="91"/>
      <c r="AW545" s="91"/>
      <c r="AX545" s="91"/>
      <c r="AY545" s="91"/>
      <c r="AZ545" s="91"/>
      <c r="BA545" s="91"/>
      <c r="BB545" s="91"/>
      <c r="BC545" s="91"/>
      <c r="BD545" s="91"/>
      <c r="BE545" s="91"/>
      <c r="BF545" s="91"/>
      <c r="BG545" s="91"/>
      <c r="BH545" s="91"/>
      <c r="BI545" s="91"/>
      <c r="BJ545" s="91"/>
    </row>
    <row r="546" spans="13:62" x14ac:dyDescent="0.25">
      <c r="M546" s="91"/>
      <c r="N546" s="91"/>
      <c r="O546" s="91"/>
      <c r="P546" s="91"/>
      <c r="R546" s="91"/>
      <c r="S546" s="91"/>
      <c r="T546" s="91"/>
      <c r="U546" s="91"/>
      <c r="W546" s="91"/>
      <c r="X546" s="91"/>
      <c r="Y546" s="91"/>
      <c r="Z546" s="91"/>
      <c r="AA546" s="91"/>
      <c r="AB546" s="91"/>
      <c r="AC546" s="91"/>
      <c r="AD546" s="91"/>
      <c r="AE546" s="91"/>
      <c r="AF546" s="91"/>
      <c r="AG546" s="91"/>
      <c r="AH546" s="91"/>
      <c r="AI546" s="91"/>
      <c r="AJ546" s="91"/>
      <c r="AK546" s="91"/>
      <c r="AL546" s="91"/>
      <c r="AM546" s="91"/>
      <c r="AN546" s="91"/>
      <c r="AO546" s="91"/>
      <c r="AP546" s="91"/>
      <c r="AQ546" s="91"/>
      <c r="AR546" s="91"/>
      <c r="AS546" s="91"/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H546" s="91"/>
      <c r="BI546" s="91"/>
      <c r="BJ546" s="91"/>
    </row>
    <row r="547" spans="13:62" x14ac:dyDescent="0.25">
      <c r="M547" s="91"/>
      <c r="N547" s="91"/>
      <c r="O547" s="91"/>
      <c r="P547" s="91"/>
      <c r="R547" s="91"/>
      <c r="S547" s="91"/>
      <c r="T547" s="91"/>
      <c r="U547" s="91"/>
      <c r="W547" s="91"/>
      <c r="X547" s="91"/>
      <c r="Y547" s="91"/>
      <c r="Z547" s="91"/>
      <c r="AA547" s="91"/>
      <c r="AB547" s="91"/>
      <c r="AC547" s="91"/>
      <c r="AD547" s="91"/>
      <c r="AE547" s="91"/>
      <c r="AF547" s="91"/>
      <c r="AG547" s="91"/>
      <c r="AH547" s="91"/>
      <c r="AI547" s="91"/>
      <c r="AJ547" s="91"/>
      <c r="AK547" s="91"/>
      <c r="AL547" s="91"/>
      <c r="AM547" s="91"/>
      <c r="AN547" s="91"/>
      <c r="AO547" s="91"/>
      <c r="AP547" s="91"/>
      <c r="AQ547" s="91"/>
      <c r="AR547" s="91"/>
      <c r="AS547" s="91"/>
      <c r="AT547" s="91"/>
      <c r="AU547" s="91"/>
      <c r="AV547" s="91"/>
      <c r="AW547" s="91"/>
      <c r="AX547" s="91"/>
      <c r="AY547" s="91"/>
      <c r="AZ547" s="91"/>
      <c r="BA547" s="91"/>
      <c r="BB547" s="91"/>
      <c r="BC547" s="91"/>
      <c r="BD547" s="91"/>
      <c r="BE547" s="91"/>
      <c r="BF547" s="91"/>
      <c r="BG547" s="91"/>
      <c r="BH547" s="91"/>
      <c r="BI547" s="91"/>
      <c r="BJ547" s="91"/>
    </row>
    <row r="548" spans="13:62" x14ac:dyDescent="0.25">
      <c r="M548" s="91"/>
      <c r="N548" s="91"/>
      <c r="O548" s="91"/>
      <c r="P548" s="91"/>
      <c r="R548" s="91"/>
      <c r="S548" s="91"/>
      <c r="T548" s="91"/>
      <c r="U548" s="91"/>
      <c r="W548" s="91"/>
      <c r="X548" s="91"/>
      <c r="Y548" s="91"/>
      <c r="Z548" s="91"/>
      <c r="AA548" s="91"/>
      <c r="AB548" s="91"/>
      <c r="AC548" s="91"/>
      <c r="AD548" s="91"/>
      <c r="AE548" s="91"/>
      <c r="AF548" s="91"/>
      <c r="AG548" s="91"/>
      <c r="AH548" s="91"/>
      <c r="AI548" s="91"/>
      <c r="AJ548" s="91"/>
      <c r="AK548" s="91"/>
      <c r="AL548" s="91"/>
      <c r="AM548" s="91"/>
      <c r="AN548" s="91"/>
      <c r="AO548" s="91"/>
      <c r="AP548" s="91"/>
      <c r="AQ548" s="91"/>
      <c r="AR548" s="91"/>
      <c r="AS548" s="91"/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H548" s="91"/>
      <c r="BI548" s="91"/>
      <c r="BJ548" s="91"/>
    </row>
    <row r="549" spans="13:62" x14ac:dyDescent="0.25">
      <c r="M549" s="91"/>
      <c r="N549" s="91"/>
      <c r="O549" s="91"/>
      <c r="P549" s="91"/>
      <c r="R549" s="91"/>
      <c r="S549" s="91"/>
      <c r="T549" s="91"/>
      <c r="U549" s="91"/>
      <c r="W549" s="91"/>
      <c r="X549" s="91"/>
      <c r="Y549" s="91"/>
      <c r="Z549" s="91"/>
      <c r="AA549" s="91"/>
      <c r="AB549" s="91"/>
      <c r="AC549" s="91"/>
      <c r="AD549" s="91"/>
      <c r="AE549" s="91"/>
      <c r="AF549" s="91"/>
      <c r="AG549" s="91"/>
      <c r="AH549" s="91"/>
      <c r="AI549" s="91"/>
      <c r="AJ549" s="91"/>
      <c r="AK549" s="91"/>
      <c r="AL549" s="91"/>
      <c r="AM549" s="91"/>
      <c r="AN549" s="91"/>
      <c r="AO549" s="91"/>
      <c r="AP549" s="91"/>
      <c r="AQ549" s="91"/>
      <c r="AR549" s="91"/>
      <c r="AS549" s="91"/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/>
      <c r="BI549" s="91"/>
      <c r="BJ549" s="91"/>
    </row>
    <row r="550" spans="13:62" x14ac:dyDescent="0.25">
      <c r="M550" s="91"/>
      <c r="N550" s="91"/>
      <c r="O550" s="91"/>
      <c r="P550" s="91"/>
      <c r="R550" s="91"/>
      <c r="S550" s="91"/>
      <c r="T550" s="91"/>
      <c r="U550" s="91"/>
      <c r="W550" s="91"/>
      <c r="X550" s="91"/>
      <c r="Y550" s="91"/>
      <c r="Z550" s="91"/>
      <c r="AA550" s="91"/>
      <c r="AB550" s="91"/>
      <c r="AC550" s="91"/>
      <c r="AD550" s="91"/>
      <c r="AE550" s="91"/>
      <c r="AF550" s="91"/>
      <c r="AG550" s="91"/>
      <c r="AH550" s="91"/>
      <c r="AI550" s="91"/>
      <c r="AJ550" s="91"/>
      <c r="AK550" s="91"/>
      <c r="AL550" s="91"/>
      <c r="AM550" s="91"/>
      <c r="AN550" s="91"/>
      <c r="AO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H550" s="91"/>
      <c r="BI550" s="91"/>
      <c r="BJ550" s="91"/>
    </row>
    <row r="551" spans="13:62" x14ac:dyDescent="0.25">
      <c r="M551" s="91"/>
      <c r="N551" s="91"/>
      <c r="O551" s="91"/>
      <c r="P551" s="91"/>
      <c r="R551" s="91"/>
      <c r="S551" s="91"/>
      <c r="T551" s="91"/>
      <c r="U551" s="91"/>
      <c r="W551" s="91"/>
      <c r="X551" s="91"/>
      <c r="Y551" s="91"/>
      <c r="Z551" s="91"/>
      <c r="AA551" s="91"/>
      <c r="AB551" s="91"/>
      <c r="AC551" s="91"/>
      <c r="AD551" s="91"/>
      <c r="AE551" s="91"/>
      <c r="AF551" s="91"/>
      <c r="AG551" s="91"/>
      <c r="AH551" s="91"/>
      <c r="AI551" s="91"/>
      <c r="AJ551" s="91"/>
      <c r="AK551" s="91"/>
      <c r="AL551" s="91"/>
      <c r="AM551" s="91"/>
      <c r="AN551" s="91"/>
      <c r="AO551" s="91"/>
      <c r="AP551" s="91"/>
      <c r="AQ551" s="91"/>
      <c r="AR551" s="91"/>
      <c r="AS551" s="91"/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H551" s="91"/>
      <c r="BI551" s="91"/>
      <c r="BJ551" s="91"/>
    </row>
    <row r="552" spans="13:62" x14ac:dyDescent="0.25">
      <c r="M552" s="91"/>
      <c r="N552" s="91"/>
      <c r="O552" s="91"/>
      <c r="P552" s="91"/>
      <c r="R552" s="91"/>
      <c r="S552" s="91"/>
      <c r="T552" s="91"/>
      <c r="U552" s="91"/>
      <c r="W552" s="91"/>
      <c r="X552" s="91"/>
      <c r="Y552" s="91"/>
      <c r="Z552" s="91"/>
      <c r="AA552" s="91"/>
      <c r="AB552" s="91"/>
      <c r="AC552" s="91"/>
      <c r="AD552" s="91"/>
      <c r="AE552" s="91"/>
      <c r="AF552" s="91"/>
      <c r="AG552" s="91"/>
      <c r="AH552" s="91"/>
      <c r="AI552" s="91"/>
      <c r="AJ552" s="91"/>
      <c r="AK552" s="91"/>
      <c r="AL552" s="91"/>
      <c r="AM552" s="91"/>
      <c r="AN552" s="91"/>
      <c r="AO552" s="91"/>
      <c r="AP552" s="91"/>
      <c r="AQ552" s="91"/>
      <c r="AR552" s="91"/>
      <c r="AS552" s="91"/>
      <c r="AT552" s="91"/>
      <c r="AU552" s="91"/>
      <c r="AV552" s="91"/>
      <c r="AW552" s="91"/>
      <c r="AX552" s="91"/>
      <c r="AY552" s="91"/>
      <c r="AZ552" s="91"/>
      <c r="BA552" s="91"/>
      <c r="BB552" s="91"/>
      <c r="BC552" s="91"/>
      <c r="BD552" s="91"/>
      <c r="BE552" s="91"/>
      <c r="BF552" s="91"/>
      <c r="BG552" s="91"/>
      <c r="BH552" s="91"/>
      <c r="BI552" s="91"/>
      <c r="BJ552" s="91"/>
    </row>
    <row r="553" spans="13:62" x14ac:dyDescent="0.25">
      <c r="M553" s="91"/>
      <c r="N553" s="91"/>
      <c r="O553" s="91"/>
      <c r="P553" s="91"/>
      <c r="R553" s="91"/>
      <c r="S553" s="91"/>
      <c r="T553" s="91"/>
      <c r="U553" s="91"/>
      <c r="W553" s="91"/>
      <c r="X553" s="91"/>
      <c r="Y553" s="91"/>
      <c r="Z553" s="91"/>
      <c r="AA553" s="91"/>
      <c r="AB553" s="91"/>
      <c r="AC553" s="91"/>
      <c r="AD553" s="91"/>
      <c r="AE553" s="91"/>
      <c r="AF553" s="91"/>
      <c r="AG553" s="91"/>
      <c r="AH553" s="91"/>
      <c r="AI553" s="91"/>
      <c r="AJ553" s="91"/>
      <c r="AK553" s="91"/>
      <c r="AL553" s="91"/>
      <c r="AM553" s="91"/>
      <c r="AN553" s="91"/>
      <c r="AO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H553" s="91"/>
      <c r="BI553" s="91"/>
      <c r="BJ553" s="91"/>
    </row>
    <row r="554" spans="13:62" x14ac:dyDescent="0.25">
      <c r="M554" s="91"/>
      <c r="N554" s="91"/>
      <c r="O554" s="91"/>
      <c r="P554" s="91"/>
      <c r="R554" s="91"/>
      <c r="S554" s="91"/>
      <c r="T554" s="91"/>
      <c r="U554" s="91"/>
      <c r="W554" s="91"/>
      <c r="X554" s="91"/>
      <c r="Y554" s="91"/>
      <c r="Z554" s="91"/>
      <c r="AA554" s="91"/>
      <c r="AB554" s="91"/>
      <c r="AC554" s="91"/>
      <c r="AD554" s="91"/>
      <c r="AE554" s="91"/>
      <c r="AF554" s="91"/>
      <c r="AG554" s="91"/>
      <c r="AH554" s="91"/>
      <c r="AI554" s="91"/>
      <c r="AJ554" s="91"/>
      <c r="AK554" s="91"/>
      <c r="AL554" s="91"/>
      <c r="AM554" s="91"/>
      <c r="AN554" s="91"/>
      <c r="AO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H554" s="91"/>
      <c r="BI554" s="91"/>
      <c r="BJ554" s="91"/>
    </row>
    <row r="555" spans="13:62" x14ac:dyDescent="0.25">
      <c r="M555" s="91"/>
      <c r="N555" s="91"/>
      <c r="O555" s="91"/>
      <c r="P555" s="91"/>
      <c r="R555" s="91"/>
      <c r="S555" s="91"/>
      <c r="T555" s="91"/>
      <c r="U555" s="91"/>
      <c r="W555" s="91"/>
      <c r="X555" s="91"/>
      <c r="Y555" s="91"/>
      <c r="Z555" s="91"/>
      <c r="AA555" s="91"/>
      <c r="AB555" s="91"/>
      <c r="AC555" s="91"/>
      <c r="AD555" s="91"/>
      <c r="AE555" s="91"/>
      <c r="AF555" s="91"/>
      <c r="AG555" s="91"/>
      <c r="AH555" s="91"/>
      <c r="AI555" s="91"/>
      <c r="AJ555" s="91"/>
      <c r="AK555" s="91"/>
      <c r="AL555" s="91"/>
      <c r="AM555" s="91"/>
      <c r="AN555" s="91"/>
      <c r="AO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H555" s="91"/>
      <c r="BI555" s="91"/>
      <c r="BJ555" s="91"/>
    </row>
    <row r="556" spans="13:62" x14ac:dyDescent="0.25">
      <c r="M556" s="91"/>
      <c r="N556" s="91"/>
      <c r="O556" s="91"/>
      <c r="P556" s="91"/>
      <c r="R556" s="91"/>
      <c r="S556" s="91"/>
      <c r="T556" s="91"/>
      <c r="U556" s="91"/>
      <c r="W556" s="91"/>
      <c r="X556" s="91"/>
      <c r="Y556" s="91"/>
      <c r="Z556" s="91"/>
      <c r="AA556" s="91"/>
      <c r="AB556" s="91"/>
      <c r="AC556" s="91"/>
      <c r="AD556" s="91"/>
      <c r="AE556" s="91"/>
      <c r="AF556" s="91"/>
      <c r="AG556" s="91"/>
      <c r="AH556" s="91"/>
      <c r="AI556" s="91"/>
      <c r="AJ556" s="91"/>
      <c r="AK556" s="91"/>
      <c r="AL556" s="91"/>
      <c r="AM556" s="91"/>
      <c r="AN556" s="91"/>
      <c r="AO556" s="91"/>
      <c r="AP556" s="91"/>
      <c r="AQ556" s="91"/>
      <c r="AR556" s="91"/>
      <c r="AS556" s="91"/>
      <c r="AT556" s="91"/>
      <c r="AU556" s="91"/>
      <c r="AV556" s="91"/>
      <c r="AW556" s="91"/>
      <c r="AX556" s="91"/>
      <c r="AY556" s="91"/>
      <c r="AZ556" s="91"/>
      <c r="BA556" s="91"/>
      <c r="BB556" s="91"/>
      <c r="BC556" s="91"/>
      <c r="BD556" s="91"/>
      <c r="BE556" s="91"/>
      <c r="BF556" s="91"/>
      <c r="BG556" s="91"/>
      <c r="BH556" s="91"/>
      <c r="BI556" s="91"/>
      <c r="BJ556" s="91"/>
    </row>
    <row r="557" spans="13:62" x14ac:dyDescent="0.25">
      <c r="M557" s="91"/>
      <c r="N557" s="91"/>
      <c r="O557" s="91"/>
      <c r="P557" s="91"/>
      <c r="R557" s="91"/>
      <c r="S557" s="91"/>
      <c r="T557" s="91"/>
      <c r="U557" s="91"/>
      <c r="W557" s="91"/>
      <c r="X557" s="91"/>
      <c r="Y557" s="91"/>
      <c r="Z557" s="91"/>
      <c r="AA557" s="91"/>
      <c r="AB557" s="91"/>
      <c r="AC557" s="91"/>
      <c r="AD557" s="91"/>
      <c r="AE557" s="91"/>
      <c r="AF557" s="91"/>
      <c r="AG557" s="91"/>
      <c r="AH557" s="91"/>
      <c r="AI557" s="91"/>
      <c r="AJ557" s="91"/>
      <c r="AK557" s="91"/>
      <c r="AL557" s="91"/>
      <c r="AM557" s="91"/>
      <c r="AN557" s="91"/>
      <c r="AO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H557" s="91"/>
      <c r="BI557" s="91"/>
      <c r="BJ557" s="91"/>
    </row>
    <row r="558" spans="13:62" x14ac:dyDescent="0.25">
      <c r="M558" s="91"/>
      <c r="N558" s="91"/>
      <c r="O558" s="91"/>
      <c r="P558" s="91"/>
      <c r="R558" s="91"/>
      <c r="S558" s="91"/>
      <c r="T558" s="91"/>
      <c r="U558" s="91"/>
      <c r="W558" s="91"/>
      <c r="X558" s="91"/>
      <c r="Y558" s="91"/>
      <c r="Z558" s="91"/>
      <c r="AA558" s="91"/>
      <c r="AB558" s="91"/>
      <c r="AC558" s="91"/>
      <c r="AD558" s="91"/>
      <c r="AE558" s="91"/>
      <c r="AF558" s="91"/>
      <c r="AG558" s="91"/>
      <c r="AH558" s="91"/>
      <c r="AI558" s="91"/>
      <c r="AJ558" s="91"/>
      <c r="AK558" s="91"/>
      <c r="AL558" s="91"/>
      <c r="AM558" s="91"/>
      <c r="AN558" s="91"/>
      <c r="AO558" s="91"/>
      <c r="AP558" s="91"/>
      <c r="AQ558" s="91"/>
      <c r="AR558" s="91"/>
      <c r="AS558" s="91"/>
      <c r="AT558" s="91"/>
      <c r="AU558" s="91"/>
      <c r="AV558" s="91"/>
      <c r="AW558" s="91"/>
      <c r="AX558" s="91"/>
      <c r="AY558" s="91"/>
      <c r="AZ558" s="91"/>
      <c r="BA558" s="91"/>
      <c r="BB558" s="91"/>
      <c r="BC558" s="91"/>
      <c r="BD558" s="91"/>
      <c r="BE558" s="91"/>
      <c r="BF558" s="91"/>
      <c r="BG558" s="91"/>
      <c r="BH558" s="91"/>
      <c r="BI558" s="91"/>
      <c r="BJ558" s="91"/>
    </row>
    <row r="559" spans="13:62" x14ac:dyDescent="0.25">
      <c r="M559" s="91"/>
      <c r="N559" s="91"/>
      <c r="O559" s="91"/>
      <c r="P559" s="91"/>
      <c r="R559" s="91"/>
      <c r="S559" s="91"/>
      <c r="T559" s="91"/>
      <c r="U559" s="91"/>
      <c r="W559" s="91"/>
      <c r="X559" s="91"/>
      <c r="Y559" s="91"/>
      <c r="Z559" s="91"/>
      <c r="AA559" s="91"/>
      <c r="AB559" s="91"/>
      <c r="AC559" s="91"/>
      <c r="AD559" s="91"/>
      <c r="AE559" s="91"/>
      <c r="AF559" s="91"/>
      <c r="AG559" s="91"/>
      <c r="AH559" s="91"/>
      <c r="AI559" s="91"/>
      <c r="AJ559" s="91"/>
      <c r="AK559" s="91"/>
      <c r="AL559" s="91"/>
      <c r="AM559" s="91"/>
      <c r="AN559" s="91"/>
      <c r="AO559" s="91"/>
      <c r="AP559" s="91"/>
      <c r="AQ559" s="91"/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/>
      <c r="BG559" s="91"/>
      <c r="BH559" s="91"/>
      <c r="BI559" s="91"/>
      <c r="BJ559" s="91"/>
    </row>
    <row r="560" spans="13:62" x14ac:dyDescent="0.25">
      <c r="M560" s="91"/>
      <c r="N560" s="91"/>
      <c r="O560" s="91"/>
      <c r="P560" s="91"/>
      <c r="R560" s="91"/>
      <c r="S560" s="91"/>
      <c r="T560" s="91"/>
      <c r="U560" s="91"/>
      <c r="W560" s="91"/>
      <c r="X560" s="91"/>
      <c r="Y560" s="91"/>
      <c r="Z560" s="91"/>
      <c r="AA560" s="91"/>
      <c r="AB560" s="91"/>
      <c r="AC560" s="91"/>
      <c r="AD560" s="91"/>
      <c r="AE560" s="91"/>
      <c r="AF560" s="91"/>
      <c r="AG560" s="91"/>
      <c r="AH560" s="91"/>
      <c r="AI560" s="91"/>
      <c r="AJ560" s="91"/>
      <c r="AK560" s="91"/>
      <c r="AL560" s="91"/>
      <c r="AM560" s="91"/>
      <c r="AN560" s="91"/>
      <c r="AO560" s="91"/>
      <c r="AP560" s="91"/>
      <c r="AQ560" s="91"/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/>
      <c r="BG560" s="91"/>
      <c r="BH560" s="91"/>
      <c r="BI560" s="91"/>
      <c r="BJ560" s="91"/>
    </row>
    <row r="561" spans="13:62" x14ac:dyDescent="0.25">
      <c r="M561" s="91"/>
      <c r="N561" s="91"/>
      <c r="O561" s="91"/>
      <c r="P561" s="91"/>
      <c r="R561" s="91"/>
      <c r="S561" s="91"/>
      <c r="T561" s="91"/>
      <c r="U561" s="91"/>
      <c r="W561" s="91"/>
      <c r="X561" s="91"/>
      <c r="Y561" s="91"/>
      <c r="Z561" s="91"/>
      <c r="AA561" s="91"/>
      <c r="AB561" s="91"/>
      <c r="AC561" s="91"/>
      <c r="AD561" s="91"/>
      <c r="AE561" s="91"/>
      <c r="AF561" s="91"/>
      <c r="AG561" s="91"/>
      <c r="AH561" s="91"/>
      <c r="AI561" s="91"/>
      <c r="AJ561" s="91"/>
      <c r="AK561" s="91"/>
      <c r="AL561" s="91"/>
      <c r="AM561" s="91"/>
      <c r="AN561" s="91"/>
      <c r="AO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91"/>
      <c r="BD561" s="91"/>
      <c r="BE561" s="91"/>
      <c r="BF561" s="91"/>
      <c r="BG561" s="91"/>
      <c r="BH561" s="91"/>
      <c r="BI561" s="91"/>
      <c r="BJ561" s="91"/>
    </row>
    <row r="562" spans="13:62" x14ac:dyDescent="0.25">
      <c r="M562" s="91"/>
      <c r="N562" s="91"/>
      <c r="O562" s="91"/>
      <c r="P562" s="91"/>
      <c r="R562" s="91"/>
      <c r="S562" s="91"/>
      <c r="T562" s="91"/>
      <c r="U562" s="91"/>
      <c r="W562" s="91"/>
      <c r="X562" s="91"/>
      <c r="Y562" s="91"/>
      <c r="Z562" s="91"/>
      <c r="AA562" s="91"/>
      <c r="AB562" s="91"/>
      <c r="AC562" s="91"/>
      <c r="AD562" s="91"/>
      <c r="AE562" s="91"/>
      <c r="AF562" s="91"/>
      <c r="AG562" s="91"/>
      <c r="AH562" s="91"/>
      <c r="AI562" s="91"/>
      <c r="AJ562" s="91"/>
      <c r="AK562" s="91"/>
      <c r="AL562" s="91"/>
      <c r="AM562" s="91"/>
      <c r="AN562" s="91"/>
      <c r="AO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91"/>
      <c r="BD562" s="91"/>
      <c r="BE562" s="91"/>
      <c r="BF562" s="91"/>
      <c r="BG562" s="91"/>
      <c r="BH562" s="91"/>
      <c r="BI562" s="91"/>
      <c r="BJ562" s="91"/>
    </row>
    <row r="563" spans="13:62" x14ac:dyDescent="0.25">
      <c r="M563" s="91"/>
      <c r="N563" s="91"/>
      <c r="O563" s="91"/>
      <c r="P563" s="91"/>
      <c r="R563" s="91"/>
      <c r="S563" s="91"/>
      <c r="T563" s="91"/>
      <c r="U563" s="91"/>
      <c r="W563" s="91"/>
      <c r="X563" s="91"/>
      <c r="Y563" s="91"/>
      <c r="Z563" s="91"/>
      <c r="AA563" s="91"/>
      <c r="AB563" s="91"/>
      <c r="AC563" s="91"/>
      <c r="AD563" s="91"/>
      <c r="AE563" s="91"/>
      <c r="AF563" s="91"/>
      <c r="AG563" s="91"/>
      <c r="AH563" s="91"/>
      <c r="AI563" s="91"/>
      <c r="AJ563" s="91"/>
      <c r="AK563" s="91"/>
      <c r="AL563" s="91"/>
      <c r="AM563" s="91"/>
      <c r="AN563" s="91"/>
      <c r="AO563" s="91"/>
      <c r="AP563" s="91"/>
      <c r="AQ563" s="91"/>
      <c r="AR563" s="91"/>
      <c r="AS563" s="91"/>
      <c r="AT563" s="91"/>
      <c r="AU563" s="91"/>
      <c r="AV563" s="91"/>
      <c r="AW563" s="91"/>
      <c r="AX563" s="91"/>
      <c r="AY563" s="91"/>
      <c r="AZ563" s="91"/>
      <c r="BA563" s="91"/>
      <c r="BB563" s="91"/>
      <c r="BC563" s="91"/>
      <c r="BD563" s="91"/>
      <c r="BE563" s="91"/>
      <c r="BF563" s="91"/>
      <c r="BG563" s="91"/>
      <c r="BH563" s="91"/>
      <c r="BI563" s="91"/>
      <c r="BJ563" s="91"/>
    </row>
    <row r="564" spans="13:62" x14ac:dyDescent="0.25">
      <c r="M564" s="91"/>
      <c r="N564" s="91"/>
      <c r="O564" s="91"/>
      <c r="P564" s="91"/>
      <c r="R564" s="91"/>
      <c r="S564" s="91"/>
      <c r="T564" s="91"/>
      <c r="U564" s="91"/>
      <c r="W564" s="91"/>
      <c r="X564" s="91"/>
      <c r="Y564" s="91"/>
      <c r="Z564" s="91"/>
      <c r="AA564" s="91"/>
      <c r="AB564" s="91"/>
      <c r="AC564" s="91"/>
      <c r="AD564" s="91"/>
      <c r="AE564" s="91"/>
      <c r="AF564" s="91"/>
      <c r="AG564" s="91"/>
      <c r="AH564" s="91"/>
      <c r="AI564" s="91"/>
      <c r="AJ564" s="91"/>
      <c r="AK564" s="91"/>
      <c r="AL564" s="91"/>
      <c r="AM564" s="91"/>
      <c r="AN564" s="91"/>
      <c r="AO564" s="91"/>
      <c r="AP564" s="91"/>
      <c r="AQ564" s="91"/>
      <c r="AR564" s="91"/>
      <c r="AS564" s="91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/>
      <c r="BF564" s="91"/>
      <c r="BG564" s="91"/>
      <c r="BH564" s="91"/>
      <c r="BI564" s="91"/>
      <c r="BJ564" s="91"/>
    </row>
    <row r="565" spans="13:62" x14ac:dyDescent="0.25">
      <c r="M565" s="91"/>
      <c r="N565" s="91"/>
      <c r="O565" s="91"/>
      <c r="P565" s="91"/>
      <c r="R565" s="91"/>
      <c r="S565" s="91"/>
      <c r="T565" s="91"/>
      <c r="U565" s="91"/>
      <c r="W565" s="91"/>
      <c r="X565" s="91"/>
      <c r="Y565" s="91"/>
      <c r="Z565" s="91"/>
      <c r="AA565" s="91"/>
      <c r="AB565" s="91"/>
      <c r="AC565" s="91"/>
      <c r="AD565" s="91"/>
      <c r="AE565" s="91"/>
      <c r="AF565" s="91"/>
      <c r="AG565" s="91"/>
      <c r="AH565" s="91"/>
      <c r="AI565" s="91"/>
      <c r="AJ565" s="91"/>
      <c r="AK565" s="91"/>
      <c r="AL565" s="91"/>
      <c r="AM565" s="91"/>
      <c r="AN565" s="91"/>
      <c r="AO565" s="91"/>
      <c r="AP565" s="91"/>
      <c r="AQ565" s="91"/>
      <c r="AR565" s="91"/>
      <c r="AS565" s="91"/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/>
      <c r="BI565" s="91"/>
      <c r="BJ565" s="91"/>
    </row>
    <row r="566" spans="13:62" x14ac:dyDescent="0.25">
      <c r="M566" s="91"/>
      <c r="N566" s="91"/>
      <c r="O566" s="91"/>
      <c r="P566" s="91"/>
      <c r="R566" s="91"/>
      <c r="S566" s="91"/>
      <c r="T566" s="91"/>
      <c r="U566" s="91"/>
      <c r="W566" s="91"/>
      <c r="X566" s="91"/>
      <c r="Y566" s="91"/>
      <c r="Z566" s="91"/>
      <c r="AA566" s="91"/>
      <c r="AB566" s="91"/>
      <c r="AC566" s="91"/>
      <c r="AD566" s="91"/>
      <c r="AE566" s="91"/>
      <c r="AF566" s="91"/>
      <c r="AG566" s="91"/>
      <c r="AH566" s="91"/>
      <c r="AI566" s="91"/>
      <c r="AJ566" s="91"/>
      <c r="AK566" s="91"/>
      <c r="AL566" s="91"/>
      <c r="AM566" s="91"/>
      <c r="AN566" s="91"/>
      <c r="AO566" s="91"/>
      <c r="AP566" s="91"/>
      <c r="AQ566" s="91"/>
      <c r="AR566" s="91"/>
      <c r="AS566" s="91"/>
      <c r="AT566" s="91"/>
      <c r="AU566" s="91"/>
      <c r="AV566" s="91"/>
      <c r="AW566" s="91"/>
      <c r="AX566" s="91"/>
      <c r="AY566" s="91"/>
      <c r="AZ566" s="91"/>
      <c r="BA566" s="91"/>
      <c r="BB566" s="91"/>
      <c r="BC566" s="91"/>
      <c r="BD566" s="91"/>
      <c r="BE566" s="91"/>
      <c r="BF566" s="91"/>
      <c r="BG566" s="91"/>
      <c r="BH566" s="91"/>
      <c r="BI566" s="91"/>
      <c r="BJ566" s="91"/>
    </row>
    <row r="567" spans="13:62" x14ac:dyDescent="0.25">
      <c r="M567" s="91"/>
      <c r="N567" s="91"/>
      <c r="O567" s="91"/>
      <c r="P567" s="91"/>
      <c r="R567" s="91"/>
      <c r="S567" s="91"/>
      <c r="T567" s="91"/>
      <c r="U567" s="91"/>
      <c r="W567" s="91"/>
      <c r="X567" s="91"/>
      <c r="Y567" s="91"/>
      <c r="Z567" s="91"/>
      <c r="AA567" s="91"/>
      <c r="AB567" s="91"/>
      <c r="AC567" s="91"/>
      <c r="AD567" s="91"/>
      <c r="AE567" s="91"/>
      <c r="AF567" s="91"/>
      <c r="AG567" s="91"/>
      <c r="AH567" s="91"/>
      <c r="AI567" s="91"/>
      <c r="AJ567" s="91"/>
      <c r="AK567" s="91"/>
      <c r="AL567" s="91"/>
      <c r="AM567" s="91"/>
      <c r="AN567" s="91"/>
      <c r="AO567" s="91"/>
      <c r="AP567" s="91"/>
      <c r="AQ567" s="91"/>
      <c r="AR567" s="91"/>
      <c r="AS567" s="91"/>
      <c r="AT567" s="91"/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H567" s="91"/>
      <c r="BI567" s="91"/>
      <c r="BJ567" s="91"/>
    </row>
    <row r="568" spans="13:62" x14ac:dyDescent="0.25">
      <c r="M568" s="91"/>
      <c r="N568" s="91"/>
      <c r="O568" s="91"/>
      <c r="P568" s="91"/>
      <c r="R568" s="91"/>
      <c r="S568" s="91"/>
      <c r="T568" s="91"/>
      <c r="U568" s="91"/>
      <c r="W568" s="91"/>
      <c r="X568" s="91"/>
      <c r="Y568" s="91"/>
      <c r="Z568" s="91"/>
      <c r="AA568" s="91"/>
      <c r="AB568" s="91"/>
      <c r="AC568" s="91"/>
      <c r="AD568" s="91"/>
      <c r="AE568" s="91"/>
      <c r="AF568" s="91"/>
      <c r="AG568" s="91"/>
      <c r="AH568" s="91"/>
      <c r="AI568" s="91"/>
      <c r="AJ568" s="91"/>
      <c r="AK568" s="91"/>
      <c r="AL568" s="91"/>
      <c r="AM568" s="91"/>
      <c r="AN568" s="91"/>
      <c r="AO568" s="91"/>
      <c r="AP568" s="91"/>
      <c r="AQ568" s="91"/>
      <c r="AR568" s="91"/>
      <c r="AS568" s="91"/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/>
      <c r="BI568" s="91"/>
      <c r="BJ568" s="91"/>
    </row>
    <row r="569" spans="13:62" x14ac:dyDescent="0.25">
      <c r="M569" s="91"/>
      <c r="N569" s="91"/>
      <c r="O569" s="91"/>
      <c r="P569" s="91"/>
      <c r="R569" s="91"/>
      <c r="S569" s="91"/>
      <c r="T569" s="91"/>
      <c r="U569" s="91"/>
      <c r="W569" s="91"/>
      <c r="X569" s="91"/>
      <c r="Y569" s="91"/>
      <c r="Z569" s="91"/>
      <c r="AA569" s="91"/>
      <c r="AB569" s="91"/>
      <c r="AC569" s="91"/>
      <c r="AD569" s="91"/>
      <c r="AE569" s="91"/>
      <c r="AF569" s="91"/>
      <c r="AG569" s="91"/>
      <c r="AH569" s="91"/>
      <c r="AI569" s="91"/>
      <c r="AJ569" s="91"/>
      <c r="AK569" s="91"/>
      <c r="AL569" s="91"/>
      <c r="AM569" s="91"/>
      <c r="AN569" s="91"/>
      <c r="AO569" s="91"/>
      <c r="AP569" s="91"/>
      <c r="AQ569" s="91"/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/>
      <c r="BF569" s="91"/>
      <c r="BG569" s="91"/>
      <c r="BH569" s="91"/>
      <c r="BI569" s="91"/>
      <c r="BJ569" s="91"/>
    </row>
    <row r="570" spans="13:62" x14ac:dyDescent="0.25">
      <c r="M570" s="91"/>
      <c r="N570" s="91"/>
      <c r="O570" s="91"/>
      <c r="P570" s="91"/>
      <c r="R570" s="91"/>
      <c r="S570" s="91"/>
      <c r="T570" s="91"/>
      <c r="U570" s="91"/>
      <c r="W570" s="91"/>
      <c r="X570" s="91"/>
      <c r="Y570" s="91"/>
      <c r="Z570" s="91"/>
      <c r="AA570" s="91"/>
      <c r="AB570" s="91"/>
      <c r="AC570" s="91"/>
      <c r="AD570" s="91"/>
      <c r="AE570" s="91"/>
      <c r="AF570" s="91"/>
      <c r="AG570" s="91"/>
      <c r="AH570" s="91"/>
      <c r="AI570" s="91"/>
      <c r="AJ570" s="91"/>
      <c r="AK570" s="91"/>
      <c r="AL570" s="91"/>
      <c r="AM570" s="91"/>
      <c r="AN570" s="91"/>
      <c r="AO570" s="91"/>
      <c r="AP570" s="91"/>
      <c r="AQ570" s="91"/>
      <c r="AR570" s="91"/>
      <c r="AS570" s="91"/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H570" s="91"/>
      <c r="BI570" s="91"/>
      <c r="BJ570" s="91"/>
    </row>
    <row r="571" spans="13:62" x14ac:dyDescent="0.25">
      <c r="M571" s="91"/>
      <c r="N571" s="91"/>
      <c r="O571" s="91"/>
      <c r="P571" s="91"/>
      <c r="R571" s="91"/>
      <c r="S571" s="91"/>
      <c r="T571" s="91"/>
      <c r="U571" s="91"/>
      <c r="W571" s="91"/>
      <c r="X571" s="91"/>
      <c r="Y571" s="91"/>
      <c r="Z571" s="91"/>
      <c r="AA571" s="91"/>
      <c r="AB571" s="91"/>
      <c r="AC571" s="91"/>
      <c r="AD571" s="91"/>
      <c r="AE571" s="91"/>
      <c r="AF571" s="91"/>
      <c r="AG571" s="91"/>
      <c r="AH571" s="91"/>
      <c r="AI571" s="91"/>
      <c r="AJ571" s="91"/>
      <c r="AK571" s="91"/>
      <c r="AL571" s="91"/>
      <c r="AM571" s="91"/>
      <c r="AN571" s="91"/>
      <c r="AO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H571" s="91"/>
      <c r="BI571" s="91"/>
      <c r="BJ571" s="91"/>
    </row>
    <row r="572" spans="13:62" x14ac:dyDescent="0.25">
      <c r="M572" s="91"/>
      <c r="N572" s="91"/>
      <c r="O572" s="91"/>
      <c r="P572" s="91"/>
      <c r="R572" s="91"/>
      <c r="S572" s="91"/>
      <c r="T572" s="91"/>
      <c r="U572" s="91"/>
      <c r="W572" s="91"/>
      <c r="X572" s="91"/>
      <c r="Y572" s="91"/>
      <c r="Z572" s="91"/>
      <c r="AA572" s="91"/>
      <c r="AB572" s="91"/>
      <c r="AC572" s="91"/>
      <c r="AD572" s="91"/>
      <c r="AE572" s="91"/>
      <c r="AF572" s="91"/>
      <c r="AG572" s="91"/>
      <c r="AH572" s="91"/>
      <c r="AI572" s="91"/>
      <c r="AJ572" s="91"/>
      <c r="AK572" s="91"/>
      <c r="AL572" s="91"/>
      <c r="AM572" s="91"/>
      <c r="AN572" s="91"/>
      <c r="AO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H572" s="91"/>
      <c r="BI572" s="91"/>
      <c r="BJ572" s="91"/>
    </row>
    <row r="573" spans="13:62" x14ac:dyDescent="0.25">
      <c r="M573" s="91"/>
      <c r="N573" s="91"/>
      <c r="O573" s="91"/>
      <c r="P573" s="91"/>
      <c r="R573" s="91"/>
      <c r="S573" s="91"/>
      <c r="T573" s="91"/>
      <c r="U573" s="91"/>
      <c r="W573" s="91"/>
      <c r="X573" s="91"/>
      <c r="Y573" s="91"/>
      <c r="Z573" s="91"/>
      <c r="AA573" s="91"/>
      <c r="AB573" s="91"/>
      <c r="AC573" s="91"/>
      <c r="AD573" s="91"/>
      <c r="AE573" s="91"/>
      <c r="AF573" s="91"/>
      <c r="AG573" s="91"/>
      <c r="AH573" s="91"/>
      <c r="AI573" s="91"/>
      <c r="AJ573" s="91"/>
      <c r="AK573" s="91"/>
      <c r="AL573" s="91"/>
      <c r="AM573" s="91"/>
      <c r="AN573" s="91"/>
      <c r="AO573" s="91"/>
      <c r="AP573" s="91"/>
      <c r="AQ573" s="91"/>
      <c r="AR573" s="91"/>
      <c r="AS573" s="91"/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H573" s="91"/>
      <c r="BI573" s="91"/>
      <c r="BJ573" s="91"/>
    </row>
    <row r="574" spans="13:62" x14ac:dyDescent="0.25">
      <c r="M574" s="91"/>
      <c r="N574" s="91"/>
      <c r="O574" s="91"/>
      <c r="P574" s="91"/>
      <c r="R574" s="91"/>
      <c r="S574" s="91"/>
      <c r="T574" s="91"/>
      <c r="U574" s="91"/>
      <c r="W574" s="91"/>
      <c r="X574" s="91"/>
      <c r="Y574" s="91"/>
      <c r="Z574" s="91"/>
      <c r="AA574" s="91"/>
      <c r="AB574" s="91"/>
      <c r="AC574" s="91"/>
      <c r="AD574" s="91"/>
      <c r="AE574" s="91"/>
      <c r="AF574" s="91"/>
      <c r="AG574" s="91"/>
      <c r="AH574" s="91"/>
      <c r="AI574" s="91"/>
      <c r="AJ574" s="91"/>
      <c r="AK574" s="91"/>
      <c r="AL574" s="91"/>
      <c r="AM574" s="91"/>
      <c r="AN574" s="91"/>
      <c r="AO574" s="91"/>
      <c r="AP574" s="91"/>
      <c r="AQ574" s="91"/>
      <c r="AR574" s="91"/>
      <c r="AS574" s="91"/>
      <c r="AT574" s="91"/>
      <c r="AU574" s="91"/>
      <c r="AV574" s="91"/>
      <c r="AW574" s="91"/>
      <c r="AX574" s="91"/>
      <c r="AY574" s="91"/>
      <c r="AZ574" s="91"/>
      <c r="BA574" s="91"/>
      <c r="BB574" s="91"/>
      <c r="BC574" s="91"/>
      <c r="BD574" s="91"/>
      <c r="BE574" s="91"/>
      <c r="BF574" s="91"/>
      <c r="BG574" s="91"/>
      <c r="BH574" s="91"/>
      <c r="BI574" s="91"/>
      <c r="BJ574" s="91"/>
    </row>
    <row r="575" spans="13:62" x14ac:dyDescent="0.25">
      <c r="M575" s="91"/>
      <c r="N575" s="91"/>
      <c r="O575" s="91"/>
      <c r="P575" s="91"/>
      <c r="R575" s="91"/>
      <c r="S575" s="91"/>
      <c r="T575" s="91"/>
      <c r="U575" s="91"/>
      <c r="W575" s="91"/>
      <c r="X575" s="91"/>
      <c r="Y575" s="91"/>
      <c r="Z575" s="91"/>
      <c r="AA575" s="91"/>
      <c r="AB575" s="91"/>
      <c r="AC575" s="91"/>
      <c r="AD575" s="91"/>
      <c r="AE575" s="91"/>
      <c r="AF575" s="91"/>
      <c r="AG575" s="91"/>
      <c r="AH575" s="91"/>
      <c r="AI575" s="91"/>
      <c r="AJ575" s="91"/>
      <c r="AK575" s="91"/>
      <c r="AL575" s="91"/>
      <c r="AM575" s="91"/>
      <c r="AN575" s="91"/>
      <c r="AO575" s="91"/>
      <c r="AP575" s="91"/>
      <c r="AQ575" s="91"/>
      <c r="AR575" s="91"/>
      <c r="AS575" s="91"/>
      <c r="AT575" s="91"/>
      <c r="AU575" s="91"/>
      <c r="AV575" s="91"/>
      <c r="AW575" s="91"/>
      <c r="AX575" s="91"/>
      <c r="AY575" s="91"/>
      <c r="AZ575" s="91"/>
      <c r="BA575" s="91"/>
      <c r="BB575" s="91"/>
      <c r="BC575" s="91"/>
      <c r="BD575" s="91"/>
      <c r="BE575" s="91"/>
      <c r="BF575" s="91"/>
      <c r="BG575" s="91"/>
      <c r="BH575" s="91"/>
      <c r="BI575" s="91"/>
      <c r="BJ575" s="91"/>
    </row>
    <row r="576" spans="13:62" x14ac:dyDescent="0.25">
      <c r="M576" s="91"/>
      <c r="N576" s="91"/>
      <c r="O576" s="91"/>
      <c r="P576" s="91"/>
      <c r="R576" s="91"/>
      <c r="S576" s="91"/>
      <c r="T576" s="91"/>
      <c r="U576" s="91"/>
      <c r="W576" s="91"/>
      <c r="X576" s="91"/>
      <c r="Y576" s="91"/>
      <c r="Z576" s="91"/>
      <c r="AA576" s="91"/>
      <c r="AB576" s="91"/>
      <c r="AC576" s="91"/>
      <c r="AD576" s="91"/>
      <c r="AE576" s="91"/>
      <c r="AF576" s="91"/>
      <c r="AG576" s="91"/>
      <c r="AH576" s="91"/>
      <c r="AI576" s="91"/>
      <c r="AJ576" s="91"/>
      <c r="AK576" s="91"/>
      <c r="AL576" s="91"/>
      <c r="AM576" s="91"/>
      <c r="AN576" s="91"/>
      <c r="AO576" s="91"/>
      <c r="AP576" s="91"/>
      <c r="AQ576" s="91"/>
      <c r="AR576" s="91"/>
      <c r="AS576" s="91"/>
      <c r="AT576" s="91"/>
      <c r="AU576" s="91"/>
      <c r="AV576" s="91"/>
      <c r="AW576" s="91"/>
      <c r="AX576" s="91"/>
      <c r="AY576" s="91"/>
      <c r="AZ576" s="91"/>
      <c r="BA576" s="91"/>
      <c r="BB576" s="91"/>
      <c r="BC576" s="91"/>
      <c r="BD576" s="91"/>
      <c r="BE576" s="91"/>
      <c r="BF576" s="91"/>
      <c r="BG576" s="91"/>
      <c r="BH576" s="91"/>
      <c r="BI576" s="91"/>
      <c r="BJ576" s="91"/>
    </row>
    <row r="577" spans="13:62" x14ac:dyDescent="0.25">
      <c r="M577" s="91"/>
      <c r="N577" s="91"/>
      <c r="O577" s="91"/>
      <c r="P577" s="91"/>
      <c r="R577" s="91"/>
      <c r="S577" s="91"/>
      <c r="T577" s="91"/>
      <c r="U577" s="91"/>
      <c r="W577" s="91"/>
      <c r="X577" s="91"/>
      <c r="Y577" s="91"/>
      <c r="Z577" s="91"/>
      <c r="AA577" s="91"/>
      <c r="AB577" s="91"/>
      <c r="AC577" s="91"/>
      <c r="AD577" s="91"/>
      <c r="AE577" s="91"/>
      <c r="AF577" s="91"/>
      <c r="AG577" s="91"/>
      <c r="AH577" s="91"/>
      <c r="AI577" s="91"/>
      <c r="AJ577" s="91"/>
      <c r="AK577" s="91"/>
      <c r="AL577" s="91"/>
      <c r="AM577" s="91"/>
      <c r="AN577" s="91"/>
      <c r="AO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91"/>
      <c r="BD577" s="91"/>
      <c r="BE577" s="91"/>
      <c r="BF577" s="91"/>
      <c r="BG577" s="91"/>
      <c r="BH577" s="91"/>
      <c r="BI577" s="91"/>
      <c r="BJ577" s="91"/>
    </row>
    <row r="578" spans="13:62" x14ac:dyDescent="0.25">
      <c r="M578" s="91"/>
      <c r="N578" s="91"/>
      <c r="O578" s="91"/>
      <c r="P578" s="91"/>
      <c r="R578" s="91"/>
      <c r="S578" s="91"/>
      <c r="T578" s="91"/>
      <c r="U578" s="91"/>
      <c r="W578" s="91"/>
      <c r="X578" s="91"/>
      <c r="Y578" s="91"/>
      <c r="Z578" s="91"/>
      <c r="AA578" s="91"/>
      <c r="AB578" s="91"/>
      <c r="AC578" s="91"/>
      <c r="AD578" s="91"/>
      <c r="AE578" s="91"/>
      <c r="AF578" s="91"/>
      <c r="AG578" s="91"/>
      <c r="AH578" s="91"/>
      <c r="AI578" s="91"/>
      <c r="AJ578" s="91"/>
      <c r="AK578" s="91"/>
      <c r="AL578" s="91"/>
      <c r="AM578" s="91"/>
      <c r="AN578" s="91"/>
      <c r="AO578" s="91"/>
      <c r="AP578" s="91"/>
      <c r="AQ578" s="91"/>
      <c r="AR578" s="91"/>
      <c r="AS578" s="91"/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/>
      <c r="BI578" s="91"/>
      <c r="BJ578" s="91"/>
    </row>
    <row r="579" spans="13:62" x14ac:dyDescent="0.25">
      <c r="M579" s="91"/>
      <c r="N579" s="91"/>
      <c r="O579" s="91"/>
      <c r="P579" s="91"/>
      <c r="R579" s="91"/>
      <c r="S579" s="91"/>
      <c r="T579" s="91"/>
      <c r="U579" s="91"/>
      <c r="W579" s="91"/>
      <c r="X579" s="91"/>
      <c r="Y579" s="91"/>
      <c r="Z579" s="91"/>
      <c r="AA579" s="91"/>
      <c r="AB579" s="91"/>
      <c r="AC579" s="91"/>
      <c r="AD579" s="91"/>
      <c r="AE579" s="91"/>
      <c r="AF579" s="91"/>
      <c r="AG579" s="91"/>
      <c r="AH579" s="91"/>
      <c r="AI579" s="91"/>
      <c r="AJ579" s="91"/>
      <c r="AK579" s="91"/>
      <c r="AL579" s="91"/>
      <c r="AM579" s="91"/>
      <c r="AN579" s="91"/>
      <c r="AO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91"/>
      <c r="BD579" s="91"/>
      <c r="BE579" s="91"/>
      <c r="BF579" s="91"/>
      <c r="BG579" s="91"/>
      <c r="BH579" s="91"/>
      <c r="BI579" s="91"/>
      <c r="BJ579" s="91"/>
    </row>
    <row r="580" spans="13:62" x14ac:dyDescent="0.25">
      <c r="M580" s="91"/>
      <c r="N580" s="91"/>
      <c r="O580" s="91"/>
      <c r="P580" s="91"/>
      <c r="R580" s="91"/>
      <c r="S580" s="91"/>
      <c r="T580" s="91"/>
      <c r="U580" s="91"/>
      <c r="W580" s="91"/>
      <c r="X580" s="91"/>
      <c r="Y580" s="91"/>
      <c r="Z580" s="91"/>
      <c r="AA580" s="91"/>
      <c r="AB580" s="91"/>
      <c r="AC580" s="91"/>
      <c r="AD580" s="91"/>
      <c r="AE580" s="91"/>
      <c r="AF580" s="91"/>
      <c r="AG580" s="91"/>
      <c r="AH580" s="91"/>
      <c r="AI580" s="91"/>
      <c r="AJ580" s="91"/>
      <c r="AK580" s="91"/>
      <c r="AL580" s="91"/>
      <c r="AM580" s="91"/>
      <c r="AN580" s="91"/>
      <c r="AO580" s="91"/>
      <c r="AP580" s="91"/>
      <c r="AQ580" s="91"/>
      <c r="AR580" s="91"/>
      <c r="AS580" s="91"/>
      <c r="AT580" s="91"/>
      <c r="AU580" s="91"/>
      <c r="AV580" s="91"/>
      <c r="AW580" s="91"/>
      <c r="AX580" s="91"/>
      <c r="AY580" s="91"/>
      <c r="AZ580" s="91"/>
      <c r="BA580" s="91"/>
      <c r="BB580" s="91"/>
      <c r="BC580" s="91"/>
      <c r="BD580" s="91"/>
      <c r="BE580" s="91"/>
      <c r="BF580" s="91"/>
      <c r="BG580" s="91"/>
      <c r="BH580" s="91"/>
      <c r="BI580" s="91"/>
      <c r="BJ580" s="91"/>
    </row>
    <row r="581" spans="13:62" x14ac:dyDescent="0.25">
      <c r="M581" s="91"/>
      <c r="N581" s="91"/>
      <c r="O581" s="91"/>
      <c r="P581" s="91"/>
      <c r="R581" s="91"/>
      <c r="S581" s="91"/>
      <c r="T581" s="91"/>
      <c r="U581" s="91"/>
      <c r="W581" s="91"/>
      <c r="X581" s="91"/>
      <c r="Y581" s="91"/>
      <c r="Z581" s="91"/>
      <c r="AA581" s="91"/>
      <c r="AB581" s="91"/>
      <c r="AC581" s="91"/>
      <c r="AD581" s="91"/>
      <c r="AE581" s="91"/>
      <c r="AF581" s="91"/>
      <c r="AG581" s="91"/>
      <c r="AH581" s="91"/>
      <c r="AI581" s="91"/>
      <c r="AJ581" s="91"/>
      <c r="AK581" s="91"/>
      <c r="AL581" s="91"/>
      <c r="AM581" s="91"/>
      <c r="AN581" s="91"/>
      <c r="AO581" s="91"/>
      <c r="AP581" s="91"/>
      <c r="AQ581" s="91"/>
      <c r="AR581" s="91"/>
      <c r="AS581" s="91"/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/>
      <c r="BI581" s="91"/>
      <c r="BJ581" s="91"/>
    </row>
    <row r="582" spans="13:62" x14ac:dyDescent="0.25">
      <c r="M582" s="91"/>
      <c r="N582" s="91"/>
      <c r="O582" s="91"/>
      <c r="P582" s="91"/>
      <c r="R582" s="91"/>
      <c r="S582" s="91"/>
      <c r="T582" s="91"/>
      <c r="U582" s="91"/>
      <c r="W582" s="91"/>
      <c r="X582" s="91"/>
      <c r="Y582" s="91"/>
      <c r="Z582" s="91"/>
      <c r="AA582" s="91"/>
      <c r="AB582" s="91"/>
      <c r="AC582" s="91"/>
      <c r="AD582" s="91"/>
      <c r="AE582" s="91"/>
      <c r="AF582" s="91"/>
      <c r="AG582" s="91"/>
      <c r="AH582" s="91"/>
      <c r="AI582" s="91"/>
      <c r="AJ582" s="91"/>
      <c r="AK582" s="91"/>
      <c r="AL582" s="91"/>
      <c r="AM582" s="91"/>
      <c r="AN582" s="91"/>
      <c r="AO582" s="91"/>
      <c r="AP582" s="91"/>
      <c r="AQ582" s="91"/>
      <c r="AR582" s="91"/>
      <c r="AS582" s="91"/>
      <c r="AT582" s="91"/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/>
      <c r="BI582" s="91"/>
      <c r="BJ582" s="91"/>
    </row>
    <row r="583" spans="13:62" x14ac:dyDescent="0.25">
      <c r="M583" s="91"/>
      <c r="N583" s="91"/>
      <c r="O583" s="91"/>
      <c r="P583" s="91"/>
      <c r="R583" s="91"/>
      <c r="S583" s="91"/>
      <c r="T583" s="91"/>
      <c r="U583" s="91"/>
      <c r="W583" s="91"/>
      <c r="X583" s="91"/>
      <c r="Y583" s="91"/>
      <c r="Z583" s="91"/>
      <c r="AA583" s="91"/>
      <c r="AB583" s="91"/>
      <c r="AC583" s="91"/>
      <c r="AD583" s="91"/>
      <c r="AE583" s="91"/>
      <c r="AF583" s="91"/>
      <c r="AG583" s="91"/>
      <c r="AH583" s="91"/>
      <c r="AI583" s="91"/>
      <c r="AJ583" s="91"/>
      <c r="AK583" s="91"/>
      <c r="AL583" s="91"/>
      <c r="AM583" s="91"/>
      <c r="AN583" s="91"/>
      <c r="AO583" s="91"/>
      <c r="AP583" s="91"/>
      <c r="AQ583" s="91"/>
      <c r="AR583" s="91"/>
      <c r="AS583" s="91"/>
      <c r="AT583" s="91"/>
      <c r="AU583" s="91"/>
      <c r="AV583" s="91"/>
      <c r="AW583" s="91"/>
      <c r="AX583" s="91"/>
      <c r="AY583" s="91"/>
      <c r="AZ583" s="91"/>
      <c r="BA583" s="91"/>
      <c r="BB583" s="91"/>
      <c r="BC583" s="91"/>
      <c r="BD583" s="91"/>
      <c r="BE583" s="91"/>
      <c r="BF583" s="91"/>
      <c r="BG583" s="91"/>
      <c r="BH583" s="91"/>
      <c r="BI583" s="91"/>
      <c r="BJ583" s="91"/>
    </row>
    <row r="584" spans="13:62" x14ac:dyDescent="0.25">
      <c r="M584" s="91"/>
      <c r="N584" s="91"/>
      <c r="O584" s="91"/>
      <c r="P584" s="91"/>
      <c r="R584" s="91"/>
      <c r="S584" s="91"/>
      <c r="T584" s="91"/>
      <c r="U584" s="91"/>
      <c r="W584" s="91"/>
      <c r="X584" s="91"/>
      <c r="Y584" s="91"/>
      <c r="Z584" s="91"/>
      <c r="AA584" s="91"/>
      <c r="AB584" s="91"/>
      <c r="AC584" s="91"/>
      <c r="AD584" s="91"/>
      <c r="AE584" s="91"/>
      <c r="AF584" s="91"/>
      <c r="AG584" s="91"/>
      <c r="AH584" s="91"/>
      <c r="AI584" s="91"/>
      <c r="AJ584" s="91"/>
      <c r="AK584" s="91"/>
      <c r="AL584" s="91"/>
      <c r="AM584" s="91"/>
      <c r="AN584" s="91"/>
      <c r="AO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91"/>
      <c r="BD584" s="91"/>
      <c r="BE584" s="91"/>
      <c r="BF584" s="91"/>
      <c r="BG584" s="91"/>
      <c r="BH584" s="91"/>
      <c r="BI584" s="91"/>
      <c r="BJ584" s="91"/>
    </row>
    <row r="585" spans="13:62" x14ac:dyDescent="0.25">
      <c r="M585" s="91"/>
      <c r="N585" s="91"/>
      <c r="O585" s="91"/>
      <c r="P585" s="91"/>
      <c r="R585" s="91"/>
      <c r="S585" s="91"/>
      <c r="T585" s="91"/>
      <c r="U585" s="91"/>
      <c r="W585" s="91"/>
      <c r="X585" s="91"/>
      <c r="Y585" s="91"/>
      <c r="Z585" s="91"/>
      <c r="AA585" s="91"/>
      <c r="AB585" s="91"/>
      <c r="AC585" s="91"/>
      <c r="AD585" s="91"/>
      <c r="AE585" s="91"/>
      <c r="AF585" s="91"/>
      <c r="AG585" s="91"/>
      <c r="AH585" s="91"/>
      <c r="AI585" s="91"/>
      <c r="AJ585" s="91"/>
      <c r="AK585" s="91"/>
      <c r="AL585" s="91"/>
      <c r="AM585" s="91"/>
      <c r="AN585" s="91"/>
      <c r="AO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H585" s="91"/>
      <c r="BI585" s="91"/>
      <c r="BJ585" s="91"/>
    </row>
    <row r="586" spans="13:62" x14ac:dyDescent="0.25">
      <c r="M586" s="91"/>
      <c r="N586" s="91"/>
      <c r="O586" s="91"/>
      <c r="P586" s="91"/>
      <c r="R586" s="91"/>
      <c r="S586" s="91"/>
      <c r="T586" s="91"/>
      <c r="U586" s="91"/>
      <c r="W586" s="91"/>
      <c r="X586" s="91"/>
      <c r="Y586" s="91"/>
      <c r="Z586" s="91"/>
      <c r="AA586" s="91"/>
      <c r="AB586" s="91"/>
      <c r="AC586" s="91"/>
      <c r="AD586" s="91"/>
      <c r="AE586" s="91"/>
      <c r="AF586" s="91"/>
      <c r="AG586" s="91"/>
      <c r="AH586" s="91"/>
      <c r="AI586" s="91"/>
      <c r="AJ586" s="91"/>
      <c r="AK586" s="91"/>
      <c r="AL586" s="91"/>
      <c r="AM586" s="91"/>
      <c r="AN586" s="91"/>
      <c r="AO586" s="91"/>
      <c r="AP586" s="91"/>
      <c r="AQ586" s="91"/>
      <c r="AR586" s="91"/>
      <c r="AS586" s="91"/>
      <c r="AT586" s="91"/>
      <c r="AU586" s="91"/>
      <c r="AV586" s="91"/>
      <c r="AW586" s="91"/>
      <c r="AX586" s="91"/>
      <c r="AY586" s="91"/>
      <c r="AZ586" s="91"/>
      <c r="BA586" s="91"/>
      <c r="BB586" s="91"/>
      <c r="BC586" s="91"/>
      <c r="BD586" s="91"/>
      <c r="BE586" s="91"/>
      <c r="BF586" s="91"/>
      <c r="BG586" s="91"/>
      <c r="BH586" s="91"/>
      <c r="BI586" s="91"/>
      <c r="BJ586" s="91"/>
    </row>
    <row r="587" spans="13:62" x14ac:dyDescent="0.25">
      <c r="M587" s="91"/>
      <c r="N587" s="91"/>
      <c r="O587" s="91"/>
      <c r="P587" s="91"/>
      <c r="R587" s="91"/>
      <c r="S587" s="91"/>
      <c r="T587" s="91"/>
      <c r="U587" s="91"/>
      <c r="W587" s="91"/>
      <c r="X587" s="91"/>
      <c r="Y587" s="91"/>
      <c r="Z587" s="91"/>
      <c r="AA587" s="91"/>
      <c r="AB587" s="91"/>
      <c r="AC587" s="91"/>
      <c r="AD587" s="91"/>
      <c r="AE587" s="91"/>
      <c r="AF587" s="91"/>
      <c r="AG587" s="91"/>
      <c r="AH587" s="91"/>
      <c r="AI587" s="91"/>
      <c r="AJ587" s="91"/>
      <c r="AK587" s="91"/>
      <c r="AL587" s="91"/>
      <c r="AM587" s="91"/>
      <c r="AN587" s="91"/>
      <c r="AO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H587" s="91"/>
      <c r="BI587" s="91"/>
      <c r="BJ587" s="91"/>
    </row>
    <row r="588" spans="13:62" x14ac:dyDescent="0.25">
      <c r="M588" s="91"/>
      <c r="N588" s="91"/>
      <c r="O588" s="91"/>
      <c r="P588" s="91"/>
      <c r="R588" s="91"/>
      <c r="S588" s="91"/>
      <c r="T588" s="91"/>
      <c r="U588" s="91"/>
      <c r="W588" s="91"/>
      <c r="X588" s="91"/>
      <c r="Y588" s="91"/>
      <c r="Z588" s="91"/>
      <c r="AA588" s="91"/>
      <c r="AB588" s="91"/>
      <c r="AC588" s="91"/>
      <c r="AD588" s="91"/>
      <c r="AE588" s="91"/>
      <c r="AF588" s="91"/>
      <c r="AG588" s="91"/>
      <c r="AH588" s="91"/>
      <c r="AI588" s="91"/>
      <c r="AJ588" s="91"/>
      <c r="AK588" s="91"/>
      <c r="AL588" s="91"/>
      <c r="AM588" s="91"/>
      <c r="AN588" s="91"/>
      <c r="AO588" s="91"/>
      <c r="AP588" s="91"/>
      <c r="AQ588" s="91"/>
      <c r="AR588" s="91"/>
      <c r="AS588" s="91"/>
      <c r="AT588" s="91"/>
      <c r="AU588" s="91"/>
      <c r="AV588" s="91"/>
      <c r="AW588" s="91"/>
      <c r="AX588" s="91"/>
      <c r="AY588" s="91"/>
      <c r="AZ588" s="91"/>
      <c r="BA588" s="91"/>
      <c r="BB588" s="91"/>
      <c r="BC588" s="91"/>
      <c r="BD588" s="91"/>
      <c r="BE588" s="91"/>
      <c r="BF588" s="91"/>
      <c r="BG588" s="91"/>
      <c r="BH588" s="91"/>
      <c r="BI588" s="91"/>
      <c r="BJ588" s="91"/>
    </row>
    <row r="589" spans="13:62" x14ac:dyDescent="0.25">
      <c r="M589" s="91"/>
      <c r="N589" s="91"/>
      <c r="O589" s="91"/>
      <c r="P589" s="91"/>
      <c r="R589" s="91"/>
      <c r="S589" s="91"/>
      <c r="T589" s="91"/>
      <c r="U589" s="91"/>
      <c r="W589" s="91"/>
      <c r="X589" s="91"/>
      <c r="Y589" s="91"/>
      <c r="Z589" s="91"/>
      <c r="AA589" s="91"/>
      <c r="AB589" s="91"/>
      <c r="AC589" s="91"/>
      <c r="AD589" s="91"/>
      <c r="AE589" s="91"/>
      <c r="AF589" s="91"/>
      <c r="AG589" s="91"/>
      <c r="AH589" s="91"/>
      <c r="AI589" s="91"/>
      <c r="AJ589" s="91"/>
      <c r="AK589" s="91"/>
      <c r="AL589" s="91"/>
      <c r="AM589" s="91"/>
      <c r="AN589" s="91"/>
      <c r="AO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H589" s="91"/>
      <c r="BI589" s="91"/>
      <c r="BJ589" s="91"/>
    </row>
    <row r="590" spans="13:62" x14ac:dyDescent="0.25">
      <c r="M590" s="91"/>
      <c r="N590" s="91"/>
      <c r="O590" s="91"/>
      <c r="P590" s="91"/>
      <c r="R590" s="91"/>
      <c r="S590" s="91"/>
      <c r="T590" s="91"/>
      <c r="U590" s="91"/>
      <c r="W590" s="91"/>
      <c r="X590" s="91"/>
      <c r="Y590" s="91"/>
      <c r="Z590" s="91"/>
      <c r="AA590" s="91"/>
      <c r="AB590" s="91"/>
      <c r="AC590" s="91"/>
      <c r="AD590" s="91"/>
      <c r="AE590" s="91"/>
      <c r="AF590" s="91"/>
      <c r="AG590" s="91"/>
      <c r="AH590" s="91"/>
      <c r="AI590" s="91"/>
      <c r="AJ590" s="91"/>
      <c r="AK590" s="91"/>
      <c r="AL590" s="91"/>
      <c r="AM590" s="91"/>
      <c r="AN590" s="91"/>
      <c r="AO590" s="91"/>
      <c r="AP590" s="91"/>
      <c r="AQ590" s="91"/>
      <c r="AR590" s="91"/>
      <c r="AS590" s="91"/>
      <c r="AT590" s="91"/>
      <c r="AU590" s="91"/>
      <c r="AV590" s="91"/>
      <c r="AW590" s="91"/>
      <c r="AX590" s="91"/>
      <c r="AY590" s="91"/>
      <c r="AZ590" s="91"/>
      <c r="BA590" s="91"/>
      <c r="BB590" s="91"/>
      <c r="BC590" s="91"/>
      <c r="BD590" s="91"/>
      <c r="BE590" s="91"/>
      <c r="BF590" s="91"/>
      <c r="BG590" s="91"/>
      <c r="BH590" s="91"/>
      <c r="BI590" s="91"/>
      <c r="BJ590" s="91"/>
    </row>
    <row r="591" spans="13:62" x14ac:dyDescent="0.25">
      <c r="M591" s="91"/>
      <c r="N591" s="91"/>
      <c r="O591" s="91"/>
      <c r="P591" s="91"/>
      <c r="R591" s="91"/>
      <c r="S591" s="91"/>
      <c r="T591" s="91"/>
      <c r="U591" s="91"/>
      <c r="W591" s="91"/>
      <c r="X591" s="91"/>
      <c r="Y591" s="91"/>
      <c r="Z591" s="91"/>
      <c r="AA591" s="91"/>
      <c r="AB591" s="91"/>
      <c r="AC591" s="91"/>
      <c r="AD591" s="91"/>
      <c r="AE591" s="91"/>
      <c r="AF591" s="91"/>
      <c r="AG591" s="91"/>
      <c r="AH591" s="91"/>
      <c r="AI591" s="91"/>
      <c r="AJ591" s="91"/>
      <c r="AK591" s="91"/>
      <c r="AL591" s="91"/>
      <c r="AM591" s="91"/>
      <c r="AN591" s="91"/>
      <c r="AO591" s="91"/>
      <c r="AP591" s="91"/>
      <c r="AQ591" s="91"/>
      <c r="AR591" s="91"/>
      <c r="AS591" s="91"/>
      <c r="AT591" s="91"/>
      <c r="AU591" s="91"/>
      <c r="AV591" s="91"/>
      <c r="AW591" s="91"/>
      <c r="AX591" s="91"/>
      <c r="AY591" s="91"/>
      <c r="AZ591" s="91"/>
      <c r="BA591" s="91"/>
      <c r="BB591" s="91"/>
      <c r="BC591" s="91"/>
      <c r="BD591" s="91"/>
      <c r="BE591" s="91"/>
      <c r="BF591" s="91"/>
      <c r="BG591" s="91"/>
      <c r="BH591" s="91"/>
      <c r="BI591" s="91"/>
      <c r="BJ591" s="91"/>
    </row>
    <row r="592" spans="13:62" x14ac:dyDescent="0.25">
      <c r="M592" s="91"/>
      <c r="N592" s="91"/>
      <c r="O592" s="91"/>
      <c r="P592" s="91"/>
      <c r="R592" s="91"/>
      <c r="S592" s="91"/>
      <c r="T592" s="91"/>
      <c r="U592" s="91"/>
      <c r="W592" s="91"/>
      <c r="X592" s="91"/>
      <c r="Y592" s="91"/>
      <c r="Z592" s="91"/>
      <c r="AA592" s="91"/>
      <c r="AB592" s="91"/>
      <c r="AC592" s="91"/>
      <c r="AD592" s="91"/>
      <c r="AE592" s="91"/>
      <c r="AF592" s="91"/>
      <c r="AG592" s="91"/>
      <c r="AH592" s="91"/>
      <c r="AI592" s="91"/>
      <c r="AJ592" s="91"/>
      <c r="AK592" s="91"/>
      <c r="AL592" s="91"/>
      <c r="AM592" s="91"/>
      <c r="AN592" s="91"/>
      <c r="AO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H592" s="91"/>
      <c r="BI592" s="91"/>
      <c r="BJ592" s="91"/>
    </row>
    <row r="593" spans="13:62" x14ac:dyDescent="0.25">
      <c r="M593" s="91"/>
      <c r="N593" s="91"/>
      <c r="O593" s="91"/>
      <c r="P593" s="91"/>
      <c r="R593" s="91"/>
      <c r="S593" s="91"/>
      <c r="T593" s="91"/>
      <c r="U593" s="91"/>
      <c r="W593" s="91"/>
      <c r="X593" s="91"/>
      <c r="Y593" s="91"/>
      <c r="Z593" s="91"/>
      <c r="AA593" s="91"/>
      <c r="AB593" s="91"/>
      <c r="AC593" s="91"/>
      <c r="AD593" s="91"/>
      <c r="AE593" s="91"/>
      <c r="AF593" s="91"/>
      <c r="AG593" s="91"/>
      <c r="AH593" s="91"/>
      <c r="AI593" s="91"/>
      <c r="AJ593" s="91"/>
      <c r="AK593" s="91"/>
      <c r="AL593" s="91"/>
      <c r="AM593" s="91"/>
      <c r="AN593" s="91"/>
      <c r="AO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H593" s="91"/>
      <c r="BI593" s="91"/>
      <c r="BJ593" s="91"/>
    </row>
    <row r="594" spans="13:62" x14ac:dyDescent="0.25">
      <c r="M594" s="91"/>
      <c r="N594" s="91"/>
      <c r="O594" s="91"/>
      <c r="P594" s="91"/>
      <c r="R594" s="91"/>
      <c r="S594" s="91"/>
      <c r="T594" s="91"/>
      <c r="U594" s="91"/>
      <c r="W594" s="91"/>
      <c r="X594" s="91"/>
      <c r="Y594" s="91"/>
      <c r="Z594" s="91"/>
      <c r="AA594" s="91"/>
      <c r="AB594" s="91"/>
      <c r="AC594" s="91"/>
      <c r="AD594" s="91"/>
      <c r="AE594" s="91"/>
      <c r="AF594" s="91"/>
      <c r="AG594" s="91"/>
      <c r="AH594" s="91"/>
      <c r="AI594" s="91"/>
      <c r="AJ594" s="91"/>
      <c r="AK594" s="91"/>
      <c r="AL594" s="91"/>
      <c r="AM594" s="91"/>
      <c r="AN594" s="91"/>
      <c r="AO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H594" s="91"/>
      <c r="BI594" s="91"/>
      <c r="BJ594" s="91"/>
    </row>
    <row r="595" spans="13:62" x14ac:dyDescent="0.25">
      <c r="M595" s="91"/>
      <c r="N595" s="91"/>
      <c r="O595" s="91"/>
      <c r="P595" s="91"/>
      <c r="R595" s="91"/>
      <c r="S595" s="91"/>
      <c r="T595" s="91"/>
      <c r="U595" s="91"/>
      <c r="W595" s="91"/>
      <c r="X595" s="91"/>
      <c r="Y595" s="91"/>
      <c r="Z595" s="91"/>
      <c r="AA595" s="91"/>
      <c r="AB595" s="91"/>
      <c r="AC595" s="91"/>
      <c r="AD595" s="91"/>
      <c r="AE595" s="91"/>
      <c r="AF595" s="91"/>
      <c r="AG595" s="91"/>
      <c r="AH595" s="91"/>
      <c r="AI595" s="91"/>
      <c r="AJ595" s="91"/>
      <c r="AK595" s="91"/>
      <c r="AL595" s="91"/>
      <c r="AM595" s="91"/>
      <c r="AN595" s="91"/>
      <c r="AO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H595" s="91"/>
      <c r="BI595" s="91"/>
      <c r="BJ595" s="91"/>
    </row>
    <row r="596" spans="13:62" x14ac:dyDescent="0.25">
      <c r="M596" s="91"/>
      <c r="N596" s="91"/>
      <c r="O596" s="91"/>
      <c r="P596" s="91"/>
      <c r="R596" s="91"/>
      <c r="S596" s="91"/>
      <c r="T596" s="91"/>
      <c r="U596" s="91"/>
      <c r="W596" s="91"/>
      <c r="X596" s="91"/>
      <c r="Y596" s="91"/>
      <c r="Z596" s="91"/>
      <c r="AA596" s="91"/>
      <c r="AB596" s="91"/>
      <c r="AC596" s="91"/>
      <c r="AD596" s="91"/>
      <c r="AE596" s="91"/>
      <c r="AF596" s="91"/>
      <c r="AG596" s="91"/>
      <c r="AH596" s="91"/>
      <c r="AI596" s="91"/>
      <c r="AJ596" s="91"/>
      <c r="AK596" s="91"/>
      <c r="AL596" s="91"/>
      <c r="AM596" s="91"/>
      <c r="AN596" s="91"/>
      <c r="AO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H596" s="91"/>
      <c r="BI596" s="91"/>
      <c r="BJ596" s="91"/>
    </row>
    <row r="597" spans="13:62" x14ac:dyDescent="0.25">
      <c r="M597" s="91"/>
      <c r="N597" s="91"/>
      <c r="O597" s="91"/>
      <c r="P597" s="91"/>
      <c r="R597" s="91"/>
      <c r="S597" s="91"/>
      <c r="T597" s="91"/>
      <c r="U597" s="91"/>
      <c r="W597" s="91"/>
      <c r="X597" s="91"/>
      <c r="Y597" s="91"/>
      <c r="Z597" s="91"/>
      <c r="AA597" s="91"/>
      <c r="AB597" s="91"/>
      <c r="AC597" s="91"/>
      <c r="AD597" s="91"/>
      <c r="AE597" s="91"/>
      <c r="AF597" s="91"/>
      <c r="AG597" s="91"/>
      <c r="AH597" s="91"/>
      <c r="AI597" s="91"/>
      <c r="AJ597" s="91"/>
      <c r="AK597" s="91"/>
      <c r="AL597" s="91"/>
      <c r="AM597" s="91"/>
      <c r="AN597" s="91"/>
      <c r="AO597" s="91"/>
      <c r="AP597" s="91"/>
      <c r="AQ597" s="91"/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D597" s="91"/>
      <c r="BE597" s="91"/>
      <c r="BF597" s="91"/>
      <c r="BG597" s="91"/>
      <c r="BH597" s="91"/>
      <c r="BI597" s="91"/>
      <c r="BJ597" s="91"/>
    </row>
    <row r="598" spans="13:62" x14ac:dyDescent="0.25">
      <c r="M598" s="91"/>
      <c r="N598" s="91"/>
      <c r="O598" s="91"/>
      <c r="P598" s="91"/>
      <c r="R598" s="91"/>
      <c r="S598" s="91"/>
      <c r="T598" s="91"/>
      <c r="U598" s="91"/>
      <c r="W598" s="91"/>
      <c r="X598" s="91"/>
      <c r="Y598" s="91"/>
      <c r="Z598" s="91"/>
      <c r="AA598" s="91"/>
      <c r="AB598" s="91"/>
      <c r="AC598" s="91"/>
      <c r="AD598" s="91"/>
      <c r="AE598" s="91"/>
      <c r="AF598" s="91"/>
      <c r="AG598" s="91"/>
      <c r="AH598" s="91"/>
      <c r="AI598" s="91"/>
      <c r="AJ598" s="91"/>
      <c r="AK598" s="91"/>
      <c r="AL598" s="91"/>
      <c r="AM598" s="91"/>
      <c r="AN598" s="91"/>
      <c r="AO598" s="91"/>
      <c r="AP598" s="91"/>
      <c r="AQ598" s="91"/>
      <c r="AR598" s="91"/>
      <c r="AS598" s="91"/>
      <c r="AT598" s="91"/>
      <c r="AU598" s="91"/>
      <c r="AV598" s="91"/>
      <c r="AW598" s="91"/>
      <c r="AX598" s="91"/>
      <c r="AY598" s="91"/>
      <c r="AZ598" s="91"/>
      <c r="BA598" s="91"/>
      <c r="BB598" s="91"/>
      <c r="BC598" s="91"/>
      <c r="BD598" s="91"/>
      <c r="BE598" s="91"/>
      <c r="BF598" s="91"/>
      <c r="BG598" s="91"/>
      <c r="BH598" s="91"/>
      <c r="BI598" s="91"/>
      <c r="BJ598" s="91"/>
    </row>
    <row r="599" spans="13:62" x14ac:dyDescent="0.25">
      <c r="M599" s="91"/>
      <c r="N599" s="91"/>
      <c r="O599" s="91"/>
      <c r="P599" s="91"/>
      <c r="R599" s="91"/>
      <c r="S599" s="91"/>
      <c r="T599" s="91"/>
      <c r="U599" s="91"/>
      <c r="W599" s="91"/>
      <c r="X599" s="91"/>
      <c r="Y599" s="91"/>
      <c r="Z599" s="91"/>
      <c r="AA599" s="91"/>
      <c r="AB599" s="91"/>
      <c r="AC599" s="91"/>
      <c r="AD599" s="91"/>
      <c r="AE599" s="91"/>
      <c r="AF599" s="91"/>
      <c r="AG599" s="91"/>
      <c r="AH599" s="91"/>
      <c r="AI599" s="91"/>
      <c r="AJ599" s="91"/>
      <c r="AK599" s="91"/>
      <c r="AL599" s="91"/>
      <c r="AM599" s="91"/>
      <c r="AN599" s="91"/>
      <c r="AO599" s="91"/>
      <c r="AP599" s="91"/>
      <c r="AQ599" s="91"/>
      <c r="AR599" s="91"/>
      <c r="AS599" s="91"/>
      <c r="AT599" s="91"/>
      <c r="AU599" s="91"/>
      <c r="AV599" s="91"/>
      <c r="AW599" s="91"/>
      <c r="AX599" s="91"/>
      <c r="AY599" s="91"/>
      <c r="AZ599" s="91"/>
      <c r="BA599" s="91"/>
      <c r="BB599" s="91"/>
      <c r="BC599" s="91"/>
      <c r="BD599" s="91"/>
      <c r="BE599" s="91"/>
      <c r="BF599" s="91"/>
      <c r="BG599" s="91"/>
      <c r="BH599" s="91"/>
      <c r="BI599" s="91"/>
      <c r="BJ599" s="91"/>
    </row>
    <row r="600" spans="13:62" x14ac:dyDescent="0.25">
      <c r="M600" s="91"/>
      <c r="N600" s="91"/>
      <c r="O600" s="91"/>
      <c r="P600" s="91"/>
      <c r="R600" s="91"/>
      <c r="S600" s="91"/>
      <c r="T600" s="91"/>
      <c r="U600" s="91"/>
      <c r="W600" s="91"/>
      <c r="X600" s="91"/>
      <c r="Y600" s="91"/>
      <c r="Z600" s="91"/>
      <c r="AA600" s="91"/>
      <c r="AB600" s="91"/>
      <c r="AC600" s="91"/>
      <c r="AD600" s="91"/>
      <c r="AE600" s="91"/>
      <c r="AF600" s="91"/>
      <c r="AG600" s="91"/>
      <c r="AH600" s="91"/>
      <c r="AI600" s="91"/>
      <c r="AJ600" s="91"/>
      <c r="AK600" s="91"/>
      <c r="AL600" s="91"/>
      <c r="AM600" s="91"/>
      <c r="AN600" s="91"/>
      <c r="AO600" s="91"/>
      <c r="AP600" s="91"/>
      <c r="AQ600" s="91"/>
      <c r="AR600" s="91"/>
      <c r="AS600" s="91"/>
      <c r="AT600" s="91"/>
      <c r="AU600" s="91"/>
      <c r="AV600" s="91"/>
      <c r="AW600" s="91"/>
      <c r="AX600" s="91"/>
      <c r="AY600" s="91"/>
      <c r="AZ600" s="91"/>
      <c r="BA600" s="91"/>
      <c r="BB600" s="91"/>
      <c r="BC600" s="91"/>
      <c r="BD600" s="91"/>
      <c r="BE600" s="91"/>
      <c r="BF600" s="91"/>
      <c r="BG600" s="91"/>
      <c r="BH600" s="91"/>
      <c r="BI600" s="91"/>
      <c r="BJ600" s="91"/>
    </row>
    <row r="601" spans="13:62" x14ac:dyDescent="0.25">
      <c r="M601" s="91"/>
      <c r="N601" s="91"/>
      <c r="O601" s="91"/>
      <c r="P601" s="91"/>
      <c r="R601" s="91"/>
      <c r="S601" s="91"/>
      <c r="T601" s="91"/>
      <c r="U601" s="91"/>
      <c r="W601" s="91"/>
      <c r="X601" s="91"/>
      <c r="Y601" s="91"/>
      <c r="Z601" s="91"/>
      <c r="AA601" s="91"/>
      <c r="AB601" s="91"/>
      <c r="AC601" s="91"/>
      <c r="AD601" s="91"/>
      <c r="AE601" s="91"/>
      <c r="AF601" s="91"/>
      <c r="AG601" s="91"/>
      <c r="AH601" s="91"/>
      <c r="AI601" s="91"/>
      <c r="AJ601" s="91"/>
      <c r="AK601" s="91"/>
      <c r="AL601" s="91"/>
      <c r="AM601" s="91"/>
      <c r="AN601" s="91"/>
      <c r="AO601" s="91"/>
      <c r="AP601" s="91"/>
      <c r="AQ601" s="91"/>
      <c r="AR601" s="91"/>
      <c r="AS601" s="91"/>
      <c r="AT601" s="91"/>
      <c r="AU601" s="91"/>
      <c r="AV601" s="91"/>
      <c r="AW601" s="91"/>
      <c r="AX601" s="91"/>
      <c r="AY601" s="91"/>
      <c r="AZ601" s="91"/>
      <c r="BA601" s="91"/>
      <c r="BB601" s="91"/>
      <c r="BC601" s="91"/>
      <c r="BD601" s="91"/>
      <c r="BE601" s="91"/>
      <c r="BF601" s="91"/>
      <c r="BG601" s="91"/>
      <c r="BH601" s="91"/>
      <c r="BI601" s="91"/>
      <c r="BJ601" s="91"/>
    </row>
    <row r="602" spans="13:62" x14ac:dyDescent="0.25">
      <c r="M602" s="91"/>
      <c r="N602" s="91"/>
      <c r="O602" s="91"/>
      <c r="P602" s="91"/>
      <c r="R602" s="91"/>
      <c r="S602" s="91"/>
      <c r="T602" s="91"/>
      <c r="U602" s="91"/>
      <c r="W602" s="91"/>
      <c r="X602" s="91"/>
      <c r="Y602" s="91"/>
      <c r="Z602" s="91"/>
      <c r="AA602" s="91"/>
      <c r="AB602" s="91"/>
      <c r="AC602" s="91"/>
      <c r="AD602" s="91"/>
      <c r="AE602" s="91"/>
      <c r="AF602" s="91"/>
      <c r="AG602" s="91"/>
      <c r="AH602" s="91"/>
      <c r="AI602" s="91"/>
      <c r="AJ602" s="91"/>
      <c r="AK602" s="91"/>
      <c r="AL602" s="91"/>
      <c r="AM602" s="91"/>
      <c r="AN602" s="91"/>
      <c r="AO602" s="91"/>
      <c r="AP602" s="91"/>
      <c r="AQ602" s="91"/>
      <c r="AR602" s="91"/>
      <c r="AS602" s="91"/>
      <c r="AT602" s="91"/>
      <c r="AU602" s="91"/>
      <c r="AV602" s="91"/>
      <c r="AW602" s="91"/>
      <c r="AX602" s="91"/>
      <c r="AY602" s="91"/>
      <c r="AZ602" s="91"/>
      <c r="BA602" s="91"/>
      <c r="BB602" s="91"/>
      <c r="BC602" s="91"/>
      <c r="BD602" s="91"/>
      <c r="BE602" s="91"/>
      <c r="BF602" s="91"/>
      <c r="BG602" s="91"/>
      <c r="BH602" s="91"/>
      <c r="BI602" s="91"/>
      <c r="BJ602" s="91"/>
    </row>
    <row r="603" spans="13:62" x14ac:dyDescent="0.25">
      <c r="M603" s="91"/>
      <c r="N603" s="91"/>
      <c r="O603" s="91"/>
      <c r="P603" s="91"/>
      <c r="R603" s="91"/>
      <c r="S603" s="91"/>
      <c r="T603" s="91"/>
      <c r="U603" s="91"/>
      <c r="W603" s="91"/>
      <c r="X603" s="91"/>
      <c r="Y603" s="91"/>
      <c r="Z603" s="91"/>
      <c r="AA603" s="91"/>
      <c r="AB603" s="91"/>
      <c r="AC603" s="91"/>
      <c r="AD603" s="91"/>
      <c r="AE603" s="91"/>
      <c r="AF603" s="91"/>
      <c r="AG603" s="91"/>
      <c r="AH603" s="91"/>
      <c r="AI603" s="91"/>
      <c r="AJ603" s="91"/>
      <c r="AK603" s="91"/>
      <c r="AL603" s="91"/>
      <c r="AM603" s="91"/>
      <c r="AN603" s="91"/>
      <c r="AO603" s="91"/>
      <c r="AP603" s="91"/>
      <c r="AQ603" s="91"/>
      <c r="AR603" s="91"/>
      <c r="AS603" s="91"/>
      <c r="AT603" s="91"/>
      <c r="AU603" s="91"/>
      <c r="AV603" s="91"/>
      <c r="AW603" s="91"/>
      <c r="AX603" s="91"/>
      <c r="AY603" s="91"/>
      <c r="AZ603" s="91"/>
      <c r="BA603" s="91"/>
      <c r="BB603" s="91"/>
      <c r="BC603" s="91"/>
      <c r="BD603" s="91"/>
      <c r="BE603" s="91"/>
      <c r="BF603" s="91"/>
      <c r="BG603" s="91"/>
      <c r="BH603" s="91"/>
      <c r="BI603" s="91"/>
      <c r="BJ603" s="91"/>
    </row>
    <row r="604" spans="13:62" x14ac:dyDescent="0.25">
      <c r="M604" s="91"/>
      <c r="N604" s="91"/>
      <c r="O604" s="91"/>
      <c r="P604" s="91"/>
      <c r="R604" s="91"/>
      <c r="S604" s="91"/>
      <c r="T604" s="91"/>
      <c r="U604" s="91"/>
      <c r="W604" s="91"/>
      <c r="X604" s="91"/>
      <c r="Y604" s="91"/>
      <c r="Z604" s="91"/>
      <c r="AA604" s="91"/>
      <c r="AB604" s="91"/>
      <c r="AC604" s="91"/>
      <c r="AD604" s="91"/>
      <c r="AE604" s="91"/>
      <c r="AF604" s="91"/>
      <c r="AG604" s="91"/>
      <c r="AH604" s="91"/>
      <c r="AI604" s="91"/>
      <c r="AJ604" s="91"/>
      <c r="AK604" s="91"/>
      <c r="AL604" s="91"/>
      <c r="AM604" s="91"/>
      <c r="AN604" s="91"/>
      <c r="AO604" s="91"/>
      <c r="AP604" s="91"/>
      <c r="AQ604" s="91"/>
      <c r="AR604" s="91"/>
      <c r="AS604" s="91"/>
      <c r="AT604" s="91"/>
      <c r="AU604" s="91"/>
      <c r="AV604" s="91"/>
      <c r="AW604" s="91"/>
      <c r="AX604" s="91"/>
      <c r="AY604" s="91"/>
      <c r="AZ604" s="91"/>
      <c r="BA604" s="91"/>
      <c r="BB604" s="91"/>
      <c r="BC604" s="91"/>
      <c r="BD604" s="91"/>
      <c r="BE604" s="91"/>
      <c r="BF604" s="91"/>
      <c r="BG604" s="91"/>
      <c r="BH604" s="91"/>
      <c r="BI604" s="91"/>
      <c r="BJ604" s="91"/>
    </row>
    <row r="605" spans="13:62" x14ac:dyDescent="0.25">
      <c r="M605" s="91"/>
      <c r="N605" s="91"/>
      <c r="O605" s="91"/>
      <c r="P605" s="91"/>
      <c r="R605" s="91"/>
      <c r="S605" s="91"/>
      <c r="T605" s="91"/>
      <c r="U605" s="91"/>
      <c r="W605" s="91"/>
      <c r="X605" s="91"/>
      <c r="Y605" s="91"/>
      <c r="Z605" s="91"/>
      <c r="AA605" s="91"/>
      <c r="AB605" s="91"/>
      <c r="AC605" s="91"/>
      <c r="AD605" s="91"/>
      <c r="AE605" s="91"/>
      <c r="AF605" s="91"/>
      <c r="AG605" s="91"/>
      <c r="AH605" s="91"/>
      <c r="AI605" s="91"/>
      <c r="AJ605" s="91"/>
      <c r="AK605" s="91"/>
      <c r="AL605" s="91"/>
      <c r="AM605" s="91"/>
      <c r="AN605" s="91"/>
      <c r="AO605" s="91"/>
      <c r="AP605" s="91"/>
      <c r="AQ605" s="91"/>
      <c r="AR605" s="91"/>
      <c r="AS605" s="91"/>
      <c r="AT605" s="91"/>
      <c r="AU605" s="91"/>
      <c r="AV605" s="91"/>
      <c r="AW605" s="91"/>
      <c r="AX605" s="91"/>
      <c r="AY605" s="91"/>
      <c r="AZ605" s="91"/>
      <c r="BA605" s="91"/>
      <c r="BB605" s="91"/>
      <c r="BC605" s="91"/>
      <c r="BD605" s="91"/>
      <c r="BE605" s="91"/>
      <c r="BF605" s="91"/>
      <c r="BG605" s="91"/>
      <c r="BH605" s="91"/>
      <c r="BI605" s="91"/>
      <c r="BJ605" s="91"/>
    </row>
    <row r="606" spans="13:62" x14ac:dyDescent="0.25">
      <c r="M606" s="91"/>
      <c r="N606" s="91"/>
      <c r="O606" s="91"/>
      <c r="P606" s="91"/>
      <c r="R606" s="91"/>
      <c r="S606" s="91"/>
      <c r="T606" s="91"/>
      <c r="U606" s="91"/>
      <c r="W606" s="91"/>
      <c r="X606" s="91"/>
      <c r="Y606" s="91"/>
      <c r="Z606" s="91"/>
      <c r="AA606" s="91"/>
      <c r="AB606" s="91"/>
      <c r="AC606" s="91"/>
      <c r="AD606" s="91"/>
      <c r="AE606" s="91"/>
      <c r="AF606" s="91"/>
      <c r="AG606" s="91"/>
      <c r="AH606" s="91"/>
      <c r="AI606" s="91"/>
      <c r="AJ606" s="91"/>
      <c r="AK606" s="91"/>
      <c r="AL606" s="91"/>
      <c r="AM606" s="91"/>
      <c r="AN606" s="91"/>
      <c r="AO606" s="91"/>
      <c r="AP606" s="91"/>
      <c r="AQ606" s="91"/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/>
      <c r="BG606" s="91"/>
      <c r="BH606" s="91"/>
      <c r="BI606" s="91"/>
      <c r="BJ606" s="91"/>
    </row>
    <row r="607" spans="13:62" x14ac:dyDescent="0.25">
      <c r="M607" s="91"/>
      <c r="N607" s="91"/>
      <c r="O607" s="91"/>
      <c r="P607" s="91"/>
      <c r="R607" s="91"/>
      <c r="S607" s="91"/>
      <c r="T607" s="91"/>
      <c r="U607" s="91"/>
      <c r="W607" s="91"/>
      <c r="X607" s="91"/>
      <c r="Y607" s="91"/>
      <c r="Z607" s="91"/>
      <c r="AA607" s="91"/>
      <c r="AB607" s="91"/>
      <c r="AC607" s="91"/>
      <c r="AD607" s="91"/>
      <c r="AE607" s="91"/>
      <c r="AF607" s="91"/>
      <c r="AG607" s="91"/>
      <c r="AH607" s="91"/>
      <c r="AI607" s="91"/>
      <c r="AJ607" s="91"/>
      <c r="AK607" s="91"/>
      <c r="AL607" s="91"/>
      <c r="AM607" s="91"/>
      <c r="AN607" s="91"/>
      <c r="AO607" s="91"/>
      <c r="AP607" s="91"/>
      <c r="AQ607" s="91"/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/>
      <c r="BG607" s="91"/>
      <c r="BH607" s="91"/>
      <c r="BI607" s="91"/>
      <c r="BJ607" s="91"/>
    </row>
    <row r="608" spans="13:62" x14ac:dyDescent="0.25">
      <c r="M608" s="91"/>
      <c r="N608" s="91"/>
      <c r="O608" s="91"/>
      <c r="P608" s="91"/>
      <c r="R608" s="91"/>
      <c r="S608" s="91"/>
      <c r="T608" s="91"/>
      <c r="U608" s="91"/>
      <c r="W608" s="91"/>
      <c r="X608" s="91"/>
      <c r="Y608" s="91"/>
      <c r="Z608" s="91"/>
      <c r="AA608" s="91"/>
      <c r="AB608" s="91"/>
      <c r="AC608" s="91"/>
      <c r="AD608" s="91"/>
      <c r="AE608" s="91"/>
      <c r="AF608" s="91"/>
      <c r="AG608" s="91"/>
      <c r="AH608" s="91"/>
      <c r="AI608" s="91"/>
      <c r="AJ608" s="91"/>
      <c r="AK608" s="91"/>
      <c r="AL608" s="91"/>
      <c r="AM608" s="91"/>
      <c r="AN608" s="91"/>
      <c r="AO608" s="91"/>
      <c r="AP608" s="91"/>
      <c r="AQ608" s="91"/>
      <c r="AR608" s="91"/>
      <c r="AS608" s="91"/>
      <c r="AT608" s="91"/>
      <c r="AU608" s="91"/>
      <c r="AV608" s="91"/>
      <c r="AW608" s="91"/>
      <c r="AX608" s="91"/>
      <c r="AY608" s="91"/>
      <c r="AZ608" s="91"/>
      <c r="BA608" s="91"/>
      <c r="BB608" s="91"/>
      <c r="BC608" s="91"/>
      <c r="BD608" s="91"/>
      <c r="BE608" s="91"/>
      <c r="BF608" s="91"/>
      <c r="BG608" s="91"/>
      <c r="BH608" s="91"/>
      <c r="BI608" s="91"/>
      <c r="BJ608" s="91"/>
    </row>
    <row r="609" spans="13:62" x14ac:dyDescent="0.25">
      <c r="M609" s="91"/>
      <c r="N609" s="91"/>
      <c r="O609" s="91"/>
      <c r="P609" s="91"/>
      <c r="R609" s="91"/>
      <c r="S609" s="91"/>
      <c r="T609" s="91"/>
      <c r="U609" s="91"/>
      <c r="W609" s="91"/>
      <c r="X609" s="91"/>
      <c r="Y609" s="91"/>
      <c r="Z609" s="91"/>
      <c r="AA609" s="91"/>
      <c r="AB609" s="91"/>
      <c r="AC609" s="91"/>
      <c r="AD609" s="91"/>
      <c r="AE609" s="91"/>
      <c r="AF609" s="91"/>
      <c r="AG609" s="91"/>
      <c r="AH609" s="91"/>
      <c r="AI609" s="91"/>
      <c r="AJ609" s="91"/>
      <c r="AK609" s="91"/>
      <c r="AL609" s="91"/>
      <c r="AM609" s="91"/>
      <c r="AN609" s="91"/>
      <c r="AO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91"/>
      <c r="BD609" s="91"/>
      <c r="BE609" s="91"/>
      <c r="BF609" s="91"/>
      <c r="BG609" s="91"/>
      <c r="BH609" s="91"/>
      <c r="BI609" s="91"/>
      <c r="BJ609" s="91"/>
    </row>
    <row r="610" spans="13:62" x14ac:dyDescent="0.25">
      <c r="M610" s="91"/>
      <c r="N610" s="91"/>
      <c r="O610" s="91"/>
      <c r="P610" s="91"/>
      <c r="R610" s="91"/>
      <c r="S610" s="91"/>
      <c r="T610" s="91"/>
      <c r="U610" s="91"/>
      <c r="W610" s="91"/>
      <c r="X610" s="91"/>
      <c r="Y610" s="91"/>
      <c r="Z610" s="91"/>
      <c r="AA610" s="91"/>
      <c r="AB610" s="91"/>
      <c r="AC610" s="91"/>
      <c r="AD610" s="91"/>
      <c r="AE610" s="91"/>
      <c r="AF610" s="91"/>
      <c r="AG610" s="91"/>
      <c r="AH610" s="91"/>
      <c r="AI610" s="91"/>
      <c r="AJ610" s="91"/>
      <c r="AK610" s="91"/>
      <c r="AL610" s="91"/>
      <c r="AM610" s="91"/>
      <c r="AN610" s="91"/>
      <c r="AO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91"/>
      <c r="BD610" s="91"/>
      <c r="BE610" s="91"/>
      <c r="BF610" s="91"/>
      <c r="BG610" s="91"/>
      <c r="BH610" s="91"/>
      <c r="BI610" s="91"/>
      <c r="BJ610" s="91"/>
    </row>
    <row r="611" spans="13:62" x14ac:dyDescent="0.25">
      <c r="M611" s="91"/>
      <c r="N611" s="91"/>
      <c r="O611" s="91"/>
      <c r="P611" s="91"/>
      <c r="R611" s="91"/>
      <c r="S611" s="91"/>
      <c r="T611" s="91"/>
      <c r="U611" s="91"/>
      <c r="W611" s="91"/>
      <c r="X611" s="91"/>
      <c r="Y611" s="91"/>
      <c r="Z611" s="91"/>
      <c r="AA611" s="91"/>
      <c r="AB611" s="91"/>
      <c r="AC611" s="91"/>
      <c r="AD611" s="91"/>
      <c r="AE611" s="91"/>
      <c r="AF611" s="91"/>
      <c r="AG611" s="91"/>
      <c r="AH611" s="91"/>
      <c r="AI611" s="91"/>
      <c r="AJ611" s="91"/>
      <c r="AK611" s="91"/>
      <c r="AL611" s="91"/>
      <c r="AM611" s="91"/>
      <c r="AN611" s="91"/>
      <c r="AO611" s="91"/>
      <c r="AP611" s="91"/>
      <c r="AQ611" s="91"/>
      <c r="AR611" s="91"/>
      <c r="AS611" s="91"/>
      <c r="AT611" s="91"/>
      <c r="AU611" s="91"/>
      <c r="AV611" s="91"/>
      <c r="AW611" s="91"/>
      <c r="AX611" s="91"/>
      <c r="AY611" s="91"/>
      <c r="AZ611" s="91"/>
      <c r="BA611" s="91"/>
      <c r="BB611" s="91"/>
      <c r="BC611" s="91"/>
      <c r="BD611" s="91"/>
      <c r="BE611" s="91"/>
      <c r="BF611" s="91"/>
      <c r="BG611" s="91"/>
      <c r="BH611" s="91"/>
      <c r="BI611" s="91"/>
      <c r="BJ611" s="91"/>
    </row>
    <row r="612" spans="13:62" x14ac:dyDescent="0.25">
      <c r="M612" s="91"/>
      <c r="N612" s="91"/>
      <c r="O612" s="91"/>
      <c r="P612" s="91"/>
      <c r="R612" s="91"/>
      <c r="S612" s="91"/>
      <c r="T612" s="91"/>
      <c r="U612" s="91"/>
      <c r="W612" s="91"/>
      <c r="X612" s="91"/>
      <c r="Y612" s="91"/>
      <c r="Z612" s="91"/>
      <c r="AA612" s="91"/>
      <c r="AB612" s="91"/>
      <c r="AC612" s="91"/>
      <c r="AD612" s="91"/>
      <c r="AE612" s="91"/>
      <c r="AF612" s="91"/>
      <c r="AG612" s="91"/>
      <c r="AH612" s="91"/>
      <c r="AI612" s="91"/>
      <c r="AJ612" s="91"/>
      <c r="AK612" s="91"/>
      <c r="AL612" s="91"/>
      <c r="AM612" s="91"/>
      <c r="AN612" s="91"/>
      <c r="AO612" s="91"/>
      <c r="AP612" s="91"/>
      <c r="AQ612" s="91"/>
      <c r="AR612" s="91"/>
      <c r="AS612" s="91"/>
      <c r="AT612" s="91"/>
      <c r="AU612" s="91"/>
      <c r="AV612" s="91"/>
      <c r="AW612" s="91"/>
      <c r="AX612" s="91"/>
      <c r="AY612" s="91"/>
      <c r="AZ612" s="91"/>
      <c r="BA612" s="91"/>
      <c r="BB612" s="91"/>
      <c r="BC612" s="91"/>
      <c r="BD612" s="91"/>
      <c r="BE612" s="91"/>
      <c r="BF612" s="91"/>
      <c r="BG612" s="91"/>
      <c r="BH612" s="91"/>
      <c r="BI612" s="91"/>
      <c r="BJ612" s="91"/>
    </row>
    <row r="613" spans="13:62" x14ac:dyDescent="0.25">
      <c r="M613" s="91"/>
      <c r="N613" s="91"/>
      <c r="O613" s="91"/>
      <c r="P613" s="91"/>
      <c r="R613" s="91"/>
      <c r="S613" s="91"/>
      <c r="T613" s="91"/>
      <c r="U613" s="91"/>
      <c r="W613" s="91"/>
      <c r="X613" s="91"/>
      <c r="Y613" s="91"/>
      <c r="Z613" s="91"/>
      <c r="AA613" s="91"/>
      <c r="AB613" s="91"/>
      <c r="AC613" s="91"/>
      <c r="AD613" s="91"/>
      <c r="AE613" s="91"/>
      <c r="AF613" s="91"/>
      <c r="AG613" s="91"/>
      <c r="AH613" s="91"/>
      <c r="AI613" s="91"/>
      <c r="AJ613" s="91"/>
      <c r="AK613" s="91"/>
      <c r="AL613" s="91"/>
      <c r="AM613" s="91"/>
      <c r="AN613" s="91"/>
      <c r="AO613" s="91"/>
      <c r="AP613" s="91"/>
      <c r="AQ613" s="91"/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/>
      <c r="BF613" s="91"/>
      <c r="BG613" s="91"/>
      <c r="BH613" s="91"/>
      <c r="BI613" s="91"/>
      <c r="BJ613" s="91"/>
    </row>
    <row r="614" spans="13:62" x14ac:dyDescent="0.25">
      <c r="M614" s="91"/>
      <c r="N614" s="91"/>
      <c r="O614" s="91"/>
      <c r="P614" s="91"/>
      <c r="R614" s="91"/>
      <c r="S614" s="91"/>
      <c r="T614" s="91"/>
      <c r="U614" s="91"/>
      <c r="W614" s="91"/>
      <c r="X614" s="91"/>
      <c r="Y614" s="91"/>
      <c r="Z614" s="91"/>
      <c r="AA614" s="91"/>
      <c r="AB614" s="91"/>
      <c r="AC614" s="91"/>
      <c r="AD614" s="91"/>
      <c r="AE614" s="91"/>
      <c r="AF614" s="91"/>
      <c r="AG614" s="91"/>
      <c r="AH614" s="91"/>
      <c r="AI614" s="91"/>
      <c r="AJ614" s="91"/>
      <c r="AK614" s="91"/>
      <c r="AL614" s="91"/>
      <c r="AM614" s="91"/>
      <c r="AN614" s="91"/>
      <c r="AO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91"/>
      <c r="BD614" s="91"/>
      <c r="BE614" s="91"/>
      <c r="BF614" s="91"/>
      <c r="BG614" s="91"/>
      <c r="BH614" s="91"/>
      <c r="BI614" s="91"/>
      <c r="BJ614" s="91"/>
    </row>
    <row r="615" spans="13:62" x14ac:dyDescent="0.25">
      <c r="M615" s="91"/>
      <c r="N615" s="91"/>
      <c r="O615" s="91"/>
      <c r="P615" s="91"/>
      <c r="R615" s="91"/>
      <c r="S615" s="91"/>
      <c r="T615" s="91"/>
      <c r="U615" s="91"/>
      <c r="W615" s="91"/>
      <c r="X615" s="91"/>
      <c r="Y615" s="91"/>
      <c r="Z615" s="91"/>
      <c r="AA615" s="91"/>
      <c r="AB615" s="91"/>
      <c r="AC615" s="91"/>
      <c r="AD615" s="91"/>
      <c r="AE615" s="91"/>
      <c r="AF615" s="91"/>
      <c r="AG615" s="91"/>
      <c r="AH615" s="91"/>
      <c r="AI615" s="91"/>
      <c r="AJ615" s="91"/>
      <c r="AK615" s="91"/>
      <c r="AL615" s="91"/>
      <c r="AM615" s="91"/>
      <c r="AN615" s="91"/>
      <c r="AO615" s="91"/>
      <c r="AP615" s="91"/>
      <c r="AQ615" s="91"/>
      <c r="AR615" s="91"/>
      <c r="AS615" s="91"/>
      <c r="AT615" s="91"/>
      <c r="AU615" s="91"/>
      <c r="AV615" s="91"/>
      <c r="AW615" s="91"/>
      <c r="AX615" s="91"/>
      <c r="AY615" s="91"/>
      <c r="AZ615" s="91"/>
      <c r="BA615" s="91"/>
      <c r="BB615" s="91"/>
      <c r="BC615" s="91"/>
      <c r="BD615" s="91"/>
      <c r="BE615" s="91"/>
      <c r="BF615" s="91"/>
      <c r="BG615" s="91"/>
      <c r="BH615" s="91"/>
      <c r="BI615" s="91"/>
      <c r="BJ615" s="91"/>
    </row>
    <row r="616" spans="13:62" x14ac:dyDescent="0.25">
      <c r="M616" s="91"/>
      <c r="N616" s="91"/>
      <c r="O616" s="91"/>
      <c r="P616" s="91"/>
      <c r="R616" s="91"/>
      <c r="S616" s="91"/>
      <c r="T616" s="91"/>
      <c r="U616" s="91"/>
      <c r="W616" s="91"/>
      <c r="X616" s="91"/>
      <c r="Y616" s="91"/>
      <c r="Z616" s="91"/>
      <c r="AA616" s="91"/>
      <c r="AB616" s="91"/>
      <c r="AC616" s="91"/>
      <c r="AD616" s="91"/>
      <c r="AE616" s="91"/>
      <c r="AF616" s="91"/>
      <c r="AG616" s="91"/>
      <c r="AH616" s="91"/>
      <c r="AI616" s="91"/>
      <c r="AJ616" s="91"/>
      <c r="AK616" s="91"/>
      <c r="AL616" s="91"/>
      <c r="AM616" s="91"/>
      <c r="AN616" s="91"/>
      <c r="AO616" s="91"/>
      <c r="AP616" s="91"/>
      <c r="AQ616" s="91"/>
      <c r="AR616" s="91"/>
      <c r="AS616" s="91"/>
      <c r="AT616" s="91"/>
      <c r="AU616" s="91"/>
      <c r="AV616" s="91"/>
      <c r="AW616" s="91"/>
      <c r="AX616" s="91"/>
      <c r="AY616" s="91"/>
      <c r="AZ616" s="91"/>
      <c r="BA616" s="91"/>
      <c r="BB616" s="91"/>
      <c r="BC616" s="91"/>
      <c r="BD616" s="91"/>
      <c r="BE616" s="91"/>
      <c r="BF616" s="91"/>
      <c r="BG616" s="91"/>
      <c r="BH616" s="91"/>
      <c r="BI616" s="91"/>
      <c r="BJ616" s="91"/>
    </row>
    <row r="617" spans="13:62" x14ac:dyDescent="0.25">
      <c r="M617" s="91"/>
      <c r="N617" s="91"/>
      <c r="O617" s="91"/>
      <c r="P617" s="91"/>
      <c r="R617" s="91"/>
      <c r="S617" s="91"/>
      <c r="T617" s="91"/>
      <c r="U617" s="91"/>
      <c r="W617" s="91"/>
      <c r="X617" s="91"/>
      <c r="Y617" s="91"/>
      <c r="Z617" s="91"/>
      <c r="AA617" s="91"/>
      <c r="AB617" s="91"/>
      <c r="AC617" s="91"/>
      <c r="AD617" s="91"/>
      <c r="AE617" s="91"/>
      <c r="AF617" s="91"/>
      <c r="AG617" s="91"/>
      <c r="AH617" s="91"/>
      <c r="AI617" s="91"/>
      <c r="AJ617" s="91"/>
      <c r="AK617" s="91"/>
      <c r="AL617" s="91"/>
      <c r="AM617" s="91"/>
      <c r="AN617" s="91"/>
      <c r="AO617" s="91"/>
      <c r="AP617" s="91"/>
      <c r="AQ617" s="91"/>
      <c r="AR617" s="91"/>
      <c r="AS617" s="91"/>
      <c r="AT617" s="91"/>
      <c r="AU617" s="91"/>
      <c r="AV617" s="91"/>
      <c r="AW617" s="91"/>
      <c r="AX617" s="91"/>
      <c r="AY617" s="91"/>
      <c r="AZ617" s="91"/>
      <c r="BA617" s="91"/>
      <c r="BB617" s="91"/>
      <c r="BC617" s="91"/>
      <c r="BD617" s="91"/>
      <c r="BE617" s="91"/>
      <c r="BF617" s="91"/>
      <c r="BG617" s="91"/>
      <c r="BH617" s="91"/>
      <c r="BI617" s="91"/>
      <c r="BJ617" s="91"/>
    </row>
    <row r="618" spans="13:62" x14ac:dyDescent="0.25">
      <c r="M618" s="91"/>
      <c r="N618" s="91"/>
      <c r="O618" s="91"/>
      <c r="P618" s="91"/>
      <c r="R618" s="91"/>
      <c r="S618" s="91"/>
      <c r="T618" s="91"/>
      <c r="U618" s="91"/>
      <c r="W618" s="91"/>
      <c r="X618" s="91"/>
      <c r="Y618" s="91"/>
      <c r="Z618" s="91"/>
      <c r="AA618" s="91"/>
      <c r="AB618" s="91"/>
      <c r="AC618" s="91"/>
      <c r="AD618" s="91"/>
      <c r="AE618" s="91"/>
      <c r="AF618" s="91"/>
      <c r="AG618" s="91"/>
      <c r="AH618" s="91"/>
      <c r="AI618" s="91"/>
      <c r="AJ618" s="91"/>
      <c r="AK618" s="91"/>
      <c r="AL618" s="91"/>
      <c r="AM618" s="91"/>
      <c r="AN618" s="91"/>
      <c r="AO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91"/>
      <c r="BD618" s="91"/>
      <c r="BE618" s="91"/>
      <c r="BF618" s="91"/>
      <c r="BG618" s="91"/>
      <c r="BH618" s="91"/>
      <c r="BI618" s="91"/>
      <c r="BJ618" s="91"/>
    </row>
    <row r="619" spans="13:62" x14ac:dyDescent="0.25">
      <c r="M619" s="91"/>
      <c r="N619" s="91"/>
      <c r="O619" s="91"/>
      <c r="P619" s="91"/>
      <c r="R619" s="91"/>
      <c r="S619" s="91"/>
      <c r="T619" s="91"/>
      <c r="U619" s="91"/>
      <c r="W619" s="91"/>
      <c r="X619" s="91"/>
      <c r="Y619" s="91"/>
      <c r="Z619" s="91"/>
      <c r="AA619" s="91"/>
      <c r="AB619" s="91"/>
      <c r="AC619" s="91"/>
      <c r="AD619" s="91"/>
      <c r="AE619" s="91"/>
      <c r="AF619" s="91"/>
      <c r="AG619" s="91"/>
      <c r="AH619" s="91"/>
      <c r="AI619" s="91"/>
      <c r="AJ619" s="91"/>
      <c r="AK619" s="91"/>
      <c r="AL619" s="91"/>
      <c r="AM619" s="91"/>
      <c r="AN619" s="91"/>
      <c r="AO619" s="91"/>
      <c r="AP619" s="91"/>
      <c r="AQ619" s="91"/>
      <c r="AR619" s="91"/>
      <c r="AS619" s="91"/>
      <c r="AT619" s="91"/>
      <c r="AU619" s="91"/>
      <c r="AV619" s="91"/>
      <c r="AW619" s="91"/>
      <c r="AX619" s="91"/>
      <c r="AY619" s="91"/>
      <c r="AZ619" s="91"/>
      <c r="BA619" s="91"/>
      <c r="BB619" s="91"/>
      <c r="BC619" s="91"/>
      <c r="BD619" s="91"/>
      <c r="BE619" s="91"/>
      <c r="BF619" s="91"/>
      <c r="BG619" s="91"/>
      <c r="BH619" s="91"/>
      <c r="BI619" s="91"/>
      <c r="BJ619" s="91"/>
    </row>
    <row r="620" spans="13:62" x14ac:dyDescent="0.25">
      <c r="M620" s="91"/>
      <c r="N620" s="91"/>
      <c r="O620" s="91"/>
      <c r="P620" s="91"/>
      <c r="R620" s="91"/>
      <c r="S620" s="91"/>
      <c r="T620" s="91"/>
      <c r="U620" s="91"/>
      <c r="W620" s="91"/>
      <c r="X620" s="91"/>
      <c r="Y620" s="91"/>
      <c r="Z620" s="91"/>
      <c r="AA620" s="91"/>
      <c r="AB620" s="91"/>
      <c r="AC620" s="91"/>
      <c r="AD620" s="91"/>
      <c r="AE620" s="91"/>
      <c r="AF620" s="91"/>
      <c r="AG620" s="91"/>
      <c r="AH620" s="91"/>
      <c r="AI620" s="91"/>
      <c r="AJ620" s="91"/>
      <c r="AK620" s="91"/>
      <c r="AL620" s="91"/>
      <c r="AM620" s="91"/>
      <c r="AN620" s="91"/>
      <c r="AO620" s="91"/>
      <c r="AP620" s="91"/>
      <c r="AQ620" s="91"/>
      <c r="AR620" s="91"/>
      <c r="AS620" s="91"/>
      <c r="AT620" s="91"/>
      <c r="AU620" s="91"/>
      <c r="AV620" s="91"/>
      <c r="AW620" s="91"/>
      <c r="AX620" s="91"/>
      <c r="AY620" s="91"/>
      <c r="AZ620" s="91"/>
      <c r="BA620" s="91"/>
      <c r="BB620" s="91"/>
      <c r="BC620" s="91"/>
      <c r="BD620" s="91"/>
      <c r="BE620" s="91"/>
      <c r="BF620" s="91"/>
      <c r="BG620" s="91"/>
      <c r="BH620" s="91"/>
      <c r="BI620" s="91"/>
      <c r="BJ620" s="91"/>
    </row>
    <row r="621" spans="13:62" x14ac:dyDescent="0.25">
      <c r="M621" s="91"/>
      <c r="N621" s="91"/>
      <c r="O621" s="91"/>
      <c r="P621" s="91"/>
      <c r="R621" s="91"/>
      <c r="S621" s="91"/>
      <c r="T621" s="91"/>
      <c r="U621" s="91"/>
      <c r="W621" s="91"/>
      <c r="X621" s="91"/>
      <c r="Y621" s="91"/>
      <c r="Z621" s="91"/>
      <c r="AA621" s="91"/>
      <c r="AB621" s="91"/>
      <c r="AC621" s="91"/>
      <c r="AD621" s="91"/>
      <c r="AE621" s="91"/>
      <c r="AF621" s="91"/>
      <c r="AG621" s="91"/>
      <c r="AH621" s="91"/>
      <c r="AI621" s="91"/>
      <c r="AJ621" s="91"/>
      <c r="AK621" s="91"/>
      <c r="AL621" s="91"/>
      <c r="AM621" s="91"/>
      <c r="AN621" s="91"/>
      <c r="AO621" s="91"/>
      <c r="AP621" s="91"/>
      <c r="AQ621" s="91"/>
      <c r="AR621" s="91"/>
      <c r="AS621" s="91"/>
      <c r="AT621" s="91"/>
      <c r="AU621" s="91"/>
      <c r="AV621" s="91"/>
      <c r="AW621" s="91"/>
      <c r="AX621" s="91"/>
      <c r="AY621" s="91"/>
      <c r="AZ621" s="91"/>
      <c r="BA621" s="91"/>
      <c r="BB621" s="91"/>
      <c r="BC621" s="91"/>
      <c r="BD621" s="91"/>
      <c r="BE621" s="91"/>
      <c r="BF621" s="91"/>
      <c r="BG621" s="91"/>
      <c r="BH621" s="91"/>
      <c r="BI621" s="91"/>
      <c r="BJ621" s="91"/>
    </row>
    <row r="622" spans="13:62" x14ac:dyDescent="0.25">
      <c r="M622" s="91"/>
      <c r="N622" s="91"/>
      <c r="O622" s="91"/>
      <c r="P622" s="91"/>
      <c r="R622" s="91"/>
      <c r="S622" s="91"/>
      <c r="T622" s="91"/>
      <c r="U622" s="91"/>
      <c r="W622" s="91"/>
      <c r="X622" s="91"/>
      <c r="Y622" s="91"/>
      <c r="Z622" s="91"/>
      <c r="AA622" s="91"/>
      <c r="AB622" s="91"/>
      <c r="AC622" s="91"/>
      <c r="AD622" s="91"/>
      <c r="AE622" s="91"/>
      <c r="AF622" s="91"/>
      <c r="AG622" s="91"/>
      <c r="AH622" s="91"/>
      <c r="AI622" s="91"/>
      <c r="AJ622" s="91"/>
      <c r="AK622" s="91"/>
      <c r="AL622" s="91"/>
      <c r="AM622" s="91"/>
      <c r="AN622" s="91"/>
      <c r="AO622" s="91"/>
      <c r="AP622" s="91"/>
      <c r="AQ622" s="91"/>
      <c r="AR622" s="91"/>
      <c r="AS622" s="91"/>
      <c r="AT622" s="91"/>
      <c r="AU622" s="91"/>
      <c r="AV622" s="91"/>
      <c r="AW622" s="91"/>
      <c r="AX622" s="91"/>
      <c r="AY622" s="91"/>
      <c r="AZ622" s="91"/>
      <c r="BA622" s="91"/>
      <c r="BB622" s="91"/>
      <c r="BC622" s="91"/>
      <c r="BD622" s="91"/>
      <c r="BE622" s="91"/>
      <c r="BF622" s="91"/>
      <c r="BG622" s="91"/>
      <c r="BH622" s="91"/>
      <c r="BI622" s="91"/>
      <c r="BJ622" s="91"/>
    </row>
    <row r="623" spans="13:62" x14ac:dyDescent="0.25">
      <c r="M623" s="91"/>
      <c r="N623" s="91"/>
      <c r="O623" s="91"/>
      <c r="P623" s="91"/>
      <c r="R623" s="91"/>
      <c r="S623" s="91"/>
      <c r="T623" s="91"/>
      <c r="U623" s="91"/>
      <c r="W623" s="91"/>
      <c r="X623" s="91"/>
      <c r="Y623" s="91"/>
      <c r="Z623" s="91"/>
      <c r="AA623" s="91"/>
      <c r="AB623" s="91"/>
      <c r="AC623" s="91"/>
      <c r="AD623" s="91"/>
      <c r="AE623" s="91"/>
      <c r="AF623" s="91"/>
      <c r="AG623" s="91"/>
      <c r="AH623" s="91"/>
      <c r="AI623" s="91"/>
      <c r="AJ623" s="91"/>
      <c r="AK623" s="91"/>
      <c r="AL623" s="91"/>
      <c r="AM623" s="91"/>
      <c r="AN623" s="91"/>
      <c r="AO623" s="91"/>
      <c r="AP623" s="91"/>
      <c r="AQ623" s="91"/>
      <c r="AR623" s="91"/>
      <c r="AS623" s="91"/>
      <c r="AT623" s="91"/>
      <c r="AU623" s="91"/>
      <c r="AV623" s="91"/>
      <c r="AW623" s="91"/>
      <c r="AX623" s="91"/>
      <c r="AY623" s="91"/>
      <c r="AZ623" s="91"/>
      <c r="BA623" s="91"/>
      <c r="BB623" s="91"/>
      <c r="BC623" s="91"/>
      <c r="BD623" s="91"/>
      <c r="BE623" s="91"/>
      <c r="BF623" s="91"/>
      <c r="BG623" s="91"/>
      <c r="BH623" s="91"/>
      <c r="BI623" s="91"/>
      <c r="BJ623" s="91"/>
    </row>
    <row r="624" spans="13:62" x14ac:dyDescent="0.25">
      <c r="M624" s="91"/>
      <c r="N624" s="91"/>
      <c r="O624" s="91"/>
      <c r="P624" s="91"/>
      <c r="R624" s="91"/>
      <c r="S624" s="91"/>
      <c r="T624" s="91"/>
      <c r="U624" s="91"/>
      <c r="W624" s="91"/>
      <c r="X624" s="91"/>
      <c r="Y624" s="91"/>
      <c r="Z624" s="91"/>
      <c r="AA624" s="91"/>
      <c r="AB624" s="91"/>
      <c r="AC624" s="91"/>
      <c r="AD624" s="91"/>
      <c r="AE624" s="91"/>
      <c r="AF624" s="91"/>
      <c r="AG624" s="91"/>
      <c r="AH624" s="91"/>
      <c r="AI624" s="91"/>
      <c r="AJ624" s="91"/>
      <c r="AK624" s="91"/>
      <c r="AL624" s="91"/>
      <c r="AM624" s="91"/>
      <c r="AN624" s="91"/>
      <c r="AO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91"/>
      <c r="BD624" s="91"/>
      <c r="BE624" s="91"/>
      <c r="BF624" s="91"/>
      <c r="BG624" s="91"/>
      <c r="BH624" s="91"/>
      <c r="BI624" s="91"/>
      <c r="BJ624" s="91"/>
    </row>
    <row r="625" spans="13:62" x14ac:dyDescent="0.25">
      <c r="M625" s="91"/>
      <c r="N625" s="91"/>
      <c r="O625" s="91"/>
      <c r="P625" s="91"/>
      <c r="R625" s="91"/>
      <c r="S625" s="91"/>
      <c r="T625" s="91"/>
      <c r="U625" s="91"/>
      <c r="W625" s="91"/>
      <c r="X625" s="91"/>
      <c r="Y625" s="91"/>
      <c r="Z625" s="91"/>
      <c r="AA625" s="91"/>
      <c r="AB625" s="91"/>
      <c r="AC625" s="91"/>
      <c r="AD625" s="91"/>
      <c r="AE625" s="91"/>
      <c r="AF625" s="91"/>
      <c r="AG625" s="91"/>
      <c r="AH625" s="91"/>
      <c r="AI625" s="91"/>
      <c r="AJ625" s="91"/>
      <c r="AK625" s="91"/>
      <c r="AL625" s="91"/>
      <c r="AM625" s="91"/>
      <c r="AN625" s="91"/>
      <c r="AO625" s="91"/>
      <c r="AP625" s="91"/>
      <c r="AQ625" s="91"/>
      <c r="AR625" s="91"/>
      <c r="AS625" s="91"/>
      <c r="AT625" s="91"/>
      <c r="AU625" s="91"/>
      <c r="AV625" s="91"/>
      <c r="AW625" s="91"/>
      <c r="AX625" s="91"/>
      <c r="AY625" s="91"/>
      <c r="AZ625" s="91"/>
      <c r="BA625" s="91"/>
      <c r="BB625" s="91"/>
      <c r="BC625" s="91"/>
      <c r="BD625" s="91"/>
      <c r="BE625" s="91"/>
      <c r="BF625" s="91"/>
      <c r="BG625" s="91"/>
      <c r="BH625" s="91"/>
      <c r="BI625" s="91"/>
      <c r="BJ625" s="91"/>
    </row>
    <row r="626" spans="13:62" x14ac:dyDescent="0.25">
      <c r="M626" s="91"/>
      <c r="N626" s="91"/>
      <c r="O626" s="91"/>
      <c r="P626" s="91"/>
      <c r="R626" s="91"/>
      <c r="S626" s="91"/>
      <c r="T626" s="91"/>
      <c r="U626" s="91"/>
      <c r="W626" s="91"/>
      <c r="X626" s="91"/>
      <c r="Y626" s="91"/>
      <c r="Z626" s="91"/>
      <c r="AA626" s="91"/>
      <c r="AB626" s="91"/>
      <c r="AC626" s="91"/>
      <c r="AD626" s="91"/>
      <c r="AE626" s="91"/>
      <c r="AF626" s="91"/>
      <c r="AG626" s="91"/>
      <c r="AH626" s="91"/>
      <c r="AI626" s="91"/>
      <c r="AJ626" s="91"/>
      <c r="AK626" s="91"/>
      <c r="AL626" s="91"/>
      <c r="AM626" s="91"/>
      <c r="AN626" s="91"/>
      <c r="AO626" s="91"/>
      <c r="AP626" s="91"/>
      <c r="AQ626" s="91"/>
      <c r="AR626" s="91"/>
      <c r="AS626" s="91"/>
      <c r="AT626" s="91"/>
      <c r="AU626" s="91"/>
      <c r="AV626" s="91"/>
      <c r="AW626" s="91"/>
      <c r="AX626" s="91"/>
      <c r="AY626" s="91"/>
      <c r="AZ626" s="91"/>
      <c r="BA626" s="91"/>
      <c r="BB626" s="91"/>
      <c r="BC626" s="91"/>
      <c r="BD626" s="91"/>
      <c r="BE626" s="91"/>
      <c r="BF626" s="91"/>
      <c r="BG626" s="91"/>
      <c r="BH626" s="91"/>
      <c r="BI626" s="91"/>
      <c r="BJ626" s="91"/>
    </row>
    <row r="627" spans="13:62" x14ac:dyDescent="0.25">
      <c r="M627" s="91"/>
      <c r="N627" s="91"/>
      <c r="O627" s="91"/>
      <c r="P627" s="91"/>
      <c r="R627" s="91"/>
      <c r="S627" s="91"/>
      <c r="T627" s="91"/>
      <c r="U627" s="91"/>
      <c r="W627" s="91"/>
      <c r="X627" s="91"/>
      <c r="Y627" s="91"/>
      <c r="Z627" s="91"/>
      <c r="AA627" s="91"/>
      <c r="AB627" s="91"/>
      <c r="AC627" s="91"/>
      <c r="AD627" s="91"/>
      <c r="AE627" s="91"/>
      <c r="AF627" s="91"/>
      <c r="AG627" s="91"/>
      <c r="AH627" s="91"/>
      <c r="AI627" s="91"/>
      <c r="AJ627" s="91"/>
      <c r="AK627" s="91"/>
      <c r="AL627" s="91"/>
      <c r="AM627" s="91"/>
      <c r="AN627" s="91"/>
      <c r="AO627" s="91"/>
      <c r="AP627" s="91"/>
      <c r="AQ627" s="91"/>
      <c r="AR627" s="91"/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91"/>
      <c r="BD627" s="91"/>
      <c r="BE627" s="91"/>
      <c r="BF627" s="91"/>
      <c r="BG627" s="91"/>
      <c r="BH627" s="91"/>
      <c r="BI627" s="91"/>
      <c r="BJ627" s="91"/>
    </row>
    <row r="628" spans="13:62" x14ac:dyDescent="0.25">
      <c r="M628" s="91"/>
      <c r="N628" s="91"/>
      <c r="O628" s="91"/>
      <c r="P628" s="91"/>
      <c r="R628" s="91"/>
      <c r="S628" s="91"/>
      <c r="T628" s="91"/>
      <c r="U628" s="91"/>
      <c r="W628" s="91"/>
      <c r="X628" s="91"/>
      <c r="Y628" s="91"/>
      <c r="Z628" s="91"/>
      <c r="AA628" s="91"/>
      <c r="AB628" s="91"/>
      <c r="AC628" s="91"/>
      <c r="AD628" s="91"/>
      <c r="AE628" s="91"/>
      <c r="AF628" s="91"/>
      <c r="AG628" s="91"/>
      <c r="AH628" s="91"/>
      <c r="AI628" s="91"/>
      <c r="AJ628" s="91"/>
      <c r="AK628" s="91"/>
      <c r="AL628" s="91"/>
      <c r="AM628" s="91"/>
      <c r="AN628" s="91"/>
      <c r="AO628" s="91"/>
      <c r="AP628" s="91"/>
      <c r="AQ628" s="91"/>
      <c r="AR628" s="91"/>
      <c r="AS628" s="91"/>
      <c r="AT628" s="91"/>
      <c r="AU628" s="91"/>
      <c r="AV628" s="91"/>
      <c r="AW628" s="91"/>
      <c r="AX628" s="91"/>
      <c r="AY628" s="91"/>
      <c r="AZ628" s="91"/>
      <c r="BA628" s="91"/>
      <c r="BB628" s="91"/>
      <c r="BC628" s="91"/>
      <c r="BD628" s="91"/>
      <c r="BE628" s="91"/>
      <c r="BF628" s="91"/>
      <c r="BG628" s="91"/>
      <c r="BH628" s="91"/>
      <c r="BI628" s="91"/>
      <c r="BJ628" s="91"/>
    </row>
    <row r="629" spans="13:62" x14ac:dyDescent="0.25">
      <c r="M629" s="91"/>
      <c r="N629" s="91"/>
      <c r="O629" s="91"/>
      <c r="P629" s="91"/>
      <c r="R629" s="91"/>
      <c r="S629" s="91"/>
      <c r="T629" s="91"/>
      <c r="U629" s="91"/>
      <c r="W629" s="91"/>
      <c r="X629" s="91"/>
      <c r="Y629" s="91"/>
      <c r="Z629" s="91"/>
      <c r="AA629" s="91"/>
      <c r="AB629" s="91"/>
      <c r="AC629" s="91"/>
      <c r="AD629" s="91"/>
      <c r="AE629" s="91"/>
      <c r="AF629" s="91"/>
      <c r="AG629" s="91"/>
      <c r="AH629" s="91"/>
      <c r="AI629" s="91"/>
      <c r="AJ629" s="91"/>
      <c r="AK629" s="91"/>
      <c r="AL629" s="91"/>
      <c r="AM629" s="91"/>
      <c r="AN629" s="91"/>
      <c r="AO629" s="91"/>
      <c r="AP629" s="91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91"/>
      <c r="BD629" s="91"/>
      <c r="BE629" s="91"/>
      <c r="BF629" s="91"/>
      <c r="BG629" s="91"/>
      <c r="BH629" s="91"/>
      <c r="BI629" s="91"/>
      <c r="BJ629" s="91"/>
    </row>
    <row r="630" spans="13:62" x14ac:dyDescent="0.25">
      <c r="M630" s="91"/>
      <c r="N630" s="91"/>
      <c r="O630" s="91"/>
      <c r="P630" s="91"/>
      <c r="R630" s="91"/>
      <c r="S630" s="91"/>
      <c r="T630" s="91"/>
      <c r="U630" s="91"/>
      <c r="W630" s="91"/>
      <c r="X630" s="91"/>
      <c r="Y630" s="91"/>
      <c r="Z630" s="91"/>
      <c r="AA630" s="91"/>
      <c r="AB630" s="91"/>
      <c r="AC630" s="91"/>
      <c r="AD630" s="91"/>
      <c r="AE630" s="91"/>
      <c r="AF630" s="91"/>
      <c r="AG630" s="91"/>
      <c r="AH630" s="91"/>
      <c r="AI630" s="91"/>
      <c r="AJ630" s="91"/>
      <c r="AK630" s="91"/>
      <c r="AL630" s="91"/>
      <c r="AM630" s="91"/>
      <c r="AN630" s="91"/>
      <c r="AO630" s="91"/>
      <c r="AP630" s="91"/>
      <c r="AQ630" s="91"/>
      <c r="AR630" s="91"/>
      <c r="AS630" s="91"/>
      <c r="AT630" s="91"/>
      <c r="AU630" s="91"/>
      <c r="AV630" s="91"/>
      <c r="AW630" s="91"/>
      <c r="AX630" s="91"/>
      <c r="AY630" s="91"/>
      <c r="AZ630" s="91"/>
      <c r="BA630" s="91"/>
      <c r="BB630" s="91"/>
      <c r="BC630" s="91"/>
      <c r="BD630" s="91"/>
      <c r="BE630" s="91"/>
      <c r="BF630" s="91"/>
      <c r="BG630" s="91"/>
      <c r="BH630" s="91"/>
      <c r="BI630" s="91"/>
      <c r="BJ630" s="91"/>
    </row>
    <row r="631" spans="13:62" x14ac:dyDescent="0.25">
      <c r="M631" s="91"/>
      <c r="N631" s="91"/>
      <c r="O631" s="91"/>
      <c r="P631" s="91"/>
      <c r="R631" s="91"/>
      <c r="S631" s="91"/>
      <c r="T631" s="91"/>
      <c r="U631" s="91"/>
      <c r="W631" s="91"/>
      <c r="X631" s="91"/>
      <c r="Y631" s="91"/>
      <c r="Z631" s="91"/>
      <c r="AA631" s="91"/>
      <c r="AB631" s="91"/>
      <c r="AC631" s="91"/>
      <c r="AD631" s="91"/>
      <c r="AE631" s="91"/>
      <c r="AF631" s="91"/>
      <c r="AG631" s="91"/>
      <c r="AH631" s="91"/>
      <c r="AI631" s="91"/>
      <c r="AJ631" s="91"/>
      <c r="AK631" s="91"/>
      <c r="AL631" s="91"/>
      <c r="AM631" s="91"/>
      <c r="AN631" s="91"/>
      <c r="AO631" s="91"/>
      <c r="AP631" s="91"/>
      <c r="AQ631" s="91"/>
      <c r="AR631" s="91"/>
      <c r="AS631" s="91"/>
      <c r="AT631" s="91"/>
      <c r="AU631" s="91"/>
      <c r="AV631" s="91"/>
      <c r="AW631" s="91"/>
      <c r="AX631" s="91"/>
      <c r="AY631" s="91"/>
      <c r="AZ631" s="91"/>
      <c r="BA631" s="91"/>
      <c r="BB631" s="91"/>
      <c r="BC631" s="91"/>
      <c r="BD631" s="91"/>
      <c r="BE631" s="91"/>
      <c r="BF631" s="91"/>
      <c r="BG631" s="91"/>
      <c r="BH631" s="91"/>
      <c r="BI631" s="91"/>
      <c r="BJ631" s="91"/>
    </row>
    <row r="632" spans="13:62" x14ac:dyDescent="0.25">
      <c r="M632" s="91"/>
      <c r="N632" s="91"/>
      <c r="O632" s="91"/>
      <c r="P632" s="91"/>
      <c r="R632" s="91"/>
      <c r="S632" s="91"/>
      <c r="T632" s="91"/>
      <c r="U632" s="91"/>
      <c r="W632" s="91"/>
      <c r="X632" s="91"/>
      <c r="Y632" s="91"/>
      <c r="Z632" s="91"/>
      <c r="AA632" s="91"/>
      <c r="AB632" s="91"/>
      <c r="AC632" s="91"/>
      <c r="AD632" s="91"/>
      <c r="AE632" s="91"/>
      <c r="AF632" s="91"/>
      <c r="AG632" s="91"/>
      <c r="AH632" s="91"/>
      <c r="AI632" s="91"/>
      <c r="AJ632" s="91"/>
      <c r="AK632" s="91"/>
      <c r="AL632" s="91"/>
      <c r="AM632" s="91"/>
      <c r="AN632" s="91"/>
      <c r="AO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H632" s="91"/>
      <c r="BI632" s="91"/>
      <c r="BJ632" s="91"/>
    </row>
    <row r="633" spans="13:62" x14ac:dyDescent="0.25">
      <c r="M633" s="91"/>
      <c r="N633" s="91"/>
      <c r="O633" s="91"/>
      <c r="P633" s="91"/>
      <c r="R633" s="91"/>
      <c r="S633" s="91"/>
      <c r="T633" s="91"/>
      <c r="U633" s="91"/>
      <c r="W633" s="91"/>
      <c r="X633" s="91"/>
      <c r="Y633" s="91"/>
      <c r="Z633" s="91"/>
      <c r="AA633" s="91"/>
      <c r="AB633" s="91"/>
      <c r="AC633" s="91"/>
      <c r="AD633" s="91"/>
      <c r="AE633" s="91"/>
      <c r="AF633" s="91"/>
      <c r="AG633" s="91"/>
      <c r="AH633" s="91"/>
      <c r="AI633" s="91"/>
      <c r="AJ633" s="91"/>
      <c r="AK633" s="91"/>
      <c r="AL633" s="91"/>
      <c r="AM633" s="91"/>
      <c r="AN633" s="91"/>
      <c r="AO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H633" s="91"/>
      <c r="BI633" s="91"/>
      <c r="BJ633" s="91"/>
    </row>
    <row r="634" spans="13:62" x14ac:dyDescent="0.25">
      <c r="M634" s="91"/>
      <c r="N634" s="91"/>
      <c r="O634" s="91"/>
      <c r="P634" s="91"/>
      <c r="R634" s="91"/>
      <c r="S634" s="91"/>
      <c r="T634" s="91"/>
      <c r="U634" s="91"/>
      <c r="W634" s="91"/>
      <c r="X634" s="91"/>
      <c r="Y634" s="91"/>
      <c r="Z634" s="91"/>
      <c r="AA634" s="91"/>
      <c r="AB634" s="91"/>
      <c r="AC634" s="91"/>
      <c r="AD634" s="91"/>
      <c r="AE634" s="91"/>
      <c r="AF634" s="91"/>
      <c r="AG634" s="91"/>
      <c r="AH634" s="91"/>
      <c r="AI634" s="91"/>
      <c r="AJ634" s="91"/>
      <c r="AK634" s="91"/>
      <c r="AL634" s="91"/>
      <c r="AM634" s="91"/>
      <c r="AN634" s="91"/>
      <c r="AO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H634" s="91"/>
      <c r="BI634" s="91"/>
      <c r="BJ634" s="91"/>
    </row>
    <row r="635" spans="13:62" x14ac:dyDescent="0.25">
      <c r="M635" s="91"/>
      <c r="N635" s="91"/>
      <c r="O635" s="91"/>
      <c r="P635" s="91"/>
      <c r="R635" s="91"/>
      <c r="S635" s="91"/>
      <c r="T635" s="91"/>
      <c r="U635" s="91"/>
      <c r="W635" s="91"/>
      <c r="X635" s="91"/>
      <c r="Y635" s="91"/>
      <c r="Z635" s="91"/>
      <c r="AA635" s="91"/>
      <c r="AB635" s="91"/>
      <c r="AC635" s="91"/>
      <c r="AD635" s="91"/>
      <c r="AE635" s="91"/>
      <c r="AF635" s="91"/>
      <c r="AG635" s="91"/>
      <c r="AH635" s="91"/>
      <c r="AI635" s="91"/>
      <c r="AJ635" s="91"/>
      <c r="AK635" s="91"/>
      <c r="AL635" s="91"/>
      <c r="AM635" s="91"/>
      <c r="AN635" s="91"/>
      <c r="AO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H635" s="91"/>
      <c r="BI635" s="91"/>
      <c r="BJ635" s="91"/>
    </row>
    <row r="636" spans="13:62" x14ac:dyDescent="0.25">
      <c r="M636" s="91"/>
      <c r="N636" s="91"/>
      <c r="O636" s="91"/>
      <c r="P636" s="91"/>
      <c r="R636" s="91"/>
      <c r="S636" s="91"/>
      <c r="T636" s="91"/>
      <c r="U636" s="91"/>
      <c r="W636" s="91"/>
      <c r="X636" s="91"/>
      <c r="Y636" s="91"/>
      <c r="Z636" s="91"/>
      <c r="AA636" s="91"/>
      <c r="AB636" s="91"/>
      <c r="AC636" s="91"/>
      <c r="AD636" s="91"/>
      <c r="AE636" s="91"/>
      <c r="AF636" s="91"/>
      <c r="AG636" s="91"/>
      <c r="AH636" s="91"/>
      <c r="AI636" s="91"/>
      <c r="AJ636" s="91"/>
      <c r="AK636" s="91"/>
      <c r="AL636" s="91"/>
      <c r="AM636" s="91"/>
      <c r="AN636" s="91"/>
      <c r="AO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H636" s="91"/>
      <c r="BI636" s="91"/>
      <c r="BJ636" s="91"/>
    </row>
    <row r="637" spans="13:62" x14ac:dyDescent="0.25">
      <c r="M637" s="91"/>
      <c r="N637" s="91"/>
      <c r="O637" s="91"/>
      <c r="P637" s="91"/>
      <c r="R637" s="91"/>
      <c r="S637" s="91"/>
      <c r="T637" s="91"/>
      <c r="U637" s="91"/>
      <c r="W637" s="91"/>
      <c r="X637" s="91"/>
      <c r="Y637" s="91"/>
      <c r="Z637" s="91"/>
      <c r="AA637" s="91"/>
      <c r="AB637" s="91"/>
      <c r="AC637" s="91"/>
      <c r="AD637" s="91"/>
      <c r="AE637" s="91"/>
      <c r="AF637" s="91"/>
      <c r="AG637" s="91"/>
      <c r="AH637" s="91"/>
      <c r="AI637" s="91"/>
      <c r="AJ637" s="91"/>
      <c r="AK637" s="91"/>
      <c r="AL637" s="91"/>
      <c r="AM637" s="91"/>
      <c r="AN637" s="91"/>
      <c r="AO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H637" s="91"/>
      <c r="BI637" s="91"/>
      <c r="BJ637" s="91"/>
    </row>
    <row r="638" spans="13:62" x14ac:dyDescent="0.25">
      <c r="M638" s="91"/>
      <c r="N638" s="91"/>
      <c r="O638" s="91"/>
      <c r="P638" s="91"/>
      <c r="R638" s="91"/>
      <c r="S638" s="91"/>
      <c r="T638" s="91"/>
      <c r="U638" s="91"/>
      <c r="W638" s="91"/>
      <c r="X638" s="91"/>
      <c r="Y638" s="91"/>
      <c r="Z638" s="91"/>
      <c r="AA638" s="91"/>
      <c r="AB638" s="91"/>
      <c r="AC638" s="91"/>
      <c r="AD638" s="91"/>
      <c r="AE638" s="91"/>
      <c r="AF638" s="91"/>
      <c r="AG638" s="91"/>
      <c r="AH638" s="91"/>
      <c r="AI638" s="91"/>
      <c r="AJ638" s="91"/>
      <c r="AK638" s="91"/>
      <c r="AL638" s="91"/>
      <c r="AM638" s="91"/>
      <c r="AN638" s="91"/>
      <c r="AO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H638" s="91"/>
      <c r="BI638" s="91"/>
      <c r="BJ638" s="91"/>
    </row>
    <row r="639" spans="13:62" x14ac:dyDescent="0.25">
      <c r="M639" s="91"/>
      <c r="N639" s="91"/>
      <c r="O639" s="91"/>
      <c r="P639" s="91"/>
      <c r="R639" s="91"/>
      <c r="S639" s="91"/>
      <c r="T639" s="91"/>
      <c r="U639" s="91"/>
      <c r="W639" s="91"/>
      <c r="X639" s="91"/>
      <c r="Y639" s="91"/>
      <c r="Z639" s="91"/>
      <c r="AA639" s="91"/>
      <c r="AB639" s="91"/>
      <c r="AC639" s="91"/>
      <c r="AD639" s="91"/>
      <c r="AE639" s="91"/>
      <c r="AF639" s="91"/>
      <c r="AG639" s="91"/>
      <c r="AH639" s="91"/>
      <c r="AI639" s="91"/>
      <c r="AJ639" s="91"/>
      <c r="AK639" s="91"/>
      <c r="AL639" s="91"/>
      <c r="AM639" s="91"/>
      <c r="AN639" s="91"/>
      <c r="AO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H639" s="91"/>
      <c r="BI639" s="91"/>
      <c r="BJ639" s="91"/>
    </row>
    <row r="640" spans="13:62" x14ac:dyDescent="0.25">
      <c r="M640" s="91"/>
      <c r="N640" s="91"/>
      <c r="O640" s="91"/>
      <c r="P640" s="91"/>
      <c r="R640" s="91"/>
      <c r="S640" s="91"/>
      <c r="T640" s="91"/>
      <c r="U640" s="91"/>
      <c r="W640" s="91"/>
      <c r="X640" s="91"/>
      <c r="Y640" s="91"/>
      <c r="Z640" s="91"/>
      <c r="AA640" s="91"/>
      <c r="AB640" s="91"/>
      <c r="AC640" s="91"/>
      <c r="AD640" s="91"/>
      <c r="AE640" s="91"/>
      <c r="AF640" s="91"/>
      <c r="AG640" s="91"/>
      <c r="AH640" s="91"/>
      <c r="AI640" s="91"/>
      <c r="AJ640" s="91"/>
      <c r="AK640" s="91"/>
      <c r="AL640" s="91"/>
      <c r="AM640" s="91"/>
      <c r="AN640" s="91"/>
      <c r="AO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H640" s="91"/>
      <c r="BI640" s="91"/>
      <c r="BJ640" s="91"/>
    </row>
    <row r="641" spans="13:62" x14ac:dyDescent="0.25">
      <c r="M641" s="91"/>
      <c r="N641" s="91"/>
      <c r="O641" s="91"/>
      <c r="P641" s="91"/>
      <c r="R641" s="91"/>
      <c r="S641" s="91"/>
      <c r="T641" s="91"/>
      <c r="U641" s="91"/>
      <c r="W641" s="91"/>
      <c r="X641" s="91"/>
      <c r="Y641" s="91"/>
      <c r="Z641" s="91"/>
      <c r="AA641" s="91"/>
      <c r="AB641" s="91"/>
      <c r="AC641" s="91"/>
      <c r="AD641" s="91"/>
      <c r="AE641" s="91"/>
      <c r="AF641" s="91"/>
      <c r="AG641" s="91"/>
      <c r="AH641" s="91"/>
      <c r="AI641" s="91"/>
      <c r="AJ641" s="91"/>
      <c r="AK641" s="91"/>
      <c r="AL641" s="91"/>
      <c r="AM641" s="91"/>
      <c r="AN641" s="91"/>
      <c r="AO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H641" s="91"/>
      <c r="BI641" s="91"/>
      <c r="BJ641" s="91"/>
    </row>
    <row r="642" spans="13:62" x14ac:dyDescent="0.25">
      <c r="M642" s="91"/>
      <c r="N642" s="91"/>
      <c r="O642" s="91"/>
      <c r="P642" s="91"/>
      <c r="R642" s="91"/>
      <c r="S642" s="91"/>
      <c r="T642" s="91"/>
      <c r="U642" s="91"/>
      <c r="W642" s="91"/>
      <c r="X642" s="91"/>
      <c r="Y642" s="91"/>
      <c r="Z642" s="91"/>
      <c r="AA642" s="91"/>
      <c r="AB642" s="91"/>
      <c r="AC642" s="91"/>
      <c r="AD642" s="91"/>
      <c r="AE642" s="91"/>
      <c r="AF642" s="91"/>
      <c r="AG642" s="91"/>
      <c r="AH642" s="91"/>
      <c r="AI642" s="91"/>
      <c r="AJ642" s="91"/>
      <c r="AK642" s="91"/>
      <c r="AL642" s="91"/>
      <c r="AM642" s="91"/>
      <c r="AN642" s="91"/>
      <c r="AO642" s="91"/>
      <c r="AP642" s="91"/>
      <c r="AQ642" s="91"/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/>
      <c r="BG642" s="91"/>
      <c r="BH642" s="91"/>
      <c r="BI642" s="91"/>
      <c r="BJ642" s="91"/>
    </row>
    <row r="643" spans="13:62" x14ac:dyDescent="0.25">
      <c r="M643" s="91"/>
      <c r="N643" s="91"/>
      <c r="O643" s="91"/>
      <c r="P643" s="91"/>
      <c r="R643" s="91"/>
      <c r="S643" s="91"/>
      <c r="T643" s="91"/>
      <c r="U643" s="91"/>
      <c r="W643" s="91"/>
      <c r="X643" s="91"/>
      <c r="Y643" s="91"/>
      <c r="Z643" s="91"/>
      <c r="AA643" s="91"/>
      <c r="AB643" s="91"/>
      <c r="AC643" s="91"/>
      <c r="AD643" s="91"/>
      <c r="AE643" s="91"/>
      <c r="AF643" s="91"/>
      <c r="AG643" s="91"/>
      <c r="AH643" s="91"/>
      <c r="AI643" s="91"/>
      <c r="AJ643" s="91"/>
      <c r="AK643" s="91"/>
      <c r="AL643" s="91"/>
      <c r="AM643" s="91"/>
      <c r="AN643" s="91"/>
      <c r="AO643" s="91"/>
      <c r="AP643" s="91"/>
      <c r="AQ643" s="91"/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/>
      <c r="BG643" s="91"/>
      <c r="BH643" s="91"/>
      <c r="BI643" s="91"/>
      <c r="BJ643" s="91"/>
    </row>
    <row r="644" spans="13:62" x14ac:dyDescent="0.25">
      <c r="M644" s="91"/>
      <c r="N644" s="91"/>
      <c r="O644" s="91"/>
      <c r="P644" s="91"/>
      <c r="R644" s="91"/>
      <c r="S644" s="91"/>
      <c r="T644" s="91"/>
      <c r="U644" s="91"/>
      <c r="W644" s="91"/>
      <c r="X644" s="91"/>
      <c r="Y644" s="91"/>
      <c r="Z644" s="91"/>
      <c r="AA644" s="91"/>
      <c r="AB644" s="91"/>
      <c r="AC644" s="91"/>
      <c r="AD644" s="91"/>
      <c r="AE644" s="91"/>
      <c r="AF644" s="91"/>
      <c r="AG644" s="91"/>
      <c r="AH644" s="91"/>
      <c r="AI644" s="91"/>
      <c r="AJ644" s="91"/>
      <c r="AK644" s="91"/>
      <c r="AL644" s="91"/>
      <c r="AM644" s="91"/>
      <c r="AN644" s="91"/>
      <c r="AO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H644" s="91"/>
      <c r="BI644" s="91"/>
      <c r="BJ644" s="91"/>
    </row>
    <row r="645" spans="13:62" x14ac:dyDescent="0.25">
      <c r="M645" s="91"/>
      <c r="N645" s="91"/>
      <c r="O645" s="91"/>
      <c r="P645" s="91"/>
      <c r="R645" s="91"/>
      <c r="S645" s="91"/>
      <c r="T645" s="91"/>
      <c r="U645" s="91"/>
      <c r="W645" s="91"/>
      <c r="X645" s="91"/>
      <c r="Y645" s="91"/>
      <c r="Z645" s="91"/>
      <c r="AA645" s="91"/>
      <c r="AB645" s="91"/>
      <c r="AC645" s="91"/>
      <c r="AD645" s="91"/>
      <c r="AE645" s="91"/>
      <c r="AF645" s="91"/>
      <c r="AG645" s="91"/>
      <c r="AH645" s="91"/>
      <c r="AI645" s="91"/>
      <c r="AJ645" s="91"/>
      <c r="AK645" s="91"/>
      <c r="AL645" s="91"/>
      <c r="AM645" s="91"/>
      <c r="AN645" s="91"/>
      <c r="AO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H645" s="91"/>
      <c r="BI645" s="91"/>
      <c r="BJ645" s="91"/>
    </row>
    <row r="646" spans="13:62" x14ac:dyDescent="0.25">
      <c r="M646" s="91"/>
      <c r="N646" s="91"/>
      <c r="O646" s="91"/>
      <c r="P646" s="91"/>
      <c r="R646" s="91"/>
      <c r="S646" s="91"/>
      <c r="T646" s="91"/>
      <c r="U646" s="91"/>
      <c r="W646" s="91"/>
      <c r="X646" s="91"/>
      <c r="Y646" s="91"/>
      <c r="Z646" s="91"/>
      <c r="AA646" s="91"/>
      <c r="AB646" s="91"/>
      <c r="AC646" s="91"/>
      <c r="AD646" s="91"/>
      <c r="AE646" s="91"/>
      <c r="AF646" s="91"/>
      <c r="AG646" s="91"/>
      <c r="AH646" s="91"/>
      <c r="AI646" s="91"/>
      <c r="AJ646" s="91"/>
      <c r="AK646" s="91"/>
      <c r="AL646" s="91"/>
      <c r="AM646" s="91"/>
      <c r="AN646" s="91"/>
      <c r="AO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H646" s="91"/>
      <c r="BI646" s="91"/>
      <c r="BJ646" s="91"/>
    </row>
    <row r="647" spans="13:62" x14ac:dyDescent="0.25">
      <c r="M647" s="91"/>
      <c r="N647" s="91"/>
      <c r="O647" s="91"/>
      <c r="P647" s="91"/>
      <c r="R647" s="91"/>
      <c r="S647" s="91"/>
      <c r="T647" s="91"/>
      <c r="U647" s="91"/>
      <c r="W647" s="91"/>
      <c r="X647" s="91"/>
      <c r="Y647" s="91"/>
      <c r="Z647" s="91"/>
      <c r="AA647" s="91"/>
      <c r="AB647" s="91"/>
      <c r="AC647" s="91"/>
      <c r="AD647" s="91"/>
      <c r="AE647" s="91"/>
      <c r="AF647" s="91"/>
      <c r="AG647" s="91"/>
      <c r="AH647" s="91"/>
      <c r="AI647" s="91"/>
      <c r="AJ647" s="91"/>
      <c r="AK647" s="91"/>
      <c r="AL647" s="91"/>
      <c r="AM647" s="91"/>
      <c r="AN647" s="91"/>
      <c r="AO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H647" s="91"/>
      <c r="BI647" s="91"/>
      <c r="BJ647" s="91"/>
    </row>
    <row r="648" spans="13:62" x14ac:dyDescent="0.25">
      <c r="M648" s="91"/>
      <c r="N648" s="91"/>
      <c r="O648" s="91"/>
      <c r="P648" s="91"/>
      <c r="R648" s="91"/>
      <c r="S648" s="91"/>
      <c r="T648" s="91"/>
      <c r="U648" s="91"/>
      <c r="W648" s="91"/>
      <c r="X648" s="91"/>
      <c r="Y648" s="91"/>
      <c r="Z648" s="91"/>
      <c r="AA648" s="91"/>
      <c r="AB648" s="91"/>
      <c r="AC648" s="91"/>
      <c r="AD648" s="91"/>
      <c r="AE648" s="91"/>
      <c r="AF648" s="91"/>
      <c r="AG648" s="91"/>
      <c r="AH648" s="91"/>
      <c r="AI648" s="91"/>
      <c r="AJ648" s="91"/>
      <c r="AK648" s="91"/>
      <c r="AL648" s="91"/>
      <c r="AM648" s="91"/>
      <c r="AN648" s="91"/>
      <c r="AO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H648" s="91"/>
      <c r="BI648" s="91"/>
      <c r="BJ648" s="91"/>
    </row>
    <row r="649" spans="13:62" x14ac:dyDescent="0.25">
      <c r="M649" s="91"/>
      <c r="N649" s="91"/>
      <c r="O649" s="91"/>
      <c r="P649" s="91"/>
      <c r="R649" s="91"/>
      <c r="S649" s="91"/>
      <c r="T649" s="91"/>
      <c r="U649" s="91"/>
      <c r="W649" s="91"/>
      <c r="X649" s="91"/>
      <c r="Y649" s="91"/>
      <c r="Z649" s="91"/>
      <c r="AA649" s="91"/>
      <c r="AB649" s="91"/>
      <c r="AC649" s="91"/>
      <c r="AD649" s="91"/>
      <c r="AE649" s="91"/>
      <c r="AF649" s="91"/>
      <c r="AG649" s="91"/>
      <c r="AH649" s="91"/>
      <c r="AI649" s="91"/>
      <c r="AJ649" s="91"/>
      <c r="AK649" s="91"/>
      <c r="AL649" s="91"/>
      <c r="AM649" s="91"/>
      <c r="AN649" s="91"/>
      <c r="AO649" s="91"/>
      <c r="AP649" s="91"/>
      <c r="AQ649" s="91"/>
      <c r="AR649" s="91"/>
      <c r="AS649" s="91"/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/>
      <c r="BI649" s="91"/>
      <c r="BJ649" s="91"/>
    </row>
    <row r="650" spans="13:62" x14ac:dyDescent="0.25">
      <c r="M650" s="91"/>
      <c r="N650" s="91"/>
      <c r="O650" s="91"/>
      <c r="P650" s="91"/>
      <c r="R650" s="91"/>
      <c r="S650" s="91"/>
      <c r="T650" s="91"/>
      <c r="U650" s="91"/>
      <c r="W650" s="91"/>
      <c r="X650" s="91"/>
      <c r="Y650" s="91"/>
      <c r="Z650" s="91"/>
      <c r="AA650" s="91"/>
      <c r="AB650" s="91"/>
      <c r="AC650" s="91"/>
      <c r="AD650" s="91"/>
      <c r="AE650" s="91"/>
      <c r="AF650" s="91"/>
      <c r="AG650" s="91"/>
      <c r="AH650" s="91"/>
      <c r="AI650" s="91"/>
      <c r="AJ650" s="91"/>
      <c r="AK650" s="91"/>
      <c r="AL650" s="91"/>
      <c r="AM650" s="91"/>
      <c r="AN650" s="91"/>
      <c r="AO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H650" s="91"/>
      <c r="BI650" s="91"/>
      <c r="BJ650" s="91"/>
    </row>
    <row r="651" spans="13:62" x14ac:dyDescent="0.25">
      <c r="M651" s="91"/>
      <c r="N651" s="91"/>
      <c r="O651" s="91"/>
      <c r="P651" s="91"/>
      <c r="R651" s="91"/>
      <c r="S651" s="91"/>
      <c r="T651" s="91"/>
      <c r="U651" s="91"/>
      <c r="W651" s="91"/>
      <c r="X651" s="91"/>
      <c r="Y651" s="91"/>
      <c r="Z651" s="91"/>
      <c r="AA651" s="91"/>
      <c r="AB651" s="91"/>
      <c r="AC651" s="91"/>
      <c r="AD651" s="91"/>
      <c r="AE651" s="91"/>
      <c r="AF651" s="91"/>
      <c r="AG651" s="91"/>
      <c r="AH651" s="91"/>
      <c r="AI651" s="91"/>
      <c r="AJ651" s="91"/>
      <c r="AK651" s="91"/>
      <c r="AL651" s="91"/>
      <c r="AM651" s="91"/>
      <c r="AN651" s="91"/>
      <c r="AO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H651" s="91"/>
      <c r="BI651" s="91"/>
      <c r="BJ651" s="91"/>
    </row>
    <row r="652" spans="13:62" x14ac:dyDescent="0.25">
      <c r="M652" s="91"/>
      <c r="N652" s="91"/>
      <c r="O652" s="91"/>
      <c r="P652" s="91"/>
      <c r="R652" s="91"/>
      <c r="S652" s="91"/>
      <c r="T652" s="91"/>
      <c r="U652" s="91"/>
      <c r="W652" s="91"/>
      <c r="X652" s="91"/>
      <c r="Y652" s="91"/>
      <c r="Z652" s="91"/>
      <c r="AA652" s="91"/>
      <c r="AB652" s="91"/>
      <c r="AC652" s="91"/>
      <c r="AD652" s="91"/>
      <c r="AE652" s="91"/>
      <c r="AF652" s="91"/>
      <c r="AG652" s="91"/>
      <c r="AH652" s="91"/>
      <c r="AI652" s="91"/>
      <c r="AJ652" s="91"/>
      <c r="AK652" s="91"/>
      <c r="AL652" s="91"/>
      <c r="AM652" s="91"/>
      <c r="AN652" s="91"/>
      <c r="AO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H652" s="91"/>
      <c r="BI652" s="91"/>
      <c r="BJ652" s="91"/>
    </row>
    <row r="653" spans="13:62" x14ac:dyDescent="0.25">
      <c r="M653" s="91"/>
      <c r="N653" s="91"/>
      <c r="O653" s="91"/>
      <c r="P653" s="91"/>
      <c r="R653" s="91"/>
      <c r="S653" s="91"/>
      <c r="T653" s="91"/>
      <c r="U653" s="91"/>
      <c r="W653" s="91"/>
      <c r="X653" s="91"/>
      <c r="Y653" s="91"/>
      <c r="Z653" s="91"/>
      <c r="AA653" s="91"/>
      <c r="AB653" s="91"/>
      <c r="AC653" s="91"/>
      <c r="AD653" s="91"/>
      <c r="AE653" s="91"/>
      <c r="AF653" s="91"/>
      <c r="AG653" s="91"/>
      <c r="AH653" s="91"/>
      <c r="AI653" s="91"/>
      <c r="AJ653" s="91"/>
      <c r="AK653" s="91"/>
      <c r="AL653" s="91"/>
      <c r="AM653" s="91"/>
      <c r="AN653" s="91"/>
      <c r="AO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H653" s="91"/>
      <c r="BI653" s="91"/>
      <c r="BJ653" s="91"/>
    </row>
    <row r="654" spans="13:62" x14ac:dyDescent="0.25">
      <c r="M654" s="91"/>
      <c r="N654" s="91"/>
      <c r="O654" s="91"/>
      <c r="P654" s="91"/>
      <c r="R654" s="91"/>
      <c r="S654" s="91"/>
      <c r="T654" s="91"/>
      <c r="U654" s="91"/>
      <c r="W654" s="91"/>
      <c r="X654" s="91"/>
      <c r="Y654" s="91"/>
      <c r="Z654" s="91"/>
      <c r="AA654" s="91"/>
      <c r="AB654" s="91"/>
      <c r="AC654" s="91"/>
      <c r="AD654" s="91"/>
      <c r="AE654" s="91"/>
      <c r="AF654" s="91"/>
      <c r="AG654" s="91"/>
      <c r="AH654" s="91"/>
      <c r="AI654" s="91"/>
      <c r="AJ654" s="91"/>
      <c r="AK654" s="91"/>
      <c r="AL654" s="91"/>
      <c r="AM654" s="91"/>
      <c r="AN654" s="91"/>
      <c r="AO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H654" s="91"/>
      <c r="BI654" s="91"/>
      <c r="BJ654" s="91"/>
    </row>
    <row r="655" spans="13:62" x14ac:dyDescent="0.25">
      <c r="M655" s="91"/>
      <c r="N655" s="91"/>
      <c r="O655" s="91"/>
      <c r="P655" s="91"/>
      <c r="R655" s="91"/>
      <c r="S655" s="91"/>
      <c r="T655" s="91"/>
      <c r="U655" s="91"/>
      <c r="W655" s="91"/>
      <c r="X655" s="91"/>
      <c r="Y655" s="91"/>
      <c r="Z655" s="91"/>
      <c r="AA655" s="91"/>
      <c r="AB655" s="91"/>
      <c r="AC655" s="91"/>
      <c r="AD655" s="91"/>
      <c r="AE655" s="91"/>
      <c r="AF655" s="91"/>
      <c r="AG655" s="91"/>
      <c r="AH655" s="91"/>
      <c r="AI655" s="91"/>
      <c r="AJ655" s="91"/>
      <c r="AK655" s="91"/>
      <c r="AL655" s="91"/>
      <c r="AM655" s="91"/>
      <c r="AN655" s="91"/>
      <c r="AO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H655" s="91"/>
      <c r="BI655" s="91"/>
      <c r="BJ655" s="91"/>
    </row>
    <row r="656" spans="13:62" x14ac:dyDescent="0.25">
      <c r="M656" s="91"/>
      <c r="N656" s="91"/>
      <c r="O656" s="91"/>
      <c r="P656" s="91"/>
      <c r="R656" s="91"/>
      <c r="S656" s="91"/>
      <c r="T656" s="91"/>
      <c r="U656" s="91"/>
      <c r="W656" s="91"/>
      <c r="X656" s="91"/>
      <c r="Y656" s="91"/>
      <c r="Z656" s="91"/>
      <c r="AA656" s="91"/>
      <c r="AB656" s="91"/>
      <c r="AC656" s="91"/>
      <c r="AD656" s="91"/>
      <c r="AE656" s="91"/>
      <c r="AF656" s="91"/>
      <c r="AG656" s="91"/>
      <c r="AH656" s="91"/>
      <c r="AI656" s="91"/>
      <c r="AJ656" s="91"/>
      <c r="AK656" s="91"/>
      <c r="AL656" s="91"/>
      <c r="AM656" s="91"/>
      <c r="AN656" s="91"/>
      <c r="AO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H656" s="91"/>
      <c r="BI656" s="91"/>
      <c r="BJ656" s="91"/>
    </row>
    <row r="657" spans="13:62" x14ac:dyDescent="0.25">
      <c r="M657" s="91"/>
      <c r="N657" s="91"/>
      <c r="O657" s="91"/>
      <c r="P657" s="91"/>
      <c r="R657" s="91"/>
      <c r="S657" s="91"/>
      <c r="T657" s="91"/>
      <c r="U657" s="91"/>
      <c r="W657" s="91"/>
      <c r="X657" s="91"/>
      <c r="Y657" s="91"/>
      <c r="Z657" s="91"/>
      <c r="AA657" s="91"/>
      <c r="AB657" s="91"/>
      <c r="AC657" s="91"/>
      <c r="AD657" s="91"/>
      <c r="AE657" s="91"/>
      <c r="AF657" s="91"/>
      <c r="AG657" s="91"/>
      <c r="AH657" s="91"/>
      <c r="AI657" s="91"/>
      <c r="AJ657" s="91"/>
      <c r="AK657" s="91"/>
      <c r="AL657" s="91"/>
      <c r="AM657" s="91"/>
      <c r="AN657" s="91"/>
      <c r="AO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H657" s="91"/>
      <c r="BI657" s="91"/>
      <c r="BJ657" s="91"/>
    </row>
    <row r="658" spans="13:62" x14ac:dyDescent="0.25">
      <c r="M658" s="91"/>
      <c r="N658" s="91"/>
      <c r="O658" s="91"/>
      <c r="P658" s="91"/>
      <c r="R658" s="91"/>
      <c r="S658" s="91"/>
      <c r="T658" s="91"/>
      <c r="U658" s="91"/>
      <c r="W658" s="91"/>
      <c r="X658" s="91"/>
      <c r="Y658" s="91"/>
      <c r="Z658" s="91"/>
      <c r="AA658" s="91"/>
      <c r="AB658" s="91"/>
      <c r="AC658" s="91"/>
      <c r="AD658" s="91"/>
      <c r="AE658" s="91"/>
      <c r="AF658" s="91"/>
      <c r="AG658" s="91"/>
      <c r="AH658" s="91"/>
      <c r="AI658" s="91"/>
      <c r="AJ658" s="91"/>
      <c r="AK658" s="91"/>
      <c r="AL658" s="91"/>
      <c r="AM658" s="91"/>
      <c r="AN658" s="91"/>
      <c r="AO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H658" s="91"/>
      <c r="BI658" s="91"/>
      <c r="BJ658" s="91"/>
    </row>
    <row r="659" spans="13:62" x14ac:dyDescent="0.25">
      <c r="M659" s="91"/>
      <c r="N659" s="91"/>
      <c r="O659" s="91"/>
      <c r="P659" s="91"/>
      <c r="R659" s="91"/>
      <c r="S659" s="91"/>
      <c r="T659" s="91"/>
      <c r="U659" s="91"/>
      <c r="W659" s="91"/>
      <c r="X659" s="91"/>
      <c r="Y659" s="91"/>
      <c r="Z659" s="91"/>
      <c r="AA659" s="91"/>
      <c r="AB659" s="91"/>
      <c r="AC659" s="91"/>
      <c r="AD659" s="91"/>
      <c r="AE659" s="91"/>
      <c r="AF659" s="91"/>
      <c r="AG659" s="91"/>
      <c r="AH659" s="91"/>
      <c r="AI659" s="91"/>
      <c r="AJ659" s="91"/>
      <c r="AK659" s="91"/>
      <c r="AL659" s="91"/>
      <c r="AM659" s="91"/>
      <c r="AN659" s="91"/>
      <c r="AO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H659" s="91"/>
      <c r="BI659" s="91"/>
      <c r="BJ659" s="91"/>
    </row>
    <row r="660" spans="13:62" x14ac:dyDescent="0.25">
      <c r="M660" s="91"/>
      <c r="N660" s="91"/>
      <c r="O660" s="91"/>
      <c r="P660" s="91"/>
      <c r="R660" s="91"/>
      <c r="S660" s="91"/>
      <c r="T660" s="91"/>
      <c r="U660" s="91"/>
      <c r="W660" s="91"/>
      <c r="X660" s="91"/>
      <c r="Y660" s="91"/>
      <c r="Z660" s="91"/>
      <c r="AA660" s="91"/>
      <c r="AB660" s="91"/>
      <c r="AC660" s="91"/>
      <c r="AD660" s="91"/>
      <c r="AE660" s="91"/>
      <c r="AF660" s="91"/>
      <c r="AG660" s="91"/>
      <c r="AH660" s="91"/>
      <c r="AI660" s="91"/>
      <c r="AJ660" s="91"/>
      <c r="AK660" s="91"/>
      <c r="AL660" s="91"/>
      <c r="AM660" s="91"/>
      <c r="AN660" s="91"/>
      <c r="AO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H660" s="91"/>
      <c r="BI660" s="91"/>
      <c r="BJ660" s="91"/>
    </row>
    <row r="661" spans="13:62" x14ac:dyDescent="0.25">
      <c r="M661" s="91"/>
      <c r="N661" s="91"/>
      <c r="O661" s="91"/>
      <c r="P661" s="91"/>
      <c r="R661" s="91"/>
      <c r="S661" s="91"/>
      <c r="T661" s="91"/>
      <c r="U661" s="91"/>
      <c r="W661" s="91"/>
      <c r="X661" s="91"/>
      <c r="Y661" s="91"/>
      <c r="Z661" s="91"/>
      <c r="AA661" s="91"/>
      <c r="AB661" s="91"/>
      <c r="AC661" s="91"/>
      <c r="AD661" s="91"/>
      <c r="AE661" s="91"/>
      <c r="AF661" s="91"/>
      <c r="AG661" s="91"/>
      <c r="AH661" s="91"/>
      <c r="AI661" s="91"/>
      <c r="AJ661" s="91"/>
      <c r="AK661" s="91"/>
      <c r="AL661" s="91"/>
      <c r="AM661" s="91"/>
      <c r="AN661" s="91"/>
      <c r="AO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H661" s="91"/>
      <c r="BI661" s="91"/>
      <c r="BJ661" s="91"/>
    </row>
    <row r="662" spans="13:62" x14ac:dyDescent="0.25">
      <c r="M662" s="91"/>
      <c r="N662" s="91"/>
      <c r="O662" s="91"/>
      <c r="P662" s="91"/>
      <c r="R662" s="91"/>
      <c r="S662" s="91"/>
      <c r="T662" s="91"/>
      <c r="U662" s="91"/>
      <c r="W662" s="91"/>
      <c r="X662" s="91"/>
      <c r="Y662" s="91"/>
      <c r="Z662" s="91"/>
      <c r="AA662" s="91"/>
      <c r="AB662" s="91"/>
      <c r="AC662" s="91"/>
      <c r="AD662" s="91"/>
      <c r="AE662" s="91"/>
      <c r="AF662" s="91"/>
      <c r="AG662" s="91"/>
      <c r="AH662" s="91"/>
      <c r="AI662" s="91"/>
      <c r="AJ662" s="91"/>
      <c r="AK662" s="91"/>
      <c r="AL662" s="91"/>
      <c r="AM662" s="91"/>
      <c r="AN662" s="91"/>
      <c r="AO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H662" s="91"/>
      <c r="BI662" s="91"/>
      <c r="BJ662" s="91"/>
    </row>
    <row r="663" spans="13:62" x14ac:dyDescent="0.25">
      <c r="M663" s="91"/>
      <c r="N663" s="91"/>
      <c r="O663" s="91"/>
      <c r="P663" s="91"/>
      <c r="R663" s="91"/>
      <c r="S663" s="91"/>
      <c r="T663" s="91"/>
      <c r="U663" s="91"/>
      <c r="W663" s="91"/>
      <c r="X663" s="91"/>
      <c r="Y663" s="91"/>
      <c r="Z663" s="91"/>
      <c r="AA663" s="91"/>
      <c r="AB663" s="91"/>
      <c r="AC663" s="91"/>
      <c r="AD663" s="91"/>
      <c r="AE663" s="91"/>
      <c r="AF663" s="91"/>
      <c r="AG663" s="91"/>
      <c r="AH663" s="91"/>
      <c r="AI663" s="91"/>
      <c r="AJ663" s="91"/>
      <c r="AK663" s="91"/>
      <c r="AL663" s="91"/>
      <c r="AM663" s="91"/>
      <c r="AN663" s="91"/>
      <c r="AO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H663" s="91"/>
      <c r="BI663" s="91"/>
      <c r="BJ663" s="91"/>
    </row>
    <row r="664" spans="13:62" x14ac:dyDescent="0.25">
      <c r="M664" s="91"/>
      <c r="N664" s="91"/>
      <c r="O664" s="91"/>
      <c r="P664" s="91"/>
      <c r="R664" s="91"/>
      <c r="S664" s="91"/>
      <c r="T664" s="91"/>
      <c r="U664" s="91"/>
      <c r="W664" s="91"/>
      <c r="X664" s="91"/>
      <c r="Y664" s="91"/>
      <c r="Z664" s="91"/>
      <c r="AA664" s="91"/>
      <c r="AB664" s="91"/>
      <c r="AC664" s="91"/>
      <c r="AD664" s="91"/>
      <c r="AE664" s="91"/>
      <c r="AF664" s="91"/>
      <c r="AG664" s="91"/>
      <c r="AH664" s="91"/>
      <c r="AI664" s="91"/>
      <c r="AJ664" s="91"/>
      <c r="AK664" s="91"/>
      <c r="AL664" s="91"/>
      <c r="AM664" s="91"/>
      <c r="AN664" s="91"/>
      <c r="AO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H664" s="91"/>
      <c r="BI664" s="91"/>
      <c r="BJ664" s="91"/>
    </row>
    <row r="665" spans="13:62" x14ac:dyDescent="0.25">
      <c r="M665" s="91"/>
      <c r="N665" s="91"/>
      <c r="O665" s="91"/>
      <c r="P665" s="91"/>
      <c r="R665" s="91"/>
      <c r="S665" s="91"/>
      <c r="T665" s="91"/>
      <c r="U665" s="91"/>
      <c r="W665" s="91"/>
      <c r="X665" s="91"/>
      <c r="Y665" s="91"/>
      <c r="Z665" s="91"/>
      <c r="AA665" s="91"/>
      <c r="AB665" s="91"/>
      <c r="AC665" s="91"/>
      <c r="AD665" s="91"/>
      <c r="AE665" s="91"/>
      <c r="AF665" s="91"/>
      <c r="AG665" s="91"/>
      <c r="AH665" s="91"/>
      <c r="AI665" s="91"/>
      <c r="AJ665" s="91"/>
      <c r="AK665" s="91"/>
      <c r="AL665" s="91"/>
      <c r="AM665" s="91"/>
      <c r="AN665" s="91"/>
      <c r="AO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H665" s="91"/>
      <c r="BI665" s="91"/>
      <c r="BJ665" s="91"/>
    </row>
    <row r="666" spans="13:62" x14ac:dyDescent="0.25">
      <c r="M666" s="91"/>
      <c r="N666" s="91"/>
      <c r="O666" s="91"/>
      <c r="P666" s="91"/>
      <c r="R666" s="91"/>
      <c r="S666" s="91"/>
      <c r="T666" s="91"/>
      <c r="U666" s="91"/>
      <c r="W666" s="91"/>
      <c r="X666" s="91"/>
      <c r="Y666" s="91"/>
      <c r="Z666" s="91"/>
      <c r="AA666" s="91"/>
      <c r="AB666" s="91"/>
      <c r="AC666" s="91"/>
      <c r="AD666" s="91"/>
      <c r="AE666" s="91"/>
      <c r="AF666" s="91"/>
      <c r="AG666" s="91"/>
      <c r="AH666" s="91"/>
      <c r="AI666" s="91"/>
      <c r="AJ666" s="91"/>
      <c r="AK666" s="91"/>
      <c r="AL666" s="91"/>
      <c r="AM666" s="91"/>
      <c r="AN666" s="91"/>
      <c r="AO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H666" s="91"/>
      <c r="BI666" s="91"/>
      <c r="BJ666" s="91"/>
    </row>
    <row r="667" spans="13:62" x14ac:dyDescent="0.25">
      <c r="M667" s="91"/>
      <c r="N667" s="91"/>
      <c r="O667" s="91"/>
      <c r="P667" s="91"/>
      <c r="R667" s="91"/>
      <c r="S667" s="91"/>
      <c r="T667" s="91"/>
      <c r="U667" s="91"/>
      <c r="W667" s="91"/>
      <c r="X667" s="91"/>
      <c r="Y667" s="91"/>
      <c r="Z667" s="91"/>
      <c r="AA667" s="91"/>
      <c r="AB667" s="91"/>
      <c r="AC667" s="91"/>
      <c r="AD667" s="91"/>
      <c r="AE667" s="91"/>
      <c r="AF667" s="91"/>
      <c r="AG667" s="91"/>
      <c r="AH667" s="91"/>
      <c r="AI667" s="91"/>
      <c r="AJ667" s="91"/>
      <c r="AK667" s="91"/>
      <c r="AL667" s="91"/>
      <c r="AM667" s="91"/>
      <c r="AN667" s="91"/>
      <c r="AO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H667" s="91"/>
      <c r="BI667" s="91"/>
      <c r="BJ667" s="91"/>
    </row>
    <row r="668" spans="13:62" x14ac:dyDescent="0.25">
      <c r="M668" s="91"/>
      <c r="N668" s="91"/>
      <c r="O668" s="91"/>
      <c r="P668" s="91"/>
      <c r="R668" s="91"/>
      <c r="S668" s="91"/>
      <c r="T668" s="91"/>
      <c r="U668" s="91"/>
      <c r="W668" s="91"/>
      <c r="X668" s="91"/>
      <c r="Y668" s="91"/>
      <c r="Z668" s="91"/>
      <c r="AA668" s="91"/>
      <c r="AB668" s="91"/>
      <c r="AC668" s="91"/>
      <c r="AD668" s="91"/>
      <c r="AE668" s="91"/>
      <c r="AF668" s="91"/>
      <c r="AG668" s="91"/>
      <c r="AH668" s="91"/>
      <c r="AI668" s="91"/>
      <c r="AJ668" s="91"/>
      <c r="AK668" s="91"/>
      <c r="AL668" s="91"/>
      <c r="AM668" s="91"/>
      <c r="AN668" s="91"/>
      <c r="AO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H668" s="91"/>
      <c r="BI668" s="91"/>
      <c r="BJ668" s="91"/>
    </row>
    <row r="669" spans="13:62" x14ac:dyDescent="0.25">
      <c r="M669" s="91"/>
      <c r="N669" s="91"/>
      <c r="O669" s="91"/>
      <c r="P669" s="91"/>
      <c r="R669" s="91"/>
      <c r="S669" s="91"/>
      <c r="T669" s="91"/>
      <c r="U669" s="91"/>
      <c r="W669" s="91"/>
      <c r="X669" s="91"/>
      <c r="Y669" s="91"/>
      <c r="Z669" s="91"/>
      <c r="AA669" s="91"/>
      <c r="AB669" s="91"/>
      <c r="AC669" s="91"/>
      <c r="AD669" s="91"/>
      <c r="AE669" s="91"/>
      <c r="AF669" s="91"/>
      <c r="AG669" s="91"/>
      <c r="AH669" s="91"/>
      <c r="AI669" s="91"/>
      <c r="AJ669" s="91"/>
      <c r="AK669" s="91"/>
      <c r="AL669" s="91"/>
      <c r="AM669" s="91"/>
      <c r="AN669" s="91"/>
      <c r="AO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H669" s="91"/>
      <c r="BI669" s="91"/>
      <c r="BJ669" s="91"/>
    </row>
    <row r="670" spans="13:62" x14ac:dyDescent="0.25">
      <c r="M670" s="91"/>
      <c r="N670" s="91"/>
      <c r="O670" s="91"/>
      <c r="P670" s="91"/>
      <c r="R670" s="91"/>
      <c r="S670" s="91"/>
      <c r="T670" s="91"/>
      <c r="U670" s="91"/>
      <c r="W670" s="91"/>
      <c r="X670" s="91"/>
      <c r="Y670" s="91"/>
      <c r="Z670" s="91"/>
      <c r="AA670" s="91"/>
      <c r="AB670" s="91"/>
      <c r="AC670" s="91"/>
      <c r="AD670" s="91"/>
      <c r="AE670" s="91"/>
      <c r="AF670" s="91"/>
      <c r="AG670" s="91"/>
      <c r="AH670" s="91"/>
      <c r="AI670" s="91"/>
      <c r="AJ670" s="91"/>
      <c r="AK670" s="91"/>
      <c r="AL670" s="91"/>
      <c r="AM670" s="91"/>
      <c r="AN670" s="91"/>
      <c r="AO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H670" s="91"/>
      <c r="BI670" s="91"/>
      <c r="BJ670" s="91"/>
    </row>
    <row r="671" spans="13:62" x14ac:dyDescent="0.25">
      <c r="M671" s="91"/>
      <c r="N671" s="91"/>
      <c r="O671" s="91"/>
      <c r="P671" s="91"/>
      <c r="R671" s="91"/>
      <c r="S671" s="91"/>
      <c r="T671" s="91"/>
      <c r="U671" s="91"/>
      <c r="W671" s="91"/>
      <c r="X671" s="91"/>
      <c r="Y671" s="91"/>
      <c r="Z671" s="91"/>
      <c r="AA671" s="91"/>
      <c r="AB671" s="91"/>
      <c r="AC671" s="91"/>
      <c r="AD671" s="91"/>
      <c r="AE671" s="91"/>
      <c r="AF671" s="91"/>
      <c r="AG671" s="91"/>
      <c r="AH671" s="91"/>
      <c r="AI671" s="91"/>
      <c r="AJ671" s="91"/>
      <c r="AK671" s="91"/>
      <c r="AL671" s="91"/>
      <c r="AM671" s="91"/>
      <c r="AN671" s="91"/>
      <c r="AO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H671" s="91"/>
      <c r="BI671" s="91"/>
      <c r="BJ671" s="91"/>
    </row>
    <row r="672" spans="13:62" x14ac:dyDescent="0.25">
      <c r="M672" s="91"/>
      <c r="N672" s="91"/>
      <c r="O672" s="91"/>
      <c r="P672" s="91"/>
      <c r="R672" s="91"/>
      <c r="S672" s="91"/>
      <c r="T672" s="91"/>
      <c r="U672" s="91"/>
      <c r="W672" s="91"/>
      <c r="X672" s="91"/>
      <c r="Y672" s="91"/>
      <c r="Z672" s="91"/>
      <c r="AA672" s="91"/>
      <c r="AB672" s="91"/>
      <c r="AC672" s="91"/>
      <c r="AD672" s="91"/>
      <c r="AE672" s="91"/>
      <c r="AF672" s="91"/>
      <c r="AG672" s="91"/>
      <c r="AH672" s="91"/>
      <c r="AI672" s="91"/>
      <c r="AJ672" s="91"/>
      <c r="AK672" s="91"/>
      <c r="AL672" s="91"/>
      <c r="AM672" s="91"/>
      <c r="AN672" s="91"/>
      <c r="AO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H672" s="91"/>
      <c r="BI672" s="91"/>
      <c r="BJ672" s="91"/>
    </row>
    <row r="673" spans="13:62" x14ac:dyDescent="0.25">
      <c r="M673" s="91"/>
      <c r="N673" s="91"/>
      <c r="O673" s="91"/>
      <c r="P673" s="91"/>
      <c r="R673" s="91"/>
      <c r="S673" s="91"/>
      <c r="T673" s="91"/>
      <c r="U673" s="91"/>
      <c r="W673" s="91"/>
      <c r="X673" s="91"/>
      <c r="Y673" s="91"/>
      <c r="Z673" s="91"/>
      <c r="AA673" s="91"/>
      <c r="AB673" s="91"/>
      <c r="AC673" s="91"/>
      <c r="AD673" s="91"/>
      <c r="AE673" s="91"/>
      <c r="AF673" s="91"/>
      <c r="AG673" s="91"/>
      <c r="AH673" s="91"/>
      <c r="AI673" s="91"/>
      <c r="AJ673" s="91"/>
      <c r="AK673" s="91"/>
      <c r="AL673" s="91"/>
      <c r="AM673" s="91"/>
      <c r="AN673" s="91"/>
      <c r="AO673" s="91"/>
      <c r="AP673" s="91"/>
      <c r="AQ673" s="91"/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/>
      <c r="BG673" s="91"/>
      <c r="BH673" s="91"/>
      <c r="BI673" s="91"/>
      <c r="BJ673" s="91"/>
    </row>
    <row r="674" spans="13:62" x14ac:dyDescent="0.25">
      <c r="M674" s="91"/>
      <c r="N674" s="91"/>
      <c r="O674" s="91"/>
      <c r="P674" s="91"/>
      <c r="R674" s="91"/>
      <c r="S674" s="91"/>
      <c r="T674" s="91"/>
      <c r="U674" s="91"/>
      <c r="W674" s="91"/>
      <c r="X674" s="91"/>
      <c r="Y674" s="91"/>
      <c r="Z674" s="91"/>
      <c r="AA674" s="91"/>
      <c r="AB674" s="91"/>
      <c r="AC674" s="91"/>
      <c r="AD674" s="91"/>
      <c r="AE674" s="91"/>
      <c r="AF674" s="91"/>
      <c r="AG674" s="91"/>
      <c r="AH674" s="91"/>
      <c r="AI674" s="91"/>
      <c r="AJ674" s="91"/>
      <c r="AK674" s="91"/>
      <c r="AL674" s="91"/>
      <c r="AM674" s="91"/>
      <c r="AN674" s="91"/>
      <c r="AO674" s="91"/>
      <c r="AP674" s="91"/>
      <c r="AQ674" s="91"/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/>
      <c r="BG674" s="91"/>
      <c r="BH674" s="91"/>
      <c r="BI674" s="91"/>
      <c r="BJ674" s="91"/>
    </row>
    <row r="675" spans="13:62" x14ac:dyDescent="0.25">
      <c r="M675" s="91"/>
      <c r="N675" s="91"/>
      <c r="O675" s="91"/>
      <c r="P675" s="91"/>
      <c r="R675" s="91"/>
      <c r="S675" s="91"/>
      <c r="T675" s="91"/>
      <c r="U675" s="91"/>
      <c r="W675" s="91"/>
      <c r="X675" s="91"/>
      <c r="Y675" s="91"/>
      <c r="Z675" s="91"/>
      <c r="AA675" s="91"/>
      <c r="AB675" s="91"/>
      <c r="AC675" s="91"/>
      <c r="AD675" s="91"/>
      <c r="AE675" s="91"/>
      <c r="AF675" s="91"/>
      <c r="AG675" s="91"/>
      <c r="AH675" s="91"/>
      <c r="AI675" s="91"/>
      <c r="AJ675" s="91"/>
      <c r="AK675" s="91"/>
      <c r="AL675" s="91"/>
      <c r="AM675" s="91"/>
      <c r="AN675" s="91"/>
      <c r="AO675" s="91"/>
      <c r="AP675" s="91"/>
      <c r="AQ675" s="91"/>
      <c r="AR675" s="91"/>
      <c r="AS675" s="91"/>
      <c r="AT675" s="91"/>
      <c r="AU675" s="91"/>
      <c r="AV675" s="91"/>
      <c r="AW675" s="91"/>
      <c r="AX675" s="91"/>
      <c r="AY675" s="91"/>
      <c r="AZ675" s="91"/>
      <c r="BA675" s="91"/>
      <c r="BB675" s="91"/>
      <c r="BC675" s="91"/>
      <c r="BD675" s="91"/>
      <c r="BE675" s="91"/>
      <c r="BF675" s="91"/>
      <c r="BG675" s="91"/>
      <c r="BH675" s="91"/>
      <c r="BI675" s="91"/>
      <c r="BJ675" s="91"/>
    </row>
    <row r="676" spans="13:62" x14ac:dyDescent="0.25">
      <c r="M676" s="91"/>
      <c r="N676" s="91"/>
      <c r="O676" s="91"/>
      <c r="P676" s="91"/>
      <c r="R676" s="91"/>
      <c r="S676" s="91"/>
      <c r="T676" s="91"/>
      <c r="U676" s="91"/>
      <c r="W676" s="91"/>
      <c r="X676" s="91"/>
      <c r="Y676" s="91"/>
      <c r="Z676" s="91"/>
      <c r="AA676" s="91"/>
      <c r="AB676" s="91"/>
      <c r="AC676" s="91"/>
      <c r="AD676" s="91"/>
      <c r="AE676" s="91"/>
      <c r="AF676" s="91"/>
      <c r="AG676" s="91"/>
      <c r="AH676" s="91"/>
      <c r="AI676" s="91"/>
      <c r="AJ676" s="91"/>
      <c r="AK676" s="91"/>
      <c r="AL676" s="91"/>
      <c r="AM676" s="91"/>
      <c r="AN676" s="91"/>
      <c r="AO676" s="91"/>
      <c r="AP676" s="91"/>
      <c r="AQ676" s="91"/>
      <c r="AR676" s="91"/>
      <c r="AS676" s="91"/>
      <c r="AT676" s="91"/>
      <c r="AU676" s="91"/>
      <c r="AV676" s="91"/>
      <c r="AW676" s="91"/>
      <c r="AX676" s="91"/>
      <c r="AY676" s="91"/>
      <c r="AZ676" s="91"/>
      <c r="BA676" s="91"/>
      <c r="BB676" s="91"/>
      <c r="BC676" s="91"/>
      <c r="BD676" s="91"/>
      <c r="BE676" s="91"/>
      <c r="BF676" s="91"/>
      <c r="BG676" s="91"/>
      <c r="BH676" s="91"/>
      <c r="BI676" s="91"/>
      <c r="BJ676" s="91"/>
    </row>
    <row r="677" spans="13:62" x14ac:dyDescent="0.25">
      <c r="M677" s="91"/>
      <c r="N677" s="91"/>
      <c r="O677" s="91"/>
      <c r="P677" s="91"/>
      <c r="R677" s="91"/>
      <c r="S677" s="91"/>
      <c r="T677" s="91"/>
      <c r="U677" s="91"/>
      <c r="W677" s="91"/>
      <c r="X677" s="91"/>
      <c r="Y677" s="91"/>
      <c r="Z677" s="91"/>
      <c r="AA677" s="91"/>
      <c r="AB677" s="91"/>
      <c r="AC677" s="91"/>
      <c r="AD677" s="91"/>
      <c r="AE677" s="91"/>
      <c r="AF677" s="91"/>
      <c r="AG677" s="91"/>
      <c r="AH677" s="91"/>
      <c r="AI677" s="91"/>
      <c r="AJ677" s="91"/>
      <c r="AK677" s="91"/>
      <c r="AL677" s="91"/>
      <c r="AM677" s="91"/>
      <c r="AN677" s="91"/>
      <c r="AO677" s="91"/>
      <c r="AP677" s="91"/>
      <c r="AQ677" s="91"/>
      <c r="AR677" s="91"/>
      <c r="AS677" s="91"/>
      <c r="AT677" s="91"/>
      <c r="AU677" s="91"/>
      <c r="AV677" s="91"/>
      <c r="AW677" s="91"/>
      <c r="AX677" s="91"/>
      <c r="AY677" s="91"/>
      <c r="AZ677" s="91"/>
      <c r="BA677" s="91"/>
      <c r="BB677" s="91"/>
      <c r="BC677" s="91"/>
      <c r="BD677" s="91"/>
      <c r="BE677" s="91"/>
      <c r="BF677" s="91"/>
      <c r="BG677" s="91"/>
      <c r="BH677" s="91"/>
      <c r="BI677" s="91"/>
      <c r="BJ677" s="91"/>
    </row>
    <row r="678" spans="13:62" x14ac:dyDescent="0.25">
      <c r="M678" s="91"/>
      <c r="N678" s="91"/>
      <c r="O678" s="91"/>
      <c r="P678" s="91"/>
      <c r="R678" s="91"/>
      <c r="S678" s="91"/>
      <c r="T678" s="91"/>
      <c r="U678" s="91"/>
      <c r="W678" s="91"/>
      <c r="X678" s="91"/>
      <c r="Y678" s="91"/>
      <c r="Z678" s="91"/>
      <c r="AA678" s="91"/>
      <c r="AB678" s="91"/>
      <c r="AC678" s="91"/>
      <c r="AD678" s="91"/>
      <c r="AE678" s="91"/>
      <c r="AF678" s="91"/>
      <c r="AG678" s="91"/>
      <c r="AH678" s="91"/>
      <c r="AI678" s="91"/>
      <c r="AJ678" s="91"/>
      <c r="AK678" s="91"/>
      <c r="AL678" s="91"/>
      <c r="AM678" s="91"/>
      <c r="AN678" s="91"/>
      <c r="AO678" s="91"/>
      <c r="AP678" s="91"/>
      <c r="AQ678" s="91"/>
      <c r="AR678" s="91"/>
      <c r="AS678" s="91"/>
      <c r="AT678" s="91"/>
      <c r="AU678" s="91"/>
      <c r="AV678" s="91"/>
      <c r="AW678" s="91"/>
      <c r="AX678" s="91"/>
      <c r="AY678" s="91"/>
      <c r="AZ678" s="91"/>
      <c r="BA678" s="91"/>
      <c r="BB678" s="91"/>
      <c r="BC678" s="91"/>
      <c r="BD678" s="91"/>
      <c r="BE678" s="91"/>
      <c r="BF678" s="91"/>
      <c r="BG678" s="91"/>
      <c r="BH678" s="91"/>
      <c r="BI678" s="91"/>
      <c r="BJ678" s="91"/>
    </row>
    <row r="679" spans="13:62" x14ac:dyDescent="0.25">
      <c r="M679" s="91"/>
      <c r="N679" s="91"/>
      <c r="O679" s="91"/>
      <c r="P679" s="91"/>
      <c r="R679" s="91"/>
      <c r="S679" s="91"/>
      <c r="T679" s="91"/>
      <c r="U679" s="91"/>
      <c r="W679" s="91"/>
      <c r="X679" s="91"/>
      <c r="Y679" s="91"/>
      <c r="Z679" s="91"/>
      <c r="AA679" s="91"/>
      <c r="AB679" s="91"/>
      <c r="AC679" s="91"/>
      <c r="AD679" s="91"/>
      <c r="AE679" s="91"/>
      <c r="AF679" s="91"/>
      <c r="AG679" s="91"/>
      <c r="AH679" s="91"/>
      <c r="AI679" s="91"/>
      <c r="AJ679" s="91"/>
      <c r="AK679" s="91"/>
      <c r="AL679" s="91"/>
      <c r="AM679" s="91"/>
      <c r="AN679" s="91"/>
      <c r="AO679" s="91"/>
      <c r="AP679" s="91"/>
      <c r="AQ679" s="91"/>
      <c r="AR679" s="91"/>
      <c r="AS679" s="91"/>
      <c r="AT679" s="91"/>
      <c r="AU679" s="91"/>
      <c r="AV679" s="91"/>
      <c r="AW679" s="91"/>
      <c r="AX679" s="91"/>
      <c r="AY679" s="91"/>
      <c r="AZ679" s="91"/>
      <c r="BA679" s="91"/>
      <c r="BB679" s="91"/>
      <c r="BC679" s="91"/>
      <c r="BD679" s="91"/>
      <c r="BE679" s="91"/>
      <c r="BF679" s="91"/>
      <c r="BG679" s="91"/>
      <c r="BH679" s="91"/>
      <c r="BI679" s="91"/>
      <c r="BJ679" s="91"/>
    </row>
    <row r="680" spans="13:62" x14ac:dyDescent="0.25">
      <c r="M680" s="91"/>
      <c r="N680" s="91"/>
      <c r="O680" s="91"/>
      <c r="P680" s="91"/>
      <c r="R680" s="91"/>
      <c r="S680" s="91"/>
      <c r="T680" s="91"/>
      <c r="U680" s="91"/>
      <c r="W680" s="91"/>
      <c r="X680" s="91"/>
      <c r="Y680" s="91"/>
      <c r="Z680" s="91"/>
      <c r="AA680" s="91"/>
      <c r="AB680" s="91"/>
      <c r="AC680" s="91"/>
      <c r="AD680" s="91"/>
      <c r="AE680" s="91"/>
      <c r="AF680" s="91"/>
      <c r="AG680" s="91"/>
      <c r="AH680" s="91"/>
      <c r="AI680" s="91"/>
      <c r="AJ680" s="91"/>
      <c r="AK680" s="91"/>
      <c r="AL680" s="91"/>
      <c r="AM680" s="91"/>
      <c r="AN680" s="91"/>
      <c r="AO680" s="91"/>
      <c r="AP680" s="91"/>
      <c r="AQ680" s="91"/>
      <c r="AR680" s="91"/>
      <c r="AS680" s="91"/>
      <c r="AT680" s="91"/>
      <c r="AU680" s="91"/>
      <c r="AV680" s="91"/>
      <c r="AW680" s="91"/>
      <c r="AX680" s="91"/>
      <c r="AY680" s="91"/>
      <c r="AZ680" s="91"/>
      <c r="BA680" s="91"/>
      <c r="BB680" s="91"/>
      <c r="BC680" s="91"/>
      <c r="BD680" s="91"/>
      <c r="BE680" s="91"/>
      <c r="BF680" s="91"/>
      <c r="BG680" s="91"/>
      <c r="BH680" s="91"/>
      <c r="BI680" s="91"/>
      <c r="BJ680" s="91"/>
    </row>
    <row r="681" spans="13:62" x14ac:dyDescent="0.25">
      <c r="M681" s="91"/>
      <c r="N681" s="91"/>
      <c r="O681" s="91"/>
      <c r="P681" s="91"/>
      <c r="R681" s="91"/>
      <c r="S681" s="91"/>
      <c r="T681" s="91"/>
      <c r="U681" s="91"/>
      <c r="W681" s="91"/>
      <c r="X681" s="91"/>
      <c r="Y681" s="91"/>
      <c r="Z681" s="91"/>
      <c r="AA681" s="91"/>
      <c r="AB681" s="91"/>
      <c r="AC681" s="91"/>
      <c r="AD681" s="91"/>
      <c r="AE681" s="91"/>
      <c r="AF681" s="91"/>
      <c r="AG681" s="91"/>
      <c r="AH681" s="91"/>
      <c r="AI681" s="91"/>
      <c r="AJ681" s="91"/>
      <c r="AK681" s="91"/>
      <c r="AL681" s="91"/>
      <c r="AM681" s="91"/>
      <c r="AN681" s="91"/>
      <c r="AO681" s="91"/>
      <c r="AP681" s="91"/>
      <c r="AQ681" s="91"/>
      <c r="AR681" s="91"/>
      <c r="AS681" s="91"/>
      <c r="AT681" s="91"/>
      <c r="AU681" s="91"/>
      <c r="AV681" s="91"/>
      <c r="AW681" s="91"/>
      <c r="AX681" s="91"/>
      <c r="AY681" s="91"/>
      <c r="AZ681" s="91"/>
      <c r="BA681" s="91"/>
      <c r="BB681" s="91"/>
      <c r="BC681" s="91"/>
      <c r="BD681" s="91"/>
      <c r="BE681" s="91"/>
      <c r="BF681" s="91"/>
      <c r="BG681" s="91"/>
      <c r="BH681" s="91"/>
      <c r="BI681" s="91"/>
      <c r="BJ681" s="91"/>
    </row>
    <row r="682" spans="13:62" x14ac:dyDescent="0.25">
      <c r="M682" s="91"/>
      <c r="N682" s="91"/>
      <c r="O682" s="91"/>
      <c r="P682" s="91"/>
      <c r="R682" s="91"/>
      <c r="S682" s="91"/>
      <c r="T682" s="91"/>
      <c r="U682" s="91"/>
      <c r="W682" s="91"/>
      <c r="X682" s="91"/>
      <c r="Y682" s="91"/>
      <c r="Z682" s="91"/>
      <c r="AA682" s="91"/>
      <c r="AB682" s="91"/>
      <c r="AC682" s="91"/>
      <c r="AD682" s="91"/>
      <c r="AE682" s="91"/>
      <c r="AF682" s="91"/>
      <c r="AG682" s="91"/>
      <c r="AH682" s="91"/>
      <c r="AI682" s="91"/>
      <c r="AJ682" s="91"/>
      <c r="AK682" s="91"/>
      <c r="AL682" s="91"/>
      <c r="AM682" s="91"/>
      <c r="AN682" s="91"/>
      <c r="AO682" s="91"/>
      <c r="AP682" s="91"/>
      <c r="AQ682" s="91"/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/>
      <c r="BF682" s="91"/>
      <c r="BG682" s="91"/>
      <c r="BH682" s="91"/>
      <c r="BI682" s="91"/>
      <c r="BJ682" s="91"/>
    </row>
    <row r="683" spans="13:62" x14ac:dyDescent="0.25">
      <c r="M683" s="91"/>
      <c r="N683" s="91"/>
      <c r="O683" s="91"/>
      <c r="P683" s="91"/>
      <c r="R683" s="91"/>
      <c r="S683" s="91"/>
      <c r="T683" s="91"/>
      <c r="U683" s="91"/>
      <c r="W683" s="91"/>
      <c r="X683" s="91"/>
      <c r="Y683" s="91"/>
      <c r="Z683" s="91"/>
      <c r="AA683" s="91"/>
      <c r="AB683" s="91"/>
      <c r="AC683" s="91"/>
      <c r="AD683" s="91"/>
      <c r="AE683" s="91"/>
      <c r="AF683" s="91"/>
      <c r="AG683" s="91"/>
      <c r="AH683" s="91"/>
      <c r="AI683" s="91"/>
      <c r="AJ683" s="91"/>
      <c r="AK683" s="91"/>
      <c r="AL683" s="91"/>
      <c r="AM683" s="91"/>
      <c r="AN683" s="91"/>
      <c r="AO683" s="91"/>
      <c r="AP683" s="91"/>
      <c r="AQ683" s="91"/>
      <c r="AR683" s="91"/>
      <c r="AS683" s="91"/>
      <c r="AT683" s="91"/>
      <c r="AU683" s="91"/>
      <c r="AV683" s="91"/>
      <c r="AW683" s="91"/>
      <c r="AX683" s="91"/>
      <c r="AY683" s="91"/>
      <c r="AZ683" s="91"/>
      <c r="BA683" s="91"/>
      <c r="BB683" s="91"/>
      <c r="BC683" s="91"/>
      <c r="BD683" s="91"/>
      <c r="BE683" s="91"/>
      <c r="BF683" s="91"/>
      <c r="BG683" s="91"/>
      <c r="BH683" s="91"/>
      <c r="BI683" s="91"/>
      <c r="BJ683" s="91"/>
    </row>
    <row r="684" spans="13:62" x14ac:dyDescent="0.25">
      <c r="M684" s="91"/>
      <c r="N684" s="91"/>
      <c r="O684" s="91"/>
      <c r="P684" s="91"/>
      <c r="R684" s="91"/>
      <c r="S684" s="91"/>
      <c r="T684" s="91"/>
      <c r="U684" s="91"/>
      <c r="W684" s="91"/>
      <c r="X684" s="91"/>
      <c r="Y684" s="91"/>
      <c r="Z684" s="91"/>
      <c r="AA684" s="91"/>
      <c r="AB684" s="91"/>
      <c r="AC684" s="91"/>
      <c r="AD684" s="91"/>
      <c r="AE684" s="91"/>
      <c r="AF684" s="91"/>
      <c r="AG684" s="91"/>
      <c r="AH684" s="91"/>
      <c r="AI684" s="91"/>
      <c r="AJ684" s="91"/>
      <c r="AK684" s="91"/>
      <c r="AL684" s="91"/>
      <c r="AM684" s="91"/>
      <c r="AN684" s="91"/>
      <c r="AO684" s="91"/>
      <c r="AP684" s="91"/>
      <c r="AQ684" s="91"/>
      <c r="AR684" s="91"/>
      <c r="AS684" s="91"/>
      <c r="AT684" s="91"/>
      <c r="AU684" s="91"/>
      <c r="AV684" s="91"/>
      <c r="AW684" s="91"/>
      <c r="AX684" s="91"/>
      <c r="AY684" s="91"/>
      <c r="AZ684" s="91"/>
      <c r="BA684" s="91"/>
      <c r="BB684" s="91"/>
      <c r="BC684" s="91"/>
      <c r="BD684" s="91"/>
      <c r="BE684" s="91"/>
      <c r="BF684" s="91"/>
      <c r="BG684" s="91"/>
      <c r="BH684" s="91"/>
      <c r="BI684" s="91"/>
      <c r="BJ684" s="91"/>
    </row>
    <row r="685" spans="13:62" x14ac:dyDescent="0.25">
      <c r="M685" s="91"/>
      <c r="N685" s="91"/>
      <c r="O685" s="91"/>
      <c r="P685" s="91"/>
      <c r="R685" s="91"/>
      <c r="S685" s="91"/>
      <c r="T685" s="91"/>
      <c r="U685" s="91"/>
      <c r="W685" s="91"/>
      <c r="X685" s="91"/>
      <c r="Y685" s="91"/>
      <c r="Z685" s="91"/>
      <c r="AA685" s="91"/>
      <c r="AB685" s="91"/>
      <c r="AC685" s="91"/>
      <c r="AD685" s="91"/>
      <c r="AE685" s="91"/>
      <c r="AF685" s="91"/>
      <c r="AG685" s="91"/>
      <c r="AH685" s="91"/>
      <c r="AI685" s="91"/>
      <c r="AJ685" s="91"/>
      <c r="AK685" s="91"/>
      <c r="AL685" s="91"/>
      <c r="AM685" s="91"/>
      <c r="AN685" s="91"/>
      <c r="AO685" s="91"/>
      <c r="AP685" s="91"/>
      <c r="AQ685" s="91"/>
      <c r="AR685" s="91"/>
      <c r="AS685" s="91"/>
      <c r="AT685" s="91"/>
      <c r="AU685" s="91"/>
      <c r="AV685" s="91"/>
      <c r="AW685" s="91"/>
      <c r="AX685" s="91"/>
      <c r="AY685" s="91"/>
      <c r="AZ685" s="91"/>
      <c r="BA685" s="91"/>
      <c r="BB685" s="91"/>
      <c r="BC685" s="91"/>
      <c r="BD685" s="91"/>
      <c r="BE685" s="91"/>
      <c r="BF685" s="91"/>
      <c r="BG685" s="91"/>
      <c r="BH685" s="91"/>
      <c r="BI685" s="91"/>
      <c r="BJ685" s="91"/>
    </row>
    <row r="686" spans="13:62" x14ac:dyDescent="0.25">
      <c r="M686" s="91"/>
      <c r="N686" s="91"/>
      <c r="O686" s="91"/>
      <c r="P686" s="91"/>
      <c r="R686" s="91"/>
      <c r="S686" s="91"/>
      <c r="T686" s="91"/>
      <c r="U686" s="91"/>
      <c r="W686" s="91"/>
      <c r="X686" s="91"/>
      <c r="Y686" s="91"/>
      <c r="Z686" s="91"/>
      <c r="AA686" s="91"/>
      <c r="AB686" s="91"/>
      <c r="AC686" s="91"/>
      <c r="AD686" s="91"/>
      <c r="AE686" s="91"/>
      <c r="AF686" s="91"/>
      <c r="AG686" s="91"/>
      <c r="AH686" s="91"/>
      <c r="AI686" s="91"/>
      <c r="AJ686" s="91"/>
      <c r="AK686" s="91"/>
      <c r="AL686" s="91"/>
      <c r="AM686" s="91"/>
      <c r="AN686" s="91"/>
      <c r="AO686" s="91"/>
      <c r="AP686" s="91"/>
      <c r="AQ686" s="91"/>
      <c r="AR686" s="91"/>
      <c r="AS686" s="91"/>
      <c r="AT686" s="91"/>
      <c r="AU686" s="91"/>
      <c r="AV686" s="91"/>
      <c r="AW686" s="91"/>
      <c r="AX686" s="91"/>
      <c r="AY686" s="91"/>
      <c r="AZ686" s="91"/>
      <c r="BA686" s="91"/>
      <c r="BB686" s="91"/>
      <c r="BC686" s="91"/>
      <c r="BD686" s="91"/>
      <c r="BE686" s="91"/>
      <c r="BF686" s="91"/>
      <c r="BG686" s="91"/>
      <c r="BH686" s="91"/>
      <c r="BI686" s="91"/>
      <c r="BJ686" s="91"/>
    </row>
    <row r="687" spans="13:62" x14ac:dyDescent="0.25">
      <c r="M687" s="91"/>
      <c r="N687" s="91"/>
      <c r="O687" s="91"/>
      <c r="P687" s="91"/>
      <c r="R687" s="91"/>
      <c r="S687" s="91"/>
      <c r="T687" s="91"/>
      <c r="U687" s="91"/>
      <c r="W687" s="91"/>
      <c r="X687" s="91"/>
      <c r="Y687" s="91"/>
      <c r="Z687" s="91"/>
      <c r="AA687" s="91"/>
      <c r="AB687" s="91"/>
      <c r="AC687" s="91"/>
      <c r="AD687" s="91"/>
      <c r="AE687" s="91"/>
      <c r="AF687" s="91"/>
      <c r="AG687" s="91"/>
      <c r="AH687" s="91"/>
      <c r="AI687" s="91"/>
      <c r="AJ687" s="91"/>
      <c r="AK687" s="91"/>
      <c r="AL687" s="91"/>
      <c r="AM687" s="91"/>
      <c r="AN687" s="91"/>
      <c r="AO687" s="91"/>
      <c r="AP687" s="91"/>
      <c r="AQ687" s="91"/>
      <c r="AR687" s="91"/>
      <c r="AS687" s="91"/>
      <c r="AT687" s="91"/>
      <c r="AU687" s="91"/>
      <c r="AV687" s="91"/>
      <c r="AW687" s="91"/>
      <c r="AX687" s="91"/>
      <c r="AY687" s="91"/>
      <c r="AZ687" s="91"/>
      <c r="BA687" s="91"/>
      <c r="BB687" s="91"/>
      <c r="BC687" s="91"/>
      <c r="BD687" s="91"/>
      <c r="BE687" s="91"/>
      <c r="BF687" s="91"/>
      <c r="BG687" s="91"/>
      <c r="BH687" s="91"/>
      <c r="BI687" s="91"/>
      <c r="BJ687" s="91"/>
    </row>
    <row r="688" spans="13:62" x14ac:dyDescent="0.25">
      <c r="M688" s="91"/>
      <c r="N688" s="91"/>
      <c r="O688" s="91"/>
      <c r="P688" s="91"/>
      <c r="R688" s="91"/>
      <c r="S688" s="91"/>
      <c r="T688" s="91"/>
      <c r="U688" s="91"/>
      <c r="W688" s="91"/>
      <c r="X688" s="91"/>
      <c r="Y688" s="91"/>
      <c r="Z688" s="91"/>
      <c r="AA688" s="91"/>
      <c r="AB688" s="91"/>
      <c r="AC688" s="91"/>
      <c r="AD688" s="91"/>
      <c r="AE688" s="91"/>
      <c r="AF688" s="91"/>
      <c r="AG688" s="91"/>
      <c r="AH688" s="91"/>
      <c r="AI688" s="91"/>
      <c r="AJ688" s="91"/>
      <c r="AK688" s="91"/>
      <c r="AL688" s="91"/>
      <c r="AM688" s="91"/>
      <c r="AN688" s="91"/>
      <c r="AO688" s="91"/>
      <c r="AP688" s="91"/>
      <c r="AQ688" s="91"/>
      <c r="AR688" s="91"/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H688" s="91"/>
      <c r="BI688" s="91"/>
      <c r="BJ688" s="91"/>
    </row>
    <row r="689" spans="13:62" x14ac:dyDescent="0.25">
      <c r="M689" s="91"/>
      <c r="N689" s="91"/>
      <c r="O689" s="91"/>
      <c r="P689" s="91"/>
      <c r="R689" s="91"/>
      <c r="S689" s="91"/>
      <c r="T689" s="91"/>
      <c r="U689" s="91"/>
      <c r="W689" s="91"/>
      <c r="X689" s="91"/>
      <c r="Y689" s="91"/>
      <c r="Z689" s="91"/>
      <c r="AA689" s="91"/>
      <c r="AB689" s="91"/>
      <c r="AC689" s="91"/>
      <c r="AD689" s="91"/>
      <c r="AE689" s="91"/>
      <c r="AF689" s="91"/>
      <c r="AG689" s="91"/>
      <c r="AH689" s="91"/>
      <c r="AI689" s="91"/>
      <c r="AJ689" s="91"/>
      <c r="AK689" s="91"/>
      <c r="AL689" s="91"/>
      <c r="AM689" s="91"/>
      <c r="AN689" s="91"/>
      <c r="AO689" s="91"/>
      <c r="AP689" s="91"/>
      <c r="AQ689" s="91"/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/>
      <c r="BF689" s="91"/>
      <c r="BG689" s="91"/>
      <c r="BH689" s="91"/>
      <c r="BI689" s="91"/>
      <c r="BJ689" s="91"/>
    </row>
    <row r="690" spans="13:62" x14ac:dyDescent="0.25">
      <c r="M690" s="91"/>
      <c r="N690" s="91"/>
      <c r="O690" s="91"/>
      <c r="P690" s="91"/>
      <c r="R690" s="91"/>
      <c r="S690" s="91"/>
      <c r="T690" s="91"/>
      <c r="U690" s="91"/>
      <c r="W690" s="91"/>
      <c r="X690" s="91"/>
      <c r="Y690" s="91"/>
      <c r="Z690" s="91"/>
      <c r="AA690" s="91"/>
      <c r="AB690" s="91"/>
      <c r="AC690" s="91"/>
      <c r="AD690" s="91"/>
      <c r="AE690" s="91"/>
      <c r="AF690" s="91"/>
      <c r="AG690" s="91"/>
      <c r="AH690" s="91"/>
      <c r="AI690" s="91"/>
      <c r="AJ690" s="91"/>
      <c r="AK690" s="91"/>
      <c r="AL690" s="91"/>
      <c r="AM690" s="91"/>
      <c r="AN690" s="91"/>
      <c r="AO690" s="91"/>
      <c r="AP690" s="91"/>
      <c r="AQ690" s="91"/>
      <c r="AR690" s="91"/>
      <c r="AS690" s="91"/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/>
      <c r="BI690" s="91"/>
      <c r="BJ690" s="91"/>
    </row>
    <row r="691" spans="13:62" x14ac:dyDescent="0.25">
      <c r="M691" s="91"/>
      <c r="N691" s="91"/>
      <c r="O691" s="91"/>
      <c r="P691" s="91"/>
      <c r="R691" s="91"/>
      <c r="S691" s="91"/>
      <c r="T691" s="91"/>
      <c r="U691" s="91"/>
      <c r="W691" s="91"/>
      <c r="X691" s="91"/>
      <c r="Y691" s="91"/>
      <c r="Z691" s="91"/>
      <c r="AA691" s="91"/>
      <c r="AB691" s="91"/>
      <c r="AC691" s="91"/>
      <c r="AD691" s="91"/>
      <c r="AE691" s="91"/>
      <c r="AF691" s="91"/>
      <c r="AG691" s="91"/>
      <c r="AH691" s="91"/>
      <c r="AI691" s="91"/>
      <c r="AJ691" s="91"/>
      <c r="AK691" s="91"/>
      <c r="AL691" s="91"/>
      <c r="AM691" s="91"/>
      <c r="AN691" s="91"/>
      <c r="AO691" s="91"/>
      <c r="AP691" s="91"/>
      <c r="AQ691" s="91"/>
      <c r="AR691" s="91"/>
      <c r="AS691" s="91"/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/>
      <c r="BI691" s="91"/>
      <c r="BJ691" s="91"/>
    </row>
    <row r="692" spans="13:62" x14ac:dyDescent="0.25">
      <c r="M692" s="91"/>
      <c r="N692" s="91"/>
      <c r="O692" s="91"/>
      <c r="P692" s="91"/>
      <c r="R692" s="91"/>
      <c r="S692" s="91"/>
      <c r="T692" s="91"/>
      <c r="U692" s="91"/>
      <c r="W692" s="91"/>
      <c r="X692" s="91"/>
      <c r="Y692" s="91"/>
      <c r="Z692" s="91"/>
      <c r="AA692" s="91"/>
      <c r="AB692" s="91"/>
      <c r="AC692" s="91"/>
      <c r="AD692" s="91"/>
      <c r="AE692" s="91"/>
      <c r="AF692" s="91"/>
      <c r="AG692" s="91"/>
      <c r="AH692" s="91"/>
      <c r="AI692" s="91"/>
      <c r="AJ692" s="91"/>
      <c r="AK692" s="91"/>
      <c r="AL692" s="91"/>
      <c r="AM692" s="91"/>
      <c r="AN692" s="91"/>
      <c r="AO692" s="91"/>
      <c r="AP692" s="91"/>
      <c r="AQ692" s="91"/>
      <c r="AR692" s="91"/>
      <c r="AS692" s="91"/>
      <c r="AT692" s="91"/>
      <c r="AU692" s="91"/>
      <c r="AV692" s="91"/>
      <c r="AW692" s="91"/>
      <c r="AX692" s="91"/>
      <c r="AY692" s="91"/>
      <c r="AZ692" s="91"/>
      <c r="BA692" s="91"/>
      <c r="BB692" s="91"/>
      <c r="BC692" s="91"/>
      <c r="BD692" s="91"/>
      <c r="BE692" s="91"/>
      <c r="BF692" s="91"/>
      <c r="BG692" s="91"/>
      <c r="BH692" s="91"/>
      <c r="BI692" s="91"/>
      <c r="BJ692" s="91"/>
    </row>
    <row r="693" spans="13:62" x14ac:dyDescent="0.25">
      <c r="M693" s="91"/>
      <c r="N693" s="91"/>
      <c r="O693" s="91"/>
      <c r="P693" s="91"/>
      <c r="R693" s="91"/>
      <c r="S693" s="91"/>
      <c r="T693" s="91"/>
      <c r="U693" s="91"/>
      <c r="W693" s="91"/>
      <c r="X693" s="91"/>
      <c r="Y693" s="91"/>
      <c r="Z693" s="91"/>
      <c r="AA693" s="91"/>
      <c r="AB693" s="91"/>
      <c r="AC693" s="91"/>
      <c r="AD693" s="91"/>
      <c r="AE693" s="91"/>
      <c r="AF693" s="91"/>
      <c r="AG693" s="91"/>
      <c r="AH693" s="91"/>
      <c r="AI693" s="91"/>
      <c r="AJ693" s="91"/>
      <c r="AK693" s="91"/>
      <c r="AL693" s="91"/>
      <c r="AM693" s="91"/>
      <c r="AN693" s="91"/>
      <c r="AO693" s="91"/>
      <c r="AP693" s="91"/>
      <c r="AQ693" s="91"/>
      <c r="AR693" s="91"/>
      <c r="AS693" s="91"/>
      <c r="AT693" s="91"/>
      <c r="AU693" s="91"/>
      <c r="AV693" s="91"/>
      <c r="AW693" s="91"/>
      <c r="AX693" s="91"/>
      <c r="AY693" s="91"/>
      <c r="AZ693" s="91"/>
      <c r="BA693" s="91"/>
      <c r="BB693" s="91"/>
      <c r="BC693" s="91"/>
      <c r="BD693" s="91"/>
      <c r="BE693" s="91"/>
      <c r="BF693" s="91"/>
      <c r="BG693" s="91"/>
      <c r="BH693" s="91"/>
      <c r="BI693" s="91"/>
      <c r="BJ693" s="91"/>
    </row>
    <row r="694" spans="13:62" x14ac:dyDescent="0.25">
      <c r="M694" s="91"/>
      <c r="N694" s="91"/>
      <c r="O694" s="91"/>
      <c r="P694" s="91"/>
      <c r="R694" s="91"/>
      <c r="S694" s="91"/>
      <c r="T694" s="91"/>
      <c r="U694" s="91"/>
      <c r="W694" s="91"/>
      <c r="X694" s="91"/>
      <c r="Y694" s="91"/>
      <c r="Z694" s="91"/>
      <c r="AA694" s="91"/>
      <c r="AB694" s="91"/>
      <c r="AC694" s="91"/>
      <c r="AD694" s="91"/>
      <c r="AE694" s="91"/>
      <c r="AF694" s="91"/>
      <c r="AG694" s="91"/>
      <c r="AH694" s="91"/>
      <c r="AI694" s="91"/>
      <c r="AJ694" s="91"/>
      <c r="AK694" s="91"/>
      <c r="AL694" s="91"/>
      <c r="AM694" s="91"/>
      <c r="AN694" s="91"/>
      <c r="AO694" s="91"/>
      <c r="AP694" s="91"/>
      <c r="AQ694" s="91"/>
      <c r="AR694" s="91"/>
      <c r="AS694" s="91"/>
      <c r="AT694" s="91"/>
      <c r="AU694" s="91"/>
      <c r="AV694" s="91"/>
      <c r="AW694" s="91"/>
      <c r="AX694" s="91"/>
      <c r="AY694" s="91"/>
      <c r="AZ694" s="91"/>
      <c r="BA694" s="91"/>
      <c r="BB694" s="91"/>
      <c r="BC694" s="91"/>
      <c r="BD694" s="91"/>
      <c r="BE694" s="91"/>
      <c r="BF694" s="91"/>
      <c r="BG694" s="91"/>
      <c r="BH694" s="91"/>
      <c r="BI694" s="91"/>
      <c r="BJ694" s="91"/>
    </row>
    <row r="695" spans="13:62" x14ac:dyDescent="0.25">
      <c r="M695" s="91"/>
      <c r="N695" s="91"/>
      <c r="O695" s="91"/>
      <c r="P695" s="91"/>
      <c r="R695" s="91"/>
      <c r="S695" s="91"/>
      <c r="T695" s="91"/>
      <c r="U695" s="91"/>
      <c r="W695" s="91"/>
      <c r="X695" s="91"/>
      <c r="Y695" s="91"/>
      <c r="Z695" s="91"/>
      <c r="AA695" s="91"/>
      <c r="AB695" s="91"/>
      <c r="AC695" s="91"/>
      <c r="AD695" s="91"/>
      <c r="AE695" s="91"/>
      <c r="AF695" s="91"/>
      <c r="AG695" s="91"/>
      <c r="AH695" s="91"/>
      <c r="AI695" s="91"/>
      <c r="AJ695" s="91"/>
      <c r="AK695" s="91"/>
      <c r="AL695" s="91"/>
      <c r="AM695" s="91"/>
      <c r="AN695" s="91"/>
      <c r="AO695" s="91"/>
      <c r="AP695" s="91"/>
      <c r="AQ695" s="91"/>
      <c r="AR695" s="91"/>
      <c r="AS695" s="91"/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H695" s="91"/>
      <c r="BI695" s="91"/>
      <c r="BJ695" s="91"/>
    </row>
    <row r="696" spans="13:62" x14ac:dyDescent="0.25">
      <c r="M696" s="91"/>
      <c r="N696" s="91"/>
      <c r="O696" s="91"/>
      <c r="P696" s="91"/>
      <c r="R696" s="91"/>
      <c r="S696" s="91"/>
      <c r="T696" s="91"/>
      <c r="U696" s="91"/>
      <c r="W696" s="91"/>
      <c r="X696" s="91"/>
      <c r="Y696" s="91"/>
      <c r="Z696" s="91"/>
      <c r="AA696" s="91"/>
      <c r="AB696" s="91"/>
      <c r="AC696" s="91"/>
      <c r="AD696" s="91"/>
      <c r="AE696" s="91"/>
      <c r="AF696" s="91"/>
      <c r="AG696" s="91"/>
      <c r="AH696" s="91"/>
      <c r="AI696" s="91"/>
      <c r="AJ696" s="91"/>
      <c r="AK696" s="91"/>
      <c r="AL696" s="91"/>
      <c r="AM696" s="91"/>
      <c r="AN696" s="91"/>
      <c r="AO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H696" s="91"/>
      <c r="BI696" s="91"/>
      <c r="BJ696" s="91"/>
    </row>
    <row r="697" spans="13:62" x14ac:dyDescent="0.25">
      <c r="M697" s="91"/>
      <c r="N697" s="91"/>
      <c r="O697" s="91"/>
      <c r="P697" s="91"/>
      <c r="R697" s="91"/>
      <c r="S697" s="91"/>
      <c r="T697" s="91"/>
      <c r="U697" s="91"/>
      <c r="W697" s="91"/>
      <c r="X697" s="91"/>
      <c r="Y697" s="91"/>
      <c r="Z697" s="91"/>
      <c r="AA697" s="91"/>
      <c r="AB697" s="91"/>
      <c r="AC697" s="91"/>
      <c r="AD697" s="91"/>
      <c r="AE697" s="91"/>
      <c r="AF697" s="91"/>
      <c r="AG697" s="91"/>
      <c r="AH697" s="91"/>
      <c r="AI697" s="91"/>
      <c r="AJ697" s="91"/>
      <c r="AK697" s="91"/>
      <c r="AL697" s="91"/>
      <c r="AM697" s="91"/>
      <c r="AN697" s="91"/>
      <c r="AO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H697" s="91"/>
      <c r="BI697" s="91"/>
      <c r="BJ697" s="91"/>
    </row>
    <row r="698" spans="13:62" x14ac:dyDescent="0.25">
      <c r="M698" s="91"/>
      <c r="N698" s="91"/>
      <c r="O698" s="91"/>
      <c r="P698" s="91"/>
      <c r="R698" s="91"/>
      <c r="S698" s="91"/>
      <c r="T698" s="91"/>
      <c r="U698" s="91"/>
      <c r="W698" s="91"/>
      <c r="X698" s="91"/>
      <c r="Y698" s="91"/>
      <c r="Z698" s="91"/>
      <c r="AA698" s="91"/>
      <c r="AB698" s="91"/>
      <c r="AC698" s="91"/>
      <c r="AD698" s="91"/>
      <c r="AE698" s="91"/>
      <c r="AF698" s="91"/>
      <c r="AG698" s="91"/>
      <c r="AH698" s="91"/>
      <c r="AI698" s="91"/>
      <c r="AJ698" s="91"/>
      <c r="AK698" s="91"/>
      <c r="AL698" s="91"/>
      <c r="AM698" s="91"/>
      <c r="AN698" s="91"/>
      <c r="AO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H698" s="91"/>
      <c r="BI698" s="91"/>
      <c r="BJ698" s="91"/>
    </row>
    <row r="699" spans="13:62" x14ac:dyDescent="0.25">
      <c r="M699" s="91"/>
      <c r="N699" s="91"/>
      <c r="O699" s="91"/>
      <c r="P699" s="91"/>
      <c r="R699" s="91"/>
      <c r="S699" s="91"/>
      <c r="T699" s="91"/>
      <c r="U699" s="91"/>
      <c r="W699" s="91"/>
      <c r="X699" s="91"/>
      <c r="Y699" s="91"/>
      <c r="Z699" s="91"/>
      <c r="AA699" s="91"/>
      <c r="AB699" s="91"/>
      <c r="AC699" s="91"/>
      <c r="AD699" s="91"/>
      <c r="AE699" s="91"/>
      <c r="AF699" s="91"/>
      <c r="AG699" s="91"/>
      <c r="AH699" s="91"/>
      <c r="AI699" s="91"/>
      <c r="AJ699" s="91"/>
      <c r="AK699" s="91"/>
      <c r="AL699" s="91"/>
      <c r="AM699" s="91"/>
      <c r="AN699" s="91"/>
      <c r="AO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H699" s="91"/>
      <c r="BI699" s="91"/>
      <c r="BJ699" s="91"/>
    </row>
    <row r="700" spans="13:62" x14ac:dyDescent="0.25">
      <c r="M700" s="91"/>
      <c r="N700" s="91"/>
      <c r="O700" s="91"/>
      <c r="P700" s="91"/>
      <c r="R700" s="91"/>
      <c r="S700" s="91"/>
      <c r="T700" s="91"/>
      <c r="U700" s="91"/>
      <c r="W700" s="91"/>
      <c r="X700" s="91"/>
      <c r="Y700" s="91"/>
      <c r="Z700" s="91"/>
      <c r="AA700" s="91"/>
      <c r="AB700" s="91"/>
      <c r="AC700" s="91"/>
      <c r="AD700" s="91"/>
      <c r="AE700" s="91"/>
      <c r="AF700" s="91"/>
      <c r="AG700" s="91"/>
      <c r="AH700" s="91"/>
      <c r="AI700" s="91"/>
      <c r="AJ700" s="91"/>
      <c r="AK700" s="91"/>
      <c r="AL700" s="91"/>
      <c r="AM700" s="91"/>
      <c r="AN700" s="91"/>
      <c r="AO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H700" s="91"/>
      <c r="BI700" s="91"/>
      <c r="BJ700" s="91"/>
    </row>
    <row r="701" spans="13:62" x14ac:dyDescent="0.25">
      <c r="M701" s="91"/>
      <c r="N701" s="91"/>
      <c r="O701" s="91"/>
      <c r="P701" s="91"/>
      <c r="R701" s="91"/>
      <c r="S701" s="91"/>
      <c r="T701" s="91"/>
      <c r="U701" s="91"/>
      <c r="W701" s="91"/>
      <c r="X701" s="91"/>
      <c r="Y701" s="91"/>
      <c r="Z701" s="91"/>
      <c r="AA701" s="91"/>
      <c r="AB701" s="91"/>
      <c r="AC701" s="91"/>
      <c r="AD701" s="91"/>
      <c r="AE701" s="91"/>
      <c r="AF701" s="91"/>
      <c r="AG701" s="91"/>
      <c r="AH701" s="91"/>
      <c r="AI701" s="91"/>
      <c r="AJ701" s="91"/>
      <c r="AK701" s="91"/>
      <c r="AL701" s="91"/>
      <c r="AM701" s="91"/>
      <c r="AN701" s="91"/>
      <c r="AO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H701" s="91"/>
      <c r="BI701" s="91"/>
      <c r="BJ701" s="91"/>
    </row>
    <row r="702" spans="13:62" x14ac:dyDescent="0.25">
      <c r="M702" s="91"/>
      <c r="N702" s="91"/>
      <c r="O702" s="91"/>
      <c r="P702" s="91"/>
      <c r="R702" s="91"/>
      <c r="S702" s="91"/>
      <c r="T702" s="91"/>
      <c r="U702" s="91"/>
      <c r="W702" s="91"/>
      <c r="X702" s="91"/>
      <c r="Y702" s="91"/>
      <c r="Z702" s="91"/>
      <c r="AA702" s="91"/>
      <c r="AB702" s="91"/>
      <c r="AC702" s="91"/>
      <c r="AD702" s="91"/>
      <c r="AE702" s="91"/>
      <c r="AF702" s="91"/>
      <c r="AG702" s="91"/>
      <c r="AH702" s="91"/>
      <c r="AI702" s="91"/>
      <c r="AJ702" s="91"/>
      <c r="AK702" s="91"/>
      <c r="AL702" s="91"/>
      <c r="AM702" s="91"/>
      <c r="AN702" s="91"/>
      <c r="AO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H702" s="91"/>
      <c r="BI702" s="91"/>
      <c r="BJ702" s="91"/>
    </row>
    <row r="703" spans="13:62" x14ac:dyDescent="0.25">
      <c r="M703" s="91"/>
      <c r="N703" s="91"/>
      <c r="O703" s="91"/>
      <c r="P703" s="91"/>
      <c r="R703" s="91"/>
      <c r="S703" s="91"/>
      <c r="T703" s="91"/>
      <c r="U703" s="91"/>
      <c r="W703" s="91"/>
      <c r="X703" s="91"/>
      <c r="Y703" s="91"/>
      <c r="Z703" s="91"/>
      <c r="AA703" s="91"/>
      <c r="AB703" s="91"/>
      <c r="AC703" s="91"/>
      <c r="AD703" s="91"/>
      <c r="AE703" s="91"/>
      <c r="AF703" s="91"/>
      <c r="AG703" s="91"/>
      <c r="AH703" s="91"/>
      <c r="AI703" s="91"/>
      <c r="AJ703" s="91"/>
      <c r="AK703" s="91"/>
      <c r="AL703" s="91"/>
      <c r="AM703" s="91"/>
      <c r="AN703" s="91"/>
      <c r="AO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H703" s="91"/>
      <c r="BI703" s="91"/>
      <c r="BJ703" s="91"/>
    </row>
    <row r="704" spans="13:62" x14ac:dyDescent="0.25">
      <c r="M704" s="91"/>
      <c r="N704" s="91"/>
      <c r="O704" s="91"/>
      <c r="P704" s="91"/>
      <c r="R704" s="91"/>
      <c r="S704" s="91"/>
      <c r="T704" s="91"/>
      <c r="U704" s="91"/>
      <c r="W704" s="91"/>
      <c r="X704" s="91"/>
      <c r="Y704" s="91"/>
      <c r="Z704" s="91"/>
      <c r="AA704" s="91"/>
      <c r="AB704" s="91"/>
      <c r="AC704" s="91"/>
      <c r="AD704" s="91"/>
      <c r="AE704" s="91"/>
      <c r="AF704" s="91"/>
      <c r="AG704" s="91"/>
      <c r="AH704" s="91"/>
      <c r="AI704" s="91"/>
      <c r="AJ704" s="91"/>
      <c r="AK704" s="91"/>
      <c r="AL704" s="91"/>
      <c r="AM704" s="91"/>
      <c r="AN704" s="91"/>
      <c r="AO704" s="91"/>
      <c r="AP704" s="91"/>
      <c r="AQ704" s="91"/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91"/>
      <c r="BD704" s="91"/>
      <c r="BE704" s="91"/>
      <c r="BF704" s="91"/>
      <c r="BG704" s="91"/>
      <c r="BH704" s="91"/>
      <c r="BI704" s="91"/>
      <c r="BJ704" s="91"/>
    </row>
    <row r="705" spans="13:62" x14ac:dyDescent="0.25">
      <c r="M705" s="91"/>
      <c r="N705" s="91"/>
      <c r="O705" s="91"/>
      <c r="P705" s="91"/>
      <c r="R705" s="91"/>
      <c r="S705" s="91"/>
      <c r="T705" s="91"/>
      <c r="U705" s="91"/>
      <c r="W705" s="91"/>
      <c r="X705" s="91"/>
      <c r="Y705" s="91"/>
      <c r="Z705" s="91"/>
      <c r="AA705" s="91"/>
      <c r="AB705" s="91"/>
      <c r="AC705" s="91"/>
      <c r="AD705" s="91"/>
      <c r="AE705" s="91"/>
      <c r="AF705" s="91"/>
      <c r="AG705" s="91"/>
      <c r="AH705" s="91"/>
      <c r="AI705" s="91"/>
      <c r="AJ705" s="91"/>
      <c r="AK705" s="91"/>
      <c r="AL705" s="91"/>
      <c r="AM705" s="91"/>
      <c r="AN705" s="91"/>
      <c r="AO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H705" s="91"/>
      <c r="BI705" s="91"/>
      <c r="BJ705" s="91"/>
    </row>
    <row r="706" spans="13:62" x14ac:dyDescent="0.25">
      <c r="M706" s="91"/>
      <c r="N706" s="91"/>
      <c r="O706" s="91"/>
      <c r="P706" s="91"/>
      <c r="R706" s="91"/>
      <c r="S706" s="91"/>
      <c r="T706" s="91"/>
      <c r="U706" s="91"/>
      <c r="W706" s="91"/>
      <c r="X706" s="91"/>
      <c r="Y706" s="91"/>
      <c r="Z706" s="91"/>
      <c r="AA706" s="91"/>
      <c r="AB706" s="91"/>
      <c r="AC706" s="91"/>
      <c r="AD706" s="91"/>
      <c r="AE706" s="91"/>
      <c r="AF706" s="91"/>
      <c r="AG706" s="91"/>
      <c r="AH706" s="91"/>
      <c r="AI706" s="91"/>
      <c r="AJ706" s="91"/>
      <c r="AK706" s="91"/>
      <c r="AL706" s="91"/>
      <c r="AM706" s="91"/>
      <c r="AN706" s="91"/>
      <c r="AO706" s="91"/>
      <c r="AP706" s="91"/>
      <c r="AQ706" s="91"/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/>
      <c r="BE706" s="91"/>
      <c r="BF706" s="91"/>
      <c r="BG706" s="91"/>
      <c r="BH706" s="91"/>
      <c r="BI706" s="91"/>
      <c r="BJ706" s="91"/>
    </row>
    <row r="707" spans="13:62" x14ac:dyDescent="0.25">
      <c r="M707" s="91"/>
      <c r="N707" s="91"/>
      <c r="O707" s="91"/>
      <c r="P707" s="91"/>
      <c r="R707" s="91"/>
      <c r="S707" s="91"/>
      <c r="T707" s="91"/>
      <c r="U707" s="91"/>
      <c r="W707" s="91"/>
      <c r="X707" s="91"/>
      <c r="Y707" s="91"/>
      <c r="Z707" s="91"/>
      <c r="AA707" s="91"/>
      <c r="AB707" s="91"/>
      <c r="AC707" s="91"/>
      <c r="AD707" s="91"/>
      <c r="AE707" s="91"/>
      <c r="AF707" s="91"/>
      <c r="AG707" s="91"/>
      <c r="AH707" s="91"/>
      <c r="AI707" s="91"/>
      <c r="AJ707" s="91"/>
      <c r="AK707" s="91"/>
      <c r="AL707" s="91"/>
      <c r="AM707" s="91"/>
      <c r="AN707" s="91"/>
      <c r="AO707" s="91"/>
      <c r="AP707" s="91"/>
      <c r="AQ707" s="91"/>
      <c r="AR707" s="91"/>
      <c r="AS707" s="91"/>
      <c r="AT707" s="91"/>
      <c r="AU707" s="91"/>
      <c r="AV707" s="91"/>
      <c r="AW707" s="91"/>
      <c r="AX707" s="91"/>
      <c r="AY707" s="91"/>
      <c r="AZ707" s="91"/>
      <c r="BA707" s="91"/>
      <c r="BB707" s="91"/>
      <c r="BC707" s="91"/>
      <c r="BD707" s="91"/>
      <c r="BE707" s="91"/>
      <c r="BF707" s="91"/>
      <c r="BG707" s="91"/>
      <c r="BH707" s="91"/>
      <c r="BI707" s="91"/>
      <c r="BJ707" s="91"/>
    </row>
    <row r="708" spans="13:62" x14ac:dyDescent="0.25">
      <c r="M708" s="91"/>
      <c r="N708" s="91"/>
      <c r="O708" s="91"/>
      <c r="P708" s="91"/>
      <c r="R708" s="91"/>
      <c r="S708" s="91"/>
      <c r="T708" s="91"/>
      <c r="U708" s="91"/>
      <c r="W708" s="91"/>
      <c r="X708" s="91"/>
      <c r="Y708" s="91"/>
      <c r="Z708" s="91"/>
      <c r="AA708" s="91"/>
      <c r="AB708" s="91"/>
      <c r="AC708" s="91"/>
      <c r="AD708" s="91"/>
      <c r="AE708" s="91"/>
      <c r="AF708" s="91"/>
      <c r="AG708" s="91"/>
      <c r="AH708" s="91"/>
      <c r="AI708" s="91"/>
      <c r="AJ708" s="91"/>
      <c r="AK708" s="91"/>
      <c r="AL708" s="91"/>
      <c r="AM708" s="91"/>
      <c r="AN708" s="91"/>
      <c r="AO708" s="91"/>
      <c r="AP708" s="91"/>
      <c r="AQ708" s="91"/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91"/>
      <c r="BD708" s="91"/>
      <c r="BE708" s="91"/>
      <c r="BF708" s="91"/>
      <c r="BG708" s="91"/>
      <c r="BH708" s="91"/>
      <c r="BI708" s="91"/>
      <c r="BJ708" s="91"/>
    </row>
    <row r="709" spans="13:62" x14ac:dyDescent="0.25">
      <c r="M709" s="91"/>
      <c r="N709" s="91"/>
      <c r="O709" s="91"/>
      <c r="P709" s="91"/>
      <c r="R709" s="91"/>
      <c r="S709" s="91"/>
      <c r="T709" s="91"/>
      <c r="U709" s="91"/>
      <c r="W709" s="91"/>
      <c r="X709" s="91"/>
      <c r="Y709" s="91"/>
      <c r="Z709" s="91"/>
      <c r="AA709" s="91"/>
      <c r="AB709" s="91"/>
      <c r="AC709" s="91"/>
      <c r="AD709" s="91"/>
      <c r="AE709" s="91"/>
      <c r="AF709" s="91"/>
      <c r="AG709" s="91"/>
      <c r="AH709" s="91"/>
      <c r="AI709" s="91"/>
      <c r="AJ709" s="91"/>
      <c r="AK709" s="91"/>
      <c r="AL709" s="91"/>
      <c r="AM709" s="91"/>
      <c r="AN709" s="91"/>
      <c r="AO709" s="91"/>
      <c r="AP709" s="91"/>
      <c r="AQ709" s="91"/>
      <c r="AR709" s="91"/>
      <c r="AS709" s="91"/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/>
      <c r="BI709" s="91"/>
      <c r="BJ709" s="91"/>
    </row>
    <row r="710" spans="13:62" x14ac:dyDescent="0.25">
      <c r="M710" s="91"/>
      <c r="N710" s="91"/>
      <c r="O710" s="91"/>
      <c r="P710" s="91"/>
      <c r="R710" s="91"/>
      <c r="S710" s="91"/>
      <c r="T710" s="91"/>
      <c r="U710" s="91"/>
      <c r="W710" s="91"/>
      <c r="X710" s="91"/>
      <c r="Y710" s="91"/>
      <c r="Z710" s="91"/>
      <c r="AA710" s="91"/>
      <c r="AB710" s="91"/>
      <c r="AC710" s="91"/>
      <c r="AD710" s="91"/>
      <c r="AE710" s="91"/>
      <c r="AF710" s="91"/>
      <c r="AG710" s="91"/>
      <c r="AH710" s="91"/>
      <c r="AI710" s="91"/>
      <c r="AJ710" s="91"/>
      <c r="AK710" s="91"/>
      <c r="AL710" s="91"/>
      <c r="AM710" s="91"/>
      <c r="AN710" s="91"/>
      <c r="AO710" s="91"/>
      <c r="AP710" s="91"/>
      <c r="AQ710" s="91"/>
      <c r="AR710" s="91"/>
      <c r="AS710" s="91"/>
      <c r="AT710" s="91"/>
      <c r="AU710" s="91"/>
      <c r="AV710" s="91"/>
      <c r="AW710" s="91"/>
      <c r="AX710" s="91"/>
      <c r="AY710" s="91"/>
      <c r="AZ710" s="91"/>
      <c r="BA710" s="91"/>
      <c r="BB710" s="91"/>
      <c r="BC710" s="91"/>
      <c r="BD710" s="91"/>
      <c r="BE710" s="91"/>
      <c r="BF710" s="91"/>
      <c r="BG710" s="91"/>
      <c r="BH710" s="91"/>
      <c r="BI710" s="91"/>
      <c r="BJ710" s="91"/>
    </row>
    <row r="711" spans="13:62" x14ac:dyDescent="0.25">
      <c r="M711" s="91"/>
      <c r="N711" s="91"/>
      <c r="O711" s="91"/>
      <c r="P711" s="91"/>
      <c r="R711" s="91"/>
      <c r="S711" s="91"/>
      <c r="T711" s="91"/>
      <c r="U711" s="91"/>
      <c r="W711" s="91"/>
      <c r="X711" s="91"/>
      <c r="Y711" s="91"/>
      <c r="Z711" s="91"/>
      <c r="AA711" s="91"/>
      <c r="AB711" s="91"/>
      <c r="AC711" s="91"/>
      <c r="AD711" s="91"/>
      <c r="AE711" s="91"/>
      <c r="AF711" s="91"/>
      <c r="AG711" s="91"/>
      <c r="AH711" s="91"/>
      <c r="AI711" s="91"/>
      <c r="AJ711" s="91"/>
      <c r="AK711" s="91"/>
      <c r="AL711" s="91"/>
      <c r="AM711" s="91"/>
      <c r="AN711" s="91"/>
      <c r="AO711" s="91"/>
      <c r="AP711" s="91"/>
      <c r="AQ711" s="91"/>
      <c r="AR711" s="91"/>
      <c r="AS711" s="91"/>
      <c r="AT711" s="91"/>
      <c r="AU711" s="91"/>
      <c r="AV711" s="91"/>
      <c r="AW711" s="91"/>
      <c r="AX711" s="91"/>
      <c r="AY711" s="91"/>
      <c r="AZ711" s="91"/>
      <c r="BA711" s="91"/>
      <c r="BB711" s="91"/>
      <c r="BC711" s="91"/>
      <c r="BD711" s="91"/>
      <c r="BE711" s="91"/>
      <c r="BF711" s="91"/>
      <c r="BG711" s="91"/>
      <c r="BH711" s="91"/>
      <c r="BI711" s="91"/>
      <c r="BJ711" s="91"/>
    </row>
    <row r="712" spans="13:62" x14ac:dyDescent="0.25">
      <c r="M712" s="91"/>
      <c r="N712" s="91"/>
      <c r="O712" s="91"/>
      <c r="P712" s="91"/>
      <c r="R712" s="91"/>
      <c r="S712" s="91"/>
      <c r="T712" s="91"/>
      <c r="U712" s="91"/>
      <c r="W712" s="91"/>
      <c r="X712" s="91"/>
      <c r="Y712" s="91"/>
      <c r="Z712" s="91"/>
      <c r="AA712" s="91"/>
      <c r="AB712" s="91"/>
      <c r="AC712" s="91"/>
      <c r="AD712" s="91"/>
      <c r="AE712" s="91"/>
      <c r="AF712" s="91"/>
      <c r="AG712" s="91"/>
      <c r="AH712" s="91"/>
      <c r="AI712" s="91"/>
      <c r="AJ712" s="91"/>
      <c r="AK712" s="91"/>
      <c r="AL712" s="91"/>
      <c r="AM712" s="91"/>
      <c r="AN712" s="91"/>
      <c r="AO712" s="91"/>
      <c r="AP712" s="91"/>
      <c r="AQ712" s="91"/>
      <c r="AR712" s="91"/>
      <c r="AS712" s="91"/>
      <c r="AT712" s="91"/>
      <c r="AU712" s="91"/>
      <c r="AV712" s="91"/>
      <c r="AW712" s="91"/>
      <c r="AX712" s="91"/>
      <c r="AY712" s="91"/>
      <c r="AZ712" s="91"/>
      <c r="BA712" s="91"/>
      <c r="BB712" s="91"/>
      <c r="BC712" s="91"/>
      <c r="BD712" s="91"/>
      <c r="BE712" s="91"/>
      <c r="BF712" s="91"/>
      <c r="BG712" s="91"/>
      <c r="BH712" s="91"/>
      <c r="BI712" s="91"/>
      <c r="BJ712" s="91"/>
    </row>
    <row r="713" spans="13:62" x14ac:dyDescent="0.25">
      <c r="M713" s="91"/>
      <c r="N713" s="91"/>
      <c r="O713" s="91"/>
      <c r="P713" s="91"/>
      <c r="R713" s="91"/>
      <c r="S713" s="91"/>
      <c r="T713" s="91"/>
      <c r="U713" s="91"/>
      <c r="W713" s="91"/>
      <c r="X713" s="91"/>
      <c r="Y713" s="91"/>
      <c r="Z713" s="91"/>
      <c r="AA713" s="91"/>
      <c r="AB713" s="91"/>
      <c r="AC713" s="91"/>
      <c r="AD713" s="91"/>
      <c r="AE713" s="91"/>
      <c r="AF713" s="91"/>
      <c r="AG713" s="91"/>
      <c r="AH713" s="91"/>
      <c r="AI713" s="91"/>
      <c r="AJ713" s="91"/>
      <c r="AK713" s="91"/>
      <c r="AL713" s="91"/>
      <c r="AM713" s="91"/>
      <c r="AN713" s="91"/>
      <c r="AO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91"/>
      <c r="BD713" s="91"/>
      <c r="BE713" s="91"/>
      <c r="BF713" s="91"/>
      <c r="BG713" s="91"/>
      <c r="BH713" s="91"/>
      <c r="BI713" s="91"/>
      <c r="BJ713" s="91"/>
    </row>
    <row r="714" spans="13:62" x14ac:dyDescent="0.25">
      <c r="M714" s="91"/>
      <c r="N714" s="91"/>
      <c r="O714" s="91"/>
      <c r="P714" s="91"/>
      <c r="R714" s="91"/>
      <c r="S714" s="91"/>
      <c r="T714" s="91"/>
      <c r="U714" s="91"/>
      <c r="W714" s="91"/>
      <c r="X714" s="91"/>
      <c r="Y714" s="91"/>
      <c r="Z714" s="91"/>
      <c r="AA714" s="91"/>
      <c r="AB714" s="91"/>
      <c r="AC714" s="91"/>
      <c r="AD714" s="91"/>
      <c r="AE714" s="91"/>
      <c r="AF714" s="91"/>
      <c r="AG714" s="91"/>
      <c r="AH714" s="91"/>
      <c r="AI714" s="91"/>
      <c r="AJ714" s="91"/>
      <c r="AK714" s="91"/>
      <c r="AL714" s="91"/>
      <c r="AM714" s="91"/>
      <c r="AN714" s="91"/>
      <c r="AO714" s="91"/>
      <c r="AP714" s="91"/>
      <c r="AQ714" s="91"/>
      <c r="AR714" s="91"/>
      <c r="AS714" s="91"/>
      <c r="AT714" s="91"/>
      <c r="AU714" s="91"/>
      <c r="AV714" s="91"/>
      <c r="AW714" s="91"/>
      <c r="AX714" s="91"/>
      <c r="AY714" s="91"/>
      <c r="AZ714" s="91"/>
      <c r="BA714" s="91"/>
      <c r="BB714" s="91"/>
      <c r="BC714" s="91"/>
      <c r="BD714" s="91"/>
      <c r="BE714" s="91"/>
      <c r="BF714" s="91"/>
      <c r="BG714" s="91"/>
      <c r="BH714" s="91"/>
      <c r="BI714" s="91"/>
      <c r="BJ714" s="91"/>
    </row>
    <row r="715" spans="13:62" x14ac:dyDescent="0.25">
      <c r="M715" s="91"/>
      <c r="N715" s="91"/>
      <c r="O715" s="91"/>
      <c r="P715" s="91"/>
      <c r="R715" s="91"/>
      <c r="S715" s="91"/>
      <c r="T715" s="91"/>
      <c r="U715" s="91"/>
      <c r="W715" s="91"/>
      <c r="X715" s="91"/>
      <c r="Y715" s="91"/>
      <c r="Z715" s="91"/>
      <c r="AA715" s="91"/>
      <c r="AB715" s="91"/>
      <c r="AC715" s="91"/>
      <c r="AD715" s="91"/>
      <c r="AE715" s="91"/>
      <c r="AF715" s="91"/>
      <c r="AG715" s="91"/>
      <c r="AH715" s="91"/>
      <c r="AI715" s="91"/>
      <c r="AJ715" s="91"/>
      <c r="AK715" s="91"/>
      <c r="AL715" s="91"/>
      <c r="AM715" s="91"/>
      <c r="AN715" s="91"/>
      <c r="AO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H715" s="91"/>
      <c r="BI715" s="91"/>
      <c r="BJ715" s="91"/>
    </row>
    <row r="716" spans="13:62" x14ac:dyDescent="0.25">
      <c r="M716" s="91"/>
      <c r="N716" s="91"/>
      <c r="O716" s="91"/>
      <c r="P716" s="91"/>
      <c r="R716" s="91"/>
      <c r="S716" s="91"/>
      <c r="T716" s="91"/>
      <c r="U716" s="91"/>
      <c r="W716" s="91"/>
      <c r="X716" s="91"/>
      <c r="Y716" s="91"/>
      <c r="Z716" s="91"/>
      <c r="AA716" s="91"/>
      <c r="AB716" s="91"/>
      <c r="AC716" s="91"/>
      <c r="AD716" s="91"/>
      <c r="AE716" s="91"/>
      <c r="AF716" s="91"/>
      <c r="AG716" s="91"/>
      <c r="AH716" s="91"/>
      <c r="AI716" s="91"/>
      <c r="AJ716" s="91"/>
      <c r="AK716" s="91"/>
      <c r="AL716" s="91"/>
      <c r="AM716" s="91"/>
      <c r="AN716" s="91"/>
      <c r="AO716" s="91"/>
      <c r="AP716" s="91"/>
      <c r="AQ716" s="91"/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/>
      <c r="BF716" s="91"/>
      <c r="BG716" s="91"/>
      <c r="BH716" s="91"/>
      <c r="BI716" s="91"/>
      <c r="BJ716" s="91"/>
    </row>
    <row r="717" spans="13:62" x14ac:dyDescent="0.25">
      <c r="M717" s="91"/>
      <c r="N717" s="91"/>
      <c r="O717" s="91"/>
      <c r="P717" s="91"/>
      <c r="R717" s="91"/>
      <c r="S717" s="91"/>
      <c r="T717" s="91"/>
      <c r="U717" s="91"/>
      <c r="W717" s="91"/>
      <c r="X717" s="91"/>
      <c r="Y717" s="91"/>
      <c r="Z717" s="91"/>
      <c r="AA717" s="91"/>
      <c r="AB717" s="91"/>
      <c r="AC717" s="91"/>
      <c r="AD717" s="91"/>
      <c r="AE717" s="91"/>
      <c r="AF717" s="91"/>
      <c r="AG717" s="91"/>
      <c r="AH717" s="91"/>
      <c r="AI717" s="91"/>
      <c r="AJ717" s="91"/>
      <c r="AK717" s="91"/>
      <c r="AL717" s="91"/>
      <c r="AM717" s="91"/>
      <c r="AN717" s="91"/>
      <c r="AO717" s="91"/>
      <c r="AP717" s="91"/>
      <c r="AQ717" s="91"/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/>
      <c r="BF717" s="91"/>
      <c r="BG717" s="91"/>
      <c r="BH717" s="91"/>
      <c r="BI717" s="91"/>
      <c r="BJ717" s="91"/>
    </row>
    <row r="718" spans="13:62" x14ac:dyDescent="0.25">
      <c r="M718" s="91"/>
      <c r="N718" s="91"/>
      <c r="O718" s="91"/>
      <c r="P718" s="91"/>
      <c r="R718" s="91"/>
      <c r="S718" s="91"/>
      <c r="T718" s="91"/>
      <c r="U718" s="91"/>
      <c r="W718" s="91"/>
      <c r="X718" s="91"/>
      <c r="Y718" s="91"/>
      <c r="Z718" s="91"/>
      <c r="AA718" s="91"/>
      <c r="AB718" s="91"/>
      <c r="AC718" s="91"/>
      <c r="AD718" s="91"/>
      <c r="AE718" s="91"/>
      <c r="AF718" s="91"/>
      <c r="AG718" s="91"/>
      <c r="AH718" s="91"/>
      <c r="AI718" s="91"/>
      <c r="AJ718" s="91"/>
      <c r="AK718" s="91"/>
      <c r="AL718" s="91"/>
      <c r="AM718" s="91"/>
      <c r="AN718" s="91"/>
      <c r="AO718" s="91"/>
      <c r="AP718" s="91"/>
      <c r="AQ718" s="91"/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/>
      <c r="BG718" s="91"/>
      <c r="BH718" s="91"/>
      <c r="BI718" s="91"/>
      <c r="BJ718" s="91"/>
    </row>
    <row r="719" spans="13:62" x14ac:dyDescent="0.25">
      <c r="M719" s="91"/>
      <c r="N719" s="91"/>
      <c r="O719" s="91"/>
      <c r="P719" s="91"/>
      <c r="R719" s="91"/>
      <c r="S719" s="91"/>
      <c r="T719" s="91"/>
      <c r="U719" s="91"/>
      <c r="W719" s="91"/>
      <c r="X719" s="91"/>
      <c r="Y719" s="91"/>
      <c r="Z719" s="91"/>
      <c r="AA719" s="91"/>
      <c r="AB719" s="91"/>
      <c r="AC719" s="91"/>
      <c r="AD719" s="91"/>
      <c r="AE719" s="91"/>
      <c r="AF719" s="91"/>
      <c r="AG719" s="91"/>
      <c r="AH719" s="91"/>
      <c r="AI719" s="91"/>
      <c r="AJ719" s="91"/>
      <c r="AK719" s="91"/>
      <c r="AL719" s="91"/>
      <c r="AM719" s="91"/>
      <c r="AN719" s="91"/>
      <c r="AO719" s="91"/>
      <c r="AP719" s="91"/>
      <c r="AQ719" s="91"/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91"/>
      <c r="BD719" s="91"/>
      <c r="BE719" s="91"/>
      <c r="BF719" s="91"/>
      <c r="BG719" s="91"/>
      <c r="BH719" s="91"/>
      <c r="BI719" s="91"/>
      <c r="BJ719" s="91"/>
    </row>
    <row r="720" spans="13:62" x14ac:dyDescent="0.25">
      <c r="M720" s="91"/>
      <c r="N720" s="91"/>
      <c r="O720" s="91"/>
      <c r="P720" s="91"/>
      <c r="R720" s="91"/>
      <c r="S720" s="91"/>
      <c r="T720" s="91"/>
      <c r="U720" s="91"/>
      <c r="W720" s="91"/>
      <c r="X720" s="91"/>
      <c r="Y720" s="91"/>
      <c r="Z720" s="91"/>
      <c r="AA720" s="91"/>
      <c r="AB720" s="91"/>
      <c r="AC720" s="91"/>
      <c r="AD720" s="91"/>
      <c r="AE720" s="91"/>
      <c r="AF720" s="91"/>
      <c r="AG720" s="91"/>
      <c r="AH720" s="91"/>
      <c r="AI720" s="91"/>
      <c r="AJ720" s="91"/>
      <c r="AK720" s="91"/>
      <c r="AL720" s="91"/>
      <c r="AM720" s="91"/>
      <c r="AN720" s="91"/>
      <c r="AO720" s="91"/>
      <c r="AP720" s="91"/>
      <c r="AQ720" s="91"/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91"/>
      <c r="BD720" s="91"/>
      <c r="BE720" s="91"/>
      <c r="BF720" s="91"/>
      <c r="BG720" s="91"/>
      <c r="BH720" s="91"/>
      <c r="BI720" s="91"/>
      <c r="BJ720" s="91"/>
    </row>
    <row r="721" spans="13:62" x14ac:dyDescent="0.25">
      <c r="M721" s="91"/>
      <c r="N721" s="91"/>
      <c r="O721" s="91"/>
      <c r="P721" s="91"/>
      <c r="R721" s="91"/>
      <c r="S721" s="91"/>
      <c r="T721" s="91"/>
      <c r="U721" s="91"/>
      <c r="W721" s="91"/>
      <c r="X721" s="91"/>
      <c r="Y721" s="91"/>
      <c r="Z721" s="91"/>
      <c r="AA721" s="91"/>
      <c r="AB721" s="91"/>
      <c r="AC721" s="91"/>
      <c r="AD721" s="91"/>
      <c r="AE721" s="91"/>
      <c r="AF721" s="91"/>
      <c r="AG721" s="91"/>
      <c r="AH721" s="91"/>
      <c r="AI721" s="91"/>
      <c r="AJ721" s="91"/>
      <c r="AK721" s="91"/>
      <c r="AL721" s="91"/>
      <c r="AM721" s="91"/>
      <c r="AN721" s="91"/>
      <c r="AO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H721" s="91"/>
      <c r="BI721" s="91"/>
      <c r="BJ721" s="91"/>
    </row>
    <row r="722" spans="13:62" x14ac:dyDescent="0.25">
      <c r="M722" s="91"/>
      <c r="N722" s="91"/>
      <c r="O722" s="91"/>
      <c r="P722" s="91"/>
      <c r="R722" s="91"/>
      <c r="S722" s="91"/>
      <c r="T722" s="91"/>
      <c r="U722" s="91"/>
      <c r="W722" s="91"/>
      <c r="X722" s="91"/>
      <c r="Y722" s="91"/>
      <c r="Z722" s="91"/>
      <c r="AA722" s="91"/>
      <c r="AB722" s="91"/>
      <c r="AC722" s="91"/>
      <c r="AD722" s="91"/>
      <c r="AE722" s="91"/>
      <c r="AF722" s="91"/>
      <c r="AG722" s="91"/>
      <c r="AH722" s="91"/>
      <c r="AI722" s="91"/>
      <c r="AJ722" s="91"/>
      <c r="AK722" s="91"/>
      <c r="AL722" s="91"/>
      <c r="AM722" s="91"/>
      <c r="AN722" s="91"/>
      <c r="AO722" s="91"/>
      <c r="AP722" s="91"/>
      <c r="AQ722" s="91"/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/>
      <c r="BF722" s="91"/>
      <c r="BG722" s="91"/>
      <c r="BH722" s="91"/>
      <c r="BI722" s="91"/>
      <c r="BJ722" s="91"/>
    </row>
    <row r="723" spans="13:62" x14ac:dyDescent="0.25">
      <c r="M723" s="91"/>
      <c r="N723" s="91"/>
      <c r="O723" s="91"/>
      <c r="P723" s="91"/>
      <c r="R723" s="91"/>
      <c r="S723" s="91"/>
      <c r="T723" s="91"/>
      <c r="U723" s="91"/>
      <c r="W723" s="91"/>
      <c r="X723" s="91"/>
      <c r="Y723" s="91"/>
      <c r="Z723" s="91"/>
      <c r="AA723" s="91"/>
      <c r="AB723" s="91"/>
      <c r="AC723" s="91"/>
      <c r="AD723" s="91"/>
      <c r="AE723" s="91"/>
      <c r="AF723" s="91"/>
      <c r="AG723" s="91"/>
      <c r="AH723" s="91"/>
      <c r="AI723" s="91"/>
      <c r="AJ723" s="91"/>
      <c r="AK723" s="91"/>
      <c r="AL723" s="91"/>
      <c r="AM723" s="91"/>
      <c r="AN723" s="91"/>
      <c r="AO723" s="91"/>
      <c r="AP723" s="91"/>
      <c r="AQ723" s="91"/>
      <c r="AR723" s="91"/>
      <c r="AS723" s="91"/>
      <c r="AT723" s="91"/>
      <c r="AU723" s="91"/>
      <c r="AV723" s="91"/>
      <c r="AW723" s="91"/>
      <c r="AX723" s="91"/>
      <c r="AY723" s="91"/>
      <c r="AZ723" s="91"/>
      <c r="BA723" s="91"/>
      <c r="BB723" s="91"/>
      <c r="BC723" s="91"/>
      <c r="BD723" s="91"/>
      <c r="BE723" s="91"/>
      <c r="BF723" s="91"/>
      <c r="BG723" s="91"/>
      <c r="BH723" s="91"/>
      <c r="BI723" s="91"/>
      <c r="BJ723" s="91"/>
    </row>
    <row r="724" spans="13:62" x14ac:dyDescent="0.25">
      <c r="M724" s="91"/>
      <c r="N724" s="91"/>
      <c r="O724" s="91"/>
      <c r="P724" s="91"/>
      <c r="R724" s="91"/>
      <c r="S724" s="91"/>
      <c r="T724" s="91"/>
      <c r="U724" s="91"/>
      <c r="W724" s="91"/>
      <c r="X724" s="91"/>
      <c r="Y724" s="91"/>
      <c r="Z724" s="91"/>
      <c r="AA724" s="91"/>
      <c r="AB724" s="91"/>
      <c r="AC724" s="91"/>
      <c r="AD724" s="91"/>
      <c r="AE724" s="91"/>
      <c r="AF724" s="91"/>
      <c r="AG724" s="91"/>
      <c r="AH724" s="91"/>
      <c r="AI724" s="91"/>
      <c r="AJ724" s="91"/>
      <c r="AK724" s="91"/>
      <c r="AL724" s="91"/>
      <c r="AM724" s="91"/>
      <c r="AN724" s="91"/>
      <c r="AO724" s="91"/>
      <c r="AP724" s="91"/>
      <c r="AQ724" s="91"/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/>
      <c r="BE724" s="91"/>
      <c r="BF724" s="91"/>
      <c r="BG724" s="91"/>
      <c r="BH724" s="91"/>
      <c r="BI724" s="91"/>
      <c r="BJ724" s="91"/>
    </row>
    <row r="725" spans="13:62" x14ac:dyDescent="0.25">
      <c r="M725" s="91"/>
      <c r="N725" s="91"/>
      <c r="O725" s="91"/>
      <c r="P725" s="91"/>
      <c r="R725" s="91"/>
      <c r="S725" s="91"/>
      <c r="T725" s="91"/>
      <c r="U725" s="91"/>
      <c r="W725" s="91"/>
      <c r="X725" s="91"/>
      <c r="Y725" s="91"/>
      <c r="Z725" s="91"/>
      <c r="AA725" s="91"/>
      <c r="AB725" s="91"/>
      <c r="AC725" s="91"/>
      <c r="AD725" s="91"/>
      <c r="AE725" s="91"/>
      <c r="AF725" s="91"/>
      <c r="AG725" s="91"/>
      <c r="AH725" s="91"/>
      <c r="AI725" s="91"/>
      <c r="AJ725" s="91"/>
      <c r="AK725" s="91"/>
      <c r="AL725" s="91"/>
      <c r="AM725" s="91"/>
      <c r="AN725" s="91"/>
      <c r="AO725" s="91"/>
      <c r="AP725" s="91"/>
      <c r="AQ725" s="91"/>
      <c r="AR725" s="91"/>
      <c r="AS725" s="91"/>
      <c r="AT725" s="91"/>
      <c r="AU725" s="91"/>
      <c r="AV725" s="91"/>
      <c r="AW725" s="91"/>
      <c r="AX725" s="91"/>
      <c r="AY725" s="91"/>
      <c r="AZ725" s="91"/>
      <c r="BA725" s="91"/>
      <c r="BB725" s="91"/>
      <c r="BC725" s="91"/>
      <c r="BD725" s="91"/>
      <c r="BE725" s="91"/>
      <c r="BF725" s="91"/>
      <c r="BG725" s="91"/>
      <c r="BH725" s="91"/>
      <c r="BI725" s="91"/>
      <c r="BJ725" s="91"/>
    </row>
    <row r="726" spans="13:62" x14ac:dyDescent="0.25">
      <c r="M726" s="91"/>
      <c r="N726" s="91"/>
      <c r="O726" s="91"/>
      <c r="P726" s="91"/>
      <c r="R726" s="91"/>
      <c r="S726" s="91"/>
      <c r="T726" s="91"/>
      <c r="U726" s="91"/>
      <c r="W726" s="91"/>
      <c r="X726" s="91"/>
      <c r="Y726" s="91"/>
      <c r="Z726" s="91"/>
      <c r="AA726" s="91"/>
      <c r="AB726" s="91"/>
      <c r="AC726" s="91"/>
      <c r="AD726" s="91"/>
      <c r="AE726" s="91"/>
      <c r="AF726" s="91"/>
      <c r="AG726" s="91"/>
      <c r="AH726" s="91"/>
      <c r="AI726" s="91"/>
      <c r="AJ726" s="91"/>
      <c r="AK726" s="91"/>
      <c r="AL726" s="91"/>
      <c r="AM726" s="91"/>
      <c r="AN726" s="91"/>
      <c r="AO726" s="91"/>
      <c r="AP726" s="91"/>
      <c r="AQ726" s="91"/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/>
      <c r="BF726" s="91"/>
      <c r="BG726" s="91"/>
      <c r="BH726" s="91"/>
      <c r="BI726" s="91"/>
      <c r="BJ726" s="91"/>
    </row>
    <row r="727" spans="13:62" x14ac:dyDescent="0.25">
      <c r="M727" s="91"/>
      <c r="N727" s="91"/>
      <c r="O727" s="91"/>
      <c r="P727" s="91"/>
      <c r="R727" s="91"/>
      <c r="S727" s="91"/>
      <c r="T727" s="91"/>
      <c r="U727" s="91"/>
      <c r="W727" s="91"/>
      <c r="X727" s="91"/>
      <c r="Y727" s="91"/>
      <c r="Z727" s="91"/>
      <c r="AA727" s="91"/>
      <c r="AB727" s="91"/>
      <c r="AC727" s="91"/>
      <c r="AD727" s="91"/>
      <c r="AE727" s="91"/>
      <c r="AF727" s="91"/>
      <c r="AG727" s="91"/>
      <c r="AH727" s="91"/>
      <c r="AI727" s="91"/>
      <c r="AJ727" s="91"/>
      <c r="AK727" s="91"/>
      <c r="AL727" s="91"/>
      <c r="AM727" s="91"/>
      <c r="AN727" s="91"/>
      <c r="AO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H727" s="91"/>
      <c r="BI727" s="91"/>
      <c r="BJ727" s="91"/>
    </row>
    <row r="728" spans="13:62" x14ac:dyDescent="0.25">
      <c r="M728" s="91"/>
      <c r="N728" s="91"/>
      <c r="O728" s="91"/>
      <c r="P728" s="91"/>
      <c r="R728" s="91"/>
      <c r="S728" s="91"/>
      <c r="T728" s="91"/>
      <c r="U728" s="91"/>
      <c r="W728" s="91"/>
      <c r="X728" s="91"/>
      <c r="Y728" s="91"/>
      <c r="Z728" s="91"/>
      <c r="AA728" s="91"/>
      <c r="AB728" s="91"/>
      <c r="AC728" s="91"/>
      <c r="AD728" s="91"/>
      <c r="AE728" s="91"/>
      <c r="AF728" s="91"/>
      <c r="AG728" s="91"/>
      <c r="AH728" s="91"/>
      <c r="AI728" s="91"/>
      <c r="AJ728" s="91"/>
      <c r="AK728" s="91"/>
      <c r="AL728" s="91"/>
      <c r="AM728" s="91"/>
      <c r="AN728" s="91"/>
      <c r="AO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H728" s="91"/>
      <c r="BI728" s="91"/>
      <c r="BJ728" s="91"/>
    </row>
    <row r="729" spans="13:62" x14ac:dyDescent="0.25">
      <c r="M729" s="91"/>
      <c r="N729" s="91"/>
      <c r="O729" s="91"/>
      <c r="P729" s="91"/>
      <c r="R729" s="91"/>
      <c r="S729" s="91"/>
      <c r="T729" s="91"/>
      <c r="U729" s="91"/>
      <c r="W729" s="91"/>
      <c r="X729" s="91"/>
      <c r="Y729" s="91"/>
      <c r="Z729" s="91"/>
      <c r="AA729" s="91"/>
      <c r="AB729" s="91"/>
      <c r="AC729" s="91"/>
      <c r="AD729" s="91"/>
      <c r="AE729" s="91"/>
      <c r="AF729" s="91"/>
      <c r="AG729" s="91"/>
      <c r="AH729" s="91"/>
      <c r="AI729" s="91"/>
      <c r="AJ729" s="91"/>
      <c r="AK729" s="91"/>
      <c r="AL729" s="91"/>
      <c r="AM729" s="91"/>
      <c r="AN729" s="91"/>
      <c r="AO729" s="91"/>
      <c r="AP729" s="91"/>
      <c r="AQ729" s="91"/>
      <c r="AR729" s="91"/>
      <c r="AS729" s="91"/>
      <c r="AT729" s="91"/>
      <c r="AU729" s="91"/>
      <c r="AV729" s="91"/>
      <c r="AW729" s="91"/>
      <c r="AX729" s="91"/>
      <c r="AY729" s="91"/>
      <c r="AZ729" s="91"/>
      <c r="BA729" s="91"/>
      <c r="BB729" s="91"/>
      <c r="BC729" s="91"/>
      <c r="BD729" s="91"/>
      <c r="BE729" s="91"/>
      <c r="BF729" s="91"/>
      <c r="BG729" s="91"/>
      <c r="BH729" s="91"/>
      <c r="BI729" s="91"/>
      <c r="BJ729" s="91"/>
    </row>
    <row r="730" spans="13:62" x14ac:dyDescent="0.25">
      <c r="M730" s="91"/>
      <c r="N730" s="91"/>
      <c r="O730" s="91"/>
      <c r="P730" s="91"/>
      <c r="R730" s="91"/>
      <c r="S730" s="91"/>
      <c r="T730" s="91"/>
      <c r="U730" s="91"/>
      <c r="W730" s="91"/>
      <c r="X730" s="91"/>
      <c r="Y730" s="91"/>
      <c r="Z730" s="91"/>
      <c r="AA730" s="91"/>
      <c r="AB730" s="91"/>
      <c r="AC730" s="91"/>
      <c r="AD730" s="91"/>
      <c r="AE730" s="91"/>
      <c r="AF730" s="91"/>
      <c r="AG730" s="91"/>
      <c r="AH730" s="91"/>
      <c r="AI730" s="91"/>
      <c r="AJ730" s="91"/>
      <c r="AK730" s="91"/>
      <c r="AL730" s="91"/>
      <c r="AM730" s="91"/>
      <c r="AN730" s="91"/>
      <c r="AO730" s="91"/>
      <c r="AP730" s="91"/>
      <c r="AQ730" s="91"/>
      <c r="AR730" s="91"/>
      <c r="AS730" s="91"/>
      <c r="AT730" s="91"/>
      <c r="AU730" s="91"/>
      <c r="AV730" s="91"/>
      <c r="AW730" s="91"/>
      <c r="AX730" s="91"/>
      <c r="AY730" s="91"/>
      <c r="AZ730" s="91"/>
      <c r="BA730" s="91"/>
      <c r="BB730" s="91"/>
      <c r="BC730" s="91"/>
      <c r="BD730" s="91"/>
      <c r="BE730" s="91"/>
      <c r="BF730" s="91"/>
      <c r="BG730" s="91"/>
      <c r="BH730" s="91"/>
      <c r="BI730" s="91"/>
      <c r="BJ730" s="91"/>
    </row>
    <row r="731" spans="13:62" x14ac:dyDescent="0.25">
      <c r="M731" s="91"/>
      <c r="N731" s="91"/>
      <c r="O731" s="91"/>
      <c r="P731" s="91"/>
      <c r="R731" s="91"/>
      <c r="S731" s="91"/>
      <c r="T731" s="91"/>
      <c r="U731" s="91"/>
      <c r="W731" s="91"/>
      <c r="X731" s="91"/>
      <c r="Y731" s="91"/>
      <c r="Z731" s="91"/>
      <c r="AA731" s="91"/>
      <c r="AB731" s="91"/>
      <c r="AC731" s="91"/>
      <c r="AD731" s="91"/>
      <c r="AE731" s="91"/>
      <c r="AF731" s="91"/>
      <c r="AG731" s="91"/>
      <c r="AH731" s="91"/>
      <c r="AI731" s="91"/>
      <c r="AJ731" s="91"/>
      <c r="AK731" s="91"/>
      <c r="AL731" s="91"/>
      <c r="AM731" s="91"/>
      <c r="AN731" s="91"/>
      <c r="AO731" s="91"/>
      <c r="AP731" s="91"/>
      <c r="AQ731" s="91"/>
      <c r="AR731" s="91"/>
      <c r="AS731" s="91"/>
      <c r="AT731" s="91"/>
      <c r="AU731" s="91"/>
      <c r="AV731" s="91"/>
      <c r="AW731" s="91"/>
      <c r="AX731" s="91"/>
      <c r="AY731" s="91"/>
      <c r="AZ731" s="91"/>
      <c r="BA731" s="91"/>
      <c r="BB731" s="91"/>
      <c r="BC731" s="91"/>
      <c r="BD731" s="91"/>
      <c r="BE731" s="91"/>
      <c r="BF731" s="91"/>
      <c r="BG731" s="91"/>
      <c r="BH731" s="91"/>
      <c r="BI731" s="91"/>
      <c r="BJ731" s="91"/>
    </row>
    <row r="732" spans="13:62" x14ac:dyDescent="0.25">
      <c r="M732" s="91"/>
      <c r="N732" s="91"/>
      <c r="O732" s="91"/>
      <c r="P732" s="91"/>
      <c r="R732" s="91"/>
      <c r="S732" s="91"/>
      <c r="T732" s="91"/>
      <c r="U732" s="91"/>
      <c r="W732" s="91"/>
      <c r="X732" s="91"/>
      <c r="Y732" s="91"/>
      <c r="Z732" s="91"/>
      <c r="AA732" s="91"/>
      <c r="AB732" s="91"/>
      <c r="AC732" s="91"/>
      <c r="AD732" s="91"/>
      <c r="AE732" s="91"/>
      <c r="AF732" s="91"/>
      <c r="AG732" s="91"/>
      <c r="AH732" s="91"/>
      <c r="AI732" s="91"/>
      <c r="AJ732" s="91"/>
      <c r="AK732" s="91"/>
      <c r="AL732" s="91"/>
      <c r="AM732" s="91"/>
      <c r="AN732" s="91"/>
      <c r="AO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H732" s="91"/>
      <c r="BI732" s="91"/>
      <c r="BJ732" s="91"/>
    </row>
    <row r="733" spans="13:62" x14ac:dyDescent="0.25">
      <c r="M733" s="91"/>
      <c r="N733" s="91"/>
      <c r="O733" s="91"/>
      <c r="P733" s="91"/>
      <c r="R733" s="91"/>
      <c r="S733" s="91"/>
      <c r="T733" s="91"/>
      <c r="U733" s="91"/>
      <c r="W733" s="91"/>
      <c r="X733" s="91"/>
      <c r="Y733" s="91"/>
      <c r="Z733" s="91"/>
      <c r="AA733" s="91"/>
      <c r="AB733" s="91"/>
      <c r="AC733" s="91"/>
      <c r="AD733" s="91"/>
      <c r="AE733" s="91"/>
      <c r="AF733" s="91"/>
      <c r="AG733" s="91"/>
      <c r="AH733" s="91"/>
      <c r="AI733" s="91"/>
      <c r="AJ733" s="91"/>
      <c r="AK733" s="91"/>
      <c r="AL733" s="91"/>
      <c r="AM733" s="91"/>
      <c r="AN733" s="91"/>
      <c r="AO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H733" s="91"/>
      <c r="BI733" s="91"/>
      <c r="BJ733" s="91"/>
    </row>
    <row r="734" spans="13:62" x14ac:dyDescent="0.25">
      <c r="M734" s="91"/>
      <c r="N734" s="91"/>
      <c r="O734" s="91"/>
      <c r="P734" s="91"/>
      <c r="R734" s="91"/>
      <c r="S734" s="91"/>
      <c r="T734" s="91"/>
      <c r="U734" s="91"/>
      <c r="W734" s="91"/>
      <c r="X734" s="91"/>
      <c r="Y734" s="91"/>
      <c r="Z734" s="91"/>
      <c r="AA734" s="91"/>
      <c r="AB734" s="91"/>
      <c r="AC734" s="91"/>
      <c r="AD734" s="91"/>
      <c r="AE734" s="91"/>
      <c r="AF734" s="91"/>
      <c r="AG734" s="91"/>
      <c r="AH734" s="91"/>
      <c r="AI734" s="91"/>
      <c r="AJ734" s="91"/>
      <c r="AK734" s="91"/>
      <c r="AL734" s="91"/>
      <c r="AM734" s="91"/>
      <c r="AN734" s="91"/>
      <c r="AO734" s="91"/>
      <c r="AP734" s="91"/>
      <c r="AQ734" s="91"/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/>
      <c r="BF734" s="91"/>
      <c r="BG734" s="91"/>
      <c r="BH734" s="91"/>
      <c r="BI734" s="91"/>
      <c r="BJ734" s="91"/>
    </row>
    <row r="735" spans="13:62" x14ac:dyDescent="0.25">
      <c r="M735" s="91"/>
      <c r="N735" s="91"/>
      <c r="O735" s="91"/>
      <c r="P735" s="91"/>
      <c r="R735" s="91"/>
      <c r="S735" s="91"/>
      <c r="T735" s="91"/>
      <c r="U735" s="91"/>
      <c r="W735" s="91"/>
      <c r="X735" s="91"/>
      <c r="Y735" s="91"/>
      <c r="Z735" s="91"/>
      <c r="AA735" s="91"/>
      <c r="AB735" s="91"/>
      <c r="AC735" s="91"/>
      <c r="AD735" s="91"/>
      <c r="AE735" s="91"/>
      <c r="AF735" s="91"/>
      <c r="AG735" s="91"/>
      <c r="AH735" s="91"/>
      <c r="AI735" s="91"/>
      <c r="AJ735" s="91"/>
      <c r="AK735" s="91"/>
      <c r="AL735" s="91"/>
      <c r="AM735" s="91"/>
      <c r="AN735" s="91"/>
      <c r="AO735" s="91"/>
      <c r="AP735" s="91"/>
      <c r="AQ735" s="91"/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/>
      <c r="BF735" s="91"/>
      <c r="BG735" s="91"/>
      <c r="BH735" s="91"/>
      <c r="BI735" s="91"/>
      <c r="BJ735" s="91"/>
    </row>
    <row r="736" spans="13:62" x14ac:dyDescent="0.25">
      <c r="M736" s="91"/>
      <c r="N736" s="91"/>
      <c r="O736" s="91"/>
      <c r="P736" s="91"/>
      <c r="R736" s="91"/>
      <c r="S736" s="91"/>
      <c r="T736" s="91"/>
      <c r="U736" s="91"/>
      <c r="W736" s="91"/>
      <c r="X736" s="91"/>
      <c r="Y736" s="91"/>
      <c r="Z736" s="91"/>
      <c r="AA736" s="91"/>
      <c r="AB736" s="91"/>
      <c r="AC736" s="91"/>
      <c r="AD736" s="91"/>
      <c r="AE736" s="91"/>
      <c r="AF736" s="91"/>
      <c r="AG736" s="91"/>
      <c r="AH736" s="91"/>
      <c r="AI736" s="91"/>
      <c r="AJ736" s="91"/>
      <c r="AK736" s="91"/>
      <c r="AL736" s="91"/>
      <c r="AM736" s="91"/>
      <c r="AN736" s="91"/>
      <c r="AO736" s="91"/>
      <c r="AP736" s="91"/>
      <c r="AQ736" s="91"/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91"/>
      <c r="BD736" s="91"/>
      <c r="BE736" s="91"/>
      <c r="BF736" s="91"/>
      <c r="BG736" s="91"/>
      <c r="BH736" s="91"/>
      <c r="BI736" s="91"/>
      <c r="BJ736" s="91"/>
    </row>
    <row r="737" spans="13:62" x14ac:dyDescent="0.25">
      <c r="M737" s="91"/>
      <c r="N737" s="91"/>
      <c r="O737" s="91"/>
      <c r="P737" s="91"/>
      <c r="R737" s="91"/>
      <c r="S737" s="91"/>
      <c r="T737" s="91"/>
      <c r="U737" s="91"/>
      <c r="W737" s="91"/>
      <c r="X737" s="91"/>
      <c r="Y737" s="91"/>
      <c r="Z737" s="91"/>
      <c r="AA737" s="91"/>
      <c r="AB737" s="91"/>
      <c r="AC737" s="91"/>
      <c r="AD737" s="91"/>
      <c r="AE737" s="91"/>
      <c r="AF737" s="91"/>
      <c r="AG737" s="91"/>
      <c r="AH737" s="91"/>
      <c r="AI737" s="91"/>
      <c r="AJ737" s="91"/>
      <c r="AK737" s="91"/>
      <c r="AL737" s="91"/>
      <c r="AM737" s="91"/>
      <c r="AN737" s="91"/>
      <c r="AO737" s="91"/>
      <c r="AP737" s="91"/>
      <c r="AQ737" s="91"/>
      <c r="AR737" s="91"/>
      <c r="AS737" s="91"/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/>
      <c r="BI737" s="91"/>
      <c r="BJ737" s="91"/>
    </row>
    <row r="738" spans="13:62" x14ac:dyDescent="0.25">
      <c r="M738" s="91"/>
      <c r="N738" s="91"/>
      <c r="O738" s="91"/>
      <c r="P738" s="91"/>
      <c r="R738" s="91"/>
      <c r="S738" s="91"/>
      <c r="T738" s="91"/>
      <c r="U738" s="91"/>
      <c r="W738" s="91"/>
      <c r="X738" s="91"/>
      <c r="Y738" s="91"/>
      <c r="Z738" s="91"/>
      <c r="AA738" s="91"/>
      <c r="AB738" s="91"/>
      <c r="AC738" s="91"/>
      <c r="AD738" s="91"/>
      <c r="AE738" s="91"/>
      <c r="AF738" s="91"/>
      <c r="AG738" s="91"/>
      <c r="AH738" s="91"/>
      <c r="AI738" s="91"/>
      <c r="AJ738" s="91"/>
      <c r="AK738" s="91"/>
      <c r="AL738" s="91"/>
      <c r="AM738" s="91"/>
      <c r="AN738" s="91"/>
      <c r="AO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H738" s="91"/>
      <c r="BI738" s="91"/>
      <c r="BJ738" s="91"/>
    </row>
    <row r="739" spans="13:62" x14ac:dyDescent="0.25">
      <c r="M739" s="91"/>
      <c r="N739" s="91"/>
      <c r="O739" s="91"/>
      <c r="P739" s="91"/>
      <c r="R739" s="91"/>
      <c r="S739" s="91"/>
      <c r="T739" s="91"/>
      <c r="U739" s="91"/>
      <c r="W739" s="91"/>
      <c r="X739" s="91"/>
      <c r="Y739" s="91"/>
      <c r="Z739" s="91"/>
      <c r="AA739" s="91"/>
      <c r="AB739" s="91"/>
      <c r="AC739" s="91"/>
      <c r="AD739" s="91"/>
      <c r="AE739" s="91"/>
      <c r="AF739" s="91"/>
      <c r="AG739" s="91"/>
      <c r="AH739" s="91"/>
      <c r="AI739" s="91"/>
      <c r="AJ739" s="91"/>
      <c r="AK739" s="91"/>
      <c r="AL739" s="91"/>
      <c r="AM739" s="91"/>
      <c r="AN739" s="91"/>
      <c r="AO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H739" s="91"/>
      <c r="BI739" s="91"/>
      <c r="BJ739" s="91"/>
    </row>
    <row r="740" spans="13:62" x14ac:dyDescent="0.25">
      <c r="M740" s="91"/>
      <c r="N740" s="91"/>
      <c r="O740" s="91"/>
      <c r="P740" s="91"/>
      <c r="R740" s="91"/>
      <c r="S740" s="91"/>
      <c r="T740" s="91"/>
      <c r="U740" s="91"/>
      <c r="W740" s="91"/>
      <c r="X740" s="91"/>
      <c r="Y740" s="91"/>
      <c r="Z740" s="91"/>
      <c r="AA740" s="91"/>
      <c r="AB740" s="91"/>
      <c r="AC740" s="91"/>
      <c r="AD740" s="91"/>
      <c r="AE740" s="91"/>
      <c r="AF740" s="91"/>
      <c r="AG740" s="91"/>
      <c r="AH740" s="91"/>
      <c r="AI740" s="91"/>
      <c r="AJ740" s="91"/>
      <c r="AK740" s="91"/>
      <c r="AL740" s="91"/>
      <c r="AM740" s="91"/>
      <c r="AN740" s="91"/>
      <c r="AO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H740" s="91"/>
      <c r="BI740" s="91"/>
      <c r="BJ740" s="91"/>
    </row>
    <row r="741" spans="13:62" x14ac:dyDescent="0.25">
      <c r="M741" s="91"/>
      <c r="N741" s="91"/>
      <c r="O741" s="91"/>
      <c r="P741" s="91"/>
      <c r="R741" s="91"/>
      <c r="S741" s="91"/>
      <c r="T741" s="91"/>
      <c r="U741" s="91"/>
      <c r="W741" s="91"/>
      <c r="X741" s="91"/>
      <c r="Y741" s="91"/>
      <c r="Z741" s="91"/>
      <c r="AA741" s="91"/>
      <c r="AB741" s="91"/>
      <c r="AC741" s="91"/>
      <c r="AD741" s="91"/>
      <c r="AE741" s="91"/>
      <c r="AF741" s="91"/>
      <c r="AG741" s="91"/>
      <c r="AH741" s="91"/>
      <c r="AI741" s="91"/>
      <c r="AJ741" s="91"/>
      <c r="AK741" s="91"/>
      <c r="AL741" s="91"/>
      <c r="AM741" s="91"/>
      <c r="AN741" s="91"/>
      <c r="AO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H741" s="91"/>
      <c r="BI741" s="91"/>
      <c r="BJ741" s="91"/>
    </row>
    <row r="742" spans="13:62" x14ac:dyDescent="0.25">
      <c r="M742" s="91"/>
      <c r="N742" s="91"/>
      <c r="O742" s="91"/>
      <c r="P742" s="91"/>
      <c r="R742" s="91"/>
      <c r="S742" s="91"/>
      <c r="T742" s="91"/>
      <c r="U742" s="91"/>
      <c r="W742" s="91"/>
      <c r="X742" s="91"/>
      <c r="Y742" s="91"/>
      <c r="Z742" s="91"/>
      <c r="AA742" s="91"/>
      <c r="AB742" s="91"/>
      <c r="AC742" s="91"/>
      <c r="AD742" s="91"/>
      <c r="AE742" s="91"/>
      <c r="AF742" s="91"/>
      <c r="AG742" s="91"/>
      <c r="AH742" s="91"/>
      <c r="AI742" s="91"/>
      <c r="AJ742" s="91"/>
      <c r="AK742" s="91"/>
      <c r="AL742" s="91"/>
      <c r="AM742" s="91"/>
      <c r="AN742" s="91"/>
      <c r="AO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H742" s="91"/>
      <c r="BI742" s="91"/>
      <c r="BJ742" s="91"/>
    </row>
    <row r="743" spans="13:62" x14ac:dyDescent="0.25">
      <c r="M743" s="91"/>
      <c r="N743" s="91"/>
      <c r="O743" s="91"/>
      <c r="P743" s="91"/>
      <c r="R743" s="91"/>
      <c r="S743" s="91"/>
      <c r="T743" s="91"/>
      <c r="U743" s="91"/>
      <c r="W743" s="91"/>
      <c r="X743" s="91"/>
      <c r="Y743" s="91"/>
      <c r="Z743" s="91"/>
      <c r="AA743" s="91"/>
      <c r="AB743" s="91"/>
      <c r="AC743" s="91"/>
      <c r="AD743" s="91"/>
      <c r="AE743" s="91"/>
      <c r="AF743" s="91"/>
      <c r="AG743" s="91"/>
      <c r="AH743" s="91"/>
      <c r="AI743" s="91"/>
      <c r="AJ743" s="91"/>
      <c r="AK743" s="91"/>
      <c r="AL743" s="91"/>
      <c r="AM743" s="91"/>
      <c r="AN743" s="91"/>
      <c r="AO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H743" s="91"/>
      <c r="BI743" s="91"/>
      <c r="BJ743" s="91"/>
    </row>
    <row r="744" spans="13:62" x14ac:dyDescent="0.25">
      <c r="M744" s="91"/>
      <c r="N744" s="91"/>
      <c r="O744" s="91"/>
      <c r="P744" s="91"/>
      <c r="R744" s="91"/>
      <c r="S744" s="91"/>
      <c r="T744" s="91"/>
      <c r="U744" s="91"/>
      <c r="W744" s="91"/>
      <c r="X744" s="91"/>
      <c r="Y744" s="91"/>
      <c r="Z744" s="91"/>
      <c r="AA744" s="91"/>
      <c r="AB744" s="91"/>
      <c r="AC744" s="91"/>
      <c r="AD744" s="91"/>
      <c r="AE744" s="91"/>
      <c r="AF744" s="91"/>
      <c r="AG744" s="91"/>
      <c r="AH744" s="91"/>
      <c r="AI744" s="91"/>
      <c r="AJ744" s="91"/>
      <c r="AK744" s="91"/>
      <c r="AL744" s="91"/>
      <c r="AM744" s="91"/>
      <c r="AN744" s="91"/>
      <c r="AO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H744" s="91"/>
      <c r="BI744" s="91"/>
      <c r="BJ744" s="91"/>
    </row>
    <row r="745" spans="13:62" x14ac:dyDescent="0.25">
      <c r="M745" s="91"/>
      <c r="N745" s="91"/>
      <c r="O745" s="91"/>
      <c r="P745" s="91"/>
      <c r="R745" s="91"/>
      <c r="S745" s="91"/>
      <c r="T745" s="91"/>
      <c r="U745" s="91"/>
      <c r="W745" s="91"/>
      <c r="X745" s="91"/>
      <c r="Y745" s="91"/>
      <c r="Z745" s="91"/>
      <c r="AA745" s="91"/>
      <c r="AB745" s="91"/>
      <c r="AC745" s="91"/>
      <c r="AD745" s="91"/>
      <c r="AE745" s="91"/>
      <c r="AF745" s="91"/>
      <c r="AG745" s="91"/>
      <c r="AH745" s="91"/>
      <c r="AI745" s="91"/>
      <c r="AJ745" s="91"/>
      <c r="AK745" s="91"/>
      <c r="AL745" s="91"/>
      <c r="AM745" s="91"/>
      <c r="AN745" s="91"/>
      <c r="AO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H745" s="91"/>
      <c r="BI745" s="91"/>
      <c r="BJ745" s="91"/>
    </row>
    <row r="746" spans="13:62" x14ac:dyDescent="0.25">
      <c r="M746" s="91"/>
      <c r="N746" s="91"/>
      <c r="O746" s="91"/>
      <c r="P746" s="91"/>
      <c r="R746" s="91"/>
      <c r="S746" s="91"/>
      <c r="T746" s="91"/>
      <c r="U746" s="91"/>
      <c r="W746" s="91"/>
      <c r="X746" s="91"/>
      <c r="Y746" s="91"/>
      <c r="Z746" s="91"/>
      <c r="AA746" s="91"/>
      <c r="AB746" s="91"/>
      <c r="AC746" s="91"/>
      <c r="AD746" s="91"/>
      <c r="AE746" s="91"/>
      <c r="AF746" s="91"/>
      <c r="AG746" s="91"/>
      <c r="AH746" s="91"/>
      <c r="AI746" s="91"/>
      <c r="AJ746" s="91"/>
      <c r="AK746" s="91"/>
      <c r="AL746" s="91"/>
      <c r="AM746" s="91"/>
      <c r="AN746" s="91"/>
      <c r="AO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H746" s="91"/>
      <c r="BI746" s="91"/>
      <c r="BJ746" s="91"/>
    </row>
    <row r="747" spans="13:62" x14ac:dyDescent="0.25">
      <c r="M747" s="91"/>
      <c r="N747" s="91"/>
      <c r="O747" s="91"/>
      <c r="P747" s="91"/>
      <c r="R747" s="91"/>
      <c r="S747" s="91"/>
      <c r="T747" s="91"/>
      <c r="U747" s="91"/>
      <c r="W747" s="91"/>
      <c r="X747" s="91"/>
      <c r="Y747" s="91"/>
      <c r="Z747" s="91"/>
      <c r="AA747" s="91"/>
      <c r="AB747" s="91"/>
      <c r="AC747" s="91"/>
      <c r="AD747" s="91"/>
      <c r="AE747" s="91"/>
      <c r="AF747" s="91"/>
      <c r="AG747" s="91"/>
      <c r="AH747" s="91"/>
      <c r="AI747" s="91"/>
      <c r="AJ747" s="91"/>
      <c r="AK747" s="91"/>
      <c r="AL747" s="91"/>
      <c r="AM747" s="91"/>
      <c r="AN747" s="91"/>
      <c r="AO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H747" s="91"/>
      <c r="BI747" s="91"/>
      <c r="BJ747" s="91"/>
    </row>
    <row r="748" spans="13:62" x14ac:dyDescent="0.25">
      <c r="M748" s="91"/>
      <c r="N748" s="91"/>
      <c r="O748" s="91"/>
      <c r="P748" s="91"/>
      <c r="R748" s="91"/>
      <c r="S748" s="91"/>
      <c r="T748" s="91"/>
      <c r="U748" s="91"/>
      <c r="W748" s="91"/>
      <c r="X748" s="91"/>
      <c r="Y748" s="91"/>
      <c r="Z748" s="91"/>
      <c r="AA748" s="91"/>
      <c r="AB748" s="91"/>
      <c r="AC748" s="91"/>
      <c r="AD748" s="91"/>
      <c r="AE748" s="91"/>
      <c r="AF748" s="91"/>
      <c r="AG748" s="91"/>
      <c r="AH748" s="91"/>
      <c r="AI748" s="91"/>
      <c r="AJ748" s="91"/>
      <c r="AK748" s="91"/>
      <c r="AL748" s="91"/>
      <c r="AM748" s="91"/>
      <c r="AN748" s="91"/>
      <c r="AO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H748" s="91"/>
      <c r="BI748" s="91"/>
      <c r="BJ748" s="91"/>
    </row>
    <row r="749" spans="13:62" x14ac:dyDescent="0.25">
      <c r="M749" s="91"/>
      <c r="N749" s="91"/>
      <c r="O749" s="91"/>
      <c r="P749" s="91"/>
      <c r="R749" s="91"/>
      <c r="S749" s="91"/>
      <c r="T749" s="91"/>
      <c r="U749" s="91"/>
      <c r="W749" s="91"/>
      <c r="X749" s="91"/>
      <c r="Y749" s="91"/>
      <c r="Z749" s="91"/>
      <c r="AA749" s="91"/>
      <c r="AB749" s="91"/>
      <c r="AC749" s="91"/>
      <c r="AD749" s="91"/>
      <c r="AE749" s="91"/>
      <c r="AF749" s="91"/>
      <c r="AG749" s="91"/>
      <c r="AH749" s="91"/>
      <c r="AI749" s="91"/>
      <c r="AJ749" s="91"/>
      <c r="AK749" s="91"/>
      <c r="AL749" s="91"/>
      <c r="AM749" s="91"/>
      <c r="AN749" s="91"/>
      <c r="AO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H749" s="91"/>
      <c r="BI749" s="91"/>
      <c r="BJ749" s="91"/>
    </row>
    <row r="750" spans="13:62" x14ac:dyDescent="0.25">
      <c r="M750" s="91"/>
      <c r="N750" s="91"/>
      <c r="O750" s="91"/>
      <c r="P750" s="91"/>
      <c r="R750" s="91"/>
      <c r="S750" s="91"/>
      <c r="T750" s="91"/>
      <c r="U750" s="91"/>
      <c r="W750" s="91"/>
      <c r="X750" s="91"/>
      <c r="Y750" s="91"/>
      <c r="Z750" s="91"/>
      <c r="AA750" s="91"/>
      <c r="AB750" s="91"/>
      <c r="AC750" s="91"/>
      <c r="AD750" s="91"/>
      <c r="AE750" s="91"/>
      <c r="AF750" s="91"/>
      <c r="AG750" s="91"/>
      <c r="AH750" s="91"/>
      <c r="AI750" s="91"/>
      <c r="AJ750" s="91"/>
      <c r="AK750" s="91"/>
      <c r="AL750" s="91"/>
      <c r="AM750" s="91"/>
      <c r="AN750" s="91"/>
      <c r="AO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H750" s="91"/>
      <c r="BI750" s="91"/>
      <c r="BJ750" s="91"/>
    </row>
    <row r="751" spans="13:62" x14ac:dyDescent="0.25">
      <c r="M751" s="91"/>
      <c r="N751" s="91"/>
      <c r="O751" s="91"/>
      <c r="P751" s="91"/>
      <c r="R751" s="91"/>
      <c r="S751" s="91"/>
      <c r="T751" s="91"/>
      <c r="U751" s="91"/>
      <c r="W751" s="91"/>
      <c r="X751" s="91"/>
      <c r="Y751" s="91"/>
      <c r="Z751" s="91"/>
      <c r="AA751" s="91"/>
      <c r="AB751" s="91"/>
      <c r="AC751" s="91"/>
      <c r="AD751" s="91"/>
      <c r="AE751" s="91"/>
      <c r="AF751" s="91"/>
      <c r="AG751" s="91"/>
      <c r="AH751" s="91"/>
      <c r="AI751" s="91"/>
      <c r="AJ751" s="91"/>
      <c r="AK751" s="91"/>
      <c r="AL751" s="91"/>
      <c r="AM751" s="91"/>
      <c r="AN751" s="91"/>
      <c r="AO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H751" s="91"/>
      <c r="BI751" s="91"/>
      <c r="BJ751" s="91"/>
    </row>
    <row r="752" spans="13:62" x14ac:dyDescent="0.25">
      <c r="M752" s="91"/>
      <c r="N752" s="91"/>
      <c r="O752" s="91"/>
      <c r="P752" s="91"/>
      <c r="R752" s="91"/>
      <c r="S752" s="91"/>
      <c r="T752" s="91"/>
      <c r="U752" s="91"/>
      <c r="W752" s="91"/>
      <c r="X752" s="91"/>
      <c r="Y752" s="91"/>
      <c r="Z752" s="91"/>
      <c r="AA752" s="91"/>
      <c r="AB752" s="91"/>
      <c r="AC752" s="91"/>
      <c r="AD752" s="91"/>
      <c r="AE752" s="91"/>
      <c r="AF752" s="91"/>
      <c r="AG752" s="91"/>
      <c r="AH752" s="91"/>
      <c r="AI752" s="91"/>
      <c r="AJ752" s="91"/>
      <c r="AK752" s="91"/>
      <c r="AL752" s="91"/>
      <c r="AM752" s="91"/>
      <c r="AN752" s="91"/>
      <c r="AO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H752" s="91"/>
      <c r="BI752" s="91"/>
      <c r="BJ752" s="91"/>
    </row>
    <row r="753" spans="13:62" x14ac:dyDescent="0.25">
      <c r="M753" s="91"/>
      <c r="N753" s="91"/>
      <c r="O753" s="91"/>
      <c r="P753" s="91"/>
      <c r="R753" s="91"/>
      <c r="S753" s="91"/>
      <c r="T753" s="91"/>
      <c r="U753" s="91"/>
      <c r="W753" s="91"/>
      <c r="X753" s="91"/>
      <c r="Y753" s="91"/>
      <c r="Z753" s="91"/>
      <c r="AA753" s="91"/>
      <c r="AB753" s="91"/>
      <c r="AC753" s="91"/>
      <c r="AD753" s="91"/>
      <c r="AE753" s="91"/>
      <c r="AF753" s="91"/>
      <c r="AG753" s="91"/>
      <c r="AH753" s="91"/>
      <c r="AI753" s="91"/>
      <c r="AJ753" s="91"/>
      <c r="AK753" s="91"/>
      <c r="AL753" s="91"/>
      <c r="AM753" s="91"/>
      <c r="AN753" s="91"/>
      <c r="AO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H753" s="91"/>
      <c r="BI753" s="91"/>
      <c r="BJ753" s="91"/>
    </row>
    <row r="754" spans="13:62" x14ac:dyDescent="0.25">
      <c r="M754" s="91"/>
      <c r="N754" s="91"/>
      <c r="O754" s="91"/>
      <c r="P754" s="91"/>
      <c r="R754" s="91"/>
      <c r="S754" s="91"/>
      <c r="T754" s="91"/>
      <c r="U754" s="91"/>
      <c r="W754" s="91"/>
      <c r="X754" s="91"/>
      <c r="Y754" s="91"/>
      <c r="Z754" s="91"/>
      <c r="AA754" s="91"/>
      <c r="AB754" s="91"/>
      <c r="AC754" s="91"/>
      <c r="AD754" s="91"/>
      <c r="AE754" s="91"/>
      <c r="AF754" s="91"/>
      <c r="AG754" s="91"/>
      <c r="AH754" s="91"/>
      <c r="AI754" s="91"/>
      <c r="AJ754" s="91"/>
      <c r="AK754" s="91"/>
      <c r="AL754" s="91"/>
      <c r="AM754" s="91"/>
      <c r="AN754" s="91"/>
      <c r="AO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H754" s="91"/>
      <c r="BI754" s="91"/>
      <c r="BJ754" s="91"/>
    </row>
    <row r="755" spans="13:62" x14ac:dyDescent="0.25">
      <c r="M755" s="91"/>
      <c r="N755" s="91"/>
      <c r="O755" s="91"/>
      <c r="P755" s="91"/>
      <c r="R755" s="91"/>
      <c r="S755" s="91"/>
      <c r="T755" s="91"/>
      <c r="U755" s="91"/>
      <c r="W755" s="91"/>
      <c r="X755" s="91"/>
      <c r="Y755" s="91"/>
      <c r="Z755" s="91"/>
      <c r="AA755" s="91"/>
      <c r="AB755" s="91"/>
      <c r="AC755" s="91"/>
      <c r="AD755" s="91"/>
      <c r="AE755" s="91"/>
      <c r="AF755" s="91"/>
      <c r="AG755" s="91"/>
      <c r="AH755" s="91"/>
      <c r="AI755" s="91"/>
      <c r="AJ755" s="91"/>
      <c r="AK755" s="91"/>
      <c r="AL755" s="91"/>
      <c r="AM755" s="91"/>
      <c r="AN755" s="91"/>
      <c r="AO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H755" s="91"/>
      <c r="BI755" s="91"/>
      <c r="BJ755" s="91"/>
    </row>
    <row r="756" spans="13:62" x14ac:dyDescent="0.25">
      <c r="M756" s="91"/>
      <c r="N756" s="91"/>
      <c r="O756" s="91"/>
      <c r="P756" s="91"/>
      <c r="R756" s="91"/>
      <c r="S756" s="91"/>
      <c r="T756" s="91"/>
      <c r="U756" s="91"/>
      <c r="W756" s="91"/>
      <c r="X756" s="91"/>
      <c r="Y756" s="91"/>
      <c r="Z756" s="91"/>
      <c r="AA756" s="91"/>
      <c r="AB756" s="91"/>
      <c r="AC756" s="91"/>
      <c r="AD756" s="91"/>
      <c r="AE756" s="91"/>
      <c r="AF756" s="91"/>
      <c r="AG756" s="91"/>
      <c r="AH756" s="91"/>
      <c r="AI756" s="91"/>
      <c r="AJ756" s="91"/>
      <c r="AK756" s="91"/>
      <c r="AL756" s="91"/>
      <c r="AM756" s="91"/>
      <c r="AN756" s="91"/>
      <c r="AO756" s="91"/>
      <c r="AP756" s="91"/>
      <c r="AQ756" s="91"/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D756" s="91"/>
      <c r="BE756" s="91"/>
      <c r="BF756" s="91"/>
      <c r="BG756" s="91"/>
      <c r="BH756" s="91"/>
      <c r="BI756" s="91"/>
      <c r="BJ756" s="91"/>
    </row>
    <row r="757" spans="13:62" x14ac:dyDescent="0.25">
      <c r="M757" s="91"/>
      <c r="N757" s="91"/>
      <c r="O757" s="91"/>
      <c r="P757" s="91"/>
      <c r="R757" s="91"/>
      <c r="S757" s="91"/>
      <c r="T757" s="91"/>
      <c r="U757" s="91"/>
      <c r="W757" s="91"/>
      <c r="X757" s="91"/>
      <c r="Y757" s="91"/>
      <c r="Z757" s="91"/>
      <c r="AA757" s="91"/>
      <c r="AB757" s="91"/>
      <c r="AC757" s="91"/>
      <c r="AD757" s="91"/>
      <c r="AE757" s="91"/>
      <c r="AF757" s="91"/>
      <c r="AG757" s="91"/>
      <c r="AH757" s="91"/>
      <c r="AI757" s="91"/>
      <c r="AJ757" s="91"/>
      <c r="AK757" s="91"/>
      <c r="AL757" s="91"/>
      <c r="AM757" s="91"/>
      <c r="AN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</row>
    <row r="758" spans="13:62" x14ac:dyDescent="0.25">
      <c r="M758" s="91"/>
      <c r="N758" s="91"/>
      <c r="O758" s="91"/>
      <c r="P758" s="91"/>
      <c r="R758" s="91"/>
      <c r="S758" s="91"/>
      <c r="T758" s="91"/>
      <c r="U758" s="91"/>
      <c r="W758" s="91"/>
      <c r="X758" s="91"/>
      <c r="Y758" s="91"/>
      <c r="Z758" s="91"/>
      <c r="AA758" s="91"/>
      <c r="AB758" s="91"/>
      <c r="AC758" s="91"/>
      <c r="AD758" s="91"/>
      <c r="AE758" s="91"/>
      <c r="AF758" s="91"/>
      <c r="AG758" s="91"/>
      <c r="AH758" s="91"/>
      <c r="AI758" s="91"/>
      <c r="AJ758" s="91"/>
      <c r="AK758" s="91"/>
      <c r="AL758" s="91"/>
      <c r="AM758" s="91"/>
      <c r="AN758" s="91"/>
      <c r="AO758" s="91"/>
      <c r="AP758" s="91"/>
      <c r="AQ758" s="91"/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/>
      <c r="BG758" s="91"/>
      <c r="BH758" s="91"/>
      <c r="BI758" s="91"/>
      <c r="BJ758" s="91"/>
    </row>
    <row r="759" spans="13:62" x14ac:dyDescent="0.25">
      <c r="M759" s="91"/>
      <c r="N759" s="91"/>
      <c r="O759" s="91"/>
      <c r="P759" s="91"/>
      <c r="R759" s="91"/>
      <c r="S759" s="91"/>
      <c r="T759" s="91"/>
      <c r="U759" s="91"/>
      <c r="W759" s="91"/>
      <c r="X759" s="91"/>
      <c r="Y759" s="91"/>
      <c r="Z759" s="91"/>
      <c r="AA759" s="91"/>
      <c r="AB759" s="91"/>
      <c r="AC759" s="91"/>
      <c r="AD759" s="91"/>
      <c r="AE759" s="91"/>
      <c r="AF759" s="91"/>
      <c r="AG759" s="91"/>
      <c r="AH759" s="91"/>
      <c r="AI759" s="91"/>
      <c r="AJ759" s="91"/>
      <c r="AK759" s="91"/>
      <c r="AL759" s="91"/>
      <c r="AM759" s="91"/>
      <c r="AN759" s="91"/>
      <c r="AO759" s="91"/>
      <c r="AP759" s="91"/>
      <c r="AQ759" s="91"/>
      <c r="AR759" s="91"/>
      <c r="AS759" s="91"/>
      <c r="AT759" s="91"/>
      <c r="AU759" s="91"/>
      <c r="AV759" s="91"/>
      <c r="AW759" s="91"/>
      <c r="AX759" s="91"/>
      <c r="AY759" s="91"/>
      <c r="AZ759" s="91"/>
      <c r="BA759" s="91"/>
      <c r="BB759" s="91"/>
      <c r="BC759" s="91"/>
      <c r="BD759" s="91"/>
      <c r="BE759" s="91"/>
      <c r="BF759" s="91"/>
      <c r="BG759" s="91"/>
      <c r="BH759" s="91"/>
      <c r="BI759" s="91"/>
      <c r="BJ759" s="91"/>
    </row>
    <row r="760" spans="13:62" x14ac:dyDescent="0.25">
      <c r="M760" s="91"/>
      <c r="N760" s="91"/>
      <c r="O760" s="91"/>
      <c r="P760" s="91"/>
      <c r="R760" s="91"/>
      <c r="S760" s="91"/>
      <c r="T760" s="91"/>
      <c r="U760" s="91"/>
      <c r="W760" s="91"/>
      <c r="X760" s="91"/>
      <c r="Y760" s="91"/>
      <c r="Z760" s="91"/>
      <c r="AA760" s="91"/>
      <c r="AB760" s="91"/>
      <c r="AC760" s="91"/>
      <c r="AD760" s="91"/>
      <c r="AE760" s="91"/>
      <c r="AF760" s="91"/>
      <c r="AG760" s="91"/>
      <c r="AH760" s="91"/>
      <c r="AI760" s="91"/>
      <c r="AJ760" s="91"/>
      <c r="AK760" s="91"/>
      <c r="AL760" s="91"/>
      <c r="AM760" s="91"/>
      <c r="AN760" s="91"/>
      <c r="AO760" s="91"/>
      <c r="AP760" s="91"/>
      <c r="AQ760" s="91"/>
      <c r="AR760" s="91"/>
      <c r="AS760" s="91"/>
      <c r="AT760" s="91"/>
      <c r="AU760" s="91"/>
      <c r="AV760" s="91"/>
      <c r="AW760" s="91"/>
      <c r="AX760" s="91"/>
      <c r="AY760" s="91"/>
      <c r="AZ760" s="91"/>
      <c r="BA760" s="91"/>
      <c r="BB760" s="91"/>
      <c r="BC760" s="91"/>
      <c r="BD760" s="91"/>
      <c r="BE760" s="91"/>
      <c r="BF760" s="91"/>
      <c r="BG760" s="91"/>
      <c r="BH760" s="91"/>
      <c r="BI760" s="91"/>
      <c r="BJ760" s="91"/>
    </row>
    <row r="761" spans="13:62" x14ac:dyDescent="0.25">
      <c r="M761" s="91"/>
      <c r="N761" s="91"/>
      <c r="O761" s="91"/>
      <c r="P761" s="91"/>
      <c r="R761" s="91"/>
      <c r="S761" s="91"/>
      <c r="T761" s="91"/>
      <c r="U761" s="91"/>
      <c r="W761" s="91"/>
      <c r="X761" s="91"/>
      <c r="Y761" s="91"/>
      <c r="Z761" s="91"/>
      <c r="AA761" s="91"/>
      <c r="AB761" s="91"/>
      <c r="AC761" s="91"/>
      <c r="AD761" s="91"/>
      <c r="AE761" s="91"/>
      <c r="AF761" s="91"/>
      <c r="AG761" s="91"/>
      <c r="AH761" s="91"/>
      <c r="AI761" s="91"/>
      <c r="AJ761" s="91"/>
      <c r="AK761" s="91"/>
      <c r="AL761" s="91"/>
      <c r="AM761" s="91"/>
      <c r="AN761" s="91"/>
      <c r="AO761" s="91"/>
      <c r="AP761" s="91"/>
      <c r="AQ761" s="91"/>
      <c r="AR761" s="91"/>
      <c r="AS761" s="91"/>
      <c r="AT761" s="91"/>
      <c r="AU761" s="91"/>
      <c r="AV761" s="91"/>
      <c r="AW761" s="91"/>
      <c r="AX761" s="91"/>
      <c r="AY761" s="91"/>
      <c r="AZ761" s="91"/>
      <c r="BA761" s="91"/>
      <c r="BB761" s="91"/>
      <c r="BC761" s="91"/>
      <c r="BD761" s="91"/>
      <c r="BE761" s="91"/>
      <c r="BF761" s="91"/>
      <c r="BG761" s="91"/>
      <c r="BH761" s="91"/>
      <c r="BI761" s="91"/>
      <c r="BJ761" s="91"/>
    </row>
    <row r="762" spans="13:62" x14ac:dyDescent="0.25">
      <c r="M762" s="91"/>
      <c r="N762" s="91"/>
      <c r="O762" s="91"/>
      <c r="P762" s="91"/>
      <c r="R762" s="91"/>
      <c r="S762" s="91"/>
      <c r="T762" s="91"/>
      <c r="U762" s="91"/>
      <c r="W762" s="91"/>
      <c r="X762" s="91"/>
      <c r="Y762" s="91"/>
      <c r="Z762" s="91"/>
      <c r="AA762" s="91"/>
      <c r="AB762" s="91"/>
      <c r="AC762" s="91"/>
      <c r="AD762" s="91"/>
      <c r="AE762" s="91"/>
      <c r="AF762" s="91"/>
      <c r="AG762" s="91"/>
      <c r="AH762" s="91"/>
      <c r="AI762" s="91"/>
      <c r="AJ762" s="91"/>
      <c r="AK762" s="91"/>
      <c r="AL762" s="91"/>
      <c r="AM762" s="91"/>
      <c r="AN762" s="91"/>
      <c r="AO762" s="91"/>
      <c r="AP762" s="91"/>
      <c r="AQ762" s="91"/>
      <c r="AR762" s="91"/>
      <c r="AS762" s="91"/>
      <c r="AT762" s="91"/>
      <c r="AU762" s="91"/>
      <c r="AV762" s="91"/>
      <c r="AW762" s="91"/>
      <c r="AX762" s="91"/>
      <c r="AY762" s="91"/>
      <c r="AZ762" s="91"/>
      <c r="BA762" s="91"/>
      <c r="BB762" s="91"/>
      <c r="BC762" s="91"/>
      <c r="BD762" s="91"/>
      <c r="BE762" s="91"/>
      <c r="BF762" s="91"/>
      <c r="BG762" s="91"/>
      <c r="BH762" s="91"/>
      <c r="BI762" s="91"/>
      <c r="BJ762" s="91"/>
    </row>
    <row r="763" spans="13:62" x14ac:dyDescent="0.25">
      <c r="M763" s="91"/>
      <c r="N763" s="91"/>
      <c r="O763" s="91"/>
      <c r="P763" s="91"/>
      <c r="R763" s="91"/>
      <c r="S763" s="91"/>
      <c r="T763" s="91"/>
      <c r="U763" s="91"/>
      <c r="W763" s="91"/>
      <c r="X763" s="91"/>
      <c r="Y763" s="91"/>
      <c r="Z763" s="91"/>
      <c r="AA763" s="91"/>
      <c r="AB763" s="91"/>
      <c r="AC763" s="91"/>
      <c r="AD763" s="91"/>
      <c r="AE763" s="91"/>
      <c r="AF763" s="91"/>
      <c r="AG763" s="91"/>
      <c r="AH763" s="91"/>
      <c r="AI763" s="91"/>
      <c r="AJ763" s="91"/>
      <c r="AK763" s="91"/>
      <c r="AL763" s="91"/>
      <c r="AM763" s="91"/>
      <c r="AN763" s="91"/>
      <c r="AO763" s="91"/>
      <c r="AP763" s="91"/>
      <c r="AQ763" s="91"/>
      <c r="AR763" s="91"/>
      <c r="AS763" s="91"/>
      <c r="AT763" s="91"/>
      <c r="AU763" s="91"/>
      <c r="AV763" s="91"/>
      <c r="AW763" s="91"/>
      <c r="AX763" s="91"/>
      <c r="AY763" s="91"/>
      <c r="AZ763" s="91"/>
      <c r="BA763" s="91"/>
      <c r="BB763" s="91"/>
      <c r="BC763" s="91"/>
      <c r="BD763" s="91"/>
      <c r="BE763" s="91"/>
      <c r="BF763" s="91"/>
      <c r="BG763" s="91"/>
      <c r="BH763" s="91"/>
      <c r="BI763" s="91"/>
      <c r="BJ763" s="91"/>
    </row>
    <row r="764" spans="13:62" x14ac:dyDescent="0.25">
      <c r="M764" s="91"/>
      <c r="N764" s="91"/>
      <c r="O764" s="91"/>
      <c r="P764" s="91"/>
      <c r="R764" s="91"/>
      <c r="S764" s="91"/>
      <c r="T764" s="91"/>
      <c r="U764" s="91"/>
      <c r="W764" s="91"/>
      <c r="X764" s="91"/>
      <c r="Y764" s="91"/>
      <c r="Z764" s="91"/>
      <c r="AA764" s="91"/>
      <c r="AB764" s="91"/>
      <c r="AC764" s="91"/>
      <c r="AD764" s="91"/>
      <c r="AE764" s="91"/>
      <c r="AF764" s="91"/>
      <c r="AG764" s="91"/>
      <c r="AH764" s="91"/>
      <c r="AI764" s="91"/>
      <c r="AJ764" s="91"/>
      <c r="AK764" s="91"/>
      <c r="AL764" s="91"/>
      <c r="AM764" s="91"/>
      <c r="AN764" s="91"/>
      <c r="AO764" s="91"/>
      <c r="AP764" s="91"/>
      <c r="AQ764" s="91"/>
      <c r="AR764" s="91"/>
      <c r="AS764" s="91"/>
      <c r="AT764" s="91"/>
      <c r="AU764" s="91"/>
      <c r="AV764" s="91"/>
      <c r="AW764" s="91"/>
      <c r="AX764" s="91"/>
      <c r="AY764" s="91"/>
      <c r="AZ764" s="91"/>
      <c r="BA764" s="91"/>
      <c r="BB764" s="91"/>
      <c r="BC764" s="91"/>
      <c r="BD764" s="91"/>
      <c r="BE764" s="91"/>
      <c r="BF764" s="91"/>
      <c r="BG764" s="91"/>
      <c r="BH764" s="91"/>
      <c r="BI764" s="91"/>
      <c r="BJ764" s="91"/>
    </row>
    <row r="765" spans="13:62" x14ac:dyDescent="0.25">
      <c r="M765" s="91"/>
      <c r="N765" s="91"/>
      <c r="O765" s="91"/>
      <c r="P765" s="91"/>
      <c r="R765" s="91"/>
      <c r="S765" s="91"/>
      <c r="T765" s="91"/>
      <c r="U765" s="91"/>
      <c r="W765" s="91"/>
      <c r="X765" s="91"/>
      <c r="Y765" s="91"/>
      <c r="Z765" s="91"/>
      <c r="AA765" s="91"/>
      <c r="AB765" s="91"/>
      <c r="AC765" s="91"/>
      <c r="AD765" s="91"/>
      <c r="AE765" s="91"/>
      <c r="AF765" s="91"/>
      <c r="AG765" s="91"/>
      <c r="AH765" s="91"/>
      <c r="AI765" s="91"/>
      <c r="AJ765" s="91"/>
      <c r="AK765" s="91"/>
      <c r="AL765" s="91"/>
      <c r="AM765" s="91"/>
      <c r="AN765" s="91"/>
      <c r="AO765" s="91"/>
      <c r="AP765" s="91"/>
      <c r="AQ765" s="91"/>
      <c r="AR765" s="91"/>
      <c r="AS765" s="91"/>
      <c r="AT765" s="91"/>
      <c r="AU765" s="91"/>
      <c r="AV765" s="91"/>
      <c r="AW765" s="91"/>
      <c r="AX765" s="91"/>
      <c r="AY765" s="91"/>
      <c r="AZ765" s="91"/>
      <c r="BA765" s="91"/>
      <c r="BB765" s="91"/>
      <c r="BC765" s="91"/>
      <c r="BD765" s="91"/>
      <c r="BE765" s="91"/>
      <c r="BF765" s="91"/>
      <c r="BG765" s="91"/>
      <c r="BH765" s="91"/>
      <c r="BI765" s="91"/>
      <c r="BJ765" s="91"/>
    </row>
    <row r="766" spans="13:62" x14ac:dyDescent="0.25">
      <c r="M766" s="91"/>
      <c r="N766" s="91"/>
      <c r="O766" s="91"/>
      <c r="P766" s="91"/>
      <c r="R766" s="91"/>
      <c r="S766" s="91"/>
      <c r="T766" s="91"/>
      <c r="U766" s="91"/>
      <c r="W766" s="91"/>
      <c r="X766" s="91"/>
      <c r="Y766" s="91"/>
      <c r="Z766" s="91"/>
      <c r="AA766" s="91"/>
      <c r="AB766" s="91"/>
      <c r="AC766" s="91"/>
      <c r="AD766" s="91"/>
      <c r="AE766" s="91"/>
      <c r="AF766" s="91"/>
      <c r="AG766" s="91"/>
      <c r="AH766" s="91"/>
      <c r="AI766" s="91"/>
      <c r="AJ766" s="91"/>
      <c r="AK766" s="91"/>
      <c r="AL766" s="91"/>
      <c r="AM766" s="91"/>
      <c r="AN766" s="91"/>
      <c r="AO766" s="91"/>
      <c r="AP766" s="91"/>
      <c r="AQ766" s="91"/>
      <c r="AR766" s="91"/>
      <c r="AS766" s="91"/>
      <c r="AT766" s="91"/>
      <c r="AU766" s="91"/>
      <c r="AV766" s="91"/>
      <c r="AW766" s="91"/>
      <c r="AX766" s="91"/>
      <c r="AY766" s="91"/>
      <c r="AZ766" s="91"/>
      <c r="BA766" s="91"/>
      <c r="BB766" s="91"/>
      <c r="BC766" s="91"/>
      <c r="BD766" s="91"/>
      <c r="BE766" s="91"/>
      <c r="BF766" s="91"/>
      <c r="BG766" s="91"/>
      <c r="BH766" s="91"/>
      <c r="BI766" s="91"/>
      <c r="BJ766" s="91"/>
    </row>
    <row r="767" spans="13:62" x14ac:dyDescent="0.25">
      <c r="M767" s="91"/>
      <c r="N767" s="91"/>
      <c r="O767" s="91"/>
      <c r="P767" s="91"/>
      <c r="R767" s="91"/>
      <c r="S767" s="91"/>
      <c r="T767" s="91"/>
      <c r="U767" s="91"/>
      <c r="W767" s="91"/>
      <c r="X767" s="91"/>
      <c r="Y767" s="91"/>
      <c r="Z767" s="91"/>
      <c r="AA767" s="91"/>
      <c r="AB767" s="91"/>
      <c r="AC767" s="91"/>
      <c r="AD767" s="91"/>
      <c r="AE767" s="91"/>
      <c r="AF767" s="91"/>
      <c r="AG767" s="91"/>
      <c r="AH767" s="91"/>
      <c r="AI767" s="91"/>
      <c r="AJ767" s="91"/>
      <c r="AK767" s="91"/>
      <c r="AL767" s="91"/>
      <c r="AM767" s="91"/>
      <c r="AN767" s="91"/>
      <c r="AO767" s="91"/>
      <c r="AP767" s="91"/>
      <c r="AQ767" s="91"/>
      <c r="AR767" s="91"/>
      <c r="AS767" s="91"/>
      <c r="AT767" s="91"/>
      <c r="AU767" s="91"/>
      <c r="AV767" s="91"/>
      <c r="AW767" s="91"/>
      <c r="AX767" s="91"/>
      <c r="AY767" s="91"/>
      <c r="AZ767" s="91"/>
      <c r="BA767" s="91"/>
      <c r="BB767" s="91"/>
      <c r="BC767" s="91"/>
      <c r="BD767" s="91"/>
      <c r="BE767" s="91"/>
      <c r="BF767" s="91"/>
      <c r="BG767" s="91"/>
      <c r="BH767" s="91"/>
      <c r="BI767" s="91"/>
      <c r="BJ767" s="91"/>
    </row>
    <row r="768" spans="13:62" x14ac:dyDescent="0.25">
      <c r="M768" s="91"/>
      <c r="N768" s="91"/>
      <c r="O768" s="91"/>
      <c r="P768" s="91"/>
      <c r="R768" s="91"/>
      <c r="S768" s="91"/>
      <c r="T768" s="91"/>
      <c r="U768" s="91"/>
      <c r="W768" s="91"/>
      <c r="X768" s="91"/>
      <c r="Y768" s="91"/>
      <c r="Z768" s="91"/>
      <c r="AA768" s="91"/>
      <c r="AB768" s="91"/>
      <c r="AC768" s="91"/>
      <c r="AD768" s="91"/>
      <c r="AE768" s="91"/>
      <c r="AF768" s="91"/>
      <c r="AG768" s="91"/>
      <c r="AH768" s="91"/>
      <c r="AI768" s="91"/>
      <c r="AJ768" s="91"/>
      <c r="AK768" s="91"/>
      <c r="AL768" s="91"/>
      <c r="AM768" s="91"/>
      <c r="AN768" s="91"/>
      <c r="AO768" s="91"/>
      <c r="AP768" s="91"/>
      <c r="AQ768" s="91"/>
      <c r="AR768" s="91"/>
      <c r="AS768" s="91"/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/>
      <c r="BI768" s="91"/>
      <c r="BJ768" s="91"/>
    </row>
    <row r="769" spans="13:62" x14ac:dyDescent="0.25">
      <c r="M769" s="91"/>
      <c r="N769" s="91"/>
      <c r="O769" s="91"/>
      <c r="P769" s="91"/>
      <c r="R769" s="91"/>
      <c r="S769" s="91"/>
      <c r="T769" s="91"/>
      <c r="U769" s="91"/>
      <c r="W769" s="91"/>
      <c r="X769" s="91"/>
      <c r="Y769" s="91"/>
      <c r="Z769" s="91"/>
      <c r="AA769" s="91"/>
      <c r="AB769" s="91"/>
      <c r="AC769" s="91"/>
      <c r="AD769" s="91"/>
      <c r="AE769" s="91"/>
      <c r="AF769" s="91"/>
      <c r="AG769" s="91"/>
      <c r="AH769" s="91"/>
      <c r="AI769" s="91"/>
      <c r="AJ769" s="91"/>
      <c r="AK769" s="91"/>
      <c r="AL769" s="91"/>
      <c r="AM769" s="91"/>
      <c r="AN769" s="91"/>
      <c r="AO769" s="91"/>
      <c r="AP769" s="91"/>
      <c r="AQ769" s="91"/>
      <c r="AR769" s="91"/>
      <c r="AS769" s="91"/>
      <c r="AT769" s="91"/>
      <c r="AU769" s="91"/>
      <c r="AV769" s="91"/>
      <c r="AW769" s="91"/>
      <c r="AX769" s="91"/>
      <c r="AY769" s="91"/>
      <c r="AZ769" s="91"/>
      <c r="BA769" s="91"/>
      <c r="BB769" s="91"/>
      <c r="BC769" s="91"/>
      <c r="BD769" s="91"/>
      <c r="BE769" s="91"/>
      <c r="BF769" s="91"/>
      <c r="BG769" s="91"/>
      <c r="BH769" s="91"/>
      <c r="BI769" s="91"/>
      <c r="BJ769" s="91"/>
    </row>
    <row r="770" spans="13:62" x14ac:dyDescent="0.25">
      <c r="M770" s="91"/>
      <c r="N770" s="91"/>
      <c r="O770" s="91"/>
      <c r="P770" s="91"/>
      <c r="R770" s="91"/>
      <c r="S770" s="91"/>
      <c r="T770" s="91"/>
      <c r="U770" s="91"/>
      <c r="W770" s="91"/>
      <c r="X770" s="91"/>
      <c r="Y770" s="91"/>
      <c r="Z770" s="91"/>
      <c r="AA770" s="91"/>
      <c r="AB770" s="91"/>
      <c r="AC770" s="91"/>
      <c r="AD770" s="91"/>
      <c r="AE770" s="91"/>
      <c r="AF770" s="91"/>
      <c r="AG770" s="91"/>
      <c r="AH770" s="91"/>
      <c r="AI770" s="91"/>
      <c r="AJ770" s="91"/>
      <c r="AK770" s="91"/>
      <c r="AL770" s="91"/>
      <c r="AM770" s="91"/>
      <c r="AN770" s="91"/>
      <c r="AO770" s="91"/>
      <c r="AP770" s="91"/>
      <c r="AQ770" s="91"/>
      <c r="AR770" s="91"/>
      <c r="AS770" s="91"/>
      <c r="AT770" s="91"/>
      <c r="AU770" s="91"/>
      <c r="AV770" s="91"/>
      <c r="AW770" s="91"/>
      <c r="AX770" s="91"/>
      <c r="AY770" s="91"/>
      <c r="AZ770" s="91"/>
      <c r="BA770" s="91"/>
      <c r="BB770" s="91"/>
      <c r="BC770" s="91"/>
      <c r="BD770" s="91"/>
      <c r="BE770" s="91"/>
      <c r="BF770" s="91"/>
      <c r="BG770" s="91"/>
      <c r="BH770" s="91"/>
      <c r="BI770" s="91"/>
      <c r="BJ770" s="91"/>
    </row>
    <row r="771" spans="13:62" x14ac:dyDescent="0.25">
      <c r="M771" s="91"/>
      <c r="N771" s="91"/>
      <c r="O771" s="91"/>
      <c r="P771" s="91"/>
      <c r="R771" s="91"/>
      <c r="S771" s="91"/>
      <c r="T771" s="91"/>
      <c r="U771" s="91"/>
      <c r="W771" s="91"/>
      <c r="X771" s="91"/>
      <c r="Y771" s="91"/>
      <c r="Z771" s="91"/>
      <c r="AA771" s="91"/>
      <c r="AB771" s="91"/>
      <c r="AC771" s="91"/>
      <c r="AD771" s="91"/>
      <c r="AE771" s="91"/>
      <c r="AF771" s="91"/>
      <c r="AG771" s="91"/>
      <c r="AH771" s="91"/>
      <c r="AI771" s="91"/>
      <c r="AJ771" s="91"/>
      <c r="AK771" s="91"/>
      <c r="AL771" s="91"/>
      <c r="AM771" s="91"/>
      <c r="AN771" s="91"/>
      <c r="AO771" s="91"/>
      <c r="AP771" s="91"/>
      <c r="AQ771" s="91"/>
      <c r="AR771" s="91"/>
      <c r="AS771" s="91"/>
      <c r="AT771" s="91"/>
      <c r="AU771" s="91"/>
      <c r="AV771" s="91"/>
      <c r="AW771" s="91"/>
      <c r="AX771" s="91"/>
      <c r="AY771" s="91"/>
      <c r="AZ771" s="91"/>
      <c r="BA771" s="91"/>
      <c r="BB771" s="91"/>
      <c r="BC771" s="91"/>
      <c r="BD771" s="91"/>
      <c r="BE771" s="91"/>
      <c r="BF771" s="91"/>
      <c r="BG771" s="91"/>
      <c r="BH771" s="91"/>
      <c r="BI771" s="91"/>
      <c r="BJ771" s="91"/>
    </row>
    <row r="772" spans="13:62" x14ac:dyDescent="0.25">
      <c r="M772" s="91"/>
      <c r="N772" s="91"/>
      <c r="O772" s="91"/>
      <c r="P772" s="91"/>
      <c r="R772" s="91"/>
      <c r="S772" s="91"/>
      <c r="T772" s="91"/>
      <c r="U772" s="91"/>
      <c r="W772" s="91"/>
      <c r="X772" s="91"/>
      <c r="Y772" s="91"/>
      <c r="Z772" s="91"/>
      <c r="AA772" s="91"/>
      <c r="AB772" s="91"/>
      <c r="AC772" s="91"/>
      <c r="AD772" s="91"/>
      <c r="AE772" s="91"/>
      <c r="AF772" s="91"/>
      <c r="AG772" s="91"/>
      <c r="AH772" s="91"/>
      <c r="AI772" s="91"/>
      <c r="AJ772" s="91"/>
      <c r="AK772" s="91"/>
      <c r="AL772" s="91"/>
      <c r="AM772" s="91"/>
      <c r="AN772" s="91"/>
      <c r="AO772" s="91"/>
      <c r="AP772" s="91"/>
      <c r="AQ772" s="91"/>
      <c r="AR772" s="91"/>
      <c r="AS772" s="91"/>
      <c r="AT772" s="91"/>
      <c r="AU772" s="91"/>
      <c r="AV772" s="91"/>
      <c r="AW772" s="91"/>
      <c r="AX772" s="91"/>
      <c r="AY772" s="91"/>
      <c r="AZ772" s="91"/>
      <c r="BA772" s="91"/>
      <c r="BB772" s="91"/>
      <c r="BC772" s="91"/>
      <c r="BD772" s="91"/>
      <c r="BE772" s="91"/>
      <c r="BF772" s="91"/>
      <c r="BG772" s="91"/>
      <c r="BH772" s="91"/>
      <c r="BI772" s="91"/>
      <c r="BJ772" s="91"/>
    </row>
    <row r="773" spans="13:62" x14ac:dyDescent="0.25">
      <c r="M773" s="91"/>
      <c r="N773" s="91"/>
      <c r="O773" s="91"/>
      <c r="P773" s="91"/>
      <c r="R773" s="91"/>
      <c r="S773" s="91"/>
      <c r="T773" s="91"/>
      <c r="U773" s="91"/>
      <c r="W773" s="91"/>
      <c r="X773" s="91"/>
      <c r="Y773" s="91"/>
      <c r="Z773" s="91"/>
      <c r="AA773" s="91"/>
      <c r="AB773" s="91"/>
      <c r="AC773" s="91"/>
      <c r="AD773" s="91"/>
      <c r="AE773" s="91"/>
      <c r="AF773" s="91"/>
      <c r="AG773" s="91"/>
      <c r="AH773" s="91"/>
      <c r="AI773" s="91"/>
      <c r="AJ773" s="91"/>
      <c r="AK773" s="91"/>
      <c r="AL773" s="91"/>
      <c r="AM773" s="91"/>
      <c r="AN773" s="91"/>
      <c r="AO773" s="91"/>
      <c r="AP773" s="91"/>
      <c r="AQ773" s="91"/>
      <c r="AR773" s="91"/>
      <c r="AS773" s="91"/>
      <c r="AT773" s="91"/>
      <c r="AU773" s="91"/>
      <c r="AV773" s="91"/>
      <c r="AW773" s="91"/>
      <c r="AX773" s="91"/>
      <c r="AY773" s="91"/>
      <c r="AZ773" s="91"/>
      <c r="BA773" s="91"/>
      <c r="BB773" s="91"/>
      <c r="BC773" s="91"/>
      <c r="BD773" s="91"/>
      <c r="BE773" s="91"/>
      <c r="BF773" s="91"/>
      <c r="BG773" s="91"/>
      <c r="BH773" s="91"/>
      <c r="BI773" s="91"/>
      <c r="BJ773" s="91"/>
    </row>
    <row r="774" spans="13:62" x14ac:dyDescent="0.25">
      <c r="M774" s="91"/>
      <c r="N774" s="91"/>
      <c r="O774" s="91"/>
      <c r="P774" s="91"/>
      <c r="R774" s="91"/>
      <c r="S774" s="91"/>
      <c r="T774" s="91"/>
      <c r="U774" s="91"/>
      <c r="W774" s="91"/>
      <c r="X774" s="91"/>
      <c r="Y774" s="91"/>
      <c r="Z774" s="91"/>
      <c r="AA774" s="91"/>
      <c r="AB774" s="91"/>
      <c r="AC774" s="91"/>
      <c r="AD774" s="91"/>
      <c r="AE774" s="91"/>
      <c r="AF774" s="91"/>
      <c r="AG774" s="91"/>
      <c r="AH774" s="91"/>
      <c r="AI774" s="91"/>
      <c r="AJ774" s="91"/>
      <c r="AK774" s="91"/>
      <c r="AL774" s="91"/>
      <c r="AM774" s="91"/>
      <c r="AN774" s="91"/>
      <c r="AO774" s="91"/>
      <c r="AP774" s="91"/>
      <c r="AQ774" s="91"/>
      <c r="AR774" s="91"/>
      <c r="AS774" s="91"/>
      <c r="AT774" s="91"/>
      <c r="AU774" s="91"/>
      <c r="AV774" s="91"/>
      <c r="AW774" s="91"/>
      <c r="AX774" s="91"/>
      <c r="AY774" s="91"/>
      <c r="AZ774" s="91"/>
      <c r="BA774" s="91"/>
      <c r="BB774" s="91"/>
      <c r="BC774" s="91"/>
      <c r="BD774" s="91"/>
      <c r="BE774" s="91"/>
      <c r="BF774" s="91"/>
      <c r="BG774" s="91"/>
      <c r="BH774" s="91"/>
      <c r="BI774" s="91"/>
      <c r="BJ774" s="91"/>
    </row>
    <row r="775" spans="13:62" x14ac:dyDescent="0.25">
      <c r="M775" s="91"/>
      <c r="N775" s="91"/>
      <c r="O775" s="91"/>
      <c r="P775" s="91"/>
      <c r="R775" s="91"/>
      <c r="S775" s="91"/>
      <c r="T775" s="91"/>
      <c r="U775" s="91"/>
      <c r="W775" s="91"/>
      <c r="X775" s="91"/>
      <c r="Y775" s="91"/>
      <c r="Z775" s="91"/>
      <c r="AA775" s="91"/>
      <c r="AB775" s="91"/>
      <c r="AC775" s="91"/>
      <c r="AD775" s="91"/>
      <c r="AE775" s="91"/>
      <c r="AF775" s="91"/>
      <c r="AG775" s="91"/>
      <c r="AH775" s="91"/>
      <c r="AI775" s="91"/>
      <c r="AJ775" s="91"/>
      <c r="AK775" s="91"/>
      <c r="AL775" s="91"/>
      <c r="AM775" s="91"/>
      <c r="AN775" s="91"/>
      <c r="AO775" s="91"/>
      <c r="AP775" s="91"/>
      <c r="AQ775" s="91"/>
      <c r="AR775" s="91"/>
      <c r="AS775" s="91"/>
      <c r="AT775" s="91"/>
      <c r="AU775" s="91"/>
      <c r="AV775" s="91"/>
      <c r="AW775" s="91"/>
      <c r="AX775" s="91"/>
      <c r="AY775" s="91"/>
      <c r="AZ775" s="91"/>
      <c r="BA775" s="91"/>
      <c r="BB775" s="91"/>
      <c r="BC775" s="91"/>
      <c r="BD775" s="91"/>
      <c r="BE775" s="91"/>
      <c r="BF775" s="91"/>
      <c r="BG775" s="91"/>
      <c r="BH775" s="91"/>
      <c r="BI775" s="91"/>
      <c r="BJ775" s="91"/>
    </row>
    <row r="776" spans="13:62" x14ac:dyDescent="0.25">
      <c r="M776" s="91"/>
      <c r="N776" s="91"/>
      <c r="O776" s="91"/>
      <c r="P776" s="91"/>
      <c r="R776" s="91"/>
      <c r="S776" s="91"/>
      <c r="T776" s="91"/>
      <c r="U776" s="91"/>
      <c r="W776" s="91"/>
      <c r="X776" s="91"/>
      <c r="Y776" s="91"/>
      <c r="Z776" s="91"/>
      <c r="AA776" s="91"/>
      <c r="AB776" s="91"/>
      <c r="AC776" s="91"/>
      <c r="AD776" s="91"/>
      <c r="AE776" s="91"/>
      <c r="AF776" s="91"/>
      <c r="AG776" s="91"/>
      <c r="AH776" s="91"/>
      <c r="AI776" s="91"/>
      <c r="AJ776" s="91"/>
      <c r="AK776" s="91"/>
      <c r="AL776" s="91"/>
      <c r="AM776" s="91"/>
      <c r="AN776" s="91"/>
      <c r="AO776" s="91"/>
      <c r="AP776" s="91"/>
      <c r="AQ776" s="91"/>
      <c r="AR776" s="91"/>
      <c r="AS776" s="91"/>
      <c r="AT776" s="91"/>
      <c r="AU776" s="91"/>
      <c r="AV776" s="91"/>
      <c r="AW776" s="91"/>
      <c r="AX776" s="91"/>
      <c r="AY776" s="91"/>
      <c r="AZ776" s="91"/>
      <c r="BA776" s="91"/>
      <c r="BB776" s="91"/>
      <c r="BC776" s="91"/>
      <c r="BD776" s="91"/>
      <c r="BE776" s="91"/>
      <c r="BF776" s="91"/>
      <c r="BG776" s="91"/>
      <c r="BH776" s="91"/>
      <c r="BI776" s="91"/>
      <c r="BJ776" s="91"/>
    </row>
    <row r="777" spans="13:62" x14ac:dyDescent="0.25">
      <c r="M777" s="91"/>
      <c r="N777" s="91"/>
      <c r="O777" s="91"/>
      <c r="P777" s="91"/>
      <c r="R777" s="91"/>
      <c r="S777" s="91"/>
      <c r="T777" s="91"/>
      <c r="U777" s="91"/>
      <c r="W777" s="91"/>
      <c r="X777" s="91"/>
      <c r="Y777" s="91"/>
      <c r="Z777" s="91"/>
      <c r="AA777" s="91"/>
      <c r="AB777" s="91"/>
      <c r="AC777" s="91"/>
      <c r="AD777" s="91"/>
      <c r="AE777" s="91"/>
      <c r="AF777" s="91"/>
      <c r="AG777" s="91"/>
      <c r="AH777" s="91"/>
      <c r="AI777" s="91"/>
      <c r="AJ777" s="91"/>
      <c r="AK777" s="91"/>
      <c r="AL777" s="91"/>
      <c r="AM777" s="91"/>
      <c r="AN777" s="91"/>
      <c r="AO777" s="91"/>
      <c r="AP777" s="91"/>
      <c r="AQ777" s="91"/>
      <c r="AR777" s="91"/>
      <c r="AS777" s="91"/>
      <c r="AT777" s="91"/>
      <c r="AU777" s="91"/>
      <c r="AV777" s="91"/>
      <c r="AW777" s="91"/>
      <c r="AX777" s="91"/>
      <c r="AY777" s="91"/>
      <c r="AZ777" s="91"/>
      <c r="BA777" s="91"/>
      <c r="BB777" s="91"/>
      <c r="BC777" s="91"/>
      <c r="BD777" s="91"/>
      <c r="BE777" s="91"/>
      <c r="BF777" s="91"/>
      <c r="BG777" s="91"/>
      <c r="BH777" s="91"/>
      <c r="BI777" s="91"/>
      <c r="BJ777" s="91"/>
    </row>
    <row r="778" spans="13:62" x14ac:dyDescent="0.25">
      <c r="M778" s="91"/>
      <c r="N778" s="91"/>
      <c r="O778" s="91"/>
      <c r="P778" s="91"/>
      <c r="R778" s="91"/>
      <c r="S778" s="91"/>
      <c r="T778" s="91"/>
      <c r="U778" s="91"/>
      <c r="W778" s="91"/>
      <c r="X778" s="91"/>
      <c r="Y778" s="91"/>
      <c r="Z778" s="91"/>
      <c r="AA778" s="91"/>
      <c r="AB778" s="91"/>
      <c r="AC778" s="91"/>
      <c r="AD778" s="91"/>
      <c r="AE778" s="91"/>
      <c r="AF778" s="91"/>
      <c r="AG778" s="91"/>
      <c r="AH778" s="91"/>
      <c r="AI778" s="91"/>
      <c r="AJ778" s="91"/>
      <c r="AK778" s="91"/>
      <c r="AL778" s="91"/>
      <c r="AM778" s="91"/>
      <c r="AN778" s="91"/>
      <c r="AO778" s="91"/>
      <c r="AP778" s="91"/>
      <c r="AQ778" s="91"/>
      <c r="AR778" s="91"/>
      <c r="AS778" s="91"/>
      <c r="AT778" s="91"/>
      <c r="AU778" s="91"/>
      <c r="AV778" s="91"/>
      <c r="AW778" s="91"/>
      <c r="AX778" s="91"/>
      <c r="AY778" s="91"/>
      <c r="AZ778" s="91"/>
      <c r="BA778" s="91"/>
      <c r="BB778" s="91"/>
      <c r="BC778" s="91"/>
      <c r="BD778" s="91"/>
      <c r="BE778" s="91"/>
      <c r="BF778" s="91"/>
      <c r="BG778" s="91"/>
      <c r="BH778" s="91"/>
      <c r="BI778" s="91"/>
      <c r="BJ778" s="91"/>
    </row>
    <row r="779" spans="13:62" x14ac:dyDescent="0.25">
      <c r="M779" s="91"/>
      <c r="N779" s="91"/>
      <c r="O779" s="91"/>
      <c r="P779" s="91"/>
      <c r="R779" s="91"/>
      <c r="S779" s="91"/>
      <c r="T779" s="91"/>
      <c r="U779" s="91"/>
      <c r="W779" s="91"/>
      <c r="X779" s="91"/>
      <c r="Y779" s="91"/>
      <c r="Z779" s="91"/>
      <c r="AA779" s="91"/>
      <c r="AB779" s="91"/>
      <c r="AC779" s="91"/>
      <c r="AD779" s="91"/>
      <c r="AE779" s="91"/>
      <c r="AF779" s="91"/>
      <c r="AG779" s="91"/>
      <c r="AH779" s="91"/>
      <c r="AI779" s="91"/>
      <c r="AJ779" s="91"/>
      <c r="AK779" s="91"/>
      <c r="AL779" s="91"/>
      <c r="AM779" s="91"/>
      <c r="AN779" s="91"/>
      <c r="AO779" s="91"/>
      <c r="AP779" s="91"/>
      <c r="AQ779" s="91"/>
      <c r="AR779" s="91"/>
      <c r="AS779" s="91"/>
      <c r="AT779" s="91"/>
      <c r="AU779" s="91"/>
      <c r="AV779" s="91"/>
      <c r="AW779" s="91"/>
      <c r="AX779" s="91"/>
      <c r="AY779" s="91"/>
      <c r="AZ779" s="91"/>
      <c r="BA779" s="91"/>
      <c r="BB779" s="91"/>
      <c r="BC779" s="91"/>
      <c r="BD779" s="91"/>
      <c r="BE779" s="91"/>
      <c r="BF779" s="91"/>
      <c r="BG779" s="91"/>
      <c r="BH779" s="91"/>
      <c r="BI779" s="91"/>
      <c r="BJ779" s="91"/>
    </row>
    <row r="780" spans="13:62" x14ac:dyDescent="0.25">
      <c r="M780" s="91"/>
      <c r="N780" s="91"/>
      <c r="O780" s="91"/>
      <c r="P780" s="91"/>
      <c r="R780" s="91"/>
      <c r="S780" s="91"/>
      <c r="T780" s="91"/>
      <c r="U780" s="91"/>
      <c r="W780" s="91"/>
      <c r="X780" s="91"/>
      <c r="Y780" s="91"/>
      <c r="Z780" s="91"/>
      <c r="AA780" s="91"/>
      <c r="AB780" s="91"/>
      <c r="AC780" s="91"/>
      <c r="AD780" s="91"/>
      <c r="AE780" s="91"/>
      <c r="AF780" s="91"/>
      <c r="AG780" s="91"/>
      <c r="AH780" s="91"/>
      <c r="AI780" s="91"/>
      <c r="AJ780" s="91"/>
      <c r="AK780" s="91"/>
      <c r="AL780" s="91"/>
      <c r="AM780" s="91"/>
      <c r="AN780" s="91"/>
      <c r="AO780" s="91"/>
      <c r="AP780" s="91"/>
      <c r="AQ780" s="91"/>
      <c r="AR780" s="91"/>
      <c r="AS780" s="91"/>
      <c r="AT780" s="91"/>
      <c r="AU780" s="91"/>
      <c r="AV780" s="91"/>
      <c r="AW780" s="91"/>
      <c r="AX780" s="91"/>
      <c r="AY780" s="91"/>
      <c r="AZ780" s="91"/>
      <c r="BA780" s="91"/>
      <c r="BB780" s="91"/>
      <c r="BC780" s="91"/>
      <c r="BD780" s="91"/>
      <c r="BE780" s="91"/>
      <c r="BF780" s="91"/>
      <c r="BG780" s="91"/>
      <c r="BH780" s="91"/>
      <c r="BI780" s="91"/>
      <c r="BJ780" s="91"/>
    </row>
    <row r="781" spans="13:62" x14ac:dyDescent="0.25">
      <c r="M781" s="91"/>
      <c r="N781" s="91"/>
      <c r="O781" s="91"/>
      <c r="P781" s="91"/>
      <c r="R781" s="91"/>
      <c r="S781" s="91"/>
      <c r="T781" s="91"/>
      <c r="U781" s="91"/>
      <c r="W781" s="91"/>
      <c r="X781" s="91"/>
      <c r="Y781" s="91"/>
      <c r="Z781" s="91"/>
      <c r="AA781" s="91"/>
      <c r="AB781" s="91"/>
      <c r="AC781" s="91"/>
      <c r="AD781" s="91"/>
      <c r="AE781" s="91"/>
      <c r="AF781" s="91"/>
      <c r="AG781" s="91"/>
      <c r="AH781" s="91"/>
      <c r="AI781" s="91"/>
      <c r="AJ781" s="91"/>
      <c r="AK781" s="91"/>
      <c r="AL781" s="91"/>
      <c r="AM781" s="91"/>
      <c r="AN781" s="91"/>
      <c r="AO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H781" s="91"/>
      <c r="BI781" s="91"/>
      <c r="BJ781" s="91"/>
    </row>
    <row r="782" spans="13:62" x14ac:dyDescent="0.25">
      <c r="M782" s="91"/>
      <c r="N782" s="91"/>
      <c r="O782" s="91"/>
      <c r="P782" s="91"/>
      <c r="R782" s="91"/>
      <c r="S782" s="91"/>
      <c r="T782" s="91"/>
      <c r="U782" s="91"/>
      <c r="W782" s="91"/>
      <c r="X782" s="91"/>
      <c r="Y782" s="91"/>
      <c r="Z782" s="91"/>
      <c r="AA782" s="91"/>
      <c r="AB782" s="91"/>
      <c r="AC782" s="91"/>
      <c r="AD782" s="91"/>
      <c r="AE782" s="91"/>
      <c r="AF782" s="91"/>
      <c r="AG782" s="91"/>
      <c r="AH782" s="91"/>
      <c r="AI782" s="91"/>
      <c r="AJ782" s="91"/>
      <c r="AK782" s="91"/>
      <c r="AL782" s="91"/>
      <c r="AM782" s="91"/>
      <c r="AN782" s="91"/>
      <c r="AO782" s="91"/>
      <c r="AP782" s="91"/>
      <c r="AQ782" s="91"/>
      <c r="AR782" s="91"/>
      <c r="AS782" s="91"/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/>
      <c r="BI782" s="91"/>
      <c r="BJ782" s="91"/>
    </row>
    <row r="783" spans="13:62" x14ac:dyDescent="0.25">
      <c r="M783" s="91"/>
      <c r="N783" s="91"/>
      <c r="O783" s="91"/>
      <c r="P783" s="91"/>
      <c r="R783" s="91"/>
      <c r="S783" s="91"/>
      <c r="T783" s="91"/>
      <c r="U783" s="91"/>
      <c r="W783" s="91"/>
      <c r="X783" s="91"/>
      <c r="Y783" s="91"/>
      <c r="Z783" s="91"/>
      <c r="AA783" s="91"/>
      <c r="AB783" s="91"/>
      <c r="AC783" s="91"/>
      <c r="AD783" s="91"/>
      <c r="AE783" s="91"/>
      <c r="AF783" s="91"/>
      <c r="AG783" s="91"/>
      <c r="AH783" s="91"/>
      <c r="AI783" s="91"/>
      <c r="AJ783" s="91"/>
      <c r="AK783" s="91"/>
      <c r="AL783" s="91"/>
      <c r="AM783" s="91"/>
      <c r="AN783" s="91"/>
      <c r="AO783" s="91"/>
      <c r="AP783" s="91"/>
      <c r="AQ783" s="91"/>
      <c r="AR783" s="91"/>
      <c r="AS783" s="91"/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/>
      <c r="BI783" s="91"/>
      <c r="BJ783" s="91"/>
    </row>
    <row r="784" spans="13:62" x14ac:dyDescent="0.25">
      <c r="M784" s="91"/>
      <c r="N784" s="91"/>
      <c r="O784" s="91"/>
      <c r="P784" s="91"/>
      <c r="R784" s="91"/>
      <c r="S784" s="91"/>
      <c r="T784" s="91"/>
      <c r="U784" s="91"/>
      <c r="W784" s="91"/>
      <c r="X784" s="91"/>
      <c r="Y784" s="91"/>
      <c r="Z784" s="91"/>
      <c r="AA784" s="91"/>
      <c r="AB784" s="91"/>
      <c r="AC784" s="91"/>
      <c r="AD784" s="91"/>
      <c r="AE784" s="91"/>
      <c r="AF784" s="91"/>
      <c r="AG784" s="91"/>
      <c r="AH784" s="91"/>
      <c r="AI784" s="91"/>
      <c r="AJ784" s="91"/>
      <c r="AK784" s="91"/>
      <c r="AL784" s="91"/>
      <c r="AM784" s="91"/>
      <c r="AN784" s="91"/>
      <c r="AO784" s="91"/>
      <c r="AP784" s="91"/>
      <c r="AQ784" s="91"/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91"/>
      <c r="BD784" s="91"/>
      <c r="BE784" s="91"/>
      <c r="BF784" s="91"/>
      <c r="BG784" s="91"/>
      <c r="BH784" s="91"/>
      <c r="BI784" s="91"/>
      <c r="BJ784" s="91"/>
    </row>
    <row r="785" spans="13:62" x14ac:dyDescent="0.25">
      <c r="M785" s="91"/>
      <c r="N785" s="91"/>
      <c r="O785" s="91"/>
      <c r="P785" s="91"/>
      <c r="R785" s="91"/>
      <c r="S785" s="91"/>
      <c r="T785" s="91"/>
      <c r="U785" s="91"/>
      <c r="W785" s="91"/>
      <c r="X785" s="91"/>
      <c r="Y785" s="91"/>
      <c r="Z785" s="91"/>
      <c r="AA785" s="91"/>
      <c r="AB785" s="91"/>
      <c r="AC785" s="91"/>
      <c r="AD785" s="91"/>
      <c r="AE785" s="91"/>
      <c r="AF785" s="91"/>
      <c r="AG785" s="91"/>
      <c r="AH785" s="91"/>
      <c r="AI785" s="91"/>
      <c r="AJ785" s="91"/>
      <c r="AK785" s="91"/>
      <c r="AL785" s="91"/>
      <c r="AM785" s="91"/>
      <c r="AN785" s="91"/>
      <c r="AO785" s="91"/>
      <c r="AP785" s="91"/>
      <c r="AQ785" s="91"/>
      <c r="AR785" s="91"/>
      <c r="AS785" s="91"/>
      <c r="AT785" s="91"/>
      <c r="AU785" s="91"/>
      <c r="AV785" s="91"/>
      <c r="AW785" s="91"/>
      <c r="AX785" s="91"/>
      <c r="AY785" s="91"/>
      <c r="AZ785" s="91"/>
      <c r="BA785" s="91"/>
      <c r="BB785" s="91"/>
      <c r="BC785" s="91"/>
      <c r="BD785" s="91"/>
      <c r="BE785" s="91"/>
      <c r="BF785" s="91"/>
      <c r="BG785" s="91"/>
      <c r="BH785" s="91"/>
      <c r="BI785" s="91"/>
      <c r="BJ785" s="91"/>
    </row>
    <row r="786" spans="13:62" x14ac:dyDescent="0.25">
      <c r="M786" s="91"/>
      <c r="N786" s="91"/>
      <c r="O786" s="91"/>
      <c r="P786" s="91"/>
      <c r="R786" s="91"/>
      <c r="S786" s="91"/>
      <c r="T786" s="91"/>
      <c r="U786" s="91"/>
      <c r="W786" s="91"/>
      <c r="X786" s="91"/>
      <c r="Y786" s="91"/>
      <c r="Z786" s="91"/>
      <c r="AA786" s="91"/>
      <c r="AB786" s="91"/>
      <c r="AC786" s="91"/>
      <c r="AD786" s="91"/>
      <c r="AE786" s="91"/>
      <c r="AF786" s="91"/>
      <c r="AG786" s="91"/>
      <c r="AH786" s="91"/>
      <c r="AI786" s="91"/>
      <c r="AJ786" s="91"/>
      <c r="AK786" s="91"/>
      <c r="AL786" s="91"/>
      <c r="AM786" s="91"/>
      <c r="AN786" s="91"/>
      <c r="AO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91"/>
      <c r="BD786" s="91"/>
      <c r="BE786" s="91"/>
      <c r="BF786" s="91"/>
      <c r="BG786" s="91"/>
      <c r="BH786" s="91"/>
      <c r="BI786" s="91"/>
      <c r="BJ786" s="91"/>
    </row>
    <row r="787" spans="13:62" x14ac:dyDescent="0.25">
      <c r="M787" s="91"/>
      <c r="N787" s="91"/>
      <c r="O787" s="91"/>
      <c r="P787" s="91"/>
      <c r="R787" s="91"/>
      <c r="S787" s="91"/>
      <c r="T787" s="91"/>
      <c r="U787" s="91"/>
      <c r="W787" s="91"/>
      <c r="X787" s="91"/>
      <c r="Y787" s="91"/>
      <c r="Z787" s="91"/>
      <c r="AA787" s="91"/>
      <c r="AB787" s="91"/>
      <c r="AC787" s="91"/>
      <c r="AD787" s="91"/>
      <c r="AE787" s="91"/>
      <c r="AF787" s="91"/>
      <c r="AG787" s="91"/>
      <c r="AH787" s="91"/>
      <c r="AI787" s="91"/>
      <c r="AJ787" s="91"/>
      <c r="AK787" s="91"/>
      <c r="AL787" s="91"/>
      <c r="AM787" s="91"/>
      <c r="AN787" s="91"/>
      <c r="AO787" s="91"/>
      <c r="AP787" s="91"/>
      <c r="AQ787" s="91"/>
      <c r="AR787" s="91"/>
      <c r="AS787" s="91"/>
      <c r="AT787" s="91"/>
      <c r="AU787" s="91"/>
      <c r="AV787" s="91"/>
      <c r="AW787" s="91"/>
      <c r="AX787" s="91"/>
      <c r="AY787" s="91"/>
      <c r="AZ787" s="91"/>
      <c r="BA787" s="91"/>
      <c r="BB787" s="91"/>
      <c r="BC787" s="91"/>
      <c r="BD787" s="91"/>
      <c r="BE787" s="91"/>
      <c r="BF787" s="91"/>
      <c r="BG787" s="91"/>
      <c r="BH787" s="91"/>
      <c r="BI787" s="91"/>
      <c r="BJ787" s="91"/>
    </row>
    <row r="788" spans="13:62" x14ac:dyDescent="0.25">
      <c r="M788" s="91"/>
      <c r="N788" s="91"/>
      <c r="O788" s="91"/>
      <c r="P788" s="91"/>
      <c r="R788" s="91"/>
      <c r="S788" s="91"/>
      <c r="T788" s="91"/>
      <c r="U788" s="91"/>
      <c r="W788" s="91"/>
      <c r="X788" s="91"/>
      <c r="Y788" s="91"/>
      <c r="Z788" s="91"/>
      <c r="AA788" s="91"/>
      <c r="AB788" s="91"/>
      <c r="AC788" s="91"/>
      <c r="AD788" s="91"/>
      <c r="AE788" s="91"/>
      <c r="AF788" s="91"/>
      <c r="AG788" s="91"/>
      <c r="AH788" s="91"/>
      <c r="AI788" s="91"/>
      <c r="AJ788" s="91"/>
      <c r="AK788" s="91"/>
      <c r="AL788" s="91"/>
      <c r="AM788" s="91"/>
      <c r="AN788" s="91"/>
      <c r="AO788" s="91"/>
      <c r="AP788" s="91"/>
      <c r="AQ788" s="91"/>
      <c r="AR788" s="91"/>
      <c r="AS788" s="91"/>
      <c r="AT788" s="91"/>
      <c r="AU788" s="91"/>
      <c r="AV788" s="91"/>
      <c r="AW788" s="91"/>
      <c r="AX788" s="91"/>
      <c r="AY788" s="91"/>
      <c r="AZ788" s="91"/>
      <c r="BA788" s="91"/>
      <c r="BB788" s="91"/>
      <c r="BC788" s="91"/>
      <c r="BD788" s="91"/>
      <c r="BE788" s="91"/>
      <c r="BF788" s="91"/>
      <c r="BG788" s="91"/>
      <c r="BH788" s="91"/>
      <c r="BI788" s="91"/>
      <c r="BJ788" s="91"/>
    </row>
    <row r="789" spans="13:62" x14ac:dyDescent="0.25">
      <c r="M789" s="91"/>
      <c r="N789" s="91"/>
      <c r="O789" s="91"/>
      <c r="P789" s="91"/>
      <c r="R789" s="91"/>
      <c r="S789" s="91"/>
      <c r="T789" s="91"/>
      <c r="U789" s="91"/>
      <c r="W789" s="91"/>
      <c r="X789" s="91"/>
      <c r="Y789" s="91"/>
      <c r="Z789" s="91"/>
      <c r="AA789" s="91"/>
      <c r="AB789" s="91"/>
      <c r="AC789" s="91"/>
      <c r="AD789" s="91"/>
      <c r="AE789" s="91"/>
      <c r="AF789" s="91"/>
      <c r="AG789" s="91"/>
      <c r="AH789" s="91"/>
      <c r="AI789" s="91"/>
      <c r="AJ789" s="91"/>
      <c r="AK789" s="91"/>
      <c r="AL789" s="91"/>
      <c r="AM789" s="91"/>
      <c r="AN789" s="91"/>
      <c r="AO789" s="91"/>
      <c r="AP789" s="91"/>
      <c r="AQ789" s="91"/>
      <c r="AR789" s="91"/>
      <c r="AS789" s="91"/>
      <c r="AT789" s="91"/>
      <c r="AU789" s="91"/>
      <c r="AV789" s="91"/>
      <c r="AW789" s="91"/>
      <c r="AX789" s="91"/>
      <c r="AY789" s="91"/>
      <c r="AZ789" s="91"/>
      <c r="BA789" s="91"/>
      <c r="BB789" s="91"/>
      <c r="BC789" s="91"/>
      <c r="BD789" s="91"/>
      <c r="BE789" s="91"/>
      <c r="BF789" s="91"/>
      <c r="BG789" s="91"/>
      <c r="BH789" s="91"/>
      <c r="BI789" s="91"/>
      <c r="BJ789" s="91"/>
    </row>
    <row r="790" spans="13:62" x14ac:dyDescent="0.25">
      <c r="M790" s="91"/>
      <c r="N790" s="91"/>
      <c r="O790" s="91"/>
      <c r="P790" s="91"/>
      <c r="R790" s="91"/>
      <c r="S790" s="91"/>
      <c r="T790" s="91"/>
      <c r="U790" s="91"/>
      <c r="W790" s="91"/>
      <c r="X790" s="91"/>
      <c r="Y790" s="91"/>
      <c r="Z790" s="91"/>
      <c r="AA790" s="91"/>
      <c r="AB790" s="91"/>
      <c r="AC790" s="91"/>
      <c r="AD790" s="91"/>
      <c r="AE790" s="91"/>
      <c r="AF790" s="91"/>
      <c r="AG790" s="91"/>
      <c r="AH790" s="91"/>
      <c r="AI790" s="91"/>
      <c r="AJ790" s="91"/>
      <c r="AK790" s="91"/>
      <c r="AL790" s="91"/>
      <c r="AM790" s="91"/>
      <c r="AN790" s="91"/>
      <c r="AO790" s="91"/>
      <c r="AP790" s="91"/>
      <c r="AQ790" s="91"/>
      <c r="AR790" s="91"/>
      <c r="AS790" s="91"/>
      <c r="AT790" s="91"/>
      <c r="AU790" s="91"/>
      <c r="AV790" s="91"/>
      <c r="AW790" s="91"/>
      <c r="AX790" s="91"/>
      <c r="AY790" s="91"/>
      <c r="AZ790" s="91"/>
      <c r="BA790" s="91"/>
      <c r="BB790" s="91"/>
      <c r="BC790" s="91"/>
      <c r="BD790" s="91"/>
      <c r="BE790" s="91"/>
      <c r="BF790" s="91"/>
      <c r="BG790" s="91"/>
      <c r="BH790" s="91"/>
      <c r="BI790" s="91"/>
      <c r="BJ790" s="91"/>
    </row>
    <row r="791" spans="13:62" x14ac:dyDescent="0.25">
      <c r="M791" s="91"/>
      <c r="N791" s="91"/>
      <c r="O791" s="91"/>
      <c r="P791" s="91"/>
      <c r="R791" s="91"/>
      <c r="S791" s="91"/>
      <c r="T791" s="91"/>
      <c r="U791" s="91"/>
      <c r="W791" s="91"/>
      <c r="X791" s="91"/>
      <c r="Y791" s="91"/>
      <c r="Z791" s="91"/>
      <c r="AA791" s="91"/>
      <c r="AB791" s="91"/>
      <c r="AC791" s="91"/>
      <c r="AD791" s="91"/>
      <c r="AE791" s="91"/>
      <c r="AF791" s="91"/>
      <c r="AG791" s="91"/>
      <c r="AH791" s="91"/>
      <c r="AI791" s="91"/>
      <c r="AJ791" s="91"/>
      <c r="AK791" s="91"/>
      <c r="AL791" s="91"/>
      <c r="AM791" s="91"/>
      <c r="AN791" s="91"/>
      <c r="AO791" s="91"/>
      <c r="AP791" s="91"/>
      <c r="AQ791" s="91"/>
      <c r="AR791" s="91"/>
      <c r="AS791" s="91"/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H791" s="91"/>
      <c r="BI791" s="91"/>
      <c r="BJ791" s="91"/>
    </row>
    <row r="792" spans="13:62" x14ac:dyDescent="0.25">
      <c r="M792" s="91"/>
      <c r="N792" s="91"/>
      <c r="O792" s="91"/>
      <c r="P792" s="91"/>
      <c r="R792" s="91"/>
      <c r="S792" s="91"/>
      <c r="T792" s="91"/>
      <c r="U792" s="91"/>
      <c r="W792" s="91"/>
      <c r="X792" s="91"/>
      <c r="Y792" s="91"/>
      <c r="Z792" s="91"/>
      <c r="AA792" s="91"/>
      <c r="AB792" s="91"/>
      <c r="AC792" s="91"/>
      <c r="AD792" s="91"/>
      <c r="AE792" s="91"/>
      <c r="AF792" s="91"/>
      <c r="AG792" s="91"/>
      <c r="AH792" s="91"/>
      <c r="AI792" s="91"/>
      <c r="AJ792" s="91"/>
      <c r="AK792" s="91"/>
      <c r="AL792" s="91"/>
      <c r="AM792" s="91"/>
      <c r="AN792" s="91"/>
      <c r="AO792" s="91"/>
      <c r="AP792" s="91"/>
      <c r="AQ792" s="91"/>
      <c r="AR792" s="91"/>
      <c r="AS792" s="91"/>
      <c r="AT792" s="91"/>
      <c r="AU792" s="91"/>
      <c r="AV792" s="91"/>
      <c r="AW792" s="91"/>
      <c r="AX792" s="91"/>
      <c r="AY792" s="91"/>
      <c r="AZ792" s="91"/>
      <c r="BA792" s="91"/>
      <c r="BB792" s="91"/>
      <c r="BC792" s="91"/>
      <c r="BD792" s="91"/>
      <c r="BE792" s="91"/>
      <c r="BF792" s="91"/>
      <c r="BG792" s="91"/>
      <c r="BH792" s="91"/>
      <c r="BI792" s="91"/>
      <c r="BJ792" s="91"/>
    </row>
    <row r="793" spans="13:62" x14ac:dyDescent="0.25">
      <c r="M793" s="91"/>
      <c r="N793" s="91"/>
      <c r="O793" s="91"/>
      <c r="P793" s="91"/>
      <c r="R793" s="91"/>
      <c r="S793" s="91"/>
      <c r="T793" s="91"/>
      <c r="U793" s="91"/>
      <c r="W793" s="91"/>
      <c r="X793" s="91"/>
      <c r="Y793" s="91"/>
      <c r="Z793" s="91"/>
      <c r="AA793" s="91"/>
      <c r="AB793" s="91"/>
      <c r="AC793" s="91"/>
      <c r="AD793" s="91"/>
      <c r="AE793" s="91"/>
      <c r="AF793" s="91"/>
      <c r="AG793" s="91"/>
      <c r="AH793" s="91"/>
      <c r="AI793" s="91"/>
      <c r="AJ793" s="91"/>
      <c r="AK793" s="91"/>
      <c r="AL793" s="91"/>
      <c r="AM793" s="91"/>
      <c r="AN793" s="91"/>
      <c r="AO793" s="91"/>
      <c r="AP793" s="91"/>
      <c r="AQ793" s="91"/>
      <c r="AR793" s="91"/>
      <c r="AS793" s="91"/>
      <c r="AT793" s="91"/>
      <c r="AU793" s="91"/>
      <c r="AV793" s="91"/>
      <c r="AW793" s="91"/>
      <c r="AX793" s="91"/>
      <c r="AY793" s="91"/>
      <c r="AZ793" s="91"/>
      <c r="BA793" s="91"/>
      <c r="BB793" s="91"/>
      <c r="BC793" s="91"/>
      <c r="BD793" s="91"/>
      <c r="BE793" s="91"/>
      <c r="BF793" s="91"/>
      <c r="BG793" s="91"/>
      <c r="BH793" s="91"/>
      <c r="BI793" s="91"/>
      <c r="BJ793" s="91"/>
    </row>
    <row r="794" spans="13:62" x14ac:dyDescent="0.25">
      <c r="M794" s="91"/>
      <c r="N794" s="91"/>
      <c r="O794" s="91"/>
      <c r="P794" s="91"/>
      <c r="R794" s="91"/>
      <c r="S794" s="91"/>
      <c r="T794" s="91"/>
      <c r="U794" s="91"/>
      <c r="W794" s="91"/>
      <c r="X794" s="91"/>
      <c r="Y794" s="91"/>
      <c r="Z794" s="91"/>
      <c r="AA794" s="91"/>
      <c r="AB794" s="91"/>
      <c r="AC794" s="91"/>
      <c r="AD794" s="91"/>
      <c r="AE794" s="91"/>
      <c r="AF794" s="91"/>
      <c r="AG794" s="91"/>
      <c r="AH794" s="91"/>
      <c r="AI794" s="91"/>
      <c r="AJ794" s="91"/>
      <c r="AK794" s="91"/>
      <c r="AL794" s="91"/>
      <c r="AM794" s="91"/>
      <c r="AN794" s="91"/>
      <c r="AO794" s="91"/>
      <c r="AP794" s="91"/>
      <c r="AQ794" s="91"/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/>
      <c r="BF794" s="91"/>
      <c r="BG794" s="91"/>
      <c r="BH794" s="91"/>
      <c r="BI794" s="91"/>
      <c r="BJ794" s="91"/>
    </row>
    <row r="795" spans="13:62" x14ac:dyDescent="0.25">
      <c r="M795" s="91"/>
      <c r="N795" s="91"/>
      <c r="O795" s="91"/>
      <c r="P795" s="91"/>
      <c r="R795" s="91"/>
      <c r="S795" s="91"/>
      <c r="T795" s="91"/>
      <c r="U795" s="91"/>
      <c r="W795" s="91"/>
      <c r="X795" s="91"/>
      <c r="Y795" s="91"/>
      <c r="Z795" s="91"/>
      <c r="AA795" s="91"/>
      <c r="AB795" s="91"/>
      <c r="AC795" s="91"/>
      <c r="AD795" s="91"/>
      <c r="AE795" s="91"/>
      <c r="AF795" s="91"/>
      <c r="AG795" s="91"/>
      <c r="AH795" s="91"/>
      <c r="AI795" s="91"/>
      <c r="AJ795" s="91"/>
      <c r="AK795" s="91"/>
      <c r="AL795" s="91"/>
      <c r="AM795" s="91"/>
      <c r="AN795" s="91"/>
      <c r="AO795" s="91"/>
      <c r="AP795" s="91"/>
      <c r="AQ795" s="91"/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91"/>
      <c r="BE795" s="91"/>
      <c r="BF795" s="91"/>
      <c r="BG795" s="91"/>
      <c r="BH795" s="91"/>
      <c r="BI795" s="91"/>
      <c r="BJ795" s="91"/>
    </row>
    <row r="796" spans="13:62" x14ac:dyDescent="0.25">
      <c r="M796" s="91"/>
      <c r="N796" s="91"/>
      <c r="O796" s="91"/>
      <c r="P796" s="91"/>
      <c r="R796" s="91"/>
      <c r="S796" s="91"/>
      <c r="T796" s="91"/>
      <c r="U796" s="91"/>
      <c r="W796" s="91"/>
      <c r="X796" s="91"/>
      <c r="Y796" s="91"/>
      <c r="Z796" s="91"/>
      <c r="AA796" s="91"/>
      <c r="AB796" s="91"/>
      <c r="AC796" s="91"/>
      <c r="AD796" s="91"/>
      <c r="AE796" s="91"/>
      <c r="AF796" s="91"/>
      <c r="AG796" s="91"/>
      <c r="AH796" s="91"/>
      <c r="AI796" s="91"/>
      <c r="AJ796" s="91"/>
      <c r="AK796" s="91"/>
      <c r="AL796" s="91"/>
      <c r="AM796" s="91"/>
      <c r="AN796" s="91"/>
      <c r="AO796" s="91"/>
      <c r="AP796" s="91"/>
      <c r="AQ796" s="91"/>
      <c r="AR796" s="91"/>
      <c r="AS796" s="91"/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/>
      <c r="BI796" s="91"/>
      <c r="BJ796" s="91"/>
    </row>
    <row r="797" spans="13:62" x14ac:dyDescent="0.25">
      <c r="M797" s="91"/>
      <c r="N797" s="91"/>
      <c r="O797" s="91"/>
      <c r="P797" s="91"/>
      <c r="R797" s="91"/>
      <c r="S797" s="91"/>
      <c r="T797" s="91"/>
      <c r="U797" s="91"/>
      <c r="W797" s="91"/>
      <c r="X797" s="91"/>
      <c r="Y797" s="91"/>
      <c r="Z797" s="91"/>
      <c r="AA797" s="91"/>
      <c r="AB797" s="91"/>
      <c r="AC797" s="91"/>
      <c r="AD797" s="91"/>
      <c r="AE797" s="91"/>
      <c r="AF797" s="91"/>
      <c r="AG797" s="91"/>
      <c r="AH797" s="91"/>
      <c r="AI797" s="91"/>
      <c r="AJ797" s="91"/>
      <c r="AK797" s="91"/>
      <c r="AL797" s="91"/>
      <c r="AM797" s="91"/>
      <c r="AN797" s="91"/>
      <c r="AO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H797" s="91"/>
      <c r="BI797" s="91"/>
      <c r="BJ797" s="91"/>
    </row>
    <row r="798" spans="13:62" x14ac:dyDescent="0.25">
      <c r="M798" s="91"/>
      <c r="N798" s="91"/>
      <c r="O798" s="91"/>
      <c r="P798" s="91"/>
      <c r="R798" s="91"/>
      <c r="S798" s="91"/>
      <c r="T798" s="91"/>
      <c r="U798" s="91"/>
      <c r="W798" s="91"/>
      <c r="X798" s="91"/>
      <c r="Y798" s="91"/>
      <c r="Z798" s="91"/>
      <c r="AA798" s="91"/>
      <c r="AB798" s="91"/>
      <c r="AC798" s="91"/>
      <c r="AD798" s="91"/>
      <c r="AE798" s="91"/>
      <c r="AF798" s="91"/>
      <c r="AG798" s="91"/>
      <c r="AH798" s="91"/>
      <c r="AI798" s="91"/>
      <c r="AJ798" s="91"/>
      <c r="AK798" s="91"/>
      <c r="AL798" s="91"/>
      <c r="AM798" s="91"/>
      <c r="AN798" s="91"/>
      <c r="AO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H798" s="91"/>
      <c r="BI798" s="91"/>
      <c r="BJ798" s="91"/>
    </row>
    <row r="799" spans="13:62" x14ac:dyDescent="0.25">
      <c r="M799" s="91"/>
      <c r="N799" s="91"/>
      <c r="O799" s="91"/>
      <c r="P799" s="91"/>
      <c r="R799" s="91"/>
      <c r="S799" s="91"/>
      <c r="T799" s="91"/>
      <c r="U799" s="91"/>
      <c r="W799" s="91"/>
      <c r="X799" s="91"/>
      <c r="Y799" s="91"/>
      <c r="Z799" s="91"/>
      <c r="AA799" s="91"/>
      <c r="AB799" s="91"/>
      <c r="AC799" s="91"/>
      <c r="AD799" s="91"/>
      <c r="AE799" s="91"/>
      <c r="AF799" s="91"/>
      <c r="AG799" s="91"/>
      <c r="AH799" s="91"/>
      <c r="AI799" s="91"/>
      <c r="AJ799" s="91"/>
      <c r="AK799" s="91"/>
      <c r="AL799" s="91"/>
      <c r="AM799" s="91"/>
      <c r="AN799" s="91"/>
      <c r="AO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H799" s="91"/>
      <c r="BI799" s="91"/>
      <c r="BJ799" s="91"/>
    </row>
    <row r="800" spans="13:62" x14ac:dyDescent="0.25">
      <c r="M800" s="91"/>
      <c r="N800" s="91"/>
      <c r="O800" s="91"/>
      <c r="P800" s="91"/>
      <c r="R800" s="91"/>
      <c r="S800" s="91"/>
      <c r="T800" s="91"/>
      <c r="U800" s="91"/>
      <c r="W800" s="91"/>
      <c r="X800" s="91"/>
      <c r="Y800" s="91"/>
      <c r="Z800" s="91"/>
      <c r="AA800" s="91"/>
      <c r="AB800" s="91"/>
      <c r="AC800" s="91"/>
      <c r="AD800" s="91"/>
      <c r="AE800" s="91"/>
      <c r="AF800" s="91"/>
      <c r="AG800" s="91"/>
      <c r="AH800" s="91"/>
      <c r="AI800" s="91"/>
      <c r="AJ800" s="91"/>
      <c r="AK800" s="91"/>
      <c r="AL800" s="91"/>
      <c r="AM800" s="91"/>
      <c r="AN800" s="91"/>
      <c r="AO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H800" s="91"/>
      <c r="BI800" s="91"/>
      <c r="BJ800" s="91"/>
    </row>
    <row r="801" spans="13:62" x14ac:dyDescent="0.25">
      <c r="M801" s="91"/>
      <c r="N801" s="91"/>
      <c r="O801" s="91"/>
      <c r="P801" s="91"/>
      <c r="R801" s="91"/>
      <c r="S801" s="91"/>
      <c r="T801" s="91"/>
      <c r="U801" s="91"/>
      <c r="W801" s="91"/>
      <c r="X801" s="91"/>
      <c r="Y801" s="91"/>
      <c r="Z801" s="91"/>
      <c r="AA801" s="91"/>
      <c r="AB801" s="91"/>
      <c r="AC801" s="91"/>
      <c r="AD801" s="91"/>
      <c r="AE801" s="91"/>
      <c r="AF801" s="91"/>
      <c r="AG801" s="91"/>
      <c r="AH801" s="91"/>
      <c r="AI801" s="91"/>
      <c r="AJ801" s="91"/>
      <c r="AK801" s="91"/>
      <c r="AL801" s="91"/>
      <c r="AM801" s="91"/>
      <c r="AN801" s="91"/>
      <c r="AO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H801" s="91"/>
      <c r="BI801" s="91"/>
      <c r="BJ801" s="91"/>
    </row>
    <row r="802" spans="13:62" x14ac:dyDescent="0.25">
      <c r="M802" s="91"/>
      <c r="N802" s="91"/>
      <c r="O802" s="91"/>
      <c r="P802" s="91"/>
      <c r="R802" s="91"/>
      <c r="S802" s="91"/>
      <c r="T802" s="91"/>
      <c r="U802" s="91"/>
      <c r="W802" s="91"/>
      <c r="X802" s="91"/>
      <c r="Y802" s="91"/>
      <c r="Z802" s="91"/>
      <c r="AA802" s="91"/>
      <c r="AB802" s="91"/>
      <c r="AC802" s="91"/>
      <c r="AD802" s="91"/>
      <c r="AE802" s="91"/>
      <c r="AF802" s="91"/>
      <c r="AG802" s="91"/>
      <c r="AH802" s="91"/>
      <c r="AI802" s="91"/>
      <c r="AJ802" s="91"/>
      <c r="AK802" s="91"/>
      <c r="AL802" s="91"/>
      <c r="AM802" s="91"/>
      <c r="AN802" s="91"/>
      <c r="AO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H802" s="91"/>
      <c r="BI802" s="91"/>
      <c r="BJ802" s="91"/>
    </row>
    <row r="803" spans="13:62" x14ac:dyDescent="0.25">
      <c r="M803" s="91"/>
      <c r="N803" s="91"/>
      <c r="O803" s="91"/>
      <c r="P803" s="91"/>
      <c r="R803" s="91"/>
      <c r="S803" s="91"/>
      <c r="T803" s="91"/>
      <c r="U803" s="91"/>
      <c r="W803" s="91"/>
      <c r="X803" s="91"/>
      <c r="Y803" s="91"/>
      <c r="Z803" s="91"/>
      <c r="AA803" s="91"/>
      <c r="AB803" s="91"/>
      <c r="AC803" s="91"/>
      <c r="AD803" s="91"/>
      <c r="AE803" s="91"/>
      <c r="AF803" s="91"/>
      <c r="AG803" s="91"/>
      <c r="AH803" s="91"/>
      <c r="AI803" s="91"/>
      <c r="AJ803" s="91"/>
      <c r="AK803" s="91"/>
      <c r="AL803" s="91"/>
      <c r="AM803" s="91"/>
      <c r="AN803" s="91"/>
      <c r="AO803" s="91"/>
      <c r="AP803" s="91"/>
      <c r="AQ803" s="91"/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/>
      <c r="BG803" s="91"/>
      <c r="BH803" s="91"/>
      <c r="BI803" s="91"/>
      <c r="BJ803" s="91"/>
    </row>
    <row r="804" spans="13:62" x14ac:dyDescent="0.25">
      <c r="M804" s="91"/>
      <c r="N804" s="91"/>
      <c r="O804" s="91"/>
      <c r="P804" s="91"/>
      <c r="R804" s="91"/>
      <c r="S804" s="91"/>
      <c r="T804" s="91"/>
      <c r="U804" s="91"/>
      <c r="W804" s="91"/>
      <c r="X804" s="91"/>
      <c r="Y804" s="91"/>
      <c r="Z804" s="91"/>
      <c r="AA804" s="91"/>
      <c r="AB804" s="91"/>
      <c r="AC804" s="91"/>
      <c r="AD804" s="91"/>
      <c r="AE804" s="91"/>
      <c r="AF804" s="91"/>
      <c r="AG804" s="91"/>
      <c r="AH804" s="91"/>
      <c r="AI804" s="91"/>
      <c r="AJ804" s="91"/>
      <c r="AK804" s="91"/>
      <c r="AL804" s="91"/>
      <c r="AM804" s="91"/>
      <c r="AN804" s="91"/>
      <c r="AO804" s="91"/>
      <c r="AP804" s="91"/>
      <c r="AQ804" s="91"/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/>
      <c r="BG804" s="91"/>
      <c r="BH804" s="91"/>
      <c r="BI804" s="91"/>
      <c r="BJ804" s="91"/>
    </row>
    <row r="805" spans="13:62" x14ac:dyDescent="0.25">
      <c r="M805" s="91"/>
      <c r="N805" s="91"/>
      <c r="O805" s="91"/>
      <c r="P805" s="91"/>
      <c r="R805" s="91"/>
      <c r="S805" s="91"/>
      <c r="T805" s="91"/>
      <c r="U805" s="91"/>
      <c r="W805" s="91"/>
      <c r="X805" s="91"/>
      <c r="Y805" s="91"/>
      <c r="Z805" s="91"/>
      <c r="AA805" s="91"/>
      <c r="AB805" s="91"/>
      <c r="AC805" s="91"/>
      <c r="AD805" s="91"/>
      <c r="AE805" s="91"/>
      <c r="AF805" s="91"/>
      <c r="AG805" s="91"/>
      <c r="AH805" s="91"/>
      <c r="AI805" s="91"/>
      <c r="AJ805" s="91"/>
      <c r="AK805" s="91"/>
      <c r="AL805" s="91"/>
      <c r="AM805" s="91"/>
      <c r="AN805" s="91"/>
      <c r="AO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H805" s="91"/>
      <c r="BI805" s="91"/>
      <c r="BJ805" s="91"/>
    </row>
    <row r="806" spans="13:62" x14ac:dyDescent="0.25">
      <c r="M806" s="91"/>
      <c r="N806" s="91"/>
      <c r="O806" s="91"/>
      <c r="P806" s="91"/>
      <c r="R806" s="91"/>
      <c r="S806" s="91"/>
      <c r="T806" s="91"/>
      <c r="U806" s="91"/>
      <c r="W806" s="91"/>
      <c r="X806" s="91"/>
      <c r="Y806" s="91"/>
      <c r="Z806" s="91"/>
      <c r="AA806" s="91"/>
      <c r="AB806" s="91"/>
      <c r="AC806" s="91"/>
      <c r="AD806" s="91"/>
      <c r="AE806" s="91"/>
      <c r="AF806" s="91"/>
      <c r="AG806" s="91"/>
      <c r="AH806" s="91"/>
      <c r="AI806" s="91"/>
      <c r="AJ806" s="91"/>
      <c r="AK806" s="91"/>
      <c r="AL806" s="91"/>
      <c r="AM806" s="91"/>
      <c r="AN806" s="91"/>
      <c r="AO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H806" s="91"/>
      <c r="BI806" s="91"/>
      <c r="BJ806" s="91"/>
    </row>
    <row r="807" spans="13:62" x14ac:dyDescent="0.25">
      <c r="M807" s="91"/>
      <c r="N807" s="91"/>
      <c r="O807" s="91"/>
      <c r="P807" s="91"/>
      <c r="R807" s="91"/>
      <c r="S807" s="91"/>
      <c r="T807" s="91"/>
      <c r="U807" s="91"/>
      <c r="W807" s="91"/>
      <c r="X807" s="91"/>
      <c r="Y807" s="91"/>
      <c r="Z807" s="91"/>
      <c r="AA807" s="91"/>
      <c r="AB807" s="91"/>
      <c r="AC807" s="91"/>
      <c r="AD807" s="91"/>
      <c r="AE807" s="91"/>
      <c r="AF807" s="91"/>
      <c r="AG807" s="91"/>
      <c r="AH807" s="91"/>
      <c r="AI807" s="91"/>
      <c r="AJ807" s="91"/>
      <c r="AK807" s="91"/>
      <c r="AL807" s="91"/>
      <c r="AM807" s="91"/>
      <c r="AN807" s="91"/>
      <c r="AO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H807" s="91"/>
      <c r="BI807" s="91"/>
      <c r="BJ807" s="91"/>
    </row>
    <row r="808" spans="13:62" x14ac:dyDescent="0.25">
      <c r="M808" s="91"/>
      <c r="N808" s="91"/>
      <c r="O808" s="91"/>
      <c r="P808" s="91"/>
      <c r="R808" s="91"/>
      <c r="S808" s="91"/>
      <c r="T808" s="91"/>
      <c r="U808" s="91"/>
      <c r="W808" s="91"/>
      <c r="X808" s="91"/>
      <c r="Y808" s="91"/>
      <c r="Z808" s="91"/>
      <c r="AA808" s="91"/>
      <c r="AB808" s="91"/>
      <c r="AC808" s="91"/>
      <c r="AD808" s="91"/>
      <c r="AE808" s="91"/>
      <c r="AF808" s="91"/>
      <c r="AG808" s="91"/>
      <c r="AH808" s="91"/>
      <c r="AI808" s="91"/>
      <c r="AJ808" s="91"/>
      <c r="AK808" s="91"/>
      <c r="AL808" s="91"/>
      <c r="AM808" s="91"/>
      <c r="AN808" s="91"/>
      <c r="AO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H808" s="91"/>
      <c r="BI808" s="91"/>
      <c r="BJ808" s="91"/>
    </row>
    <row r="809" spans="13:62" x14ac:dyDescent="0.25">
      <c r="M809" s="91"/>
      <c r="N809" s="91"/>
      <c r="O809" s="91"/>
      <c r="P809" s="91"/>
      <c r="R809" s="91"/>
      <c r="S809" s="91"/>
      <c r="T809" s="91"/>
      <c r="U809" s="91"/>
      <c r="W809" s="91"/>
      <c r="X809" s="91"/>
      <c r="Y809" s="91"/>
      <c r="Z809" s="91"/>
      <c r="AA809" s="91"/>
      <c r="AB809" s="91"/>
      <c r="AC809" s="91"/>
      <c r="AD809" s="91"/>
      <c r="AE809" s="91"/>
      <c r="AF809" s="91"/>
      <c r="AG809" s="91"/>
      <c r="AH809" s="91"/>
      <c r="AI809" s="91"/>
      <c r="AJ809" s="91"/>
      <c r="AK809" s="91"/>
      <c r="AL809" s="91"/>
      <c r="AM809" s="91"/>
      <c r="AN809" s="91"/>
      <c r="AO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H809" s="91"/>
      <c r="BI809" s="91"/>
      <c r="BJ809" s="91"/>
    </row>
    <row r="810" spans="13:62" x14ac:dyDescent="0.25">
      <c r="M810" s="91"/>
      <c r="N810" s="91"/>
      <c r="O810" s="91"/>
      <c r="P810" s="91"/>
      <c r="R810" s="91"/>
      <c r="S810" s="91"/>
      <c r="T810" s="91"/>
      <c r="U810" s="91"/>
      <c r="W810" s="91"/>
      <c r="X810" s="91"/>
      <c r="Y810" s="91"/>
      <c r="Z810" s="91"/>
      <c r="AA810" s="91"/>
      <c r="AB810" s="91"/>
      <c r="AC810" s="91"/>
      <c r="AD810" s="91"/>
      <c r="AE810" s="91"/>
      <c r="AF810" s="91"/>
      <c r="AG810" s="91"/>
      <c r="AH810" s="91"/>
      <c r="AI810" s="91"/>
      <c r="AJ810" s="91"/>
      <c r="AK810" s="91"/>
      <c r="AL810" s="91"/>
      <c r="AM810" s="91"/>
      <c r="AN810" s="91"/>
      <c r="AO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H810" s="91"/>
      <c r="BI810" s="91"/>
      <c r="BJ810" s="91"/>
    </row>
    <row r="811" spans="13:62" x14ac:dyDescent="0.25">
      <c r="M811" s="91"/>
      <c r="N811" s="91"/>
      <c r="O811" s="91"/>
      <c r="P811" s="91"/>
      <c r="R811" s="91"/>
      <c r="S811" s="91"/>
      <c r="T811" s="91"/>
      <c r="U811" s="91"/>
      <c r="W811" s="91"/>
      <c r="X811" s="91"/>
      <c r="Y811" s="91"/>
      <c r="Z811" s="91"/>
      <c r="AA811" s="91"/>
      <c r="AB811" s="91"/>
      <c r="AC811" s="91"/>
      <c r="AD811" s="91"/>
      <c r="AE811" s="91"/>
      <c r="AF811" s="91"/>
      <c r="AG811" s="91"/>
      <c r="AH811" s="91"/>
      <c r="AI811" s="91"/>
      <c r="AJ811" s="91"/>
      <c r="AK811" s="91"/>
      <c r="AL811" s="91"/>
      <c r="AM811" s="91"/>
      <c r="AN811" s="91"/>
      <c r="AO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H811" s="91"/>
      <c r="BI811" s="91"/>
      <c r="BJ811" s="91"/>
    </row>
    <row r="812" spans="13:62" x14ac:dyDescent="0.25">
      <c r="M812" s="91"/>
      <c r="N812" s="91"/>
      <c r="O812" s="91"/>
      <c r="P812" s="91"/>
      <c r="R812" s="91"/>
      <c r="S812" s="91"/>
      <c r="T812" s="91"/>
      <c r="U812" s="91"/>
      <c r="W812" s="91"/>
      <c r="X812" s="91"/>
      <c r="Y812" s="91"/>
      <c r="Z812" s="91"/>
      <c r="AA812" s="91"/>
      <c r="AB812" s="91"/>
      <c r="AC812" s="91"/>
      <c r="AD812" s="91"/>
      <c r="AE812" s="91"/>
      <c r="AF812" s="91"/>
      <c r="AG812" s="91"/>
      <c r="AH812" s="91"/>
      <c r="AI812" s="91"/>
      <c r="AJ812" s="91"/>
      <c r="AK812" s="91"/>
      <c r="AL812" s="91"/>
      <c r="AM812" s="91"/>
      <c r="AN812" s="91"/>
      <c r="AO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H812" s="91"/>
      <c r="BI812" s="91"/>
      <c r="BJ812" s="91"/>
    </row>
    <row r="813" spans="13:62" x14ac:dyDescent="0.25">
      <c r="M813" s="91"/>
      <c r="N813" s="91"/>
      <c r="O813" s="91"/>
      <c r="P813" s="91"/>
      <c r="R813" s="91"/>
      <c r="S813" s="91"/>
      <c r="T813" s="91"/>
      <c r="U813" s="91"/>
      <c r="W813" s="91"/>
      <c r="X813" s="91"/>
      <c r="Y813" s="91"/>
      <c r="Z813" s="91"/>
      <c r="AA813" s="91"/>
      <c r="AB813" s="91"/>
      <c r="AC813" s="91"/>
      <c r="AD813" s="91"/>
      <c r="AE813" s="91"/>
      <c r="AF813" s="91"/>
      <c r="AG813" s="91"/>
      <c r="AH813" s="91"/>
      <c r="AI813" s="91"/>
      <c r="AJ813" s="91"/>
      <c r="AK813" s="91"/>
      <c r="AL813" s="91"/>
      <c r="AM813" s="91"/>
      <c r="AN813" s="91"/>
      <c r="AO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H813" s="91"/>
      <c r="BI813" s="91"/>
      <c r="BJ813" s="91"/>
    </row>
    <row r="814" spans="13:62" x14ac:dyDescent="0.25">
      <c r="M814" s="91"/>
      <c r="N814" s="91"/>
      <c r="O814" s="91"/>
      <c r="P814" s="91"/>
      <c r="R814" s="91"/>
      <c r="S814" s="91"/>
      <c r="T814" s="91"/>
      <c r="U814" s="91"/>
      <c r="W814" s="91"/>
      <c r="X814" s="91"/>
      <c r="Y814" s="91"/>
      <c r="Z814" s="91"/>
      <c r="AA814" s="91"/>
      <c r="AB814" s="91"/>
      <c r="AC814" s="91"/>
      <c r="AD814" s="91"/>
      <c r="AE814" s="91"/>
      <c r="AF814" s="91"/>
      <c r="AG814" s="91"/>
      <c r="AH814" s="91"/>
      <c r="AI814" s="91"/>
      <c r="AJ814" s="91"/>
      <c r="AK814" s="91"/>
      <c r="AL814" s="91"/>
      <c r="AM814" s="91"/>
      <c r="AN814" s="91"/>
      <c r="AO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H814" s="91"/>
      <c r="BI814" s="91"/>
      <c r="BJ814" s="91"/>
    </row>
    <row r="815" spans="13:62" x14ac:dyDescent="0.25">
      <c r="M815" s="91"/>
      <c r="N815" s="91"/>
      <c r="O815" s="91"/>
      <c r="P815" s="91"/>
      <c r="R815" s="91"/>
      <c r="S815" s="91"/>
      <c r="T815" s="91"/>
      <c r="U815" s="91"/>
      <c r="W815" s="91"/>
      <c r="X815" s="91"/>
      <c r="Y815" s="91"/>
      <c r="Z815" s="91"/>
      <c r="AA815" s="91"/>
      <c r="AB815" s="91"/>
      <c r="AC815" s="91"/>
      <c r="AD815" s="91"/>
      <c r="AE815" s="91"/>
      <c r="AF815" s="91"/>
      <c r="AG815" s="91"/>
      <c r="AH815" s="91"/>
      <c r="AI815" s="91"/>
      <c r="AJ815" s="91"/>
      <c r="AK815" s="91"/>
      <c r="AL815" s="91"/>
      <c r="AM815" s="91"/>
      <c r="AN815" s="91"/>
      <c r="AO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H815" s="91"/>
      <c r="BI815" s="91"/>
      <c r="BJ815" s="91"/>
    </row>
    <row r="816" spans="13:62" x14ac:dyDescent="0.25">
      <c r="M816" s="91"/>
      <c r="N816" s="91"/>
      <c r="O816" s="91"/>
      <c r="P816" s="91"/>
      <c r="R816" s="91"/>
      <c r="S816" s="91"/>
      <c r="T816" s="91"/>
      <c r="U816" s="91"/>
      <c r="W816" s="91"/>
      <c r="X816" s="91"/>
      <c r="Y816" s="91"/>
      <c r="Z816" s="91"/>
      <c r="AA816" s="91"/>
      <c r="AB816" s="91"/>
      <c r="AC816" s="91"/>
      <c r="AD816" s="91"/>
      <c r="AE816" s="91"/>
      <c r="AF816" s="91"/>
      <c r="AG816" s="91"/>
      <c r="AH816" s="91"/>
      <c r="AI816" s="91"/>
      <c r="AJ816" s="91"/>
      <c r="AK816" s="91"/>
      <c r="AL816" s="91"/>
      <c r="AM816" s="91"/>
      <c r="AN816" s="91"/>
      <c r="AO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H816" s="91"/>
      <c r="BI816" s="91"/>
      <c r="BJ816" s="91"/>
    </row>
    <row r="817" spans="13:62" x14ac:dyDescent="0.25">
      <c r="M817" s="91"/>
      <c r="N817" s="91"/>
      <c r="O817" s="91"/>
      <c r="P817" s="91"/>
      <c r="R817" s="91"/>
      <c r="S817" s="91"/>
      <c r="T817" s="91"/>
      <c r="U817" s="91"/>
      <c r="W817" s="91"/>
      <c r="X817" s="91"/>
      <c r="Y817" s="91"/>
      <c r="Z817" s="91"/>
      <c r="AA817" s="91"/>
      <c r="AB817" s="91"/>
      <c r="AC817" s="91"/>
      <c r="AD817" s="91"/>
      <c r="AE817" s="91"/>
      <c r="AF817" s="91"/>
      <c r="AG817" s="91"/>
      <c r="AH817" s="91"/>
      <c r="AI817" s="91"/>
      <c r="AJ817" s="91"/>
      <c r="AK817" s="91"/>
      <c r="AL817" s="91"/>
      <c r="AM817" s="91"/>
      <c r="AN817" s="91"/>
      <c r="AO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H817" s="91"/>
      <c r="BI817" s="91"/>
      <c r="BJ817" s="91"/>
    </row>
    <row r="818" spans="13:62" x14ac:dyDescent="0.25">
      <c r="M818" s="91"/>
      <c r="N818" s="91"/>
      <c r="O818" s="91"/>
      <c r="P818" s="91"/>
      <c r="R818" s="91"/>
      <c r="S818" s="91"/>
      <c r="T818" s="91"/>
      <c r="U818" s="91"/>
      <c r="W818" s="91"/>
      <c r="X818" s="91"/>
      <c r="Y818" s="91"/>
      <c r="Z818" s="91"/>
      <c r="AA818" s="91"/>
      <c r="AB818" s="91"/>
      <c r="AC818" s="91"/>
      <c r="AD818" s="91"/>
      <c r="AE818" s="91"/>
      <c r="AF818" s="91"/>
      <c r="AG818" s="91"/>
      <c r="AH818" s="91"/>
      <c r="AI818" s="91"/>
      <c r="AJ818" s="91"/>
      <c r="AK818" s="91"/>
      <c r="AL818" s="91"/>
      <c r="AM818" s="91"/>
      <c r="AN818" s="91"/>
      <c r="AO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H818" s="91"/>
      <c r="BI818" s="91"/>
      <c r="BJ818" s="91"/>
    </row>
    <row r="819" spans="13:62" x14ac:dyDescent="0.25">
      <c r="M819" s="91"/>
      <c r="N819" s="91"/>
      <c r="O819" s="91"/>
      <c r="P819" s="91"/>
      <c r="R819" s="91"/>
      <c r="S819" s="91"/>
      <c r="T819" s="91"/>
      <c r="U819" s="91"/>
      <c r="W819" s="91"/>
      <c r="X819" s="91"/>
      <c r="Y819" s="91"/>
      <c r="Z819" s="91"/>
      <c r="AA819" s="91"/>
      <c r="AB819" s="91"/>
      <c r="AC819" s="91"/>
      <c r="AD819" s="91"/>
      <c r="AE819" s="91"/>
      <c r="AF819" s="91"/>
      <c r="AG819" s="91"/>
      <c r="AH819" s="91"/>
      <c r="AI819" s="91"/>
      <c r="AJ819" s="91"/>
      <c r="AK819" s="91"/>
      <c r="AL819" s="91"/>
      <c r="AM819" s="91"/>
      <c r="AN819" s="91"/>
      <c r="AO819" s="91"/>
      <c r="AP819" s="91"/>
      <c r="AQ819" s="91"/>
      <c r="AR819" s="91"/>
      <c r="AS819" s="91"/>
      <c r="AT819" s="91"/>
      <c r="AU819" s="91"/>
      <c r="AV819" s="91"/>
      <c r="AW819" s="91"/>
      <c r="AX819" s="91"/>
      <c r="AY819" s="91"/>
      <c r="AZ819" s="91"/>
      <c r="BA819" s="91"/>
      <c r="BB819" s="91"/>
      <c r="BC819" s="91"/>
      <c r="BD819" s="91"/>
      <c r="BE819" s="91"/>
      <c r="BF819" s="91"/>
      <c r="BG819" s="91"/>
      <c r="BH819" s="91"/>
      <c r="BI819" s="91"/>
      <c r="BJ819" s="91"/>
    </row>
    <row r="820" spans="13:62" x14ac:dyDescent="0.25">
      <c r="M820" s="91"/>
      <c r="N820" s="91"/>
      <c r="O820" s="91"/>
      <c r="P820" s="91"/>
      <c r="R820" s="91"/>
      <c r="S820" s="91"/>
      <c r="T820" s="91"/>
      <c r="U820" s="91"/>
      <c r="W820" s="91"/>
      <c r="X820" s="91"/>
      <c r="Y820" s="91"/>
      <c r="Z820" s="91"/>
      <c r="AA820" s="91"/>
      <c r="AB820" s="91"/>
      <c r="AC820" s="91"/>
      <c r="AD820" s="91"/>
      <c r="AE820" s="91"/>
      <c r="AF820" s="91"/>
      <c r="AG820" s="91"/>
      <c r="AH820" s="91"/>
      <c r="AI820" s="91"/>
      <c r="AJ820" s="91"/>
      <c r="AK820" s="91"/>
      <c r="AL820" s="91"/>
      <c r="AM820" s="91"/>
      <c r="AN820" s="91"/>
      <c r="AO820" s="91"/>
      <c r="AP820" s="91"/>
      <c r="AQ820" s="91"/>
      <c r="AR820" s="91"/>
      <c r="AS820" s="91"/>
      <c r="AT820" s="91"/>
      <c r="AU820" s="91"/>
      <c r="AV820" s="91"/>
      <c r="AW820" s="91"/>
      <c r="AX820" s="91"/>
      <c r="AY820" s="91"/>
      <c r="AZ820" s="91"/>
      <c r="BA820" s="91"/>
      <c r="BB820" s="91"/>
      <c r="BC820" s="91"/>
      <c r="BD820" s="91"/>
      <c r="BE820" s="91"/>
      <c r="BF820" s="91"/>
      <c r="BG820" s="91"/>
      <c r="BH820" s="91"/>
      <c r="BI820" s="91"/>
      <c r="BJ820" s="91"/>
    </row>
    <row r="821" spans="13:62" x14ac:dyDescent="0.25">
      <c r="M821" s="91"/>
      <c r="N821" s="91"/>
      <c r="O821" s="91"/>
      <c r="P821" s="91"/>
      <c r="R821" s="91"/>
      <c r="S821" s="91"/>
      <c r="T821" s="91"/>
      <c r="U821" s="91"/>
      <c r="W821" s="91"/>
      <c r="X821" s="91"/>
      <c r="Y821" s="91"/>
      <c r="Z821" s="91"/>
      <c r="AA821" s="91"/>
      <c r="AB821" s="91"/>
      <c r="AC821" s="91"/>
      <c r="AD821" s="91"/>
      <c r="AE821" s="91"/>
      <c r="AF821" s="91"/>
      <c r="AG821" s="91"/>
      <c r="AH821" s="91"/>
      <c r="AI821" s="91"/>
      <c r="AJ821" s="91"/>
      <c r="AK821" s="91"/>
      <c r="AL821" s="91"/>
      <c r="AM821" s="91"/>
      <c r="AN821" s="91"/>
      <c r="AO821" s="91"/>
      <c r="AP821" s="91"/>
      <c r="AQ821" s="91"/>
      <c r="AR821" s="91"/>
      <c r="AS821" s="91"/>
      <c r="AT821" s="91"/>
      <c r="AU821" s="91"/>
      <c r="AV821" s="91"/>
      <c r="AW821" s="91"/>
      <c r="AX821" s="91"/>
      <c r="AY821" s="91"/>
      <c r="AZ821" s="91"/>
      <c r="BA821" s="91"/>
      <c r="BB821" s="91"/>
      <c r="BC821" s="91"/>
      <c r="BD821" s="91"/>
      <c r="BE821" s="91"/>
      <c r="BF821" s="91"/>
      <c r="BG821" s="91"/>
      <c r="BH821" s="91"/>
      <c r="BI821" s="91"/>
      <c r="BJ821" s="91"/>
    </row>
    <row r="822" spans="13:62" x14ac:dyDescent="0.25">
      <c r="M822" s="91"/>
      <c r="N822" s="91"/>
      <c r="O822" s="91"/>
      <c r="P822" s="91"/>
      <c r="R822" s="91"/>
      <c r="S822" s="91"/>
      <c r="T822" s="91"/>
      <c r="U822" s="91"/>
      <c r="W822" s="91"/>
      <c r="X822" s="91"/>
      <c r="Y822" s="91"/>
      <c r="Z822" s="91"/>
      <c r="AA822" s="91"/>
      <c r="AB822" s="91"/>
      <c r="AC822" s="91"/>
      <c r="AD822" s="91"/>
      <c r="AE822" s="91"/>
      <c r="AF822" s="91"/>
      <c r="AG822" s="91"/>
      <c r="AH822" s="91"/>
      <c r="AI822" s="91"/>
      <c r="AJ822" s="91"/>
      <c r="AK822" s="91"/>
      <c r="AL822" s="91"/>
      <c r="AM822" s="91"/>
      <c r="AN822" s="91"/>
      <c r="AO822" s="91"/>
      <c r="AP822" s="91"/>
      <c r="AQ822" s="91"/>
      <c r="AR822" s="91"/>
      <c r="AS822" s="91"/>
      <c r="AT822" s="91"/>
      <c r="AU822" s="91"/>
      <c r="AV822" s="91"/>
      <c r="AW822" s="91"/>
      <c r="AX822" s="91"/>
      <c r="AY822" s="91"/>
      <c r="AZ822" s="91"/>
      <c r="BA822" s="91"/>
      <c r="BB822" s="91"/>
      <c r="BC822" s="91"/>
      <c r="BD822" s="91"/>
      <c r="BE822" s="91"/>
      <c r="BF822" s="91"/>
      <c r="BG822" s="91"/>
      <c r="BH822" s="91"/>
      <c r="BI822" s="91"/>
      <c r="BJ822" s="91"/>
    </row>
    <row r="823" spans="13:62" x14ac:dyDescent="0.25">
      <c r="M823" s="91"/>
      <c r="N823" s="91"/>
      <c r="O823" s="91"/>
      <c r="P823" s="91"/>
      <c r="R823" s="91"/>
      <c r="S823" s="91"/>
      <c r="T823" s="91"/>
      <c r="U823" s="91"/>
      <c r="W823" s="91"/>
      <c r="X823" s="91"/>
      <c r="Y823" s="91"/>
      <c r="Z823" s="91"/>
      <c r="AA823" s="91"/>
      <c r="AB823" s="91"/>
      <c r="AC823" s="91"/>
      <c r="AD823" s="91"/>
      <c r="AE823" s="91"/>
      <c r="AF823" s="91"/>
      <c r="AG823" s="91"/>
      <c r="AH823" s="91"/>
      <c r="AI823" s="91"/>
      <c r="AJ823" s="91"/>
      <c r="AK823" s="91"/>
      <c r="AL823" s="91"/>
      <c r="AM823" s="91"/>
      <c r="AN823" s="91"/>
      <c r="AO823" s="91"/>
      <c r="AP823" s="91"/>
      <c r="AQ823" s="91"/>
      <c r="AR823" s="91"/>
      <c r="AS823" s="91"/>
      <c r="AT823" s="91"/>
      <c r="AU823" s="91"/>
      <c r="AV823" s="91"/>
      <c r="AW823" s="91"/>
      <c r="AX823" s="91"/>
      <c r="AY823" s="91"/>
      <c r="AZ823" s="91"/>
      <c r="BA823" s="91"/>
      <c r="BB823" s="91"/>
      <c r="BC823" s="91"/>
      <c r="BD823" s="91"/>
      <c r="BE823" s="91"/>
      <c r="BF823" s="91"/>
      <c r="BG823" s="91"/>
      <c r="BH823" s="91"/>
      <c r="BI823" s="91"/>
      <c r="BJ823" s="91"/>
    </row>
    <row r="824" spans="13:62" x14ac:dyDescent="0.25">
      <c r="M824" s="91"/>
      <c r="N824" s="91"/>
      <c r="O824" s="91"/>
      <c r="P824" s="91"/>
      <c r="R824" s="91"/>
      <c r="S824" s="91"/>
      <c r="T824" s="91"/>
      <c r="U824" s="91"/>
      <c r="W824" s="91"/>
      <c r="X824" s="91"/>
      <c r="Y824" s="91"/>
      <c r="Z824" s="91"/>
      <c r="AA824" s="91"/>
      <c r="AB824" s="91"/>
      <c r="AC824" s="91"/>
      <c r="AD824" s="91"/>
      <c r="AE824" s="91"/>
      <c r="AF824" s="91"/>
      <c r="AG824" s="91"/>
      <c r="AH824" s="91"/>
      <c r="AI824" s="91"/>
      <c r="AJ824" s="91"/>
      <c r="AK824" s="91"/>
      <c r="AL824" s="91"/>
      <c r="AM824" s="91"/>
      <c r="AN824" s="91"/>
      <c r="AO824" s="91"/>
      <c r="AP824" s="91"/>
      <c r="AQ824" s="91"/>
      <c r="AR824" s="91"/>
      <c r="AS824" s="91"/>
      <c r="AT824" s="91"/>
      <c r="AU824" s="91"/>
      <c r="AV824" s="91"/>
      <c r="AW824" s="91"/>
      <c r="AX824" s="91"/>
      <c r="AY824" s="91"/>
      <c r="AZ824" s="91"/>
      <c r="BA824" s="91"/>
      <c r="BB824" s="91"/>
      <c r="BC824" s="91"/>
      <c r="BD824" s="91"/>
      <c r="BE824" s="91"/>
      <c r="BF824" s="91"/>
      <c r="BG824" s="91"/>
      <c r="BH824" s="91"/>
      <c r="BI824" s="91"/>
      <c r="BJ824" s="91"/>
    </row>
    <row r="825" spans="13:62" x14ac:dyDescent="0.25">
      <c r="M825" s="91"/>
      <c r="N825" s="91"/>
      <c r="O825" s="91"/>
      <c r="P825" s="91"/>
      <c r="R825" s="91"/>
      <c r="S825" s="91"/>
      <c r="T825" s="91"/>
      <c r="U825" s="91"/>
      <c r="W825" s="91"/>
      <c r="X825" s="91"/>
      <c r="Y825" s="91"/>
      <c r="Z825" s="91"/>
      <c r="AA825" s="91"/>
      <c r="AB825" s="91"/>
      <c r="AC825" s="91"/>
      <c r="AD825" s="91"/>
      <c r="AE825" s="91"/>
      <c r="AF825" s="91"/>
      <c r="AG825" s="91"/>
      <c r="AH825" s="91"/>
      <c r="AI825" s="91"/>
      <c r="AJ825" s="91"/>
      <c r="AK825" s="91"/>
      <c r="AL825" s="91"/>
      <c r="AM825" s="91"/>
      <c r="AN825" s="91"/>
      <c r="AO825" s="91"/>
      <c r="AP825" s="91"/>
      <c r="AQ825" s="91"/>
      <c r="AR825" s="91"/>
      <c r="AS825" s="91"/>
      <c r="AT825" s="91"/>
      <c r="AU825" s="91"/>
      <c r="AV825" s="91"/>
      <c r="AW825" s="91"/>
      <c r="AX825" s="91"/>
      <c r="AY825" s="91"/>
      <c r="AZ825" s="91"/>
      <c r="BA825" s="91"/>
      <c r="BB825" s="91"/>
      <c r="BC825" s="91"/>
      <c r="BD825" s="91"/>
      <c r="BE825" s="91"/>
      <c r="BF825" s="91"/>
      <c r="BG825" s="91"/>
      <c r="BH825" s="91"/>
      <c r="BI825" s="91"/>
      <c r="BJ825" s="91"/>
    </row>
    <row r="826" spans="13:62" x14ac:dyDescent="0.25">
      <c r="M826" s="91"/>
      <c r="N826" s="91"/>
      <c r="O826" s="91"/>
      <c r="P826" s="91"/>
      <c r="R826" s="91"/>
      <c r="S826" s="91"/>
      <c r="T826" s="91"/>
      <c r="U826" s="91"/>
      <c r="W826" s="91"/>
      <c r="X826" s="91"/>
      <c r="Y826" s="91"/>
      <c r="Z826" s="91"/>
      <c r="AA826" s="91"/>
      <c r="AB826" s="91"/>
      <c r="AC826" s="91"/>
      <c r="AD826" s="91"/>
      <c r="AE826" s="91"/>
      <c r="AF826" s="91"/>
      <c r="AG826" s="91"/>
      <c r="AH826" s="91"/>
      <c r="AI826" s="91"/>
      <c r="AJ826" s="91"/>
      <c r="AK826" s="91"/>
      <c r="AL826" s="91"/>
      <c r="AM826" s="91"/>
      <c r="AN826" s="91"/>
      <c r="AO826" s="91"/>
      <c r="AP826" s="91"/>
      <c r="AQ826" s="91"/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/>
      <c r="BG826" s="91"/>
      <c r="BH826" s="91"/>
      <c r="BI826" s="91"/>
      <c r="BJ826" s="91"/>
    </row>
    <row r="827" spans="13:62" x14ac:dyDescent="0.25">
      <c r="M827" s="91"/>
      <c r="N827" s="91"/>
      <c r="O827" s="91"/>
      <c r="P827" s="91"/>
      <c r="R827" s="91"/>
      <c r="S827" s="91"/>
      <c r="T827" s="91"/>
      <c r="U827" s="91"/>
      <c r="W827" s="91"/>
      <c r="X827" s="91"/>
      <c r="Y827" s="91"/>
      <c r="Z827" s="91"/>
      <c r="AA827" s="91"/>
      <c r="AB827" s="91"/>
      <c r="AC827" s="91"/>
      <c r="AD827" s="91"/>
      <c r="AE827" s="91"/>
      <c r="AF827" s="91"/>
      <c r="AG827" s="91"/>
      <c r="AH827" s="91"/>
      <c r="AI827" s="91"/>
      <c r="AJ827" s="91"/>
      <c r="AK827" s="91"/>
      <c r="AL827" s="91"/>
      <c r="AM827" s="91"/>
      <c r="AN827" s="91"/>
      <c r="AO827" s="91"/>
      <c r="AP827" s="91"/>
      <c r="AQ827" s="91"/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/>
      <c r="BG827" s="91"/>
      <c r="BH827" s="91"/>
      <c r="BI827" s="91"/>
      <c r="BJ827" s="91"/>
    </row>
    <row r="828" spans="13:62" x14ac:dyDescent="0.25">
      <c r="M828" s="91"/>
      <c r="N828" s="91"/>
      <c r="O828" s="91"/>
      <c r="P828" s="91"/>
      <c r="R828" s="91"/>
      <c r="S828" s="91"/>
      <c r="T828" s="91"/>
      <c r="U828" s="91"/>
      <c r="W828" s="91"/>
      <c r="X828" s="91"/>
      <c r="Y828" s="91"/>
      <c r="Z828" s="91"/>
      <c r="AA828" s="91"/>
      <c r="AB828" s="91"/>
      <c r="AC828" s="91"/>
      <c r="AD828" s="91"/>
      <c r="AE828" s="91"/>
      <c r="AF828" s="91"/>
      <c r="AG828" s="91"/>
      <c r="AH828" s="91"/>
      <c r="AI828" s="91"/>
      <c r="AJ828" s="91"/>
      <c r="AK828" s="91"/>
      <c r="AL828" s="91"/>
      <c r="AM828" s="91"/>
      <c r="AN828" s="91"/>
      <c r="AO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H828" s="91"/>
      <c r="BI828" s="91"/>
      <c r="BJ828" s="91"/>
    </row>
    <row r="829" spans="13:62" x14ac:dyDescent="0.25">
      <c r="M829" s="91"/>
      <c r="N829" s="91"/>
      <c r="O829" s="91"/>
      <c r="P829" s="91"/>
      <c r="R829" s="91"/>
      <c r="S829" s="91"/>
      <c r="T829" s="91"/>
      <c r="U829" s="91"/>
      <c r="W829" s="91"/>
      <c r="X829" s="91"/>
      <c r="Y829" s="91"/>
      <c r="Z829" s="91"/>
      <c r="AA829" s="91"/>
      <c r="AB829" s="91"/>
      <c r="AC829" s="91"/>
      <c r="AD829" s="91"/>
      <c r="AE829" s="91"/>
      <c r="AF829" s="91"/>
      <c r="AG829" s="91"/>
      <c r="AH829" s="91"/>
      <c r="AI829" s="91"/>
      <c r="AJ829" s="91"/>
      <c r="AK829" s="91"/>
      <c r="AL829" s="91"/>
      <c r="AM829" s="91"/>
      <c r="AN829" s="91"/>
      <c r="AO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91"/>
      <c r="BD829" s="91"/>
      <c r="BE829" s="91"/>
      <c r="BF829" s="91"/>
      <c r="BG829" s="91"/>
      <c r="BH829" s="91"/>
      <c r="BI829" s="91"/>
      <c r="BJ829" s="91"/>
    </row>
    <row r="830" spans="13:62" x14ac:dyDescent="0.25">
      <c r="M830" s="91"/>
      <c r="N830" s="91"/>
      <c r="O830" s="91"/>
      <c r="P830" s="91"/>
      <c r="R830" s="91"/>
      <c r="S830" s="91"/>
      <c r="T830" s="91"/>
      <c r="U830" s="91"/>
      <c r="W830" s="91"/>
      <c r="X830" s="91"/>
      <c r="Y830" s="91"/>
      <c r="Z830" s="91"/>
      <c r="AA830" s="91"/>
      <c r="AB830" s="91"/>
      <c r="AC830" s="91"/>
      <c r="AD830" s="91"/>
      <c r="AE830" s="91"/>
      <c r="AF830" s="91"/>
      <c r="AG830" s="91"/>
      <c r="AH830" s="91"/>
      <c r="AI830" s="91"/>
      <c r="AJ830" s="91"/>
      <c r="AK830" s="91"/>
      <c r="AL830" s="91"/>
      <c r="AM830" s="91"/>
      <c r="AN830" s="91"/>
      <c r="AO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H830" s="91"/>
      <c r="BI830" s="91"/>
      <c r="BJ830" s="91"/>
    </row>
    <row r="831" spans="13:62" x14ac:dyDescent="0.25">
      <c r="M831" s="91"/>
      <c r="N831" s="91"/>
      <c r="O831" s="91"/>
      <c r="P831" s="91"/>
      <c r="R831" s="91"/>
      <c r="S831" s="91"/>
      <c r="T831" s="91"/>
      <c r="U831" s="91"/>
      <c r="W831" s="91"/>
      <c r="X831" s="91"/>
      <c r="Y831" s="91"/>
      <c r="Z831" s="91"/>
      <c r="AA831" s="91"/>
      <c r="AB831" s="91"/>
      <c r="AC831" s="91"/>
      <c r="AD831" s="91"/>
      <c r="AE831" s="91"/>
      <c r="AF831" s="91"/>
      <c r="AG831" s="91"/>
      <c r="AH831" s="91"/>
      <c r="AI831" s="91"/>
      <c r="AJ831" s="91"/>
      <c r="AK831" s="91"/>
      <c r="AL831" s="91"/>
      <c r="AM831" s="91"/>
      <c r="AN831" s="91"/>
      <c r="AO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H831" s="91"/>
      <c r="BI831" s="91"/>
      <c r="BJ831" s="91"/>
    </row>
    <row r="832" spans="13:62" x14ac:dyDescent="0.25">
      <c r="M832" s="91"/>
      <c r="N832" s="91"/>
      <c r="O832" s="91"/>
      <c r="P832" s="91"/>
      <c r="R832" s="91"/>
      <c r="S832" s="91"/>
      <c r="T832" s="91"/>
      <c r="U832" s="91"/>
      <c r="W832" s="91"/>
      <c r="X832" s="91"/>
      <c r="Y832" s="91"/>
      <c r="Z832" s="91"/>
      <c r="AA832" s="91"/>
      <c r="AB832" s="91"/>
      <c r="AC832" s="91"/>
      <c r="AD832" s="91"/>
      <c r="AE832" s="91"/>
      <c r="AF832" s="91"/>
      <c r="AG832" s="91"/>
      <c r="AH832" s="91"/>
      <c r="AI832" s="91"/>
      <c r="AJ832" s="91"/>
      <c r="AK832" s="91"/>
      <c r="AL832" s="91"/>
      <c r="AM832" s="91"/>
      <c r="AN832" s="91"/>
      <c r="AO832" s="91"/>
      <c r="AP832" s="91"/>
      <c r="AQ832" s="91"/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/>
      <c r="BF832" s="91"/>
      <c r="BG832" s="91"/>
      <c r="BH832" s="91"/>
      <c r="BI832" s="91"/>
      <c r="BJ832" s="91"/>
    </row>
    <row r="833" spans="13:62" x14ac:dyDescent="0.25">
      <c r="M833" s="91"/>
      <c r="N833" s="91"/>
      <c r="O833" s="91"/>
      <c r="P833" s="91"/>
      <c r="R833" s="91"/>
      <c r="S833" s="91"/>
      <c r="T833" s="91"/>
      <c r="U833" s="91"/>
      <c r="W833" s="91"/>
      <c r="X833" s="91"/>
      <c r="Y833" s="91"/>
      <c r="Z833" s="91"/>
      <c r="AA833" s="91"/>
      <c r="AB833" s="91"/>
      <c r="AC833" s="91"/>
      <c r="AD833" s="91"/>
      <c r="AE833" s="91"/>
      <c r="AF833" s="91"/>
      <c r="AG833" s="91"/>
      <c r="AH833" s="91"/>
      <c r="AI833" s="91"/>
      <c r="AJ833" s="91"/>
      <c r="AK833" s="91"/>
      <c r="AL833" s="91"/>
      <c r="AM833" s="91"/>
      <c r="AN833" s="91"/>
      <c r="AO833" s="91"/>
      <c r="AP833" s="91"/>
      <c r="AQ833" s="91"/>
      <c r="AR833" s="91"/>
      <c r="AS833" s="91"/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H833" s="91"/>
      <c r="BI833" s="91"/>
      <c r="BJ833" s="91"/>
    </row>
    <row r="834" spans="13:62" x14ac:dyDescent="0.25">
      <c r="M834" s="91"/>
      <c r="N834" s="91"/>
      <c r="O834" s="91"/>
      <c r="P834" s="91"/>
      <c r="R834" s="91"/>
      <c r="S834" s="91"/>
      <c r="T834" s="91"/>
      <c r="U834" s="91"/>
      <c r="W834" s="91"/>
      <c r="X834" s="91"/>
      <c r="Y834" s="91"/>
      <c r="Z834" s="91"/>
      <c r="AA834" s="91"/>
      <c r="AB834" s="91"/>
      <c r="AC834" s="91"/>
      <c r="AD834" s="91"/>
      <c r="AE834" s="91"/>
      <c r="AF834" s="91"/>
      <c r="AG834" s="91"/>
      <c r="AH834" s="91"/>
      <c r="AI834" s="91"/>
      <c r="AJ834" s="91"/>
      <c r="AK834" s="91"/>
      <c r="AL834" s="91"/>
      <c r="AM834" s="91"/>
      <c r="AN834" s="91"/>
      <c r="AO834" s="91"/>
      <c r="AP834" s="91"/>
      <c r="AQ834" s="91"/>
      <c r="AR834" s="91"/>
      <c r="AS834" s="91"/>
      <c r="AT834" s="91"/>
      <c r="AU834" s="91"/>
      <c r="AV834" s="91"/>
      <c r="AW834" s="91"/>
      <c r="AX834" s="91"/>
      <c r="AY834" s="91"/>
      <c r="AZ834" s="91"/>
      <c r="BA834" s="91"/>
      <c r="BB834" s="91"/>
      <c r="BC834" s="91"/>
      <c r="BD834" s="91"/>
      <c r="BE834" s="91"/>
      <c r="BF834" s="91"/>
      <c r="BG834" s="91"/>
      <c r="BH834" s="91"/>
      <c r="BI834" s="91"/>
      <c r="BJ834" s="91"/>
    </row>
    <row r="835" spans="13:62" x14ac:dyDescent="0.25">
      <c r="M835" s="91"/>
      <c r="N835" s="91"/>
      <c r="O835" s="91"/>
      <c r="P835" s="91"/>
      <c r="R835" s="91"/>
      <c r="S835" s="91"/>
      <c r="T835" s="91"/>
      <c r="U835" s="91"/>
      <c r="W835" s="91"/>
      <c r="X835" s="91"/>
      <c r="Y835" s="91"/>
      <c r="Z835" s="91"/>
      <c r="AA835" s="91"/>
      <c r="AB835" s="91"/>
      <c r="AC835" s="91"/>
      <c r="AD835" s="91"/>
      <c r="AE835" s="91"/>
      <c r="AF835" s="91"/>
      <c r="AG835" s="91"/>
      <c r="AH835" s="91"/>
      <c r="AI835" s="91"/>
      <c r="AJ835" s="91"/>
      <c r="AK835" s="91"/>
      <c r="AL835" s="91"/>
      <c r="AM835" s="91"/>
      <c r="AN835" s="91"/>
      <c r="AO835" s="91"/>
      <c r="AP835" s="91"/>
      <c r="AQ835" s="91"/>
      <c r="AR835" s="91"/>
      <c r="AS835" s="91"/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/>
      <c r="BI835" s="91"/>
      <c r="BJ835" s="91"/>
    </row>
    <row r="836" spans="13:62" x14ac:dyDescent="0.25">
      <c r="M836" s="91"/>
      <c r="N836" s="91"/>
      <c r="O836" s="91"/>
      <c r="P836" s="91"/>
      <c r="R836" s="91"/>
      <c r="S836" s="91"/>
      <c r="T836" s="91"/>
      <c r="U836" s="91"/>
      <c r="W836" s="91"/>
      <c r="X836" s="91"/>
      <c r="Y836" s="91"/>
      <c r="Z836" s="91"/>
      <c r="AA836" s="91"/>
      <c r="AB836" s="91"/>
      <c r="AC836" s="91"/>
      <c r="AD836" s="91"/>
      <c r="AE836" s="91"/>
      <c r="AF836" s="91"/>
      <c r="AG836" s="91"/>
      <c r="AH836" s="91"/>
      <c r="AI836" s="91"/>
      <c r="AJ836" s="91"/>
      <c r="AK836" s="91"/>
      <c r="AL836" s="91"/>
      <c r="AM836" s="91"/>
      <c r="AN836" s="91"/>
      <c r="AO836" s="91"/>
      <c r="AP836" s="91"/>
      <c r="AQ836" s="91"/>
      <c r="AR836" s="91"/>
      <c r="AS836" s="91"/>
      <c r="AT836" s="91"/>
      <c r="AU836" s="91"/>
      <c r="AV836" s="91"/>
      <c r="AW836" s="91"/>
      <c r="AX836" s="91"/>
      <c r="AY836" s="91"/>
      <c r="AZ836" s="91"/>
      <c r="BA836" s="91"/>
      <c r="BB836" s="91"/>
      <c r="BC836" s="91"/>
      <c r="BD836" s="91"/>
      <c r="BE836" s="91"/>
      <c r="BF836" s="91"/>
      <c r="BG836" s="91"/>
      <c r="BH836" s="91"/>
      <c r="BI836" s="91"/>
      <c r="BJ836" s="91"/>
    </row>
    <row r="837" spans="13:62" x14ac:dyDescent="0.25">
      <c r="M837" s="91"/>
      <c r="N837" s="91"/>
      <c r="O837" s="91"/>
      <c r="P837" s="91"/>
      <c r="R837" s="91"/>
      <c r="S837" s="91"/>
      <c r="T837" s="91"/>
      <c r="U837" s="91"/>
      <c r="W837" s="91"/>
      <c r="X837" s="91"/>
      <c r="Y837" s="91"/>
      <c r="Z837" s="91"/>
      <c r="AA837" s="91"/>
      <c r="AB837" s="91"/>
      <c r="AC837" s="91"/>
      <c r="AD837" s="91"/>
      <c r="AE837" s="91"/>
      <c r="AF837" s="91"/>
      <c r="AG837" s="91"/>
      <c r="AH837" s="91"/>
      <c r="AI837" s="91"/>
      <c r="AJ837" s="91"/>
      <c r="AK837" s="91"/>
      <c r="AL837" s="91"/>
      <c r="AM837" s="91"/>
      <c r="AN837" s="91"/>
      <c r="AO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H837" s="91"/>
      <c r="BI837" s="91"/>
      <c r="BJ837" s="91"/>
    </row>
    <row r="838" spans="13:62" x14ac:dyDescent="0.25">
      <c r="M838" s="91"/>
      <c r="N838" s="91"/>
      <c r="O838" s="91"/>
      <c r="P838" s="91"/>
      <c r="R838" s="91"/>
      <c r="S838" s="91"/>
      <c r="T838" s="91"/>
      <c r="U838" s="91"/>
      <c r="W838" s="91"/>
      <c r="X838" s="91"/>
      <c r="Y838" s="91"/>
      <c r="Z838" s="91"/>
      <c r="AA838" s="91"/>
      <c r="AB838" s="91"/>
      <c r="AC838" s="91"/>
      <c r="AD838" s="91"/>
      <c r="AE838" s="91"/>
      <c r="AF838" s="91"/>
      <c r="AG838" s="91"/>
      <c r="AH838" s="91"/>
      <c r="AI838" s="91"/>
      <c r="AJ838" s="91"/>
      <c r="AK838" s="91"/>
      <c r="AL838" s="91"/>
      <c r="AM838" s="91"/>
      <c r="AN838" s="91"/>
      <c r="AO838" s="91"/>
      <c r="AP838" s="91"/>
      <c r="AQ838" s="91"/>
      <c r="AR838" s="91"/>
      <c r="AS838" s="91"/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H838" s="91"/>
      <c r="BI838" s="91"/>
      <c r="BJ838" s="91"/>
    </row>
    <row r="839" spans="13:62" x14ac:dyDescent="0.25">
      <c r="M839" s="91"/>
      <c r="N839" s="91"/>
      <c r="O839" s="91"/>
      <c r="P839" s="91"/>
      <c r="R839" s="91"/>
      <c r="S839" s="91"/>
      <c r="T839" s="91"/>
      <c r="U839" s="91"/>
      <c r="W839" s="91"/>
      <c r="X839" s="91"/>
      <c r="Y839" s="91"/>
      <c r="Z839" s="91"/>
      <c r="AA839" s="91"/>
      <c r="AB839" s="91"/>
      <c r="AC839" s="91"/>
      <c r="AD839" s="91"/>
      <c r="AE839" s="91"/>
      <c r="AF839" s="91"/>
      <c r="AG839" s="91"/>
      <c r="AH839" s="91"/>
      <c r="AI839" s="91"/>
      <c r="AJ839" s="91"/>
      <c r="AK839" s="91"/>
      <c r="AL839" s="91"/>
      <c r="AM839" s="91"/>
      <c r="AN839" s="91"/>
      <c r="AO839" s="91"/>
      <c r="AP839" s="91"/>
      <c r="AQ839" s="91"/>
      <c r="AR839" s="91"/>
      <c r="AS839" s="91"/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H839" s="91"/>
      <c r="BI839" s="91"/>
      <c r="BJ839" s="91"/>
    </row>
    <row r="840" spans="13:62" x14ac:dyDescent="0.25">
      <c r="M840" s="91"/>
      <c r="N840" s="91"/>
      <c r="O840" s="91"/>
      <c r="P840" s="91"/>
      <c r="R840" s="91"/>
      <c r="S840" s="91"/>
      <c r="T840" s="91"/>
      <c r="U840" s="91"/>
      <c r="W840" s="91"/>
      <c r="X840" s="91"/>
      <c r="Y840" s="91"/>
      <c r="Z840" s="91"/>
      <c r="AA840" s="91"/>
      <c r="AB840" s="91"/>
      <c r="AC840" s="91"/>
      <c r="AD840" s="91"/>
      <c r="AE840" s="91"/>
      <c r="AF840" s="91"/>
      <c r="AG840" s="91"/>
      <c r="AH840" s="91"/>
      <c r="AI840" s="91"/>
      <c r="AJ840" s="91"/>
      <c r="AK840" s="91"/>
      <c r="AL840" s="91"/>
      <c r="AM840" s="91"/>
      <c r="AN840" s="91"/>
      <c r="AO840" s="91"/>
      <c r="AP840" s="91"/>
      <c r="AQ840" s="91"/>
      <c r="AR840" s="91"/>
      <c r="AS840" s="91"/>
      <c r="AT840" s="91"/>
      <c r="AU840" s="91"/>
      <c r="AV840" s="91"/>
      <c r="AW840" s="91"/>
      <c r="AX840" s="91"/>
      <c r="AY840" s="91"/>
      <c r="AZ840" s="91"/>
      <c r="BA840" s="91"/>
      <c r="BB840" s="91"/>
      <c r="BC840" s="91"/>
      <c r="BD840" s="91"/>
      <c r="BE840" s="91"/>
      <c r="BF840" s="91"/>
      <c r="BG840" s="91"/>
      <c r="BH840" s="91"/>
      <c r="BI840" s="91"/>
      <c r="BJ840" s="91"/>
    </row>
    <row r="841" spans="13:62" x14ac:dyDescent="0.25">
      <c r="M841" s="91"/>
      <c r="N841" s="91"/>
      <c r="O841" s="91"/>
      <c r="P841" s="91"/>
      <c r="R841" s="91"/>
      <c r="S841" s="91"/>
      <c r="T841" s="91"/>
      <c r="U841" s="91"/>
      <c r="W841" s="91"/>
      <c r="X841" s="91"/>
      <c r="Y841" s="91"/>
      <c r="Z841" s="91"/>
      <c r="AA841" s="91"/>
      <c r="AB841" s="91"/>
      <c r="AC841" s="91"/>
      <c r="AD841" s="91"/>
      <c r="AE841" s="91"/>
      <c r="AF841" s="91"/>
      <c r="AG841" s="91"/>
      <c r="AH841" s="91"/>
      <c r="AI841" s="91"/>
      <c r="AJ841" s="91"/>
      <c r="AK841" s="91"/>
      <c r="AL841" s="91"/>
      <c r="AM841" s="91"/>
      <c r="AN841" s="91"/>
      <c r="AO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H841" s="91"/>
      <c r="BI841" s="91"/>
      <c r="BJ841" s="91"/>
    </row>
    <row r="842" spans="13:62" x14ac:dyDescent="0.25">
      <c r="M842" s="91"/>
      <c r="N842" s="91"/>
      <c r="O842" s="91"/>
      <c r="P842" s="91"/>
      <c r="R842" s="91"/>
      <c r="S842" s="91"/>
      <c r="T842" s="91"/>
      <c r="U842" s="91"/>
      <c r="W842" s="91"/>
      <c r="X842" s="91"/>
      <c r="Y842" s="91"/>
      <c r="Z842" s="91"/>
      <c r="AA842" s="91"/>
      <c r="AB842" s="91"/>
      <c r="AC842" s="91"/>
      <c r="AD842" s="91"/>
      <c r="AE842" s="91"/>
      <c r="AF842" s="91"/>
      <c r="AG842" s="91"/>
      <c r="AH842" s="91"/>
      <c r="AI842" s="91"/>
      <c r="AJ842" s="91"/>
      <c r="AK842" s="91"/>
      <c r="AL842" s="91"/>
      <c r="AM842" s="91"/>
      <c r="AN842" s="91"/>
      <c r="AO842" s="91"/>
      <c r="AP842" s="91"/>
      <c r="AQ842" s="91"/>
      <c r="AR842" s="91"/>
      <c r="AS842" s="91"/>
      <c r="AT842" s="91"/>
      <c r="AU842" s="91"/>
      <c r="AV842" s="91"/>
      <c r="AW842" s="91"/>
      <c r="AX842" s="91"/>
      <c r="AY842" s="91"/>
      <c r="AZ842" s="91"/>
      <c r="BA842" s="91"/>
      <c r="BB842" s="91"/>
      <c r="BC842" s="91"/>
      <c r="BD842" s="91"/>
      <c r="BE842" s="91"/>
      <c r="BF842" s="91"/>
      <c r="BG842" s="91"/>
      <c r="BH842" s="91"/>
      <c r="BI842" s="91"/>
      <c r="BJ842" s="91"/>
    </row>
    <row r="843" spans="13:62" x14ac:dyDescent="0.25">
      <c r="M843" s="91"/>
      <c r="N843" s="91"/>
      <c r="O843" s="91"/>
      <c r="P843" s="91"/>
      <c r="R843" s="91"/>
      <c r="S843" s="91"/>
      <c r="T843" s="91"/>
      <c r="U843" s="91"/>
      <c r="W843" s="91"/>
      <c r="X843" s="91"/>
      <c r="Y843" s="91"/>
      <c r="Z843" s="91"/>
      <c r="AA843" s="91"/>
      <c r="AB843" s="91"/>
      <c r="AC843" s="91"/>
      <c r="AD843" s="91"/>
      <c r="AE843" s="91"/>
      <c r="AF843" s="91"/>
      <c r="AG843" s="91"/>
      <c r="AH843" s="91"/>
      <c r="AI843" s="91"/>
      <c r="AJ843" s="91"/>
      <c r="AK843" s="91"/>
      <c r="AL843" s="91"/>
      <c r="AM843" s="91"/>
      <c r="AN843" s="91"/>
      <c r="AO843" s="91"/>
      <c r="AP843" s="91"/>
      <c r="AQ843" s="91"/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/>
      <c r="BF843" s="91"/>
      <c r="BG843" s="91"/>
      <c r="BH843" s="91"/>
      <c r="BI843" s="91"/>
      <c r="BJ843" s="91"/>
    </row>
    <row r="844" spans="13:62" x14ac:dyDescent="0.25">
      <c r="M844" s="91"/>
      <c r="N844" s="91"/>
      <c r="O844" s="91"/>
      <c r="P844" s="91"/>
      <c r="R844" s="91"/>
      <c r="S844" s="91"/>
      <c r="T844" s="91"/>
      <c r="U844" s="91"/>
      <c r="W844" s="91"/>
      <c r="X844" s="91"/>
      <c r="Y844" s="91"/>
      <c r="Z844" s="91"/>
      <c r="AA844" s="91"/>
      <c r="AB844" s="91"/>
      <c r="AC844" s="91"/>
      <c r="AD844" s="91"/>
      <c r="AE844" s="91"/>
      <c r="AF844" s="91"/>
      <c r="AG844" s="91"/>
      <c r="AH844" s="91"/>
      <c r="AI844" s="91"/>
      <c r="AJ844" s="91"/>
      <c r="AK844" s="91"/>
      <c r="AL844" s="91"/>
      <c r="AM844" s="91"/>
      <c r="AN844" s="91"/>
      <c r="AO844" s="91"/>
      <c r="AP844" s="91"/>
      <c r="AQ844" s="91"/>
      <c r="AR844" s="91"/>
      <c r="AS844" s="91"/>
      <c r="AT844" s="91"/>
      <c r="AU844" s="91"/>
      <c r="AV844" s="91"/>
      <c r="AW844" s="91"/>
      <c r="AX844" s="91"/>
      <c r="AY844" s="91"/>
      <c r="AZ844" s="91"/>
      <c r="BA844" s="91"/>
      <c r="BB844" s="91"/>
      <c r="BC844" s="91"/>
      <c r="BD844" s="91"/>
      <c r="BE844" s="91"/>
      <c r="BF844" s="91"/>
      <c r="BG844" s="91"/>
      <c r="BH844" s="91"/>
      <c r="BI844" s="91"/>
      <c r="BJ844" s="91"/>
    </row>
    <row r="845" spans="13:62" x14ac:dyDescent="0.25">
      <c r="M845" s="91"/>
      <c r="N845" s="91"/>
      <c r="O845" s="91"/>
      <c r="P845" s="91"/>
      <c r="R845" s="91"/>
      <c r="S845" s="91"/>
      <c r="T845" s="91"/>
      <c r="U845" s="91"/>
      <c r="W845" s="91"/>
      <c r="X845" s="91"/>
      <c r="Y845" s="91"/>
      <c r="Z845" s="91"/>
      <c r="AA845" s="91"/>
      <c r="AB845" s="91"/>
      <c r="AC845" s="91"/>
      <c r="AD845" s="91"/>
      <c r="AE845" s="91"/>
      <c r="AF845" s="91"/>
      <c r="AG845" s="91"/>
      <c r="AH845" s="91"/>
      <c r="AI845" s="91"/>
      <c r="AJ845" s="91"/>
      <c r="AK845" s="91"/>
      <c r="AL845" s="91"/>
      <c r="AM845" s="91"/>
      <c r="AN845" s="91"/>
      <c r="AO845" s="91"/>
      <c r="AP845" s="91"/>
      <c r="AQ845" s="91"/>
      <c r="AR845" s="91"/>
      <c r="AS845" s="91"/>
      <c r="AT845" s="91"/>
      <c r="AU845" s="91"/>
      <c r="AV845" s="91"/>
      <c r="AW845" s="91"/>
      <c r="AX845" s="91"/>
      <c r="AY845" s="91"/>
      <c r="AZ845" s="91"/>
      <c r="BA845" s="91"/>
      <c r="BB845" s="91"/>
      <c r="BC845" s="91"/>
      <c r="BD845" s="91"/>
      <c r="BE845" s="91"/>
      <c r="BF845" s="91"/>
      <c r="BG845" s="91"/>
      <c r="BH845" s="91"/>
      <c r="BI845" s="91"/>
      <c r="BJ845" s="91"/>
    </row>
    <row r="846" spans="13:62" x14ac:dyDescent="0.25">
      <c r="M846" s="91"/>
      <c r="N846" s="91"/>
      <c r="O846" s="91"/>
      <c r="P846" s="91"/>
      <c r="R846" s="91"/>
      <c r="S846" s="91"/>
      <c r="T846" s="91"/>
      <c r="U846" s="91"/>
      <c r="W846" s="91"/>
      <c r="X846" s="91"/>
      <c r="Y846" s="91"/>
      <c r="Z846" s="91"/>
      <c r="AA846" s="91"/>
      <c r="AB846" s="91"/>
      <c r="AC846" s="91"/>
      <c r="AD846" s="91"/>
      <c r="AE846" s="91"/>
      <c r="AF846" s="91"/>
      <c r="AG846" s="91"/>
      <c r="AH846" s="91"/>
      <c r="AI846" s="91"/>
      <c r="AJ846" s="91"/>
      <c r="AK846" s="91"/>
      <c r="AL846" s="91"/>
      <c r="AM846" s="91"/>
      <c r="AN846" s="91"/>
      <c r="AO846" s="91"/>
      <c r="AP846" s="91"/>
      <c r="AQ846" s="91"/>
      <c r="AR846" s="91"/>
      <c r="AS846" s="91"/>
      <c r="AT846" s="91"/>
      <c r="AU846" s="91"/>
      <c r="AV846" s="91"/>
      <c r="AW846" s="91"/>
      <c r="AX846" s="91"/>
      <c r="AY846" s="91"/>
      <c r="AZ846" s="91"/>
      <c r="BA846" s="91"/>
      <c r="BB846" s="91"/>
      <c r="BC846" s="91"/>
      <c r="BD846" s="91"/>
      <c r="BE846" s="91"/>
      <c r="BF846" s="91"/>
      <c r="BG846" s="91"/>
      <c r="BH846" s="91"/>
      <c r="BI846" s="91"/>
      <c r="BJ846" s="91"/>
    </row>
    <row r="847" spans="13:62" x14ac:dyDescent="0.25">
      <c r="M847" s="91"/>
      <c r="N847" s="91"/>
      <c r="O847" s="91"/>
      <c r="P847" s="91"/>
      <c r="R847" s="91"/>
      <c r="S847" s="91"/>
      <c r="T847" s="91"/>
      <c r="U847" s="91"/>
      <c r="W847" s="91"/>
      <c r="X847" s="91"/>
      <c r="Y847" s="91"/>
      <c r="Z847" s="91"/>
      <c r="AA847" s="91"/>
      <c r="AB847" s="91"/>
      <c r="AC847" s="91"/>
      <c r="AD847" s="91"/>
      <c r="AE847" s="91"/>
      <c r="AF847" s="91"/>
      <c r="AG847" s="91"/>
      <c r="AH847" s="91"/>
      <c r="AI847" s="91"/>
      <c r="AJ847" s="91"/>
      <c r="AK847" s="91"/>
      <c r="AL847" s="91"/>
      <c r="AM847" s="91"/>
      <c r="AN847" s="91"/>
      <c r="AO847" s="91"/>
      <c r="AP847" s="91"/>
      <c r="AQ847" s="91"/>
      <c r="AR847" s="91"/>
      <c r="AS847" s="91"/>
      <c r="AT847" s="91"/>
      <c r="AU847" s="91"/>
      <c r="AV847" s="91"/>
      <c r="AW847" s="91"/>
      <c r="AX847" s="91"/>
      <c r="AY847" s="91"/>
      <c r="AZ847" s="91"/>
      <c r="BA847" s="91"/>
      <c r="BB847" s="91"/>
      <c r="BC847" s="91"/>
      <c r="BD847" s="91"/>
      <c r="BE847" s="91"/>
      <c r="BF847" s="91"/>
      <c r="BG847" s="91"/>
      <c r="BH847" s="91"/>
      <c r="BI847" s="91"/>
      <c r="BJ847" s="91"/>
    </row>
    <row r="848" spans="13:62" x14ac:dyDescent="0.25">
      <c r="M848" s="91"/>
      <c r="N848" s="91"/>
      <c r="O848" s="91"/>
      <c r="P848" s="91"/>
      <c r="R848" s="91"/>
      <c r="S848" s="91"/>
      <c r="T848" s="91"/>
      <c r="U848" s="91"/>
      <c r="W848" s="91"/>
      <c r="X848" s="91"/>
      <c r="Y848" s="91"/>
      <c r="Z848" s="91"/>
      <c r="AA848" s="91"/>
      <c r="AB848" s="91"/>
      <c r="AC848" s="91"/>
      <c r="AD848" s="91"/>
      <c r="AE848" s="91"/>
      <c r="AF848" s="91"/>
      <c r="AG848" s="91"/>
      <c r="AH848" s="91"/>
      <c r="AI848" s="91"/>
      <c r="AJ848" s="91"/>
      <c r="AK848" s="91"/>
      <c r="AL848" s="91"/>
      <c r="AM848" s="91"/>
      <c r="AN848" s="91"/>
      <c r="AO848" s="91"/>
      <c r="AP848" s="91"/>
      <c r="AQ848" s="91"/>
      <c r="AR848" s="91"/>
      <c r="AS848" s="91"/>
      <c r="AT848" s="91"/>
      <c r="AU848" s="91"/>
      <c r="AV848" s="91"/>
      <c r="AW848" s="91"/>
      <c r="AX848" s="91"/>
      <c r="AY848" s="91"/>
      <c r="AZ848" s="91"/>
      <c r="BA848" s="91"/>
      <c r="BB848" s="91"/>
      <c r="BC848" s="91"/>
      <c r="BD848" s="91"/>
      <c r="BE848" s="91"/>
      <c r="BF848" s="91"/>
      <c r="BG848" s="91"/>
      <c r="BH848" s="91"/>
      <c r="BI848" s="91"/>
      <c r="BJ848" s="91"/>
    </row>
    <row r="849" spans="13:62" x14ac:dyDescent="0.25">
      <c r="M849" s="91"/>
      <c r="N849" s="91"/>
      <c r="O849" s="91"/>
      <c r="P849" s="91"/>
      <c r="R849" s="91"/>
      <c r="S849" s="91"/>
      <c r="T849" s="91"/>
      <c r="U849" s="91"/>
      <c r="W849" s="91"/>
      <c r="X849" s="91"/>
      <c r="Y849" s="91"/>
      <c r="Z849" s="91"/>
      <c r="AA849" s="91"/>
      <c r="AB849" s="91"/>
      <c r="AC849" s="91"/>
      <c r="AD849" s="91"/>
      <c r="AE849" s="91"/>
      <c r="AF849" s="91"/>
      <c r="AG849" s="91"/>
      <c r="AH849" s="91"/>
      <c r="AI849" s="91"/>
      <c r="AJ849" s="91"/>
      <c r="AK849" s="91"/>
      <c r="AL849" s="91"/>
      <c r="AM849" s="91"/>
      <c r="AN849" s="91"/>
      <c r="AO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H849" s="91"/>
      <c r="BI849" s="91"/>
      <c r="BJ849" s="91"/>
    </row>
    <row r="850" spans="13:62" x14ac:dyDescent="0.25">
      <c r="M850" s="91"/>
      <c r="N850" s="91"/>
      <c r="O850" s="91"/>
      <c r="P850" s="91"/>
      <c r="R850" s="91"/>
      <c r="S850" s="91"/>
      <c r="T850" s="91"/>
      <c r="U850" s="91"/>
      <c r="W850" s="91"/>
      <c r="X850" s="91"/>
      <c r="Y850" s="91"/>
      <c r="Z850" s="91"/>
      <c r="AA850" s="91"/>
      <c r="AB850" s="91"/>
      <c r="AC850" s="91"/>
      <c r="AD850" s="91"/>
      <c r="AE850" s="91"/>
      <c r="AF850" s="91"/>
      <c r="AG850" s="91"/>
      <c r="AH850" s="91"/>
      <c r="AI850" s="91"/>
      <c r="AJ850" s="91"/>
      <c r="AK850" s="91"/>
      <c r="AL850" s="91"/>
      <c r="AM850" s="91"/>
      <c r="AN850" s="91"/>
      <c r="AO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H850" s="91"/>
      <c r="BI850" s="91"/>
      <c r="BJ850" s="91"/>
    </row>
    <row r="851" spans="13:62" x14ac:dyDescent="0.25">
      <c r="M851" s="91"/>
      <c r="N851" s="91"/>
      <c r="O851" s="91"/>
      <c r="P851" s="91"/>
      <c r="R851" s="91"/>
      <c r="S851" s="91"/>
      <c r="T851" s="91"/>
      <c r="U851" s="91"/>
      <c r="W851" s="91"/>
      <c r="X851" s="91"/>
      <c r="Y851" s="91"/>
      <c r="Z851" s="91"/>
      <c r="AA851" s="91"/>
      <c r="AB851" s="91"/>
      <c r="AC851" s="91"/>
      <c r="AD851" s="91"/>
      <c r="AE851" s="91"/>
      <c r="AF851" s="91"/>
      <c r="AG851" s="91"/>
      <c r="AH851" s="91"/>
      <c r="AI851" s="91"/>
      <c r="AJ851" s="91"/>
      <c r="AK851" s="91"/>
      <c r="AL851" s="91"/>
      <c r="AM851" s="91"/>
      <c r="AN851" s="91"/>
      <c r="AO851" s="91"/>
      <c r="AP851" s="91"/>
      <c r="AQ851" s="91"/>
      <c r="AR851" s="91"/>
      <c r="AS851" s="91"/>
      <c r="AT851" s="91"/>
      <c r="AU851" s="91"/>
      <c r="AV851" s="91"/>
      <c r="AW851" s="91"/>
      <c r="AX851" s="91"/>
      <c r="AY851" s="91"/>
      <c r="AZ851" s="91"/>
      <c r="BA851" s="91"/>
      <c r="BB851" s="91"/>
      <c r="BC851" s="91"/>
      <c r="BD851" s="91"/>
      <c r="BE851" s="91"/>
      <c r="BF851" s="91"/>
      <c r="BG851" s="91"/>
      <c r="BH851" s="91"/>
      <c r="BI851" s="91"/>
      <c r="BJ851" s="91"/>
    </row>
    <row r="852" spans="13:62" x14ac:dyDescent="0.25">
      <c r="M852" s="91"/>
      <c r="N852" s="91"/>
      <c r="O852" s="91"/>
      <c r="P852" s="91"/>
      <c r="R852" s="91"/>
      <c r="S852" s="91"/>
      <c r="T852" s="91"/>
      <c r="U852" s="91"/>
      <c r="W852" s="91"/>
      <c r="X852" s="91"/>
      <c r="Y852" s="91"/>
      <c r="Z852" s="91"/>
      <c r="AA852" s="91"/>
      <c r="AB852" s="91"/>
      <c r="AC852" s="91"/>
      <c r="AD852" s="91"/>
      <c r="AE852" s="91"/>
      <c r="AF852" s="91"/>
      <c r="AG852" s="91"/>
      <c r="AH852" s="91"/>
      <c r="AI852" s="91"/>
      <c r="AJ852" s="91"/>
      <c r="AK852" s="91"/>
      <c r="AL852" s="91"/>
      <c r="AM852" s="91"/>
      <c r="AN852" s="91"/>
      <c r="AO852" s="91"/>
      <c r="AP852" s="91"/>
      <c r="AQ852" s="91"/>
      <c r="AR852" s="91"/>
      <c r="AS852" s="91"/>
      <c r="AT852" s="91"/>
      <c r="AU852" s="91"/>
      <c r="AV852" s="91"/>
      <c r="AW852" s="91"/>
      <c r="AX852" s="91"/>
      <c r="AY852" s="91"/>
      <c r="AZ852" s="91"/>
      <c r="BA852" s="91"/>
      <c r="BB852" s="91"/>
      <c r="BC852" s="91"/>
      <c r="BD852" s="91"/>
      <c r="BE852" s="91"/>
      <c r="BF852" s="91"/>
      <c r="BG852" s="91"/>
      <c r="BH852" s="91"/>
      <c r="BI852" s="91"/>
      <c r="BJ852" s="91"/>
    </row>
    <row r="853" spans="13:62" x14ac:dyDescent="0.25">
      <c r="M853" s="91"/>
      <c r="N853" s="91"/>
      <c r="O853" s="91"/>
      <c r="P853" s="91"/>
      <c r="R853" s="91"/>
      <c r="S853" s="91"/>
      <c r="T853" s="91"/>
      <c r="U853" s="91"/>
      <c r="W853" s="91"/>
      <c r="X853" s="91"/>
      <c r="Y853" s="91"/>
      <c r="Z853" s="91"/>
      <c r="AA853" s="91"/>
      <c r="AB853" s="91"/>
      <c r="AC853" s="91"/>
      <c r="AD853" s="91"/>
      <c r="AE853" s="91"/>
      <c r="AF853" s="91"/>
      <c r="AG853" s="91"/>
      <c r="AH853" s="91"/>
      <c r="AI853" s="91"/>
      <c r="AJ853" s="91"/>
      <c r="AK853" s="91"/>
      <c r="AL853" s="91"/>
      <c r="AM853" s="91"/>
      <c r="AN853" s="91"/>
      <c r="AO853" s="91"/>
      <c r="AP853" s="91"/>
      <c r="AQ853" s="91"/>
      <c r="AR853" s="91"/>
      <c r="AS853" s="91"/>
      <c r="AT853" s="91"/>
      <c r="AU853" s="91"/>
      <c r="AV853" s="91"/>
      <c r="AW853" s="91"/>
      <c r="AX853" s="91"/>
      <c r="AY853" s="91"/>
      <c r="AZ853" s="91"/>
      <c r="BA853" s="91"/>
      <c r="BB853" s="91"/>
      <c r="BC853" s="91"/>
      <c r="BD853" s="91"/>
      <c r="BE853" s="91"/>
      <c r="BF853" s="91"/>
      <c r="BG853" s="91"/>
      <c r="BH853" s="91"/>
      <c r="BI853" s="91"/>
      <c r="BJ853" s="91"/>
    </row>
    <row r="854" spans="13:62" x14ac:dyDescent="0.25">
      <c r="M854" s="91"/>
      <c r="N854" s="91"/>
      <c r="O854" s="91"/>
      <c r="P854" s="91"/>
      <c r="R854" s="91"/>
      <c r="S854" s="91"/>
      <c r="T854" s="91"/>
      <c r="U854" s="91"/>
      <c r="W854" s="91"/>
      <c r="X854" s="91"/>
      <c r="Y854" s="91"/>
      <c r="Z854" s="91"/>
      <c r="AA854" s="91"/>
      <c r="AB854" s="91"/>
      <c r="AC854" s="91"/>
      <c r="AD854" s="91"/>
      <c r="AE854" s="91"/>
      <c r="AF854" s="91"/>
      <c r="AG854" s="91"/>
      <c r="AH854" s="91"/>
      <c r="AI854" s="91"/>
      <c r="AJ854" s="91"/>
      <c r="AK854" s="91"/>
      <c r="AL854" s="91"/>
      <c r="AM854" s="91"/>
      <c r="AN854" s="91"/>
      <c r="AO854" s="91"/>
      <c r="AP854" s="91"/>
      <c r="AQ854" s="91"/>
      <c r="AR854" s="91"/>
      <c r="AS854" s="91"/>
      <c r="AT854" s="91"/>
      <c r="AU854" s="91"/>
      <c r="AV854" s="91"/>
      <c r="AW854" s="91"/>
      <c r="AX854" s="91"/>
      <c r="AY854" s="91"/>
      <c r="AZ854" s="91"/>
      <c r="BA854" s="91"/>
      <c r="BB854" s="91"/>
      <c r="BC854" s="91"/>
      <c r="BD854" s="91"/>
      <c r="BE854" s="91"/>
      <c r="BF854" s="91"/>
      <c r="BG854" s="91"/>
      <c r="BH854" s="91"/>
      <c r="BI854" s="91"/>
      <c r="BJ854" s="91"/>
    </row>
    <row r="855" spans="13:62" x14ac:dyDescent="0.25">
      <c r="M855" s="91"/>
      <c r="N855" s="91"/>
      <c r="O855" s="91"/>
      <c r="P855" s="91"/>
      <c r="R855" s="91"/>
      <c r="S855" s="91"/>
      <c r="T855" s="91"/>
      <c r="U855" s="91"/>
      <c r="W855" s="91"/>
      <c r="X855" s="91"/>
      <c r="Y855" s="91"/>
      <c r="Z855" s="91"/>
      <c r="AA855" s="91"/>
      <c r="AB855" s="91"/>
      <c r="AC855" s="91"/>
      <c r="AD855" s="91"/>
      <c r="AE855" s="91"/>
      <c r="AF855" s="91"/>
      <c r="AG855" s="91"/>
      <c r="AH855" s="91"/>
      <c r="AI855" s="91"/>
      <c r="AJ855" s="91"/>
      <c r="AK855" s="91"/>
      <c r="AL855" s="91"/>
      <c r="AM855" s="91"/>
      <c r="AN855" s="91"/>
      <c r="AO855" s="91"/>
      <c r="AP855" s="91"/>
      <c r="AQ855" s="91"/>
      <c r="AR855" s="91"/>
      <c r="AS855" s="91"/>
      <c r="AT855" s="91"/>
      <c r="AU855" s="91"/>
      <c r="AV855" s="91"/>
      <c r="AW855" s="91"/>
      <c r="AX855" s="91"/>
      <c r="AY855" s="91"/>
      <c r="AZ855" s="91"/>
      <c r="BA855" s="91"/>
      <c r="BB855" s="91"/>
      <c r="BC855" s="91"/>
      <c r="BD855" s="91"/>
      <c r="BE855" s="91"/>
      <c r="BF855" s="91"/>
      <c r="BG855" s="91"/>
      <c r="BH855" s="91"/>
      <c r="BI855" s="91"/>
      <c r="BJ855" s="91"/>
    </row>
    <row r="856" spans="13:62" x14ac:dyDescent="0.25">
      <c r="M856" s="91"/>
      <c r="N856" s="91"/>
      <c r="O856" s="91"/>
      <c r="P856" s="91"/>
      <c r="R856" s="91"/>
      <c r="S856" s="91"/>
      <c r="T856" s="91"/>
      <c r="U856" s="91"/>
      <c r="W856" s="91"/>
      <c r="X856" s="91"/>
      <c r="Y856" s="91"/>
      <c r="Z856" s="91"/>
      <c r="AA856" s="91"/>
      <c r="AB856" s="91"/>
      <c r="AC856" s="91"/>
      <c r="AD856" s="91"/>
      <c r="AE856" s="91"/>
      <c r="AF856" s="91"/>
      <c r="AG856" s="91"/>
      <c r="AH856" s="91"/>
      <c r="AI856" s="91"/>
      <c r="AJ856" s="91"/>
      <c r="AK856" s="91"/>
      <c r="AL856" s="91"/>
      <c r="AM856" s="91"/>
      <c r="AN856" s="91"/>
      <c r="AO856" s="91"/>
      <c r="AP856" s="91"/>
      <c r="AQ856" s="91"/>
      <c r="AR856" s="91"/>
      <c r="AS856" s="91"/>
      <c r="AT856" s="91"/>
      <c r="AU856" s="91"/>
      <c r="AV856" s="91"/>
      <c r="AW856" s="91"/>
      <c r="AX856" s="91"/>
      <c r="AY856" s="91"/>
      <c r="AZ856" s="91"/>
      <c r="BA856" s="91"/>
      <c r="BB856" s="91"/>
      <c r="BC856" s="91"/>
      <c r="BD856" s="91"/>
      <c r="BE856" s="91"/>
      <c r="BF856" s="91"/>
      <c r="BG856" s="91"/>
      <c r="BH856" s="91"/>
      <c r="BI856" s="91"/>
      <c r="BJ856" s="91"/>
    </row>
    <row r="857" spans="13:62" x14ac:dyDescent="0.25">
      <c r="M857" s="91"/>
      <c r="N857" s="91"/>
      <c r="O857" s="91"/>
      <c r="P857" s="91"/>
      <c r="R857" s="91"/>
      <c r="S857" s="91"/>
      <c r="T857" s="91"/>
      <c r="U857" s="91"/>
      <c r="W857" s="91"/>
      <c r="X857" s="91"/>
      <c r="Y857" s="91"/>
      <c r="Z857" s="91"/>
      <c r="AA857" s="91"/>
      <c r="AB857" s="91"/>
      <c r="AC857" s="91"/>
      <c r="AD857" s="91"/>
      <c r="AE857" s="91"/>
      <c r="AF857" s="91"/>
      <c r="AG857" s="91"/>
      <c r="AH857" s="91"/>
      <c r="AI857" s="91"/>
      <c r="AJ857" s="91"/>
      <c r="AK857" s="91"/>
      <c r="AL857" s="91"/>
      <c r="AM857" s="91"/>
      <c r="AN857" s="91"/>
      <c r="AO857" s="91"/>
      <c r="AP857" s="91"/>
      <c r="AQ857" s="91"/>
      <c r="AR857" s="91"/>
      <c r="AS857" s="91"/>
      <c r="AT857" s="91"/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H857" s="91"/>
      <c r="BI857" s="91"/>
      <c r="BJ857" s="91"/>
    </row>
    <row r="858" spans="13:62" x14ac:dyDescent="0.25">
      <c r="M858" s="91"/>
      <c r="N858" s="91"/>
      <c r="O858" s="91"/>
      <c r="P858" s="91"/>
      <c r="R858" s="91"/>
      <c r="S858" s="91"/>
      <c r="T858" s="91"/>
      <c r="U858" s="91"/>
      <c r="W858" s="91"/>
      <c r="X858" s="91"/>
      <c r="Y858" s="91"/>
      <c r="Z858" s="91"/>
      <c r="AA858" s="91"/>
      <c r="AB858" s="91"/>
      <c r="AC858" s="91"/>
      <c r="AD858" s="91"/>
      <c r="AE858" s="91"/>
      <c r="AF858" s="91"/>
      <c r="AG858" s="91"/>
      <c r="AH858" s="91"/>
      <c r="AI858" s="91"/>
      <c r="AJ858" s="91"/>
      <c r="AK858" s="91"/>
      <c r="AL858" s="91"/>
      <c r="AM858" s="91"/>
      <c r="AN858" s="91"/>
      <c r="AO858" s="91"/>
      <c r="AP858" s="91"/>
      <c r="AQ858" s="91"/>
      <c r="AR858" s="91"/>
      <c r="AS858" s="91"/>
      <c r="AT858" s="91"/>
      <c r="AU858" s="91"/>
      <c r="AV858" s="91"/>
      <c r="AW858" s="91"/>
      <c r="AX858" s="91"/>
      <c r="AY858" s="91"/>
      <c r="AZ858" s="91"/>
      <c r="BA858" s="91"/>
      <c r="BB858" s="91"/>
      <c r="BC858" s="91"/>
      <c r="BD858" s="91"/>
      <c r="BE858" s="91"/>
      <c r="BF858" s="91"/>
      <c r="BG858" s="91"/>
      <c r="BH858" s="91"/>
      <c r="BI858" s="91"/>
      <c r="BJ858" s="91"/>
    </row>
    <row r="859" spans="13:62" x14ac:dyDescent="0.25">
      <c r="M859" s="91"/>
      <c r="N859" s="91"/>
      <c r="O859" s="91"/>
      <c r="P859" s="91"/>
      <c r="R859" s="91"/>
      <c r="S859" s="91"/>
      <c r="T859" s="91"/>
      <c r="U859" s="91"/>
      <c r="W859" s="91"/>
      <c r="X859" s="91"/>
      <c r="Y859" s="91"/>
      <c r="Z859" s="91"/>
      <c r="AA859" s="91"/>
      <c r="AB859" s="91"/>
      <c r="AC859" s="91"/>
      <c r="AD859" s="91"/>
      <c r="AE859" s="91"/>
      <c r="AF859" s="91"/>
      <c r="AG859" s="91"/>
      <c r="AH859" s="91"/>
      <c r="AI859" s="91"/>
      <c r="AJ859" s="91"/>
      <c r="AK859" s="91"/>
      <c r="AL859" s="91"/>
      <c r="AM859" s="91"/>
      <c r="AN859" s="91"/>
      <c r="AO859" s="91"/>
      <c r="AP859" s="91"/>
      <c r="AQ859" s="91"/>
      <c r="AR859" s="91"/>
      <c r="AS859" s="91"/>
      <c r="AT859" s="91"/>
      <c r="AU859" s="91"/>
      <c r="AV859" s="91"/>
      <c r="AW859" s="91"/>
      <c r="AX859" s="91"/>
      <c r="AY859" s="91"/>
      <c r="AZ859" s="91"/>
      <c r="BA859" s="91"/>
      <c r="BB859" s="91"/>
      <c r="BC859" s="91"/>
      <c r="BD859" s="91"/>
      <c r="BE859" s="91"/>
      <c r="BF859" s="91"/>
      <c r="BG859" s="91"/>
      <c r="BH859" s="91"/>
      <c r="BI859" s="91"/>
      <c r="BJ859" s="91"/>
    </row>
    <row r="860" spans="13:62" x14ac:dyDescent="0.25">
      <c r="M860" s="91"/>
      <c r="N860" s="91"/>
      <c r="O860" s="91"/>
      <c r="P860" s="91"/>
      <c r="R860" s="91"/>
      <c r="S860" s="91"/>
      <c r="T860" s="91"/>
      <c r="U860" s="91"/>
      <c r="W860" s="91"/>
      <c r="X860" s="91"/>
      <c r="Y860" s="91"/>
      <c r="Z860" s="91"/>
      <c r="AA860" s="91"/>
      <c r="AB860" s="91"/>
      <c r="AC860" s="91"/>
      <c r="AD860" s="91"/>
      <c r="AE860" s="91"/>
      <c r="AF860" s="91"/>
      <c r="AG860" s="91"/>
      <c r="AH860" s="91"/>
      <c r="AI860" s="91"/>
      <c r="AJ860" s="91"/>
      <c r="AK860" s="91"/>
      <c r="AL860" s="91"/>
      <c r="AM860" s="91"/>
      <c r="AN860" s="91"/>
      <c r="AO860" s="91"/>
      <c r="AP860" s="91"/>
      <c r="AQ860" s="91"/>
      <c r="AR860" s="91"/>
      <c r="AS860" s="91"/>
      <c r="AT860" s="91"/>
      <c r="AU860" s="91"/>
      <c r="AV860" s="91"/>
      <c r="AW860" s="91"/>
      <c r="AX860" s="91"/>
      <c r="AY860" s="91"/>
      <c r="AZ860" s="91"/>
      <c r="BA860" s="91"/>
      <c r="BB860" s="91"/>
      <c r="BC860" s="91"/>
      <c r="BD860" s="91"/>
      <c r="BE860" s="91"/>
      <c r="BF860" s="91"/>
      <c r="BG860" s="91"/>
      <c r="BH860" s="91"/>
      <c r="BI860" s="91"/>
      <c r="BJ860" s="91"/>
    </row>
    <row r="861" spans="13:62" x14ac:dyDescent="0.25">
      <c r="M861" s="91"/>
      <c r="N861" s="91"/>
      <c r="O861" s="91"/>
      <c r="P861" s="91"/>
      <c r="R861" s="91"/>
      <c r="S861" s="91"/>
      <c r="T861" s="91"/>
      <c r="U861" s="91"/>
      <c r="W861" s="91"/>
      <c r="X861" s="91"/>
      <c r="Y861" s="91"/>
      <c r="Z861" s="91"/>
      <c r="AA861" s="91"/>
      <c r="AB861" s="91"/>
      <c r="AC861" s="91"/>
      <c r="AD861" s="91"/>
      <c r="AE861" s="91"/>
      <c r="AF861" s="91"/>
      <c r="AG861" s="91"/>
      <c r="AH861" s="91"/>
      <c r="AI861" s="91"/>
      <c r="AJ861" s="91"/>
      <c r="AK861" s="91"/>
      <c r="AL861" s="91"/>
      <c r="AM861" s="91"/>
      <c r="AN861" s="91"/>
      <c r="AO861" s="91"/>
      <c r="AP861" s="91"/>
      <c r="AQ861" s="91"/>
      <c r="AR861" s="91"/>
      <c r="AS861" s="91"/>
      <c r="AT861" s="91"/>
      <c r="AU861" s="91"/>
      <c r="AV861" s="91"/>
      <c r="AW861" s="91"/>
      <c r="AX861" s="91"/>
      <c r="AY861" s="91"/>
      <c r="AZ861" s="91"/>
      <c r="BA861" s="91"/>
      <c r="BB861" s="91"/>
      <c r="BC861" s="91"/>
      <c r="BD861" s="91"/>
      <c r="BE861" s="91"/>
      <c r="BF861" s="91"/>
      <c r="BG861" s="91"/>
      <c r="BH861" s="91"/>
      <c r="BI861" s="91"/>
      <c r="BJ861" s="91"/>
    </row>
    <row r="862" spans="13:62" x14ac:dyDescent="0.25">
      <c r="M862" s="91"/>
      <c r="N862" s="91"/>
      <c r="O862" s="91"/>
      <c r="P862" s="91"/>
      <c r="R862" s="91"/>
      <c r="S862" s="91"/>
      <c r="T862" s="91"/>
      <c r="U862" s="91"/>
      <c r="W862" s="91"/>
      <c r="X862" s="91"/>
      <c r="Y862" s="91"/>
      <c r="Z862" s="91"/>
      <c r="AA862" s="91"/>
      <c r="AB862" s="91"/>
      <c r="AC862" s="91"/>
      <c r="AD862" s="91"/>
      <c r="AE862" s="91"/>
      <c r="AF862" s="91"/>
      <c r="AG862" s="91"/>
      <c r="AH862" s="91"/>
      <c r="AI862" s="91"/>
      <c r="AJ862" s="91"/>
      <c r="AK862" s="91"/>
      <c r="AL862" s="91"/>
      <c r="AM862" s="91"/>
      <c r="AN862" s="91"/>
      <c r="AO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H862" s="91"/>
      <c r="BI862" s="91"/>
      <c r="BJ862" s="91"/>
    </row>
    <row r="863" spans="13:62" x14ac:dyDescent="0.25">
      <c r="M863" s="91"/>
      <c r="N863" s="91"/>
      <c r="O863" s="91"/>
      <c r="P863" s="91"/>
      <c r="R863" s="91"/>
      <c r="S863" s="91"/>
      <c r="T863" s="91"/>
      <c r="U863" s="91"/>
      <c r="W863" s="91"/>
      <c r="X863" s="91"/>
      <c r="Y863" s="91"/>
      <c r="Z863" s="91"/>
      <c r="AA863" s="91"/>
      <c r="AB863" s="91"/>
      <c r="AC863" s="91"/>
      <c r="AD863" s="91"/>
      <c r="AE863" s="91"/>
      <c r="AF863" s="91"/>
      <c r="AG863" s="91"/>
      <c r="AH863" s="91"/>
      <c r="AI863" s="91"/>
      <c r="AJ863" s="91"/>
      <c r="AK863" s="91"/>
      <c r="AL863" s="91"/>
      <c r="AM863" s="91"/>
      <c r="AN863" s="91"/>
      <c r="AO863" s="91"/>
      <c r="AP863" s="91"/>
      <c r="AQ863" s="91"/>
      <c r="AR863" s="91"/>
      <c r="AS863" s="91"/>
      <c r="AT863" s="91"/>
      <c r="AU863" s="91"/>
      <c r="AV863" s="91"/>
      <c r="AW863" s="91"/>
      <c r="AX863" s="91"/>
      <c r="AY863" s="91"/>
      <c r="AZ863" s="91"/>
      <c r="BA863" s="91"/>
      <c r="BB863" s="91"/>
      <c r="BC863" s="91"/>
      <c r="BD863" s="91"/>
      <c r="BE863" s="91"/>
      <c r="BF863" s="91"/>
      <c r="BG863" s="91"/>
      <c r="BH863" s="91"/>
      <c r="BI863" s="91"/>
      <c r="BJ863" s="91"/>
    </row>
    <row r="864" spans="13:62" x14ac:dyDescent="0.25">
      <c r="M864" s="91"/>
      <c r="N864" s="91"/>
      <c r="O864" s="91"/>
      <c r="P864" s="91"/>
      <c r="R864" s="91"/>
      <c r="S864" s="91"/>
      <c r="T864" s="91"/>
      <c r="U864" s="91"/>
      <c r="W864" s="91"/>
      <c r="X864" s="91"/>
      <c r="Y864" s="91"/>
      <c r="Z864" s="91"/>
      <c r="AA864" s="91"/>
      <c r="AB864" s="91"/>
      <c r="AC864" s="91"/>
      <c r="AD864" s="91"/>
      <c r="AE864" s="91"/>
      <c r="AF864" s="91"/>
      <c r="AG864" s="91"/>
      <c r="AH864" s="91"/>
      <c r="AI864" s="91"/>
      <c r="AJ864" s="91"/>
      <c r="AK864" s="91"/>
      <c r="AL864" s="91"/>
      <c r="AM864" s="91"/>
      <c r="AN864" s="91"/>
      <c r="AO864" s="91"/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91"/>
      <c r="BD864" s="91"/>
      <c r="BE864" s="91"/>
      <c r="BF864" s="91"/>
      <c r="BG864" s="91"/>
      <c r="BH864" s="91"/>
      <c r="BI864" s="91"/>
      <c r="BJ864" s="91"/>
    </row>
    <row r="865" spans="13:62" x14ac:dyDescent="0.25">
      <c r="M865" s="91"/>
      <c r="N865" s="91"/>
      <c r="O865" s="91"/>
      <c r="P865" s="91"/>
      <c r="R865" s="91"/>
      <c r="S865" s="91"/>
      <c r="T865" s="91"/>
      <c r="U865" s="91"/>
      <c r="W865" s="91"/>
      <c r="X865" s="91"/>
      <c r="Y865" s="91"/>
      <c r="Z865" s="91"/>
      <c r="AA865" s="91"/>
      <c r="AB865" s="91"/>
      <c r="AC865" s="91"/>
      <c r="AD865" s="91"/>
      <c r="AE865" s="91"/>
      <c r="AF865" s="91"/>
      <c r="AG865" s="91"/>
      <c r="AH865" s="91"/>
      <c r="AI865" s="91"/>
      <c r="AJ865" s="91"/>
      <c r="AK865" s="91"/>
      <c r="AL865" s="91"/>
      <c r="AM865" s="91"/>
      <c r="AN865" s="91"/>
      <c r="AO865" s="91"/>
      <c r="AP865" s="91"/>
      <c r="AQ865" s="91"/>
      <c r="AR865" s="91"/>
      <c r="AS865" s="91"/>
      <c r="AT865" s="91"/>
      <c r="AU865" s="91"/>
      <c r="AV865" s="91"/>
      <c r="AW865" s="91"/>
      <c r="AX865" s="91"/>
      <c r="AY865" s="91"/>
      <c r="AZ865" s="91"/>
      <c r="BA865" s="91"/>
      <c r="BB865" s="91"/>
      <c r="BC865" s="91"/>
      <c r="BD865" s="91"/>
      <c r="BE865" s="91"/>
      <c r="BF865" s="91"/>
      <c r="BG865" s="91"/>
      <c r="BH865" s="91"/>
      <c r="BI865" s="91"/>
      <c r="BJ865" s="91"/>
    </row>
    <row r="866" spans="13:62" x14ac:dyDescent="0.25">
      <c r="M866" s="91"/>
      <c r="N866" s="91"/>
      <c r="O866" s="91"/>
      <c r="P866" s="91"/>
      <c r="R866" s="91"/>
      <c r="S866" s="91"/>
      <c r="T866" s="91"/>
      <c r="U866" s="91"/>
      <c r="W866" s="91"/>
      <c r="X866" s="91"/>
      <c r="Y866" s="91"/>
      <c r="Z866" s="91"/>
      <c r="AA866" s="91"/>
      <c r="AB866" s="91"/>
      <c r="AC866" s="91"/>
      <c r="AD866" s="91"/>
      <c r="AE866" s="91"/>
      <c r="AF866" s="91"/>
      <c r="AG866" s="91"/>
      <c r="AH866" s="91"/>
      <c r="AI866" s="91"/>
      <c r="AJ866" s="91"/>
      <c r="AK866" s="91"/>
      <c r="AL866" s="91"/>
      <c r="AM866" s="91"/>
      <c r="AN866" s="91"/>
      <c r="AO866" s="91"/>
      <c r="AP866" s="91"/>
      <c r="AQ866" s="91"/>
      <c r="AR866" s="91"/>
      <c r="AS866" s="91"/>
      <c r="AT866" s="91"/>
      <c r="AU866" s="91"/>
      <c r="AV866" s="91"/>
      <c r="AW866" s="91"/>
      <c r="AX866" s="91"/>
      <c r="AY866" s="91"/>
      <c r="AZ866" s="91"/>
      <c r="BA866" s="91"/>
      <c r="BB866" s="91"/>
      <c r="BC866" s="91"/>
      <c r="BD866" s="91"/>
      <c r="BE866" s="91"/>
      <c r="BF866" s="91"/>
      <c r="BG866" s="91"/>
      <c r="BH866" s="91"/>
      <c r="BI866" s="91"/>
      <c r="BJ866" s="91"/>
    </row>
    <row r="867" spans="13:62" x14ac:dyDescent="0.25">
      <c r="M867" s="91"/>
      <c r="N867" s="91"/>
      <c r="O867" s="91"/>
      <c r="P867" s="91"/>
      <c r="R867" s="91"/>
      <c r="S867" s="91"/>
      <c r="T867" s="91"/>
      <c r="U867" s="91"/>
      <c r="W867" s="91"/>
      <c r="X867" s="91"/>
      <c r="Y867" s="91"/>
      <c r="Z867" s="91"/>
      <c r="AA867" s="91"/>
      <c r="AB867" s="91"/>
      <c r="AC867" s="91"/>
      <c r="AD867" s="91"/>
      <c r="AE867" s="91"/>
      <c r="AF867" s="91"/>
      <c r="AG867" s="91"/>
      <c r="AH867" s="91"/>
      <c r="AI867" s="91"/>
      <c r="AJ867" s="91"/>
      <c r="AK867" s="91"/>
      <c r="AL867" s="91"/>
      <c r="AM867" s="91"/>
      <c r="AN867" s="91"/>
      <c r="AO867" s="91"/>
      <c r="AP867" s="91"/>
      <c r="AQ867" s="91"/>
      <c r="AR867" s="91"/>
      <c r="AS867" s="91"/>
      <c r="AT867" s="91"/>
      <c r="AU867" s="91"/>
      <c r="AV867" s="91"/>
      <c r="AW867" s="91"/>
      <c r="AX867" s="91"/>
      <c r="AY867" s="91"/>
      <c r="AZ867" s="91"/>
      <c r="BA867" s="91"/>
      <c r="BB867" s="91"/>
      <c r="BC867" s="91"/>
      <c r="BD867" s="91"/>
      <c r="BE867" s="91"/>
      <c r="BF867" s="91"/>
      <c r="BG867" s="91"/>
      <c r="BH867" s="91"/>
      <c r="BI867" s="91"/>
      <c r="BJ867" s="91"/>
    </row>
    <row r="868" spans="13:62" x14ac:dyDescent="0.25">
      <c r="M868" s="91"/>
      <c r="N868" s="91"/>
      <c r="O868" s="91"/>
      <c r="P868" s="91"/>
      <c r="R868" s="91"/>
      <c r="S868" s="91"/>
      <c r="T868" s="91"/>
      <c r="U868" s="91"/>
      <c r="W868" s="91"/>
      <c r="X868" s="91"/>
      <c r="Y868" s="91"/>
      <c r="Z868" s="91"/>
      <c r="AA868" s="91"/>
      <c r="AB868" s="91"/>
      <c r="AC868" s="91"/>
      <c r="AD868" s="91"/>
      <c r="AE868" s="91"/>
      <c r="AF868" s="91"/>
      <c r="AG868" s="91"/>
      <c r="AH868" s="91"/>
      <c r="AI868" s="91"/>
      <c r="AJ868" s="91"/>
      <c r="AK868" s="91"/>
      <c r="AL868" s="91"/>
      <c r="AM868" s="91"/>
      <c r="AN868" s="91"/>
      <c r="AO868" s="91"/>
      <c r="AP868" s="91"/>
      <c r="AQ868" s="91"/>
      <c r="AR868" s="91"/>
      <c r="AS868" s="91"/>
      <c r="AT868" s="91"/>
      <c r="AU868" s="91"/>
      <c r="AV868" s="91"/>
      <c r="AW868" s="91"/>
      <c r="AX868" s="91"/>
      <c r="AY868" s="91"/>
      <c r="AZ868" s="91"/>
      <c r="BA868" s="91"/>
      <c r="BB868" s="91"/>
      <c r="BC868" s="91"/>
      <c r="BD868" s="91"/>
      <c r="BE868" s="91"/>
      <c r="BF868" s="91"/>
      <c r="BG868" s="91"/>
      <c r="BH868" s="91"/>
      <c r="BI868" s="91"/>
      <c r="BJ868" s="91"/>
    </row>
    <row r="869" spans="13:62" x14ac:dyDescent="0.25">
      <c r="M869" s="91"/>
      <c r="N869" s="91"/>
      <c r="O869" s="91"/>
      <c r="P869" s="91"/>
      <c r="R869" s="91"/>
      <c r="S869" s="91"/>
      <c r="T869" s="91"/>
      <c r="U869" s="91"/>
      <c r="W869" s="91"/>
      <c r="X869" s="91"/>
      <c r="Y869" s="91"/>
      <c r="Z869" s="91"/>
      <c r="AA869" s="91"/>
      <c r="AB869" s="91"/>
      <c r="AC869" s="91"/>
      <c r="AD869" s="91"/>
      <c r="AE869" s="91"/>
      <c r="AF869" s="91"/>
      <c r="AG869" s="91"/>
      <c r="AH869" s="91"/>
      <c r="AI869" s="91"/>
      <c r="AJ869" s="91"/>
      <c r="AK869" s="91"/>
      <c r="AL869" s="91"/>
      <c r="AM869" s="91"/>
      <c r="AN869" s="91"/>
      <c r="AO869" s="91"/>
      <c r="AP869" s="91"/>
      <c r="AQ869" s="91"/>
      <c r="AR869" s="91"/>
      <c r="AS869" s="91"/>
      <c r="AT869" s="91"/>
      <c r="AU869" s="91"/>
      <c r="AV869" s="91"/>
      <c r="AW869" s="91"/>
      <c r="AX869" s="91"/>
      <c r="AY869" s="91"/>
      <c r="AZ869" s="91"/>
      <c r="BA869" s="91"/>
      <c r="BB869" s="91"/>
      <c r="BC869" s="91"/>
      <c r="BD869" s="91"/>
      <c r="BE869" s="91"/>
      <c r="BF869" s="91"/>
      <c r="BG869" s="91"/>
      <c r="BH869" s="91"/>
      <c r="BI869" s="91"/>
      <c r="BJ869" s="91"/>
    </row>
    <row r="870" spans="13:62" x14ac:dyDescent="0.25">
      <c r="M870" s="91"/>
      <c r="N870" s="91"/>
      <c r="O870" s="91"/>
      <c r="P870" s="91"/>
      <c r="R870" s="91"/>
      <c r="S870" s="91"/>
      <c r="T870" s="91"/>
      <c r="U870" s="91"/>
      <c r="W870" s="91"/>
      <c r="X870" s="91"/>
      <c r="Y870" s="91"/>
      <c r="Z870" s="91"/>
      <c r="AA870" s="91"/>
      <c r="AB870" s="91"/>
      <c r="AC870" s="91"/>
      <c r="AD870" s="91"/>
      <c r="AE870" s="91"/>
      <c r="AF870" s="91"/>
      <c r="AG870" s="91"/>
      <c r="AH870" s="91"/>
      <c r="AI870" s="91"/>
      <c r="AJ870" s="91"/>
      <c r="AK870" s="91"/>
      <c r="AL870" s="91"/>
      <c r="AM870" s="91"/>
      <c r="AN870" s="91"/>
      <c r="AO870" s="91"/>
      <c r="AP870" s="91"/>
      <c r="AQ870" s="91"/>
      <c r="AR870" s="91"/>
      <c r="AS870" s="91"/>
      <c r="AT870" s="91"/>
      <c r="AU870" s="91"/>
      <c r="AV870" s="91"/>
      <c r="AW870" s="91"/>
      <c r="AX870" s="91"/>
      <c r="AY870" s="91"/>
      <c r="AZ870" s="91"/>
      <c r="BA870" s="91"/>
      <c r="BB870" s="91"/>
      <c r="BC870" s="91"/>
      <c r="BD870" s="91"/>
      <c r="BE870" s="91"/>
      <c r="BF870" s="91"/>
      <c r="BG870" s="91"/>
      <c r="BH870" s="91"/>
      <c r="BI870" s="91"/>
      <c r="BJ870" s="91"/>
    </row>
    <row r="871" spans="13:62" x14ac:dyDescent="0.25">
      <c r="M871" s="91"/>
      <c r="N871" s="91"/>
      <c r="O871" s="91"/>
      <c r="P871" s="91"/>
      <c r="R871" s="91"/>
      <c r="S871" s="91"/>
      <c r="T871" s="91"/>
      <c r="U871" s="91"/>
      <c r="W871" s="91"/>
      <c r="X871" s="91"/>
      <c r="Y871" s="91"/>
      <c r="Z871" s="91"/>
      <c r="AA871" s="91"/>
      <c r="AB871" s="91"/>
      <c r="AC871" s="91"/>
      <c r="AD871" s="91"/>
      <c r="AE871" s="91"/>
      <c r="AF871" s="91"/>
      <c r="AG871" s="91"/>
      <c r="AH871" s="91"/>
      <c r="AI871" s="91"/>
      <c r="AJ871" s="91"/>
      <c r="AK871" s="91"/>
      <c r="AL871" s="91"/>
      <c r="AM871" s="91"/>
      <c r="AN871" s="91"/>
      <c r="AO871" s="91"/>
      <c r="AP871" s="91"/>
      <c r="AQ871" s="91"/>
      <c r="AR871" s="91"/>
      <c r="AS871" s="91"/>
      <c r="AT871" s="91"/>
      <c r="AU871" s="91"/>
      <c r="AV871" s="91"/>
      <c r="AW871" s="91"/>
      <c r="AX871" s="91"/>
      <c r="AY871" s="91"/>
      <c r="AZ871" s="91"/>
      <c r="BA871" s="91"/>
      <c r="BB871" s="91"/>
      <c r="BC871" s="91"/>
      <c r="BD871" s="91"/>
      <c r="BE871" s="91"/>
      <c r="BF871" s="91"/>
      <c r="BG871" s="91"/>
      <c r="BH871" s="91"/>
      <c r="BI871" s="91"/>
      <c r="BJ871" s="91"/>
    </row>
    <row r="872" spans="13:62" x14ac:dyDescent="0.25">
      <c r="M872" s="91"/>
      <c r="N872" s="91"/>
      <c r="O872" s="91"/>
      <c r="P872" s="91"/>
      <c r="R872" s="91"/>
      <c r="S872" s="91"/>
      <c r="T872" s="91"/>
      <c r="U872" s="91"/>
      <c r="W872" s="91"/>
      <c r="X872" s="91"/>
      <c r="Y872" s="91"/>
      <c r="Z872" s="91"/>
      <c r="AA872" s="91"/>
      <c r="AB872" s="91"/>
      <c r="AC872" s="91"/>
      <c r="AD872" s="91"/>
      <c r="AE872" s="91"/>
      <c r="AF872" s="91"/>
      <c r="AG872" s="91"/>
      <c r="AH872" s="91"/>
      <c r="AI872" s="91"/>
      <c r="AJ872" s="91"/>
      <c r="AK872" s="91"/>
      <c r="AL872" s="91"/>
      <c r="AM872" s="91"/>
      <c r="AN872" s="91"/>
      <c r="AO872" s="91"/>
      <c r="AP872" s="91"/>
      <c r="AQ872" s="91"/>
      <c r="AR872" s="91"/>
      <c r="AS872" s="91"/>
      <c r="AT872" s="91"/>
      <c r="AU872" s="91"/>
      <c r="AV872" s="91"/>
      <c r="AW872" s="91"/>
      <c r="AX872" s="91"/>
      <c r="AY872" s="91"/>
      <c r="AZ872" s="91"/>
      <c r="BA872" s="91"/>
      <c r="BB872" s="91"/>
      <c r="BC872" s="91"/>
      <c r="BD872" s="91"/>
      <c r="BE872" s="91"/>
      <c r="BF872" s="91"/>
      <c r="BG872" s="91"/>
      <c r="BH872" s="91"/>
      <c r="BI872" s="91"/>
      <c r="BJ872" s="91"/>
    </row>
    <row r="873" spans="13:62" x14ac:dyDescent="0.25">
      <c r="M873" s="91"/>
      <c r="N873" s="91"/>
      <c r="O873" s="91"/>
      <c r="P873" s="91"/>
      <c r="R873" s="91"/>
      <c r="S873" s="91"/>
      <c r="T873" s="91"/>
      <c r="U873" s="91"/>
      <c r="W873" s="91"/>
      <c r="X873" s="91"/>
      <c r="Y873" s="91"/>
      <c r="Z873" s="91"/>
      <c r="AA873" s="91"/>
      <c r="AB873" s="91"/>
      <c r="AC873" s="91"/>
      <c r="AD873" s="91"/>
      <c r="AE873" s="91"/>
      <c r="AF873" s="91"/>
      <c r="AG873" s="91"/>
      <c r="AH873" s="91"/>
      <c r="AI873" s="91"/>
      <c r="AJ873" s="91"/>
      <c r="AK873" s="91"/>
      <c r="AL873" s="91"/>
      <c r="AM873" s="91"/>
      <c r="AN873" s="91"/>
      <c r="AO873" s="91"/>
      <c r="AP873" s="91"/>
      <c r="AQ873" s="91"/>
      <c r="AR873" s="91"/>
      <c r="AS873" s="91"/>
      <c r="AT873" s="91"/>
      <c r="AU873" s="91"/>
      <c r="AV873" s="91"/>
      <c r="AW873" s="91"/>
      <c r="AX873" s="91"/>
      <c r="AY873" s="91"/>
      <c r="AZ873" s="91"/>
      <c r="BA873" s="91"/>
      <c r="BB873" s="91"/>
      <c r="BC873" s="91"/>
      <c r="BD873" s="91"/>
      <c r="BE873" s="91"/>
      <c r="BF873" s="91"/>
      <c r="BG873" s="91"/>
      <c r="BH873" s="91"/>
      <c r="BI873" s="91"/>
      <c r="BJ873" s="91"/>
    </row>
    <row r="874" spans="13:62" x14ac:dyDescent="0.25">
      <c r="M874" s="91"/>
      <c r="N874" s="91"/>
      <c r="O874" s="91"/>
      <c r="P874" s="91"/>
      <c r="R874" s="91"/>
      <c r="S874" s="91"/>
      <c r="T874" s="91"/>
      <c r="U874" s="91"/>
      <c r="W874" s="91"/>
      <c r="X874" s="91"/>
      <c r="Y874" s="91"/>
      <c r="Z874" s="91"/>
      <c r="AA874" s="91"/>
      <c r="AB874" s="91"/>
      <c r="AC874" s="91"/>
      <c r="AD874" s="91"/>
      <c r="AE874" s="91"/>
      <c r="AF874" s="91"/>
      <c r="AG874" s="91"/>
      <c r="AH874" s="91"/>
      <c r="AI874" s="91"/>
      <c r="AJ874" s="91"/>
      <c r="AK874" s="91"/>
      <c r="AL874" s="91"/>
      <c r="AM874" s="91"/>
      <c r="AN874" s="91"/>
      <c r="AO874" s="91"/>
      <c r="AP874" s="91"/>
      <c r="AQ874" s="91"/>
      <c r="AR874" s="91"/>
      <c r="AS874" s="91"/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/>
      <c r="BI874" s="91"/>
      <c r="BJ874" s="91"/>
    </row>
    <row r="875" spans="13:62" x14ac:dyDescent="0.25">
      <c r="M875" s="91"/>
      <c r="N875" s="91"/>
      <c r="O875" s="91"/>
      <c r="P875" s="91"/>
      <c r="R875" s="91"/>
      <c r="S875" s="91"/>
      <c r="T875" s="91"/>
      <c r="U875" s="91"/>
      <c r="W875" s="91"/>
      <c r="X875" s="91"/>
      <c r="Y875" s="91"/>
      <c r="Z875" s="91"/>
      <c r="AA875" s="91"/>
      <c r="AB875" s="91"/>
      <c r="AC875" s="91"/>
      <c r="AD875" s="91"/>
      <c r="AE875" s="91"/>
      <c r="AF875" s="91"/>
      <c r="AG875" s="91"/>
      <c r="AH875" s="91"/>
      <c r="AI875" s="91"/>
      <c r="AJ875" s="91"/>
      <c r="AK875" s="91"/>
      <c r="AL875" s="91"/>
      <c r="AM875" s="91"/>
      <c r="AN875" s="91"/>
      <c r="AO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H875" s="91"/>
      <c r="BI875" s="91"/>
      <c r="BJ875" s="91"/>
    </row>
    <row r="876" spans="13:62" x14ac:dyDescent="0.25">
      <c r="M876" s="91"/>
      <c r="N876" s="91"/>
      <c r="O876" s="91"/>
      <c r="P876" s="91"/>
      <c r="R876" s="91"/>
      <c r="S876" s="91"/>
      <c r="T876" s="91"/>
      <c r="U876" s="91"/>
      <c r="W876" s="91"/>
      <c r="X876" s="91"/>
      <c r="Y876" s="91"/>
      <c r="Z876" s="91"/>
      <c r="AA876" s="91"/>
      <c r="AB876" s="91"/>
      <c r="AC876" s="91"/>
      <c r="AD876" s="91"/>
      <c r="AE876" s="91"/>
      <c r="AF876" s="91"/>
      <c r="AG876" s="91"/>
      <c r="AH876" s="91"/>
      <c r="AI876" s="91"/>
      <c r="AJ876" s="91"/>
      <c r="AK876" s="91"/>
      <c r="AL876" s="91"/>
      <c r="AM876" s="91"/>
      <c r="AN876" s="91"/>
      <c r="AO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H876" s="91"/>
      <c r="BI876" s="91"/>
      <c r="BJ876" s="91"/>
    </row>
    <row r="877" spans="13:62" x14ac:dyDescent="0.25">
      <c r="M877" s="91"/>
      <c r="N877" s="91"/>
      <c r="O877" s="91"/>
      <c r="P877" s="91"/>
      <c r="R877" s="91"/>
      <c r="S877" s="91"/>
      <c r="T877" s="91"/>
      <c r="U877" s="91"/>
      <c r="W877" s="91"/>
      <c r="X877" s="91"/>
      <c r="Y877" s="91"/>
      <c r="Z877" s="91"/>
      <c r="AA877" s="91"/>
      <c r="AB877" s="91"/>
      <c r="AC877" s="91"/>
      <c r="AD877" s="91"/>
      <c r="AE877" s="91"/>
      <c r="AF877" s="91"/>
      <c r="AG877" s="91"/>
      <c r="AH877" s="91"/>
      <c r="AI877" s="91"/>
      <c r="AJ877" s="91"/>
      <c r="AK877" s="91"/>
      <c r="AL877" s="91"/>
      <c r="AM877" s="91"/>
      <c r="AN877" s="91"/>
      <c r="AO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H877" s="91"/>
      <c r="BI877" s="91"/>
      <c r="BJ877" s="91"/>
    </row>
    <row r="878" spans="13:62" x14ac:dyDescent="0.25">
      <c r="M878" s="91"/>
      <c r="N878" s="91"/>
      <c r="O878" s="91"/>
      <c r="P878" s="91"/>
      <c r="R878" s="91"/>
      <c r="S878" s="91"/>
      <c r="T878" s="91"/>
      <c r="U878" s="91"/>
      <c r="W878" s="91"/>
      <c r="X878" s="91"/>
      <c r="Y878" s="91"/>
      <c r="Z878" s="91"/>
      <c r="AA878" s="91"/>
      <c r="AB878" s="91"/>
      <c r="AC878" s="91"/>
      <c r="AD878" s="91"/>
      <c r="AE878" s="91"/>
      <c r="AF878" s="91"/>
      <c r="AG878" s="91"/>
      <c r="AH878" s="91"/>
      <c r="AI878" s="91"/>
      <c r="AJ878" s="91"/>
      <c r="AK878" s="91"/>
      <c r="AL878" s="91"/>
      <c r="AM878" s="91"/>
      <c r="AN878" s="91"/>
      <c r="AO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H878" s="91"/>
      <c r="BI878" s="91"/>
      <c r="BJ878" s="91"/>
    </row>
    <row r="879" spans="13:62" x14ac:dyDescent="0.25">
      <c r="M879" s="91"/>
      <c r="N879" s="91"/>
      <c r="O879" s="91"/>
      <c r="P879" s="91"/>
      <c r="R879" s="91"/>
      <c r="S879" s="91"/>
      <c r="T879" s="91"/>
      <c r="U879" s="91"/>
      <c r="W879" s="91"/>
      <c r="X879" s="91"/>
      <c r="Y879" s="91"/>
      <c r="Z879" s="91"/>
      <c r="AA879" s="91"/>
      <c r="AB879" s="91"/>
      <c r="AC879" s="91"/>
      <c r="AD879" s="91"/>
      <c r="AE879" s="91"/>
      <c r="AF879" s="91"/>
      <c r="AG879" s="91"/>
      <c r="AH879" s="91"/>
      <c r="AI879" s="91"/>
      <c r="AJ879" s="91"/>
      <c r="AK879" s="91"/>
      <c r="AL879" s="91"/>
      <c r="AM879" s="91"/>
      <c r="AN879" s="91"/>
      <c r="AO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H879" s="91"/>
      <c r="BI879" s="91"/>
      <c r="BJ879" s="91"/>
    </row>
    <row r="880" spans="13:62" x14ac:dyDescent="0.25">
      <c r="M880" s="91"/>
      <c r="N880" s="91"/>
      <c r="O880" s="91"/>
      <c r="P880" s="91"/>
      <c r="R880" s="91"/>
      <c r="S880" s="91"/>
      <c r="T880" s="91"/>
      <c r="U880" s="91"/>
      <c r="W880" s="91"/>
      <c r="X880" s="91"/>
      <c r="Y880" s="91"/>
      <c r="Z880" s="91"/>
      <c r="AA880" s="91"/>
      <c r="AB880" s="91"/>
      <c r="AC880" s="91"/>
      <c r="AD880" s="91"/>
      <c r="AE880" s="91"/>
      <c r="AF880" s="91"/>
      <c r="AG880" s="91"/>
      <c r="AH880" s="91"/>
      <c r="AI880" s="91"/>
      <c r="AJ880" s="91"/>
      <c r="AK880" s="91"/>
      <c r="AL880" s="91"/>
      <c r="AM880" s="91"/>
      <c r="AN880" s="91"/>
      <c r="AO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H880" s="91"/>
      <c r="BI880" s="91"/>
      <c r="BJ880" s="91"/>
    </row>
    <row r="881" spans="13:62" x14ac:dyDescent="0.25">
      <c r="M881" s="91"/>
      <c r="N881" s="91"/>
      <c r="O881" s="91"/>
      <c r="P881" s="91"/>
      <c r="R881" s="91"/>
      <c r="S881" s="91"/>
      <c r="T881" s="91"/>
      <c r="U881" s="91"/>
      <c r="W881" s="91"/>
      <c r="X881" s="91"/>
      <c r="Y881" s="91"/>
      <c r="Z881" s="91"/>
      <c r="AA881" s="91"/>
      <c r="AB881" s="91"/>
      <c r="AC881" s="91"/>
      <c r="AD881" s="91"/>
      <c r="AE881" s="91"/>
      <c r="AF881" s="91"/>
      <c r="AG881" s="91"/>
      <c r="AH881" s="91"/>
      <c r="AI881" s="91"/>
      <c r="AJ881" s="91"/>
      <c r="AK881" s="91"/>
      <c r="AL881" s="91"/>
      <c r="AM881" s="91"/>
      <c r="AN881" s="91"/>
      <c r="AO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H881" s="91"/>
      <c r="BI881" s="91"/>
      <c r="BJ881" s="91"/>
    </row>
    <row r="882" spans="13:62" x14ac:dyDescent="0.25">
      <c r="M882" s="91"/>
      <c r="N882" s="91"/>
      <c r="O882" s="91"/>
      <c r="P882" s="91"/>
      <c r="R882" s="91"/>
      <c r="S882" s="91"/>
      <c r="T882" s="91"/>
      <c r="U882" s="91"/>
      <c r="W882" s="91"/>
      <c r="X882" s="91"/>
      <c r="Y882" s="91"/>
      <c r="Z882" s="91"/>
      <c r="AA882" s="91"/>
      <c r="AB882" s="91"/>
      <c r="AC882" s="91"/>
      <c r="AD882" s="91"/>
      <c r="AE882" s="91"/>
      <c r="AF882" s="91"/>
      <c r="AG882" s="91"/>
      <c r="AH882" s="91"/>
      <c r="AI882" s="91"/>
      <c r="AJ882" s="91"/>
      <c r="AK882" s="91"/>
      <c r="AL882" s="91"/>
      <c r="AM882" s="91"/>
      <c r="AN882" s="91"/>
      <c r="AO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H882" s="91"/>
      <c r="BI882" s="91"/>
      <c r="BJ882" s="91"/>
    </row>
    <row r="883" spans="13:62" x14ac:dyDescent="0.25">
      <c r="M883" s="91"/>
      <c r="N883" s="91"/>
      <c r="O883" s="91"/>
      <c r="P883" s="91"/>
      <c r="R883" s="91"/>
      <c r="S883" s="91"/>
      <c r="T883" s="91"/>
      <c r="U883" s="91"/>
      <c r="W883" s="91"/>
      <c r="X883" s="91"/>
      <c r="Y883" s="91"/>
      <c r="Z883" s="91"/>
      <c r="AA883" s="91"/>
      <c r="AB883" s="91"/>
      <c r="AC883" s="91"/>
      <c r="AD883" s="91"/>
      <c r="AE883" s="91"/>
      <c r="AF883" s="91"/>
      <c r="AG883" s="91"/>
      <c r="AH883" s="91"/>
      <c r="AI883" s="91"/>
      <c r="AJ883" s="91"/>
      <c r="AK883" s="91"/>
      <c r="AL883" s="91"/>
      <c r="AM883" s="91"/>
      <c r="AN883" s="91"/>
      <c r="AO883" s="91"/>
      <c r="AP883" s="91"/>
      <c r="AQ883" s="91"/>
      <c r="AR883" s="91"/>
      <c r="AS883" s="91"/>
      <c r="AT883" s="91"/>
      <c r="AU883" s="91"/>
      <c r="AV883" s="91"/>
      <c r="AW883" s="91"/>
      <c r="AX883" s="91"/>
      <c r="AY883" s="91"/>
      <c r="AZ883" s="91"/>
      <c r="BA883" s="91"/>
      <c r="BB883" s="91"/>
      <c r="BC883" s="91"/>
      <c r="BD883" s="91"/>
      <c r="BE883" s="91"/>
      <c r="BF883" s="91"/>
      <c r="BG883" s="91"/>
      <c r="BH883" s="91"/>
      <c r="BI883" s="91"/>
      <c r="BJ883" s="91"/>
    </row>
    <row r="884" spans="13:62" x14ac:dyDescent="0.25">
      <c r="M884" s="91"/>
      <c r="N884" s="91"/>
      <c r="O884" s="91"/>
      <c r="P884" s="91"/>
      <c r="R884" s="91"/>
      <c r="S884" s="91"/>
      <c r="T884" s="91"/>
      <c r="U884" s="91"/>
      <c r="W884" s="91"/>
      <c r="X884" s="91"/>
      <c r="Y884" s="91"/>
      <c r="Z884" s="91"/>
      <c r="AA884" s="91"/>
      <c r="AB884" s="91"/>
      <c r="AC884" s="91"/>
      <c r="AD884" s="91"/>
      <c r="AE884" s="91"/>
      <c r="AF884" s="91"/>
      <c r="AG884" s="91"/>
      <c r="AH884" s="91"/>
      <c r="AI884" s="91"/>
      <c r="AJ884" s="91"/>
      <c r="AK884" s="91"/>
      <c r="AL884" s="91"/>
      <c r="AM884" s="91"/>
      <c r="AN884" s="91"/>
      <c r="AO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H884" s="91"/>
      <c r="BI884" s="91"/>
      <c r="BJ884" s="91"/>
    </row>
    <row r="885" spans="13:62" x14ac:dyDescent="0.25">
      <c r="M885" s="91"/>
      <c r="N885" s="91"/>
      <c r="O885" s="91"/>
      <c r="P885" s="91"/>
      <c r="R885" s="91"/>
      <c r="S885" s="91"/>
      <c r="T885" s="91"/>
      <c r="U885" s="91"/>
      <c r="W885" s="91"/>
      <c r="X885" s="91"/>
      <c r="Y885" s="91"/>
      <c r="Z885" s="91"/>
      <c r="AA885" s="91"/>
      <c r="AB885" s="91"/>
      <c r="AC885" s="91"/>
      <c r="AD885" s="91"/>
      <c r="AE885" s="91"/>
      <c r="AF885" s="91"/>
      <c r="AG885" s="91"/>
      <c r="AH885" s="91"/>
      <c r="AI885" s="91"/>
      <c r="AJ885" s="91"/>
      <c r="AK885" s="91"/>
      <c r="AL885" s="91"/>
      <c r="AM885" s="91"/>
      <c r="AN885" s="91"/>
      <c r="AO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H885" s="91"/>
      <c r="BI885" s="91"/>
      <c r="BJ885" s="91"/>
    </row>
    <row r="886" spans="13:62" x14ac:dyDescent="0.25">
      <c r="M886" s="91"/>
      <c r="N886" s="91"/>
      <c r="O886" s="91"/>
      <c r="P886" s="91"/>
      <c r="R886" s="91"/>
      <c r="S886" s="91"/>
      <c r="T886" s="91"/>
      <c r="U886" s="91"/>
      <c r="W886" s="91"/>
      <c r="X886" s="91"/>
      <c r="Y886" s="91"/>
      <c r="Z886" s="91"/>
      <c r="AA886" s="91"/>
      <c r="AB886" s="91"/>
      <c r="AC886" s="91"/>
      <c r="AD886" s="91"/>
      <c r="AE886" s="91"/>
      <c r="AF886" s="91"/>
      <c r="AG886" s="91"/>
      <c r="AH886" s="91"/>
      <c r="AI886" s="91"/>
      <c r="AJ886" s="91"/>
      <c r="AK886" s="91"/>
      <c r="AL886" s="91"/>
      <c r="AM886" s="91"/>
      <c r="AN886" s="91"/>
      <c r="AO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H886" s="91"/>
      <c r="BI886" s="91"/>
      <c r="BJ886" s="91"/>
    </row>
    <row r="887" spans="13:62" x14ac:dyDescent="0.25">
      <c r="M887" s="91"/>
      <c r="N887" s="91"/>
      <c r="O887" s="91"/>
      <c r="P887" s="91"/>
      <c r="R887" s="91"/>
      <c r="S887" s="91"/>
      <c r="T887" s="91"/>
      <c r="U887" s="91"/>
      <c r="W887" s="91"/>
      <c r="X887" s="91"/>
      <c r="Y887" s="91"/>
      <c r="Z887" s="91"/>
      <c r="AA887" s="91"/>
      <c r="AB887" s="91"/>
      <c r="AC887" s="91"/>
      <c r="AD887" s="91"/>
      <c r="AE887" s="91"/>
      <c r="AF887" s="91"/>
      <c r="AG887" s="91"/>
      <c r="AH887" s="91"/>
      <c r="AI887" s="91"/>
      <c r="AJ887" s="91"/>
      <c r="AK887" s="91"/>
      <c r="AL887" s="91"/>
      <c r="AM887" s="91"/>
      <c r="AN887" s="91"/>
      <c r="AO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H887" s="91"/>
      <c r="BI887" s="91"/>
      <c r="BJ887" s="91"/>
    </row>
    <row r="888" spans="13:62" x14ac:dyDescent="0.25">
      <c r="M888" s="91"/>
      <c r="N888" s="91"/>
      <c r="O888" s="91"/>
      <c r="P888" s="91"/>
      <c r="R888" s="91"/>
      <c r="S888" s="91"/>
      <c r="T888" s="91"/>
      <c r="U888" s="91"/>
      <c r="W888" s="91"/>
      <c r="X888" s="91"/>
      <c r="Y888" s="91"/>
      <c r="Z888" s="91"/>
      <c r="AA888" s="91"/>
      <c r="AB888" s="91"/>
      <c r="AC888" s="91"/>
      <c r="AD888" s="91"/>
      <c r="AE888" s="91"/>
      <c r="AF888" s="91"/>
      <c r="AG888" s="91"/>
      <c r="AH888" s="91"/>
      <c r="AI888" s="91"/>
      <c r="AJ888" s="91"/>
      <c r="AK888" s="91"/>
      <c r="AL888" s="91"/>
      <c r="AM888" s="91"/>
      <c r="AN888" s="91"/>
      <c r="AO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H888" s="91"/>
      <c r="BI888" s="91"/>
      <c r="BJ888" s="91"/>
    </row>
    <row r="889" spans="13:62" x14ac:dyDescent="0.25">
      <c r="M889" s="91"/>
      <c r="N889" s="91"/>
      <c r="O889" s="91"/>
      <c r="P889" s="91"/>
      <c r="R889" s="91"/>
      <c r="S889" s="91"/>
      <c r="T889" s="91"/>
      <c r="U889" s="91"/>
      <c r="W889" s="91"/>
      <c r="X889" s="91"/>
      <c r="Y889" s="91"/>
      <c r="Z889" s="91"/>
      <c r="AA889" s="91"/>
      <c r="AB889" s="91"/>
      <c r="AC889" s="91"/>
      <c r="AD889" s="91"/>
      <c r="AE889" s="91"/>
      <c r="AF889" s="91"/>
      <c r="AG889" s="91"/>
      <c r="AH889" s="91"/>
      <c r="AI889" s="91"/>
      <c r="AJ889" s="91"/>
      <c r="AK889" s="91"/>
      <c r="AL889" s="91"/>
      <c r="AM889" s="91"/>
      <c r="AN889" s="91"/>
      <c r="AO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H889" s="91"/>
      <c r="BI889" s="91"/>
      <c r="BJ889" s="91"/>
    </row>
    <row r="890" spans="13:62" x14ac:dyDescent="0.25">
      <c r="M890" s="91"/>
      <c r="N890" s="91"/>
      <c r="O890" s="91"/>
      <c r="P890" s="91"/>
      <c r="R890" s="91"/>
      <c r="S890" s="91"/>
      <c r="T890" s="91"/>
      <c r="U890" s="91"/>
      <c r="W890" s="91"/>
      <c r="X890" s="91"/>
      <c r="Y890" s="91"/>
      <c r="Z890" s="91"/>
      <c r="AA890" s="91"/>
      <c r="AB890" s="91"/>
      <c r="AC890" s="91"/>
      <c r="AD890" s="91"/>
      <c r="AE890" s="91"/>
      <c r="AF890" s="91"/>
      <c r="AG890" s="91"/>
      <c r="AH890" s="91"/>
      <c r="AI890" s="91"/>
      <c r="AJ890" s="91"/>
      <c r="AK890" s="91"/>
      <c r="AL890" s="91"/>
      <c r="AM890" s="91"/>
      <c r="AN890" s="91"/>
      <c r="AO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H890" s="91"/>
      <c r="BI890" s="91"/>
      <c r="BJ890" s="91"/>
    </row>
    <row r="891" spans="13:62" x14ac:dyDescent="0.25">
      <c r="M891" s="91"/>
      <c r="N891" s="91"/>
      <c r="O891" s="91"/>
      <c r="P891" s="91"/>
      <c r="R891" s="91"/>
      <c r="S891" s="91"/>
      <c r="T891" s="91"/>
      <c r="U891" s="91"/>
      <c r="W891" s="91"/>
      <c r="X891" s="91"/>
      <c r="Y891" s="91"/>
      <c r="Z891" s="91"/>
      <c r="AA891" s="91"/>
      <c r="AB891" s="91"/>
      <c r="AC891" s="91"/>
      <c r="AD891" s="91"/>
      <c r="AE891" s="91"/>
      <c r="AF891" s="91"/>
      <c r="AG891" s="91"/>
      <c r="AH891" s="91"/>
      <c r="AI891" s="91"/>
      <c r="AJ891" s="91"/>
      <c r="AK891" s="91"/>
      <c r="AL891" s="91"/>
      <c r="AM891" s="91"/>
      <c r="AN891" s="91"/>
      <c r="AO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H891" s="91"/>
      <c r="BI891" s="91"/>
      <c r="BJ891" s="91"/>
    </row>
    <row r="892" spans="13:62" x14ac:dyDescent="0.25">
      <c r="M892" s="91"/>
      <c r="N892" s="91"/>
      <c r="O892" s="91"/>
      <c r="P892" s="91"/>
      <c r="R892" s="91"/>
      <c r="S892" s="91"/>
      <c r="T892" s="91"/>
      <c r="U892" s="91"/>
      <c r="W892" s="91"/>
      <c r="X892" s="91"/>
      <c r="Y892" s="91"/>
      <c r="Z892" s="91"/>
      <c r="AA892" s="91"/>
      <c r="AB892" s="91"/>
      <c r="AC892" s="91"/>
      <c r="AD892" s="91"/>
      <c r="AE892" s="91"/>
      <c r="AF892" s="91"/>
      <c r="AG892" s="91"/>
      <c r="AH892" s="91"/>
      <c r="AI892" s="91"/>
      <c r="AJ892" s="91"/>
      <c r="AK892" s="91"/>
      <c r="AL892" s="91"/>
      <c r="AM892" s="91"/>
      <c r="AN892" s="91"/>
      <c r="AO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H892" s="91"/>
      <c r="BI892" s="91"/>
      <c r="BJ892" s="91"/>
    </row>
    <row r="893" spans="13:62" x14ac:dyDescent="0.25">
      <c r="M893" s="91"/>
      <c r="N893" s="91"/>
      <c r="O893" s="91"/>
      <c r="P893" s="91"/>
      <c r="R893" s="91"/>
      <c r="S893" s="91"/>
      <c r="T893" s="91"/>
      <c r="U893" s="91"/>
      <c r="W893" s="91"/>
      <c r="X893" s="91"/>
      <c r="Y893" s="91"/>
      <c r="Z893" s="91"/>
      <c r="AA893" s="91"/>
      <c r="AB893" s="91"/>
      <c r="AC893" s="91"/>
      <c r="AD893" s="91"/>
      <c r="AE893" s="91"/>
      <c r="AF893" s="91"/>
      <c r="AG893" s="91"/>
      <c r="AH893" s="91"/>
      <c r="AI893" s="91"/>
      <c r="AJ893" s="91"/>
      <c r="AK893" s="91"/>
      <c r="AL893" s="91"/>
      <c r="AM893" s="91"/>
      <c r="AN893" s="91"/>
      <c r="AO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H893" s="91"/>
      <c r="BI893" s="91"/>
      <c r="BJ893" s="91"/>
    </row>
    <row r="894" spans="13:62" x14ac:dyDescent="0.25">
      <c r="M894" s="91"/>
      <c r="N894" s="91"/>
      <c r="O894" s="91"/>
      <c r="P894" s="91"/>
      <c r="R894" s="91"/>
      <c r="S894" s="91"/>
      <c r="T894" s="91"/>
      <c r="U894" s="91"/>
      <c r="W894" s="91"/>
      <c r="X894" s="91"/>
      <c r="Y894" s="91"/>
      <c r="Z894" s="91"/>
      <c r="AA894" s="91"/>
      <c r="AB894" s="91"/>
      <c r="AC894" s="91"/>
      <c r="AD894" s="91"/>
      <c r="AE894" s="91"/>
      <c r="AF894" s="91"/>
      <c r="AG894" s="91"/>
      <c r="AH894" s="91"/>
      <c r="AI894" s="91"/>
      <c r="AJ894" s="91"/>
      <c r="AK894" s="91"/>
      <c r="AL894" s="91"/>
      <c r="AM894" s="91"/>
      <c r="AN894" s="91"/>
      <c r="AO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H894" s="91"/>
      <c r="BI894" s="91"/>
      <c r="BJ894" s="91"/>
    </row>
    <row r="895" spans="13:62" x14ac:dyDescent="0.25">
      <c r="M895" s="91"/>
      <c r="N895" s="91"/>
      <c r="O895" s="91"/>
      <c r="P895" s="91"/>
      <c r="R895" s="91"/>
      <c r="S895" s="91"/>
      <c r="T895" s="91"/>
      <c r="U895" s="91"/>
      <c r="W895" s="91"/>
      <c r="X895" s="91"/>
      <c r="Y895" s="91"/>
      <c r="Z895" s="91"/>
      <c r="AA895" s="91"/>
      <c r="AB895" s="91"/>
      <c r="AC895" s="91"/>
      <c r="AD895" s="91"/>
      <c r="AE895" s="91"/>
      <c r="AF895" s="91"/>
      <c r="AG895" s="91"/>
      <c r="AH895" s="91"/>
      <c r="AI895" s="91"/>
      <c r="AJ895" s="91"/>
      <c r="AK895" s="91"/>
      <c r="AL895" s="91"/>
      <c r="AM895" s="91"/>
      <c r="AN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</row>
    <row r="896" spans="13:62" x14ac:dyDescent="0.25">
      <c r="M896" s="91"/>
      <c r="N896" s="91"/>
      <c r="O896" s="91"/>
      <c r="P896" s="91"/>
      <c r="R896" s="91"/>
      <c r="S896" s="91"/>
      <c r="T896" s="91"/>
      <c r="U896" s="91"/>
      <c r="W896" s="91"/>
      <c r="X896" s="91"/>
      <c r="Y896" s="91"/>
      <c r="Z896" s="91"/>
      <c r="AA896" s="91"/>
      <c r="AB896" s="91"/>
      <c r="AC896" s="91"/>
      <c r="AD896" s="91"/>
      <c r="AE896" s="91"/>
      <c r="AF896" s="91"/>
      <c r="AG896" s="91"/>
      <c r="AH896" s="91"/>
      <c r="AI896" s="91"/>
      <c r="AJ896" s="91"/>
      <c r="AK896" s="91"/>
      <c r="AL896" s="91"/>
      <c r="AM896" s="91"/>
      <c r="AN896" s="91"/>
      <c r="AO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H896" s="91"/>
      <c r="BI896" s="91"/>
      <c r="BJ896" s="91"/>
    </row>
    <row r="897" spans="13:62" x14ac:dyDescent="0.25">
      <c r="M897" s="91"/>
      <c r="N897" s="91"/>
      <c r="O897" s="91"/>
      <c r="P897" s="91"/>
      <c r="R897" s="91"/>
      <c r="S897" s="91"/>
      <c r="T897" s="91"/>
      <c r="U897" s="91"/>
      <c r="W897" s="91"/>
      <c r="X897" s="91"/>
      <c r="Y897" s="91"/>
      <c r="Z897" s="91"/>
      <c r="AA897" s="91"/>
      <c r="AB897" s="91"/>
      <c r="AC897" s="91"/>
      <c r="AD897" s="91"/>
      <c r="AE897" s="91"/>
      <c r="AF897" s="91"/>
      <c r="AG897" s="91"/>
      <c r="AH897" s="91"/>
      <c r="AI897" s="91"/>
      <c r="AJ897" s="91"/>
      <c r="AK897" s="91"/>
      <c r="AL897" s="91"/>
      <c r="AM897" s="91"/>
      <c r="AN897" s="91"/>
      <c r="AO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H897" s="91"/>
      <c r="BI897" s="91"/>
      <c r="BJ897" s="91"/>
    </row>
    <row r="898" spans="13:62" x14ac:dyDescent="0.25">
      <c r="M898" s="91"/>
      <c r="N898" s="91"/>
      <c r="O898" s="91"/>
      <c r="P898" s="91"/>
      <c r="R898" s="91"/>
      <c r="S898" s="91"/>
      <c r="T898" s="91"/>
      <c r="U898" s="91"/>
      <c r="W898" s="91"/>
      <c r="X898" s="91"/>
      <c r="Y898" s="91"/>
      <c r="Z898" s="91"/>
      <c r="AA898" s="91"/>
      <c r="AB898" s="91"/>
      <c r="AC898" s="91"/>
      <c r="AD898" s="91"/>
      <c r="AE898" s="91"/>
      <c r="AF898" s="91"/>
      <c r="AG898" s="91"/>
      <c r="AH898" s="91"/>
      <c r="AI898" s="91"/>
      <c r="AJ898" s="91"/>
      <c r="AK898" s="91"/>
      <c r="AL898" s="91"/>
      <c r="AM898" s="91"/>
      <c r="AN898" s="91"/>
      <c r="AO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H898" s="91"/>
      <c r="BI898" s="91"/>
      <c r="BJ898" s="91"/>
    </row>
    <row r="899" spans="13:62" x14ac:dyDescent="0.25">
      <c r="M899" s="91"/>
      <c r="N899" s="91"/>
      <c r="O899" s="91"/>
      <c r="P899" s="91"/>
      <c r="R899" s="91"/>
      <c r="S899" s="91"/>
      <c r="T899" s="91"/>
      <c r="U899" s="91"/>
      <c r="W899" s="91"/>
      <c r="X899" s="91"/>
      <c r="Y899" s="91"/>
      <c r="Z899" s="91"/>
      <c r="AA899" s="91"/>
      <c r="AB899" s="91"/>
      <c r="AC899" s="91"/>
      <c r="AD899" s="91"/>
      <c r="AE899" s="91"/>
      <c r="AF899" s="91"/>
      <c r="AG899" s="91"/>
      <c r="AH899" s="91"/>
      <c r="AI899" s="91"/>
      <c r="AJ899" s="91"/>
      <c r="AK899" s="91"/>
      <c r="AL899" s="91"/>
      <c r="AM899" s="91"/>
      <c r="AN899" s="91"/>
      <c r="AO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H899" s="91"/>
      <c r="BI899" s="91"/>
      <c r="BJ899" s="91"/>
    </row>
    <row r="900" spans="13:62" x14ac:dyDescent="0.25">
      <c r="M900" s="91"/>
      <c r="N900" s="91"/>
      <c r="O900" s="91"/>
      <c r="P900" s="91"/>
      <c r="R900" s="91"/>
      <c r="S900" s="91"/>
      <c r="T900" s="91"/>
      <c r="U900" s="91"/>
      <c r="W900" s="91"/>
      <c r="X900" s="91"/>
      <c r="Y900" s="91"/>
      <c r="Z900" s="91"/>
      <c r="AA900" s="91"/>
      <c r="AB900" s="91"/>
      <c r="AC900" s="91"/>
      <c r="AD900" s="91"/>
      <c r="AE900" s="91"/>
      <c r="AF900" s="91"/>
      <c r="AG900" s="91"/>
      <c r="AH900" s="91"/>
      <c r="AI900" s="91"/>
      <c r="AJ900" s="91"/>
      <c r="AK900" s="91"/>
      <c r="AL900" s="91"/>
      <c r="AM900" s="91"/>
      <c r="AN900" s="91"/>
      <c r="AO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H900" s="91"/>
      <c r="BI900" s="91"/>
      <c r="BJ900" s="91"/>
    </row>
    <row r="901" spans="13:62" x14ac:dyDescent="0.25">
      <c r="M901" s="91"/>
      <c r="N901" s="91"/>
      <c r="O901" s="91"/>
      <c r="P901" s="91"/>
      <c r="R901" s="91"/>
      <c r="S901" s="91"/>
      <c r="T901" s="91"/>
      <c r="U901" s="91"/>
      <c r="W901" s="91"/>
      <c r="X901" s="91"/>
      <c r="Y901" s="91"/>
      <c r="Z901" s="91"/>
      <c r="AA901" s="91"/>
      <c r="AB901" s="91"/>
      <c r="AC901" s="91"/>
      <c r="AD901" s="91"/>
      <c r="AE901" s="91"/>
      <c r="AF901" s="91"/>
      <c r="AG901" s="91"/>
      <c r="AH901" s="91"/>
      <c r="AI901" s="91"/>
      <c r="AJ901" s="91"/>
      <c r="AK901" s="91"/>
      <c r="AL901" s="91"/>
      <c r="AM901" s="91"/>
      <c r="AN901" s="91"/>
      <c r="AO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H901" s="91"/>
      <c r="BI901" s="91"/>
      <c r="BJ901" s="91"/>
    </row>
    <row r="902" spans="13:62" x14ac:dyDescent="0.25">
      <c r="M902" s="91"/>
      <c r="N902" s="91"/>
      <c r="O902" s="91"/>
      <c r="P902" s="91"/>
      <c r="R902" s="91"/>
      <c r="S902" s="91"/>
      <c r="T902" s="91"/>
      <c r="U902" s="91"/>
      <c r="W902" s="91"/>
      <c r="X902" s="91"/>
      <c r="Y902" s="91"/>
      <c r="Z902" s="91"/>
      <c r="AA902" s="91"/>
      <c r="AB902" s="91"/>
      <c r="AC902" s="91"/>
      <c r="AD902" s="91"/>
      <c r="AE902" s="91"/>
      <c r="AF902" s="91"/>
      <c r="AG902" s="91"/>
      <c r="AH902" s="91"/>
      <c r="AI902" s="91"/>
      <c r="AJ902" s="91"/>
      <c r="AK902" s="91"/>
      <c r="AL902" s="91"/>
      <c r="AM902" s="91"/>
      <c r="AN902" s="91"/>
      <c r="AO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H902" s="91"/>
      <c r="BI902" s="91"/>
      <c r="BJ902" s="91"/>
    </row>
    <row r="903" spans="13:62" x14ac:dyDescent="0.25">
      <c r="M903" s="91"/>
      <c r="N903" s="91"/>
      <c r="O903" s="91"/>
      <c r="P903" s="91"/>
      <c r="R903" s="91"/>
      <c r="S903" s="91"/>
      <c r="T903" s="91"/>
      <c r="U903" s="91"/>
      <c r="W903" s="91"/>
      <c r="X903" s="91"/>
      <c r="Y903" s="91"/>
      <c r="Z903" s="91"/>
      <c r="AA903" s="91"/>
      <c r="AB903" s="91"/>
      <c r="AC903" s="91"/>
      <c r="AD903" s="91"/>
      <c r="AE903" s="91"/>
      <c r="AF903" s="91"/>
      <c r="AG903" s="91"/>
      <c r="AH903" s="91"/>
      <c r="AI903" s="91"/>
      <c r="AJ903" s="91"/>
      <c r="AK903" s="91"/>
      <c r="AL903" s="91"/>
      <c r="AM903" s="91"/>
      <c r="AN903" s="91"/>
      <c r="AO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H903" s="91"/>
      <c r="BI903" s="91"/>
      <c r="BJ903" s="91"/>
    </row>
    <row r="904" spans="13:62" x14ac:dyDescent="0.25">
      <c r="M904" s="91"/>
      <c r="N904" s="91"/>
      <c r="O904" s="91"/>
      <c r="P904" s="91"/>
      <c r="R904" s="91"/>
      <c r="S904" s="91"/>
      <c r="T904" s="91"/>
      <c r="U904" s="91"/>
      <c r="W904" s="91"/>
      <c r="X904" s="91"/>
      <c r="Y904" s="91"/>
      <c r="Z904" s="91"/>
      <c r="AA904" s="91"/>
      <c r="AB904" s="91"/>
      <c r="AC904" s="91"/>
      <c r="AD904" s="91"/>
      <c r="AE904" s="91"/>
      <c r="AF904" s="91"/>
      <c r="AG904" s="91"/>
      <c r="AH904" s="91"/>
      <c r="AI904" s="91"/>
      <c r="AJ904" s="91"/>
      <c r="AK904" s="91"/>
      <c r="AL904" s="91"/>
      <c r="AM904" s="91"/>
      <c r="AN904" s="91"/>
      <c r="AO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H904" s="91"/>
      <c r="BI904" s="91"/>
      <c r="BJ904" s="91"/>
    </row>
    <row r="905" spans="13:62" x14ac:dyDescent="0.25">
      <c r="M905" s="91"/>
      <c r="N905" s="91"/>
      <c r="O905" s="91"/>
      <c r="P905" s="91"/>
      <c r="R905" s="91"/>
      <c r="S905" s="91"/>
      <c r="T905" s="91"/>
      <c r="U905" s="91"/>
      <c r="W905" s="91"/>
      <c r="X905" s="91"/>
      <c r="Y905" s="91"/>
      <c r="Z905" s="91"/>
      <c r="AA905" s="91"/>
      <c r="AB905" s="91"/>
      <c r="AC905" s="91"/>
      <c r="AD905" s="91"/>
      <c r="AE905" s="91"/>
      <c r="AF905" s="91"/>
      <c r="AG905" s="91"/>
      <c r="AH905" s="91"/>
      <c r="AI905" s="91"/>
      <c r="AJ905" s="91"/>
      <c r="AK905" s="91"/>
      <c r="AL905" s="91"/>
      <c r="AM905" s="91"/>
      <c r="AN905" s="91"/>
      <c r="AO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H905" s="91"/>
      <c r="BI905" s="91"/>
      <c r="BJ905" s="91"/>
    </row>
    <row r="906" spans="13:62" x14ac:dyDescent="0.25">
      <c r="M906" s="91"/>
      <c r="N906" s="91"/>
      <c r="O906" s="91"/>
      <c r="P906" s="91"/>
      <c r="R906" s="91"/>
      <c r="S906" s="91"/>
      <c r="T906" s="91"/>
      <c r="U906" s="91"/>
      <c r="W906" s="91"/>
      <c r="X906" s="91"/>
      <c r="Y906" s="91"/>
      <c r="Z906" s="91"/>
      <c r="AA906" s="91"/>
      <c r="AB906" s="91"/>
      <c r="AC906" s="91"/>
      <c r="AD906" s="91"/>
      <c r="AE906" s="91"/>
      <c r="AF906" s="91"/>
      <c r="AG906" s="91"/>
      <c r="AH906" s="91"/>
      <c r="AI906" s="91"/>
      <c r="AJ906" s="91"/>
      <c r="AK906" s="91"/>
      <c r="AL906" s="91"/>
      <c r="AM906" s="91"/>
      <c r="AN906" s="91"/>
      <c r="AO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H906" s="91"/>
      <c r="BI906" s="91"/>
      <c r="BJ906" s="91"/>
    </row>
    <row r="907" spans="13:62" x14ac:dyDescent="0.25">
      <c r="M907" s="91"/>
      <c r="N907" s="91"/>
      <c r="O907" s="91"/>
      <c r="P907" s="91"/>
      <c r="R907" s="91"/>
      <c r="S907" s="91"/>
      <c r="T907" s="91"/>
      <c r="U907" s="91"/>
      <c r="W907" s="91"/>
      <c r="X907" s="91"/>
      <c r="Y907" s="91"/>
      <c r="Z907" s="91"/>
      <c r="AA907" s="91"/>
      <c r="AB907" s="91"/>
      <c r="AC907" s="91"/>
      <c r="AD907" s="91"/>
      <c r="AE907" s="91"/>
      <c r="AF907" s="91"/>
      <c r="AG907" s="91"/>
      <c r="AH907" s="91"/>
      <c r="AI907" s="91"/>
      <c r="AJ907" s="91"/>
      <c r="AK907" s="91"/>
      <c r="AL907" s="91"/>
      <c r="AM907" s="91"/>
      <c r="AN907" s="91"/>
      <c r="AO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H907" s="91"/>
      <c r="BI907" s="91"/>
      <c r="BJ907" s="91"/>
    </row>
    <row r="908" spans="13:62" x14ac:dyDescent="0.25">
      <c r="M908" s="91"/>
      <c r="N908" s="91"/>
      <c r="O908" s="91"/>
      <c r="P908" s="91"/>
      <c r="R908" s="91"/>
      <c r="S908" s="91"/>
      <c r="T908" s="91"/>
      <c r="U908" s="91"/>
      <c r="W908" s="91"/>
      <c r="X908" s="91"/>
      <c r="Y908" s="91"/>
      <c r="Z908" s="91"/>
      <c r="AA908" s="91"/>
      <c r="AB908" s="91"/>
      <c r="AC908" s="91"/>
      <c r="AD908" s="91"/>
      <c r="AE908" s="91"/>
      <c r="AF908" s="91"/>
      <c r="AG908" s="91"/>
      <c r="AH908" s="91"/>
      <c r="AI908" s="91"/>
      <c r="AJ908" s="91"/>
      <c r="AK908" s="91"/>
      <c r="AL908" s="91"/>
      <c r="AM908" s="91"/>
      <c r="AN908" s="91"/>
      <c r="AO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H908" s="91"/>
      <c r="BI908" s="91"/>
      <c r="BJ908" s="91"/>
    </row>
    <row r="909" spans="13:62" x14ac:dyDescent="0.25">
      <c r="M909" s="91"/>
      <c r="N909" s="91"/>
      <c r="O909" s="91"/>
      <c r="P909" s="91"/>
      <c r="R909" s="91"/>
      <c r="S909" s="91"/>
      <c r="T909" s="91"/>
      <c r="U909" s="91"/>
      <c r="W909" s="91"/>
      <c r="X909" s="91"/>
      <c r="Y909" s="91"/>
      <c r="Z909" s="91"/>
      <c r="AA909" s="91"/>
      <c r="AB909" s="91"/>
      <c r="AC909" s="91"/>
      <c r="AD909" s="91"/>
      <c r="AE909" s="91"/>
      <c r="AF909" s="91"/>
      <c r="AG909" s="91"/>
      <c r="AH909" s="91"/>
      <c r="AI909" s="91"/>
      <c r="AJ909" s="91"/>
      <c r="AK909" s="91"/>
      <c r="AL909" s="91"/>
      <c r="AM909" s="91"/>
      <c r="AN909" s="91"/>
      <c r="AO909" s="91"/>
      <c r="AP909" s="91"/>
      <c r="AQ909" s="91"/>
      <c r="AR909" s="91"/>
      <c r="AS909" s="91"/>
      <c r="AT909" s="91"/>
      <c r="AU909" s="91"/>
      <c r="AV909" s="91"/>
      <c r="AW909" s="91"/>
      <c r="AX909" s="91"/>
      <c r="AY909" s="91"/>
      <c r="AZ909" s="91"/>
      <c r="BA909" s="91"/>
      <c r="BB909" s="91"/>
      <c r="BC909" s="91"/>
      <c r="BD909" s="91"/>
      <c r="BE909" s="91"/>
      <c r="BF909" s="91"/>
      <c r="BG909" s="91"/>
      <c r="BH909" s="91"/>
      <c r="BI909" s="91"/>
      <c r="BJ909" s="91"/>
    </row>
    <row r="910" spans="13:62" x14ac:dyDescent="0.25">
      <c r="M910" s="91"/>
      <c r="N910" s="91"/>
      <c r="O910" s="91"/>
      <c r="P910" s="91"/>
      <c r="R910" s="91"/>
      <c r="S910" s="91"/>
      <c r="T910" s="91"/>
      <c r="U910" s="91"/>
      <c r="W910" s="91"/>
      <c r="X910" s="91"/>
      <c r="Y910" s="91"/>
      <c r="Z910" s="91"/>
      <c r="AA910" s="91"/>
      <c r="AB910" s="91"/>
      <c r="AC910" s="91"/>
      <c r="AD910" s="91"/>
      <c r="AE910" s="91"/>
      <c r="AF910" s="91"/>
      <c r="AG910" s="91"/>
      <c r="AH910" s="91"/>
      <c r="AI910" s="91"/>
      <c r="AJ910" s="91"/>
      <c r="AK910" s="91"/>
      <c r="AL910" s="91"/>
      <c r="AM910" s="91"/>
      <c r="AN910" s="91"/>
      <c r="AO910" s="91"/>
      <c r="AP910" s="91"/>
      <c r="AQ910" s="91"/>
      <c r="AR910" s="91"/>
      <c r="AS910" s="91"/>
      <c r="AT910" s="91"/>
      <c r="AU910" s="91"/>
      <c r="AV910" s="91"/>
      <c r="AW910" s="91"/>
      <c r="AX910" s="91"/>
      <c r="AY910" s="91"/>
      <c r="AZ910" s="91"/>
      <c r="BA910" s="91"/>
      <c r="BB910" s="91"/>
      <c r="BC910" s="91"/>
      <c r="BD910" s="91"/>
      <c r="BE910" s="91"/>
      <c r="BF910" s="91"/>
      <c r="BG910" s="91"/>
      <c r="BH910" s="91"/>
      <c r="BI910" s="91"/>
      <c r="BJ910" s="91"/>
    </row>
    <row r="911" spans="13:62" x14ac:dyDescent="0.25">
      <c r="M911" s="91"/>
      <c r="N911" s="91"/>
      <c r="O911" s="91"/>
      <c r="P911" s="91"/>
      <c r="R911" s="91"/>
      <c r="S911" s="91"/>
      <c r="T911" s="91"/>
      <c r="U911" s="91"/>
      <c r="W911" s="91"/>
      <c r="X911" s="91"/>
      <c r="Y911" s="91"/>
      <c r="Z911" s="91"/>
      <c r="AA911" s="91"/>
      <c r="AB911" s="91"/>
      <c r="AC911" s="91"/>
      <c r="AD911" s="91"/>
      <c r="AE911" s="91"/>
      <c r="AF911" s="91"/>
      <c r="AG911" s="91"/>
      <c r="AH911" s="91"/>
      <c r="AI911" s="91"/>
      <c r="AJ911" s="91"/>
      <c r="AK911" s="91"/>
      <c r="AL911" s="91"/>
      <c r="AM911" s="91"/>
      <c r="AN911" s="91"/>
      <c r="AO911" s="91"/>
      <c r="AP911" s="91"/>
      <c r="AQ911" s="91"/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/>
      <c r="BG911" s="91"/>
      <c r="BH911" s="91"/>
      <c r="BI911" s="91"/>
      <c r="BJ911" s="91"/>
    </row>
    <row r="912" spans="13:62" x14ac:dyDescent="0.25">
      <c r="M912" s="91"/>
      <c r="N912" s="91"/>
      <c r="O912" s="91"/>
      <c r="P912" s="91"/>
      <c r="R912" s="91"/>
      <c r="S912" s="91"/>
      <c r="T912" s="91"/>
      <c r="U912" s="91"/>
      <c r="W912" s="91"/>
      <c r="X912" s="91"/>
      <c r="Y912" s="91"/>
      <c r="Z912" s="91"/>
      <c r="AA912" s="91"/>
      <c r="AB912" s="91"/>
      <c r="AC912" s="91"/>
      <c r="AD912" s="91"/>
      <c r="AE912" s="91"/>
      <c r="AF912" s="91"/>
      <c r="AG912" s="91"/>
      <c r="AH912" s="91"/>
      <c r="AI912" s="91"/>
      <c r="AJ912" s="91"/>
      <c r="AK912" s="91"/>
      <c r="AL912" s="91"/>
      <c r="AM912" s="91"/>
      <c r="AN912" s="91"/>
      <c r="AO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H912" s="91"/>
      <c r="BI912" s="91"/>
      <c r="BJ912" s="91"/>
    </row>
    <row r="913" spans="13:62" x14ac:dyDescent="0.25">
      <c r="M913" s="91"/>
      <c r="N913" s="91"/>
      <c r="O913" s="91"/>
      <c r="P913" s="91"/>
      <c r="R913" s="91"/>
      <c r="S913" s="91"/>
      <c r="T913" s="91"/>
      <c r="U913" s="91"/>
      <c r="W913" s="91"/>
      <c r="X913" s="91"/>
      <c r="Y913" s="91"/>
      <c r="Z913" s="91"/>
      <c r="AA913" s="91"/>
      <c r="AB913" s="91"/>
      <c r="AC913" s="91"/>
      <c r="AD913" s="91"/>
      <c r="AE913" s="91"/>
      <c r="AF913" s="91"/>
      <c r="AG913" s="91"/>
      <c r="AH913" s="91"/>
      <c r="AI913" s="91"/>
      <c r="AJ913" s="91"/>
      <c r="AK913" s="91"/>
      <c r="AL913" s="91"/>
      <c r="AM913" s="91"/>
      <c r="AN913" s="91"/>
      <c r="AO913" s="91"/>
      <c r="AP913" s="91"/>
      <c r="AQ913" s="91"/>
      <c r="AR913" s="91"/>
      <c r="AS913" s="91"/>
      <c r="AT913" s="91"/>
      <c r="AU913" s="91"/>
      <c r="AV913" s="91"/>
      <c r="AW913" s="91"/>
      <c r="AX913" s="91"/>
      <c r="AY913" s="91"/>
      <c r="AZ913" s="91"/>
      <c r="BA913" s="91"/>
      <c r="BB913" s="91"/>
      <c r="BC913" s="91"/>
      <c r="BD913" s="91"/>
      <c r="BE913" s="91"/>
      <c r="BF913" s="91"/>
      <c r="BG913" s="91"/>
      <c r="BH913" s="91"/>
      <c r="BI913" s="91"/>
      <c r="BJ913" s="91"/>
    </row>
    <row r="914" spans="13:62" x14ac:dyDescent="0.25">
      <c r="M914" s="91"/>
      <c r="N914" s="91"/>
      <c r="O914" s="91"/>
      <c r="P914" s="91"/>
      <c r="R914" s="91"/>
      <c r="S914" s="91"/>
      <c r="T914" s="91"/>
      <c r="U914" s="91"/>
      <c r="W914" s="91"/>
      <c r="X914" s="91"/>
      <c r="Y914" s="91"/>
      <c r="Z914" s="91"/>
      <c r="AA914" s="91"/>
      <c r="AB914" s="91"/>
      <c r="AC914" s="91"/>
      <c r="AD914" s="91"/>
      <c r="AE914" s="91"/>
      <c r="AF914" s="91"/>
      <c r="AG914" s="91"/>
      <c r="AH914" s="91"/>
      <c r="AI914" s="91"/>
      <c r="AJ914" s="91"/>
      <c r="AK914" s="91"/>
      <c r="AL914" s="91"/>
      <c r="AM914" s="91"/>
      <c r="AN914" s="91"/>
      <c r="AO914" s="91"/>
      <c r="AP914" s="91"/>
      <c r="AQ914" s="91"/>
      <c r="AR914" s="91"/>
      <c r="AS914" s="91"/>
      <c r="AT914" s="91"/>
      <c r="AU914" s="91"/>
      <c r="AV914" s="91"/>
      <c r="AW914" s="91"/>
      <c r="AX914" s="91"/>
      <c r="AY914" s="91"/>
      <c r="AZ914" s="91"/>
      <c r="BA914" s="91"/>
      <c r="BB914" s="91"/>
      <c r="BC914" s="91"/>
      <c r="BD914" s="91"/>
      <c r="BE914" s="91"/>
      <c r="BF914" s="91"/>
      <c r="BG914" s="91"/>
      <c r="BH914" s="91"/>
      <c r="BI914" s="91"/>
      <c r="BJ914" s="91"/>
    </row>
    <row r="915" spans="13:62" x14ac:dyDescent="0.25">
      <c r="M915" s="91"/>
      <c r="N915" s="91"/>
      <c r="O915" s="91"/>
      <c r="P915" s="91"/>
      <c r="R915" s="91"/>
      <c r="S915" s="91"/>
      <c r="T915" s="91"/>
      <c r="U915" s="91"/>
      <c r="W915" s="91"/>
      <c r="X915" s="91"/>
      <c r="Y915" s="91"/>
      <c r="Z915" s="91"/>
      <c r="AA915" s="91"/>
      <c r="AB915" s="91"/>
      <c r="AC915" s="91"/>
      <c r="AD915" s="91"/>
      <c r="AE915" s="91"/>
      <c r="AF915" s="91"/>
      <c r="AG915" s="91"/>
      <c r="AH915" s="91"/>
      <c r="AI915" s="91"/>
      <c r="AJ915" s="91"/>
      <c r="AK915" s="91"/>
      <c r="AL915" s="91"/>
      <c r="AM915" s="91"/>
      <c r="AN915" s="91"/>
      <c r="AO915" s="91"/>
      <c r="AP915" s="91"/>
      <c r="AQ915" s="91"/>
      <c r="AR915" s="91"/>
      <c r="AS915" s="91"/>
      <c r="AT915" s="91"/>
      <c r="AU915" s="91"/>
      <c r="AV915" s="91"/>
      <c r="AW915" s="91"/>
      <c r="AX915" s="91"/>
      <c r="AY915" s="91"/>
      <c r="AZ915" s="91"/>
      <c r="BA915" s="91"/>
      <c r="BB915" s="91"/>
      <c r="BC915" s="91"/>
      <c r="BD915" s="91"/>
      <c r="BE915" s="91"/>
      <c r="BF915" s="91"/>
      <c r="BG915" s="91"/>
      <c r="BH915" s="91"/>
      <c r="BI915" s="91"/>
      <c r="BJ915" s="91"/>
    </row>
    <row r="916" spans="13:62" x14ac:dyDescent="0.25">
      <c r="M916" s="91"/>
      <c r="N916" s="91"/>
      <c r="O916" s="91"/>
      <c r="P916" s="91"/>
      <c r="R916" s="91"/>
      <c r="S916" s="91"/>
      <c r="T916" s="91"/>
      <c r="U916" s="91"/>
      <c r="W916" s="91"/>
      <c r="X916" s="91"/>
      <c r="Y916" s="91"/>
      <c r="Z916" s="91"/>
      <c r="AA916" s="91"/>
      <c r="AB916" s="91"/>
      <c r="AC916" s="91"/>
      <c r="AD916" s="91"/>
      <c r="AE916" s="91"/>
      <c r="AF916" s="91"/>
      <c r="AG916" s="91"/>
      <c r="AH916" s="91"/>
      <c r="AI916" s="91"/>
      <c r="AJ916" s="91"/>
      <c r="AK916" s="91"/>
      <c r="AL916" s="91"/>
      <c r="AM916" s="91"/>
      <c r="AN916" s="91"/>
      <c r="AO916" s="91"/>
      <c r="AP916" s="91"/>
      <c r="AQ916" s="91"/>
      <c r="AR916" s="91"/>
      <c r="AS916" s="91"/>
      <c r="AT916" s="91"/>
      <c r="AU916" s="91"/>
      <c r="AV916" s="91"/>
      <c r="AW916" s="91"/>
      <c r="AX916" s="91"/>
      <c r="AY916" s="91"/>
      <c r="AZ916" s="91"/>
      <c r="BA916" s="91"/>
      <c r="BB916" s="91"/>
      <c r="BC916" s="91"/>
      <c r="BD916" s="91"/>
      <c r="BE916" s="91"/>
      <c r="BF916" s="91"/>
      <c r="BG916" s="91"/>
      <c r="BH916" s="91"/>
      <c r="BI916" s="91"/>
      <c r="BJ916" s="91"/>
    </row>
    <row r="917" spans="13:62" x14ac:dyDescent="0.25">
      <c r="M917" s="91"/>
      <c r="N917" s="91"/>
      <c r="O917" s="91"/>
      <c r="P917" s="91"/>
      <c r="R917" s="91"/>
      <c r="S917" s="91"/>
      <c r="T917" s="91"/>
      <c r="U917" s="91"/>
      <c r="W917" s="91"/>
      <c r="X917" s="91"/>
      <c r="Y917" s="91"/>
      <c r="Z917" s="91"/>
      <c r="AA917" s="91"/>
      <c r="AB917" s="91"/>
      <c r="AC917" s="91"/>
      <c r="AD917" s="91"/>
      <c r="AE917" s="91"/>
      <c r="AF917" s="91"/>
      <c r="AG917" s="91"/>
      <c r="AH917" s="91"/>
      <c r="AI917" s="91"/>
      <c r="AJ917" s="91"/>
      <c r="AK917" s="91"/>
      <c r="AL917" s="91"/>
      <c r="AM917" s="91"/>
      <c r="AN917" s="91"/>
      <c r="AO917" s="91"/>
      <c r="AP917" s="91"/>
      <c r="AQ917" s="91"/>
      <c r="AR917" s="91"/>
      <c r="AS917" s="91"/>
      <c r="AT917" s="91"/>
      <c r="AU917" s="91"/>
      <c r="AV917" s="91"/>
      <c r="AW917" s="91"/>
      <c r="AX917" s="91"/>
      <c r="AY917" s="91"/>
      <c r="AZ917" s="91"/>
      <c r="BA917" s="91"/>
      <c r="BB917" s="91"/>
      <c r="BC917" s="91"/>
      <c r="BD917" s="91"/>
      <c r="BE917" s="91"/>
      <c r="BF917" s="91"/>
      <c r="BG917" s="91"/>
      <c r="BH917" s="91"/>
      <c r="BI917" s="91"/>
      <c r="BJ917" s="91"/>
    </row>
    <row r="918" spans="13:62" x14ac:dyDescent="0.25">
      <c r="M918" s="91"/>
      <c r="N918" s="91"/>
      <c r="O918" s="91"/>
      <c r="P918" s="91"/>
      <c r="R918" s="91"/>
      <c r="S918" s="91"/>
      <c r="T918" s="91"/>
      <c r="U918" s="91"/>
      <c r="W918" s="91"/>
      <c r="X918" s="91"/>
      <c r="Y918" s="91"/>
      <c r="Z918" s="91"/>
      <c r="AA918" s="91"/>
      <c r="AB918" s="91"/>
      <c r="AC918" s="91"/>
      <c r="AD918" s="91"/>
      <c r="AE918" s="91"/>
      <c r="AF918" s="91"/>
      <c r="AG918" s="91"/>
      <c r="AH918" s="91"/>
      <c r="AI918" s="91"/>
      <c r="AJ918" s="91"/>
      <c r="AK918" s="91"/>
      <c r="AL918" s="91"/>
      <c r="AM918" s="91"/>
      <c r="AN918" s="91"/>
      <c r="AO918" s="91"/>
      <c r="AP918" s="91"/>
      <c r="AQ918" s="91"/>
      <c r="AR918" s="91"/>
      <c r="AS918" s="91"/>
      <c r="AT918" s="91"/>
      <c r="AU918" s="91"/>
      <c r="AV918" s="91"/>
      <c r="AW918" s="91"/>
      <c r="AX918" s="91"/>
      <c r="AY918" s="91"/>
      <c r="AZ918" s="91"/>
      <c r="BA918" s="91"/>
      <c r="BB918" s="91"/>
      <c r="BC918" s="91"/>
      <c r="BD918" s="91"/>
      <c r="BE918" s="91"/>
      <c r="BF918" s="91"/>
      <c r="BG918" s="91"/>
      <c r="BH918" s="91"/>
      <c r="BI918" s="91"/>
      <c r="BJ918" s="91"/>
    </row>
    <row r="919" spans="13:62" x14ac:dyDescent="0.25">
      <c r="M919" s="91"/>
      <c r="N919" s="91"/>
      <c r="O919" s="91"/>
      <c r="P919" s="91"/>
      <c r="R919" s="91"/>
      <c r="S919" s="91"/>
      <c r="T919" s="91"/>
      <c r="U919" s="91"/>
      <c r="W919" s="91"/>
      <c r="X919" s="91"/>
      <c r="Y919" s="91"/>
      <c r="Z919" s="91"/>
      <c r="AA919" s="91"/>
      <c r="AB919" s="91"/>
      <c r="AC919" s="91"/>
      <c r="AD919" s="91"/>
      <c r="AE919" s="91"/>
      <c r="AF919" s="91"/>
      <c r="AG919" s="91"/>
      <c r="AH919" s="91"/>
      <c r="AI919" s="91"/>
      <c r="AJ919" s="91"/>
      <c r="AK919" s="91"/>
      <c r="AL919" s="91"/>
      <c r="AM919" s="91"/>
      <c r="AN919" s="91"/>
      <c r="AO919" s="91"/>
      <c r="AP919" s="91"/>
      <c r="AQ919" s="91"/>
      <c r="AR919" s="91"/>
      <c r="AS919" s="91"/>
      <c r="AT919" s="91"/>
      <c r="AU919" s="91"/>
      <c r="AV919" s="91"/>
      <c r="AW919" s="91"/>
      <c r="AX919" s="91"/>
      <c r="AY919" s="91"/>
      <c r="AZ919" s="91"/>
      <c r="BA919" s="91"/>
      <c r="BB919" s="91"/>
      <c r="BC919" s="91"/>
      <c r="BD919" s="91"/>
      <c r="BE919" s="91"/>
      <c r="BF919" s="91"/>
      <c r="BG919" s="91"/>
      <c r="BH919" s="91"/>
      <c r="BI919" s="91"/>
      <c r="BJ919" s="91"/>
    </row>
    <row r="920" spans="13:62" x14ac:dyDescent="0.25">
      <c r="M920" s="91"/>
      <c r="N920" s="91"/>
      <c r="O920" s="91"/>
      <c r="P920" s="91"/>
      <c r="R920" s="91"/>
      <c r="S920" s="91"/>
      <c r="T920" s="91"/>
      <c r="U920" s="91"/>
      <c r="W920" s="91"/>
      <c r="X920" s="91"/>
      <c r="Y920" s="91"/>
      <c r="Z920" s="91"/>
      <c r="AA920" s="91"/>
      <c r="AB920" s="91"/>
      <c r="AC920" s="91"/>
      <c r="AD920" s="91"/>
      <c r="AE920" s="91"/>
      <c r="AF920" s="91"/>
      <c r="AG920" s="91"/>
      <c r="AH920" s="91"/>
      <c r="AI920" s="91"/>
      <c r="AJ920" s="91"/>
      <c r="AK920" s="91"/>
      <c r="AL920" s="91"/>
      <c r="AM920" s="91"/>
      <c r="AN920" s="91"/>
      <c r="AO920" s="91"/>
      <c r="AP920" s="91"/>
      <c r="AQ920" s="91"/>
      <c r="AR920" s="91"/>
      <c r="AS920" s="91"/>
      <c r="AT920" s="91"/>
      <c r="AU920" s="91"/>
      <c r="AV920" s="91"/>
      <c r="AW920" s="91"/>
      <c r="AX920" s="91"/>
      <c r="AY920" s="91"/>
      <c r="AZ920" s="91"/>
      <c r="BA920" s="91"/>
      <c r="BB920" s="91"/>
      <c r="BC920" s="91"/>
      <c r="BD920" s="91"/>
      <c r="BE920" s="91"/>
      <c r="BF920" s="91"/>
      <c r="BG920" s="91"/>
      <c r="BH920" s="91"/>
      <c r="BI920" s="91"/>
      <c r="BJ920" s="91"/>
    </row>
    <row r="921" spans="13:62" x14ac:dyDescent="0.25">
      <c r="M921" s="91"/>
      <c r="N921" s="91"/>
      <c r="O921" s="91"/>
      <c r="P921" s="91"/>
      <c r="R921" s="91"/>
      <c r="S921" s="91"/>
      <c r="T921" s="91"/>
      <c r="U921" s="91"/>
      <c r="W921" s="91"/>
      <c r="X921" s="91"/>
      <c r="Y921" s="91"/>
      <c r="Z921" s="91"/>
      <c r="AA921" s="91"/>
      <c r="AB921" s="91"/>
      <c r="AC921" s="91"/>
      <c r="AD921" s="91"/>
      <c r="AE921" s="91"/>
      <c r="AF921" s="91"/>
      <c r="AG921" s="91"/>
      <c r="AH921" s="91"/>
      <c r="AI921" s="91"/>
      <c r="AJ921" s="91"/>
      <c r="AK921" s="91"/>
      <c r="AL921" s="91"/>
      <c r="AM921" s="91"/>
      <c r="AN921" s="91"/>
      <c r="AO921" s="91"/>
      <c r="AP921" s="91"/>
      <c r="AQ921" s="91"/>
      <c r="AR921" s="91"/>
      <c r="AS921" s="91"/>
      <c r="AT921" s="91"/>
      <c r="AU921" s="91"/>
      <c r="AV921" s="91"/>
      <c r="AW921" s="91"/>
      <c r="AX921" s="91"/>
      <c r="AY921" s="91"/>
      <c r="AZ921" s="91"/>
      <c r="BA921" s="91"/>
      <c r="BB921" s="91"/>
      <c r="BC921" s="91"/>
      <c r="BD921" s="91"/>
      <c r="BE921" s="91"/>
      <c r="BF921" s="91"/>
      <c r="BG921" s="91"/>
      <c r="BH921" s="91"/>
      <c r="BI921" s="91"/>
      <c r="BJ921" s="91"/>
    </row>
    <row r="922" spans="13:62" x14ac:dyDescent="0.25">
      <c r="M922" s="91"/>
      <c r="N922" s="91"/>
      <c r="O922" s="91"/>
      <c r="P922" s="91"/>
      <c r="R922" s="91"/>
      <c r="S922" s="91"/>
      <c r="T922" s="91"/>
      <c r="U922" s="91"/>
      <c r="W922" s="91"/>
      <c r="X922" s="91"/>
      <c r="Y922" s="91"/>
      <c r="Z922" s="91"/>
      <c r="AA922" s="91"/>
      <c r="AB922" s="91"/>
      <c r="AC922" s="91"/>
      <c r="AD922" s="91"/>
      <c r="AE922" s="91"/>
      <c r="AF922" s="91"/>
      <c r="AG922" s="91"/>
      <c r="AH922" s="91"/>
      <c r="AI922" s="91"/>
      <c r="AJ922" s="91"/>
      <c r="AK922" s="91"/>
      <c r="AL922" s="91"/>
      <c r="AM922" s="91"/>
      <c r="AN922" s="91"/>
      <c r="AO922" s="91"/>
      <c r="AP922" s="91"/>
      <c r="AQ922" s="91"/>
      <c r="AR922" s="91"/>
      <c r="AS922" s="91"/>
      <c r="AT922" s="91"/>
      <c r="AU922" s="91"/>
      <c r="AV922" s="91"/>
      <c r="AW922" s="91"/>
      <c r="AX922" s="91"/>
      <c r="AY922" s="91"/>
      <c r="AZ922" s="91"/>
      <c r="BA922" s="91"/>
      <c r="BB922" s="91"/>
      <c r="BC922" s="91"/>
      <c r="BD922" s="91"/>
      <c r="BE922" s="91"/>
      <c r="BF922" s="91"/>
      <c r="BG922" s="91"/>
      <c r="BH922" s="91"/>
      <c r="BI922" s="91"/>
      <c r="BJ922" s="91"/>
    </row>
    <row r="923" spans="13:62" x14ac:dyDescent="0.25">
      <c r="M923" s="91"/>
      <c r="N923" s="91"/>
      <c r="O923" s="91"/>
      <c r="P923" s="91"/>
      <c r="R923" s="91"/>
      <c r="S923" s="91"/>
      <c r="T923" s="91"/>
      <c r="U923" s="91"/>
      <c r="W923" s="91"/>
      <c r="X923" s="91"/>
      <c r="Y923" s="91"/>
      <c r="Z923" s="91"/>
      <c r="AA923" s="91"/>
      <c r="AB923" s="91"/>
      <c r="AC923" s="91"/>
      <c r="AD923" s="91"/>
      <c r="AE923" s="91"/>
      <c r="AF923" s="91"/>
      <c r="AG923" s="91"/>
      <c r="AH923" s="91"/>
      <c r="AI923" s="91"/>
      <c r="AJ923" s="91"/>
      <c r="AK923" s="91"/>
      <c r="AL923" s="91"/>
      <c r="AM923" s="91"/>
      <c r="AN923" s="91"/>
      <c r="AO923" s="91"/>
      <c r="AP923" s="91"/>
      <c r="AQ923" s="91"/>
      <c r="AR923" s="91"/>
      <c r="AS923" s="91"/>
      <c r="AT923" s="91"/>
      <c r="AU923" s="91"/>
      <c r="AV923" s="91"/>
      <c r="AW923" s="91"/>
      <c r="AX923" s="91"/>
      <c r="AY923" s="91"/>
      <c r="AZ923" s="91"/>
      <c r="BA923" s="91"/>
      <c r="BB923" s="91"/>
      <c r="BC923" s="91"/>
      <c r="BD923" s="91"/>
      <c r="BE923" s="91"/>
      <c r="BF923" s="91"/>
      <c r="BG923" s="91"/>
      <c r="BH923" s="91"/>
      <c r="BI923" s="91"/>
      <c r="BJ923" s="91"/>
    </row>
    <row r="924" spans="13:62" x14ac:dyDescent="0.25">
      <c r="M924" s="91"/>
      <c r="N924" s="91"/>
      <c r="O924" s="91"/>
      <c r="P924" s="91"/>
      <c r="R924" s="91"/>
      <c r="S924" s="91"/>
      <c r="T924" s="91"/>
      <c r="U924" s="91"/>
      <c r="W924" s="91"/>
      <c r="X924" s="91"/>
      <c r="Y924" s="91"/>
      <c r="Z924" s="91"/>
      <c r="AA924" s="91"/>
      <c r="AB924" s="91"/>
      <c r="AC924" s="91"/>
      <c r="AD924" s="91"/>
      <c r="AE924" s="91"/>
      <c r="AF924" s="91"/>
      <c r="AG924" s="91"/>
      <c r="AH924" s="91"/>
      <c r="AI924" s="91"/>
      <c r="AJ924" s="91"/>
      <c r="AK924" s="91"/>
      <c r="AL924" s="91"/>
      <c r="AM924" s="91"/>
      <c r="AN924" s="91"/>
      <c r="AO924" s="91"/>
      <c r="AP924" s="91"/>
      <c r="AQ924" s="91"/>
      <c r="AR924" s="91"/>
      <c r="AS924" s="91"/>
      <c r="AT924" s="91"/>
      <c r="AU924" s="91"/>
      <c r="AV924" s="91"/>
      <c r="AW924" s="91"/>
      <c r="AX924" s="91"/>
      <c r="AY924" s="91"/>
      <c r="AZ924" s="91"/>
      <c r="BA924" s="91"/>
      <c r="BB924" s="91"/>
      <c r="BC924" s="91"/>
      <c r="BD924" s="91"/>
      <c r="BE924" s="91"/>
      <c r="BF924" s="91"/>
      <c r="BG924" s="91"/>
      <c r="BH924" s="91"/>
      <c r="BI924" s="91"/>
      <c r="BJ924" s="91"/>
    </row>
    <row r="925" spans="13:62" x14ac:dyDescent="0.25">
      <c r="M925" s="91"/>
      <c r="N925" s="91"/>
      <c r="O925" s="91"/>
      <c r="P925" s="91"/>
      <c r="R925" s="91"/>
      <c r="S925" s="91"/>
      <c r="T925" s="91"/>
      <c r="U925" s="91"/>
      <c r="W925" s="91"/>
      <c r="X925" s="91"/>
      <c r="Y925" s="91"/>
      <c r="Z925" s="91"/>
      <c r="AA925" s="91"/>
      <c r="AB925" s="91"/>
      <c r="AC925" s="91"/>
      <c r="AD925" s="91"/>
      <c r="AE925" s="91"/>
      <c r="AF925" s="91"/>
      <c r="AG925" s="91"/>
      <c r="AH925" s="91"/>
      <c r="AI925" s="91"/>
      <c r="AJ925" s="91"/>
      <c r="AK925" s="91"/>
      <c r="AL925" s="91"/>
      <c r="AM925" s="91"/>
      <c r="AN925" s="91"/>
      <c r="AO925" s="91"/>
      <c r="AP925" s="91"/>
      <c r="AQ925" s="91"/>
      <c r="AR925" s="91"/>
      <c r="AS925" s="91"/>
      <c r="AT925" s="91"/>
      <c r="AU925" s="91"/>
      <c r="AV925" s="91"/>
      <c r="AW925" s="91"/>
      <c r="AX925" s="91"/>
      <c r="AY925" s="91"/>
      <c r="AZ925" s="91"/>
      <c r="BA925" s="91"/>
      <c r="BB925" s="91"/>
      <c r="BC925" s="91"/>
      <c r="BD925" s="91"/>
      <c r="BE925" s="91"/>
      <c r="BF925" s="91"/>
      <c r="BG925" s="91"/>
      <c r="BH925" s="91"/>
      <c r="BI925" s="91"/>
      <c r="BJ925" s="91"/>
    </row>
    <row r="926" spans="13:62" x14ac:dyDescent="0.25">
      <c r="M926" s="91"/>
      <c r="N926" s="91"/>
      <c r="O926" s="91"/>
      <c r="P926" s="91"/>
      <c r="R926" s="91"/>
      <c r="S926" s="91"/>
      <c r="T926" s="91"/>
      <c r="U926" s="91"/>
      <c r="W926" s="91"/>
      <c r="X926" s="91"/>
      <c r="Y926" s="91"/>
      <c r="Z926" s="91"/>
      <c r="AA926" s="91"/>
      <c r="AB926" s="91"/>
      <c r="AC926" s="91"/>
      <c r="AD926" s="91"/>
      <c r="AE926" s="91"/>
      <c r="AF926" s="91"/>
      <c r="AG926" s="91"/>
      <c r="AH926" s="91"/>
      <c r="AI926" s="91"/>
      <c r="AJ926" s="91"/>
      <c r="AK926" s="91"/>
      <c r="AL926" s="91"/>
      <c r="AM926" s="91"/>
      <c r="AN926" s="91"/>
      <c r="AO926" s="91"/>
      <c r="AP926" s="91"/>
      <c r="AQ926" s="91"/>
      <c r="AR926" s="91"/>
      <c r="AS926" s="91"/>
      <c r="AT926" s="91"/>
      <c r="AU926" s="91"/>
      <c r="AV926" s="91"/>
      <c r="AW926" s="91"/>
      <c r="AX926" s="91"/>
      <c r="AY926" s="91"/>
      <c r="AZ926" s="91"/>
      <c r="BA926" s="91"/>
      <c r="BB926" s="91"/>
      <c r="BC926" s="91"/>
      <c r="BD926" s="91"/>
      <c r="BE926" s="91"/>
      <c r="BF926" s="91"/>
      <c r="BG926" s="91"/>
      <c r="BH926" s="91"/>
      <c r="BI926" s="91"/>
      <c r="BJ926" s="91"/>
    </row>
    <row r="927" spans="13:62" x14ac:dyDescent="0.25">
      <c r="M927" s="91"/>
      <c r="N927" s="91"/>
      <c r="O927" s="91"/>
      <c r="P927" s="91"/>
      <c r="R927" s="91"/>
      <c r="S927" s="91"/>
      <c r="T927" s="91"/>
      <c r="U927" s="91"/>
      <c r="W927" s="91"/>
      <c r="X927" s="91"/>
      <c r="Y927" s="91"/>
      <c r="Z927" s="91"/>
      <c r="AA927" s="91"/>
      <c r="AB927" s="91"/>
      <c r="AC927" s="91"/>
      <c r="AD927" s="91"/>
      <c r="AE927" s="91"/>
      <c r="AF927" s="91"/>
      <c r="AG927" s="91"/>
      <c r="AH927" s="91"/>
      <c r="AI927" s="91"/>
      <c r="AJ927" s="91"/>
      <c r="AK927" s="91"/>
      <c r="AL927" s="91"/>
      <c r="AM927" s="91"/>
      <c r="AN927" s="91"/>
      <c r="AO927" s="91"/>
      <c r="AP927" s="91"/>
      <c r="AQ927" s="91"/>
      <c r="AR927" s="91"/>
      <c r="AS927" s="91"/>
      <c r="AT927" s="91"/>
      <c r="AU927" s="91"/>
      <c r="AV927" s="91"/>
      <c r="AW927" s="91"/>
      <c r="AX927" s="91"/>
      <c r="AY927" s="91"/>
      <c r="AZ927" s="91"/>
      <c r="BA927" s="91"/>
      <c r="BB927" s="91"/>
      <c r="BC927" s="91"/>
      <c r="BD927" s="91"/>
      <c r="BE927" s="91"/>
      <c r="BF927" s="91"/>
      <c r="BG927" s="91"/>
      <c r="BH927" s="91"/>
      <c r="BI927" s="91"/>
      <c r="BJ927" s="91"/>
    </row>
    <row r="928" spans="13:62" x14ac:dyDescent="0.25">
      <c r="M928" s="91"/>
      <c r="N928" s="91"/>
      <c r="O928" s="91"/>
      <c r="P928" s="91"/>
      <c r="R928" s="91"/>
      <c r="S928" s="91"/>
      <c r="T928" s="91"/>
      <c r="U928" s="91"/>
      <c r="W928" s="91"/>
      <c r="X928" s="91"/>
      <c r="Y928" s="91"/>
      <c r="Z928" s="91"/>
      <c r="AA928" s="91"/>
      <c r="AB928" s="91"/>
      <c r="AC928" s="91"/>
      <c r="AD928" s="91"/>
      <c r="AE928" s="91"/>
      <c r="AF928" s="91"/>
      <c r="AG928" s="91"/>
      <c r="AH928" s="91"/>
      <c r="AI928" s="91"/>
      <c r="AJ928" s="91"/>
      <c r="AK928" s="91"/>
      <c r="AL928" s="91"/>
      <c r="AM928" s="91"/>
      <c r="AN928" s="91"/>
      <c r="AO928" s="91"/>
      <c r="AP928" s="91"/>
      <c r="AQ928" s="91"/>
      <c r="AR928" s="91"/>
      <c r="AS928" s="91"/>
      <c r="AT928" s="91"/>
      <c r="AU928" s="91"/>
      <c r="AV928" s="91"/>
      <c r="AW928" s="91"/>
      <c r="AX928" s="91"/>
      <c r="AY928" s="91"/>
      <c r="AZ928" s="91"/>
      <c r="BA928" s="91"/>
      <c r="BB928" s="91"/>
      <c r="BC928" s="91"/>
      <c r="BD928" s="91"/>
      <c r="BE928" s="91"/>
      <c r="BF928" s="91"/>
      <c r="BG928" s="91"/>
      <c r="BH928" s="91"/>
      <c r="BI928" s="91"/>
      <c r="BJ928" s="91"/>
    </row>
    <row r="929" spans="13:62" x14ac:dyDescent="0.25">
      <c r="M929" s="91"/>
      <c r="N929" s="91"/>
      <c r="O929" s="91"/>
      <c r="P929" s="91"/>
      <c r="R929" s="91"/>
      <c r="S929" s="91"/>
      <c r="T929" s="91"/>
      <c r="U929" s="91"/>
      <c r="W929" s="91"/>
      <c r="X929" s="91"/>
      <c r="Y929" s="91"/>
      <c r="Z929" s="91"/>
      <c r="AA929" s="91"/>
      <c r="AB929" s="91"/>
      <c r="AC929" s="91"/>
      <c r="AD929" s="91"/>
      <c r="AE929" s="91"/>
      <c r="AF929" s="91"/>
      <c r="AG929" s="91"/>
      <c r="AH929" s="91"/>
      <c r="AI929" s="91"/>
      <c r="AJ929" s="91"/>
      <c r="AK929" s="91"/>
      <c r="AL929" s="91"/>
      <c r="AM929" s="91"/>
      <c r="AN929" s="91"/>
      <c r="AO929" s="91"/>
      <c r="AP929" s="91"/>
      <c r="AQ929" s="91"/>
      <c r="AR929" s="91"/>
      <c r="AS929" s="91"/>
      <c r="AT929" s="91"/>
      <c r="AU929" s="91"/>
      <c r="AV929" s="91"/>
      <c r="AW929" s="91"/>
      <c r="AX929" s="91"/>
      <c r="AY929" s="91"/>
      <c r="AZ929" s="91"/>
      <c r="BA929" s="91"/>
      <c r="BB929" s="91"/>
      <c r="BC929" s="91"/>
      <c r="BD929" s="91"/>
      <c r="BE929" s="91"/>
      <c r="BF929" s="91"/>
      <c r="BG929" s="91"/>
      <c r="BH929" s="91"/>
      <c r="BI929" s="91"/>
      <c r="BJ929" s="91"/>
    </row>
    <row r="930" spans="13:62" x14ac:dyDescent="0.25">
      <c r="M930" s="91"/>
      <c r="N930" s="91"/>
      <c r="O930" s="91"/>
      <c r="P930" s="91"/>
      <c r="R930" s="91"/>
      <c r="S930" s="91"/>
      <c r="T930" s="91"/>
      <c r="U930" s="91"/>
      <c r="W930" s="91"/>
      <c r="X930" s="91"/>
      <c r="Y930" s="91"/>
      <c r="Z930" s="91"/>
      <c r="AA930" s="91"/>
      <c r="AB930" s="91"/>
      <c r="AC930" s="91"/>
      <c r="AD930" s="91"/>
      <c r="AE930" s="91"/>
      <c r="AF930" s="91"/>
      <c r="AG930" s="91"/>
      <c r="AH930" s="91"/>
      <c r="AI930" s="91"/>
      <c r="AJ930" s="91"/>
      <c r="AK930" s="91"/>
      <c r="AL930" s="91"/>
      <c r="AM930" s="91"/>
      <c r="AN930" s="91"/>
      <c r="AO930" s="91"/>
      <c r="AP930" s="91"/>
      <c r="AQ930" s="91"/>
      <c r="AR930" s="91"/>
      <c r="AS930" s="91"/>
      <c r="AT930" s="91"/>
      <c r="AU930" s="91"/>
      <c r="AV930" s="91"/>
      <c r="AW930" s="91"/>
      <c r="AX930" s="91"/>
      <c r="AY930" s="91"/>
      <c r="AZ930" s="91"/>
      <c r="BA930" s="91"/>
      <c r="BB930" s="91"/>
      <c r="BC930" s="91"/>
      <c r="BD930" s="91"/>
      <c r="BE930" s="91"/>
      <c r="BF930" s="91"/>
      <c r="BG930" s="91"/>
      <c r="BH930" s="91"/>
      <c r="BI930" s="91"/>
      <c r="BJ930" s="91"/>
    </row>
    <row r="931" spans="13:62" x14ac:dyDescent="0.25">
      <c r="M931" s="91"/>
      <c r="N931" s="91"/>
      <c r="O931" s="91"/>
      <c r="P931" s="91"/>
      <c r="R931" s="91"/>
      <c r="S931" s="91"/>
      <c r="T931" s="91"/>
      <c r="U931" s="91"/>
      <c r="W931" s="91"/>
      <c r="X931" s="91"/>
      <c r="Y931" s="91"/>
      <c r="Z931" s="91"/>
      <c r="AA931" s="91"/>
      <c r="AB931" s="91"/>
      <c r="AC931" s="91"/>
      <c r="AD931" s="91"/>
      <c r="AE931" s="91"/>
      <c r="AF931" s="91"/>
      <c r="AG931" s="91"/>
      <c r="AH931" s="91"/>
      <c r="AI931" s="91"/>
      <c r="AJ931" s="91"/>
      <c r="AK931" s="91"/>
      <c r="AL931" s="91"/>
      <c r="AM931" s="91"/>
      <c r="AN931" s="91"/>
      <c r="AO931" s="91"/>
      <c r="AP931" s="91"/>
      <c r="AQ931" s="91"/>
      <c r="AR931" s="91"/>
      <c r="AS931" s="91"/>
      <c r="AT931" s="91"/>
      <c r="AU931" s="91"/>
      <c r="AV931" s="91"/>
      <c r="AW931" s="91"/>
      <c r="AX931" s="91"/>
      <c r="AY931" s="91"/>
      <c r="AZ931" s="91"/>
      <c r="BA931" s="91"/>
      <c r="BB931" s="91"/>
      <c r="BC931" s="91"/>
      <c r="BD931" s="91"/>
      <c r="BE931" s="91"/>
      <c r="BF931" s="91"/>
      <c r="BG931" s="91"/>
      <c r="BH931" s="91"/>
      <c r="BI931" s="91"/>
      <c r="BJ931" s="91"/>
    </row>
    <row r="932" spans="13:62" x14ac:dyDescent="0.25">
      <c r="M932" s="91"/>
      <c r="N932" s="91"/>
      <c r="O932" s="91"/>
      <c r="P932" s="91"/>
      <c r="R932" s="91"/>
      <c r="S932" s="91"/>
      <c r="T932" s="91"/>
      <c r="U932" s="91"/>
      <c r="W932" s="91"/>
      <c r="X932" s="91"/>
      <c r="Y932" s="91"/>
      <c r="Z932" s="91"/>
      <c r="AA932" s="91"/>
      <c r="AB932" s="91"/>
      <c r="AC932" s="91"/>
      <c r="AD932" s="91"/>
      <c r="AE932" s="91"/>
      <c r="AF932" s="91"/>
      <c r="AG932" s="91"/>
      <c r="AH932" s="91"/>
      <c r="AI932" s="91"/>
      <c r="AJ932" s="91"/>
      <c r="AK932" s="91"/>
      <c r="AL932" s="91"/>
      <c r="AM932" s="91"/>
      <c r="AN932" s="91"/>
      <c r="AO932" s="91"/>
      <c r="AP932" s="91"/>
      <c r="AQ932" s="91"/>
      <c r="AR932" s="91"/>
      <c r="AS932" s="91"/>
      <c r="AT932" s="91"/>
      <c r="AU932" s="91"/>
      <c r="AV932" s="91"/>
      <c r="AW932" s="91"/>
      <c r="AX932" s="91"/>
      <c r="AY932" s="91"/>
      <c r="AZ932" s="91"/>
      <c r="BA932" s="91"/>
      <c r="BB932" s="91"/>
      <c r="BC932" s="91"/>
      <c r="BD932" s="91"/>
      <c r="BE932" s="91"/>
      <c r="BF932" s="91"/>
      <c r="BG932" s="91"/>
      <c r="BH932" s="91"/>
      <c r="BI932" s="91"/>
      <c r="BJ932" s="91"/>
    </row>
    <row r="933" spans="13:62" x14ac:dyDescent="0.25">
      <c r="M933" s="91"/>
      <c r="N933" s="91"/>
      <c r="O933" s="91"/>
      <c r="P933" s="91"/>
      <c r="R933" s="91"/>
      <c r="S933" s="91"/>
      <c r="T933" s="91"/>
      <c r="U933" s="91"/>
      <c r="W933" s="91"/>
      <c r="X933" s="91"/>
      <c r="Y933" s="91"/>
      <c r="Z933" s="91"/>
      <c r="AA933" s="91"/>
      <c r="AB933" s="91"/>
      <c r="AC933" s="91"/>
      <c r="AD933" s="91"/>
      <c r="AE933" s="91"/>
      <c r="AF933" s="91"/>
      <c r="AG933" s="91"/>
      <c r="AH933" s="91"/>
      <c r="AI933" s="91"/>
      <c r="AJ933" s="91"/>
      <c r="AK933" s="91"/>
      <c r="AL933" s="91"/>
      <c r="AM933" s="91"/>
      <c r="AN933" s="91"/>
      <c r="AO933" s="91"/>
      <c r="AP933" s="91"/>
      <c r="AQ933" s="91"/>
      <c r="AR933" s="91"/>
      <c r="AS933" s="91"/>
      <c r="AT933" s="91"/>
      <c r="AU933" s="91"/>
      <c r="AV933" s="91"/>
      <c r="AW933" s="91"/>
      <c r="AX933" s="91"/>
      <c r="AY933" s="91"/>
      <c r="AZ933" s="91"/>
      <c r="BA933" s="91"/>
      <c r="BB933" s="91"/>
      <c r="BC933" s="91"/>
      <c r="BD933" s="91"/>
      <c r="BE933" s="91"/>
      <c r="BF933" s="91"/>
      <c r="BG933" s="91"/>
      <c r="BH933" s="91"/>
      <c r="BI933" s="91"/>
      <c r="BJ933" s="91"/>
    </row>
    <row r="934" spans="13:62" x14ac:dyDescent="0.25">
      <c r="M934" s="91"/>
      <c r="N934" s="91"/>
      <c r="O934" s="91"/>
      <c r="P934" s="91"/>
      <c r="R934" s="91"/>
      <c r="S934" s="91"/>
      <c r="T934" s="91"/>
      <c r="U934" s="91"/>
      <c r="W934" s="91"/>
      <c r="X934" s="91"/>
      <c r="Y934" s="91"/>
      <c r="Z934" s="91"/>
      <c r="AA934" s="91"/>
      <c r="AB934" s="91"/>
      <c r="AC934" s="91"/>
      <c r="AD934" s="91"/>
      <c r="AE934" s="91"/>
      <c r="AF934" s="91"/>
      <c r="AG934" s="91"/>
      <c r="AH934" s="91"/>
      <c r="AI934" s="91"/>
      <c r="AJ934" s="91"/>
      <c r="AK934" s="91"/>
      <c r="AL934" s="91"/>
      <c r="AM934" s="91"/>
      <c r="AN934" s="91"/>
      <c r="AO934" s="91"/>
      <c r="AP934" s="91"/>
      <c r="AQ934" s="91"/>
      <c r="AR934" s="91"/>
      <c r="AS934" s="91"/>
      <c r="AT934" s="91"/>
      <c r="AU934" s="91"/>
      <c r="AV934" s="91"/>
      <c r="AW934" s="91"/>
      <c r="AX934" s="91"/>
      <c r="AY934" s="91"/>
      <c r="AZ934" s="91"/>
      <c r="BA934" s="91"/>
      <c r="BB934" s="91"/>
      <c r="BC934" s="91"/>
      <c r="BD934" s="91"/>
      <c r="BE934" s="91"/>
      <c r="BF934" s="91"/>
      <c r="BG934" s="91"/>
      <c r="BH934" s="91"/>
      <c r="BI934" s="91"/>
      <c r="BJ934" s="91"/>
    </row>
    <row r="935" spans="13:62" x14ac:dyDescent="0.25">
      <c r="M935" s="91"/>
      <c r="N935" s="91"/>
      <c r="O935" s="91"/>
      <c r="P935" s="91"/>
      <c r="R935" s="91"/>
      <c r="S935" s="91"/>
      <c r="T935" s="91"/>
      <c r="U935" s="91"/>
      <c r="W935" s="91"/>
      <c r="X935" s="91"/>
      <c r="Y935" s="91"/>
      <c r="Z935" s="91"/>
      <c r="AA935" s="91"/>
      <c r="AB935" s="91"/>
      <c r="AC935" s="91"/>
      <c r="AD935" s="91"/>
      <c r="AE935" s="91"/>
      <c r="AF935" s="91"/>
      <c r="AG935" s="91"/>
      <c r="AH935" s="91"/>
      <c r="AI935" s="91"/>
      <c r="AJ935" s="91"/>
      <c r="AK935" s="91"/>
      <c r="AL935" s="91"/>
      <c r="AM935" s="91"/>
      <c r="AN935" s="91"/>
      <c r="AO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91"/>
      <c r="BD935" s="91"/>
      <c r="BE935" s="91"/>
      <c r="BF935" s="91"/>
      <c r="BG935" s="91"/>
      <c r="BH935" s="91"/>
      <c r="BI935" s="91"/>
      <c r="BJ935" s="91"/>
    </row>
    <row r="936" spans="13:62" x14ac:dyDescent="0.25">
      <c r="M936" s="91"/>
      <c r="N936" s="91"/>
      <c r="O936" s="91"/>
      <c r="P936" s="91"/>
      <c r="R936" s="91"/>
      <c r="S936" s="91"/>
      <c r="T936" s="91"/>
      <c r="U936" s="91"/>
      <c r="W936" s="91"/>
      <c r="X936" s="91"/>
      <c r="Y936" s="91"/>
      <c r="Z936" s="91"/>
      <c r="AA936" s="91"/>
      <c r="AB936" s="91"/>
      <c r="AC936" s="91"/>
      <c r="AD936" s="91"/>
      <c r="AE936" s="91"/>
      <c r="AF936" s="91"/>
      <c r="AG936" s="91"/>
      <c r="AH936" s="91"/>
      <c r="AI936" s="91"/>
      <c r="AJ936" s="91"/>
      <c r="AK936" s="91"/>
      <c r="AL936" s="91"/>
      <c r="AM936" s="91"/>
      <c r="AN936" s="91"/>
      <c r="AO936" s="91"/>
      <c r="AP936" s="91"/>
      <c r="AQ936" s="91"/>
      <c r="AR936" s="91"/>
      <c r="AS936" s="91"/>
      <c r="AT936" s="91"/>
      <c r="AU936" s="91"/>
      <c r="AV936" s="91"/>
      <c r="AW936" s="91"/>
      <c r="AX936" s="91"/>
      <c r="AY936" s="91"/>
      <c r="AZ936" s="91"/>
      <c r="BA936" s="91"/>
      <c r="BB936" s="91"/>
      <c r="BC936" s="91"/>
      <c r="BD936" s="91"/>
      <c r="BE936" s="91"/>
      <c r="BF936" s="91"/>
      <c r="BG936" s="91"/>
      <c r="BH936" s="91"/>
      <c r="BI936" s="91"/>
      <c r="BJ936" s="91"/>
    </row>
    <row r="937" spans="13:62" x14ac:dyDescent="0.25">
      <c r="M937" s="91"/>
      <c r="N937" s="91"/>
      <c r="O937" s="91"/>
      <c r="P937" s="91"/>
      <c r="R937" s="91"/>
      <c r="S937" s="91"/>
      <c r="T937" s="91"/>
      <c r="U937" s="91"/>
      <c r="W937" s="91"/>
      <c r="X937" s="91"/>
      <c r="Y937" s="91"/>
      <c r="Z937" s="91"/>
      <c r="AA937" s="91"/>
      <c r="AB937" s="91"/>
      <c r="AC937" s="91"/>
      <c r="AD937" s="91"/>
      <c r="AE937" s="91"/>
      <c r="AF937" s="91"/>
      <c r="AG937" s="91"/>
      <c r="AH937" s="91"/>
      <c r="AI937" s="91"/>
      <c r="AJ937" s="91"/>
      <c r="AK937" s="91"/>
      <c r="AL937" s="91"/>
      <c r="AM937" s="91"/>
      <c r="AN937" s="91"/>
      <c r="AO937" s="91"/>
      <c r="AP937" s="91"/>
      <c r="AQ937" s="91"/>
      <c r="AR937" s="91"/>
      <c r="AS937" s="91"/>
      <c r="AT937" s="91"/>
      <c r="AU937" s="91"/>
      <c r="AV937" s="91"/>
      <c r="AW937" s="91"/>
      <c r="AX937" s="91"/>
      <c r="AY937" s="91"/>
      <c r="AZ937" s="91"/>
      <c r="BA937" s="91"/>
      <c r="BB937" s="91"/>
      <c r="BC937" s="91"/>
      <c r="BD937" s="91"/>
      <c r="BE937" s="91"/>
      <c r="BF937" s="91"/>
      <c r="BG937" s="91"/>
      <c r="BH937" s="91"/>
      <c r="BI937" s="91"/>
      <c r="BJ937" s="91"/>
    </row>
    <row r="938" spans="13:62" x14ac:dyDescent="0.25">
      <c r="M938" s="91"/>
      <c r="N938" s="91"/>
      <c r="O938" s="91"/>
      <c r="P938" s="91"/>
      <c r="R938" s="91"/>
      <c r="S938" s="91"/>
      <c r="T938" s="91"/>
      <c r="U938" s="91"/>
      <c r="W938" s="91"/>
      <c r="X938" s="91"/>
      <c r="Y938" s="91"/>
      <c r="Z938" s="91"/>
      <c r="AA938" s="91"/>
      <c r="AB938" s="91"/>
      <c r="AC938" s="91"/>
      <c r="AD938" s="91"/>
      <c r="AE938" s="91"/>
      <c r="AF938" s="91"/>
      <c r="AG938" s="91"/>
      <c r="AH938" s="91"/>
      <c r="AI938" s="91"/>
      <c r="AJ938" s="91"/>
      <c r="AK938" s="91"/>
      <c r="AL938" s="91"/>
      <c r="AM938" s="91"/>
      <c r="AN938" s="91"/>
      <c r="AO938" s="91"/>
      <c r="AP938" s="91"/>
      <c r="AQ938" s="91"/>
      <c r="AR938" s="91"/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91"/>
      <c r="BD938" s="91"/>
      <c r="BE938" s="91"/>
      <c r="BF938" s="91"/>
      <c r="BG938" s="91"/>
      <c r="BH938" s="91"/>
      <c r="BI938" s="91"/>
      <c r="BJ938" s="91"/>
    </row>
    <row r="939" spans="13:62" x14ac:dyDescent="0.25">
      <c r="M939" s="91"/>
      <c r="N939" s="91"/>
      <c r="O939" s="91"/>
      <c r="P939" s="91"/>
      <c r="R939" s="91"/>
      <c r="S939" s="91"/>
      <c r="T939" s="91"/>
      <c r="U939" s="91"/>
      <c r="W939" s="91"/>
      <c r="X939" s="91"/>
      <c r="Y939" s="91"/>
      <c r="Z939" s="91"/>
      <c r="AA939" s="91"/>
      <c r="AB939" s="91"/>
      <c r="AC939" s="91"/>
      <c r="AD939" s="91"/>
      <c r="AE939" s="91"/>
      <c r="AF939" s="91"/>
      <c r="AG939" s="91"/>
      <c r="AH939" s="91"/>
      <c r="AI939" s="91"/>
      <c r="AJ939" s="91"/>
      <c r="AK939" s="91"/>
      <c r="AL939" s="91"/>
      <c r="AM939" s="91"/>
      <c r="AN939" s="91"/>
      <c r="AO939" s="91"/>
      <c r="AP939" s="91"/>
      <c r="AQ939" s="91"/>
      <c r="AR939" s="91"/>
      <c r="AS939" s="91"/>
      <c r="AT939" s="91"/>
      <c r="AU939" s="91"/>
      <c r="AV939" s="91"/>
      <c r="AW939" s="91"/>
      <c r="AX939" s="91"/>
      <c r="AY939" s="91"/>
      <c r="AZ939" s="91"/>
      <c r="BA939" s="91"/>
      <c r="BB939" s="91"/>
      <c r="BC939" s="91"/>
      <c r="BD939" s="91"/>
      <c r="BE939" s="91"/>
      <c r="BF939" s="91"/>
      <c r="BG939" s="91"/>
      <c r="BH939" s="91"/>
      <c r="BI939" s="91"/>
      <c r="BJ939" s="91"/>
    </row>
    <row r="940" spans="13:62" x14ac:dyDescent="0.25">
      <c r="M940" s="91"/>
      <c r="N940" s="91"/>
      <c r="O940" s="91"/>
      <c r="P940" s="91"/>
      <c r="R940" s="91"/>
      <c r="S940" s="91"/>
      <c r="T940" s="91"/>
      <c r="U940" s="91"/>
      <c r="W940" s="91"/>
      <c r="X940" s="91"/>
      <c r="Y940" s="91"/>
      <c r="Z940" s="91"/>
      <c r="AA940" s="91"/>
      <c r="AB940" s="91"/>
      <c r="AC940" s="91"/>
      <c r="AD940" s="91"/>
      <c r="AE940" s="91"/>
      <c r="AF940" s="91"/>
      <c r="AG940" s="91"/>
      <c r="AH940" s="91"/>
      <c r="AI940" s="91"/>
      <c r="AJ940" s="91"/>
      <c r="AK940" s="91"/>
      <c r="AL940" s="91"/>
      <c r="AM940" s="91"/>
      <c r="AN940" s="91"/>
      <c r="AO940" s="91"/>
      <c r="AP940" s="91"/>
      <c r="AQ940" s="91"/>
      <c r="AR940" s="91"/>
      <c r="AS940" s="91"/>
      <c r="AT940" s="91"/>
      <c r="AU940" s="91"/>
      <c r="AV940" s="91"/>
      <c r="AW940" s="91"/>
      <c r="AX940" s="91"/>
      <c r="AY940" s="91"/>
      <c r="AZ940" s="91"/>
      <c r="BA940" s="91"/>
      <c r="BB940" s="91"/>
      <c r="BC940" s="91"/>
      <c r="BD940" s="91"/>
      <c r="BE940" s="91"/>
      <c r="BF940" s="91"/>
      <c r="BG940" s="91"/>
      <c r="BH940" s="91"/>
      <c r="BI940" s="91"/>
      <c r="BJ940" s="91"/>
    </row>
    <row r="941" spans="13:62" x14ac:dyDescent="0.25">
      <c r="M941" s="91"/>
      <c r="N941" s="91"/>
      <c r="O941" s="91"/>
      <c r="P941" s="91"/>
      <c r="R941" s="91"/>
      <c r="S941" s="91"/>
      <c r="T941" s="91"/>
      <c r="U941" s="91"/>
      <c r="W941" s="91"/>
      <c r="X941" s="91"/>
      <c r="Y941" s="91"/>
      <c r="Z941" s="91"/>
      <c r="AA941" s="91"/>
      <c r="AB941" s="91"/>
      <c r="AC941" s="91"/>
      <c r="AD941" s="91"/>
      <c r="AE941" s="91"/>
      <c r="AF941" s="91"/>
      <c r="AG941" s="91"/>
      <c r="AH941" s="91"/>
      <c r="AI941" s="91"/>
      <c r="AJ941" s="91"/>
      <c r="AK941" s="91"/>
      <c r="AL941" s="91"/>
      <c r="AM941" s="91"/>
      <c r="AN941" s="91"/>
      <c r="AO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91"/>
      <c r="BD941" s="91"/>
      <c r="BE941" s="91"/>
      <c r="BF941" s="91"/>
      <c r="BG941" s="91"/>
      <c r="BH941" s="91"/>
      <c r="BI941" s="91"/>
      <c r="BJ941" s="91"/>
    </row>
    <row r="942" spans="13:62" x14ac:dyDescent="0.25">
      <c r="M942" s="91"/>
      <c r="N942" s="91"/>
      <c r="O942" s="91"/>
      <c r="P942" s="91"/>
      <c r="R942" s="91"/>
      <c r="S942" s="91"/>
      <c r="T942" s="91"/>
      <c r="U942" s="91"/>
      <c r="W942" s="91"/>
      <c r="X942" s="91"/>
      <c r="Y942" s="91"/>
      <c r="Z942" s="91"/>
      <c r="AA942" s="91"/>
      <c r="AB942" s="91"/>
      <c r="AC942" s="91"/>
      <c r="AD942" s="91"/>
      <c r="AE942" s="91"/>
      <c r="AF942" s="91"/>
      <c r="AG942" s="91"/>
      <c r="AH942" s="91"/>
      <c r="AI942" s="91"/>
      <c r="AJ942" s="91"/>
      <c r="AK942" s="91"/>
      <c r="AL942" s="91"/>
      <c r="AM942" s="91"/>
      <c r="AN942" s="91"/>
      <c r="AO942" s="91"/>
      <c r="AP942" s="91"/>
      <c r="AQ942" s="91"/>
      <c r="AR942" s="91"/>
      <c r="AS942" s="91"/>
      <c r="AT942" s="91"/>
      <c r="AU942" s="91"/>
      <c r="AV942" s="91"/>
      <c r="AW942" s="91"/>
      <c r="AX942" s="91"/>
      <c r="AY942" s="91"/>
      <c r="AZ942" s="91"/>
      <c r="BA942" s="91"/>
      <c r="BB942" s="91"/>
      <c r="BC942" s="91"/>
      <c r="BD942" s="91"/>
      <c r="BE942" s="91"/>
      <c r="BF942" s="91"/>
      <c r="BG942" s="91"/>
      <c r="BH942" s="91"/>
      <c r="BI942" s="91"/>
      <c r="BJ942" s="91"/>
    </row>
    <row r="943" spans="13:62" x14ac:dyDescent="0.25">
      <c r="M943" s="91"/>
      <c r="N943" s="91"/>
      <c r="O943" s="91"/>
      <c r="P943" s="91"/>
      <c r="R943" s="91"/>
      <c r="S943" s="91"/>
      <c r="T943" s="91"/>
      <c r="U943" s="91"/>
      <c r="W943" s="91"/>
      <c r="X943" s="91"/>
      <c r="Y943" s="91"/>
      <c r="Z943" s="91"/>
      <c r="AA943" s="91"/>
      <c r="AB943" s="91"/>
      <c r="AC943" s="91"/>
      <c r="AD943" s="91"/>
      <c r="AE943" s="91"/>
      <c r="AF943" s="91"/>
      <c r="AG943" s="91"/>
      <c r="AH943" s="91"/>
      <c r="AI943" s="91"/>
      <c r="AJ943" s="91"/>
      <c r="AK943" s="91"/>
      <c r="AL943" s="91"/>
      <c r="AM943" s="91"/>
      <c r="AN943" s="91"/>
      <c r="AO943" s="91"/>
      <c r="AP943" s="91"/>
      <c r="AQ943" s="91"/>
      <c r="AR943" s="91"/>
      <c r="AS943" s="91"/>
      <c r="AT943" s="91"/>
      <c r="AU943" s="91"/>
      <c r="AV943" s="91"/>
      <c r="AW943" s="91"/>
      <c r="AX943" s="91"/>
      <c r="AY943" s="91"/>
      <c r="AZ943" s="91"/>
      <c r="BA943" s="91"/>
      <c r="BB943" s="91"/>
      <c r="BC943" s="91"/>
      <c r="BD943" s="91"/>
      <c r="BE943" s="91"/>
      <c r="BF943" s="91"/>
      <c r="BG943" s="91"/>
      <c r="BH943" s="91"/>
      <c r="BI943" s="91"/>
      <c r="BJ943" s="91"/>
    </row>
    <row r="944" spans="13:62" x14ac:dyDescent="0.25">
      <c r="M944" s="91"/>
      <c r="N944" s="91"/>
      <c r="O944" s="91"/>
      <c r="P944" s="91"/>
      <c r="R944" s="91"/>
      <c r="S944" s="91"/>
      <c r="T944" s="91"/>
      <c r="U944" s="91"/>
      <c r="W944" s="91"/>
      <c r="X944" s="91"/>
      <c r="Y944" s="91"/>
      <c r="Z944" s="91"/>
      <c r="AA944" s="91"/>
      <c r="AB944" s="91"/>
      <c r="AC944" s="91"/>
      <c r="AD944" s="91"/>
      <c r="AE944" s="91"/>
      <c r="AF944" s="91"/>
      <c r="AG944" s="91"/>
      <c r="AH944" s="91"/>
      <c r="AI944" s="91"/>
      <c r="AJ944" s="91"/>
      <c r="AK944" s="91"/>
      <c r="AL944" s="91"/>
      <c r="AM944" s="91"/>
      <c r="AN944" s="91"/>
      <c r="AO944" s="91"/>
      <c r="AP944" s="91"/>
      <c r="AQ944" s="91"/>
      <c r="AR944" s="91"/>
      <c r="AS944" s="91"/>
      <c r="AT944" s="91"/>
      <c r="AU944" s="91"/>
      <c r="AV944" s="91"/>
      <c r="AW944" s="91"/>
      <c r="AX944" s="91"/>
      <c r="AY944" s="91"/>
      <c r="AZ944" s="91"/>
      <c r="BA944" s="91"/>
      <c r="BB944" s="91"/>
      <c r="BC944" s="91"/>
      <c r="BD944" s="91"/>
      <c r="BE944" s="91"/>
      <c r="BF944" s="91"/>
      <c r="BG944" s="91"/>
      <c r="BH944" s="91"/>
      <c r="BI944" s="91"/>
      <c r="BJ944" s="91"/>
    </row>
    <row r="945" spans="13:62" x14ac:dyDescent="0.25">
      <c r="M945" s="91"/>
      <c r="N945" s="91"/>
      <c r="O945" s="91"/>
      <c r="P945" s="91"/>
      <c r="R945" s="91"/>
      <c r="S945" s="91"/>
      <c r="T945" s="91"/>
      <c r="U945" s="91"/>
      <c r="W945" s="91"/>
      <c r="X945" s="91"/>
      <c r="Y945" s="91"/>
      <c r="Z945" s="91"/>
      <c r="AA945" s="91"/>
      <c r="AB945" s="91"/>
      <c r="AC945" s="91"/>
      <c r="AD945" s="91"/>
      <c r="AE945" s="91"/>
      <c r="AF945" s="91"/>
      <c r="AG945" s="91"/>
      <c r="AH945" s="91"/>
      <c r="AI945" s="91"/>
      <c r="AJ945" s="91"/>
      <c r="AK945" s="91"/>
      <c r="AL945" s="91"/>
      <c r="AM945" s="91"/>
      <c r="AN945" s="91"/>
      <c r="AO945" s="91"/>
      <c r="AP945" s="91"/>
      <c r="AQ945" s="91"/>
      <c r="AR945" s="91"/>
      <c r="AS945" s="91"/>
      <c r="AT945" s="91"/>
      <c r="AU945" s="91"/>
      <c r="AV945" s="91"/>
      <c r="AW945" s="91"/>
      <c r="AX945" s="91"/>
      <c r="AY945" s="91"/>
      <c r="AZ945" s="91"/>
      <c r="BA945" s="91"/>
      <c r="BB945" s="91"/>
      <c r="BC945" s="91"/>
      <c r="BD945" s="91"/>
      <c r="BE945" s="91"/>
      <c r="BF945" s="91"/>
      <c r="BG945" s="91"/>
      <c r="BH945" s="91"/>
      <c r="BI945" s="91"/>
      <c r="BJ945" s="91"/>
    </row>
    <row r="946" spans="13:62" x14ac:dyDescent="0.25">
      <c r="M946" s="91"/>
      <c r="N946" s="91"/>
      <c r="O946" s="91"/>
      <c r="P946" s="91"/>
      <c r="R946" s="91"/>
      <c r="S946" s="91"/>
      <c r="T946" s="91"/>
      <c r="U946" s="91"/>
      <c r="W946" s="91"/>
      <c r="X946" s="91"/>
      <c r="Y946" s="91"/>
      <c r="Z946" s="91"/>
      <c r="AA946" s="91"/>
      <c r="AB946" s="91"/>
      <c r="AC946" s="91"/>
      <c r="AD946" s="91"/>
      <c r="AE946" s="91"/>
      <c r="AF946" s="91"/>
      <c r="AG946" s="91"/>
      <c r="AH946" s="91"/>
      <c r="AI946" s="91"/>
      <c r="AJ946" s="91"/>
      <c r="AK946" s="91"/>
      <c r="AL946" s="91"/>
      <c r="AM946" s="91"/>
      <c r="AN946" s="91"/>
      <c r="AO946" s="91"/>
      <c r="AP946" s="91"/>
      <c r="AQ946" s="91"/>
      <c r="AR946" s="91"/>
      <c r="AS946" s="91"/>
      <c r="AT946" s="91"/>
      <c r="AU946" s="91"/>
      <c r="AV946" s="91"/>
      <c r="AW946" s="91"/>
      <c r="AX946" s="91"/>
      <c r="AY946" s="91"/>
      <c r="AZ946" s="91"/>
      <c r="BA946" s="91"/>
      <c r="BB946" s="91"/>
      <c r="BC946" s="91"/>
      <c r="BD946" s="91"/>
      <c r="BE946" s="91"/>
      <c r="BF946" s="91"/>
      <c r="BG946" s="91"/>
      <c r="BH946" s="91"/>
      <c r="BI946" s="91"/>
      <c r="BJ946" s="91"/>
    </row>
    <row r="947" spans="13:62" x14ac:dyDescent="0.25">
      <c r="M947" s="91"/>
      <c r="N947" s="91"/>
      <c r="O947" s="91"/>
      <c r="P947" s="91"/>
      <c r="R947" s="91"/>
      <c r="S947" s="91"/>
      <c r="T947" s="91"/>
      <c r="U947" s="91"/>
      <c r="W947" s="91"/>
      <c r="X947" s="91"/>
      <c r="Y947" s="91"/>
      <c r="Z947" s="91"/>
      <c r="AA947" s="91"/>
      <c r="AB947" s="91"/>
      <c r="AC947" s="91"/>
      <c r="AD947" s="91"/>
      <c r="AE947" s="91"/>
      <c r="AF947" s="91"/>
      <c r="AG947" s="91"/>
      <c r="AH947" s="91"/>
      <c r="AI947" s="91"/>
      <c r="AJ947" s="91"/>
      <c r="AK947" s="91"/>
      <c r="AL947" s="91"/>
      <c r="AM947" s="91"/>
      <c r="AN947" s="91"/>
      <c r="AO947" s="91"/>
      <c r="AP947" s="91"/>
      <c r="AQ947" s="91"/>
      <c r="AR947" s="91"/>
      <c r="AS947" s="91"/>
      <c r="AT947" s="91"/>
      <c r="AU947" s="91"/>
      <c r="AV947" s="91"/>
      <c r="AW947" s="91"/>
      <c r="AX947" s="91"/>
      <c r="AY947" s="91"/>
      <c r="AZ947" s="91"/>
      <c r="BA947" s="91"/>
      <c r="BB947" s="91"/>
      <c r="BC947" s="91"/>
      <c r="BD947" s="91"/>
      <c r="BE947" s="91"/>
      <c r="BF947" s="91"/>
      <c r="BG947" s="91"/>
      <c r="BH947" s="91"/>
      <c r="BI947" s="91"/>
      <c r="BJ947" s="91"/>
    </row>
    <row r="948" spans="13:62" x14ac:dyDescent="0.25">
      <c r="M948" s="91"/>
      <c r="N948" s="91"/>
      <c r="O948" s="91"/>
      <c r="P948" s="91"/>
      <c r="R948" s="91"/>
      <c r="S948" s="91"/>
      <c r="T948" s="91"/>
      <c r="U948" s="91"/>
      <c r="W948" s="91"/>
      <c r="X948" s="91"/>
      <c r="Y948" s="91"/>
      <c r="Z948" s="91"/>
      <c r="AA948" s="91"/>
      <c r="AB948" s="91"/>
      <c r="AC948" s="91"/>
      <c r="AD948" s="91"/>
      <c r="AE948" s="91"/>
      <c r="AF948" s="91"/>
      <c r="AG948" s="91"/>
      <c r="AH948" s="91"/>
      <c r="AI948" s="91"/>
      <c r="AJ948" s="91"/>
      <c r="AK948" s="91"/>
      <c r="AL948" s="91"/>
      <c r="AM948" s="91"/>
      <c r="AN948" s="91"/>
      <c r="AO948" s="91"/>
      <c r="AP948" s="91"/>
      <c r="AQ948" s="91"/>
      <c r="AR948" s="91"/>
      <c r="AS948" s="91"/>
      <c r="AT948" s="91"/>
      <c r="AU948" s="91"/>
      <c r="AV948" s="91"/>
      <c r="AW948" s="91"/>
      <c r="AX948" s="91"/>
      <c r="AY948" s="91"/>
      <c r="AZ948" s="91"/>
      <c r="BA948" s="91"/>
      <c r="BB948" s="91"/>
      <c r="BC948" s="91"/>
      <c r="BD948" s="91"/>
      <c r="BE948" s="91"/>
      <c r="BF948" s="91"/>
      <c r="BG948" s="91"/>
      <c r="BH948" s="91"/>
      <c r="BI948" s="91"/>
      <c r="BJ948" s="91"/>
    </row>
    <row r="949" spans="13:62" x14ac:dyDescent="0.25">
      <c r="M949" s="91"/>
      <c r="N949" s="91"/>
      <c r="O949" s="91"/>
      <c r="P949" s="91"/>
      <c r="R949" s="91"/>
      <c r="S949" s="91"/>
      <c r="T949" s="91"/>
      <c r="U949" s="91"/>
      <c r="W949" s="91"/>
      <c r="X949" s="91"/>
      <c r="Y949" s="91"/>
      <c r="Z949" s="91"/>
      <c r="AA949" s="91"/>
      <c r="AB949" s="91"/>
      <c r="AC949" s="91"/>
      <c r="AD949" s="91"/>
      <c r="AE949" s="91"/>
      <c r="AF949" s="91"/>
      <c r="AG949" s="91"/>
      <c r="AH949" s="91"/>
      <c r="AI949" s="91"/>
      <c r="AJ949" s="91"/>
      <c r="AK949" s="91"/>
      <c r="AL949" s="91"/>
      <c r="AM949" s="91"/>
      <c r="AN949" s="91"/>
      <c r="AO949" s="91"/>
      <c r="AP949" s="91"/>
      <c r="AQ949" s="91"/>
      <c r="AR949" s="91"/>
      <c r="AS949" s="91"/>
      <c r="AT949" s="91"/>
      <c r="AU949" s="91"/>
      <c r="AV949" s="91"/>
      <c r="AW949" s="91"/>
      <c r="AX949" s="91"/>
      <c r="AY949" s="91"/>
      <c r="AZ949" s="91"/>
      <c r="BA949" s="91"/>
      <c r="BB949" s="91"/>
      <c r="BC949" s="91"/>
      <c r="BD949" s="91"/>
      <c r="BE949" s="91"/>
      <c r="BF949" s="91"/>
      <c r="BG949" s="91"/>
      <c r="BH949" s="91"/>
      <c r="BI949" s="91"/>
      <c r="BJ949" s="91"/>
    </row>
    <row r="950" spans="13:62" x14ac:dyDescent="0.25">
      <c r="M950" s="91"/>
      <c r="N950" s="91"/>
      <c r="O950" s="91"/>
      <c r="P950" s="91"/>
      <c r="R950" s="91"/>
      <c r="S950" s="91"/>
      <c r="T950" s="91"/>
      <c r="U950" s="91"/>
      <c r="W950" s="91"/>
      <c r="X950" s="91"/>
      <c r="Y950" s="91"/>
      <c r="Z950" s="91"/>
      <c r="AA950" s="91"/>
      <c r="AB950" s="91"/>
      <c r="AC950" s="91"/>
      <c r="AD950" s="91"/>
      <c r="AE950" s="91"/>
      <c r="AF950" s="91"/>
      <c r="AG950" s="91"/>
      <c r="AH950" s="91"/>
      <c r="AI950" s="91"/>
      <c r="AJ950" s="91"/>
      <c r="AK950" s="91"/>
      <c r="AL950" s="91"/>
      <c r="AM950" s="91"/>
      <c r="AN950" s="91"/>
      <c r="AO950" s="91"/>
      <c r="AP950" s="91"/>
      <c r="AQ950" s="91"/>
      <c r="AR950" s="91"/>
      <c r="AS950" s="91"/>
      <c r="AT950" s="91"/>
      <c r="AU950" s="91"/>
      <c r="AV950" s="91"/>
      <c r="AW950" s="91"/>
      <c r="AX950" s="91"/>
      <c r="AY950" s="91"/>
      <c r="AZ950" s="91"/>
      <c r="BA950" s="91"/>
      <c r="BB950" s="91"/>
      <c r="BC950" s="91"/>
      <c r="BD950" s="91"/>
      <c r="BE950" s="91"/>
      <c r="BF950" s="91"/>
      <c r="BG950" s="91"/>
      <c r="BH950" s="91"/>
      <c r="BI950" s="91"/>
      <c r="BJ950" s="91"/>
    </row>
    <row r="951" spans="13:62" x14ac:dyDescent="0.25">
      <c r="M951" s="91"/>
      <c r="N951" s="91"/>
      <c r="O951" s="91"/>
      <c r="P951" s="91"/>
      <c r="R951" s="91"/>
      <c r="S951" s="91"/>
      <c r="T951" s="91"/>
      <c r="U951" s="91"/>
      <c r="W951" s="91"/>
      <c r="X951" s="91"/>
      <c r="Y951" s="91"/>
      <c r="Z951" s="91"/>
      <c r="AA951" s="91"/>
      <c r="AB951" s="91"/>
      <c r="AC951" s="91"/>
      <c r="AD951" s="91"/>
      <c r="AE951" s="91"/>
      <c r="AF951" s="91"/>
      <c r="AG951" s="91"/>
      <c r="AH951" s="91"/>
      <c r="AI951" s="91"/>
      <c r="AJ951" s="91"/>
      <c r="AK951" s="91"/>
      <c r="AL951" s="91"/>
      <c r="AM951" s="91"/>
      <c r="AN951" s="91"/>
      <c r="AO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91"/>
      <c r="BD951" s="91"/>
      <c r="BE951" s="91"/>
      <c r="BF951" s="91"/>
      <c r="BG951" s="91"/>
      <c r="BH951" s="91"/>
      <c r="BI951" s="91"/>
      <c r="BJ951" s="91"/>
    </row>
    <row r="952" spans="13:62" x14ac:dyDescent="0.25">
      <c r="M952" s="91"/>
      <c r="N952" s="91"/>
      <c r="O952" s="91"/>
      <c r="P952" s="91"/>
      <c r="R952" s="91"/>
      <c r="S952" s="91"/>
      <c r="T952" s="91"/>
      <c r="U952" s="91"/>
      <c r="W952" s="91"/>
      <c r="X952" s="91"/>
      <c r="Y952" s="91"/>
      <c r="Z952" s="91"/>
      <c r="AA952" s="91"/>
      <c r="AB952" s="91"/>
      <c r="AC952" s="91"/>
      <c r="AD952" s="91"/>
      <c r="AE952" s="91"/>
      <c r="AF952" s="91"/>
      <c r="AG952" s="91"/>
      <c r="AH952" s="91"/>
      <c r="AI952" s="91"/>
      <c r="AJ952" s="91"/>
      <c r="AK952" s="91"/>
      <c r="AL952" s="91"/>
      <c r="AM952" s="91"/>
      <c r="AN952" s="91"/>
      <c r="AO952" s="91"/>
      <c r="AP952" s="91"/>
      <c r="AQ952" s="91"/>
      <c r="AR952" s="91"/>
      <c r="AS952" s="91"/>
      <c r="AT952" s="91"/>
      <c r="AU952" s="91"/>
      <c r="AV952" s="91"/>
      <c r="AW952" s="91"/>
      <c r="AX952" s="91"/>
      <c r="AY952" s="91"/>
      <c r="AZ952" s="91"/>
      <c r="BA952" s="91"/>
      <c r="BB952" s="91"/>
      <c r="BC952" s="91"/>
      <c r="BD952" s="91"/>
      <c r="BE952" s="91"/>
      <c r="BF952" s="91"/>
      <c r="BG952" s="91"/>
      <c r="BH952" s="91"/>
      <c r="BI952" s="91"/>
      <c r="BJ952" s="91"/>
    </row>
    <row r="953" spans="13:62" x14ac:dyDescent="0.25">
      <c r="M953" s="91"/>
      <c r="N953" s="91"/>
      <c r="O953" s="91"/>
      <c r="P953" s="91"/>
      <c r="R953" s="91"/>
      <c r="S953" s="91"/>
      <c r="T953" s="91"/>
      <c r="U953" s="91"/>
      <c r="W953" s="91"/>
      <c r="X953" s="91"/>
      <c r="Y953" s="91"/>
      <c r="Z953" s="91"/>
      <c r="AA953" s="91"/>
      <c r="AB953" s="91"/>
      <c r="AC953" s="91"/>
      <c r="AD953" s="91"/>
      <c r="AE953" s="91"/>
      <c r="AF953" s="91"/>
      <c r="AG953" s="91"/>
      <c r="AH953" s="91"/>
      <c r="AI953" s="91"/>
      <c r="AJ953" s="91"/>
      <c r="AK953" s="91"/>
      <c r="AL953" s="91"/>
      <c r="AM953" s="91"/>
      <c r="AN953" s="91"/>
      <c r="AO953" s="91"/>
      <c r="AP953" s="91"/>
      <c r="AQ953" s="91"/>
      <c r="AR953" s="91"/>
      <c r="AS953" s="91"/>
      <c r="AT953" s="91"/>
      <c r="AU953" s="91"/>
      <c r="AV953" s="91"/>
      <c r="AW953" s="91"/>
      <c r="AX953" s="91"/>
      <c r="AY953" s="91"/>
      <c r="AZ953" s="91"/>
      <c r="BA953" s="91"/>
      <c r="BB953" s="91"/>
      <c r="BC953" s="91"/>
      <c r="BD953" s="91"/>
      <c r="BE953" s="91"/>
      <c r="BF953" s="91"/>
      <c r="BG953" s="91"/>
      <c r="BH953" s="91"/>
      <c r="BI953" s="91"/>
      <c r="BJ953" s="91"/>
    </row>
    <row r="954" spans="13:62" x14ac:dyDescent="0.25">
      <c r="M954" s="91"/>
      <c r="N954" s="91"/>
      <c r="O954" s="91"/>
      <c r="P954" s="91"/>
      <c r="R954" s="91"/>
      <c r="S954" s="91"/>
      <c r="T954" s="91"/>
      <c r="U954" s="91"/>
      <c r="W954" s="91"/>
      <c r="X954" s="91"/>
      <c r="Y954" s="91"/>
      <c r="Z954" s="91"/>
      <c r="AA954" s="91"/>
      <c r="AB954" s="91"/>
      <c r="AC954" s="91"/>
      <c r="AD954" s="91"/>
      <c r="AE954" s="91"/>
      <c r="AF954" s="91"/>
      <c r="AG954" s="91"/>
      <c r="AH954" s="91"/>
      <c r="AI954" s="91"/>
      <c r="AJ954" s="91"/>
      <c r="AK954" s="91"/>
      <c r="AL954" s="91"/>
      <c r="AM954" s="91"/>
      <c r="AN954" s="91"/>
      <c r="AO954" s="91"/>
      <c r="AP954" s="91"/>
      <c r="AQ954" s="91"/>
      <c r="AR954" s="91"/>
      <c r="AS954" s="91"/>
      <c r="AT954" s="91"/>
      <c r="AU954" s="91"/>
      <c r="AV954" s="91"/>
      <c r="AW954" s="91"/>
      <c r="AX954" s="91"/>
      <c r="AY954" s="91"/>
      <c r="AZ954" s="91"/>
      <c r="BA954" s="91"/>
      <c r="BB954" s="91"/>
      <c r="BC954" s="91"/>
      <c r="BD954" s="91"/>
      <c r="BE954" s="91"/>
      <c r="BF954" s="91"/>
      <c r="BG954" s="91"/>
      <c r="BH954" s="91"/>
      <c r="BI954" s="91"/>
      <c r="BJ954" s="91"/>
    </row>
    <row r="955" spans="13:62" x14ac:dyDescent="0.25">
      <c r="M955" s="91"/>
      <c r="N955" s="91"/>
      <c r="O955" s="91"/>
      <c r="P955" s="91"/>
      <c r="R955" s="91"/>
      <c r="S955" s="91"/>
      <c r="T955" s="91"/>
      <c r="U955" s="91"/>
      <c r="W955" s="91"/>
      <c r="X955" s="91"/>
      <c r="Y955" s="91"/>
      <c r="Z955" s="91"/>
      <c r="AA955" s="91"/>
      <c r="AB955" s="91"/>
      <c r="AC955" s="91"/>
      <c r="AD955" s="91"/>
      <c r="AE955" s="91"/>
      <c r="AF955" s="91"/>
      <c r="AG955" s="91"/>
      <c r="AH955" s="91"/>
      <c r="AI955" s="91"/>
      <c r="AJ955" s="91"/>
      <c r="AK955" s="91"/>
      <c r="AL955" s="91"/>
      <c r="AM955" s="91"/>
      <c r="AN955" s="91"/>
      <c r="AO955" s="91"/>
      <c r="AP955" s="91"/>
      <c r="AQ955" s="91"/>
      <c r="AR955" s="91"/>
      <c r="AS955" s="91"/>
      <c r="AT955" s="91"/>
      <c r="AU955" s="91"/>
      <c r="AV955" s="91"/>
      <c r="AW955" s="91"/>
      <c r="AX955" s="91"/>
      <c r="AY955" s="91"/>
      <c r="AZ955" s="91"/>
      <c r="BA955" s="91"/>
      <c r="BB955" s="91"/>
      <c r="BC955" s="91"/>
      <c r="BD955" s="91"/>
      <c r="BE955" s="91"/>
      <c r="BF955" s="91"/>
      <c r="BG955" s="91"/>
      <c r="BH955" s="91"/>
      <c r="BI955" s="91"/>
      <c r="BJ955" s="91"/>
    </row>
    <row r="956" spans="13:62" x14ac:dyDescent="0.25">
      <c r="M956" s="91"/>
      <c r="N956" s="91"/>
      <c r="O956" s="91"/>
      <c r="P956" s="91"/>
      <c r="R956" s="91"/>
      <c r="S956" s="91"/>
      <c r="T956" s="91"/>
      <c r="U956" s="91"/>
      <c r="W956" s="91"/>
      <c r="X956" s="91"/>
      <c r="Y956" s="91"/>
      <c r="Z956" s="91"/>
      <c r="AA956" s="91"/>
      <c r="AB956" s="91"/>
      <c r="AC956" s="91"/>
      <c r="AD956" s="91"/>
      <c r="AE956" s="91"/>
      <c r="AF956" s="91"/>
      <c r="AG956" s="91"/>
      <c r="AH956" s="91"/>
      <c r="AI956" s="91"/>
      <c r="AJ956" s="91"/>
      <c r="AK956" s="91"/>
      <c r="AL956" s="91"/>
      <c r="AM956" s="91"/>
      <c r="AN956" s="91"/>
      <c r="AO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91"/>
      <c r="BD956" s="91"/>
      <c r="BE956" s="91"/>
      <c r="BF956" s="91"/>
      <c r="BG956" s="91"/>
      <c r="BH956" s="91"/>
      <c r="BI956" s="91"/>
      <c r="BJ956" s="91"/>
    </row>
    <row r="957" spans="13:62" x14ac:dyDescent="0.25">
      <c r="M957" s="91"/>
      <c r="N957" s="91"/>
      <c r="O957" s="91"/>
      <c r="P957" s="91"/>
      <c r="R957" s="91"/>
      <c r="S957" s="91"/>
      <c r="T957" s="91"/>
      <c r="U957" s="91"/>
      <c r="W957" s="91"/>
      <c r="X957" s="91"/>
      <c r="Y957" s="91"/>
      <c r="Z957" s="91"/>
      <c r="AA957" s="91"/>
      <c r="AB957" s="91"/>
      <c r="AC957" s="91"/>
      <c r="AD957" s="91"/>
      <c r="AE957" s="91"/>
      <c r="AF957" s="91"/>
      <c r="AG957" s="91"/>
      <c r="AH957" s="91"/>
      <c r="AI957" s="91"/>
      <c r="AJ957" s="91"/>
      <c r="AK957" s="91"/>
      <c r="AL957" s="91"/>
      <c r="AM957" s="91"/>
      <c r="AN957" s="91"/>
      <c r="AO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91"/>
      <c r="BD957" s="91"/>
      <c r="BE957" s="91"/>
      <c r="BF957" s="91"/>
      <c r="BG957" s="91"/>
      <c r="BH957" s="91"/>
      <c r="BI957" s="91"/>
      <c r="BJ957" s="91"/>
    </row>
    <row r="958" spans="13:62" x14ac:dyDescent="0.25">
      <c r="M958" s="91"/>
      <c r="N958" s="91"/>
      <c r="O958" s="91"/>
      <c r="P958" s="91"/>
      <c r="R958" s="91"/>
      <c r="S958" s="91"/>
      <c r="T958" s="91"/>
      <c r="U958" s="91"/>
      <c r="W958" s="91"/>
      <c r="X958" s="91"/>
      <c r="Y958" s="91"/>
      <c r="Z958" s="91"/>
      <c r="AA958" s="91"/>
      <c r="AB958" s="91"/>
      <c r="AC958" s="91"/>
      <c r="AD958" s="91"/>
      <c r="AE958" s="91"/>
      <c r="AF958" s="91"/>
      <c r="AG958" s="91"/>
      <c r="AH958" s="91"/>
      <c r="AI958" s="91"/>
      <c r="AJ958" s="91"/>
      <c r="AK958" s="91"/>
      <c r="AL958" s="91"/>
      <c r="AM958" s="91"/>
      <c r="AN958" s="91"/>
      <c r="AO958" s="91"/>
      <c r="AP958" s="91"/>
      <c r="AQ958" s="91"/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91"/>
      <c r="BD958" s="91"/>
      <c r="BE958" s="91"/>
      <c r="BF958" s="91"/>
      <c r="BG958" s="91"/>
      <c r="BH958" s="91"/>
      <c r="BI958" s="91"/>
      <c r="BJ958" s="91"/>
    </row>
    <row r="959" spans="13:62" x14ac:dyDescent="0.25">
      <c r="M959" s="91"/>
      <c r="N959" s="91"/>
      <c r="O959" s="91"/>
      <c r="P959" s="91"/>
      <c r="R959" s="91"/>
      <c r="S959" s="91"/>
      <c r="T959" s="91"/>
      <c r="U959" s="91"/>
      <c r="W959" s="91"/>
      <c r="X959" s="91"/>
      <c r="Y959" s="91"/>
      <c r="Z959" s="91"/>
      <c r="AA959" s="91"/>
      <c r="AB959" s="91"/>
      <c r="AC959" s="91"/>
      <c r="AD959" s="91"/>
      <c r="AE959" s="91"/>
      <c r="AF959" s="91"/>
      <c r="AG959" s="91"/>
      <c r="AH959" s="91"/>
      <c r="AI959" s="91"/>
      <c r="AJ959" s="91"/>
      <c r="AK959" s="91"/>
      <c r="AL959" s="91"/>
      <c r="AM959" s="91"/>
      <c r="AN959" s="91"/>
      <c r="AO959" s="91"/>
      <c r="AP959" s="91"/>
      <c r="AQ959" s="91"/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/>
      <c r="BF959" s="91"/>
      <c r="BG959" s="91"/>
      <c r="BH959" s="91"/>
      <c r="BI959" s="91"/>
      <c r="BJ959" s="91"/>
    </row>
    <row r="960" spans="13:62" x14ac:dyDescent="0.25">
      <c r="M960" s="91"/>
      <c r="N960" s="91"/>
      <c r="O960" s="91"/>
      <c r="P960" s="91"/>
      <c r="R960" s="91"/>
      <c r="S960" s="91"/>
      <c r="T960" s="91"/>
      <c r="U960" s="91"/>
      <c r="W960" s="91"/>
      <c r="X960" s="91"/>
      <c r="Y960" s="91"/>
      <c r="Z960" s="91"/>
      <c r="AA960" s="91"/>
      <c r="AB960" s="91"/>
      <c r="AC960" s="91"/>
      <c r="AD960" s="91"/>
      <c r="AE960" s="91"/>
      <c r="AF960" s="91"/>
      <c r="AG960" s="91"/>
      <c r="AH960" s="91"/>
      <c r="AI960" s="91"/>
      <c r="AJ960" s="91"/>
      <c r="AK960" s="91"/>
      <c r="AL960" s="91"/>
      <c r="AM960" s="91"/>
      <c r="AN960" s="91"/>
      <c r="AO960" s="91"/>
      <c r="AP960" s="91"/>
      <c r="AQ960" s="91"/>
      <c r="AR960" s="91"/>
      <c r="AS960" s="91"/>
      <c r="AT960" s="91"/>
      <c r="AU960" s="91"/>
      <c r="AV960" s="91"/>
      <c r="AW960" s="91"/>
      <c r="AX960" s="91"/>
      <c r="AY960" s="91"/>
      <c r="AZ960" s="91"/>
      <c r="BA960" s="91"/>
      <c r="BB960" s="91"/>
      <c r="BC960" s="91"/>
      <c r="BD960" s="91"/>
      <c r="BE960" s="91"/>
      <c r="BF960" s="91"/>
      <c r="BG960" s="91"/>
      <c r="BH960" s="91"/>
      <c r="BI960" s="91"/>
      <c r="BJ960" s="91"/>
    </row>
    <row r="961" spans="13:62" x14ac:dyDescent="0.25">
      <c r="M961" s="91"/>
      <c r="N961" s="91"/>
      <c r="O961" s="91"/>
      <c r="P961" s="91"/>
      <c r="R961" s="91"/>
      <c r="S961" s="91"/>
      <c r="T961" s="91"/>
      <c r="U961" s="91"/>
      <c r="W961" s="91"/>
      <c r="X961" s="91"/>
      <c r="Y961" s="91"/>
      <c r="Z961" s="91"/>
      <c r="AA961" s="91"/>
      <c r="AB961" s="91"/>
      <c r="AC961" s="91"/>
      <c r="AD961" s="91"/>
      <c r="AE961" s="91"/>
      <c r="AF961" s="91"/>
      <c r="AG961" s="91"/>
      <c r="AH961" s="91"/>
      <c r="AI961" s="91"/>
      <c r="AJ961" s="91"/>
      <c r="AK961" s="91"/>
      <c r="AL961" s="91"/>
      <c r="AM961" s="91"/>
      <c r="AN961" s="91"/>
      <c r="AO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1"/>
      <c r="BG961" s="91"/>
      <c r="BH961" s="91"/>
      <c r="BI961" s="91"/>
      <c r="BJ961" s="91"/>
    </row>
    <row r="962" spans="13:62" x14ac:dyDescent="0.25">
      <c r="M962" s="91"/>
      <c r="N962" s="91"/>
      <c r="O962" s="91"/>
      <c r="P962" s="91"/>
      <c r="R962" s="91"/>
      <c r="S962" s="91"/>
      <c r="T962" s="91"/>
      <c r="U962" s="91"/>
      <c r="W962" s="91"/>
      <c r="X962" s="91"/>
      <c r="Y962" s="91"/>
      <c r="Z962" s="91"/>
      <c r="AA962" s="91"/>
      <c r="AB962" s="91"/>
      <c r="AC962" s="91"/>
      <c r="AD962" s="91"/>
      <c r="AE962" s="91"/>
      <c r="AF962" s="91"/>
      <c r="AG962" s="91"/>
      <c r="AH962" s="91"/>
      <c r="AI962" s="91"/>
      <c r="AJ962" s="91"/>
      <c r="AK962" s="91"/>
      <c r="AL962" s="91"/>
      <c r="AM962" s="91"/>
      <c r="AN962" s="91"/>
      <c r="AO962" s="91"/>
      <c r="AP962" s="91"/>
      <c r="AQ962" s="91"/>
      <c r="AR962" s="91"/>
      <c r="AS962" s="91"/>
      <c r="AT962" s="91"/>
      <c r="AU962" s="91"/>
      <c r="AV962" s="91"/>
      <c r="AW962" s="91"/>
      <c r="AX962" s="91"/>
      <c r="AY962" s="91"/>
      <c r="AZ962" s="91"/>
      <c r="BA962" s="91"/>
      <c r="BB962" s="91"/>
      <c r="BC962" s="91"/>
      <c r="BD962" s="91"/>
      <c r="BE962" s="91"/>
      <c r="BF962" s="91"/>
      <c r="BG962" s="91"/>
      <c r="BH962" s="91"/>
      <c r="BI962" s="91"/>
      <c r="BJ962" s="91"/>
    </row>
    <row r="963" spans="13:62" x14ac:dyDescent="0.25">
      <c r="M963" s="91"/>
      <c r="N963" s="91"/>
      <c r="O963" s="91"/>
      <c r="P963" s="91"/>
      <c r="R963" s="91"/>
      <c r="S963" s="91"/>
      <c r="T963" s="91"/>
      <c r="U963" s="91"/>
      <c r="W963" s="91"/>
      <c r="X963" s="91"/>
      <c r="Y963" s="91"/>
      <c r="Z963" s="91"/>
      <c r="AA963" s="91"/>
      <c r="AB963" s="91"/>
      <c r="AC963" s="91"/>
      <c r="AD963" s="91"/>
      <c r="AE963" s="91"/>
      <c r="AF963" s="91"/>
      <c r="AG963" s="91"/>
      <c r="AH963" s="91"/>
      <c r="AI963" s="91"/>
      <c r="AJ963" s="91"/>
      <c r="AK963" s="91"/>
      <c r="AL963" s="91"/>
      <c r="AM963" s="91"/>
      <c r="AN963" s="91"/>
      <c r="AO963" s="91"/>
      <c r="AP963" s="91"/>
      <c r="AQ963" s="91"/>
      <c r="AR963" s="91"/>
      <c r="AS963" s="91"/>
      <c r="AT963" s="91"/>
      <c r="AU963" s="91"/>
      <c r="AV963" s="91"/>
      <c r="AW963" s="91"/>
      <c r="AX963" s="91"/>
      <c r="AY963" s="91"/>
      <c r="AZ963" s="91"/>
      <c r="BA963" s="91"/>
      <c r="BB963" s="91"/>
      <c r="BC963" s="91"/>
      <c r="BD963" s="91"/>
      <c r="BE963" s="91"/>
      <c r="BF963" s="91"/>
      <c r="BG963" s="91"/>
      <c r="BH963" s="91"/>
      <c r="BI963" s="91"/>
      <c r="BJ963" s="91"/>
    </row>
    <row r="964" spans="13:62" x14ac:dyDescent="0.25">
      <c r="M964" s="91"/>
      <c r="N964" s="91"/>
      <c r="O964" s="91"/>
      <c r="P964" s="91"/>
      <c r="R964" s="91"/>
      <c r="S964" s="91"/>
      <c r="T964" s="91"/>
      <c r="U964" s="91"/>
      <c r="W964" s="91"/>
      <c r="X964" s="91"/>
      <c r="Y964" s="91"/>
      <c r="Z964" s="91"/>
      <c r="AA964" s="91"/>
      <c r="AB964" s="91"/>
      <c r="AC964" s="91"/>
      <c r="AD964" s="91"/>
      <c r="AE964" s="91"/>
      <c r="AF964" s="91"/>
      <c r="AG964" s="91"/>
      <c r="AH964" s="91"/>
      <c r="AI964" s="91"/>
      <c r="AJ964" s="91"/>
      <c r="AK964" s="91"/>
      <c r="AL964" s="91"/>
      <c r="AM964" s="91"/>
      <c r="AN964" s="91"/>
      <c r="AO964" s="91"/>
      <c r="AP964" s="91"/>
      <c r="AQ964" s="91"/>
      <c r="AR964" s="91"/>
      <c r="AS964" s="91"/>
      <c r="AT964" s="91"/>
      <c r="AU964" s="91"/>
      <c r="AV964" s="91"/>
      <c r="AW964" s="91"/>
      <c r="AX964" s="91"/>
      <c r="AY964" s="91"/>
      <c r="AZ964" s="91"/>
      <c r="BA964" s="91"/>
      <c r="BB964" s="91"/>
      <c r="BC964" s="91"/>
      <c r="BD964" s="91"/>
      <c r="BE964" s="91"/>
      <c r="BF964" s="91"/>
      <c r="BG964" s="91"/>
      <c r="BH964" s="91"/>
      <c r="BI964" s="91"/>
      <c r="BJ964" s="91"/>
    </row>
    <row r="965" spans="13:62" x14ac:dyDescent="0.25">
      <c r="M965" s="91"/>
      <c r="N965" s="91"/>
      <c r="O965" s="91"/>
      <c r="P965" s="91"/>
      <c r="R965" s="91"/>
      <c r="S965" s="91"/>
      <c r="T965" s="91"/>
      <c r="U965" s="91"/>
      <c r="W965" s="91"/>
      <c r="X965" s="91"/>
      <c r="Y965" s="91"/>
      <c r="Z965" s="91"/>
      <c r="AA965" s="91"/>
      <c r="AB965" s="91"/>
      <c r="AC965" s="91"/>
      <c r="AD965" s="91"/>
      <c r="AE965" s="91"/>
      <c r="AF965" s="91"/>
      <c r="AG965" s="91"/>
      <c r="AH965" s="91"/>
      <c r="AI965" s="91"/>
      <c r="AJ965" s="91"/>
      <c r="AK965" s="91"/>
      <c r="AL965" s="91"/>
      <c r="AM965" s="91"/>
      <c r="AN965" s="91"/>
      <c r="AO965" s="91"/>
      <c r="AP965" s="91"/>
      <c r="AQ965" s="91"/>
      <c r="AR965" s="91"/>
      <c r="AS965" s="91"/>
      <c r="AT965" s="91"/>
      <c r="AU965" s="91"/>
      <c r="AV965" s="91"/>
      <c r="AW965" s="91"/>
      <c r="AX965" s="91"/>
      <c r="AY965" s="91"/>
      <c r="AZ965" s="91"/>
      <c r="BA965" s="91"/>
      <c r="BB965" s="91"/>
      <c r="BC965" s="91"/>
      <c r="BD965" s="91"/>
      <c r="BE965" s="91"/>
      <c r="BF965" s="91"/>
      <c r="BG965" s="91"/>
      <c r="BH965" s="91"/>
      <c r="BI965" s="91"/>
      <c r="BJ965" s="91"/>
    </row>
    <row r="966" spans="13:62" x14ac:dyDescent="0.25">
      <c r="M966" s="91"/>
      <c r="N966" s="91"/>
      <c r="O966" s="91"/>
      <c r="P966" s="91"/>
      <c r="R966" s="91"/>
      <c r="S966" s="91"/>
      <c r="T966" s="91"/>
      <c r="U966" s="91"/>
      <c r="W966" s="91"/>
      <c r="X966" s="91"/>
      <c r="Y966" s="91"/>
      <c r="Z966" s="91"/>
      <c r="AA966" s="91"/>
      <c r="AB966" s="91"/>
      <c r="AC966" s="91"/>
      <c r="AD966" s="91"/>
      <c r="AE966" s="91"/>
      <c r="AF966" s="91"/>
      <c r="AG966" s="91"/>
      <c r="AH966" s="91"/>
      <c r="AI966" s="91"/>
      <c r="AJ966" s="91"/>
      <c r="AK966" s="91"/>
      <c r="AL966" s="91"/>
      <c r="AM966" s="91"/>
      <c r="AN966" s="91"/>
      <c r="AO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91"/>
      <c r="BD966" s="91"/>
      <c r="BE966" s="91"/>
      <c r="BF966" s="91"/>
      <c r="BG966" s="91"/>
      <c r="BH966" s="91"/>
      <c r="BI966" s="91"/>
      <c r="BJ966" s="91"/>
    </row>
    <row r="967" spans="13:62" x14ac:dyDescent="0.25">
      <c r="M967" s="91"/>
      <c r="N967" s="91"/>
      <c r="O967" s="91"/>
      <c r="P967" s="91"/>
      <c r="R967" s="91"/>
      <c r="S967" s="91"/>
      <c r="T967" s="91"/>
      <c r="U967" s="91"/>
      <c r="W967" s="91"/>
      <c r="X967" s="91"/>
      <c r="Y967" s="91"/>
      <c r="Z967" s="91"/>
      <c r="AA967" s="91"/>
      <c r="AB967" s="91"/>
      <c r="AC967" s="91"/>
      <c r="AD967" s="91"/>
      <c r="AE967" s="91"/>
      <c r="AF967" s="91"/>
      <c r="AG967" s="91"/>
      <c r="AH967" s="91"/>
      <c r="AI967" s="91"/>
      <c r="AJ967" s="91"/>
      <c r="AK967" s="91"/>
      <c r="AL967" s="91"/>
      <c r="AM967" s="91"/>
      <c r="AN967" s="91"/>
      <c r="AO967" s="91"/>
      <c r="AP967" s="91"/>
      <c r="AQ967" s="91"/>
      <c r="AR967" s="91"/>
      <c r="AS967" s="91"/>
      <c r="AT967" s="91"/>
      <c r="AU967" s="91"/>
      <c r="AV967" s="91"/>
      <c r="AW967" s="91"/>
      <c r="AX967" s="91"/>
      <c r="AY967" s="91"/>
      <c r="AZ967" s="91"/>
      <c r="BA967" s="91"/>
      <c r="BB967" s="91"/>
      <c r="BC967" s="91"/>
      <c r="BD967" s="91"/>
      <c r="BE967" s="91"/>
      <c r="BF967" s="91"/>
      <c r="BG967" s="91"/>
      <c r="BH967" s="91"/>
      <c r="BI967" s="91"/>
      <c r="BJ967" s="91"/>
    </row>
    <row r="968" spans="13:62" x14ac:dyDescent="0.25">
      <c r="M968" s="91"/>
      <c r="N968" s="91"/>
      <c r="O968" s="91"/>
      <c r="P968" s="91"/>
      <c r="R968" s="91"/>
      <c r="S968" s="91"/>
      <c r="T968" s="91"/>
      <c r="U968" s="91"/>
      <c r="W968" s="91"/>
      <c r="X968" s="91"/>
      <c r="Y968" s="91"/>
      <c r="Z968" s="91"/>
      <c r="AA968" s="91"/>
      <c r="AB968" s="91"/>
      <c r="AC968" s="91"/>
      <c r="AD968" s="91"/>
      <c r="AE968" s="91"/>
      <c r="AF968" s="91"/>
      <c r="AG968" s="91"/>
      <c r="AH968" s="91"/>
      <c r="AI968" s="91"/>
      <c r="AJ968" s="91"/>
      <c r="AK968" s="91"/>
      <c r="AL968" s="91"/>
      <c r="AM968" s="91"/>
      <c r="AN968" s="91"/>
      <c r="AO968" s="91"/>
      <c r="AP968" s="91"/>
      <c r="AQ968" s="91"/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D968" s="91"/>
      <c r="BE968" s="91"/>
      <c r="BF968" s="91"/>
      <c r="BG968" s="91"/>
      <c r="BH968" s="91"/>
      <c r="BI968" s="91"/>
      <c r="BJ968" s="91"/>
    </row>
    <row r="969" spans="13:62" x14ac:dyDescent="0.25">
      <c r="M969" s="91"/>
      <c r="N969" s="91"/>
      <c r="O969" s="91"/>
      <c r="P969" s="91"/>
      <c r="R969" s="91"/>
      <c r="S969" s="91"/>
      <c r="T969" s="91"/>
      <c r="U969" s="91"/>
      <c r="W969" s="91"/>
      <c r="X969" s="91"/>
      <c r="Y969" s="91"/>
      <c r="Z969" s="91"/>
      <c r="AA969" s="91"/>
      <c r="AB969" s="91"/>
      <c r="AC969" s="91"/>
      <c r="AD969" s="91"/>
      <c r="AE969" s="91"/>
      <c r="AF969" s="91"/>
      <c r="AG969" s="91"/>
      <c r="AH969" s="91"/>
      <c r="AI969" s="91"/>
      <c r="AJ969" s="91"/>
      <c r="AK969" s="91"/>
      <c r="AL969" s="91"/>
      <c r="AM969" s="91"/>
      <c r="AN969" s="91"/>
      <c r="AO969" s="91"/>
      <c r="AP969" s="91"/>
      <c r="AQ969" s="91"/>
      <c r="AR969" s="91"/>
      <c r="AS969" s="91"/>
      <c r="AT969" s="91"/>
      <c r="AU969" s="91"/>
      <c r="AV969" s="91"/>
      <c r="AW969" s="91"/>
      <c r="AX969" s="91"/>
      <c r="AY969" s="91"/>
      <c r="AZ969" s="91"/>
      <c r="BA969" s="91"/>
      <c r="BB969" s="91"/>
      <c r="BC969" s="91"/>
      <c r="BD969" s="91"/>
      <c r="BE969" s="91"/>
      <c r="BF969" s="91"/>
      <c r="BG969" s="91"/>
      <c r="BH969" s="91"/>
      <c r="BI969" s="91"/>
      <c r="BJ969" s="91"/>
    </row>
    <row r="970" spans="13:62" x14ac:dyDescent="0.25">
      <c r="M970" s="91"/>
      <c r="N970" s="91"/>
      <c r="O970" s="91"/>
      <c r="P970" s="91"/>
      <c r="R970" s="91"/>
      <c r="S970" s="91"/>
      <c r="T970" s="91"/>
      <c r="U970" s="91"/>
      <c r="W970" s="91"/>
      <c r="X970" s="91"/>
      <c r="Y970" s="91"/>
      <c r="Z970" s="91"/>
      <c r="AA970" s="91"/>
      <c r="AB970" s="91"/>
      <c r="AC970" s="91"/>
      <c r="AD970" s="91"/>
      <c r="AE970" s="91"/>
      <c r="AF970" s="91"/>
      <c r="AG970" s="91"/>
      <c r="AH970" s="91"/>
      <c r="AI970" s="91"/>
      <c r="AJ970" s="91"/>
      <c r="AK970" s="91"/>
      <c r="AL970" s="91"/>
      <c r="AM970" s="91"/>
      <c r="AN970" s="91"/>
      <c r="AO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1"/>
      <c r="BG970" s="91"/>
      <c r="BH970" s="91"/>
      <c r="BI970" s="91"/>
      <c r="BJ970" s="91"/>
    </row>
    <row r="971" spans="13:62" x14ac:dyDescent="0.25">
      <c r="M971" s="91"/>
      <c r="N971" s="91"/>
      <c r="O971" s="91"/>
      <c r="P971" s="91"/>
      <c r="R971" s="91"/>
      <c r="S971" s="91"/>
      <c r="T971" s="91"/>
      <c r="U971" s="91"/>
      <c r="W971" s="91"/>
      <c r="X971" s="91"/>
      <c r="Y971" s="91"/>
      <c r="Z971" s="91"/>
      <c r="AA971" s="91"/>
      <c r="AB971" s="91"/>
      <c r="AC971" s="91"/>
      <c r="AD971" s="91"/>
      <c r="AE971" s="91"/>
      <c r="AF971" s="91"/>
      <c r="AG971" s="91"/>
      <c r="AH971" s="91"/>
      <c r="AI971" s="91"/>
      <c r="AJ971" s="91"/>
      <c r="AK971" s="91"/>
      <c r="AL971" s="91"/>
      <c r="AM971" s="91"/>
      <c r="AN971" s="91"/>
      <c r="AO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1"/>
      <c r="BG971" s="91"/>
      <c r="BH971" s="91"/>
      <c r="BI971" s="91"/>
      <c r="BJ971" s="91"/>
    </row>
    <row r="972" spans="13:62" x14ac:dyDescent="0.25">
      <c r="M972" s="91"/>
      <c r="N972" s="91"/>
      <c r="O972" s="91"/>
      <c r="P972" s="91"/>
      <c r="R972" s="91"/>
      <c r="S972" s="91"/>
      <c r="T972" s="91"/>
      <c r="U972" s="91"/>
      <c r="W972" s="91"/>
      <c r="X972" s="91"/>
      <c r="Y972" s="91"/>
      <c r="Z972" s="91"/>
      <c r="AA972" s="91"/>
      <c r="AB972" s="91"/>
      <c r="AC972" s="91"/>
      <c r="AD972" s="91"/>
      <c r="AE972" s="91"/>
      <c r="AF972" s="91"/>
      <c r="AG972" s="91"/>
      <c r="AH972" s="91"/>
      <c r="AI972" s="91"/>
      <c r="AJ972" s="91"/>
      <c r="AK972" s="91"/>
      <c r="AL972" s="91"/>
      <c r="AM972" s="91"/>
      <c r="AN972" s="91"/>
      <c r="AO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1"/>
      <c r="BG972" s="91"/>
      <c r="BH972" s="91"/>
      <c r="BI972" s="91"/>
      <c r="BJ972" s="91"/>
    </row>
    <row r="973" spans="13:62" x14ac:dyDescent="0.25">
      <c r="M973" s="91"/>
      <c r="N973" s="91"/>
      <c r="O973" s="91"/>
      <c r="P973" s="91"/>
      <c r="R973" s="91"/>
      <c r="S973" s="91"/>
      <c r="T973" s="91"/>
      <c r="U973" s="91"/>
      <c r="W973" s="91"/>
      <c r="X973" s="91"/>
      <c r="Y973" s="91"/>
      <c r="Z973" s="91"/>
      <c r="AA973" s="91"/>
      <c r="AB973" s="91"/>
      <c r="AC973" s="91"/>
      <c r="AD973" s="91"/>
      <c r="AE973" s="91"/>
      <c r="AF973" s="91"/>
      <c r="AG973" s="91"/>
      <c r="AH973" s="91"/>
      <c r="AI973" s="91"/>
      <c r="AJ973" s="91"/>
      <c r="AK973" s="91"/>
      <c r="AL973" s="91"/>
      <c r="AM973" s="91"/>
      <c r="AN973" s="91"/>
      <c r="AO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1"/>
      <c r="BG973" s="91"/>
      <c r="BH973" s="91"/>
      <c r="BI973" s="91"/>
      <c r="BJ973" s="91"/>
    </row>
    <row r="974" spans="13:62" x14ac:dyDescent="0.25">
      <c r="M974" s="91"/>
      <c r="N974" s="91"/>
      <c r="O974" s="91"/>
      <c r="P974" s="91"/>
      <c r="R974" s="91"/>
      <c r="S974" s="91"/>
      <c r="T974" s="91"/>
      <c r="U974" s="91"/>
      <c r="W974" s="91"/>
      <c r="X974" s="91"/>
      <c r="Y974" s="91"/>
      <c r="Z974" s="91"/>
      <c r="AA974" s="91"/>
      <c r="AB974" s="91"/>
      <c r="AC974" s="91"/>
      <c r="AD974" s="91"/>
      <c r="AE974" s="91"/>
      <c r="AF974" s="91"/>
      <c r="AG974" s="91"/>
      <c r="AH974" s="91"/>
      <c r="AI974" s="91"/>
      <c r="AJ974" s="91"/>
      <c r="AK974" s="91"/>
      <c r="AL974" s="91"/>
      <c r="AM974" s="91"/>
      <c r="AN974" s="91"/>
      <c r="AO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1"/>
      <c r="BG974" s="91"/>
      <c r="BH974" s="91"/>
      <c r="BI974" s="91"/>
      <c r="BJ974" s="91"/>
    </row>
    <row r="975" spans="13:62" x14ac:dyDescent="0.25">
      <c r="M975" s="91"/>
      <c r="N975" s="91"/>
      <c r="O975" s="91"/>
      <c r="P975" s="91"/>
      <c r="R975" s="91"/>
      <c r="S975" s="91"/>
      <c r="T975" s="91"/>
      <c r="U975" s="91"/>
      <c r="W975" s="91"/>
      <c r="X975" s="91"/>
      <c r="Y975" s="91"/>
      <c r="Z975" s="91"/>
      <c r="AA975" s="91"/>
      <c r="AB975" s="91"/>
      <c r="AC975" s="91"/>
      <c r="AD975" s="91"/>
      <c r="AE975" s="91"/>
      <c r="AF975" s="91"/>
      <c r="AG975" s="91"/>
      <c r="AH975" s="91"/>
      <c r="AI975" s="91"/>
      <c r="AJ975" s="91"/>
      <c r="AK975" s="91"/>
      <c r="AL975" s="91"/>
      <c r="AM975" s="91"/>
      <c r="AN975" s="91"/>
      <c r="AO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1"/>
      <c r="BG975" s="91"/>
      <c r="BH975" s="91"/>
      <c r="BI975" s="91"/>
      <c r="BJ975" s="91"/>
    </row>
    <row r="976" spans="13:62" x14ac:dyDescent="0.25">
      <c r="M976" s="91"/>
      <c r="N976" s="91"/>
      <c r="O976" s="91"/>
      <c r="P976" s="91"/>
      <c r="R976" s="91"/>
      <c r="S976" s="91"/>
      <c r="T976" s="91"/>
      <c r="U976" s="91"/>
      <c r="W976" s="91"/>
      <c r="X976" s="91"/>
      <c r="Y976" s="91"/>
      <c r="Z976" s="91"/>
      <c r="AA976" s="91"/>
      <c r="AB976" s="91"/>
      <c r="AC976" s="91"/>
      <c r="AD976" s="91"/>
      <c r="AE976" s="91"/>
      <c r="AF976" s="91"/>
      <c r="AG976" s="91"/>
      <c r="AH976" s="91"/>
      <c r="AI976" s="91"/>
      <c r="AJ976" s="91"/>
      <c r="AK976" s="91"/>
      <c r="AL976" s="91"/>
      <c r="AM976" s="91"/>
      <c r="AN976" s="91"/>
      <c r="AO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1"/>
      <c r="BG976" s="91"/>
      <c r="BH976" s="91"/>
      <c r="BI976" s="91"/>
      <c r="BJ976" s="91"/>
    </row>
    <row r="977" spans="13:62" x14ac:dyDescent="0.25">
      <c r="M977" s="91"/>
      <c r="N977" s="91"/>
      <c r="O977" s="91"/>
      <c r="P977" s="91"/>
      <c r="R977" s="91"/>
      <c r="S977" s="91"/>
      <c r="T977" s="91"/>
      <c r="U977" s="91"/>
      <c r="W977" s="91"/>
      <c r="X977" s="91"/>
      <c r="Y977" s="91"/>
      <c r="Z977" s="91"/>
      <c r="AA977" s="91"/>
      <c r="AB977" s="91"/>
      <c r="AC977" s="91"/>
      <c r="AD977" s="91"/>
      <c r="AE977" s="91"/>
      <c r="AF977" s="91"/>
      <c r="AG977" s="91"/>
      <c r="AH977" s="91"/>
      <c r="AI977" s="91"/>
      <c r="AJ977" s="91"/>
      <c r="AK977" s="91"/>
      <c r="AL977" s="91"/>
      <c r="AM977" s="91"/>
      <c r="AN977" s="91"/>
      <c r="AO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1"/>
      <c r="BG977" s="91"/>
      <c r="BH977" s="91"/>
      <c r="BI977" s="91"/>
      <c r="BJ977" s="91"/>
    </row>
    <row r="978" spans="13:62" x14ac:dyDescent="0.25">
      <c r="M978" s="91"/>
      <c r="N978" s="91"/>
      <c r="O978" s="91"/>
      <c r="P978" s="91"/>
      <c r="R978" s="91"/>
      <c r="S978" s="91"/>
      <c r="T978" s="91"/>
      <c r="U978" s="91"/>
      <c r="W978" s="91"/>
      <c r="X978" s="91"/>
      <c r="Y978" s="91"/>
      <c r="Z978" s="91"/>
      <c r="AA978" s="91"/>
      <c r="AB978" s="91"/>
      <c r="AC978" s="91"/>
      <c r="AD978" s="91"/>
      <c r="AE978" s="91"/>
      <c r="AF978" s="91"/>
      <c r="AG978" s="91"/>
      <c r="AH978" s="91"/>
      <c r="AI978" s="91"/>
      <c r="AJ978" s="91"/>
      <c r="AK978" s="91"/>
      <c r="AL978" s="91"/>
      <c r="AM978" s="91"/>
      <c r="AN978" s="91"/>
      <c r="AO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H978" s="91"/>
      <c r="BI978" s="91"/>
      <c r="BJ978" s="91"/>
    </row>
    <row r="979" spans="13:62" x14ac:dyDescent="0.25">
      <c r="M979" s="91"/>
      <c r="N979" s="91"/>
      <c r="O979" s="91"/>
      <c r="P979" s="91"/>
      <c r="R979" s="91"/>
      <c r="S979" s="91"/>
      <c r="T979" s="91"/>
      <c r="U979" s="91"/>
      <c r="W979" s="91"/>
      <c r="X979" s="91"/>
      <c r="Y979" s="91"/>
      <c r="Z979" s="91"/>
      <c r="AA979" s="91"/>
      <c r="AB979" s="91"/>
      <c r="AC979" s="91"/>
      <c r="AD979" s="91"/>
      <c r="AE979" s="91"/>
      <c r="AF979" s="91"/>
      <c r="AG979" s="91"/>
      <c r="AH979" s="91"/>
      <c r="AI979" s="91"/>
      <c r="AJ979" s="91"/>
      <c r="AK979" s="91"/>
      <c r="AL979" s="91"/>
      <c r="AM979" s="91"/>
      <c r="AN979" s="91"/>
      <c r="AO979" s="91"/>
      <c r="AP979" s="91"/>
      <c r="AQ979" s="91"/>
      <c r="AR979" s="91"/>
      <c r="AS979" s="91"/>
      <c r="AT979" s="91"/>
      <c r="AU979" s="91"/>
      <c r="AV979" s="91"/>
      <c r="AW979" s="91"/>
      <c r="AX979" s="91"/>
      <c r="AY979" s="91"/>
      <c r="AZ979" s="91"/>
      <c r="BA979" s="91"/>
      <c r="BB979" s="91"/>
      <c r="BC979" s="91"/>
      <c r="BD979" s="91"/>
      <c r="BE979" s="91"/>
      <c r="BF979" s="91"/>
      <c r="BG979" s="91"/>
      <c r="BH979" s="91"/>
      <c r="BI979" s="91"/>
      <c r="BJ979" s="91"/>
    </row>
    <row r="980" spans="13:62" x14ac:dyDescent="0.25">
      <c r="M980" s="91"/>
      <c r="N980" s="91"/>
      <c r="O980" s="91"/>
      <c r="P980" s="91"/>
      <c r="R980" s="91"/>
      <c r="S980" s="91"/>
      <c r="T980" s="91"/>
      <c r="U980" s="91"/>
      <c r="W980" s="91"/>
      <c r="X980" s="91"/>
      <c r="Y980" s="91"/>
      <c r="Z980" s="91"/>
      <c r="AA980" s="91"/>
      <c r="AB980" s="91"/>
      <c r="AC980" s="91"/>
      <c r="AD980" s="91"/>
      <c r="AE980" s="91"/>
      <c r="AF980" s="91"/>
      <c r="AG980" s="91"/>
      <c r="AH980" s="91"/>
      <c r="AI980" s="91"/>
      <c r="AJ980" s="91"/>
      <c r="AK980" s="91"/>
      <c r="AL980" s="91"/>
      <c r="AM980" s="91"/>
      <c r="AN980" s="91"/>
      <c r="AO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1"/>
      <c r="BG980" s="91"/>
      <c r="BH980" s="91"/>
      <c r="BI980" s="91"/>
      <c r="BJ980" s="91"/>
    </row>
    <row r="981" spans="13:62" x14ac:dyDescent="0.25">
      <c r="M981" s="91"/>
      <c r="N981" s="91"/>
      <c r="O981" s="91"/>
      <c r="P981" s="91"/>
      <c r="R981" s="91"/>
      <c r="S981" s="91"/>
      <c r="T981" s="91"/>
      <c r="U981" s="91"/>
      <c r="W981" s="91"/>
      <c r="X981" s="91"/>
      <c r="Y981" s="91"/>
      <c r="Z981" s="91"/>
      <c r="AA981" s="91"/>
      <c r="AB981" s="91"/>
      <c r="AC981" s="91"/>
      <c r="AD981" s="91"/>
      <c r="AE981" s="91"/>
      <c r="AF981" s="91"/>
      <c r="AG981" s="91"/>
      <c r="AH981" s="91"/>
      <c r="AI981" s="91"/>
      <c r="AJ981" s="91"/>
      <c r="AK981" s="91"/>
      <c r="AL981" s="91"/>
      <c r="AM981" s="91"/>
      <c r="AN981" s="91"/>
      <c r="AO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1"/>
      <c r="BG981" s="91"/>
      <c r="BH981" s="91"/>
      <c r="BI981" s="91"/>
      <c r="BJ981" s="91"/>
    </row>
    <row r="982" spans="13:62" x14ac:dyDescent="0.25">
      <c r="M982" s="91"/>
      <c r="N982" s="91"/>
      <c r="O982" s="91"/>
      <c r="P982" s="91"/>
      <c r="R982" s="91"/>
      <c r="S982" s="91"/>
      <c r="T982" s="91"/>
      <c r="U982" s="91"/>
      <c r="W982" s="91"/>
      <c r="X982" s="91"/>
      <c r="Y982" s="91"/>
      <c r="Z982" s="91"/>
      <c r="AA982" s="91"/>
      <c r="AB982" s="91"/>
      <c r="AC982" s="91"/>
      <c r="AD982" s="91"/>
      <c r="AE982" s="91"/>
      <c r="AF982" s="91"/>
      <c r="AG982" s="91"/>
      <c r="AH982" s="91"/>
      <c r="AI982" s="91"/>
      <c r="AJ982" s="91"/>
      <c r="AK982" s="91"/>
      <c r="AL982" s="91"/>
      <c r="AM982" s="91"/>
      <c r="AN982" s="91"/>
      <c r="AO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1"/>
      <c r="BG982" s="91"/>
      <c r="BH982" s="91"/>
      <c r="BI982" s="91"/>
      <c r="BJ982" s="91"/>
    </row>
    <row r="983" spans="13:62" x14ac:dyDescent="0.25">
      <c r="M983" s="91"/>
      <c r="N983" s="91"/>
      <c r="O983" s="91"/>
      <c r="P983" s="91"/>
      <c r="R983" s="91"/>
      <c r="S983" s="91"/>
      <c r="T983" s="91"/>
      <c r="U983" s="91"/>
      <c r="W983" s="91"/>
      <c r="X983" s="91"/>
      <c r="Y983" s="91"/>
      <c r="Z983" s="91"/>
      <c r="AA983" s="91"/>
      <c r="AB983" s="91"/>
      <c r="AC983" s="91"/>
      <c r="AD983" s="91"/>
      <c r="AE983" s="91"/>
      <c r="AF983" s="91"/>
      <c r="AG983" s="91"/>
      <c r="AH983" s="91"/>
      <c r="AI983" s="91"/>
      <c r="AJ983" s="91"/>
      <c r="AK983" s="91"/>
      <c r="AL983" s="91"/>
      <c r="AM983" s="91"/>
      <c r="AN983" s="91"/>
      <c r="AO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1"/>
      <c r="BG983" s="91"/>
      <c r="BH983" s="91"/>
      <c r="BI983" s="91"/>
      <c r="BJ983" s="91"/>
    </row>
    <row r="984" spans="13:62" x14ac:dyDescent="0.25">
      <c r="M984" s="91"/>
      <c r="N984" s="91"/>
      <c r="O984" s="91"/>
      <c r="P984" s="91"/>
      <c r="R984" s="91"/>
      <c r="S984" s="91"/>
      <c r="T984" s="91"/>
      <c r="U984" s="91"/>
      <c r="W984" s="91"/>
      <c r="X984" s="91"/>
      <c r="Y984" s="91"/>
      <c r="Z984" s="91"/>
      <c r="AA984" s="91"/>
      <c r="AB984" s="91"/>
      <c r="AC984" s="91"/>
      <c r="AD984" s="91"/>
      <c r="AE984" s="91"/>
      <c r="AF984" s="91"/>
      <c r="AG984" s="91"/>
      <c r="AH984" s="91"/>
      <c r="AI984" s="91"/>
      <c r="AJ984" s="91"/>
      <c r="AK984" s="91"/>
      <c r="AL984" s="91"/>
      <c r="AM984" s="91"/>
      <c r="AN984" s="91"/>
      <c r="AO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1"/>
      <c r="BG984" s="91"/>
      <c r="BH984" s="91"/>
      <c r="BI984" s="91"/>
      <c r="BJ984" s="91"/>
    </row>
    <row r="985" spans="13:62" x14ac:dyDescent="0.25">
      <c r="M985" s="91"/>
      <c r="N985" s="91"/>
      <c r="O985" s="91"/>
      <c r="P985" s="91"/>
      <c r="R985" s="91"/>
      <c r="S985" s="91"/>
      <c r="T985" s="91"/>
      <c r="U985" s="91"/>
      <c r="W985" s="91"/>
      <c r="X985" s="91"/>
      <c r="Y985" s="91"/>
      <c r="Z985" s="91"/>
      <c r="AA985" s="91"/>
      <c r="AB985" s="91"/>
      <c r="AC985" s="91"/>
      <c r="AD985" s="91"/>
      <c r="AE985" s="91"/>
      <c r="AF985" s="91"/>
      <c r="AG985" s="91"/>
      <c r="AH985" s="91"/>
      <c r="AI985" s="91"/>
      <c r="AJ985" s="91"/>
      <c r="AK985" s="91"/>
      <c r="AL985" s="91"/>
      <c r="AM985" s="91"/>
      <c r="AN985" s="91"/>
      <c r="AO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1"/>
      <c r="BG985" s="91"/>
      <c r="BH985" s="91"/>
      <c r="BI985" s="91"/>
      <c r="BJ985" s="91"/>
    </row>
    <row r="986" spans="13:62" x14ac:dyDescent="0.25">
      <c r="M986" s="91"/>
      <c r="N986" s="91"/>
      <c r="O986" s="91"/>
      <c r="P986" s="91"/>
      <c r="R986" s="91"/>
      <c r="S986" s="91"/>
      <c r="T986" s="91"/>
      <c r="U986" s="91"/>
      <c r="W986" s="91"/>
      <c r="X986" s="91"/>
      <c r="Y986" s="91"/>
      <c r="Z986" s="91"/>
      <c r="AA986" s="91"/>
      <c r="AB986" s="91"/>
      <c r="AC986" s="91"/>
      <c r="AD986" s="91"/>
      <c r="AE986" s="91"/>
      <c r="AF986" s="91"/>
      <c r="AG986" s="91"/>
      <c r="AH986" s="91"/>
      <c r="AI986" s="91"/>
      <c r="AJ986" s="91"/>
      <c r="AK986" s="91"/>
      <c r="AL986" s="91"/>
      <c r="AM986" s="91"/>
      <c r="AN986" s="91"/>
      <c r="AO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1"/>
      <c r="BG986" s="91"/>
      <c r="BH986" s="91"/>
      <c r="BI986" s="91"/>
      <c r="BJ986" s="91"/>
    </row>
    <row r="987" spans="13:62" x14ac:dyDescent="0.25">
      <c r="M987" s="91"/>
      <c r="N987" s="91"/>
      <c r="O987" s="91"/>
      <c r="P987" s="91"/>
      <c r="R987" s="91"/>
      <c r="S987" s="91"/>
      <c r="T987" s="91"/>
      <c r="U987" s="91"/>
      <c r="W987" s="91"/>
      <c r="X987" s="91"/>
      <c r="Y987" s="91"/>
      <c r="Z987" s="91"/>
      <c r="AA987" s="91"/>
      <c r="AB987" s="91"/>
      <c r="AC987" s="91"/>
      <c r="AD987" s="91"/>
      <c r="AE987" s="91"/>
      <c r="AF987" s="91"/>
      <c r="AG987" s="91"/>
      <c r="AH987" s="91"/>
      <c r="AI987" s="91"/>
      <c r="AJ987" s="91"/>
      <c r="AK987" s="91"/>
      <c r="AL987" s="91"/>
      <c r="AM987" s="91"/>
      <c r="AN987" s="91"/>
      <c r="AO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1"/>
      <c r="BG987" s="91"/>
      <c r="BH987" s="91"/>
      <c r="BI987" s="91"/>
      <c r="BJ987" s="91"/>
    </row>
    <row r="988" spans="13:62" x14ac:dyDescent="0.25">
      <c r="M988" s="91"/>
      <c r="N988" s="91"/>
      <c r="O988" s="91"/>
      <c r="P988" s="91"/>
      <c r="R988" s="91"/>
      <c r="S988" s="91"/>
      <c r="T988" s="91"/>
      <c r="U988" s="91"/>
      <c r="W988" s="91"/>
      <c r="X988" s="91"/>
      <c r="Y988" s="91"/>
      <c r="Z988" s="91"/>
      <c r="AA988" s="91"/>
      <c r="AB988" s="91"/>
      <c r="AC988" s="91"/>
      <c r="AD988" s="91"/>
      <c r="AE988" s="91"/>
      <c r="AF988" s="91"/>
      <c r="AG988" s="91"/>
      <c r="AH988" s="91"/>
      <c r="AI988" s="91"/>
      <c r="AJ988" s="91"/>
      <c r="AK988" s="91"/>
      <c r="AL988" s="91"/>
      <c r="AM988" s="91"/>
      <c r="AN988" s="91"/>
      <c r="AO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1"/>
      <c r="BG988" s="91"/>
      <c r="BH988" s="91"/>
      <c r="BI988" s="91"/>
      <c r="BJ988" s="91"/>
    </row>
    <row r="989" spans="13:62" x14ac:dyDescent="0.25">
      <c r="M989" s="91"/>
      <c r="N989" s="91"/>
      <c r="O989" s="91"/>
      <c r="P989" s="91"/>
      <c r="R989" s="91"/>
      <c r="S989" s="91"/>
      <c r="T989" s="91"/>
      <c r="U989" s="91"/>
      <c r="W989" s="91"/>
      <c r="X989" s="91"/>
      <c r="Y989" s="91"/>
      <c r="Z989" s="91"/>
      <c r="AA989" s="91"/>
      <c r="AB989" s="91"/>
      <c r="AC989" s="91"/>
      <c r="AD989" s="91"/>
      <c r="AE989" s="91"/>
      <c r="AF989" s="91"/>
      <c r="AG989" s="91"/>
      <c r="AH989" s="91"/>
      <c r="AI989" s="91"/>
      <c r="AJ989" s="91"/>
      <c r="AK989" s="91"/>
      <c r="AL989" s="91"/>
      <c r="AM989" s="91"/>
      <c r="AN989" s="91"/>
      <c r="AO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1"/>
      <c r="BG989" s="91"/>
      <c r="BH989" s="91"/>
      <c r="BI989" s="91"/>
      <c r="BJ989" s="91"/>
    </row>
    <row r="990" spans="13:62" x14ac:dyDescent="0.25">
      <c r="M990" s="91"/>
      <c r="N990" s="91"/>
      <c r="O990" s="91"/>
      <c r="P990" s="91"/>
      <c r="R990" s="91"/>
      <c r="S990" s="91"/>
      <c r="T990" s="91"/>
      <c r="U990" s="91"/>
      <c r="W990" s="91"/>
      <c r="X990" s="91"/>
      <c r="Y990" s="91"/>
      <c r="Z990" s="91"/>
      <c r="AA990" s="91"/>
      <c r="AB990" s="91"/>
      <c r="AC990" s="91"/>
      <c r="AD990" s="91"/>
      <c r="AE990" s="91"/>
      <c r="AF990" s="91"/>
      <c r="AG990" s="91"/>
      <c r="AH990" s="91"/>
      <c r="AI990" s="91"/>
      <c r="AJ990" s="91"/>
      <c r="AK990" s="91"/>
      <c r="AL990" s="91"/>
      <c r="AM990" s="91"/>
      <c r="AN990" s="91"/>
      <c r="AO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1"/>
      <c r="BG990" s="91"/>
      <c r="BH990" s="91"/>
      <c r="BI990" s="91"/>
      <c r="BJ990" s="91"/>
    </row>
    <row r="991" spans="13:62" x14ac:dyDescent="0.25">
      <c r="M991" s="91"/>
      <c r="N991" s="91"/>
      <c r="O991" s="91"/>
      <c r="P991" s="91"/>
      <c r="R991" s="91"/>
      <c r="S991" s="91"/>
      <c r="T991" s="91"/>
      <c r="U991" s="91"/>
      <c r="W991" s="91"/>
      <c r="X991" s="91"/>
      <c r="Y991" s="91"/>
      <c r="Z991" s="91"/>
      <c r="AA991" s="91"/>
      <c r="AB991" s="91"/>
      <c r="AC991" s="91"/>
      <c r="AD991" s="91"/>
      <c r="AE991" s="91"/>
      <c r="AF991" s="91"/>
      <c r="AG991" s="91"/>
      <c r="AH991" s="91"/>
      <c r="AI991" s="91"/>
      <c r="AJ991" s="91"/>
      <c r="AK991" s="91"/>
      <c r="AL991" s="91"/>
      <c r="AM991" s="91"/>
      <c r="AN991" s="91"/>
      <c r="AO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1"/>
      <c r="BG991" s="91"/>
      <c r="BH991" s="91"/>
      <c r="BI991" s="91"/>
      <c r="BJ991" s="91"/>
    </row>
    <row r="992" spans="13:62" x14ac:dyDescent="0.25">
      <c r="M992" s="91"/>
      <c r="N992" s="91"/>
      <c r="O992" s="91"/>
      <c r="P992" s="91"/>
      <c r="R992" s="91"/>
      <c r="S992" s="91"/>
      <c r="T992" s="91"/>
      <c r="U992" s="91"/>
      <c r="W992" s="91"/>
      <c r="X992" s="91"/>
      <c r="Y992" s="91"/>
      <c r="Z992" s="91"/>
      <c r="AA992" s="91"/>
      <c r="AB992" s="91"/>
      <c r="AC992" s="91"/>
      <c r="AD992" s="91"/>
      <c r="AE992" s="91"/>
      <c r="AF992" s="91"/>
      <c r="AG992" s="91"/>
      <c r="AH992" s="91"/>
      <c r="AI992" s="91"/>
      <c r="AJ992" s="91"/>
      <c r="AK992" s="91"/>
      <c r="AL992" s="91"/>
      <c r="AM992" s="91"/>
      <c r="AN992" s="91"/>
      <c r="AO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1"/>
      <c r="BG992" s="91"/>
      <c r="BH992" s="91"/>
      <c r="BI992" s="91"/>
      <c r="BJ992" s="91"/>
    </row>
    <row r="993" spans="13:62" x14ac:dyDescent="0.25">
      <c r="M993" s="91"/>
      <c r="N993" s="91"/>
      <c r="O993" s="91"/>
      <c r="P993" s="91"/>
      <c r="R993" s="91"/>
      <c r="S993" s="91"/>
      <c r="T993" s="91"/>
      <c r="U993" s="91"/>
      <c r="W993" s="91"/>
      <c r="X993" s="91"/>
      <c r="Y993" s="91"/>
      <c r="Z993" s="91"/>
      <c r="AA993" s="91"/>
      <c r="AB993" s="91"/>
      <c r="AC993" s="91"/>
      <c r="AD993" s="91"/>
      <c r="AE993" s="91"/>
      <c r="AF993" s="91"/>
      <c r="AG993" s="91"/>
      <c r="AH993" s="91"/>
      <c r="AI993" s="91"/>
      <c r="AJ993" s="91"/>
      <c r="AK993" s="91"/>
      <c r="AL993" s="91"/>
      <c r="AM993" s="91"/>
      <c r="AN993" s="91"/>
      <c r="AO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1"/>
      <c r="BG993" s="91"/>
      <c r="BH993" s="91"/>
      <c r="BI993" s="91"/>
      <c r="BJ993" s="91"/>
    </row>
    <row r="994" spans="13:62" x14ac:dyDescent="0.25">
      <c r="M994" s="91"/>
      <c r="N994" s="91"/>
      <c r="O994" s="91"/>
      <c r="P994" s="91"/>
      <c r="R994" s="91"/>
      <c r="S994" s="91"/>
      <c r="T994" s="91"/>
      <c r="U994" s="91"/>
      <c r="W994" s="91"/>
      <c r="X994" s="91"/>
      <c r="Y994" s="91"/>
      <c r="Z994" s="91"/>
      <c r="AA994" s="91"/>
      <c r="AB994" s="91"/>
      <c r="AC994" s="91"/>
      <c r="AD994" s="91"/>
      <c r="AE994" s="91"/>
      <c r="AF994" s="91"/>
      <c r="AG994" s="91"/>
      <c r="AH994" s="91"/>
      <c r="AI994" s="91"/>
      <c r="AJ994" s="91"/>
      <c r="AK994" s="91"/>
      <c r="AL994" s="91"/>
      <c r="AM994" s="91"/>
      <c r="AN994" s="91"/>
      <c r="AO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1"/>
      <c r="BG994" s="91"/>
      <c r="BH994" s="91"/>
      <c r="BI994" s="91"/>
      <c r="BJ994" s="91"/>
    </row>
    <row r="995" spans="13:62" x14ac:dyDescent="0.25">
      <c r="M995" s="91"/>
      <c r="N995" s="91"/>
      <c r="O995" s="91"/>
      <c r="P995" s="91"/>
      <c r="R995" s="91"/>
      <c r="S995" s="91"/>
      <c r="T995" s="91"/>
      <c r="U995" s="91"/>
      <c r="W995" s="91"/>
      <c r="X995" s="91"/>
      <c r="Y995" s="91"/>
      <c r="Z995" s="91"/>
      <c r="AA995" s="91"/>
      <c r="AB995" s="91"/>
      <c r="AC995" s="91"/>
      <c r="AD995" s="91"/>
      <c r="AE995" s="91"/>
      <c r="AF995" s="91"/>
      <c r="AG995" s="91"/>
      <c r="AH995" s="91"/>
      <c r="AI995" s="91"/>
      <c r="AJ995" s="91"/>
      <c r="AK995" s="91"/>
      <c r="AL995" s="91"/>
      <c r="AM995" s="91"/>
      <c r="AN995" s="91"/>
      <c r="AO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1"/>
      <c r="BG995" s="91"/>
      <c r="BH995" s="91"/>
      <c r="BI995" s="91"/>
      <c r="BJ995" s="91"/>
    </row>
    <row r="996" spans="13:62" x14ac:dyDescent="0.25">
      <c r="M996" s="91"/>
      <c r="N996" s="91"/>
      <c r="O996" s="91"/>
      <c r="P996" s="91"/>
      <c r="R996" s="91"/>
      <c r="S996" s="91"/>
      <c r="T996" s="91"/>
      <c r="U996" s="91"/>
      <c r="W996" s="91"/>
      <c r="X996" s="91"/>
      <c r="Y996" s="91"/>
      <c r="Z996" s="91"/>
      <c r="AA996" s="91"/>
      <c r="AB996" s="91"/>
      <c r="AC996" s="91"/>
      <c r="AD996" s="91"/>
      <c r="AE996" s="91"/>
      <c r="AF996" s="91"/>
      <c r="AG996" s="91"/>
      <c r="AH996" s="91"/>
      <c r="AI996" s="91"/>
      <c r="AJ996" s="91"/>
      <c r="AK996" s="91"/>
      <c r="AL996" s="91"/>
      <c r="AM996" s="91"/>
      <c r="AN996" s="91"/>
      <c r="AO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1"/>
      <c r="BG996" s="91"/>
      <c r="BH996" s="91"/>
      <c r="BI996" s="91"/>
      <c r="BJ996" s="91"/>
    </row>
    <row r="997" spans="13:62" x14ac:dyDescent="0.25">
      <c r="M997" s="91"/>
      <c r="N997" s="91"/>
      <c r="O997" s="91"/>
      <c r="P997" s="91"/>
      <c r="R997" s="91"/>
      <c r="S997" s="91"/>
      <c r="T997" s="91"/>
      <c r="U997" s="91"/>
      <c r="W997" s="91"/>
      <c r="X997" s="91"/>
      <c r="Y997" s="91"/>
      <c r="Z997" s="91"/>
      <c r="AA997" s="91"/>
      <c r="AB997" s="91"/>
      <c r="AC997" s="91"/>
      <c r="AD997" s="91"/>
      <c r="AE997" s="91"/>
      <c r="AF997" s="91"/>
      <c r="AG997" s="91"/>
      <c r="AH997" s="91"/>
      <c r="AI997" s="91"/>
      <c r="AJ997" s="91"/>
      <c r="AK997" s="91"/>
      <c r="AL997" s="91"/>
      <c r="AM997" s="91"/>
      <c r="AN997" s="91"/>
      <c r="AO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1"/>
      <c r="BG997" s="91"/>
      <c r="BH997" s="91"/>
      <c r="BI997" s="91"/>
      <c r="BJ997" s="91"/>
    </row>
    <row r="998" spans="13:62" x14ac:dyDescent="0.25">
      <c r="M998" s="91"/>
      <c r="N998" s="91"/>
      <c r="O998" s="91"/>
      <c r="P998" s="91"/>
      <c r="R998" s="91"/>
      <c r="S998" s="91"/>
      <c r="T998" s="91"/>
      <c r="U998" s="91"/>
      <c r="W998" s="91"/>
      <c r="X998" s="91"/>
      <c r="Y998" s="91"/>
      <c r="Z998" s="91"/>
      <c r="AA998" s="91"/>
      <c r="AB998" s="91"/>
      <c r="AC998" s="91"/>
      <c r="AD998" s="91"/>
      <c r="AE998" s="91"/>
      <c r="AF998" s="91"/>
      <c r="AG998" s="91"/>
      <c r="AH998" s="91"/>
      <c r="AI998" s="91"/>
      <c r="AJ998" s="91"/>
      <c r="AK998" s="91"/>
      <c r="AL998" s="91"/>
      <c r="AM998" s="91"/>
      <c r="AN998" s="91"/>
      <c r="AO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H998" s="91"/>
      <c r="BI998" s="91"/>
      <c r="BJ998" s="91"/>
    </row>
    <row r="999" spans="13:62" x14ac:dyDescent="0.25">
      <c r="M999" s="91"/>
      <c r="N999" s="91"/>
      <c r="O999" s="91"/>
      <c r="P999" s="91"/>
      <c r="R999" s="91"/>
      <c r="S999" s="91"/>
      <c r="T999" s="91"/>
      <c r="U999" s="91"/>
      <c r="W999" s="91"/>
      <c r="X999" s="91"/>
      <c r="Y999" s="91"/>
      <c r="Z999" s="91"/>
      <c r="AA999" s="91"/>
      <c r="AB999" s="91"/>
      <c r="AC999" s="91"/>
      <c r="AD999" s="91"/>
      <c r="AE999" s="91"/>
      <c r="AF999" s="91"/>
      <c r="AG999" s="91"/>
      <c r="AH999" s="91"/>
      <c r="AI999" s="91"/>
      <c r="AJ999" s="91"/>
      <c r="AK999" s="91"/>
      <c r="AL999" s="91"/>
      <c r="AM999" s="91"/>
      <c r="AN999" s="91"/>
      <c r="AO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1"/>
      <c r="BG999" s="91"/>
      <c r="BH999" s="91"/>
      <c r="BI999" s="91"/>
      <c r="BJ999" s="91"/>
    </row>
    <row r="1000" spans="13:62" x14ac:dyDescent="0.25">
      <c r="M1000" s="91"/>
      <c r="N1000" s="91"/>
      <c r="O1000" s="91"/>
      <c r="P1000" s="91"/>
      <c r="R1000" s="91"/>
      <c r="S1000" s="91"/>
      <c r="T1000" s="91"/>
      <c r="U1000" s="91"/>
      <c r="W1000" s="91"/>
      <c r="X1000" s="91"/>
      <c r="Y1000" s="91"/>
      <c r="Z1000" s="91"/>
      <c r="AA1000" s="91"/>
      <c r="AB1000" s="91"/>
      <c r="AC1000" s="91"/>
      <c r="AD1000" s="91"/>
      <c r="AE1000" s="91"/>
      <c r="AF1000" s="91"/>
      <c r="AG1000" s="91"/>
      <c r="AH1000" s="91"/>
      <c r="AI1000" s="91"/>
      <c r="AJ1000" s="91"/>
      <c r="AK1000" s="91"/>
      <c r="AL1000" s="91"/>
      <c r="AM1000" s="91"/>
      <c r="AN1000" s="91"/>
      <c r="AO1000" s="91"/>
      <c r="AP1000" s="9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91"/>
      <c r="BE1000" s="91"/>
      <c r="BF1000" s="91"/>
      <c r="BG1000" s="91"/>
      <c r="BH1000" s="91"/>
      <c r="BI1000" s="91"/>
      <c r="BJ1000" s="91"/>
    </row>
    <row r="1001" spans="13:62" x14ac:dyDescent="0.25">
      <c r="M1001" s="91"/>
      <c r="N1001" s="91"/>
      <c r="O1001" s="91"/>
      <c r="P1001" s="91"/>
      <c r="R1001" s="91"/>
      <c r="S1001" s="91"/>
      <c r="T1001" s="91"/>
      <c r="U1001" s="91"/>
      <c r="W1001" s="91"/>
      <c r="X1001" s="91"/>
      <c r="Y1001" s="91"/>
      <c r="Z1001" s="91"/>
      <c r="AA1001" s="91"/>
      <c r="AB1001" s="91"/>
      <c r="AC1001" s="91"/>
      <c r="AD1001" s="91"/>
      <c r="AE1001" s="91"/>
      <c r="AF1001" s="91"/>
      <c r="AG1001" s="91"/>
      <c r="AH1001" s="91"/>
      <c r="AI1001" s="91"/>
      <c r="AJ1001" s="91"/>
      <c r="AK1001" s="91"/>
      <c r="AL1001" s="91"/>
      <c r="AM1001" s="91"/>
      <c r="AN1001" s="91"/>
      <c r="AO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  <c r="BF1001" s="91"/>
      <c r="BG1001" s="91"/>
      <c r="BH1001" s="91"/>
      <c r="BI1001" s="91"/>
      <c r="BJ1001" s="91"/>
    </row>
    <row r="1002" spans="13:62" x14ac:dyDescent="0.25">
      <c r="M1002" s="91"/>
      <c r="N1002" s="91"/>
      <c r="O1002" s="91"/>
      <c r="P1002" s="91"/>
      <c r="R1002" s="91"/>
      <c r="S1002" s="91"/>
      <c r="T1002" s="91"/>
      <c r="U1002" s="91"/>
      <c r="W1002" s="91"/>
      <c r="X1002" s="91"/>
      <c r="Y1002" s="91"/>
      <c r="Z1002" s="91"/>
      <c r="AA1002" s="91"/>
      <c r="AB1002" s="91"/>
      <c r="AC1002" s="91"/>
      <c r="AD1002" s="91"/>
      <c r="AE1002" s="91"/>
      <c r="AF1002" s="91"/>
      <c r="AG1002" s="91"/>
      <c r="AH1002" s="91"/>
      <c r="AI1002" s="91"/>
      <c r="AJ1002" s="91"/>
      <c r="AK1002" s="91"/>
      <c r="AL1002" s="91"/>
      <c r="AM1002" s="91"/>
      <c r="AN1002" s="91"/>
      <c r="AO1002" s="91"/>
      <c r="AP1002" s="91"/>
      <c r="AQ1002" s="91"/>
      <c r="AR1002" s="91"/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91"/>
      <c r="BC1002" s="91"/>
      <c r="BD1002" s="91"/>
      <c r="BE1002" s="91"/>
      <c r="BF1002" s="91"/>
      <c r="BG1002" s="91"/>
      <c r="BH1002" s="91"/>
      <c r="BI1002" s="91"/>
      <c r="BJ1002" s="91"/>
    </row>
    <row r="1003" spans="13:62" x14ac:dyDescent="0.25">
      <c r="M1003" s="91"/>
      <c r="N1003" s="91"/>
      <c r="O1003" s="91"/>
      <c r="P1003" s="91"/>
      <c r="R1003" s="91"/>
      <c r="S1003" s="91"/>
      <c r="T1003" s="91"/>
      <c r="U1003" s="91"/>
      <c r="W1003" s="91"/>
      <c r="X1003" s="91"/>
      <c r="Y1003" s="91"/>
      <c r="Z1003" s="91"/>
      <c r="AA1003" s="91"/>
      <c r="AB1003" s="91"/>
      <c r="AC1003" s="91"/>
      <c r="AD1003" s="91"/>
      <c r="AE1003" s="91"/>
      <c r="AF1003" s="91"/>
      <c r="AG1003" s="91"/>
      <c r="AH1003" s="91"/>
      <c r="AI1003" s="91"/>
      <c r="AJ1003" s="91"/>
      <c r="AK1003" s="91"/>
      <c r="AL1003" s="91"/>
      <c r="AM1003" s="91"/>
      <c r="AN1003" s="91"/>
      <c r="AO1003" s="91"/>
      <c r="AP1003" s="91"/>
      <c r="AQ1003" s="91"/>
      <c r="AR1003" s="91"/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91"/>
      <c r="BC1003" s="91"/>
      <c r="BD1003" s="91"/>
      <c r="BE1003" s="91"/>
      <c r="BF1003" s="91"/>
      <c r="BG1003" s="91"/>
      <c r="BH1003" s="91"/>
      <c r="BI1003" s="91"/>
      <c r="BJ1003" s="91"/>
    </row>
    <row r="1004" spans="13:62" x14ac:dyDescent="0.25">
      <c r="M1004" s="91"/>
      <c r="N1004" s="91"/>
      <c r="O1004" s="91"/>
      <c r="P1004" s="91"/>
      <c r="R1004" s="91"/>
      <c r="S1004" s="91"/>
      <c r="T1004" s="91"/>
      <c r="U1004" s="91"/>
      <c r="W1004" s="91"/>
      <c r="X1004" s="91"/>
      <c r="Y1004" s="91"/>
      <c r="Z1004" s="91"/>
      <c r="AA1004" s="91"/>
      <c r="AB1004" s="91"/>
      <c r="AC1004" s="91"/>
      <c r="AD1004" s="91"/>
      <c r="AE1004" s="91"/>
      <c r="AF1004" s="91"/>
      <c r="AG1004" s="91"/>
      <c r="AH1004" s="91"/>
      <c r="AI1004" s="91"/>
      <c r="AJ1004" s="91"/>
      <c r="AK1004" s="91"/>
      <c r="AL1004" s="91"/>
      <c r="AM1004" s="91"/>
      <c r="AN1004" s="91"/>
      <c r="AO1004" s="91"/>
      <c r="AP1004" s="91"/>
      <c r="AQ1004" s="91"/>
      <c r="AR1004" s="91"/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91"/>
      <c r="BC1004" s="91"/>
      <c r="BD1004" s="91"/>
      <c r="BE1004" s="91"/>
      <c r="BF1004" s="91"/>
      <c r="BG1004" s="91"/>
      <c r="BH1004" s="91"/>
      <c r="BI1004" s="91"/>
      <c r="BJ1004" s="91"/>
    </row>
    <row r="1005" spans="13:62" x14ac:dyDescent="0.25">
      <c r="M1005" s="91"/>
      <c r="N1005" s="91"/>
      <c r="O1005" s="91"/>
      <c r="P1005" s="91"/>
      <c r="R1005" s="91"/>
      <c r="S1005" s="91"/>
      <c r="T1005" s="91"/>
      <c r="U1005" s="91"/>
      <c r="W1005" s="91"/>
      <c r="X1005" s="91"/>
      <c r="Y1005" s="91"/>
      <c r="Z1005" s="91"/>
      <c r="AA1005" s="91"/>
      <c r="AB1005" s="91"/>
      <c r="AC1005" s="91"/>
      <c r="AD1005" s="91"/>
      <c r="AE1005" s="91"/>
      <c r="AF1005" s="91"/>
      <c r="AG1005" s="91"/>
      <c r="AH1005" s="91"/>
      <c r="AI1005" s="91"/>
      <c r="AJ1005" s="91"/>
      <c r="AK1005" s="91"/>
      <c r="AL1005" s="91"/>
      <c r="AM1005" s="91"/>
      <c r="AN1005" s="91"/>
      <c r="AO1005" s="91"/>
      <c r="AP1005" s="91"/>
      <c r="AQ1005" s="91"/>
      <c r="AR1005" s="91"/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91"/>
      <c r="BC1005" s="91"/>
      <c r="BD1005" s="91"/>
      <c r="BE1005" s="91"/>
      <c r="BF1005" s="91"/>
      <c r="BG1005" s="91"/>
      <c r="BH1005" s="91"/>
      <c r="BI1005" s="91"/>
      <c r="BJ1005" s="91"/>
    </row>
    <row r="1006" spans="13:62" x14ac:dyDescent="0.25">
      <c r="M1006" s="91"/>
      <c r="N1006" s="91"/>
      <c r="O1006" s="91"/>
      <c r="P1006" s="91"/>
      <c r="R1006" s="91"/>
      <c r="S1006" s="91"/>
      <c r="T1006" s="91"/>
      <c r="U1006" s="91"/>
      <c r="W1006" s="91"/>
      <c r="X1006" s="91"/>
      <c r="Y1006" s="91"/>
      <c r="Z1006" s="91"/>
      <c r="AA1006" s="91"/>
      <c r="AB1006" s="91"/>
      <c r="AC1006" s="91"/>
      <c r="AD1006" s="91"/>
      <c r="AE1006" s="91"/>
      <c r="AF1006" s="91"/>
      <c r="AG1006" s="91"/>
      <c r="AH1006" s="91"/>
      <c r="AI1006" s="91"/>
      <c r="AJ1006" s="91"/>
      <c r="AK1006" s="91"/>
      <c r="AL1006" s="91"/>
      <c r="AM1006" s="91"/>
      <c r="AN1006" s="91"/>
      <c r="AO1006" s="91"/>
      <c r="AP1006" s="91"/>
      <c r="AQ1006" s="91"/>
      <c r="AR1006" s="91"/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91"/>
      <c r="BC1006" s="91"/>
      <c r="BD1006" s="91"/>
      <c r="BE1006" s="91"/>
      <c r="BF1006" s="91"/>
      <c r="BG1006" s="91"/>
      <c r="BH1006" s="91"/>
      <c r="BI1006" s="91"/>
      <c r="BJ1006" s="91"/>
    </row>
    <row r="1007" spans="13:62" x14ac:dyDescent="0.25">
      <c r="M1007" s="91"/>
      <c r="N1007" s="91"/>
      <c r="O1007" s="91"/>
      <c r="P1007" s="91"/>
      <c r="R1007" s="91"/>
      <c r="S1007" s="91"/>
      <c r="T1007" s="91"/>
      <c r="U1007" s="91"/>
      <c r="W1007" s="91"/>
      <c r="X1007" s="91"/>
      <c r="Y1007" s="91"/>
      <c r="Z1007" s="91"/>
      <c r="AA1007" s="91"/>
      <c r="AB1007" s="91"/>
      <c r="AC1007" s="91"/>
      <c r="AD1007" s="91"/>
      <c r="AE1007" s="91"/>
      <c r="AF1007" s="91"/>
      <c r="AG1007" s="91"/>
      <c r="AH1007" s="91"/>
      <c r="AI1007" s="91"/>
      <c r="AJ1007" s="91"/>
      <c r="AK1007" s="91"/>
      <c r="AL1007" s="91"/>
      <c r="AM1007" s="91"/>
      <c r="AN1007" s="91"/>
      <c r="AO1007" s="91"/>
      <c r="AP1007" s="91"/>
      <c r="AQ1007" s="91"/>
      <c r="AR1007" s="91"/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91"/>
      <c r="BC1007" s="91"/>
      <c r="BD1007" s="91"/>
      <c r="BE1007" s="91"/>
      <c r="BF1007" s="91"/>
      <c r="BG1007" s="91"/>
      <c r="BH1007" s="91"/>
      <c r="BI1007" s="91"/>
      <c r="BJ1007" s="91"/>
    </row>
    <row r="1008" spans="13:62" x14ac:dyDescent="0.25">
      <c r="M1008" s="91"/>
      <c r="N1008" s="91"/>
      <c r="O1008" s="91"/>
      <c r="P1008" s="91"/>
      <c r="R1008" s="91"/>
      <c r="S1008" s="91"/>
      <c r="T1008" s="91"/>
      <c r="U1008" s="91"/>
      <c r="W1008" s="91"/>
      <c r="X1008" s="91"/>
      <c r="Y1008" s="91"/>
      <c r="Z1008" s="91"/>
      <c r="AA1008" s="91"/>
      <c r="AB1008" s="91"/>
      <c r="AC1008" s="91"/>
      <c r="AD1008" s="91"/>
      <c r="AE1008" s="91"/>
      <c r="AF1008" s="91"/>
      <c r="AG1008" s="91"/>
      <c r="AH1008" s="91"/>
      <c r="AI1008" s="91"/>
      <c r="AJ1008" s="91"/>
      <c r="AK1008" s="91"/>
      <c r="AL1008" s="91"/>
      <c r="AM1008" s="91"/>
      <c r="AN1008" s="91"/>
      <c r="AO1008" s="91"/>
      <c r="AP1008" s="91"/>
      <c r="AQ1008" s="91"/>
      <c r="AR1008" s="91"/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91"/>
      <c r="BC1008" s="91"/>
      <c r="BD1008" s="91"/>
      <c r="BE1008" s="91"/>
      <c r="BF1008" s="91"/>
      <c r="BG1008" s="91"/>
      <c r="BH1008" s="91"/>
      <c r="BI1008" s="91"/>
      <c r="BJ1008" s="91"/>
    </row>
    <row r="1009" spans="13:62" x14ac:dyDescent="0.25">
      <c r="M1009" s="91"/>
      <c r="N1009" s="91"/>
      <c r="O1009" s="91"/>
      <c r="P1009" s="91"/>
      <c r="R1009" s="91"/>
      <c r="S1009" s="91"/>
      <c r="T1009" s="91"/>
      <c r="U1009" s="91"/>
      <c r="W1009" s="91"/>
      <c r="X1009" s="91"/>
      <c r="Y1009" s="91"/>
      <c r="Z1009" s="91"/>
      <c r="AA1009" s="91"/>
      <c r="AB1009" s="91"/>
      <c r="AC1009" s="91"/>
      <c r="AD1009" s="91"/>
      <c r="AE1009" s="91"/>
      <c r="AF1009" s="91"/>
      <c r="AG1009" s="91"/>
      <c r="AH1009" s="91"/>
      <c r="AI1009" s="91"/>
      <c r="AJ1009" s="91"/>
      <c r="AK1009" s="91"/>
      <c r="AL1009" s="91"/>
      <c r="AM1009" s="91"/>
      <c r="AN1009" s="91"/>
      <c r="AO1009" s="91"/>
      <c r="AP1009" s="91"/>
      <c r="AQ1009" s="91"/>
      <c r="AR1009" s="91"/>
      <c r="AS1009" s="91"/>
      <c r="AT1009" s="91"/>
      <c r="AU1009" s="91"/>
      <c r="AV1009" s="91"/>
      <c r="AW1009" s="91"/>
      <c r="AX1009" s="91"/>
      <c r="AY1009" s="91"/>
      <c r="AZ1009" s="91"/>
      <c r="BA1009" s="91"/>
      <c r="BB1009" s="91"/>
      <c r="BC1009" s="91"/>
      <c r="BD1009" s="91"/>
      <c r="BE1009" s="91"/>
      <c r="BF1009" s="91"/>
      <c r="BG1009" s="91"/>
      <c r="BH1009" s="91"/>
      <c r="BI1009" s="91"/>
      <c r="BJ1009" s="91"/>
    </row>
    <row r="1010" spans="13:62" x14ac:dyDescent="0.25">
      <c r="M1010" s="91"/>
      <c r="N1010" s="91"/>
      <c r="O1010" s="91"/>
      <c r="P1010" s="91"/>
      <c r="R1010" s="91"/>
      <c r="S1010" s="91"/>
      <c r="T1010" s="91"/>
      <c r="U1010" s="91"/>
      <c r="W1010" s="91"/>
      <c r="X1010" s="91"/>
      <c r="Y1010" s="91"/>
      <c r="Z1010" s="91"/>
      <c r="AA1010" s="91"/>
      <c r="AB1010" s="91"/>
      <c r="AC1010" s="91"/>
      <c r="AD1010" s="91"/>
      <c r="AE1010" s="91"/>
      <c r="AF1010" s="91"/>
      <c r="AG1010" s="91"/>
      <c r="AH1010" s="91"/>
      <c r="AI1010" s="91"/>
      <c r="AJ1010" s="91"/>
      <c r="AK1010" s="91"/>
      <c r="AL1010" s="91"/>
      <c r="AM1010" s="91"/>
      <c r="AN1010" s="91"/>
      <c r="AO1010" s="91"/>
      <c r="AP1010" s="91"/>
      <c r="AQ1010" s="91"/>
      <c r="AR1010" s="91"/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91"/>
      <c r="BC1010" s="91"/>
      <c r="BD1010" s="91"/>
      <c r="BE1010" s="91"/>
      <c r="BF1010" s="91"/>
      <c r="BG1010" s="91"/>
      <c r="BH1010" s="91"/>
      <c r="BI1010" s="91"/>
      <c r="BJ1010" s="91"/>
    </row>
    <row r="1011" spans="13:62" x14ac:dyDescent="0.25">
      <c r="M1011" s="91"/>
      <c r="N1011" s="91"/>
      <c r="O1011" s="91"/>
      <c r="P1011" s="91"/>
      <c r="R1011" s="91"/>
      <c r="S1011" s="91"/>
      <c r="T1011" s="91"/>
      <c r="U1011" s="91"/>
      <c r="W1011" s="91"/>
      <c r="X1011" s="91"/>
      <c r="Y1011" s="91"/>
      <c r="Z1011" s="91"/>
      <c r="AA1011" s="91"/>
      <c r="AB1011" s="91"/>
      <c r="AC1011" s="91"/>
      <c r="AD1011" s="91"/>
      <c r="AE1011" s="91"/>
      <c r="AF1011" s="91"/>
      <c r="AG1011" s="91"/>
      <c r="AH1011" s="91"/>
      <c r="AI1011" s="91"/>
      <c r="AJ1011" s="91"/>
      <c r="AK1011" s="91"/>
      <c r="AL1011" s="91"/>
      <c r="AM1011" s="91"/>
      <c r="AN1011" s="91"/>
      <c r="AO1011" s="91"/>
      <c r="AP1011" s="91"/>
      <c r="AQ1011" s="91"/>
      <c r="AR1011" s="91"/>
      <c r="AS1011" s="91"/>
      <c r="AT1011" s="91"/>
      <c r="AU1011" s="91"/>
      <c r="AV1011" s="91"/>
      <c r="AW1011" s="91"/>
      <c r="AX1011" s="91"/>
      <c r="AY1011" s="91"/>
      <c r="AZ1011" s="91"/>
      <c r="BA1011" s="91"/>
      <c r="BB1011" s="91"/>
      <c r="BC1011" s="91"/>
      <c r="BD1011" s="91"/>
      <c r="BE1011" s="91"/>
      <c r="BF1011" s="91"/>
      <c r="BG1011" s="91"/>
      <c r="BH1011" s="91"/>
      <c r="BI1011" s="91"/>
      <c r="BJ1011" s="91"/>
    </row>
    <row r="1012" spans="13:62" x14ac:dyDescent="0.25">
      <c r="M1012" s="91"/>
      <c r="N1012" s="91"/>
      <c r="O1012" s="91"/>
      <c r="P1012" s="91"/>
      <c r="R1012" s="91"/>
      <c r="S1012" s="91"/>
      <c r="T1012" s="91"/>
      <c r="U1012" s="91"/>
      <c r="W1012" s="91"/>
      <c r="X1012" s="91"/>
      <c r="Y1012" s="91"/>
      <c r="Z1012" s="91"/>
      <c r="AA1012" s="91"/>
      <c r="AB1012" s="91"/>
      <c r="AC1012" s="91"/>
      <c r="AD1012" s="91"/>
      <c r="AE1012" s="91"/>
      <c r="AF1012" s="91"/>
      <c r="AG1012" s="91"/>
      <c r="AH1012" s="91"/>
      <c r="AI1012" s="91"/>
      <c r="AJ1012" s="91"/>
      <c r="AK1012" s="91"/>
      <c r="AL1012" s="91"/>
      <c r="AM1012" s="91"/>
      <c r="AN1012" s="91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  <c r="BF1012" s="91"/>
      <c r="BG1012" s="91"/>
      <c r="BH1012" s="91"/>
      <c r="BI1012" s="91"/>
      <c r="BJ1012" s="91"/>
    </row>
    <row r="1013" spans="13:62" x14ac:dyDescent="0.25">
      <c r="M1013" s="91"/>
      <c r="N1013" s="91"/>
      <c r="O1013" s="91"/>
      <c r="P1013" s="91"/>
      <c r="R1013" s="91"/>
      <c r="S1013" s="91"/>
      <c r="T1013" s="91"/>
      <c r="U1013" s="91"/>
      <c r="W1013" s="91"/>
      <c r="X1013" s="91"/>
      <c r="Y1013" s="91"/>
      <c r="Z1013" s="91"/>
      <c r="AA1013" s="91"/>
      <c r="AB1013" s="91"/>
      <c r="AC1013" s="91"/>
      <c r="AD1013" s="91"/>
      <c r="AE1013" s="91"/>
      <c r="AF1013" s="91"/>
      <c r="AG1013" s="91"/>
      <c r="AH1013" s="91"/>
      <c r="AI1013" s="91"/>
      <c r="AJ1013" s="91"/>
      <c r="AK1013" s="91"/>
      <c r="AL1013" s="91"/>
      <c r="AM1013" s="91"/>
      <c r="AN1013" s="91"/>
      <c r="AO1013" s="91"/>
      <c r="AP1013" s="91"/>
      <c r="AQ1013" s="91"/>
      <c r="AR1013" s="91"/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91"/>
      <c r="BC1013" s="91"/>
      <c r="BD1013" s="91"/>
      <c r="BE1013" s="91"/>
      <c r="BF1013" s="91"/>
      <c r="BG1013" s="91"/>
      <c r="BH1013" s="91"/>
      <c r="BI1013" s="91"/>
      <c r="BJ1013" s="91"/>
    </row>
    <row r="1014" spans="13:62" x14ac:dyDescent="0.25">
      <c r="M1014" s="91"/>
      <c r="N1014" s="91"/>
      <c r="O1014" s="91"/>
      <c r="P1014" s="91"/>
      <c r="R1014" s="91"/>
      <c r="S1014" s="91"/>
      <c r="T1014" s="91"/>
      <c r="U1014" s="91"/>
      <c r="W1014" s="91"/>
      <c r="X1014" s="91"/>
      <c r="Y1014" s="91"/>
      <c r="Z1014" s="91"/>
      <c r="AA1014" s="91"/>
      <c r="AB1014" s="91"/>
      <c r="AC1014" s="91"/>
      <c r="AD1014" s="91"/>
      <c r="AE1014" s="91"/>
      <c r="AF1014" s="91"/>
      <c r="AG1014" s="91"/>
      <c r="AH1014" s="91"/>
      <c r="AI1014" s="91"/>
      <c r="AJ1014" s="91"/>
      <c r="AK1014" s="91"/>
      <c r="AL1014" s="91"/>
      <c r="AM1014" s="91"/>
      <c r="AN1014" s="91"/>
      <c r="AO1014" s="91"/>
      <c r="AP1014" s="91"/>
      <c r="AQ1014" s="91"/>
      <c r="AR1014" s="91"/>
      <c r="AS1014" s="91"/>
      <c r="AT1014" s="91"/>
      <c r="AU1014" s="91"/>
      <c r="AV1014" s="91"/>
      <c r="AW1014" s="91"/>
      <c r="AX1014" s="91"/>
      <c r="AY1014" s="91"/>
      <c r="AZ1014" s="91"/>
      <c r="BA1014" s="91"/>
      <c r="BB1014" s="91"/>
      <c r="BC1014" s="91"/>
      <c r="BD1014" s="91"/>
      <c r="BE1014" s="91"/>
      <c r="BF1014" s="91"/>
      <c r="BG1014" s="91"/>
      <c r="BH1014" s="91"/>
      <c r="BI1014" s="91"/>
      <c r="BJ1014" s="91"/>
    </row>
    <row r="1015" spans="13:62" x14ac:dyDescent="0.25">
      <c r="M1015" s="91"/>
      <c r="N1015" s="91"/>
      <c r="O1015" s="91"/>
      <c r="P1015" s="91"/>
      <c r="R1015" s="91"/>
      <c r="S1015" s="91"/>
      <c r="T1015" s="91"/>
      <c r="U1015" s="91"/>
      <c r="W1015" s="91"/>
      <c r="X1015" s="91"/>
      <c r="Y1015" s="91"/>
      <c r="Z1015" s="91"/>
      <c r="AA1015" s="91"/>
      <c r="AB1015" s="91"/>
      <c r="AC1015" s="91"/>
      <c r="AD1015" s="91"/>
      <c r="AE1015" s="91"/>
      <c r="AF1015" s="91"/>
      <c r="AG1015" s="91"/>
      <c r="AH1015" s="91"/>
      <c r="AI1015" s="91"/>
      <c r="AJ1015" s="91"/>
      <c r="AK1015" s="91"/>
      <c r="AL1015" s="91"/>
      <c r="AM1015" s="91"/>
      <c r="AN1015" s="91"/>
      <c r="AO1015" s="91"/>
      <c r="AP1015" s="91"/>
      <c r="AQ1015" s="91"/>
      <c r="AR1015" s="91"/>
      <c r="AS1015" s="91"/>
      <c r="AT1015" s="91"/>
      <c r="AU1015" s="91"/>
      <c r="AV1015" s="91"/>
      <c r="AW1015" s="91"/>
      <c r="AX1015" s="91"/>
      <c r="AY1015" s="91"/>
      <c r="AZ1015" s="91"/>
      <c r="BA1015" s="91"/>
      <c r="BB1015" s="91"/>
      <c r="BC1015" s="91"/>
      <c r="BD1015" s="91"/>
      <c r="BE1015" s="91"/>
      <c r="BF1015" s="91"/>
      <c r="BG1015" s="91"/>
      <c r="BH1015" s="91"/>
      <c r="BI1015" s="91"/>
      <c r="BJ1015" s="91"/>
    </row>
    <row r="1016" spans="13:62" x14ac:dyDescent="0.25">
      <c r="M1016" s="91"/>
      <c r="N1016" s="91"/>
      <c r="O1016" s="91"/>
      <c r="P1016" s="91"/>
      <c r="R1016" s="91"/>
      <c r="S1016" s="91"/>
      <c r="T1016" s="91"/>
      <c r="U1016" s="91"/>
      <c r="W1016" s="91"/>
      <c r="X1016" s="91"/>
      <c r="Y1016" s="91"/>
      <c r="Z1016" s="91"/>
      <c r="AA1016" s="91"/>
      <c r="AB1016" s="91"/>
      <c r="AC1016" s="91"/>
      <c r="AD1016" s="91"/>
      <c r="AE1016" s="91"/>
      <c r="AF1016" s="91"/>
      <c r="AG1016" s="91"/>
      <c r="AH1016" s="91"/>
      <c r="AI1016" s="91"/>
      <c r="AJ1016" s="91"/>
      <c r="AK1016" s="91"/>
      <c r="AL1016" s="91"/>
      <c r="AM1016" s="91"/>
      <c r="AN1016" s="91"/>
      <c r="AO1016" s="91"/>
      <c r="AP1016" s="91"/>
      <c r="AQ1016" s="91"/>
      <c r="AR1016" s="91"/>
      <c r="AS1016" s="91"/>
      <c r="AT1016" s="91"/>
      <c r="AU1016" s="91"/>
      <c r="AV1016" s="91"/>
      <c r="AW1016" s="91"/>
      <c r="AX1016" s="91"/>
      <c r="AY1016" s="91"/>
      <c r="AZ1016" s="91"/>
      <c r="BA1016" s="91"/>
      <c r="BB1016" s="91"/>
      <c r="BC1016" s="91"/>
      <c r="BD1016" s="91"/>
      <c r="BE1016" s="91"/>
      <c r="BF1016" s="91"/>
      <c r="BG1016" s="91"/>
      <c r="BH1016" s="91"/>
      <c r="BI1016" s="91"/>
      <c r="BJ1016" s="91"/>
    </row>
    <row r="1017" spans="13:62" x14ac:dyDescent="0.25">
      <c r="M1017" s="91"/>
      <c r="N1017" s="91"/>
      <c r="O1017" s="91"/>
      <c r="P1017" s="91"/>
      <c r="R1017" s="91"/>
      <c r="S1017" s="91"/>
      <c r="T1017" s="91"/>
      <c r="U1017" s="91"/>
      <c r="W1017" s="91"/>
      <c r="X1017" s="91"/>
      <c r="Y1017" s="91"/>
      <c r="Z1017" s="91"/>
      <c r="AA1017" s="91"/>
      <c r="AB1017" s="91"/>
      <c r="AC1017" s="91"/>
      <c r="AD1017" s="91"/>
      <c r="AE1017" s="91"/>
      <c r="AF1017" s="91"/>
      <c r="AG1017" s="91"/>
      <c r="AH1017" s="91"/>
      <c r="AI1017" s="91"/>
      <c r="AJ1017" s="91"/>
      <c r="AK1017" s="91"/>
      <c r="AL1017" s="91"/>
      <c r="AM1017" s="91"/>
      <c r="AN1017" s="91"/>
      <c r="AO1017" s="91"/>
      <c r="AP1017" s="91"/>
      <c r="AQ1017" s="91"/>
      <c r="AR1017" s="91"/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91"/>
      <c r="BC1017" s="91"/>
      <c r="BD1017" s="91"/>
      <c r="BE1017" s="91"/>
      <c r="BF1017" s="91"/>
      <c r="BG1017" s="91"/>
      <c r="BH1017" s="91"/>
      <c r="BI1017" s="91"/>
      <c r="BJ1017" s="91"/>
    </row>
    <row r="1018" spans="13:62" x14ac:dyDescent="0.25">
      <c r="M1018" s="91"/>
      <c r="N1018" s="91"/>
      <c r="O1018" s="91"/>
      <c r="P1018" s="91"/>
      <c r="R1018" s="91"/>
      <c r="S1018" s="91"/>
      <c r="T1018" s="91"/>
      <c r="U1018" s="91"/>
      <c r="W1018" s="91"/>
      <c r="X1018" s="91"/>
      <c r="Y1018" s="91"/>
      <c r="Z1018" s="91"/>
      <c r="AA1018" s="91"/>
      <c r="AB1018" s="91"/>
      <c r="AC1018" s="91"/>
      <c r="AD1018" s="91"/>
      <c r="AE1018" s="91"/>
      <c r="AF1018" s="91"/>
      <c r="AG1018" s="91"/>
      <c r="AH1018" s="91"/>
      <c r="AI1018" s="91"/>
      <c r="AJ1018" s="91"/>
      <c r="AK1018" s="91"/>
      <c r="AL1018" s="91"/>
      <c r="AM1018" s="91"/>
      <c r="AN1018" s="91"/>
      <c r="AO1018" s="91"/>
      <c r="AP1018" s="91"/>
      <c r="AQ1018" s="91"/>
      <c r="AR1018" s="91"/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91"/>
      <c r="BC1018" s="91"/>
      <c r="BD1018" s="91"/>
      <c r="BE1018" s="91"/>
      <c r="BF1018" s="91"/>
      <c r="BG1018" s="91"/>
      <c r="BH1018" s="91"/>
      <c r="BI1018" s="91"/>
      <c r="BJ1018" s="91"/>
    </row>
    <row r="1019" spans="13:62" x14ac:dyDescent="0.25">
      <c r="M1019" s="91"/>
      <c r="N1019" s="91"/>
      <c r="O1019" s="91"/>
      <c r="P1019" s="91"/>
      <c r="R1019" s="91"/>
      <c r="S1019" s="91"/>
      <c r="T1019" s="91"/>
      <c r="U1019" s="91"/>
      <c r="W1019" s="91"/>
      <c r="X1019" s="91"/>
      <c r="Y1019" s="91"/>
      <c r="Z1019" s="91"/>
      <c r="AA1019" s="91"/>
      <c r="AB1019" s="91"/>
      <c r="AC1019" s="91"/>
      <c r="AD1019" s="91"/>
      <c r="AE1019" s="91"/>
      <c r="AF1019" s="91"/>
      <c r="AG1019" s="91"/>
      <c r="AH1019" s="91"/>
      <c r="AI1019" s="91"/>
      <c r="AJ1019" s="91"/>
      <c r="AK1019" s="91"/>
      <c r="AL1019" s="91"/>
      <c r="AM1019" s="91"/>
      <c r="AN1019" s="91"/>
      <c r="AO1019" s="91"/>
      <c r="AP1019" s="91"/>
      <c r="AQ1019" s="91"/>
      <c r="AR1019" s="91"/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91"/>
      <c r="BC1019" s="91"/>
      <c r="BD1019" s="91"/>
      <c r="BE1019" s="91"/>
      <c r="BF1019" s="91"/>
      <c r="BG1019" s="91"/>
      <c r="BH1019" s="91"/>
      <c r="BI1019" s="91"/>
      <c r="BJ1019" s="91"/>
    </row>
    <row r="1020" spans="13:62" x14ac:dyDescent="0.25">
      <c r="M1020" s="91"/>
      <c r="N1020" s="91"/>
      <c r="O1020" s="91"/>
      <c r="P1020" s="91"/>
      <c r="R1020" s="91"/>
      <c r="S1020" s="91"/>
      <c r="T1020" s="91"/>
      <c r="U1020" s="91"/>
      <c r="W1020" s="91"/>
      <c r="X1020" s="91"/>
      <c r="Y1020" s="91"/>
      <c r="Z1020" s="91"/>
      <c r="AA1020" s="91"/>
      <c r="AB1020" s="91"/>
      <c r="AC1020" s="91"/>
      <c r="AD1020" s="91"/>
      <c r="AE1020" s="91"/>
      <c r="AF1020" s="91"/>
      <c r="AG1020" s="91"/>
      <c r="AH1020" s="91"/>
      <c r="AI1020" s="91"/>
      <c r="AJ1020" s="91"/>
      <c r="AK1020" s="91"/>
      <c r="AL1020" s="91"/>
      <c r="AM1020" s="91"/>
      <c r="AN1020" s="91"/>
      <c r="AO1020" s="91"/>
      <c r="AP1020" s="91"/>
      <c r="AQ1020" s="91"/>
      <c r="AR1020" s="91"/>
      <c r="AS1020" s="91"/>
      <c r="AT1020" s="91"/>
      <c r="AU1020" s="91"/>
      <c r="AV1020" s="91"/>
      <c r="AW1020" s="91"/>
      <c r="AX1020" s="91"/>
      <c r="AY1020" s="91"/>
      <c r="AZ1020" s="91"/>
      <c r="BA1020" s="91"/>
      <c r="BB1020" s="91"/>
      <c r="BC1020" s="91"/>
      <c r="BD1020" s="91"/>
      <c r="BE1020" s="91"/>
      <c r="BF1020" s="91"/>
      <c r="BG1020" s="91"/>
      <c r="BH1020" s="91"/>
      <c r="BI1020" s="91"/>
      <c r="BJ1020" s="91"/>
    </row>
    <row r="1021" spans="13:62" x14ac:dyDescent="0.25">
      <c r="M1021" s="91"/>
      <c r="N1021" s="91"/>
      <c r="O1021" s="91"/>
      <c r="P1021" s="91"/>
      <c r="R1021" s="91"/>
      <c r="S1021" s="91"/>
      <c r="T1021" s="91"/>
      <c r="U1021" s="91"/>
      <c r="W1021" s="91"/>
      <c r="X1021" s="91"/>
      <c r="Y1021" s="91"/>
      <c r="Z1021" s="91"/>
      <c r="AA1021" s="91"/>
      <c r="AB1021" s="91"/>
      <c r="AC1021" s="91"/>
      <c r="AD1021" s="91"/>
      <c r="AE1021" s="91"/>
      <c r="AF1021" s="91"/>
      <c r="AG1021" s="91"/>
      <c r="AH1021" s="91"/>
      <c r="AI1021" s="91"/>
      <c r="AJ1021" s="91"/>
      <c r="AK1021" s="91"/>
      <c r="AL1021" s="91"/>
      <c r="AM1021" s="91"/>
      <c r="AN1021" s="91"/>
      <c r="AO1021" s="91"/>
      <c r="AP1021" s="91"/>
      <c r="AQ1021" s="91"/>
      <c r="AR1021" s="91"/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91"/>
      <c r="BC1021" s="91"/>
      <c r="BD1021" s="91"/>
      <c r="BE1021" s="91"/>
      <c r="BF1021" s="91"/>
      <c r="BG1021" s="91"/>
      <c r="BH1021" s="91"/>
      <c r="BI1021" s="91"/>
      <c r="BJ1021" s="91"/>
    </row>
    <row r="1022" spans="13:62" x14ac:dyDescent="0.25">
      <c r="M1022" s="91"/>
      <c r="N1022" s="91"/>
      <c r="O1022" s="91"/>
      <c r="P1022" s="91"/>
      <c r="R1022" s="91"/>
      <c r="S1022" s="91"/>
      <c r="T1022" s="91"/>
      <c r="U1022" s="91"/>
      <c r="W1022" s="91"/>
      <c r="X1022" s="91"/>
      <c r="Y1022" s="91"/>
      <c r="Z1022" s="91"/>
      <c r="AA1022" s="91"/>
      <c r="AB1022" s="91"/>
      <c r="AC1022" s="91"/>
      <c r="AD1022" s="91"/>
      <c r="AE1022" s="91"/>
      <c r="AF1022" s="91"/>
      <c r="AG1022" s="91"/>
      <c r="AH1022" s="91"/>
      <c r="AI1022" s="91"/>
      <c r="AJ1022" s="91"/>
      <c r="AK1022" s="91"/>
      <c r="AL1022" s="91"/>
      <c r="AM1022" s="91"/>
      <c r="AN1022" s="91"/>
      <c r="AO1022" s="91"/>
      <c r="AP1022" s="91"/>
      <c r="AQ1022" s="91"/>
      <c r="AR1022" s="91"/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91"/>
      <c r="BC1022" s="91"/>
      <c r="BD1022" s="91"/>
      <c r="BE1022" s="91"/>
      <c r="BF1022" s="91"/>
      <c r="BG1022" s="91"/>
      <c r="BH1022" s="91"/>
      <c r="BI1022" s="91"/>
      <c r="BJ1022" s="91"/>
    </row>
    <row r="1023" spans="13:62" x14ac:dyDescent="0.25">
      <c r="M1023" s="91"/>
      <c r="N1023" s="91"/>
      <c r="O1023" s="91"/>
      <c r="P1023" s="91"/>
      <c r="R1023" s="91"/>
      <c r="S1023" s="91"/>
      <c r="T1023" s="91"/>
      <c r="U1023" s="91"/>
      <c r="W1023" s="91"/>
      <c r="X1023" s="91"/>
      <c r="Y1023" s="91"/>
      <c r="Z1023" s="91"/>
      <c r="AA1023" s="91"/>
      <c r="AB1023" s="91"/>
      <c r="AC1023" s="91"/>
      <c r="AD1023" s="91"/>
      <c r="AE1023" s="91"/>
      <c r="AF1023" s="91"/>
      <c r="AG1023" s="91"/>
      <c r="AH1023" s="91"/>
      <c r="AI1023" s="91"/>
      <c r="AJ1023" s="91"/>
      <c r="AK1023" s="91"/>
      <c r="AL1023" s="91"/>
      <c r="AM1023" s="91"/>
      <c r="AN1023" s="91"/>
      <c r="AO1023" s="91"/>
      <c r="AP1023" s="91"/>
      <c r="AQ1023" s="91"/>
      <c r="AR1023" s="91"/>
      <c r="AS1023" s="91"/>
      <c r="AT1023" s="91"/>
      <c r="AU1023" s="91"/>
      <c r="AV1023" s="91"/>
      <c r="AW1023" s="91"/>
      <c r="AX1023" s="91"/>
      <c r="AY1023" s="91"/>
      <c r="AZ1023" s="91"/>
      <c r="BA1023" s="91"/>
      <c r="BB1023" s="91"/>
      <c r="BC1023" s="91"/>
      <c r="BD1023" s="91"/>
      <c r="BE1023" s="91"/>
      <c r="BF1023" s="91"/>
      <c r="BG1023" s="91"/>
      <c r="BH1023" s="91"/>
      <c r="BI1023" s="91"/>
      <c r="BJ1023" s="91"/>
    </row>
    <row r="1024" spans="13:62" x14ac:dyDescent="0.25">
      <c r="M1024" s="91"/>
      <c r="N1024" s="91"/>
      <c r="O1024" s="91"/>
      <c r="P1024" s="91"/>
      <c r="R1024" s="91"/>
      <c r="S1024" s="91"/>
      <c r="T1024" s="91"/>
      <c r="U1024" s="91"/>
      <c r="W1024" s="91"/>
      <c r="X1024" s="91"/>
      <c r="Y1024" s="91"/>
      <c r="Z1024" s="91"/>
      <c r="AA1024" s="91"/>
      <c r="AB1024" s="91"/>
      <c r="AC1024" s="91"/>
      <c r="AD1024" s="91"/>
      <c r="AE1024" s="91"/>
      <c r="AF1024" s="91"/>
      <c r="AG1024" s="91"/>
      <c r="AH1024" s="91"/>
      <c r="AI1024" s="91"/>
      <c r="AJ1024" s="91"/>
      <c r="AK1024" s="91"/>
      <c r="AL1024" s="91"/>
      <c r="AM1024" s="91"/>
      <c r="AN1024" s="91"/>
      <c r="AO1024" s="91"/>
      <c r="AP1024" s="91"/>
      <c r="AQ1024" s="91"/>
      <c r="AR1024" s="91"/>
      <c r="AS1024" s="91"/>
      <c r="AT1024" s="91"/>
      <c r="AU1024" s="91"/>
      <c r="AV1024" s="91"/>
      <c r="AW1024" s="91"/>
      <c r="AX1024" s="91"/>
      <c r="AY1024" s="91"/>
      <c r="AZ1024" s="91"/>
      <c r="BA1024" s="91"/>
      <c r="BB1024" s="91"/>
      <c r="BC1024" s="91"/>
      <c r="BD1024" s="91"/>
      <c r="BE1024" s="91"/>
      <c r="BF1024" s="91"/>
      <c r="BG1024" s="91"/>
      <c r="BH1024" s="91"/>
      <c r="BI1024" s="91"/>
      <c r="BJ1024" s="91"/>
    </row>
    <row r="1025" spans="13:62" x14ac:dyDescent="0.25">
      <c r="M1025" s="91"/>
      <c r="N1025" s="91"/>
      <c r="O1025" s="91"/>
      <c r="P1025" s="91"/>
      <c r="R1025" s="91"/>
      <c r="S1025" s="91"/>
      <c r="T1025" s="91"/>
      <c r="U1025" s="91"/>
      <c r="W1025" s="91"/>
      <c r="X1025" s="91"/>
      <c r="Y1025" s="91"/>
      <c r="Z1025" s="91"/>
      <c r="AA1025" s="91"/>
      <c r="AB1025" s="91"/>
      <c r="AC1025" s="91"/>
      <c r="AD1025" s="91"/>
      <c r="AE1025" s="91"/>
      <c r="AF1025" s="91"/>
      <c r="AG1025" s="91"/>
      <c r="AH1025" s="91"/>
      <c r="AI1025" s="91"/>
      <c r="AJ1025" s="91"/>
      <c r="AK1025" s="91"/>
      <c r="AL1025" s="91"/>
      <c r="AM1025" s="91"/>
      <c r="AN1025" s="91"/>
      <c r="AO1025" s="91"/>
      <c r="AP1025" s="91"/>
      <c r="AQ1025" s="91"/>
      <c r="AR1025" s="91"/>
      <c r="AS1025" s="91"/>
      <c r="AT1025" s="91"/>
      <c r="AU1025" s="91"/>
      <c r="AV1025" s="91"/>
      <c r="AW1025" s="91"/>
      <c r="AX1025" s="91"/>
      <c r="AY1025" s="91"/>
      <c r="AZ1025" s="91"/>
      <c r="BA1025" s="91"/>
      <c r="BB1025" s="91"/>
      <c r="BC1025" s="91"/>
      <c r="BD1025" s="91"/>
      <c r="BE1025" s="91"/>
      <c r="BF1025" s="91"/>
      <c r="BG1025" s="91"/>
      <c r="BH1025" s="91"/>
      <c r="BI1025" s="91"/>
      <c r="BJ1025" s="91"/>
    </row>
    <row r="1026" spans="13:62" x14ac:dyDescent="0.25">
      <c r="M1026" s="91"/>
      <c r="N1026" s="91"/>
      <c r="O1026" s="91"/>
      <c r="P1026" s="91"/>
      <c r="R1026" s="91"/>
      <c r="S1026" s="91"/>
      <c r="T1026" s="91"/>
      <c r="U1026" s="91"/>
      <c r="W1026" s="91"/>
      <c r="X1026" s="91"/>
      <c r="Y1026" s="91"/>
      <c r="Z1026" s="91"/>
      <c r="AA1026" s="91"/>
      <c r="AB1026" s="91"/>
      <c r="AC1026" s="91"/>
      <c r="AD1026" s="91"/>
      <c r="AE1026" s="91"/>
      <c r="AF1026" s="91"/>
      <c r="AG1026" s="91"/>
      <c r="AH1026" s="91"/>
      <c r="AI1026" s="91"/>
      <c r="AJ1026" s="91"/>
      <c r="AK1026" s="91"/>
      <c r="AL1026" s="91"/>
      <c r="AM1026" s="91"/>
      <c r="AN1026" s="91"/>
      <c r="AO1026" s="91"/>
      <c r="AP1026" s="91"/>
      <c r="AQ1026" s="91"/>
      <c r="AR1026" s="91"/>
      <c r="AS1026" s="91"/>
      <c r="AT1026" s="91"/>
      <c r="AU1026" s="91"/>
      <c r="AV1026" s="91"/>
      <c r="AW1026" s="91"/>
      <c r="AX1026" s="91"/>
      <c r="AY1026" s="91"/>
      <c r="AZ1026" s="91"/>
      <c r="BA1026" s="91"/>
      <c r="BB1026" s="91"/>
      <c r="BC1026" s="91"/>
      <c r="BD1026" s="91"/>
      <c r="BE1026" s="91"/>
      <c r="BF1026" s="91"/>
      <c r="BG1026" s="91"/>
      <c r="BH1026" s="91"/>
      <c r="BI1026" s="91"/>
      <c r="BJ1026" s="91"/>
    </row>
    <row r="1027" spans="13:62" x14ac:dyDescent="0.25">
      <c r="M1027" s="91"/>
      <c r="N1027" s="91"/>
      <c r="O1027" s="91"/>
      <c r="P1027" s="91"/>
      <c r="R1027" s="91"/>
      <c r="S1027" s="91"/>
      <c r="T1027" s="91"/>
      <c r="U1027" s="91"/>
      <c r="W1027" s="91"/>
      <c r="X1027" s="91"/>
      <c r="Y1027" s="91"/>
      <c r="Z1027" s="91"/>
      <c r="AA1027" s="91"/>
      <c r="AB1027" s="91"/>
      <c r="AC1027" s="91"/>
      <c r="AD1027" s="91"/>
      <c r="AE1027" s="91"/>
      <c r="AF1027" s="91"/>
      <c r="AG1027" s="91"/>
      <c r="AH1027" s="91"/>
      <c r="AI1027" s="91"/>
      <c r="AJ1027" s="91"/>
      <c r="AK1027" s="91"/>
      <c r="AL1027" s="91"/>
      <c r="AM1027" s="91"/>
      <c r="AN1027" s="91"/>
      <c r="AO1027" s="91"/>
      <c r="AP1027" s="91"/>
      <c r="AQ1027" s="91"/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  <c r="BF1027" s="91"/>
      <c r="BG1027" s="91"/>
      <c r="BH1027" s="91"/>
      <c r="BI1027" s="91"/>
      <c r="BJ1027" s="91"/>
    </row>
    <row r="1028" spans="13:62" x14ac:dyDescent="0.25">
      <c r="M1028" s="91"/>
      <c r="N1028" s="91"/>
      <c r="O1028" s="91"/>
      <c r="P1028" s="91"/>
      <c r="R1028" s="91"/>
      <c r="S1028" s="91"/>
      <c r="T1028" s="91"/>
      <c r="U1028" s="91"/>
      <c r="W1028" s="91"/>
      <c r="X1028" s="91"/>
      <c r="Y1028" s="91"/>
      <c r="Z1028" s="91"/>
      <c r="AA1028" s="91"/>
      <c r="AB1028" s="91"/>
      <c r="AC1028" s="91"/>
      <c r="AD1028" s="91"/>
      <c r="AE1028" s="91"/>
      <c r="AF1028" s="91"/>
      <c r="AG1028" s="91"/>
      <c r="AH1028" s="91"/>
      <c r="AI1028" s="91"/>
      <c r="AJ1028" s="91"/>
      <c r="AK1028" s="91"/>
      <c r="AL1028" s="91"/>
      <c r="AM1028" s="91"/>
      <c r="AN1028" s="91"/>
      <c r="AO1028" s="91"/>
      <c r="AP1028" s="91"/>
      <c r="AQ1028" s="91"/>
      <c r="AR1028" s="91"/>
      <c r="AS1028" s="91"/>
      <c r="AT1028" s="91"/>
      <c r="AU1028" s="91"/>
      <c r="AV1028" s="91"/>
      <c r="AW1028" s="91"/>
      <c r="AX1028" s="91"/>
      <c r="AY1028" s="91"/>
      <c r="AZ1028" s="91"/>
      <c r="BA1028" s="91"/>
      <c r="BB1028" s="91"/>
      <c r="BC1028" s="91"/>
      <c r="BD1028" s="91"/>
      <c r="BE1028" s="91"/>
      <c r="BF1028" s="91"/>
      <c r="BG1028" s="91"/>
      <c r="BH1028" s="91"/>
      <c r="BI1028" s="91"/>
      <c r="BJ1028" s="91"/>
    </row>
    <row r="1029" spans="13:62" x14ac:dyDescent="0.25">
      <c r="M1029" s="91"/>
      <c r="N1029" s="91"/>
      <c r="O1029" s="91"/>
      <c r="P1029" s="91"/>
      <c r="R1029" s="91"/>
      <c r="S1029" s="91"/>
      <c r="T1029" s="91"/>
      <c r="U1029" s="91"/>
      <c r="W1029" s="91"/>
      <c r="X1029" s="91"/>
      <c r="Y1029" s="91"/>
      <c r="Z1029" s="91"/>
      <c r="AA1029" s="91"/>
      <c r="AB1029" s="91"/>
      <c r="AC1029" s="91"/>
      <c r="AD1029" s="91"/>
      <c r="AE1029" s="91"/>
      <c r="AF1029" s="91"/>
      <c r="AG1029" s="91"/>
      <c r="AH1029" s="91"/>
      <c r="AI1029" s="91"/>
      <c r="AJ1029" s="91"/>
      <c r="AK1029" s="91"/>
      <c r="AL1029" s="91"/>
      <c r="AM1029" s="91"/>
      <c r="AN1029" s="91"/>
      <c r="AO1029" s="91"/>
      <c r="AP1029" s="91"/>
      <c r="AQ1029" s="91"/>
      <c r="AR1029" s="91"/>
      <c r="AS1029" s="91"/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91"/>
      <c r="BD1029" s="91"/>
      <c r="BE1029" s="91"/>
      <c r="BF1029" s="91"/>
      <c r="BG1029" s="91"/>
      <c r="BH1029" s="91"/>
      <c r="BI1029" s="91"/>
      <c r="BJ1029" s="91"/>
    </row>
    <row r="1030" spans="13:62" x14ac:dyDescent="0.25">
      <c r="M1030" s="91"/>
      <c r="N1030" s="91"/>
      <c r="O1030" s="91"/>
      <c r="P1030" s="91"/>
      <c r="R1030" s="91"/>
      <c r="S1030" s="91"/>
      <c r="T1030" s="91"/>
      <c r="U1030" s="91"/>
      <c r="W1030" s="91"/>
      <c r="X1030" s="91"/>
      <c r="Y1030" s="91"/>
      <c r="Z1030" s="91"/>
      <c r="AA1030" s="91"/>
      <c r="AB1030" s="91"/>
      <c r="AC1030" s="91"/>
      <c r="AD1030" s="91"/>
      <c r="AE1030" s="91"/>
      <c r="AF1030" s="91"/>
      <c r="AG1030" s="91"/>
      <c r="AH1030" s="91"/>
      <c r="AI1030" s="91"/>
      <c r="AJ1030" s="91"/>
      <c r="AK1030" s="91"/>
      <c r="AL1030" s="91"/>
      <c r="AM1030" s="91"/>
      <c r="AN1030" s="91"/>
      <c r="AO1030" s="91"/>
      <c r="AP1030" s="91"/>
      <c r="AQ1030" s="91"/>
      <c r="AR1030" s="91"/>
      <c r="AS1030" s="91"/>
      <c r="AT1030" s="91"/>
      <c r="AU1030" s="91"/>
      <c r="AV1030" s="91"/>
      <c r="AW1030" s="91"/>
      <c r="AX1030" s="91"/>
      <c r="AY1030" s="91"/>
      <c r="AZ1030" s="91"/>
      <c r="BA1030" s="91"/>
      <c r="BB1030" s="91"/>
      <c r="BC1030" s="91"/>
      <c r="BD1030" s="91"/>
      <c r="BE1030" s="91"/>
      <c r="BF1030" s="91"/>
      <c r="BG1030" s="91"/>
      <c r="BH1030" s="91"/>
      <c r="BI1030" s="91"/>
      <c r="BJ1030" s="91"/>
    </row>
    <row r="1031" spans="13:62" x14ac:dyDescent="0.25">
      <c r="M1031" s="91"/>
      <c r="N1031" s="91"/>
      <c r="O1031" s="91"/>
      <c r="P1031" s="91"/>
      <c r="R1031" s="91"/>
      <c r="S1031" s="91"/>
      <c r="T1031" s="91"/>
      <c r="U1031" s="91"/>
      <c r="W1031" s="91"/>
      <c r="X1031" s="91"/>
      <c r="Y1031" s="91"/>
      <c r="Z1031" s="91"/>
      <c r="AA1031" s="91"/>
      <c r="AB1031" s="91"/>
      <c r="AC1031" s="91"/>
      <c r="AD1031" s="91"/>
      <c r="AE1031" s="91"/>
      <c r="AF1031" s="91"/>
      <c r="AG1031" s="91"/>
      <c r="AH1031" s="91"/>
      <c r="AI1031" s="91"/>
      <c r="AJ1031" s="91"/>
      <c r="AK1031" s="91"/>
      <c r="AL1031" s="91"/>
      <c r="AM1031" s="91"/>
      <c r="AN1031" s="91"/>
      <c r="AO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91"/>
      <c r="BD1031" s="91"/>
      <c r="BE1031" s="91"/>
      <c r="BF1031" s="91"/>
      <c r="BG1031" s="91"/>
      <c r="BH1031" s="91"/>
      <c r="BI1031" s="91"/>
      <c r="BJ1031" s="91"/>
    </row>
    <row r="1032" spans="13:62" x14ac:dyDescent="0.25">
      <c r="M1032" s="91"/>
      <c r="N1032" s="91"/>
      <c r="O1032" s="91"/>
      <c r="P1032" s="91"/>
      <c r="R1032" s="91"/>
      <c r="S1032" s="91"/>
      <c r="T1032" s="91"/>
      <c r="U1032" s="91"/>
      <c r="W1032" s="91"/>
      <c r="X1032" s="91"/>
      <c r="Y1032" s="91"/>
      <c r="Z1032" s="91"/>
      <c r="AA1032" s="91"/>
      <c r="AB1032" s="91"/>
      <c r="AC1032" s="91"/>
      <c r="AD1032" s="91"/>
      <c r="AE1032" s="91"/>
      <c r="AF1032" s="91"/>
      <c r="AG1032" s="91"/>
      <c r="AH1032" s="91"/>
      <c r="AI1032" s="91"/>
      <c r="AJ1032" s="91"/>
      <c r="AK1032" s="91"/>
      <c r="AL1032" s="91"/>
      <c r="AM1032" s="91"/>
      <c r="AN1032" s="91"/>
      <c r="AO1032" s="91"/>
      <c r="AP1032" s="91"/>
      <c r="AQ1032" s="91"/>
      <c r="AR1032" s="91"/>
      <c r="AS1032" s="91"/>
      <c r="AT1032" s="91"/>
      <c r="AU1032" s="91"/>
      <c r="AV1032" s="91"/>
      <c r="AW1032" s="91"/>
      <c r="AX1032" s="91"/>
      <c r="AY1032" s="91"/>
      <c r="AZ1032" s="91"/>
      <c r="BA1032" s="91"/>
      <c r="BB1032" s="91"/>
      <c r="BC1032" s="91"/>
      <c r="BD1032" s="91"/>
      <c r="BE1032" s="91"/>
      <c r="BF1032" s="91"/>
      <c r="BG1032" s="91"/>
      <c r="BH1032" s="91"/>
      <c r="BI1032" s="91"/>
      <c r="BJ1032" s="91"/>
    </row>
    <row r="1033" spans="13:62" x14ac:dyDescent="0.25">
      <c r="M1033" s="91"/>
      <c r="N1033" s="91"/>
      <c r="O1033" s="91"/>
      <c r="P1033" s="91"/>
      <c r="R1033" s="91"/>
      <c r="S1033" s="91"/>
      <c r="T1033" s="91"/>
      <c r="U1033" s="91"/>
      <c r="W1033" s="91"/>
      <c r="X1033" s="91"/>
      <c r="Y1033" s="91"/>
      <c r="Z1033" s="91"/>
      <c r="AA1033" s="91"/>
      <c r="AB1033" s="91"/>
      <c r="AC1033" s="91"/>
      <c r="AD1033" s="91"/>
      <c r="AE1033" s="91"/>
      <c r="AF1033" s="91"/>
      <c r="AG1033" s="91"/>
      <c r="AH1033" s="91"/>
      <c r="AI1033" s="91"/>
      <c r="AJ1033" s="91"/>
      <c r="AK1033" s="91"/>
      <c r="AL1033" s="91"/>
      <c r="AM1033" s="91"/>
      <c r="AN1033" s="91"/>
      <c r="AO1033" s="91"/>
      <c r="AP1033" s="91"/>
      <c r="AQ1033" s="91"/>
      <c r="AR1033" s="91"/>
      <c r="AS1033" s="91"/>
      <c r="AT1033" s="91"/>
      <c r="AU1033" s="91"/>
      <c r="AV1033" s="91"/>
      <c r="AW1033" s="91"/>
      <c r="AX1033" s="91"/>
      <c r="AY1033" s="91"/>
      <c r="AZ1033" s="91"/>
      <c r="BA1033" s="91"/>
      <c r="BB1033" s="91"/>
      <c r="BC1033" s="91"/>
      <c r="BD1033" s="91"/>
      <c r="BE1033" s="91"/>
      <c r="BF1033" s="91"/>
      <c r="BG1033" s="91"/>
      <c r="BH1033" s="91"/>
      <c r="BI1033" s="91"/>
      <c r="BJ1033" s="91"/>
    </row>
    <row r="1034" spans="13:62" x14ac:dyDescent="0.25">
      <c r="M1034" s="91"/>
      <c r="N1034" s="91"/>
      <c r="O1034" s="91"/>
      <c r="P1034" s="91"/>
      <c r="R1034" s="91"/>
      <c r="S1034" s="91"/>
      <c r="T1034" s="91"/>
      <c r="U1034" s="91"/>
      <c r="W1034" s="91"/>
      <c r="X1034" s="91"/>
      <c r="Y1034" s="91"/>
      <c r="Z1034" s="91"/>
      <c r="AA1034" s="91"/>
      <c r="AB1034" s="91"/>
      <c r="AC1034" s="91"/>
      <c r="AD1034" s="91"/>
      <c r="AE1034" s="91"/>
      <c r="AF1034" s="91"/>
      <c r="AG1034" s="91"/>
      <c r="AH1034" s="91"/>
      <c r="AI1034" s="91"/>
      <c r="AJ1034" s="91"/>
      <c r="AK1034" s="91"/>
      <c r="AL1034" s="91"/>
      <c r="AM1034" s="91"/>
      <c r="AN1034" s="91"/>
      <c r="AO1034" s="91"/>
      <c r="AP1034" s="91"/>
      <c r="AQ1034" s="91"/>
      <c r="AR1034" s="91"/>
      <c r="AS1034" s="91"/>
      <c r="AT1034" s="91"/>
      <c r="AU1034" s="91"/>
      <c r="AV1034" s="91"/>
      <c r="AW1034" s="91"/>
      <c r="AX1034" s="91"/>
      <c r="AY1034" s="91"/>
      <c r="AZ1034" s="91"/>
      <c r="BA1034" s="91"/>
      <c r="BB1034" s="91"/>
      <c r="BC1034" s="91"/>
      <c r="BD1034" s="91"/>
      <c r="BE1034" s="91"/>
      <c r="BF1034" s="91"/>
      <c r="BG1034" s="91"/>
      <c r="BH1034" s="91"/>
      <c r="BI1034" s="91"/>
      <c r="BJ1034" s="91"/>
    </row>
    <row r="1035" spans="13:62" x14ac:dyDescent="0.25">
      <c r="M1035" s="91"/>
      <c r="N1035" s="91"/>
      <c r="O1035" s="91"/>
      <c r="P1035" s="91"/>
      <c r="R1035" s="91"/>
      <c r="S1035" s="91"/>
      <c r="T1035" s="91"/>
      <c r="U1035" s="91"/>
      <c r="W1035" s="91"/>
      <c r="X1035" s="91"/>
      <c r="Y1035" s="91"/>
      <c r="Z1035" s="91"/>
      <c r="AA1035" s="91"/>
      <c r="AB1035" s="91"/>
      <c r="AC1035" s="91"/>
      <c r="AD1035" s="91"/>
      <c r="AE1035" s="91"/>
      <c r="AF1035" s="91"/>
      <c r="AG1035" s="91"/>
      <c r="AH1035" s="91"/>
      <c r="AI1035" s="91"/>
      <c r="AJ1035" s="91"/>
      <c r="AK1035" s="91"/>
      <c r="AL1035" s="91"/>
      <c r="AM1035" s="91"/>
      <c r="AN1035" s="91"/>
      <c r="AO1035" s="91"/>
      <c r="AP1035" s="91"/>
      <c r="AQ1035" s="91"/>
      <c r="AR1035" s="91"/>
      <c r="AS1035" s="91"/>
      <c r="AT1035" s="91"/>
      <c r="AU1035" s="91"/>
      <c r="AV1035" s="91"/>
      <c r="AW1035" s="91"/>
      <c r="AX1035" s="91"/>
      <c r="AY1035" s="91"/>
      <c r="AZ1035" s="91"/>
      <c r="BA1035" s="91"/>
      <c r="BB1035" s="91"/>
      <c r="BC1035" s="91"/>
      <c r="BD1035" s="91"/>
      <c r="BE1035" s="91"/>
      <c r="BF1035" s="91"/>
      <c r="BG1035" s="91"/>
      <c r="BH1035" s="91"/>
      <c r="BI1035" s="91"/>
      <c r="BJ1035" s="91"/>
    </row>
    <row r="1036" spans="13:62" x14ac:dyDescent="0.25">
      <c r="M1036" s="91"/>
      <c r="N1036" s="91"/>
      <c r="O1036" s="91"/>
      <c r="P1036" s="91"/>
      <c r="R1036" s="91"/>
      <c r="S1036" s="91"/>
      <c r="T1036" s="91"/>
      <c r="U1036" s="91"/>
      <c r="W1036" s="91"/>
      <c r="X1036" s="91"/>
      <c r="Y1036" s="91"/>
      <c r="Z1036" s="91"/>
      <c r="AA1036" s="91"/>
      <c r="AB1036" s="91"/>
      <c r="AC1036" s="91"/>
      <c r="AD1036" s="91"/>
      <c r="AE1036" s="91"/>
      <c r="AF1036" s="91"/>
      <c r="AG1036" s="91"/>
      <c r="AH1036" s="91"/>
      <c r="AI1036" s="91"/>
      <c r="AJ1036" s="91"/>
      <c r="AK1036" s="91"/>
      <c r="AL1036" s="91"/>
      <c r="AM1036" s="91"/>
      <c r="AN1036" s="91"/>
      <c r="AO1036" s="91"/>
      <c r="AP1036" s="91"/>
      <c r="AQ1036" s="91"/>
      <c r="AR1036" s="91"/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91"/>
      <c r="BD1036" s="91"/>
      <c r="BE1036" s="91"/>
      <c r="BF1036" s="91"/>
      <c r="BG1036" s="91"/>
      <c r="BH1036" s="91"/>
      <c r="BI1036" s="91"/>
      <c r="BJ1036" s="91"/>
    </row>
    <row r="1037" spans="13:62" x14ac:dyDescent="0.25">
      <c r="M1037" s="91"/>
      <c r="N1037" s="91"/>
      <c r="O1037" s="91"/>
      <c r="P1037" s="91"/>
      <c r="R1037" s="91"/>
      <c r="S1037" s="91"/>
      <c r="T1037" s="91"/>
      <c r="U1037" s="91"/>
      <c r="W1037" s="91"/>
      <c r="X1037" s="91"/>
      <c r="Y1037" s="91"/>
      <c r="Z1037" s="91"/>
      <c r="AA1037" s="91"/>
      <c r="AB1037" s="91"/>
      <c r="AC1037" s="91"/>
      <c r="AD1037" s="91"/>
      <c r="AE1037" s="91"/>
      <c r="AF1037" s="91"/>
      <c r="AG1037" s="91"/>
      <c r="AH1037" s="91"/>
      <c r="AI1037" s="91"/>
      <c r="AJ1037" s="91"/>
      <c r="AK1037" s="91"/>
      <c r="AL1037" s="91"/>
      <c r="AM1037" s="91"/>
      <c r="AN1037" s="91"/>
      <c r="AO1037" s="91"/>
      <c r="AP1037" s="91"/>
      <c r="AQ1037" s="91"/>
      <c r="AR1037" s="91"/>
      <c r="AS1037" s="91"/>
      <c r="AT1037" s="91"/>
      <c r="AU1037" s="91"/>
      <c r="AV1037" s="91"/>
      <c r="AW1037" s="91"/>
      <c r="AX1037" s="91"/>
      <c r="AY1037" s="91"/>
      <c r="AZ1037" s="91"/>
      <c r="BA1037" s="91"/>
      <c r="BB1037" s="91"/>
      <c r="BC1037" s="91"/>
      <c r="BD1037" s="91"/>
      <c r="BE1037" s="91"/>
      <c r="BF1037" s="91"/>
      <c r="BG1037" s="91"/>
      <c r="BH1037" s="91"/>
      <c r="BI1037" s="91"/>
      <c r="BJ1037" s="91"/>
    </row>
    <row r="1038" spans="13:62" x14ac:dyDescent="0.25">
      <c r="M1038" s="91"/>
      <c r="N1038" s="91"/>
      <c r="O1038" s="91"/>
      <c r="P1038" s="91"/>
      <c r="R1038" s="91"/>
      <c r="S1038" s="91"/>
      <c r="T1038" s="91"/>
      <c r="U1038" s="91"/>
      <c r="W1038" s="91"/>
      <c r="X1038" s="91"/>
      <c r="Y1038" s="91"/>
      <c r="Z1038" s="91"/>
      <c r="AA1038" s="91"/>
      <c r="AB1038" s="91"/>
      <c r="AC1038" s="91"/>
      <c r="AD1038" s="91"/>
      <c r="AE1038" s="91"/>
      <c r="AF1038" s="91"/>
      <c r="AG1038" s="91"/>
      <c r="AH1038" s="91"/>
      <c r="AI1038" s="91"/>
      <c r="AJ1038" s="91"/>
      <c r="AK1038" s="91"/>
      <c r="AL1038" s="91"/>
      <c r="AM1038" s="91"/>
      <c r="AN1038" s="91"/>
      <c r="AO1038" s="91"/>
      <c r="AP1038" s="91"/>
      <c r="AQ1038" s="91"/>
      <c r="AR1038" s="91"/>
      <c r="AS1038" s="91"/>
      <c r="AT1038" s="91"/>
      <c r="AU1038" s="91"/>
      <c r="AV1038" s="91"/>
      <c r="AW1038" s="91"/>
      <c r="AX1038" s="91"/>
      <c r="AY1038" s="91"/>
      <c r="AZ1038" s="91"/>
      <c r="BA1038" s="91"/>
      <c r="BB1038" s="91"/>
      <c r="BC1038" s="91"/>
      <c r="BD1038" s="91"/>
      <c r="BE1038" s="91"/>
      <c r="BF1038" s="91"/>
      <c r="BG1038" s="91"/>
      <c r="BH1038" s="91"/>
      <c r="BI1038" s="91"/>
      <c r="BJ1038" s="91"/>
    </row>
    <row r="1039" spans="13:62" x14ac:dyDescent="0.25">
      <c r="M1039" s="91"/>
      <c r="N1039" s="91"/>
      <c r="O1039" s="91"/>
      <c r="P1039" s="91"/>
      <c r="R1039" s="91"/>
      <c r="S1039" s="91"/>
      <c r="T1039" s="91"/>
      <c r="U1039" s="91"/>
      <c r="W1039" s="91"/>
      <c r="X1039" s="91"/>
      <c r="Y1039" s="91"/>
      <c r="Z1039" s="91"/>
      <c r="AA1039" s="91"/>
      <c r="AB1039" s="91"/>
      <c r="AC1039" s="91"/>
      <c r="AD1039" s="91"/>
      <c r="AE1039" s="91"/>
      <c r="AF1039" s="91"/>
      <c r="AG1039" s="91"/>
      <c r="AH1039" s="91"/>
      <c r="AI1039" s="91"/>
      <c r="AJ1039" s="91"/>
      <c r="AK1039" s="91"/>
      <c r="AL1039" s="91"/>
      <c r="AM1039" s="91"/>
      <c r="AN1039" s="91"/>
      <c r="AO1039" s="91"/>
      <c r="AP1039" s="91"/>
      <c r="AQ1039" s="91"/>
      <c r="AR1039" s="91"/>
      <c r="AS1039" s="91"/>
      <c r="AT1039" s="91"/>
      <c r="AU1039" s="91"/>
      <c r="AV1039" s="91"/>
      <c r="AW1039" s="91"/>
      <c r="AX1039" s="91"/>
      <c r="AY1039" s="91"/>
      <c r="AZ1039" s="91"/>
      <c r="BA1039" s="91"/>
      <c r="BB1039" s="91"/>
      <c r="BC1039" s="91"/>
      <c r="BD1039" s="91"/>
      <c r="BE1039" s="91"/>
      <c r="BF1039" s="91"/>
      <c r="BG1039" s="91"/>
      <c r="BH1039" s="91"/>
      <c r="BI1039" s="91"/>
      <c r="BJ1039" s="91"/>
    </row>
    <row r="1040" spans="13:62" x14ac:dyDescent="0.25">
      <c r="M1040" s="91"/>
      <c r="N1040" s="91"/>
      <c r="O1040" s="91"/>
      <c r="P1040" s="91"/>
      <c r="R1040" s="91"/>
      <c r="S1040" s="91"/>
      <c r="T1040" s="91"/>
      <c r="U1040" s="91"/>
      <c r="W1040" s="91"/>
      <c r="X1040" s="91"/>
      <c r="Y1040" s="91"/>
      <c r="Z1040" s="91"/>
      <c r="AA1040" s="91"/>
      <c r="AB1040" s="91"/>
      <c r="AC1040" s="91"/>
      <c r="AD1040" s="91"/>
      <c r="AE1040" s="91"/>
      <c r="AF1040" s="91"/>
      <c r="AG1040" s="91"/>
      <c r="AH1040" s="91"/>
      <c r="AI1040" s="91"/>
      <c r="AJ1040" s="91"/>
      <c r="AK1040" s="91"/>
      <c r="AL1040" s="91"/>
      <c r="AM1040" s="91"/>
      <c r="AN1040" s="91"/>
      <c r="AO1040" s="91"/>
      <c r="AP1040" s="91"/>
      <c r="AQ1040" s="91"/>
      <c r="AR1040" s="91"/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91"/>
      <c r="BC1040" s="91"/>
      <c r="BD1040" s="91"/>
      <c r="BE1040" s="91"/>
      <c r="BF1040" s="91"/>
      <c r="BG1040" s="91"/>
      <c r="BH1040" s="91"/>
      <c r="BI1040" s="91"/>
      <c r="BJ1040" s="91"/>
    </row>
    <row r="1041" spans="13:62" x14ac:dyDescent="0.25">
      <c r="M1041" s="91"/>
      <c r="N1041" s="91"/>
      <c r="O1041" s="91"/>
      <c r="P1041" s="91"/>
      <c r="R1041" s="91"/>
      <c r="S1041" s="91"/>
      <c r="T1041" s="91"/>
      <c r="U1041" s="91"/>
      <c r="W1041" s="91"/>
      <c r="X1041" s="91"/>
      <c r="Y1041" s="91"/>
      <c r="Z1041" s="91"/>
      <c r="AA1041" s="91"/>
      <c r="AB1041" s="91"/>
      <c r="AC1041" s="91"/>
      <c r="AD1041" s="91"/>
      <c r="AE1041" s="91"/>
      <c r="AF1041" s="91"/>
      <c r="AG1041" s="91"/>
      <c r="AH1041" s="91"/>
      <c r="AI1041" s="91"/>
      <c r="AJ1041" s="91"/>
      <c r="AK1041" s="91"/>
      <c r="AL1041" s="91"/>
      <c r="AM1041" s="91"/>
      <c r="AN1041" s="91"/>
      <c r="AO1041" s="91"/>
      <c r="AP1041" s="91"/>
      <c r="AQ1041" s="91"/>
      <c r="AR1041" s="91"/>
      <c r="AS1041" s="91"/>
      <c r="AT1041" s="91"/>
      <c r="AU1041" s="91"/>
      <c r="AV1041" s="91"/>
      <c r="AW1041" s="91"/>
      <c r="AX1041" s="91"/>
      <c r="AY1041" s="91"/>
      <c r="AZ1041" s="91"/>
      <c r="BA1041" s="91"/>
      <c r="BB1041" s="91"/>
      <c r="BC1041" s="91"/>
      <c r="BD1041" s="91"/>
      <c r="BE1041" s="91"/>
      <c r="BF1041" s="91"/>
      <c r="BG1041" s="91"/>
      <c r="BH1041" s="91"/>
      <c r="BI1041" s="91"/>
      <c r="BJ1041" s="91"/>
    </row>
    <row r="1042" spans="13:62" x14ac:dyDescent="0.25">
      <c r="M1042" s="91"/>
      <c r="N1042" s="91"/>
      <c r="O1042" s="91"/>
      <c r="P1042" s="91"/>
      <c r="R1042" s="91"/>
      <c r="S1042" s="91"/>
      <c r="T1042" s="91"/>
      <c r="U1042" s="91"/>
      <c r="W1042" s="91"/>
      <c r="X1042" s="91"/>
      <c r="Y1042" s="91"/>
      <c r="Z1042" s="91"/>
      <c r="AA1042" s="91"/>
      <c r="AB1042" s="91"/>
      <c r="AC1042" s="91"/>
      <c r="AD1042" s="91"/>
      <c r="AE1042" s="91"/>
      <c r="AF1042" s="91"/>
      <c r="AG1042" s="91"/>
      <c r="AH1042" s="91"/>
      <c r="AI1042" s="91"/>
      <c r="AJ1042" s="91"/>
      <c r="AK1042" s="91"/>
      <c r="AL1042" s="91"/>
      <c r="AM1042" s="91"/>
      <c r="AN1042" s="91"/>
      <c r="AO1042" s="91"/>
      <c r="AP1042" s="91"/>
      <c r="AQ1042" s="91"/>
      <c r="AR1042" s="91"/>
      <c r="AS1042" s="91"/>
      <c r="AT1042" s="91"/>
      <c r="AU1042" s="91"/>
      <c r="AV1042" s="91"/>
      <c r="AW1042" s="91"/>
      <c r="AX1042" s="91"/>
      <c r="AY1042" s="91"/>
      <c r="AZ1042" s="91"/>
      <c r="BA1042" s="91"/>
      <c r="BB1042" s="91"/>
      <c r="BC1042" s="91"/>
      <c r="BD1042" s="91"/>
      <c r="BE1042" s="91"/>
      <c r="BF1042" s="91"/>
      <c r="BG1042" s="91"/>
      <c r="BH1042" s="91"/>
      <c r="BI1042" s="91"/>
      <c r="BJ1042" s="91"/>
    </row>
    <row r="1043" spans="13:62" x14ac:dyDescent="0.25">
      <c r="M1043" s="91"/>
      <c r="N1043" s="91"/>
      <c r="O1043" s="91"/>
      <c r="P1043" s="91"/>
      <c r="R1043" s="91"/>
      <c r="S1043" s="91"/>
      <c r="T1043" s="91"/>
      <c r="U1043" s="91"/>
      <c r="W1043" s="91"/>
      <c r="X1043" s="91"/>
      <c r="Y1043" s="91"/>
      <c r="Z1043" s="91"/>
      <c r="AA1043" s="91"/>
      <c r="AB1043" s="91"/>
      <c r="AC1043" s="91"/>
      <c r="AD1043" s="91"/>
      <c r="AE1043" s="91"/>
      <c r="AF1043" s="91"/>
      <c r="AG1043" s="91"/>
      <c r="AH1043" s="91"/>
      <c r="AI1043" s="91"/>
      <c r="AJ1043" s="91"/>
      <c r="AK1043" s="91"/>
      <c r="AL1043" s="91"/>
      <c r="AM1043" s="91"/>
      <c r="AN1043" s="91"/>
      <c r="AO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  <c r="BF1043" s="91"/>
      <c r="BG1043" s="91"/>
      <c r="BH1043" s="91"/>
      <c r="BI1043" s="91"/>
      <c r="BJ1043" s="91"/>
    </row>
    <row r="1044" spans="13:62" x14ac:dyDescent="0.25">
      <c r="M1044" s="91"/>
      <c r="N1044" s="91"/>
      <c r="O1044" s="91"/>
      <c r="P1044" s="91"/>
      <c r="R1044" s="91"/>
      <c r="S1044" s="91"/>
      <c r="T1044" s="91"/>
      <c r="U1044" s="91"/>
      <c r="W1044" s="91"/>
      <c r="X1044" s="91"/>
      <c r="Y1044" s="91"/>
      <c r="Z1044" s="91"/>
      <c r="AA1044" s="91"/>
      <c r="AB1044" s="91"/>
      <c r="AC1044" s="91"/>
      <c r="AD1044" s="91"/>
      <c r="AE1044" s="91"/>
      <c r="AF1044" s="91"/>
      <c r="AG1044" s="91"/>
      <c r="AH1044" s="91"/>
      <c r="AI1044" s="91"/>
      <c r="AJ1044" s="91"/>
      <c r="AK1044" s="91"/>
      <c r="AL1044" s="91"/>
      <c r="AM1044" s="91"/>
      <c r="AN1044" s="91"/>
      <c r="AO1044" s="91"/>
      <c r="AP1044" s="91"/>
      <c r="AQ1044" s="91"/>
      <c r="AR1044" s="91"/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91"/>
      <c r="BC1044" s="91"/>
      <c r="BD1044" s="91"/>
      <c r="BE1044" s="91"/>
      <c r="BF1044" s="91"/>
      <c r="BG1044" s="91"/>
      <c r="BH1044" s="91"/>
      <c r="BI1044" s="91"/>
      <c r="BJ1044" s="91"/>
    </row>
    <row r="1045" spans="13:62" x14ac:dyDescent="0.25">
      <c r="M1045" s="91"/>
      <c r="N1045" s="91"/>
      <c r="O1045" s="91"/>
      <c r="P1045" s="91"/>
      <c r="R1045" s="91"/>
      <c r="S1045" s="91"/>
      <c r="T1045" s="91"/>
      <c r="U1045" s="91"/>
      <c r="W1045" s="91"/>
      <c r="X1045" s="91"/>
      <c r="Y1045" s="91"/>
      <c r="Z1045" s="91"/>
      <c r="AA1045" s="91"/>
      <c r="AB1045" s="91"/>
      <c r="AC1045" s="91"/>
      <c r="AD1045" s="91"/>
      <c r="AE1045" s="91"/>
      <c r="AF1045" s="91"/>
      <c r="AG1045" s="91"/>
      <c r="AH1045" s="91"/>
      <c r="AI1045" s="91"/>
      <c r="AJ1045" s="91"/>
      <c r="AK1045" s="91"/>
      <c r="AL1045" s="91"/>
      <c r="AM1045" s="91"/>
      <c r="AN1045" s="91"/>
      <c r="AO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1"/>
      <c r="BG1045" s="91"/>
      <c r="BH1045" s="91"/>
      <c r="BI1045" s="91"/>
      <c r="BJ1045" s="91"/>
    </row>
    <row r="1046" spans="13:62" x14ac:dyDescent="0.25">
      <c r="M1046" s="91"/>
      <c r="N1046" s="91"/>
      <c r="O1046" s="91"/>
      <c r="P1046" s="91"/>
      <c r="R1046" s="91"/>
      <c r="S1046" s="91"/>
      <c r="T1046" s="91"/>
      <c r="U1046" s="91"/>
      <c r="W1046" s="91"/>
      <c r="X1046" s="91"/>
      <c r="Y1046" s="91"/>
      <c r="Z1046" s="91"/>
      <c r="AA1046" s="91"/>
      <c r="AB1046" s="91"/>
      <c r="AC1046" s="91"/>
      <c r="AD1046" s="91"/>
      <c r="AE1046" s="91"/>
      <c r="AF1046" s="91"/>
      <c r="AG1046" s="91"/>
      <c r="AH1046" s="91"/>
      <c r="AI1046" s="91"/>
      <c r="AJ1046" s="91"/>
      <c r="AK1046" s="91"/>
      <c r="AL1046" s="91"/>
      <c r="AM1046" s="91"/>
      <c r="AN1046" s="91"/>
      <c r="AO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  <c r="BF1046" s="91"/>
      <c r="BG1046" s="91"/>
      <c r="BH1046" s="91"/>
      <c r="BI1046" s="91"/>
      <c r="BJ1046" s="91"/>
    </row>
    <row r="1047" spans="13:62" x14ac:dyDescent="0.25">
      <c r="M1047" s="91"/>
      <c r="N1047" s="91"/>
      <c r="O1047" s="91"/>
      <c r="P1047" s="91"/>
      <c r="R1047" s="91"/>
      <c r="S1047" s="91"/>
      <c r="T1047" s="91"/>
      <c r="U1047" s="91"/>
      <c r="W1047" s="91"/>
      <c r="X1047" s="91"/>
      <c r="Y1047" s="91"/>
      <c r="Z1047" s="91"/>
      <c r="AA1047" s="91"/>
      <c r="AB1047" s="91"/>
      <c r="AC1047" s="91"/>
      <c r="AD1047" s="91"/>
      <c r="AE1047" s="91"/>
      <c r="AF1047" s="91"/>
      <c r="AG1047" s="91"/>
      <c r="AH1047" s="91"/>
      <c r="AI1047" s="91"/>
      <c r="AJ1047" s="91"/>
      <c r="AK1047" s="91"/>
      <c r="AL1047" s="91"/>
      <c r="AM1047" s="91"/>
      <c r="AN1047" s="91"/>
      <c r="AO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91"/>
      <c r="BD1047" s="91"/>
      <c r="BE1047" s="91"/>
      <c r="BF1047" s="91"/>
      <c r="BG1047" s="91"/>
      <c r="BH1047" s="91"/>
      <c r="BI1047" s="91"/>
      <c r="BJ1047" s="91"/>
    </row>
    <row r="1048" spans="13:62" x14ac:dyDescent="0.25">
      <c r="M1048" s="91"/>
      <c r="N1048" s="91"/>
      <c r="O1048" s="91"/>
      <c r="P1048" s="91"/>
      <c r="R1048" s="91"/>
      <c r="S1048" s="91"/>
      <c r="T1048" s="91"/>
      <c r="U1048" s="91"/>
      <c r="W1048" s="91"/>
      <c r="X1048" s="91"/>
      <c r="Y1048" s="91"/>
      <c r="Z1048" s="91"/>
      <c r="AA1048" s="91"/>
      <c r="AB1048" s="91"/>
      <c r="AC1048" s="91"/>
      <c r="AD1048" s="91"/>
      <c r="AE1048" s="91"/>
      <c r="AF1048" s="91"/>
      <c r="AG1048" s="91"/>
      <c r="AH1048" s="91"/>
      <c r="AI1048" s="91"/>
      <c r="AJ1048" s="91"/>
      <c r="AK1048" s="91"/>
      <c r="AL1048" s="91"/>
      <c r="AM1048" s="91"/>
      <c r="AN1048" s="91"/>
      <c r="AO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91"/>
      <c r="BD1048" s="91"/>
      <c r="BE1048" s="91"/>
      <c r="BF1048" s="91"/>
      <c r="BG1048" s="91"/>
      <c r="BH1048" s="91"/>
      <c r="BI1048" s="91"/>
      <c r="BJ1048" s="91"/>
    </row>
    <row r="1049" spans="13:62" x14ac:dyDescent="0.25">
      <c r="M1049" s="91"/>
      <c r="N1049" s="91"/>
      <c r="O1049" s="91"/>
      <c r="P1049" s="91"/>
      <c r="R1049" s="91"/>
      <c r="S1049" s="91"/>
      <c r="T1049" s="91"/>
      <c r="U1049" s="91"/>
      <c r="W1049" s="91"/>
      <c r="X1049" s="91"/>
      <c r="Y1049" s="91"/>
      <c r="Z1049" s="91"/>
      <c r="AA1049" s="91"/>
      <c r="AB1049" s="91"/>
      <c r="AC1049" s="91"/>
      <c r="AD1049" s="91"/>
      <c r="AE1049" s="91"/>
      <c r="AF1049" s="91"/>
      <c r="AG1049" s="91"/>
      <c r="AH1049" s="91"/>
      <c r="AI1049" s="91"/>
      <c r="AJ1049" s="91"/>
      <c r="AK1049" s="91"/>
      <c r="AL1049" s="91"/>
      <c r="AM1049" s="91"/>
      <c r="AN1049" s="91"/>
      <c r="AO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91"/>
      <c r="BD1049" s="91"/>
      <c r="BE1049" s="91"/>
      <c r="BF1049" s="91"/>
      <c r="BG1049" s="91"/>
      <c r="BH1049" s="91"/>
      <c r="BI1049" s="91"/>
      <c r="BJ1049" s="91"/>
    </row>
    <row r="1050" spans="13:62" x14ac:dyDescent="0.25">
      <c r="M1050" s="91"/>
      <c r="N1050" s="91"/>
      <c r="O1050" s="91"/>
      <c r="P1050" s="91"/>
      <c r="R1050" s="91"/>
      <c r="S1050" s="91"/>
      <c r="T1050" s="91"/>
      <c r="U1050" s="91"/>
      <c r="W1050" s="91"/>
      <c r="X1050" s="91"/>
      <c r="Y1050" s="91"/>
      <c r="Z1050" s="91"/>
      <c r="AA1050" s="91"/>
      <c r="AB1050" s="91"/>
      <c r="AC1050" s="91"/>
      <c r="AD1050" s="91"/>
      <c r="AE1050" s="91"/>
      <c r="AF1050" s="91"/>
      <c r="AG1050" s="91"/>
      <c r="AH1050" s="91"/>
      <c r="AI1050" s="91"/>
      <c r="AJ1050" s="91"/>
      <c r="AK1050" s="91"/>
      <c r="AL1050" s="91"/>
      <c r="AM1050" s="91"/>
      <c r="AN1050" s="91"/>
      <c r="AO1050" s="91"/>
      <c r="AP1050" s="91"/>
      <c r="AQ1050" s="91"/>
      <c r="AR1050" s="91"/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91"/>
      <c r="BC1050" s="91"/>
      <c r="BD1050" s="91"/>
      <c r="BE1050" s="91"/>
      <c r="BF1050" s="91"/>
      <c r="BG1050" s="91"/>
      <c r="BH1050" s="91"/>
      <c r="BI1050" s="91"/>
      <c r="BJ1050" s="91"/>
    </row>
    <row r="1051" spans="13:62" x14ac:dyDescent="0.25">
      <c r="M1051" s="91"/>
      <c r="N1051" s="91"/>
      <c r="O1051" s="91"/>
      <c r="P1051" s="91"/>
      <c r="R1051" s="91"/>
      <c r="S1051" s="91"/>
      <c r="T1051" s="91"/>
      <c r="U1051" s="91"/>
      <c r="W1051" s="91"/>
      <c r="X1051" s="91"/>
      <c r="Y1051" s="91"/>
      <c r="Z1051" s="91"/>
      <c r="AA1051" s="91"/>
      <c r="AB1051" s="91"/>
      <c r="AC1051" s="91"/>
      <c r="AD1051" s="91"/>
      <c r="AE1051" s="91"/>
      <c r="AF1051" s="91"/>
      <c r="AG1051" s="91"/>
      <c r="AH1051" s="91"/>
      <c r="AI1051" s="91"/>
      <c r="AJ1051" s="91"/>
      <c r="AK1051" s="91"/>
      <c r="AL1051" s="91"/>
      <c r="AM1051" s="91"/>
      <c r="AN1051" s="91"/>
      <c r="AO1051" s="91"/>
      <c r="AP1051" s="91"/>
      <c r="AQ1051" s="91"/>
      <c r="AR1051" s="91"/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91"/>
      <c r="BC1051" s="91"/>
      <c r="BD1051" s="91"/>
      <c r="BE1051" s="91"/>
      <c r="BF1051" s="91"/>
      <c r="BG1051" s="91"/>
      <c r="BH1051" s="91"/>
      <c r="BI1051" s="91"/>
      <c r="BJ1051" s="91"/>
    </row>
    <row r="1052" spans="13:62" x14ac:dyDescent="0.25">
      <c r="M1052" s="91"/>
      <c r="N1052" s="91"/>
      <c r="O1052" s="91"/>
      <c r="P1052" s="91"/>
      <c r="R1052" s="91"/>
      <c r="S1052" s="91"/>
      <c r="T1052" s="91"/>
      <c r="U1052" s="91"/>
      <c r="W1052" s="91"/>
      <c r="X1052" s="91"/>
      <c r="Y1052" s="91"/>
      <c r="Z1052" s="91"/>
      <c r="AA1052" s="91"/>
      <c r="AB1052" s="91"/>
      <c r="AC1052" s="91"/>
      <c r="AD1052" s="91"/>
      <c r="AE1052" s="91"/>
      <c r="AF1052" s="91"/>
      <c r="AG1052" s="91"/>
      <c r="AH1052" s="91"/>
      <c r="AI1052" s="91"/>
      <c r="AJ1052" s="91"/>
      <c r="AK1052" s="91"/>
      <c r="AL1052" s="91"/>
      <c r="AM1052" s="91"/>
      <c r="AN1052" s="91"/>
      <c r="AO1052" s="91"/>
      <c r="AP1052" s="91"/>
      <c r="AQ1052" s="91"/>
      <c r="AR1052" s="91"/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91"/>
      <c r="BC1052" s="91"/>
      <c r="BD1052" s="91"/>
      <c r="BE1052" s="91"/>
      <c r="BF1052" s="91"/>
      <c r="BG1052" s="91"/>
      <c r="BH1052" s="91"/>
      <c r="BI1052" s="91"/>
      <c r="BJ1052" s="91"/>
    </row>
    <row r="1053" spans="13:62" x14ac:dyDescent="0.25">
      <c r="M1053" s="91"/>
      <c r="N1053" s="91"/>
      <c r="O1053" s="91"/>
      <c r="P1053" s="91"/>
      <c r="R1053" s="91"/>
      <c r="S1053" s="91"/>
      <c r="T1053" s="91"/>
      <c r="U1053" s="91"/>
      <c r="W1053" s="91"/>
      <c r="X1053" s="91"/>
      <c r="Y1053" s="91"/>
      <c r="Z1053" s="91"/>
      <c r="AA1053" s="91"/>
      <c r="AB1053" s="91"/>
      <c r="AC1053" s="91"/>
      <c r="AD1053" s="91"/>
      <c r="AE1053" s="91"/>
      <c r="AF1053" s="91"/>
      <c r="AG1053" s="91"/>
      <c r="AH1053" s="91"/>
      <c r="AI1053" s="91"/>
      <c r="AJ1053" s="91"/>
      <c r="AK1053" s="91"/>
      <c r="AL1053" s="91"/>
      <c r="AM1053" s="91"/>
      <c r="AN1053" s="91"/>
      <c r="AO1053" s="91"/>
      <c r="AP1053" s="91"/>
      <c r="AQ1053" s="91"/>
      <c r="AR1053" s="91"/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91"/>
      <c r="BC1053" s="91"/>
      <c r="BD1053" s="91"/>
      <c r="BE1053" s="91"/>
      <c r="BF1053" s="91"/>
      <c r="BG1053" s="91"/>
      <c r="BH1053" s="91"/>
      <c r="BI1053" s="91"/>
      <c r="BJ1053" s="91"/>
    </row>
    <row r="1054" spans="13:62" x14ac:dyDescent="0.25">
      <c r="M1054" s="91"/>
      <c r="N1054" s="91"/>
      <c r="O1054" s="91"/>
      <c r="P1054" s="91"/>
      <c r="R1054" s="91"/>
      <c r="S1054" s="91"/>
      <c r="T1054" s="91"/>
      <c r="U1054" s="91"/>
      <c r="W1054" s="91"/>
      <c r="X1054" s="91"/>
      <c r="Y1054" s="91"/>
      <c r="Z1054" s="91"/>
      <c r="AA1054" s="91"/>
      <c r="AB1054" s="91"/>
      <c r="AC1054" s="91"/>
      <c r="AD1054" s="91"/>
      <c r="AE1054" s="91"/>
      <c r="AF1054" s="91"/>
      <c r="AG1054" s="91"/>
      <c r="AH1054" s="91"/>
      <c r="AI1054" s="91"/>
      <c r="AJ1054" s="91"/>
      <c r="AK1054" s="91"/>
      <c r="AL1054" s="91"/>
      <c r="AM1054" s="91"/>
      <c r="AN1054" s="91"/>
      <c r="AO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  <c r="BF1054" s="91"/>
      <c r="BG1054" s="91"/>
      <c r="BH1054" s="91"/>
      <c r="BI1054" s="91"/>
      <c r="BJ1054" s="91"/>
    </row>
    <row r="1055" spans="13:62" x14ac:dyDescent="0.25">
      <c r="M1055" s="91"/>
      <c r="N1055" s="91"/>
      <c r="O1055" s="91"/>
      <c r="P1055" s="91"/>
      <c r="R1055" s="91"/>
      <c r="S1055" s="91"/>
      <c r="T1055" s="91"/>
      <c r="U1055" s="91"/>
      <c r="W1055" s="91"/>
      <c r="X1055" s="91"/>
      <c r="Y1055" s="91"/>
      <c r="Z1055" s="91"/>
      <c r="AA1055" s="91"/>
      <c r="AB1055" s="91"/>
      <c r="AC1055" s="91"/>
      <c r="AD1055" s="91"/>
      <c r="AE1055" s="91"/>
      <c r="AF1055" s="91"/>
      <c r="AG1055" s="91"/>
      <c r="AH1055" s="91"/>
      <c r="AI1055" s="91"/>
      <c r="AJ1055" s="91"/>
      <c r="AK1055" s="91"/>
      <c r="AL1055" s="91"/>
      <c r="AM1055" s="91"/>
      <c r="AN1055" s="91"/>
      <c r="AO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  <c r="BF1055" s="91"/>
      <c r="BG1055" s="91"/>
      <c r="BH1055" s="91"/>
      <c r="BI1055" s="91"/>
      <c r="BJ1055" s="91"/>
    </row>
    <row r="1056" spans="13:62" x14ac:dyDescent="0.25">
      <c r="M1056" s="91"/>
      <c r="N1056" s="91"/>
      <c r="O1056" s="91"/>
      <c r="P1056" s="91"/>
      <c r="R1056" s="91"/>
      <c r="S1056" s="91"/>
      <c r="T1056" s="91"/>
      <c r="U1056" s="91"/>
      <c r="W1056" s="91"/>
      <c r="X1056" s="91"/>
      <c r="Y1056" s="91"/>
      <c r="Z1056" s="91"/>
      <c r="AA1056" s="91"/>
      <c r="AB1056" s="91"/>
      <c r="AC1056" s="91"/>
      <c r="AD1056" s="91"/>
      <c r="AE1056" s="91"/>
      <c r="AF1056" s="91"/>
      <c r="AG1056" s="91"/>
      <c r="AH1056" s="91"/>
      <c r="AI1056" s="91"/>
      <c r="AJ1056" s="91"/>
      <c r="AK1056" s="91"/>
      <c r="AL1056" s="91"/>
      <c r="AM1056" s="91"/>
      <c r="AN1056" s="91"/>
      <c r="AO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  <c r="BF1056" s="91"/>
      <c r="BG1056" s="91"/>
      <c r="BH1056" s="91"/>
      <c r="BI1056" s="91"/>
      <c r="BJ1056" s="91"/>
    </row>
    <row r="1057" spans="13:62" x14ac:dyDescent="0.25">
      <c r="M1057" s="91"/>
      <c r="N1057" s="91"/>
      <c r="O1057" s="91"/>
      <c r="P1057" s="91"/>
      <c r="R1057" s="91"/>
      <c r="S1057" s="91"/>
      <c r="T1057" s="91"/>
      <c r="U1057" s="91"/>
      <c r="W1057" s="91"/>
      <c r="X1057" s="91"/>
      <c r="Y1057" s="91"/>
      <c r="Z1057" s="91"/>
      <c r="AA1057" s="91"/>
      <c r="AB1057" s="91"/>
      <c r="AC1057" s="91"/>
      <c r="AD1057" s="91"/>
      <c r="AE1057" s="91"/>
      <c r="AF1057" s="91"/>
      <c r="AG1057" s="91"/>
      <c r="AH1057" s="91"/>
      <c r="AI1057" s="91"/>
      <c r="AJ1057" s="91"/>
      <c r="AK1057" s="91"/>
      <c r="AL1057" s="91"/>
      <c r="AM1057" s="91"/>
      <c r="AN1057" s="91"/>
      <c r="AO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  <c r="BF1057" s="91"/>
      <c r="BG1057" s="91"/>
      <c r="BH1057" s="91"/>
      <c r="BI1057" s="91"/>
      <c r="BJ1057" s="91"/>
    </row>
    <row r="1058" spans="13:62" x14ac:dyDescent="0.25">
      <c r="M1058" s="91"/>
      <c r="N1058" s="91"/>
      <c r="O1058" s="91"/>
      <c r="P1058" s="91"/>
      <c r="R1058" s="91"/>
      <c r="S1058" s="91"/>
      <c r="T1058" s="91"/>
      <c r="U1058" s="91"/>
      <c r="W1058" s="91"/>
      <c r="X1058" s="91"/>
      <c r="Y1058" s="91"/>
      <c r="Z1058" s="91"/>
      <c r="AA1058" s="91"/>
      <c r="AB1058" s="91"/>
      <c r="AC1058" s="91"/>
      <c r="AD1058" s="91"/>
      <c r="AE1058" s="91"/>
      <c r="AF1058" s="91"/>
      <c r="AG1058" s="91"/>
      <c r="AH1058" s="91"/>
      <c r="AI1058" s="91"/>
      <c r="AJ1058" s="91"/>
      <c r="AK1058" s="91"/>
      <c r="AL1058" s="91"/>
      <c r="AM1058" s="91"/>
      <c r="AN1058" s="91"/>
      <c r="AO1058" s="91"/>
      <c r="AP1058" s="91"/>
      <c r="AQ1058" s="91"/>
      <c r="AR1058" s="91"/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91"/>
      <c r="BC1058" s="91"/>
      <c r="BD1058" s="91"/>
      <c r="BE1058" s="91"/>
      <c r="BF1058" s="91"/>
      <c r="BG1058" s="91"/>
      <c r="BH1058" s="91"/>
      <c r="BI1058" s="91"/>
      <c r="BJ1058" s="91"/>
    </row>
    <row r="1059" spans="13:62" x14ac:dyDescent="0.25">
      <c r="M1059" s="91"/>
      <c r="N1059" s="91"/>
      <c r="O1059" s="91"/>
      <c r="P1059" s="91"/>
      <c r="R1059" s="91"/>
      <c r="S1059" s="91"/>
      <c r="T1059" s="91"/>
      <c r="U1059" s="91"/>
      <c r="W1059" s="91"/>
      <c r="X1059" s="91"/>
      <c r="Y1059" s="91"/>
      <c r="Z1059" s="91"/>
      <c r="AA1059" s="91"/>
      <c r="AB1059" s="91"/>
      <c r="AC1059" s="91"/>
      <c r="AD1059" s="91"/>
      <c r="AE1059" s="91"/>
      <c r="AF1059" s="91"/>
      <c r="AG1059" s="91"/>
      <c r="AH1059" s="91"/>
      <c r="AI1059" s="91"/>
      <c r="AJ1059" s="91"/>
      <c r="AK1059" s="91"/>
      <c r="AL1059" s="91"/>
      <c r="AM1059" s="91"/>
      <c r="AN1059" s="91"/>
      <c r="AO1059" s="91"/>
      <c r="AP1059" s="91"/>
      <c r="AQ1059" s="91"/>
      <c r="AR1059" s="91"/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91"/>
      <c r="BC1059" s="91"/>
      <c r="BD1059" s="91"/>
      <c r="BE1059" s="91"/>
      <c r="BF1059" s="91"/>
      <c r="BG1059" s="91"/>
      <c r="BH1059" s="91"/>
      <c r="BI1059" s="91"/>
      <c r="BJ1059" s="91"/>
    </row>
    <row r="1060" spans="13:62" x14ac:dyDescent="0.25">
      <c r="M1060" s="91"/>
      <c r="N1060" s="91"/>
      <c r="O1060" s="91"/>
      <c r="P1060" s="91"/>
      <c r="R1060" s="91"/>
      <c r="S1060" s="91"/>
      <c r="T1060" s="91"/>
      <c r="U1060" s="91"/>
      <c r="W1060" s="91"/>
      <c r="X1060" s="91"/>
      <c r="Y1060" s="91"/>
      <c r="Z1060" s="91"/>
      <c r="AA1060" s="91"/>
      <c r="AB1060" s="91"/>
      <c r="AC1060" s="91"/>
      <c r="AD1060" s="91"/>
      <c r="AE1060" s="91"/>
      <c r="AF1060" s="91"/>
      <c r="AG1060" s="91"/>
      <c r="AH1060" s="91"/>
      <c r="AI1060" s="91"/>
      <c r="AJ1060" s="91"/>
      <c r="AK1060" s="91"/>
      <c r="AL1060" s="91"/>
      <c r="AM1060" s="91"/>
      <c r="AN1060" s="91"/>
      <c r="AO1060" s="91"/>
      <c r="AP1060" s="91"/>
      <c r="AQ1060" s="91"/>
      <c r="AR1060" s="91"/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91"/>
      <c r="BC1060" s="91"/>
      <c r="BD1060" s="91"/>
      <c r="BE1060" s="91"/>
      <c r="BF1060" s="91"/>
      <c r="BG1060" s="91"/>
      <c r="BH1060" s="91"/>
      <c r="BI1060" s="91"/>
      <c r="BJ1060" s="91"/>
    </row>
    <row r="1061" spans="13:62" x14ac:dyDescent="0.25">
      <c r="M1061" s="91"/>
      <c r="N1061" s="91"/>
      <c r="O1061" s="91"/>
      <c r="P1061" s="91"/>
      <c r="R1061" s="91"/>
      <c r="S1061" s="91"/>
      <c r="T1061" s="91"/>
      <c r="U1061" s="91"/>
      <c r="W1061" s="91"/>
      <c r="X1061" s="91"/>
      <c r="Y1061" s="91"/>
      <c r="Z1061" s="91"/>
      <c r="AA1061" s="91"/>
      <c r="AB1061" s="91"/>
      <c r="AC1061" s="91"/>
      <c r="AD1061" s="91"/>
      <c r="AE1061" s="91"/>
      <c r="AF1061" s="91"/>
      <c r="AG1061" s="91"/>
      <c r="AH1061" s="91"/>
      <c r="AI1061" s="91"/>
      <c r="AJ1061" s="91"/>
      <c r="AK1061" s="91"/>
      <c r="AL1061" s="91"/>
      <c r="AM1061" s="91"/>
      <c r="AN1061" s="91"/>
      <c r="AO1061" s="91"/>
      <c r="AP1061" s="91"/>
      <c r="AQ1061" s="91"/>
      <c r="AR1061" s="91"/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91"/>
      <c r="BC1061" s="91"/>
      <c r="BD1061" s="91"/>
      <c r="BE1061" s="91"/>
      <c r="BF1061" s="91"/>
      <c r="BG1061" s="91"/>
      <c r="BH1061" s="91"/>
      <c r="BI1061" s="91"/>
      <c r="BJ1061" s="91"/>
    </row>
    <row r="1062" spans="13:62" x14ac:dyDescent="0.25">
      <c r="M1062" s="91"/>
      <c r="N1062" s="91"/>
      <c r="O1062" s="91"/>
      <c r="P1062" s="91"/>
      <c r="R1062" s="91"/>
      <c r="S1062" s="91"/>
      <c r="T1062" s="91"/>
      <c r="U1062" s="91"/>
      <c r="W1062" s="91"/>
      <c r="X1062" s="91"/>
      <c r="Y1062" s="91"/>
      <c r="Z1062" s="91"/>
      <c r="AA1062" s="91"/>
      <c r="AB1062" s="91"/>
      <c r="AC1062" s="91"/>
      <c r="AD1062" s="91"/>
      <c r="AE1062" s="91"/>
      <c r="AF1062" s="91"/>
      <c r="AG1062" s="91"/>
      <c r="AH1062" s="91"/>
      <c r="AI1062" s="91"/>
      <c r="AJ1062" s="91"/>
      <c r="AK1062" s="91"/>
      <c r="AL1062" s="91"/>
      <c r="AM1062" s="91"/>
      <c r="AN1062" s="91"/>
      <c r="AO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  <c r="BF1062" s="91"/>
      <c r="BG1062" s="91"/>
      <c r="BH1062" s="91"/>
      <c r="BI1062" s="91"/>
      <c r="BJ1062" s="91"/>
    </row>
    <row r="1063" spans="13:62" x14ac:dyDescent="0.25">
      <c r="M1063" s="91"/>
      <c r="N1063" s="91"/>
      <c r="O1063" s="91"/>
      <c r="P1063" s="91"/>
      <c r="R1063" s="91"/>
      <c r="S1063" s="91"/>
      <c r="T1063" s="91"/>
      <c r="U1063" s="91"/>
      <c r="W1063" s="91"/>
      <c r="X1063" s="91"/>
      <c r="Y1063" s="91"/>
      <c r="Z1063" s="91"/>
      <c r="AA1063" s="91"/>
      <c r="AB1063" s="91"/>
      <c r="AC1063" s="91"/>
      <c r="AD1063" s="91"/>
      <c r="AE1063" s="91"/>
      <c r="AF1063" s="91"/>
      <c r="AG1063" s="91"/>
      <c r="AH1063" s="91"/>
      <c r="AI1063" s="91"/>
      <c r="AJ1063" s="91"/>
      <c r="AK1063" s="91"/>
      <c r="AL1063" s="91"/>
      <c r="AM1063" s="91"/>
      <c r="AN1063" s="91"/>
      <c r="AO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1"/>
      <c r="BG1063" s="91"/>
      <c r="BH1063" s="91"/>
      <c r="BI1063" s="91"/>
      <c r="BJ1063" s="91"/>
    </row>
    <row r="1064" spans="13:62" x14ac:dyDescent="0.25">
      <c r="M1064" s="91"/>
      <c r="N1064" s="91"/>
      <c r="O1064" s="91"/>
      <c r="P1064" s="91"/>
      <c r="R1064" s="91"/>
      <c r="S1064" s="91"/>
      <c r="T1064" s="91"/>
      <c r="U1064" s="91"/>
      <c r="W1064" s="91"/>
      <c r="X1064" s="91"/>
      <c r="Y1064" s="91"/>
      <c r="Z1064" s="91"/>
      <c r="AA1064" s="91"/>
      <c r="AB1064" s="91"/>
      <c r="AC1064" s="91"/>
      <c r="AD1064" s="91"/>
      <c r="AE1064" s="91"/>
      <c r="AF1064" s="91"/>
      <c r="AG1064" s="91"/>
      <c r="AH1064" s="91"/>
      <c r="AI1064" s="91"/>
      <c r="AJ1064" s="91"/>
      <c r="AK1064" s="91"/>
      <c r="AL1064" s="91"/>
      <c r="AM1064" s="91"/>
      <c r="AN1064" s="91"/>
      <c r="AO1064" s="91"/>
      <c r="AP1064" s="91"/>
      <c r="AQ1064" s="91"/>
      <c r="AR1064" s="91"/>
      <c r="AS1064" s="91"/>
      <c r="AT1064" s="91"/>
      <c r="AU1064" s="91"/>
      <c r="AV1064" s="91"/>
      <c r="AW1064" s="91"/>
      <c r="AX1064" s="91"/>
      <c r="AY1064" s="91"/>
      <c r="AZ1064" s="91"/>
      <c r="BA1064" s="91"/>
      <c r="BB1064" s="91"/>
      <c r="BC1064" s="91"/>
      <c r="BD1064" s="91"/>
      <c r="BE1064" s="91"/>
      <c r="BF1064" s="91"/>
      <c r="BG1064" s="91"/>
      <c r="BH1064" s="91"/>
      <c r="BI1064" s="91"/>
      <c r="BJ1064" s="91"/>
    </row>
    <row r="1065" spans="13:62" x14ac:dyDescent="0.25">
      <c r="M1065" s="91"/>
      <c r="N1065" s="91"/>
      <c r="O1065" s="91"/>
      <c r="P1065" s="91"/>
      <c r="R1065" s="91"/>
      <c r="S1065" s="91"/>
      <c r="T1065" s="91"/>
      <c r="U1065" s="91"/>
      <c r="W1065" s="91"/>
      <c r="X1065" s="91"/>
      <c r="Y1065" s="91"/>
      <c r="Z1065" s="91"/>
      <c r="AA1065" s="91"/>
      <c r="AB1065" s="91"/>
      <c r="AC1065" s="91"/>
      <c r="AD1065" s="91"/>
      <c r="AE1065" s="91"/>
      <c r="AF1065" s="91"/>
      <c r="AG1065" s="91"/>
      <c r="AH1065" s="91"/>
      <c r="AI1065" s="91"/>
      <c r="AJ1065" s="91"/>
      <c r="AK1065" s="91"/>
      <c r="AL1065" s="91"/>
      <c r="AM1065" s="91"/>
      <c r="AN1065" s="91"/>
      <c r="AO1065" s="91"/>
      <c r="AP1065" s="91"/>
      <c r="AQ1065" s="91"/>
      <c r="AR1065" s="91"/>
      <c r="AS1065" s="91"/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91"/>
      <c r="BD1065" s="91"/>
      <c r="BE1065" s="91"/>
      <c r="BF1065" s="91"/>
      <c r="BG1065" s="91"/>
      <c r="BH1065" s="91"/>
      <c r="BI1065" s="91"/>
      <c r="BJ1065" s="91"/>
    </row>
    <row r="1066" spans="13:62" x14ac:dyDescent="0.25">
      <c r="M1066" s="91"/>
      <c r="N1066" s="91"/>
      <c r="O1066" s="91"/>
      <c r="P1066" s="91"/>
      <c r="R1066" s="91"/>
      <c r="S1066" s="91"/>
      <c r="T1066" s="91"/>
      <c r="U1066" s="91"/>
      <c r="W1066" s="91"/>
      <c r="X1066" s="91"/>
      <c r="Y1066" s="91"/>
      <c r="Z1066" s="91"/>
      <c r="AA1066" s="91"/>
      <c r="AB1066" s="91"/>
      <c r="AC1066" s="91"/>
      <c r="AD1066" s="91"/>
      <c r="AE1066" s="91"/>
      <c r="AF1066" s="91"/>
      <c r="AG1066" s="91"/>
      <c r="AH1066" s="91"/>
      <c r="AI1066" s="91"/>
      <c r="AJ1066" s="91"/>
      <c r="AK1066" s="91"/>
      <c r="AL1066" s="91"/>
      <c r="AM1066" s="91"/>
      <c r="AN1066" s="91"/>
      <c r="AO1066" s="91"/>
      <c r="AP1066" s="91"/>
      <c r="AQ1066" s="91"/>
      <c r="AR1066" s="91"/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91"/>
      <c r="BC1066" s="91"/>
      <c r="BD1066" s="91"/>
      <c r="BE1066" s="91"/>
      <c r="BF1066" s="91"/>
      <c r="BG1066" s="91"/>
      <c r="BH1066" s="91"/>
      <c r="BI1066" s="91"/>
      <c r="BJ1066" s="91"/>
    </row>
    <row r="1067" spans="13:62" x14ac:dyDescent="0.25">
      <c r="M1067" s="91"/>
      <c r="N1067" s="91"/>
      <c r="O1067" s="91"/>
      <c r="P1067" s="91"/>
      <c r="R1067" s="91"/>
      <c r="S1067" s="91"/>
      <c r="T1067" s="91"/>
      <c r="U1067" s="91"/>
      <c r="W1067" s="91"/>
      <c r="X1067" s="91"/>
      <c r="Y1067" s="91"/>
      <c r="Z1067" s="91"/>
      <c r="AA1067" s="91"/>
      <c r="AB1067" s="91"/>
      <c r="AC1067" s="91"/>
      <c r="AD1067" s="91"/>
      <c r="AE1067" s="91"/>
      <c r="AF1067" s="91"/>
      <c r="AG1067" s="91"/>
      <c r="AH1067" s="91"/>
      <c r="AI1067" s="91"/>
      <c r="AJ1067" s="91"/>
      <c r="AK1067" s="91"/>
      <c r="AL1067" s="91"/>
      <c r="AM1067" s="91"/>
      <c r="AN1067" s="91"/>
      <c r="AO1067" s="91"/>
      <c r="AP1067" s="91"/>
      <c r="AQ1067" s="91"/>
      <c r="AR1067" s="91"/>
      <c r="AS1067" s="91"/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91"/>
      <c r="BD1067" s="91"/>
      <c r="BE1067" s="91"/>
      <c r="BF1067" s="91"/>
      <c r="BG1067" s="91"/>
      <c r="BH1067" s="91"/>
      <c r="BI1067" s="91"/>
      <c r="BJ1067" s="91"/>
    </row>
    <row r="1068" spans="13:62" x14ac:dyDescent="0.25">
      <c r="M1068" s="91"/>
      <c r="N1068" s="91"/>
      <c r="O1068" s="91"/>
      <c r="P1068" s="91"/>
      <c r="R1068" s="91"/>
      <c r="S1068" s="91"/>
      <c r="T1068" s="91"/>
      <c r="U1068" s="91"/>
      <c r="W1068" s="91"/>
      <c r="X1068" s="91"/>
      <c r="Y1068" s="91"/>
      <c r="Z1068" s="91"/>
      <c r="AA1068" s="91"/>
      <c r="AB1068" s="91"/>
      <c r="AC1068" s="91"/>
      <c r="AD1068" s="91"/>
      <c r="AE1068" s="91"/>
      <c r="AF1068" s="91"/>
      <c r="AG1068" s="91"/>
      <c r="AH1068" s="91"/>
      <c r="AI1068" s="91"/>
      <c r="AJ1068" s="91"/>
      <c r="AK1068" s="91"/>
      <c r="AL1068" s="91"/>
      <c r="AM1068" s="91"/>
      <c r="AN1068" s="91"/>
      <c r="AO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91"/>
      <c r="BD1068" s="91"/>
      <c r="BE1068" s="91"/>
      <c r="BF1068" s="91"/>
      <c r="BG1068" s="91"/>
      <c r="BH1068" s="91"/>
      <c r="BI1068" s="91"/>
      <c r="BJ1068" s="91"/>
    </row>
    <row r="1069" spans="13:62" x14ac:dyDescent="0.25">
      <c r="M1069" s="91"/>
      <c r="N1069" s="91"/>
      <c r="O1069" s="91"/>
      <c r="P1069" s="91"/>
      <c r="R1069" s="91"/>
      <c r="S1069" s="91"/>
      <c r="T1069" s="91"/>
      <c r="U1069" s="91"/>
      <c r="W1069" s="91"/>
      <c r="X1069" s="91"/>
      <c r="Y1069" s="91"/>
      <c r="Z1069" s="91"/>
      <c r="AA1069" s="91"/>
      <c r="AB1069" s="91"/>
      <c r="AC1069" s="91"/>
      <c r="AD1069" s="91"/>
      <c r="AE1069" s="91"/>
      <c r="AF1069" s="91"/>
      <c r="AG1069" s="91"/>
      <c r="AH1069" s="91"/>
      <c r="AI1069" s="91"/>
      <c r="AJ1069" s="91"/>
      <c r="AK1069" s="91"/>
      <c r="AL1069" s="91"/>
      <c r="AM1069" s="91"/>
      <c r="AN1069" s="91"/>
      <c r="AO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91"/>
      <c r="BD1069" s="91"/>
      <c r="BE1069" s="91"/>
      <c r="BF1069" s="91"/>
      <c r="BG1069" s="91"/>
      <c r="BH1069" s="91"/>
      <c r="BI1069" s="91"/>
      <c r="BJ1069" s="91"/>
    </row>
    <row r="1070" spans="13:62" x14ac:dyDescent="0.25">
      <c r="M1070" s="91"/>
      <c r="N1070" s="91"/>
      <c r="O1070" s="91"/>
      <c r="P1070" s="91"/>
      <c r="R1070" s="91"/>
      <c r="S1070" s="91"/>
      <c r="T1070" s="91"/>
      <c r="U1070" s="91"/>
      <c r="W1070" s="91"/>
      <c r="X1070" s="91"/>
      <c r="Y1070" s="91"/>
      <c r="Z1070" s="91"/>
      <c r="AA1070" s="91"/>
      <c r="AB1070" s="91"/>
      <c r="AC1070" s="91"/>
      <c r="AD1070" s="91"/>
      <c r="AE1070" s="91"/>
      <c r="AF1070" s="91"/>
      <c r="AG1070" s="91"/>
      <c r="AH1070" s="91"/>
      <c r="AI1070" s="91"/>
      <c r="AJ1070" s="91"/>
      <c r="AK1070" s="91"/>
      <c r="AL1070" s="91"/>
      <c r="AM1070" s="91"/>
      <c r="AN1070" s="91"/>
      <c r="AO1070" s="91"/>
      <c r="AP1070" s="91"/>
      <c r="AQ1070" s="91"/>
      <c r="AR1070" s="91"/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91"/>
      <c r="BC1070" s="91"/>
      <c r="BD1070" s="91"/>
      <c r="BE1070" s="91"/>
      <c r="BF1070" s="91"/>
      <c r="BG1070" s="91"/>
      <c r="BH1070" s="91"/>
      <c r="BI1070" s="91"/>
      <c r="BJ1070" s="91"/>
    </row>
    <row r="1071" spans="13:62" x14ac:dyDescent="0.25">
      <c r="M1071" s="91"/>
      <c r="N1071" s="91"/>
      <c r="O1071" s="91"/>
      <c r="P1071" s="91"/>
      <c r="R1071" s="91"/>
      <c r="S1071" s="91"/>
      <c r="T1071" s="91"/>
      <c r="U1071" s="91"/>
      <c r="W1071" s="91"/>
      <c r="X1071" s="91"/>
      <c r="Y1071" s="91"/>
      <c r="Z1071" s="91"/>
      <c r="AA1071" s="91"/>
      <c r="AB1071" s="91"/>
      <c r="AC1071" s="91"/>
      <c r="AD1071" s="91"/>
      <c r="AE1071" s="91"/>
      <c r="AF1071" s="91"/>
      <c r="AG1071" s="91"/>
      <c r="AH1071" s="91"/>
      <c r="AI1071" s="91"/>
      <c r="AJ1071" s="91"/>
      <c r="AK1071" s="91"/>
      <c r="AL1071" s="91"/>
      <c r="AM1071" s="91"/>
      <c r="AN1071" s="91"/>
      <c r="AO1071" s="91"/>
      <c r="AP1071" s="91"/>
      <c r="AQ1071" s="91"/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91"/>
      <c r="BD1071" s="91"/>
      <c r="BE1071" s="91"/>
      <c r="BF1071" s="91"/>
      <c r="BG1071" s="91"/>
      <c r="BH1071" s="91"/>
      <c r="BI1071" s="91"/>
      <c r="BJ1071" s="91"/>
    </row>
    <row r="1072" spans="13:62" x14ac:dyDescent="0.25">
      <c r="M1072" s="91"/>
      <c r="N1072" s="91"/>
      <c r="O1072" s="91"/>
      <c r="P1072" s="91"/>
      <c r="R1072" s="91"/>
      <c r="S1072" s="91"/>
      <c r="T1072" s="91"/>
      <c r="U1072" s="91"/>
      <c r="W1072" s="91"/>
      <c r="X1072" s="91"/>
      <c r="Y1072" s="91"/>
      <c r="Z1072" s="91"/>
      <c r="AA1072" s="91"/>
      <c r="AB1072" s="91"/>
      <c r="AC1072" s="91"/>
      <c r="AD1072" s="91"/>
      <c r="AE1072" s="91"/>
      <c r="AF1072" s="91"/>
      <c r="AG1072" s="91"/>
      <c r="AH1072" s="91"/>
      <c r="AI1072" s="91"/>
      <c r="AJ1072" s="91"/>
      <c r="AK1072" s="91"/>
      <c r="AL1072" s="91"/>
      <c r="AM1072" s="91"/>
      <c r="AN1072" s="91"/>
      <c r="AO1072" s="91"/>
      <c r="AP1072" s="91"/>
      <c r="AQ1072" s="91"/>
      <c r="AR1072" s="91"/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91"/>
      <c r="BD1072" s="91"/>
      <c r="BE1072" s="91"/>
      <c r="BF1072" s="91"/>
      <c r="BG1072" s="91"/>
      <c r="BH1072" s="91"/>
      <c r="BI1072" s="91"/>
      <c r="BJ1072" s="91"/>
    </row>
    <row r="1073" spans="13:62" x14ac:dyDescent="0.25">
      <c r="M1073" s="91"/>
      <c r="N1073" s="91"/>
      <c r="O1073" s="91"/>
      <c r="P1073" s="91"/>
      <c r="R1073" s="91"/>
      <c r="S1073" s="91"/>
      <c r="T1073" s="91"/>
      <c r="U1073" s="91"/>
      <c r="W1073" s="91"/>
      <c r="X1073" s="91"/>
      <c r="Y1073" s="91"/>
      <c r="Z1073" s="91"/>
      <c r="AA1073" s="91"/>
      <c r="AB1073" s="91"/>
      <c r="AC1073" s="91"/>
      <c r="AD1073" s="91"/>
      <c r="AE1073" s="91"/>
      <c r="AF1073" s="91"/>
      <c r="AG1073" s="91"/>
      <c r="AH1073" s="91"/>
      <c r="AI1073" s="91"/>
      <c r="AJ1073" s="91"/>
      <c r="AK1073" s="91"/>
      <c r="AL1073" s="91"/>
      <c r="AM1073" s="91"/>
      <c r="AN1073" s="91"/>
      <c r="AO1073" s="91"/>
      <c r="AP1073" s="91"/>
      <c r="AQ1073" s="91"/>
      <c r="AR1073" s="91"/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91"/>
      <c r="BD1073" s="91"/>
      <c r="BE1073" s="91"/>
      <c r="BF1073" s="91"/>
      <c r="BG1073" s="91"/>
      <c r="BH1073" s="91"/>
      <c r="BI1073" s="91"/>
      <c r="BJ1073" s="91"/>
    </row>
    <row r="1074" spans="13:62" x14ac:dyDescent="0.25">
      <c r="M1074" s="91"/>
      <c r="N1074" s="91"/>
      <c r="O1074" s="91"/>
      <c r="P1074" s="91"/>
      <c r="R1074" s="91"/>
      <c r="S1074" s="91"/>
      <c r="T1074" s="91"/>
      <c r="U1074" s="91"/>
      <c r="W1074" s="91"/>
      <c r="X1074" s="91"/>
      <c r="Y1074" s="91"/>
      <c r="Z1074" s="91"/>
      <c r="AA1074" s="91"/>
      <c r="AB1074" s="91"/>
      <c r="AC1074" s="91"/>
      <c r="AD1074" s="91"/>
      <c r="AE1074" s="91"/>
      <c r="AF1074" s="91"/>
      <c r="AG1074" s="91"/>
      <c r="AH1074" s="91"/>
      <c r="AI1074" s="91"/>
      <c r="AJ1074" s="91"/>
      <c r="AK1074" s="91"/>
      <c r="AL1074" s="91"/>
      <c r="AM1074" s="91"/>
      <c r="AN1074" s="91"/>
      <c r="AO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91"/>
      <c r="BD1074" s="91"/>
      <c r="BE1074" s="91"/>
      <c r="BF1074" s="91"/>
      <c r="BG1074" s="91"/>
      <c r="BH1074" s="91"/>
      <c r="BI1074" s="91"/>
      <c r="BJ1074" s="91"/>
    </row>
    <row r="1075" spans="13:62" x14ac:dyDescent="0.25">
      <c r="M1075" s="91"/>
      <c r="N1075" s="91"/>
      <c r="O1075" s="91"/>
      <c r="P1075" s="91"/>
      <c r="R1075" s="91"/>
      <c r="S1075" s="91"/>
      <c r="T1075" s="91"/>
      <c r="U1075" s="91"/>
      <c r="W1075" s="91"/>
      <c r="X1075" s="91"/>
      <c r="Y1075" s="91"/>
      <c r="Z1075" s="91"/>
      <c r="AA1075" s="91"/>
      <c r="AB1075" s="91"/>
      <c r="AC1075" s="91"/>
      <c r="AD1075" s="91"/>
      <c r="AE1075" s="91"/>
      <c r="AF1075" s="91"/>
      <c r="AG1075" s="91"/>
      <c r="AH1075" s="91"/>
      <c r="AI1075" s="91"/>
      <c r="AJ1075" s="91"/>
      <c r="AK1075" s="91"/>
      <c r="AL1075" s="91"/>
      <c r="AM1075" s="91"/>
      <c r="AN1075" s="91"/>
      <c r="AO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  <c r="BF1075" s="91"/>
      <c r="BG1075" s="91"/>
      <c r="BH1075" s="91"/>
      <c r="BI1075" s="91"/>
      <c r="BJ1075" s="91"/>
    </row>
    <row r="1076" spans="13:62" x14ac:dyDescent="0.25">
      <c r="M1076" s="91"/>
      <c r="N1076" s="91"/>
      <c r="O1076" s="91"/>
      <c r="P1076" s="91"/>
      <c r="R1076" s="91"/>
      <c r="S1076" s="91"/>
      <c r="T1076" s="91"/>
      <c r="U1076" s="91"/>
      <c r="W1076" s="91"/>
      <c r="X1076" s="91"/>
      <c r="Y1076" s="91"/>
      <c r="Z1076" s="91"/>
      <c r="AA1076" s="91"/>
      <c r="AB1076" s="91"/>
      <c r="AC1076" s="91"/>
      <c r="AD1076" s="91"/>
      <c r="AE1076" s="91"/>
      <c r="AF1076" s="91"/>
      <c r="AG1076" s="91"/>
      <c r="AH1076" s="91"/>
      <c r="AI1076" s="91"/>
      <c r="AJ1076" s="91"/>
      <c r="AK1076" s="91"/>
      <c r="AL1076" s="91"/>
      <c r="AM1076" s="91"/>
      <c r="AN1076" s="91"/>
      <c r="AO1076" s="91"/>
      <c r="AP1076" s="91"/>
      <c r="AQ1076" s="91"/>
      <c r="AR1076" s="91"/>
      <c r="AS1076" s="91"/>
      <c r="AT1076" s="91"/>
      <c r="AU1076" s="91"/>
      <c r="AV1076" s="91"/>
      <c r="AW1076" s="91"/>
      <c r="AX1076" s="91"/>
      <c r="AY1076" s="91"/>
      <c r="AZ1076" s="91"/>
      <c r="BA1076" s="91"/>
      <c r="BB1076" s="91"/>
      <c r="BC1076" s="91"/>
      <c r="BD1076" s="91"/>
      <c r="BE1076" s="91"/>
      <c r="BF1076" s="91"/>
      <c r="BG1076" s="91"/>
      <c r="BH1076" s="91"/>
      <c r="BI1076" s="91"/>
      <c r="BJ1076" s="91"/>
    </row>
    <row r="1077" spans="13:62" x14ac:dyDescent="0.25">
      <c r="M1077" s="91"/>
      <c r="N1077" s="91"/>
      <c r="O1077" s="91"/>
      <c r="P1077" s="91"/>
      <c r="R1077" s="91"/>
      <c r="S1077" s="91"/>
      <c r="T1077" s="91"/>
      <c r="U1077" s="91"/>
      <c r="W1077" s="91"/>
      <c r="X1077" s="91"/>
      <c r="Y1077" s="91"/>
      <c r="Z1077" s="91"/>
      <c r="AA1077" s="91"/>
      <c r="AB1077" s="91"/>
      <c r="AC1077" s="91"/>
      <c r="AD1077" s="91"/>
      <c r="AE1077" s="91"/>
      <c r="AF1077" s="91"/>
      <c r="AG1077" s="91"/>
      <c r="AH1077" s="91"/>
      <c r="AI1077" s="91"/>
      <c r="AJ1077" s="91"/>
      <c r="AK1077" s="91"/>
      <c r="AL1077" s="91"/>
      <c r="AM1077" s="91"/>
      <c r="AN1077" s="91"/>
      <c r="AO1077" s="91"/>
      <c r="AP1077" s="91"/>
      <c r="AQ1077" s="91"/>
      <c r="AR1077" s="91"/>
      <c r="AS1077" s="91"/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91"/>
      <c r="BD1077" s="91"/>
      <c r="BE1077" s="91"/>
      <c r="BF1077" s="91"/>
      <c r="BG1077" s="91"/>
      <c r="BH1077" s="91"/>
      <c r="BI1077" s="91"/>
      <c r="BJ1077" s="91"/>
    </row>
    <row r="1078" spans="13:62" x14ac:dyDescent="0.25">
      <c r="M1078" s="91"/>
      <c r="N1078" s="91"/>
      <c r="O1078" s="91"/>
      <c r="P1078" s="91"/>
      <c r="R1078" s="91"/>
      <c r="S1078" s="91"/>
      <c r="T1078" s="91"/>
      <c r="U1078" s="91"/>
      <c r="W1078" s="91"/>
      <c r="X1078" s="91"/>
      <c r="Y1078" s="91"/>
      <c r="Z1078" s="91"/>
      <c r="AA1078" s="91"/>
      <c r="AB1078" s="91"/>
      <c r="AC1078" s="91"/>
      <c r="AD1078" s="91"/>
      <c r="AE1078" s="91"/>
      <c r="AF1078" s="91"/>
      <c r="AG1078" s="91"/>
      <c r="AH1078" s="91"/>
      <c r="AI1078" s="91"/>
      <c r="AJ1078" s="91"/>
      <c r="AK1078" s="91"/>
      <c r="AL1078" s="91"/>
      <c r="AM1078" s="91"/>
      <c r="AN1078" s="91"/>
      <c r="AO1078" s="91"/>
      <c r="AP1078" s="91"/>
      <c r="AQ1078" s="91"/>
      <c r="AR1078" s="91"/>
      <c r="AS1078" s="91"/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91"/>
      <c r="BD1078" s="91"/>
      <c r="BE1078" s="91"/>
      <c r="BF1078" s="91"/>
      <c r="BG1078" s="91"/>
      <c r="BH1078" s="91"/>
      <c r="BI1078" s="91"/>
      <c r="BJ1078" s="91"/>
    </row>
    <row r="1079" spans="13:62" x14ac:dyDescent="0.25">
      <c r="M1079" s="91"/>
      <c r="N1079" s="91"/>
      <c r="O1079" s="91"/>
      <c r="P1079" s="91"/>
      <c r="R1079" s="91"/>
      <c r="S1079" s="91"/>
      <c r="T1079" s="91"/>
      <c r="U1079" s="91"/>
      <c r="W1079" s="91"/>
      <c r="X1079" s="91"/>
      <c r="Y1079" s="91"/>
      <c r="Z1079" s="91"/>
      <c r="AA1079" s="91"/>
      <c r="AB1079" s="91"/>
      <c r="AC1079" s="91"/>
      <c r="AD1079" s="91"/>
      <c r="AE1079" s="91"/>
      <c r="AF1079" s="91"/>
      <c r="AG1079" s="91"/>
      <c r="AH1079" s="91"/>
      <c r="AI1079" s="91"/>
      <c r="AJ1079" s="91"/>
      <c r="AK1079" s="91"/>
      <c r="AL1079" s="91"/>
      <c r="AM1079" s="91"/>
      <c r="AN1079" s="91"/>
      <c r="AO1079" s="91"/>
      <c r="AP1079" s="91"/>
      <c r="AQ1079" s="91"/>
      <c r="AR1079" s="91"/>
      <c r="AS1079" s="91"/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91"/>
      <c r="BD1079" s="91"/>
      <c r="BE1079" s="91"/>
      <c r="BF1079" s="91"/>
      <c r="BG1079" s="91"/>
      <c r="BH1079" s="91"/>
      <c r="BI1079" s="91"/>
      <c r="BJ1079" s="91"/>
    </row>
    <row r="1080" spans="13:62" x14ac:dyDescent="0.25">
      <c r="M1080" s="91"/>
      <c r="N1080" s="91"/>
      <c r="O1080" s="91"/>
      <c r="P1080" s="91"/>
      <c r="R1080" s="91"/>
      <c r="S1080" s="91"/>
      <c r="T1080" s="91"/>
      <c r="U1080" s="91"/>
      <c r="W1080" s="91"/>
      <c r="X1080" s="91"/>
      <c r="Y1080" s="91"/>
      <c r="Z1080" s="91"/>
      <c r="AA1080" s="91"/>
      <c r="AB1080" s="91"/>
      <c r="AC1080" s="91"/>
      <c r="AD1080" s="91"/>
      <c r="AE1080" s="91"/>
      <c r="AF1080" s="91"/>
      <c r="AG1080" s="91"/>
      <c r="AH1080" s="91"/>
      <c r="AI1080" s="91"/>
      <c r="AJ1080" s="91"/>
      <c r="AK1080" s="91"/>
      <c r="AL1080" s="91"/>
      <c r="AM1080" s="91"/>
      <c r="AN1080" s="91"/>
      <c r="AO1080" s="91"/>
      <c r="AP1080" s="91"/>
      <c r="AQ1080" s="91"/>
      <c r="AR1080" s="91"/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1"/>
      <c r="BG1080" s="91"/>
      <c r="BH1080" s="91"/>
      <c r="BI1080" s="91"/>
      <c r="BJ1080" s="91"/>
    </row>
    <row r="1081" spans="13:62" x14ac:dyDescent="0.25">
      <c r="M1081" s="91"/>
      <c r="N1081" s="91"/>
      <c r="O1081" s="91"/>
      <c r="P1081" s="91"/>
      <c r="R1081" s="91"/>
      <c r="S1081" s="91"/>
      <c r="T1081" s="91"/>
      <c r="U1081" s="91"/>
      <c r="W1081" s="91"/>
      <c r="X1081" s="91"/>
      <c r="Y1081" s="91"/>
      <c r="Z1081" s="91"/>
      <c r="AA1081" s="91"/>
      <c r="AB1081" s="91"/>
      <c r="AC1081" s="91"/>
      <c r="AD1081" s="91"/>
      <c r="AE1081" s="91"/>
      <c r="AF1081" s="91"/>
      <c r="AG1081" s="91"/>
      <c r="AH1081" s="91"/>
      <c r="AI1081" s="91"/>
      <c r="AJ1081" s="91"/>
      <c r="AK1081" s="91"/>
      <c r="AL1081" s="91"/>
      <c r="AM1081" s="91"/>
      <c r="AN1081" s="91"/>
      <c r="AO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H1081" s="91"/>
      <c r="BI1081" s="91"/>
      <c r="BJ1081" s="91"/>
    </row>
    <row r="1082" spans="13:62" x14ac:dyDescent="0.25">
      <c r="M1082" s="91"/>
      <c r="N1082" s="91"/>
      <c r="O1082" s="91"/>
      <c r="P1082" s="91"/>
      <c r="R1082" s="91"/>
      <c r="S1082" s="91"/>
      <c r="T1082" s="91"/>
      <c r="U1082" s="91"/>
      <c r="W1082" s="91"/>
      <c r="X1082" s="91"/>
      <c r="Y1082" s="91"/>
      <c r="Z1082" s="91"/>
      <c r="AA1082" s="91"/>
      <c r="AB1082" s="91"/>
      <c r="AC1082" s="91"/>
      <c r="AD1082" s="91"/>
      <c r="AE1082" s="91"/>
      <c r="AF1082" s="91"/>
      <c r="AG1082" s="91"/>
      <c r="AH1082" s="91"/>
      <c r="AI1082" s="91"/>
      <c r="AJ1082" s="91"/>
      <c r="AK1082" s="91"/>
      <c r="AL1082" s="91"/>
      <c r="AM1082" s="91"/>
      <c r="AN1082" s="91"/>
      <c r="AO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H1082" s="91"/>
      <c r="BI1082" s="91"/>
      <c r="BJ1082" s="91"/>
    </row>
    <row r="1083" spans="13:62" x14ac:dyDescent="0.25">
      <c r="M1083" s="91"/>
      <c r="N1083" s="91"/>
      <c r="O1083" s="91"/>
      <c r="P1083" s="91"/>
      <c r="R1083" s="91"/>
      <c r="S1083" s="91"/>
      <c r="T1083" s="91"/>
      <c r="U1083" s="91"/>
      <c r="W1083" s="91"/>
      <c r="X1083" s="91"/>
      <c r="Y1083" s="91"/>
      <c r="Z1083" s="91"/>
      <c r="AA1083" s="91"/>
      <c r="AB1083" s="91"/>
      <c r="AC1083" s="91"/>
      <c r="AD1083" s="91"/>
      <c r="AE1083" s="91"/>
      <c r="AF1083" s="91"/>
      <c r="AG1083" s="91"/>
      <c r="AH1083" s="91"/>
      <c r="AI1083" s="91"/>
      <c r="AJ1083" s="91"/>
      <c r="AK1083" s="91"/>
      <c r="AL1083" s="91"/>
      <c r="AM1083" s="91"/>
      <c r="AN1083" s="91"/>
      <c r="AO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H1083" s="91"/>
      <c r="BI1083" s="91"/>
      <c r="BJ1083" s="91"/>
    </row>
    <row r="1084" spans="13:62" x14ac:dyDescent="0.25">
      <c r="M1084" s="91"/>
      <c r="N1084" s="91"/>
      <c r="O1084" s="91"/>
      <c r="P1084" s="91"/>
      <c r="R1084" s="91"/>
      <c r="S1084" s="91"/>
      <c r="T1084" s="91"/>
      <c r="U1084" s="91"/>
      <c r="W1084" s="91"/>
      <c r="X1084" s="91"/>
      <c r="Y1084" s="91"/>
      <c r="Z1084" s="91"/>
      <c r="AA1084" s="91"/>
      <c r="AB1084" s="91"/>
      <c r="AC1084" s="91"/>
      <c r="AD1084" s="91"/>
      <c r="AE1084" s="91"/>
      <c r="AF1084" s="91"/>
      <c r="AG1084" s="91"/>
      <c r="AH1084" s="91"/>
      <c r="AI1084" s="91"/>
      <c r="AJ1084" s="91"/>
      <c r="AK1084" s="91"/>
      <c r="AL1084" s="91"/>
      <c r="AM1084" s="91"/>
      <c r="AN1084" s="91"/>
      <c r="AO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1"/>
      <c r="BG1084" s="91"/>
      <c r="BH1084" s="91"/>
      <c r="BI1084" s="91"/>
      <c r="BJ1084" s="91"/>
    </row>
    <row r="1085" spans="13:62" x14ac:dyDescent="0.25">
      <c r="M1085" s="91"/>
      <c r="N1085" s="91"/>
      <c r="O1085" s="91"/>
      <c r="P1085" s="91"/>
      <c r="R1085" s="91"/>
      <c r="S1085" s="91"/>
      <c r="T1085" s="91"/>
      <c r="U1085" s="91"/>
      <c r="W1085" s="91"/>
      <c r="X1085" s="91"/>
      <c r="Y1085" s="91"/>
      <c r="Z1085" s="91"/>
      <c r="AA1085" s="91"/>
      <c r="AB1085" s="91"/>
      <c r="AC1085" s="91"/>
      <c r="AD1085" s="91"/>
      <c r="AE1085" s="91"/>
      <c r="AF1085" s="91"/>
      <c r="AG1085" s="91"/>
      <c r="AH1085" s="91"/>
      <c r="AI1085" s="91"/>
      <c r="AJ1085" s="91"/>
      <c r="AK1085" s="91"/>
      <c r="AL1085" s="91"/>
      <c r="AM1085" s="91"/>
      <c r="AN1085" s="91"/>
      <c r="AO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H1085" s="91"/>
      <c r="BI1085" s="91"/>
      <c r="BJ1085" s="91"/>
    </row>
    <row r="1086" spans="13:62" x14ac:dyDescent="0.25">
      <c r="M1086" s="91"/>
      <c r="N1086" s="91"/>
      <c r="O1086" s="91"/>
      <c r="P1086" s="91"/>
      <c r="R1086" s="91"/>
      <c r="S1086" s="91"/>
      <c r="T1086" s="91"/>
      <c r="U1086" s="91"/>
      <c r="W1086" s="91"/>
      <c r="X1086" s="91"/>
      <c r="Y1086" s="91"/>
      <c r="Z1086" s="91"/>
      <c r="AA1086" s="91"/>
      <c r="AB1086" s="91"/>
      <c r="AC1086" s="91"/>
      <c r="AD1086" s="91"/>
      <c r="AE1086" s="91"/>
      <c r="AF1086" s="91"/>
      <c r="AG1086" s="91"/>
      <c r="AH1086" s="91"/>
      <c r="AI1086" s="91"/>
      <c r="AJ1086" s="91"/>
      <c r="AK1086" s="91"/>
      <c r="AL1086" s="91"/>
      <c r="AM1086" s="91"/>
      <c r="AN1086" s="91"/>
      <c r="AO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H1086" s="91"/>
      <c r="BI1086" s="91"/>
      <c r="BJ1086" s="91"/>
    </row>
    <row r="1087" spans="13:62" x14ac:dyDescent="0.25">
      <c r="M1087" s="91"/>
      <c r="N1087" s="91"/>
      <c r="O1087" s="91"/>
      <c r="P1087" s="91"/>
      <c r="R1087" s="91"/>
      <c r="S1087" s="91"/>
      <c r="T1087" s="91"/>
      <c r="U1087" s="91"/>
      <c r="W1087" s="91"/>
      <c r="X1087" s="91"/>
      <c r="Y1087" s="91"/>
      <c r="Z1087" s="91"/>
      <c r="AA1087" s="91"/>
      <c r="AB1087" s="91"/>
      <c r="AC1087" s="91"/>
      <c r="AD1087" s="91"/>
      <c r="AE1087" s="91"/>
      <c r="AF1087" s="91"/>
      <c r="AG1087" s="91"/>
      <c r="AH1087" s="91"/>
      <c r="AI1087" s="91"/>
      <c r="AJ1087" s="91"/>
      <c r="AK1087" s="91"/>
      <c r="AL1087" s="91"/>
      <c r="AM1087" s="91"/>
      <c r="AN1087" s="91"/>
      <c r="AO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H1087" s="91"/>
      <c r="BI1087" s="91"/>
      <c r="BJ1087" s="91"/>
    </row>
    <row r="1088" spans="13:62" x14ac:dyDescent="0.25">
      <c r="M1088" s="91"/>
      <c r="N1088" s="91"/>
      <c r="O1088" s="91"/>
      <c r="P1088" s="91"/>
      <c r="R1088" s="91"/>
      <c r="S1088" s="91"/>
      <c r="T1088" s="91"/>
      <c r="U1088" s="91"/>
      <c r="W1088" s="91"/>
      <c r="X1088" s="91"/>
      <c r="Y1088" s="91"/>
      <c r="Z1088" s="91"/>
      <c r="AA1088" s="91"/>
      <c r="AB1088" s="91"/>
      <c r="AC1088" s="91"/>
      <c r="AD1088" s="91"/>
      <c r="AE1088" s="91"/>
      <c r="AF1088" s="91"/>
      <c r="AG1088" s="91"/>
      <c r="AH1088" s="91"/>
      <c r="AI1088" s="91"/>
      <c r="AJ1088" s="91"/>
      <c r="AK1088" s="91"/>
      <c r="AL1088" s="91"/>
      <c r="AM1088" s="91"/>
      <c r="AN1088" s="91"/>
      <c r="AO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H1088" s="91"/>
      <c r="BI1088" s="91"/>
      <c r="BJ1088" s="91"/>
    </row>
    <row r="1089" spans="13:62" x14ac:dyDescent="0.25">
      <c r="M1089" s="91"/>
      <c r="N1089" s="91"/>
      <c r="O1089" s="91"/>
      <c r="P1089" s="91"/>
      <c r="R1089" s="91"/>
      <c r="S1089" s="91"/>
      <c r="T1089" s="91"/>
      <c r="U1089" s="91"/>
      <c r="W1089" s="91"/>
      <c r="X1089" s="91"/>
      <c r="Y1089" s="91"/>
      <c r="Z1089" s="91"/>
      <c r="AA1089" s="91"/>
      <c r="AB1089" s="91"/>
      <c r="AC1089" s="91"/>
      <c r="AD1089" s="91"/>
      <c r="AE1089" s="91"/>
      <c r="AF1089" s="91"/>
      <c r="AG1089" s="91"/>
      <c r="AH1089" s="91"/>
      <c r="AI1089" s="91"/>
      <c r="AJ1089" s="91"/>
      <c r="AK1089" s="91"/>
      <c r="AL1089" s="91"/>
      <c r="AM1089" s="91"/>
      <c r="AN1089" s="91"/>
      <c r="AO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H1089" s="91"/>
      <c r="BI1089" s="91"/>
      <c r="BJ1089" s="91"/>
    </row>
    <row r="1090" spans="13:62" x14ac:dyDescent="0.25">
      <c r="M1090" s="91"/>
      <c r="N1090" s="91"/>
      <c r="O1090" s="91"/>
      <c r="P1090" s="91"/>
      <c r="R1090" s="91"/>
      <c r="S1090" s="91"/>
      <c r="T1090" s="91"/>
      <c r="U1090" s="91"/>
      <c r="W1090" s="91"/>
      <c r="X1090" s="91"/>
      <c r="Y1090" s="91"/>
      <c r="Z1090" s="91"/>
      <c r="AA1090" s="91"/>
      <c r="AB1090" s="91"/>
      <c r="AC1090" s="91"/>
      <c r="AD1090" s="91"/>
      <c r="AE1090" s="91"/>
      <c r="AF1090" s="91"/>
      <c r="AG1090" s="91"/>
      <c r="AH1090" s="91"/>
      <c r="AI1090" s="91"/>
      <c r="AJ1090" s="91"/>
      <c r="AK1090" s="91"/>
      <c r="AL1090" s="91"/>
      <c r="AM1090" s="91"/>
      <c r="AN1090" s="91"/>
      <c r="AO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H1090" s="91"/>
      <c r="BI1090" s="91"/>
      <c r="BJ1090" s="91"/>
    </row>
    <row r="1091" spans="13:62" x14ac:dyDescent="0.25">
      <c r="M1091" s="91"/>
      <c r="N1091" s="91"/>
      <c r="O1091" s="91"/>
      <c r="P1091" s="91"/>
      <c r="R1091" s="91"/>
      <c r="S1091" s="91"/>
      <c r="T1091" s="91"/>
      <c r="U1091" s="91"/>
      <c r="W1091" s="91"/>
      <c r="X1091" s="91"/>
      <c r="Y1091" s="91"/>
      <c r="Z1091" s="91"/>
      <c r="AA1091" s="91"/>
      <c r="AB1091" s="91"/>
      <c r="AC1091" s="91"/>
      <c r="AD1091" s="91"/>
      <c r="AE1091" s="91"/>
      <c r="AF1091" s="91"/>
      <c r="AG1091" s="91"/>
      <c r="AH1091" s="91"/>
      <c r="AI1091" s="91"/>
      <c r="AJ1091" s="91"/>
      <c r="AK1091" s="91"/>
      <c r="AL1091" s="91"/>
      <c r="AM1091" s="91"/>
      <c r="AN1091" s="91"/>
      <c r="AO1091" s="91"/>
      <c r="AP1091" s="91"/>
      <c r="AQ1091" s="91"/>
      <c r="AR1091" s="91"/>
      <c r="AS1091" s="91"/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/>
      <c r="BI1091" s="91"/>
      <c r="BJ1091" s="91"/>
    </row>
    <row r="1092" spans="13:62" x14ac:dyDescent="0.25">
      <c r="M1092" s="91"/>
      <c r="N1092" s="91"/>
      <c r="O1092" s="91"/>
      <c r="P1092" s="91"/>
      <c r="R1092" s="91"/>
      <c r="S1092" s="91"/>
      <c r="T1092" s="91"/>
      <c r="U1092" s="91"/>
      <c r="W1092" s="91"/>
      <c r="X1092" s="91"/>
      <c r="Y1092" s="91"/>
      <c r="Z1092" s="91"/>
      <c r="AA1092" s="91"/>
      <c r="AB1092" s="91"/>
      <c r="AC1092" s="91"/>
      <c r="AD1092" s="91"/>
      <c r="AE1092" s="91"/>
      <c r="AF1092" s="91"/>
      <c r="AG1092" s="91"/>
      <c r="AH1092" s="91"/>
      <c r="AI1092" s="91"/>
      <c r="AJ1092" s="91"/>
      <c r="AK1092" s="91"/>
      <c r="AL1092" s="91"/>
      <c r="AM1092" s="91"/>
      <c r="AN1092" s="91"/>
      <c r="AO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H1092" s="91"/>
      <c r="BI1092" s="91"/>
      <c r="BJ1092" s="91"/>
    </row>
    <row r="1093" spans="13:62" x14ac:dyDescent="0.25">
      <c r="M1093" s="91"/>
      <c r="N1093" s="91"/>
      <c r="O1093" s="91"/>
      <c r="P1093" s="91"/>
      <c r="R1093" s="91"/>
      <c r="S1093" s="91"/>
      <c r="T1093" s="91"/>
      <c r="U1093" s="91"/>
      <c r="W1093" s="91"/>
      <c r="X1093" s="91"/>
      <c r="Y1093" s="91"/>
      <c r="Z1093" s="91"/>
      <c r="AA1093" s="91"/>
      <c r="AB1093" s="91"/>
      <c r="AC1093" s="91"/>
      <c r="AD1093" s="91"/>
      <c r="AE1093" s="91"/>
      <c r="AF1093" s="91"/>
      <c r="AG1093" s="91"/>
      <c r="AH1093" s="91"/>
      <c r="AI1093" s="91"/>
      <c r="AJ1093" s="91"/>
      <c r="AK1093" s="91"/>
      <c r="AL1093" s="91"/>
      <c r="AM1093" s="91"/>
      <c r="AN1093" s="91"/>
      <c r="AO1093" s="91"/>
      <c r="AP1093" s="91"/>
      <c r="AQ1093" s="91"/>
      <c r="AR1093" s="91"/>
      <c r="AS1093" s="91"/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/>
      <c r="BI1093" s="91"/>
      <c r="BJ1093" s="91"/>
    </row>
    <row r="1094" spans="13:62" x14ac:dyDescent="0.25">
      <c r="M1094" s="91"/>
      <c r="N1094" s="91"/>
      <c r="O1094" s="91"/>
      <c r="P1094" s="91"/>
      <c r="R1094" s="91"/>
      <c r="S1094" s="91"/>
      <c r="T1094" s="91"/>
      <c r="U1094" s="91"/>
      <c r="W1094" s="91"/>
      <c r="X1094" s="91"/>
      <c r="Y1094" s="91"/>
      <c r="Z1094" s="91"/>
      <c r="AA1094" s="91"/>
      <c r="AB1094" s="91"/>
      <c r="AC1094" s="91"/>
      <c r="AD1094" s="91"/>
      <c r="AE1094" s="91"/>
      <c r="AF1094" s="91"/>
      <c r="AG1094" s="91"/>
      <c r="AH1094" s="91"/>
      <c r="AI1094" s="91"/>
      <c r="AJ1094" s="91"/>
      <c r="AK1094" s="91"/>
      <c r="AL1094" s="91"/>
      <c r="AM1094" s="91"/>
      <c r="AN1094" s="91"/>
      <c r="AO1094" s="91"/>
      <c r="AP1094" s="91"/>
      <c r="AQ1094" s="91"/>
      <c r="AR1094" s="91"/>
      <c r="AS1094" s="91"/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/>
      <c r="BI1094" s="91"/>
      <c r="BJ1094" s="91"/>
    </row>
    <row r="1095" spans="13:62" x14ac:dyDescent="0.25">
      <c r="M1095" s="91"/>
      <c r="N1095" s="91"/>
      <c r="O1095" s="91"/>
      <c r="P1095" s="91"/>
      <c r="R1095" s="91"/>
      <c r="S1095" s="91"/>
      <c r="T1095" s="91"/>
      <c r="U1095" s="91"/>
      <c r="W1095" s="91"/>
      <c r="X1095" s="91"/>
      <c r="Y1095" s="91"/>
      <c r="Z1095" s="91"/>
      <c r="AA1095" s="91"/>
      <c r="AB1095" s="91"/>
      <c r="AC1095" s="91"/>
      <c r="AD1095" s="91"/>
      <c r="AE1095" s="91"/>
      <c r="AF1095" s="91"/>
      <c r="AG1095" s="91"/>
      <c r="AH1095" s="91"/>
      <c r="AI1095" s="91"/>
      <c r="AJ1095" s="91"/>
      <c r="AK1095" s="91"/>
      <c r="AL1095" s="91"/>
      <c r="AM1095" s="91"/>
      <c r="AN1095" s="91"/>
      <c r="AO1095" s="91"/>
      <c r="AP1095" s="91"/>
      <c r="AQ1095" s="91"/>
      <c r="AR1095" s="91"/>
      <c r="AS1095" s="91"/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/>
      <c r="BI1095" s="91"/>
      <c r="BJ1095" s="91"/>
    </row>
    <row r="1096" spans="13:62" x14ac:dyDescent="0.25">
      <c r="M1096" s="91"/>
      <c r="N1096" s="91"/>
      <c r="O1096" s="91"/>
      <c r="P1096" s="91"/>
      <c r="R1096" s="91"/>
      <c r="S1096" s="91"/>
      <c r="T1096" s="91"/>
      <c r="U1096" s="91"/>
      <c r="W1096" s="91"/>
      <c r="X1096" s="91"/>
      <c r="Y1096" s="91"/>
      <c r="Z1096" s="91"/>
      <c r="AA1096" s="91"/>
      <c r="AB1096" s="91"/>
      <c r="AC1096" s="91"/>
      <c r="AD1096" s="91"/>
      <c r="AE1096" s="91"/>
      <c r="AF1096" s="91"/>
      <c r="AG1096" s="91"/>
      <c r="AH1096" s="91"/>
      <c r="AI1096" s="91"/>
      <c r="AJ1096" s="91"/>
      <c r="AK1096" s="91"/>
      <c r="AL1096" s="91"/>
      <c r="AM1096" s="91"/>
      <c r="AN1096" s="91"/>
      <c r="AO1096" s="91"/>
      <c r="AP1096" s="91"/>
      <c r="AQ1096" s="91"/>
      <c r="AR1096" s="91"/>
      <c r="AS1096" s="91"/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/>
      <c r="BI1096" s="91"/>
      <c r="BJ1096" s="91"/>
    </row>
    <row r="1097" spans="13:62" x14ac:dyDescent="0.25">
      <c r="M1097" s="91"/>
      <c r="N1097" s="91"/>
      <c r="O1097" s="91"/>
      <c r="P1097" s="91"/>
      <c r="R1097" s="91"/>
      <c r="S1097" s="91"/>
      <c r="T1097" s="91"/>
      <c r="U1097" s="91"/>
      <c r="W1097" s="91"/>
      <c r="X1097" s="91"/>
      <c r="Y1097" s="91"/>
      <c r="Z1097" s="91"/>
      <c r="AA1097" s="91"/>
      <c r="AB1097" s="91"/>
      <c r="AC1097" s="91"/>
      <c r="AD1097" s="91"/>
      <c r="AE1097" s="91"/>
      <c r="AF1097" s="91"/>
      <c r="AG1097" s="91"/>
      <c r="AH1097" s="91"/>
      <c r="AI1097" s="91"/>
      <c r="AJ1097" s="91"/>
      <c r="AK1097" s="91"/>
      <c r="AL1097" s="91"/>
      <c r="AM1097" s="91"/>
      <c r="AN1097" s="91"/>
      <c r="AO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H1097" s="91"/>
      <c r="BI1097" s="91"/>
      <c r="BJ1097" s="91"/>
    </row>
    <row r="1098" spans="13:62" x14ac:dyDescent="0.25">
      <c r="M1098" s="91"/>
      <c r="N1098" s="91"/>
      <c r="O1098" s="91"/>
      <c r="P1098" s="91"/>
      <c r="R1098" s="91"/>
      <c r="S1098" s="91"/>
      <c r="T1098" s="91"/>
      <c r="U1098" s="91"/>
      <c r="W1098" s="91"/>
      <c r="X1098" s="91"/>
      <c r="Y1098" s="91"/>
      <c r="Z1098" s="91"/>
      <c r="AA1098" s="91"/>
      <c r="AB1098" s="91"/>
      <c r="AC1098" s="91"/>
      <c r="AD1098" s="91"/>
      <c r="AE1098" s="91"/>
      <c r="AF1098" s="91"/>
      <c r="AG1098" s="91"/>
      <c r="AH1098" s="91"/>
      <c r="AI1098" s="91"/>
      <c r="AJ1098" s="91"/>
      <c r="AK1098" s="91"/>
      <c r="AL1098" s="91"/>
      <c r="AM1098" s="91"/>
      <c r="AN1098" s="91"/>
      <c r="AO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H1098" s="91"/>
      <c r="BI1098" s="91"/>
      <c r="BJ1098" s="91"/>
    </row>
    <row r="1099" spans="13:62" x14ac:dyDescent="0.25">
      <c r="M1099" s="91"/>
      <c r="N1099" s="91"/>
      <c r="O1099" s="91"/>
      <c r="P1099" s="91"/>
      <c r="R1099" s="91"/>
      <c r="S1099" s="91"/>
      <c r="T1099" s="91"/>
      <c r="U1099" s="91"/>
      <c r="W1099" s="91"/>
      <c r="X1099" s="91"/>
      <c r="Y1099" s="91"/>
      <c r="Z1099" s="91"/>
      <c r="AA1099" s="91"/>
      <c r="AB1099" s="91"/>
      <c r="AC1099" s="91"/>
      <c r="AD1099" s="91"/>
      <c r="AE1099" s="91"/>
      <c r="AF1099" s="91"/>
      <c r="AG1099" s="91"/>
      <c r="AH1099" s="91"/>
      <c r="AI1099" s="91"/>
      <c r="AJ1099" s="91"/>
      <c r="AK1099" s="91"/>
      <c r="AL1099" s="91"/>
      <c r="AM1099" s="91"/>
      <c r="AN1099" s="91"/>
      <c r="AO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H1099" s="91"/>
      <c r="BI1099" s="91"/>
      <c r="BJ1099" s="91"/>
    </row>
    <row r="1100" spans="13:62" x14ac:dyDescent="0.25">
      <c r="M1100" s="91"/>
      <c r="N1100" s="91"/>
      <c r="O1100" s="91"/>
      <c r="P1100" s="91"/>
      <c r="R1100" s="91"/>
      <c r="S1100" s="91"/>
      <c r="T1100" s="91"/>
      <c r="U1100" s="91"/>
      <c r="W1100" s="91"/>
      <c r="X1100" s="91"/>
      <c r="Y1100" s="91"/>
      <c r="Z1100" s="91"/>
      <c r="AA1100" s="91"/>
      <c r="AB1100" s="91"/>
      <c r="AC1100" s="91"/>
      <c r="AD1100" s="91"/>
      <c r="AE1100" s="91"/>
      <c r="AF1100" s="91"/>
      <c r="AG1100" s="91"/>
      <c r="AH1100" s="91"/>
      <c r="AI1100" s="91"/>
      <c r="AJ1100" s="91"/>
      <c r="AK1100" s="91"/>
      <c r="AL1100" s="91"/>
      <c r="AM1100" s="91"/>
      <c r="AN1100" s="91"/>
      <c r="AO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H1100" s="91"/>
      <c r="BI1100" s="91"/>
      <c r="BJ1100" s="91"/>
    </row>
    <row r="1101" spans="13:62" x14ac:dyDescent="0.25">
      <c r="M1101" s="91"/>
      <c r="N1101" s="91"/>
      <c r="O1101" s="91"/>
      <c r="P1101" s="91"/>
      <c r="R1101" s="91"/>
      <c r="S1101" s="91"/>
      <c r="T1101" s="91"/>
      <c r="U1101" s="91"/>
      <c r="W1101" s="91"/>
      <c r="X1101" s="91"/>
      <c r="Y1101" s="91"/>
      <c r="Z1101" s="91"/>
      <c r="AA1101" s="91"/>
      <c r="AB1101" s="91"/>
      <c r="AC1101" s="91"/>
      <c r="AD1101" s="91"/>
      <c r="AE1101" s="91"/>
      <c r="AF1101" s="91"/>
      <c r="AG1101" s="91"/>
      <c r="AH1101" s="91"/>
      <c r="AI1101" s="91"/>
      <c r="AJ1101" s="91"/>
      <c r="AK1101" s="91"/>
      <c r="AL1101" s="91"/>
      <c r="AM1101" s="91"/>
      <c r="AN1101" s="91"/>
      <c r="AO1101" s="91"/>
      <c r="AP1101" s="91"/>
      <c r="AQ1101" s="91"/>
      <c r="AR1101" s="91"/>
      <c r="AS1101" s="91"/>
      <c r="AT1101" s="91"/>
      <c r="AU1101" s="91"/>
      <c r="AV1101" s="91"/>
      <c r="AW1101" s="91"/>
      <c r="AX1101" s="91"/>
      <c r="AY1101" s="91"/>
      <c r="AZ1101" s="91"/>
      <c r="BA1101" s="91"/>
      <c r="BB1101" s="91"/>
      <c r="BC1101" s="91"/>
      <c r="BD1101" s="91"/>
      <c r="BE1101" s="91"/>
      <c r="BF1101" s="91"/>
      <c r="BG1101" s="91"/>
      <c r="BH1101" s="91"/>
      <c r="BI1101" s="91"/>
      <c r="BJ1101" s="91"/>
    </row>
    <row r="1102" spans="13:62" x14ac:dyDescent="0.25">
      <c r="M1102" s="91"/>
      <c r="N1102" s="91"/>
      <c r="O1102" s="91"/>
      <c r="P1102" s="91"/>
      <c r="R1102" s="91"/>
      <c r="S1102" s="91"/>
      <c r="T1102" s="91"/>
      <c r="U1102" s="91"/>
      <c r="W1102" s="91"/>
      <c r="X1102" s="91"/>
      <c r="Y1102" s="91"/>
      <c r="Z1102" s="91"/>
      <c r="AA1102" s="91"/>
      <c r="AB1102" s="91"/>
      <c r="AC1102" s="91"/>
      <c r="AD1102" s="91"/>
      <c r="AE1102" s="91"/>
      <c r="AF1102" s="91"/>
      <c r="AG1102" s="91"/>
      <c r="AH1102" s="91"/>
      <c r="AI1102" s="91"/>
      <c r="AJ1102" s="91"/>
      <c r="AK1102" s="91"/>
      <c r="AL1102" s="91"/>
      <c r="AM1102" s="91"/>
      <c r="AN1102" s="91"/>
      <c r="AO1102" s="91"/>
      <c r="AP1102" s="91"/>
      <c r="AQ1102" s="91"/>
      <c r="AR1102" s="91"/>
      <c r="AS1102" s="91"/>
      <c r="AT1102" s="91"/>
      <c r="AU1102" s="91"/>
      <c r="AV1102" s="91"/>
      <c r="AW1102" s="91"/>
      <c r="AX1102" s="91"/>
      <c r="AY1102" s="91"/>
      <c r="AZ1102" s="91"/>
      <c r="BA1102" s="91"/>
      <c r="BB1102" s="91"/>
      <c r="BC1102" s="91"/>
      <c r="BD1102" s="91"/>
      <c r="BE1102" s="91"/>
      <c r="BF1102" s="91"/>
      <c r="BG1102" s="91"/>
      <c r="BH1102" s="91"/>
      <c r="BI1102" s="91"/>
      <c r="BJ1102" s="91"/>
    </row>
    <row r="1103" spans="13:62" x14ac:dyDescent="0.25">
      <c r="M1103" s="91"/>
      <c r="N1103" s="91"/>
      <c r="O1103" s="91"/>
      <c r="P1103" s="91"/>
      <c r="R1103" s="91"/>
      <c r="S1103" s="91"/>
      <c r="T1103" s="91"/>
      <c r="U1103" s="91"/>
      <c r="W1103" s="91"/>
      <c r="X1103" s="91"/>
      <c r="Y1103" s="91"/>
      <c r="Z1103" s="91"/>
      <c r="AA1103" s="91"/>
      <c r="AB1103" s="91"/>
      <c r="AC1103" s="91"/>
      <c r="AD1103" s="91"/>
      <c r="AE1103" s="91"/>
      <c r="AF1103" s="91"/>
      <c r="AG1103" s="91"/>
      <c r="AH1103" s="91"/>
      <c r="AI1103" s="91"/>
      <c r="AJ1103" s="91"/>
      <c r="AK1103" s="91"/>
      <c r="AL1103" s="91"/>
      <c r="AM1103" s="91"/>
      <c r="AN1103" s="91"/>
      <c r="AO1103" s="91"/>
      <c r="AP1103" s="91"/>
      <c r="AQ1103" s="91"/>
      <c r="AR1103" s="91"/>
      <c r="AS1103" s="91"/>
      <c r="AT1103" s="91"/>
      <c r="AU1103" s="91"/>
      <c r="AV1103" s="91"/>
      <c r="AW1103" s="91"/>
      <c r="AX1103" s="91"/>
      <c r="AY1103" s="91"/>
      <c r="AZ1103" s="91"/>
      <c r="BA1103" s="91"/>
      <c r="BB1103" s="91"/>
      <c r="BC1103" s="91"/>
      <c r="BD1103" s="91"/>
      <c r="BE1103" s="91"/>
      <c r="BF1103" s="91"/>
      <c r="BG1103" s="91"/>
      <c r="BH1103" s="91"/>
      <c r="BI1103" s="91"/>
      <c r="BJ1103" s="91"/>
    </row>
    <row r="1104" spans="13:62" x14ac:dyDescent="0.25">
      <c r="M1104" s="91"/>
      <c r="N1104" s="91"/>
      <c r="O1104" s="91"/>
      <c r="P1104" s="91"/>
      <c r="R1104" s="91"/>
      <c r="S1104" s="91"/>
      <c r="T1104" s="91"/>
      <c r="U1104" s="91"/>
      <c r="W1104" s="91"/>
      <c r="X1104" s="91"/>
      <c r="Y1104" s="91"/>
      <c r="Z1104" s="91"/>
      <c r="AA1104" s="91"/>
      <c r="AB1104" s="91"/>
      <c r="AC1104" s="91"/>
      <c r="AD1104" s="91"/>
      <c r="AE1104" s="91"/>
      <c r="AF1104" s="91"/>
      <c r="AG1104" s="91"/>
      <c r="AH1104" s="91"/>
      <c r="AI1104" s="91"/>
      <c r="AJ1104" s="91"/>
      <c r="AK1104" s="91"/>
      <c r="AL1104" s="91"/>
      <c r="AM1104" s="91"/>
      <c r="AN1104" s="91"/>
      <c r="AO1104" s="91"/>
      <c r="AP1104" s="91"/>
      <c r="AQ1104" s="91"/>
      <c r="AR1104" s="91"/>
      <c r="AS1104" s="91"/>
      <c r="AT1104" s="91"/>
      <c r="AU1104" s="91"/>
      <c r="AV1104" s="91"/>
      <c r="AW1104" s="91"/>
      <c r="AX1104" s="91"/>
      <c r="AY1104" s="91"/>
      <c r="AZ1104" s="91"/>
      <c r="BA1104" s="91"/>
      <c r="BB1104" s="91"/>
      <c r="BC1104" s="91"/>
      <c r="BD1104" s="91"/>
      <c r="BE1104" s="91"/>
      <c r="BF1104" s="91"/>
      <c r="BG1104" s="91"/>
      <c r="BH1104" s="91"/>
      <c r="BI1104" s="91"/>
      <c r="BJ1104" s="91"/>
    </row>
    <row r="1105" spans="13:62" x14ac:dyDescent="0.25">
      <c r="M1105" s="91"/>
      <c r="N1105" s="91"/>
      <c r="O1105" s="91"/>
      <c r="P1105" s="91"/>
      <c r="R1105" s="91"/>
      <c r="S1105" s="91"/>
      <c r="T1105" s="91"/>
      <c r="U1105" s="91"/>
      <c r="W1105" s="91"/>
      <c r="X1105" s="91"/>
      <c r="Y1105" s="91"/>
      <c r="Z1105" s="91"/>
      <c r="AA1105" s="91"/>
      <c r="AB1105" s="91"/>
      <c r="AC1105" s="91"/>
      <c r="AD1105" s="91"/>
      <c r="AE1105" s="91"/>
      <c r="AF1105" s="91"/>
      <c r="AG1105" s="91"/>
      <c r="AH1105" s="91"/>
      <c r="AI1105" s="91"/>
      <c r="AJ1105" s="91"/>
      <c r="AK1105" s="91"/>
      <c r="AL1105" s="91"/>
      <c r="AM1105" s="91"/>
      <c r="AN1105" s="91"/>
      <c r="AO1105" s="91"/>
      <c r="AP1105" s="91"/>
      <c r="AQ1105" s="91"/>
      <c r="AR1105" s="91"/>
      <c r="AS1105" s="91"/>
      <c r="AT1105" s="91"/>
      <c r="AU1105" s="91"/>
      <c r="AV1105" s="91"/>
      <c r="AW1105" s="91"/>
      <c r="AX1105" s="91"/>
      <c r="AY1105" s="91"/>
      <c r="AZ1105" s="91"/>
      <c r="BA1105" s="91"/>
      <c r="BB1105" s="91"/>
      <c r="BC1105" s="91"/>
      <c r="BD1105" s="91"/>
      <c r="BE1105" s="91"/>
      <c r="BF1105" s="91"/>
      <c r="BG1105" s="91"/>
      <c r="BH1105" s="91"/>
      <c r="BI1105" s="91"/>
      <c r="BJ1105" s="91"/>
    </row>
    <row r="1106" spans="13:62" x14ac:dyDescent="0.25">
      <c r="M1106" s="91"/>
      <c r="N1106" s="91"/>
      <c r="O1106" s="91"/>
      <c r="P1106" s="91"/>
      <c r="R1106" s="91"/>
      <c r="S1106" s="91"/>
      <c r="T1106" s="91"/>
      <c r="U1106" s="91"/>
      <c r="W1106" s="91"/>
      <c r="X1106" s="91"/>
      <c r="Y1106" s="91"/>
      <c r="Z1106" s="91"/>
      <c r="AA1106" s="91"/>
      <c r="AB1106" s="91"/>
      <c r="AC1106" s="91"/>
      <c r="AD1106" s="91"/>
      <c r="AE1106" s="91"/>
      <c r="AF1106" s="91"/>
      <c r="AG1106" s="91"/>
      <c r="AH1106" s="91"/>
      <c r="AI1106" s="91"/>
      <c r="AJ1106" s="91"/>
      <c r="AK1106" s="91"/>
      <c r="AL1106" s="91"/>
      <c r="AM1106" s="91"/>
      <c r="AN1106" s="91"/>
      <c r="AO1106" s="91"/>
      <c r="AP1106" s="91"/>
      <c r="AQ1106" s="91"/>
      <c r="AR1106" s="91"/>
      <c r="AS1106" s="91"/>
      <c r="AT1106" s="91"/>
      <c r="AU1106" s="91"/>
      <c r="AV1106" s="91"/>
      <c r="AW1106" s="91"/>
      <c r="AX1106" s="91"/>
      <c r="AY1106" s="91"/>
      <c r="AZ1106" s="91"/>
      <c r="BA1106" s="91"/>
      <c r="BB1106" s="91"/>
      <c r="BC1106" s="91"/>
      <c r="BD1106" s="91"/>
      <c r="BE1106" s="91"/>
      <c r="BF1106" s="91"/>
      <c r="BG1106" s="91"/>
      <c r="BH1106" s="91"/>
      <c r="BI1106" s="91"/>
      <c r="BJ1106" s="91"/>
    </row>
    <row r="1107" spans="13:62" x14ac:dyDescent="0.25">
      <c r="M1107" s="91"/>
      <c r="N1107" s="91"/>
      <c r="O1107" s="91"/>
      <c r="P1107" s="91"/>
      <c r="R1107" s="91"/>
      <c r="S1107" s="91"/>
      <c r="T1107" s="91"/>
      <c r="U1107" s="91"/>
      <c r="W1107" s="91"/>
      <c r="X1107" s="91"/>
      <c r="Y1107" s="91"/>
      <c r="Z1107" s="91"/>
      <c r="AA1107" s="91"/>
      <c r="AB1107" s="91"/>
      <c r="AC1107" s="91"/>
      <c r="AD1107" s="91"/>
      <c r="AE1107" s="91"/>
      <c r="AF1107" s="91"/>
      <c r="AG1107" s="91"/>
      <c r="AH1107" s="91"/>
      <c r="AI1107" s="91"/>
      <c r="AJ1107" s="91"/>
      <c r="AK1107" s="91"/>
      <c r="AL1107" s="91"/>
      <c r="AM1107" s="91"/>
      <c r="AN1107" s="91"/>
      <c r="AO1107" s="91"/>
      <c r="AP1107" s="91"/>
      <c r="AQ1107" s="91"/>
      <c r="AR1107" s="91"/>
      <c r="AS1107" s="91"/>
      <c r="AT1107" s="91"/>
      <c r="AU1107" s="91"/>
      <c r="AV1107" s="91"/>
      <c r="AW1107" s="91"/>
      <c r="AX1107" s="91"/>
      <c r="AY1107" s="91"/>
      <c r="AZ1107" s="91"/>
      <c r="BA1107" s="91"/>
      <c r="BB1107" s="91"/>
      <c r="BC1107" s="91"/>
      <c r="BD1107" s="91"/>
      <c r="BE1107" s="91"/>
      <c r="BF1107" s="91"/>
      <c r="BG1107" s="91"/>
      <c r="BH1107" s="91"/>
      <c r="BI1107" s="91"/>
      <c r="BJ1107" s="91"/>
    </row>
    <row r="1108" spans="13:62" x14ac:dyDescent="0.25">
      <c r="M1108" s="91"/>
      <c r="N1108" s="91"/>
      <c r="O1108" s="91"/>
      <c r="P1108" s="91"/>
      <c r="R1108" s="91"/>
      <c r="S1108" s="91"/>
      <c r="T1108" s="91"/>
      <c r="U1108" s="91"/>
      <c r="W1108" s="91"/>
      <c r="X1108" s="91"/>
      <c r="Y1108" s="91"/>
      <c r="Z1108" s="91"/>
      <c r="AA1108" s="91"/>
      <c r="AB1108" s="91"/>
      <c r="AC1108" s="91"/>
      <c r="AD1108" s="91"/>
      <c r="AE1108" s="91"/>
      <c r="AF1108" s="91"/>
      <c r="AG1108" s="91"/>
      <c r="AH1108" s="91"/>
      <c r="AI1108" s="91"/>
      <c r="AJ1108" s="91"/>
      <c r="AK1108" s="91"/>
      <c r="AL1108" s="91"/>
      <c r="AM1108" s="91"/>
      <c r="AN1108" s="91"/>
      <c r="AO1108" s="91"/>
      <c r="AP1108" s="91"/>
      <c r="AQ1108" s="91"/>
      <c r="AR1108" s="91"/>
      <c r="AS1108" s="91"/>
      <c r="AT1108" s="91"/>
      <c r="AU1108" s="91"/>
      <c r="AV1108" s="91"/>
      <c r="AW1108" s="91"/>
      <c r="AX1108" s="91"/>
      <c r="AY1108" s="91"/>
      <c r="AZ1108" s="91"/>
      <c r="BA1108" s="91"/>
      <c r="BB1108" s="91"/>
      <c r="BC1108" s="91"/>
      <c r="BD1108" s="91"/>
      <c r="BE1108" s="91"/>
      <c r="BF1108" s="91"/>
      <c r="BG1108" s="91"/>
      <c r="BH1108" s="91"/>
      <c r="BI1108" s="91"/>
      <c r="BJ1108" s="91"/>
    </row>
    <row r="1109" spans="13:62" x14ac:dyDescent="0.25">
      <c r="M1109" s="91"/>
      <c r="N1109" s="91"/>
      <c r="O1109" s="91"/>
      <c r="P1109" s="91"/>
      <c r="R1109" s="91"/>
      <c r="S1109" s="91"/>
      <c r="T1109" s="91"/>
      <c r="U1109" s="91"/>
      <c r="W1109" s="91"/>
      <c r="X1109" s="91"/>
      <c r="Y1109" s="91"/>
      <c r="Z1109" s="91"/>
      <c r="AA1109" s="91"/>
      <c r="AB1109" s="91"/>
      <c r="AC1109" s="91"/>
      <c r="AD1109" s="91"/>
      <c r="AE1109" s="91"/>
      <c r="AF1109" s="91"/>
      <c r="AG1109" s="91"/>
      <c r="AH1109" s="91"/>
      <c r="AI1109" s="91"/>
      <c r="AJ1109" s="91"/>
      <c r="AK1109" s="91"/>
      <c r="AL1109" s="91"/>
      <c r="AM1109" s="91"/>
      <c r="AN1109" s="91"/>
      <c r="AO1109" s="91"/>
      <c r="AP1109" s="91"/>
      <c r="AQ1109" s="91"/>
      <c r="AR1109" s="91"/>
      <c r="AS1109" s="91"/>
      <c r="AT1109" s="91"/>
      <c r="AU1109" s="91"/>
      <c r="AV1109" s="91"/>
      <c r="AW1109" s="91"/>
      <c r="AX1109" s="91"/>
      <c r="AY1109" s="91"/>
      <c r="AZ1109" s="91"/>
      <c r="BA1109" s="91"/>
      <c r="BB1109" s="91"/>
      <c r="BC1109" s="91"/>
      <c r="BD1109" s="91"/>
      <c r="BE1109" s="91"/>
      <c r="BF1109" s="91"/>
      <c r="BG1109" s="91"/>
      <c r="BH1109" s="91"/>
      <c r="BI1109" s="91"/>
      <c r="BJ1109" s="91"/>
    </row>
    <row r="1110" spans="13:62" x14ac:dyDescent="0.25">
      <c r="M1110" s="91"/>
      <c r="N1110" s="91"/>
      <c r="O1110" s="91"/>
      <c r="P1110" s="91"/>
      <c r="R1110" s="91"/>
      <c r="S1110" s="91"/>
      <c r="T1110" s="91"/>
      <c r="U1110" s="91"/>
      <c r="W1110" s="91"/>
      <c r="X1110" s="91"/>
      <c r="Y1110" s="91"/>
      <c r="Z1110" s="91"/>
      <c r="AA1110" s="91"/>
      <c r="AB1110" s="91"/>
      <c r="AC1110" s="91"/>
      <c r="AD1110" s="91"/>
      <c r="AE1110" s="91"/>
      <c r="AF1110" s="91"/>
      <c r="AG1110" s="91"/>
      <c r="AH1110" s="91"/>
      <c r="AI1110" s="91"/>
      <c r="AJ1110" s="91"/>
      <c r="AK1110" s="91"/>
      <c r="AL1110" s="91"/>
      <c r="AM1110" s="91"/>
      <c r="AN1110" s="91"/>
      <c r="AO1110" s="91"/>
      <c r="AP1110" s="91"/>
      <c r="AQ1110" s="91"/>
      <c r="AR1110" s="91"/>
      <c r="AS1110" s="91"/>
      <c r="AT1110" s="91"/>
      <c r="AU1110" s="91"/>
      <c r="AV1110" s="91"/>
      <c r="AW1110" s="91"/>
      <c r="AX1110" s="91"/>
      <c r="AY1110" s="91"/>
      <c r="AZ1110" s="91"/>
      <c r="BA1110" s="91"/>
      <c r="BB1110" s="91"/>
      <c r="BC1110" s="91"/>
      <c r="BD1110" s="91"/>
      <c r="BE1110" s="91"/>
      <c r="BF1110" s="91"/>
      <c r="BG1110" s="91"/>
      <c r="BH1110" s="91"/>
      <c r="BI1110" s="91"/>
      <c r="BJ1110" s="91"/>
    </row>
    <row r="1111" spans="13:62" x14ac:dyDescent="0.25">
      <c r="M1111" s="91"/>
      <c r="N1111" s="91"/>
      <c r="O1111" s="91"/>
      <c r="P1111" s="91"/>
      <c r="R1111" s="91"/>
      <c r="S1111" s="91"/>
      <c r="T1111" s="91"/>
      <c r="U1111" s="91"/>
      <c r="W1111" s="91"/>
      <c r="X1111" s="91"/>
      <c r="Y1111" s="91"/>
      <c r="Z1111" s="91"/>
      <c r="AA1111" s="91"/>
      <c r="AB1111" s="91"/>
      <c r="AC1111" s="91"/>
      <c r="AD1111" s="91"/>
      <c r="AE1111" s="91"/>
      <c r="AF1111" s="91"/>
      <c r="AG1111" s="91"/>
      <c r="AH1111" s="91"/>
      <c r="AI1111" s="91"/>
      <c r="AJ1111" s="91"/>
      <c r="AK1111" s="91"/>
      <c r="AL1111" s="91"/>
      <c r="AM1111" s="91"/>
      <c r="AN1111" s="91"/>
      <c r="AO1111" s="91"/>
      <c r="AP1111" s="91"/>
      <c r="AQ1111" s="91"/>
      <c r="AR1111" s="91"/>
      <c r="AS1111" s="91"/>
      <c r="AT1111" s="91"/>
      <c r="AU1111" s="91"/>
      <c r="AV1111" s="91"/>
      <c r="AW1111" s="91"/>
      <c r="AX1111" s="91"/>
      <c r="AY1111" s="91"/>
      <c r="AZ1111" s="91"/>
      <c r="BA1111" s="91"/>
      <c r="BB1111" s="91"/>
      <c r="BC1111" s="91"/>
      <c r="BD1111" s="91"/>
      <c r="BE1111" s="91"/>
      <c r="BF1111" s="91"/>
      <c r="BG1111" s="91"/>
      <c r="BH1111" s="91"/>
      <c r="BI1111" s="91"/>
      <c r="BJ1111" s="91"/>
    </row>
    <row r="1112" spans="13:62" x14ac:dyDescent="0.25">
      <c r="M1112" s="91"/>
      <c r="N1112" s="91"/>
      <c r="O1112" s="91"/>
      <c r="P1112" s="91"/>
      <c r="R1112" s="91"/>
      <c r="S1112" s="91"/>
      <c r="T1112" s="91"/>
      <c r="U1112" s="91"/>
      <c r="W1112" s="91"/>
      <c r="X1112" s="91"/>
      <c r="Y1112" s="91"/>
      <c r="Z1112" s="91"/>
      <c r="AA1112" s="91"/>
      <c r="AB1112" s="91"/>
      <c r="AC1112" s="91"/>
      <c r="AD1112" s="91"/>
      <c r="AE1112" s="91"/>
      <c r="AF1112" s="91"/>
      <c r="AG1112" s="91"/>
      <c r="AH1112" s="91"/>
      <c r="AI1112" s="91"/>
      <c r="AJ1112" s="91"/>
      <c r="AK1112" s="91"/>
      <c r="AL1112" s="91"/>
      <c r="AM1112" s="91"/>
      <c r="AN1112" s="91"/>
      <c r="AO1112" s="91"/>
      <c r="AP1112" s="91"/>
      <c r="AQ1112" s="91"/>
      <c r="AR1112" s="91"/>
      <c r="AS1112" s="91"/>
      <c r="AT1112" s="91"/>
      <c r="AU1112" s="91"/>
      <c r="AV1112" s="91"/>
      <c r="AW1112" s="91"/>
      <c r="AX1112" s="91"/>
      <c r="AY1112" s="91"/>
      <c r="AZ1112" s="91"/>
      <c r="BA1112" s="91"/>
      <c r="BB1112" s="91"/>
      <c r="BC1112" s="91"/>
      <c r="BD1112" s="91"/>
      <c r="BE1112" s="91"/>
      <c r="BF1112" s="91"/>
      <c r="BG1112" s="91"/>
      <c r="BH1112" s="91"/>
      <c r="BI1112" s="91"/>
      <c r="BJ1112" s="91"/>
    </row>
    <row r="1113" spans="13:62" x14ac:dyDescent="0.25">
      <c r="M1113" s="91"/>
      <c r="N1113" s="91"/>
      <c r="O1113" s="91"/>
      <c r="P1113" s="91"/>
      <c r="R1113" s="91"/>
      <c r="S1113" s="91"/>
      <c r="T1113" s="91"/>
      <c r="U1113" s="91"/>
      <c r="W1113" s="91"/>
      <c r="X1113" s="91"/>
      <c r="Y1113" s="91"/>
      <c r="Z1113" s="91"/>
      <c r="AA1113" s="91"/>
      <c r="AB1113" s="91"/>
      <c r="AC1113" s="91"/>
      <c r="AD1113" s="91"/>
      <c r="AE1113" s="91"/>
      <c r="AF1113" s="91"/>
      <c r="AG1113" s="91"/>
      <c r="AH1113" s="91"/>
      <c r="AI1113" s="91"/>
      <c r="AJ1113" s="91"/>
      <c r="AK1113" s="91"/>
      <c r="AL1113" s="91"/>
      <c r="AM1113" s="91"/>
      <c r="AN1113" s="91"/>
      <c r="AO1113" s="91"/>
      <c r="AP1113" s="91"/>
      <c r="AQ1113" s="91"/>
      <c r="AR1113" s="91"/>
      <c r="AS1113" s="91"/>
      <c r="AT1113" s="91"/>
      <c r="AU1113" s="91"/>
      <c r="AV1113" s="91"/>
      <c r="AW1113" s="91"/>
      <c r="AX1113" s="91"/>
      <c r="AY1113" s="91"/>
      <c r="AZ1113" s="91"/>
      <c r="BA1113" s="91"/>
      <c r="BB1113" s="91"/>
      <c r="BC1113" s="91"/>
      <c r="BD1113" s="91"/>
      <c r="BE1113" s="91"/>
      <c r="BF1113" s="91"/>
      <c r="BG1113" s="91"/>
      <c r="BH1113" s="91"/>
      <c r="BI1113" s="91"/>
      <c r="BJ1113" s="91"/>
    </row>
    <row r="1114" spans="13:62" x14ac:dyDescent="0.25">
      <c r="M1114" s="91"/>
      <c r="N1114" s="91"/>
      <c r="O1114" s="91"/>
      <c r="P1114" s="91"/>
      <c r="R1114" s="91"/>
      <c r="S1114" s="91"/>
      <c r="T1114" s="91"/>
      <c r="U1114" s="91"/>
      <c r="W1114" s="91"/>
      <c r="X1114" s="91"/>
      <c r="Y1114" s="91"/>
      <c r="Z1114" s="91"/>
      <c r="AA1114" s="91"/>
      <c r="AB1114" s="91"/>
      <c r="AC1114" s="91"/>
      <c r="AD1114" s="91"/>
      <c r="AE1114" s="91"/>
      <c r="AF1114" s="91"/>
      <c r="AG1114" s="91"/>
      <c r="AH1114" s="91"/>
      <c r="AI1114" s="91"/>
      <c r="AJ1114" s="91"/>
      <c r="AK1114" s="91"/>
      <c r="AL1114" s="91"/>
      <c r="AM1114" s="91"/>
      <c r="AN1114" s="91"/>
      <c r="AO1114" s="91"/>
      <c r="AP1114" s="91"/>
      <c r="AQ1114" s="91"/>
      <c r="AR1114" s="91"/>
      <c r="AS1114" s="91"/>
      <c r="AT1114" s="91"/>
      <c r="AU1114" s="91"/>
      <c r="AV1114" s="91"/>
      <c r="AW1114" s="91"/>
      <c r="AX1114" s="91"/>
      <c r="AY1114" s="91"/>
      <c r="AZ1114" s="91"/>
      <c r="BA1114" s="91"/>
      <c r="BB1114" s="91"/>
      <c r="BC1114" s="91"/>
      <c r="BD1114" s="91"/>
      <c r="BE1114" s="91"/>
      <c r="BF1114" s="91"/>
      <c r="BG1114" s="91"/>
      <c r="BH1114" s="91"/>
      <c r="BI1114" s="91"/>
      <c r="BJ1114" s="91"/>
    </row>
    <row r="1115" spans="13:62" x14ac:dyDescent="0.25">
      <c r="M1115" s="91"/>
      <c r="N1115" s="91"/>
      <c r="O1115" s="91"/>
      <c r="P1115" s="91"/>
      <c r="R1115" s="91"/>
      <c r="S1115" s="91"/>
      <c r="T1115" s="91"/>
      <c r="U1115" s="91"/>
      <c r="W1115" s="91"/>
      <c r="X1115" s="91"/>
      <c r="Y1115" s="91"/>
      <c r="Z1115" s="91"/>
      <c r="AA1115" s="91"/>
      <c r="AB1115" s="91"/>
      <c r="AC1115" s="91"/>
      <c r="AD1115" s="91"/>
      <c r="AE1115" s="91"/>
      <c r="AF1115" s="91"/>
      <c r="AG1115" s="91"/>
      <c r="AH1115" s="91"/>
      <c r="AI1115" s="91"/>
      <c r="AJ1115" s="91"/>
      <c r="AK1115" s="91"/>
      <c r="AL1115" s="91"/>
      <c r="AM1115" s="91"/>
      <c r="AN1115" s="91"/>
      <c r="AO1115" s="91"/>
      <c r="AP1115" s="91"/>
      <c r="AQ1115" s="91"/>
      <c r="AR1115" s="91"/>
      <c r="AS1115" s="91"/>
      <c r="AT1115" s="91"/>
      <c r="AU1115" s="91"/>
      <c r="AV1115" s="91"/>
      <c r="AW1115" s="91"/>
      <c r="AX1115" s="91"/>
      <c r="AY1115" s="91"/>
      <c r="AZ1115" s="91"/>
      <c r="BA1115" s="91"/>
      <c r="BB1115" s="91"/>
      <c r="BC1115" s="91"/>
      <c r="BD1115" s="91"/>
      <c r="BE1115" s="91"/>
      <c r="BF1115" s="91"/>
      <c r="BG1115" s="91"/>
      <c r="BH1115" s="91"/>
      <c r="BI1115" s="91"/>
      <c r="BJ1115" s="91"/>
    </row>
    <row r="1116" spans="13:62" x14ac:dyDescent="0.25">
      <c r="M1116" s="91"/>
      <c r="N1116" s="91"/>
      <c r="O1116" s="91"/>
      <c r="P1116" s="91"/>
      <c r="R1116" s="91"/>
      <c r="S1116" s="91"/>
      <c r="T1116" s="91"/>
      <c r="U1116" s="91"/>
      <c r="W1116" s="91"/>
      <c r="X1116" s="91"/>
      <c r="Y1116" s="91"/>
      <c r="Z1116" s="91"/>
      <c r="AA1116" s="91"/>
      <c r="AB1116" s="91"/>
      <c r="AC1116" s="91"/>
      <c r="AD1116" s="91"/>
      <c r="AE1116" s="91"/>
      <c r="AF1116" s="91"/>
      <c r="AG1116" s="91"/>
      <c r="AH1116" s="91"/>
      <c r="AI1116" s="91"/>
      <c r="AJ1116" s="91"/>
      <c r="AK1116" s="91"/>
      <c r="AL1116" s="91"/>
      <c r="AM1116" s="91"/>
      <c r="AN1116" s="91"/>
      <c r="AO1116" s="91"/>
      <c r="AP1116" s="91"/>
      <c r="AQ1116" s="91"/>
      <c r="AR1116" s="91"/>
      <c r="AS1116" s="91"/>
      <c r="AT1116" s="91"/>
      <c r="AU1116" s="91"/>
      <c r="AV1116" s="91"/>
      <c r="AW1116" s="91"/>
      <c r="AX1116" s="91"/>
      <c r="AY1116" s="91"/>
      <c r="AZ1116" s="91"/>
      <c r="BA1116" s="91"/>
      <c r="BB1116" s="91"/>
      <c r="BC1116" s="91"/>
      <c r="BD1116" s="91"/>
      <c r="BE1116" s="91"/>
      <c r="BF1116" s="91"/>
      <c r="BG1116" s="91"/>
      <c r="BH1116" s="91"/>
      <c r="BI1116" s="91"/>
      <c r="BJ1116" s="91"/>
    </row>
    <row r="1117" spans="13:62" x14ac:dyDescent="0.25">
      <c r="M1117" s="91"/>
      <c r="N1117" s="91"/>
      <c r="O1117" s="91"/>
      <c r="P1117" s="91"/>
      <c r="R1117" s="91"/>
      <c r="S1117" s="91"/>
      <c r="T1117" s="91"/>
      <c r="U1117" s="91"/>
      <c r="W1117" s="91"/>
      <c r="X1117" s="91"/>
      <c r="Y1117" s="91"/>
      <c r="Z1117" s="91"/>
      <c r="AA1117" s="91"/>
      <c r="AB1117" s="91"/>
      <c r="AC1117" s="91"/>
      <c r="AD1117" s="91"/>
      <c r="AE1117" s="91"/>
      <c r="AF1117" s="91"/>
      <c r="AG1117" s="91"/>
      <c r="AH1117" s="91"/>
      <c r="AI1117" s="91"/>
      <c r="AJ1117" s="91"/>
      <c r="AK1117" s="91"/>
      <c r="AL1117" s="91"/>
      <c r="AM1117" s="91"/>
      <c r="AN1117" s="91"/>
      <c r="AO1117" s="91"/>
      <c r="AP1117" s="91"/>
      <c r="AQ1117" s="91"/>
      <c r="AR1117" s="91"/>
      <c r="AS1117" s="91"/>
      <c r="AT1117" s="91"/>
      <c r="AU1117" s="91"/>
      <c r="AV1117" s="91"/>
      <c r="AW1117" s="91"/>
      <c r="AX1117" s="91"/>
      <c r="AY1117" s="91"/>
      <c r="AZ1117" s="91"/>
      <c r="BA1117" s="91"/>
      <c r="BB1117" s="91"/>
      <c r="BC1117" s="91"/>
      <c r="BD1117" s="91"/>
      <c r="BE1117" s="91"/>
      <c r="BF1117" s="91"/>
      <c r="BG1117" s="91"/>
      <c r="BH1117" s="91"/>
      <c r="BI1117" s="91"/>
      <c r="BJ1117" s="91"/>
    </row>
    <row r="1118" spans="13:62" x14ac:dyDescent="0.25">
      <c r="M1118" s="91"/>
      <c r="N1118" s="91"/>
      <c r="O1118" s="91"/>
      <c r="P1118" s="91"/>
      <c r="R1118" s="91"/>
      <c r="S1118" s="91"/>
      <c r="T1118" s="91"/>
      <c r="U1118" s="91"/>
      <c r="W1118" s="91"/>
      <c r="X1118" s="91"/>
      <c r="Y1118" s="91"/>
      <c r="Z1118" s="91"/>
      <c r="AA1118" s="91"/>
      <c r="AB1118" s="91"/>
      <c r="AC1118" s="91"/>
      <c r="AD1118" s="91"/>
      <c r="AE1118" s="91"/>
      <c r="AF1118" s="91"/>
      <c r="AG1118" s="91"/>
      <c r="AH1118" s="91"/>
      <c r="AI1118" s="91"/>
      <c r="AJ1118" s="91"/>
      <c r="AK1118" s="91"/>
      <c r="AL1118" s="91"/>
      <c r="AM1118" s="91"/>
      <c r="AN1118" s="91"/>
      <c r="AO1118" s="91"/>
      <c r="AP1118" s="91"/>
      <c r="AQ1118" s="91"/>
      <c r="AR1118" s="91"/>
      <c r="AS1118" s="91"/>
      <c r="AT1118" s="91"/>
      <c r="AU1118" s="91"/>
      <c r="AV1118" s="91"/>
      <c r="AW1118" s="91"/>
      <c r="AX1118" s="91"/>
      <c r="AY1118" s="91"/>
      <c r="AZ1118" s="91"/>
      <c r="BA1118" s="91"/>
      <c r="BB1118" s="91"/>
      <c r="BC1118" s="91"/>
      <c r="BD1118" s="91"/>
      <c r="BE1118" s="91"/>
      <c r="BF1118" s="91"/>
      <c r="BG1118" s="91"/>
      <c r="BH1118" s="91"/>
      <c r="BI1118" s="91"/>
      <c r="BJ1118" s="91"/>
    </row>
    <row r="1119" spans="13:62" x14ac:dyDescent="0.25">
      <c r="M1119" s="91"/>
      <c r="N1119" s="91"/>
      <c r="O1119" s="91"/>
      <c r="P1119" s="91"/>
      <c r="R1119" s="91"/>
      <c r="S1119" s="91"/>
      <c r="T1119" s="91"/>
      <c r="U1119" s="91"/>
      <c r="W1119" s="91"/>
      <c r="X1119" s="91"/>
      <c r="Y1119" s="91"/>
      <c r="Z1119" s="91"/>
      <c r="AA1119" s="91"/>
      <c r="AB1119" s="91"/>
      <c r="AC1119" s="91"/>
      <c r="AD1119" s="91"/>
      <c r="AE1119" s="91"/>
      <c r="AF1119" s="91"/>
      <c r="AG1119" s="91"/>
      <c r="AH1119" s="91"/>
      <c r="AI1119" s="91"/>
      <c r="AJ1119" s="91"/>
      <c r="AK1119" s="91"/>
      <c r="AL1119" s="91"/>
      <c r="AM1119" s="91"/>
      <c r="AN1119" s="91"/>
      <c r="AO1119" s="91"/>
      <c r="AP1119" s="91"/>
      <c r="AQ1119" s="91"/>
      <c r="AR1119" s="91"/>
      <c r="AS1119" s="91"/>
      <c r="AT1119" s="91"/>
      <c r="AU1119" s="91"/>
      <c r="AV1119" s="91"/>
      <c r="AW1119" s="91"/>
      <c r="AX1119" s="91"/>
      <c r="AY1119" s="91"/>
      <c r="AZ1119" s="91"/>
      <c r="BA1119" s="91"/>
      <c r="BB1119" s="91"/>
      <c r="BC1119" s="91"/>
      <c r="BD1119" s="91"/>
      <c r="BE1119" s="91"/>
      <c r="BF1119" s="91"/>
      <c r="BG1119" s="91"/>
      <c r="BH1119" s="91"/>
      <c r="BI1119" s="91"/>
      <c r="BJ1119" s="91"/>
    </row>
    <row r="1120" spans="13:62" x14ac:dyDescent="0.25">
      <c r="M1120" s="91"/>
      <c r="N1120" s="91"/>
      <c r="O1120" s="91"/>
      <c r="P1120" s="91"/>
      <c r="R1120" s="91"/>
      <c r="S1120" s="91"/>
      <c r="T1120" s="91"/>
      <c r="U1120" s="91"/>
      <c r="W1120" s="91"/>
      <c r="X1120" s="91"/>
      <c r="Y1120" s="91"/>
      <c r="Z1120" s="91"/>
      <c r="AA1120" s="91"/>
      <c r="AB1120" s="91"/>
      <c r="AC1120" s="91"/>
      <c r="AD1120" s="91"/>
      <c r="AE1120" s="91"/>
      <c r="AF1120" s="91"/>
      <c r="AG1120" s="91"/>
      <c r="AH1120" s="91"/>
      <c r="AI1120" s="91"/>
      <c r="AJ1120" s="91"/>
      <c r="AK1120" s="91"/>
      <c r="AL1120" s="91"/>
      <c r="AM1120" s="91"/>
      <c r="AN1120" s="91"/>
      <c r="AO1120" s="91"/>
      <c r="AP1120" s="91"/>
      <c r="AQ1120" s="91"/>
      <c r="AR1120" s="91"/>
      <c r="AS1120" s="91"/>
      <c r="AT1120" s="91"/>
      <c r="AU1120" s="91"/>
      <c r="AV1120" s="91"/>
      <c r="AW1120" s="91"/>
      <c r="AX1120" s="91"/>
      <c r="AY1120" s="91"/>
      <c r="AZ1120" s="91"/>
      <c r="BA1120" s="91"/>
      <c r="BB1120" s="91"/>
      <c r="BC1120" s="91"/>
      <c r="BD1120" s="91"/>
      <c r="BE1120" s="91"/>
      <c r="BF1120" s="91"/>
      <c r="BG1120" s="91"/>
      <c r="BH1120" s="91"/>
      <c r="BI1120" s="91"/>
      <c r="BJ1120" s="91"/>
    </row>
    <row r="1121" spans="13:62" x14ac:dyDescent="0.25">
      <c r="M1121" s="91"/>
      <c r="N1121" s="91"/>
      <c r="O1121" s="91"/>
      <c r="P1121" s="91"/>
      <c r="R1121" s="91"/>
      <c r="S1121" s="91"/>
      <c r="T1121" s="91"/>
      <c r="U1121" s="91"/>
      <c r="W1121" s="91"/>
      <c r="X1121" s="91"/>
      <c r="Y1121" s="91"/>
      <c r="Z1121" s="91"/>
      <c r="AA1121" s="91"/>
      <c r="AB1121" s="91"/>
      <c r="AC1121" s="91"/>
      <c r="AD1121" s="91"/>
      <c r="AE1121" s="91"/>
      <c r="AF1121" s="91"/>
      <c r="AG1121" s="91"/>
      <c r="AH1121" s="91"/>
      <c r="AI1121" s="91"/>
      <c r="AJ1121" s="91"/>
      <c r="AK1121" s="91"/>
      <c r="AL1121" s="91"/>
      <c r="AM1121" s="91"/>
      <c r="AN1121" s="91"/>
      <c r="AO1121" s="91"/>
      <c r="AP1121" s="91"/>
      <c r="AQ1121" s="91"/>
      <c r="AR1121" s="91"/>
      <c r="AS1121" s="91"/>
      <c r="AT1121" s="91"/>
      <c r="AU1121" s="91"/>
      <c r="AV1121" s="91"/>
      <c r="AW1121" s="91"/>
      <c r="AX1121" s="91"/>
      <c r="AY1121" s="91"/>
      <c r="AZ1121" s="91"/>
      <c r="BA1121" s="91"/>
      <c r="BB1121" s="91"/>
      <c r="BC1121" s="91"/>
      <c r="BD1121" s="91"/>
      <c r="BE1121" s="91"/>
      <c r="BF1121" s="91"/>
      <c r="BG1121" s="91"/>
      <c r="BH1121" s="91"/>
      <c r="BI1121" s="91"/>
      <c r="BJ1121" s="91"/>
    </row>
    <row r="1122" spans="13:62" x14ac:dyDescent="0.25">
      <c r="M1122" s="91"/>
      <c r="N1122" s="91"/>
      <c r="O1122" s="91"/>
      <c r="P1122" s="91"/>
      <c r="R1122" s="91"/>
      <c r="S1122" s="91"/>
      <c r="T1122" s="91"/>
      <c r="U1122" s="91"/>
      <c r="W1122" s="91"/>
      <c r="X1122" s="91"/>
      <c r="Y1122" s="91"/>
      <c r="Z1122" s="91"/>
      <c r="AA1122" s="91"/>
      <c r="AB1122" s="91"/>
      <c r="AC1122" s="91"/>
      <c r="AD1122" s="91"/>
      <c r="AE1122" s="91"/>
      <c r="AF1122" s="91"/>
      <c r="AG1122" s="91"/>
      <c r="AH1122" s="91"/>
      <c r="AI1122" s="91"/>
      <c r="AJ1122" s="91"/>
      <c r="AK1122" s="91"/>
      <c r="AL1122" s="91"/>
      <c r="AM1122" s="91"/>
      <c r="AN1122" s="91"/>
      <c r="AO1122" s="91"/>
      <c r="AP1122" s="91"/>
      <c r="AQ1122" s="91"/>
      <c r="AR1122" s="91"/>
      <c r="AS1122" s="91"/>
      <c r="AT1122" s="91"/>
      <c r="AU1122" s="91"/>
      <c r="AV1122" s="91"/>
      <c r="AW1122" s="91"/>
      <c r="AX1122" s="91"/>
      <c r="AY1122" s="91"/>
      <c r="AZ1122" s="91"/>
      <c r="BA1122" s="91"/>
      <c r="BB1122" s="91"/>
      <c r="BC1122" s="91"/>
      <c r="BD1122" s="91"/>
      <c r="BE1122" s="91"/>
      <c r="BF1122" s="91"/>
      <c r="BG1122" s="91"/>
      <c r="BH1122" s="91"/>
      <c r="BI1122" s="91"/>
      <c r="BJ1122" s="91"/>
    </row>
    <row r="1123" spans="13:62" x14ac:dyDescent="0.25">
      <c r="M1123" s="91"/>
      <c r="N1123" s="91"/>
      <c r="O1123" s="91"/>
      <c r="P1123" s="91"/>
      <c r="R1123" s="91"/>
      <c r="S1123" s="91"/>
      <c r="T1123" s="91"/>
      <c r="U1123" s="91"/>
      <c r="W1123" s="91"/>
      <c r="X1123" s="91"/>
      <c r="Y1123" s="91"/>
      <c r="Z1123" s="91"/>
      <c r="AA1123" s="91"/>
      <c r="AB1123" s="91"/>
      <c r="AC1123" s="91"/>
      <c r="AD1123" s="91"/>
      <c r="AE1123" s="91"/>
      <c r="AF1123" s="91"/>
      <c r="AG1123" s="91"/>
      <c r="AH1123" s="91"/>
      <c r="AI1123" s="91"/>
      <c r="AJ1123" s="91"/>
      <c r="AK1123" s="91"/>
      <c r="AL1123" s="91"/>
      <c r="AM1123" s="91"/>
      <c r="AN1123" s="91"/>
      <c r="AO1123" s="91"/>
      <c r="AP1123" s="91"/>
      <c r="AQ1123" s="91"/>
      <c r="AR1123" s="91"/>
      <c r="AS1123" s="91"/>
      <c r="AT1123" s="91"/>
      <c r="AU1123" s="91"/>
      <c r="AV1123" s="91"/>
      <c r="AW1123" s="91"/>
      <c r="AX1123" s="91"/>
      <c r="AY1123" s="91"/>
      <c r="AZ1123" s="91"/>
      <c r="BA1123" s="91"/>
      <c r="BB1123" s="91"/>
      <c r="BC1123" s="91"/>
      <c r="BD1123" s="91"/>
      <c r="BE1123" s="91"/>
      <c r="BF1123" s="91"/>
      <c r="BG1123" s="91"/>
      <c r="BH1123" s="91"/>
      <c r="BI1123" s="91"/>
      <c r="BJ1123" s="91"/>
    </row>
    <row r="1124" spans="13:62" x14ac:dyDescent="0.25">
      <c r="M1124" s="91"/>
      <c r="N1124" s="91"/>
      <c r="O1124" s="91"/>
      <c r="P1124" s="91"/>
      <c r="R1124" s="91"/>
      <c r="S1124" s="91"/>
      <c r="T1124" s="91"/>
      <c r="U1124" s="91"/>
      <c r="W1124" s="91"/>
      <c r="X1124" s="91"/>
      <c r="Y1124" s="91"/>
      <c r="Z1124" s="91"/>
      <c r="AA1124" s="91"/>
      <c r="AB1124" s="91"/>
      <c r="AC1124" s="91"/>
      <c r="AD1124" s="91"/>
      <c r="AE1124" s="91"/>
      <c r="AF1124" s="91"/>
      <c r="AG1124" s="91"/>
      <c r="AH1124" s="91"/>
      <c r="AI1124" s="91"/>
      <c r="AJ1124" s="91"/>
      <c r="AK1124" s="91"/>
      <c r="AL1124" s="91"/>
      <c r="AM1124" s="91"/>
      <c r="AN1124" s="91"/>
      <c r="AO1124" s="91"/>
      <c r="AP1124" s="91"/>
      <c r="AQ1124" s="91"/>
      <c r="AR1124" s="91"/>
      <c r="AS1124" s="91"/>
      <c r="AT1124" s="91"/>
      <c r="AU1124" s="91"/>
      <c r="AV1124" s="91"/>
      <c r="AW1124" s="91"/>
      <c r="AX1124" s="91"/>
      <c r="AY1124" s="91"/>
      <c r="AZ1124" s="91"/>
      <c r="BA1124" s="91"/>
      <c r="BB1124" s="91"/>
      <c r="BC1124" s="91"/>
      <c r="BD1124" s="91"/>
      <c r="BE1124" s="91"/>
      <c r="BF1124" s="91"/>
      <c r="BG1124" s="91"/>
      <c r="BH1124" s="91"/>
      <c r="BI1124" s="91"/>
      <c r="BJ1124" s="91"/>
    </row>
    <row r="1125" spans="13:62" x14ac:dyDescent="0.25">
      <c r="M1125" s="91"/>
      <c r="N1125" s="91"/>
      <c r="O1125" s="91"/>
      <c r="P1125" s="91"/>
      <c r="R1125" s="91"/>
      <c r="S1125" s="91"/>
      <c r="T1125" s="91"/>
      <c r="U1125" s="91"/>
      <c r="W1125" s="91"/>
      <c r="X1125" s="91"/>
      <c r="Y1125" s="91"/>
      <c r="Z1125" s="91"/>
      <c r="AA1125" s="91"/>
      <c r="AB1125" s="91"/>
      <c r="AC1125" s="91"/>
      <c r="AD1125" s="91"/>
      <c r="AE1125" s="91"/>
      <c r="AF1125" s="91"/>
      <c r="AG1125" s="91"/>
      <c r="AH1125" s="91"/>
      <c r="AI1125" s="91"/>
      <c r="AJ1125" s="91"/>
      <c r="AK1125" s="91"/>
      <c r="AL1125" s="91"/>
      <c r="AM1125" s="91"/>
      <c r="AN1125" s="91"/>
      <c r="AO1125" s="91"/>
      <c r="AP1125" s="91"/>
      <c r="AQ1125" s="91"/>
      <c r="AR1125" s="91"/>
      <c r="AS1125" s="91"/>
      <c r="AT1125" s="91"/>
      <c r="AU1125" s="91"/>
      <c r="AV1125" s="91"/>
      <c r="AW1125" s="91"/>
      <c r="AX1125" s="91"/>
      <c r="AY1125" s="91"/>
      <c r="AZ1125" s="91"/>
      <c r="BA1125" s="91"/>
      <c r="BB1125" s="91"/>
      <c r="BC1125" s="91"/>
      <c r="BD1125" s="91"/>
      <c r="BE1125" s="91"/>
      <c r="BF1125" s="91"/>
      <c r="BG1125" s="91"/>
      <c r="BH1125" s="91"/>
      <c r="BI1125" s="91"/>
      <c r="BJ1125" s="91"/>
    </row>
    <row r="1126" spans="13:62" x14ac:dyDescent="0.25">
      <c r="M1126" s="91"/>
      <c r="N1126" s="91"/>
      <c r="O1126" s="91"/>
      <c r="P1126" s="91"/>
      <c r="R1126" s="91"/>
      <c r="S1126" s="91"/>
      <c r="T1126" s="91"/>
      <c r="U1126" s="91"/>
      <c r="W1126" s="91"/>
      <c r="X1126" s="91"/>
      <c r="Y1126" s="91"/>
      <c r="Z1126" s="91"/>
      <c r="AA1126" s="91"/>
      <c r="AB1126" s="91"/>
      <c r="AC1126" s="91"/>
      <c r="AD1126" s="91"/>
      <c r="AE1126" s="91"/>
      <c r="AF1126" s="91"/>
      <c r="AG1126" s="91"/>
      <c r="AH1126" s="91"/>
      <c r="AI1126" s="91"/>
      <c r="AJ1126" s="91"/>
      <c r="AK1126" s="91"/>
      <c r="AL1126" s="91"/>
      <c r="AM1126" s="91"/>
      <c r="AN1126" s="91"/>
      <c r="AO1126" s="91"/>
      <c r="AP1126" s="91"/>
      <c r="AQ1126" s="91"/>
      <c r="AR1126" s="91"/>
      <c r="AS1126" s="91"/>
      <c r="AT1126" s="91"/>
      <c r="AU1126" s="91"/>
      <c r="AV1126" s="91"/>
      <c r="AW1126" s="91"/>
      <c r="AX1126" s="91"/>
      <c r="AY1126" s="91"/>
      <c r="AZ1126" s="91"/>
      <c r="BA1126" s="91"/>
      <c r="BB1126" s="91"/>
      <c r="BC1126" s="91"/>
      <c r="BD1126" s="91"/>
      <c r="BE1126" s="91"/>
      <c r="BF1126" s="91"/>
      <c r="BG1126" s="91"/>
      <c r="BH1126" s="91"/>
      <c r="BI1126" s="91"/>
      <c r="BJ1126" s="91"/>
    </row>
    <row r="1127" spans="13:62" x14ac:dyDescent="0.25">
      <c r="M1127" s="91"/>
      <c r="N1127" s="91"/>
      <c r="O1127" s="91"/>
      <c r="P1127" s="91"/>
      <c r="R1127" s="91"/>
      <c r="S1127" s="91"/>
      <c r="T1127" s="91"/>
      <c r="U1127" s="91"/>
      <c r="W1127" s="91"/>
      <c r="X1127" s="91"/>
      <c r="Y1127" s="91"/>
      <c r="Z1127" s="91"/>
      <c r="AA1127" s="91"/>
      <c r="AB1127" s="91"/>
      <c r="AC1127" s="91"/>
      <c r="AD1127" s="91"/>
      <c r="AE1127" s="91"/>
      <c r="AF1127" s="91"/>
      <c r="AG1127" s="91"/>
      <c r="AH1127" s="91"/>
      <c r="AI1127" s="91"/>
      <c r="AJ1127" s="91"/>
      <c r="AK1127" s="91"/>
      <c r="AL1127" s="91"/>
      <c r="AM1127" s="91"/>
      <c r="AN1127" s="91"/>
      <c r="AO1127" s="91"/>
      <c r="AP1127" s="91"/>
      <c r="AQ1127" s="91"/>
      <c r="AR1127" s="91"/>
      <c r="AS1127" s="91"/>
      <c r="AT1127" s="91"/>
      <c r="AU1127" s="91"/>
      <c r="AV1127" s="91"/>
      <c r="AW1127" s="91"/>
      <c r="AX1127" s="91"/>
      <c r="AY1127" s="91"/>
      <c r="AZ1127" s="91"/>
      <c r="BA1127" s="91"/>
      <c r="BB1127" s="91"/>
      <c r="BC1127" s="91"/>
      <c r="BD1127" s="91"/>
      <c r="BE1127" s="91"/>
      <c r="BF1127" s="91"/>
      <c r="BG1127" s="91"/>
      <c r="BH1127" s="91"/>
      <c r="BI1127" s="91"/>
      <c r="BJ1127" s="91"/>
    </row>
    <row r="1128" spans="13:62" x14ac:dyDescent="0.25">
      <c r="M1128" s="91"/>
      <c r="N1128" s="91"/>
      <c r="O1128" s="91"/>
      <c r="P1128" s="91"/>
      <c r="R1128" s="91"/>
      <c r="S1128" s="91"/>
      <c r="T1128" s="91"/>
      <c r="U1128" s="91"/>
      <c r="W1128" s="91"/>
      <c r="X1128" s="91"/>
      <c r="Y1128" s="91"/>
      <c r="Z1128" s="91"/>
      <c r="AA1128" s="91"/>
      <c r="AB1128" s="91"/>
      <c r="AC1128" s="91"/>
      <c r="AD1128" s="91"/>
      <c r="AE1128" s="91"/>
      <c r="AF1128" s="91"/>
      <c r="AG1128" s="91"/>
      <c r="AH1128" s="91"/>
      <c r="AI1128" s="91"/>
      <c r="AJ1128" s="91"/>
      <c r="AK1128" s="91"/>
      <c r="AL1128" s="91"/>
      <c r="AM1128" s="91"/>
      <c r="AN1128" s="91"/>
      <c r="AO1128" s="91"/>
      <c r="AP1128" s="91"/>
      <c r="AQ1128" s="91"/>
      <c r="AR1128" s="91"/>
      <c r="AS1128" s="91"/>
      <c r="AT1128" s="91"/>
      <c r="AU1128" s="91"/>
      <c r="AV1128" s="91"/>
      <c r="AW1128" s="91"/>
      <c r="AX1128" s="91"/>
      <c r="AY1128" s="91"/>
      <c r="AZ1128" s="91"/>
      <c r="BA1128" s="91"/>
      <c r="BB1128" s="91"/>
      <c r="BC1128" s="91"/>
      <c r="BD1128" s="91"/>
      <c r="BE1128" s="91"/>
      <c r="BF1128" s="91"/>
      <c r="BG1128" s="91"/>
      <c r="BH1128" s="91"/>
      <c r="BI1128" s="91"/>
      <c r="BJ1128" s="91"/>
    </row>
    <row r="1129" spans="13:62" x14ac:dyDescent="0.25">
      <c r="M1129" s="91"/>
      <c r="N1129" s="91"/>
      <c r="O1129" s="91"/>
      <c r="P1129" s="91"/>
      <c r="R1129" s="91"/>
      <c r="S1129" s="91"/>
      <c r="T1129" s="91"/>
      <c r="U1129" s="91"/>
      <c r="W1129" s="91"/>
      <c r="X1129" s="91"/>
      <c r="Y1129" s="91"/>
      <c r="Z1129" s="91"/>
      <c r="AA1129" s="91"/>
      <c r="AB1129" s="91"/>
      <c r="AC1129" s="91"/>
      <c r="AD1129" s="91"/>
      <c r="AE1129" s="91"/>
      <c r="AF1129" s="91"/>
      <c r="AG1129" s="91"/>
      <c r="AH1129" s="91"/>
      <c r="AI1129" s="91"/>
      <c r="AJ1129" s="91"/>
      <c r="AK1129" s="91"/>
      <c r="AL1129" s="91"/>
      <c r="AM1129" s="91"/>
      <c r="AN1129" s="91"/>
      <c r="AO1129" s="91"/>
      <c r="AP1129" s="91"/>
      <c r="AQ1129" s="91"/>
      <c r="AR1129" s="91"/>
      <c r="AS1129" s="91"/>
      <c r="AT1129" s="91"/>
      <c r="AU1129" s="91"/>
      <c r="AV1129" s="91"/>
      <c r="AW1129" s="91"/>
      <c r="AX1129" s="91"/>
      <c r="AY1129" s="91"/>
      <c r="AZ1129" s="91"/>
      <c r="BA1129" s="91"/>
      <c r="BB1129" s="91"/>
      <c r="BC1129" s="91"/>
      <c r="BD1129" s="91"/>
      <c r="BE1129" s="91"/>
      <c r="BF1129" s="91"/>
      <c r="BG1129" s="91"/>
      <c r="BH1129" s="91"/>
      <c r="BI1129" s="91"/>
      <c r="BJ1129" s="91"/>
    </row>
    <row r="1130" spans="13:62" x14ac:dyDescent="0.25">
      <c r="M1130" s="91"/>
      <c r="N1130" s="91"/>
      <c r="O1130" s="91"/>
      <c r="P1130" s="91"/>
      <c r="R1130" s="91"/>
      <c r="S1130" s="91"/>
      <c r="T1130" s="91"/>
      <c r="U1130" s="91"/>
      <c r="W1130" s="91"/>
      <c r="X1130" s="91"/>
      <c r="Y1130" s="91"/>
      <c r="Z1130" s="91"/>
      <c r="AA1130" s="91"/>
      <c r="AB1130" s="91"/>
      <c r="AC1130" s="91"/>
      <c r="AD1130" s="91"/>
      <c r="AE1130" s="91"/>
      <c r="AF1130" s="91"/>
      <c r="AG1130" s="91"/>
      <c r="AH1130" s="91"/>
      <c r="AI1130" s="91"/>
      <c r="AJ1130" s="91"/>
      <c r="AK1130" s="91"/>
      <c r="AL1130" s="91"/>
      <c r="AM1130" s="91"/>
      <c r="AN1130" s="91"/>
      <c r="AO1130" s="91"/>
      <c r="AP1130" s="91"/>
      <c r="AQ1130" s="91"/>
      <c r="AR1130" s="91"/>
      <c r="AS1130" s="91"/>
      <c r="AT1130" s="91"/>
      <c r="AU1130" s="91"/>
      <c r="AV1130" s="91"/>
      <c r="AW1130" s="91"/>
      <c r="AX1130" s="91"/>
      <c r="AY1130" s="91"/>
      <c r="AZ1130" s="91"/>
      <c r="BA1130" s="91"/>
      <c r="BB1130" s="91"/>
      <c r="BC1130" s="91"/>
      <c r="BD1130" s="91"/>
      <c r="BE1130" s="91"/>
      <c r="BF1130" s="91"/>
      <c r="BG1130" s="91"/>
      <c r="BH1130" s="91"/>
      <c r="BI1130" s="91"/>
      <c r="BJ1130" s="91"/>
    </row>
    <row r="1131" spans="13:62" x14ac:dyDescent="0.25">
      <c r="M1131" s="91"/>
      <c r="N1131" s="91"/>
      <c r="O1131" s="91"/>
      <c r="P1131" s="91"/>
      <c r="R1131" s="91"/>
      <c r="S1131" s="91"/>
      <c r="T1131" s="91"/>
      <c r="U1131" s="91"/>
      <c r="W1131" s="91"/>
      <c r="X1131" s="91"/>
      <c r="Y1131" s="91"/>
      <c r="Z1131" s="91"/>
      <c r="AA1131" s="91"/>
      <c r="AB1131" s="91"/>
      <c r="AC1131" s="91"/>
      <c r="AD1131" s="91"/>
      <c r="AE1131" s="91"/>
      <c r="AF1131" s="91"/>
      <c r="AG1131" s="91"/>
      <c r="AH1131" s="91"/>
      <c r="AI1131" s="91"/>
      <c r="AJ1131" s="91"/>
      <c r="AK1131" s="91"/>
      <c r="AL1131" s="91"/>
      <c r="AM1131" s="91"/>
      <c r="AN1131" s="91"/>
      <c r="AO1131" s="91"/>
      <c r="AP1131" s="91"/>
      <c r="AQ1131" s="91"/>
      <c r="AR1131" s="91"/>
      <c r="AS1131" s="91"/>
      <c r="AT1131" s="91"/>
      <c r="AU1131" s="91"/>
      <c r="AV1131" s="91"/>
      <c r="AW1131" s="91"/>
      <c r="AX1131" s="91"/>
      <c r="AY1131" s="91"/>
      <c r="AZ1131" s="91"/>
      <c r="BA1131" s="91"/>
      <c r="BB1131" s="91"/>
      <c r="BC1131" s="91"/>
      <c r="BD1131" s="91"/>
      <c r="BE1131" s="91"/>
      <c r="BF1131" s="91"/>
      <c r="BG1131" s="91"/>
      <c r="BH1131" s="91"/>
      <c r="BI1131" s="91"/>
      <c r="BJ1131" s="91"/>
    </row>
    <row r="1132" spans="13:62" x14ac:dyDescent="0.25">
      <c r="M1132" s="91"/>
      <c r="N1132" s="91"/>
      <c r="O1132" s="91"/>
      <c r="P1132" s="91"/>
      <c r="R1132" s="91"/>
      <c r="S1132" s="91"/>
      <c r="T1132" s="91"/>
      <c r="U1132" s="91"/>
      <c r="W1132" s="91"/>
      <c r="X1132" s="91"/>
      <c r="Y1132" s="91"/>
      <c r="Z1132" s="91"/>
      <c r="AA1132" s="91"/>
      <c r="AB1132" s="91"/>
      <c r="AC1132" s="91"/>
      <c r="AD1132" s="91"/>
      <c r="AE1132" s="91"/>
      <c r="AF1132" s="91"/>
      <c r="AG1132" s="91"/>
      <c r="AH1132" s="91"/>
      <c r="AI1132" s="91"/>
      <c r="AJ1132" s="91"/>
      <c r="AK1132" s="91"/>
      <c r="AL1132" s="91"/>
      <c r="AM1132" s="91"/>
      <c r="AN1132" s="91"/>
      <c r="AO1132" s="91"/>
      <c r="AP1132" s="91"/>
      <c r="AQ1132" s="91"/>
      <c r="AR1132" s="91"/>
      <c r="AS1132" s="91"/>
      <c r="AT1132" s="91"/>
      <c r="AU1132" s="91"/>
      <c r="AV1132" s="91"/>
      <c r="AW1132" s="91"/>
      <c r="AX1132" s="91"/>
      <c r="AY1132" s="91"/>
      <c r="AZ1132" s="91"/>
      <c r="BA1132" s="91"/>
      <c r="BB1132" s="91"/>
      <c r="BC1132" s="91"/>
      <c r="BD1132" s="91"/>
      <c r="BE1132" s="91"/>
      <c r="BF1132" s="91"/>
      <c r="BG1132" s="91"/>
      <c r="BH1132" s="91"/>
      <c r="BI1132" s="91"/>
      <c r="BJ1132" s="91"/>
    </row>
    <row r="1133" spans="13:62" x14ac:dyDescent="0.25">
      <c r="M1133" s="91"/>
      <c r="N1133" s="91"/>
      <c r="O1133" s="91"/>
      <c r="P1133" s="91"/>
      <c r="R1133" s="91"/>
      <c r="S1133" s="91"/>
      <c r="T1133" s="91"/>
      <c r="U1133" s="91"/>
      <c r="W1133" s="91"/>
      <c r="X1133" s="91"/>
      <c r="Y1133" s="91"/>
      <c r="Z1133" s="91"/>
      <c r="AA1133" s="91"/>
      <c r="AB1133" s="91"/>
      <c r="AC1133" s="91"/>
      <c r="AD1133" s="91"/>
      <c r="AE1133" s="91"/>
      <c r="AF1133" s="91"/>
      <c r="AG1133" s="91"/>
      <c r="AH1133" s="91"/>
      <c r="AI1133" s="91"/>
      <c r="AJ1133" s="91"/>
      <c r="AK1133" s="91"/>
      <c r="AL1133" s="91"/>
      <c r="AM1133" s="91"/>
      <c r="AN1133" s="91"/>
      <c r="AO1133" s="91"/>
      <c r="AP1133" s="91"/>
      <c r="AQ1133" s="91"/>
      <c r="AR1133" s="91"/>
      <c r="AS1133" s="91"/>
      <c r="AT1133" s="91"/>
      <c r="AU1133" s="91"/>
      <c r="AV1133" s="91"/>
      <c r="AW1133" s="91"/>
      <c r="AX1133" s="91"/>
      <c r="AY1133" s="91"/>
      <c r="AZ1133" s="91"/>
      <c r="BA1133" s="91"/>
      <c r="BB1133" s="91"/>
      <c r="BC1133" s="91"/>
      <c r="BD1133" s="91"/>
      <c r="BE1133" s="91"/>
      <c r="BF1133" s="91"/>
      <c r="BG1133" s="91"/>
      <c r="BH1133" s="91"/>
      <c r="BI1133" s="91"/>
      <c r="BJ1133" s="91"/>
    </row>
    <row r="1134" spans="13:62" x14ac:dyDescent="0.25">
      <c r="M1134" s="91"/>
      <c r="N1134" s="91"/>
      <c r="O1134" s="91"/>
      <c r="P1134" s="91"/>
      <c r="R1134" s="91"/>
      <c r="S1134" s="91"/>
      <c r="T1134" s="91"/>
      <c r="U1134" s="91"/>
      <c r="W1134" s="91"/>
      <c r="X1134" s="91"/>
      <c r="Y1134" s="91"/>
      <c r="Z1134" s="91"/>
      <c r="AA1134" s="91"/>
      <c r="AB1134" s="91"/>
      <c r="AC1134" s="91"/>
      <c r="AD1134" s="91"/>
      <c r="AE1134" s="91"/>
      <c r="AF1134" s="91"/>
      <c r="AG1134" s="91"/>
      <c r="AH1134" s="91"/>
      <c r="AI1134" s="91"/>
      <c r="AJ1134" s="91"/>
      <c r="AK1134" s="91"/>
      <c r="AL1134" s="91"/>
      <c r="AM1134" s="91"/>
      <c r="AN1134" s="91"/>
      <c r="AO1134" s="91"/>
      <c r="AP1134" s="91"/>
      <c r="AQ1134" s="91"/>
      <c r="AR1134" s="91"/>
      <c r="AS1134" s="91"/>
      <c r="AT1134" s="91"/>
      <c r="AU1134" s="91"/>
      <c r="AV1134" s="91"/>
      <c r="AW1134" s="91"/>
      <c r="AX1134" s="91"/>
      <c r="AY1134" s="91"/>
      <c r="AZ1134" s="91"/>
      <c r="BA1134" s="91"/>
      <c r="BB1134" s="91"/>
      <c r="BC1134" s="91"/>
      <c r="BD1134" s="91"/>
      <c r="BE1134" s="91"/>
      <c r="BF1134" s="91"/>
      <c r="BG1134" s="91"/>
      <c r="BH1134" s="91"/>
      <c r="BI1134" s="91"/>
      <c r="BJ1134" s="91"/>
    </row>
    <row r="1135" spans="13:62" x14ac:dyDescent="0.25">
      <c r="M1135" s="91"/>
      <c r="N1135" s="91"/>
      <c r="O1135" s="91"/>
      <c r="P1135" s="91"/>
      <c r="R1135" s="91"/>
      <c r="S1135" s="91"/>
      <c r="T1135" s="91"/>
      <c r="U1135" s="91"/>
      <c r="W1135" s="91"/>
      <c r="X1135" s="91"/>
      <c r="Y1135" s="91"/>
      <c r="Z1135" s="91"/>
      <c r="AA1135" s="91"/>
      <c r="AB1135" s="91"/>
      <c r="AC1135" s="91"/>
      <c r="AD1135" s="91"/>
      <c r="AE1135" s="91"/>
      <c r="AF1135" s="91"/>
      <c r="AG1135" s="91"/>
      <c r="AH1135" s="91"/>
      <c r="AI1135" s="91"/>
      <c r="AJ1135" s="91"/>
      <c r="AK1135" s="91"/>
      <c r="AL1135" s="91"/>
      <c r="AM1135" s="91"/>
      <c r="AN1135" s="91"/>
      <c r="AO1135" s="91"/>
      <c r="AP1135" s="91"/>
      <c r="AQ1135" s="91"/>
      <c r="AR1135" s="91"/>
      <c r="AS1135" s="91"/>
      <c r="AT1135" s="91"/>
      <c r="AU1135" s="91"/>
      <c r="AV1135" s="91"/>
      <c r="AW1135" s="91"/>
      <c r="AX1135" s="91"/>
      <c r="AY1135" s="91"/>
      <c r="AZ1135" s="91"/>
      <c r="BA1135" s="91"/>
      <c r="BB1135" s="91"/>
      <c r="BC1135" s="91"/>
      <c r="BD1135" s="91"/>
      <c r="BE1135" s="91"/>
      <c r="BF1135" s="91"/>
      <c r="BG1135" s="91"/>
      <c r="BH1135" s="91"/>
      <c r="BI1135" s="91"/>
      <c r="BJ1135" s="91"/>
    </row>
    <row r="1136" spans="13:62" x14ac:dyDescent="0.25">
      <c r="M1136" s="91"/>
      <c r="N1136" s="91"/>
      <c r="O1136" s="91"/>
      <c r="P1136" s="91"/>
      <c r="R1136" s="91"/>
      <c r="S1136" s="91"/>
      <c r="T1136" s="91"/>
      <c r="U1136" s="91"/>
      <c r="W1136" s="91"/>
      <c r="X1136" s="91"/>
      <c r="Y1136" s="91"/>
      <c r="Z1136" s="91"/>
      <c r="AA1136" s="91"/>
      <c r="AB1136" s="91"/>
      <c r="AC1136" s="91"/>
      <c r="AD1136" s="91"/>
      <c r="AE1136" s="91"/>
      <c r="AF1136" s="91"/>
      <c r="AG1136" s="91"/>
      <c r="AH1136" s="91"/>
      <c r="AI1136" s="91"/>
      <c r="AJ1136" s="91"/>
      <c r="AK1136" s="91"/>
      <c r="AL1136" s="91"/>
      <c r="AM1136" s="91"/>
      <c r="AN1136" s="91"/>
      <c r="AO1136" s="91"/>
      <c r="AP1136" s="91"/>
      <c r="AQ1136" s="91"/>
      <c r="AR1136" s="91"/>
      <c r="AS1136" s="91"/>
      <c r="AT1136" s="91"/>
      <c r="AU1136" s="91"/>
      <c r="AV1136" s="91"/>
      <c r="AW1136" s="91"/>
      <c r="AX1136" s="91"/>
      <c r="AY1136" s="91"/>
      <c r="AZ1136" s="91"/>
      <c r="BA1136" s="91"/>
      <c r="BB1136" s="91"/>
      <c r="BC1136" s="91"/>
      <c r="BD1136" s="91"/>
      <c r="BE1136" s="91"/>
      <c r="BF1136" s="91"/>
      <c r="BG1136" s="91"/>
      <c r="BH1136" s="91"/>
      <c r="BI1136" s="91"/>
      <c r="BJ1136" s="91"/>
    </row>
    <row r="1137" spans="13:62" x14ac:dyDescent="0.25">
      <c r="M1137" s="91"/>
      <c r="N1137" s="91"/>
      <c r="O1137" s="91"/>
      <c r="P1137" s="91"/>
      <c r="R1137" s="91"/>
      <c r="S1137" s="91"/>
      <c r="T1137" s="91"/>
      <c r="U1137" s="91"/>
      <c r="W1137" s="91"/>
      <c r="X1137" s="91"/>
      <c r="Y1137" s="91"/>
      <c r="Z1137" s="91"/>
      <c r="AA1137" s="91"/>
      <c r="AB1137" s="91"/>
      <c r="AC1137" s="91"/>
      <c r="AD1137" s="91"/>
      <c r="AE1137" s="91"/>
      <c r="AF1137" s="91"/>
      <c r="AG1137" s="91"/>
      <c r="AH1137" s="91"/>
      <c r="AI1137" s="91"/>
      <c r="AJ1137" s="91"/>
      <c r="AK1137" s="91"/>
      <c r="AL1137" s="91"/>
      <c r="AM1137" s="91"/>
      <c r="AN1137" s="91"/>
      <c r="AO1137" s="91"/>
      <c r="AP1137" s="91"/>
      <c r="AQ1137" s="91"/>
      <c r="AR1137" s="91"/>
      <c r="AS1137" s="91"/>
      <c r="AT1137" s="91"/>
      <c r="AU1137" s="91"/>
      <c r="AV1137" s="91"/>
      <c r="AW1137" s="91"/>
      <c r="AX1137" s="91"/>
      <c r="AY1137" s="91"/>
      <c r="AZ1137" s="91"/>
      <c r="BA1137" s="91"/>
      <c r="BB1137" s="91"/>
      <c r="BC1137" s="91"/>
      <c r="BD1137" s="91"/>
      <c r="BE1137" s="91"/>
      <c r="BF1137" s="91"/>
      <c r="BG1137" s="91"/>
      <c r="BH1137" s="91"/>
      <c r="BI1137" s="91"/>
      <c r="BJ1137" s="91"/>
    </row>
    <row r="1138" spans="13:62" x14ac:dyDescent="0.25">
      <c r="M1138" s="91"/>
      <c r="N1138" s="91"/>
      <c r="O1138" s="91"/>
      <c r="P1138" s="91"/>
      <c r="R1138" s="91"/>
      <c r="S1138" s="91"/>
      <c r="T1138" s="91"/>
      <c r="U1138" s="91"/>
      <c r="W1138" s="91"/>
      <c r="X1138" s="91"/>
      <c r="Y1138" s="91"/>
      <c r="Z1138" s="91"/>
      <c r="AA1138" s="91"/>
      <c r="AB1138" s="91"/>
      <c r="AC1138" s="91"/>
      <c r="AD1138" s="91"/>
      <c r="AE1138" s="91"/>
      <c r="AF1138" s="91"/>
      <c r="AG1138" s="91"/>
      <c r="AH1138" s="91"/>
      <c r="AI1138" s="91"/>
      <c r="AJ1138" s="91"/>
      <c r="AK1138" s="91"/>
      <c r="AL1138" s="91"/>
      <c r="AM1138" s="91"/>
      <c r="AN1138" s="91"/>
      <c r="AO1138" s="91"/>
      <c r="AP1138" s="91"/>
      <c r="AQ1138" s="91"/>
      <c r="AR1138" s="91"/>
      <c r="AS1138" s="91"/>
      <c r="AT1138" s="91"/>
      <c r="AU1138" s="91"/>
      <c r="AV1138" s="91"/>
      <c r="AW1138" s="91"/>
      <c r="AX1138" s="91"/>
      <c r="AY1138" s="91"/>
      <c r="AZ1138" s="91"/>
      <c r="BA1138" s="91"/>
      <c r="BB1138" s="91"/>
      <c r="BC1138" s="91"/>
      <c r="BD1138" s="91"/>
      <c r="BE1138" s="91"/>
      <c r="BF1138" s="91"/>
      <c r="BG1138" s="91"/>
      <c r="BH1138" s="91"/>
      <c r="BI1138" s="91"/>
      <c r="BJ1138" s="91"/>
    </row>
    <row r="1139" spans="13:62" x14ac:dyDescent="0.25">
      <c r="M1139" s="91"/>
      <c r="N1139" s="91"/>
      <c r="O1139" s="91"/>
      <c r="P1139" s="91"/>
      <c r="R1139" s="91"/>
      <c r="S1139" s="91"/>
      <c r="T1139" s="91"/>
      <c r="U1139" s="91"/>
      <c r="W1139" s="91"/>
      <c r="X1139" s="91"/>
      <c r="Y1139" s="91"/>
      <c r="Z1139" s="91"/>
      <c r="AA1139" s="91"/>
      <c r="AB1139" s="91"/>
      <c r="AC1139" s="91"/>
      <c r="AD1139" s="91"/>
      <c r="AE1139" s="91"/>
      <c r="AF1139" s="91"/>
      <c r="AG1139" s="91"/>
      <c r="AH1139" s="91"/>
      <c r="AI1139" s="91"/>
      <c r="AJ1139" s="91"/>
      <c r="AK1139" s="91"/>
      <c r="AL1139" s="91"/>
      <c r="AM1139" s="91"/>
      <c r="AN1139" s="91"/>
      <c r="AO1139" s="91"/>
      <c r="AP1139" s="91"/>
      <c r="AQ1139" s="91"/>
      <c r="AR1139" s="91"/>
      <c r="AS1139" s="91"/>
      <c r="AT1139" s="91"/>
      <c r="AU1139" s="91"/>
      <c r="AV1139" s="91"/>
      <c r="AW1139" s="91"/>
      <c r="AX1139" s="91"/>
      <c r="AY1139" s="91"/>
      <c r="AZ1139" s="91"/>
      <c r="BA1139" s="91"/>
      <c r="BB1139" s="91"/>
      <c r="BC1139" s="91"/>
      <c r="BD1139" s="91"/>
      <c r="BE1139" s="91"/>
      <c r="BF1139" s="91"/>
      <c r="BG1139" s="91"/>
      <c r="BH1139" s="91"/>
      <c r="BI1139" s="91"/>
      <c r="BJ1139" s="91"/>
    </row>
    <row r="1140" spans="13:62" x14ac:dyDescent="0.25">
      <c r="M1140" s="91"/>
      <c r="N1140" s="91"/>
      <c r="O1140" s="91"/>
      <c r="P1140" s="91"/>
      <c r="R1140" s="91"/>
      <c r="S1140" s="91"/>
      <c r="T1140" s="91"/>
      <c r="U1140" s="91"/>
      <c r="W1140" s="91"/>
      <c r="X1140" s="91"/>
      <c r="Y1140" s="91"/>
      <c r="Z1140" s="91"/>
      <c r="AA1140" s="91"/>
      <c r="AB1140" s="91"/>
      <c r="AC1140" s="91"/>
      <c r="AD1140" s="91"/>
      <c r="AE1140" s="91"/>
      <c r="AF1140" s="91"/>
      <c r="AG1140" s="91"/>
      <c r="AH1140" s="91"/>
      <c r="AI1140" s="91"/>
      <c r="AJ1140" s="91"/>
      <c r="AK1140" s="91"/>
      <c r="AL1140" s="91"/>
      <c r="AM1140" s="91"/>
      <c r="AN1140" s="91"/>
      <c r="AO1140" s="91"/>
      <c r="AP1140" s="91"/>
      <c r="AQ1140" s="91"/>
      <c r="AR1140" s="91"/>
      <c r="AS1140" s="91"/>
      <c r="AT1140" s="91"/>
      <c r="AU1140" s="91"/>
      <c r="AV1140" s="91"/>
      <c r="AW1140" s="91"/>
      <c r="AX1140" s="91"/>
      <c r="AY1140" s="91"/>
      <c r="AZ1140" s="91"/>
      <c r="BA1140" s="91"/>
      <c r="BB1140" s="91"/>
      <c r="BC1140" s="91"/>
      <c r="BD1140" s="91"/>
      <c r="BE1140" s="91"/>
      <c r="BF1140" s="91"/>
      <c r="BG1140" s="91"/>
      <c r="BH1140" s="91"/>
      <c r="BI1140" s="91"/>
      <c r="BJ1140" s="91"/>
    </row>
    <row r="1141" spans="13:62" x14ac:dyDescent="0.25">
      <c r="M1141" s="91"/>
      <c r="N1141" s="91"/>
      <c r="O1141" s="91"/>
      <c r="P1141" s="91"/>
      <c r="R1141" s="91"/>
      <c r="S1141" s="91"/>
      <c r="T1141" s="91"/>
      <c r="U1141" s="91"/>
      <c r="W1141" s="91"/>
      <c r="X1141" s="91"/>
      <c r="Y1141" s="91"/>
      <c r="Z1141" s="91"/>
      <c r="AA1141" s="91"/>
      <c r="AB1141" s="91"/>
      <c r="AC1141" s="91"/>
      <c r="AD1141" s="91"/>
      <c r="AE1141" s="91"/>
      <c r="AF1141" s="91"/>
      <c r="AG1141" s="91"/>
      <c r="AH1141" s="91"/>
      <c r="AI1141" s="91"/>
      <c r="AJ1141" s="91"/>
      <c r="AK1141" s="91"/>
      <c r="AL1141" s="91"/>
      <c r="AM1141" s="91"/>
      <c r="AN1141" s="91"/>
      <c r="AO1141" s="91"/>
      <c r="AP1141" s="91"/>
      <c r="AQ1141" s="91"/>
      <c r="AR1141" s="91"/>
      <c r="AS1141" s="91"/>
      <c r="AT1141" s="91"/>
      <c r="AU1141" s="91"/>
      <c r="AV1141" s="91"/>
      <c r="AW1141" s="91"/>
      <c r="AX1141" s="91"/>
      <c r="AY1141" s="91"/>
      <c r="AZ1141" s="91"/>
      <c r="BA1141" s="91"/>
      <c r="BB1141" s="91"/>
      <c r="BC1141" s="91"/>
      <c r="BD1141" s="91"/>
      <c r="BE1141" s="91"/>
      <c r="BF1141" s="91"/>
      <c r="BG1141" s="91"/>
      <c r="BH1141" s="91"/>
      <c r="BI1141" s="91"/>
      <c r="BJ1141" s="91"/>
    </row>
    <row r="1142" spans="13:62" x14ac:dyDescent="0.25">
      <c r="M1142" s="91"/>
      <c r="N1142" s="91"/>
      <c r="O1142" s="91"/>
      <c r="P1142" s="91"/>
      <c r="R1142" s="91"/>
      <c r="S1142" s="91"/>
      <c r="T1142" s="91"/>
      <c r="U1142" s="91"/>
      <c r="W1142" s="91"/>
      <c r="X1142" s="91"/>
      <c r="Y1142" s="91"/>
      <c r="Z1142" s="91"/>
      <c r="AA1142" s="91"/>
      <c r="AB1142" s="91"/>
      <c r="AC1142" s="91"/>
      <c r="AD1142" s="91"/>
      <c r="AE1142" s="91"/>
      <c r="AF1142" s="91"/>
      <c r="AG1142" s="91"/>
      <c r="AH1142" s="91"/>
      <c r="AI1142" s="91"/>
      <c r="AJ1142" s="91"/>
      <c r="AK1142" s="91"/>
      <c r="AL1142" s="91"/>
      <c r="AM1142" s="91"/>
      <c r="AN1142" s="91"/>
      <c r="AO1142" s="91"/>
      <c r="AP1142" s="91"/>
      <c r="AQ1142" s="91"/>
      <c r="AR1142" s="91"/>
      <c r="AS1142" s="91"/>
      <c r="AT1142" s="91"/>
      <c r="AU1142" s="91"/>
      <c r="AV1142" s="91"/>
      <c r="AW1142" s="91"/>
      <c r="AX1142" s="91"/>
      <c r="AY1142" s="91"/>
      <c r="AZ1142" s="91"/>
      <c r="BA1142" s="91"/>
      <c r="BB1142" s="91"/>
      <c r="BC1142" s="91"/>
      <c r="BD1142" s="91"/>
      <c r="BE1142" s="91"/>
      <c r="BF1142" s="91"/>
      <c r="BG1142" s="91"/>
      <c r="BH1142" s="91"/>
      <c r="BI1142" s="91"/>
      <c r="BJ1142" s="91"/>
    </row>
    <row r="1143" spans="13:62" x14ac:dyDescent="0.25">
      <c r="M1143" s="91"/>
      <c r="N1143" s="91"/>
      <c r="O1143" s="91"/>
      <c r="P1143" s="91"/>
      <c r="R1143" s="91"/>
      <c r="S1143" s="91"/>
      <c r="T1143" s="91"/>
      <c r="U1143" s="91"/>
      <c r="W1143" s="91"/>
      <c r="X1143" s="91"/>
      <c r="Y1143" s="91"/>
      <c r="Z1143" s="91"/>
      <c r="AA1143" s="91"/>
      <c r="AB1143" s="91"/>
      <c r="AC1143" s="91"/>
      <c r="AD1143" s="91"/>
      <c r="AE1143" s="91"/>
      <c r="AF1143" s="91"/>
      <c r="AG1143" s="91"/>
      <c r="AH1143" s="91"/>
      <c r="AI1143" s="91"/>
      <c r="AJ1143" s="91"/>
      <c r="AK1143" s="91"/>
      <c r="AL1143" s="91"/>
      <c r="AM1143" s="91"/>
      <c r="AN1143" s="91"/>
      <c r="AO1143" s="91"/>
      <c r="AP1143" s="91"/>
      <c r="AQ1143" s="91"/>
      <c r="AR1143" s="91"/>
      <c r="AS1143" s="91"/>
      <c r="AT1143" s="91"/>
      <c r="AU1143" s="91"/>
      <c r="AV1143" s="91"/>
      <c r="AW1143" s="91"/>
      <c r="AX1143" s="91"/>
      <c r="AY1143" s="91"/>
      <c r="AZ1143" s="91"/>
      <c r="BA1143" s="91"/>
      <c r="BB1143" s="91"/>
      <c r="BC1143" s="91"/>
      <c r="BD1143" s="91"/>
      <c r="BE1143" s="91"/>
      <c r="BF1143" s="91"/>
      <c r="BG1143" s="91"/>
      <c r="BH1143" s="91"/>
      <c r="BI1143" s="91"/>
      <c r="BJ1143" s="91"/>
    </row>
    <row r="1144" spans="13:62" x14ac:dyDescent="0.25">
      <c r="M1144" s="91"/>
      <c r="N1144" s="91"/>
      <c r="O1144" s="91"/>
      <c r="P1144" s="91"/>
      <c r="R1144" s="91"/>
      <c r="S1144" s="91"/>
      <c r="T1144" s="91"/>
      <c r="U1144" s="91"/>
      <c r="W1144" s="91"/>
      <c r="X1144" s="91"/>
      <c r="Y1144" s="91"/>
      <c r="Z1144" s="91"/>
      <c r="AA1144" s="91"/>
      <c r="AB1144" s="91"/>
      <c r="AC1144" s="91"/>
      <c r="AD1144" s="91"/>
      <c r="AE1144" s="91"/>
      <c r="AF1144" s="91"/>
      <c r="AG1144" s="91"/>
      <c r="AH1144" s="91"/>
      <c r="AI1144" s="91"/>
      <c r="AJ1144" s="91"/>
      <c r="AK1144" s="91"/>
      <c r="AL1144" s="91"/>
      <c r="AM1144" s="91"/>
      <c r="AN1144" s="91"/>
      <c r="AO1144" s="91"/>
      <c r="AP1144" s="91"/>
      <c r="AQ1144" s="91"/>
      <c r="AR1144" s="91"/>
      <c r="AS1144" s="91"/>
      <c r="AT1144" s="91"/>
      <c r="AU1144" s="91"/>
      <c r="AV1144" s="91"/>
      <c r="AW1144" s="91"/>
      <c r="AX1144" s="91"/>
      <c r="AY1144" s="91"/>
      <c r="AZ1144" s="91"/>
      <c r="BA1144" s="91"/>
      <c r="BB1144" s="91"/>
      <c r="BC1144" s="91"/>
      <c r="BD1144" s="91"/>
      <c r="BE1144" s="91"/>
      <c r="BF1144" s="91"/>
      <c r="BG1144" s="91"/>
      <c r="BH1144" s="91"/>
      <c r="BI1144" s="91"/>
      <c r="BJ1144" s="91"/>
    </row>
    <row r="1145" spans="13:62" x14ac:dyDescent="0.25">
      <c r="M1145" s="91"/>
      <c r="N1145" s="91"/>
      <c r="O1145" s="91"/>
      <c r="P1145" s="91"/>
      <c r="R1145" s="91"/>
      <c r="S1145" s="91"/>
      <c r="T1145" s="91"/>
      <c r="U1145" s="91"/>
      <c r="W1145" s="91"/>
      <c r="X1145" s="91"/>
      <c r="Y1145" s="91"/>
      <c r="Z1145" s="91"/>
      <c r="AA1145" s="91"/>
      <c r="AB1145" s="91"/>
      <c r="AC1145" s="91"/>
      <c r="AD1145" s="91"/>
      <c r="AE1145" s="91"/>
      <c r="AF1145" s="91"/>
      <c r="AG1145" s="91"/>
      <c r="AH1145" s="91"/>
      <c r="AI1145" s="91"/>
      <c r="AJ1145" s="91"/>
      <c r="AK1145" s="91"/>
      <c r="AL1145" s="91"/>
      <c r="AM1145" s="91"/>
      <c r="AN1145" s="91"/>
      <c r="AO1145" s="91"/>
      <c r="AP1145" s="91"/>
      <c r="AQ1145" s="91"/>
      <c r="AR1145" s="91"/>
      <c r="AS1145" s="91"/>
      <c r="AT1145" s="91"/>
      <c r="AU1145" s="91"/>
      <c r="AV1145" s="91"/>
      <c r="AW1145" s="91"/>
      <c r="AX1145" s="91"/>
      <c r="AY1145" s="91"/>
      <c r="AZ1145" s="91"/>
      <c r="BA1145" s="91"/>
      <c r="BB1145" s="91"/>
      <c r="BC1145" s="91"/>
      <c r="BD1145" s="91"/>
      <c r="BE1145" s="91"/>
      <c r="BF1145" s="91"/>
      <c r="BG1145" s="91"/>
      <c r="BH1145" s="91"/>
      <c r="BI1145" s="91"/>
      <c r="BJ1145" s="91"/>
    </row>
    <row r="1146" spans="13:62" x14ac:dyDescent="0.25">
      <c r="M1146" s="91"/>
      <c r="N1146" s="91"/>
      <c r="O1146" s="91"/>
      <c r="P1146" s="91"/>
      <c r="R1146" s="91"/>
      <c r="S1146" s="91"/>
      <c r="T1146" s="91"/>
      <c r="U1146" s="91"/>
      <c r="W1146" s="91"/>
      <c r="X1146" s="91"/>
      <c r="Y1146" s="91"/>
      <c r="Z1146" s="91"/>
      <c r="AA1146" s="91"/>
      <c r="AB1146" s="91"/>
      <c r="AC1146" s="91"/>
      <c r="AD1146" s="91"/>
      <c r="AE1146" s="91"/>
      <c r="AF1146" s="91"/>
      <c r="AG1146" s="91"/>
      <c r="AH1146" s="91"/>
      <c r="AI1146" s="91"/>
      <c r="AJ1146" s="91"/>
      <c r="AK1146" s="91"/>
      <c r="AL1146" s="91"/>
      <c r="AM1146" s="91"/>
      <c r="AN1146" s="91"/>
      <c r="AO1146" s="91"/>
      <c r="AP1146" s="91"/>
      <c r="AQ1146" s="91"/>
      <c r="AR1146" s="91"/>
      <c r="AS1146" s="91"/>
      <c r="AT1146" s="91"/>
      <c r="AU1146" s="91"/>
      <c r="AV1146" s="91"/>
      <c r="AW1146" s="91"/>
      <c r="AX1146" s="91"/>
      <c r="AY1146" s="91"/>
      <c r="AZ1146" s="91"/>
      <c r="BA1146" s="91"/>
      <c r="BB1146" s="91"/>
      <c r="BC1146" s="91"/>
      <c r="BD1146" s="91"/>
      <c r="BE1146" s="91"/>
      <c r="BF1146" s="91"/>
      <c r="BG1146" s="91"/>
      <c r="BH1146" s="91"/>
      <c r="BI1146" s="91"/>
      <c r="BJ1146" s="91"/>
    </row>
    <row r="1147" spans="13:62" x14ac:dyDescent="0.25">
      <c r="M1147" s="91"/>
      <c r="N1147" s="91"/>
      <c r="O1147" s="91"/>
      <c r="P1147" s="91"/>
      <c r="R1147" s="91"/>
      <c r="S1147" s="91"/>
      <c r="T1147" s="91"/>
      <c r="U1147" s="91"/>
      <c r="W1147" s="91"/>
      <c r="X1147" s="91"/>
      <c r="Y1147" s="91"/>
      <c r="Z1147" s="91"/>
      <c r="AA1147" s="91"/>
      <c r="AB1147" s="91"/>
      <c r="AC1147" s="91"/>
      <c r="AD1147" s="91"/>
      <c r="AE1147" s="91"/>
      <c r="AF1147" s="91"/>
      <c r="AG1147" s="91"/>
      <c r="AH1147" s="91"/>
      <c r="AI1147" s="91"/>
      <c r="AJ1147" s="91"/>
      <c r="AK1147" s="91"/>
      <c r="AL1147" s="91"/>
      <c r="AM1147" s="91"/>
      <c r="AN1147" s="91"/>
      <c r="AO1147" s="91"/>
      <c r="AP1147" s="91"/>
      <c r="AQ1147" s="91"/>
      <c r="AR1147" s="91"/>
      <c r="AS1147" s="91"/>
      <c r="AT1147" s="91"/>
      <c r="AU1147" s="91"/>
      <c r="AV1147" s="91"/>
      <c r="AW1147" s="91"/>
      <c r="AX1147" s="91"/>
      <c r="AY1147" s="91"/>
      <c r="AZ1147" s="91"/>
      <c r="BA1147" s="91"/>
      <c r="BB1147" s="91"/>
      <c r="BC1147" s="91"/>
      <c r="BD1147" s="91"/>
      <c r="BE1147" s="91"/>
      <c r="BF1147" s="91"/>
      <c r="BG1147" s="91"/>
      <c r="BH1147" s="91"/>
      <c r="BI1147" s="91"/>
      <c r="BJ1147" s="91"/>
    </row>
    <row r="1148" spans="13:62" x14ac:dyDescent="0.25">
      <c r="M1148" s="91"/>
      <c r="N1148" s="91"/>
      <c r="O1148" s="91"/>
      <c r="P1148" s="91"/>
      <c r="R1148" s="91"/>
      <c r="S1148" s="91"/>
      <c r="T1148" s="91"/>
      <c r="U1148" s="91"/>
      <c r="W1148" s="91"/>
      <c r="X1148" s="91"/>
      <c r="Y1148" s="91"/>
      <c r="Z1148" s="91"/>
      <c r="AA1148" s="91"/>
      <c r="AB1148" s="91"/>
      <c r="AC1148" s="91"/>
      <c r="AD1148" s="91"/>
      <c r="AE1148" s="91"/>
      <c r="AF1148" s="91"/>
      <c r="AG1148" s="91"/>
      <c r="AH1148" s="91"/>
      <c r="AI1148" s="91"/>
      <c r="AJ1148" s="91"/>
      <c r="AK1148" s="91"/>
      <c r="AL1148" s="91"/>
      <c r="AM1148" s="91"/>
      <c r="AN1148" s="91"/>
      <c r="AO1148" s="91"/>
      <c r="AP1148" s="91"/>
      <c r="AQ1148" s="91"/>
      <c r="AR1148" s="91"/>
      <c r="AS1148" s="91"/>
      <c r="AT1148" s="91"/>
      <c r="AU1148" s="91"/>
      <c r="AV1148" s="91"/>
      <c r="AW1148" s="91"/>
      <c r="AX1148" s="91"/>
      <c r="AY1148" s="91"/>
      <c r="AZ1148" s="91"/>
      <c r="BA1148" s="91"/>
      <c r="BB1148" s="91"/>
      <c r="BC1148" s="91"/>
      <c r="BD1148" s="91"/>
      <c r="BE1148" s="91"/>
      <c r="BF1148" s="91"/>
      <c r="BG1148" s="91"/>
      <c r="BH1148" s="91"/>
      <c r="BI1148" s="91"/>
      <c r="BJ1148" s="91"/>
    </row>
    <row r="1149" spans="13:62" x14ac:dyDescent="0.25">
      <c r="M1149" s="91"/>
      <c r="N1149" s="91"/>
      <c r="O1149" s="91"/>
      <c r="P1149" s="91"/>
      <c r="R1149" s="91"/>
      <c r="S1149" s="91"/>
      <c r="T1149" s="91"/>
      <c r="U1149" s="91"/>
      <c r="W1149" s="91"/>
      <c r="X1149" s="91"/>
      <c r="Y1149" s="91"/>
      <c r="Z1149" s="91"/>
      <c r="AA1149" s="91"/>
      <c r="AB1149" s="91"/>
      <c r="AC1149" s="91"/>
      <c r="AD1149" s="91"/>
      <c r="AE1149" s="91"/>
      <c r="AF1149" s="91"/>
      <c r="AG1149" s="91"/>
      <c r="AH1149" s="91"/>
      <c r="AI1149" s="91"/>
      <c r="AJ1149" s="91"/>
      <c r="AK1149" s="91"/>
      <c r="AL1149" s="91"/>
      <c r="AM1149" s="91"/>
      <c r="AN1149" s="91"/>
      <c r="AO1149" s="91"/>
      <c r="AP1149" s="91"/>
      <c r="AQ1149" s="91"/>
      <c r="AR1149" s="91"/>
      <c r="AS1149" s="91"/>
      <c r="AT1149" s="91"/>
      <c r="AU1149" s="91"/>
      <c r="AV1149" s="91"/>
      <c r="AW1149" s="91"/>
      <c r="AX1149" s="91"/>
      <c r="AY1149" s="91"/>
      <c r="AZ1149" s="91"/>
      <c r="BA1149" s="91"/>
      <c r="BB1149" s="91"/>
      <c r="BC1149" s="91"/>
      <c r="BD1149" s="91"/>
      <c r="BE1149" s="91"/>
      <c r="BF1149" s="91"/>
      <c r="BG1149" s="91"/>
      <c r="BH1149" s="91"/>
      <c r="BI1149" s="91"/>
      <c r="BJ1149" s="91"/>
    </row>
    <row r="1150" spans="13:62" x14ac:dyDescent="0.25">
      <c r="M1150" s="91"/>
      <c r="N1150" s="91"/>
      <c r="O1150" s="91"/>
      <c r="P1150" s="91"/>
      <c r="R1150" s="91"/>
      <c r="S1150" s="91"/>
      <c r="T1150" s="91"/>
      <c r="U1150" s="91"/>
      <c r="W1150" s="91"/>
      <c r="X1150" s="91"/>
      <c r="Y1150" s="91"/>
      <c r="Z1150" s="91"/>
      <c r="AA1150" s="91"/>
      <c r="AB1150" s="91"/>
      <c r="AC1150" s="91"/>
      <c r="AD1150" s="91"/>
      <c r="AE1150" s="91"/>
      <c r="AF1150" s="91"/>
      <c r="AG1150" s="91"/>
      <c r="AH1150" s="91"/>
      <c r="AI1150" s="91"/>
      <c r="AJ1150" s="91"/>
      <c r="AK1150" s="91"/>
      <c r="AL1150" s="91"/>
      <c r="AM1150" s="91"/>
      <c r="AN1150" s="91"/>
      <c r="AO1150" s="91"/>
      <c r="AP1150" s="91"/>
      <c r="AQ1150" s="91"/>
      <c r="AR1150" s="91"/>
      <c r="AS1150" s="91"/>
      <c r="AT1150" s="91"/>
      <c r="AU1150" s="91"/>
      <c r="AV1150" s="91"/>
      <c r="AW1150" s="91"/>
      <c r="AX1150" s="91"/>
      <c r="AY1150" s="91"/>
      <c r="AZ1150" s="91"/>
      <c r="BA1150" s="91"/>
      <c r="BB1150" s="91"/>
      <c r="BC1150" s="91"/>
      <c r="BD1150" s="91"/>
      <c r="BE1150" s="91"/>
      <c r="BF1150" s="91"/>
      <c r="BG1150" s="91"/>
      <c r="BH1150" s="91"/>
      <c r="BI1150" s="91"/>
      <c r="BJ1150" s="91"/>
    </row>
    <row r="1151" spans="13:62" x14ac:dyDescent="0.25">
      <c r="M1151" s="91"/>
      <c r="N1151" s="91"/>
      <c r="O1151" s="91"/>
      <c r="P1151" s="91"/>
      <c r="R1151" s="91"/>
      <c r="S1151" s="91"/>
      <c r="T1151" s="91"/>
      <c r="U1151" s="91"/>
      <c r="W1151" s="91"/>
      <c r="X1151" s="91"/>
      <c r="Y1151" s="91"/>
      <c r="Z1151" s="91"/>
      <c r="AA1151" s="91"/>
      <c r="AB1151" s="91"/>
      <c r="AC1151" s="91"/>
      <c r="AD1151" s="91"/>
      <c r="AE1151" s="91"/>
      <c r="AF1151" s="91"/>
      <c r="AG1151" s="91"/>
      <c r="AH1151" s="91"/>
      <c r="AI1151" s="91"/>
      <c r="AJ1151" s="91"/>
      <c r="AK1151" s="91"/>
      <c r="AL1151" s="91"/>
      <c r="AM1151" s="91"/>
      <c r="AN1151" s="91"/>
      <c r="AO1151" s="91"/>
      <c r="AP1151" s="91"/>
      <c r="AQ1151" s="91"/>
      <c r="AR1151" s="91"/>
      <c r="AS1151" s="91"/>
      <c r="AT1151" s="91"/>
      <c r="AU1151" s="91"/>
      <c r="AV1151" s="91"/>
      <c r="AW1151" s="91"/>
      <c r="AX1151" s="91"/>
      <c r="AY1151" s="91"/>
      <c r="AZ1151" s="91"/>
      <c r="BA1151" s="91"/>
      <c r="BB1151" s="91"/>
      <c r="BC1151" s="91"/>
      <c r="BD1151" s="91"/>
      <c r="BE1151" s="91"/>
      <c r="BF1151" s="91"/>
      <c r="BG1151" s="91"/>
      <c r="BH1151" s="91"/>
      <c r="BI1151" s="91"/>
      <c r="BJ1151" s="91"/>
    </row>
    <row r="1152" spans="13:62" x14ac:dyDescent="0.25">
      <c r="M1152" s="91"/>
      <c r="N1152" s="91"/>
      <c r="O1152" s="91"/>
      <c r="P1152" s="91"/>
      <c r="R1152" s="91"/>
      <c r="S1152" s="91"/>
      <c r="T1152" s="91"/>
      <c r="U1152" s="91"/>
      <c r="W1152" s="91"/>
      <c r="X1152" s="91"/>
      <c r="Y1152" s="91"/>
      <c r="Z1152" s="91"/>
      <c r="AA1152" s="91"/>
      <c r="AB1152" s="91"/>
      <c r="AC1152" s="91"/>
      <c r="AD1152" s="91"/>
      <c r="AE1152" s="91"/>
      <c r="AF1152" s="91"/>
      <c r="AG1152" s="91"/>
      <c r="AH1152" s="91"/>
      <c r="AI1152" s="91"/>
      <c r="AJ1152" s="91"/>
      <c r="AK1152" s="91"/>
      <c r="AL1152" s="91"/>
      <c r="AM1152" s="91"/>
      <c r="AN1152" s="91"/>
      <c r="AO1152" s="91"/>
      <c r="AP1152" s="91"/>
      <c r="AQ1152" s="91"/>
      <c r="AR1152" s="91"/>
      <c r="AS1152" s="91"/>
      <c r="AT1152" s="91"/>
      <c r="AU1152" s="91"/>
      <c r="AV1152" s="91"/>
      <c r="AW1152" s="91"/>
      <c r="AX1152" s="91"/>
      <c r="AY1152" s="91"/>
      <c r="AZ1152" s="91"/>
      <c r="BA1152" s="91"/>
      <c r="BB1152" s="91"/>
      <c r="BC1152" s="91"/>
      <c r="BD1152" s="91"/>
      <c r="BE1152" s="91"/>
      <c r="BF1152" s="91"/>
      <c r="BG1152" s="91"/>
      <c r="BH1152" s="91"/>
      <c r="BI1152" s="91"/>
      <c r="BJ1152" s="91"/>
    </row>
    <row r="1153" spans="13:62" x14ac:dyDescent="0.25">
      <c r="M1153" s="91"/>
      <c r="N1153" s="91"/>
      <c r="O1153" s="91"/>
      <c r="P1153" s="91"/>
      <c r="R1153" s="91"/>
      <c r="S1153" s="91"/>
      <c r="T1153" s="91"/>
      <c r="U1153" s="91"/>
      <c r="W1153" s="91"/>
      <c r="X1153" s="91"/>
      <c r="Y1153" s="91"/>
      <c r="Z1153" s="91"/>
      <c r="AA1153" s="91"/>
      <c r="AB1153" s="91"/>
      <c r="AC1153" s="91"/>
      <c r="AD1153" s="91"/>
      <c r="AE1153" s="91"/>
      <c r="AF1153" s="91"/>
      <c r="AG1153" s="91"/>
      <c r="AH1153" s="91"/>
      <c r="AI1153" s="91"/>
      <c r="AJ1153" s="91"/>
      <c r="AK1153" s="91"/>
      <c r="AL1153" s="91"/>
      <c r="AM1153" s="91"/>
      <c r="AN1153" s="91"/>
      <c r="AO1153" s="91"/>
      <c r="AP1153" s="91"/>
      <c r="AQ1153" s="91"/>
      <c r="AR1153" s="91"/>
      <c r="AS1153" s="91"/>
      <c r="AT1153" s="91"/>
      <c r="AU1153" s="91"/>
      <c r="AV1153" s="91"/>
      <c r="AW1153" s="91"/>
      <c r="AX1153" s="91"/>
      <c r="AY1153" s="91"/>
      <c r="AZ1153" s="91"/>
      <c r="BA1153" s="91"/>
      <c r="BB1153" s="91"/>
      <c r="BC1153" s="91"/>
      <c r="BD1153" s="91"/>
      <c r="BE1153" s="91"/>
      <c r="BF1153" s="91"/>
      <c r="BG1153" s="91"/>
      <c r="BH1153" s="91"/>
      <c r="BI1153" s="91"/>
      <c r="BJ1153" s="91"/>
    </row>
    <row r="1154" spans="13:62" x14ac:dyDescent="0.25">
      <c r="M1154" s="91"/>
      <c r="N1154" s="91"/>
      <c r="O1154" s="91"/>
      <c r="P1154" s="91"/>
      <c r="R1154" s="91"/>
      <c r="S1154" s="91"/>
      <c r="T1154" s="91"/>
      <c r="U1154" s="91"/>
      <c r="W1154" s="91"/>
      <c r="X1154" s="91"/>
      <c r="Y1154" s="91"/>
      <c r="Z1154" s="91"/>
      <c r="AA1154" s="91"/>
      <c r="AB1154" s="91"/>
      <c r="AC1154" s="91"/>
      <c r="AD1154" s="91"/>
      <c r="AE1154" s="91"/>
      <c r="AF1154" s="91"/>
      <c r="AG1154" s="91"/>
      <c r="AH1154" s="91"/>
      <c r="AI1154" s="91"/>
      <c r="AJ1154" s="91"/>
      <c r="AK1154" s="91"/>
      <c r="AL1154" s="91"/>
      <c r="AM1154" s="91"/>
      <c r="AN1154" s="91"/>
      <c r="AO1154" s="91"/>
      <c r="AP1154" s="91"/>
      <c r="AQ1154" s="91"/>
      <c r="AR1154" s="91"/>
      <c r="AS1154" s="91"/>
      <c r="AT1154" s="91"/>
      <c r="AU1154" s="91"/>
      <c r="AV1154" s="91"/>
      <c r="AW1154" s="91"/>
      <c r="AX1154" s="91"/>
      <c r="AY1154" s="91"/>
      <c r="AZ1154" s="91"/>
      <c r="BA1154" s="91"/>
      <c r="BB1154" s="91"/>
      <c r="BC1154" s="91"/>
      <c r="BD1154" s="91"/>
      <c r="BE1154" s="91"/>
      <c r="BF1154" s="91"/>
      <c r="BG1154" s="91"/>
      <c r="BH1154" s="91"/>
      <c r="BI1154" s="91"/>
      <c r="BJ1154" s="91"/>
    </row>
    <row r="1155" spans="13:62" x14ac:dyDescent="0.25">
      <c r="M1155" s="91"/>
      <c r="N1155" s="91"/>
      <c r="O1155" s="91"/>
      <c r="P1155" s="91"/>
      <c r="R1155" s="91"/>
      <c r="S1155" s="91"/>
      <c r="T1155" s="91"/>
      <c r="U1155" s="91"/>
      <c r="W1155" s="91"/>
      <c r="X1155" s="91"/>
      <c r="Y1155" s="91"/>
      <c r="Z1155" s="91"/>
      <c r="AA1155" s="91"/>
      <c r="AB1155" s="91"/>
      <c r="AC1155" s="91"/>
      <c r="AD1155" s="91"/>
      <c r="AE1155" s="91"/>
      <c r="AF1155" s="91"/>
      <c r="AG1155" s="91"/>
      <c r="AH1155" s="91"/>
      <c r="AI1155" s="91"/>
      <c r="AJ1155" s="91"/>
      <c r="AK1155" s="91"/>
      <c r="AL1155" s="91"/>
      <c r="AM1155" s="91"/>
      <c r="AN1155" s="91"/>
      <c r="AO1155" s="91"/>
      <c r="AP1155" s="91"/>
      <c r="AQ1155" s="91"/>
      <c r="AR1155" s="91"/>
      <c r="AS1155" s="91"/>
      <c r="AT1155" s="91"/>
      <c r="AU1155" s="91"/>
      <c r="AV1155" s="91"/>
      <c r="AW1155" s="91"/>
      <c r="AX1155" s="91"/>
      <c r="AY1155" s="91"/>
      <c r="AZ1155" s="91"/>
      <c r="BA1155" s="91"/>
      <c r="BB1155" s="91"/>
      <c r="BC1155" s="91"/>
      <c r="BD1155" s="91"/>
      <c r="BE1155" s="91"/>
      <c r="BF1155" s="91"/>
      <c r="BG1155" s="91"/>
      <c r="BH1155" s="91"/>
      <c r="BI1155" s="91"/>
      <c r="BJ1155" s="91"/>
    </row>
    <row r="1156" spans="13:62" x14ac:dyDescent="0.25">
      <c r="M1156" s="91"/>
      <c r="N1156" s="91"/>
      <c r="O1156" s="91"/>
      <c r="P1156" s="91"/>
      <c r="R1156" s="91"/>
      <c r="S1156" s="91"/>
      <c r="T1156" s="91"/>
      <c r="U1156" s="91"/>
      <c r="W1156" s="91"/>
      <c r="X1156" s="91"/>
      <c r="Y1156" s="91"/>
      <c r="Z1156" s="91"/>
      <c r="AA1156" s="91"/>
      <c r="AB1156" s="91"/>
      <c r="AC1156" s="91"/>
      <c r="AD1156" s="91"/>
      <c r="AE1156" s="91"/>
      <c r="AF1156" s="91"/>
      <c r="AG1156" s="91"/>
      <c r="AH1156" s="91"/>
      <c r="AI1156" s="91"/>
      <c r="AJ1156" s="91"/>
      <c r="AK1156" s="91"/>
      <c r="AL1156" s="91"/>
      <c r="AM1156" s="91"/>
      <c r="AN1156" s="91"/>
      <c r="AO1156" s="91"/>
      <c r="AP1156" s="91"/>
      <c r="AQ1156" s="91"/>
      <c r="AR1156" s="91"/>
      <c r="AS1156" s="91"/>
      <c r="AT1156" s="91"/>
      <c r="AU1156" s="91"/>
      <c r="AV1156" s="91"/>
      <c r="AW1156" s="91"/>
      <c r="AX1156" s="91"/>
      <c r="AY1156" s="91"/>
      <c r="AZ1156" s="91"/>
      <c r="BA1156" s="91"/>
      <c r="BB1156" s="91"/>
      <c r="BC1156" s="91"/>
      <c r="BD1156" s="91"/>
      <c r="BE1156" s="91"/>
      <c r="BF1156" s="91"/>
      <c r="BG1156" s="91"/>
      <c r="BH1156" s="91"/>
      <c r="BI1156" s="91"/>
      <c r="BJ1156" s="91"/>
    </row>
    <row r="1157" spans="13:62" x14ac:dyDescent="0.25">
      <c r="M1157" s="91"/>
      <c r="N1157" s="91"/>
      <c r="O1157" s="91"/>
      <c r="P1157" s="91"/>
      <c r="R1157" s="91"/>
      <c r="S1157" s="91"/>
      <c r="T1157" s="91"/>
      <c r="U1157" s="91"/>
      <c r="W1157" s="91"/>
      <c r="X1157" s="91"/>
      <c r="Y1157" s="91"/>
      <c r="Z1157" s="91"/>
      <c r="AA1157" s="91"/>
      <c r="AB1157" s="91"/>
      <c r="AC1157" s="91"/>
      <c r="AD1157" s="91"/>
      <c r="AE1157" s="91"/>
      <c r="AF1157" s="91"/>
      <c r="AG1157" s="91"/>
      <c r="AH1157" s="91"/>
      <c r="AI1157" s="91"/>
      <c r="AJ1157" s="91"/>
      <c r="AK1157" s="91"/>
      <c r="AL1157" s="91"/>
      <c r="AM1157" s="91"/>
      <c r="AN1157" s="91"/>
      <c r="AO1157" s="91"/>
      <c r="AP1157" s="91"/>
      <c r="AQ1157" s="91"/>
      <c r="AR1157" s="91"/>
      <c r="AS1157" s="91"/>
      <c r="AT1157" s="91"/>
      <c r="AU1157" s="91"/>
      <c r="AV1157" s="91"/>
      <c r="AW1157" s="91"/>
      <c r="AX1157" s="91"/>
      <c r="AY1157" s="91"/>
      <c r="AZ1157" s="91"/>
      <c r="BA1157" s="91"/>
      <c r="BB1157" s="91"/>
      <c r="BC1157" s="91"/>
      <c r="BD1157" s="91"/>
      <c r="BE1157" s="91"/>
      <c r="BF1157" s="91"/>
      <c r="BG1157" s="91"/>
      <c r="BH1157" s="91"/>
      <c r="BI1157" s="91"/>
      <c r="BJ1157" s="91"/>
    </row>
    <row r="1158" spans="13:62" x14ac:dyDescent="0.25">
      <c r="M1158" s="91"/>
      <c r="N1158" s="91"/>
      <c r="O1158" s="91"/>
      <c r="P1158" s="91"/>
      <c r="R1158" s="91"/>
      <c r="S1158" s="91"/>
      <c r="T1158" s="91"/>
      <c r="U1158" s="91"/>
      <c r="W1158" s="91"/>
      <c r="X1158" s="91"/>
      <c r="Y1158" s="91"/>
      <c r="Z1158" s="91"/>
      <c r="AA1158" s="91"/>
      <c r="AB1158" s="91"/>
      <c r="AC1158" s="91"/>
      <c r="AD1158" s="91"/>
      <c r="AE1158" s="91"/>
      <c r="AF1158" s="91"/>
      <c r="AG1158" s="91"/>
      <c r="AH1158" s="91"/>
      <c r="AI1158" s="91"/>
      <c r="AJ1158" s="91"/>
      <c r="AK1158" s="91"/>
      <c r="AL1158" s="91"/>
      <c r="AM1158" s="91"/>
      <c r="AN1158" s="91"/>
      <c r="AO1158" s="91"/>
      <c r="AP1158" s="91"/>
      <c r="AQ1158" s="91"/>
      <c r="AR1158" s="91"/>
      <c r="AS1158" s="91"/>
      <c r="AT1158" s="91"/>
      <c r="AU1158" s="91"/>
      <c r="AV1158" s="91"/>
      <c r="AW1158" s="91"/>
      <c r="AX1158" s="91"/>
      <c r="AY1158" s="91"/>
      <c r="AZ1158" s="91"/>
      <c r="BA1158" s="91"/>
      <c r="BB1158" s="91"/>
      <c r="BC1158" s="91"/>
      <c r="BD1158" s="91"/>
      <c r="BE1158" s="91"/>
      <c r="BF1158" s="91"/>
      <c r="BG1158" s="91"/>
      <c r="BH1158" s="91"/>
      <c r="BI1158" s="91"/>
      <c r="BJ1158" s="91"/>
    </row>
    <row r="1159" spans="13:62" x14ac:dyDescent="0.25">
      <c r="M1159" s="91"/>
      <c r="N1159" s="91"/>
      <c r="O1159" s="91"/>
      <c r="P1159" s="91"/>
      <c r="R1159" s="91"/>
      <c r="S1159" s="91"/>
      <c r="T1159" s="91"/>
      <c r="U1159" s="91"/>
      <c r="W1159" s="91"/>
      <c r="X1159" s="91"/>
      <c r="Y1159" s="91"/>
      <c r="Z1159" s="91"/>
      <c r="AA1159" s="91"/>
      <c r="AB1159" s="91"/>
      <c r="AC1159" s="91"/>
      <c r="AD1159" s="91"/>
      <c r="AE1159" s="91"/>
      <c r="AF1159" s="91"/>
      <c r="AG1159" s="91"/>
      <c r="AH1159" s="91"/>
      <c r="AI1159" s="91"/>
      <c r="AJ1159" s="91"/>
      <c r="AK1159" s="91"/>
      <c r="AL1159" s="91"/>
      <c r="AM1159" s="91"/>
      <c r="AN1159" s="91"/>
      <c r="AO1159" s="91"/>
      <c r="AP1159" s="91"/>
      <c r="AQ1159" s="91"/>
      <c r="AR1159" s="91"/>
      <c r="AS1159" s="91"/>
      <c r="AT1159" s="91"/>
      <c r="AU1159" s="91"/>
      <c r="AV1159" s="91"/>
      <c r="AW1159" s="91"/>
      <c r="AX1159" s="91"/>
      <c r="AY1159" s="91"/>
      <c r="AZ1159" s="91"/>
      <c r="BA1159" s="91"/>
      <c r="BB1159" s="91"/>
      <c r="BC1159" s="91"/>
      <c r="BD1159" s="91"/>
      <c r="BE1159" s="91"/>
      <c r="BF1159" s="91"/>
      <c r="BG1159" s="91"/>
      <c r="BH1159" s="91"/>
      <c r="BI1159" s="91"/>
      <c r="BJ1159" s="91"/>
    </row>
    <row r="1160" spans="13:62" x14ac:dyDescent="0.25">
      <c r="M1160" s="91"/>
      <c r="N1160" s="91"/>
      <c r="O1160" s="91"/>
      <c r="P1160" s="91"/>
      <c r="R1160" s="91"/>
      <c r="S1160" s="91"/>
      <c r="T1160" s="91"/>
      <c r="U1160" s="91"/>
      <c r="W1160" s="91"/>
      <c r="X1160" s="91"/>
      <c r="Y1160" s="91"/>
      <c r="Z1160" s="91"/>
      <c r="AA1160" s="91"/>
      <c r="AB1160" s="91"/>
      <c r="AC1160" s="91"/>
      <c r="AD1160" s="91"/>
      <c r="AE1160" s="91"/>
      <c r="AF1160" s="91"/>
      <c r="AG1160" s="91"/>
      <c r="AH1160" s="91"/>
      <c r="AI1160" s="91"/>
      <c r="AJ1160" s="91"/>
      <c r="AK1160" s="91"/>
      <c r="AL1160" s="91"/>
      <c r="AM1160" s="91"/>
      <c r="AN1160" s="91"/>
      <c r="AO1160" s="91"/>
      <c r="AP1160" s="91"/>
      <c r="AQ1160" s="91"/>
      <c r="AR1160" s="91"/>
      <c r="AS1160" s="91"/>
      <c r="AT1160" s="91"/>
      <c r="AU1160" s="91"/>
      <c r="AV1160" s="91"/>
      <c r="AW1160" s="91"/>
      <c r="AX1160" s="91"/>
      <c r="AY1160" s="91"/>
      <c r="AZ1160" s="91"/>
      <c r="BA1160" s="91"/>
      <c r="BB1160" s="91"/>
      <c r="BC1160" s="91"/>
      <c r="BD1160" s="91"/>
      <c r="BE1160" s="91"/>
      <c r="BF1160" s="91"/>
      <c r="BG1160" s="91"/>
      <c r="BH1160" s="91"/>
      <c r="BI1160" s="91"/>
      <c r="BJ1160" s="91"/>
    </row>
    <row r="1161" spans="13:62" x14ac:dyDescent="0.25">
      <c r="M1161" s="91"/>
      <c r="N1161" s="91"/>
      <c r="O1161" s="91"/>
      <c r="P1161" s="91"/>
      <c r="R1161" s="91"/>
      <c r="S1161" s="91"/>
      <c r="T1161" s="91"/>
      <c r="U1161" s="91"/>
      <c r="W1161" s="91"/>
      <c r="X1161" s="91"/>
      <c r="Y1161" s="91"/>
      <c r="Z1161" s="91"/>
      <c r="AA1161" s="91"/>
      <c r="AB1161" s="91"/>
      <c r="AC1161" s="91"/>
      <c r="AD1161" s="91"/>
      <c r="AE1161" s="91"/>
      <c r="AF1161" s="91"/>
      <c r="AG1161" s="91"/>
      <c r="AH1161" s="91"/>
      <c r="AI1161" s="91"/>
      <c r="AJ1161" s="91"/>
      <c r="AK1161" s="91"/>
      <c r="AL1161" s="91"/>
      <c r="AM1161" s="91"/>
      <c r="AN1161" s="91"/>
      <c r="AO1161" s="91"/>
      <c r="AP1161" s="91"/>
      <c r="AQ1161" s="91"/>
      <c r="AR1161" s="91"/>
      <c r="AS1161" s="91"/>
      <c r="AT1161" s="91"/>
      <c r="AU1161" s="91"/>
      <c r="AV1161" s="91"/>
      <c r="AW1161" s="91"/>
      <c r="AX1161" s="91"/>
      <c r="AY1161" s="91"/>
      <c r="AZ1161" s="91"/>
      <c r="BA1161" s="91"/>
      <c r="BB1161" s="91"/>
      <c r="BC1161" s="91"/>
      <c r="BD1161" s="91"/>
      <c r="BE1161" s="91"/>
      <c r="BF1161" s="91"/>
      <c r="BG1161" s="91"/>
      <c r="BH1161" s="91"/>
      <c r="BI1161" s="91"/>
      <c r="BJ1161" s="91"/>
    </row>
    <row r="1162" spans="13:62" x14ac:dyDescent="0.25">
      <c r="M1162" s="91"/>
      <c r="N1162" s="91"/>
      <c r="O1162" s="91"/>
      <c r="P1162" s="91"/>
      <c r="R1162" s="91"/>
      <c r="S1162" s="91"/>
      <c r="T1162" s="91"/>
      <c r="U1162" s="91"/>
      <c r="W1162" s="91"/>
      <c r="X1162" s="91"/>
      <c r="Y1162" s="91"/>
      <c r="Z1162" s="91"/>
      <c r="AA1162" s="91"/>
      <c r="AB1162" s="91"/>
      <c r="AC1162" s="91"/>
      <c r="AD1162" s="91"/>
      <c r="AE1162" s="91"/>
      <c r="AF1162" s="91"/>
      <c r="AG1162" s="91"/>
      <c r="AH1162" s="91"/>
      <c r="AI1162" s="91"/>
      <c r="AJ1162" s="91"/>
      <c r="AK1162" s="91"/>
      <c r="AL1162" s="91"/>
      <c r="AM1162" s="91"/>
      <c r="AN1162" s="91"/>
      <c r="AO1162" s="91"/>
      <c r="AP1162" s="91"/>
      <c r="AQ1162" s="91"/>
      <c r="AR1162" s="91"/>
      <c r="AS1162" s="91"/>
      <c r="AT1162" s="91"/>
      <c r="AU1162" s="91"/>
      <c r="AV1162" s="91"/>
      <c r="AW1162" s="91"/>
      <c r="AX1162" s="91"/>
      <c r="AY1162" s="91"/>
      <c r="AZ1162" s="91"/>
      <c r="BA1162" s="91"/>
      <c r="BB1162" s="91"/>
      <c r="BC1162" s="91"/>
      <c r="BD1162" s="91"/>
      <c r="BE1162" s="91"/>
      <c r="BF1162" s="91"/>
      <c r="BG1162" s="91"/>
      <c r="BH1162" s="91"/>
      <c r="BI1162" s="91"/>
      <c r="BJ1162" s="91"/>
    </row>
    <row r="1163" spans="13:62" x14ac:dyDescent="0.25">
      <c r="M1163" s="91"/>
      <c r="N1163" s="91"/>
      <c r="O1163" s="91"/>
      <c r="P1163" s="91"/>
      <c r="R1163" s="91"/>
      <c r="S1163" s="91"/>
      <c r="T1163" s="91"/>
      <c r="U1163" s="91"/>
      <c r="W1163" s="91"/>
      <c r="X1163" s="91"/>
      <c r="Y1163" s="91"/>
      <c r="Z1163" s="91"/>
      <c r="AA1163" s="91"/>
      <c r="AB1163" s="91"/>
      <c r="AC1163" s="91"/>
      <c r="AD1163" s="91"/>
      <c r="AE1163" s="91"/>
      <c r="AF1163" s="91"/>
      <c r="AG1163" s="91"/>
      <c r="AH1163" s="91"/>
      <c r="AI1163" s="91"/>
      <c r="AJ1163" s="91"/>
      <c r="AK1163" s="91"/>
      <c r="AL1163" s="91"/>
      <c r="AM1163" s="91"/>
      <c r="AN1163" s="91"/>
      <c r="AO1163" s="91"/>
      <c r="AP1163" s="91"/>
      <c r="AQ1163" s="91"/>
      <c r="AR1163" s="91"/>
      <c r="AS1163" s="91"/>
      <c r="AT1163" s="91"/>
      <c r="AU1163" s="91"/>
      <c r="AV1163" s="91"/>
      <c r="AW1163" s="91"/>
      <c r="AX1163" s="91"/>
      <c r="AY1163" s="91"/>
      <c r="AZ1163" s="91"/>
      <c r="BA1163" s="91"/>
      <c r="BB1163" s="91"/>
      <c r="BC1163" s="91"/>
      <c r="BD1163" s="91"/>
      <c r="BE1163" s="91"/>
      <c r="BF1163" s="91"/>
      <c r="BG1163" s="91"/>
      <c r="BH1163" s="91"/>
      <c r="BI1163" s="91"/>
      <c r="BJ1163" s="91"/>
    </row>
    <row r="1164" spans="13:62" x14ac:dyDescent="0.25">
      <c r="M1164" s="91"/>
      <c r="N1164" s="91"/>
      <c r="O1164" s="91"/>
      <c r="P1164" s="91"/>
      <c r="R1164" s="91"/>
      <c r="S1164" s="91"/>
      <c r="T1164" s="91"/>
      <c r="U1164" s="91"/>
      <c r="W1164" s="91"/>
      <c r="X1164" s="91"/>
      <c r="Y1164" s="91"/>
      <c r="Z1164" s="91"/>
      <c r="AA1164" s="91"/>
      <c r="AB1164" s="91"/>
      <c r="AC1164" s="91"/>
      <c r="AD1164" s="91"/>
      <c r="AE1164" s="91"/>
      <c r="AF1164" s="91"/>
      <c r="AG1164" s="91"/>
      <c r="AH1164" s="91"/>
      <c r="AI1164" s="91"/>
      <c r="AJ1164" s="91"/>
      <c r="AK1164" s="91"/>
      <c r="AL1164" s="91"/>
      <c r="AM1164" s="91"/>
      <c r="AN1164" s="91"/>
      <c r="AO1164" s="91"/>
      <c r="AP1164" s="91"/>
      <c r="AQ1164" s="91"/>
      <c r="AR1164" s="91"/>
      <c r="AS1164" s="91"/>
      <c r="AT1164" s="91"/>
      <c r="AU1164" s="91"/>
      <c r="AV1164" s="91"/>
      <c r="AW1164" s="91"/>
      <c r="AX1164" s="91"/>
      <c r="AY1164" s="91"/>
      <c r="AZ1164" s="91"/>
      <c r="BA1164" s="91"/>
      <c r="BB1164" s="91"/>
      <c r="BC1164" s="91"/>
      <c r="BD1164" s="91"/>
      <c r="BE1164" s="91"/>
      <c r="BF1164" s="91"/>
      <c r="BG1164" s="91"/>
      <c r="BH1164" s="91"/>
      <c r="BI1164" s="91"/>
      <c r="BJ1164" s="91"/>
    </row>
    <row r="1165" spans="13:62" x14ac:dyDescent="0.25">
      <c r="M1165" s="91"/>
      <c r="N1165" s="91"/>
      <c r="O1165" s="91"/>
      <c r="P1165" s="91"/>
      <c r="R1165" s="91"/>
      <c r="S1165" s="91"/>
      <c r="T1165" s="91"/>
      <c r="U1165" s="91"/>
      <c r="W1165" s="91"/>
      <c r="X1165" s="91"/>
      <c r="Y1165" s="91"/>
      <c r="Z1165" s="91"/>
      <c r="AA1165" s="91"/>
      <c r="AB1165" s="91"/>
      <c r="AC1165" s="91"/>
      <c r="AD1165" s="91"/>
      <c r="AE1165" s="91"/>
      <c r="AF1165" s="91"/>
      <c r="AG1165" s="91"/>
      <c r="AH1165" s="91"/>
      <c r="AI1165" s="91"/>
      <c r="AJ1165" s="91"/>
      <c r="AK1165" s="91"/>
      <c r="AL1165" s="91"/>
      <c r="AM1165" s="91"/>
      <c r="AN1165" s="91"/>
      <c r="AO1165" s="91"/>
      <c r="AP1165" s="91"/>
      <c r="AQ1165" s="91"/>
      <c r="AR1165" s="91"/>
      <c r="AS1165" s="91"/>
      <c r="AT1165" s="91"/>
      <c r="AU1165" s="91"/>
      <c r="AV1165" s="91"/>
      <c r="AW1165" s="91"/>
      <c r="AX1165" s="91"/>
      <c r="AY1165" s="91"/>
      <c r="AZ1165" s="91"/>
      <c r="BA1165" s="91"/>
      <c r="BB1165" s="91"/>
      <c r="BC1165" s="91"/>
      <c r="BD1165" s="91"/>
      <c r="BE1165" s="91"/>
      <c r="BF1165" s="91"/>
      <c r="BG1165" s="91"/>
      <c r="BH1165" s="91"/>
      <c r="BI1165" s="91"/>
      <c r="BJ1165" s="91"/>
    </row>
    <row r="1166" spans="13:62" x14ac:dyDescent="0.25">
      <c r="M1166" s="91"/>
      <c r="N1166" s="91"/>
      <c r="O1166" s="91"/>
      <c r="P1166" s="91"/>
      <c r="R1166" s="91"/>
      <c r="S1166" s="91"/>
      <c r="T1166" s="91"/>
      <c r="U1166" s="91"/>
      <c r="W1166" s="91"/>
      <c r="X1166" s="91"/>
      <c r="Y1166" s="91"/>
      <c r="Z1166" s="91"/>
      <c r="AA1166" s="91"/>
      <c r="AB1166" s="91"/>
      <c r="AC1166" s="91"/>
      <c r="AD1166" s="91"/>
      <c r="AE1166" s="91"/>
      <c r="AF1166" s="91"/>
      <c r="AG1166" s="91"/>
      <c r="AH1166" s="91"/>
      <c r="AI1166" s="91"/>
      <c r="AJ1166" s="91"/>
      <c r="AK1166" s="91"/>
      <c r="AL1166" s="91"/>
      <c r="AM1166" s="91"/>
      <c r="AN1166" s="91"/>
      <c r="AO1166" s="91"/>
      <c r="AP1166" s="91"/>
      <c r="AQ1166" s="91"/>
      <c r="AR1166" s="91"/>
      <c r="AS1166" s="91"/>
      <c r="AT1166" s="91"/>
      <c r="AU1166" s="91"/>
      <c r="AV1166" s="91"/>
      <c r="AW1166" s="91"/>
      <c r="AX1166" s="91"/>
      <c r="AY1166" s="91"/>
      <c r="AZ1166" s="91"/>
      <c r="BA1166" s="91"/>
      <c r="BB1166" s="91"/>
      <c r="BC1166" s="91"/>
      <c r="BD1166" s="91"/>
      <c r="BE1166" s="91"/>
      <c r="BF1166" s="91"/>
      <c r="BG1166" s="91"/>
      <c r="BH1166" s="91"/>
      <c r="BI1166" s="91"/>
      <c r="BJ1166" s="91"/>
    </row>
    <row r="1167" spans="13:62" x14ac:dyDescent="0.25">
      <c r="M1167" s="91"/>
      <c r="N1167" s="91"/>
      <c r="O1167" s="91"/>
      <c r="P1167" s="91"/>
      <c r="R1167" s="91"/>
      <c r="S1167" s="91"/>
      <c r="T1167" s="91"/>
      <c r="U1167" s="91"/>
      <c r="W1167" s="91"/>
      <c r="X1167" s="91"/>
      <c r="Y1167" s="91"/>
      <c r="Z1167" s="91"/>
      <c r="AA1167" s="91"/>
      <c r="AB1167" s="91"/>
      <c r="AC1167" s="91"/>
      <c r="AD1167" s="91"/>
      <c r="AE1167" s="91"/>
      <c r="AF1167" s="91"/>
      <c r="AG1167" s="91"/>
      <c r="AH1167" s="91"/>
      <c r="AI1167" s="91"/>
      <c r="AJ1167" s="91"/>
      <c r="AK1167" s="91"/>
      <c r="AL1167" s="91"/>
      <c r="AM1167" s="91"/>
      <c r="AN1167" s="91"/>
      <c r="AO1167" s="91"/>
      <c r="AP1167" s="91"/>
      <c r="AQ1167" s="91"/>
      <c r="AR1167" s="91"/>
      <c r="AS1167" s="91"/>
      <c r="AT1167" s="91"/>
      <c r="AU1167" s="91"/>
      <c r="AV1167" s="91"/>
      <c r="AW1167" s="91"/>
      <c r="AX1167" s="91"/>
      <c r="AY1167" s="91"/>
      <c r="AZ1167" s="91"/>
      <c r="BA1167" s="91"/>
      <c r="BB1167" s="91"/>
      <c r="BC1167" s="91"/>
      <c r="BD1167" s="91"/>
      <c r="BE1167" s="91"/>
      <c r="BF1167" s="91"/>
      <c r="BG1167" s="91"/>
      <c r="BH1167" s="91"/>
      <c r="BI1167" s="91"/>
      <c r="BJ1167" s="91"/>
    </row>
    <row r="1168" spans="13:62" x14ac:dyDescent="0.25">
      <c r="M1168" s="91"/>
      <c r="N1168" s="91"/>
      <c r="O1168" s="91"/>
      <c r="P1168" s="91"/>
      <c r="R1168" s="91"/>
      <c r="S1168" s="91"/>
      <c r="T1168" s="91"/>
      <c r="U1168" s="91"/>
      <c r="W1168" s="91"/>
      <c r="X1168" s="91"/>
      <c r="Y1168" s="91"/>
      <c r="Z1168" s="91"/>
      <c r="AA1168" s="91"/>
      <c r="AB1168" s="91"/>
      <c r="AC1168" s="91"/>
      <c r="AD1168" s="91"/>
      <c r="AE1168" s="91"/>
      <c r="AF1168" s="91"/>
      <c r="AG1168" s="91"/>
      <c r="AH1168" s="91"/>
      <c r="AI1168" s="91"/>
      <c r="AJ1168" s="91"/>
      <c r="AK1168" s="91"/>
      <c r="AL1168" s="91"/>
      <c r="AM1168" s="91"/>
      <c r="AN1168" s="91"/>
      <c r="AO1168" s="91"/>
      <c r="AP1168" s="91"/>
      <c r="AQ1168" s="91"/>
      <c r="AR1168" s="91"/>
      <c r="AS1168" s="91"/>
      <c r="AT1168" s="91"/>
      <c r="AU1168" s="91"/>
      <c r="AV1168" s="91"/>
      <c r="AW1168" s="91"/>
      <c r="AX1168" s="91"/>
      <c r="AY1168" s="91"/>
      <c r="AZ1168" s="91"/>
      <c r="BA1168" s="91"/>
      <c r="BB1168" s="91"/>
      <c r="BC1168" s="91"/>
      <c r="BD1168" s="91"/>
      <c r="BE1168" s="91"/>
      <c r="BF1168" s="91"/>
      <c r="BG1168" s="91"/>
      <c r="BH1168" s="91"/>
      <c r="BI1168" s="91"/>
      <c r="BJ1168" s="91"/>
    </row>
    <row r="1169" spans="13:62" x14ac:dyDescent="0.25">
      <c r="M1169" s="91"/>
      <c r="N1169" s="91"/>
      <c r="O1169" s="91"/>
      <c r="P1169" s="91"/>
      <c r="R1169" s="91"/>
      <c r="S1169" s="91"/>
      <c r="T1169" s="91"/>
      <c r="U1169" s="91"/>
      <c r="W1169" s="91"/>
      <c r="X1169" s="91"/>
      <c r="Y1169" s="91"/>
      <c r="Z1169" s="91"/>
      <c r="AA1169" s="91"/>
      <c r="AB1169" s="91"/>
      <c r="AC1169" s="91"/>
      <c r="AD1169" s="91"/>
      <c r="AE1169" s="91"/>
      <c r="AF1169" s="91"/>
      <c r="AG1169" s="91"/>
      <c r="AH1169" s="91"/>
      <c r="AI1169" s="91"/>
      <c r="AJ1169" s="91"/>
      <c r="AK1169" s="91"/>
      <c r="AL1169" s="91"/>
      <c r="AM1169" s="91"/>
      <c r="AN1169" s="91"/>
      <c r="AO1169" s="91"/>
      <c r="AP1169" s="91"/>
      <c r="AQ1169" s="91"/>
      <c r="AR1169" s="91"/>
      <c r="AS1169" s="91"/>
      <c r="AT1169" s="91"/>
      <c r="AU1169" s="91"/>
      <c r="AV1169" s="91"/>
      <c r="AW1169" s="91"/>
      <c r="AX1169" s="91"/>
      <c r="AY1169" s="91"/>
      <c r="AZ1169" s="91"/>
      <c r="BA1169" s="91"/>
      <c r="BB1169" s="91"/>
      <c r="BC1169" s="91"/>
      <c r="BD1169" s="91"/>
      <c r="BE1169" s="91"/>
      <c r="BF1169" s="91"/>
      <c r="BG1169" s="91"/>
      <c r="BH1169" s="91"/>
      <c r="BI1169" s="91"/>
      <c r="BJ1169" s="91"/>
    </row>
    <row r="1170" spans="13:62" x14ac:dyDescent="0.25">
      <c r="M1170" s="91"/>
      <c r="N1170" s="91"/>
      <c r="O1170" s="91"/>
      <c r="P1170" s="91"/>
      <c r="R1170" s="91"/>
      <c r="S1170" s="91"/>
      <c r="T1170" s="91"/>
      <c r="U1170" s="91"/>
      <c r="W1170" s="91"/>
      <c r="X1170" s="91"/>
      <c r="Y1170" s="91"/>
      <c r="Z1170" s="91"/>
      <c r="AA1170" s="91"/>
      <c r="AB1170" s="91"/>
      <c r="AC1170" s="91"/>
      <c r="AD1170" s="91"/>
      <c r="AE1170" s="91"/>
      <c r="AF1170" s="91"/>
      <c r="AG1170" s="91"/>
      <c r="AH1170" s="91"/>
      <c r="AI1170" s="91"/>
      <c r="AJ1170" s="91"/>
      <c r="AK1170" s="91"/>
      <c r="AL1170" s="91"/>
      <c r="AM1170" s="91"/>
      <c r="AN1170" s="91"/>
      <c r="AO1170" s="91"/>
      <c r="AP1170" s="91"/>
      <c r="AQ1170" s="91"/>
      <c r="AR1170" s="91"/>
      <c r="AS1170" s="91"/>
      <c r="AT1170" s="91"/>
      <c r="AU1170" s="91"/>
      <c r="AV1170" s="91"/>
      <c r="AW1170" s="91"/>
      <c r="AX1170" s="91"/>
      <c r="AY1170" s="91"/>
      <c r="AZ1170" s="91"/>
      <c r="BA1170" s="91"/>
      <c r="BB1170" s="91"/>
      <c r="BC1170" s="91"/>
      <c r="BD1170" s="91"/>
      <c r="BE1170" s="91"/>
      <c r="BF1170" s="91"/>
      <c r="BG1170" s="91"/>
      <c r="BH1170" s="91"/>
      <c r="BI1170" s="91"/>
      <c r="BJ1170" s="91"/>
    </row>
    <row r="1171" spans="13:62" x14ac:dyDescent="0.25">
      <c r="M1171" s="91"/>
      <c r="N1171" s="91"/>
      <c r="O1171" s="91"/>
      <c r="P1171" s="91"/>
      <c r="R1171" s="91"/>
      <c r="S1171" s="91"/>
      <c r="T1171" s="91"/>
      <c r="U1171" s="91"/>
      <c r="W1171" s="91"/>
      <c r="X1171" s="91"/>
      <c r="Y1171" s="91"/>
      <c r="Z1171" s="91"/>
      <c r="AA1171" s="91"/>
      <c r="AB1171" s="91"/>
      <c r="AC1171" s="91"/>
      <c r="AD1171" s="91"/>
      <c r="AE1171" s="91"/>
      <c r="AF1171" s="91"/>
      <c r="AG1171" s="91"/>
      <c r="AH1171" s="91"/>
      <c r="AI1171" s="91"/>
      <c r="AJ1171" s="91"/>
      <c r="AK1171" s="91"/>
      <c r="AL1171" s="91"/>
      <c r="AM1171" s="91"/>
      <c r="AN1171" s="91"/>
      <c r="AO1171" s="91"/>
      <c r="AP1171" s="91"/>
      <c r="AQ1171" s="91"/>
      <c r="AR1171" s="91"/>
      <c r="AS1171" s="91"/>
      <c r="AT1171" s="91"/>
      <c r="AU1171" s="91"/>
      <c r="AV1171" s="91"/>
      <c r="AW1171" s="91"/>
      <c r="AX1171" s="91"/>
      <c r="AY1171" s="91"/>
      <c r="AZ1171" s="91"/>
      <c r="BA1171" s="91"/>
      <c r="BB1171" s="91"/>
      <c r="BC1171" s="91"/>
      <c r="BD1171" s="91"/>
      <c r="BE1171" s="91"/>
      <c r="BF1171" s="91"/>
      <c r="BG1171" s="91"/>
      <c r="BH1171" s="91"/>
      <c r="BI1171" s="91"/>
      <c r="BJ1171" s="91"/>
    </row>
    <row r="1172" spans="13:62" x14ac:dyDescent="0.25">
      <c r="M1172" s="91"/>
      <c r="N1172" s="91"/>
      <c r="O1172" s="91"/>
      <c r="P1172" s="91"/>
      <c r="R1172" s="91"/>
      <c r="S1172" s="91"/>
      <c r="T1172" s="91"/>
      <c r="U1172" s="91"/>
      <c r="W1172" s="91"/>
      <c r="X1172" s="91"/>
      <c r="Y1172" s="91"/>
      <c r="Z1172" s="91"/>
      <c r="AA1172" s="91"/>
      <c r="AB1172" s="91"/>
      <c r="AC1172" s="91"/>
      <c r="AD1172" s="91"/>
      <c r="AE1172" s="91"/>
      <c r="AF1172" s="91"/>
      <c r="AG1172" s="91"/>
      <c r="AH1172" s="91"/>
      <c r="AI1172" s="91"/>
      <c r="AJ1172" s="91"/>
      <c r="AK1172" s="91"/>
      <c r="AL1172" s="91"/>
      <c r="AM1172" s="91"/>
      <c r="AN1172" s="91"/>
      <c r="AO1172" s="91"/>
      <c r="AP1172" s="91"/>
      <c r="AQ1172" s="91"/>
      <c r="AR1172" s="91"/>
      <c r="AS1172" s="91"/>
      <c r="AT1172" s="91"/>
      <c r="AU1172" s="91"/>
      <c r="AV1172" s="91"/>
      <c r="AW1172" s="91"/>
      <c r="AX1172" s="91"/>
      <c r="AY1172" s="91"/>
      <c r="AZ1172" s="91"/>
      <c r="BA1172" s="91"/>
      <c r="BB1172" s="91"/>
      <c r="BC1172" s="91"/>
      <c r="BD1172" s="91"/>
      <c r="BE1172" s="91"/>
      <c r="BF1172" s="91"/>
      <c r="BG1172" s="91"/>
      <c r="BH1172" s="91"/>
      <c r="BI1172" s="91"/>
      <c r="BJ1172" s="91"/>
    </row>
    <row r="1173" spans="13:62" x14ac:dyDescent="0.25">
      <c r="M1173" s="91"/>
      <c r="N1173" s="91"/>
      <c r="O1173" s="91"/>
      <c r="P1173" s="91"/>
      <c r="R1173" s="91"/>
      <c r="S1173" s="91"/>
      <c r="T1173" s="91"/>
      <c r="U1173" s="91"/>
      <c r="W1173" s="91"/>
      <c r="X1173" s="91"/>
      <c r="Y1173" s="91"/>
      <c r="Z1173" s="91"/>
      <c r="AA1173" s="91"/>
      <c r="AB1173" s="91"/>
      <c r="AC1173" s="91"/>
      <c r="AD1173" s="91"/>
      <c r="AE1173" s="91"/>
      <c r="AF1173" s="91"/>
      <c r="AG1173" s="91"/>
      <c r="AH1173" s="91"/>
      <c r="AI1173" s="91"/>
      <c r="AJ1173" s="91"/>
      <c r="AK1173" s="91"/>
      <c r="AL1173" s="91"/>
      <c r="AM1173" s="91"/>
      <c r="AN1173" s="91"/>
      <c r="AO1173" s="91"/>
      <c r="AP1173" s="91"/>
      <c r="AQ1173" s="91"/>
      <c r="AR1173" s="91"/>
      <c r="AS1173" s="91"/>
      <c r="AT1173" s="91"/>
      <c r="AU1173" s="91"/>
      <c r="AV1173" s="91"/>
      <c r="AW1173" s="91"/>
      <c r="AX1173" s="91"/>
      <c r="AY1173" s="91"/>
      <c r="AZ1173" s="91"/>
      <c r="BA1173" s="91"/>
      <c r="BB1173" s="91"/>
      <c r="BC1173" s="91"/>
      <c r="BD1173" s="91"/>
      <c r="BE1173" s="91"/>
      <c r="BF1173" s="91"/>
      <c r="BG1173" s="91"/>
      <c r="BH1173" s="91"/>
      <c r="BI1173" s="91"/>
      <c r="BJ1173" s="91"/>
    </row>
    <row r="1174" spans="13:62" x14ac:dyDescent="0.25">
      <c r="M1174" s="91"/>
      <c r="N1174" s="91"/>
      <c r="O1174" s="91"/>
      <c r="P1174" s="91"/>
      <c r="R1174" s="91"/>
      <c r="S1174" s="91"/>
      <c r="T1174" s="91"/>
      <c r="U1174" s="91"/>
      <c r="W1174" s="91"/>
      <c r="X1174" s="91"/>
      <c r="Y1174" s="91"/>
      <c r="Z1174" s="91"/>
      <c r="AA1174" s="91"/>
      <c r="AB1174" s="91"/>
      <c r="AC1174" s="91"/>
      <c r="AD1174" s="91"/>
      <c r="AE1174" s="91"/>
      <c r="AF1174" s="91"/>
      <c r="AG1174" s="91"/>
      <c r="AH1174" s="91"/>
      <c r="AI1174" s="91"/>
      <c r="AJ1174" s="91"/>
      <c r="AK1174" s="91"/>
      <c r="AL1174" s="91"/>
      <c r="AM1174" s="91"/>
      <c r="AN1174" s="91"/>
      <c r="AO1174" s="91"/>
      <c r="AP1174" s="91"/>
      <c r="AQ1174" s="91"/>
      <c r="AR1174" s="91"/>
      <c r="AS1174" s="91"/>
      <c r="AT1174" s="91"/>
      <c r="AU1174" s="91"/>
      <c r="AV1174" s="91"/>
      <c r="AW1174" s="91"/>
      <c r="AX1174" s="91"/>
      <c r="AY1174" s="91"/>
      <c r="AZ1174" s="91"/>
      <c r="BA1174" s="91"/>
      <c r="BB1174" s="91"/>
      <c r="BC1174" s="91"/>
      <c r="BD1174" s="91"/>
      <c r="BE1174" s="91"/>
      <c r="BF1174" s="91"/>
      <c r="BG1174" s="91"/>
      <c r="BH1174" s="91"/>
      <c r="BI1174" s="91"/>
      <c r="BJ1174" s="91"/>
    </row>
    <row r="1175" spans="13:62" x14ac:dyDescent="0.25">
      <c r="M1175" s="91"/>
      <c r="N1175" s="91"/>
      <c r="O1175" s="91"/>
      <c r="P1175" s="91"/>
      <c r="R1175" s="91"/>
      <c r="S1175" s="91"/>
      <c r="T1175" s="91"/>
      <c r="U1175" s="91"/>
      <c r="W1175" s="91"/>
      <c r="X1175" s="91"/>
      <c r="Y1175" s="91"/>
      <c r="Z1175" s="91"/>
      <c r="AA1175" s="91"/>
      <c r="AB1175" s="91"/>
      <c r="AC1175" s="91"/>
      <c r="AD1175" s="91"/>
      <c r="AE1175" s="91"/>
      <c r="AF1175" s="91"/>
      <c r="AG1175" s="91"/>
      <c r="AH1175" s="91"/>
      <c r="AI1175" s="91"/>
      <c r="AJ1175" s="91"/>
      <c r="AK1175" s="91"/>
      <c r="AL1175" s="91"/>
      <c r="AM1175" s="91"/>
      <c r="AN1175" s="91"/>
      <c r="AO1175" s="91"/>
      <c r="AP1175" s="91"/>
      <c r="AQ1175" s="91"/>
      <c r="AR1175" s="91"/>
      <c r="AS1175" s="91"/>
      <c r="AT1175" s="91"/>
      <c r="AU1175" s="91"/>
      <c r="AV1175" s="91"/>
      <c r="AW1175" s="91"/>
      <c r="AX1175" s="91"/>
      <c r="AY1175" s="91"/>
      <c r="AZ1175" s="91"/>
      <c r="BA1175" s="91"/>
      <c r="BB1175" s="91"/>
      <c r="BC1175" s="91"/>
      <c r="BD1175" s="91"/>
      <c r="BE1175" s="91"/>
      <c r="BF1175" s="91"/>
      <c r="BG1175" s="91"/>
      <c r="BH1175" s="91"/>
      <c r="BI1175" s="91"/>
      <c r="BJ1175" s="91"/>
    </row>
    <row r="1176" spans="13:62" x14ac:dyDescent="0.25">
      <c r="M1176" s="91"/>
      <c r="N1176" s="91"/>
      <c r="O1176" s="91"/>
      <c r="P1176" s="91"/>
      <c r="R1176" s="91"/>
      <c r="S1176" s="91"/>
      <c r="T1176" s="91"/>
      <c r="U1176" s="91"/>
      <c r="W1176" s="91"/>
      <c r="X1176" s="91"/>
      <c r="Y1176" s="91"/>
      <c r="Z1176" s="91"/>
      <c r="AA1176" s="91"/>
      <c r="AB1176" s="91"/>
      <c r="AC1176" s="91"/>
      <c r="AD1176" s="91"/>
      <c r="AE1176" s="91"/>
      <c r="AF1176" s="91"/>
      <c r="AG1176" s="91"/>
      <c r="AH1176" s="91"/>
      <c r="AI1176" s="91"/>
      <c r="AJ1176" s="91"/>
      <c r="AK1176" s="91"/>
      <c r="AL1176" s="91"/>
      <c r="AM1176" s="91"/>
      <c r="AN1176" s="91"/>
      <c r="AO1176" s="91"/>
      <c r="AP1176" s="91"/>
      <c r="AQ1176" s="91"/>
      <c r="AR1176" s="91"/>
      <c r="AS1176" s="91"/>
      <c r="AT1176" s="91"/>
      <c r="AU1176" s="91"/>
      <c r="AV1176" s="91"/>
      <c r="AW1176" s="91"/>
      <c r="AX1176" s="91"/>
      <c r="AY1176" s="91"/>
      <c r="AZ1176" s="91"/>
      <c r="BA1176" s="91"/>
      <c r="BB1176" s="91"/>
      <c r="BC1176" s="91"/>
      <c r="BD1176" s="91"/>
      <c r="BE1176" s="91"/>
      <c r="BF1176" s="91"/>
      <c r="BG1176" s="91"/>
      <c r="BH1176" s="91"/>
      <c r="BI1176" s="91"/>
      <c r="BJ1176" s="91"/>
    </row>
    <row r="1177" spans="13:62" x14ac:dyDescent="0.25">
      <c r="M1177" s="91"/>
      <c r="N1177" s="91"/>
      <c r="O1177" s="91"/>
      <c r="P1177" s="91"/>
      <c r="R1177" s="91"/>
      <c r="S1177" s="91"/>
      <c r="T1177" s="91"/>
      <c r="U1177" s="91"/>
      <c r="W1177" s="91"/>
      <c r="X1177" s="91"/>
      <c r="Y1177" s="91"/>
      <c r="Z1177" s="91"/>
      <c r="AA1177" s="91"/>
      <c r="AB1177" s="91"/>
      <c r="AC1177" s="91"/>
      <c r="AD1177" s="91"/>
      <c r="AE1177" s="91"/>
      <c r="AF1177" s="91"/>
      <c r="AG1177" s="91"/>
      <c r="AH1177" s="91"/>
      <c r="AI1177" s="91"/>
      <c r="AJ1177" s="91"/>
      <c r="AK1177" s="91"/>
      <c r="AL1177" s="91"/>
      <c r="AM1177" s="91"/>
      <c r="AN1177" s="91"/>
      <c r="AO1177" s="91"/>
      <c r="AP1177" s="91"/>
      <c r="AQ1177" s="91"/>
      <c r="AR1177" s="91"/>
      <c r="AS1177" s="91"/>
      <c r="AT1177" s="91"/>
      <c r="AU1177" s="91"/>
      <c r="AV1177" s="91"/>
      <c r="AW1177" s="91"/>
      <c r="AX1177" s="91"/>
      <c r="AY1177" s="91"/>
      <c r="AZ1177" s="91"/>
      <c r="BA1177" s="91"/>
      <c r="BB1177" s="91"/>
      <c r="BC1177" s="91"/>
      <c r="BD1177" s="91"/>
      <c r="BE1177" s="91"/>
      <c r="BF1177" s="91"/>
      <c r="BG1177" s="91"/>
      <c r="BH1177" s="91"/>
      <c r="BI1177" s="91"/>
      <c r="BJ1177" s="91"/>
    </row>
    <row r="1178" spans="13:62" x14ac:dyDescent="0.25">
      <c r="M1178" s="91"/>
      <c r="N1178" s="91"/>
      <c r="O1178" s="91"/>
      <c r="P1178" s="91"/>
      <c r="R1178" s="91"/>
      <c r="S1178" s="91"/>
      <c r="T1178" s="91"/>
      <c r="U1178" s="91"/>
      <c r="W1178" s="91"/>
      <c r="X1178" s="91"/>
      <c r="Y1178" s="91"/>
      <c r="Z1178" s="91"/>
      <c r="AA1178" s="91"/>
      <c r="AB1178" s="91"/>
      <c r="AC1178" s="91"/>
      <c r="AD1178" s="91"/>
      <c r="AE1178" s="91"/>
      <c r="AF1178" s="91"/>
      <c r="AG1178" s="91"/>
      <c r="AH1178" s="91"/>
      <c r="AI1178" s="91"/>
      <c r="AJ1178" s="91"/>
      <c r="AK1178" s="91"/>
      <c r="AL1178" s="91"/>
      <c r="AM1178" s="91"/>
      <c r="AN1178" s="91"/>
      <c r="AO1178" s="91"/>
      <c r="AP1178" s="91"/>
      <c r="AQ1178" s="91"/>
      <c r="AR1178" s="91"/>
      <c r="AS1178" s="91"/>
      <c r="AT1178" s="91"/>
      <c r="AU1178" s="91"/>
      <c r="AV1178" s="91"/>
      <c r="AW1178" s="91"/>
      <c r="AX1178" s="91"/>
      <c r="AY1178" s="91"/>
      <c r="AZ1178" s="91"/>
      <c r="BA1178" s="91"/>
      <c r="BB1178" s="91"/>
      <c r="BC1178" s="91"/>
      <c r="BD1178" s="91"/>
      <c r="BE1178" s="91"/>
      <c r="BF1178" s="91"/>
      <c r="BG1178" s="91"/>
      <c r="BH1178" s="91"/>
      <c r="BI1178" s="91"/>
      <c r="BJ1178" s="91"/>
    </row>
    <row r="1179" spans="13:62" x14ac:dyDescent="0.25">
      <c r="M1179" s="91"/>
      <c r="N1179" s="91"/>
      <c r="O1179" s="91"/>
      <c r="P1179" s="91"/>
      <c r="R1179" s="91"/>
      <c r="S1179" s="91"/>
      <c r="T1179" s="91"/>
      <c r="U1179" s="91"/>
      <c r="W1179" s="91"/>
      <c r="X1179" s="91"/>
      <c r="Y1179" s="91"/>
      <c r="Z1179" s="91"/>
      <c r="AA1179" s="91"/>
      <c r="AB1179" s="91"/>
      <c r="AC1179" s="91"/>
      <c r="AD1179" s="91"/>
      <c r="AE1179" s="91"/>
      <c r="AF1179" s="91"/>
      <c r="AG1179" s="91"/>
      <c r="AH1179" s="91"/>
      <c r="AI1179" s="91"/>
      <c r="AJ1179" s="91"/>
      <c r="AK1179" s="91"/>
      <c r="AL1179" s="91"/>
      <c r="AM1179" s="91"/>
      <c r="AN1179" s="91"/>
      <c r="AO1179" s="91"/>
      <c r="AP1179" s="91"/>
      <c r="AQ1179" s="91"/>
      <c r="AR1179" s="91"/>
      <c r="AS1179" s="91"/>
      <c r="AT1179" s="91"/>
      <c r="AU1179" s="91"/>
      <c r="AV1179" s="91"/>
      <c r="AW1179" s="91"/>
      <c r="AX1179" s="91"/>
      <c r="AY1179" s="91"/>
      <c r="AZ1179" s="91"/>
      <c r="BA1179" s="91"/>
      <c r="BB1179" s="91"/>
      <c r="BC1179" s="91"/>
      <c r="BD1179" s="91"/>
      <c r="BE1179" s="91"/>
      <c r="BF1179" s="91"/>
      <c r="BG1179" s="91"/>
      <c r="BH1179" s="91"/>
      <c r="BI1179" s="91"/>
      <c r="BJ1179" s="91"/>
    </row>
    <row r="1180" spans="13:62" x14ac:dyDescent="0.25">
      <c r="M1180" s="91"/>
      <c r="N1180" s="91"/>
      <c r="O1180" s="91"/>
      <c r="P1180" s="91"/>
      <c r="R1180" s="91"/>
      <c r="S1180" s="91"/>
      <c r="T1180" s="91"/>
      <c r="U1180" s="91"/>
      <c r="W1180" s="91"/>
      <c r="X1180" s="91"/>
      <c r="Y1180" s="91"/>
      <c r="Z1180" s="91"/>
      <c r="AA1180" s="91"/>
      <c r="AB1180" s="91"/>
      <c r="AC1180" s="91"/>
      <c r="AD1180" s="91"/>
      <c r="AE1180" s="91"/>
      <c r="AF1180" s="91"/>
      <c r="AG1180" s="91"/>
      <c r="AH1180" s="91"/>
      <c r="AI1180" s="91"/>
      <c r="AJ1180" s="91"/>
      <c r="AK1180" s="91"/>
      <c r="AL1180" s="91"/>
      <c r="AM1180" s="91"/>
      <c r="AN1180" s="91"/>
      <c r="AO1180" s="91"/>
      <c r="AP1180" s="91"/>
      <c r="AQ1180" s="91"/>
      <c r="AR1180" s="91"/>
      <c r="AS1180" s="91"/>
      <c r="AT1180" s="91"/>
      <c r="AU1180" s="91"/>
      <c r="AV1180" s="91"/>
      <c r="AW1180" s="91"/>
      <c r="AX1180" s="91"/>
      <c r="AY1180" s="91"/>
      <c r="AZ1180" s="91"/>
      <c r="BA1180" s="91"/>
      <c r="BB1180" s="91"/>
      <c r="BC1180" s="91"/>
      <c r="BD1180" s="91"/>
      <c r="BE1180" s="91"/>
      <c r="BF1180" s="91"/>
      <c r="BG1180" s="91"/>
      <c r="BH1180" s="91"/>
      <c r="BI1180" s="91"/>
      <c r="BJ1180" s="91"/>
    </row>
    <row r="1181" spans="13:62" x14ac:dyDescent="0.25">
      <c r="M1181" s="91"/>
      <c r="N1181" s="91"/>
      <c r="O1181" s="91"/>
      <c r="P1181" s="91"/>
      <c r="R1181" s="91"/>
      <c r="S1181" s="91"/>
      <c r="T1181" s="91"/>
      <c r="U1181" s="91"/>
      <c r="W1181" s="91"/>
      <c r="X1181" s="91"/>
      <c r="Y1181" s="91"/>
      <c r="Z1181" s="91"/>
      <c r="AA1181" s="91"/>
      <c r="AB1181" s="91"/>
      <c r="AC1181" s="91"/>
      <c r="AD1181" s="91"/>
      <c r="AE1181" s="91"/>
      <c r="AF1181" s="91"/>
      <c r="AG1181" s="91"/>
      <c r="AH1181" s="91"/>
      <c r="AI1181" s="91"/>
      <c r="AJ1181" s="91"/>
      <c r="AK1181" s="91"/>
      <c r="AL1181" s="91"/>
      <c r="AM1181" s="91"/>
      <c r="AN1181" s="91"/>
      <c r="AO1181" s="91"/>
      <c r="AP1181" s="91"/>
      <c r="AQ1181" s="91"/>
      <c r="AR1181" s="91"/>
      <c r="AS1181" s="91"/>
      <c r="AT1181" s="91"/>
      <c r="AU1181" s="91"/>
      <c r="AV1181" s="91"/>
      <c r="AW1181" s="91"/>
      <c r="AX1181" s="91"/>
      <c r="AY1181" s="91"/>
      <c r="AZ1181" s="91"/>
      <c r="BA1181" s="91"/>
      <c r="BB1181" s="91"/>
      <c r="BC1181" s="91"/>
      <c r="BD1181" s="91"/>
      <c r="BE1181" s="91"/>
      <c r="BF1181" s="91"/>
      <c r="BG1181" s="91"/>
      <c r="BH1181" s="91"/>
      <c r="BI1181" s="91"/>
      <c r="BJ1181" s="91"/>
    </row>
    <row r="1182" spans="13:62" x14ac:dyDescent="0.25">
      <c r="M1182" s="91"/>
      <c r="N1182" s="91"/>
      <c r="O1182" s="91"/>
      <c r="P1182" s="91"/>
      <c r="R1182" s="91"/>
      <c r="S1182" s="91"/>
      <c r="T1182" s="91"/>
      <c r="U1182" s="91"/>
      <c r="W1182" s="91"/>
      <c r="X1182" s="91"/>
      <c r="Y1182" s="91"/>
      <c r="Z1182" s="91"/>
      <c r="AA1182" s="91"/>
      <c r="AB1182" s="91"/>
      <c r="AC1182" s="91"/>
      <c r="AD1182" s="91"/>
      <c r="AE1182" s="91"/>
      <c r="AF1182" s="91"/>
      <c r="AG1182" s="91"/>
      <c r="AH1182" s="91"/>
      <c r="AI1182" s="91"/>
      <c r="AJ1182" s="91"/>
      <c r="AK1182" s="91"/>
      <c r="AL1182" s="91"/>
      <c r="AM1182" s="91"/>
      <c r="AN1182" s="91"/>
      <c r="AO1182" s="91"/>
      <c r="AP1182" s="91"/>
      <c r="AQ1182" s="91"/>
      <c r="AR1182" s="91"/>
      <c r="AS1182" s="91"/>
      <c r="AT1182" s="91"/>
      <c r="AU1182" s="91"/>
      <c r="AV1182" s="91"/>
      <c r="AW1182" s="91"/>
      <c r="AX1182" s="91"/>
      <c r="AY1182" s="91"/>
      <c r="AZ1182" s="91"/>
      <c r="BA1182" s="91"/>
      <c r="BB1182" s="91"/>
      <c r="BC1182" s="91"/>
      <c r="BD1182" s="91"/>
      <c r="BE1182" s="91"/>
      <c r="BF1182" s="91"/>
      <c r="BG1182" s="91"/>
      <c r="BH1182" s="91"/>
      <c r="BI1182" s="91"/>
      <c r="BJ1182" s="91"/>
    </row>
    <row r="1183" spans="13:62" x14ac:dyDescent="0.25">
      <c r="M1183" s="91"/>
      <c r="N1183" s="91"/>
      <c r="O1183" s="91"/>
      <c r="P1183" s="91"/>
      <c r="R1183" s="91"/>
      <c r="S1183" s="91"/>
      <c r="T1183" s="91"/>
      <c r="U1183" s="91"/>
      <c r="W1183" s="91"/>
      <c r="X1183" s="91"/>
      <c r="Y1183" s="91"/>
      <c r="Z1183" s="91"/>
      <c r="AA1183" s="91"/>
      <c r="AB1183" s="91"/>
      <c r="AC1183" s="91"/>
      <c r="AD1183" s="91"/>
      <c r="AE1183" s="91"/>
      <c r="AF1183" s="91"/>
      <c r="AG1183" s="91"/>
      <c r="AH1183" s="91"/>
      <c r="AI1183" s="91"/>
      <c r="AJ1183" s="91"/>
      <c r="AK1183" s="91"/>
      <c r="AL1183" s="91"/>
      <c r="AM1183" s="91"/>
      <c r="AN1183" s="91"/>
      <c r="AO1183" s="91"/>
      <c r="AP1183" s="91"/>
      <c r="AQ1183" s="91"/>
      <c r="AR1183" s="91"/>
      <c r="AS1183" s="91"/>
      <c r="AT1183" s="91"/>
      <c r="AU1183" s="91"/>
      <c r="AV1183" s="91"/>
      <c r="AW1183" s="91"/>
      <c r="AX1183" s="91"/>
      <c r="AY1183" s="91"/>
      <c r="AZ1183" s="91"/>
      <c r="BA1183" s="91"/>
      <c r="BB1183" s="91"/>
      <c r="BC1183" s="91"/>
      <c r="BD1183" s="91"/>
      <c r="BE1183" s="91"/>
      <c r="BF1183" s="91"/>
      <c r="BG1183" s="91"/>
      <c r="BH1183" s="91"/>
      <c r="BI1183" s="91"/>
      <c r="BJ1183" s="91"/>
    </row>
    <row r="1184" spans="13:62" x14ac:dyDescent="0.25">
      <c r="M1184" s="91"/>
      <c r="N1184" s="91"/>
      <c r="O1184" s="91"/>
      <c r="P1184" s="91"/>
      <c r="R1184" s="91"/>
      <c r="S1184" s="91"/>
      <c r="T1184" s="91"/>
      <c r="U1184" s="91"/>
      <c r="W1184" s="91"/>
      <c r="X1184" s="91"/>
      <c r="Y1184" s="91"/>
      <c r="Z1184" s="91"/>
      <c r="AA1184" s="91"/>
      <c r="AB1184" s="91"/>
      <c r="AC1184" s="91"/>
      <c r="AD1184" s="91"/>
      <c r="AE1184" s="91"/>
      <c r="AF1184" s="91"/>
      <c r="AG1184" s="91"/>
      <c r="AH1184" s="91"/>
      <c r="AI1184" s="91"/>
      <c r="AJ1184" s="91"/>
      <c r="AK1184" s="91"/>
      <c r="AL1184" s="91"/>
      <c r="AM1184" s="91"/>
      <c r="AN1184" s="91"/>
      <c r="AO1184" s="91"/>
      <c r="AP1184" s="91"/>
      <c r="AQ1184" s="91"/>
      <c r="AR1184" s="91"/>
      <c r="AS1184" s="91"/>
      <c r="AT1184" s="91"/>
      <c r="AU1184" s="91"/>
      <c r="AV1184" s="91"/>
      <c r="AW1184" s="91"/>
      <c r="AX1184" s="91"/>
      <c r="AY1184" s="91"/>
      <c r="AZ1184" s="91"/>
      <c r="BA1184" s="91"/>
      <c r="BB1184" s="91"/>
      <c r="BC1184" s="91"/>
      <c r="BD1184" s="91"/>
      <c r="BE1184" s="91"/>
      <c r="BF1184" s="91"/>
      <c r="BG1184" s="91"/>
      <c r="BH1184" s="91"/>
      <c r="BI1184" s="91"/>
      <c r="BJ1184" s="91"/>
    </row>
    <row r="1185" spans="13:62" x14ac:dyDescent="0.25">
      <c r="M1185" s="91"/>
      <c r="N1185" s="91"/>
      <c r="O1185" s="91"/>
      <c r="P1185" s="91"/>
      <c r="R1185" s="91"/>
      <c r="S1185" s="91"/>
      <c r="T1185" s="91"/>
      <c r="U1185" s="91"/>
      <c r="W1185" s="91"/>
      <c r="X1185" s="91"/>
      <c r="Y1185" s="91"/>
      <c r="Z1185" s="91"/>
      <c r="AA1185" s="91"/>
      <c r="AB1185" s="91"/>
      <c r="AC1185" s="91"/>
      <c r="AD1185" s="91"/>
      <c r="AE1185" s="91"/>
      <c r="AF1185" s="91"/>
      <c r="AG1185" s="91"/>
      <c r="AH1185" s="91"/>
      <c r="AI1185" s="91"/>
      <c r="AJ1185" s="91"/>
      <c r="AK1185" s="91"/>
      <c r="AL1185" s="91"/>
      <c r="AM1185" s="91"/>
      <c r="AN1185" s="91"/>
      <c r="AO1185" s="91"/>
      <c r="AP1185" s="91"/>
      <c r="AQ1185" s="91"/>
      <c r="AR1185" s="91"/>
      <c r="AS1185" s="91"/>
      <c r="AT1185" s="91"/>
      <c r="AU1185" s="91"/>
      <c r="AV1185" s="91"/>
      <c r="AW1185" s="91"/>
      <c r="AX1185" s="91"/>
      <c r="AY1185" s="91"/>
      <c r="AZ1185" s="91"/>
      <c r="BA1185" s="91"/>
      <c r="BB1185" s="91"/>
      <c r="BC1185" s="91"/>
      <c r="BD1185" s="91"/>
      <c r="BE1185" s="91"/>
      <c r="BF1185" s="91"/>
      <c r="BG1185" s="91"/>
      <c r="BH1185" s="91"/>
      <c r="BI1185" s="91"/>
      <c r="BJ1185" s="91"/>
    </row>
    <row r="1186" spans="13:62" x14ac:dyDescent="0.25">
      <c r="M1186" s="91"/>
      <c r="N1186" s="91"/>
      <c r="O1186" s="91"/>
      <c r="P1186" s="91"/>
      <c r="R1186" s="91"/>
      <c r="S1186" s="91"/>
      <c r="T1186" s="91"/>
      <c r="U1186" s="91"/>
      <c r="W1186" s="91"/>
      <c r="X1186" s="91"/>
      <c r="Y1186" s="91"/>
      <c r="Z1186" s="91"/>
      <c r="AA1186" s="91"/>
      <c r="AB1186" s="91"/>
      <c r="AC1186" s="91"/>
      <c r="AD1186" s="91"/>
      <c r="AE1186" s="91"/>
      <c r="AF1186" s="91"/>
      <c r="AG1186" s="91"/>
      <c r="AH1186" s="91"/>
      <c r="AI1186" s="91"/>
      <c r="AJ1186" s="91"/>
      <c r="AK1186" s="91"/>
      <c r="AL1186" s="91"/>
      <c r="AM1186" s="91"/>
      <c r="AN1186" s="91"/>
      <c r="AO1186" s="91"/>
      <c r="AP1186" s="91"/>
      <c r="AQ1186" s="91"/>
      <c r="AR1186" s="91"/>
      <c r="AS1186" s="91"/>
      <c r="AT1186" s="91"/>
      <c r="AU1186" s="91"/>
      <c r="AV1186" s="91"/>
      <c r="AW1186" s="91"/>
      <c r="AX1186" s="91"/>
      <c r="AY1186" s="91"/>
      <c r="AZ1186" s="91"/>
      <c r="BA1186" s="91"/>
      <c r="BB1186" s="91"/>
      <c r="BC1186" s="91"/>
      <c r="BD1186" s="91"/>
      <c r="BE1186" s="91"/>
      <c r="BF1186" s="91"/>
      <c r="BG1186" s="91"/>
      <c r="BH1186" s="91"/>
      <c r="BI1186" s="91"/>
      <c r="BJ1186" s="91"/>
    </row>
    <row r="1187" spans="13:62" x14ac:dyDescent="0.25">
      <c r="M1187" s="91"/>
      <c r="N1187" s="91"/>
      <c r="O1187" s="91"/>
      <c r="P1187" s="91"/>
      <c r="R1187" s="91"/>
      <c r="S1187" s="91"/>
      <c r="T1187" s="91"/>
      <c r="U1187" s="91"/>
      <c r="W1187" s="91"/>
      <c r="X1187" s="91"/>
      <c r="Y1187" s="91"/>
      <c r="Z1187" s="91"/>
      <c r="AA1187" s="91"/>
      <c r="AB1187" s="91"/>
      <c r="AC1187" s="91"/>
      <c r="AD1187" s="91"/>
      <c r="AE1187" s="91"/>
      <c r="AF1187" s="91"/>
      <c r="AG1187" s="91"/>
      <c r="AH1187" s="91"/>
      <c r="AI1187" s="91"/>
      <c r="AJ1187" s="91"/>
      <c r="AK1187" s="91"/>
      <c r="AL1187" s="91"/>
      <c r="AM1187" s="91"/>
      <c r="AN1187" s="91"/>
      <c r="AO1187" s="91"/>
      <c r="AP1187" s="91"/>
      <c r="AQ1187" s="91"/>
      <c r="AR1187" s="91"/>
      <c r="AS1187" s="91"/>
      <c r="AT1187" s="91"/>
      <c r="AU1187" s="91"/>
      <c r="AV1187" s="91"/>
      <c r="AW1187" s="91"/>
      <c r="AX1187" s="91"/>
      <c r="AY1187" s="91"/>
      <c r="AZ1187" s="91"/>
      <c r="BA1187" s="91"/>
      <c r="BB1187" s="91"/>
      <c r="BC1187" s="91"/>
      <c r="BD1187" s="91"/>
      <c r="BE1187" s="91"/>
      <c r="BF1187" s="91"/>
      <c r="BG1187" s="91"/>
      <c r="BH1187" s="91"/>
      <c r="BI1187" s="91"/>
      <c r="BJ1187" s="91"/>
    </row>
    <row r="1188" spans="13:62" x14ac:dyDescent="0.25">
      <c r="M1188" s="91"/>
      <c r="N1188" s="91"/>
      <c r="O1188" s="91"/>
      <c r="P1188" s="91"/>
      <c r="R1188" s="91"/>
      <c r="S1188" s="91"/>
      <c r="T1188" s="91"/>
      <c r="U1188" s="91"/>
      <c r="W1188" s="91"/>
      <c r="X1188" s="91"/>
      <c r="Y1188" s="91"/>
      <c r="Z1188" s="91"/>
      <c r="AA1188" s="91"/>
      <c r="AB1188" s="91"/>
      <c r="AC1188" s="91"/>
      <c r="AD1188" s="91"/>
      <c r="AE1188" s="91"/>
      <c r="AF1188" s="91"/>
      <c r="AG1188" s="91"/>
      <c r="AH1188" s="91"/>
      <c r="AI1188" s="91"/>
      <c r="AJ1188" s="91"/>
      <c r="AK1188" s="91"/>
      <c r="AL1188" s="91"/>
      <c r="AM1188" s="91"/>
      <c r="AN1188" s="91"/>
      <c r="AO1188" s="91"/>
      <c r="AP1188" s="91"/>
      <c r="AQ1188" s="91"/>
      <c r="AR1188" s="91"/>
      <c r="AS1188" s="91"/>
      <c r="AT1188" s="91"/>
      <c r="AU1188" s="91"/>
      <c r="AV1188" s="91"/>
      <c r="AW1188" s="91"/>
      <c r="AX1188" s="91"/>
      <c r="AY1188" s="91"/>
      <c r="AZ1188" s="91"/>
      <c r="BA1188" s="91"/>
      <c r="BB1188" s="91"/>
      <c r="BC1188" s="91"/>
      <c r="BD1188" s="91"/>
      <c r="BE1188" s="91"/>
      <c r="BF1188" s="91"/>
      <c r="BG1188" s="91"/>
      <c r="BH1188" s="91"/>
      <c r="BI1188" s="91"/>
      <c r="BJ1188" s="91"/>
    </row>
    <row r="1189" spans="13:62" x14ac:dyDescent="0.25">
      <c r="M1189" s="91"/>
      <c r="N1189" s="91"/>
      <c r="O1189" s="91"/>
      <c r="P1189" s="91"/>
      <c r="R1189" s="91"/>
      <c r="S1189" s="91"/>
      <c r="T1189" s="91"/>
      <c r="U1189" s="91"/>
      <c r="W1189" s="91"/>
      <c r="X1189" s="91"/>
      <c r="Y1189" s="91"/>
      <c r="Z1189" s="91"/>
      <c r="AA1189" s="91"/>
      <c r="AB1189" s="91"/>
      <c r="AC1189" s="91"/>
      <c r="AD1189" s="91"/>
      <c r="AE1189" s="91"/>
      <c r="AF1189" s="91"/>
      <c r="AG1189" s="91"/>
      <c r="AH1189" s="91"/>
      <c r="AI1189" s="91"/>
      <c r="AJ1189" s="91"/>
      <c r="AK1189" s="91"/>
      <c r="AL1189" s="91"/>
      <c r="AM1189" s="91"/>
      <c r="AN1189" s="91"/>
      <c r="AO1189" s="91"/>
      <c r="AP1189" s="91"/>
      <c r="AQ1189" s="91"/>
      <c r="AR1189" s="91"/>
      <c r="AS1189" s="91"/>
      <c r="AT1189" s="91"/>
      <c r="AU1189" s="91"/>
      <c r="AV1189" s="91"/>
      <c r="AW1189" s="91"/>
      <c r="AX1189" s="91"/>
      <c r="AY1189" s="91"/>
      <c r="AZ1189" s="91"/>
      <c r="BA1189" s="91"/>
      <c r="BB1189" s="91"/>
      <c r="BC1189" s="91"/>
      <c r="BD1189" s="91"/>
      <c r="BE1189" s="91"/>
      <c r="BF1189" s="91"/>
      <c r="BG1189" s="91"/>
      <c r="BH1189" s="91"/>
      <c r="BI1189" s="91"/>
      <c r="BJ1189" s="91"/>
    </row>
    <row r="1190" spans="13:62" x14ac:dyDescent="0.25">
      <c r="M1190" s="91"/>
      <c r="N1190" s="91"/>
      <c r="O1190" s="91"/>
      <c r="P1190" s="91"/>
      <c r="R1190" s="91"/>
      <c r="S1190" s="91"/>
      <c r="T1190" s="91"/>
      <c r="U1190" s="91"/>
      <c r="W1190" s="91"/>
      <c r="X1190" s="91"/>
      <c r="Y1190" s="91"/>
      <c r="Z1190" s="91"/>
      <c r="AA1190" s="91"/>
      <c r="AB1190" s="91"/>
      <c r="AC1190" s="91"/>
      <c r="AD1190" s="91"/>
      <c r="AE1190" s="91"/>
      <c r="AF1190" s="91"/>
      <c r="AG1190" s="91"/>
      <c r="AH1190" s="91"/>
      <c r="AI1190" s="91"/>
      <c r="AJ1190" s="91"/>
      <c r="AK1190" s="91"/>
      <c r="AL1190" s="91"/>
      <c r="AM1190" s="91"/>
      <c r="AN1190" s="91"/>
      <c r="AO1190" s="91"/>
      <c r="AP1190" s="91"/>
      <c r="AQ1190" s="91"/>
      <c r="AR1190" s="91"/>
      <c r="AS1190" s="91"/>
      <c r="AT1190" s="91"/>
      <c r="AU1190" s="91"/>
      <c r="AV1190" s="91"/>
      <c r="AW1190" s="91"/>
      <c r="AX1190" s="91"/>
      <c r="AY1190" s="91"/>
      <c r="AZ1190" s="91"/>
      <c r="BA1190" s="91"/>
      <c r="BB1190" s="91"/>
      <c r="BC1190" s="91"/>
      <c r="BD1190" s="91"/>
      <c r="BE1190" s="91"/>
      <c r="BF1190" s="91"/>
      <c r="BG1190" s="91"/>
      <c r="BH1190" s="91"/>
      <c r="BI1190" s="91"/>
      <c r="BJ1190" s="91"/>
    </row>
    <row r="1191" spans="13:62" x14ac:dyDescent="0.25">
      <c r="M1191" s="91"/>
      <c r="N1191" s="91"/>
      <c r="O1191" s="91"/>
      <c r="P1191" s="91"/>
      <c r="R1191" s="91"/>
      <c r="S1191" s="91"/>
      <c r="T1191" s="91"/>
      <c r="U1191" s="91"/>
      <c r="W1191" s="91"/>
      <c r="X1191" s="91"/>
      <c r="Y1191" s="91"/>
      <c r="Z1191" s="91"/>
      <c r="AA1191" s="91"/>
      <c r="AB1191" s="91"/>
      <c r="AC1191" s="91"/>
      <c r="AD1191" s="91"/>
      <c r="AE1191" s="91"/>
      <c r="AF1191" s="91"/>
      <c r="AG1191" s="91"/>
      <c r="AH1191" s="91"/>
      <c r="AI1191" s="91"/>
      <c r="AJ1191" s="91"/>
      <c r="AK1191" s="91"/>
      <c r="AL1191" s="91"/>
      <c r="AM1191" s="91"/>
      <c r="AN1191" s="91"/>
      <c r="AO1191" s="91"/>
      <c r="AP1191" s="91"/>
      <c r="AQ1191" s="91"/>
      <c r="AR1191" s="91"/>
      <c r="AS1191" s="91"/>
      <c r="AT1191" s="91"/>
      <c r="AU1191" s="91"/>
      <c r="AV1191" s="91"/>
      <c r="AW1191" s="91"/>
      <c r="AX1191" s="91"/>
      <c r="AY1191" s="91"/>
      <c r="AZ1191" s="91"/>
      <c r="BA1191" s="91"/>
      <c r="BB1191" s="91"/>
      <c r="BC1191" s="91"/>
      <c r="BD1191" s="91"/>
      <c r="BE1191" s="91"/>
      <c r="BF1191" s="91"/>
      <c r="BG1191" s="91"/>
      <c r="BH1191" s="91"/>
      <c r="BI1191" s="91"/>
      <c r="BJ1191" s="91"/>
    </row>
    <row r="1192" spans="13:62" x14ac:dyDescent="0.25">
      <c r="M1192" s="91"/>
      <c r="N1192" s="91"/>
      <c r="O1192" s="91"/>
      <c r="P1192" s="91"/>
      <c r="R1192" s="91"/>
      <c r="S1192" s="91"/>
      <c r="T1192" s="91"/>
      <c r="U1192" s="91"/>
      <c r="W1192" s="91"/>
      <c r="X1192" s="91"/>
      <c r="Y1192" s="91"/>
      <c r="Z1192" s="91"/>
      <c r="AA1192" s="91"/>
      <c r="AB1192" s="91"/>
      <c r="AC1192" s="91"/>
      <c r="AD1192" s="91"/>
      <c r="AE1192" s="91"/>
      <c r="AF1192" s="91"/>
      <c r="AG1192" s="91"/>
      <c r="AH1192" s="91"/>
      <c r="AI1192" s="91"/>
      <c r="AJ1192" s="91"/>
      <c r="AK1192" s="91"/>
      <c r="AL1192" s="91"/>
      <c r="AM1192" s="91"/>
      <c r="AN1192" s="91"/>
      <c r="AO1192" s="91"/>
      <c r="AP1192" s="91"/>
      <c r="AQ1192" s="91"/>
      <c r="AR1192" s="91"/>
      <c r="AS1192" s="91"/>
      <c r="AT1192" s="91"/>
      <c r="AU1192" s="91"/>
      <c r="AV1192" s="91"/>
      <c r="AW1192" s="91"/>
      <c r="AX1192" s="91"/>
      <c r="AY1192" s="91"/>
      <c r="AZ1192" s="91"/>
      <c r="BA1192" s="91"/>
      <c r="BB1192" s="91"/>
      <c r="BC1192" s="91"/>
      <c r="BD1192" s="91"/>
      <c r="BE1192" s="91"/>
      <c r="BF1192" s="91"/>
      <c r="BG1192" s="91"/>
      <c r="BH1192" s="91"/>
      <c r="BI1192" s="91"/>
      <c r="BJ1192" s="91"/>
    </row>
    <row r="1193" spans="13:62" x14ac:dyDescent="0.25">
      <c r="M1193" s="91"/>
      <c r="N1193" s="91"/>
      <c r="O1193" s="91"/>
      <c r="P1193" s="91"/>
      <c r="R1193" s="91"/>
      <c r="S1193" s="91"/>
      <c r="T1193" s="91"/>
      <c r="U1193" s="91"/>
      <c r="W1193" s="91"/>
      <c r="X1193" s="91"/>
      <c r="Y1193" s="91"/>
      <c r="Z1193" s="91"/>
      <c r="AA1193" s="91"/>
      <c r="AB1193" s="91"/>
      <c r="AC1193" s="91"/>
      <c r="AD1193" s="91"/>
      <c r="AE1193" s="91"/>
      <c r="AF1193" s="91"/>
      <c r="AG1193" s="91"/>
      <c r="AH1193" s="91"/>
      <c r="AI1193" s="91"/>
      <c r="AJ1193" s="91"/>
      <c r="AK1193" s="91"/>
      <c r="AL1193" s="91"/>
      <c r="AM1193" s="91"/>
      <c r="AN1193" s="91"/>
      <c r="AO1193" s="91"/>
      <c r="AP1193" s="91"/>
      <c r="AQ1193" s="91"/>
      <c r="AR1193" s="91"/>
      <c r="AS1193" s="91"/>
      <c r="AT1193" s="91"/>
      <c r="AU1193" s="91"/>
      <c r="AV1193" s="91"/>
      <c r="AW1193" s="91"/>
      <c r="AX1193" s="91"/>
      <c r="AY1193" s="91"/>
      <c r="AZ1193" s="91"/>
      <c r="BA1193" s="91"/>
      <c r="BB1193" s="91"/>
      <c r="BC1193" s="91"/>
      <c r="BD1193" s="91"/>
      <c r="BE1193" s="91"/>
      <c r="BF1193" s="91"/>
      <c r="BG1193" s="91"/>
      <c r="BH1193" s="91"/>
      <c r="BI1193" s="91"/>
      <c r="BJ1193" s="91"/>
    </row>
    <row r="1194" spans="13:62" x14ac:dyDescent="0.25">
      <c r="M1194" s="91"/>
      <c r="N1194" s="91"/>
      <c r="O1194" s="91"/>
      <c r="P1194" s="91"/>
      <c r="R1194" s="91"/>
      <c r="S1194" s="91"/>
      <c r="T1194" s="91"/>
      <c r="U1194" s="91"/>
      <c r="W1194" s="91"/>
      <c r="X1194" s="91"/>
      <c r="Y1194" s="91"/>
      <c r="Z1194" s="91"/>
      <c r="AA1194" s="91"/>
      <c r="AB1194" s="91"/>
      <c r="AC1194" s="91"/>
      <c r="AD1194" s="91"/>
      <c r="AE1194" s="91"/>
      <c r="AF1194" s="91"/>
      <c r="AG1194" s="91"/>
      <c r="AH1194" s="91"/>
      <c r="AI1194" s="91"/>
      <c r="AJ1194" s="91"/>
      <c r="AK1194" s="91"/>
      <c r="AL1194" s="91"/>
      <c r="AM1194" s="91"/>
      <c r="AN1194" s="91"/>
      <c r="AO1194" s="91"/>
      <c r="AP1194" s="91"/>
      <c r="AQ1194" s="91"/>
      <c r="AR1194" s="91"/>
      <c r="AS1194" s="91"/>
      <c r="AT1194" s="91"/>
      <c r="AU1194" s="91"/>
      <c r="AV1194" s="91"/>
      <c r="AW1194" s="91"/>
      <c r="AX1194" s="91"/>
      <c r="AY1194" s="91"/>
      <c r="AZ1194" s="91"/>
      <c r="BA1194" s="91"/>
      <c r="BB1194" s="91"/>
      <c r="BC1194" s="91"/>
      <c r="BD1194" s="91"/>
      <c r="BE1194" s="91"/>
      <c r="BF1194" s="91"/>
      <c r="BG1194" s="91"/>
      <c r="BH1194" s="91"/>
      <c r="BI1194" s="91"/>
      <c r="BJ1194" s="91"/>
    </row>
    <row r="1195" spans="13:62" x14ac:dyDescent="0.25">
      <c r="M1195" s="91"/>
      <c r="N1195" s="91"/>
      <c r="O1195" s="91"/>
      <c r="P1195" s="91"/>
      <c r="R1195" s="91"/>
      <c r="S1195" s="91"/>
      <c r="T1195" s="91"/>
      <c r="U1195" s="91"/>
      <c r="W1195" s="91"/>
      <c r="X1195" s="91"/>
      <c r="Y1195" s="91"/>
      <c r="Z1195" s="91"/>
      <c r="AA1195" s="91"/>
      <c r="AB1195" s="91"/>
      <c r="AC1195" s="91"/>
      <c r="AD1195" s="91"/>
      <c r="AE1195" s="91"/>
      <c r="AF1195" s="91"/>
      <c r="AG1195" s="91"/>
      <c r="AH1195" s="91"/>
      <c r="AI1195" s="91"/>
      <c r="AJ1195" s="91"/>
      <c r="AK1195" s="91"/>
      <c r="AL1195" s="91"/>
      <c r="AM1195" s="91"/>
      <c r="AN1195" s="91"/>
      <c r="AO1195" s="91"/>
      <c r="AP1195" s="91"/>
      <c r="AQ1195" s="91"/>
      <c r="AR1195" s="91"/>
      <c r="AS1195" s="91"/>
      <c r="AT1195" s="91"/>
      <c r="AU1195" s="91"/>
      <c r="AV1195" s="91"/>
      <c r="AW1195" s="91"/>
      <c r="AX1195" s="91"/>
      <c r="AY1195" s="91"/>
      <c r="AZ1195" s="91"/>
      <c r="BA1195" s="91"/>
      <c r="BB1195" s="91"/>
      <c r="BC1195" s="91"/>
      <c r="BD1195" s="91"/>
      <c r="BE1195" s="91"/>
      <c r="BF1195" s="91"/>
      <c r="BG1195" s="91"/>
      <c r="BH1195" s="91"/>
      <c r="BI1195" s="91"/>
      <c r="BJ1195" s="91"/>
    </row>
    <row r="1196" spans="13:62" x14ac:dyDescent="0.25">
      <c r="M1196" s="91"/>
      <c r="N1196" s="91"/>
      <c r="O1196" s="91"/>
      <c r="P1196" s="91"/>
      <c r="R1196" s="91"/>
      <c r="S1196" s="91"/>
      <c r="T1196" s="91"/>
      <c r="U1196" s="91"/>
      <c r="W1196" s="91"/>
      <c r="X1196" s="91"/>
      <c r="Y1196" s="91"/>
      <c r="Z1196" s="91"/>
      <c r="AA1196" s="91"/>
      <c r="AB1196" s="91"/>
      <c r="AC1196" s="91"/>
      <c r="AD1196" s="91"/>
      <c r="AE1196" s="91"/>
      <c r="AF1196" s="91"/>
      <c r="AG1196" s="91"/>
      <c r="AH1196" s="91"/>
      <c r="AI1196" s="91"/>
      <c r="AJ1196" s="91"/>
      <c r="AK1196" s="91"/>
      <c r="AL1196" s="91"/>
      <c r="AM1196" s="91"/>
      <c r="AN1196" s="91"/>
      <c r="AO1196" s="91"/>
      <c r="AP1196" s="91"/>
      <c r="AQ1196" s="91"/>
      <c r="AR1196" s="91"/>
      <c r="AS1196" s="91"/>
      <c r="AT1196" s="91"/>
      <c r="AU1196" s="91"/>
      <c r="AV1196" s="91"/>
      <c r="AW1196" s="91"/>
      <c r="AX1196" s="91"/>
      <c r="AY1196" s="91"/>
      <c r="AZ1196" s="91"/>
      <c r="BA1196" s="91"/>
      <c r="BB1196" s="91"/>
      <c r="BC1196" s="91"/>
      <c r="BD1196" s="91"/>
      <c r="BE1196" s="91"/>
      <c r="BF1196" s="91"/>
      <c r="BG1196" s="91"/>
      <c r="BH1196" s="91"/>
      <c r="BI1196" s="91"/>
      <c r="BJ1196" s="91"/>
    </row>
    <row r="1197" spans="13:62" x14ac:dyDescent="0.25">
      <c r="M1197" s="91"/>
      <c r="N1197" s="91"/>
      <c r="O1197" s="91"/>
      <c r="P1197" s="91"/>
      <c r="R1197" s="91"/>
      <c r="S1197" s="91"/>
      <c r="T1197" s="91"/>
      <c r="U1197" s="91"/>
      <c r="W1197" s="91"/>
      <c r="X1197" s="91"/>
      <c r="Y1197" s="91"/>
      <c r="Z1197" s="91"/>
      <c r="AA1197" s="91"/>
      <c r="AB1197" s="91"/>
      <c r="AC1197" s="91"/>
      <c r="AD1197" s="91"/>
      <c r="AE1197" s="91"/>
      <c r="AF1197" s="91"/>
      <c r="AG1197" s="91"/>
      <c r="AH1197" s="91"/>
      <c r="AI1197" s="91"/>
      <c r="AJ1197" s="91"/>
      <c r="AK1197" s="91"/>
      <c r="AL1197" s="91"/>
      <c r="AM1197" s="91"/>
      <c r="AN1197" s="91"/>
      <c r="AO1197" s="91"/>
      <c r="AP1197" s="91"/>
      <c r="AQ1197" s="91"/>
      <c r="AR1197" s="91"/>
      <c r="AS1197" s="91"/>
      <c r="AT1197" s="91"/>
      <c r="AU1197" s="91"/>
      <c r="AV1197" s="91"/>
      <c r="AW1197" s="91"/>
      <c r="AX1197" s="91"/>
      <c r="AY1197" s="91"/>
      <c r="AZ1197" s="91"/>
      <c r="BA1197" s="91"/>
      <c r="BB1197" s="91"/>
      <c r="BC1197" s="91"/>
      <c r="BD1197" s="91"/>
      <c r="BE1197" s="91"/>
      <c r="BF1197" s="91"/>
      <c r="BG1197" s="91"/>
      <c r="BH1197" s="91"/>
      <c r="BI1197" s="91"/>
      <c r="BJ1197" s="91"/>
    </row>
    <row r="1198" spans="13:62" x14ac:dyDescent="0.25">
      <c r="M1198" s="91"/>
      <c r="N1198" s="91"/>
      <c r="O1198" s="91"/>
      <c r="P1198" s="91"/>
      <c r="R1198" s="91"/>
      <c r="S1198" s="91"/>
      <c r="T1198" s="91"/>
      <c r="U1198" s="91"/>
      <c r="W1198" s="91"/>
      <c r="X1198" s="91"/>
      <c r="Y1198" s="91"/>
      <c r="Z1198" s="91"/>
      <c r="AA1198" s="91"/>
      <c r="AB1198" s="91"/>
      <c r="AC1198" s="91"/>
      <c r="AD1198" s="91"/>
      <c r="AE1198" s="91"/>
      <c r="AF1198" s="91"/>
      <c r="AG1198" s="91"/>
      <c r="AH1198" s="91"/>
      <c r="AI1198" s="91"/>
      <c r="AJ1198" s="91"/>
      <c r="AK1198" s="91"/>
      <c r="AL1198" s="91"/>
      <c r="AM1198" s="91"/>
      <c r="AN1198" s="91"/>
      <c r="AO1198" s="91"/>
      <c r="AP1198" s="91"/>
      <c r="AQ1198" s="91"/>
      <c r="AR1198" s="91"/>
      <c r="AS1198" s="91"/>
      <c r="AT1198" s="91"/>
      <c r="AU1198" s="91"/>
      <c r="AV1198" s="91"/>
      <c r="AW1198" s="91"/>
      <c r="AX1198" s="91"/>
      <c r="AY1198" s="91"/>
      <c r="AZ1198" s="91"/>
      <c r="BA1198" s="91"/>
      <c r="BB1198" s="91"/>
      <c r="BC1198" s="91"/>
      <c r="BD1198" s="91"/>
      <c r="BE1198" s="91"/>
      <c r="BF1198" s="91"/>
      <c r="BG1198" s="91"/>
      <c r="BH1198" s="91"/>
      <c r="BI1198" s="91"/>
      <c r="BJ1198" s="91"/>
    </row>
    <row r="1199" spans="13:62" x14ac:dyDescent="0.25">
      <c r="M1199" s="91"/>
      <c r="N1199" s="91"/>
      <c r="O1199" s="91"/>
      <c r="P1199" s="91"/>
      <c r="R1199" s="91"/>
      <c r="S1199" s="91"/>
      <c r="T1199" s="91"/>
      <c r="U1199" s="91"/>
      <c r="W1199" s="91"/>
      <c r="X1199" s="91"/>
      <c r="Y1199" s="91"/>
      <c r="Z1199" s="91"/>
      <c r="AA1199" s="91"/>
      <c r="AB1199" s="91"/>
      <c r="AC1199" s="91"/>
      <c r="AD1199" s="91"/>
      <c r="AE1199" s="91"/>
      <c r="AF1199" s="91"/>
      <c r="AG1199" s="91"/>
      <c r="AH1199" s="91"/>
      <c r="AI1199" s="91"/>
      <c r="AJ1199" s="91"/>
      <c r="AK1199" s="91"/>
      <c r="AL1199" s="91"/>
      <c r="AM1199" s="91"/>
      <c r="AN1199" s="91"/>
      <c r="AO1199" s="91"/>
      <c r="AP1199" s="91"/>
      <c r="AQ1199" s="91"/>
      <c r="AR1199" s="91"/>
      <c r="AS1199" s="91"/>
      <c r="AT1199" s="91"/>
      <c r="AU1199" s="91"/>
      <c r="AV1199" s="91"/>
      <c r="AW1199" s="91"/>
      <c r="AX1199" s="91"/>
      <c r="AY1199" s="91"/>
      <c r="AZ1199" s="91"/>
      <c r="BA1199" s="91"/>
      <c r="BB1199" s="91"/>
      <c r="BC1199" s="91"/>
      <c r="BD1199" s="91"/>
      <c r="BE1199" s="91"/>
      <c r="BF1199" s="91"/>
      <c r="BG1199" s="91"/>
      <c r="BH1199" s="91"/>
      <c r="BI1199" s="91"/>
      <c r="BJ1199" s="91"/>
    </row>
    <row r="1200" spans="13:62" x14ac:dyDescent="0.25">
      <c r="M1200" s="91"/>
      <c r="N1200" s="91"/>
      <c r="O1200" s="91"/>
      <c r="P1200" s="91"/>
      <c r="R1200" s="91"/>
      <c r="S1200" s="91"/>
      <c r="T1200" s="91"/>
      <c r="U1200" s="91"/>
      <c r="W1200" s="91"/>
      <c r="X1200" s="91"/>
      <c r="Y1200" s="91"/>
      <c r="Z1200" s="91"/>
      <c r="AA1200" s="91"/>
      <c r="AB1200" s="91"/>
      <c r="AC1200" s="91"/>
      <c r="AD1200" s="91"/>
      <c r="AE1200" s="91"/>
      <c r="AF1200" s="91"/>
      <c r="AG1200" s="91"/>
      <c r="AH1200" s="91"/>
      <c r="AI1200" s="91"/>
      <c r="AJ1200" s="91"/>
      <c r="AK1200" s="91"/>
      <c r="AL1200" s="91"/>
      <c r="AM1200" s="91"/>
      <c r="AN1200" s="91"/>
      <c r="AO1200" s="91"/>
      <c r="AP1200" s="91"/>
      <c r="AQ1200" s="91"/>
      <c r="AR1200" s="91"/>
      <c r="AS1200" s="91"/>
      <c r="AT1200" s="91"/>
      <c r="AU1200" s="91"/>
      <c r="AV1200" s="91"/>
      <c r="AW1200" s="91"/>
      <c r="AX1200" s="91"/>
      <c r="AY1200" s="91"/>
      <c r="AZ1200" s="91"/>
      <c r="BA1200" s="91"/>
      <c r="BB1200" s="91"/>
      <c r="BC1200" s="91"/>
      <c r="BD1200" s="91"/>
      <c r="BE1200" s="91"/>
      <c r="BF1200" s="91"/>
      <c r="BG1200" s="91"/>
      <c r="BH1200" s="91"/>
      <c r="BI1200" s="91"/>
      <c r="BJ1200" s="91"/>
    </row>
    <row r="1201" spans="13:62" x14ac:dyDescent="0.25">
      <c r="M1201" s="91"/>
      <c r="N1201" s="91"/>
      <c r="O1201" s="91"/>
      <c r="P1201" s="91"/>
      <c r="R1201" s="91"/>
      <c r="S1201" s="91"/>
      <c r="T1201" s="91"/>
      <c r="U1201" s="91"/>
      <c r="W1201" s="91"/>
      <c r="X1201" s="91"/>
      <c r="Y1201" s="91"/>
      <c r="Z1201" s="91"/>
      <c r="AA1201" s="91"/>
      <c r="AB1201" s="91"/>
      <c r="AC1201" s="91"/>
      <c r="AD1201" s="91"/>
      <c r="AE1201" s="91"/>
      <c r="AF1201" s="91"/>
      <c r="AG1201" s="91"/>
      <c r="AH1201" s="91"/>
      <c r="AI1201" s="91"/>
      <c r="AJ1201" s="91"/>
      <c r="AK1201" s="91"/>
      <c r="AL1201" s="91"/>
      <c r="AM1201" s="91"/>
      <c r="AN1201" s="91"/>
      <c r="AO1201" s="91"/>
      <c r="AP1201" s="91"/>
      <c r="AQ1201" s="91"/>
      <c r="AR1201" s="91"/>
      <c r="AS1201" s="91"/>
      <c r="AT1201" s="91"/>
      <c r="AU1201" s="91"/>
      <c r="AV1201" s="91"/>
      <c r="AW1201" s="91"/>
      <c r="AX1201" s="91"/>
      <c r="AY1201" s="91"/>
      <c r="AZ1201" s="91"/>
      <c r="BA1201" s="91"/>
      <c r="BB1201" s="91"/>
      <c r="BC1201" s="91"/>
      <c r="BD1201" s="91"/>
      <c r="BE1201" s="91"/>
      <c r="BF1201" s="91"/>
      <c r="BG1201" s="91"/>
      <c r="BH1201" s="91"/>
      <c r="BI1201" s="91"/>
      <c r="BJ1201" s="91"/>
    </row>
    <row r="1202" spans="13:62" x14ac:dyDescent="0.25">
      <c r="M1202" s="91"/>
      <c r="N1202" s="91"/>
      <c r="O1202" s="91"/>
      <c r="P1202" s="91"/>
      <c r="R1202" s="91"/>
      <c r="S1202" s="91"/>
      <c r="T1202" s="91"/>
      <c r="U1202" s="91"/>
      <c r="W1202" s="91"/>
      <c r="X1202" s="91"/>
      <c r="Y1202" s="91"/>
      <c r="Z1202" s="91"/>
      <c r="AA1202" s="91"/>
      <c r="AB1202" s="91"/>
      <c r="AC1202" s="91"/>
      <c r="AD1202" s="91"/>
      <c r="AE1202" s="91"/>
      <c r="AF1202" s="91"/>
      <c r="AG1202" s="91"/>
      <c r="AH1202" s="91"/>
      <c r="AI1202" s="91"/>
      <c r="AJ1202" s="91"/>
      <c r="AK1202" s="91"/>
      <c r="AL1202" s="91"/>
      <c r="AM1202" s="91"/>
      <c r="AN1202" s="91"/>
      <c r="AO1202" s="91"/>
      <c r="AP1202" s="91"/>
      <c r="AQ1202" s="91"/>
      <c r="AR1202" s="91"/>
      <c r="AS1202" s="91"/>
      <c r="AT1202" s="91"/>
      <c r="AU1202" s="91"/>
      <c r="AV1202" s="91"/>
      <c r="AW1202" s="91"/>
      <c r="AX1202" s="91"/>
      <c r="AY1202" s="91"/>
      <c r="AZ1202" s="91"/>
      <c r="BA1202" s="91"/>
      <c r="BB1202" s="91"/>
      <c r="BC1202" s="91"/>
      <c r="BD1202" s="91"/>
      <c r="BE1202" s="91"/>
      <c r="BF1202" s="91"/>
      <c r="BG1202" s="91"/>
      <c r="BH1202" s="91"/>
      <c r="BI1202" s="91"/>
      <c r="BJ1202" s="91"/>
    </row>
    <row r="1203" spans="13:62" x14ac:dyDescent="0.25">
      <c r="M1203" s="91"/>
      <c r="N1203" s="91"/>
      <c r="O1203" s="91"/>
      <c r="P1203" s="91"/>
      <c r="R1203" s="91"/>
      <c r="S1203" s="91"/>
      <c r="T1203" s="91"/>
      <c r="U1203" s="91"/>
      <c r="W1203" s="91"/>
      <c r="X1203" s="91"/>
      <c r="Y1203" s="91"/>
      <c r="Z1203" s="91"/>
      <c r="AA1203" s="91"/>
      <c r="AB1203" s="91"/>
      <c r="AC1203" s="91"/>
      <c r="AD1203" s="91"/>
      <c r="AE1203" s="91"/>
      <c r="AF1203" s="91"/>
      <c r="AG1203" s="91"/>
      <c r="AH1203" s="91"/>
      <c r="AI1203" s="91"/>
      <c r="AJ1203" s="91"/>
      <c r="AK1203" s="91"/>
      <c r="AL1203" s="91"/>
      <c r="AM1203" s="91"/>
      <c r="AN1203" s="91"/>
      <c r="AO1203" s="91"/>
      <c r="AP1203" s="91"/>
      <c r="AQ1203" s="91"/>
      <c r="AR1203" s="91"/>
      <c r="AS1203" s="91"/>
      <c r="AT1203" s="91"/>
      <c r="AU1203" s="91"/>
      <c r="AV1203" s="91"/>
      <c r="AW1203" s="91"/>
      <c r="AX1203" s="91"/>
      <c r="AY1203" s="91"/>
      <c r="AZ1203" s="91"/>
      <c r="BA1203" s="91"/>
      <c r="BB1203" s="91"/>
      <c r="BC1203" s="91"/>
      <c r="BD1203" s="91"/>
      <c r="BE1203" s="91"/>
      <c r="BF1203" s="91"/>
      <c r="BG1203" s="91"/>
      <c r="BH1203" s="91"/>
      <c r="BI1203" s="91"/>
      <c r="BJ1203" s="91"/>
    </row>
    <row r="1204" spans="13:62" x14ac:dyDescent="0.25">
      <c r="M1204" s="91"/>
      <c r="N1204" s="91"/>
      <c r="O1204" s="91"/>
      <c r="P1204" s="91"/>
      <c r="R1204" s="91"/>
      <c r="S1204" s="91"/>
      <c r="T1204" s="91"/>
      <c r="U1204" s="91"/>
      <c r="W1204" s="91"/>
      <c r="X1204" s="91"/>
      <c r="Y1204" s="91"/>
      <c r="Z1204" s="91"/>
      <c r="AA1204" s="91"/>
      <c r="AB1204" s="91"/>
      <c r="AC1204" s="91"/>
      <c r="AD1204" s="91"/>
      <c r="AE1204" s="91"/>
      <c r="AF1204" s="91"/>
      <c r="AG1204" s="91"/>
      <c r="AH1204" s="91"/>
      <c r="AI1204" s="91"/>
      <c r="AJ1204" s="91"/>
      <c r="AK1204" s="91"/>
      <c r="AL1204" s="91"/>
      <c r="AM1204" s="91"/>
      <c r="AN1204" s="91"/>
      <c r="AO1204" s="91"/>
      <c r="AP1204" s="91"/>
      <c r="AQ1204" s="91"/>
      <c r="AR1204" s="91"/>
      <c r="AS1204" s="91"/>
      <c r="AT1204" s="91"/>
      <c r="AU1204" s="91"/>
      <c r="AV1204" s="91"/>
      <c r="AW1204" s="91"/>
      <c r="AX1204" s="91"/>
      <c r="AY1204" s="91"/>
      <c r="AZ1204" s="91"/>
      <c r="BA1204" s="91"/>
      <c r="BB1204" s="91"/>
      <c r="BC1204" s="91"/>
      <c r="BD1204" s="91"/>
      <c r="BE1204" s="91"/>
      <c r="BF1204" s="91"/>
      <c r="BG1204" s="91"/>
      <c r="BH1204" s="91"/>
      <c r="BI1204" s="91"/>
      <c r="BJ1204" s="91"/>
    </row>
    <row r="1205" spans="13:62" x14ac:dyDescent="0.25">
      <c r="M1205" s="91"/>
      <c r="N1205" s="91"/>
      <c r="O1205" s="91"/>
      <c r="P1205" s="91"/>
      <c r="R1205" s="91"/>
      <c r="S1205" s="91"/>
      <c r="T1205" s="91"/>
      <c r="U1205" s="91"/>
      <c r="W1205" s="91"/>
      <c r="X1205" s="91"/>
      <c r="Y1205" s="91"/>
      <c r="Z1205" s="91"/>
      <c r="AA1205" s="91"/>
      <c r="AB1205" s="91"/>
      <c r="AC1205" s="91"/>
      <c r="AD1205" s="91"/>
      <c r="AE1205" s="91"/>
      <c r="AF1205" s="91"/>
      <c r="AG1205" s="91"/>
      <c r="AH1205" s="91"/>
      <c r="AI1205" s="91"/>
      <c r="AJ1205" s="91"/>
      <c r="AK1205" s="91"/>
      <c r="AL1205" s="91"/>
      <c r="AM1205" s="91"/>
      <c r="AN1205" s="91"/>
      <c r="AO1205" s="91"/>
      <c r="AP1205" s="91"/>
      <c r="AQ1205" s="91"/>
      <c r="AR1205" s="91"/>
      <c r="AS1205" s="91"/>
      <c r="AT1205" s="91"/>
      <c r="AU1205" s="91"/>
      <c r="AV1205" s="91"/>
      <c r="AW1205" s="91"/>
      <c r="AX1205" s="91"/>
      <c r="AY1205" s="91"/>
      <c r="AZ1205" s="91"/>
      <c r="BA1205" s="91"/>
      <c r="BB1205" s="91"/>
      <c r="BC1205" s="91"/>
      <c r="BD1205" s="91"/>
      <c r="BE1205" s="91"/>
      <c r="BF1205" s="91"/>
      <c r="BG1205" s="91"/>
      <c r="BH1205" s="91"/>
      <c r="BI1205" s="91"/>
      <c r="BJ1205" s="91"/>
    </row>
    <row r="1206" spans="13:62" x14ac:dyDescent="0.25">
      <c r="M1206" s="91"/>
      <c r="N1206" s="91"/>
      <c r="O1206" s="91"/>
      <c r="P1206" s="91"/>
      <c r="R1206" s="91"/>
      <c r="S1206" s="91"/>
      <c r="T1206" s="91"/>
      <c r="U1206" s="91"/>
      <c r="W1206" s="91"/>
      <c r="X1206" s="91"/>
      <c r="Y1206" s="91"/>
      <c r="Z1206" s="91"/>
      <c r="AA1206" s="91"/>
      <c r="AB1206" s="91"/>
      <c r="AC1206" s="91"/>
      <c r="AD1206" s="91"/>
      <c r="AE1206" s="91"/>
      <c r="AF1206" s="91"/>
      <c r="AG1206" s="91"/>
      <c r="AH1206" s="91"/>
      <c r="AI1206" s="91"/>
      <c r="AJ1206" s="91"/>
      <c r="AK1206" s="91"/>
      <c r="AL1206" s="91"/>
      <c r="AM1206" s="91"/>
      <c r="AN1206" s="91"/>
      <c r="AO1206" s="91"/>
      <c r="AP1206" s="91"/>
      <c r="AQ1206" s="91"/>
      <c r="AR1206" s="91"/>
      <c r="AS1206" s="91"/>
      <c r="AT1206" s="91"/>
      <c r="AU1206" s="91"/>
      <c r="AV1206" s="91"/>
      <c r="AW1206" s="91"/>
      <c r="AX1206" s="91"/>
      <c r="AY1206" s="91"/>
      <c r="AZ1206" s="91"/>
      <c r="BA1206" s="91"/>
      <c r="BB1206" s="91"/>
      <c r="BC1206" s="91"/>
      <c r="BD1206" s="91"/>
      <c r="BE1206" s="91"/>
      <c r="BF1206" s="91"/>
      <c r="BG1206" s="91"/>
      <c r="BH1206" s="91"/>
      <c r="BI1206" s="91"/>
      <c r="BJ1206" s="91"/>
    </row>
    <row r="1207" spans="13:62" x14ac:dyDescent="0.25">
      <c r="M1207" s="91"/>
      <c r="N1207" s="91"/>
      <c r="O1207" s="91"/>
      <c r="P1207" s="91"/>
      <c r="R1207" s="91"/>
      <c r="S1207" s="91"/>
      <c r="T1207" s="91"/>
      <c r="U1207" s="91"/>
      <c r="W1207" s="91"/>
      <c r="X1207" s="91"/>
      <c r="Y1207" s="91"/>
      <c r="Z1207" s="91"/>
      <c r="AA1207" s="91"/>
      <c r="AB1207" s="91"/>
      <c r="AC1207" s="91"/>
      <c r="AD1207" s="91"/>
      <c r="AE1207" s="91"/>
      <c r="AF1207" s="91"/>
      <c r="AG1207" s="91"/>
      <c r="AH1207" s="91"/>
      <c r="AI1207" s="91"/>
      <c r="AJ1207" s="91"/>
      <c r="AK1207" s="91"/>
      <c r="AL1207" s="91"/>
      <c r="AM1207" s="91"/>
      <c r="AN1207" s="91"/>
      <c r="AO1207" s="91"/>
      <c r="AP1207" s="91"/>
      <c r="AQ1207" s="91"/>
      <c r="AR1207" s="91"/>
      <c r="AS1207" s="91"/>
      <c r="AT1207" s="91"/>
      <c r="AU1207" s="91"/>
      <c r="AV1207" s="91"/>
      <c r="AW1207" s="91"/>
      <c r="AX1207" s="91"/>
      <c r="AY1207" s="91"/>
      <c r="AZ1207" s="91"/>
      <c r="BA1207" s="91"/>
      <c r="BB1207" s="91"/>
      <c r="BC1207" s="91"/>
      <c r="BD1207" s="91"/>
      <c r="BE1207" s="91"/>
      <c r="BF1207" s="91"/>
      <c r="BG1207" s="91"/>
      <c r="BH1207" s="91"/>
      <c r="BI1207" s="91"/>
      <c r="BJ1207" s="91"/>
    </row>
    <row r="1208" spans="13:62" x14ac:dyDescent="0.25">
      <c r="M1208" s="91"/>
      <c r="N1208" s="91"/>
      <c r="O1208" s="91"/>
      <c r="P1208" s="91"/>
      <c r="R1208" s="91"/>
      <c r="S1208" s="91"/>
      <c r="T1208" s="91"/>
      <c r="U1208" s="91"/>
      <c r="W1208" s="91"/>
      <c r="X1208" s="91"/>
      <c r="Y1208" s="91"/>
      <c r="Z1208" s="91"/>
      <c r="AA1208" s="91"/>
      <c r="AB1208" s="91"/>
      <c r="AC1208" s="91"/>
      <c r="AD1208" s="91"/>
      <c r="AE1208" s="91"/>
      <c r="AF1208" s="91"/>
      <c r="AG1208" s="91"/>
      <c r="AH1208" s="91"/>
      <c r="AI1208" s="91"/>
      <c r="AJ1208" s="91"/>
      <c r="AK1208" s="91"/>
      <c r="AL1208" s="91"/>
      <c r="AM1208" s="91"/>
      <c r="AN1208" s="91"/>
      <c r="AO1208" s="91"/>
      <c r="AP1208" s="91"/>
      <c r="AQ1208" s="91"/>
      <c r="AR1208" s="91"/>
      <c r="AS1208" s="91"/>
      <c r="AT1208" s="91"/>
      <c r="AU1208" s="91"/>
      <c r="AV1208" s="91"/>
      <c r="AW1208" s="91"/>
      <c r="AX1208" s="91"/>
      <c r="AY1208" s="91"/>
      <c r="AZ1208" s="91"/>
      <c r="BA1208" s="91"/>
      <c r="BB1208" s="91"/>
      <c r="BC1208" s="91"/>
      <c r="BD1208" s="91"/>
      <c r="BE1208" s="91"/>
      <c r="BF1208" s="91"/>
      <c r="BG1208" s="91"/>
      <c r="BH1208" s="91"/>
      <c r="BI1208" s="91"/>
      <c r="BJ1208" s="91"/>
    </row>
    <row r="1209" spans="13:62" x14ac:dyDescent="0.25">
      <c r="M1209" s="91"/>
      <c r="N1209" s="91"/>
      <c r="O1209" s="91"/>
      <c r="P1209" s="91"/>
      <c r="R1209" s="91"/>
      <c r="S1209" s="91"/>
      <c r="T1209" s="91"/>
      <c r="U1209" s="91"/>
      <c r="W1209" s="91"/>
      <c r="X1209" s="91"/>
      <c r="Y1209" s="91"/>
      <c r="Z1209" s="91"/>
      <c r="AA1209" s="91"/>
      <c r="AB1209" s="91"/>
      <c r="AC1209" s="91"/>
      <c r="AD1209" s="91"/>
      <c r="AE1209" s="91"/>
      <c r="AF1209" s="91"/>
      <c r="AG1209" s="91"/>
      <c r="AH1209" s="91"/>
      <c r="AI1209" s="91"/>
      <c r="AJ1209" s="91"/>
      <c r="AK1209" s="91"/>
      <c r="AL1209" s="91"/>
      <c r="AM1209" s="91"/>
      <c r="AN1209" s="91"/>
      <c r="AO1209" s="91"/>
      <c r="AP1209" s="91"/>
      <c r="AQ1209" s="91"/>
      <c r="AR1209" s="91"/>
      <c r="AS1209" s="91"/>
      <c r="AT1209" s="91"/>
      <c r="AU1209" s="91"/>
      <c r="AV1209" s="91"/>
      <c r="AW1209" s="91"/>
      <c r="AX1209" s="91"/>
      <c r="AY1209" s="91"/>
      <c r="AZ1209" s="91"/>
      <c r="BA1209" s="91"/>
      <c r="BB1209" s="91"/>
      <c r="BC1209" s="91"/>
      <c r="BD1209" s="91"/>
      <c r="BE1209" s="91"/>
      <c r="BF1209" s="91"/>
      <c r="BG1209" s="91"/>
      <c r="BH1209" s="91"/>
      <c r="BI1209" s="91"/>
      <c r="BJ1209" s="91"/>
    </row>
    <row r="1210" spans="13:62" x14ac:dyDescent="0.25">
      <c r="M1210" s="91"/>
      <c r="N1210" s="91"/>
      <c r="O1210" s="91"/>
      <c r="P1210" s="91"/>
      <c r="R1210" s="91"/>
      <c r="S1210" s="91"/>
      <c r="T1210" s="91"/>
      <c r="U1210" s="91"/>
      <c r="W1210" s="91"/>
      <c r="X1210" s="91"/>
      <c r="Y1210" s="91"/>
      <c r="Z1210" s="91"/>
      <c r="AA1210" s="91"/>
      <c r="AB1210" s="91"/>
      <c r="AC1210" s="91"/>
      <c r="AD1210" s="91"/>
      <c r="AE1210" s="91"/>
      <c r="AF1210" s="91"/>
      <c r="AG1210" s="91"/>
      <c r="AH1210" s="91"/>
      <c r="AI1210" s="91"/>
      <c r="AJ1210" s="91"/>
      <c r="AK1210" s="91"/>
      <c r="AL1210" s="91"/>
      <c r="AM1210" s="91"/>
      <c r="AN1210" s="91"/>
      <c r="AO1210" s="91"/>
      <c r="AP1210" s="91"/>
      <c r="AQ1210" s="91"/>
      <c r="AR1210" s="91"/>
      <c r="AS1210" s="91"/>
      <c r="AT1210" s="91"/>
      <c r="AU1210" s="91"/>
      <c r="AV1210" s="91"/>
      <c r="AW1210" s="91"/>
      <c r="AX1210" s="91"/>
      <c r="AY1210" s="91"/>
      <c r="AZ1210" s="91"/>
      <c r="BA1210" s="91"/>
      <c r="BB1210" s="91"/>
      <c r="BC1210" s="91"/>
      <c r="BD1210" s="91"/>
      <c r="BE1210" s="91"/>
      <c r="BF1210" s="91"/>
      <c r="BG1210" s="91"/>
      <c r="BH1210" s="91"/>
      <c r="BI1210" s="91"/>
      <c r="BJ1210" s="91"/>
    </row>
    <row r="1211" spans="13:62" x14ac:dyDescent="0.25">
      <c r="M1211" s="91"/>
      <c r="N1211" s="91"/>
      <c r="O1211" s="91"/>
      <c r="P1211" s="91"/>
      <c r="R1211" s="91"/>
      <c r="S1211" s="91"/>
      <c r="T1211" s="91"/>
      <c r="U1211" s="91"/>
      <c r="W1211" s="91"/>
      <c r="X1211" s="91"/>
      <c r="Y1211" s="91"/>
      <c r="Z1211" s="91"/>
      <c r="AA1211" s="91"/>
      <c r="AB1211" s="91"/>
      <c r="AC1211" s="91"/>
      <c r="AD1211" s="91"/>
      <c r="AE1211" s="91"/>
      <c r="AF1211" s="91"/>
      <c r="AG1211" s="91"/>
      <c r="AH1211" s="91"/>
      <c r="AI1211" s="91"/>
      <c r="AJ1211" s="91"/>
      <c r="AK1211" s="91"/>
      <c r="AL1211" s="91"/>
      <c r="AM1211" s="91"/>
      <c r="AN1211" s="91"/>
      <c r="AO1211" s="91"/>
      <c r="AP1211" s="91"/>
      <c r="AQ1211" s="91"/>
      <c r="AR1211" s="91"/>
      <c r="AS1211" s="91"/>
      <c r="AT1211" s="91"/>
      <c r="AU1211" s="91"/>
      <c r="AV1211" s="91"/>
      <c r="AW1211" s="91"/>
      <c r="AX1211" s="91"/>
      <c r="AY1211" s="91"/>
      <c r="AZ1211" s="91"/>
      <c r="BA1211" s="91"/>
      <c r="BB1211" s="91"/>
      <c r="BC1211" s="91"/>
      <c r="BD1211" s="91"/>
      <c r="BE1211" s="91"/>
      <c r="BF1211" s="91"/>
      <c r="BG1211" s="91"/>
      <c r="BH1211" s="91"/>
      <c r="BI1211" s="91"/>
      <c r="BJ1211" s="91"/>
    </row>
    <row r="1212" spans="13:62" x14ac:dyDescent="0.25">
      <c r="M1212" s="91"/>
      <c r="N1212" s="91"/>
      <c r="O1212" s="91"/>
      <c r="P1212" s="91"/>
      <c r="R1212" s="91"/>
      <c r="S1212" s="91"/>
      <c r="T1212" s="91"/>
      <c r="U1212" s="91"/>
      <c r="W1212" s="91"/>
      <c r="X1212" s="91"/>
      <c r="Y1212" s="91"/>
      <c r="Z1212" s="91"/>
      <c r="AA1212" s="91"/>
      <c r="AB1212" s="91"/>
      <c r="AC1212" s="91"/>
      <c r="AD1212" s="91"/>
      <c r="AE1212" s="91"/>
      <c r="AF1212" s="91"/>
      <c r="AG1212" s="91"/>
      <c r="AH1212" s="91"/>
      <c r="AI1212" s="91"/>
      <c r="AJ1212" s="91"/>
      <c r="AK1212" s="91"/>
      <c r="AL1212" s="91"/>
      <c r="AM1212" s="91"/>
      <c r="AN1212" s="91"/>
      <c r="AO1212" s="91"/>
      <c r="AP1212" s="91"/>
      <c r="AQ1212" s="91"/>
      <c r="AR1212" s="91"/>
      <c r="AS1212" s="91"/>
      <c r="AT1212" s="91"/>
      <c r="AU1212" s="91"/>
      <c r="AV1212" s="91"/>
      <c r="AW1212" s="91"/>
      <c r="AX1212" s="91"/>
      <c r="AY1212" s="91"/>
      <c r="AZ1212" s="91"/>
      <c r="BA1212" s="91"/>
      <c r="BB1212" s="91"/>
      <c r="BC1212" s="91"/>
      <c r="BD1212" s="91"/>
      <c r="BE1212" s="91"/>
      <c r="BF1212" s="91"/>
      <c r="BG1212" s="91"/>
      <c r="BH1212" s="91"/>
      <c r="BI1212" s="91"/>
      <c r="BJ1212" s="91"/>
    </row>
    <row r="1213" spans="13:62" x14ac:dyDescent="0.25">
      <c r="M1213" s="91"/>
      <c r="N1213" s="91"/>
      <c r="O1213" s="91"/>
      <c r="P1213" s="91"/>
      <c r="R1213" s="91"/>
      <c r="S1213" s="91"/>
      <c r="T1213" s="91"/>
      <c r="U1213" s="91"/>
      <c r="W1213" s="91"/>
      <c r="X1213" s="91"/>
      <c r="Y1213" s="91"/>
      <c r="Z1213" s="91"/>
      <c r="AA1213" s="91"/>
      <c r="AB1213" s="91"/>
      <c r="AC1213" s="91"/>
      <c r="AD1213" s="91"/>
      <c r="AE1213" s="91"/>
      <c r="AF1213" s="91"/>
      <c r="AG1213" s="91"/>
      <c r="AH1213" s="91"/>
      <c r="AI1213" s="91"/>
      <c r="AJ1213" s="91"/>
      <c r="AK1213" s="91"/>
      <c r="AL1213" s="91"/>
      <c r="AM1213" s="91"/>
      <c r="AN1213" s="91"/>
      <c r="AO1213" s="91"/>
      <c r="AP1213" s="91"/>
      <c r="AQ1213" s="91"/>
      <c r="AR1213" s="91"/>
      <c r="AS1213" s="91"/>
      <c r="AT1213" s="91"/>
      <c r="AU1213" s="91"/>
      <c r="AV1213" s="91"/>
      <c r="AW1213" s="91"/>
      <c r="AX1213" s="91"/>
      <c r="AY1213" s="91"/>
      <c r="AZ1213" s="91"/>
      <c r="BA1213" s="91"/>
      <c r="BB1213" s="91"/>
      <c r="BC1213" s="91"/>
      <c r="BD1213" s="91"/>
      <c r="BE1213" s="91"/>
      <c r="BF1213" s="91"/>
      <c r="BG1213" s="91"/>
      <c r="BH1213" s="91"/>
      <c r="BI1213" s="91"/>
      <c r="BJ1213" s="91"/>
    </row>
    <row r="1214" spans="13:62" x14ac:dyDescent="0.25">
      <c r="M1214" s="91"/>
      <c r="N1214" s="91"/>
      <c r="O1214" s="91"/>
      <c r="P1214" s="91"/>
      <c r="R1214" s="91"/>
      <c r="S1214" s="91"/>
      <c r="T1214" s="91"/>
      <c r="U1214" s="91"/>
      <c r="W1214" s="91"/>
      <c r="X1214" s="91"/>
      <c r="Y1214" s="91"/>
      <c r="Z1214" s="91"/>
      <c r="AA1214" s="91"/>
      <c r="AB1214" s="91"/>
      <c r="AC1214" s="91"/>
      <c r="AD1214" s="91"/>
      <c r="AE1214" s="91"/>
      <c r="AF1214" s="91"/>
      <c r="AG1214" s="91"/>
      <c r="AH1214" s="91"/>
      <c r="AI1214" s="91"/>
      <c r="AJ1214" s="91"/>
      <c r="AK1214" s="91"/>
      <c r="AL1214" s="91"/>
      <c r="AM1214" s="91"/>
      <c r="AN1214" s="91"/>
      <c r="AO1214" s="91"/>
      <c r="AP1214" s="91"/>
      <c r="AQ1214" s="91"/>
      <c r="AR1214" s="91"/>
      <c r="AS1214" s="91"/>
      <c r="AT1214" s="91"/>
      <c r="AU1214" s="91"/>
      <c r="AV1214" s="91"/>
      <c r="AW1214" s="91"/>
      <c r="AX1214" s="91"/>
      <c r="AY1214" s="91"/>
      <c r="AZ1214" s="91"/>
      <c r="BA1214" s="91"/>
      <c r="BB1214" s="91"/>
      <c r="BC1214" s="91"/>
      <c r="BD1214" s="91"/>
      <c r="BE1214" s="91"/>
      <c r="BF1214" s="91"/>
      <c r="BG1214" s="91"/>
      <c r="BH1214" s="91"/>
      <c r="BI1214" s="91"/>
      <c r="BJ1214" s="91"/>
    </row>
    <row r="1215" spans="13:62" x14ac:dyDescent="0.25">
      <c r="M1215" s="91"/>
      <c r="N1215" s="91"/>
      <c r="O1215" s="91"/>
      <c r="P1215" s="91"/>
      <c r="R1215" s="91"/>
      <c r="S1215" s="91"/>
      <c r="T1215" s="91"/>
      <c r="U1215" s="91"/>
      <c r="W1215" s="91"/>
      <c r="X1215" s="91"/>
      <c r="Y1215" s="91"/>
      <c r="Z1215" s="91"/>
      <c r="AA1215" s="91"/>
      <c r="AB1215" s="91"/>
      <c r="AC1215" s="91"/>
      <c r="AD1215" s="91"/>
      <c r="AE1215" s="91"/>
      <c r="AF1215" s="91"/>
      <c r="AG1215" s="91"/>
      <c r="AH1215" s="91"/>
      <c r="AI1215" s="91"/>
      <c r="AJ1215" s="91"/>
      <c r="AK1215" s="91"/>
      <c r="AL1215" s="91"/>
      <c r="AM1215" s="91"/>
      <c r="AN1215" s="91"/>
      <c r="AO1215" s="91"/>
      <c r="AP1215" s="91"/>
      <c r="AQ1215" s="91"/>
      <c r="AR1215" s="91"/>
      <c r="AS1215" s="91"/>
      <c r="AT1215" s="91"/>
      <c r="AU1215" s="91"/>
      <c r="AV1215" s="91"/>
      <c r="AW1215" s="91"/>
      <c r="AX1215" s="91"/>
      <c r="AY1215" s="91"/>
      <c r="AZ1215" s="91"/>
      <c r="BA1215" s="91"/>
      <c r="BB1215" s="91"/>
      <c r="BC1215" s="91"/>
      <c r="BD1215" s="91"/>
      <c r="BE1215" s="91"/>
      <c r="BF1215" s="91"/>
      <c r="BG1215" s="91"/>
      <c r="BH1215" s="91"/>
      <c r="BI1215" s="91"/>
      <c r="BJ1215" s="91"/>
    </row>
    <row r="1216" spans="13:62" x14ac:dyDescent="0.25">
      <c r="M1216" s="91"/>
      <c r="N1216" s="91"/>
      <c r="O1216" s="91"/>
      <c r="P1216" s="91"/>
      <c r="R1216" s="91"/>
      <c r="S1216" s="91"/>
      <c r="T1216" s="91"/>
      <c r="U1216" s="91"/>
      <c r="W1216" s="91"/>
      <c r="X1216" s="91"/>
      <c r="Y1216" s="91"/>
      <c r="Z1216" s="91"/>
      <c r="AA1216" s="91"/>
      <c r="AB1216" s="91"/>
      <c r="AC1216" s="91"/>
      <c r="AD1216" s="91"/>
      <c r="AE1216" s="91"/>
      <c r="AF1216" s="91"/>
      <c r="AG1216" s="91"/>
      <c r="AH1216" s="91"/>
      <c r="AI1216" s="91"/>
      <c r="AJ1216" s="91"/>
      <c r="AK1216" s="91"/>
      <c r="AL1216" s="91"/>
      <c r="AM1216" s="91"/>
      <c r="AN1216" s="91"/>
      <c r="AO1216" s="91"/>
      <c r="AP1216" s="91"/>
      <c r="AQ1216" s="91"/>
      <c r="AR1216" s="91"/>
      <c r="AS1216" s="91"/>
      <c r="AT1216" s="91"/>
      <c r="AU1216" s="91"/>
      <c r="AV1216" s="91"/>
      <c r="AW1216" s="91"/>
      <c r="AX1216" s="91"/>
      <c r="AY1216" s="91"/>
      <c r="AZ1216" s="91"/>
      <c r="BA1216" s="91"/>
      <c r="BB1216" s="91"/>
      <c r="BC1216" s="91"/>
      <c r="BD1216" s="91"/>
      <c r="BE1216" s="91"/>
      <c r="BF1216" s="91"/>
      <c r="BG1216" s="91"/>
      <c r="BH1216" s="91"/>
      <c r="BI1216" s="91"/>
      <c r="BJ1216" s="91"/>
    </row>
    <row r="1217" spans="13:62" x14ac:dyDescent="0.25">
      <c r="M1217" s="91"/>
      <c r="N1217" s="91"/>
      <c r="O1217" s="91"/>
      <c r="P1217" s="91"/>
      <c r="R1217" s="91"/>
      <c r="S1217" s="91"/>
      <c r="T1217" s="91"/>
      <c r="U1217" s="91"/>
      <c r="W1217" s="91"/>
      <c r="X1217" s="91"/>
      <c r="Y1217" s="91"/>
      <c r="Z1217" s="91"/>
      <c r="AA1217" s="91"/>
      <c r="AB1217" s="91"/>
      <c r="AC1217" s="91"/>
      <c r="AD1217" s="91"/>
      <c r="AE1217" s="91"/>
      <c r="AF1217" s="91"/>
      <c r="AG1217" s="91"/>
      <c r="AH1217" s="91"/>
      <c r="AI1217" s="91"/>
      <c r="AJ1217" s="91"/>
      <c r="AK1217" s="91"/>
      <c r="AL1217" s="91"/>
      <c r="AM1217" s="91"/>
      <c r="AN1217" s="91"/>
      <c r="AO1217" s="91"/>
      <c r="AP1217" s="91"/>
      <c r="AQ1217" s="91"/>
      <c r="AR1217" s="91"/>
      <c r="AS1217" s="91"/>
      <c r="AT1217" s="91"/>
      <c r="AU1217" s="91"/>
      <c r="AV1217" s="91"/>
      <c r="AW1217" s="91"/>
      <c r="AX1217" s="91"/>
      <c r="AY1217" s="91"/>
      <c r="AZ1217" s="91"/>
      <c r="BA1217" s="91"/>
      <c r="BB1217" s="91"/>
      <c r="BC1217" s="91"/>
      <c r="BD1217" s="91"/>
      <c r="BE1217" s="91"/>
      <c r="BF1217" s="91"/>
      <c r="BG1217" s="91"/>
      <c r="BH1217" s="91"/>
      <c r="BI1217" s="91"/>
      <c r="BJ1217" s="91"/>
    </row>
    <row r="1218" spans="13:62" x14ac:dyDescent="0.25">
      <c r="M1218" s="91"/>
      <c r="N1218" s="91"/>
      <c r="O1218" s="91"/>
      <c r="P1218" s="91"/>
      <c r="R1218" s="91"/>
      <c r="S1218" s="91"/>
      <c r="T1218" s="91"/>
      <c r="U1218" s="91"/>
      <c r="W1218" s="91"/>
      <c r="X1218" s="91"/>
      <c r="Y1218" s="91"/>
      <c r="Z1218" s="91"/>
      <c r="AA1218" s="91"/>
      <c r="AB1218" s="91"/>
      <c r="AC1218" s="91"/>
      <c r="AD1218" s="91"/>
      <c r="AE1218" s="91"/>
      <c r="AF1218" s="91"/>
      <c r="AG1218" s="91"/>
      <c r="AH1218" s="91"/>
      <c r="AI1218" s="91"/>
      <c r="AJ1218" s="91"/>
      <c r="AK1218" s="91"/>
      <c r="AL1218" s="91"/>
      <c r="AM1218" s="91"/>
      <c r="AN1218" s="91"/>
      <c r="AO1218" s="91"/>
      <c r="AP1218" s="91"/>
      <c r="AQ1218" s="91"/>
      <c r="AR1218" s="91"/>
      <c r="AS1218" s="91"/>
      <c r="AT1218" s="91"/>
      <c r="AU1218" s="91"/>
      <c r="AV1218" s="91"/>
      <c r="AW1218" s="91"/>
      <c r="AX1218" s="91"/>
      <c r="AY1218" s="91"/>
      <c r="AZ1218" s="91"/>
      <c r="BA1218" s="91"/>
      <c r="BB1218" s="91"/>
      <c r="BC1218" s="91"/>
      <c r="BD1218" s="91"/>
      <c r="BE1218" s="91"/>
      <c r="BF1218" s="91"/>
      <c r="BG1218" s="91"/>
      <c r="BH1218" s="91"/>
      <c r="BI1218" s="91"/>
      <c r="BJ1218" s="91"/>
    </row>
    <row r="1219" spans="13:62" x14ac:dyDescent="0.25">
      <c r="M1219" s="91"/>
      <c r="N1219" s="91"/>
      <c r="O1219" s="91"/>
      <c r="P1219" s="91"/>
      <c r="R1219" s="91"/>
      <c r="S1219" s="91"/>
      <c r="T1219" s="91"/>
      <c r="U1219" s="91"/>
      <c r="W1219" s="91"/>
      <c r="X1219" s="91"/>
      <c r="Y1219" s="91"/>
      <c r="Z1219" s="91"/>
      <c r="AA1219" s="91"/>
      <c r="AB1219" s="91"/>
      <c r="AC1219" s="91"/>
      <c r="AD1219" s="91"/>
      <c r="AE1219" s="91"/>
      <c r="AF1219" s="91"/>
      <c r="AG1219" s="91"/>
      <c r="AH1219" s="91"/>
      <c r="AI1219" s="91"/>
      <c r="AJ1219" s="91"/>
      <c r="AK1219" s="91"/>
      <c r="AL1219" s="91"/>
      <c r="AM1219" s="91"/>
      <c r="AN1219" s="91"/>
      <c r="AO1219" s="91"/>
      <c r="AP1219" s="91"/>
      <c r="AQ1219" s="91"/>
      <c r="AR1219" s="91"/>
      <c r="AS1219" s="91"/>
      <c r="AT1219" s="91"/>
      <c r="AU1219" s="91"/>
      <c r="AV1219" s="91"/>
      <c r="AW1219" s="91"/>
      <c r="AX1219" s="91"/>
      <c r="AY1219" s="91"/>
      <c r="AZ1219" s="91"/>
      <c r="BA1219" s="91"/>
      <c r="BB1219" s="91"/>
      <c r="BC1219" s="91"/>
      <c r="BD1219" s="91"/>
      <c r="BE1219" s="91"/>
      <c r="BF1219" s="91"/>
      <c r="BG1219" s="91"/>
      <c r="BH1219" s="91"/>
      <c r="BI1219" s="91"/>
      <c r="BJ1219" s="91"/>
    </row>
    <row r="1220" spans="13:62" x14ac:dyDescent="0.25">
      <c r="M1220" s="91"/>
      <c r="N1220" s="91"/>
      <c r="O1220" s="91"/>
      <c r="P1220" s="91"/>
      <c r="R1220" s="91"/>
      <c r="S1220" s="91"/>
      <c r="T1220" s="91"/>
      <c r="U1220" s="91"/>
      <c r="W1220" s="91"/>
      <c r="X1220" s="91"/>
      <c r="Y1220" s="91"/>
      <c r="Z1220" s="91"/>
      <c r="AA1220" s="91"/>
      <c r="AB1220" s="91"/>
      <c r="AC1220" s="91"/>
      <c r="AD1220" s="91"/>
      <c r="AE1220" s="91"/>
      <c r="AF1220" s="91"/>
      <c r="AG1220" s="91"/>
      <c r="AH1220" s="91"/>
      <c r="AI1220" s="91"/>
      <c r="AJ1220" s="91"/>
      <c r="AK1220" s="91"/>
      <c r="AL1220" s="91"/>
      <c r="AM1220" s="91"/>
      <c r="AN1220" s="91"/>
      <c r="AO1220" s="91"/>
      <c r="AP1220" s="91"/>
      <c r="AQ1220" s="91"/>
      <c r="AR1220" s="91"/>
      <c r="AS1220" s="91"/>
      <c r="AT1220" s="91"/>
      <c r="AU1220" s="91"/>
      <c r="AV1220" s="91"/>
      <c r="AW1220" s="91"/>
      <c r="AX1220" s="91"/>
      <c r="AY1220" s="91"/>
      <c r="AZ1220" s="91"/>
      <c r="BA1220" s="91"/>
      <c r="BB1220" s="91"/>
      <c r="BC1220" s="91"/>
      <c r="BD1220" s="91"/>
      <c r="BE1220" s="91"/>
      <c r="BF1220" s="91"/>
      <c r="BG1220" s="91"/>
      <c r="BH1220" s="91"/>
      <c r="BI1220" s="91"/>
      <c r="BJ1220" s="91"/>
    </row>
    <row r="1221" spans="13:62" x14ac:dyDescent="0.25">
      <c r="M1221" s="91"/>
      <c r="N1221" s="91"/>
      <c r="O1221" s="91"/>
      <c r="P1221" s="91"/>
      <c r="R1221" s="91"/>
      <c r="S1221" s="91"/>
      <c r="T1221" s="91"/>
      <c r="U1221" s="91"/>
      <c r="W1221" s="91"/>
      <c r="X1221" s="91"/>
      <c r="Y1221" s="91"/>
      <c r="Z1221" s="91"/>
      <c r="AA1221" s="91"/>
      <c r="AB1221" s="91"/>
      <c r="AC1221" s="91"/>
      <c r="AD1221" s="91"/>
      <c r="AE1221" s="91"/>
      <c r="AF1221" s="91"/>
      <c r="AG1221" s="91"/>
      <c r="AH1221" s="91"/>
      <c r="AI1221" s="91"/>
      <c r="AJ1221" s="91"/>
      <c r="AK1221" s="91"/>
      <c r="AL1221" s="91"/>
      <c r="AM1221" s="91"/>
      <c r="AN1221" s="91"/>
      <c r="AO1221" s="91"/>
      <c r="AP1221" s="91"/>
      <c r="AQ1221" s="91"/>
      <c r="AR1221" s="91"/>
      <c r="AS1221" s="91"/>
      <c r="AT1221" s="91"/>
      <c r="AU1221" s="91"/>
      <c r="AV1221" s="91"/>
      <c r="AW1221" s="91"/>
      <c r="AX1221" s="91"/>
      <c r="AY1221" s="91"/>
      <c r="AZ1221" s="91"/>
      <c r="BA1221" s="91"/>
      <c r="BB1221" s="91"/>
      <c r="BC1221" s="91"/>
      <c r="BD1221" s="91"/>
      <c r="BE1221" s="91"/>
      <c r="BF1221" s="91"/>
      <c r="BG1221" s="91"/>
      <c r="BH1221" s="91"/>
      <c r="BI1221" s="91"/>
      <c r="BJ1221" s="91"/>
    </row>
    <row r="1222" spans="13:62" x14ac:dyDescent="0.25">
      <c r="M1222" s="91"/>
      <c r="N1222" s="91"/>
      <c r="O1222" s="91"/>
      <c r="P1222" s="91"/>
      <c r="R1222" s="91"/>
      <c r="S1222" s="91"/>
      <c r="T1222" s="91"/>
      <c r="U1222" s="91"/>
      <c r="W1222" s="91"/>
      <c r="X1222" s="91"/>
      <c r="Y1222" s="91"/>
      <c r="Z1222" s="91"/>
      <c r="AA1222" s="91"/>
      <c r="AB1222" s="91"/>
      <c r="AC1222" s="91"/>
      <c r="AD1222" s="91"/>
      <c r="AE1222" s="91"/>
      <c r="AF1222" s="91"/>
      <c r="AG1222" s="91"/>
      <c r="AH1222" s="91"/>
      <c r="AI1222" s="91"/>
      <c r="AJ1222" s="91"/>
      <c r="AK1222" s="91"/>
      <c r="AL1222" s="91"/>
      <c r="AM1222" s="91"/>
      <c r="AN1222" s="91"/>
      <c r="AO1222" s="91"/>
      <c r="AP1222" s="91"/>
      <c r="AQ1222" s="91"/>
      <c r="AR1222" s="91"/>
      <c r="AS1222" s="91"/>
      <c r="AT1222" s="91"/>
      <c r="AU1222" s="91"/>
      <c r="AV1222" s="91"/>
      <c r="AW1222" s="91"/>
      <c r="AX1222" s="91"/>
      <c r="AY1222" s="91"/>
      <c r="AZ1222" s="91"/>
      <c r="BA1222" s="91"/>
      <c r="BB1222" s="91"/>
      <c r="BC1222" s="91"/>
      <c r="BD1222" s="91"/>
      <c r="BE1222" s="91"/>
      <c r="BF1222" s="91"/>
      <c r="BG1222" s="91"/>
      <c r="BH1222" s="91"/>
      <c r="BI1222" s="91"/>
      <c r="BJ1222" s="91"/>
    </row>
    <row r="1223" spans="13:62" x14ac:dyDescent="0.25">
      <c r="M1223" s="91"/>
      <c r="N1223" s="91"/>
      <c r="O1223" s="91"/>
      <c r="P1223" s="91"/>
      <c r="R1223" s="91"/>
      <c r="S1223" s="91"/>
      <c r="T1223" s="91"/>
      <c r="U1223" s="91"/>
      <c r="W1223" s="91"/>
      <c r="X1223" s="91"/>
      <c r="Y1223" s="91"/>
      <c r="Z1223" s="91"/>
      <c r="AA1223" s="91"/>
      <c r="AB1223" s="91"/>
      <c r="AC1223" s="91"/>
      <c r="AD1223" s="91"/>
      <c r="AE1223" s="91"/>
      <c r="AF1223" s="91"/>
      <c r="AG1223" s="91"/>
      <c r="AH1223" s="91"/>
      <c r="AI1223" s="91"/>
      <c r="AJ1223" s="91"/>
      <c r="AK1223" s="91"/>
      <c r="AL1223" s="91"/>
      <c r="AM1223" s="91"/>
      <c r="AN1223" s="91"/>
      <c r="AO1223" s="91"/>
      <c r="AP1223" s="91"/>
      <c r="AQ1223" s="91"/>
      <c r="AR1223" s="91"/>
      <c r="AS1223" s="91"/>
      <c r="AT1223" s="91"/>
      <c r="AU1223" s="91"/>
      <c r="AV1223" s="91"/>
      <c r="AW1223" s="91"/>
      <c r="AX1223" s="91"/>
      <c r="AY1223" s="91"/>
      <c r="AZ1223" s="91"/>
      <c r="BA1223" s="91"/>
      <c r="BB1223" s="91"/>
      <c r="BC1223" s="91"/>
      <c r="BD1223" s="91"/>
      <c r="BE1223" s="91"/>
      <c r="BF1223" s="91"/>
      <c r="BG1223" s="91"/>
      <c r="BH1223" s="91"/>
      <c r="BI1223" s="91"/>
      <c r="BJ1223" s="91"/>
    </row>
    <row r="1224" spans="13:62" x14ac:dyDescent="0.25">
      <c r="M1224" s="91"/>
      <c r="N1224" s="91"/>
      <c r="O1224" s="91"/>
      <c r="P1224" s="91"/>
      <c r="R1224" s="91"/>
      <c r="S1224" s="91"/>
      <c r="T1224" s="91"/>
      <c r="U1224" s="91"/>
      <c r="W1224" s="91"/>
      <c r="X1224" s="91"/>
      <c r="Y1224" s="91"/>
      <c r="Z1224" s="91"/>
      <c r="AA1224" s="91"/>
      <c r="AB1224" s="91"/>
      <c r="AC1224" s="91"/>
      <c r="AD1224" s="91"/>
      <c r="AE1224" s="91"/>
      <c r="AF1224" s="91"/>
      <c r="AG1224" s="91"/>
      <c r="AH1224" s="91"/>
      <c r="AI1224" s="91"/>
      <c r="AJ1224" s="91"/>
      <c r="AK1224" s="91"/>
      <c r="AL1224" s="91"/>
      <c r="AM1224" s="91"/>
      <c r="AN1224" s="91"/>
      <c r="AO1224" s="91"/>
      <c r="AP1224" s="91"/>
      <c r="AQ1224" s="91"/>
      <c r="AR1224" s="91"/>
      <c r="AS1224" s="91"/>
      <c r="AT1224" s="91"/>
      <c r="AU1224" s="91"/>
      <c r="AV1224" s="91"/>
      <c r="AW1224" s="91"/>
      <c r="AX1224" s="91"/>
      <c r="AY1224" s="91"/>
      <c r="AZ1224" s="91"/>
      <c r="BA1224" s="91"/>
      <c r="BB1224" s="91"/>
      <c r="BC1224" s="91"/>
      <c r="BD1224" s="91"/>
      <c r="BE1224" s="91"/>
      <c r="BF1224" s="91"/>
      <c r="BG1224" s="91"/>
      <c r="BH1224" s="91"/>
      <c r="BI1224" s="91"/>
      <c r="BJ1224" s="91"/>
    </row>
    <row r="1225" spans="13:62" x14ac:dyDescent="0.25">
      <c r="M1225" s="91"/>
      <c r="N1225" s="91"/>
      <c r="O1225" s="91"/>
      <c r="P1225" s="91"/>
      <c r="R1225" s="91"/>
      <c r="S1225" s="91"/>
      <c r="T1225" s="91"/>
      <c r="U1225" s="91"/>
      <c r="W1225" s="91"/>
      <c r="X1225" s="91"/>
      <c r="Y1225" s="91"/>
      <c r="Z1225" s="91"/>
      <c r="AA1225" s="91"/>
      <c r="AB1225" s="91"/>
      <c r="AC1225" s="91"/>
      <c r="AD1225" s="91"/>
      <c r="AE1225" s="91"/>
      <c r="AF1225" s="91"/>
      <c r="AG1225" s="91"/>
      <c r="AH1225" s="91"/>
      <c r="AI1225" s="91"/>
      <c r="AJ1225" s="91"/>
      <c r="AK1225" s="91"/>
      <c r="AL1225" s="91"/>
      <c r="AM1225" s="91"/>
      <c r="AN1225" s="91"/>
      <c r="AO1225" s="91"/>
      <c r="AP1225" s="91"/>
      <c r="AQ1225" s="91"/>
      <c r="AR1225" s="91"/>
      <c r="AS1225" s="91"/>
      <c r="AT1225" s="91"/>
      <c r="AU1225" s="91"/>
      <c r="AV1225" s="91"/>
      <c r="AW1225" s="91"/>
      <c r="AX1225" s="91"/>
      <c r="AY1225" s="91"/>
      <c r="AZ1225" s="91"/>
      <c r="BA1225" s="91"/>
      <c r="BB1225" s="91"/>
      <c r="BC1225" s="91"/>
      <c r="BD1225" s="91"/>
      <c r="BE1225" s="91"/>
      <c r="BF1225" s="91"/>
      <c r="BG1225" s="91"/>
      <c r="BH1225" s="91"/>
      <c r="BI1225" s="91"/>
      <c r="BJ1225" s="91"/>
    </row>
    <row r="1226" spans="13:62" x14ac:dyDescent="0.25">
      <c r="M1226" s="91"/>
      <c r="N1226" s="91"/>
      <c r="O1226" s="91"/>
      <c r="P1226" s="91"/>
      <c r="R1226" s="91"/>
      <c r="S1226" s="91"/>
      <c r="T1226" s="91"/>
      <c r="U1226" s="91"/>
      <c r="W1226" s="91"/>
      <c r="X1226" s="91"/>
      <c r="Y1226" s="91"/>
      <c r="Z1226" s="91"/>
      <c r="AA1226" s="91"/>
      <c r="AB1226" s="91"/>
      <c r="AC1226" s="91"/>
      <c r="AD1226" s="91"/>
      <c r="AE1226" s="91"/>
      <c r="AF1226" s="91"/>
      <c r="AG1226" s="91"/>
      <c r="AH1226" s="91"/>
      <c r="AI1226" s="91"/>
      <c r="AJ1226" s="91"/>
      <c r="AK1226" s="91"/>
      <c r="AL1226" s="91"/>
      <c r="AM1226" s="91"/>
      <c r="AN1226" s="91"/>
      <c r="AO1226" s="91"/>
      <c r="AP1226" s="91"/>
      <c r="AQ1226" s="91"/>
      <c r="AR1226" s="91"/>
      <c r="AS1226" s="91"/>
      <c r="AT1226" s="91"/>
      <c r="AU1226" s="91"/>
      <c r="AV1226" s="91"/>
      <c r="AW1226" s="91"/>
      <c r="AX1226" s="91"/>
      <c r="AY1226" s="91"/>
      <c r="AZ1226" s="91"/>
      <c r="BA1226" s="91"/>
      <c r="BB1226" s="91"/>
      <c r="BC1226" s="91"/>
      <c r="BD1226" s="91"/>
      <c r="BE1226" s="91"/>
      <c r="BF1226" s="91"/>
      <c r="BG1226" s="91"/>
      <c r="BH1226" s="91"/>
      <c r="BI1226" s="91"/>
      <c r="BJ1226" s="91"/>
    </row>
    <row r="1227" spans="13:62" x14ac:dyDescent="0.25">
      <c r="M1227" s="91"/>
      <c r="N1227" s="91"/>
      <c r="O1227" s="91"/>
      <c r="P1227" s="91"/>
      <c r="R1227" s="91"/>
      <c r="S1227" s="91"/>
      <c r="T1227" s="91"/>
      <c r="U1227" s="91"/>
      <c r="W1227" s="91"/>
      <c r="X1227" s="91"/>
      <c r="Y1227" s="91"/>
      <c r="Z1227" s="91"/>
      <c r="AA1227" s="91"/>
      <c r="AB1227" s="91"/>
      <c r="AC1227" s="91"/>
      <c r="AD1227" s="91"/>
      <c r="AE1227" s="91"/>
      <c r="AF1227" s="91"/>
      <c r="AG1227" s="91"/>
      <c r="AH1227" s="91"/>
      <c r="AI1227" s="91"/>
      <c r="AJ1227" s="91"/>
      <c r="AK1227" s="91"/>
      <c r="AL1227" s="91"/>
      <c r="AM1227" s="91"/>
      <c r="AN1227" s="91"/>
      <c r="AO1227" s="91"/>
      <c r="AP1227" s="91"/>
      <c r="AQ1227" s="91"/>
      <c r="AR1227" s="91"/>
      <c r="AS1227" s="91"/>
      <c r="AT1227" s="91"/>
      <c r="AU1227" s="91"/>
      <c r="AV1227" s="91"/>
      <c r="AW1227" s="91"/>
      <c r="AX1227" s="91"/>
      <c r="AY1227" s="91"/>
      <c r="AZ1227" s="91"/>
      <c r="BA1227" s="91"/>
      <c r="BB1227" s="91"/>
      <c r="BC1227" s="91"/>
      <c r="BD1227" s="91"/>
      <c r="BE1227" s="91"/>
      <c r="BF1227" s="91"/>
      <c r="BG1227" s="91"/>
      <c r="BH1227" s="91"/>
      <c r="BI1227" s="91"/>
      <c r="BJ1227" s="91"/>
    </row>
    <row r="1228" spans="13:62" x14ac:dyDescent="0.25">
      <c r="M1228" s="91"/>
      <c r="N1228" s="91"/>
      <c r="O1228" s="91"/>
      <c r="P1228" s="91"/>
      <c r="R1228" s="91"/>
      <c r="S1228" s="91"/>
      <c r="T1228" s="91"/>
      <c r="U1228" s="91"/>
      <c r="W1228" s="91"/>
      <c r="X1228" s="91"/>
      <c r="Y1228" s="91"/>
      <c r="Z1228" s="91"/>
      <c r="AA1228" s="91"/>
      <c r="AB1228" s="91"/>
      <c r="AC1228" s="91"/>
      <c r="AD1228" s="91"/>
      <c r="AE1228" s="91"/>
      <c r="AF1228" s="91"/>
      <c r="AG1228" s="91"/>
      <c r="AH1228" s="91"/>
      <c r="AI1228" s="91"/>
      <c r="AJ1228" s="91"/>
      <c r="AK1228" s="91"/>
      <c r="AL1228" s="91"/>
      <c r="AM1228" s="91"/>
      <c r="AN1228" s="91"/>
      <c r="AO1228" s="91"/>
      <c r="AP1228" s="91"/>
      <c r="AQ1228" s="91"/>
      <c r="AR1228" s="91"/>
      <c r="AS1228" s="91"/>
      <c r="AT1228" s="91"/>
      <c r="AU1228" s="91"/>
      <c r="AV1228" s="91"/>
      <c r="AW1228" s="91"/>
      <c r="AX1228" s="91"/>
      <c r="AY1228" s="91"/>
      <c r="AZ1228" s="91"/>
      <c r="BA1228" s="91"/>
      <c r="BB1228" s="91"/>
      <c r="BC1228" s="91"/>
      <c r="BD1228" s="91"/>
      <c r="BE1228" s="91"/>
      <c r="BF1228" s="91"/>
      <c r="BG1228" s="91"/>
      <c r="BH1228" s="91"/>
      <c r="BI1228" s="91"/>
      <c r="BJ1228" s="91"/>
    </row>
    <row r="1229" spans="13:62" x14ac:dyDescent="0.25">
      <c r="M1229" s="91"/>
      <c r="N1229" s="91"/>
      <c r="O1229" s="91"/>
      <c r="P1229" s="91"/>
      <c r="R1229" s="91"/>
      <c r="S1229" s="91"/>
      <c r="T1229" s="91"/>
      <c r="U1229" s="91"/>
      <c r="W1229" s="91"/>
      <c r="X1229" s="91"/>
      <c r="Y1229" s="91"/>
      <c r="Z1229" s="91"/>
      <c r="AA1229" s="91"/>
      <c r="AB1229" s="91"/>
      <c r="AC1229" s="91"/>
      <c r="AD1229" s="91"/>
      <c r="AE1229" s="91"/>
      <c r="AF1229" s="91"/>
      <c r="AG1229" s="91"/>
      <c r="AH1229" s="91"/>
      <c r="AI1229" s="91"/>
      <c r="AJ1229" s="91"/>
      <c r="AK1229" s="91"/>
      <c r="AL1229" s="91"/>
      <c r="AM1229" s="91"/>
      <c r="AN1229" s="91"/>
      <c r="AO1229" s="91"/>
      <c r="AP1229" s="91"/>
      <c r="AQ1229" s="91"/>
      <c r="AR1229" s="91"/>
      <c r="AS1229" s="91"/>
      <c r="AT1229" s="91"/>
      <c r="AU1229" s="91"/>
      <c r="AV1229" s="91"/>
      <c r="AW1229" s="91"/>
      <c r="AX1229" s="91"/>
      <c r="AY1229" s="91"/>
      <c r="AZ1229" s="91"/>
      <c r="BA1229" s="91"/>
      <c r="BB1229" s="91"/>
      <c r="BC1229" s="91"/>
      <c r="BD1229" s="91"/>
      <c r="BE1229" s="91"/>
      <c r="BF1229" s="91"/>
      <c r="BG1229" s="91"/>
      <c r="BH1229" s="91"/>
      <c r="BI1229" s="91"/>
      <c r="BJ1229" s="91"/>
    </row>
    <row r="1230" spans="13:62" x14ac:dyDescent="0.25">
      <c r="M1230" s="91"/>
      <c r="N1230" s="91"/>
      <c r="O1230" s="91"/>
      <c r="P1230" s="91"/>
      <c r="R1230" s="91"/>
      <c r="S1230" s="91"/>
      <c r="T1230" s="91"/>
      <c r="U1230" s="91"/>
      <c r="W1230" s="91"/>
      <c r="X1230" s="91"/>
      <c r="Y1230" s="91"/>
      <c r="Z1230" s="91"/>
      <c r="AA1230" s="91"/>
      <c r="AB1230" s="91"/>
      <c r="AC1230" s="91"/>
      <c r="AD1230" s="91"/>
      <c r="AE1230" s="91"/>
      <c r="AF1230" s="91"/>
      <c r="AG1230" s="91"/>
      <c r="AH1230" s="91"/>
      <c r="AI1230" s="91"/>
      <c r="AJ1230" s="91"/>
      <c r="AK1230" s="91"/>
      <c r="AL1230" s="91"/>
      <c r="AM1230" s="91"/>
      <c r="AN1230" s="91"/>
      <c r="AO1230" s="91"/>
      <c r="AP1230" s="91"/>
      <c r="AQ1230" s="91"/>
      <c r="AR1230" s="91"/>
      <c r="AS1230" s="91"/>
      <c r="AT1230" s="91"/>
      <c r="AU1230" s="91"/>
      <c r="AV1230" s="91"/>
      <c r="AW1230" s="91"/>
      <c r="AX1230" s="91"/>
      <c r="AY1230" s="91"/>
      <c r="AZ1230" s="91"/>
      <c r="BA1230" s="91"/>
      <c r="BB1230" s="91"/>
      <c r="BC1230" s="91"/>
      <c r="BD1230" s="91"/>
      <c r="BE1230" s="91"/>
      <c r="BF1230" s="91"/>
      <c r="BG1230" s="91"/>
      <c r="BH1230" s="91"/>
      <c r="BI1230" s="91"/>
      <c r="BJ1230" s="91"/>
    </row>
    <row r="1231" spans="13:62" x14ac:dyDescent="0.25">
      <c r="M1231" s="91"/>
      <c r="N1231" s="91"/>
      <c r="O1231" s="91"/>
      <c r="P1231" s="91"/>
      <c r="R1231" s="91"/>
      <c r="S1231" s="91"/>
      <c r="T1231" s="91"/>
      <c r="U1231" s="91"/>
      <c r="W1231" s="91"/>
      <c r="X1231" s="91"/>
      <c r="Y1231" s="91"/>
      <c r="Z1231" s="91"/>
      <c r="AA1231" s="91"/>
      <c r="AB1231" s="91"/>
      <c r="AC1231" s="91"/>
      <c r="AD1231" s="91"/>
      <c r="AE1231" s="91"/>
      <c r="AF1231" s="91"/>
      <c r="AG1231" s="91"/>
      <c r="AH1231" s="91"/>
      <c r="AI1231" s="91"/>
      <c r="AJ1231" s="91"/>
      <c r="AK1231" s="91"/>
      <c r="AL1231" s="91"/>
      <c r="AM1231" s="91"/>
      <c r="AN1231" s="91"/>
      <c r="AO1231" s="91"/>
      <c r="AP1231" s="91"/>
      <c r="AQ1231" s="91"/>
      <c r="AR1231" s="91"/>
      <c r="AS1231" s="91"/>
      <c r="AT1231" s="91"/>
      <c r="AU1231" s="91"/>
      <c r="AV1231" s="91"/>
      <c r="AW1231" s="91"/>
      <c r="AX1231" s="91"/>
      <c r="AY1231" s="91"/>
      <c r="AZ1231" s="91"/>
      <c r="BA1231" s="91"/>
      <c r="BB1231" s="91"/>
      <c r="BC1231" s="91"/>
      <c r="BD1231" s="91"/>
      <c r="BE1231" s="91"/>
      <c r="BF1231" s="91"/>
      <c r="BG1231" s="91"/>
      <c r="BH1231" s="91"/>
      <c r="BI1231" s="91"/>
      <c r="BJ1231" s="91"/>
    </row>
    <row r="1232" spans="13:62" x14ac:dyDescent="0.25">
      <c r="M1232" s="91"/>
      <c r="N1232" s="91"/>
      <c r="O1232" s="91"/>
      <c r="P1232" s="91"/>
      <c r="R1232" s="91"/>
      <c r="S1232" s="91"/>
      <c r="T1232" s="91"/>
      <c r="U1232" s="91"/>
      <c r="W1232" s="91"/>
      <c r="X1232" s="91"/>
      <c r="Y1232" s="91"/>
      <c r="Z1232" s="91"/>
      <c r="AA1232" s="91"/>
      <c r="AB1232" s="91"/>
      <c r="AC1232" s="91"/>
      <c r="AD1232" s="91"/>
      <c r="AE1232" s="91"/>
      <c r="AF1232" s="91"/>
      <c r="AG1232" s="91"/>
      <c r="AH1232" s="91"/>
      <c r="AI1232" s="91"/>
      <c r="AJ1232" s="91"/>
      <c r="AK1232" s="91"/>
      <c r="AL1232" s="91"/>
      <c r="AM1232" s="91"/>
      <c r="AN1232" s="91"/>
      <c r="AO1232" s="91"/>
      <c r="AP1232" s="91"/>
      <c r="AQ1232" s="91"/>
      <c r="AR1232" s="91"/>
      <c r="AS1232" s="91"/>
      <c r="AT1232" s="91"/>
      <c r="AU1232" s="91"/>
      <c r="AV1232" s="91"/>
      <c r="AW1232" s="91"/>
      <c r="AX1232" s="91"/>
      <c r="AY1232" s="91"/>
      <c r="AZ1232" s="91"/>
      <c r="BA1232" s="91"/>
      <c r="BB1232" s="91"/>
      <c r="BC1232" s="91"/>
      <c r="BD1232" s="91"/>
      <c r="BE1232" s="91"/>
      <c r="BF1232" s="91"/>
      <c r="BG1232" s="91"/>
      <c r="BH1232" s="91"/>
      <c r="BI1232" s="91"/>
      <c r="BJ1232" s="91"/>
    </row>
    <row r="1233" spans="13:62" x14ac:dyDescent="0.25">
      <c r="M1233" s="91"/>
      <c r="N1233" s="91"/>
      <c r="O1233" s="91"/>
      <c r="P1233" s="91"/>
      <c r="R1233" s="91"/>
      <c r="S1233" s="91"/>
      <c r="T1233" s="91"/>
      <c r="U1233" s="91"/>
      <c r="W1233" s="91"/>
      <c r="X1233" s="91"/>
      <c r="Y1233" s="91"/>
      <c r="Z1233" s="91"/>
      <c r="AA1233" s="91"/>
      <c r="AB1233" s="91"/>
      <c r="AC1233" s="91"/>
      <c r="AD1233" s="91"/>
      <c r="AE1233" s="91"/>
      <c r="AF1233" s="91"/>
      <c r="AG1233" s="91"/>
      <c r="AH1233" s="91"/>
      <c r="AI1233" s="91"/>
      <c r="AJ1233" s="91"/>
      <c r="AK1233" s="91"/>
      <c r="AL1233" s="91"/>
      <c r="AM1233" s="91"/>
      <c r="AN1233" s="91"/>
      <c r="AO1233" s="91"/>
      <c r="AP1233" s="91"/>
      <c r="AQ1233" s="91"/>
      <c r="AR1233" s="91"/>
      <c r="AS1233" s="91"/>
      <c r="AT1233" s="91"/>
      <c r="AU1233" s="91"/>
      <c r="AV1233" s="91"/>
      <c r="AW1233" s="91"/>
      <c r="AX1233" s="91"/>
      <c r="AY1233" s="91"/>
      <c r="AZ1233" s="91"/>
      <c r="BA1233" s="91"/>
      <c r="BB1233" s="91"/>
      <c r="BC1233" s="91"/>
      <c r="BD1233" s="91"/>
      <c r="BE1233" s="91"/>
      <c r="BF1233" s="91"/>
      <c r="BG1233" s="91"/>
      <c r="BH1233" s="91"/>
      <c r="BI1233" s="91"/>
      <c r="BJ1233" s="91"/>
    </row>
    <row r="1234" spans="13:62" x14ac:dyDescent="0.25">
      <c r="M1234" s="91"/>
      <c r="N1234" s="91"/>
      <c r="O1234" s="91"/>
      <c r="P1234" s="91"/>
      <c r="R1234" s="91"/>
      <c r="S1234" s="91"/>
      <c r="T1234" s="91"/>
      <c r="U1234" s="91"/>
      <c r="W1234" s="91"/>
      <c r="X1234" s="91"/>
      <c r="Y1234" s="91"/>
      <c r="Z1234" s="91"/>
      <c r="AA1234" s="91"/>
      <c r="AB1234" s="91"/>
      <c r="AC1234" s="91"/>
      <c r="AD1234" s="91"/>
      <c r="AE1234" s="91"/>
      <c r="AF1234" s="91"/>
      <c r="AG1234" s="91"/>
      <c r="AH1234" s="91"/>
      <c r="AI1234" s="91"/>
      <c r="AJ1234" s="91"/>
      <c r="AK1234" s="91"/>
      <c r="AL1234" s="91"/>
      <c r="AM1234" s="91"/>
      <c r="AN1234" s="91"/>
      <c r="AO1234" s="91"/>
      <c r="AP1234" s="91"/>
      <c r="AQ1234" s="91"/>
      <c r="AR1234" s="91"/>
      <c r="AS1234" s="91"/>
      <c r="AT1234" s="91"/>
      <c r="AU1234" s="91"/>
      <c r="AV1234" s="91"/>
      <c r="AW1234" s="91"/>
      <c r="AX1234" s="91"/>
      <c r="AY1234" s="91"/>
      <c r="AZ1234" s="91"/>
      <c r="BA1234" s="91"/>
      <c r="BB1234" s="91"/>
      <c r="BC1234" s="91"/>
      <c r="BD1234" s="91"/>
      <c r="BE1234" s="91"/>
      <c r="BF1234" s="91"/>
      <c r="BG1234" s="91"/>
      <c r="BH1234" s="91"/>
      <c r="BI1234" s="91"/>
      <c r="BJ1234" s="91"/>
    </row>
    <row r="1235" spans="13:62" x14ac:dyDescent="0.25">
      <c r="M1235" s="91"/>
      <c r="N1235" s="91"/>
      <c r="O1235" s="91"/>
      <c r="P1235" s="91"/>
      <c r="R1235" s="91"/>
      <c r="S1235" s="91"/>
      <c r="T1235" s="91"/>
      <c r="U1235" s="91"/>
      <c r="W1235" s="91"/>
      <c r="X1235" s="91"/>
      <c r="Y1235" s="91"/>
      <c r="Z1235" s="91"/>
      <c r="AA1235" s="91"/>
      <c r="AB1235" s="91"/>
      <c r="AC1235" s="91"/>
      <c r="AD1235" s="91"/>
      <c r="AE1235" s="91"/>
      <c r="AF1235" s="91"/>
      <c r="AG1235" s="91"/>
      <c r="AH1235" s="91"/>
      <c r="AI1235" s="91"/>
      <c r="AJ1235" s="91"/>
      <c r="AK1235" s="91"/>
      <c r="AL1235" s="91"/>
      <c r="AM1235" s="91"/>
      <c r="AN1235" s="91"/>
      <c r="AO1235" s="91"/>
      <c r="AP1235" s="91"/>
      <c r="AQ1235" s="91"/>
      <c r="AR1235" s="91"/>
      <c r="AS1235" s="91"/>
      <c r="AT1235" s="91"/>
      <c r="AU1235" s="91"/>
      <c r="AV1235" s="91"/>
      <c r="AW1235" s="91"/>
      <c r="AX1235" s="91"/>
      <c r="AY1235" s="91"/>
      <c r="AZ1235" s="91"/>
      <c r="BA1235" s="91"/>
      <c r="BB1235" s="91"/>
      <c r="BC1235" s="91"/>
      <c r="BD1235" s="91"/>
      <c r="BE1235" s="91"/>
      <c r="BF1235" s="91"/>
      <c r="BG1235" s="91"/>
      <c r="BH1235" s="91"/>
      <c r="BI1235" s="91"/>
      <c r="BJ1235" s="91"/>
    </row>
    <row r="1236" spans="13:62" x14ac:dyDescent="0.25">
      <c r="M1236" s="91"/>
      <c r="N1236" s="91"/>
      <c r="O1236" s="91"/>
      <c r="P1236" s="91"/>
      <c r="R1236" s="91"/>
      <c r="S1236" s="91"/>
      <c r="T1236" s="91"/>
      <c r="U1236" s="91"/>
      <c r="W1236" s="91"/>
      <c r="X1236" s="91"/>
      <c r="Y1236" s="91"/>
      <c r="Z1236" s="91"/>
      <c r="AA1236" s="91"/>
      <c r="AB1236" s="91"/>
      <c r="AC1236" s="91"/>
      <c r="AD1236" s="91"/>
      <c r="AE1236" s="91"/>
      <c r="AF1236" s="91"/>
      <c r="AG1236" s="91"/>
      <c r="AH1236" s="91"/>
      <c r="AI1236" s="91"/>
      <c r="AJ1236" s="91"/>
      <c r="AK1236" s="91"/>
      <c r="AL1236" s="91"/>
      <c r="AM1236" s="91"/>
      <c r="AN1236" s="91"/>
      <c r="AO1236" s="91"/>
      <c r="AP1236" s="91"/>
      <c r="AQ1236" s="91"/>
      <c r="AR1236" s="91"/>
      <c r="AS1236" s="91"/>
      <c r="AT1236" s="91"/>
      <c r="AU1236" s="91"/>
      <c r="AV1236" s="91"/>
      <c r="AW1236" s="91"/>
      <c r="AX1236" s="91"/>
      <c r="AY1236" s="91"/>
      <c r="AZ1236" s="91"/>
      <c r="BA1236" s="91"/>
      <c r="BB1236" s="91"/>
      <c r="BC1236" s="91"/>
      <c r="BD1236" s="91"/>
      <c r="BE1236" s="91"/>
      <c r="BF1236" s="91"/>
      <c r="BG1236" s="91"/>
      <c r="BH1236" s="91"/>
      <c r="BI1236" s="91"/>
      <c r="BJ1236" s="91"/>
    </row>
    <row r="1237" spans="13:62" x14ac:dyDescent="0.25">
      <c r="M1237" s="91"/>
      <c r="N1237" s="91"/>
      <c r="O1237" s="91"/>
      <c r="P1237" s="91"/>
      <c r="R1237" s="91"/>
      <c r="S1237" s="91"/>
      <c r="T1237" s="91"/>
      <c r="U1237" s="91"/>
      <c r="W1237" s="91"/>
      <c r="X1237" s="91"/>
      <c r="Y1237" s="91"/>
      <c r="Z1237" s="91"/>
      <c r="AA1237" s="91"/>
      <c r="AB1237" s="91"/>
      <c r="AC1237" s="91"/>
      <c r="AD1237" s="91"/>
      <c r="AE1237" s="91"/>
      <c r="AF1237" s="91"/>
      <c r="AG1237" s="91"/>
      <c r="AH1237" s="91"/>
      <c r="AI1237" s="91"/>
      <c r="AJ1237" s="91"/>
      <c r="AK1237" s="91"/>
      <c r="AL1237" s="91"/>
      <c r="AM1237" s="91"/>
      <c r="AN1237" s="91"/>
      <c r="AO1237" s="91"/>
      <c r="AP1237" s="91"/>
      <c r="AQ1237" s="91"/>
      <c r="AR1237" s="91"/>
      <c r="AS1237" s="91"/>
      <c r="AT1237" s="91"/>
      <c r="AU1237" s="91"/>
      <c r="AV1237" s="91"/>
      <c r="AW1237" s="91"/>
      <c r="AX1237" s="91"/>
      <c r="AY1237" s="91"/>
      <c r="AZ1237" s="91"/>
      <c r="BA1237" s="91"/>
      <c r="BB1237" s="91"/>
      <c r="BC1237" s="91"/>
      <c r="BD1237" s="91"/>
      <c r="BE1237" s="91"/>
      <c r="BF1237" s="91"/>
      <c r="BG1237" s="91"/>
      <c r="BH1237" s="91"/>
      <c r="BI1237" s="91"/>
      <c r="BJ1237" s="91"/>
    </row>
    <row r="1238" spans="13:62" x14ac:dyDescent="0.25">
      <c r="M1238" s="91"/>
      <c r="N1238" s="91"/>
      <c r="O1238" s="91"/>
      <c r="P1238" s="91"/>
      <c r="R1238" s="91"/>
      <c r="S1238" s="91"/>
      <c r="T1238" s="91"/>
      <c r="U1238" s="91"/>
      <c r="W1238" s="91"/>
      <c r="X1238" s="91"/>
      <c r="Y1238" s="91"/>
      <c r="Z1238" s="91"/>
      <c r="AA1238" s="91"/>
      <c r="AB1238" s="91"/>
      <c r="AC1238" s="91"/>
      <c r="AD1238" s="91"/>
      <c r="AE1238" s="91"/>
      <c r="AF1238" s="91"/>
      <c r="AG1238" s="91"/>
      <c r="AH1238" s="91"/>
      <c r="AI1238" s="91"/>
      <c r="AJ1238" s="91"/>
      <c r="AK1238" s="91"/>
      <c r="AL1238" s="91"/>
      <c r="AM1238" s="91"/>
      <c r="AN1238" s="91"/>
      <c r="AO1238" s="91"/>
      <c r="AP1238" s="91"/>
      <c r="AQ1238" s="91"/>
      <c r="AR1238" s="91"/>
      <c r="AS1238" s="91"/>
      <c r="AT1238" s="91"/>
      <c r="AU1238" s="91"/>
      <c r="AV1238" s="91"/>
      <c r="AW1238" s="91"/>
      <c r="AX1238" s="91"/>
      <c r="AY1238" s="91"/>
      <c r="AZ1238" s="91"/>
      <c r="BA1238" s="91"/>
      <c r="BB1238" s="91"/>
      <c r="BC1238" s="91"/>
      <c r="BD1238" s="91"/>
      <c r="BE1238" s="91"/>
      <c r="BF1238" s="91"/>
      <c r="BG1238" s="91"/>
      <c r="BH1238" s="91"/>
      <c r="BI1238" s="91"/>
      <c r="BJ1238" s="91"/>
    </row>
    <row r="1239" spans="13:62" x14ac:dyDescent="0.25">
      <c r="M1239" s="91"/>
      <c r="N1239" s="91"/>
      <c r="O1239" s="91"/>
      <c r="P1239" s="91"/>
      <c r="R1239" s="91"/>
      <c r="S1239" s="91"/>
      <c r="T1239" s="91"/>
      <c r="U1239" s="91"/>
      <c r="W1239" s="91"/>
      <c r="X1239" s="91"/>
      <c r="Y1239" s="91"/>
      <c r="Z1239" s="91"/>
      <c r="AA1239" s="91"/>
      <c r="AB1239" s="91"/>
      <c r="AC1239" s="91"/>
      <c r="AD1239" s="91"/>
      <c r="AE1239" s="91"/>
      <c r="AF1239" s="91"/>
      <c r="AG1239" s="91"/>
      <c r="AH1239" s="91"/>
      <c r="AI1239" s="91"/>
      <c r="AJ1239" s="91"/>
      <c r="AK1239" s="91"/>
      <c r="AL1239" s="91"/>
      <c r="AM1239" s="91"/>
      <c r="AN1239" s="91"/>
      <c r="AO1239" s="91"/>
      <c r="AP1239" s="91"/>
      <c r="AQ1239" s="91"/>
      <c r="AR1239" s="91"/>
      <c r="AS1239" s="91"/>
      <c r="AT1239" s="91"/>
      <c r="AU1239" s="91"/>
      <c r="AV1239" s="91"/>
      <c r="AW1239" s="91"/>
      <c r="AX1239" s="91"/>
      <c r="AY1239" s="91"/>
      <c r="AZ1239" s="91"/>
      <c r="BA1239" s="91"/>
      <c r="BB1239" s="91"/>
      <c r="BC1239" s="91"/>
      <c r="BD1239" s="91"/>
      <c r="BE1239" s="91"/>
      <c r="BF1239" s="91"/>
      <c r="BG1239" s="91"/>
      <c r="BH1239" s="91"/>
      <c r="BI1239" s="91"/>
      <c r="BJ1239" s="91"/>
    </row>
    <row r="1240" spans="13:62" x14ac:dyDescent="0.25">
      <c r="M1240" s="91"/>
      <c r="N1240" s="91"/>
      <c r="O1240" s="91"/>
      <c r="P1240" s="91"/>
      <c r="R1240" s="91"/>
      <c r="S1240" s="91"/>
      <c r="T1240" s="91"/>
      <c r="U1240" s="91"/>
      <c r="W1240" s="91"/>
      <c r="X1240" s="91"/>
      <c r="Y1240" s="91"/>
      <c r="Z1240" s="91"/>
      <c r="AA1240" s="91"/>
      <c r="AB1240" s="91"/>
      <c r="AC1240" s="91"/>
      <c r="AD1240" s="91"/>
      <c r="AE1240" s="91"/>
      <c r="AF1240" s="91"/>
      <c r="AG1240" s="91"/>
      <c r="AH1240" s="91"/>
      <c r="AI1240" s="91"/>
      <c r="AJ1240" s="91"/>
      <c r="AK1240" s="91"/>
      <c r="AL1240" s="91"/>
      <c r="AM1240" s="91"/>
      <c r="AN1240" s="91"/>
      <c r="AO1240" s="91"/>
      <c r="AP1240" s="91"/>
      <c r="AQ1240" s="91"/>
      <c r="AR1240" s="91"/>
      <c r="AS1240" s="91"/>
      <c r="AT1240" s="91"/>
      <c r="AU1240" s="91"/>
      <c r="AV1240" s="91"/>
      <c r="AW1240" s="91"/>
      <c r="AX1240" s="91"/>
      <c r="AY1240" s="91"/>
      <c r="AZ1240" s="91"/>
      <c r="BA1240" s="91"/>
      <c r="BB1240" s="91"/>
      <c r="BC1240" s="91"/>
      <c r="BD1240" s="91"/>
      <c r="BE1240" s="91"/>
      <c r="BF1240" s="91"/>
      <c r="BG1240" s="91"/>
      <c r="BH1240" s="91"/>
      <c r="BI1240" s="91"/>
      <c r="BJ1240" s="91"/>
    </row>
    <row r="1241" spans="13:62" x14ac:dyDescent="0.25">
      <c r="M1241" s="91"/>
      <c r="N1241" s="91"/>
      <c r="O1241" s="91"/>
      <c r="P1241" s="91"/>
      <c r="R1241" s="91"/>
      <c r="S1241" s="91"/>
      <c r="T1241" s="91"/>
      <c r="U1241" s="91"/>
      <c r="W1241" s="91"/>
      <c r="X1241" s="91"/>
      <c r="Y1241" s="91"/>
      <c r="Z1241" s="91"/>
      <c r="AA1241" s="91"/>
      <c r="AB1241" s="91"/>
      <c r="AC1241" s="91"/>
      <c r="AD1241" s="91"/>
      <c r="AE1241" s="91"/>
      <c r="AF1241" s="91"/>
      <c r="AG1241" s="91"/>
      <c r="AH1241" s="91"/>
      <c r="AI1241" s="91"/>
      <c r="AJ1241" s="91"/>
      <c r="AK1241" s="91"/>
      <c r="AL1241" s="91"/>
      <c r="AM1241" s="91"/>
      <c r="AN1241" s="91"/>
      <c r="AO1241" s="91"/>
      <c r="AP1241" s="91"/>
      <c r="AQ1241" s="91"/>
      <c r="AR1241" s="91"/>
      <c r="AS1241" s="91"/>
      <c r="AT1241" s="91"/>
      <c r="AU1241" s="91"/>
      <c r="AV1241" s="91"/>
      <c r="AW1241" s="91"/>
      <c r="AX1241" s="91"/>
      <c r="AY1241" s="91"/>
      <c r="AZ1241" s="91"/>
      <c r="BA1241" s="91"/>
      <c r="BB1241" s="91"/>
      <c r="BC1241" s="91"/>
      <c r="BD1241" s="91"/>
      <c r="BE1241" s="91"/>
      <c r="BF1241" s="91"/>
      <c r="BG1241" s="91"/>
      <c r="BH1241" s="91"/>
      <c r="BI1241" s="91"/>
      <c r="BJ1241" s="91"/>
    </row>
    <row r="1242" spans="13:62" x14ac:dyDescent="0.25">
      <c r="M1242" s="91"/>
      <c r="N1242" s="91"/>
      <c r="O1242" s="91"/>
      <c r="P1242" s="91"/>
      <c r="R1242" s="91"/>
      <c r="S1242" s="91"/>
      <c r="T1242" s="91"/>
      <c r="U1242" s="91"/>
      <c r="W1242" s="91"/>
      <c r="X1242" s="91"/>
      <c r="Y1242" s="91"/>
      <c r="Z1242" s="91"/>
      <c r="AA1242" s="91"/>
      <c r="AB1242" s="91"/>
      <c r="AC1242" s="91"/>
      <c r="AD1242" s="91"/>
      <c r="AE1242" s="91"/>
      <c r="AF1242" s="91"/>
      <c r="AG1242" s="91"/>
      <c r="AH1242" s="91"/>
      <c r="AI1242" s="91"/>
      <c r="AJ1242" s="91"/>
      <c r="AK1242" s="91"/>
      <c r="AL1242" s="91"/>
      <c r="AM1242" s="91"/>
      <c r="AN1242" s="91"/>
      <c r="AO1242" s="91"/>
      <c r="AP1242" s="91"/>
      <c r="AQ1242" s="91"/>
      <c r="AR1242" s="91"/>
      <c r="AS1242" s="91"/>
      <c r="AT1242" s="91"/>
      <c r="AU1242" s="91"/>
      <c r="AV1242" s="91"/>
      <c r="AW1242" s="91"/>
      <c r="AX1242" s="91"/>
      <c r="AY1242" s="91"/>
      <c r="AZ1242" s="91"/>
      <c r="BA1242" s="91"/>
      <c r="BB1242" s="91"/>
      <c r="BC1242" s="91"/>
      <c r="BD1242" s="91"/>
      <c r="BE1242" s="91"/>
      <c r="BF1242" s="91"/>
      <c r="BG1242" s="91"/>
      <c r="BH1242" s="91"/>
      <c r="BI1242" s="91"/>
      <c r="BJ1242" s="91"/>
    </row>
    <row r="1243" spans="13:62" x14ac:dyDescent="0.25">
      <c r="M1243" s="91"/>
      <c r="N1243" s="91"/>
      <c r="O1243" s="91"/>
      <c r="P1243" s="91"/>
      <c r="R1243" s="91"/>
      <c r="S1243" s="91"/>
      <c r="T1243" s="91"/>
      <c r="U1243" s="91"/>
      <c r="W1243" s="91"/>
      <c r="X1243" s="91"/>
      <c r="Y1243" s="91"/>
      <c r="Z1243" s="91"/>
      <c r="AA1243" s="91"/>
      <c r="AB1243" s="91"/>
      <c r="AC1243" s="91"/>
      <c r="AD1243" s="91"/>
      <c r="AE1243" s="91"/>
      <c r="AF1243" s="91"/>
      <c r="AG1243" s="91"/>
      <c r="AH1243" s="91"/>
      <c r="AI1243" s="91"/>
      <c r="AJ1243" s="91"/>
      <c r="AK1243" s="91"/>
      <c r="AL1243" s="91"/>
      <c r="AM1243" s="91"/>
      <c r="AN1243" s="91"/>
      <c r="AO1243" s="91"/>
      <c r="AP1243" s="91"/>
      <c r="AQ1243" s="91"/>
      <c r="AR1243" s="91"/>
      <c r="AS1243" s="91"/>
      <c r="AT1243" s="91"/>
      <c r="AU1243" s="91"/>
      <c r="AV1243" s="91"/>
      <c r="AW1243" s="91"/>
      <c r="AX1243" s="91"/>
      <c r="AY1243" s="91"/>
      <c r="AZ1243" s="91"/>
      <c r="BA1243" s="91"/>
      <c r="BB1243" s="91"/>
      <c r="BC1243" s="91"/>
      <c r="BD1243" s="91"/>
      <c r="BE1243" s="91"/>
      <c r="BF1243" s="91"/>
      <c r="BG1243" s="91"/>
      <c r="BH1243" s="91"/>
      <c r="BI1243" s="91"/>
      <c r="BJ1243" s="91"/>
    </row>
    <row r="1244" spans="13:62" x14ac:dyDescent="0.25">
      <c r="M1244" s="91"/>
      <c r="N1244" s="91"/>
      <c r="O1244" s="91"/>
      <c r="P1244" s="91"/>
      <c r="R1244" s="91"/>
      <c r="S1244" s="91"/>
      <c r="T1244" s="91"/>
      <c r="U1244" s="91"/>
      <c r="W1244" s="91"/>
      <c r="X1244" s="91"/>
      <c r="Y1244" s="91"/>
      <c r="Z1244" s="91"/>
      <c r="AA1244" s="91"/>
      <c r="AB1244" s="91"/>
      <c r="AC1244" s="91"/>
      <c r="AD1244" s="91"/>
      <c r="AE1244" s="91"/>
      <c r="AF1244" s="91"/>
      <c r="AG1244" s="91"/>
      <c r="AH1244" s="91"/>
      <c r="AI1244" s="91"/>
      <c r="AJ1244" s="91"/>
      <c r="AK1244" s="91"/>
      <c r="AL1244" s="91"/>
      <c r="AM1244" s="91"/>
      <c r="AN1244" s="91"/>
      <c r="AO1244" s="91"/>
      <c r="AP1244" s="91"/>
      <c r="AQ1244" s="91"/>
      <c r="AR1244" s="91"/>
      <c r="AS1244" s="91"/>
      <c r="AT1244" s="91"/>
      <c r="AU1244" s="91"/>
      <c r="AV1244" s="91"/>
      <c r="AW1244" s="91"/>
      <c r="AX1244" s="91"/>
      <c r="AY1244" s="91"/>
      <c r="AZ1244" s="91"/>
      <c r="BA1244" s="91"/>
      <c r="BB1244" s="91"/>
      <c r="BC1244" s="91"/>
      <c r="BD1244" s="91"/>
      <c r="BE1244" s="91"/>
      <c r="BF1244" s="91"/>
      <c r="BG1244" s="91"/>
      <c r="BH1244" s="91"/>
      <c r="BI1244" s="91"/>
      <c r="BJ1244" s="91"/>
    </row>
    <row r="1245" spans="13:62" x14ac:dyDescent="0.25">
      <c r="M1245" s="91"/>
      <c r="N1245" s="91"/>
      <c r="O1245" s="91"/>
      <c r="P1245" s="91"/>
      <c r="R1245" s="91"/>
      <c r="S1245" s="91"/>
      <c r="T1245" s="91"/>
      <c r="U1245" s="91"/>
      <c r="W1245" s="91"/>
      <c r="X1245" s="91"/>
      <c r="Y1245" s="91"/>
      <c r="Z1245" s="91"/>
      <c r="AA1245" s="91"/>
      <c r="AB1245" s="91"/>
      <c r="AC1245" s="91"/>
      <c r="AD1245" s="91"/>
      <c r="AE1245" s="91"/>
      <c r="AF1245" s="91"/>
      <c r="AG1245" s="91"/>
      <c r="AH1245" s="91"/>
      <c r="AI1245" s="91"/>
      <c r="AJ1245" s="91"/>
      <c r="AK1245" s="91"/>
      <c r="AL1245" s="91"/>
      <c r="AM1245" s="91"/>
      <c r="AN1245" s="91"/>
      <c r="AO1245" s="91"/>
      <c r="AP1245" s="91"/>
      <c r="AQ1245" s="91"/>
      <c r="AR1245" s="91"/>
      <c r="AS1245" s="91"/>
      <c r="AT1245" s="91"/>
      <c r="AU1245" s="91"/>
      <c r="AV1245" s="91"/>
      <c r="AW1245" s="91"/>
      <c r="AX1245" s="91"/>
      <c r="AY1245" s="91"/>
      <c r="AZ1245" s="91"/>
      <c r="BA1245" s="91"/>
      <c r="BB1245" s="91"/>
      <c r="BC1245" s="91"/>
      <c r="BD1245" s="91"/>
      <c r="BE1245" s="91"/>
      <c r="BF1245" s="91"/>
      <c r="BG1245" s="91"/>
      <c r="BH1245" s="91"/>
      <c r="BI1245" s="91"/>
      <c r="BJ1245" s="91"/>
    </row>
    <row r="1246" spans="13:62" x14ac:dyDescent="0.25">
      <c r="M1246" s="91"/>
      <c r="N1246" s="91"/>
      <c r="O1246" s="91"/>
      <c r="P1246" s="91"/>
      <c r="R1246" s="91"/>
      <c r="S1246" s="91"/>
      <c r="T1246" s="91"/>
      <c r="U1246" s="91"/>
      <c r="W1246" s="91"/>
      <c r="X1246" s="91"/>
      <c r="Y1246" s="91"/>
      <c r="Z1246" s="91"/>
      <c r="AA1246" s="91"/>
      <c r="AB1246" s="91"/>
      <c r="AC1246" s="91"/>
      <c r="AD1246" s="91"/>
      <c r="AE1246" s="91"/>
      <c r="AF1246" s="91"/>
      <c r="AG1246" s="91"/>
      <c r="AH1246" s="91"/>
      <c r="AI1246" s="91"/>
      <c r="AJ1246" s="91"/>
      <c r="AK1246" s="91"/>
      <c r="AL1246" s="91"/>
      <c r="AM1246" s="91"/>
      <c r="AN1246" s="91"/>
      <c r="AO1246" s="91"/>
      <c r="AP1246" s="91"/>
      <c r="AQ1246" s="91"/>
      <c r="AR1246" s="91"/>
      <c r="AS1246" s="91"/>
      <c r="AT1246" s="91"/>
      <c r="AU1246" s="91"/>
      <c r="AV1246" s="91"/>
      <c r="AW1246" s="91"/>
      <c r="AX1246" s="91"/>
      <c r="AY1246" s="91"/>
      <c r="AZ1246" s="91"/>
      <c r="BA1246" s="91"/>
      <c r="BB1246" s="91"/>
      <c r="BC1246" s="91"/>
      <c r="BD1246" s="91"/>
      <c r="BE1246" s="91"/>
      <c r="BF1246" s="91"/>
      <c r="BG1246" s="91"/>
      <c r="BH1246" s="91"/>
      <c r="BI1246" s="91"/>
      <c r="BJ1246" s="91"/>
    </row>
    <row r="1247" spans="13:62" x14ac:dyDescent="0.25">
      <c r="M1247" s="91"/>
      <c r="N1247" s="91"/>
      <c r="O1247" s="91"/>
      <c r="P1247" s="91"/>
      <c r="R1247" s="91"/>
      <c r="S1247" s="91"/>
      <c r="T1247" s="91"/>
      <c r="U1247" s="91"/>
      <c r="W1247" s="91"/>
      <c r="X1247" s="91"/>
      <c r="Y1247" s="91"/>
      <c r="Z1247" s="91"/>
      <c r="AA1247" s="91"/>
      <c r="AB1247" s="91"/>
      <c r="AC1247" s="91"/>
      <c r="AD1247" s="91"/>
      <c r="AE1247" s="91"/>
      <c r="AF1247" s="91"/>
      <c r="AG1247" s="91"/>
      <c r="AH1247" s="91"/>
      <c r="AI1247" s="91"/>
      <c r="AJ1247" s="91"/>
      <c r="AK1247" s="91"/>
      <c r="AL1247" s="91"/>
      <c r="AM1247" s="91"/>
      <c r="AN1247" s="91"/>
      <c r="AO1247" s="91"/>
      <c r="AP1247" s="91"/>
      <c r="AQ1247" s="91"/>
      <c r="AR1247" s="91"/>
      <c r="AS1247" s="91"/>
      <c r="AT1247" s="91"/>
      <c r="AU1247" s="91"/>
      <c r="AV1247" s="91"/>
      <c r="AW1247" s="91"/>
      <c r="AX1247" s="91"/>
      <c r="AY1247" s="91"/>
      <c r="AZ1247" s="91"/>
      <c r="BA1247" s="91"/>
      <c r="BB1247" s="91"/>
      <c r="BC1247" s="91"/>
      <c r="BD1247" s="91"/>
      <c r="BE1247" s="91"/>
      <c r="BF1247" s="91"/>
      <c r="BG1247" s="91"/>
      <c r="BH1247" s="91"/>
      <c r="BI1247" s="91"/>
      <c r="BJ1247" s="91"/>
    </row>
    <row r="1248" spans="13:62" x14ac:dyDescent="0.25">
      <c r="M1248" s="91"/>
      <c r="N1248" s="91"/>
      <c r="O1248" s="91"/>
      <c r="P1248" s="91"/>
      <c r="R1248" s="91"/>
      <c r="S1248" s="91"/>
      <c r="T1248" s="91"/>
      <c r="U1248" s="91"/>
      <c r="W1248" s="91"/>
      <c r="X1248" s="91"/>
      <c r="Y1248" s="91"/>
      <c r="Z1248" s="91"/>
      <c r="AA1248" s="91"/>
      <c r="AB1248" s="91"/>
      <c r="AC1248" s="91"/>
      <c r="AD1248" s="91"/>
      <c r="AE1248" s="91"/>
      <c r="AF1248" s="91"/>
      <c r="AG1248" s="91"/>
      <c r="AH1248" s="91"/>
      <c r="AI1248" s="91"/>
      <c r="AJ1248" s="91"/>
      <c r="AK1248" s="91"/>
      <c r="AL1248" s="91"/>
      <c r="AM1248" s="91"/>
      <c r="AN1248" s="91"/>
      <c r="AO1248" s="91"/>
      <c r="AP1248" s="91"/>
      <c r="AQ1248" s="91"/>
      <c r="AR1248" s="91"/>
      <c r="AS1248" s="91"/>
      <c r="AT1248" s="91"/>
      <c r="AU1248" s="91"/>
      <c r="AV1248" s="91"/>
      <c r="AW1248" s="91"/>
      <c r="AX1248" s="91"/>
      <c r="AY1248" s="91"/>
      <c r="AZ1248" s="91"/>
      <c r="BA1248" s="91"/>
      <c r="BB1248" s="91"/>
      <c r="BC1248" s="91"/>
      <c r="BD1248" s="91"/>
      <c r="BE1248" s="91"/>
      <c r="BF1248" s="91"/>
      <c r="BG1248" s="91"/>
      <c r="BH1248" s="91"/>
      <c r="BI1248" s="91"/>
      <c r="BJ1248" s="91"/>
    </row>
    <row r="1249" spans="13:62" x14ac:dyDescent="0.25">
      <c r="M1249" s="91"/>
      <c r="N1249" s="91"/>
      <c r="O1249" s="91"/>
      <c r="P1249" s="91"/>
      <c r="R1249" s="91"/>
      <c r="S1249" s="91"/>
      <c r="T1249" s="91"/>
      <c r="U1249" s="91"/>
      <c r="W1249" s="91"/>
      <c r="X1249" s="91"/>
      <c r="Y1249" s="91"/>
      <c r="Z1249" s="91"/>
      <c r="AA1249" s="91"/>
      <c r="AB1249" s="91"/>
      <c r="AC1249" s="91"/>
      <c r="AD1249" s="91"/>
      <c r="AE1249" s="91"/>
      <c r="AF1249" s="91"/>
      <c r="AG1249" s="91"/>
      <c r="AH1249" s="91"/>
      <c r="AI1249" s="91"/>
      <c r="AJ1249" s="91"/>
      <c r="AK1249" s="91"/>
      <c r="AL1249" s="91"/>
      <c r="AM1249" s="91"/>
      <c r="AN1249" s="91"/>
      <c r="AO1249" s="91"/>
      <c r="AP1249" s="91"/>
      <c r="AQ1249" s="91"/>
      <c r="AR1249" s="91"/>
      <c r="AS1249" s="91"/>
      <c r="AT1249" s="91"/>
      <c r="AU1249" s="91"/>
      <c r="AV1249" s="91"/>
      <c r="AW1249" s="91"/>
      <c r="AX1249" s="91"/>
      <c r="AY1249" s="91"/>
      <c r="AZ1249" s="91"/>
      <c r="BA1249" s="91"/>
      <c r="BB1249" s="91"/>
      <c r="BC1249" s="91"/>
      <c r="BD1249" s="91"/>
      <c r="BE1249" s="91"/>
      <c r="BF1249" s="91"/>
      <c r="BG1249" s="91"/>
      <c r="BH1249" s="91"/>
      <c r="BI1249" s="91"/>
      <c r="BJ1249" s="91"/>
    </row>
    <row r="1250" spans="13:62" x14ac:dyDescent="0.25">
      <c r="M1250" s="91"/>
      <c r="N1250" s="91"/>
      <c r="O1250" s="91"/>
      <c r="P1250" s="91"/>
      <c r="R1250" s="91"/>
      <c r="S1250" s="91"/>
      <c r="T1250" s="91"/>
      <c r="U1250" s="91"/>
      <c r="W1250" s="91"/>
      <c r="X1250" s="91"/>
      <c r="Y1250" s="91"/>
      <c r="Z1250" s="91"/>
      <c r="AA1250" s="91"/>
      <c r="AB1250" s="91"/>
      <c r="AC1250" s="91"/>
      <c r="AD1250" s="91"/>
      <c r="AE1250" s="91"/>
      <c r="AF1250" s="91"/>
      <c r="AG1250" s="91"/>
      <c r="AH1250" s="91"/>
      <c r="AI1250" s="91"/>
      <c r="AJ1250" s="91"/>
      <c r="AK1250" s="91"/>
      <c r="AL1250" s="91"/>
      <c r="AM1250" s="91"/>
      <c r="AN1250" s="91"/>
      <c r="AO1250" s="91"/>
      <c r="AP1250" s="91"/>
      <c r="AQ1250" s="91"/>
      <c r="AR1250" s="91"/>
      <c r="AS1250" s="91"/>
      <c r="AT1250" s="91"/>
      <c r="AU1250" s="91"/>
      <c r="AV1250" s="91"/>
      <c r="AW1250" s="91"/>
      <c r="AX1250" s="91"/>
      <c r="AY1250" s="91"/>
      <c r="AZ1250" s="91"/>
      <c r="BA1250" s="91"/>
      <c r="BB1250" s="91"/>
      <c r="BC1250" s="91"/>
      <c r="BD1250" s="91"/>
      <c r="BE1250" s="91"/>
      <c r="BF1250" s="91"/>
      <c r="BG1250" s="91"/>
      <c r="BH1250" s="91"/>
      <c r="BI1250" s="91"/>
      <c r="BJ1250" s="91"/>
    </row>
    <row r="1251" spans="13:62" x14ac:dyDescent="0.25">
      <c r="M1251" s="91"/>
      <c r="N1251" s="91"/>
      <c r="O1251" s="91"/>
      <c r="P1251" s="91"/>
      <c r="R1251" s="91"/>
      <c r="S1251" s="91"/>
      <c r="T1251" s="91"/>
      <c r="U1251" s="91"/>
      <c r="W1251" s="91"/>
      <c r="X1251" s="91"/>
      <c r="Y1251" s="91"/>
      <c r="Z1251" s="91"/>
      <c r="AA1251" s="91"/>
      <c r="AB1251" s="91"/>
      <c r="AC1251" s="91"/>
      <c r="AD1251" s="91"/>
      <c r="AE1251" s="91"/>
      <c r="AF1251" s="91"/>
      <c r="AG1251" s="91"/>
      <c r="AH1251" s="91"/>
      <c r="AI1251" s="91"/>
      <c r="AJ1251" s="91"/>
      <c r="AK1251" s="91"/>
      <c r="AL1251" s="91"/>
      <c r="AM1251" s="91"/>
      <c r="AN1251" s="91"/>
      <c r="AO1251" s="91"/>
      <c r="AP1251" s="91"/>
      <c r="AQ1251" s="91"/>
      <c r="AR1251" s="91"/>
      <c r="AS1251" s="91"/>
      <c r="AT1251" s="91"/>
      <c r="AU1251" s="91"/>
      <c r="AV1251" s="91"/>
      <c r="AW1251" s="91"/>
      <c r="AX1251" s="91"/>
      <c r="AY1251" s="91"/>
      <c r="AZ1251" s="91"/>
      <c r="BA1251" s="91"/>
      <c r="BB1251" s="91"/>
      <c r="BC1251" s="91"/>
      <c r="BD1251" s="91"/>
      <c r="BE1251" s="91"/>
      <c r="BF1251" s="91"/>
      <c r="BG1251" s="91"/>
      <c r="BH1251" s="91"/>
      <c r="BI1251" s="91"/>
      <c r="BJ1251" s="91"/>
    </row>
    <row r="1252" spans="13:62" x14ac:dyDescent="0.25">
      <c r="M1252" s="91"/>
      <c r="N1252" s="91"/>
      <c r="O1252" s="91"/>
      <c r="P1252" s="91"/>
      <c r="R1252" s="91"/>
      <c r="S1252" s="91"/>
      <c r="T1252" s="91"/>
      <c r="U1252" s="91"/>
      <c r="W1252" s="91"/>
      <c r="X1252" s="91"/>
      <c r="Y1252" s="91"/>
      <c r="Z1252" s="91"/>
      <c r="AA1252" s="91"/>
      <c r="AB1252" s="91"/>
      <c r="AC1252" s="91"/>
      <c r="AD1252" s="91"/>
      <c r="AE1252" s="91"/>
      <c r="AF1252" s="91"/>
      <c r="AG1252" s="91"/>
      <c r="AH1252" s="91"/>
      <c r="AI1252" s="91"/>
      <c r="AJ1252" s="91"/>
      <c r="AK1252" s="91"/>
      <c r="AL1252" s="91"/>
      <c r="AM1252" s="91"/>
      <c r="AN1252" s="91"/>
      <c r="AO1252" s="91"/>
      <c r="AP1252" s="91"/>
      <c r="AQ1252" s="91"/>
      <c r="AR1252" s="91"/>
      <c r="AS1252" s="91"/>
      <c r="AT1252" s="91"/>
      <c r="AU1252" s="91"/>
      <c r="AV1252" s="91"/>
      <c r="AW1252" s="91"/>
      <c r="AX1252" s="91"/>
      <c r="AY1252" s="91"/>
      <c r="AZ1252" s="91"/>
      <c r="BA1252" s="91"/>
      <c r="BB1252" s="91"/>
      <c r="BC1252" s="91"/>
      <c r="BD1252" s="91"/>
      <c r="BE1252" s="91"/>
      <c r="BF1252" s="91"/>
      <c r="BG1252" s="91"/>
      <c r="BH1252" s="91"/>
      <c r="BI1252" s="91"/>
      <c r="BJ1252" s="91"/>
    </row>
    <row r="1253" spans="13:62" x14ac:dyDescent="0.25">
      <c r="M1253" s="91"/>
      <c r="N1253" s="91"/>
      <c r="O1253" s="91"/>
      <c r="P1253" s="91"/>
      <c r="R1253" s="91"/>
      <c r="S1253" s="91"/>
      <c r="T1253" s="91"/>
      <c r="U1253" s="91"/>
      <c r="W1253" s="91"/>
      <c r="X1253" s="91"/>
      <c r="Y1253" s="91"/>
      <c r="Z1253" s="91"/>
      <c r="AA1253" s="91"/>
      <c r="AB1253" s="91"/>
      <c r="AC1253" s="91"/>
      <c r="AD1253" s="91"/>
      <c r="AE1253" s="91"/>
      <c r="AF1253" s="91"/>
      <c r="AG1253" s="91"/>
      <c r="AH1253" s="91"/>
      <c r="AI1253" s="91"/>
      <c r="AJ1253" s="91"/>
      <c r="AK1253" s="91"/>
      <c r="AL1253" s="91"/>
      <c r="AM1253" s="91"/>
      <c r="AN1253" s="91"/>
      <c r="AO1253" s="91"/>
      <c r="AP1253" s="91"/>
      <c r="AQ1253" s="91"/>
      <c r="AR1253" s="91"/>
      <c r="AS1253" s="91"/>
      <c r="AT1253" s="91"/>
      <c r="AU1253" s="91"/>
      <c r="AV1253" s="91"/>
      <c r="AW1253" s="91"/>
      <c r="AX1253" s="91"/>
      <c r="AY1253" s="91"/>
      <c r="AZ1253" s="91"/>
      <c r="BA1253" s="91"/>
      <c r="BB1253" s="91"/>
      <c r="BC1253" s="91"/>
      <c r="BD1253" s="91"/>
      <c r="BE1253" s="91"/>
      <c r="BF1253" s="91"/>
      <c r="BG1253" s="91"/>
      <c r="BH1253" s="91"/>
      <c r="BI1253" s="91"/>
      <c r="BJ1253" s="91"/>
    </row>
    <row r="1254" spans="13:62" x14ac:dyDescent="0.25">
      <c r="M1254" s="91"/>
      <c r="N1254" s="91"/>
      <c r="O1254" s="91"/>
      <c r="P1254" s="91"/>
      <c r="R1254" s="91"/>
      <c r="S1254" s="91"/>
      <c r="T1254" s="91"/>
      <c r="U1254" s="91"/>
      <c r="W1254" s="91"/>
      <c r="X1254" s="91"/>
      <c r="Y1254" s="91"/>
      <c r="Z1254" s="91"/>
      <c r="AA1254" s="91"/>
      <c r="AB1254" s="91"/>
      <c r="AC1254" s="91"/>
      <c r="AD1254" s="91"/>
      <c r="AE1254" s="91"/>
      <c r="AF1254" s="91"/>
      <c r="AG1254" s="91"/>
      <c r="AH1254" s="91"/>
      <c r="AI1254" s="91"/>
      <c r="AJ1254" s="91"/>
      <c r="AK1254" s="91"/>
      <c r="AL1254" s="91"/>
      <c r="AM1254" s="91"/>
      <c r="AN1254" s="91"/>
      <c r="AO1254" s="91"/>
      <c r="AP1254" s="91"/>
      <c r="AQ1254" s="91"/>
      <c r="AR1254" s="91"/>
      <c r="AS1254" s="91"/>
      <c r="AT1254" s="91"/>
      <c r="AU1254" s="91"/>
      <c r="AV1254" s="91"/>
      <c r="AW1254" s="91"/>
      <c r="AX1254" s="91"/>
      <c r="AY1254" s="91"/>
      <c r="AZ1254" s="91"/>
      <c r="BA1254" s="91"/>
      <c r="BB1254" s="91"/>
      <c r="BC1254" s="91"/>
      <c r="BD1254" s="91"/>
      <c r="BE1254" s="91"/>
      <c r="BF1254" s="91"/>
      <c r="BG1254" s="91"/>
      <c r="BH1254" s="91"/>
      <c r="BI1254" s="91"/>
      <c r="BJ1254" s="91"/>
    </row>
    <row r="1255" spans="13:62" x14ac:dyDescent="0.25">
      <c r="M1255" s="91"/>
      <c r="N1255" s="91"/>
      <c r="O1255" s="91"/>
      <c r="P1255" s="91"/>
      <c r="R1255" s="91"/>
      <c r="S1255" s="91"/>
      <c r="T1255" s="91"/>
      <c r="U1255" s="91"/>
      <c r="W1255" s="91"/>
      <c r="X1255" s="91"/>
      <c r="Y1255" s="91"/>
      <c r="Z1255" s="91"/>
      <c r="AA1255" s="91"/>
      <c r="AB1255" s="91"/>
      <c r="AC1255" s="91"/>
      <c r="AD1255" s="91"/>
      <c r="AE1255" s="91"/>
      <c r="AF1255" s="91"/>
      <c r="AG1255" s="91"/>
      <c r="AH1255" s="91"/>
      <c r="AI1255" s="91"/>
      <c r="AJ1255" s="91"/>
      <c r="AK1255" s="91"/>
      <c r="AL1255" s="91"/>
      <c r="AM1255" s="91"/>
      <c r="AN1255" s="91"/>
      <c r="AO1255" s="91"/>
      <c r="AP1255" s="91"/>
      <c r="AQ1255" s="91"/>
      <c r="AR1255" s="91"/>
      <c r="AS1255" s="91"/>
      <c r="AT1255" s="91"/>
      <c r="AU1255" s="91"/>
      <c r="AV1255" s="91"/>
      <c r="AW1255" s="91"/>
      <c r="AX1255" s="91"/>
      <c r="AY1255" s="91"/>
      <c r="AZ1255" s="91"/>
      <c r="BA1255" s="91"/>
      <c r="BB1255" s="91"/>
      <c r="BC1255" s="91"/>
      <c r="BD1255" s="91"/>
      <c r="BE1255" s="91"/>
      <c r="BF1255" s="91"/>
      <c r="BG1255" s="91"/>
      <c r="BH1255" s="91"/>
      <c r="BI1255" s="91"/>
      <c r="BJ1255" s="91"/>
    </row>
    <row r="1256" spans="13:62" x14ac:dyDescent="0.25">
      <c r="M1256" s="91"/>
      <c r="N1256" s="91"/>
      <c r="O1256" s="91"/>
      <c r="P1256" s="91"/>
      <c r="R1256" s="91"/>
      <c r="S1256" s="91"/>
      <c r="T1256" s="91"/>
      <c r="U1256" s="91"/>
      <c r="W1256" s="91"/>
      <c r="X1256" s="91"/>
      <c r="Y1256" s="91"/>
      <c r="Z1256" s="91"/>
      <c r="AA1256" s="91"/>
      <c r="AB1256" s="91"/>
      <c r="AC1256" s="91"/>
      <c r="AD1256" s="91"/>
      <c r="AE1256" s="91"/>
      <c r="AF1256" s="91"/>
      <c r="AG1256" s="91"/>
      <c r="AH1256" s="91"/>
      <c r="AI1256" s="91"/>
      <c r="AJ1256" s="91"/>
      <c r="AK1256" s="91"/>
      <c r="AL1256" s="91"/>
      <c r="AM1256" s="91"/>
      <c r="AN1256" s="91"/>
      <c r="AO1256" s="91"/>
      <c r="AP1256" s="91"/>
      <c r="AQ1256" s="91"/>
      <c r="AR1256" s="91"/>
      <c r="AS1256" s="91"/>
      <c r="AT1256" s="91"/>
      <c r="AU1256" s="91"/>
      <c r="AV1256" s="91"/>
      <c r="AW1256" s="91"/>
      <c r="AX1256" s="91"/>
      <c r="AY1256" s="91"/>
      <c r="AZ1256" s="91"/>
      <c r="BA1256" s="91"/>
      <c r="BB1256" s="91"/>
      <c r="BC1256" s="91"/>
      <c r="BD1256" s="91"/>
      <c r="BE1256" s="91"/>
      <c r="BF1256" s="91"/>
      <c r="BG1256" s="91"/>
      <c r="BH1256" s="91"/>
      <c r="BI1256" s="91"/>
      <c r="BJ1256" s="91"/>
    </row>
    <row r="1257" spans="13:62" x14ac:dyDescent="0.25">
      <c r="M1257" s="91"/>
      <c r="N1257" s="91"/>
      <c r="O1257" s="91"/>
      <c r="P1257" s="91"/>
      <c r="R1257" s="91"/>
      <c r="S1257" s="91"/>
      <c r="T1257" s="91"/>
      <c r="U1257" s="91"/>
      <c r="W1257" s="91"/>
      <c r="X1257" s="91"/>
      <c r="Y1257" s="91"/>
      <c r="Z1257" s="91"/>
      <c r="AA1257" s="91"/>
      <c r="AB1257" s="91"/>
      <c r="AC1257" s="91"/>
      <c r="AD1257" s="91"/>
      <c r="AE1257" s="91"/>
      <c r="AF1257" s="91"/>
      <c r="AG1257" s="91"/>
      <c r="AH1257" s="91"/>
      <c r="AI1257" s="91"/>
      <c r="AJ1257" s="91"/>
      <c r="AK1257" s="91"/>
      <c r="AL1257" s="91"/>
      <c r="AM1257" s="91"/>
      <c r="AN1257" s="91"/>
      <c r="AO1257" s="91"/>
      <c r="AP1257" s="91"/>
      <c r="AQ1257" s="91"/>
      <c r="AR1257" s="91"/>
      <c r="AS1257" s="91"/>
      <c r="AT1257" s="91"/>
      <c r="AU1257" s="91"/>
      <c r="AV1257" s="91"/>
      <c r="AW1257" s="91"/>
      <c r="AX1257" s="91"/>
      <c r="AY1257" s="91"/>
      <c r="AZ1257" s="91"/>
      <c r="BA1257" s="91"/>
      <c r="BB1257" s="91"/>
      <c r="BC1257" s="91"/>
      <c r="BD1257" s="91"/>
      <c r="BE1257" s="91"/>
      <c r="BF1257" s="91"/>
      <c r="BG1257" s="91"/>
      <c r="BH1257" s="91"/>
      <c r="BI1257" s="91"/>
      <c r="BJ1257" s="91"/>
    </row>
    <row r="1258" spans="13:62" x14ac:dyDescent="0.25">
      <c r="M1258" s="91"/>
      <c r="N1258" s="91"/>
      <c r="O1258" s="91"/>
      <c r="P1258" s="91"/>
      <c r="R1258" s="91"/>
      <c r="S1258" s="91"/>
      <c r="T1258" s="91"/>
      <c r="U1258" s="91"/>
      <c r="W1258" s="91"/>
      <c r="X1258" s="91"/>
      <c r="Y1258" s="91"/>
      <c r="Z1258" s="91"/>
      <c r="AA1258" s="91"/>
      <c r="AB1258" s="91"/>
      <c r="AC1258" s="91"/>
      <c r="AD1258" s="91"/>
      <c r="AE1258" s="91"/>
      <c r="AF1258" s="91"/>
      <c r="AG1258" s="91"/>
      <c r="AH1258" s="91"/>
      <c r="AI1258" s="91"/>
      <c r="AJ1258" s="91"/>
      <c r="AK1258" s="91"/>
      <c r="AL1258" s="91"/>
      <c r="AM1258" s="91"/>
      <c r="AN1258" s="91"/>
      <c r="AO1258" s="91"/>
      <c r="AP1258" s="91"/>
      <c r="AQ1258" s="91"/>
      <c r="AR1258" s="91"/>
      <c r="AS1258" s="91"/>
      <c r="AT1258" s="91"/>
      <c r="AU1258" s="91"/>
      <c r="AV1258" s="91"/>
      <c r="AW1258" s="91"/>
      <c r="AX1258" s="91"/>
      <c r="AY1258" s="91"/>
      <c r="AZ1258" s="91"/>
      <c r="BA1258" s="91"/>
      <c r="BB1258" s="91"/>
      <c r="BC1258" s="91"/>
      <c r="BD1258" s="91"/>
      <c r="BE1258" s="91"/>
      <c r="BF1258" s="91"/>
      <c r="BG1258" s="91"/>
      <c r="BH1258" s="91"/>
      <c r="BI1258" s="91"/>
      <c r="BJ1258" s="91"/>
    </row>
    <row r="1259" spans="13:62" x14ac:dyDescent="0.25">
      <c r="M1259" s="91"/>
      <c r="N1259" s="91"/>
      <c r="O1259" s="91"/>
      <c r="P1259" s="91"/>
      <c r="R1259" s="91"/>
      <c r="S1259" s="91"/>
      <c r="T1259" s="91"/>
      <c r="U1259" s="91"/>
      <c r="W1259" s="91"/>
      <c r="X1259" s="91"/>
      <c r="Y1259" s="91"/>
      <c r="Z1259" s="91"/>
      <c r="AA1259" s="91"/>
      <c r="AB1259" s="91"/>
      <c r="AC1259" s="91"/>
      <c r="AD1259" s="91"/>
      <c r="AE1259" s="91"/>
      <c r="AF1259" s="91"/>
      <c r="AG1259" s="91"/>
      <c r="AH1259" s="91"/>
      <c r="AI1259" s="91"/>
      <c r="AJ1259" s="91"/>
      <c r="AK1259" s="91"/>
      <c r="AL1259" s="91"/>
      <c r="AM1259" s="91"/>
      <c r="AN1259" s="91"/>
      <c r="AO1259" s="91"/>
      <c r="AP1259" s="91"/>
      <c r="AQ1259" s="91"/>
      <c r="AR1259" s="91"/>
      <c r="AS1259" s="91"/>
      <c r="AT1259" s="91"/>
      <c r="AU1259" s="91"/>
      <c r="AV1259" s="91"/>
      <c r="AW1259" s="91"/>
      <c r="AX1259" s="91"/>
      <c r="AY1259" s="91"/>
      <c r="AZ1259" s="91"/>
      <c r="BA1259" s="91"/>
      <c r="BB1259" s="91"/>
      <c r="BC1259" s="91"/>
      <c r="BD1259" s="91"/>
      <c r="BE1259" s="91"/>
      <c r="BF1259" s="91"/>
      <c r="BG1259" s="91"/>
      <c r="BH1259" s="91"/>
      <c r="BI1259" s="91"/>
      <c r="BJ1259" s="91"/>
    </row>
    <row r="1260" spans="13:62" x14ac:dyDescent="0.25">
      <c r="M1260" s="91"/>
      <c r="N1260" s="91"/>
      <c r="O1260" s="91"/>
      <c r="P1260" s="91"/>
      <c r="R1260" s="91"/>
      <c r="S1260" s="91"/>
      <c r="T1260" s="91"/>
      <c r="U1260" s="91"/>
      <c r="W1260" s="91"/>
      <c r="X1260" s="91"/>
      <c r="Y1260" s="91"/>
      <c r="Z1260" s="91"/>
      <c r="AA1260" s="91"/>
      <c r="AB1260" s="91"/>
      <c r="AC1260" s="91"/>
      <c r="AD1260" s="91"/>
      <c r="AE1260" s="91"/>
      <c r="AF1260" s="91"/>
      <c r="AG1260" s="91"/>
      <c r="AH1260" s="91"/>
      <c r="AI1260" s="91"/>
      <c r="AJ1260" s="91"/>
      <c r="AK1260" s="91"/>
      <c r="AL1260" s="91"/>
      <c r="AM1260" s="91"/>
      <c r="AN1260" s="91"/>
      <c r="AO1260" s="91"/>
      <c r="AP1260" s="91"/>
      <c r="AQ1260" s="91"/>
      <c r="AR1260" s="91"/>
      <c r="AS1260" s="91"/>
      <c r="AT1260" s="91"/>
      <c r="AU1260" s="91"/>
      <c r="AV1260" s="91"/>
      <c r="AW1260" s="91"/>
      <c r="AX1260" s="91"/>
      <c r="AY1260" s="91"/>
      <c r="AZ1260" s="91"/>
      <c r="BA1260" s="91"/>
      <c r="BB1260" s="91"/>
      <c r="BC1260" s="91"/>
      <c r="BD1260" s="91"/>
      <c r="BE1260" s="91"/>
      <c r="BF1260" s="91"/>
      <c r="BG1260" s="91"/>
      <c r="BH1260" s="91"/>
      <c r="BI1260" s="91"/>
      <c r="BJ1260" s="91"/>
    </row>
    <row r="1261" spans="13:62" x14ac:dyDescent="0.25">
      <c r="M1261" s="91"/>
      <c r="N1261" s="91"/>
      <c r="O1261" s="91"/>
      <c r="P1261" s="91"/>
      <c r="R1261" s="91"/>
      <c r="S1261" s="91"/>
      <c r="T1261" s="91"/>
      <c r="U1261" s="91"/>
      <c r="W1261" s="91"/>
      <c r="X1261" s="91"/>
      <c r="Y1261" s="91"/>
      <c r="Z1261" s="91"/>
      <c r="AA1261" s="91"/>
      <c r="AB1261" s="91"/>
      <c r="AC1261" s="91"/>
      <c r="AD1261" s="91"/>
      <c r="AE1261" s="91"/>
      <c r="AF1261" s="91"/>
      <c r="AG1261" s="91"/>
      <c r="AH1261" s="91"/>
      <c r="AI1261" s="91"/>
      <c r="AJ1261" s="91"/>
      <c r="AK1261" s="91"/>
      <c r="AL1261" s="91"/>
      <c r="AM1261" s="91"/>
      <c r="AN1261" s="91"/>
      <c r="AO1261" s="91"/>
      <c r="AP1261" s="91"/>
      <c r="AQ1261" s="91"/>
      <c r="AR1261" s="91"/>
      <c r="AS1261" s="91"/>
      <c r="AT1261" s="91"/>
      <c r="AU1261" s="91"/>
      <c r="AV1261" s="91"/>
      <c r="AW1261" s="91"/>
      <c r="AX1261" s="91"/>
      <c r="AY1261" s="91"/>
      <c r="AZ1261" s="91"/>
      <c r="BA1261" s="91"/>
      <c r="BB1261" s="91"/>
      <c r="BC1261" s="91"/>
      <c r="BD1261" s="91"/>
      <c r="BE1261" s="91"/>
      <c r="BF1261" s="91"/>
      <c r="BG1261" s="91"/>
      <c r="BH1261" s="91"/>
      <c r="BI1261" s="91"/>
      <c r="BJ1261" s="91"/>
    </row>
    <row r="1262" spans="13:62" x14ac:dyDescent="0.25">
      <c r="M1262" s="91"/>
      <c r="N1262" s="91"/>
      <c r="O1262" s="91"/>
      <c r="P1262" s="91"/>
      <c r="R1262" s="91"/>
      <c r="S1262" s="91"/>
      <c r="T1262" s="91"/>
      <c r="U1262" s="91"/>
      <c r="W1262" s="91"/>
      <c r="X1262" s="91"/>
      <c r="Y1262" s="91"/>
      <c r="Z1262" s="91"/>
      <c r="AA1262" s="91"/>
      <c r="AB1262" s="91"/>
      <c r="AC1262" s="91"/>
      <c r="AD1262" s="91"/>
      <c r="AE1262" s="91"/>
      <c r="AF1262" s="91"/>
      <c r="AG1262" s="91"/>
      <c r="AH1262" s="91"/>
      <c r="AI1262" s="91"/>
      <c r="AJ1262" s="91"/>
      <c r="AK1262" s="91"/>
      <c r="AL1262" s="91"/>
      <c r="AM1262" s="91"/>
      <c r="AN1262" s="91"/>
      <c r="AO1262" s="91"/>
      <c r="AP1262" s="91"/>
      <c r="AQ1262" s="91"/>
      <c r="AR1262" s="91"/>
      <c r="AS1262" s="91"/>
      <c r="AT1262" s="91"/>
      <c r="AU1262" s="91"/>
      <c r="AV1262" s="91"/>
      <c r="AW1262" s="91"/>
      <c r="AX1262" s="91"/>
      <c r="AY1262" s="91"/>
      <c r="AZ1262" s="91"/>
      <c r="BA1262" s="91"/>
      <c r="BB1262" s="91"/>
      <c r="BC1262" s="91"/>
      <c r="BD1262" s="91"/>
      <c r="BE1262" s="91"/>
      <c r="BF1262" s="91"/>
      <c r="BG1262" s="91"/>
      <c r="BH1262" s="91"/>
      <c r="BI1262" s="91"/>
      <c r="BJ1262" s="91"/>
    </row>
    <row r="1263" spans="13:62" x14ac:dyDescent="0.25">
      <c r="M1263" s="91"/>
      <c r="N1263" s="91"/>
      <c r="O1263" s="91"/>
      <c r="P1263" s="91"/>
      <c r="R1263" s="91"/>
      <c r="S1263" s="91"/>
      <c r="T1263" s="91"/>
      <c r="U1263" s="91"/>
      <c r="W1263" s="91"/>
      <c r="X1263" s="91"/>
      <c r="Y1263" s="91"/>
      <c r="Z1263" s="91"/>
      <c r="AA1263" s="91"/>
      <c r="AB1263" s="91"/>
      <c r="AC1263" s="91"/>
      <c r="AD1263" s="91"/>
      <c r="AE1263" s="91"/>
      <c r="AF1263" s="91"/>
      <c r="AG1263" s="91"/>
      <c r="AH1263" s="91"/>
      <c r="AI1263" s="91"/>
      <c r="AJ1263" s="91"/>
      <c r="AK1263" s="91"/>
      <c r="AL1263" s="91"/>
      <c r="AM1263" s="91"/>
      <c r="AN1263" s="91"/>
      <c r="AO1263" s="91"/>
      <c r="AP1263" s="91"/>
      <c r="AQ1263" s="91"/>
      <c r="AR1263" s="91"/>
      <c r="AS1263" s="91"/>
      <c r="AT1263" s="91"/>
      <c r="AU1263" s="91"/>
      <c r="AV1263" s="91"/>
      <c r="AW1263" s="91"/>
      <c r="AX1263" s="91"/>
      <c r="AY1263" s="91"/>
      <c r="AZ1263" s="91"/>
      <c r="BA1263" s="91"/>
      <c r="BB1263" s="91"/>
      <c r="BC1263" s="91"/>
      <c r="BD1263" s="91"/>
      <c r="BE1263" s="91"/>
      <c r="BF1263" s="91"/>
      <c r="BG1263" s="91"/>
      <c r="BH1263" s="91"/>
      <c r="BI1263" s="91"/>
      <c r="BJ1263" s="91"/>
    </row>
    <row r="1264" spans="13:62" x14ac:dyDescent="0.25">
      <c r="M1264" s="91"/>
      <c r="N1264" s="91"/>
      <c r="O1264" s="91"/>
      <c r="P1264" s="91"/>
      <c r="R1264" s="91"/>
      <c r="S1264" s="91"/>
      <c r="T1264" s="91"/>
      <c r="U1264" s="91"/>
      <c r="W1264" s="91"/>
      <c r="X1264" s="91"/>
      <c r="Y1264" s="91"/>
      <c r="Z1264" s="91"/>
      <c r="AA1264" s="91"/>
      <c r="AB1264" s="91"/>
      <c r="AC1264" s="91"/>
      <c r="AD1264" s="91"/>
      <c r="AE1264" s="91"/>
      <c r="AF1264" s="91"/>
      <c r="AG1264" s="91"/>
      <c r="AH1264" s="91"/>
      <c r="AI1264" s="91"/>
      <c r="AJ1264" s="91"/>
      <c r="AK1264" s="91"/>
      <c r="AL1264" s="91"/>
      <c r="AM1264" s="91"/>
      <c r="AN1264" s="91"/>
      <c r="AO1264" s="91"/>
      <c r="AP1264" s="91"/>
      <c r="AQ1264" s="91"/>
      <c r="AR1264" s="91"/>
      <c r="AS1264" s="91"/>
      <c r="AT1264" s="91"/>
      <c r="AU1264" s="91"/>
      <c r="AV1264" s="91"/>
      <c r="AW1264" s="91"/>
      <c r="AX1264" s="91"/>
      <c r="AY1264" s="91"/>
      <c r="AZ1264" s="91"/>
      <c r="BA1264" s="91"/>
      <c r="BB1264" s="91"/>
      <c r="BC1264" s="91"/>
      <c r="BD1264" s="91"/>
      <c r="BE1264" s="91"/>
      <c r="BF1264" s="91"/>
      <c r="BG1264" s="91"/>
      <c r="BH1264" s="91"/>
      <c r="BI1264" s="91"/>
      <c r="BJ1264" s="91"/>
    </row>
    <row r="1265" spans="13:62" x14ac:dyDescent="0.25">
      <c r="M1265" s="91"/>
      <c r="N1265" s="91"/>
      <c r="O1265" s="91"/>
      <c r="P1265" s="91"/>
      <c r="R1265" s="91"/>
      <c r="S1265" s="91"/>
      <c r="T1265" s="91"/>
      <c r="U1265" s="91"/>
      <c r="W1265" s="91"/>
      <c r="X1265" s="91"/>
      <c r="Y1265" s="91"/>
      <c r="Z1265" s="91"/>
      <c r="AA1265" s="91"/>
      <c r="AB1265" s="91"/>
      <c r="AC1265" s="91"/>
      <c r="AD1265" s="91"/>
      <c r="AE1265" s="91"/>
      <c r="AF1265" s="91"/>
      <c r="AG1265" s="91"/>
      <c r="AH1265" s="91"/>
      <c r="AI1265" s="91"/>
      <c r="AJ1265" s="91"/>
      <c r="AK1265" s="91"/>
      <c r="AL1265" s="91"/>
      <c r="AM1265" s="91"/>
      <c r="AN1265" s="91"/>
      <c r="AO1265" s="91"/>
      <c r="AP1265" s="91"/>
      <c r="AQ1265" s="91"/>
      <c r="AR1265" s="91"/>
      <c r="AS1265" s="91"/>
      <c r="AT1265" s="91"/>
      <c r="AU1265" s="91"/>
      <c r="AV1265" s="91"/>
      <c r="AW1265" s="91"/>
      <c r="AX1265" s="91"/>
      <c r="AY1265" s="91"/>
      <c r="AZ1265" s="91"/>
      <c r="BA1265" s="91"/>
      <c r="BB1265" s="91"/>
      <c r="BC1265" s="91"/>
      <c r="BD1265" s="91"/>
      <c r="BE1265" s="91"/>
      <c r="BF1265" s="91"/>
      <c r="BG1265" s="91"/>
      <c r="BH1265" s="91"/>
      <c r="BI1265" s="91"/>
      <c r="BJ1265" s="91"/>
    </row>
    <row r="1266" spans="13:62" x14ac:dyDescent="0.25">
      <c r="M1266" s="91"/>
      <c r="N1266" s="91"/>
      <c r="O1266" s="91"/>
      <c r="P1266" s="91"/>
      <c r="R1266" s="91"/>
      <c r="S1266" s="91"/>
      <c r="T1266" s="91"/>
      <c r="U1266" s="91"/>
      <c r="W1266" s="91"/>
      <c r="X1266" s="91"/>
      <c r="Y1266" s="91"/>
      <c r="Z1266" s="91"/>
      <c r="AA1266" s="91"/>
      <c r="AB1266" s="91"/>
      <c r="AC1266" s="91"/>
      <c r="AD1266" s="91"/>
      <c r="AE1266" s="91"/>
      <c r="AF1266" s="91"/>
      <c r="AG1266" s="91"/>
      <c r="AH1266" s="91"/>
      <c r="AI1266" s="91"/>
      <c r="AJ1266" s="91"/>
      <c r="AK1266" s="91"/>
      <c r="AL1266" s="91"/>
      <c r="AM1266" s="91"/>
      <c r="AN1266" s="91"/>
      <c r="AO1266" s="91"/>
      <c r="AP1266" s="91"/>
      <c r="AQ1266" s="91"/>
      <c r="AR1266" s="91"/>
      <c r="AS1266" s="91"/>
      <c r="AT1266" s="91"/>
      <c r="AU1266" s="91"/>
      <c r="AV1266" s="91"/>
      <c r="AW1266" s="91"/>
      <c r="AX1266" s="91"/>
      <c r="AY1266" s="91"/>
      <c r="AZ1266" s="91"/>
      <c r="BA1266" s="91"/>
      <c r="BB1266" s="91"/>
      <c r="BC1266" s="91"/>
      <c r="BD1266" s="91"/>
      <c r="BE1266" s="91"/>
      <c r="BF1266" s="91"/>
      <c r="BG1266" s="91"/>
      <c r="BH1266" s="91"/>
      <c r="BI1266" s="91"/>
      <c r="BJ1266" s="91"/>
    </row>
    <row r="1267" spans="13:62" x14ac:dyDescent="0.25">
      <c r="M1267" s="91"/>
      <c r="N1267" s="91"/>
      <c r="O1267" s="91"/>
      <c r="P1267" s="91"/>
      <c r="R1267" s="91"/>
      <c r="S1267" s="91"/>
      <c r="T1267" s="91"/>
      <c r="U1267" s="91"/>
      <c r="W1267" s="91"/>
      <c r="X1267" s="91"/>
      <c r="Y1267" s="91"/>
      <c r="Z1267" s="91"/>
      <c r="AA1267" s="91"/>
      <c r="AB1267" s="91"/>
      <c r="AC1267" s="91"/>
      <c r="AD1267" s="91"/>
      <c r="AE1267" s="91"/>
      <c r="AF1267" s="91"/>
      <c r="AG1267" s="91"/>
      <c r="AH1267" s="91"/>
      <c r="AI1267" s="91"/>
      <c r="AJ1267" s="91"/>
      <c r="AK1267" s="91"/>
      <c r="AL1267" s="91"/>
      <c r="AM1267" s="91"/>
      <c r="AN1267" s="91"/>
      <c r="AO1267" s="91"/>
      <c r="AP1267" s="91"/>
      <c r="AQ1267" s="91"/>
      <c r="AR1267" s="91"/>
      <c r="AS1267" s="91"/>
      <c r="AT1267" s="91"/>
      <c r="AU1267" s="91"/>
      <c r="AV1267" s="91"/>
      <c r="AW1267" s="91"/>
      <c r="AX1267" s="91"/>
      <c r="AY1267" s="91"/>
      <c r="AZ1267" s="91"/>
      <c r="BA1267" s="91"/>
      <c r="BB1267" s="91"/>
      <c r="BC1267" s="91"/>
      <c r="BD1267" s="91"/>
      <c r="BE1267" s="91"/>
      <c r="BF1267" s="91"/>
      <c r="BG1267" s="91"/>
      <c r="BH1267" s="91"/>
      <c r="BI1267" s="91"/>
      <c r="BJ1267" s="91"/>
    </row>
    <row r="1268" spans="13:62" x14ac:dyDescent="0.25">
      <c r="M1268" s="91"/>
      <c r="N1268" s="91"/>
      <c r="O1268" s="91"/>
      <c r="P1268" s="91"/>
      <c r="R1268" s="91"/>
      <c r="S1268" s="91"/>
      <c r="T1268" s="91"/>
      <c r="U1268" s="91"/>
      <c r="W1268" s="91"/>
      <c r="X1268" s="91"/>
      <c r="Y1268" s="91"/>
      <c r="Z1268" s="91"/>
      <c r="AA1268" s="91"/>
      <c r="AB1268" s="91"/>
      <c r="AC1268" s="91"/>
      <c r="AD1268" s="91"/>
      <c r="AE1268" s="91"/>
      <c r="AF1268" s="91"/>
      <c r="AG1268" s="91"/>
      <c r="AH1268" s="91"/>
      <c r="AI1268" s="91"/>
      <c r="AJ1268" s="91"/>
      <c r="AK1268" s="91"/>
      <c r="AL1268" s="91"/>
      <c r="AM1268" s="91"/>
      <c r="AN1268" s="91"/>
      <c r="AO1268" s="91"/>
      <c r="AP1268" s="91"/>
      <c r="AQ1268" s="91"/>
      <c r="AR1268" s="91"/>
      <c r="AS1268" s="91"/>
      <c r="AT1268" s="91"/>
      <c r="AU1268" s="91"/>
      <c r="AV1268" s="91"/>
      <c r="AW1268" s="91"/>
      <c r="AX1268" s="91"/>
      <c r="AY1268" s="91"/>
      <c r="AZ1268" s="91"/>
      <c r="BA1268" s="91"/>
      <c r="BB1268" s="91"/>
      <c r="BC1268" s="91"/>
      <c r="BD1268" s="91"/>
      <c r="BE1268" s="91"/>
      <c r="BF1268" s="91"/>
      <c r="BG1268" s="91"/>
      <c r="BH1268" s="91"/>
      <c r="BI1268" s="91"/>
      <c r="BJ1268" s="91"/>
    </row>
    <row r="1269" spans="13:62" x14ac:dyDescent="0.25">
      <c r="M1269" s="91"/>
      <c r="N1269" s="91"/>
      <c r="O1269" s="91"/>
      <c r="P1269" s="91"/>
      <c r="R1269" s="91"/>
      <c r="S1269" s="91"/>
      <c r="T1269" s="91"/>
      <c r="U1269" s="91"/>
      <c r="W1269" s="91"/>
      <c r="X1269" s="91"/>
      <c r="Y1269" s="91"/>
      <c r="Z1269" s="91"/>
      <c r="AA1269" s="91"/>
      <c r="AB1269" s="91"/>
      <c r="AC1269" s="91"/>
      <c r="AD1269" s="91"/>
      <c r="AE1269" s="91"/>
      <c r="AF1269" s="91"/>
      <c r="AG1269" s="91"/>
      <c r="AH1269" s="91"/>
      <c r="AI1269" s="91"/>
      <c r="AJ1269" s="91"/>
      <c r="AK1269" s="91"/>
      <c r="AL1269" s="91"/>
      <c r="AM1269" s="91"/>
      <c r="AN1269" s="91"/>
      <c r="AO1269" s="91"/>
      <c r="AP1269" s="91"/>
      <c r="AQ1269" s="91"/>
      <c r="AR1269" s="91"/>
      <c r="AS1269" s="91"/>
      <c r="AT1269" s="91"/>
      <c r="AU1269" s="91"/>
      <c r="AV1269" s="91"/>
      <c r="AW1269" s="91"/>
      <c r="AX1269" s="91"/>
      <c r="AY1269" s="91"/>
      <c r="AZ1269" s="91"/>
      <c r="BA1269" s="91"/>
      <c r="BB1269" s="91"/>
      <c r="BC1269" s="91"/>
      <c r="BD1269" s="91"/>
      <c r="BE1269" s="91"/>
      <c r="BF1269" s="91"/>
      <c r="BG1269" s="91"/>
      <c r="BH1269" s="91"/>
      <c r="BI1269" s="91"/>
      <c r="BJ1269" s="91"/>
    </row>
    <row r="1270" spans="13:62" x14ac:dyDescent="0.25">
      <c r="M1270" s="91"/>
      <c r="N1270" s="91"/>
      <c r="O1270" s="91"/>
      <c r="P1270" s="91"/>
      <c r="R1270" s="91"/>
      <c r="S1270" s="91"/>
      <c r="T1270" s="91"/>
      <c r="U1270" s="91"/>
      <c r="W1270" s="91"/>
      <c r="X1270" s="91"/>
      <c r="Y1270" s="91"/>
      <c r="Z1270" s="91"/>
      <c r="AA1270" s="91"/>
      <c r="AB1270" s="91"/>
      <c r="AC1270" s="91"/>
      <c r="AD1270" s="91"/>
      <c r="AE1270" s="91"/>
      <c r="AF1270" s="91"/>
      <c r="AG1270" s="91"/>
      <c r="AH1270" s="91"/>
      <c r="AI1270" s="91"/>
      <c r="AJ1270" s="91"/>
      <c r="AK1270" s="91"/>
      <c r="AL1270" s="91"/>
      <c r="AM1270" s="91"/>
      <c r="AN1270" s="91"/>
      <c r="AO1270" s="91"/>
      <c r="AP1270" s="91"/>
      <c r="AQ1270" s="91"/>
      <c r="AR1270" s="91"/>
      <c r="AS1270" s="91"/>
      <c r="AT1270" s="91"/>
      <c r="AU1270" s="91"/>
      <c r="AV1270" s="91"/>
      <c r="AW1270" s="91"/>
      <c r="AX1270" s="91"/>
      <c r="AY1270" s="91"/>
      <c r="AZ1270" s="91"/>
      <c r="BA1270" s="91"/>
      <c r="BB1270" s="91"/>
      <c r="BC1270" s="91"/>
      <c r="BD1270" s="91"/>
      <c r="BE1270" s="91"/>
      <c r="BF1270" s="91"/>
      <c r="BG1270" s="91"/>
      <c r="BH1270" s="91"/>
      <c r="BI1270" s="91"/>
      <c r="BJ1270" s="91"/>
    </row>
    <row r="1271" spans="13:62" x14ac:dyDescent="0.25">
      <c r="M1271" s="91"/>
      <c r="N1271" s="91"/>
      <c r="O1271" s="91"/>
      <c r="P1271" s="91"/>
      <c r="R1271" s="91"/>
      <c r="S1271" s="91"/>
      <c r="T1271" s="91"/>
      <c r="U1271" s="91"/>
      <c r="W1271" s="91"/>
      <c r="X1271" s="91"/>
      <c r="Y1271" s="91"/>
      <c r="Z1271" s="91"/>
      <c r="AA1271" s="91"/>
      <c r="AB1271" s="91"/>
      <c r="AC1271" s="91"/>
      <c r="AD1271" s="91"/>
      <c r="AE1271" s="91"/>
      <c r="AF1271" s="91"/>
      <c r="AG1271" s="91"/>
      <c r="AH1271" s="91"/>
      <c r="AI1271" s="91"/>
      <c r="AJ1271" s="91"/>
      <c r="AK1271" s="91"/>
      <c r="AL1271" s="91"/>
      <c r="AM1271" s="91"/>
      <c r="AN1271" s="91"/>
      <c r="AO1271" s="91"/>
      <c r="AP1271" s="91"/>
      <c r="AQ1271" s="91"/>
      <c r="AR1271" s="91"/>
      <c r="AS1271" s="91"/>
      <c r="AT1271" s="91"/>
      <c r="AU1271" s="91"/>
      <c r="AV1271" s="91"/>
      <c r="AW1271" s="91"/>
      <c r="AX1271" s="91"/>
      <c r="AY1271" s="91"/>
      <c r="AZ1271" s="91"/>
      <c r="BA1271" s="91"/>
      <c r="BB1271" s="91"/>
      <c r="BC1271" s="91"/>
      <c r="BD1271" s="91"/>
      <c r="BE1271" s="91"/>
      <c r="BF1271" s="91"/>
      <c r="BG1271" s="91"/>
      <c r="BH1271" s="91"/>
      <c r="BI1271" s="91"/>
      <c r="BJ1271" s="91"/>
    </row>
    <row r="1272" spans="13:62" x14ac:dyDescent="0.25">
      <c r="M1272" s="91"/>
      <c r="N1272" s="91"/>
      <c r="O1272" s="91"/>
      <c r="P1272" s="91"/>
      <c r="R1272" s="91"/>
      <c r="S1272" s="91"/>
      <c r="T1272" s="91"/>
      <c r="U1272" s="91"/>
      <c r="W1272" s="91"/>
      <c r="X1272" s="91"/>
      <c r="Y1272" s="91"/>
      <c r="Z1272" s="91"/>
      <c r="AA1272" s="91"/>
      <c r="AB1272" s="91"/>
      <c r="AC1272" s="91"/>
      <c r="AD1272" s="91"/>
      <c r="AE1272" s="91"/>
      <c r="AF1272" s="91"/>
      <c r="AG1272" s="91"/>
      <c r="AH1272" s="91"/>
      <c r="AI1272" s="91"/>
      <c r="AJ1272" s="91"/>
      <c r="AK1272" s="91"/>
      <c r="AL1272" s="91"/>
      <c r="AM1272" s="91"/>
      <c r="AN1272" s="91"/>
      <c r="AO1272" s="91"/>
      <c r="AP1272" s="91"/>
      <c r="AQ1272" s="91"/>
      <c r="AR1272" s="91"/>
      <c r="AS1272" s="91"/>
      <c r="AT1272" s="91"/>
      <c r="AU1272" s="91"/>
      <c r="AV1272" s="91"/>
      <c r="AW1272" s="91"/>
      <c r="AX1272" s="91"/>
      <c r="AY1272" s="91"/>
      <c r="AZ1272" s="91"/>
      <c r="BA1272" s="91"/>
      <c r="BB1272" s="91"/>
      <c r="BC1272" s="91"/>
      <c r="BD1272" s="91"/>
      <c r="BE1272" s="91"/>
      <c r="BF1272" s="91"/>
      <c r="BG1272" s="91"/>
      <c r="BH1272" s="91"/>
      <c r="BI1272" s="91"/>
      <c r="BJ1272" s="91"/>
    </row>
    <row r="1273" spans="13:62" x14ac:dyDescent="0.25">
      <c r="M1273" s="91"/>
      <c r="N1273" s="91"/>
      <c r="O1273" s="91"/>
      <c r="P1273" s="91"/>
      <c r="R1273" s="91"/>
      <c r="S1273" s="91"/>
      <c r="T1273" s="91"/>
      <c r="U1273" s="91"/>
      <c r="W1273" s="91"/>
      <c r="X1273" s="91"/>
      <c r="Y1273" s="91"/>
      <c r="Z1273" s="91"/>
      <c r="AA1273" s="91"/>
      <c r="AB1273" s="91"/>
      <c r="AC1273" s="91"/>
      <c r="AD1273" s="91"/>
      <c r="AE1273" s="91"/>
      <c r="AF1273" s="91"/>
      <c r="AG1273" s="91"/>
      <c r="AH1273" s="91"/>
      <c r="AI1273" s="91"/>
      <c r="AJ1273" s="91"/>
      <c r="AK1273" s="91"/>
      <c r="AL1273" s="91"/>
      <c r="AM1273" s="91"/>
      <c r="AN1273" s="91"/>
      <c r="AO1273" s="91"/>
      <c r="AP1273" s="91"/>
      <c r="AQ1273" s="91"/>
      <c r="AR1273" s="91"/>
      <c r="AS1273" s="91"/>
      <c r="AT1273" s="91"/>
      <c r="AU1273" s="91"/>
      <c r="AV1273" s="91"/>
      <c r="AW1273" s="91"/>
      <c r="AX1273" s="91"/>
      <c r="AY1273" s="91"/>
      <c r="AZ1273" s="91"/>
      <c r="BA1273" s="91"/>
      <c r="BB1273" s="91"/>
      <c r="BC1273" s="91"/>
      <c r="BD1273" s="91"/>
      <c r="BE1273" s="91"/>
      <c r="BF1273" s="91"/>
      <c r="BG1273" s="91"/>
      <c r="BH1273" s="91"/>
      <c r="BI1273" s="91"/>
      <c r="BJ1273" s="91"/>
    </row>
    <row r="1274" spans="13:62" x14ac:dyDescent="0.25">
      <c r="M1274" s="91"/>
      <c r="N1274" s="91"/>
      <c r="O1274" s="91"/>
      <c r="P1274" s="91"/>
      <c r="R1274" s="91"/>
      <c r="S1274" s="91"/>
      <c r="T1274" s="91"/>
      <c r="U1274" s="91"/>
      <c r="W1274" s="91"/>
      <c r="X1274" s="91"/>
      <c r="Y1274" s="91"/>
      <c r="Z1274" s="91"/>
      <c r="AA1274" s="91"/>
      <c r="AB1274" s="91"/>
      <c r="AC1274" s="91"/>
      <c r="AD1274" s="91"/>
      <c r="AE1274" s="91"/>
      <c r="AF1274" s="91"/>
      <c r="AG1274" s="91"/>
      <c r="AH1274" s="91"/>
      <c r="AI1274" s="91"/>
      <c r="AJ1274" s="91"/>
      <c r="AK1274" s="91"/>
      <c r="AL1274" s="91"/>
      <c r="AM1274" s="91"/>
      <c r="AN1274" s="91"/>
      <c r="AO1274" s="91"/>
      <c r="AP1274" s="91"/>
      <c r="AQ1274" s="91"/>
      <c r="AR1274" s="91"/>
      <c r="AS1274" s="91"/>
      <c r="AT1274" s="91"/>
      <c r="AU1274" s="91"/>
      <c r="AV1274" s="91"/>
      <c r="AW1274" s="91"/>
      <c r="AX1274" s="91"/>
      <c r="AY1274" s="91"/>
      <c r="AZ1274" s="91"/>
      <c r="BA1274" s="91"/>
      <c r="BB1274" s="91"/>
      <c r="BC1274" s="91"/>
      <c r="BD1274" s="91"/>
      <c r="BE1274" s="91"/>
      <c r="BF1274" s="91"/>
      <c r="BG1274" s="91"/>
      <c r="BH1274" s="91"/>
      <c r="BI1274" s="91"/>
      <c r="BJ1274" s="91"/>
    </row>
    <row r="1275" spans="13:62" x14ac:dyDescent="0.25">
      <c r="M1275" s="91"/>
      <c r="N1275" s="91"/>
      <c r="O1275" s="91"/>
      <c r="P1275" s="91"/>
      <c r="R1275" s="91"/>
      <c r="S1275" s="91"/>
      <c r="T1275" s="91"/>
      <c r="U1275" s="91"/>
      <c r="W1275" s="91"/>
      <c r="X1275" s="91"/>
      <c r="Y1275" s="91"/>
      <c r="Z1275" s="91"/>
      <c r="AA1275" s="91"/>
      <c r="AB1275" s="91"/>
      <c r="AC1275" s="91"/>
      <c r="AD1275" s="91"/>
      <c r="AE1275" s="91"/>
      <c r="AF1275" s="91"/>
      <c r="AG1275" s="91"/>
      <c r="AH1275" s="91"/>
      <c r="AI1275" s="91"/>
      <c r="AJ1275" s="91"/>
      <c r="AK1275" s="91"/>
      <c r="AL1275" s="91"/>
      <c r="AM1275" s="91"/>
      <c r="AN1275" s="91"/>
      <c r="AO1275" s="91"/>
      <c r="AP1275" s="91"/>
      <c r="AQ1275" s="91"/>
      <c r="AR1275" s="91"/>
      <c r="AS1275" s="91"/>
      <c r="AT1275" s="91"/>
      <c r="AU1275" s="91"/>
      <c r="AV1275" s="91"/>
      <c r="AW1275" s="91"/>
      <c r="AX1275" s="91"/>
      <c r="AY1275" s="91"/>
      <c r="AZ1275" s="91"/>
      <c r="BA1275" s="91"/>
      <c r="BB1275" s="91"/>
      <c r="BC1275" s="91"/>
      <c r="BD1275" s="91"/>
      <c r="BE1275" s="91"/>
      <c r="BF1275" s="91"/>
      <c r="BG1275" s="91"/>
      <c r="BH1275" s="91"/>
      <c r="BI1275" s="91"/>
      <c r="BJ1275" s="91"/>
    </row>
    <row r="1276" spans="13:62" x14ac:dyDescent="0.25">
      <c r="M1276" s="91"/>
      <c r="N1276" s="91"/>
      <c r="O1276" s="91"/>
      <c r="P1276" s="91"/>
      <c r="R1276" s="91"/>
      <c r="S1276" s="91"/>
      <c r="T1276" s="91"/>
      <c r="U1276" s="91"/>
      <c r="W1276" s="91"/>
      <c r="X1276" s="91"/>
      <c r="Y1276" s="91"/>
      <c r="Z1276" s="91"/>
      <c r="AA1276" s="91"/>
      <c r="AB1276" s="91"/>
      <c r="AC1276" s="91"/>
      <c r="AD1276" s="91"/>
      <c r="AE1276" s="91"/>
      <c r="AF1276" s="91"/>
      <c r="AG1276" s="91"/>
      <c r="AH1276" s="91"/>
      <c r="AI1276" s="91"/>
      <c r="AJ1276" s="91"/>
      <c r="AK1276" s="91"/>
      <c r="AL1276" s="91"/>
      <c r="AM1276" s="91"/>
      <c r="AN1276" s="91"/>
      <c r="AO1276" s="91"/>
      <c r="AP1276" s="91"/>
      <c r="AQ1276" s="91"/>
      <c r="AR1276" s="91"/>
      <c r="AS1276" s="91"/>
      <c r="AT1276" s="91"/>
      <c r="AU1276" s="91"/>
      <c r="AV1276" s="91"/>
      <c r="AW1276" s="91"/>
      <c r="AX1276" s="91"/>
      <c r="AY1276" s="91"/>
      <c r="AZ1276" s="91"/>
      <c r="BA1276" s="91"/>
      <c r="BB1276" s="91"/>
      <c r="BC1276" s="91"/>
      <c r="BD1276" s="91"/>
      <c r="BE1276" s="91"/>
      <c r="BF1276" s="91"/>
      <c r="BG1276" s="91"/>
      <c r="BH1276" s="91"/>
      <c r="BI1276" s="91"/>
      <c r="BJ1276" s="91"/>
    </row>
    <row r="1277" spans="13:62" x14ac:dyDescent="0.25">
      <c r="M1277" s="91"/>
      <c r="N1277" s="91"/>
      <c r="O1277" s="91"/>
      <c r="P1277" s="91"/>
      <c r="R1277" s="91"/>
      <c r="S1277" s="91"/>
      <c r="T1277" s="91"/>
      <c r="U1277" s="91"/>
      <c r="W1277" s="91"/>
      <c r="X1277" s="91"/>
      <c r="Y1277" s="91"/>
      <c r="Z1277" s="91"/>
      <c r="AA1277" s="91"/>
      <c r="AB1277" s="91"/>
      <c r="AC1277" s="91"/>
      <c r="AD1277" s="91"/>
      <c r="AE1277" s="91"/>
      <c r="AF1277" s="91"/>
      <c r="AG1277" s="91"/>
      <c r="AH1277" s="91"/>
      <c r="AI1277" s="91"/>
      <c r="AJ1277" s="91"/>
      <c r="AK1277" s="91"/>
      <c r="AL1277" s="91"/>
      <c r="AM1277" s="91"/>
      <c r="AN1277" s="91"/>
      <c r="AO1277" s="91"/>
      <c r="AP1277" s="91"/>
      <c r="AQ1277" s="91"/>
      <c r="AR1277" s="91"/>
      <c r="AS1277" s="91"/>
      <c r="AT1277" s="91"/>
      <c r="AU1277" s="91"/>
      <c r="AV1277" s="91"/>
      <c r="AW1277" s="91"/>
      <c r="AX1277" s="91"/>
      <c r="AY1277" s="91"/>
      <c r="AZ1277" s="91"/>
      <c r="BA1277" s="91"/>
      <c r="BB1277" s="91"/>
      <c r="BC1277" s="91"/>
      <c r="BD1277" s="91"/>
      <c r="BE1277" s="91"/>
      <c r="BF1277" s="91"/>
      <c r="BG1277" s="91"/>
      <c r="BH1277" s="91"/>
      <c r="BI1277" s="91"/>
      <c r="BJ1277" s="91"/>
    </row>
    <row r="1278" spans="13:62" x14ac:dyDescent="0.25">
      <c r="M1278" s="91"/>
      <c r="N1278" s="91"/>
      <c r="O1278" s="91"/>
      <c r="P1278" s="91"/>
      <c r="R1278" s="91"/>
      <c r="S1278" s="91"/>
      <c r="T1278" s="91"/>
      <c r="U1278" s="91"/>
      <c r="W1278" s="91"/>
      <c r="X1278" s="91"/>
      <c r="Y1278" s="91"/>
      <c r="Z1278" s="91"/>
      <c r="AA1278" s="91"/>
      <c r="AB1278" s="91"/>
      <c r="AC1278" s="91"/>
      <c r="AD1278" s="91"/>
      <c r="AE1278" s="91"/>
      <c r="AF1278" s="91"/>
      <c r="AG1278" s="91"/>
      <c r="AH1278" s="91"/>
      <c r="AI1278" s="91"/>
      <c r="AJ1278" s="91"/>
      <c r="AK1278" s="91"/>
      <c r="AL1278" s="91"/>
      <c r="AM1278" s="91"/>
      <c r="AN1278" s="91"/>
      <c r="AO1278" s="91"/>
      <c r="AP1278" s="91"/>
      <c r="AQ1278" s="91"/>
      <c r="AR1278" s="91"/>
      <c r="AS1278" s="91"/>
      <c r="AT1278" s="91"/>
      <c r="AU1278" s="91"/>
      <c r="AV1278" s="91"/>
      <c r="AW1278" s="91"/>
      <c r="AX1278" s="91"/>
      <c r="AY1278" s="91"/>
      <c r="AZ1278" s="91"/>
      <c r="BA1278" s="91"/>
      <c r="BB1278" s="91"/>
      <c r="BC1278" s="91"/>
      <c r="BD1278" s="91"/>
      <c r="BE1278" s="91"/>
      <c r="BF1278" s="91"/>
      <c r="BG1278" s="91"/>
      <c r="BH1278" s="91"/>
      <c r="BI1278" s="91"/>
      <c r="BJ1278" s="91"/>
    </row>
    <row r="1279" spans="13:62" x14ac:dyDescent="0.25">
      <c r="M1279" s="91"/>
      <c r="N1279" s="91"/>
      <c r="O1279" s="91"/>
      <c r="P1279" s="91"/>
      <c r="R1279" s="91"/>
      <c r="S1279" s="91"/>
      <c r="T1279" s="91"/>
      <c r="U1279" s="91"/>
      <c r="W1279" s="91"/>
      <c r="X1279" s="91"/>
      <c r="Y1279" s="91"/>
      <c r="Z1279" s="91"/>
      <c r="AA1279" s="91"/>
      <c r="AB1279" s="91"/>
      <c r="AC1279" s="91"/>
      <c r="AD1279" s="91"/>
      <c r="AE1279" s="91"/>
      <c r="AF1279" s="91"/>
      <c r="AG1279" s="91"/>
      <c r="AH1279" s="91"/>
      <c r="AI1279" s="91"/>
      <c r="AJ1279" s="91"/>
      <c r="AK1279" s="91"/>
      <c r="AL1279" s="91"/>
      <c r="AM1279" s="91"/>
      <c r="AN1279" s="91"/>
      <c r="AO1279" s="91"/>
      <c r="AP1279" s="91"/>
      <c r="AQ1279" s="91"/>
      <c r="AR1279" s="91"/>
      <c r="AS1279" s="91"/>
      <c r="AT1279" s="91"/>
      <c r="AU1279" s="91"/>
      <c r="AV1279" s="91"/>
      <c r="AW1279" s="91"/>
      <c r="AX1279" s="91"/>
      <c r="AY1279" s="91"/>
      <c r="AZ1279" s="91"/>
      <c r="BA1279" s="91"/>
      <c r="BB1279" s="91"/>
      <c r="BC1279" s="91"/>
      <c r="BD1279" s="91"/>
      <c r="BE1279" s="91"/>
      <c r="BF1279" s="91"/>
      <c r="BG1279" s="91"/>
      <c r="BH1279" s="91"/>
      <c r="BI1279" s="91"/>
      <c r="BJ1279" s="91"/>
    </row>
    <row r="1280" spans="13:62" x14ac:dyDescent="0.25">
      <c r="M1280" s="91"/>
      <c r="N1280" s="91"/>
      <c r="O1280" s="91"/>
      <c r="P1280" s="91"/>
      <c r="R1280" s="91"/>
      <c r="S1280" s="91"/>
      <c r="T1280" s="91"/>
      <c r="U1280" s="91"/>
      <c r="W1280" s="91"/>
      <c r="X1280" s="91"/>
      <c r="Y1280" s="91"/>
      <c r="Z1280" s="91"/>
      <c r="AA1280" s="91"/>
      <c r="AB1280" s="91"/>
      <c r="AC1280" s="91"/>
      <c r="AD1280" s="91"/>
      <c r="AE1280" s="91"/>
      <c r="AF1280" s="91"/>
      <c r="AG1280" s="91"/>
      <c r="AH1280" s="91"/>
      <c r="AI1280" s="91"/>
      <c r="AJ1280" s="91"/>
      <c r="AK1280" s="91"/>
      <c r="AL1280" s="91"/>
      <c r="AM1280" s="91"/>
      <c r="AN1280" s="91"/>
      <c r="AO1280" s="91"/>
      <c r="AP1280" s="91"/>
      <c r="AQ1280" s="91"/>
      <c r="AR1280" s="91"/>
      <c r="AS1280" s="91"/>
      <c r="AT1280" s="91"/>
      <c r="AU1280" s="91"/>
      <c r="AV1280" s="91"/>
      <c r="AW1280" s="91"/>
      <c r="AX1280" s="91"/>
      <c r="AY1280" s="91"/>
      <c r="AZ1280" s="91"/>
      <c r="BA1280" s="91"/>
      <c r="BB1280" s="91"/>
      <c r="BC1280" s="91"/>
      <c r="BD1280" s="91"/>
      <c r="BE1280" s="91"/>
      <c r="BF1280" s="91"/>
      <c r="BG1280" s="91"/>
      <c r="BH1280" s="91"/>
      <c r="BI1280" s="91"/>
      <c r="BJ1280" s="91"/>
    </row>
    <row r="1281" spans="13:62" x14ac:dyDescent="0.25">
      <c r="M1281" s="91"/>
      <c r="N1281" s="91"/>
      <c r="O1281" s="91"/>
      <c r="P1281" s="91"/>
      <c r="R1281" s="91"/>
      <c r="S1281" s="91"/>
      <c r="T1281" s="91"/>
      <c r="U1281" s="91"/>
      <c r="W1281" s="91"/>
      <c r="X1281" s="91"/>
      <c r="Y1281" s="91"/>
      <c r="Z1281" s="91"/>
      <c r="AA1281" s="91"/>
      <c r="AB1281" s="91"/>
      <c r="AC1281" s="91"/>
      <c r="AD1281" s="91"/>
      <c r="AE1281" s="91"/>
      <c r="AF1281" s="91"/>
      <c r="AG1281" s="91"/>
      <c r="AH1281" s="91"/>
      <c r="AI1281" s="91"/>
      <c r="AJ1281" s="91"/>
      <c r="AK1281" s="91"/>
      <c r="AL1281" s="91"/>
      <c r="AM1281" s="91"/>
      <c r="AN1281" s="91"/>
      <c r="AO1281" s="91"/>
      <c r="AP1281" s="91"/>
      <c r="AQ1281" s="91"/>
      <c r="AR1281" s="91"/>
      <c r="AS1281" s="91"/>
      <c r="AT1281" s="91"/>
      <c r="AU1281" s="91"/>
      <c r="AV1281" s="91"/>
      <c r="AW1281" s="91"/>
      <c r="AX1281" s="91"/>
      <c r="AY1281" s="91"/>
      <c r="AZ1281" s="91"/>
      <c r="BA1281" s="91"/>
      <c r="BB1281" s="91"/>
      <c r="BC1281" s="91"/>
      <c r="BD1281" s="91"/>
      <c r="BE1281" s="91"/>
      <c r="BF1281" s="91"/>
      <c r="BG1281" s="91"/>
      <c r="BH1281" s="91"/>
      <c r="BI1281" s="91"/>
      <c r="BJ1281" s="91"/>
    </row>
    <row r="1282" spans="13:62" x14ac:dyDescent="0.25">
      <c r="M1282" s="91"/>
      <c r="N1282" s="91"/>
      <c r="O1282" s="91"/>
      <c r="P1282" s="91"/>
      <c r="R1282" s="91"/>
      <c r="S1282" s="91"/>
      <c r="T1282" s="91"/>
      <c r="U1282" s="91"/>
      <c r="W1282" s="91"/>
      <c r="X1282" s="91"/>
      <c r="Y1282" s="91"/>
      <c r="Z1282" s="91"/>
      <c r="AA1282" s="91"/>
      <c r="AB1282" s="91"/>
      <c r="AC1282" s="91"/>
      <c r="AD1282" s="91"/>
      <c r="AE1282" s="91"/>
      <c r="AF1282" s="91"/>
      <c r="AG1282" s="91"/>
      <c r="AH1282" s="91"/>
      <c r="AI1282" s="91"/>
      <c r="AJ1282" s="91"/>
      <c r="AK1282" s="91"/>
      <c r="AL1282" s="91"/>
      <c r="AM1282" s="91"/>
      <c r="AN1282" s="91"/>
      <c r="AO1282" s="91"/>
      <c r="AP1282" s="91"/>
      <c r="AQ1282" s="91"/>
      <c r="AR1282" s="91"/>
      <c r="AS1282" s="91"/>
      <c r="AT1282" s="91"/>
      <c r="AU1282" s="91"/>
      <c r="AV1282" s="91"/>
      <c r="AW1282" s="91"/>
      <c r="AX1282" s="91"/>
      <c r="AY1282" s="91"/>
      <c r="AZ1282" s="91"/>
      <c r="BA1282" s="91"/>
      <c r="BB1282" s="91"/>
      <c r="BC1282" s="91"/>
      <c r="BD1282" s="91"/>
      <c r="BE1282" s="91"/>
      <c r="BF1282" s="91"/>
      <c r="BG1282" s="91"/>
      <c r="BH1282" s="91"/>
      <c r="BI1282" s="91"/>
      <c r="BJ1282" s="91"/>
    </row>
    <row r="1283" spans="13:62" x14ac:dyDescent="0.25">
      <c r="M1283" s="91"/>
      <c r="N1283" s="91"/>
      <c r="O1283" s="91"/>
      <c r="P1283" s="91"/>
      <c r="R1283" s="91"/>
      <c r="S1283" s="91"/>
      <c r="T1283" s="91"/>
      <c r="U1283" s="91"/>
      <c r="W1283" s="91"/>
      <c r="X1283" s="91"/>
      <c r="Y1283" s="91"/>
      <c r="Z1283" s="91"/>
      <c r="AA1283" s="91"/>
      <c r="AB1283" s="91"/>
      <c r="AC1283" s="91"/>
      <c r="AD1283" s="91"/>
      <c r="AE1283" s="91"/>
      <c r="AF1283" s="91"/>
      <c r="AG1283" s="91"/>
      <c r="AH1283" s="91"/>
      <c r="AI1283" s="91"/>
      <c r="AJ1283" s="91"/>
      <c r="AK1283" s="91"/>
      <c r="AL1283" s="91"/>
      <c r="AM1283" s="91"/>
      <c r="AN1283" s="91"/>
      <c r="AO1283" s="91"/>
      <c r="AP1283" s="91"/>
      <c r="AQ1283" s="91"/>
      <c r="AR1283" s="91"/>
      <c r="AS1283" s="91"/>
      <c r="AT1283" s="91"/>
      <c r="AU1283" s="91"/>
      <c r="AV1283" s="91"/>
      <c r="AW1283" s="91"/>
      <c r="AX1283" s="91"/>
      <c r="AY1283" s="91"/>
      <c r="AZ1283" s="91"/>
      <c r="BA1283" s="91"/>
      <c r="BB1283" s="91"/>
      <c r="BC1283" s="91"/>
      <c r="BD1283" s="91"/>
      <c r="BE1283" s="91"/>
      <c r="BF1283" s="91"/>
      <c r="BG1283" s="91"/>
      <c r="BH1283" s="91"/>
      <c r="BI1283" s="91"/>
      <c r="BJ1283" s="91"/>
    </row>
    <row r="1284" spans="13:62" x14ac:dyDescent="0.25">
      <c r="M1284" s="91"/>
      <c r="N1284" s="91"/>
      <c r="O1284" s="91"/>
      <c r="P1284" s="91"/>
      <c r="R1284" s="91"/>
      <c r="S1284" s="91"/>
      <c r="T1284" s="91"/>
      <c r="U1284" s="91"/>
      <c r="W1284" s="91"/>
      <c r="X1284" s="91"/>
      <c r="Y1284" s="91"/>
      <c r="Z1284" s="91"/>
      <c r="AA1284" s="91"/>
      <c r="AB1284" s="91"/>
      <c r="AC1284" s="91"/>
      <c r="AD1284" s="91"/>
      <c r="AE1284" s="91"/>
      <c r="AF1284" s="91"/>
      <c r="AG1284" s="91"/>
      <c r="AH1284" s="91"/>
      <c r="AI1284" s="91"/>
      <c r="AJ1284" s="91"/>
      <c r="AK1284" s="91"/>
      <c r="AL1284" s="91"/>
      <c r="AM1284" s="91"/>
      <c r="AN1284" s="91"/>
      <c r="AO1284" s="91"/>
      <c r="AP1284" s="91"/>
      <c r="AQ1284" s="91"/>
      <c r="AR1284" s="91"/>
      <c r="AS1284" s="91"/>
      <c r="AT1284" s="91"/>
      <c r="AU1284" s="91"/>
      <c r="AV1284" s="91"/>
      <c r="AW1284" s="91"/>
      <c r="AX1284" s="91"/>
      <c r="AY1284" s="91"/>
      <c r="AZ1284" s="91"/>
      <c r="BA1284" s="91"/>
      <c r="BB1284" s="91"/>
      <c r="BC1284" s="91"/>
      <c r="BD1284" s="91"/>
      <c r="BE1284" s="91"/>
      <c r="BF1284" s="91"/>
      <c r="BG1284" s="91"/>
      <c r="BH1284" s="91"/>
      <c r="BI1284" s="91"/>
      <c r="BJ1284" s="91"/>
    </row>
    <row r="1285" spans="13:62" x14ac:dyDescent="0.25">
      <c r="M1285" s="91"/>
      <c r="N1285" s="91"/>
      <c r="O1285" s="91"/>
      <c r="P1285" s="91"/>
      <c r="R1285" s="91"/>
      <c r="S1285" s="91"/>
      <c r="T1285" s="91"/>
      <c r="U1285" s="91"/>
      <c r="W1285" s="91"/>
      <c r="X1285" s="91"/>
      <c r="Y1285" s="91"/>
      <c r="Z1285" s="91"/>
      <c r="AA1285" s="91"/>
      <c r="AB1285" s="91"/>
      <c r="AC1285" s="91"/>
      <c r="AD1285" s="91"/>
      <c r="AE1285" s="91"/>
      <c r="AF1285" s="91"/>
      <c r="AG1285" s="91"/>
      <c r="AH1285" s="91"/>
      <c r="AI1285" s="91"/>
      <c r="AJ1285" s="91"/>
      <c r="AK1285" s="91"/>
      <c r="AL1285" s="91"/>
      <c r="AM1285" s="91"/>
      <c r="AN1285" s="91"/>
      <c r="AO1285" s="91"/>
      <c r="AP1285" s="91"/>
      <c r="AQ1285" s="91"/>
      <c r="AR1285" s="91"/>
      <c r="AS1285" s="91"/>
      <c r="AT1285" s="91"/>
      <c r="AU1285" s="91"/>
      <c r="AV1285" s="91"/>
      <c r="AW1285" s="91"/>
      <c r="AX1285" s="91"/>
      <c r="AY1285" s="91"/>
      <c r="AZ1285" s="91"/>
      <c r="BA1285" s="91"/>
      <c r="BB1285" s="91"/>
      <c r="BC1285" s="91"/>
      <c r="BD1285" s="91"/>
      <c r="BE1285" s="91"/>
      <c r="BF1285" s="91"/>
      <c r="BG1285" s="91"/>
      <c r="BH1285" s="91"/>
      <c r="BI1285" s="91"/>
      <c r="BJ1285" s="91"/>
    </row>
    <row r="1286" spans="13:62" x14ac:dyDescent="0.25">
      <c r="M1286" s="91"/>
      <c r="N1286" s="91"/>
      <c r="O1286" s="91"/>
      <c r="P1286" s="91"/>
      <c r="R1286" s="91"/>
      <c r="S1286" s="91"/>
      <c r="T1286" s="91"/>
      <c r="U1286" s="91"/>
      <c r="W1286" s="91"/>
      <c r="X1286" s="91"/>
      <c r="Y1286" s="91"/>
      <c r="Z1286" s="91"/>
      <c r="AA1286" s="91"/>
      <c r="AB1286" s="91"/>
      <c r="AC1286" s="91"/>
      <c r="AD1286" s="91"/>
      <c r="AE1286" s="91"/>
      <c r="AF1286" s="91"/>
      <c r="AG1286" s="91"/>
      <c r="AH1286" s="91"/>
      <c r="AI1286" s="91"/>
      <c r="AJ1286" s="91"/>
      <c r="AK1286" s="91"/>
      <c r="AL1286" s="91"/>
      <c r="AM1286" s="91"/>
      <c r="AN1286" s="91"/>
      <c r="AO1286" s="91"/>
      <c r="AP1286" s="91"/>
      <c r="AQ1286" s="91"/>
      <c r="AR1286" s="91"/>
      <c r="AS1286" s="91"/>
      <c r="AT1286" s="91"/>
      <c r="AU1286" s="91"/>
      <c r="AV1286" s="91"/>
      <c r="AW1286" s="91"/>
      <c r="AX1286" s="91"/>
      <c r="AY1286" s="91"/>
      <c r="AZ1286" s="91"/>
      <c r="BA1286" s="91"/>
      <c r="BB1286" s="91"/>
      <c r="BC1286" s="91"/>
      <c r="BD1286" s="91"/>
      <c r="BE1286" s="91"/>
      <c r="BF1286" s="91"/>
      <c r="BG1286" s="91"/>
      <c r="BH1286" s="91"/>
      <c r="BI1286" s="91"/>
      <c r="BJ1286" s="91"/>
    </row>
    <row r="1287" spans="13:62" x14ac:dyDescent="0.25">
      <c r="M1287" s="91"/>
      <c r="N1287" s="91"/>
      <c r="O1287" s="91"/>
      <c r="P1287" s="91"/>
      <c r="R1287" s="91"/>
      <c r="S1287" s="91"/>
      <c r="T1287" s="91"/>
      <c r="U1287" s="91"/>
      <c r="W1287" s="91"/>
      <c r="X1287" s="91"/>
      <c r="Y1287" s="91"/>
      <c r="Z1287" s="91"/>
      <c r="AA1287" s="91"/>
      <c r="AB1287" s="91"/>
      <c r="AC1287" s="91"/>
      <c r="AD1287" s="91"/>
      <c r="AE1287" s="91"/>
      <c r="AF1287" s="91"/>
      <c r="AG1287" s="91"/>
      <c r="AH1287" s="91"/>
      <c r="AI1287" s="91"/>
      <c r="AJ1287" s="91"/>
      <c r="AK1287" s="91"/>
      <c r="AL1287" s="91"/>
      <c r="AM1287" s="91"/>
      <c r="AN1287" s="91"/>
      <c r="AO1287" s="91"/>
      <c r="AP1287" s="91"/>
      <c r="AQ1287" s="91"/>
      <c r="AR1287" s="91"/>
      <c r="AS1287" s="91"/>
      <c r="AT1287" s="91"/>
      <c r="AU1287" s="91"/>
      <c r="AV1287" s="91"/>
      <c r="AW1287" s="91"/>
      <c r="AX1287" s="91"/>
      <c r="AY1287" s="91"/>
      <c r="AZ1287" s="91"/>
      <c r="BA1287" s="91"/>
      <c r="BB1287" s="91"/>
      <c r="BC1287" s="91"/>
      <c r="BD1287" s="91"/>
      <c r="BE1287" s="91"/>
      <c r="BF1287" s="91"/>
      <c r="BG1287" s="91"/>
      <c r="BH1287" s="91"/>
      <c r="BI1287" s="91"/>
      <c r="BJ1287" s="91"/>
    </row>
    <row r="1288" spans="13:62" x14ac:dyDescent="0.25">
      <c r="M1288" s="91"/>
      <c r="N1288" s="91"/>
      <c r="O1288" s="91"/>
      <c r="P1288" s="91"/>
      <c r="R1288" s="91"/>
      <c r="S1288" s="91"/>
      <c r="T1288" s="91"/>
      <c r="U1288" s="91"/>
      <c r="W1288" s="91"/>
      <c r="X1288" s="91"/>
      <c r="Y1288" s="91"/>
      <c r="Z1288" s="91"/>
      <c r="AA1288" s="91"/>
      <c r="AB1288" s="91"/>
      <c r="AC1288" s="91"/>
      <c r="AD1288" s="91"/>
      <c r="AE1288" s="91"/>
      <c r="AF1288" s="91"/>
      <c r="AG1288" s="91"/>
      <c r="AH1288" s="91"/>
      <c r="AI1288" s="91"/>
      <c r="AJ1288" s="91"/>
      <c r="AK1288" s="91"/>
      <c r="AL1288" s="91"/>
      <c r="AM1288" s="91"/>
      <c r="AN1288" s="91"/>
      <c r="AO1288" s="91"/>
      <c r="AP1288" s="91"/>
      <c r="AQ1288" s="91"/>
      <c r="AR1288" s="91"/>
      <c r="AS1288" s="91"/>
      <c r="AT1288" s="91"/>
      <c r="AU1288" s="91"/>
      <c r="AV1288" s="91"/>
      <c r="AW1288" s="91"/>
      <c r="AX1288" s="91"/>
      <c r="AY1288" s="91"/>
      <c r="AZ1288" s="91"/>
      <c r="BA1288" s="91"/>
      <c r="BB1288" s="91"/>
      <c r="BC1288" s="91"/>
      <c r="BD1288" s="91"/>
      <c r="BE1288" s="91"/>
      <c r="BF1288" s="91"/>
      <c r="BG1288" s="91"/>
      <c r="BH1288" s="91"/>
      <c r="BI1288" s="91"/>
      <c r="BJ1288" s="91"/>
    </row>
    <row r="1289" spans="13:62" x14ac:dyDescent="0.25">
      <c r="M1289" s="91"/>
      <c r="N1289" s="91"/>
      <c r="O1289" s="91"/>
      <c r="P1289" s="91"/>
      <c r="R1289" s="91"/>
      <c r="S1289" s="91"/>
      <c r="T1289" s="91"/>
      <c r="U1289" s="91"/>
      <c r="W1289" s="91"/>
      <c r="X1289" s="91"/>
      <c r="Y1289" s="91"/>
      <c r="Z1289" s="91"/>
      <c r="AA1289" s="91"/>
      <c r="AB1289" s="91"/>
      <c r="AC1289" s="91"/>
      <c r="AD1289" s="91"/>
      <c r="AE1289" s="91"/>
      <c r="AF1289" s="91"/>
      <c r="AG1289" s="91"/>
      <c r="AH1289" s="91"/>
      <c r="AI1289" s="91"/>
      <c r="AJ1289" s="91"/>
      <c r="AK1289" s="91"/>
      <c r="AL1289" s="91"/>
      <c r="AM1289" s="91"/>
      <c r="AN1289" s="91"/>
      <c r="AO1289" s="91"/>
      <c r="AP1289" s="91"/>
      <c r="AQ1289" s="91"/>
      <c r="AR1289" s="91"/>
      <c r="AS1289" s="91"/>
      <c r="AT1289" s="91"/>
      <c r="AU1289" s="91"/>
      <c r="AV1289" s="91"/>
      <c r="AW1289" s="91"/>
      <c r="AX1289" s="91"/>
      <c r="AY1289" s="91"/>
      <c r="AZ1289" s="91"/>
      <c r="BA1289" s="91"/>
      <c r="BB1289" s="91"/>
      <c r="BC1289" s="91"/>
      <c r="BD1289" s="91"/>
      <c r="BE1289" s="91"/>
      <c r="BF1289" s="91"/>
      <c r="BG1289" s="91"/>
      <c r="BH1289" s="91"/>
      <c r="BI1289" s="91"/>
      <c r="BJ1289" s="91"/>
    </row>
    <row r="1290" spans="13:62" x14ac:dyDescent="0.25">
      <c r="M1290" s="91"/>
      <c r="N1290" s="91"/>
      <c r="O1290" s="91"/>
      <c r="P1290" s="91"/>
      <c r="R1290" s="91"/>
      <c r="S1290" s="91"/>
      <c r="T1290" s="91"/>
      <c r="U1290" s="91"/>
      <c r="W1290" s="91"/>
      <c r="X1290" s="91"/>
      <c r="Y1290" s="91"/>
      <c r="Z1290" s="91"/>
      <c r="AA1290" s="91"/>
      <c r="AB1290" s="91"/>
      <c r="AC1290" s="91"/>
      <c r="AD1290" s="91"/>
      <c r="AE1290" s="91"/>
      <c r="AF1290" s="91"/>
      <c r="AG1290" s="91"/>
      <c r="AH1290" s="91"/>
      <c r="AI1290" s="91"/>
      <c r="AJ1290" s="91"/>
      <c r="AK1290" s="91"/>
      <c r="AL1290" s="91"/>
      <c r="AM1290" s="91"/>
      <c r="AN1290" s="91"/>
      <c r="AO1290" s="91"/>
      <c r="AP1290" s="91"/>
      <c r="AQ1290" s="91"/>
      <c r="AR1290" s="91"/>
      <c r="AS1290" s="91"/>
      <c r="AT1290" s="91"/>
      <c r="AU1290" s="91"/>
      <c r="AV1290" s="91"/>
      <c r="AW1290" s="91"/>
      <c r="AX1290" s="91"/>
      <c r="AY1290" s="91"/>
      <c r="AZ1290" s="91"/>
      <c r="BA1290" s="91"/>
      <c r="BB1290" s="91"/>
      <c r="BC1290" s="91"/>
      <c r="BD1290" s="91"/>
      <c r="BE1290" s="91"/>
      <c r="BF1290" s="91"/>
      <c r="BG1290" s="91"/>
      <c r="BH1290" s="91"/>
      <c r="BI1290" s="91"/>
      <c r="BJ1290" s="91"/>
    </row>
    <row r="1291" spans="13:62" x14ac:dyDescent="0.25">
      <c r="M1291" s="91"/>
      <c r="N1291" s="91"/>
      <c r="O1291" s="91"/>
      <c r="P1291" s="91"/>
      <c r="R1291" s="91"/>
      <c r="S1291" s="91"/>
      <c r="T1291" s="91"/>
      <c r="U1291" s="91"/>
      <c r="W1291" s="91"/>
      <c r="X1291" s="91"/>
      <c r="Y1291" s="91"/>
      <c r="Z1291" s="91"/>
      <c r="AA1291" s="91"/>
      <c r="AB1291" s="91"/>
      <c r="AC1291" s="91"/>
      <c r="AD1291" s="91"/>
      <c r="AE1291" s="91"/>
      <c r="AF1291" s="91"/>
      <c r="AG1291" s="91"/>
      <c r="AH1291" s="91"/>
      <c r="AI1291" s="91"/>
      <c r="AJ1291" s="91"/>
      <c r="AK1291" s="91"/>
      <c r="AL1291" s="91"/>
      <c r="AM1291" s="91"/>
      <c r="AN1291" s="91"/>
      <c r="AO1291" s="91"/>
      <c r="AP1291" s="91"/>
      <c r="AQ1291" s="91"/>
      <c r="AR1291" s="91"/>
      <c r="AS1291" s="91"/>
      <c r="AT1291" s="91"/>
      <c r="AU1291" s="91"/>
      <c r="AV1291" s="91"/>
      <c r="AW1291" s="91"/>
      <c r="AX1291" s="91"/>
      <c r="AY1291" s="91"/>
      <c r="AZ1291" s="91"/>
      <c r="BA1291" s="91"/>
      <c r="BB1291" s="91"/>
      <c r="BC1291" s="91"/>
      <c r="BD1291" s="91"/>
      <c r="BE1291" s="91"/>
      <c r="BF1291" s="91"/>
      <c r="BG1291" s="91"/>
      <c r="BH1291" s="91"/>
      <c r="BI1291" s="91"/>
      <c r="BJ1291" s="91"/>
    </row>
    <row r="1292" spans="13:62" x14ac:dyDescent="0.25">
      <c r="M1292" s="91"/>
      <c r="N1292" s="91"/>
      <c r="O1292" s="91"/>
      <c r="P1292" s="91"/>
      <c r="R1292" s="91"/>
      <c r="S1292" s="91"/>
      <c r="T1292" s="91"/>
      <c r="U1292" s="91"/>
      <c r="W1292" s="91"/>
      <c r="X1292" s="91"/>
      <c r="Y1292" s="91"/>
      <c r="Z1292" s="91"/>
      <c r="AA1292" s="91"/>
      <c r="AB1292" s="91"/>
      <c r="AC1292" s="91"/>
      <c r="AD1292" s="91"/>
      <c r="AE1292" s="91"/>
      <c r="AF1292" s="91"/>
      <c r="AG1292" s="91"/>
      <c r="AH1292" s="91"/>
      <c r="AI1292" s="91"/>
      <c r="AJ1292" s="91"/>
      <c r="AK1292" s="91"/>
      <c r="AL1292" s="91"/>
      <c r="AM1292" s="91"/>
      <c r="AN1292" s="91"/>
      <c r="AO1292" s="91"/>
      <c r="AP1292" s="91"/>
      <c r="AQ1292" s="91"/>
      <c r="AR1292" s="91"/>
      <c r="AS1292" s="91"/>
      <c r="AT1292" s="91"/>
      <c r="AU1292" s="91"/>
      <c r="AV1292" s="91"/>
      <c r="AW1292" s="91"/>
      <c r="AX1292" s="91"/>
      <c r="AY1292" s="91"/>
      <c r="AZ1292" s="91"/>
      <c r="BA1292" s="91"/>
      <c r="BB1292" s="91"/>
      <c r="BC1292" s="91"/>
      <c r="BD1292" s="91"/>
      <c r="BE1292" s="91"/>
      <c r="BF1292" s="91"/>
      <c r="BG1292" s="91"/>
      <c r="BH1292" s="91"/>
      <c r="BI1292" s="91"/>
      <c r="BJ1292" s="91"/>
    </row>
    <row r="1293" spans="13:62" x14ac:dyDescent="0.25">
      <c r="M1293" s="91"/>
      <c r="N1293" s="91"/>
      <c r="O1293" s="91"/>
      <c r="P1293" s="91"/>
      <c r="R1293" s="91"/>
      <c r="S1293" s="91"/>
      <c r="T1293" s="91"/>
      <c r="U1293" s="91"/>
      <c r="W1293" s="91"/>
      <c r="X1293" s="91"/>
      <c r="Y1293" s="91"/>
      <c r="Z1293" s="91"/>
      <c r="AA1293" s="91"/>
      <c r="AB1293" s="91"/>
      <c r="AC1293" s="91"/>
      <c r="AD1293" s="91"/>
      <c r="AE1293" s="91"/>
      <c r="AF1293" s="91"/>
      <c r="AG1293" s="91"/>
      <c r="AH1293" s="91"/>
      <c r="AI1293" s="91"/>
      <c r="AJ1293" s="91"/>
      <c r="AK1293" s="91"/>
      <c r="AL1293" s="91"/>
      <c r="AM1293" s="91"/>
      <c r="AN1293" s="91"/>
      <c r="AO1293" s="91"/>
      <c r="AP1293" s="91"/>
      <c r="AQ1293" s="91"/>
      <c r="AR1293" s="91"/>
      <c r="AS1293" s="91"/>
      <c r="AT1293" s="91"/>
      <c r="AU1293" s="91"/>
      <c r="AV1293" s="91"/>
      <c r="AW1293" s="91"/>
      <c r="AX1293" s="91"/>
      <c r="AY1293" s="91"/>
      <c r="AZ1293" s="91"/>
      <c r="BA1293" s="91"/>
      <c r="BB1293" s="91"/>
      <c r="BC1293" s="91"/>
      <c r="BD1293" s="91"/>
      <c r="BE1293" s="91"/>
      <c r="BF1293" s="91"/>
      <c r="BG1293" s="91"/>
      <c r="BH1293" s="91"/>
      <c r="BI1293" s="91"/>
      <c r="BJ1293" s="91"/>
    </row>
    <row r="1294" spans="13:62" x14ac:dyDescent="0.25">
      <c r="M1294" s="91"/>
      <c r="N1294" s="91"/>
      <c r="O1294" s="91"/>
      <c r="P1294" s="91"/>
      <c r="R1294" s="91"/>
      <c r="S1294" s="91"/>
      <c r="T1294" s="91"/>
      <c r="U1294" s="91"/>
      <c r="W1294" s="91"/>
      <c r="X1294" s="91"/>
      <c r="Y1294" s="91"/>
      <c r="Z1294" s="91"/>
      <c r="AA1294" s="91"/>
      <c r="AB1294" s="91"/>
      <c r="AC1294" s="91"/>
      <c r="AD1294" s="91"/>
      <c r="AE1294" s="91"/>
      <c r="AF1294" s="91"/>
      <c r="AG1294" s="91"/>
      <c r="AH1294" s="91"/>
      <c r="AI1294" s="91"/>
      <c r="AJ1294" s="91"/>
      <c r="AK1294" s="91"/>
      <c r="AL1294" s="91"/>
      <c r="AM1294" s="91"/>
      <c r="AN1294" s="91"/>
      <c r="AO1294" s="91"/>
      <c r="AP1294" s="91"/>
      <c r="AQ1294" s="91"/>
      <c r="AR1294" s="91"/>
      <c r="AS1294" s="91"/>
      <c r="AT1294" s="91"/>
      <c r="AU1294" s="91"/>
      <c r="AV1294" s="91"/>
      <c r="AW1294" s="91"/>
      <c r="AX1294" s="91"/>
      <c r="AY1294" s="91"/>
      <c r="AZ1294" s="91"/>
      <c r="BA1294" s="91"/>
      <c r="BB1294" s="91"/>
      <c r="BC1294" s="91"/>
      <c r="BD1294" s="91"/>
      <c r="BE1294" s="91"/>
      <c r="BF1294" s="91"/>
      <c r="BG1294" s="91"/>
      <c r="BH1294" s="91"/>
      <c r="BI1294" s="91"/>
      <c r="BJ1294" s="91"/>
    </row>
    <row r="1295" spans="13:62" x14ac:dyDescent="0.25">
      <c r="M1295" s="91"/>
      <c r="N1295" s="91"/>
      <c r="O1295" s="91"/>
      <c r="P1295" s="91"/>
      <c r="R1295" s="91"/>
      <c r="S1295" s="91"/>
      <c r="T1295" s="91"/>
      <c r="U1295" s="91"/>
      <c r="W1295" s="91"/>
      <c r="X1295" s="91"/>
      <c r="Y1295" s="91"/>
      <c r="Z1295" s="91"/>
      <c r="AA1295" s="91"/>
      <c r="AB1295" s="91"/>
      <c r="AC1295" s="91"/>
      <c r="AD1295" s="91"/>
      <c r="AE1295" s="91"/>
      <c r="AF1295" s="91"/>
      <c r="AG1295" s="91"/>
      <c r="AH1295" s="91"/>
      <c r="AI1295" s="91"/>
      <c r="AJ1295" s="91"/>
      <c r="AK1295" s="91"/>
      <c r="AL1295" s="91"/>
      <c r="AM1295" s="91"/>
      <c r="AN1295" s="91"/>
      <c r="AO1295" s="91"/>
      <c r="AP1295" s="91"/>
      <c r="AQ1295" s="91"/>
      <c r="AR1295" s="91"/>
      <c r="AS1295" s="91"/>
      <c r="AT1295" s="91"/>
      <c r="AU1295" s="91"/>
      <c r="AV1295" s="91"/>
      <c r="AW1295" s="91"/>
      <c r="AX1295" s="91"/>
      <c r="AY1295" s="91"/>
      <c r="AZ1295" s="91"/>
      <c r="BA1295" s="91"/>
      <c r="BB1295" s="91"/>
      <c r="BC1295" s="91"/>
      <c r="BD1295" s="91"/>
      <c r="BE1295" s="91"/>
      <c r="BF1295" s="91"/>
      <c r="BG1295" s="91"/>
      <c r="BH1295" s="91"/>
      <c r="BI1295" s="91"/>
      <c r="BJ1295" s="91"/>
    </row>
    <row r="1296" spans="13:62" x14ac:dyDescent="0.25">
      <c r="M1296" s="91"/>
      <c r="N1296" s="91"/>
      <c r="O1296" s="91"/>
      <c r="P1296" s="91"/>
      <c r="R1296" s="91"/>
      <c r="S1296" s="91"/>
      <c r="T1296" s="91"/>
      <c r="U1296" s="91"/>
      <c r="W1296" s="91"/>
      <c r="X1296" s="91"/>
      <c r="Y1296" s="91"/>
      <c r="Z1296" s="91"/>
      <c r="AA1296" s="91"/>
      <c r="AB1296" s="91"/>
      <c r="AC1296" s="91"/>
      <c r="AD1296" s="91"/>
      <c r="AE1296" s="91"/>
      <c r="AF1296" s="91"/>
      <c r="AG1296" s="91"/>
      <c r="AH1296" s="91"/>
      <c r="AI1296" s="91"/>
      <c r="AJ1296" s="91"/>
      <c r="AK1296" s="91"/>
      <c r="AL1296" s="91"/>
      <c r="AM1296" s="91"/>
      <c r="AN1296" s="91"/>
      <c r="AO1296" s="91"/>
      <c r="AP1296" s="91"/>
      <c r="AQ1296" s="91"/>
      <c r="AR1296" s="91"/>
      <c r="AS1296" s="91"/>
      <c r="AT1296" s="91"/>
      <c r="AU1296" s="91"/>
      <c r="AV1296" s="91"/>
      <c r="AW1296" s="91"/>
      <c r="AX1296" s="91"/>
      <c r="AY1296" s="91"/>
      <c r="AZ1296" s="91"/>
      <c r="BA1296" s="91"/>
      <c r="BB1296" s="91"/>
      <c r="BC1296" s="91"/>
      <c r="BD1296" s="91"/>
      <c r="BE1296" s="91"/>
      <c r="BF1296" s="91"/>
      <c r="BG1296" s="91"/>
      <c r="BH1296" s="91"/>
      <c r="BI1296" s="91"/>
      <c r="BJ1296" s="91"/>
    </row>
    <row r="1297" spans="13:62" x14ac:dyDescent="0.25">
      <c r="M1297" s="91"/>
      <c r="N1297" s="91"/>
      <c r="O1297" s="91"/>
      <c r="P1297" s="91"/>
      <c r="R1297" s="91"/>
      <c r="S1297" s="91"/>
      <c r="T1297" s="91"/>
      <c r="U1297" s="91"/>
      <c r="W1297" s="91"/>
      <c r="X1297" s="91"/>
      <c r="Y1297" s="91"/>
      <c r="Z1297" s="91"/>
      <c r="AA1297" s="91"/>
      <c r="AB1297" s="91"/>
      <c r="AC1297" s="91"/>
      <c r="AD1297" s="91"/>
      <c r="AE1297" s="91"/>
      <c r="AF1297" s="91"/>
      <c r="AG1297" s="91"/>
      <c r="AH1297" s="91"/>
      <c r="AI1297" s="91"/>
      <c r="AJ1297" s="91"/>
      <c r="AK1297" s="91"/>
      <c r="AL1297" s="91"/>
      <c r="AM1297" s="91"/>
      <c r="AN1297" s="91"/>
      <c r="AO1297" s="91"/>
      <c r="AP1297" s="91"/>
      <c r="AQ1297" s="91"/>
      <c r="AR1297" s="91"/>
      <c r="AS1297" s="91"/>
      <c r="AT1297" s="91"/>
      <c r="AU1297" s="91"/>
      <c r="AV1297" s="91"/>
      <c r="AW1297" s="91"/>
      <c r="AX1297" s="91"/>
      <c r="AY1297" s="91"/>
      <c r="AZ1297" s="91"/>
      <c r="BA1297" s="91"/>
      <c r="BB1297" s="91"/>
      <c r="BC1297" s="91"/>
      <c r="BD1297" s="91"/>
      <c r="BE1297" s="91"/>
      <c r="BF1297" s="91"/>
      <c r="BG1297" s="91"/>
      <c r="BH1297" s="91"/>
      <c r="BI1297" s="91"/>
      <c r="BJ1297" s="91"/>
    </row>
    <row r="1298" spans="13:62" x14ac:dyDescent="0.25">
      <c r="M1298" s="91"/>
      <c r="N1298" s="91"/>
      <c r="O1298" s="91"/>
      <c r="P1298" s="91"/>
      <c r="R1298" s="91"/>
      <c r="S1298" s="91"/>
      <c r="T1298" s="91"/>
      <c r="U1298" s="91"/>
      <c r="W1298" s="91"/>
      <c r="X1298" s="91"/>
      <c r="Y1298" s="91"/>
      <c r="Z1298" s="91"/>
      <c r="AA1298" s="91"/>
      <c r="AB1298" s="91"/>
      <c r="AC1298" s="91"/>
      <c r="AD1298" s="91"/>
      <c r="AE1298" s="91"/>
      <c r="AF1298" s="91"/>
      <c r="AG1298" s="91"/>
      <c r="AH1298" s="91"/>
      <c r="AI1298" s="91"/>
      <c r="AJ1298" s="91"/>
      <c r="AK1298" s="91"/>
      <c r="AL1298" s="91"/>
      <c r="AM1298" s="91"/>
      <c r="AN1298" s="91"/>
      <c r="AO1298" s="91"/>
      <c r="AP1298" s="91"/>
      <c r="AQ1298" s="91"/>
      <c r="AR1298" s="91"/>
      <c r="AS1298" s="91"/>
      <c r="AT1298" s="91"/>
      <c r="AU1298" s="91"/>
      <c r="AV1298" s="91"/>
      <c r="AW1298" s="91"/>
      <c r="AX1298" s="91"/>
      <c r="AY1298" s="91"/>
      <c r="AZ1298" s="91"/>
      <c r="BA1298" s="91"/>
      <c r="BB1298" s="91"/>
      <c r="BC1298" s="91"/>
      <c r="BD1298" s="91"/>
      <c r="BE1298" s="91"/>
      <c r="BF1298" s="91"/>
      <c r="BG1298" s="91"/>
      <c r="BH1298" s="91"/>
      <c r="BI1298" s="91"/>
      <c r="BJ1298" s="91"/>
    </row>
    <row r="1299" spans="13:62" x14ac:dyDescent="0.25">
      <c r="M1299" s="91"/>
      <c r="N1299" s="91"/>
      <c r="O1299" s="91"/>
      <c r="P1299" s="91"/>
      <c r="R1299" s="91"/>
      <c r="S1299" s="91"/>
      <c r="T1299" s="91"/>
      <c r="U1299" s="91"/>
      <c r="W1299" s="91"/>
      <c r="X1299" s="91"/>
      <c r="Y1299" s="91"/>
      <c r="Z1299" s="91"/>
      <c r="AA1299" s="91"/>
      <c r="AB1299" s="91"/>
      <c r="AC1299" s="91"/>
      <c r="AD1299" s="91"/>
      <c r="AE1299" s="91"/>
      <c r="AF1299" s="91"/>
      <c r="AG1299" s="91"/>
      <c r="AH1299" s="91"/>
      <c r="AI1299" s="91"/>
      <c r="AJ1299" s="91"/>
      <c r="AK1299" s="91"/>
      <c r="AL1299" s="91"/>
      <c r="AM1299" s="91"/>
      <c r="AN1299" s="91"/>
      <c r="AO1299" s="91"/>
      <c r="AP1299" s="91"/>
      <c r="AQ1299" s="91"/>
      <c r="AR1299" s="91"/>
      <c r="AS1299" s="91"/>
      <c r="AT1299" s="91"/>
      <c r="AU1299" s="91"/>
      <c r="AV1299" s="91"/>
      <c r="AW1299" s="91"/>
      <c r="AX1299" s="91"/>
      <c r="AY1299" s="91"/>
      <c r="AZ1299" s="91"/>
      <c r="BA1299" s="91"/>
      <c r="BB1299" s="91"/>
      <c r="BC1299" s="91"/>
      <c r="BD1299" s="91"/>
      <c r="BE1299" s="91"/>
      <c r="BF1299" s="91"/>
      <c r="BG1299" s="91"/>
      <c r="BH1299" s="91"/>
      <c r="BI1299" s="91"/>
      <c r="BJ1299" s="91"/>
    </row>
    <row r="1300" spans="13:62" x14ac:dyDescent="0.25">
      <c r="M1300" s="91"/>
      <c r="N1300" s="91"/>
      <c r="O1300" s="91"/>
      <c r="P1300" s="91"/>
      <c r="R1300" s="91"/>
      <c r="S1300" s="91"/>
      <c r="T1300" s="91"/>
      <c r="U1300" s="91"/>
      <c r="W1300" s="91"/>
      <c r="X1300" s="91"/>
      <c r="Y1300" s="91"/>
      <c r="Z1300" s="91"/>
      <c r="AA1300" s="91"/>
      <c r="AB1300" s="91"/>
      <c r="AC1300" s="91"/>
      <c r="AD1300" s="91"/>
      <c r="AE1300" s="91"/>
      <c r="AF1300" s="91"/>
      <c r="AG1300" s="91"/>
      <c r="AH1300" s="91"/>
      <c r="AI1300" s="91"/>
      <c r="AJ1300" s="91"/>
      <c r="AK1300" s="91"/>
      <c r="AL1300" s="91"/>
      <c r="AM1300" s="91"/>
      <c r="AN1300" s="91"/>
      <c r="AO1300" s="91"/>
      <c r="AP1300" s="91"/>
      <c r="AQ1300" s="91"/>
      <c r="AR1300" s="91"/>
      <c r="AS1300" s="91"/>
      <c r="AT1300" s="91"/>
      <c r="AU1300" s="91"/>
      <c r="AV1300" s="91"/>
      <c r="AW1300" s="91"/>
      <c r="AX1300" s="91"/>
      <c r="AY1300" s="91"/>
      <c r="AZ1300" s="91"/>
      <c r="BA1300" s="91"/>
      <c r="BB1300" s="91"/>
      <c r="BC1300" s="91"/>
      <c r="BD1300" s="91"/>
      <c r="BE1300" s="91"/>
      <c r="BF1300" s="91"/>
      <c r="BG1300" s="91"/>
      <c r="BH1300" s="91"/>
      <c r="BI1300" s="91"/>
      <c r="BJ1300" s="91"/>
    </row>
    <row r="1301" spans="13:62" x14ac:dyDescent="0.25">
      <c r="M1301" s="91"/>
      <c r="N1301" s="91"/>
      <c r="O1301" s="91"/>
      <c r="P1301" s="91"/>
      <c r="R1301" s="91"/>
      <c r="S1301" s="91"/>
      <c r="T1301" s="91"/>
      <c r="U1301" s="91"/>
      <c r="W1301" s="91"/>
      <c r="X1301" s="91"/>
      <c r="Y1301" s="91"/>
      <c r="Z1301" s="91"/>
      <c r="AA1301" s="91"/>
      <c r="AB1301" s="91"/>
      <c r="AC1301" s="91"/>
      <c r="AD1301" s="91"/>
      <c r="AE1301" s="91"/>
      <c r="AF1301" s="91"/>
      <c r="AG1301" s="91"/>
      <c r="AH1301" s="91"/>
      <c r="AI1301" s="91"/>
      <c r="AJ1301" s="91"/>
      <c r="AK1301" s="91"/>
      <c r="AL1301" s="91"/>
      <c r="AM1301" s="91"/>
      <c r="AN1301" s="91"/>
      <c r="AO1301" s="91"/>
      <c r="AP1301" s="91"/>
      <c r="AQ1301" s="91"/>
      <c r="AR1301" s="91"/>
      <c r="AS1301" s="91"/>
      <c r="AT1301" s="91"/>
      <c r="AU1301" s="91"/>
      <c r="AV1301" s="91"/>
      <c r="AW1301" s="91"/>
      <c r="AX1301" s="91"/>
      <c r="AY1301" s="91"/>
      <c r="AZ1301" s="91"/>
      <c r="BA1301" s="91"/>
      <c r="BB1301" s="91"/>
      <c r="BC1301" s="91"/>
      <c r="BD1301" s="91"/>
      <c r="BE1301" s="91"/>
      <c r="BF1301" s="91"/>
      <c r="BG1301" s="91"/>
      <c r="BH1301" s="91"/>
      <c r="BI1301" s="91"/>
      <c r="BJ1301" s="91"/>
    </row>
    <row r="1302" spans="13:62" x14ac:dyDescent="0.25">
      <c r="M1302" s="91"/>
      <c r="N1302" s="91"/>
      <c r="O1302" s="91"/>
      <c r="P1302" s="91"/>
      <c r="R1302" s="91"/>
      <c r="S1302" s="91"/>
      <c r="T1302" s="91"/>
      <c r="U1302" s="91"/>
      <c r="W1302" s="91"/>
      <c r="X1302" s="91"/>
      <c r="Y1302" s="91"/>
      <c r="Z1302" s="91"/>
      <c r="AA1302" s="91"/>
      <c r="AB1302" s="91"/>
      <c r="AC1302" s="91"/>
      <c r="AD1302" s="91"/>
      <c r="AE1302" s="91"/>
      <c r="AF1302" s="91"/>
      <c r="AG1302" s="91"/>
      <c r="AH1302" s="91"/>
      <c r="AI1302" s="91"/>
      <c r="AJ1302" s="91"/>
      <c r="AK1302" s="91"/>
      <c r="AL1302" s="91"/>
      <c r="AM1302" s="91"/>
      <c r="AN1302" s="91"/>
      <c r="AO1302" s="91"/>
      <c r="AP1302" s="91"/>
      <c r="AQ1302" s="91"/>
      <c r="AR1302" s="91"/>
      <c r="AS1302" s="91"/>
      <c r="AT1302" s="91"/>
      <c r="AU1302" s="91"/>
      <c r="AV1302" s="91"/>
      <c r="AW1302" s="91"/>
      <c r="AX1302" s="91"/>
      <c r="AY1302" s="91"/>
      <c r="AZ1302" s="91"/>
      <c r="BA1302" s="91"/>
      <c r="BB1302" s="91"/>
      <c r="BC1302" s="91"/>
      <c r="BD1302" s="91"/>
      <c r="BE1302" s="91"/>
      <c r="BF1302" s="91"/>
      <c r="BG1302" s="91"/>
      <c r="BH1302" s="91"/>
      <c r="BI1302" s="91"/>
      <c r="BJ1302" s="91"/>
    </row>
    <row r="1303" spans="13:62" x14ac:dyDescent="0.25">
      <c r="M1303" s="91"/>
      <c r="N1303" s="91"/>
      <c r="O1303" s="91"/>
      <c r="P1303" s="91"/>
      <c r="R1303" s="91"/>
      <c r="S1303" s="91"/>
      <c r="T1303" s="91"/>
      <c r="U1303" s="91"/>
      <c r="W1303" s="91"/>
      <c r="X1303" s="91"/>
      <c r="Y1303" s="91"/>
      <c r="Z1303" s="91"/>
      <c r="AA1303" s="91"/>
      <c r="AB1303" s="91"/>
      <c r="AC1303" s="91"/>
      <c r="AD1303" s="91"/>
      <c r="AE1303" s="91"/>
      <c r="AF1303" s="91"/>
      <c r="AG1303" s="91"/>
      <c r="AH1303" s="91"/>
      <c r="AI1303" s="91"/>
      <c r="AJ1303" s="91"/>
      <c r="AK1303" s="91"/>
      <c r="AL1303" s="91"/>
      <c r="AM1303" s="91"/>
      <c r="AN1303" s="91"/>
      <c r="AO1303" s="91"/>
      <c r="AP1303" s="91"/>
      <c r="AQ1303" s="91"/>
      <c r="AR1303" s="91"/>
      <c r="AS1303" s="91"/>
      <c r="AT1303" s="91"/>
      <c r="AU1303" s="91"/>
      <c r="AV1303" s="91"/>
      <c r="AW1303" s="91"/>
      <c r="AX1303" s="91"/>
      <c r="AY1303" s="91"/>
      <c r="AZ1303" s="91"/>
      <c r="BA1303" s="91"/>
      <c r="BB1303" s="91"/>
      <c r="BC1303" s="91"/>
      <c r="BD1303" s="91"/>
      <c r="BE1303" s="91"/>
      <c r="BF1303" s="91"/>
      <c r="BG1303" s="91"/>
      <c r="BH1303" s="91"/>
      <c r="BI1303" s="91"/>
      <c r="BJ1303" s="91"/>
    </row>
    <row r="1304" spans="13:62" x14ac:dyDescent="0.25">
      <c r="M1304" s="91"/>
      <c r="N1304" s="91"/>
      <c r="O1304" s="91"/>
      <c r="P1304" s="91"/>
      <c r="R1304" s="91"/>
      <c r="S1304" s="91"/>
      <c r="T1304" s="91"/>
      <c r="U1304" s="91"/>
      <c r="W1304" s="91"/>
      <c r="X1304" s="91"/>
      <c r="Y1304" s="91"/>
      <c r="Z1304" s="91"/>
      <c r="AA1304" s="91"/>
      <c r="AB1304" s="91"/>
      <c r="AC1304" s="91"/>
      <c r="AD1304" s="91"/>
      <c r="AE1304" s="91"/>
      <c r="AF1304" s="91"/>
      <c r="AG1304" s="91"/>
      <c r="AH1304" s="91"/>
      <c r="AI1304" s="91"/>
      <c r="AJ1304" s="91"/>
      <c r="AK1304" s="91"/>
      <c r="AL1304" s="91"/>
      <c r="AM1304" s="91"/>
      <c r="AN1304" s="91"/>
      <c r="AO1304" s="91"/>
      <c r="AP1304" s="91"/>
      <c r="AQ1304" s="91"/>
      <c r="AR1304" s="91"/>
      <c r="AS1304" s="91"/>
      <c r="AT1304" s="91"/>
      <c r="AU1304" s="91"/>
      <c r="AV1304" s="91"/>
      <c r="AW1304" s="91"/>
      <c r="AX1304" s="91"/>
      <c r="AY1304" s="91"/>
      <c r="AZ1304" s="91"/>
      <c r="BA1304" s="91"/>
      <c r="BB1304" s="91"/>
      <c r="BC1304" s="91"/>
      <c r="BD1304" s="91"/>
      <c r="BE1304" s="91"/>
      <c r="BF1304" s="91"/>
      <c r="BG1304" s="91"/>
      <c r="BH1304" s="91"/>
      <c r="BI1304" s="91"/>
      <c r="BJ1304" s="91"/>
    </row>
    <row r="1305" spans="13:62" x14ac:dyDescent="0.25">
      <c r="M1305" s="91"/>
      <c r="N1305" s="91"/>
      <c r="O1305" s="91"/>
      <c r="P1305" s="91"/>
      <c r="R1305" s="91"/>
      <c r="S1305" s="91"/>
      <c r="T1305" s="91"/>
      <c r="U1305" s="91"/>
      <c r="W1305" s="91"/>
      <c r="X1305" s="91"/>
      <c r="Y1305" s="91"/>
      <c r="Z1305" s="91"/>
      <c r="AA1305" s="91"/>
      <c r="AB1305" s="91"/>
      <c r="AC1305" s="91"/>
      <c r="AD1305" s="91"/>
      <c r="AE1305" s="91"/>
      <c r="AF1305" s="91"/>
      <c r="AG1305" s="91"/>
      <c r="AH1305" s="91"/>
      <c r="AI1305" s="91"/>
      <c r="AJ1305" s="91"/>
      <c r="AK1305" s="91"/>
      <c r="AL1305" s="91"/>
      <c r="AM1305" s="91"/>
      <c r="AN1305" s="91"/>
      <c r="AO1305" s="91"/>
      <c r="AP1305" s="91"/>
      <c r="AQ1305" s="91"/>
      <c r="AR1305" s="91"/>
      <c r="AS1305" s="91"/>
      <c r="AT1305" s="91"/>
      <c r="AU1305" s="91"/>
      <c r="AV1305" s="91"/>
      <c r="AW1305" s="91"/>
      <c r="AX1305" s="91"/>
      <c r="AY1305" s="91"/>
      <c r="AZ1305" s="91"/>
      <c r="BA1305" s="91"/>
      <c r="BB1305" s="91"/>
      <c r="BC1305" s="91"/>
      <c r="BD1305" s="91"/>
      <c r="BE1305" s="91"/>
      <c r="BF1305" s="91"/>
      <c r="BG1305" s="91"/>
      <c r="BH1305" s="91"/>
      <c r="BI1305" s="91"/>
      <c r="BJ1305" s="91"/>
    </row>
    <row r="1306" spans="13:62" x14ac:dyDescent="0.25">
      <c r="M1306" s="91"/>
      <c r="N1306" s="91"/>
      <c r="O1306" s="91"/>
      <c r="P1306" s="91"/>
      <c r="R1306" s="91"/>
      <c r="S1306" s="91"/>
      <c r="T1306" s="91"/>
      <c r="U1306" s="91"/>
      <c r="W1306" s="91"/>
      <c r="X1306" s="91"/>
      <c r="Y1306" s="91"/>
      <c r="Z1306" s="91"/>
      <c r="AA1306" s="91"/>
      <c r="AB1306" s="91"/>
      <c r="AC1306" s="91"/>
      <c r="AD1306" s="91"/>
      <c r="AE1306" s="91"/>
      <c r="AF1306" s="91"/>
      <c r="AG1306" s="91"/>
      <c r="AH1306" s="91"/>
      <c r="AI1306" s="91"/>
      <c r="AJ1306" s="91"/>
      <c r="AK1306" s="91"/>
      <c r="AL1306" s="91"/>
      <c r="AM1306" s="91"/>
      <c r="AN1306" s="91"/>
      <c r="AO1306" s="91"/>
      <c r="AP1306" s="91"/>
      <c r="AQ1306" s="91"/>
      <c r="AR1306" s="91"/>
      <c r="AS1306" s="91"/>
      <c r="AT1306" s="91"/>
      <c r="AU1306" s="91"/>
      <c r="AV1306" s="91"/>
      <c r="AW1306" s="91"/>
      <c r="AX1306" s="91"/>
      <c r="AY1306" s="91"/>
      <c r="AZ1306" s="91"/>
      <c r="BA1306" s="91"/>
      <c r="BB1306" s="91"/>
      <c r="BC1306" s="91"/>
      <c r="BD1306" s="91"/>
      <c r="BE1306" s="91"/>
      <c r="BF1306" s="91"/>
      <c r="BG1306" s="91"/>
      <c r="BH1306" s="91"/>
      <c r="BI1306" s="91"/>
      <c r="BJ1306" s="91"/>
    </row>
    <row r="1307" spans="13:62" x14ac:dyDescent="0.25">
      <c r="M1307" s="91"/>
      <c r="N1307" s="91"/>
      <c r="O1307" s="91"/>
      <c r="P1307" s="91"/>
      <c r="R1307" s="91"/>
      <c r="S1307" s="91"/>
      <c r="T1307" s="91"/>
      <c r="U1307" s="91"/>
      <c r="W1307" s="91"/>
      <c r="X1307" s="91"/>
      <c r="Y1307" s="91"/>
      <c r="Z1307" s="91"/>
      <c r="AA1307" s="91"/>
      <c r="AB1307" s="91"/>
      <c r="AC1307" s="91"/>
      <c r="AD1307" s="91"/>
      <c r="AE1307" s="91"/>
      <c r="AF1307" s="91"/>
      <c r="AG1307" s="91"/>
      <c r="AH1307" s="91"/>
      <c r="AI1307" s="91"/>
      <c r="AJ1307" s="91"/>
      <c r="AK1307" s="91"/>
      <c r="AL1307" s="91"/>
      <c r="AM1307" s="91"/>
      <c r="AN1307" s="91"/>
      <c r="AO1307" s="91"/>
      <c r="AP1307" s="91"/>
      <c r="AQ1307" s="91"/>
      <c r="AR1307" s="91"/>
      <c r="AS1307" s="91"/>
      <c r="AT1307" s="91"/>
      <c r="AU1307" s="91"/>
      <c r="AV1307" s="91"/>
      <c r="AW1307" s="91"/>
      <c r="AX1307" s="91"/>
      <c r="AY1307" s="91"/>
      <c r="AZ1307" s="91"/>
      <c r="BA1307" s="91"/>
      <c r="BB1307" s="91"/>
      <c r="BC1307" s="91"/>
      <c r="BD1307" s="91"/>
      <c r="BE1307" s="91"/>
      <c r="BF1307" s="91"/>
      <c r="BG1307" s="91"/>
      <c r="BH1307" s="91"/>
      <c r="BI1307" s="91"/>
      <c r="BJ1307" s="91"/>
    </row>
    <row r="1308" spans="13:62" x14ac:dyDescent="0.25">
      <c r="M1308" s="91"/>
      <c r="N1308" s="91"/>
      <c r="O1308" s="91"/>
      <c r="P1308" s="91"/>
      <c r="R1308" s="91"/>
      <c r="S1308" s="91"/>
      <c r="T1308" s="91"/>
      <c r="U1308" s="91"/>
      <c r="W1308" s="91"/>
      <c r="X1308" s="91"/>
      <c r="Y1308" s="91"/>
      <c r="Z1308" s="91"/>
      <c r="AA1308" s="91"/>
      <c r="AB1308" s="91"/>
      <c r="AC1308" s="91"/>
      <c r="AD1308" s="91"/>
      <c r="AE1308" s="91"/>
      <c r="AF1308" s="91"/>
      <c r="AG1308" s="91"/>
      <c r="AH1308" s="91"/>
      <c r="AI1308" s="91"/>
      <c r="AJ1308" s="91"/>
      <c r="AK1308" s="91"/>
      <c r="AL1308" s="91"/>
      <c r="AM1308" s="91"/>
      <c r="AN1308" s="91"/>
      <c r="AO1308" s="91"/>
      <c r="AP1308" s="91"/>
      <c r="AQ1308" s="91"/>
      <c r="AR1308" s="91"/>
      <c r="AS1308" s="91"/>
      <c r="AT1308" s="91"/>
      <c r="AU1308" s="91"/>
      <c r="AV1308" s="91"/>
      <c r="AW1308" s="91"/>
      <c r="AX1308" s="91"/>
      <c r="AY1308" s="91"/>
      <c r="AZ1308" s="91"/>
      <c r="BA1308" s="91"/>
      <c r="BB1308" s="91"/>
      <c r="BC1308" s="91"/>
      <c r="BD1308" s="91"/>
      <c r="BE1308" s="91"/>
      <c r="BF1308" s="91"/>
      <c r="BG1308" s="91"/>
      <c r="BH1308" s="91"/>
      <c r="BI1308" s="91"/>
      <c r="BJ1308" s="91"/>
    </row>
    <row r="1309" spans="13:62" x14ac:dyDescent="0.25">
      <c r="M1309" s="91"/>
      <c r="N1309" s="91"/>
      <c r="O1309" s="91"/>
      <c r="P1309" s="91"/>
      <c r="R1309" s="91"/>
      <c r="S1309" s="91"/>
      <c r="T1309" s="91"/>
      <c r="U1309" s="91"/>
      <c r="W1309" s="91"/>
      <c r="X1309" s="91"/>
      <c r="Y1309" s="91"/>
      <c r="Z1309" s="91"/>
      <c r="AA1309" s="91"/>
      <c r="AB1309" s="91"/>
      <c r="AC1309" s="91"/>
      <c r="AD1309" s="91"/>
      <c r="AE1309" s="91"/>
      <c r="AF1309" s="91"/>
      <c r="AG1309" s="91"/>
      <c r="AH1309" s="91"/>
      <c r="AI1309" s="91"/>
      <c r="AJ1309" s="91"/>
      <c r="AK1309" s="91"/>
      <c r="AL1309" s="91"/>
      <c r="AM1309" s="91"/>
      <c r="AN1309" s="91"/>
      <c r="AO1309" s="91"/>
      <c r="AP1309" s="91"/>
      <c r="AQ1309" s="91"/>
      <c r="AR1309" s="91"/>
      <c r="AS1309" s="91"/>
      <c r="AT1309" s="91"/>
      <c r="AU1309" s="91"/>
      <c r="AV1309" s="91"/>
      <c r="AW1309" s="91"/>
      <c r="AX1309" s="91"/>
      <c r="AY1309" s="91"/>
      <c r="AZ1309" s="91"/>
      <c r="BA1309" s="91"/>
      <c r="BB1309" s="91"/>
      <c r="BC1309" s="91"/>
      <c r="BD1309" s="91"/>
      <c r="BE1309" s="91"/>
      <c r="BF1309" s="91"/>
      <c r="BG1309" s="91"/>
      <c r="BH1309" s="91"/>
      <c r="BI1309" s="91"/>
      <c r="BJ1309" s="91"/>
    </row>
    <row r="1310" spans="13:62" x14ac:dyDescent="0.25">
      <c r="M1310" s="91"/>
      <c r="N1310" s="91"/>
      <c r="O1310" s="91"/>
      <c r="P1310" s="91"/>
      <c r="R1310" s="91"/>
      <c r="S1310" s="91"/>
      <c r="T1310" s="91"/>
      <c r="U1310" s="91"/>
      <c r="W1310" s="91"/>
      <c r="X1310" s="91"/>
      <c r="Y1310" s="91"/>
      <c r="Z1310" s="91"/>
      <c r="AA1310" s="91"/>
      <c r="AB1310" s="91"/>
      <c r="AC1310" s="91"/>
      <c r="AD1310" s="91"/>
      <c r="AE1310" s="91"/>
      <c r="AF1310" s="91"/>
      <c r="AG1310" s="91"/>
      <c r="AH1310" s="91"/>
      <c r="AI1310" s="91"/>
      <c r="AJ1310" s="91"/>
      <c r="AK1310" s="91"/>
      <c r="AL1310" s="91"/>
      <c r="AM1310" s="91"/>
      <c r="AN1310" s="91"/>
      <c r="AO1310" s="91"/>
      <c r="AP1310" s="91"/>
      <c r="AQ1310" s="91"/>
      <c r="AR1310" s="91"/>
      <c r="AS1310" s="91"/>
      <c r="AT1310" s="91"/>
      <c r="AU1310" s="91"/>
      <c r="AV1310" s="91"/>
      <c r="AW1310" s="91"/>
      <c r="AX1310" s="91"/>
      <c r="AY1310" s="91"/>
      <c r="AZ1310" s="91"/>
      <c r="BA1310" s="91"/>
      <c r="BB1310" s="91"/>
      <c r="BC1310" s="91"/>
      <c r="BD1310" s="91"/>
      <c r="BE1310" s="91"/>
      <c r="BF1310" s="91"/>
      <c r="BG1310" s="91"/>
      <c r="BH1310" s="91"/>
      <c r="BI1310" s="91"/>
      <c r="BJ1310" s="91"/>
    </row>
    <row r="1311" spans="13:62" x14ac:dyDescent="0.25">
      <c r="M1311" s="91"/>
      <c r="N1311" s="91"/>
      <c r="O1311" s="91"/>
      <c r="P1311" s="91"/>
      <c r="R1311" s="91"/>
      <c r="S1311" s="91"/>
      <c r="T1311" s="91"/>
      <c r="U1311" s="91"/>
      <c r="W1311" s="91"/>
      <c r="X1311" s="91"/>
      <c r="Y1311" s="91"/>
      <c r="Z1311" s="91"/>
      <c r="AA1311" s="91"/>
      <c r="AB1311" s="91"/>
      <c r="AC1311" s="91"/>
      <c r="AD1311" s="91"/>
      <c r="AE1311" s="91"/>
      <c r="AF1311" s="91"/>
      <c r="AG1311" s="91"/>
      <c r="AH1311" s="91"/>
      <c r="AI1311" s="91"/>
      <c r="AJ1311" s="91"/>
      <c r="AK1311" s="91"/>
      <c r="AL1311" s="91"/>
      <c r="AM1311" s="91"/>
      <c r="AN1311" s="91"/>
      <c r="AO1311" s="91"/>
      <c r="AP1311" s="91"/>
      <c r="AQ1311" s="91"/>
      <c r="AR1311" s="91"/>
      <c r="AS1311" s="91"/>
      <c r="AT1311" s="91"/>
      <c r="AU1311" s="91"/>
      <c r="AV1311" s="91"/>
      <c r="AW1311" s="91"/>
      <c r="AX1311" s="91"/>
      <c r="AY1311" s="91"/>
      <c r="AZ1311" s="91"/>
      <c r="BA1311" s="91"/>
      <c r="BB1311" s="91"/>
      <c r="BC1311" s="91"/>
      <c r="BD1311" s="91"/>
      <c r="BE1311" s="91"/>
      <c r="BF1311" s="91"/>
      <c r="BG1311" s="91"/>
      <c r="BH1311" s="91"/>
      <c r="BI1311" s="91"/>
      <c r="BJ1311" s="91"/>
    </row>
    <row r="1312" spans="13:62" x14ac:dyDescent="0.25">
      <c r="M1312" s="91"/>
      <c r="N1312" s="91"/>
      <c r="O1312" s="91"/>
      <c r="P1312" s="91"/>
      <c r="R1312" s="91"/>
      <c r="S1312" s="91"/>
      <c r="T1312" s="91"/>
      <c r="U1312" s="91"/>
      <c r="W1312" s="91"/>
      <c r="X1312" s="91"/>
      <c r="Y1312" s="91"/>
      <c r="Z1312" s="91"/>
      <c r="AA1312" s="91"/>
      <c r="AB1312" s="91"/>
      <c r="AC1312" s="91"/>
      <c r="AD1312" s="91"/>
      <c r="AE1312" s="91"/>
      <c r="AF1312" s="91"/>
      <c r="AG1312" s="91"/>
      <c r="AH1312" s="91"/>
      <c r="AI1312" s="91"/>
      <c r="AJ1312" s="91"/>
      <c r="AK1312" s="91"/>
      <c r="AL1312" s="91"/>
      <c r="AM1312" s="91"/>
      <c r="AN1312" s="91"/>
      <c r="AO1312" s="91"/>
      <c r="AP1312" s="91"/>
      <c r="AQ1312" s="91"/>
      <c r="AR1312" s="91"/>
      <c r="AS1312" s="91"/>
      <c r="AT1312" s="91"/>
      <c r="AU1312" s="91"/>
      <c r="AV1312" s="91"/>
      <c r="AW1312" s="91"/>
      <c r="AX1312" s="91"/>
      <c r="AY1312" s="91"/>
      <c r="AZ1312" s="91"/>
      <c r="BA1312" s="91"/>
      <c r="BB1312" s="91"/>
      <c r="BC1312" s="91"/>
      <c r="BD1312" s="91"/>
      <c r="BE1312" s="91"/>
      <c r="BF1312" s="91"/>
      <c r="BG1312" s="91"/>
      <c r="BH1312" s="91"/>
      <c r="BI1312" s="91"/>
      <c r="BJ1312" s="91"/>
    </row>
    <row r="1313" spans="13:62" x14ac:dyDescent="0.25">
      <c r="M1313" s="91"/>
      <c r="N1313" s="91"/>
      <c r="O1313" s="91"/>
      <c r="P1313" s="91"/>
      <c r="R1313" s="91"/>
      <c r="S1313" s="91"/>
      <c r="T1313" s="91"/>
      <c r="U1313" s="91"/>
      <c r="W1313" s="91"/>
      <c r="X1313" s="91"/>
      <c r="Y1313" s="91"/>
      <c r="Z1313" s="91"/>
      <c r="AA1313" s="91"/>
      <c r="AB1313" s="91"/>
      <c r="AC1313" s="91"/>
      <c r="AD1313" s="91"/>
      <c r="AE1313" s="91"/>
      <c r="AF1313" s="91"/>
      <c r="AG1313" s="91"/>
      <c r="AH1313" s="91"/>
      <c r="AI1313" s="91"/>
      <c r="AJ1313" s="91"/>
      <c r="AK1313" s="91"/>
      <c r="AL1313" s="91"/>
      <c r="AM1313" s="91"/>
      <c r="AN1313" s="91"/>
      <c r="AO1313" s="91"/>
      <c r="AP1313" s="91"/>
      <c r="AQ1313" s="91"/>
      <c r="AR1313" s="91"/>
      <c r="AS1313" s="91"/>
      <c r="AT1313" s="91"/>
      <c r="AU1313" s="91"/>
      <c r="AV1313" s="91"/>
      <c r="AW1313" s="91"/>
      <c r="AX1313" s="91"/>
      <c r="AY1313" s="91"/>
      <c r="AZ1313" s="91"/>
      <c r="BA1313" s="91"/>
      <c r="BB1313" s="91"/>
      <c r="BC1313" s="91"/>
      <c r="BD1313" s="91"/>
      <c r="BE1313" s="91"/>
      <c r="BF1313" s="91"/>
      <c r="BG1313" s="91"/>
      <c r="BH1313" s="91"/>
      <c r="BI1313" s="91"/>
      <c r="BJ1313" s="91"/>
    </row>
    <row r="1314" spans="13:62" x14ac:dyDescent="0.25">
      <c r="M1314" s="91"/>
      <c r="N1314" s="91"/>
      <c r="O1314" s="91"/>
      <c r="P1314" s="91"/>
      <c r="R1314" s="91"/>
      <c r="S1314" s="91"/>
      <c r="T1314" s="91"/>
      <c r="U1314" s="91"/>
      <c r="W1314" s="91"/>
      <c r="X1314" s="91"/>
      <c r="Y1314" s="91"/>
      <c r="Z1314" s="91"/>
      <c r="AA1314" s="91"/>
      <c r="AB1314" s="91"/>
      <c r="AC1314" s="91"/>
      <c r="AD1314" s="91"/>
      <c r="AE1314" s="91"/>
      <c r="AF1314" s="91"/>
      <c r="AG1314" s="91"/>
      <c r="AH1314" s="91"/>
      <c r="AI1314" s="91"/>
      <c r="AJ1314" s="91"/>
      <c r="AK1314" s="91"/>
      <c r="AL1314" s="91"/>
      <c r="AM1314" s="91"/>
      <c r="AN1314" s="91"/>
      <c r="AO1314" s="91"/>
      <c r="AP1314" s="91"/>
      <c r="AQ1314" s="91"/>
      <c r="AR1314" s="91"/>
      <c r="AS1314" s="91"/>
      <c r="AT1314" s="91"/>
      <c r="AU1314" s="91"/>
      <c r="AV1314" s="91"/>
      <c r="AW1314" s="91"/>
      <c r="AX1314" s="91"/>
      <c r="AY1314" s="91"/>
      <c r="AZ1314" s="91"/>
      <c r="BA1314" s="91"/>
      <c r="BB1314" s="91"/>
      <c r="BC1314" s="91"/>
      <c r="BD1314" s="91"/>
      <c r="BE1314" s="91"/>
      <c r="BF1314" s="91"/>
      <c r="BG1314" s="91"/>
      <c r="BH1314" s="91"/>
      <c r="BI1314" s="91"/>
      <c r="BJ1314" s="91"/>
    </row>
    <row r="1315" spans="13:62" x14ac:dyDescent="0.25">
      <c r="M1315" s="91"/>
      <c r="N1315" s="91"/>
      <c r="O1315" s="91"/>
      <c r="P1315" s="91"/>
      <c r="R1315" s="91"/>
      <c r="S1315" s="91"/>
      <c r="T1315" s="91"/>
      <c r="U1315" s="91"/>
      <c r="W1315" s="91"/>
      <c r="X1315" s="91"/>
      <c r="Y1315" s="91"/>
      <c r="Z1315" s="91"/>
      <c r="AA1315" s="91"/>
      <c r="AB1315" s="91"/>
      <c r="AC1315" s="91"/>
      <c r="AD1315" s="91"/>
      <c r="AE1315" s="91"/>
      <c r="AF1315" s="91"/>
      <c r="AG1315" s="91"/>
      <c r="AH1315" s="91"/>
      <c r="AI1315" s="91"/>
      <c r="AJ1315" s="91"/>
      <c r="AK1315" s="91"/>
      <c r="AL1315" s="91"/>
      <c r="AM1315" s="91"/>
      <c r="AN1315" s="91"/>
      <c r="AO1315" s="91"/>
      <c r="AP1315" s="91"/>
      <c r="AQ1315" s="91"/>
      <c r="AR1315" s="91"/>
      <c r="AS1315" s="91"/>
      <c r="AT1315" s="91"/>
      <c r="AU1315" s="91"/>
      <c r="AV1315" s="91"/>
      <c r="AW1315" s="91"/>
      <c r="AX1315" s="91"/>
      <c r="AY1315" s="91"/>
      <c r="AZ1315" s="91"/>
      <c r="BA1315" s="91"/>
      <c r="BB1315" s="91"/>
      <c r="BC1315" s="91"/>
      <c r="BD1315" s="91"/>
      <c r="BE1315" s="91"/>
      <c r="BF1315" s="91"/>
      <c r="BG1315" s="91"/>
      <c r="BH1315" s="91"/>
      <c r="BI1315" s="91"/>
      <c r="BJ1315" s="91"/>
    </row>
    <row r="1316" spans="13:62" x14ac:dyDescent="0.25">
      <c r="M1316" s="91"/>
      <c r="N1316" s="91"/>
      <c r="O1316" s="91"/>
      <c r="P1316" s="91"/>
      <c r="R1316" s="91"/>
      <c r="S1316" s="91"/>
      <c r="T1316" s="91"/>
      <c r="U1316" s="91"/>
      <c r="W1316" s="91"/>
      <c r="X1316" s="91"/>
      <c r="Y1316" s="91"/>
      <c r="Z1316" s="91"/>
      <c r="AA1316" s="91"/>
      <c r="AB1316" s="91"/>
      <c r="AC1316" s="91"/>
      <c r="AD1316" s="91"/>
      <c r="AE1316" s="91"/>
      <c r="AF1316" s="91"/>
      <c r="AG1316" s="91"/>
      <c r="AH1316" s="91"/>
      <c r="AI1316" s="91"/>
      <c r="AJ1316" s="91"/>
      <c r="AK1316" s="91"/>
      <c r="AL1316" s="91"/>
      <c r="AM1316" s="91"/>
      <c r="AN1316" s="91"/>
      <c r="AO1316" s="91"/>
      <c r="AP1316" s="91"/>
      <c r="AQ1316" s="91"/>
      <c r="AR1316" s="91"/>
      <c r="AS1316" s="91"/>
      <c r="AT1316" s="91"/>
      <c r="AU1316" s="91"/>
      <c r="AV1316" s="91"/>
      <c r="AW1316" s="91"/>
      <c r="AX1316" s="91"/>
      <c r="AY1316" s="91"/>
      <c r="AZ1316" s="91"/>
      <c r="BA1316" s="91"/>
      <c r="BB1316" s="91"/>
      <c r="BC1316" s="91"/>
      <c r="BD1316" s="91"/>
      <c r="BE1316" s="91"/>
      <c r="BF1316" s="91"/>
      <c r="BG1316" s="91"/>
      <c r="BH1316" s="91"/>
      <c r="BI1316" s="91"/>
      <c r="BJ1316" s="91"/>
    </row>
    <row r="1317" spans="13:62" x14ac:dyDescent="0.25">
      <c r="M1317" s="91"/>
      <c r="N1317" s="91"/>
      <c r="O1317" s="91"/>
      <c r="P1317" s="91"/>
      <c r="R1317" s="91"/>
      <c r="S1317" s="91"/>
      <c r="T1317" s="91"/>
      <c r="U1317" s="91"/>
      <c r="W1317" s="91"/>
      <c r="X1317" s="91"/>
      <c r="Y1317" s="91"/>
      <c r="Z1317" s="91"/>
      <c r="AA1317" s="91"/>
      <c r="AB1317" s="91"/>
      <c r="AC1317" s="91"/>
      <c r="AD1317" s="91"/>
      <c r="AE1317" s="91"/>
      <c r="AF1317" s="91"/>
      <c r="AG1317" s="91"/>
      <c r="AH1317" s="91"/>
      <c r="AI1317" s="91"/>
      <c r="AJ1317" s="91"/>
      <c r="AK1317" s="91"/>
      <c r="AL1317" s="91"/>
      <c r="AM1317" s="91"/>
      <c r="AN1317" s="91"/>
      <c r="AO1317" s="91"/>
      <c r="AP1317" s="91"/>
      <c r="AQ1317" s="91"/>
      <c r="AR1317" s="91"/>
      <c r="AS1317" s="91"/>
      <c r="AT1317" s="91"/>
      <c r="AU1317" s="91"/>
      <c r="AV1317" s="91"/>
      <c r="AW1317" s="91"/>
      <c r="AX1317" s="91"/>
      <c r="AY1317" s="91"/>
      <c r="AZ1317" s="91"/>
      <c r="BA1317" s="91"/>
      <c r="BB1317" s="91"/>
      <c r="BC1317" s="91"/>
      <c r="BD1317" s="91"/>
      <c r="BE1317" s="91"/>
      <c r="BF1317" s="91"/>
      <c r="BG1317" s="91"/>
      <c r="BH1317" s="91"/>
      <c r="BI1317" s="91"/>
      <c r="BJ1317" s="91"/>
    </row>
    <row r="1318" spans="13:62" x14ac:dyDescent="0.25">
      <c r="M1318" s="91"/>
      <c r="N1318" s="91"/>
      <c r="O1318" s="91"/>
      <c r="P1318" s="91"/>
      <c r="R1318" s="91"/>
      <c r="S1318" s="91"/>
      <c r="T1318" s="91"/>
      <c r="U1318" s="91"/>
      <c r="W1318" s="91"/>
      <c r="X1318" s="91"/>
      <c r="Y1318" s="91"/>
      <c r="Z1318" s="91"/>
      <c r="AA1318" s="91"/>
      <c r="AB1318" s="91"/>
      <c r="AC1318" s="91"/>
      <c r="AD1318" s="91"/>
      <c r="AE1318" s="91"/>
      <c r="AF1318" s="91"/>
      <c r="AG1318" s="91"/>
      <c r="AH1318" s="91"/>
      <c r="AI1318" s="91"/>
      <c r="AJ1318" s="91"/>
      <c r="AK1318" s="91"/>
      <c r="AL1318" s="91"/>
      <c r="AM1318" s="91"/>
      <c r="AN1318" s="91"/>
      <c r="AO1318" s="91"/>
      <c r="AP1318" s="91"/>
      <c r="AQ1318" s="91"/>
      <c r="AR1318" s="91"/>
      <c r="AS1318" s="91"/>
      <c r="AT1318" s="91"/>
      <c r="AU1318" s="91"/>
      <c r="AV1318" s="91"/>
      <c r="AW1318" s="91"/>
      <c r="AX1318" s="91"/>
      <c r="AY1318" s="91"/>
      <c r="AZ1318" s="91"/>
      <c r="BA1318" s="91"/>
      <c r="BB1318" s="91"/>
      <c r="BC1318" s="91"/>
      <c r="BD1318" s="91"/>
      <c r="BE1318" s="91"/>
      <c r="BF1318" s="91"/>
      <c r="BG1318" s="91"/>
      <c r="BH1318" s="91"/>
      <c r="BI1318" s="91"/>
      <c r="BJ1318" s="91"/>
    </row>
    <row r="1319" spans="13:62" x14ac:dyDescent="0.25">
      <c r="M1319" s="91"/>
      <c r="N1319" s="91"/>
      <c r="O1319" s="91"/>
      <c r="P1319" s="91"/>
      <c r="R1319" s="91"/>
      <c r="S1319" s="91"/>
      <c r="T1319" s="91"/>
      <c r="U1319" s="91"/>
      <c r="W1319" s="91"/>
      <c r="X1319" s="91"/>
      <c r="Y1319" s="91"/>
      <c r="Z1319" s="91"/>
      <c r="AA1319" s="91"/>
      <c r="AB1319" s="91"/>
      <c r="AC1319" s="91"/>
      <c r="AD1319" s="91"/>
      <c r="AE1319" s="91"/>
      <c r="AF1319" s="91"/>
      <c r="AG1319" s="91"/>
      <c r="AH1319" s="91"/>
      <c r="AI1319" s="91"/>
      <c r="AJ1319" s="91"/>
      <c r="AK1319" s="91"/>
      <c r="AL1319" s="91"/>
      <c r="AM1319" s="91"/>
      <c r="AN1319" s="91"/>
      <c r="AO1319" s="91"/>
      <c r="AP1319" s="91"/>
      <c r="AQ1319" s="91"/>
      <c r="AR1319" s="91"/>
      <c r="AS1319" s="91"/>
      <c r="AT1319" s="91"/>
      <c r="AU1319" s="91"/>
      <c r="AV1319" s="91"/>
      <c r="AW1319" s="91"/>
      <c r="AX1319" s="91"/>
      <c r="AY1319" s="91"/>
      <c r="AZ1319" s="91"/>
      <c r="BA1319" s="91"/>
      <c r="BB1319" s="91"/>
      <c r="BC1319" s="91"/>
      <c r="BD1319" s="91"/>
      <c r="BE1319" s="91"/>
      <c r="BF1319" s="91"/>
      <c r="BG1319" s="91"/>
      <c r="BH1319" s="91"/>
      <c r="BI1319" s="91"/>
      <c r="BJ1319" s="91"/>
    </row>
    <row r="1320" spans="13:62" x14ac:dyDescent="0.25">
      <c r="M1320" s="91"/>
      <c r="N1320" s="91"/>
      <c r="O1320" s="91"/>
      <c r="P1320" s="91"/>
      <c r="R1320" s="91"/>
      <c r="S1320" s="91"/>
      <c r="T1320" s="91"/>
      <c r="U1320" s="91"/>
      <c r="W1320" s="91"/>
      <c r="X1320" s="91"/>
      <c r="Y1320" s="91"/>
      <c r="Z1320" s="91"/>
      <c r="AA1320" s="91"/>
      <c r="AB1320" s="91"/>
      <c r="AC1320" s="91"/>
      <c r="AD1320" s="91"/>
      <c r="AE1320" s="91"/>
      <c r="AF1320" s="91"/>
      <c r="AG1320" s="91"/>
      <c r="AH1320" s="91"/>
      <c r="AI1320" s="91"/>
      <c r="AJ1320" s="91"/>
      <c r="AK1320" s="91"/>
      <c r="AL1320" s="91"/>
      <c r="AM1320" s="91"/>
      <c r="AN1320" s="91"/>
      <c r="AO1320" s="91"/>
      <c r="AP1320" s="91"/>
      <c r="AQ1320" s="91"/>
      <c r="AR1320" s="91"/>
      <c r="AS1320" s="91"/>
      <c r="AT1320" s="91"/>
      <c r="AU1320" s="91"/>
      <c r="AV1320" s="91"/>
      <c r="AW1320" s="91"/>
      <c r="AX1320" s="91"/>
      <c r="AY1320" s="91"/>
      <c r="AZ1320" s="91"/>
      <c r="BA1320" s="91"/>
      <c r="BB1320" s="91"/>
      <c r="BC1320" s="91"/>
      <c r="BD1320" s="91"/>
      <c r="BE1320" s="91"/>
      <c r="BF1320" s="91"/>
      <c r="BG1320" s="91"/>
      <c r="BH1320" s="91"/>
      <c r="BI1320" s="91"/>
      <c r="BJ1320" s="91"/>
    </row>
    <row r="1321" spans="13:62" x14ac:dyDescent="0.25">
      <c r="M1321" s="91"/>
      <c r="N1321" s="91"/>
      <c r="O1321" s="91"/>
      <c r="P1321" s="91"/>
      <c r="R1321" s="91"/>
      <c r="S1321" s="91"/>
      <c r="T1321" s="91"/>
      <c r="U1321" s="91"/>
      <c r="W1321" s="91"/>
      <c r="X1321" s="91"/>
      <c r="Y1321" s="91"/>
      <c r="Z1321" s="91"/>
      <c r="AA1321" s="91"/>
      <c r="AB1321" s="91"/>
      <c r="AC1321" s="91"/>
      <c r="AD1321" s="91"/>
      <c r="AE1321" s="91"/>
      <c r="AF1321" s="91"/>
      <c r="AG1321" s="91"/>
      <c r="AH1321" s="91"/>
      <c r="AI1321" s="91"/>
      <c r="AJ1321" s="91"/>
      <c r="AK1321" s="91"/>
      <c r="AL1321" s="91"/>
      <c r="AM1321" s="91"/>
      <c r="AN1321" s="91"/>
      <c r="AO1321" s="91"/>
      <c r="AP1321" s="91"/>
      <c r="AQ1321" s="91"/>
      <c r="AR1321" s="91"/>
      <c r="AS1321" s="91"/>
      <c r="AT1321" s="91"/>
      <c r="AU1321" s="91"/>
      <c r="AV1321" s="91"/>
      <c r="AW1321" s="91"/>
      <c r="AX1321" s="91"/>
      <c r="AY1321" s="91"/>
      <c r="AZ1321" s="91"/>
      <c r="BA1321" s="91"/>
      <c r="BB1321" s="91"/>
      <c r="BC1321" s="91"/>
      <c r="BD1321" s="91"/>
      <c r="BE1321" s="91"/>
      <c r="BF1321" s="91"/>
      <c r="BG1321" s="91"/>
      <c r="BH1321" s="91"/>
      <c r="BI1321" s="91"/>
      <c r="BJ1321" s="91"/>
    </row>
    <row r="1322" spans="13:62" x14ac:dyDescent="0.25">
      <c r="M1322" s="91"/>
      <c r="N1322" s="91"/>
      <c r="O1322" s="91"/>
      <c r="P1322" s="91"/>
      <c r="R1322" s="91"/>
      <c r="S1322" s="91"/>
      <c r="T1322" s="91"/>
      <c r="U1322" s="91"/>
      <c r="W1322" s="91"/>
      <c r="X1322" s="91"/>
      <c r="Y1322" s="91"/>
      <c r="Z1322" s="91"/>
      <c r="AA1322" s="91"/>
      <c r="AB1322" s="91"/>
      <c r="AC1322" s="91"/>
      <c r="AD1322" s="91"/>
      <c r="AE1322" s="91"/>
      <c r="AF1322" s="91"/>
      <c r="AG1322" s="91"/>
      <c r="AH1322" s="91"/>
      <c r="AI1322" s="91"/>
      <c r="AJ1322" s="91"/>
      <c r="AK1322" s="91"/>
      <c r="AL1322" s="91"/>
      <c r="AM1322" s="91"/>
      <c r="AN1322" s="91"/>
      <c r="AO1322" s="91"/>
      <c r="AP1322" s="91"/>
      <c r="AQ1322" s="91"/>
      <c r="AR1322" s="91"/>
      <c r="AS1322" s="91"/>
      <c r="AT1322" s="91"/>
      <c r="AU1322" s="91"/>
      <c r="AV1322" s="91"/>
      <c r="AW1322" s="91"/>
      <c r="AX1322" s="91"/>
      <c r="AY1322" s="91"/>
      <c r="AZ1322" s="91"/>
      <c r="BA1322" s="91"/>
      <c r="BB1322" s="91"/>
      <c r="BC1322" s="91"/>
      <c r="BD1322" s="91"/>
      <c r="BE1322" s="91"/>
      <c r="BF1322" s="91"/>
      <c r="BG1322" s="91"/>
      <c r="BH1322" s="91"/>
      <c r="BI1322" s="91"/>
      <c r="BJ1322" s="91"/>
    </row>
    <row r="1323" spans="13:62" x14ac:dyDescent="0.25">
      <c r="M1323" s="91"/>
      <c r="N1323" s="91"/>
      <c r="O1323" s="91"/>
      <c r="P1323" s="91"/>
      <c r="R1323" s="91"/>
      <c r="S1323" s="91"/>
      <c r="T1323" s="91"/>
      <c r="U1323" s="91"/>
      <c r="W1323" s="91"/>
      <c r="X1323" s="91"/>
      <c r="Y1323" s="91"/>
      <c r="Z1323" s="91"/>
      <c r="AA1323" s="91"/>
      <c r="AB1323" s="91"/>
      <c r="AC1323" s="91"/>
      <c r="AD1323" s="91"/>
      <c r="AE1323" s="91"/>
      <c r="AF1323" s="91"/>
      <c r="AG1323" s="91"/>
      <c r="AH1323" s="91"/>
      <c r="AI1323" s="91"/>
      <c r="AJ1323" s="91"/>
      <c r="AK1323" s="91"/>
      <c r="AL1323" s="91"/>
      <c r="AM1323" s="91"/>
      <c r="AN1323" s="91"/>
      <c r="AO1323" s="91"/>
      <c r="AP1323" s="91"/>
      <c r="AQ1323" s="91"/>
      <c r="AR1323" s="91"/>
      <c r="AS1323" s="91"/>
      <c r="AT1323" s="91"/>
      <c r="AU1323" s="91"/>
      <c r="AV1323" s="91"/>
      <c r="AW1323" s="91"/>
      <c r="AX1323" s="91"/>
      <c r="AY1323" s="91"/>
      <c r="AZ1323" s="91"/>
      <c r="BA1323" s="91"/>
      <c r="BB1323" s="91"/>
      <c r="BC1323" s="91"/>
      <c r="BD1323" s="91"/>
      <c r="BE1323" s="91"/>
      <c r="BF1323" s="91"/>
      <c r="BG1323" s="91"/>
      <c r="BH1323" s="91"/>
      <c r="BI1323" s="91"/>
      <c r="BJ1323" s="91"/>
    </row>
    <row r="1324" spans="13:62" x14ac:dyDescent="0.25">
      <c r="M1324" s="91"/>
      <c r="N1324" s="91"/>
      <c r="O1324" s="91"/>
      <c r="P1324" s="91"/>
      <c r="R1324" s="91"/>
      <c r="S1324" s="91"/>
      <c r="T1324" s="91"/>
      <c r="U1324" s="91"/>
      <c r="W1324" s="91"/>
      <c r="X1324" s="91"/>
      <c r="Y1324" s="91"/>
      <c r="Z1324" s="91"/>
      <c r="AA1324" s="91"/>
      <c r="AB1324" s="91"/>
      <c r="AC1324" s="91"/>
      <c r="AD1324" s="91"/>
      <c r="AE1324" s="91"/>
      <c r="AF1324" s="91"/>
      <c r="AG1324" s="91"/>
      <c r="AH1324" s="91"/>
      <c r="AI1324" s="91"/>
      <c r="AJ1324" s="91"/>
      <c r="AK1324" s="91"/>
      <c r="AL1324" s="91"/>
      <c r="AM1324" s="91"/>
      <c r="AN1324" s="91"/>
      <c r="AO1324" s="91"/>
      <c r="AP1324" s="91"/>
      <c r="AQ1324" s="91"/>
      <c r="AR1324" s="91"/>
      <c r="AS1324" s="91"/>
      <c r="AT1324" s="91"/>
      <c r="AU1324" s="91"/>
      <c r="AV1324" s="91"/>
      <c r="AW1324" s="91"/>
      <c r="AX1324" s="91"/>
      <c r="AY1324" s="91"/>
      <c r="AZ1324" s="91"/>
      <c r="BA1324" s="91"/>
      <c r="BB1324" s="91"/>
      <c r="BC1324" s="91"/>
      <c r="BD1324" s="91"/>
      <c r="BE1324" s="91"/>
      <c r="BF1324" s="91"/>
      <c r="BG1324" s="91"/>
      <c r="BH1324" s="91"/>
      <c r="BI1324" s="91"/>
      <c r="BJ1324" s="91"/>
    </row>
    <row r="1325" spans="13:62" x14ac:dyDescent="0.25">
      <c r="M1325" s="91"/>
      <c r="N1325" s="91"/>
      <c r="O1325" s="91"/>
      <c r="P1325" s="91"/>
      <c r="R1325" s="91"/>
      <c r="S1325" s="91"/>
      <c r="T1325" s="91"/>
      <c r="U1325" s="91"/>
      <c r="W1325" s="91"/>
      <c r="X1325" s="91"/>
      <c r="Y1325" s="91"/>
      <c r="Z1325" s="91"/>
      <c r="AA1325" s="91"/>
      <c r="AB1325" s="91"/>
      <c r="AC1325" s="91"/>
      <c r="AD1325" s="91"/>
      <c r="AE1325" s="91"/>
      <c r="AF1325" s="91"/>
      <c r="AG1325" s="91"/>
      <c r="AH1325" s="91"/>
      <c r="AI1325" s="91"/>
      <c r="AJ1325" s="91"/>
      <c r="AK1325" s="91"/>
      <c r="AL1325" s="91"/>
      <c r="AM1325" s="91"/>
      <c r="AN1325" s="91"/>
      <c r="AO1325" s="91"/>
      <c r="AP1325" s="91"/>
      <c r="AQ1325" s="91"/>
      <c r="AR1325" s="91"/>
      <c r="AS1325" s="91"/>
      <c r="AT1325" s="91"/>
      <c r="AU1325" s="91"/>
      <c r="AV1325" s="91"/>
      <c r="AW1325" s="91"/>
      <c r="AX1325" s="91"/>
      <c r="AY1325" s="91"/>
      <c r="AZ1325" s="91"/>
      <c r="BA1325" s="91"/>
      <c r="BB1325" s="91"/>
      <c r="BC1325" s="91"/>
      <c r="BD1325" s="91"/>
      <c r="BE1325" s="91"/>
      <c r="BF1325" s="91"/>
      <c r="BG1325" s="91"/>
      <c r="BH1325" s="91"/>
      <c r="BI1325" s="91"/>
      <c r="BJ1325" s="91"/>
    </row>
    <row r="1326" spans="13:62" x14ac:dyDescent="0.25">
      <c r="M1326" s="91"/>
      <c r="N1326" s="91"/>
      <c r="O1326" s="91"/>
      <c r="P1326" s="91"/>
      <c r="R1326" s="91"/>
      <c r="S1326" s="91"/>
      <c r="T1326" s="91"/>
      <c r="U1326" s="91"/>
      <c r="W1326" s="91"/>
      <c r="X1326" s="91"/>
      <c r="Y1326" s="91"/>
      <c r="Z1326" s="91"/>
      <c r="AA1326" s="91"/>
      <c r="AB1326" s="91"/>
      <c r="AC1326" s="91"/>
      <c r="AD1326" s="91"/>
      <c r="AE1326" s="91"/>
      <c r="AF1326" s="91"/>
      <c r="AG1326" s="91"/>
      <c r="AH1326" s="91"/>
      <c r="AI1326" s="91"/>
      <c r="AJ1326" s="91"/>
      <c r="AK1326" s="91"/>
      <c r="AL1326" s="91"/>
      <c r="AM1326" s="91"/>
      <c r="AN1326" s="91"/>
      <c r="AO1326" s="91"/>
      <c r="AP1326" s="91"/>
      <c r="AQ1326" s="91"/>
      <c r="AR1326" s="91"/>
      <c r="AS1326" s="91"/>
      <c r="AT1326" s="91"/>
      <c r="AU1326" s="91"/>
      <c r="AV1326" s="91"/>
      <c r="AW1326" s="91"/>
      <c r="AX1326" s="91"/>
      <c r="AY1326" s="91"/>
      <c r="AZ1326" s="91"/>
      <c r="BA1326" s="91"/>
      <c r="BB1326" s="91"/>
      <c r="BC1326" s="91"/>
      <c r="BD1326" s="91"/>
      <c r="BE1326" s="91"/>
      <c r="BF1326" s="91"/>
      <c r="BG1326" s="91"/>
      <c r="BH1326" s="91"/>
      <c r="BI1326" s="91"/>
      <c r="BJ1326" s="91"/>
    </row>
    <row r="1327" spans="13:62" x14ac:dyDescent="0.25">
      <c r="M1327" s="91"/>
      <c r="N1327" s="91"/>
      <c r="O1327" s="91"/>
      <c r="P1327" s="91"/>
      <c r="R1327" s="91"/>
      <c r="S1327" s="91"/>
      <c r="T1327" s="91"/>
      <c r="U1327" s="91"/>
      <c r="W1327" s="91"/>
      <c r="X1327" s="91"/>
      <c r="Y1327" s="91"/>
      <c r="Z1327" s="91"/>
      <c r="AA1327" s="91"/>
      <c r="AB1327" s="91"/>
      <c r="AC1327" s="91"/>
      <c r="AD1327" s="91"/>
      <c r="AE1327" s="91"/>
      <c r="AF1327" s="91"/>
      <c r="AG1327" s="91"/>
      <c r="AH1327" s="91"/>
      <c r="AI1327" s="91"/>
      <c r="AJ1327" s="91"/>
      <c r="AK1327" s="91"/>
      <c r="AL1327" s="91"/>
      <c r="AM1327" s="91"/>
      <c r="AN1327" s="91"/>
      <c r="AO1327" s="91"/>
      <c r="AP1327" s="91"/>
      <c r="AQ1327" s="91"/>
      <c r="AR1327" s="91"/>
      <c r="AS1327" s="91"/>
      <c r="AT1327" s="91"/>
      <c r="AU1327" s="91"/>
      <c r="AV1327" s="91"/>
      <c r="AW1327" s="91"/>
      <c r="AX1327" s="91"/>
      <c r="AY1327" s="91"/>
      <c r="AZ1327" s="91"/>
      <c r="BA1327" s="91"/>
      <c r="BB1327" s="91"/>
      <c r="BC1327" s="91"/>
      <c r="BD1327" s="91"/>
      <c r="BE1327" s="91"/>
      <c r="BF1327" s="91"/>
      <c r="BG1327" s="91"/>
      <c r="BH1327" s="91"/>
      <c r="BI1327" s="91"/>
      <c r="BJ1327" s="91"/>
    </row>
    <row r="1328" spans="13:62" x14ac:dyDescent="0.25">
      <c r="M1328" s="91"/>
      <c r="N1328" s="91"/>
      <c r="O1328" s="91"/>
      <c r="P1328" s="91"/>
      <c r="R1328" s="91"/>
      <c r="S1328" s="91"/>
      <c r="T1328" s="91"/>
      <c r="U1328" s="91"/>
      <c r="W1328" s="91"/>
      <c r="X1328" s="91"/>
      <c r="Y1328" s="91"/>
      <c r="Z1328" s="91"/>
      <c r="AA1328" s="91"/>
      <c r="AB1328" s="91"/>
      <c r="AC1328" s="91"/>
      <c r="AD1328" s="91"/>
      <c r="AE1328" s="91"/>
      <c r="AF1328" s="91"/>
      <c r="AG1328" s="91"/>
      <c r="AH1328" s="91"/>
      <c r="AI1328" s="91"/>
      <c r="AJ1328" s="91"/>
      <c r="AK1328" s="91"/>
      <c r="AL1328" s="91"/>
      <c r="AM1328" s="91"/>
      <c r="AN1328" s="91"/>
      <c r="AO1328" s="91"/>
      <c r="AP1328" s="91"/>
      <c r="AQ1328" s="91"/>
      <c r="AR1328" s="91"/>
      <c r="AS1328" s="91"/>
      <c r="AT1328" s="91"/>
      <c r="AU1328" s="91"/>
      <c r="AV1328" s="91"/>
      <c r="AW1328" s="91"/>
      <c r="AX1328" s="91"/>
      <c r="AY1328" s="91"/>
      <c r="AZ1328" s="91"/>
      <c r="BA1328" s="91"/>
      <c r="BB1328" s="91"/>
      <c r="BC1328" s="91"/>
      <c r="BD1328" s="91"/>
      <c r="BE1328" s="91"/>
      <c r="BF1328" s="91"/>
      <c r="BG1328" s="91"/>
      <c r="BH1328" s="91"/>
      <c r="BI1328" s="91"/>
      <c r="BJ1328" s="91"/>
    </row>
    <row r="1329" spans="13:62" x14ac:dyDescent="0.25">
      <c r="M1329" s="91"/>
      <c r="N1329" s="91"/>
      <c r="O1329" s="91"/>
      <c r="P1329" s="91"/>
      <c r="R1329" s="91"/>
      <c r="S1329" s="91"/>
      <c r="T1329" s="91"/>
      <c r="U1329" s="91"/>
      <c r="W1329" s="91"/>
      <c r="X1329" s="91"/>
      <c r="Y1329" s="91"/>
      <c r="Z1329" s="91"/>
      <c r="AA1329" s="91"/>
      <c r="AB1329" s="91"/>
      <c r="AC1329" s="91"/>
      <c r="AD1329" s="91"/>
      <c r="AE1329" s="91"/>
      <c r="AF1329" s="91"/>
      <c r="AG1329" s="91"/>
      <c r="AH1329" s="91"/>
      <c r="AI1329" s="91"/>
      <c r="AJ1329" s="91"/>
      <c r="AK1329" s="91"/>
      <c r="AL1329" s="91"/>
      <c r="AM1329" s="91"/>
      <c r="AN1329" s="91"/>
      <c r="AO1329" s="91"/>
      <c r="AP1329" s="91"/>
      <c r="AQ1329" s="91"/>
      <c r="AR1329" s="91"/>
      <c r="AS1329" s="91"/>
      <c r="AT1329" s="91"/>
      <c r="AU1329" s="91"/>
      <c r="AV1329" s="91"/>
      <c r="AW1329" s="91"/>
      <c r="AX1329" s="91"/>
      <c r="AY1329" s="91"/>
      <c r="AZ1329" s="91"/>
      <c r="BA1329" s="91"/>
      <c r="BB1329" s="91"/>
      <c r="BC1329" s="91"/>
      <c r="BD1329" s="91"/>
      <c r="BE1329" s="91"/>
      <c r="BF1329" s="91"/>
      <c r="BG1329" s="91"/>
      <c r="BH1329" s="91"/>
      <c r="BI1329" s="91"/>
      <c r="BJ1329" s="91"/>
    </row>
    <row r="1330" spans="13:62" x14ac:dyDescent="0.25">
      <c r="M1330" s="91"/>
      <c r="N1330" s="91"/>
      <c r="O1330" s="91"/>
      <c r="P1330" s="91"/>
      <c r="R1330" s="91"/>
      <c r="S1330" s="91"/>
      <c r="T1330" s="91"/>
      <c r="U1330" s="91"/>
      <c r="W1330" s="91"/>
      <c r="X1330" s="91"/>
      <c r="Y1330" s="91"/>
      <c r="Z1330" s="91"/>
      <c r="AA1330" s="91"/>
      <c r="AB1330" s="91"/>
      <c r="AC1330" s="91"/>
      <c r="AD1330" s="91"/>
      <c r="AE1330" s="91"/>
      <c r="AF1330" s="91"/>
      <c r="AG1330" s="91"/>
      <c r="AH1330" s="91"/>
      <c r="AI1330" s="91"/>
      <c r="AJ1330" s="91"/>
      <c r="AK1330" s="91"/>
      <c r="AL1330" s="91"/>
      <c r="AM1330" s="91"/>
      <c r="AN1330" s="91"/>
      <c r="AO1330" s="91"/>
      <c r="AP1330" s="91"/>
      <c r="AQ1330" s="91"/>
      <c r="AR1330" s="91"/>
      <c r="AS1330" s="91"/>
      <c r="AT1330" s="91"/>
      <c r="AU1330" s="91"/>
      <c r="AV1330" s="91"/>
      <c r="AW1330" s="91"/>
      <c r="AX1330" s="91"/>
      <c r="AY1330" s="91"/>
      <c r="AZ1330" s="91"/>
      <c r="BA1330" s="91"/>
      <c r="BB1330" s="91"/>
      <c r="BC1330" s="91"/>
      <c r="BD1330" s="91"/>
      <c r="BE1330" s="91"/>
      <c r="BF1330" s="91"/>
      <c r="BG1330" s="91"/>
      <c r="BH1330" s="91"/>
      <c r="BI1330" s="91"/>
      <c r="BJ1330" s="91"/>
    </row>
    <row r="1331" spans="13:62" x14ac:dyDescent="0.25">
      <c r="M1331" s="91"/>
      <c r="N1331" s="91"/>
      <c r="O1331" s="91"/>
      <c r="P1331" s="91"/>
      <c r="R1331" s="91"/>
      <c r="S1331" s="91"/>
      <c r="T1331" s="91"/>
      <c r="U1331" s="91"/>
      <c r="W1331" s="91"/>
      <c r="X1331" s="91"/>
      <c r="Y1331" s="91"/>
      <c r="Z1331" s="91"/>
      <c r="AA1331" s="91"/>
      <c r="AB1331" s="91"/>
      <c r="AC1331" s="91"/>
      <c r="AD1331" s="91"/>
      <c r="AE1331" s="91"/>
      <c r="AF1331" s="91"/>
      <c r="AG1331" s="91"/>
      <c r="AH1331" s="91"/>
      <c r="AI1331" s="91"/>
      <c r="AJ1331" s="91"/>
      <c r="AK1331" s="91"/>
      <c r="AL1331" s="91"/>
      <c r="AM1331" s="91"/>
      <c r="AN1331" s="91"/>
      <c r="AO1331" s="91"/>
      <c r="AP1331" s="91"/>
      <c r="AQ1331" s="91"/>
      <c r="AR1331" s="91"/>
      <c r="AS1331" s="91"/>
      <c r="AT1331" s="91"/>
      <c r="AU1331" s="91"/>
      <c r="AV1331" s="91"/>
      <c r="AW1331" s="91"/>
      <c r="AX1331" s="91"/>
      <c r="AY1331" s="91"/>
      <c r="AZ1331" s="91"/>
      <c r="BA1331" s="91"/>
      <c r="BB1331" s="91"/>
      <c r="BC1331" s="91"/>
      <c r="BD1331" s="91"/>
      <c r="BE1331" s="91"/>
      <c r="BF1331" s="91"/>
      <c r="BG1331" s="91"/>
      <c r="BH1331" s="91"/>
      <c r="BI1331" s="91"/>
      <c r="BJ1331" s="91"/>
    </row>
    <row r="1332" spans="13:62" x14ac:dyDescent="0.25">
      <c r="M1332" s="91"/>
      <c r="N1332" s="91"/>
      <c r="O1332" s="91"/>
      <c r="P1332" s="91"/>
      <c r="R1332" s="91"/>
      <c r="S1332" s="91"/>
      <c r="T1332" s="91"/>
      <c r="U1332" s="91"/>
      <c r="W1332" s="91"/>
      <c r="X1332" s="91"/>
      <c r="Y1332" s="91"/>
      <c r="Z1332" s="91"/>
      <c r="AA1332" s="91"/>
      <c r="AB1332" s="91"/>
      <c r="AC1332" s="91"/>
      <c r="AD1332" s="91"/>
      <c r="AE1332" s="91"/>
      <c r="AF1332" s="91"/>
      <c r="AG1332" s="91"/>
      <c r="AH1332" s="91"/>
      <c r="AI1332" s="91"/>
      <c r="AJ1332" s="91"/>
      <c r="AK1332" s="91"/>
      <c r="AL1332" s="91"/>
      <c r="AM1332" s="91"/>
      <c r="AN1332" s="91"/>
      <c r="AO1332" s="91"/>
      <c r="AP1332" s="91"/>
      <c r="AQ1332" s="91"/>
      <c r="AR1332" s="91"/>
      <c r="AS1332" s="91"/>
      <c r="AT1332" s="91"/>
      <c r="AU1332" s="91"/>
      <c r="AV1332" s="91"/>
      <c r="AW1332" s="91"/>
      <c r="AX1332" s="91"/>
      <c r="AY1332" s="91"/>
      <c r="AZ1332" s="91"/>
      <c r="BA1332" s="91"/>
      <c r="BB1332" s="91"/>
      <c r="BC1332" s="91"/>
      <c r="BD1332" s="91"/>
      <c r="BE1332" s="91"/>
      <c r="BF1332" s="91"/>
      <c r="BG1332" s="91"/>
      <c r="BH1332" s="91"/>
      <c r="BI1332" s="91"/>
      <c r="BJ1332" s="91"/>
    </row>
    <row r="1333" spans="13:62" x14ac:dyDescent="0.25">
      <c r="M1333" s="91"/>
      <c r="N1333" s="91"/>
      <c r="O1333" s="91"/>
      <c r="P1333" s="91"/>
      <c r="R1333" s="91"/>
      <c r="S1333" s="91"/>
      <c r="T1333" s="91"/>
      <c r="U1333" s="91"/>
      <c r="W1333" s="91"/>
      <c r="X1333" s="91"/>
      <c r="Y1333" s="91"/>
      <c r="Z1333" s="91"/>
      <c r="AA1333" s="91"/>
      <c r="AB1333" s="91"/>
      <c r="AC1333" s="91"/>
      <c r="AD1333" s="91"/>
      <c r="AE1333" s="91"/>
      <c r="AF1333" s="91"/>
      <c r="AG1333" s="91"/>
      <c r="AH1333" s="91"/>
      <c r="AI1333" s="91"/>
      <c r="AJ1333" s="91"/>
      <c r="AK1333" s="91"/>
      <c r="AL1333" s="91"/>
      <c r="AM1333" s="91"/>
      <c r="AN1333" s="91"/>
      <c r="AO1333" s="91"/>
      <c r="AP1333" s="91"/>
      <c r="AQ1333" s="91"/>
      <c r="AR1333" s="91"/>
      <c r="AS1333" s="91"/>
      <c r="AT1333" s="91"/>
      <c r="AU1333" s="91"/>
      <c r="AV1333" s="91"/>
      <c r="AW1333" s="91"/>
      <c r="AX1333" s="91"/>
      <c r="AY1333" s="91"/>
      <c r="AZ1333" s="91"/>
      <c r="BA1333" s="91"/>
      <c r="BB1333" s="91"/>
      <c r="BC1333" s="91"/>
      <c r="BD1333" s="91"/>
      <c r="BE1333" s="91"/>
      <c r="BF1333" s="91"/>
      <c r="BG1333" s="91"/>
      <c r="BH1333" s="91"/>
      <c r="BI1333" s="91"/>
      <c r="BJ1333" s="91"/>
    </row>
    <row r="1334" spans="13:62" x14ac:dyDescent="0.25">
      <c r="M1334" s="91"/>
      <c r="N1334" s="91"/>
      <c r="O1334" s="91"/>
      <c r="P1334" s="91"/>
      <c r="R1334" s="91"/>
      <c r="S1334" s="91"/>
      <c r="T1334" s="91"/>
      <c r="U1334" s="91"/>
      <c r="W1334" s="91"/>
      <c r="X1334" s="91"/>
      <c r="Y1334" s="91"/>
      <c r="Z1334" s="91"/>
      <c r="AA1334" s="91"/>
      <c r="AB1334" s="91"/>
      <c r="AC1334" s="91"/>
      <c r="AD1334" s="91"/>
      <c r="AE1334" s="91"/>
      <c r="AF1334" s="91"/>
      <c r="AG1334" s="91"/>
      <c r="AH1334" s="91"/>
      <c r="AI1334" s="91"/>
      <c r="AJ1334" s="91"/>
      <c r="AK1334" s="91"/>
      <c r="AL1334" s="91"/>
      <c r="AM1334" s="91"/>
      <c r="AN1334" s="91"/>
      <c r="AO1334" s="91"/>
      <c r="AP1334" s="91"/>
      <c r="AQ1334" s="91"/>
      <c r="AR1334" s="91"/>
      <c r="AS1334" s="91"/>
      <c r="AT1334" s="91"/>
      <c r="AU1334" s="91"/>
      <c r="AV1334" s="91"/>
      <c r="AW1334" s="91"/>
      <c r="AX1334" s="91"/>
      <c r="AY1334" s="91"/>
      <c r="AZ1334" s="91"/>
      <c r="BA1334" s="91"/>
      <c r="BB1334" s="91"/>
      <c r="BC1334" s="91"/>
      <c r="BD1334" s="91"/>
      <c r="BE1334" s="91"/>
      <c r="BF1334" s="91"/>
      <c r="BG1334" s="91"/>
      <c r="BH1334" s="91"/>
      <c r="BI1334" s="91"/>
      <c r="BJ1334" s="91"/>
    </row>
    <row r="1335" spans="13:62" x14ac:dyDescent="0.25">
      <c r="M1335" s="91"/>
      <c r="N1335" s="91"/>
      <c r="O1335" s="91"/>
      <c r="P1335" s="91"/>
      <c r="R1335" s="91"/>
      <c r="S1335" s="91"/>
      <c r="T1335" s="91"/>
      <c r="U1335" s="91"/>
      <c r="W1335" s="91"/>
      <c r="X1335" s="91"/>
      <c r="Y1335" s="91"/>
      <c r="Z1335" s="91"/>
      <c r="AA1335" s="91"/>
      <c r="AB1335" s="91"/>
      <c r="AC1335" s="91"/>
      <c r="AD1335" s="91"/>
      <c r="AE1335" s="91"/>
      <c r="AF1335" s="91"/>
      <c r="AG1335" s="91"/>
      <c r="AH1335" s="91"/>
      <c r="AI1335" s="91"/>
      <c r="AJ1335" s="91"/>
      <c r="AK1335" s="91"/>
      <c r="AL1335" s="91"/>
      <c r="AM1335" s="91"/>
      <c r="AN1335" s="91"/>
      <c r="AO1335" s="91"/>
      <c r="AP1335" s="91"/>
      <c r="AQ1335" s="91"/>
      <c r="AR1335" s="91"/>
      <c r="AS1335" s="91"/>
      <c r="AT1335" s="91"/>
      <c r="AU1335" s="91"/>
      <c r="AV1335" s="91"/>
      <c r="AW1335" s="91"/>
      <c r="AX1335" s="91"/>
      <c r="AY1335" s="91"/>
      <c r="AZ1335" s="91"/>
      <c r="BA1335" s="91"/>
      <c r="BB1335" s="91"/>
      <c r="BC1335" s="91"/>
      <c r="BD1335" s="91"/>
      <c r="BE1335" s="91"/>
      <c r="BF1335" s="91"/>
      <c r="BG1335" s="91"/>
      <c r="BH1335" s="91"/>
      <c r="BI1335" s="91"/>
      <c r="BJ1335" s="91"/>
    </row>
    <row r="1336" spans="13:62" x14ac:dyDescent="0.25">
      <c r="M1336" s="91"/>
      <c r="N1336" s="91"/>
      <c r="O1336" s="91"/>
      <c r="P1336" s="91"/>
      <c r="R1336" s="91"/>
      <c r="S1336" s="91"/>
      <c r="T1336" s="91"/>
      <c r="U1336" s="91"/>
      <c r="W1336" s="91"/>
      <c r="X1336" s="91"/>
      <c r="Y1336" s="91"/>
      <c r="Z1336" s="91"/>
      <c r="AA1336" s="91"/>
      <c r="AB1336" s="91"/>
      <c r="AC1336" s="91"/>
      <c r="AD1336" s="91"/>
      <c r="AE1336" s="91"/>
      <c r="AF1336" s="91"/>
      <c r="AG1336" s="91"/>
      <c r="AH1336" s="91"/>
      <c r="AI1336" s="91"/>
      <c r="AJ1336" s="91"/>
      <c r="AK1336" s="91"/>
      <c r="AL1336" s="91"/>
      <c r="AM1336" s="91"/>
      <c r="AN1336" s="91"/>
      <c r="AO1336" s="91"/>
      <c r="AP1336" s="91"/>
      <c r="AQ1336" s="91"/>
      <c r="AR1336" s="91"/>
      <c r="AS1336" s="91"/>
      <c r="AT1336" s="91"/>
      <c r="AU1336" s="91"/>
      <c r="AV1336" s="91"/>
      <c r="AW1336" s="91"/>
      <c r="AX1336" s="91"/>
      <c r="AY1336" s="91"/>
      <c r="AZ1336" s="91"/>
      <c r="BA1336" s="91"/>
      <c r="BB1336" s="91"/>
      <c r="BC1336" s="91"/>
      <c r="BD1336" s="91"/>
      <c r="BE1336" s="91"/>
      <c r="BF1336" s="91"/>
      <c r="BG1336" s="91"/>
      <c r="BH1336" s="91"/>
      <c r="BI1336" s="91"/>
      <c r="BJ1336" s="91"/>
    </row>
    <row r="1337" spans="13:62" x14ac:dyDescent="0.25">
      <c r="M1337" s="91"/>
      <c r="N1337" s="91"/>
      <c r="O1337" s="91"/>
      <c r="P1337" s="91"/>
      <c r="R1337" s="91"/>
      <c r="S1337" s="91"/>
      <c r="T1337" s="91"/>
      <c r="U1337" s="91"/>
      <c r="W1337" s="91"/>
      <c r="X1337" s="91"/>
      <c r="Y1337" s="91"/>
      <c r="Z1337" s="91"/>
      <c r="AA1337" s="91"/>
      <c r="AB1337" s="91"/>
      <c r="AC1337" s="91"/>
      <c r="AD1337" s="91"/>
      <c r="AE1337" s="91"/>
      <c r="AF1337" s="91"/>
      <c r="AG1337" s="91"/>
      <c r="AH1337" s="91"/>
      <c r="AI1337" s="91"/>
      <c r="AJ1337" s="91"/>
      <c r="AK1337" s="91"/>
      <c r="AL1337" s="91"/>
      <c r="AM1337" s="91"/>
      <c r="AN1337" s="91"/>
      <c r="AO1337" s="91"/>
      <c r="AP1337" s="91"/>
      <c r="AQ1337" s="91"/>
      <c r="AR1337" s="91"/>
      <c r="AS1337" s="91"/>
      <c r="AT1337" s="91"/>
      <c r="AU1337" s="91"/>
      <c r="AV1337" s="91"/>
      <c r="AW1337" s="91"/>
      <c r="AX1337" s="91"/>
      <c r="AY1337" s="91"/>
      <c r="AZ1337" s="91"/>
      <c r="BA1337" s="91"/>
      <c r="BB1337" s="91"/>
      <c r="BC1337" s="91"/>
      <c r="BD1337" s="91"/>
      <c r="BE1337" s="91"/>
      <c r="BF1337" s="91"/>
      <c r="BG1337" s="91"/>
      <c r="BH1337" s="91"/>
      <c r="BI1337" s="91"/>
      <c r="BJ1337" s="91"/>
    </row>
    <row r="1338" spans="13:62" x14ac:dyDescent="0.25">
      <c r="M1338" s="91"/>
      <c r="N1338" s="91"/>
      <c r="O1338" s="91"/>
      <c r="P1338" s="91"/>
      <c r="R1338" s="91"/>
      <c r="S1338" s="91"/>
      <c r="T1338" s="91"/>
      <c r="U1338" s="91"/>
      <c r="W1338" s="91"/>
      <c r="X1338" s="91"/>
      <c r="Y1338" s="91"/>
      <c r="Z1338" s="91"/>
      <c r="AA1338" s="91"/>
      <c r="AB1338" s="91"/>
      <c r="AC1338" s="91"/>
      <c r="AD1338" s="91"/>
      <c r="AE1338" s="91"/>
      <c r="AF1338" s="91"/>
      <c r="AG1338" s="91"/>
      <c r="AH1338" s="91"/>
      <c r="AI1338" s="91"/>
      <c r="AJ1338" s="91"/>
      <c r="AK1338" s="91"/>
      <c r="AL1338" s="91"/>
      <c r="AM1338" s="91"/>
      <c r="AN1338" s="91"/>
      <c r="AO1338" s="91"/>
      <c r="AP1338" s="91"/>
      <c r="AQ1338" s="91"/>
      <c r="AR1338" s="91"/>
      <c r="AS1338" s="91"/>
      <c r="AT1338" s="91"/>
      <c r="AU1338" s="91"/>
      <c r="AV1338" s="91"/>
      <c r="AW1338" s="91"/>
      <c r="AX1338" s="91"/>
      <c r="AY1338" s="91"/>
      <c r="AZ1338" s="91"/>
      <c r="BA1338" s="91"/>
      <c r="BB1338" s="91"/>
      <c r="BC1338" s="91"/>
      <c r="BD1338" s="91"/>
      <c r="BE1338" s="91"/>
      <c r="BF1338" s="91"/>
      <c r="BG1338" s="91"/>
      <c r="BH1338" s="91"/>
      <c r="BI1338" s="91"/>
      <c r="BJ1338" s="91"/>
    </row>
    <row r="1339" spans="13:62" x14ac:dyDescent="0.25">
      <c r="M1339" s="91"/>
      <c r="N1339" s="91"/>
      <c r="O1339" s="91"/>
      <c r="P1339" s="91"/>
      <c r="R1339" s="91"/>
      <c r="S1339" s="91"/>
      <c r="T1339" s="91"/>
      <c r="U1339" s="91"/>
      <c r="W1339" s="91"/>
      <c r="X1339" s="91"/>
      <c r="Y1339" s="91"/>
      <c r="Z1339" s="91"/>
      <c r="AA1339" s="91"/>
      <c r="AB1339" s="91"/>
      <c r="AC1339" s="91"/>
      <c r="AD1339" s="91"/>
      <c r="AE1339" s="91"/>
      <c r="AF1339" s="91"/>
      <c r="AG1339" s="91"/>
      <c r="AH1339" s="91"/>
      <c r="AI1339" s="91"/>
      <c r="AJ1339" s="91"/>
      <c r="AK1339" s="91"/>
      <c r="AL1339" s="91"/>
      <c r="AM1339" s="91"/>
      <c r="AN1339" s="91"/>
      <c r="AO1339" s="91"/>
      <c r="AP1339" s="91"/>
      <c r="AQ1339" s="91"/>
      <c r="AR1339" s="91"/>
      <c r="AS1339" s="91"/>
      <c r="AT1339" s="91"/>
      <c r="AU1339" s="91"/>
      <c r="AV1339" s="91"/>
      <c r="AW1339" s="91"/>
      <c r="AX1339" s="91"/>
      <c r="AY1339" s="91"/>
      <c r="AZ1339" s="91"/>
      <c r="BA1339" s="91"/>
      <c r="BB1339" s="91"/>
      <c r="BC1339" s="91"/>
      <c r="BD1339" s="91"/>
      <c r="BE1339" s="91"/>
      <c r="BF1339" s="91"/>
      <c r="BG1339" s="91"/>
      <c r="BH1339" s="91"/>
      <c r="BI1339" s="91"/>
      <c r="BJ1339" s="91"/>
    </row>
    <row r="1340" spans="13:62" x14ac:dyDescent="0.25">
      <c r="M1340" s="91"/>
      <c r="N1340" s="91"/>
      <c r="O1340" s="91"/>
      <c r="P1340" s="91"/>
      <c r="R1340" s="91"/>
      <c r="S1340" s="91"/>
      <c r="T1340" s="91"/>
      <c r="U1340" s="91"/>
      <c r="W1340" s="91"/>
      <c r="X1340" s="91"/>
      <c r="Y1340" s="91"/>
      <c r="Z1340" s="91"/>
      <c r="AA1340" s="91"/>
      <c r="AB1340" s="91"/>
      <c r="AC1340" s="91"/>
      <c r="AD1340" s="91"/>
      <c r="AE1340" s="91"/>
      <c r="AF1340" s="91"/>
      <c r="AG1340" s="91"/>
      <c r="AH1340" s="91"/>
      <c r="AI1340" s="91"/>
      <c r="AJ1340" s="91"/>
      <c r="AK1340" s="91"/>
      <c r="AL1340" s="91"/>
      <c r="AM1340" s="91"/>
      <c r="AN1340" s="91"/>
      <c r="AO1340" s="91"/>
      <c r="AP1340" s="91"/>
      <c r="AQ1340" s="91"/>
      <c r="AR1340" s="91"/>
      <c r="AS1340" s="91"/>
      <c r="AT1340" s="91"/>
      <c r="AU1340" s="91"/>
      <c r="AV1340" s="91"/>
      <c r="AW1340" s="91"/>
      <c r="AX1340" s="91"/>
      <c r="AY1340" s="91"/>
      <c r="AZ1340" s="91"/>
      <c r="BA1340" s="91"/>
      <c r="BB1340" s="91"/>
      <c r="BC1340" s="91"/>
      <c r="BD1340" s="91"/>
      <c r="BE1340" s="91"/>
      <c r="BF1340" s="91"/>
      <c r="BG1340" s="91"/>
      <c r="BH1340" s="91"/>
      <c r="BI1340" s="91"/>
      <c r="BJ1340" s="91"/>
    </row>
    <row r="1341" spans="13:62" x14ac:dyDescent="0.25">
      <c r="M1341" s="91"/>
      <c r="N1341" s="91"/>
      <c r="O1341" s="91"/>
      <c r="P1341" s="91"/>
      <c r="R1341" s="91"/>
      <c r="S1341" s="91"/>
      <c r="T1341" s="91"/>
      <c r="U1341" s="91"/>
      <c r="W1341" s="91"/>
      <c r="X1341" s="91"/>
      <c r="Y1341" s="91"/>
      <c r="Z1341" s="91"/>
      <c r="AA1341" s="91"/>
      <c r="AB1341" s="91"/>
      <c r="AC1341" s="91"/>
      <c r="AD1341" s="91"/>
      <c r="AE1341" s="91"/>
      <c r="AF1341" s="91"/>
      <c r="AG1341" s="91"/>
      <c r="AH1341" s="91"/>
      <c r="AI1341" s="91"/>
      <c r="AJ1341" s="91"/>
      <c r="AK1341" s="91"/>
      <c r="AL1341" s="91"/>
      <c r="AM1341" s="91"/>
      <c r="AN1341" s="91"/>
      <c r="AO1341" s="91"/>
      <c r="AP1341" s="91"/>
      <c r="AQ1341" s="91"/>
      <c r="AR1341" s="91"/>
      <c r="AS1341" s="91"/>
      <c r="AT1341" s="91"/>
      <c r="AU1341" s="91"/>
      <c r="AV1341" s="91"/>
      <c r="AW1341" s="91"/>
      <c r="AX1341" s="91"/>
      <c r="AY1341" s="91"/>
      <c r="AZ1341" s="91"/>
      <c r="BA1341" s="91"/>
      <c r="BB1341" s="91"/>
      <c r="BC1341" s="91"/>
      <c r="BD1341" s="91"/>
      <c r="BE1341" s="91"/>
      <c r="BF1341" s="91"/>
      <c r="BG1341" s="91"/>
      <c r="BH1341" s="91"/>
      <c r="BI1341" s="91"/>
      <c r="BJ1341" s="91"/>
    </row>
    <row r="1342" spans="13:62" x14ac:dyDescent="0.25">
      <c r="M1342" s="91"/>
      <c r="N1342" s="91"/>
      <c r="O1342" s="91"/>
      <c r="P1342" s="91"/>
      <c r="R1342" s="91"/>
      <c r="S1342" s="91"/>
      <c r="T1342" s="91"/>
      <c r="U1342" s="91"/>
      <c r="W1342" s="91"/>
      <c r="X1342" s="91"/>
      <c r="Y1342" s="91"/>
      <c r="Z1342" s="91"/>
      <c r="AA1342" s="91"/>
      <c r="AB1342" s="91"/>
      <c r="AC1342" s="91"/>
      <c r="AD1342" s="91"/>
      <c r="AE1342" s="91"/>
      <c r="AF1342" s="91"/>
      <c r="AG1342" s="91"/>
      <c r="AH1342" s="91"/>
      <c r="AI1342" s="91"/>
      <c r="AJ1342" s="91"/>
      <c r="AK1342" s="91"/>
      <c r="AL1342" s="91"/>
      <c r="AM1342" s="91"/>
      <c r="AN1342" s="91"/>
      <c r="AO1342" s="91"/>
      <c r="AP1342" s="91"/>
      <c r="AQ1342" s="91"/>
      <c r="AR1342" s="91"/>
      <c r="AS1342" s="91"/>
      <c r="AT1342" s="91"/>
      <c r="AU1342" s="91"/>
      <c r="AV1342" s="91"/>
      <c r="AW1342" s="91"/>
      <c r="AX1342" s="91"/>
      <c r="AY1342" s="91"/>
      <c r="AZ1342" s="91"/>
      <c r="BA1342" s="91"/>
      <c r="BB1342" s="91"/>
      <c r="BC1342" s="91"/>
      <c r="BD1342" s="91"/>
      <c r="BE1342" s="91"/>
      <c r="BF1342" s="91"/>
      <c r="BG1342" s="91"/>
      <c r="BH1342" s="91"/>
      <c r="BI1342" s="91"/>
      <c r="BJ1342" s="91"/>
    </row>
    <row r="1343" spans="13:62" x14ac:dyDescent="0.25">
      <c r="M1343" s="91"/>
      <c r="N1343" s="91"/>
      <c r="O1343" s="91"/>
      <c r="P1343" s="91"/>
      <c r="R1343" s="91"/>
      <c r="S1343" s="91"/>
      <c r="T1343" s="91"/>
      <c r="U1343" s="91"/>
      <c r="W1343" s="91"/>
      <c r="X1343" s="91"/>
      <c r="Y1343" s="91"/>
      <c r="Z1343" s="91"/>
      <c r="AA1343" s="91"/>
      <c r="AB1343" s="91"/>
      <c r="AC1343" s="91"/>
      <c r="AD1343" s="91"/>
      <c r="AE1343" s="91"/>
      <c r="AF1343" s="91"/>
      <c r="AG1343" s="91"/>
      <c r="AH1343" s="91"/>
      <c r="AI1343" s="91"/>
      <c r="AJ1343" s="91"/>
      <c r="AK1343" s="91"/>
      <c r="AL1343" s="91"/>
      <c r="AM1343" s="91"/>
      <c r="AN1343" s="91"/>
      <c r="AO1343" s="91"/>
      <c r="AP1343" s="91"/>
      <c r="AQ1343" s="91"/>
      <c r="AR1343" s="91"/>
      <c r="AS1343" s="91"/>
      <c r="AT1343" s="91"/>
      <c r="AU1343" s="91"/>
      <c r="AV1343" s="91"/>
      <c r="AW1343" s="91"/>
      <c r="AX1343" s="91"/>
      <c r="AY1343" s="91"/>
      <c r="AZ1343" s="91"/>
      <c r="BA1343" s="91"/>
      <c r="BB1343" s="91"/>
      <c r="BC1343" s="91"/>
      <c r="BD1343" s="91"/>
      <c r="BE1343" s="91"/>
      <c r="BF1343" s="91"/>
      <c r="BG1343" s="91"/>
      <c r="BH1343" s="91"/>
      <c r="BI1343" s="91"/>
      <c r="BJ1343" s="91"/>
    </row>
    <row r="1344" spans="13:62" x14ac:dyDescent="0.25">
      <c r="M1344" s="91"/>
      <c r="N1344" s="91"/>
      <c r="O1344" s="91"/>
      <c r="P1344" s="91"/>
      <c r="R1344" s="91"/>
      <c r="S1344" s="91"/>
      <c r="T1344" s="91"/>
      <c r="U1344" s="91"/>
      <c r="W1344" s="91"/>
      <c r="X1344" s="91"/>
      <c r="Y1344" s="91"/>
      <c r="Z1344" s="91"/>
      <c r="AA1344" s="91"/>
      <c r="AB1344" s="91"/>
      <c r="AC1344" s="91"/>
      <c r="AD1344" s="91"/>
      <c r="AE1344" s="91"/>
      <c r="AF1344" s="91"/>
      <c r="AG1344" s="91"/>
      <c r="AH1344" s="91"/>
      <c r="AI1344" s="91"/>
      <c r="AJ1344" s="91"/>
      <c r="AK1344" s="91"/>
      <c r="AL1344" s="91"/>
      <c r="AM1344" s="91"/>
      <c r="AN1344" s="91"/>
      <c r="AO1344" s="91"/>
      <c r="AP1344" s="91"/>
      <c r="AQ1344" s="91"/>
      <c r="AR1344" s="91"/>
      <c r="AS1344" s="91"/>
      <c r="AT1344" s="91"/>
      <c r="AU1344" s="91"/>
      <c r="AV1344" s="91"/>
      <c r="AW1344" s="91"/>
      <c r="AX1344" s="91"/>
      <c r="AY1344" s="91"/>
      <c r="AZ1344" s="91"/>
      <c r="BA1344" s="91"/>
      <c r="BB1344" s="91"/>
      <c r="BC1344" s="91"/>
      <c r="BD1344" s="91"/>
      <c r="BE1344" s="91"/>
      <c r="BF1344" s="91"/>
      <c r="BG1344" s="91"/>
      <c r="BH1344" s="91"/>
      <c r="BI1344" s="91"/>
      <c r="BJ1344" s="91"/>
    </row>
    <row r="1345" spans="13:62" x14ac:dyDescent="0.25">
      <c r="M1345" s="91"/>
      <c r="N1345" s="91"/>
      <c r="O1345" s="91"/>
      <c r="P1345" s="91"/>
      <c r="R1345" s="91"/>
      <c r="S1345" s="91"/>
      <c r="T1345" s="91"/>
      <c r="U1345" s="91"/>
      <c r="W1345" s="91"/>
      <c r="X1345" s="91"/>
      <c r="Y1345" s="91"/>
      <c r="Z1345" s="91"/>
      <c r="AA1345" s="91"/>
      <c r="AB1345" s="91"/>
      <c r="AC1345" s="91"/>
      <c r="AD1345" s="91"/>
      <c r="AE1345" s="91"/>
      <c r="AF1345" s="91"/>
      <c r="AG1345" s="91"/>
      <c r="AH1345" s="91"/>
      <c r="AI1345" s="91"/>
      <c r="AJ1345" s="91"/>
      <c r="AK1345" s="91"/>
      <c r="AL1345" s="91"/>
      <c r="AM1345" s="91"/>
      <c r="AN1345" s="91"/>
      <c r="AO1345" s="91"/>
      <c r="AP1345" s="91"/>
      <c r="AQ1345" s="91"/>
      <c r="AR1345" s="91"/>
      <c r="AS1345" s="91"/>
      <c r="AT1345" s="91"/>
      <c r="AU1345" s="91"/>
      <c r="AV1345" s="91"/>
      <c r="AW1345" s="91"/>
      <c r="AX1345" s="91"/>
      <c r="AY1345" s="91"/>
      <c r="AZ1345" s="91"/>
      <c r="BA1345" s="91"/>
      <c r="BB1345" s="91"/>
      <c r="BC1345" s="91"/>
      <c r="BD1345" s="91"/>
      <c r="BE1345" s="91"/>
      <c r="BF1345" s="91"/>
      <c r="BG1345" s="91"/>
      <c r="BH1345" s="91"/>
      <c r="BI1345" s="91"/>
      <c r="BJ1345" s="91"/>
    </row>
    <row r="1346" spans="13:62" x14ac:dyDescent="0.25">
      <c r="M1346" s="91"/>
      <c r="N1346" s="91"/>
      <c r="O1346" s="91"/>
      <c r="P1346" s="91"/>
      <c r="R1346" s="91"/>
      <c r="S1346" s="91"/>
      <c r="T1346" s="91"/>
      <c r="U1346" s="91"/>
      <c r="W1346" s="91"/>
      <c r="X1346" s="91"/>
      <c r="Y1346" s="91"/>
      <c r="Z1346" s="91"/>
      <c r="AA1346" s="91"/>
      <c r="AB1346" s="91"/>
      <c r="AC1346" s="91"/>
      <c r="AD1346" s="91"/>
      <c r="AE1346" s="91"/>
      <c r="AF1346" s="91"/>
      <c r="AG1346" s="91"/>
      <c r="AH1346" s="91"/>
      <c r="AI1346" s="91"/>
      <c r="AJ1346" s="91"/>
      <c r="AK1346" s="91"/>
      <c r="AL1346" s="91"/>
      <c r="AM1346" s="91"/>
      <c r="AN1346" s="91"/>
      <c r="AO1346" s="91"/>
      <c r="AP1346" s="91"/>
      <c r="AQ1346" s="91"/>
      <c r="AR1346" s="91"/>
      <c r="AS1346" s="91"/>
      <c r="AT1346" s="91"/>
      <c r="AU1346" s="91"/>
      <c r="AV1346" s="91"/>
      <c r="AW1346" s="91"/>
      <c r="AX1346" s="91"/>
      <c r="AY1346" s="91"/>
      <c r="AZ1346" s="91"/>
      <c r="BA1346" s="91"/>
      <c r="BB1346" s="91"/>
      <c r="BC1346" s="91"/>
      <c r="BD1346" s="91"/>
      <c r="BE1346" s="91"/>
      <c r="BF1346" s="91"/>
      <c r="BG1346" s="91"/>
      <c r="BH1346" s="91"/>
      <c r="BI1346" s="91"/>
      <c r="BJ1346" s="91"/>
    </row>
    <row r="1347" spans="13:62" x14ac:dyDescent="0.25">
      <c r="M1347" s="91"/>
      <c r="N1347" s="91"/>
      <c r="O1347" s="91"/>
      <c r="P1347" s="91"/>
      <c r="R1347" s="91"/>
      <c r="S1347" s="91"/>
      <c r="T1347" s="91"/>
      <c r="U1347" s="91"/>
      <c r="W1347" s="91"/>
      <c r="X1347" s="91"/>
      <c r="Y1347" s="91"/>
      <c r="Z1347" s="91"/>
      <c r="AA1347" s="91"/>
      <c r="AB1347" s="91"/>
      <c r="AC1347" s="91"/>
      <c r="AD1347" s="91"/>
      <c r="AE1347" s="91"/>
      <c r="AF1347" s="91"/>
      <c r="AG1347" s="91"/>
      <c r="AH1347" s="91"/>
      <c r="AI1347" s="91"/>
      <c r="AJ1347" s="91"/>
      <c r="AK1347" s="91"/>
      <c r="AL1347" s="91"/>
      <c r="AM1347" s="91"/>
      <c r="AN1347" s="91"/>
      <c r="AO1347" s="91"/>
      <c r="AP1347" s="91"/>
      <c r="AQ1347" s="91"/>
      <c r="AR1347" s="91"/>
      <c r="AS1347" s="91"/>
      <c r="AT1347" s="91"/>
      <c r="AU1347" s="91"/>
      <c r="AV1347" s="91"/>
      <c r="AW1347" s="91"/>
      <c r="AX1347" s="91"/>
      <c r="AY1347" s="91"/>
      <c r="AZ1347" s="91"/>
      <c r="BA1347" s="91"/>
      <c r="BB1347" s="91"/>
      <c r="BC1347" s="91"/>
      <c r="BD1347" s="91"/>
      <c r="BE1347" s="91"/>
      <c r="BF1347" s="91"/>
      <c r="BG1347" s="91"/>
      <c r="BH1347" s="91"/>
      <c r="BI1347" s="91"/>
      <c r="BJ1347" s="91"/>
    </row>
    <row r="1348" spans="13:62" x14ac:dyDescent="0.25">
      <c r="M1348" s="91"/>
      <c r="N1348" s="91"/>
      <c r="O1348" s="91"/>
      <c r="P1348" s="91"/>
      <c r="R1348" s="91"/>
      <c r="S1348" s="91"/>
      <c r="T1348" s="91"/>
      <c r="U1348" s="91"/>
      <c r="W1348" s="91"/>
      <c r="X1348" s="91"/>
      <c r="Y1348" s="91"/>
      <c r="Z1348" s="91"/>
      <c r="AA1348" s="91"/>
      <c r="AB1348" s="91"/>
      <c r="AC1348" s="91"/>
      <c r="AD1348" s="91"/>
      <c r="AE1348" s="91"/>
      <c r="AF1348" s="91"/>
      <c r="AG1348" s="91"/>
      <c r="AH1348" s="91"/>
      <c r="AI1348" s="91"/>
      <c r="AJ1348" s="91"/>
      <c r="AK1348" s="91"/>
      <c r="AL1348" s="91"/>
      <c r="AM1348" s="91"/>
      <c r="AN1348" s="91"/>
      <c r="AO1348" s="91"/>
      <c r="AP1348" s="91"/>
      <c r="AQ1348" s="91"/>
      <c r="AR1348" s="91"/>
      <c r="AS1348" s="91"/>
      <c r="AT1348" s="91"/>
      <c r="AU1348" s="91"/>
      <c r="AV1348" s="91"/>
      <c r="AW1348" s="91"/>
      <c r="AX1348" s="91"/>
      <c r="AY1348" s="91"/>
      <c r="AZ1348" s="91"/>
      <c r="BA1348" s="91"/>
      <c r="BB1348" s="91"/>
      <c r="BC1348" s="91"/>
      <c r="BD1348" s="91"/>
      <c r="BE1348" s="91"/>
      <c r="BF1348" s="91"/>
      <c r="BG1348" s="91"/>
      <c r="BH1348" s="91"/>
      <c r="BI1348" s="91"/>
      <c r="BJ1348" s="91"/>
    </row>
    <row r="1349" spans="13:62" x14ac:dyDescent="0.25">
      <c r="M1349" s="91"/>
      <c r="N1349" s="91"/>
      <c r="O1349" s="91"/>
      <c r="P1349" s="91"/>
      <c r="R1349" s="91"/>
      <c r="S1349" s="91"/>
      <c r="T1349" s="91"/>
      <c r="U1349" s="91"/>
      <c r="W1349" s="91"/>
      <c r="X1349" s="91"/>
      <c r="Y1349" s="91"/>
      <c r="Z1349" s="91"/>
      <c r="AA1349" s="91"/>
      <c r="AB1349" s="91"/>
      <c r="AC1349" s="91"/>
      <c r="AD1349" s="91"/>
      <c r="AE1349" s="91"/>
      <c r="AF1349" s="91"/>
      <c r="AG1349" s="91"/>
      <c r="AH1349" s="91"/>
      <c r="AI1349" s="91"/>
      <c r="AJ1349" s="91"/>
      <c r="AK1349" s="91"/>
      <c r="AL1349" s="91"/>
      <c r="AM1349" s="91"/>
      <c r="AN1349" s="91"/>
      <c r="AO1349" s="91"/>
      <c r="AP1349" s="91"/>
      <c r="AQ1349" s="91"/>
      <c r="AR1349" s="91"/>
      <c r="AS1349" s="91"/>
      <c r="AT1349" s="91"/>
      <c r="AU1349" s="91"/>
      <c r="AV1349" s="91"/>
      <c r="AW1349" s="91"/>
      <c r="AX1349" s="91"/>
      <c r="AY1349" s="91"/>
      <c r="AZ1349" s="91"/>
      <c r="BA1349" s="91"/>
      <c r="BB1349" s="91"/>
      <c r="BC1349" s="91"/>
      <c r="BD1349" s="91"/>
      <c r="BE1349" s="91"/>
      <c r="BF1349" s="91"/>
      <c r="BG1349" s="91"/>
      <c r="BH1349" s="91"/>
      <c r="BI1349" s="91"/>
      <c r="BJ1349" s="91"/>
    </row>
    <row r="1350" spans="13:62" x14ac:dyDescent="0.25">
      <c r="M1350" s="91"/>
      <c r="N1350" s="91"/>
      <c r="O1350" s="91"/>
      <c r="P1350" s="91"/>
      <c r="R1350" s="91"/>
      <c r="S1350" s="91"/>
      <c r="T1350" s="91"/>
      <c r="U1350" s="91"/>
      <c r="W1350" s="91"/>
      <c r="X1350" s="91"/>
      <c r="Y1350" s="91"/>
      <c r="Z1350" s="91"/>
      <c r="AA1350" s="91"/>
      <c r="AB1350" s="91"/>
      <c r="AC1350" s="91"/>
      <c r="AD1350" s="91"/>
      <c r="AE1350" s="91"/>
      <c r="AF1350" s="91"/>
      <c r="AG1350" s="91"/>
      <c r="AH1350" s="91"/>
      <c r="AI1350" s="91"/>
      <c r="AJ1350" s="91"/>
      <c r="AK1350" s="91"/>
      <c r="AL1350" s="91"/>
      <c r="AM1350" s="91"/>
      <c r="AN1350" s="91"/>
      <c r="AO1350" s="91"/>
      <c r="AP1350" s="91"/>
      <c r="AQ1350" s="91"/>
      <c r="AR1350" s="91"/>
      <c r="AS1350" s="91"/>
      <c r="AT1350" s="91"/>
      <c r="AU1350" s="91"/>
      <c r="AV1350" s="91"/>
      <c r="AW1350" s="91"/>
      <c r="AX1350" s="91"/>
      <c r="AY1350" s="91"/>
      <c r="AZ1350" s="91"/>
      <c r="BA1350" s="91"/>
      <c r="BB1350" s="91"/>
      <c r="BC1350" s="91"/>
      <c r="BD1350" s="91"/>
      <c r="BE1350" s="91"/>
      <c r="BF1350" s="91"/>
      <c r="BG1350" s="91"/>
      <c r="BH1350" s="91"/>
      <c r="BI1350" s="91"/>
      <c r="BJ1350" s="91"/>
    </row>
    <row r="1351" spans="13:62" x14ac:dyDescent="0.25">
      <c r="M1351" s="91"/>
      <c r="N1351" s="91"/>
      <c r="O1351" s="91"/>
      <c r="P1351" s="91"/>
      <c r="R1351" s="91"/>
      <c r="S1351" s="91"/>
      <c r="T1351" s="91"/>
      <c r="U1351" s="91"/>
      <c r="W1351" s="91"/>
      <c r="X1351" s="91"/>
      <c r="Y1351" s="91"/>
      <c r="Z1351" s="91"/>
      <c r="AA1351" s="91"/>
      <c r="AB1351" s="91"/>
      <c r="AC1351" s="91"/>
      <c r="AD1351" s="91"/>
      <c r="AE1351" s="91"/>
      <c r="AF1351" s="91"/>
      <c r="AG1351" s="91"/>
      <c r="AH1351" s="91"/>
      <c r="AI1351" s="91"/>
      <c r="AJ1351" s="91"/>
      <c r="AK1351" s="91"/>
      <c r="AL1351" s="91"/>
      <c r="AM1351" s="91"/>
      <c r="AN1351" s="91"/>
      <c r="AO1351" s="91"/>
      <c r="AP1351" s="91"/>
      <c r="AQ1351" s="91"/>
      <c r="AR1351" s="91"/>
      <c r="AS1351" s="91"/>
      <c r="AT1351" s="91"/>
      <c r="AU1351" s="91"/>
      <c r="AV1351" s="91"/>
      <c r="AW1351" s="91"/>
      <c r="AX1351" s="91"/>
      <c r="AY1351" s="91"/>
      <c r="AZ1351" s="91"/>
      <c r="BA1351" s="91"/>
      <c r="BB1351" s="91"/>
      <c r="BC1351" s="91"/>
      <c r="BD1351" s="91"/>
      <c r="BE1351" s="91"/>
      <c r="BF1351" s="91"/>
      <c r="BG1351" s="91"/>
      <c r="BH1351" s="91"/>
      <c r="BI1351" s="91"/>
      <c r="BJ1351" s="91"/>
    </row>
    <row r="1352" spans="13:62" x14ac:dyDescent="0.25">
      <c r="M1352" s="91"/>
      <c r="N1352" s="91"/>
      <c r="O1352" s="91"/>
      <c r="P1352" s="91"/>
      <c r="R1352" s="91"/>
      <c r="S1352" s="91"/>
      <c r="T1352" s="91"/>
      <c r="U1352" s="91"/>
      <c r="W1352" s="91"/>
      <c r="X1352" s="91"/>
      <c r="Y1352" s="91"/>
      <c r="Z1352" s="91"/>
      <c r="AA1352" s="91"/>
      <c r="AB1352" s="91"/>
      <c r="AC1352" s="91"/>
      <c r="AD1352" s="91"/>
      <c r="AE1352" s="91"/>
      <c r="AF1352" s="91"/>
      <c r="AG1352" s="91"/>
      <c r="AH1352" s="91"/>
      <c r="AI1352" s="91"/>
      <c r="AJ1352" s="91"/>
      <c r="AK1352" s="91"/>
      <c r="AL1352" s="91"/>
      <c r="AM1352" s="91"/>
      <c r="AN1352" s="91"/>
      <c r="AO1352" s="91"/>
      <c r="AP1352" s="91"/>
      <c r="AQ1352" s="91"/>
      <c r="AR1352" s="91"/>
      <c r="AS1352" s="91"/>
      <c r="AT1352" s="91"/>
      <c r="AU1352" s="91"/>
      <c r="AV1352" s="91"/>
      <c r="AW1352" s="91"/>
      <c r="AX1352" s="91"/>
      <c r="AY1352" s="91"/>
      <c r="AZ1352" s="91"/>
      <c r="BA1352" s="91"/>
      <c r="BB1352" s="91"/>
      <c r="BC1352" s="91"/>
      <c r="BD1352" s="91"/>
      <c r="BE1352" s="91"/>
      <c r="BF1352" s="91"/>
      <c r="BG1352" s="91"/>
      <c r="BH1352" s="91"/>
      <c r="BI1352" s="91"/>
      <c r="BJ1352" s="91"/>
    </row>
    <row r="1353" spans="13:62" x14ac:dyDescent="0.25">
      <c r="M1353" s="91"/>
      <c r="N1353" s="91"/>
      <c r="O1353" s="91"/>
      <c r="P1353" s="91"/>
      <c r="R1353" s="91"/>
      <c r="S1353" s="91"/>
      <c r="T1353" s="91"/>
      <c r="U1353" s="91"/>
      <c r="W1353" s="91"/>
      <c r="X1353" s="91"/>
      <c r="Y1353" s="91"/>
      <c r="Z1353" s="91"/>
      <c r="AA1353" s="91"/>
      <c r="AB1353" s="91"/>
      <c r="AC1353" s="91"/>
      <c r="AD1353" s="91"/>
      <c r="AE1353" s="91"/>
      <c r="AF1353" s="91"/>
      <c r="AG1353" s="91"/>
      <c r="AH1353" s="91"/>
      <c r="AI1353" s="91"/>
      <c r="AJ1353" s="91"/>
      <c r="AK1353" s="91"/>
      <c r="AL1353" s="91"/>
      <c r="AM1353" s="91"/>
      <c r="AN1353" s="91"/>
      <c r="AO1353" s="91"/>
      <c r="AP1353" s="91"/>
      <c r="AQ1353" s="91"/>
      <c r="AR1353" s="91"/>
      <c r="AS1353" s="91"/>
      <c r="AT1353" s="91"/>
      <c r="AU1353" s="91"/>
      <c r="AV1353" s="91"/>
      <c r="AW1353" s="91"/>
      <c r="AX1353" s="91"/>
      <c r="AY1353" s="91"/>
      <c r="AZ1353" s="91"/>
      <c r="BA1353" s="91"/>
      <c r="BB1353" s="91"/>
      <c r="BC1353" s="91"/>
      <c r="BD1353" s="91"/>
      <c r="BE1353" s="91"/>
      <c r="BF1353" s="91"/>
      <c r="BG1353" s="91"/>
      <c r="BH1353" s="91"/>
      <c r="BI1353" s="91"/>
      <c r="BJ1353" s="91"/>
    </row>
    <row r="1354" spans="13:62" x14ac:dyDescent="0.25">
      <c r="M1354" s="91"/>
      <c r="N1354" s="91"/>
      <c r="O1354" s="91"/>
      <c r="P1354" s="91"/>
      <c r="R1354" s="91"/>
      <c r="S1354" s="91"/>
      <c r="T1354" s="91"/>
      <c r="U1354" s="91"/>
      <c r="W1354" s="91"/>
      <c r="X1354" s="91"/>
      <c r="Y1354" s="91"/>
      <c r="Z1354" s="91"/>
      <c r="AA1354" s="91"/>
      <c r="AB1354" s="91"/>
      <c r="AC1354" s="91"/>
      <c r="AD1354" s="91"/>
      <c r="AE1354" s="91"/>
      <c r="AF1354" s="91"/>
      <c r="AG1354" s="91"/>
      <c r="AH1354" s="91"/>
      <c r="AI1354" s="91"/>
      <c r="AJ1354" s="91"/>
      <c r="AK1354" s="91"/>
      <c r="AL1354" s="91"/>
      <c r="AM1354" s="91"/>
      <c r="AN1354" s="91"/>
      <c r="AO1354" s="91"/>
      <c r="AP1354" s="91"/>
      <c r="AQ1354" s="91"/>
      <c r="AR1354" s="91"/>
      <c r="AS1354" s="91"/>
      <c r="AT1354" s="91"/>
      <c r="AU1354" s="91"/>
      <c r="AV1354" s="91"/>
      <c r="AW1354" s="91"/>
      <c r="AX1354" s="91"/>
      <c r="AY1354" s="91"/>
      <c r="AZ1354" s="91"/>
      <c r="BA1354" s="91"/>
      <c r="BB1354" s="91"/>
      <c r="BC1354" s="91"/>
      <c r="BD1354" s="91"/>
      <c r="BE1354" s="91"/>
      <c r="BF1354" s="91"/>
      <c r="BG1354" s="91"/>
      <c r="BH1354" s="91"/>
      <c r="BI1354" s="91"/>
      <c r="BJ1354" s="91"/>
    </row>
    <row r="1355" spans="13:62" x14ac:dyDescent="0.25">
      <c r="M1355" s="91"/>
      <c r="N1355" s="91"/>
      <c r="O1355" s="91"/>
      <c r="P1355" s="91"/>
      <c r="R1355" s="91"/>
      <c r="S1355" s="91"/>
      <c r="T1355" s="91"/>
      <c r="U1355" s="91"/>
      <c r="W1355" s="91"/>
      <c r="X1355" s="91"/>
      <c r="Y1355" s="91"/>
      <c r="Z1355" s="91"/>
      <c r="AA1355" s="91"/>
      <c r="AB1355" s="91"/>
      <c r="AC1355" s="91"/>
      <c r="AD1355" s="91"/>
      <c r="AE1355" s="91"/>
      <c r="AF1355" s="91"/>
      <c r="AG1355" s="91"/>
      <c r="AH1355" s="91"/>
      <c r="AI1355" s="91"/>
      <c r="AJ1355" s="91"/>
      <c r="AK1355" s="91"/>
      <c r="AL1355" s="91"/>
      <c r="AM1355" s="91"/>
      <c r="AN1355" s="91"/>
      <c r="AO1355" s="91"/>
      <c r="AP1355" s="91"/>
      <c r="AQ1355" s="91"/>
      <c r="AR1355" s="91"/>
      <c r="AS1355" s="91"/>
      <c r="AT1355" s="91"/>
      <c r="AU1355" s="91"/>
      <c r="AV1355" s="91"/>
      <c r="AW1355" s="91"/>
      <c r="AX1355" s="91"/>
      <c r="AY1355" s="91"/>
      <c r="AZ1355" s="91"/>
      <c r="BA1355" s="91"/>
      <c r="BB1355" s="91"/>
      <c r="BC1355" s="91"/>
      <c r="BD1355" s="91"/>
      <c r="BE1355" s="91"/>
      <c r="BF1355" s="91"/>
      <c r="BG1355" s="91"/>
      <c r="BH1355" s="91"/>
      <c r="BI1355" s="91"/>
      <c r="BJ1355" s="91"/>
    </row>
    <row r="1356" spans="13:62" x14ac:dyDescent="0.25">
      <c r="M1356" s="91"/>
      <c r="N1356" s="91"/>
      <c r="O1356" s="91"/>
      <c r="P1356" s="91"/>
      <c r="R1356" s="91"/>
      <c r="S1356" s="91"/>
      <c r="T1356" s="91"/>
      <c r="U1356" s="91"/>
      <c r="W1356" s="91"/>
      <c r="X1356" s="91"/>
      <c r="Y1356" s="91"/>
      <c r="Z1356" s="91"/>
      <c r="AA1356" s="91"/>
      <c r="AB1356" s="91"/>
      <c r="AC1356" s="91"/>
      <c r="AD1356" s="91"/>
      <c r="AE1356" s="91"/>
      <c r="AF1356" s="91"/>
      <c r="AG1356" s="91"/>
      <c r="AH1356" s="91"/>
      <c r="AI1356" s="91"/>
      <c r="AJ1356" s="91"/>
      <c r="AK1356" s="91"/>
      <c r="AL1356" s="91"/>
      <c r="AM1356" s="91"/>
      <c r="AN1356" s="91"/>
      <c r="AO1356" s="91"/>
      <c r="AP1356" s="91"/>
      <c r="AQ1356" s="91"/>
      <c r="AR1356" s="91"/>
      <c r="AS1356" s="91"/>
      <c r="AT1356" s="91"/>
      <c r="AU1356" s="91"/>
      <c r="AV1356" s="91"/>
      <c r="AW1356" s="91"/>
      <c r="AX1356" s="91"/>
      <c r="AY1356" s="91"/>
      <c r="AZ1356" s="91"/>
      <c r="BA1356" s="91"/>
      <c r="BB1356" s="91"/>
      <c r="BC1356" s="91"/>
      <c r="BD1356" s="91"/>
      <c r="BE1356" s="91"/>
      <c r="BF1356" s="91"/>
      <c r="BG1356" s="91"/>
      <c r="BH1356" s="91"/>
      <c r="BI1356" s="91"/>
      <c r="BJ1356" s="91"/>
    </row>
    <row r="1357" spans="13:62" x14ac:dyDescent="0.25">
      <c r="M1357" s="91"/>
      <c r="N1357" s="91"/>
      <c r="O1357" s="91"/>
      <c r="P1357" s="91"/>
      <c r="R1357" s="91"/>
      <c r="S1357" s="91"/>
      <c r="T1357" s="91"/>
      <c r="U1357" s="91"/>
      <c r="W1357" s="91"/>
      <c r="X1357" s="91"/>
      <c r="Y1357" s="91"/>
      <c r="Z1357" s="91"/>
      <c r="AA1357" s="91"/>
      <c r="AB1357" s="91"/>
      <c r="AC1357" s="91"/>
      <c r="AD1357" s="91"/>
      <c r="AE1357" s="91"/>
      <c r="AF1357" s="91"/>
      <c r="AG1357" s="91"/>
      <c r="AH1357" s="91"/>
      <c r="AI1357" s="91"/>
      <c r="AJ1357" s="91"/>
      <c r="AK1357" s="91"/>
      <c r="AL1357" s="91"/>
      <c r="AM1357" s="91"/>
      <c r="AN1357" s="91"/>
      <c r="AO1357" s="91"/>
      <c r="AP1357" s="91"/>
      <c r="AQ1357" s="91"/>
      <c r="AR1357" s="91"/>
      <c r="AS1357" s="91"/>
      <c r="AT1357" s="91"/>
      <c r="AU1357" s="91"/>
      <c r="AV1357" s="91"/>
      <c r="AW1357" s="91"/>
      <c r="AX1357" s="91"/>
      <c r="AY1357" s="91"/>
      <c r="AZ1357" s="91"/>
      <c r="BA1357" s="91"/>
      <c r="BB1357" s="91"/>
      <c r="BC1357" s="91"/>
      <c r="BD1357" s="91"/>
      <c r="BE1357" s="91"/>
      <c r="BF1357" s="91"/>
      <c r="BG1357" s="91"/>
      <c r="BH1357" s="91"/>
      <c r="BI1357" s="91"/>
      <c r="BJ1357" s="91"/>
    </row>
    <row r="1358" spans="13:62" x14ac:dyDescent="0.25">
      <c r="M1358" s="91"/>
      <c r="N1358" s="91"/>
      <c r="O1358" s="91"/>
      <c r="P1358" s="91"/>
      <c r="R1358" s="91"/>
      <c r="S1358" s="91"/>
      <c r="T1358" s="91"/>
      <c r="U1358" s="91"/>
      <c r="W1358" s="91"/>
      <c r="X1358" s="91"/>
      <c r="Y1358" s="91"/>
      <c r="Z1358" s="91"/>
      <c r="AA1358" s="91"/>
      <c r="AB1358" s="91"/>
      <c r="AC1358" s="91"/>
      <c r="AD1358" s="91"/>
      <c r="AE1358" s="91"/>
      <c r="AF1358" s="91"/>
      <c r="AG1358" s="91"/>
      <c r="AH1358" s="91"/>
      <c r="AI1358" s="91"/>
      <c r="AJ1358" s="91"/>
      <c r="AK1358" s="91"/>
      <c r="AL1358" s="91"/>
      <c r="AM1358" s="91"/>
      <c r="AN1358" s="91"/>
      <c r="AO1358" s="91"/>
      <c r="AP1358" s="91"/>
      <c r="AQ1358" s="91"/>
      <c r="AR1358" s="91"/>
      <c r="AS1358" s="91"/>
      <c r="AT1358" s="91"/>
      <c r="AU1358" s="91"/>
      <c r="AV1358" s="91"/>
      <c r="AW1358" s="91"/>
      <c r="AX1358" s="91"/>
      <c r="AY1358" s="91"/>
      <c r="AZ1358" s="91"/>
      <c r="BA1358" s="91"/>
      <c r="BB1358" s="91"/>
      <c r="BC1358" s="91"/>
      <c r="BD1358" s="91"/>
      <c r="BE1358" s="91"/>
      <c r="BF1358" s="91"/>
      <c r="BG1358" s="91"/>
      <c r="BH1358" s="91"/>
      <c r="BI1358" s="91"/>
      <c r="BJ1358" s="91"/>
    </row>
    <row r="1359" spans="13:62" x14ac:dyDescent="0.25">
      <c r="M1359" s="91"/>
      <c r="N1359" s="91"/>
      <c r="O1359" s="91"/>
      <c r="P1359" s="91"/>
      <c r="R1359" s="91"/>
      <c r="S1359" s="91"/>
      <c r="T1359" s="91"/>
      <c r="U1359" s="91"/>
      <c r="W1359" s="91"/>
      <c r="X1359" s="91"/>
      <c r="Y1359" s="91"/>
      <c r="Z1359" s="91"/>
      <c r="AA1359" s="91"/>
      <c r="AB1359" s="91"/>
      <c r="AC1359" s="91"/>
      <c r="AD1359" s="91"/>
      <c r="AE1359" s="91"/>
      <c r="AF1359" s="91"/>
      <c r="AG1359" s="91"/>
      <c r="AH1359" s="91"/>
      <c r="AI1359" s="91"/>
      <c r="AJ1359" s="91"/>
      <c r="AK1359" s="91"/>
      <c r="AL1359" s="91"/>
      <c r="AM1359" s="91"/>
      <c r="AN1359" s="91"/>
      <c r="AO1359" s="91"/>
      <c r="AP1359" s="91"/>
      <c r="AQ1359" s="91"/>
      <c r="AR1359" s="91"/>
      <c r="AS1359" s="91"/>
      <c r="AT1359" s="91"/>
      <c r="AU1359" s="91"/>
      <c r="AV1359" s="91"/>
      <c r="AW1359" s="91"/>
      <c r="AX1359" s="91"/>
      <c r="AY1359" s="91"/>
      <c r="AZ1359" s="91"/>
      <c r="BA1359" s="91"/>
      <c r="BB1359" s="91"/>
      <c r="BC1359" s="91"/>
      <c r="BD1359" s="91"/>
      <c r="BE1359" s="91"/>
      <c r="BF1359" s="91"/>
      <c r="BG1359" s="91"/>
      <c r="BH1359" s="91"/>
      <c r="BI1359" s="91"/>
      <c r="BJ1359" s="91"/>
    </row>
    <row r="1360" spans="13:62" x14ac:dyDescent="0.25">
      <c r="M1360" s="91"/>
      <c r="N1360" s="91"/>
      <c r="O1360" s="91"/>
      <c r="P1360" s="91"/>
      <c r="R1360" s="91"/>
      <c r="S1360" s="91"/>
      <c r="T1360" s="91"/>
      <c r="U1360" s="91"/>
      <c r="W1360" s="91"/>
      <c r="X1360" s="91"/>
      <c r="Y1360" s="91"/>
      <c r="Z1360" s="91"/>
      <c r="AA1360" s="91"/>
      <c r="AB1360" s="91"/>
      <c r="AC1360" s="91"/>
      <c r="AD1360" s="91"/>
      <c r="AE1360" s="91"/>
      <c r="AF1360" s="91"/>
      <c r="AG1360" s="91"/>
      <c r="AH1360" s="91"/>
      <c r="AI1360" s="91"/>
      <c r="AJ1360" s="91"/>
      <c r="AK1360" s="91"/>
      <c r="AL1360" s="91"/>
      <c r="AM1360" s="91"/>
      <c r="AN1360" s="91"/>
      <c r="AO1360" s="91"/>
      <c r="AP1360" s="91"/>
      <c r="AQ1360" s="91"/>
      <c r="AR1360" s="91"/>
      <c r="AS1360" s="91"/>
      <c r="AT1360" s="91"/>
      <c r="AU1360" s="91"/>
      <c r="AV1360" s="91"/>
      <c r="AW1360" s="91"/>
      <c r="AX1360" s="91"/>
      <c r="AY1360" s="91"/>
      <c r="AZ1360" s="91"/>
      <c r="BA1360" s="91"/>
      <c r="BB1360" s="91"/>
      <c r="BC1360" s="91"/>
      <c r="BD1360" s="91"/>
      <c r="BE1360" s="91"/>
      <c r="BF1360" s="91"/>
      <c r="BG1360" s="91"/>
      <c r="BH1360" s="91"/>
      <c r="BI1360" s="91"/>
      <c r="BJ1360" s="91"/>
    </row>
    <row r="1361" spans="13:62" x14ac:dyDescent="0.25">
      <c r="M1361" s="91"/>
      <c r="N1361" s="91"/>
      <c r="O1361" s="91"/>
      <c r="P1361" s="91"/>
      <c r="R1361" s="91"/>
      <c r="S1361" s="91"/>
      <c r="T1361" s="91"/>
      <c r="U1361" s="91"/>
      <c r="W1361" s="91"/>
      <c r="X1361" s="91"/>
      <c r="Y1361" s="91"/>
      <c r="Z1361" s="91"/>
      <c r="AA1361" s="91"/>
      <c r="AB1361" s="91"/>
      <c r="AC1361" s="91"/>
      <c r="AD1361" s="91"/>
      <c r="AE1361" s="91"/>
      <c r="AF1361" s="91"/>
      <c r="AG1361" s="91"/>
      <c r="AH1361" s="91"/>
      <c r="AI1361" s="91"/>
      <c r="AJ1361" s="91"/>
      <c r="AK1361" s="91"/>
      <c r="AL1361" s="91"/>
      <c r="AM1361" s="91"/>
      <c r="AN1361" s="91"/>
      <c r="AO1361" s="91"/>
      <c r="AP1361" s="91"/>
      <c r="AQ1361" s="91"/>
      <c r="AR1361" s="91"/>
      <c r="AS1361" s="91"/>
      <c r="AT1361" s="91"/>
      <c r="AU1361" s="91"/>
      <c r="AV1361" s="91"/>
      <c r="AW1361" s="91"/>
      <c r="AX1361" s="91"/>
      <c r="AY1361" s="91"/>
      <c r="AZ1361" s="91"/>
      <c r="BA1361" s="91"/>
      <c r="BB1361" s="91"/>
      <c r="BC1361" s="91"/>
      <c r="BD1361" s="91"/>
      <c r="BE1361" s="91"/>
      <c r="BF1361" s="91"/>
      <c r="BG1361" s="91"/>
      <c r="BH1361" s="91"/>
      <c r="BI1361" s="91"/>
      <c r="BJ1361" s="91"/>
    </row>
    <row r="1362" spans="13:62" x14ac:dyDescent="0.25">
      <c r="M1362" s="91"/>
      <c r="N1362" s="91"/>
      <c r="O1362" s="91"/>
      <c r="P1362" s="91"/>
      <c r="R1362" s="91"/>
      <c r="S1362" s="91"/>
      <c r="T1362" s="91"/>
      <c r="U1362" s="91"/>
      <c r="W1362" s="91"/>
      <c r="X1362" s="91"/>
      <c r="Y1362" s="91"/>
      <c r="Z1362" s="91"/>
      <c r="AA1362" s="91"/>
      <c r="AB1362" s="91"/>
      <c r="AC1362" s="91"/>
      <c r="AD1362" s="91"/>
      <c r="AE1362" s="91"/>
      <c r="AF1362" s="91"/>
      <c r="AG1362" s="91"/>
      <c r="AH1362" s="91"/>
      <c r="AI1362" s="91"/>
      <c r="AJ1362" s="91"/>
      <c r="AK1362" s="91"/>
      <c r="AL1362" s="91"/>
      <c r="AM1362" s="91"/>
      <c r="AN1362" s="91"/>
      <c r="AO1362" s="91"/>
      <c r="AP1362" s="91"/>
      <c r="AQ1362" s="91"/>
      <c r="AR1362" s="91"/>
      <c r="AS1362" s="91"/>
      <c r="AT1362" s="91"/>
      <c r="AU1362" s="91"/>
      <c r="AV1362" s="91"/>
      <c r="AW1362" s="91"/>
      <c r="AX1362" s="91"/>
      <c r="AY1362" s="91"/>
      <c r="AZ1362" s="91"/>
      <c r="BA1362" s="91"/>
      <c r="BB1362" s="91"/>
      <c r="BC1362" s="91"/>
      <c r="BD1362" s="91"/>
      <c r="BE1362" s="91"/>
      <c r="BF1362" s="91"/>
      <c r="BG1362" s="91"/>
      <c r="BH1362" s="91"/>
      <c r="BI1362" s="91"/>
      <c r="BJ1362" s="91"/>
    </row>
    <row r="1363" spans="13:62" x14ac:dyDescent="0.25">
      <c r="M1363" s="91"/>
      <c r="N1363" s="91"/>
      <c r="O1363" s="91"/>
      <c r="P1363" s="91"/>
      <c r="R1363" s="91"/>
      <c r="S1363" s="91"/>
      <c r="T1363" s="91"/>
      <c r="U1363" s="91"/>
      <c r="W1363" s="91"/>
      <c r="X1363" s="91"/>
      <c r="Y1363" s="91"/>
      <c r="Z1363" s="91"/>
      <c r="AA1363" s="91"/>
      <c r="AB1363" s="91"/>
      <c r="AC1363" s="91"/>
      <c r="AD1363" s="91"/>
      <c r="AE1363" s="91"/>
      <c r="AF1363" s="91"/>
      <c r="AG1363" s="91"/>
      <c r="AH1363" s="91"/>
      <c r="AI1363" s="91"/>
      <c r="AJ1363" s="91"/>
      <c r="AK1363" s="91"/>
      <c r="AL1363" s="91"/>
      <c r="AM1363" s="91"/>
      <c r="AN1363" s="91"/>
      <c r="AO1363" s="91"/>
      <c r="AP1363" s="91"/>
      <c r="AQ1363" s="91"/>
      <c r="AR1363" s="91"/>
      <c r="AS1363" s="91"/>
      <c r="AT1363" s="91"/>
      <c r="AU1363" s="91"/>
      <c r="AV1363" s="91"/>
      <c r="AW1363" s="91"/>
      <c r="AX1363" s="91"/>
      <c r="AY1363" s="91"/>
      <c r="AZ1363" s="91"/>
      <c r="BA1363" s="91"/>
      <c r="BB1363" s="91"/>
      <c r="BC1363" s="91"/>
      <c r="BD1363" s="91"/>
      <c r="BE1363" s="91"/>
      <c r="BF1363" s="91"/>
      <c r="BG1363" s="91"/>
      <c r="BH1363" s="91"/>
      <c r="BI1363" s="91"/>
      <c r="BJ1363" s="91"/>
    </row>
    <row r="1364" spans="13:62" x14ac:dyDescent="0.25">
      <c r="M1364" s="91"/>
      <c r="N1364" s="91"/>
      <c r="O1364" s="91"/>
      <c r="P1364" s="91"/>
      <c r="R1364" s="91"/>
      <c r="S1364" s="91"/>
      <c r="T1364" s="91"/>
      <c r="U1364" s="91"/>
      <c r="W1364" s="91"/>
      <c r="X1364" s="91"/>
      <c r="Y1364" s="91"/>
      <c r="Z1364" s="91"/>
      <c r="AA1364" s="91"/>
      <c r="AB1364" s="91"/>
      <c r="AC1364" s="91"/>
      <c r="AD1364" s="91"/>
      <c r="AE1364" s="91"/>
      <c r="AF1364" s="91"/>
      <c r="AG1364" s="91"/>
      <c r="AH1364" s="91"/>
      <c r="AI1364" s="91"/>
      <c r="AJ1364" s="91"/>
      <c r="AK1364" s="91"/>
      <c r="AL1364" s="91"/>
      <c r="AM1364" s="91"/>
      <c r="AN1364" s="91"/>
      <c r="AO1364" s="91"/>
      <c r="AP1364" s="91"/>
      <c r="AQ1364" s="91"/>
      <c r="AR1364" s="91"/>
      <c r="AS1364" s="91"/>
      <c r="AT1364" s="91"/>
      <c r="AU1364" s="91"/>
      <c r="AV1364" s="91"/>
      <c r="AW1364" s="91"/>
      <c r="AX1364" s="91"/>
      <c r="AY1364" s="91"/>
      <c r="AZ1364" s="91"/>
      <c r="BA1364" s="91"/>
      <c r="BB1364" s="91"/>
      <c r="BC1364" s="91"/>
      <c r="BD1364" s="91"/>
      <c r="BE1364" s="91"/>
      <c r="BF1364" s="91"/>
      <c r="BG1364" s="91"/>
      <c r="BH1364" s="91"/>
      <c r="BI1364" s="91"/>
      <c r="BJ1364" s="91"/>
    </row>
    <row r="1365" spans="13:62" x14ac:dyDescent="0.25">
      <c r="M1365" s="91"/>
      <c r="N1365" s="91"/>
      <c r="O1365" s="91"/>
      <c r="P1365" s="91"/>
      <c r="R1365" s="91"/>
      <c r="S1365" s="91"/>
      <c r="T1365" s="91"/>
      <c r="U1365" s="91"/>
      <c r="W1365" s="91"/>
      <c r="X1365" s="91"/>
      <c r="Y1365" s="91"/>
      <c r="Z1365" s="91"/>
      <c r="AA1365" s="91"/>
      <c r="AB1365" s="91"/>
      <c r="AC1365" s="91"/>
      <c r="AD1365" s="91"/>
      <c r="AE1365" s="91"/>
      <c r="AF1365" s="91"/>
      <c r="AG1365" s="91"/>
      <c r="AH1365" s="91"/>
      <c r="AI1365" s="91"/>
      <c r="AJ1365" s="91"/>
      <c r="AK1365" s="91"/>
      <c r="AL1365" s="91"/>
      <c r="AM1365" s="91"/>
      <c r="AN1365" s="91"/>
      <c r="AO1365" s="91"/>
      <c r="AP1365" s="91"/>
      <c r="AQ1365" s="91"/>
      <c r="AR1365" s="91"/>
      <c r="AS1365" s="91"/>
      <c r="AT1365" s="91"/>
      <c r="AU1365" s="91"/>
      <c r="AV1365" s="91"/>
      <c r="AW1365" s="91"/>
      <c r="AX1365" s="91"/>
      <c r="AY1365" s="91"/>
      <c r="AZ1365" s="91"/>
      <c r="BA1365" s="91"/>
      <c r="BB1365" s="91"/>
      <c r="BC1365" s="91"/>
      <c r="BD1365" s="91"/>
      <c r="BE1365" s="91"/>
      <c r="BF1365" s="91"/>
      <c r="BG1365" s="91"/>
      <c r="BH1365" s="91"/>
      <c r="BI1365" s="91"/>
      <c r="BJ1365" s="91"/>
    </row>
    <row r="1366" spans="13:62" x14ac:dyDescent="0.25">
      <c r="M1366" s="91"/>
      <c r="N1366" s="91"/>
      <c r="O1366" s="91"/>
      <c r="P1366" s="91"/>
      <c r="R1366" s="91"/>
      <c r="S1366" s="91"/>
      <c r="T1366" s="91"/>
      <c r="U1366" s="91"/>
      <c r="W1366" s="91"/>
      <c r="X1366" s="91"/>
      <c r="Y1366" s="91"/>
      <c r="Z1366" s="91"/>
      <c r="AA1366" s="91"/>
      <c r="AB1366" s="91"/>
      <c r="AC1366" s="91"/>
      <c r="AD1366" s="91"/>
      <c r="AE1366" s="91"/>
      <c r="AF1366" s="91"/>
      <c r="AG1366" s="91"/>
      <c r="AH1366" s="91"/>
      <c r="AI1366" s="91"/>
      <c r="AJ1366" s="91"/>
      <c r="AK1366" s="91"/>
      <c r="AL1366" s="91"/>
      <c r="AM1366" s="91"/>
      <c r="AN1366" s="91"/>
      <c r="AO1366" s="91"/>
      <c r="AP1366" s="91"/>
      <c r="AQ1366" s="91"/>
      <c r="AR1366" s="91"/>
      <c r="AS1366" s="91"/>
      <c r="AT1366" s="91"/>
      <c r="AU1366" s="91"/>
      <c r="AV1366" s="91"/>
      <c r="AW1366" s="91"/>
      <c r="AX1366" s="91"/>
      <c r="AY1366" s="91"/>
      <c r="AZ1366" s="91"/>
      <c r="BA1366" s="91"/>
      <c r="BB1366" s="91"/>
      <c r="BC1366" s="91"/>
      <c r="BD1366" s="91"/>
      <c r="BE1366" s="91"/>
      <c r="BF1366" s="91"/>
      <c r="BG1366" s="91"/>
      <c r="BH1366" s="91"/>
      <c r="BI1366" s="91"/>
      <c r="BJ1366" s="91"/>
    </row>
    <row r="1367" spans="13:62" x14ac:dyDescent="0.25">
      <c r="M1367" s="91"/>
      <c r="N1367" s="91"/>
      <c r="O1367" s="91"/>
      <c r="P1367" s="91"/>
      <c r="R1367" s="91"/>
      <c r="S1367" s="91"/>
      <c r="T1367" s="91"/>
      <c r="U1367" s="91"/>
      <c r="W1367" s="91"/>
      <c r="X1367" s="91"/>
      <c r="Y1367" s="91"/>
      <c r="Z1367" s="91"/>
      <c r="AA1367" s="91"/>
      <c r="AB1367" s="91"/>
      <c r="AC1367" s="91"/>
      <c r="AD1367" s="91"/>
      <c r="AE1367" s="91"/>
      <c r="AF1367" s="91"/>
      <c r="AG1367" s="91"/>
      <c r="AH1367" s="91"/>
      <c r="AI1367" s="91"/>
      <c r="AJ1367" s="91"/>
      <c r="AK1367" s="91"/>
      <c r="AL1367" s="91"/>
      <c r="AM1367" s="91"/>
      <c r="AN1367" s="91"/>
      <c r="AO1367" s="91"/>
      <c r="AP1367" s="91"/>
      <c r="AQ1367" s="91"/>
      <c r="AR1367" s="91"/>
      <c r="AS1367" s="91"/>
      <c r="AT1367" s="91"/>
      <c r="AU1367" s="91"/>
      <c r="AV1367" s="91"/>
      <c r="AW1367" s="91"/>
      <c r="AX1367" s="91"/>
      <c r="AY1367" s="91"/>
      <c r="AZ1367" s="91"/>
      <c r="BA1367" s="91"/>
      <c r="BB1367" s="91"/>
      <c r="BC1367" s="91"/>
      <c r="BD1367" s="91"/>
      <c r="BE1367" s="91"/>
      <c r="BF1367" s="91"/>
      <c r="BG1367" s="91"/>
      <c r="BH1367" s="91"/>
      <c r="BI1367" s="91"/>
      <c r="BJ1367" s="91"/>
    </row>
    <row r="1368" spans="13:62" x14ac:dyDescent="0.25">
      <c r="M1368" s="91"/>
      <c r="N1368" s="91"/>
      <c r="O1368" s="91"/>
      <c r="P1368" s="91"/>
      <c r="R1368" s="91"/>
      <c r="S1368" s="91"/>
      <c r="T1368" s="91"/>
      <c r="U1368" s="91"/>
      <c r="W1368" s="91"/>
      <c r="X1368" s="91"/>
      <c r="Y1368" s="91"/>
      <c r="Z1368" s="91"/>
      <c r="AA1368" s="91"/>
      <c r="AB1368" s="91"/>
      <c r="AC1368" s="91"/>
      <c r="AD1368" s="91"/>
      <c r="AE1368" s="91"/>
      <c r="AF1368" s="91"/>
      <c r="AG1368" s="91"/>
      <c r="AH1368" s="91"/>
      <c r="AI1368" s="91"/>
      <c r="AJ1368" s="91"/>
      <c r="AK1368" s="91"/>
      <c r="AL1368" s="91"/>
      <c r="AM1368" s="91"/>
      <c r="AN1368" s="91"/>
      <c r="AO1368" s="91"/>
      <c r="AP1368" s="91"/>
      <c r="AQ1368" s="91"/>
      <c r="AR1368" s="91"/>
      <c r="AS1368" s="91"/>
      <c r="AT1368" s="91"/>
      <c r="AU1368" s="91"/>
      <c r="AV1368" s="91"/>
      <c r="AW1368" s="91"/>
      <c r="AX1368" s="91"/>
      <c r="AY1368" s="91"/>
      <c r="AZ1368" s="91"/>
      <c r="BA1368" s="91"/>
      <c r="BB1368" s="91"/>
      <c r="BC1368" s="91"/>
      <c r="BD1368" s="91"/>
      <c r="BE1368" s="91"/>
      <c r="BF1368" s="91"/>
      <c r="BG1368" s="91"/>
      <c r="BH1368" s="91"/>
      <c r="BI1368" s="91"/>
      <c r="BJ1368" s="91"/>
    </row>
    <row r="1369" spans="13:62" x14ac:dyDescent="0.25">
      <c r="M1369" s="91"/>
      <c r="N1369" s="91"/>
      <c r="O1369" s="91"/>
      <c r="P1369" s="91"/>
      <c r="R1369" s="91"/>
      <c r="S1369" s="91"/>
      <c r="T1369" s="91"/>
      <c r="U1369" s="91"/>
      <c r="W1369" s="91"/>
      <c r="X1369" s="91"/>
      <c r="Y1369" s="91"/>
      <c r="Z1369" s="91"/>
      <c r="AA1369" s="91"/>
      <c r="AB1369" s="91"/>
      <c r="AC1369" s="91"/>
      <c r="AD1369" s="91"/>
      <c r="AE1369" s="91"/>
      <c r="AF1369" s="91"/>
      <c r="AG1369" s="91"/>
      <c r="AH1369" s="91"/>
      <c r="AI1369" s="91"/>
      <c r="AJ1369" s="91"/>
      <c r="AK1369" s="91"/>
      <c r="AL1369" s="91"/>
      <c r="AM1369" s="91"/>
      <c r="AN1369" s="91"/>
      <c r="AO1369" s="91"/>
      <c r="AP1369" s="91"/>
      <c r="AQ1369" s="91"/>
      <c r="AR1369" s="91"/>
      <c r="AS1369" s="91"/>
      <c r="AT1369" s="91"/>
      <c r="AU1369" s="91"/>
      <c r="AV1369" s="91"/>
      <c r="AW1369" s="91"/>
      <c r="AX1369" s="91"/>
      <c r="AY1369" s="91"/>
      <c r="AZ1369" s="91"/>
      <c r="BA1369" s="91"/>
      <c r="BB1369" s="91"/>
      <c r="BC1369" s="91"/>
      <c r="BD1369" s="91"/>
      <c r="BE1369" s="91"/>
      <c r="BF1369" s="91"/>
      <c r="BG1369" s="91"/>
      <c r="BH1369" s="91"/>
      <c r="BI1369" s="91"/>
      <c r="BJ1369" s="91"/>
    </row>
    <row r="1370" spans="13:62" x14ac:dyDescent="0.25">
      <c r="M1370" s="91"/>
      <c r="N1370" s="91"/>
      <c r="O1370" s="91"/>
      <c r="P1370" s="91"/>
      <c r="R1370" s="91"/>
      <c r="S1370" s="91"/>
      <c r="T1370" s="91"/>
      <c r="U1370" s="91"/>
      <c r="W1370" s="91"/>
      <c r="X1370" s="91"/>
      <c r="Y1370" s="91"/>
      <c r="Z1370" s="91"/>
      <c r="AA1370" s="91"/>
      <c r="AB1370" s="91"/>
      <c r="AC1370" s="91"/>
      <c r="AD1370" s="91"/>
      <c r="AE1370" s="91"/>
      <c r="AF1370" s="91"/>
      <c r="AG1370" s="91"/>
      <c r="AH1370" s="91"/>
      <c r="AI1370" s="91"/>
      <c r="AJ1370" s="91"/>
      <c r="AK1370" s="91"/>
      <c r="AL1370" s="91"/>
      <c r="AM1370" s="91"/>
      <c r="AN1370" s="91"/>
      <c r="AO1370" s="91"/>
      <c r="AP1370" s="91"/>
      <c r="AQ1370" s="91"/>
      <c r="AR1370" s="91"/>
      <c r="AS1370" s="91"/>
      <c r="AT1370" s="91"/>
      <c r="AU1370" s="91"/>
      <c r="AV1370" s="91"/>
      <c r="AW1370" s="91"/>
      <c r="AX1370" s="91"/>
      <c r="AY1370" s="91"/>
      <c r="AZ1370" s="91"/>
      <c r="BA1370" s="91"/>
      <c r="BB1370" s="91"/>
      <c r="BC1370" s="91"/>
      <c r="BD1370" s="91"/>
      <c r="BE1370" s="91"/>
      <c r="BF1370" s="91"/>
      <c r="BG1370" s="91"/>
      <c r="BH1370" s="91"/>
      <c r="BI1370" s="91"/>
      <c r="BJ1370" s="91"/>
    </row>
    <row r="1371" spans="13:62" x14ac:dyDescent="0.25">
      <c r="M1371" s="91"/>
      <c r="N1371" s="91"/>
      <c r="O1371" s="91"/>
      <c r="P1371" s="91"/>
      <c r="R1371" s="91"/>
      <c r="S1371" s="91"/>
      <c r="T1371" s="91"/>
      <c r="U1371" s="91"/>
      <c r="W1371" s="91"/>
      <c r="X1371" s="91"/>
      <c r="Y1371" s="91"/>
      <c r="Z1371" s="91"/>
      <c r="AA1371" s="91"/>
      <c r="AB1371" s="91"/>
      <c r="AC1371" s="91"/>
      <c r="AD1371" s="91"/>
      <c r="AE1371" s="91"/>
      <c r="AF1371" s="91"/>
      <c r="AG1371" s="91"/>
      <c r="AH1371" s="91"/>
      <c r="AI1371" s="91"/>
      <c r="AJ1371" s="91"/>
      <c r="AK1371" s="91"/>
      <c r="AL1371" s="91"/>
      <c r="AM1371" s="91"/>
      <c r="AN1371" s="91"/>
      <c r="AO1371" s="91"/>
      <c r="AP1371" s="91"/>
      <c r="AQ1371" s="91"/>
      <c r="AR1371" s="91"/>
      <c r="AS1371" s="91"/>
      <c r="AT1371" s="91"/>
      <c r="AU1371" s="91"/>
      <c r="AV1371" s="91"/>
      <c r="AW1371" s="91"/>
      <c r="AX1371" s="91"/>
      <c r="AY1371" s="91"/>
      <c r="AZ1371" s="91"/>
      <c r="BA1371" s="91"/>
      <c r="BB1371" s="91"/>
      <c r="BC1371" s="91"/>
      <c r="BD1371" s="91"/>
      <c r="BE1371" s="91"/>
      <c r="BF1371" s="91"/>
      <c r="BG1371" s="91"/>
      <c r="BH1371" s="91"/>
      <c r="BI1371" s="91"/>
      <c r="BJ1371" s="91"/>
    </row>
    <row r="1372" spans="13:62" x14ac:dyDescent="0.25">
      <c r="M1372" s="91"/>
      <c r="N1372" s="91"/>
      <c r="O1372" s="91"/>
      <c r="P1372" s="91"/>
      <c r="R1372" s="91"/>
      <c r="S1372" s="91"/>
      <c r="T1372" s="91"/>
      <c r="U1372" s="91"/>
      <c r="W1372" s="91"/>
      <c r="X1372" s="91"/>
      <c r="Y1372" s="91"/>
      <c r="Z1372" s="91"/>
      <c r="AA1372" s="91"/>
      <c r="AB1372" s="91"/>
      <c r="AC1372" s="91"/>
      <c r="AD1372" s="91"/>
      <c r="AE1372" s="91"/>
      <c r="AF1372" s="91"/>
      <c r="AG1372" s="91"/>
      <c r="AH1372" s="91"/>
      <c r="AI1372" s="91"/>
      <c r="AJ1372" s="91"/>
      <c r="AK1372" s="91"/>
      <c r="AL1372" s="91"/>
      <c r="AM1372" s="91"/>
      <c r="AN1372" s="91"/>
      <c r="AO1372" s="91"/>
      <c r="AP1372" s="91"/>
      <c r="AQ1372" s="91"/>
      <c r="AR1372" s="91"/>
      <c r="AS1372" s="91"/>
      <c r="AT1372" s="91"/>
      <c r="AU1372" s="91"/>
      <c r="AV1372" s="91"/>
      <c r="AW1372" s="91"/>
      <c r="AX1372" s="91"/>
      <c r="AY1372" s="91"/>
      <c r="AZ1372" s="91"/>
      <c r="BA1372" s="91"/>
      <c r="BB1372" s="91"/>
      <c r="BC1372" s="91"/>
      <c r="BD1372" s="91"/>
      <c r="BE1372" s="91"/>
      <c r="BF1372" s="91"/>
      <c r="BG1372" s="91"/>
      <c r="BH1372" s="91"/>
      <c r="BI1372" s="91"/>
      <c r="BJ1372" s="91"/>
    </row>
    <row r="1373" spans="13:62" x14ac:dyDescent="0.25">
      <c r="M1373" s="91"/>
      <c r="N1373" s="91"/>
      <c r="O1373" s="91"/>
      <c r="P1373" s="91"/>
      <c r="R1373" s="91"/>
      <c r="S1373" s="91"/>
      <c r="T1373" s="91"/>
      <c r="U1373" s="91"/>
      <c r="W1373" s="91"/>
      <c r="X1373" s="91"/>
      <c r="Y1373" s="91"/>
      <c r="Z1373" s="91"/>
      <c r="AA1373" s="91"/>
      <c r="AB1373" s="91"/>
      <c r="AC1373" s="91"/>
      <c r="AD1373" s="91"/>
      <c r="AE1373" s="91"/>
      <c r="AF1373" s="91"/>
      <c r="AG1373" s="91"/>
      <c r="AH1373" s="91"/>
      <c r="AI1373" s="91"/>
      <c r="AJ1373" s="91"/>
      <c r="AK1373" s="91"/>
      <c r="AL1373" s="91"/>
      <c r="AM1373" s="91"/>
      <c r="AN1373" s="91"/>
      <c r="AO1373" s="91"/>
      <c r="AP1373" s="91"/>
      <c r="AQ1373" s="91"/>
      <c r="AR1373" s="91"/>
      <c r="AS1373" s="91"/>
      <c r="AT1373" s="91"/>
      <c r="AU1373" s="91"/>
      <c r="AV1373" s="91"/>
      <c r="AW1373" s="91"/>
      <c r="AX1373" s="91"/>
      <c r="AY1373" s="91"/>
      <c r="AZ1373" s="91"/>
      <c r="BA1373" s="91"/>
      <c r="BB1373" s="91"/>
      <c r="BC1373" s="91"/>
      <c r="BD1373" s="91"/>
      <c r="BE1373" s="91"/>
      <c r="BF1373" s="91"/>
      <c r="BG1373" s="91"/>
      <c r="BH1373" s="91"/>
      <c r="BI1373" s="91"/>
      <c r="BJ1373" s="91"/>
    </row>
    <row r="1374" spans="13:62" x14ac:dyDescent="0.25">
      <c r="M1374" s="91"/>
      <c r="N1374" s="91"/>
      <c r="O1374" s="91"/>
      <c r="P1374" s="91"/>
      <c r="R1374" s="91"/>
      <c r="S1374" s="91"/>
      <c r="T1374" s="91"/>
      <c r="U1374" s="91"/>
      <c r="W1374" s="91"/>
      <c r="X1374" s="91"/>
      <c r="Y1374" s="91"/>
      <c r="Z1374" s="91"/>
      <c r="AA1374" s="91"/>
      <c r="AB1374" s="91"/>
      <c r="AC1374" s="91"/>
      <c r="AD1374" s="91"/>
      <c r="AE1374" s="91"/>
      <c r="AF1374" s="91"/>
      <c r="AG1374" s="91"/>
      <c r="AH1374" s="91"/>
      <c r="AI1374" s="91"/>
      <c r="AJ1374" s="91"/>
      <c r="AK1374" s="91"/>
      <c r="AL1374" s="91"/>
      <c r="AM1374" s="91"/>
      <c r="AN1374" s="91"/>
      <c r="AO1374" s="91"/>
      <c r="AP1374" s="91"/>
      <c r="AQ1374" s="91"/>
      <c r="AR1374" s="91"/>
      <c r="AS1374" s="91"/>
      <c r="AT1374" s="91"/>
      <c r="AU1374" s="91"/>
      <c r="AV1374" s="91"/>
      <c r="AW1374" s="91"/>
      <c r="AX1374" s="91"/>
      <c r="AY1374" s="91"/>
      <c r="AZ1374" s="91"/>
      <c r="BA1374" s="91"/>
      <c r="BB1374" s="91"/>
      <c r="BC1374" s="91"/>
      <c r="BD1374" s="91"/>
      <c r="BE1374" s="91"/>
      <c r="BF1374" s="91"/>
      <c r="BG1374" s="91"/>
      <c r="BH1374" s="91"/>
      <c r="BI1374" s="91"/>
      <c r="BJ1374" s="91"/>
    </row>
    <row r="1375" spans="13:62" x14ac:dyDescent="0.25">
      <c r="M1375" s="91"/>
      <c r="N1375" s="91"/>
      <c r="O1375" s="91"/>
      <c r="P1375" s="91"/>
      <c r="R1375" s="91"/>
      <c r="S1375" s="91"/>
      <c r="T1375" s="91"/>
      <c r="U1375" s="91"/>
      <c r="W1375" s="91"/>
      <c r="X1375" s="91"/>
      <c r="Y1375" s="91"/>
      <c r="Z1375" s="91"/>
      <c r="AA1375" s="91"/>
      <c r="AB1375" s="91"/>
      <c r="AC1375" s="91"/>
      <c r="AD1375" s="91"/>
      <c r="AE1375" s="91"/>
      <c r="AF1375" s="91"/>
      <c r="AG1375" s="91"/>
      <c r="AH1375" s="91"/>
      <c r="AI1375" s="91"/>
      <c r="AJ1375" s="91"/>
      <c r="AK1375" s="91"/>
      <c r="AL1375" s="91"/>
      <c r="AM1375" s="91"/>
      <c r="AN1375" s="91"/>
      <c r="AO1375" s="91"/>
      <c r="AP1375" s="91"/>
      <c r="AQ1375" s="91"/>
      <c r="AR1375" s="91"/>
      <c r="AS1375" s="91"/>
      <c r="AT1375" s="91"/>
      <c r="AU1375" s="91"/>
      <c r="AV1375" s="91"/>
      <c r="AW1375" s="91"/>
      <c r="AX1375" s="91"/>
      <c r="AY1375" s="91"/>
      <c r="AZ1375" s="91"/>
      <c r="BA1375" s="91"/>
      <c r="BB1375" s="91"/>
      <c r="BC1375" s="91"/>
      <c r="BD1375" s="91"/>
      <c r="BE1375" s="91"/>
      <c r="BF1375" s="91"/>
      <c r="BG1375" s="91"/>
      <c r="BH1375" s="91"/>
      <c r="BI1375" s="91"/>
      <c r="BJ1375" s="91"/>
    </row>
    <row r="1376" spans="13:62" x14ac:dyDescent="0.25">
      <c r="M1376" s="91"/>
      <c r="N1376" s="91"/>
      <c r="O1376" s="91"/>
      <c r="P1376" s="91"/>
      <c r="R1376" s="91"/>
      <c r="S1376" s="91"/>
      <c r="T1376" s="91"/>
      <c r="U1376" s="91"/>
      <c r="W1376" s="91"/>
      <c r="X1376" s="91"/>
      <c r="Y1376" s="91"/>
      <c r="Z1376" s="91"/>
      <c r="AA1376" s="91"/>
      <c r="AB1376" s="91"/>
      <c r="AC1376" s="91"/>
      <c r="AD1376" s="91"/>
      <c r="AE1376" s="91"/>
      <c r="AF1376" s="91"/>
      <c r="AG1376" s="91"/>
      <c r="AH1376" s="91"/>
      <c r="AI1376" s="91"/>
      <c r="AJ1376" s="91"/>
      <c r="AK1376" s="91"/>
      <c r="AL1376" s="91"/>
      <c r="AM1376" s="91"/>
      <c r="AN1376" s="91"/>
      <c r="AO1376" s="91"/>
      <c r="AP1376" s="91"/>
      <c r="AQ1376" s="91"/>
      <c r="AR1376" s="91"/>
      <c r="AS1376" s="91"/>
      <c r="AT1376" s="91"/>
      <c r="AU1376" s="91"/>
      <c r="AV1376" s="91"/>
      <c r="AW1376" s="91"/>
      <c r="AX1376" s="91"/>
      <c r="AY1376" s="91"/>
      <c r="AZ1376" s="91"/>
      <c r="BA1376" s="91"/>
      <c r="BB1376" s="91"/>
      <c r="BC1376" s="91"/>
      <c r="BD1376" s="91"/>
      <c r="BE1376" s="91"/>
      <c r="BF1376" s="91"/>
      <c r="BG1376" s="91"/>
      <c r="BH1376" s="91"/>
      <c r="BI1376" s="91"/>
      <c r="BJ1376" s="91"/>
    </row>
    <row r="1377" spans="13:62" x14ac:dyDescent="0.25">
      <c r="M1377" s="91"/>
      <c r="N1377" s="91"/>
      <c r="O1377" s="91"/>
      <c r="P1377" s="91"/>
      <c r="R1377" s="91"/>
      <c r="S1377" s="91"/>
      <c r="T1377" s="91"/>
      <c r="U1377" s="91"/>
      <c r="W1377" s="91"/>
      <c r="X1377" s="91"/>
      <c r="Y1377" s="91"/>
      <c r="Z1377" s="91"/>
      <c r="AA1377" s="91"/>
      <c r="AB1377" s="91"/>
      <c r="AC1377" s="91"/>
      <c r="AD1377" s="91"/>
      <c r="AE1377" s="91"/>
      <c r="AF1377" s="91"/>
      <c r="AG1377" s="91"/>
      <c r="AH1377" s="91"/>
      <c r="AI1377" s="91"/>
      <c r="AJ1377" s="91"/>
      <c r="AK1377" s="91"/>
      <c r="AL1377" s="91"/>
      <c r="AM1377" s="91"/>
      <c r="AN1377" s="91"/>
      <c r="AO1377" s="91"/>
      <c r="AP1377" s="91"/>
      <c r="AQ1377" s="91"/>
      <c r="AR1377" s="91"/>
      <c r="AS1377" s="91"/>
      <c r="AT1377" s="91"/>
      <c r="AU1377" s="91"/>
      <c r="AV1377" s="91"/>
      <c r="AW1377" s="91"/>
      <c r="AX1377" s="91"/>
      <c r="AY1377" s="91"/>
      <c r="AZ1377" s="91"/>
      <c r="BA1377" s="91"/>
      <c r="BB1377" s="91"/>
      <c r="BC1377" s="91"/>
      <c r="BD1377" s="91"/>
      <c r="BE1377" s="91"/>
      <c r="BF1377" s="91"/>
      <c r="BG1377" s="91"/>
      <c r="BH1377" s="91"/>
      <c r="BI1377" s="91"/>
      <c r="BJ1377" s="91"/>
    </row>
    <row r="1378" spans="13:62" x14ac:dyDescent="0.25">
      <c r="M1378" s="91"/>
      <c r="N1378" s="91"/>
      <c r="O1378" s="91"/>
      <c r="P1378" s="91"/>
      <c r="R1378" s="91"/>
      <c r="S1378" s="91"/>
      <c r="T1378" s="91"/>
      <c r="U1378" s="91"/>
      <c r="W1378" s="91"/>
      <c r="X1378" s="91"/>
      <c r="Y1378" s="91"/>
      <c r="Z1378" s="91"/>
      <c r="AA1378" s="91"/>
      <c r="AB1378" s="91"/>
      <c r="AC1378" s="91"/>
      <c r="AD1378" s="91"/>
      <c r="AE1378" s="91"/>
      <c r="AF1378" s="91"/>
      <c r="AG1378" s="91"/>
      <c r="AH1378" s="91"/>
      <c r="AI1378" s="91"/>
      <c r="AJ1378" s="91"/>
      <c r="AK1378" s="91"/>
      <c r="AL1378" s="91"/>
      <c r="AM1378" s="91"/>
      <c r="AN1378" s="91"/>
      <c r="AO1378" s="91"/>
      <c r="AP1378" s="91"/>
      <c r="AQ1378" s="91"/>
      <c r="AR1378" s="91"/>
      <c r="AS1378" s="91"/>
      <c r="AT1378" s="91"/>
      <c r="AU1378" s="91"/>
      <c r="AV1378" s="91"/>
      <c r="AW1378" s="91"/>
      <c r="AX1378" s="91"/>
      <c r="AY1378" s="91"/>
      <c r="AZ1378" s="91"/>
      <c r="BA1378" s="91"/>
      <c r="BB1378" s="91"/>
      <c r="BC1378" s="91"/>
      <c r="BD1378" s="91"/>
      <c r="BE1378" s="91"/>
      <c r="BF1378" s="91"/>
      <c r="BG1378" s="91"/>
      <c r="BH1378" s="91"/>
      <c r="BI1378" s="91"/>
      <c r="BJ1378" s="91"/>
    </row>
    <row r="1379" spans="13:62" x14ac:dyDescent="0.25">
      <c r="M1379" s="91"/>
      <c r="N1379" s="91"/>
      <c r="O1379" s="91"/>
      <c r="P1379" s="91"/>
      <c r="R1379" s="91"/>
      <c r="S1379" s="91"/>
      <c r="T1379" s="91"/>
      <c r="U1379" s="91"/>
      <c r="W1379" s="91"/>
      <c r="X1379" s="91"/>
      <c r="Y1379" s="91"/>
      <c r="Z1379" s="91"/>
      <c r="AA1379" s="91"/>
      <c r="AB1379" s="91"/>
      <c r="AC1379" s="91"/>
      <c r="AD1379" s="91"/>
      <c r="AE1379" s="91"/>
      <c r="AF1379" s="91"/>
      <c r="AG1379" s="91"/>
      <c r="AH1379" s="91"/>
      <c r="AI1379" s="91"/>
      <c r="AJ1379" s="91"/>
      <c r="AK1379" s="91"/>
      <c r="AL1379" s="91"/>
      <c r="AM1379" s="91"/>
      <c r="AN1379" s="91"/>
      <c r="AO1379" s="91"/>
      <c r="AP1379" s="91"/>
      <c r="AQ1379" s="91"/>
      <c r="AR1379" s="91"/>
      <c r="AS1379" s="91"/>
      <c r="AT1379" s="91"/>
      <c r="AU1379" s="91"/>
      <c r="AV1379" s="91"/>
      <c r="AW1379" s="91"/>
      <c r="AX1379" s="91"/>
      <c r="AY1379" s="91"/>
      <c r="AZ1379" s="91"/>
      <c r="BA1379" s="91"/>
      <c r="BB1379" s="91"/>
      <c r="BC1379" s="91"/>
      <c r="BD1379" s="91"/>
      <c r="BE1379" s="91"/>
      <c r="BF1379" s="91"/>
      <c r="BG1379" s="91"/>
      <c r="BH1379" s="91"/>
      <c r="BI1379" s="91"/>
      <c r="BJ1379" s="91"/>
    </row>
    <row r="1380" spans="13:62" x14ac:dyDescent="0.25">
      <c r="M1380" s="91"/>
      <c r="N1380" s="91"/>
      <c r="O1380" s="91"/>
      <c r="P1380" s="91"/>
      <c r="R1380" s="91"/>
      <c r="S1380" s="91"/>
      <c r="T1380" s="91"/>
      <c r="U1380" s="91"/>
      <c r="W1380" s="91"/>
      <c r="X1380" s="91"/>
      <c r="Y1380" s="91"/>
      <c r="Z1380" s="91"/>
      <c r="AA1380" s="91"/>
      <c r="AB1380" s="91"/>
      <c r="AC1380" s="91"/>
      <c r="AD1380" s="91"/>
      <c r="AE1380" s="91"/>
      <c r="AF1380" s="91"/>
      <c r="AG1380" s="91"/>
      <c r="AH1380" s="91"/>
      <c r="AI1380" s="91"/>
      <c r="AJ1380" s="91"/>
      <c r="AK1380" s="91"/>
      <c r="AL1380" s="91"/>
      <c r="AM1380" s="91"/>
      <c r="AN1380" s="91"/>
      <c r="AO1380" s="91"/>
      <c r="AP1380" s="91"/>
      <c r="AQ1380" s="91"/>
      <c r="AR1380" s="91"/>
      <c r="AS1380" s="91"/>
      <c r="AT1380" s="91"/>
      <c r="AU1380" s="91"/>
      <c r="AV1380" s="91"/>
      <c r="AW1380" s="91"/>
      <c r="AX1380" s="91"/>
      <c r="AY1380" s="91"/>
      <c r="AZ1380" s="91"/>
      <c r="BA1380" s="91"/>
      <c r="BB1380" s="91"/>
      <c r="BC1380" s="91"/>
      <c r="BD1380" s="91"/>
      <c r="BE1380" s="91"/>
      <c r="BF1380" s="91"/>
      <c r="BG1380" s="91"/>
      <c r="BH1380" s="91"/>
      <c r="BI1380" s="91"/>
      <c r="BJ1380" s="91"/>
    </row>
    <row r="1381" spans="13:62" x14ac:dyDescent="0.25">
      <c r="M1381" s="91"/>
      <c r="N1381" s="91"/>
      <c r="O1381" s="91"/>
      <c r="P1381" s="91"/>
      <c r="R1381" s="91"/>
      <c r="S1381" s="91"/>
      <c r="T1381" s="91"/>
      <c r="U1381" s="91"/>
      <c r="W1381" s="91"/>
      <c r="X1381" s="91"/>
      <c r="Y1381" s="91"/>
      <c r="Z1381" s="91"/>
      <c r="AA1381" s="91"/>
      <c r="AB1381" s="91"/>
      <c r="AC1381" s="91"/>
      <c r="AD1381" s="91"/>
      <c r="AE1381" s="91"/>
      <c r="AF1381" s="91"/>
      <c r="AG1381" s="91"/>
      <c r="AH1381" s="91"/>
      <c r="AI1381" s="91"/>
      <c r="AJ1381" s="91"/>
      <c r="AK1381" s="91"/>
      <c r="AL1381" s="91"/>
      <c r="AM1381" s="91"/>
      <c r="AN1381" s="91"/>
      <c r="AO1381" s="91"/>
      <c r="AP1381" s="91"/>
      <c r="AQ1381" s="91"/>
      <c r="AR1381" s="91"/>
      <c r="AS1381" s="91"/>
      <c r="AT1381" s="91"/>
      <c r="AU1381" s="91"/>
      <c r="AV1381" s="91"/>
      <c r="AW1381" s="91"/>
      <c r="AX1381" s="91"/>
      <c r="AY1381" s="91"/>
      <c r="AZ1381" s="91"/>
      <c r="BA1381" s="91"/>
      <c r="BB1381" s="91"/>
      <c r="BC1381" s="91"/>
      <c r="BD1381" s="91"/>
      <c r="BE1381" s="91"/>
      <c r="BF1381" s="91"/>
      <c r="BG1381" s="91"/>
      <c r="BH1381" s="91"/>
      <c r="BI1381" s="91"/>
      <c r="BJ1381" s="91"/>
    </row>
    <row r="1382" spans="13:62" x14ac:dyDescent="0.25">
      <c r="M1382" s="91"/>
      <c r="N1382" s="91"/>
      <c r="O1382" s="91"/>
      <c r="P1382" s="91"/>
      <c r="R1382" s="91"/>
      <c r="S1382" s="91"/>
      <c r="T1382" s="91"/>
      <c r="U1382" s="91"/>
      <c r="W1382" s="91"/>
      <c r="X1382" s="91"/>
      <c r="Y1382" s="91"/>
      <c r="Z1382" s="91"/>
      <c r="AA1382" s="91"/>
      <c r="AB1382" s="91"/>
      <c r="AC1382" s="91"/>
      <c r="AD1382" s="91"/>
      <c r="AE1382" s="91"/>
      <c r="AF1382" s="91"/>
      <c r="AG1382" s="91"/>
      <c r="AH1382" s="91"/>
      <c r="AI1382" s="91"/>
      <c r="AJ1382" s="91"/>
      <c r="AK1382" s="91"/>
      <c r="AL1382" s="91"/>
      <c r="AM1382" s="91"/>
      <c r="AN1382" s="91"/>
      <c r="AO1382" s="91"/>
      <c r="AP1382" s="91"/>
      <c r="AQ1382" s="91"/>
      <c r="AR1382" s="91"/>
      <c r="AS1382" s="91"/>
      <c r="AT1382" s="91"/>
      <c r="AU1382" s="91"/>
      <c r="AV1382" s="91"/>
      <c r="AW1382" s="91"/>
      <c r="AX1382" s="91"/>
      <c r="AY1382" s="91"/>
      <c r="AZ1382" s="91"/>
      <c r="BA1382" s="91"/>
      <c r="BB1382" s="91"/>
      <c r="BC1382" s="91"/>
      <c r="BD1382" s="91"/>
      <c r="BE1382" s="91"/>
      <c r="BF1382" s="91"/>
      <c r="BG1382" s="91"/>
      <c r="BH1382" s="91"/>
      <c r="BI1382" s="91"/>
      <c r="BJ1382" s="91"/>
    </row>
    <row r="1383" spans="13:62" x14ac:dyDescent="0.25">
      <c r="M1383" s="91"/>
      <c r="N1383" s="91"/>
      <c r="O1383" s="91"/>
      <c r="P1383" s="91"/>
      <c r="R1383" s="91"/>
      <c r="S1383" s="91"/>
      <c r="T1383" s="91"/>
      <c r="U1383" s="91"/>
      <c r="W1383" s="91"/>
      <c r="X1383" s="91"/>
      <c r="Y1383" s="91"/>
      <c r="Z1383" s="91"/>
      <c r="AA1383" s="91"/>
      <c r="AB1383" s="91"/>
      <c r="AC1383" s="91"/>
      <c r="AD1383" s="91"/>
      <c r="AE1383" s="91"/>
      <c r="AF1383" s="91"/>
      <c r="AG1383" s="91"/>
      <c r="AH1383" s="91"/>
      <c r="AI1383" s="91"/>
      <c r="AJ1383" s="91"/>
      <c r="AK1383" s="91"/>
      <c r="AL1383" s="91"/>
      <c r="AM1383" s="91"/>
      <c r="AN1383" s="91"/>
      <c r="AO1383" s="91"/>
      <c r="AP1383" s="91"/>
      <c r="AQ1383" s="91"/>
      <c r="AR1383" s="91"/>
      <c r="AS1383" s="91"/>
      <c r="AT1383" s="91"/>
      <c r="AU1383" s="91"/>
      <c r="AV1383" s="91"/>
      <c r="AW1383" s="91"/>
      <c r="AX1383" s="91"/>
      <c r="AY1383" s="91"/>
      <c r="AZ1383" s="91"/>
      <c r="BA1383" s="91"/>
      <c r="BB1383" s="91"/>
      <c r="BC1383" s="91"/>
      <c r="BD1383" s="91"/>
      <c r="BE1383" s="91"/>
      <c r="BF1383" s="91"/>
      <c r="BG1383" s="91"/>
      <c r="BH1383" s="91"/>
      <c r="BI1383" s="91"/>
      <c r="BJ1383" s="91"/>
    </row>
    <row r="1384" spans="13:62" x14ac:dyDescent="0.25">
      <c r="M1384" s="91"/>
      <c r="N1384" s="91"/>
      <c r="O1384" s="91"/>
      <c r="P1384" s="91"/>
      <c r="R1384" s="91"/>
      <c r="S1384" s="91"/>
      <c r="T1384" s="91"/>
      <c r="U1384" s="91"/>
      <c r="W1384" s="91"/>
      <c r="X1384" s="91"/>
      <c r="Y1384" s="91"/>
      <c r="Z1384" s="91"/>
      <c r="AA1384" s="91"/>
      <c r="AB1384" s="91"/>
      <c r="AC1384" s="91"/>
      <c r="AD1384" s="91"/>
      <c r="AE1384" s="91"/>
      <c r="AF1384" s="91"/>
      <c r="AG1384" s="91"/>
      <c r="AH1384" s="91"/>
      <c r="AI1384" s="91"/>
      <c r="AJ1384" s="91"/>
      <c r="AK1384" s="91"/>
      <c r="AL1384" s="91"/>
      <c r="AM1384" s="91"/>
      <c r="AN1384" s="91"/>
      <c r="AO1384" s="91"/>
      <c r="AP1384" s="91"/>
      <c r="AQ1384" s="91"/>
      <c r="AR1384" s="91"/>
      <c r="AS1384" s="91"/>
      <c r="AT1384" s="91"/>
      <c r="AU1384" s="91"/>
      <c r="AV1384" s="91"/>
      <c r="AW1384" s="91"/>
      <c r="AX1384" s="91"/>
      <c r="AY1384" s="91"/>
      <c r="AZ1384" s="91"/>
      <c r="BA1384" s="91"/>
      <c r="BB1384" s="91"/>
      <c r="BC1384" s="91"/>
      <c r="BD1384" s="91"/>
      <c r="BE1384" s="91"/>
      <c r="BF1384" s="91"/>
      <c r="BG1384" s="91"/>
      <c r="BH1384" s="91"/>
      <c r="BI1384" s="91"/>
      <c r="BJ1384" s="91"/>
    </row>
    <row r="1385" spans="13:62" x14ac:dyDescent="0.25">
      <c r="M1385" s="91"/>
      <c r="N1385" s="91"/>
      <c r="O1385" s="91"/>
      <c r="P1385" s="91"/>
      <c r="R1385" s="91"/>
      <c r="S1385" s="91"/>
      <c r="T1385" s="91"/>
      <c r="U1385" s="91"/>
      <c r="W1385" s="91"/>
      <c r="X1385" s="91"/>
      <c r="Y1385" s="91"/>
      <c r="Z1385" s="91"/>
      <c r="AA1385" s="91"/>
      <c r="AB1385" s="91"/>
      <c r="AC1385" s="91"/>
      <c r="AD1385" s="91"/>
      <c r="AE1385" s="91"/>
      <c r="AF1385" s="91"/>
      <c r="AG1385" s="91"/>
      <c r="AH1385" s="91"/>
      <c r="AI1385" s="91"/>
      <c r="AJ1385" s="91"/>
      <c r="AK1385" s="91"/>
      <c r="AL1385" s="91"/>
      <c r="AM1385" s="91"/>
      <c r="AN1385" s="91"/>
      <c r="AO1385" s="91"/>
      <c r="AP1385" s="91"/>
      <c r="AQ1385" s="91"/>
      <c r="AR1385" s="91"/>
      <c r="AS1385" s="91"/>
      <c r="AT1385" s="91"/>
      <c r="AU1385" s="91"/>
      <c r="AV1385" s="91"/>
      <c r="AW1385" s="91"/>
      <c r="AX1385" s="91"/>
      <c r="AY1385" s="91"/>
      <c r="AZ1385" s="91"/>
      <c r="BA1385" s="91"/>
      <c r="BB1385" s="91"/>
      <c r="BC1385" s="91"/>
      <c r="BD1385" s="91"/>
      <c r="BE1385" s="91"/>
      <c r="BF1385" s="91"/>
      <c r="BG1385" s="91"/>
      <c r="BH1385" s="91"/>
      <c r="BI1385" s="91"/>
      <c r="BJ1385" s="91"/>
    </row>
    <row r="1386" spans="13:62" x14ac:dyDescent="0.25">
      <c r="M1386" s="91"/>
      <c r="N1386" s="91"/>
      <c r="O1386" s="91"/>
      <c r="P1386" s="91"/>
      <c r="R1386" s="91"/>
      <c r="S1386" s="91"/>
      <c r="T1386" s="91"/>
      <c r="U1386" s="91"/>
      <c r="W1386" s="91"/>
      <c r="X1386" s="91"/>
      <c r="Y1386" s="91"/>
      <c r="Z1386" s="91"/>
      <c r="AA1386" s="91"/>
      <c r="AB1386" s="91"/>
      <c r="AC1386" s="91"/>
      <c r="AD1386" s="91"/>
      <c r="AE1386" s="91"/>
      <c r="AF1386" s="91"/>
      <c r="AG1386" s="91"/>
      <c r="AH1386" s="91"/>
      <c r="AI1386" s="91"/>
      <c r="AJ1386" s="91"/>
      <c r="AK1386" s="91"/>
      <c r="AL1386" s="91"/>
      <c r="AM1386" s="91"/>
      <c r="AN1386" s="91"/>
      <c r="AO1386" s="91"/>
      <c r="AP1386" s="91"/>
      <c r="AQ1386" s="91"/>
      <c r="AR1386" s="91"/>
      <c r="AS1386" s="91"/>
      <c r="AT1386" s="91"/>
      <c r="AU1386" s="91"/>
      <c r="AV1386" s="91"/>
      <c r="AW1386" s="91"/>
      <c r="AX1386" s="91"/>
      <c r="AY1386" s="91"/>
      <c r="AZ1386" s="91"/>
      <c r="BA1386" s="91"/>
      <c r="BB1386" s="91"/>
      <c r="BC1386" s="91"/>
      <c r="BD1386" s="91"/>
      <c r="BE1386" s="91"/>
      <c r="BF1386" s="91"/>
      <c r="BG1386" s="91"/>
      <c r="BH1386" s="91"/>
      <c r="BI1386" s="91"/>
      <c r="BJ1386" s="91"/>
    </row>
    <row r="1387" spans="13:62" x14ac:dyDescent="0.25">
      <c r="M1387" s="91"/>
      <c r="N1387" s="91"/>
      <c r="O1387" s="91"/>
      <c r="P1387" s="91"/>
      <c r="R1387" s="91"/>
      <c r="S1387" s="91"/>
      <c r="T1387" s="91"/>
      <c r="U1387" s="91"/>
      <c r="W1387" s="91"/>
      <c r="X1387" s="91"/>
      <c r="Y1387" s="91"/>
      <c r="Z1387" s="91"/>
      <c r="AA1387" s="91"/>
      <c r="AB1387" s="91"/>
      <c r="AC1387" s="91"/>
      <c r="AD1387" s="91"/>
      <c r="AE1387" s="91"/>
      <c r="AF1387" s="91"/>
      <c r="AG1387" s="91"/>
      <c r="AH1387" s="91"/>
      <c r="AI1387" s="91"/>
      <c r="AJ1387" s="91"/>
      <c r="AK1387" s="91"/>
      <c r="AL1387" s="91"/>
      <c r="AM1387" s="91"/>
      <c r="AN1387" s="91"/>
      <c r="AO1387" s="91"/>
      <c r="AP1387" s="91"/>
      <c r="AQ1387" s="91"/>
      <c r="AR1387" s="91"/>
      <c r="AS1387" s="91"/>
      <c r="AT1387" s="91"/>
      <c r="AU1387" s="91"/>
      <c r="AV1387" s="91"/>
      <c r="AW1387" s="91"/>
      <c r="AX1387" s="91"/>
      <c r="AY1387" s="91"/>
      <c r="AZ1387" s="91"/>
      <c r="BA1387" s="91"/>
      <c r="BB1387" s="91"/>
      <c r="BC1387" s="91"/>
      <c r="BD1387" s="91"/>
      <c r="BE1387" s="91"/>
      <c r="BF1387" s="91"/>
      <c r="BG1387" s="91"/>
      <c r="BH1387" s="91"/>
      <c r="BI1387" s="91"/>
      <c r="BJ1387" s="91"/>
    </row>
    <row r="1388" spans="13:62" x14ac:dyDescent="0.25">
      <c r="M1388" s="91"/>
      <c r="N1388" s="91"/>
      <c r="O1388" s="91"/>
      <c r="P1388" s="91"/>
      <c r="R1388" s="91"/>
      <c r="S1388" s="91"/>
      <c r="T1388" s="91"/>
      <c r="U1388" s="91"/>
      <c r="W1388" s="91"/>
      <c r="X1388" s="91"/>
      <c r="Y1388" s="91"/>
      <c r="Z1388" s="91"/>
      <c r="AA1388" s="91"/>
      <c r="AB1388" s="91"/>
      <c r="AC1388" s="91"/>
      <c r="AD1388" s="91"/>
      <c r="AE1388" s="91"/>
      <c r="AF1388" s="91"/>
      <c r="AG1388" s="91"/>
      <c r="AH1388" s="91"/>
      <c r="AI1388" s="91"/>
      <c r="AJ1388" s="91"/>
      <c r="AK1388" s="91"/>
      <c r="AL1388" s="91"/>
      <c r="AM1388" s="91"/>
      <c r="AN1388" s="91"/>
      <c r="AO1388" s="91"/>
      <c r="AP1388" s="91"/>
      <c r="AQ1388" s="91"/>
      <c r="AR1388" s="91"/>
      <c r="AS1388" s="91"/>
      <c r="AT1388" s="91"/>
      <c r="AU1388" s="91"/>
      <c r="AV1388" s="91"/>
      <c r="AW1388" s="91"/>
      <c r="AX1388" s="91"/>
      <c r="AY1388" s="91"/>
      <c r="AZ1388" s="91"/>
      <c r="BA1388" s="91"/>
      <c r="BB1388" s="91"/>
      <c r="BC1388" s="91"/>
      <c r="BD1388" s="91"/>
      <c r="BE1388" s="91"/>
      <c r="BF1388" s="91"/>
      <c r="BG1388" s="91"/>
      <c r="BH1388" s="91"/>
      <c r="BI1388" s="91"/>
      <c r="BJ1388" s="91"/>
    </row>
    <row r="1389" spans="13:62" x14ac:dyDescent="0.25">
      <c r="M1389" s="91"/>
      <c r="N1389" s="91"/>
      <c r="O1389" s="91"/>
      <c r="P1389" s="91"/>
      <c r="R1389" s="91"/>
      <c r="S1389" s="91"/>
      <c r="T1389" s="91"/>
      <c r="U1389" s="91"/>
      <c r="W1389" s="91"/>
      <c r="X1389" s="91"/>
      <c r="Y1389" s="91"/>
      <c r="Z1389" s="91"/>
      <c r="AA1389" s="91"/>
      <c r="AB1389" s="91"/>
      <c r="AC1389" s="91"/>
      <c r="AD1389" s="91"/>
      <c r="AE1389" s="91"/>
      <c r="AF1389" s="91"/>
      <c r="AG1389" s="91"/>
      <c r="AH1389" s="91"/>
      <c r="AI1389" s="91"/>
      <c r="AJ1389" s="91"/>
      <c r="AK1389" s="91"/>
      <c r="AL1389" s="91"/>
      <c r="AM1389" s="91"/>
      <c r="AN1389" s="91"/>
      <c r="AO1389" s="91"/>
      <c r="AP1389" s="91"/>
      <c r="AQ1389" s="91"/>
      <c r="AR1389" s="91"/>
      <c r="AS1389" s="91"/>
      <c r="AT1389" s="91"/>
      <c r="AU1389" s="91"/>
      <c r="AV1389" s="91"/>
      <c r="AW1389" s="91"/>
      <c r="AX1389" s="91"/>
      <c r="AY1389" s="91"/>
      <c r="AZ1389" s="91"/>
      <c r="BA1389" s="91"/>
      <c r="BB1389" s="91"/>
      <c r="BC1389" s="91"/>
      <c r="BD1389" s="91"/>
      <c r="BE1389" s="91"/>
      <c r="BF1389" s="91"/>
      <c r="BG1389" s="91"/>
      <c r="BH1389" s="91"/>
      <c r="BI1389" s="91"/>
      <c r="BJ1389" s="91"/>
    </row>
    <row r="1390" spans="13:62" x14ac:dyDescent="0.25">
      <c r="M1390" s="91"/>
      <c r="N1390" s="91"/>
      <c r="O1390" s="91"/>
      <c r="P1390" s="91"/>
      <c r="R1390" s="91"/>
      <c r="S1390" s="91"/>
      <c r="T1390" s="91"/>
      <c r="U1390" s="91"/>
      <c r="W1390" s="91"/>
      <c r="X1390" s="91"/>
      <c r="Y1390" s="91"/>
      <c r="Z1390" s="91"/>
      <c r="AA1390" s="91"/>
      <c r="AB1390" s="91"/>
      <c r="AC1390" s="91"/>
      <c r="AD1390" s="91"/>
      <c r="AE1390" s="91"/>
      <c r="AF1390" s="91"/>
      <c r="AG1390" s="91"/>
      <c r="AH1390" s="91"/>
      <c r="AI1390" s="91"/>
      <c r="AJ1390" s="91"/>
      <c r="AK1390" s="91"/>
      <c r="AL1390" s="91"/>
      <c r="AM1390" s="91"/>
      <c r="AN1390" s="91"/>
      <c r="AO1390" s="91"/>
      <c r="AP1390" s="91"/>
      <c r="AQ1390" s="91"/>
      <c r="AR1390" s="91"/>
      <c r="AS1390" s="91"/>
      <c r="AT1390" s="91"/>
      <c r="AU1390" s="91"/>
      <c r="AV1390" s="91"/>
      <c r="AW1390" s="91"/>
      <c r="AX1390" s="91"/>
      <c r="AY1390" s="91"/>
      <c r="AZ1390" s="91"/>
      <c r="BA1390" s="91"/>
      <c r="BB1390" s="91"/>
      <c r="BC1390" s="91"/>
      <c r="BD1390" s="91"/>
      <c r="BE1390" s="91"/>
      <c r="BF1390" s="91"/>
      <c r="BG1390" s="91"/>
      <c r="BH1390" s="91"/>
      <c r="BI1390" s="91"/>
      <c r="BJ1390" s="91"/>
    </row>
    <row r="1391" spans="13:62" x14ac:dyDescent="0.25">
      <c r="M1391" s="91"/>
      <c r="N1391" s="91"/>
      <c r="O1391" s="91"/>
      <c r="P1391" s="91"/>
      <c r="R1391" s="91"/>
      <c r="S1391" s="91"/>
      <c r="T1391" s="91"/>
      <c r="U1391" s="91"/>
      <c r="W1391" s="91"/>
      <c r="X1391" s="91"/>
      <c r="Y1391" s="91"/>
      <c r="Z1391" s="91"/>
      <c r="AA1391" s="91"/>
      <c r="AB1391" s="91"/>
      <c r="AC1391" s="91"/>
      <c r="AD1391" s="91"/>
      <c r="AE1391" s="91"/>
      <c r="AF1391" s="91"/>
      <c r="AG1391" s="91"/>
      <c r="AH1391" s="91"/>
      <c r="AI1391" s="91"/>
      <c r="AJ1391" s="91"/>
      <c r="AK1391" s="91"/>
      <c r="AL1391" s="91"/>
      <c r="AM1391" s="91"/>
      <c r="AN1391" s="91"/>
      <c r="AO1391" s="91"/>
      <c r="AP1391" s="91"/>
      <c r="AQ1391" s="91"/>
      <c r="AR1391" s="91"/>
      <c r="AS1391" s="91"/>
      <c r="AT1391" s="91"/>
      <c r="AU1391" s="91"/>
      <c r="AV1391" s="91"/>
      <c r="AW1391" s="91"/>
      <c r="AX1391" s="91"/>
      <c r="AY1391" s="91"/>
      <c r="AZ1391" s="91"/>
      <c r="BA1391" s="91"/>
      <c r="BB1391" s="91"/>
      <c r="BC1391" s="91"/>
      <c r="BD1391" s="91"/>
      <c r="BE1391" s="91"/>
      <c r="BF1391" s="91"/>
      <c r="BG1391" s="91"/>
      <c r="BH1391" s="91"/>
      <c r="BI1391" s="91"/>
      <c r="BJ1391" s="91"/>
    </row>
    <row r="1392" spans="13:62" x14ac:dyDescent="0.25">
      <c r="M1392" s="91"/>
      <c r="N1392" s="91"/>
      <c r="O1392" s="91"/>
      <c r="P1392" s="91"/>
      <c r="R1392" s="91"/>
      <c r="S1392" s="91"/>
      <c r="T1392" s="91"/>
      <c r="U1392" s="91"/>
      <c r="W1392" s="91"/>
      <c r="X1392" s="91"/>
      <c r="Y1392" s="91"/>
      <c r="Z1392" s="91"/>
      <c r="AA1392" s="91"/>
      <c r="AB1392" s="91"/>
      <c r="AC1392" s="91"/>
      <c r="AD1392" s="91"/>
      <c r="AE1392" s="91"/>
      <c r="AF1392" s="91"/>
      <c r="AG1392" s="91"/>
      <c r="AH1392" s="91"/>
      <c r="AI1392" s="91"/>
      <c r="AJ1392" s="91"/>
      <c r="AK1392" s="91"/>
      <c r="AL1392" s="91"/>
      <c r="AM1392" s="91"/>
      <c r="AN1392" s="91"/>
      <c r="AO1392" s="91"/>
      <c r="AP1392" s="91"/>
      <c r="AQ1392" s="91"/>
      <c r="AR1392" s="91"/>
      <c r="AS1392" s="91"/>
      <c r="AT1392" s="91"/>
      <c r="AU1392" s="91"/>
      <c r="AV1392" s="91"/>
      <c r="AW1392" s="91"/>
      <c r="AX1392" s="91"/>
      <c r="AY1392" s="91"/>
      <c r="AZ1392" s="91"/>
      <c r="BA1392" s="91"/>
      <c r="BB1392" s="91"/>
      <c r="BC1392" s="91"/>
      <c r="BD1392" s="91"/>
      <c r="BE1392" s="91"/>
      <c r="BF1392" s="91"/>
      <c r="BG1392" s="91"/>
      <c r="BH1392" s="91"/>
      <c r="BI1392" s="91"/>
      <c r="BJ1392" s="91"/>
    </row>
    <row r="1393" spans="13:62" x14ac:dyDescent="0.25">
      <c r="M1393" s="91"/>
      <c r="N1393" s="91"/>
      <c r="O1393" s="91"/>
      <c r="P1393" s="91"/>
      <c r="R1393" s="91"/>
      <c r="S1393" s="91"/>
      <c r="T1393" s="91"/>
      <c r="U1393" s="91"/>
      <c r="W1393" s="91"/>
      <c r="X1393" s="91"/>
      <c r="Y1393" s="91"/>
      <c r="Z1393" s="91"/>
      <c r="AA1393" s="91"/>
      <c r="AB1393" s="91"/>
      <c r="AC1393" s="91"/>
      <c r="AD1393" s="91"/>
      <c r="AE1393" s="91"/>
      <c r="AF1393" s="91"/>
      <c r="AG1393" s="91"/>
      <c r="AH1393" s="91"/>
      <c r="AI1393" s="91"/>
      <c r="AJ1393" s="91"/>
      <c r="AK1393" s="91"/>
      <c r="AL1393" s="91"/>
      <c r="AM1393" s="91"/>
      <c r="AN1393" s="91"/>
      <c r="AO1393" s="91"/>
      <c r="AP1393" s="91"/>
      <c r="AQ1393" s="91"/>
      <c r="AR1393" s="91"/>
      <c r="AS1393" s="91"/>
      <c r="AT1393" s="91"/>
      <c r="AU1393" s="91"/>
      <c r="AV1393" s="91"/>
      <c r="AW1393" s="91"/>
      <c r="AX1393" s="91"/>
      <c r="AY1393" s="91"/>
      <c r="AZ1393" s="91"/>
      <c r="BA1393" s="91"/>
      <c r="BB1393" s="91"/>
      <c r="BC1393" s="91"/>
      <c r="BD1393" s="91"/>
      <c r="BE1393" s="91"/>
      <c r="BF1393" s="91"/>
      <c r="BG1393" s="91"/>
      <c r="BH1393" s="91"/>
      <c r="BI1393" s="91"/>
      <c r="BJ1393" s="91"/>
    </row>
    <row r="1394" spans="13:62" x14ac:dyDescent="0.25">
      <c r="M1394" s="91"/>
      <c r="N1394" s="91"/>
      <c r="O1394" s="91"/>
      <c r="P1394" s="91"/>
      <c r="R1394" s="91"/>
      <c r="S1394" s="91"/>
      <c r="T1394" s="91"/>
      <c r="U1394" s="91"/>
      <c r="W1394" s="91"/>
      <c r="X1394" s="91"/>
      <c r="Y1394" s="91"/>
      <c r="Z1394" s="91"/>
      <c r="AA1394" s="91"/>
      <c r="AB1394" s="91"/>
      <c r="AC1394" s="91"/>
      <c r="AD1394" s="91"/>
      <c r="AE1394" s="91"/>
      <c r="AF1394" s="91"/>
      <c r="AG1394" s="91"/>
      <c r="AH1394" s="91"/>
      <c r="AI1394" s="91"/>
      <c r="AJ1394" s="91"/>
      <c r="AK1394" s="91"/>
      <c r="AL1394" s="91"/>
      <c r="AM1394" s="91"/>
      <c r="AN1394" s="91"/>
      <c r="AO1394" s="91"/>
      <c r="AP1394" s="91"/>
      <c r="AQ1394" s="91"/>
      <c r="AR1394" s="91"/>
      <c r="AS1394" s="91"/>
      <c r="AT1394" s="91"/>
      <c r="AU1394" s="91"/>
      <c r="AV1394" s="91"/>
      <c r="AW1394" s="91"/>
      <c r="AX1394" s="91"/>
      <c r="AY1394" s="91"/>
      <c r="AZ1394" s="91"/>
      <c r="BA1394" s="91"/>
      <c r="BB1394" s="91"/>
      <c r="BC1394" s="91"/>
      <c r="BD1394" s="91"/>
      <c r="BE1394" s="91"/>
      <c r="BF1394" s="91"/>
      <c r="BG1394" s="91"/>
      <c r="BH1394" s="91"/>
      <c r="BI1394" s="91"/>
      <c r="BJ1394" s="91"/>
    </row>
    <row r="1395" spans="13:62" x14ac:dyDescent="0.25">
      <c r="M1395" s="91"/>
      <c r="N1395" s="91"/>
      <c r="O1395" s="91"/>
      <c r="P1395" s="91"/>
      <c r="R1395" s="91"/>
      <c r="S1395" s="91"/>
      <c r="T1395" s="91"/>
      <c r="U1395" s="91"/>
      <c r="W1395" s="91"/>
      <c r="X1395" s="91"/>
      <c r="Y1395" s="91"/>
      <c r="Z1395" s="91"/>
      <c r="AA1395" s="91"/>
      <c r="AB1395" s="91"/>
      <c r="AC1395" s="91"/>
      <c r="AD1395" s="91"/>
      <c r="AE1395" s="91"/>
      <c r="AF1395" s="91"/>
      <c r="AG1395" s="91"/>
      <c r="AH1395" s="91"/>
      <c r="AI1395" s="91"/>
      <c r="AJ1395" s="91"/>
      <c r="AK1395" s="91"/>
      <c r="AL1395" s="91"/>
      <c r="AM1395" s="91"/>
      <c r="AN1395" s="91"/>
      <c r="AO1395" s="91"/>
      <c r="AP1395" s="91"/>
      <c r="AQ1395" s="91"/>
      <c r="AR1395" s="91"/>
      <c r="AS1395" s="91"/>
      <c r="AT1395" s="91"/>
      <c r="AU1395" s="91"/>
      <c r="AV1395" s="91"/>
      <c r="AW1395" s="91"/>
      <c r="AX1395" s="91"/>
      <c r="AY1395" s="91"/>
      <c r="AZ1395" s="91"/>
      <c r="BA1395" s="91"/>
      <c r="BB1395" s="91"/>
      <c r="BC1395" s="91"/>
      <c r="BD1395" s="91"/>
      <c r="BE1395" s="91"/>
      <c r="BF1395" s="91"/>
      <c r="BG1395" s="91"/>
      <c r="BH1395" s="91"/>
      <c r="BI1395" s="91"/>
      <c r="BJ1395" s="91"/>
    </row>
    <row r="1396" spans="13:62" x14ac:dyDescent="0.25">
      <c r="M1396" s="91"/>
      <c r="N1396" s="91"/>
      <c r="O1396" s="91"/>
      <c r="P1396" s="91"/>
      <c r="R1396" s="91"/>
      <c r="S1396" s="91"/>
      <c r="T1396" s="91"/>
      <c r="U1396" s="91"/>
      <c r="W1396" s="91"/>
      <c r="X1396" s="91"/>
      <c r="Y1396" s="91"/>
      <c r="Z1396" s="91"/>
      <c r="AA1396" s="91"/>
      <c r="AB1396" s="91"/>
      <c r="AC1396" s="91"/>
      <c r="AD1396" s="91"/>
      <c r="AE1396" s="91"/>
      <c r="AF1396" s="91"/>
      <c r="AG1396" s="91"/>
      <c r="AH1396" s="91"/>
      <c r="AI1396" s="91"/>
      <c r="AJ1396" s="91"/>
      <c r="AK1396" s="91"/>
      <c r="AL1396" s="91"/>
      <c r="AM1396" s="91"/>
      <c r="AN1396" s="91"/>
      <c r="AO1396" s="91"/>
      <c r="AP1396" s="91"/>
      <c r="AQ1396" s="91"/>
      <c r="AR1396" s="91"/>
      <c r="AS1396" s="91"/>
      <c r="AT1396" s="91"/>
      <c r="AU1396" s="91"/>
      <c r="AV1396" s="91"/>
      <c r="AW1396" s="91"/>
      <c r="AX1396" s="91"/>
      <c r="AY1396" s="91"/>
      <c r="AZ1396" s="91"/>
      <c r="BA1396" s="91"/>
      <c r="BB1396" s="91"/>
      <c r="BC1396" s="91"/>
      <c r="BD1396" s="91"/>
      <c r="BE1396" s="91"/>
      <c r="BF1396" s="91"/>
      <c r="BG1396" s="91"/>
      <c r="BH1396" s="91"/>
      <c r="BI1396" s="91"/>
      <c r="BJ1396" s="91"/>
    </row>
    <row r="1397" spans="13:62" x14ac:dyDescent="0.25">
      <c r="M1397" s="91"/>
      <c r="N1397" s="91"/>
      <c r="O1397" s="91"/>
      <c r="P1397" s="91"/>
      <c r="R1397" s="91"/>
      <c r="S1397" s="91"/>
      <c r="T1397" s="91"/>
      <c r="U1397" s="91"/>
      <c r="W1397" s="91"/>
      <c r="X1397" s="91"/>
      <c r="Y1397" s="91"/>
      <c r="Z1397" s="91"/>
      <c r="AA1397" s="91"/>
      <c r="AB1397" s="91"/>
      <c r="AC1397" s="91"/>
      <c r="AD1397" s="91"/>
      <c r="AE1397" s="91"/>
      <c r="AF1397" s="91"/>
      <c r="AG1397" s="91"/>
      <c r="AH1397" s="91"/>
      <c r="AI1397" s="91"/>
      <c r="AJ1397" s="91"/>
      <c r="AK1397" s="91"/>
      <c r="AL1397" s="91"/>
      <c r="AM1397" s="91"/>
      <c r="AN1397" s="91"/>
      <c r="AO1397" s="91"/>
      <c r="AP1397" s="91"/>
      <c r="AQ1397" s="91"/>
      <c r="AR1397" s="91"/>
      <c r="AS1397" s="91"/>
      <c r="AT1397" s="91"/>
      <c r="AU1397" s="91"/>
      <c r="AV1397" s="91"/>
      <c r="AW1397" s="91"/>
      <c r="AX1397" s="91"/>
      <c r="AY1397" s="91"/>
      <c r="AZ1397" s="91"/>
      <c r="BA1397" s="91"/>
      <c r="BB1397" s="91"/>
      <c r="BC1397" s="91"/>
      <c r="BD1397" s="91"/>
      <c r="BE1397" s="91"/>
      <c r="BF1397" s="91"/>
      <c r="BG1397" s="91"/>
      <c r="BH1397" s="91"/>
      <c r="BI1397" s="91"/>
      <c r="BJ1397" s="91"/>
    </row>
    <row r="1398" spans="13:62" x14ac:dyDescent="0.25">
      <c r="M1398" s="91"/>
      <c r="N1398" s="91"/>
      <c r="O1398" s="91"/>
      <c r="P1398" s="91"/>
      <c r="R1398" s="91"/>
      <c r="S1398" s="91"/>
      <c r="T1398" s="91"/>
      <c r="U1398" s="91"/>
      <c r="W1398" s="91"/>
      <c r="X1398" s="91"/>
      <c r="Y1398" s="91"/>
      <c r="Z1398" s="91"/>
      <c r="AA1398" s="91"/>
      <c r="AB1398" s="91"/>
      <c r="AC1398" s="91"/>
      <c r="AD1398" s="91"/>
      <c r="AE1398" s="91"/>
      <c r="AF1398" s="91"/>
      <c r="AG1398" s="91"/>
      <c r="AH1398" s="91"/>
      <c r="AI1398" s="91"/>
      <c r="AJ1398" s="91"/>
      <c r="AK1398" s="91"/>
      <c r="AL1398" s="91"/>
      <c r="AM1398" s="91"/>
      <c r="AN1398" s="91"/>
      <c r="AO1398" s="91"/>
      <c r="AP1398" s="91"/>
      <c r="AQ1398" s="91"/>
      <c r="AR1398" s="91"/>
      <c r="AS1398" s="91"/>
      <c r="AT1398" s="91"/>
      <c r="AU1398" s="91"/>
      <c r="AV1398" s="91"/>
      <c r="AW1398" s="91"/>
      <c r="AX1398" s="91"/>
      <c r="AY1398" s="91"/>
      <c r="AZ1398" s="91"/>
      <c r="BA1398" s="91"/>
      <c r="BB1398" s="91"/>
      <c r="BC1398" s="91"/>
      <c r="BD1398" s="91"/>
      <c r="BE1398" s="91"/>
      <c r="BF1398" s="91"/>
      <c r="BG1398" s="91"/>
      <c r="BH1398" s="91"/>
      <c r="BI1398" s="91"/>
      <c r="BJ1398" s="91"/>
    </row>
    <row r="1399" spans="13:62" x14ac:dyDescent="0.25">
      <c r="M1399" s="91"/>
      <c r="N1399" s="91"/>
      <c r="O1399" s="91"/>
      <c r="P1399" s="91"/>
      <c r="R1399" s="91"/>
      <c r="S1399" s="91"/>
      <c r="T1399" s="91"/>
      <c r="U1399" s="91"/>
      <c r="W1399" s="91"/>
      <c r="X1399" s="91"/>
      <c r="Y1399" s="91"/>
      <c r="Z1399" s="91"/>
      <c r="AA1399" s="91"/>
      <c r="AB1399" s="91"/>
      <c r="AC1399" s="91"/>
      <c r="AD1399" s="91"/>
      <c r="AE1399" s="91"/>
      <c r="AF1399" s="91"/>
      <c r="AG1399" s="91"/>
      <c r="AH1399" s="91"/>
      <c r="AI1399" s="91"/>
      <c r="AJ1399" s="91"/>
      <c r="AK1399" s="91"/>
      <c r="AL1399" s="91"/>
      <c r="AM1399" s="91"/>
      <c r="AN1399" s="91"/>
      <c r="AO1399" s="91"/>
      <c r="AP1399" s="91"/>
      <c r="AQ1399" s="91"/>
      <c r="AR1399" s="91"/>
      <c r="AS1399" s="91"/>
      <c r="AT1399" s="91"/>
      <c r="AU1399" s="91"/>
      <c r="AV1399" s="91"/>
      <c r="AW1399" s="91"/>
      <c r="AX1399" s="91"/>
      <c r="AY1399" s="91"/>
      <c r="AZ1399" s="91"/>
      <c r="BA1399" s="91"/>
      <c r="BB1399" s="91"/>
      <c r="BC1399" s="91"/>
      <c r="BD1399" s="91"/>
      <c r="BE1399" s="91"/>
      <c r="BF1399" s="91"/>
      <c r="BG1399" s="91"/>
      <c r="BH1399" s="91"/>
      <c r="BI1399" s="91"/>
      <c r="BJ1399" s="91"/>
    </row>
    <row r="1400" spans="13:62" x14ac:dyDescent="0.25">
      <c r="M1400" s="91"/>
      <c r="N1400" s="91"/>
      <c r="O1400" s="91"/>
      <c r="P1400" s="91"/>
      <c r="R1400" s="91"/>
      <c r="S1400" s="91"/>
      <c r="T1400" s="91"/>
      <c r="U1400" s="91"/>
      <c r="W1400" s="91"/>
      <c r="X1400" s="91"/>
      <c r="Y1400" s="91"/>
      <c r="Z1400" s="91"/>
      <c r="AA1400" s="91"/>
      <c r="AB1400" s="91"/>
      <c r="AC1400" s="91"/>
      <c r="AD1400" s="91"/>
      <c r="AE1400" s="91"/>
      <c r="AF1400" s="91"/>
      <c r="AG1400" s="91"/>
      <c r="AH1400" s="91"/>
      <c r="AI1400" s="91"/>
      <c r="AJ1400" s="91"/>
      <c r="AK1400" s="91"/>
      <c r="AL1400" s="91"/>
      <c r="AM1400" s="91"/>
      <c r="AN1400" s="91"/>
      <c r="AO1400" s="91"/>
      <c r="AP1400" s="91"/>
      <c r="AQ1400" s="91"/>
      <c r="AR1400" s="91"/>
      <c r="AS1400" s="91"/>
      <c r="AT1400" s="91"/>
      <c r="AU1400" s="91"/>
      <c r="AV1400" s="91"/>
      <c r="AW1400" s="91"/>
      <c r="AX1400" s="91"/>
      <c r="AY1400" s="91"/>
      <c r="AZ1400" s="91"/>
      <c r="BA1400" s="91"/>
      <c r="BB1400" s="91"/>
      <c r="BC1400" s="91"/>
      <c r="BD1400" s="91"/>
      <c r="BE1400" s="91"/>
      <c r="BF1400" s="91"/>
      <c r="BG1400" s="91"/>
      <c r="BH1400" s="91"/>
      <c r="BI1400" s="91"/>
      <c r="BJ1400" s="91"/>
    </row>
    <row r="1401" spans="13:62" x14ac:dyDescent="0.25">
      <c r="M1401" s="91"/>
      <c r="N1401" s="91"/>
      <c r="O1401" s="91"/>
      <c r="P1401" s="91"/>
      <c r="R1401" s="91"/>
      <c r="S1401" s="91"/>
      <c r="T1401" s="91"/>
      <c r="U1401" s="91"/>
      <c r="W1401" s="91"/>
      <c r="X1401" s="91"/>
      <c r="Y1401" s="91"/>
      <c r="Z1401" s="91"/>
      <c r="AA1401" s="91"/>
      <c r="AB1401" s="91"/>
      <c r="AC1401" s="91"/>
      <c r="AD1401" s="91"/>
      <c r="AE1401" s="91"/>
      <c r="AF1401" s="91"/>
      <c r="AG1401" s="91"/>
      <c r="AH1401" s="91"/>
      <c r="AI1401" s="91"/>
      <c r="AJ1401" s="91"/>
      <c r="AK1401" s="91"/>
      <c r="AL1401" s="91"/>
      <c r="AM1401" s="91"/>
      <c r="AN1401" s="91"/>
      <c r="AO1401" s="91"/>
      <c r="AP1401" s="91"/>
      <c r="AQ1401" s="91"/>
      <c r="AR1401" s="91"/>
      <c r="AS1401" s="91"/>
      <c r="AT1401" s="91"/>
      <c r="AU1401" s="91"/>
      <c r="AV1401" s="91"/>
      <c r="AW1401" s="91"/>
      <c r="AX1401" s="91"/>
      <c r="AY1401" s="91"/>
      <c r="AZ1401" s="91"/>
      <c r="BA1401" s="91"/>
      <c r="BB1401" s="91"/>
      <c r="BC1401" s="91"/>
      <c r="BD1401" s="91"/>
      <c r="BE1401" s="91"/>
      <c r="BF1401" s="91"/>
      <c r="BG1401" s="91"/>
      <c r="BH1401" s="91"/>
      <c r="BI1401" s="91"/>
      <c r="BJ1401" s="91"/>
    </row>
    <row r="1402" spans="13:62" x14ac:dyDescent="0.25">
      <c r="M1402" s="91"/>
      <c r="N1402" s="91"/>
      <c r="O1402" s="91"/>
      <c r="P1402" s="91"/>
      <c r="R1402" s="91"/>
      <c r="S1402" s="91"/>
      <c r="T1402" s="91"/>
      <c r="U1402" s="91"/>
      <c r="W1402" s="91"/>
      <c r="X1402" s="91"/>
      <c r="Y1402" s="91"/>
      <c r="Z1402" s="91"/>
      <c r="AA1402" s="91"/>
      <c r="AB1402" s="91"/>
      <c r="AC1402" s="91"/>
      <c r="AD1402" s="91"/>
      <c r="AE1402" s="91"/>
      <c r="AF1402" s="91"/>
      <c r="AG1402" s="91"/>
      <c r="AH1402" s="91"/>
      <c r="AI1402" s="91"/>
      <c r="AJ1402" s="91"/>
      <c r="AK1402" s="91"/>
      <c r="AL1402" s="91"/>
      <c r="AM1402" s="91"/>
      <c r="AN1402" s="91"/>
      <c r="AO1402" s="91"/>
      <c r="AP1402" s="91"/>
      <c r="AQ1402" s="91"/>
      <c r="AR1402" s="91"/>
      <c r="AS1402" s="91"/>
      <c r="AT1402" s="91"/>
      <c r="AU1402" s="91"/>
      <c r="AV1402" s="91"/>
      <c r="AW1402" s="91"/>
      <c r="AX1402" s="91"/>
      <c r="AY1402" s="91"/>
      <c r="AZ1402" s="91"/>
      <c r="BA1402" s="91"/>
      <c r="BB1402" s="91"/>
      <c r="BC1402" s="91"/>
      <c r="BD1402" s="91"/>
      <c r="BE1402" s="91"/>
      <c r="BF1402" s="91"/>
      <c r="BG1402" s="91"/>
      <c r="BH1402" s="91"/>
      <c r="BI1402" s="91"/>
      <c r="BJ1402" s="91"/>
    </row>
    <row r="1403" spans="13:62" x14ac:dyDescent="0.25">
      <c r="M1403" s="91"/>
      <c r="N1403" s="91"/>
      <c r="O1403" s="91"/>
      <c r="P1403" s="91"/>
      <c r="R1403" s="91"/>
      <c r="S1403" s="91"/>
      <c r="T1403" s="91"/>
      <c r="U1403" s="91"/>
      <c r="W1403" s="91"/>
      <c r="X1403" s="91"/>
      <c r="Y1403" s="91"/>
      <c r="Z1403" s="91"/>
      <c r="AA1403" s="91"/>
      <c r="AB1403" s="91"/>
      <c r="AC1403" s="91"/>
      <c r="AD1403" s="91"/>
      <c r="AE1403" s="91"/>
      <c r="AF1403" s="91"/>
      <c r="AG1403" s="91"/>
      <c r="AH1403" s="91"/>
      <c r="AI1403" s="91"/>
      <c r="AJ1403" s="91"/>
      <c r="AK1403" s="91"/>
      <c r="AL1403" s="91"/>
      <c r="AM1403" s="91"/>
      <c r="AN1403" s="91"/>
      <c r="AO1403" s="91"/>
      <c r="AP1403" s="91"/>
      <c r="AQ1403" s="91"/>
      <c r="AR1403" s="91"/>
      <c r="AS1403" s="91"/>
      <c r="AT1403" s="91"/>
      <c r="AU1403" s="91"/>
      <c r="AV1403" s="91"/>
      <c r="AW1403" s="91"/>
      <c r="AX1403" s="91"/>
      <c r="AY1403" s="91"/>
      <c r="AZ1403" s="91"/>
      <c r="BA1403" s="91"/>
      <c r="BB1403" s="91"/>
      <c r="BC1403" s="91"/>
      <c r="BD1403" s="91"/>
      <c r="BE1403" s="91"/>
      <c r="BF1403" s="91"/>
      <c r="BG1403" s="91"/>
      <c r="BH1403" s="91"/>
      <c r="BI1403" s="91"/>
      <c r="BJ1403" s="91"/>
    </row>
    <row r="1404" spans="13:62" x14ac:dyDescent="0.25">
      <c r="M1404" s="91"/>
      <c r="N1404" s="91"/>
      <c r="O1404" s="91"/>
      <c r="P1404" s="91"/>
      <c r="R1404" s="91"/>
      <c r="S1404" s="91"/>
      <c r="T1404" s="91"/>
      <c r="U1404" s="91"/>
      <c r="W1404" s="91"/>
      <c r="X1404" s="91"/>
      <c r="Y1404" s="91"/>
      <c r="Z1404" s="91"/>
      <c r="AA1404" s="91"/>
      <c r="AB1404" s="91"/>
      <c r="AC1404" s="91"/>
      <c r="AD1404" s="91"/>
      <c r="AE1404" s="91"/>
      <c r="AF1404" s="91"/>
      <c r="AG1404" s="91"/>
      <c r="AH1404" s="91"/>
      <c r="AI1404" s="91"/>
      <c r="AJ1404" s="91"/>
      <c r="AK1404" s="91"/>
      <c r="AL1404" s="91"/>
      <c r="AM1404" s="91"/>
      <c r="AN1404" s="91"/>
      <c r="AO1404" s="91"/>
      <c r="AP1404" s="91"/>
      <c r="AQ1404" s="91"/>
      <c r="AR1404" s="91"/>
      <c r="AS1404" s="91"/>
      <c r="AT1404" s="91"/>
      <c r="AU1404" s="91"/>
      <c r="AV1404" s="91"/>
      <c r="AW1404" s="91"/>
      <c r="AX1404" s="91"/>
      <c r="AY1404" s="91"/>
      <c r="AZ1404" s="91"/>
      <c r="BA1404" s="91"/>
      <c r="BB1404" s="91"/>
      <c r="BC1404" s="91"/>
      <c r="BD1404" s="91"/>
      <c r="BE1404" s="91"/>
      <c r="BF1404" s="91"/>
      <c r="BG1404" s="91"/>
      <c r="BH1404" s="91"/>
      <c r="BI1404" s="91"/>
      <c r="BJ1404" s="91"/>
    </row>
    <row r="1405" spans="13:62" x14ac:dyDescent="0.25">
      <c r="M1405" s="91"/>
      <c r="N1405" s="91"/>
      <c r="O1405" s="91"/>
      <c r="P1405" s="91"/>
      <c r="R1405" s="91"/>
      <c r="S1405" s="91"/>
      <c r="T1405" s="91"/>
      <c r="U1405" s="91"/>
      <c r="W1405" s="91"/>
      <c r="X1405" s="91"/>
      <c r="Y1405" s="91"/>
      <c r="Z1405" s="91"/>
      <c r="AA1405" s="91"/>
      <c r="AB1405" s="91"/>
      <c r="AC1405" s="91"/>
      <c r="AD1405" s="91"/>
      <c r="AE1405" s="91"/>
      <c r="AF1405" s="91"/>
      <c r="AG1405" s="91"/>
      <c r="AH1405" s="91"/>
      <c r="AI1405" s="91"/>
      <c r="AJ1405" s="91"/>
      <c r="AK1405" s="91"/>
      <c r="AL1405" s="91"/>
      <c r="AM1405" s="91"/>
      <c r="AN1405" s="91"/>
      <c r="AO1405" s="91"/>
      <c r="AP1405" s="91"/>
      <c r="AQ1405" s="91"/>
      <c r="AR1405" s="91"/>
      <c r="AS1405" s="91"/>
      <c r="AT1405" s="91"/>
      <c r="AU1405" s="91"/>
      <c r="AV1405" s="91"/>
      <c r="AW1405" s="91"/>
      <c r="AX1405" s="91"/>
      <c r="AY1405" s="91"/>
      <c r="AZ1405" s="91"/>
      <c r="BA1405" s="91"/>
      <c r="BB1405" s="91"/>
      <c r="BC1405" s="91"/>
      <c r="BD1405" s="91"/>
      <c r="BE1405" s="91"/>
      <c r="BF1405" s="91"/>
      <c r="BG1405" s="91"/>
      <c r="BH1405" s="91"/>
      <c r="BI1405" s="91"/>
      <c r="BJ1405" s="91"/>
    </row>
    <row r="1406" spans="13:62" x14ac:dyDescent="0.25">
      <c r="M1406" s="91"/>
      <c r="N1406" s="91"/>
      <c r="O1406" s="91"/>
      <c r="P1406" s="91"/>
      <c r="R1406" s="91"/>
      <c r="S1406" s="91"/>
      <c r="T1406" s="91"/>
      <c r="U1406" s="91"/>
      <c r="W1406" s="91"/>
      <c r="X1406" s="91"/>
      <c r="Y1406" s="91"/>
      <c r="Z1406" s="91"/>
      <c r="AA1406" s="91"/>
      <c r="AB1406" s="91"/>
      <c r="AC1406" s="91"/>
      <c r="AD1406" s="91"/>
      <c r="AE1406" s="91"/>
      <c r="AF1406" s="91"/>
      <c r="AG1406" s="91"/>
      <c r="AH1406" s="91"/>
      <c r="AI1406" s="91"/>
      <c r="AJ1406" s="91"/>
      <c r="AK1406" s="91"/>
      <c r="AL1406" s="91"/>
      <c r="AM1406" s="91"/>
      <c r="AN1406" s="91"/>
      <c r="AO1406" s="91"/>
      <c r="AP1406" s="91"/>
      <c r="AQ1406" s="91"/>
      <c r="AR1406" s="91"/>
      <c r="AS1406" s="91"/>
      <c r="AT1406" s="91"/>
      <c r="AU1406" s="91"/>
      <c r="AV1406" s="91"/>
      <c r="AW1406" s="91"/>
      <c r="AX1406" s="91"/>
      <c r="AY1406" s="91"/>
      <c r="AZ1406" s="91"/>
      <c r="BA1406" s="91"/>
      <c r="BB1406" s="91"/>
      <c r="BC1406" s="91"/>
      <c r="BD1406" s="91"/>
      <c r="BE1406" s="91"/>
      <c r="BF1406" s="91"/>
      <c r="BG1406" s="91"/>
      <c r="BH1406" s="91"/>
      <c r="BI1406" s="91"/>
      <c r="BJ1406" s="91"/>
    </row>
    <row r="1407" spans="13:62" x14ac:dyDescent="0.25">
      <c r="M1407" s="91"/>
      <c r="N1407" s="91"/>
      <c r="O1407" s="91"/>
      <c r="P1407" s="91"/>
      <c r="R1407" s="91"/>
      <c r="S1407" s="91"/>
      <c r="T1407" s="91"/>
      <c r="U1407" s="91"/>
      <c r="W1407" s="91"/>
      <c r="X1407" s="91"/>
      <c r="Y1407" s="91"/>
      <c r="Z1407" s="91"/>
      <c r="AA1407" s="91"/>
      <c r="AB1407" s="91"/>
      <c r="AC1407" s="91"/>
      <c r="AD1407" s="91"/>
      <c r="AE1407" s="91"/>
      <c r="AF1407" s="91"/>
      <c r="AG1407" s="91"/>
      <c r="AH1407" s="91"/>
      <c r="AI1407" s="91"/>
      <c r="AJ1407" s="91"/>
      <c r="AK1407" s="91"/>
      <c r="AL1407" s="91"/>
      <c r="AM1407" s="91"/>
      <c r="AN1407" s="91"/>
      <c r="AO1407" s="91"/>
      <c r="AP1407" s="91"/>
      <c r="AQ1407" s="91"/>
      <c r="AR1407" s="91"/>
      <c r="AS1407" s="91"/>
      <c r="AT1407" s="91"/>
      <c r="AU1407" s="91"/>
      <c r="AV1407" s="91"/>
      <c r="AW1407" s="91"/>
      <c r="AX1407" s="91"/>
      <c r="AY1407" s="91"/>
      <c r="AZ1407" s="91"/>
      <c r="BA1407" s="91"/>
      <c r="BB1407" s="91"/>
      <c r="BC1407" s="91"/>
      <c r="BD1407" s="91"/>
      <c r="BE1407" s="91"/>
      <c r="BF1407" s="91"/>
      <c r="BG1407" s="91"/>
      <c r="BH1407" s="91"/>
      <c r="BI1407" s="91"/>
      <c r="BJ1407" s="91"/>
    </row>
    <row r="1408" spans="13:62" x14ac:dyDescent="0.25">
      <c r="M1408" s="91"/>
      <c r="N1408" s="91"/>
      <c r="O1408" s="91"/>
      <c r="P1408" s="91"/>
      <c r="R1408" s="91"/>
      <c r="S1408" s="91"/>
      <c r="T1408" s="91"/>
      <c r="U1408" s="91"/>
      <c r="W1408" s="91"/>
      <c r="X1408" s="91"/>
      <c r="Y1408" s="91"/>
      <c r="Z1408" s="91"/>
      <c r="AA1408" s="91"/>
      <c r="AB1408" s="91"/>
      <c r="AC1408" s="91"/>
      <c r="AD1408" s="91"/>
      <c r="AE1408" s="91"/>
      <c r="AF1408" s="91"/>
      <c r="AG1408" s="91"/>
      <c r="AH1408" s="91"/>
      <c r="AI1408" s="91"/>
      <c r="AJ1408" s="91"/>
      <c r="AK1408" s="91"/>
      <c r="AL1408" s="91"/>
      <c r="AM1408" s="91"/>
      <c r="AN1408" s="91"/>
      <c r="AO1408" s="91"/>
      <c r="AP1408" s="91"/>
      <c r="AQ1408" s="91"/>
      <c r="AR1408" s="91"/>
      <c r="AS1408" s="91"/>
      <c r="AT1408" s="91"/>
      <c r="AU1408" s="91"/>
      <c r="AV1408" s="91"/>
      <c r="AW1408" s="91"/>
      <c r="AX1408" s="91"/>
      <c r="AY1408" s="91"/>
      <c r="AZ1408" s="91"/>
      <c r="BA1408" s="91"/>
      <c r="BB1408" s="91"/>
      <c r="BC1408" s="91"/>
      <c r="BD1408" s="91"/>
      <c r="BE1408" s="91"/>
      <c r="BF1408" s="91"/>
      <c r="BG1408" s="91"/>
      <c r="BH1408" s="91"/>
      <c r="BI1408" s="91"/>
      <c r="BJ1408" s="91"/>
    </row>
    <row r="1409" spans="13:62" x14ac:dyDescent="0.25">
      <c r="M1409" s="91"/>
      <c r="N1409" s="91"/>
      <c r="O1409" s="91"/>
      <c r="P1409" s="91"/>
      <c r="R1409" s="91"/>
      <c r="S1409" s="91"/>
      <c r="T1409" s="91"/>
      <c r="U1409" s="91"/>
      <c r="W1409" s="91"/>
      <c r="X1409" s="91"/>
      <c r="Y1409" s="91"/>
      <c r="Z1409" s="91"/>
      <c r="AA1409" s="91"/>
      <c r="AB1409" s="91"/>
      <c r="AC1409" s="91"/>
      <c r="AD1409" s="91"/>
      <c r="AE1409" s="91"/>
      <c r="AF1409" s="91"/>
      <c r="AG1409" s="91"/>
      <c r="AH1409" s="91"/>
      <c r="AI1409" s="91"/>
      <c r="AJ1409" s="91"/>
      <c r="AK1409" s="91"/>
      <c r="AL1409" s="91"/>
      <c r="AM1409" s="91"/>
      <c r="AN1409" s="91"/>
      <c r="AO1409" s="91"/>
      <c r="AP1409" s="91"/>
      <c r="AQ1409" s="91"/>
      <c r="AR1409" s="91"/>
      <c r="AS1409" s="91"/>
      <c r="AT1409" s="91"/>
      <c r="AU1409" s="91"/>
      <c r="AV1409" s="91"/>
      <c r="AW1409" s="91"/>
      <c r="AX1409" s="91"/>
      <c r="AY1409" s="91"/>
      <c r="AZ1409" s="91"/>
      <c r="BA1409" s="91"/>
      <c r="BB1409" s="91"/>
      <c r="BC1409" s="91"/>
      <c r="BD1409" s="91"/>
      <c r="BE1409" s="91"/>
      <c r="BF1409" s="91"/>
      <c r="BG1409" s="91"/>
      <c r="BH1409" s="91"/>
      <c r="BI1409" s="91"/>
      <c r="BJ1409" s="91"/>
    </row>
    <row r="1410" spans="13:62" x14ac:dyDescent="0.25">
      <c r="M1410" s="91"/>
      <c r="N1410" s="91"/>
      <c r="O1410" s="91"/>
      <c r="P1410" s="91"/>
      <c r="R1410" s="91"/>
      <c r="S1410" s="91"/>
      <c r="T1410" s="91"/>
      <c r="U1410" s="91"/>
      <c r="W1410" s="91"/>
      <c r="X1410" s="91"/>
      <c r="Y1410" s="91"/>
      <c r="Z1410" s="91"/>
      <c r="AA1410" s="91"/>
      <c r="AB1410" s="91"/>
      <c r="AC1410" s="91"/>
      <c r="AD1410" s="91"/>
      <c r="AE1410" s="91"/>
      <c r="AF1410" s="91"/>
      <c r="AG1410" s="91"/>
      <c r="AH1410" s="91"/>
      <c r="AI1410" s="91"/>
      <c r="AJ1410" s="91"/>
      <c r="AK1410" s="91"/>
      <c r="AL1410" s="91"/>
      <c r="AM1410" s="91"/>
      <c r="AN1410" s="91"/>
      <c r="AO1410" s="91"/>
      <c r="AP1410" s="91"/>
      <c r="AQ1410" s="91"/>
      <c r="AR1410" s="91"/>
      <c r="AS1410" s="91"/>
      <c r="AT1410" s="91"/>
      <c r="AU1410" s="91"/>
      <c r="AV1410" s="91"/>
      <c r="AW1410" s="91"/>
      <c r="AX1410" s="91"/>
      <c r="AY1410" s="91"/>
      <c r="AZ1410" s="91"/>
      <c r="BA1410" s="91"/>
      <c r="BB1410" s="91"/>
      <c r="BC1410" s="91"/>
      <c r="BD1410" s="91"/>
      <c r="BE1410" s="91"/>
      <c r="BF1410" s="91"/>
      <c r="BG1410" s="91"/>
      <c r="BH1410" s="91"/>
      <c r="BI1410" s="91"/>
      <c r="BJ1410" s="91"/>
    </row>
    <row r="1411" spans="13:62" x14ac:dyDescent="0.25">
      <c r="M1411" s="91"/>
      <c r="N1411" s="91"/>
      <c r="O1411" s="91"/>
      <c r="P1411" s="91"/>
      <c r="R1411" s="91"/>
      <c r="S1411" s="91"/>
      <c r="T1411" s="91"/>
      <c r="U1411" s="91"/>
      <c r="W1411" s="91"/>
      <c r="X1411" s="91"/>
      <c r="Y1411" s="91"/>
      <c r="Z1411" s="91"/>
      <c r="AA1411" s="91"/>
      <c r="AB1411" s="91"/>
      <c r="AC1411" s="91"/>
      <c r="AD1411" s="91"/>
      <c r="AE1411" s="91"/>
      <c r="AF1411" s="91"/>
      <c r="AG1411" s="91"/>
      <c r="AH1411" s="91"/>
      <c r="AI1411" s="91"/>
      <c r="AJ1411" s="91"/>
      <c r="AK1411" s="91"/>
      <c r="AL1411" s="91"/>
      <c r="AM1411" s="91"/>
      <c r="AN1411" s="91"/>
      <c r="AO1411" s="91"/>
      <c r="AP1411" s="91"/>
      <c r="AQ1411" s="91"/>
      <c r="AR1411" s="91"/>
      <c r="AS1411" s="91"/>
      <c r="AT1411" s="91"/>
      <c r="AU1411" s="91"/>
      <c r="AV1411" s="91"/>
      <c r="AW1411" s="91"/>
      <c r="AX1411" s="91"/>
      <c r="AY1411" s="91"/>
      <c r="AZ1411" s="91"/>
      <c r="BA1411" s="91"/>
      <c r="BB1411" s="91"/>
      <c r="BC1411" s="91"/>
      <c r="BD1411" s="91"/>
      <c r="BE1411" s="91"/>
      <c r="BF1411" s="91"/>
      <c r="BG1411" s="91"/>
      <c r="BH1411" s="91"/>
      <c r="BI1411" s="91"/>
      <c r="BJ1411" s="91"/>
    </row>
    <row r="1412" spans="13:62" x14ac:dyDescent="0.25">
      <c r="M1412" s="91"/>
      <c r="N1412" s="91"/>
      <c r="O1412" s="91"/>
      <c r="P1412" s="91"/>
      <c r="R1412" s="91"/>
      <c r="S1412" s="91"/>
      <c r="T1412" s="91"/>
      <c r="U1412" s="91"/>
      <c r="W1412" s="91"/>
      <c r="X1412" s="91"/>
      <c r="Y1412" s="91"/>
      <c r="Z1412" s="91"/>
      <c r="AA1412" s="91"/>
      <c r="AB1412" s="91"/>
      <c r="AC1412" s="91"/>
      <c r="AD1412" s="91"/>
      <c r="AE1412" s="91"/>
      <c r="AF1412" s="91"/>
      <c r="AG1412" s="91"/>
      <c r="AH1412" s="91"/>
      <c r="AI1412" s="91"/>
      <c r="AJ1412" s="91"/>
      <c r="AK1412" s="91"/>
      <c r="AL1412" s="91"/>
      <c r="AM1412" s="91"/>
      <c r="AN1412" s="91"/>
      <c r="AO1412" s="91"/>
      <c r="AP1412" s="91"/>
      <c r="AQ1412" s="91"/>
      <c r="AR1412" s="91"/>
      <c r="AS1412" s="91"/>
      <c r="AT1412" s="91"/>
      <c r="AU1412" s="91"/>
      <c r="AV1412" s="91"/>
      <c r="AW1412" s="91"/>
      <c r="AX1412" s="91"/>
      <c r="AY1412" s="91"/>
      <c r="AZ1412" s="91"/>
      <c r="BA1412" s="91"/>
      <c r="BB1412" s="91"/>
      <c r="BC1412" s="91"/>
      <c r="BD1412" s="91"/>
      <c r="BE1412" s="91"/>
      <c r="BF1412" s="91"/>
      <c r="BG1412" s="91"/>
      <c r="BH1412" s="91"/>
      <c r="BI1412" s="91"/>
      <c r="BJ1412" s="91"/>
    </row>
    <row r="1413" spans="13:62" x14ac:dyDescent="0.25">
      <c r="M1413" s="91"/>
      <c r="N1413" s="91"/>
      <c r="O1413" s="91"/>
      <c r="P1413" s="91"/>
      <c r="R1413" s="91"/>
      <c r="S1413" s="91"/>
      <c r="T1413" s="91"/>
      <c r="U1413" s="91"/>
      <c r="W1413" s="91"/>
      <c r="X1413" s="91"/>
      <c r="Y1413" s="91"/>
      <c r="Z1413" s="91"/>
      <c r="AA1413" s="91"/>
      <c r="AB1413" s="91"/>
      <c r="AC1413" s="91"/>
      <c r="AD1413" s="91"/>
      <c r="AE1413" s="91"/>
      <c r="AF1413" s="91"/>
      <c r="AG1413" s="91"/>
      <c r="AH1413" s="91"/>
      <c r="AI1413" s="91"/>
      <c r="AJ1413" s="91"/>
      <c r="AK1413" s="91"/>
      <c r="AL1413" s="91"/>
      <c r="AM1413" s="91"/>
      <c r="AN1413" s="91"/>
      <c r="AO1413" s="91"/>
      <c r="AP1413" s="91"/>
      <c r="AQ1413" s="91"/>
      <c r="AR1413" s="91"/>
      <c r="AS1413" s="91"/>
      <c r="AT1413" s="91"/>
      <c r="AU1413" s="91"/>
      <c r="AV1413" s="91"/>
      <c r="AW1413" s="91"/>
      <c r="AX1413" s="91"/>
      <c r="AY1413" s="91"/>
      <c r="AZ1413" s="91"/>
      <c r="BA1413" s="91"/>
      <c r="BB1413" s="91"/>
      <c r="BC1413" s="91"/>
      <c r="BD1413" s="91"/>
      <c r="BE1413" s="91"/>
      <c r="BF1413" s="91"/>
      <c r="BG1413" s="91"/>
      <c r="BH1413" s="91"/>
      <c r="BI1413" s="91"/>
      <c r="BJ1413" s="91"/>
    </row>
    <row r="1414" spans="13:62" x14ac:dyDescent="0.25">
      <c r="M1414" s="91"/>
      <c r="N1414" s="91"/>
      <c r="O1414" s="91"/>
      <c r="P1414" s="91"/>
      <c r="R1414" s="91"/>
      <c r="S1414" s="91"/>
      <c r="T1414" s="91"/>
      <c r="U1414" s="91"/>
      <c r="W1414" s="91"/>
      <c r="X1414" s="91"/>
      <c r="Y1414" s="91"/>
      <c r="Z1414" s="91"/>
      <c r="AA1414" s="91"/>
      <c r="AB1414" s="91"/>
      <c r="AC1414" s="91"/>
      <c r="AD1414" s="91"/>
      <c r="AE1414" s="91"/>
      <c r="AF1414" s="91"/>
      <c r="AG1414" s="91"/>
      <c r="AH1414" s="91"/>
      <c r="AI1414" s="91"/>
      <c r="AJ1414" s="91"/>
      <c r="AK1414" s="91"/>
      <c r="AL1414" s="91"/>
      <c r="AM1414" s="91"/>
      <c r="AN1414" s="91"/>
      <c r="AO1414" s="91"/>
      <c r="AP1414" s="91"/>
      <c r="AQ1414" s="91"/>
      <c r="AR1414" s="91"/>
      <c r="AS1414" s="91"/>
      <c r="AT1414" s="91"/>
      <c r="AU1414" s="91"/>
      <c r="AV1414" s="91"/>
      <c r="AW1414" s="91"/>
      <c r="AX1414" s="91"/>
      <c r="AY1414" s="91"/>
      <c r="AZ1414" s="91"/>
      <c r="BA1414" s="91"/>
      <c r="BB1414" s="91"/>
      <c r="BC1414" s="91"/>
      <c r="BD1414" s="91"/>
      <c r="BE1414" s="91"/>
      <c r="BF1414" s="91"/>
      <c r="BG1414" s="91"/>
      <c r="BH1414" s="91"/>
      <c r="BI1414" s="91"/>
      <c r="BJ1414" s="91"/>
    </row>
    <row r="1415" spans="13:62" x14ac:dyDescent="0.25">
      <c r="M1415" s="91"/>
      <c r="N1415" s="91"/>
      <c r="O1415" s="91"/>
      <c r="P1415" s="91"/>
      <c r="R1415" s="91"/>
      <c r="S1415" s="91"/>
      <c r="T1415" s="91"/>
      <c r="U1415" s="91"/>
      <c r="W1415" s="91"/>
      <c r="X1415" s="91"/>
      <c r="Y1415" s="91"/>
      <c r="Z1415" s="91"/>
      <c r="AA1415" s="91"/>
      <c r="AB1415" s="91"/>
      <c r="AC1415" s="91"/>
      <c r="AD1415" s="91"/>
      <c r="AE1415" s="91"/>
      <c r="AF1415" s="91"/>
      <c r="AG1415" s="91"/>
      <c r="AH1415" s="91"/>
      <c r="AI1415" s="91"/>
      <c r="AJ1415" s="91"/>
      <c r="AK1415" s="91"/>
      <c r="AL1415" s="91"/>
      <c r="AM1415" s="91"/>
      <c r="AN1415" s="91"/>
      <c r="AO1415" s="91"/>
      <c r="AP1415" s="91"/>
      <c r="AQ1415" s="91"/>
      <c r="AR1415" s="91"/>
      <c r="AS1415" s="91"/>
      <c r="AT1415" s="91"/>
      <c r="AU1415" s="91"/>
      <c r="AV1415" s="91"/>
      <c r="AW1415" s="91"/>
      <c r="AX1415" s="91"/>
      <c r="AY1415" s="91"/>
      <c r="AZ1415" s="91"/>
      <c r="BA1415" s="91"/>
      <c r="BB1415" s="91"/>
      <c r="BC1415" s="91"/>
      <c r="BD1415" s="91"/>
      <c r="BE1415" s="91"/>
      <c r="BF1415" s="91"/>
      <c r="BG1415" s="91"/>
      <c r="BH1415" s="91"/>
      <c r="BI1415" s="91"/>
      <c r="BJ1415" s="91"/>
    </row>
    <row r="1416" spans="13:62" x14ac:dyDescent="0.25">
      <c r="M1416" s="91"/>
      <c r="N1416" s="91"/>
      <c r="O1416" s="91"/>
      <c r="P1416" s="91"/>
      <c r="R1416" s="91"/>
      <c r="S1416" s="91"/>
      <c r="T1416" s="91"/>
      <c r="U1416" s="91"/>
      <c r="W1416" s="91"/>
      <c r="X1416" s="91"/>
      <c r="Y1416" s="91"/>
      <c r="Z1416" s="91"/>
      <c r="AA1416" s="91"/>
      <c r="AB1416" s="91"/>
      <c r="AC1416" s="91"/>
      <c r="AD1416" s="91"/>
      <c r="AE1416" s="91"/>
      <c r="AF1416" s="91"/>
      <c r="AG1416" s="91"/>
      <c r="AH1416" s="91"/>
      <c r="AI1416" s="91"/>
      <c r="AJ1416" s="91"/>
      <c r="AK1416" s="91"/>
      <c r="AL1416" s="91"/>
      <c r="AM1416" s="91"/>
      <c r="AN1416" s="91"/>
      <c r="AO1416" s="91"/>
      <c r="AP1416" s="91"/>
      <c r="AQ1416" s="91"/>
      <c r="AR1416" s="91"/>
      <c r="AS1416" s="91"/>
      <c r="AT1416" s="91"/>
      <c r="AU1416" s="91"/>
      <c r="AV1416" s="91"/>
      <c r="AW1416" s="91"/>
      <c r="AX1416" s="91"/>
      <c r="AY1416" s="91"/>
      <c r="AZ1416" s="91"/>
      <c r="BA1416" s="91"/>
      <c r="BB1416" s="91"/>
      <c r="BC1416" s="91"/>
      <c r="BD1416" s="91"/>
      <c r="BE1416" s="91"/>
      <c r="BF1416" s="91"/>
      <c r="BG1416" s="91"/>
      <c r="BH1416" s="91"/>
      <c r="BI1416" s="91"/>
      <c r="BJ1416" s="91"/>
    </row>
    <row r="1417" spans="13:62" x14ac:dyDescent="0.25">
      <c r="M1417" s="91"/>
      <c r="N1417" s="91"/>
      <c r="O1417" s="91"/>
      <c r="P1417" s="91"/>
      <c r="R1417" s="91"/>
      <c r="S1417" s="91"/>
      <c r="T1417" s="91"/>
      <c r="U1417" s="91"/>
      <c r="W1417" s="91"/>
      <c r="X1417" s="91"/>
      <c r="Y1417" s="91"/>
      <c r="Z1417" s="91"/>
      <c r="AA1417" s="91"/>
      <c r="AB1417" s="91"/>
      <c r="AC1417" s="91"/>
      <c r="AD1417" s="91"/>
      <c r="AE1417" s="91"/>
      <c r="AF1417" s="91"/>
      <c r="AG1417" s="91"/>
      <c r="AH1417" s="91"/>
      <c r="AI1417" s="91"/>
      <c r="AJ1417" s="91"/>
      <c r="AK1417" s="91"/>
      <c r="AL1417" s="91"/>
      <c r="AM1417" s="91"/>
      <c r="AN1417" s="91"/>
      <c r="AO1417" s="91"/>
      <c r="AP1417" s="91"/>
      <c r="AQ1417" s="91"/>
      <c r="AR1417" s="91"/>
      <c r="AS1417" s="91"/>
      <c r="AT1417" s="91"/>
      <c r="AU1417" s="91"/>
      <c r="AV1417" s="91"/>
      <c r="AW1417" s="91"/>
      <c r="AX1417" s="91"/>
      <c r="AY1417" s="91"/>
      <c r="AZ1417" s="91"/>
      <c r="BA1417" s="91"/>
      <c r="BB1417" s="91"/>
      <c r="BC1417" s="91"/>
      <c r="BD1417" s="91"/>
      <c r="BE1417" s="91"/>
      <c r="BF1417" s="91"/>
      <c r="BG1417" s="91"/>
      <c r="BH1417" s="91"/>
      <c r="BI1417" s="91"/>
      <c r="BJ1417" s="91"/>
    </row>
    <row r="1418" spans="13:62" x14ac:dyDescent="0.25">
      <c r="M1418" s="91"/>
      <c r="N1418" s="91"/>
      <c r="O1418" s="91"/>
      <c r="P1418" s="91"/>
      <c r="R1418" s="91"/>
      <c r="S1418" s="91"/>
      <c r="T1418" s="91"/>
      <c r="U1418" s="91"/>
      <c r="W1418" s="91"/>
      <c r="X1418" s="91"/>
      <c r="Y1418" s="91"/>
      <c r="Z1418" s="91"/>
      <c r="AA1418" s="91"/>
      <c r="AB1418" s="91"/>
      <c r="AC1418" s="91"/>
      <c r="AD1418" s="91"/>
      <c r="AE1418" s="91"/>
      <c r="AF1418" s="91"/>
      <c r="AG1418" s="91"/>
      <c r="AH1418" s="91"/>
      <c r="AI1418" s="91"/>
      <c r="AJ1418" s="91"/>
      <c r="AK1418" s="91"/>
      <c r="AL1418" s="91"/>
      <c r="AM1418" s="91"/>
      <c r="AN1418" s="91"/>
      <c r="AO1418" s="91"/>
      <c r="AP1418" s="91"/>
      <c r="AQ1418" s="91"/>
      <c r="AR1418" s="91"/>
      <c r="AS1418" s="91"/>
      <c r="AT1418" s="91"/>
      <c r="AU1418" s="91"/>
      <c r="AV1418" s="91"/>
      <c r="AW1418" s="91"/>
      <c r="AX1418" s="91"/>
      <c r="AY1418" s="91"/>
      <c r="AZ1418" s="91"/>
      <c r="BA1418" s="91"/>
      <c r="BB1418" s="91"/>
      <c r="BC1418" s="91"/>
      <c r="BD1418" s="91"/>
      <c r="BE1418" s="91"/>
      <c r="BF1418" s="91"/>
      <c r="BG1418" s="91"/>
      <c r="BH1418" s="91"/>
      <c r="BI1418" s="91"/>
      <c r="BJ1418" s="91"/>
    </row>
    <row r="1419" spans="13:62" x14ac:dyDescent="0.25">
      <c r="M1419" s="91"/>
      <c r="N1419" s="91"/>
      <c r="O1419" s="91"/>
      <c r="P1419" s="91"/>
      <c r="R1419" s="91"/>
      <c r="S1419" s="91"/>
      <c r="T1419" s="91"/>
      <c r="U1419" s="91"/>
      <c r="W1419" s="91"/>
      <c r="X1419" s="91"/>
      <c r="Y1419" s="91"/>
      <c r="Z1419" s="91"/>
      <c r="AA1419" s="91"/>
      <c r="AB1419" s="91"/>
      <c r="AC1419" s="91"/>
      <c r="AD1419" s="91"/>
      <c r="AE1419" s="91"/>
      <c r="AF1419" s="91"/>
      <c r="AG1419" s="91"/>
      <c r="AH1419" s="91"/>
      <c r="AI1419" s="91"/>
      <c r="AJ1419" s="91"/>
      <c r="AK1419" s="91"/>
      <c r="AL1419" s="91"/>
      <c r="AM1419" s="91"/>
      <c r="AN1419" s="91"/>
      <c r="AO1419" s="91"/>
      <c r="AP1419" s="91"/>
      <c r="AQ1419" s="91"/>
      <c r="AR1419" s="91"/>
      <c r="AS1419" s="91"/>
      <c r="AT1419" s="91"/>
      <c r="AU1419" s="91"/>
      <c r="AV1419" s="91"/>
      <c r="AW1419" s="91"/>
      <c r="AX1419" s="91"/>
      <c r="AY1419" s="91"/>
      <c r="AZ1419" s="91"/>
      <c r="BA1419" s="91"/>
      <c r="BB1419" s="91"/>
      <c r="BC1419" s="91"/>
      <c r="BD1419" s="91"/>
      <c r="BE1419" s="91"/>
      <c r="BF1419" s="91"/>
      <c r="BG1419" s="91"/>
      <c r="BH1419" s="91"/>
      <c r="BI1419" s="91"/>
      <c r="BJ1419" s="91"/>
    </row>
    <row r="1420" spans="13:62" x14ac:dyDescent="0.25">
      <c r="M1420" s="91"/>
      <c r="N1420" s="91"/>
      <c r="O1420" s="91"/>
      <c r="P1420" s="91"/>
      <c r="R1420" s="91"/>
      <c r="S1420" s="91"/>
      <c r="T1420" s="91"/>
      <c r="U1420" s="91"/>
      <c r="W1420" s="91"/>
      <c r="X1420" s="91"/>
      <c r="Y1420" s="91"/>
      <c r="Z1420" s="91"/>
      <c r="AA1420" s="91"/>
      <c r="AB1420" s="91"/>
      <c r="AC1420" s="91"/>
      <c r="AD1420" s="91"/>
      <c r="AE1420" s="91"/>
      <c r="AF1420" s="91"/>
      <c r="AG1420" s="91"/>
      <c r="AH1420" s="91"/>
      <c r="AI1420" s="91"/>
      <c r="AJ1420" s="91"/>
      <c r="AK1420" s="91"/>
      <c r="AL1420" s="91"/>
      <c r="AM1420" s="91"/>
      <c r="AN1420" s="91"/>
      <c r="AO1420" s="91"/>
      <c r="AP1420" s="91"/>
      <c r="AQ1420" s="91"/>
      <c r="AR1420" s="91"/>
      <c r="AS1420" s="91"/>
      <c r="AT1420" s="91"/>
      <c r="AU1420" s="91"/>
      <c r="AV1420" s="91"/>
      <c r="AW1420" s="91"/>
      <c r="AX1420" s="91"/>
      <c r="AY1420" s="91"/>
      <c r="AZ1420" s="91"/>
      <c r="BA1420" s="91"/>
      <c r="BB1420" s="91"/>
      <c r="BC1420" s="91"/>
      <c r="BD1420" s="91"/>
      <c r="BE1420" s="91"/>
      <c r="BF1420" s="91"/>
      <c r="BG1420" s="91"/>
      <c r="BH1420" s="91"/>
      <c r="BI1420" s="91"/>
      <c r="BJ1420" s="91"/>
    </row>
    <row r="1421" spans="13:62" x14ac:dyDescent="0.25">
      <c r="M1421" s="91"/>
      <c r="N1421" s="91"/>
      <c r="O1421" s="91"/>
      <c r="P1421" s="91"/>
      <c r="R1421" s="91"/>
      <c r="S1421" s="91"/>
      <c r="T1421" s="91"/>
      <c r="U1421" s="91"/>
      <c r="W1421" s="91"/>
      <c r="X1421" s="91"/>
      <c r="Y1421" s="91"/>
      <c r="Z1421" s="91"/>
      <c r="AA1421" s="91"/>
      <c r="AB1421" s="91"/>
      <c r="AC1421" s="91"/>
      <c r="AD1421" s="91"/>
      <c r="AE1421" s="91"/>
      <c r="AF1421" s="91"/>
      <c r="AG1421" s="91"/>
      <c r="AH1421" s="91"/>
      <c r="AI1421" s="91"/>
      <c r="AJ1421" s="91"/>
      <c r="AK1421" s="91"/>
      <c r="AL1421" s="91"/>
      <c r="AM1421" s="91"/>
      <c r="AN1421" s="91"/>
      <c r="AO1421" s="91"/>
      <c r="AP1421" s="91"/>
      <c r="AQ1421" s="91"/>
      <c r="AR1421" s="91"/>
      <c r="AS1421" s="91"/>
      <c r="AT1421" s="91"/>
      <c r="AU1421" s="91"/>
      <c r="AV1421" s="91"/>
      <c r="AW1421" s="91"/>
      <c r="AX1421" s="91"/>
      <c r="AY1421" s="91"/>
      <c r="AZ1421" s="91"/>
      <c r="BA1421" s="91"/>
      <c r="BB1421" s="91"/>
      <c r="BC1421" s="91"/>
      <c r="BD1421" s="91"/>
      <c r="BE1421" s="91"/>
      <c r="BF1421" s="91"/>
      <c r="BG1421" s="91"/>
      <c r="BH1421" s="91"/>
      <c r="BI1421" s="91"/>
      <c r="BJ1421" s="91"/>
    </row>
    <row r="1422" spans="13:62" x14ac:dyDescent="0.25">
      <c r="M1422" s="91"/>
      <c r="N1422" s="91"/>
      <c r="O1422" s="91"/>
      <c r="P1422" s="91"/>
      <c r="R1422" s="91"/>
      <c r="S1422" s="91"/>
      <c r="T1422" s="91"/>
      <c r="U1422" s="91"/>
      <c r="W1422" s="91"/>
      <c r="X1422" s="91"/>
      <c r="Y1422" s="91"/>
      <c r="Z1422" s="91"/>
      <c r="AA1422" s="91"/>
      <c r="AB1422" s="91"/>
      <c r="AC1422" s="91"/>
      <c r="AD1422" s="91"/>
      <c r="AE1422" s="91"/>
      <c r="AF1422" s="91"/>
      <c r="AG1422" s="91"/>
      <c r="AH1422" s="91"/>
      <c r="AI1422" s="91"/>
      <c r="AJ1422" s="91"/>
      <c r="AK1422" s="91"/>
      <c r="AL1422" s="91"/>
      <c r="AM1422" s="91"/>
      <c r="AN1422" s="91"/>
      <c r="AO1422" s="91"/>
      <c r="AP1422" s="91"/>
      <c r="AQ1422" s="91"/>
      <c r="AR1422" s="91"/>
      <c r="AS1422" s="91"/>
      <c r="AT1422" s="91"/>
      <c r="AU1422" s="91"/>
      <c r="AV1422" s="91"/>
      <c r="AW1422" s="91"/>
      <c r="AX1422" s="91"/>
      <c r="AY1422" s="91"/>
      <c r="AZ1422" s="91"/>
      <c r="BA1422" s="91"/>
      <c r="BB1422" s="91"/>
      <c r="BC1422" s="91"/>
      <c r="BD1422" s="91"/>
      <c r="BE1422" s="91"/>
      <c r="BF1422" s="91"/>
      <c r="BG1422" s="91"/>
      <c r="BH1422" s="91"/>
      <c r="BI1422" s="91"/>
      <c r="BJ1422" s="91"/>
    </row>
    <row r="1423" spans="13:62" x14ac:dyDescent="0.25">
      <c r="M1423" s="91"/>
      <c r="N1423" s="91"/>
      <c r="O1423" s="91"/>
      <c r="P1423" s="91"/>
      <c r="R1423" s="91"/>
      <c r="S1423" s="91"/>
      <c r="T1423" s="91"/>
      <c r="U1423" s="91"/>
      <c r="W1423" s="91"/>
      <c r="X1423" s="91"/>
      <c r="Y1423" s="91"/>
      <c r="Z1423" s="91"/>
      <c r="AA1423" s="91"/>
      <c r="AB1423" s="91"/>
      <c r="AC1423" s="91"/>
      <c r="AD1423" s="91"/>
      <c r="AE1423" s="91"/>
      <c r="AF1423" s="91"/>
      <c r="AG1423" s="91"/>
      <c r="AH1423" s="91"/>
      <c r="AI1423" s="91"/>
      <c r="AJ1423" s="91"/>
      <c r="AK1423" s="91"/>
      <c r="AL1423" s="91"/>
      <c r="AM1423" s="91"/>
      <c r="AN1423" s="91"/>
      <c r="AO1423" s="91"/>
      <c r="AP1423" s="91"/>
      <c r="AQ1423" s="91"/>
      <c r="AR1423" s="91"/>
      <c r="AS1423" s="91"/>
      <c r="AT1423" s="91"/>
      <c r="AU1423" s="91"/>
      <c r="AV1423" s="91"/>
      <c r="AW1423" s="91"/>
      <c r="AX1423" s="91"/>
      <c r="AY1423" s="91"/>
      <c r="AZ1423" s="91"/>
      <c r="BA1423" s="91"/>
      <c r="BB1423" s="91"/>
      <c r="BC1423" s="91"/>
      <c r="BD1423" s="91"/>
      <c r="BE1423" s="91"/>
      <c r="BF1423" s="91"/>
      <c r="BG1423" s="91"/>
      <c r="BH1423" s="91"/>
      <c r="BI1423" s="91"/>
      <c r="BJ1423" s="91"/>
    </row>
    <row r="1424" spans="13:62" x14ac:dyDescent="0.25">
      <c r="M1424" s="91"/>
      <c r="N1424" s="91"/>
      <c r="O1424" s="91"/>
      <c r="P1424" s="91"/>
      <c r="R1424" s="91"/>
      <c r="S1424" s="91"/>
      <c r="T1424" s="91"/>
      <c r="U1424" s="91"/>
      <c r="W1424" s="91"/>
      <c r="X1424" s="91"/>
      <c r="Y1424" s="91"/>
      <c r="Z1424" s="91"/>
      <c r="AA1424" s="91"/>
      <c r="AB1424" s="91"/>
      <c r="AC1424" s="91"/>
      <c r="AD1424" s="91"/>
      <c r="AE1424" s="91"/>
      <c r="AF1424" s="91"/>
      <c r="AG1424" s="91"/>
      <c r="AH1424" s="91"/>
      <c r="AI1424" s="91"/>
      <c r="AJ1424" s="91"/>
      <c r="AK1424" s="91"/>
      <c r="AL1424" s="91"/>
      <c r="AM1424" s="91"/>
      <c r="AN1424" s="91"/>
      <c r="AO1424" s="91"/>
      <c r="AP1424" s="91"/>
      <c r="AQ1424" s="91"/>
      <c r="AR1424" s="91"/>
      <c r="AS1424" s="91"/>
      <c r="AT1424" s="91"/>
      <c r="AU1424" s="91"/>
      <c r="AV1424" s="91"/>
      <c r="AW1424" s="91"/>
      <c r="AX1424" s="91"/>
      <c r="AY1424" s="91"/>
      <c r="AZ1424" s="91"/>
      <c r="BA1424" s="91"/>
      <c r="BB1424" s="91"/>
      <c r="BC1424" s="91"/>
      <c r="BD1424" s="91"/>
      <c r="BE1424" s="91"/>
      <c r="BF1424" s="91"/>
      <c r="BG1424" s="91"/>
      <c r="BH1424" s="91"/>
      <c r="BI1424" s="91"/>
      <c r="BJ1424" s="91"/>
    </row>
    <row r="1425" spans="13:62" x14ac:dyDescent="0.25">
      <c r="M1425" s="91"/>
      <c r="N1425" s="91"/>
      <c r="O1425" s="91"/>
      <c r="P1425" s="91"/>
      <c r="R1425" s="91"/>
      <c r="S1425" s="91"/>
      <c r="T1425" s="91"/>
      <c r="U1425" s="91"/>
      <c r="W1425" s="91"/>
      <c r="X1425" s="91"/>
      <c r="Y1425" s="91"/>
      <c r="Z1425" s="91"/>
      <c r="AA1425" s="91"/>
      <c r="AB1425" s="91"/>
      <c r="AC1425" s="91"/>
      <c r="AD1425" s="91"/>
      <c r="AE1425" s="91"/>
      <c r="AF1425" s="91"/>
      <c r="AG1425" s="91"/>
      <c r="AH1425" s="91"/>
      <c r="AI1425" s="91"/>
      <c r="AJ1425" s="91"/>
      <c r="AK1425" s="91"/>
      <c r="AL1425" s="91"/>
      <c r="AM1425" s="91"/>
      <c r="AN1425" s="91"/>
      <c r="AO1425" s="91"/>
      <c r="AP1425" s="91"/>
      <c r="AQ1425" s="91"/>
      <c r="AR1425" s="91"/>
      <c r="AS1425" s="91"/>
      <c r="AT1425" s="91"/>
      <c r="AU1425" s="91"/>
      <c r="AV1425" s="91"/>
      <c r="AW1425" s="91"/>
      <c r="AX1425" s="91"/>
      <c r="AY1425" s="91"/>
      <c r="AZ1425" s="91"/>
      <c r="BA1425" s="91"/>
      <c r="BB1425" s="91"/>
      <c r="BC1425" s="91"/>
      <c r="BD1425" s="91"/>
      <c r="BE1425" s="91"/>
      <c r="BF1425" s="91"/>
      <c r="BG1425" s="91"/>
      <c r="BH1425" s="91"/>
      <c r="BI1425" s="91"/>
      <c r="BJ1425" s="91"/>
    </row>
    <row r="1426" spans="13:62" x14ac:dyDescent="0.25">
      <c r="M1426" s="91"/>
      <c r="N1426" s="91"/>
      <c r="O1426" s="91"/>
      <c r="P1426" s="91"/>
      <c r="R1426" s="91"/>
      <c r="S1426" s="91"/>
      <c r="T1426" s="91"/>
      <c r="U1426" s="91"/>
      <c r="W1426" s="91"/>
      <c r="X1426" s="91"/>
      <c r="Y1426" s="91"/>
      <c r="Z1426" s="91"/>
      <c r="AA1426" s="91"/>
      <c r="AB1426" s="91"/>
      <c r="AC1426" s="91"/>
      <c r="AD1426" s="91"/>
      <c r="AE1426" s="91"/>
      <c r="AF1426" s="91"/>
      <c r="AG1426" s="91"/>
      <c r="AH1426" s="91"/>
      <c r="AI1426" s="91"/>
      <c r="AJ1426" s="91"/>
      <c r="AK1426" s="91"/>
      <c r="AL1426" s="91"/>
      <c r="AM1426" s="91"/>
      <c r="AN1426" s="91"/>
      <c r="AO1426" s="91"/>
      <c r="AP1426" s="91"/>
      <c r="AQ1426" s="91"/>
      <c r="AR1426" s="91"/>
      <c r="AS1426" s="91"/>
      <c r="AT1426" s="91"/>
      <c r="AU1426" s="91"/>
      <c r="AV1426" s="91"/>
      <c r="AW1426" s="91"/>
      <c r="AX1426" s="91"/>
      <c r="AY1426" s="91"/>
      <c r="AZ1426" s="91"/>
      <c r="BA1426" s="91"/>
      <c r="BB1426" s="91"/>
      <c r="BC1426" s="91"/>
      <c r="BD1426" s="91"/>
      <c r="BE1426" s="91"/>
      <c r="BF1426" s="91"/>
      <c r="BG1426" s="91"/>
      <c r="BH1426" s="91"/>
      <c r="BI1426" s="91"/>
      <c r="BJ1426" s="91"/>
    </row>
    <row r="1427" spans="13:62" x14ac:dyDescent="0.25">
      <c r="M1427" s="91"/>
      <c r="N1427" s="91"/>
      <c r="O1427" s="91"/>
      <c r="P1427" s="91"/>
      <c r="R1427" s="91"/>
      <c r="S1427" s="91"/>
      <c r="T1427" s="91"/>
      <c r="U1427" s="91"/>
      <c r="W1427" s="91"/>
      <c r="X1427" s="91"/>
      <c r="Y1427" s="91"/>
      <c r="Z1427" s="91"/>
      <c r="AA1427" s="91"/>
      <c r="AB1427" s="91"/>
      <c r="AC1427" s="91"/>
      <c r="AD1427" s="91"/>
      <c r="AE1427" s="91"/>
      <c r="AF1427" s="91"/>
      <c r="AG1427" s="91"/>
      <c r="AH1427" s="91"/>
      <c r="AI1427" s="91"/>
      <c r="AJ1427" s="91"/>
      <c r="AK1427" s="91"/>
      <c r="AL1427" s="91"/>
      <c r="AM1427" s="91"/>
      <c r="AN1427" s="91"/>
      <c r="AO1427" s="91"/>
      <c r="AP1427" s="91"/>
      <c r="AQ1427" s="91"/>
      <c r="AR1427" s="91"/>
      <c r="AS1427" s="91"/>
      <c r="AT1427" s="91"/>
      <c r="AU1427" s="91"/>
      <c r="AV1427" s="91"/>
      <c r="AW1427" s="91"/>
      <c r="AX1427" s="91"/>
      <c r="AY1427" s="91"/>
      <c r="AZ1427" s="91"/>
      <c r="BA1427" s="91"/>
      <c r="BB1427" s="91"/>
      <c r="BC1427" s="91"/>
      <c r="BD1427" s="91"/>
      <c r="BE1427" s="91"/>
      <c r="BF1427" s="91"/>
      <c r="BG1427" s="91"/>
      <c r="BH1427" s="91"/>
      <c r="BI1427" s="91"/>
      <c r="BJ1427" s="91"/>
    </row>
    <row r="1428" spans="13:62" x14ac:dyDescent="0.25">
      <c r="M1428" s="91"/>
      <c r="N1428" s="91"/>
      <c r="O1428" s="91"/>
      <c r="P1428" s="91"/>
      <c r="R1428" s="91"/>
      <c r="S1428" s="91"/>
      <c r="T1428" s="91"/>
      <c r="U1428" s="91"/>
      <c r="W1428" s="91"/>
      <c r="X1428" s="91"/>
      <c r="Y1428" s="91"/>
      <c r="Z1428" s="91"/>
      <c r="AA1428" s="91"/>
      <c r="AB1428" s="91"/>
      <c r="AC1428" s="91"/>
      <c r="AD1428" s="91"/>
      <c r="AE1428" s="91"/>
      <c r="AF1428" s="91"/>
      <c r="AG1428" s="91"/>
      <c r="AH1428" s="91"/>
      <c r="AI1428" s="91"/>
      <c r="AJ1428" s="91"/>
      <c r="AK1428" s="91"/>
      <c r="AL1428" s="91"/>
      <c r="AM1428" s="91"/>
      <c r="AN1428" s="91"/>
      <c r="AO1428" s="91"/>
      <c r="AP1428" s="91"/>
      <c r="AQ1428" s="91"/>
      <c r="AR1428" s="91"/>
      <c r="AS1428" s="91"/>
      <c r="AT1428" s="91"/>
      <c r="AU1428" s="91"/>
      <c r="AV1428" s="91"/>
      <c r="AW1428" s="91"/>
      <c r="AX1428" s="91"/>
      <c r="AY1428" s="91"/>
      <c r="AZ1428" s="91"/>
      <c r="BA1428" s="91"/>
      <c r="BB1428" s="91"/>
      <c r="BC1428" s="91"/>
      <c r="BD1428" s="91"/>
      <c r="BE1428" s="91"/>
      <c r="BF1428" s="91"/>
      <c r="BG1428" s="91"/>
      <c r="BH1428" s="91"/>
      <c r="BI1428" s="91"/>
      <c r="BJ1428" s="91"/>
    </row>
    <row r="1429" spans="13:62" x14ac:dyDescent="0.25">
      <c r="M1429" s="91"/>
      <c r="N1429" s="91"/>
      <c r="O1429" s="91"/>
      <c r="P1429" s="91"/>
      <c r="R1429" s="91"/>
      <c r="S1429" s="91"/>
      <c r="T1429" s="91"/>
      <c r="U1429" s="91"/>
      <c r="W1429" s="91"/>
      <c r="X1429" s="91"/>
      <c r="Y1429" s="91"/>
      <c r="Z1429" s="91"/>
      <c r="AA1429" s="91"/>
      <c r="AB1429" s="91"/>
      <c r="AC1429" s="91"/>
      <c r="AD1429" s="91"/>
      <c r="AE1429" s="91"/>
      <c r="AF1429" s="91"/>
      <c r="AG1429" s="91"/>
      <c r="AH1429" s="91"/>
      <c r="AI1429" s="91"/>
      <c r="AJ1429" s="91"/>
      <c r="AK1429" s="91"/>
      <c r="AL1429" s="91"/>
      <c r="AM1429" s="91"/>
      <c r="AN1429" s="91"/>
      <c r="AO1429" s="91"/>
      <c r="AP1429" s="91"/>
      <c r="AQ1429" s="91"/>
      <c r="AR1429" s="91"/>
      <c r="AS1429" s="91"/>
      <c r="AT1429" s="91"/>
      <c r="AU1429" s="91"/>
      <c r="AV1429" s="91"/>
      <c r="AW1429" s="91"/>
      <c r="AX1429" s="91"/>
      <c r="AY1429" s="91"/>
      <c r="AZ1429" s="91"/>
      <c r="BA1429" s="91"/>
      <c r="BB1429" s="91"/>
      <c r="BC1429" s="91"/>
      <c r="BD1429" s="91"/>
      <c r="BE1429" s="91"/>
      <c r="BF1429" s="91"/>
      <c r="BG1429" s="91"/>
      <c r="BH1429" s="91"/>
      <c r="BI1429" s="91"/>
      <c r="BJ1429" s="91"/>
    </row>
    <row r="1430" spans="13:62" x14ac:dyDescent="0.25">
      <c r="M1430" s="91"/>
      <c r="N1430" s="91"/>
      <c r="O1430" s="91"/>
      <c r="P1430" s="91"/>
      <c r="R1430" s="91"/>
      <c r="S1430" s="91"/>
      <c r="T1430" s="91"/>
      <c r="U1430" s="91"/>
      <c r="W1430" s="91"/>
      <c r="X1430" s="91"/>
      <c r="Y1430" s="91"/>
      <c r="Z1430" s="91"/>
      <c r="AA1430" s="91"/>
      <c r="AB1430" s="91"/>
      <c r="AC1430" s="91"/>
      <c r="AD1430" s="91"/>
      <c r="AE1430" s="91"/>
      <c r="AF1430" s="91"/>
      <c r="AG1430" s="91"/>
      <c r="AH1430" s="91"/>
      <c r="AI1430" s="91"/>
      <c r="AJ1430" s="91"/>
      <c r="AK1430" s="91"/>
      <c r="AL1430" s="91"/>
      <c r="AM1430" s="91"/>
      <c r="AN1430" s="91"/>
      <c r="AO1430" s="91"/>
      <c r="AP1430" s="91"/>
      <c r="AQ1430" s="91"/>
      <c r="AR1430" s="91"/>
      <c r="AS1430" s="91"/>
      <c r="AT1430" s="91"/>
      <c r="AU1430" s="91"/>
      <c r="AV1430" s="91"/>
      <c r="AW1430" s="91"/>
      <c r="AX1430" s="91"/>
      <c r="AY1430" s="91"/>
      <c r="AZ1430" s="91"/>
      <c r="BA1430" s="91"/>
      <c r="BB1430" s="91"/>
      <c r="BC1430" s="91"/>
      <c r="BD1430" s="91"/>
      <c r="BE1430" s="91"/>
      <c r="BF1430" s="91"/>
      <c r="BG1430" s="91"/>
      <c r="BH1430" s="91"/>
      <c r="BI1430" s="91"/>
      <c r="BJ1430" s="91"/>
    </row>
    <row r="1431" spans="13:62" x14ac:dyDescent="0.25">
      <c r="M1431" s="91"/>
      <c r="N1431" s="91"/>
      <c r="O1431" s="91"/>
      <c r="P1431" s="91"/>
      <c r="R1431" s="91"/>
      <c r="S1431" s="91"/>
      <c r="T1431" s="91"/>
      <c r="U1431" s="91"/>
      <c r="W1431" s="91"/>
      <c r="X1431" s="91"/>
      <c r="Y1431" s="91"/>
      <c r="Z1431" s="91"/>
      <c r="AA1431" s="91"/>
      <c r="AB1431" s="91"/>
      <c r="AC1431" s="91"/>
      <c r="AD1431" s="91"/>
      <c r="AE1431" s="91"/>
      <c r="AF1431" s="91"/>
      <c r="AG1431" s="91"/>
      <c r="AH1431" s="91"/>
      <c r="AI1431" s="91"/>
      <c r="AJ1431" s="91"/>
      <c r="AK1431" s="91"/>
      <c r="AL1431" s="91"/>
      <c r="AM1431" s="91"/>
      <c r="AN1431" s="91"/>
      <c r="AO1431" s="91"/>
      <c r="AP1431" s="91"/>
      <c r="AQ1431" s="91"/>
      <c r="AR1431" s="91"/>
      <c r="AS1431" s="91"/>
      <c r="AT1431" s="91"/>
      <c r="AU1431" s="91"/>
      <c r="AV1431" s="91"/>
      <c r="AW1431" s="91"/>
      <c r="AX1431" s="91"/>
      <c r="AY1431" s="91"/>
      <c r="AZ1431" s="91"/>
      <c r="BA1431" s="91"/>
      <c r="BB1431" s="91"/>
      <c r="BC1431" s="91"/>
      <c r="BD1431" s="91"/>
      <c r="BE1431" s="91"/>
      <c r="BF1431" s="91"/>
      <c r="BG1431" s="91"/>
      <c r="BH1431" s="91"/>
      <c r="BI1431" s="91"/>
      <c r="BJ1431" s="91"/>
    </row>
    <row r="1432" spans="13:62" x14ac:dyDescent="0.25">
      <c r="M1432" s="91"/>
      <c r="N1432" s="91"/>
      <c r="O1432" s="91"/>
      <c r="P1432" s="91"/>
      <c r="R1432" s="91"/>
      <c r="S1432" s="91"/>
      <c r="T1432" s="91"/>
      <c r="U1432" s="91"/>
      <c r="W1432" s="91"/>
      <c r="X1432" s="91"/>
      <c r="Y1432" s="91"/>
      <c r="Z1432" s="91"/>
      <c r="AA1432" s="91"/>
      <c r="AB1432" s="91"/>
      <c r="AC1432" s="91"/>
      <c r="AD1432" s="91"/>
      <c r="AE1432" s="91"/>
      <c r="AF1432" s="91"/>
      <c r="AG1432" s="91"/>
      <c r="AH1432" s="91"/>
      <c r="AI1432" s="91"/>
      <c r="AJ1432" s="91"/>
      <c r="AK1432" s="91"/>
      <c r="AL1432" s="91"/>
      <c r="AM1432" s="91"/>
      <c r="AN1432" s="91"/>
      <c r="AO1432" s="91"/>
      <c r="AP1432" s="91"/>
      <c r="AQ1432" s="91"/>
      <c r="AR1432" s="91"/>
      <c r="AS1432" s="91"/>
      <c r="AT1432" s="91"/>
      <c r="AU1432" s="91"/>
      <c r="AV1432" s="91"/>
      <c r="AW1432" s="91"/>
      <c r="AX1432" s="91"/>
      <c r="AY1432" s="91"/>
      <c r="AZ1432" s="91"/>
      <c r="BA1432" s="91"/>
      <c r="BB1432" s="91"/>
      <c r="BC1432" s="91"/>
      <c r="BD1432" s="91"/>
      <c r="BE1432" s="91"/>
      <c r="BF1432" s="91"/>
      <c r="BG1432" s="91"/>
      <c r="BH1432" s="91"/>
      <c r="BI1432" s="91"/>
      <c r="BJ1432" s="91"/>
    </row>
    <row r="1433" spans="13:62" x14ac:dyDescent="0.25">
      <c r="M1433" s="91"/>
      <c r="N1433" s="91"/>
      <c r="O1433" s="91"/>
      <c r="P1433" s="91"/>
      <c r="R1433" s="91"/>
      <c r="S1433" s="91"/>
      <c r="T1433" s="91"/>
      <c r="U1433" s="91"/>
      <c r="W1433" s="91"/>
      <c r="X1433" s="91"/>
      <c r="Y1433" s="91"/>
      <c r="Z1433" s="91"/>
      <c r="AA1433" s="91"/>
      <c r="AB1433" s="91"/>
      <c r="AC1433" s="91"/>
      <c r="AD1433" s="91"/>
      <c r="AE1433" s="91"/>
      <c r="AF1433" s="91"/>
      <c r="AG1433" s="91"/>
      <c r="AH1433" s="91"/>
      <c r="AI1433" s="91"/>
      <c r="AJ1433" s="91"/>
      <c r="AK1433" s="91"/>
      <c r="AL1433" s="91"/>
      <c r="AM1433" s="91"/>
      <c r="AN1433" s="91"/>
      <c r="AO1433" s="91"/>
      <c r="AP1433" s="91"/>
      <c r="AQ1433" s="91"/>
      <c r="AR1433" s="91"/>
      <c r="AS1433" s="91"/>
      <c r="AT1433" s="91"/>
      <c r="AU1433" s="91"/>
      <c r="AV1433" s="91"/>
      <c r="AW1433" s="91"/>
      <c r="AX1433" s="91"/>
      <c r="AY1433" s="91"/>
      <c r="AZ1433" s="91"/>
      <c r="BA1433" s="91"/>
      <c r="BB1433" s="91"/>
      <c r="BC1433" s="91"/>
      <c r="BD1433" s="91"/>
      <c r="BE1433" s="91"/>
      <c r="BF1433" s="91"/>
      <c r="BG1433" s="91"/>
      <c r="BH1433" s="91"/>
      <c r="BI1433" s="91"/>
      <c r="BJ1433" s="91"/>
    </row>
    <row r="1434" spans="13:62" x14ac:dyDescent="0.25">
      <c r="M1434" s="91"/>
      <c r="N1434" s="91"/>
      <c r="O1434" s="91"/>
      <c r="P1434" s="91"/>
      <c r="R1434" s="91"/>
      <c r="S1434" s="91"/>
      <c r="T1434" s="91"/>
      <c r="U1434" s="91"/>
      <c r="W1434" s="91"/>
      <c r="X1434" s="91"/>
      <c r="Y1434" s="91"/>
      <c r="Z1434" s="91"/>
      <c r="AA1434" s="91"/>
      <c r="AB1434" s="91"/>
      <c r="AC1434" s="91"/>
      <c r="AD1434" s="91"/>
      <c r="AE1434" s="91"/>
      <c r="AF1434" s="91"/>
      <c r="AG1434" s="91"/>
      <c r="AH1434" s="91"/>
      <c r="AI1434" s="91"/>
      <c r="AJ1434" s="91"/>
      <c r="AK1434" s="91"/>
      <c r="AL1434" s="91"/>
      <c r="AM1434" s="91"/>
      <c r="AN1434" s="91"/>
      <c r="AO1434" s="91"/>
      <c r="AP1434" s="91"/>
      <c r="AQ1434" s="91"/>
      <c r="AR1434" s="91"/>
      <c r="AS1434" s="91"/>
      <c r="AT1434" s="91"/>
      <c r="AU1434" s="91"/>
      <c r="AV1434" s="91"/>
      <c r="AW1434" s="91"/>
      <c r="AX1434" s="91"/>
      <c r="AY1434" s="91"/>
      <c r="AZ1434" s="91"/>
      <c r="BA1434" s="91"/>
      <c r="BB1434" s="91"/>
      <c r="BC1434" s="91"/>
      <c r="BD1434" s="91"/>
      <c r="BE1434" s="91"/>
      <c r="BF1434" s="91"/>
      <c r="BG1434" s="91"/>
      <c r="BH1434" s="91"/>
      <c r="BI1434" s="91"/>
      <c r="BJ1434" s="91"/>
    </row>
    <row r="1435" spans="13:62" x14ac:dyDescent="0.25">
      <c r="M1435" s="91"/>
      <c r="N1435" s="91"/>
      <c r="O1435" s="91"/>
      <c r="P1435" s="91"/>
      <c r="R1435" s="91"/>
      <c r="S1435" s="91"/>
      <c r="T1435" s="91"/>
      <c r="U1435" s="91"/>
      <c r="W1435" s="91"/>
      <c r="X1435" s="91"/>
      <c r="Y1435" s="91"/>
      <c r="Z1435" s="91"/>
      <c r="AA1435" s="91"/>
      <c r="AB1435" s="91"/>
      <c r="AC1435" s="91"/>
      <c r="AD1435" s="91"/>
      <c r="AE1435" s="91"/>
      <c r="AF1435" s="91"/>
      <c r="AG1435" s="91"/>
      <c r="AH1435" s="91"/>
      <c r="AI1435" s="91"/>
      <c r="AJ1435" s="91"/>
      <c r="AK1435" s="91"/>
      <c r="AL1435" s="91"/>
      <c r="AM1435" s="91"/>
      <c r="AN1435" s="91"/>
      <c r="AO1435" s="91"/>
      <c r="AP1435" s="91"/>
      <c r="AQ1435" s="91"/>
      <c r="AR1435" s="91"/>
      <c r="AS1435" s="91"/>
      <c r="AT1435" s="91"/>
      <c r="AU1435" s="91"/>
      <c r="AV1435" s="91"/>
      <c r="AW1435" s="91"/>
      <c r="AX1435" s="91"/>
      <c r="AY1435" s="91"/>
      <c r="AZ1435" s="91"/>
      <c r="BA1435" s="91"/>
      <c r="BB1435" s="91"/>
      <c r="BC1435" s="91"/>
      <c r="BD1435" s="91"/>
      <c r="BE1435" s="91"/>
      <c r="BF1435" s="91"/>
      <c r="BG1435" s="91"/>
      <c r="BH1435" s="91"/>
      <c r="BI1435" s="91"/>
      <c r="BJ1435" s="91"/>
    </row>
    <row r="1436" spans="13:62" x14ac:dyDescent="0.25">
      <c r="M1436" s="91"/>
      <c r="N1436" s="91"/>
      <c r="O1436" s="91"/>
      <c r="P1436" s="91"/>
      <c r="R1436" s="91"/>
      <c r="S1436" s="91"/>
      <c r="T1436" s="91"/>
      <c r="U1436" s="91"/>
      <c r="W1436" s="91"/>
      <c r="X1436" s="91"/>
      <c r="Y1436" s="91"/>
      <c r="Z1436" s="91"/>
      <c r="AA1436" s="91"/>
      <c r="AB1436" s="91"/>
      <c r="AC1436" s="91"/>
      <c r="AD1436" s="91"/>
      <c r="AE1436" s="91"/>
      <c r="AF1436" s="91"/>
      <c r="AG1436" s="91"/>
      <c r="AH1436" s="91"/>
      <c r="AI1436" s="91"/>
      <c r="AJ1436" s="91"/>
      <c r="AK1436" s="91"/>
      <c r="AL1436" s="91"/>
      <c r="AM1436" s="91"/>
      <c r="AN1436" s="91"/>
      <c r="AO1436" s="91"/>
      <c r="AP1436" s="91"/>
      <c r="AQ1436" s="91"/>
      <c r="AR1436" s="91"/>
      <c r="AS1436" s="91"/>
      <c r="AT1436" s="91"/>
      <c r="AU1436" s="91"/>
      <c r="AV1436" s="91"/>
      <c r="AW1436" s="91"/>
      <c r="AX1436" s="91"/>
      <c r="AY1436" s="91"/>
      <c r="AZ1436" s="91"/>
      <c r="BA1436" s="91"/>
      <c r="BB1436" s="91"/>
      <c r="BC1436" s="91"/>
      <c r="BD1436" s="91"/>
      <c r="BE1436" s="91"/>
      <c r="BF1436" s="91"/>
      <c r="BG1436" s="91"/>
      <c r="BH1436" s="91"/>
      <c r="BI1436" s="91"/>
      <c r="BJ1436" s="91"/>
    </row>
    <row r="1437" spans="13:62" x14ac:dyDescent="0.25">
      <c r="M1437" s="91"/>
      <c r="N1437" s="91"/>
      <c r="O1437" s="91"/>
      <c r="P1437" s="91"/>
      <c r="R1437" s="91"/>
      <c r="S1437" s="91"/>
      <c r="T1437" s="91"/>
      <c r="U1437" s="91"/>
      <c r="W1437" s="91"/>
      <c r="X1437" s="91"/>
      <c r="Y1437" s="91"/>
      <c r="Z1437" s="91"/>
      <c r="AA1437" s="91"/>
      <c r="AB1437" s="91"/>
      <c r="AC1437" s="91"/>
      <c r="AD1437" s="91"/>
      <c r="AE1437" s="91"/>
      <c r="AF1437" s="91"/>
      <c r="AG1437" s="91"/>
      <c r="AH1437" s="91"/>
      <c r="AI1437" s="91"/>
      <c r="AJ1437" s="91"/>
      <c r="AK1437" s="91"/>
      <c r="AL1437" s="91"/>
      <c r="AM1437" s="91"/>
      <c r="AN1437" s="91"/>
      <c r="AO1437" s="91"/>
      <c r="AP1437" s="91"/>
      <c r="AQ1437" s="91"/>
      <c r="AR1437" s="91"/>
      <c r="AS1437" s="91"/>
      <c r="AT1437" s="91"/>
      <c r="AU1437" s="91"/>
      <c r="AV1437" s="91"/>
      <c r="AW1437" s="91"/>
      <c r="AX1437" s="91"/>
      <c r="AY1437" s="91"/>
      <c r="AZ1437" s="91"/>
      <c r="BA1437" s="91"/>
      <c r="BB1437" s="91"/>
      <c r="BC1437" s="91"/>
      <c r="BD1437" s="91"/>
      <c r="BE1437" s="91"/>
      <c r="BF1437" s="91"/>
      <c r="BG1437" s="91"/>
      <c r="BH1437" s="91"/>
      <c r="BI1437" s="91"/>
      <c r="BJ1437" s="91"/>
    </row>
    <row r="1438" spans="13:62" x14ac:dyDescent="0.25">
      <c r="M1438" s="91"/>
      <c r="N1438" s="91"/>
      <c r="O1438" s="91"/>
      <c r="P1438" s="91"/>
      <c r="R1438" s="91"/>
      <c r="S1438" s="91"/>
      <c r="T1438" s="91"/>
      <c r="U1438" s="91"/>
      <c r="W1438" s="91"/>
      <c r="X1438" s="91"/>
      <c r="Y1438" s="91"/>
      <c r="Z1438" s="91"/>
      <c r="AA1438" s="91"/>
      <c r="AB1438" s="91"/>
      <c r="AC1438" s="91"/>
      <c r="AD1438" s="91"/>
      <c r="AE1438" s="91"/>
      <c r="AF1438" s="91"/>
      <c r="AG1438" s="91"/>
      <c r="AH1438" s="91"/>
      <c r="AI1438" s="91"/>
      <c r="AJ1438" s="91"/>
      <c r="AK1438" s="91"/>
      <c r="AL1438" s="91"/>
      <c r="AM1438" s="91"/>
      <c r="AN1438" s="91"/>
      <c r="AO1438" s="91"/>
      <c r="AP1438" s="91"/>
      <c r="AQ1438" s="91"/>
      <c r="AR1438" s="91"/>
      <c r="AS1438" s="91"/>
      <c r="AT1438" s="91"/>
      <c r="AU1438" s="91"/>
      <c r="AV1438" s="91"/>
      <c r="AW1438" s="91"/>
      <c r="AX1438" s="91"/>
      <c r="AY1438" s="91"/>
      <c r="AZ1438" s="91"/>
      <c r="BA1438" s="91"/>
      <c r="BB1438" s="91"/>
      <c r="BC1438" s="91"/>
      <c r="BD1438" s="91"/>
      <c r="BE1438" s="91"/>
      <c r="BF1438" s="91"/>
      <c r="BG1438" s="91"/>
      <c r="BH1438" s="91"/>
      <c r="BI1438" s="91"/>
      <c r="BJ1438" s="91"/>
    </row>
    <row r="1439" spans="13:62" x14ac:dyDescent="0.25">
      <c r="M1439" s="91"/>
      <c r="N1439" s="91"/>
      <c r="O1439" s="91"/>
      <c r="P1439" s="91"/>
      <c r="R1439" s="91"/>
      <c r="S1439" s="91"/>
      <c r="T1439" s="91"/>
      <c r="U1439" s="91"/>
      <c r="W1439" s="91"/>
      <c r="X1439" s="91"/>
      <c r="Y1439" s="91"/>
      <c r="Z1439" s="91"/>
      <c r="AA1439" s="91"/>
      <c r="AB1439" s="91"/>
      <c r="AC1439" s="91"/>
      <c r="AD1439" s="91"/>
      <c r="AE1439" s="91"/>
      <c r="AF1439" s="91"/>
      <c r="AG1439" s="91"/>
      <c r="AH1439" s="91"/>
      <c r="AI1439" s="91"/>
      <c r="AJ1439" s="91"/>
      <c r="AK1439" s="91"/>
      <c r="AL1439" s="91"/>
      <c r="AM1439" s="91"/>
      <c r="AN1439" s="91"/>
      <c r="AO1439" s="91"/>
      <c r="AP1439" s="91"/>
      <c r="AQ1439" s="91"/>
      <c r="AR1439" s="91"/>
      <c r="AS1439" s="91"/>
      <c r="AT1439" s="91"/>
      <c r="AU1439" s="91"/>
      <c r="AV1439" s="91"/>
      <c r="AW1439" s="91"/>
      <c r="AX1439" s="91"/>
      <c r="AY1439" s="91"/>
      <c r="AZ1439" s="91"/>
      <c r="BA1439" s="91"/>
      <c r="BB1439" s="91"/>
      <c r="BC1439" s="91"/>
      <c r="BD1439" s="91"/>
      <c r="BE1439" s="91"/>
      <c r="BF1439" s="91"/>
      <c r="BG1439" s="91"/>
      <c r="BH1439" s="91"/>
      <c r="BI1439" s="91"/>
      <c r="BJ1439" s="91"/>
    </row>
    <row r="1440" spans="13:62" x14ac:dyDescent="0.25">
      <c r="M1440" s="91"/>
      <c r="N1440" s="91"/>
      <c r="O1440" s="91"/>
      <c r="P1440" s="91"/>
      <c r="R1440" s="91"/>
      <c r="S1440" s="91"/>
      <c r="T1440" s="91"/>
      <c r="U1440" s="91"/>
      <c r="W1440" s="91"/>
      <c r="X1440" s="91"/>
      <c r="Y1440" s="91"/>
      <c r="Z1440" s="91"/>
      <c r="AA1440" s="91"/>
      <c r="AB1440" s="91"/>
      <c r="AC1440" s="91"/>
      <c r="AD1440" s="91"/>
      <c r="AE1440" s="91"/>
      <c r="AF1440" s="91"/>
      <c r="AG1440" s="91"/>
      <c r="AH1440" s="91"/>
      <c r="AI1440" s="91"/>
      <c r="AJ1440" s="91"/>
      <c r="AK1440" s="91"/>
      <c r="AL1440" s="91"/>
      <c r="AM1440" s="91"/>
      <c r="AN1440" s="91"/>
      <c r="AO1440" s="91"/>
      <c r="AP1440" s="91"/>
      <c r="AQ1440" s="91"/>
      <c r="AR1440" s="91"/>
      <c r="AS1440" s="91"/>
      <c r="AT1440" s="91"/>
      <c r="AU1440" s="91"/>
      <c r="AV1440" s="91"/>
      <c r="AW1440" s="91"/>
      <c r="AX1440" s="91"/>
      <c r="AY1440" s="91"/>
      <c r="AZ1440" s="91"/>
      <c r="BA1440" s="91"/>
      <c r="BB1440" s="91"/>
      <c r="BC1440" s="91"/>
      <c r="BD1440" s="91"/>
      <c r="BE1440" s="91"/>
      <c r="BF1440" s="91"/>
      <c r="BG1440" s="91"/>
      <c r="BH1440" s="91"/>
      <c r="BI1440" s="91"/>
      <c r="BJ1440" s="91"/>
    </row>
    <row r="1441" spans="13:62" x14ac:dyDescent="0.25">
      <c r="M1441" s="91"/>
      <c r="N1441" s="91"/>
      <c r="O1441" s="91"/>
      <c r="P1441" s="91"/>
      <c r="R1441" s="91"/>
      <c r="S1441" s="91"/>
      <c r="T1441" s="91"/>
      <c r="U1441" s="91"/>
      <c r="W1441" s="91"/>
      <c r="X1441" s="91"/>
      <c r="Y1441" s="91"/>
      <c r="Z1441" s="91"/>
      <c r="AA1441" s="91"/>
      <c r="AB1441" s="91"/>
      <c r="AC1441" s="91"/>
      <c r="AD1441" s="91"/>
      <c r="AE1441" s="91"/>
      <c r="AF1441" s="91"/>
      <c r="AG1441" s="91"/>
      <c r="AH1441" s="91"/>
      <c r="AI1441" s="91"/>
      <c r="AJ1441" s="91"/>
      <c r="AK1441" s="91"/>
      <c r="AL1441" s="91"/>
      <c r="AM1441" s="91"/>
      <c r="AN1441" s="91"/>
      <c r="AO1441" s="91"/>
      <c r="AP1441" s="91"/>
      <c r="AQ1441" s="91"/>
      <c r="AR1441" s="91"/>
      <c r="AS1441" s="91"/>
      <c r="AT1441" s="91"/>
      <c r="AU1441" s="91"/>
      <c r="AV1441" s="91"/>
      <c r="AW1441" s="91"/>
      <c r="AX1441" s="91"/>
      <c r="AY1441" s="91"/>
      <c r="AZ1441" s="91"/>
      <c r="BA1441" s="91"/>
      <c r="BB1441" s="91"/>
      <c r="BC1441" s="91"/>
      <c r="BD1441" s="91"/>
      <c r="BE1441" s="91"/>
      <c r="BF1441" s="91"/>
      <c r="BG1441" s="91"/>
      <c r="BH1441" s="91"/>
      <c r="BI1441" s="91"/>
      <c r="BJ1441" s="91"/>
    </row>
    <row r="1442" spans="13:62" x14ac:dyDescent="0.25">
      <c r="M1442" s="91"/>
      <c r="N1442" s="91"/>
      <c r="O1442" s="91"/>
      <c r="P1442" s="91"/>
      <c r="R1442" s="91"/>
      <c r="S1442" s="91"/>
      <c r="T1442" s="91"/>
      <c r="U1442" s="91"/>
      <c r="W1442" s="91"/>
      <c r="X1442" s="91"/>
      <c r="Y1442" s="91"/>
      <c r="Z1442" s="91"/>
      <c r="AA1442" s="91"/>
      <c r="AB1442" s="91"/>
      <c r="AC1442" s="91"/>
      <c r="AD1442" s="91"/>
      <c r="AE1442" s="91"/>
      <c r="AF1442" s="91"/>
      <c r="AG1442" s="91"/>
      <c r="AH1442" s="91"/>
      <c r="AI1442" s="91"/>
      <c r="AJ1442" s="91"/>
      <c r="AK1442" s="91"/>
      <c r="AL1442" s="91"/>
      <c r="AM1442" s="91"/>
      <c r="AN1442" s="91"/>
      <c r="AO1442" s="91"/>
      <c r="AP1442" s="91"/>
      <c r="AQ1442" s="91"/>
      <c r="AR1442" s="91"/>
      <c r="AS1442" s="91"/>
      <c r="AT1442" s="91"/>
      <c r="AU1442" s="91"/>
      <c r="AV1442" s="91"/>
      <c r="AW1442" s="91"/>
      <c r="AX1442" s="91"/>
      <c r="AY1442" s="91"/>
      <c r="AZ1442" s="91"/>
      <c r="BA1442" s="91"/>
      <c r="BB1442" s="91"/>
      <c r="BC1442" s="91"/>
      <c r="BD1442" s="91"/>
      <c r="BE1442" s="91"/>
      <c r="BF1442" s="91"/>
      <c r="BG1442" s="91"/>
      <c r="BH1442" s="91"/>
      <c r="BI1442" s="91"/>
      <c r="BJ1442" s="91"/>
    </row>
    <row r="1443" spans="13:62" x14ac:dyDescent="0.25">
      <c r="M1443" s="91"/>
      <c r="N1443" s="91"/>
      <c r="O1443" s="91"/>
      <c r="P1443" s="91"/>
      <c r="R1443" s="91"/>
      <c r="S1443" s="91"/>
      <c r="T1443" s="91"/>
      <c r="U1443" s="91"/>
      <c r="W1443" s="91"/>
      <c r="X1443" s="91"/>
      <c r="Y1443" s="91"/>
      <c r="Z1443" s="91"/>
      <c r="AA1443" s="91"/>
      <c r="AB1443" s="91"/>
      <c r="AC1443" s="91"/>
      <c r="AD1443" s="91"/>
      <c r="AE1443" s="91"/>
      <c r="AF1443" s="91"/>
      <c r="AG1443" s="91"/>
      <c r="AH1443" s="91"/>
      <c r="AI1443" s="91"/>
      <c r="AJ1443" s="91"/>
      <c r="AK1443" s="91"/>
      <c r="AL1443" s="91"/>
      <c r="AM1443" s="91"/>
      <c r="AN1443" s="91"/>
      <c r="AO1443" s="91"/>
      <c r="AP1443" s="91"/>
      <c r="AQ1443" s="91"/>
      <c r="AR1443" s="91"/>
      <c r="AS1443" s="91"/>
      <c r="AT1443" s="91"/>
      <c r="AU1443" s="91"/>
      <c r="AV1443" s="91"/>
      <c r="AW1443" s="91"/>
      <c r="AX1443" s="91"/>
      <c r="AY1443" s="91"/>
      <c r="AZ1443" s="91"/>
      <c r="BA1443" s="91"/>
      <c r="BB1443" s="91"/>
      <c r="BC1443" s="91"/>
      <c r="BD1443" s="91"/>
      <c r="BE1443" s="91"/>
      <c r="BF1443" s="91"/>
      <c r="BG1443" s="91"/>
      <c r="BH1443" s="91"/>
      <c r="BI1443" s="91"/>
      <c r="BJ1443" s="91"/>
    </row>
    <row r="1444" spans="13:62" x14ac:dyDescent="0.25">
      <c r="M1444" s="91"/>
      <c r="N1444" s="91"/>
      <c r="O1444" s="91"/>
      <c r="P1444" s="91"/>
      <c r="R1444" s="91"/>
      <c r="S1444" s="91"/>
      <c r="T1444" s="91"/>
      <c r="U1444" s="91"/>
      <c r="W1444" s="91"/>
      <c r="X1444" s="91"/>
      <c r="Y1444" s="91"/>
      <c r="Z1444" s="91"/>
      <c r="AA1444" s="91"/>
      <c r="AB1444" s="91"/>
      <c r="AC1444" s="91"/>
      <c r="AD1444" s="91"/>
      <c r="AE1444" s="91"/>
      <c r="AF1444" s="91"/>
      <c r="AG1444" s="91"/>
      <c r="AH1444" s="91"/>
      <c r="AI1444" s="91"/>
      <c r="AJ1444" s="91"/>
      <c r="AK1444" s="91"/>
      <c r="AL1444" s="91"/>
      <c r="AM1444" s="91"/>
      <c r="AN1444" s="91"/>
      <c r="AO1444" s="91"/>
      <c r="AP1444" s="91"/>
      <c r="AQ1444" s="91"/>
      <c r="AR1444" s="91"/>
      <c r="AS1444" s="91"/>
      <c r="AT1444" s="91"/>
      <c r="AU1444" s="91"/>
      <c r="AV1444" s="91"/>
      <c r="AW1444" s="91"/>
      <c r="AX1444" s="91"/>
      <c r="AY1444" s="91"/>
      <c r="AZ1444" s="91"/>
      <c r="BA1444" s="91"/>
      <c r="BB1444" s="91"/>
      <c r="BC1444" s="91"/>
      <c r="BD1444" s="91"/>
      <c r="BE1444" s="91"/>
      <c r="BF1444" s="91"/>
      <c r="BG1444" s="91"/>
      <c r="BH1444" s="91"/>
      <c r="BI1444" s="91"/>
      <c r="BJ1444" s="91"/>
    </row>
    <row r="1445" spans="13:62" x14ac:dyDescent="0.25">
      <c r="M1445" s="91"/>
      <c r="N1445" s="91"/>
      <c r="O1445" s="91"/>
      <c r="P1445" s="91"/>
      <c r="R1445" s="91"/>
      <c r="S1445" s="91"/>
      <c r="T1445" s="91"/>
      <c r="U1445" s="91"/>
      <c r="W1445" s="91"/>
      <c r="X1445" s="91"/>
      <c r="Y1445" s="91"/>
      <c r="Z1445" s="91"/>
      <c r="AA1445" s="91"/>
      <c r="AB1445" s="91"/>
      <c r="AC1445" s="91"/>
      <c r="AD1445" s="91"/>
      <c r="AE1445" s="91"/>
      <c r="AF1445" s="91"/>
      <c r="AG1445" s="91"/>
      <c r="AH1445" s="91"/>
      <c r="AI1445" s="91"/>
      <c r="AJ1445" s="91"/>
      <c r="AK1445" s="91"/>
      <c r="AL1445" s="91"/>
      <c r="AM1445" s="91"/>
      <c r="AN1445" s="91"/>
      <c r="AO1445" s="91"/>
      <c r="AP1445" s="91"/>
      <c r="AQ1445" s="91"/>
      <c r="AR1445" s="91"/>
      <c r="AS1445" s="91"/>
      <c r="AT1445" s="91"/>
      <c r="AU1445" s="91"/>
      <c r="AV1445" s="91"/>
      <c r="AW1445" s="91"/>
      <c r="AX1445" s="91"/>
      <c r="AY1445" s="91"/>
      <c r="AZ1445" s="91"/>
      <c r="BA1445" s="91"/>
      <c r="BB1445" s="91"/>
      <c r="BC1445" s="91"/>
      <c r="BD1445" s="91"/>
      <c r="BE1445" s="91"/>
      <c r="BF1445" s="91"/>
      <c r="BG1445" s="91"/>
      <c r="BH1445" s="91"/>
      <c r="BI1445" s="91"/>
      <c r="BJ1445" s="91"/>
    </row>
    <row r="1446" spans="13:62" x14ac:dyDescent="0.25">
      <c r="M1446" s="91"/>
      <c r="N1446" s="91"/>
      <c r="O1446" s="91"/>
      <c r="P1446" s="91"/>
      <c r="R1446" s="91"/>
      <c r="S1446" s="91"/>
      <c r="T1446" s="91"/>
      <c r="U1446" s="91"/>
      <c r="W1446" s="91"/>
      <c r="X1446" s="91"/>
      <c r="Y1446" s="91"/>
      <c r="Z1446" s="91"/>
      <c r="AA1446" s="91"/>
      <c r="AB1446" s="91"/>
      <c r="AC1446" s="91"/>
      <c r="AD1446" s="91"/>
      <c r="AE1446" s="91"/>
      <c r="AF1446" s="91"/>
      <c r="AG1446" s="91"/>
      <c r="AH1446" s="91"/>
      <c r="AI1446" s="91"/>
      <c r="AJ1446" s="91"/>
      <c r="AK1446" s="91"/>
      <c r="AL1446" s="91"/>
      <c r="AM1446" s="91"/>
      <c r="AN1446" s="91"/>
      <c r="AO1446" s="91"/>
      <c r="AP1446" s="91"/>
      <c r="AQ1446" s="91"/>
      <c r="AR1446" s="91"/>
      <c r="AS1446" s="91"/>
      <c r="AT1446" s="91"/>
      <c r="AU1446" s="91"/>
      <c r="AV1446" s="91"/>
      <c r="AW1446" s="91"/>
      <c r="AX1446" s="91"/>
      <c r="AY1446" s="91"/>
      <c r="AZ1446" s="91"/>
      <c r="BA1446" s="91"/>
      <c r="BB1446" s="91"/>
      <c r="BC1446" s="91"/>
      <c r="BD1446" s="91"/>
      <c r="BE1446" s="91"/>
      <c r="BF1446" s="91"/>
      <c r="BG1446" s="91"/>
      <c r="BH1446" s="91"/>
      <c r="BI1446" s="91"/>
      <c r="BJ1446" s="91"/>
    </row>
    <row r="1447" spans="13:62" x14ac:dyDescent="0.25">
      <c r="M1447" s="91"/>
      <c r="N1447" s="91"/>
      <c r="O1447" s="91"/>
      <c r="P1447" s="91"/>
      <c r="R1447" s="91"/>
      <c r="S1447" s="91"/>
      <c r="T1447" s="91"/>
      <c r="U1447" s="91"/>
      <c r="W1447" s="91"/>
      <c r="X1447" s="91"/>
      <c r="Y1447" s="91"/>
      <c r="Z1447" s="91"/>
      <c r="AA1447" s="91"/>
      <c r="AB1447" s="91"/>
      <c r="AC1447" s="91"/>
      <c r="AD1447" s="91"/>
      <c r="AE1447" s="91"/>
      <c r="AF1447" s="91"/>
      <c r="AG1447" s="91"/>
      <c r="AH1447" s="91"/>
      <c r="AI1447" s="91"/>
      <c r="AJ1447" s="91"/>
      <c r="AK1447" s="91"/>
      <c r="AL1447" s="91"/>
      <c r="AM1447" s="91"/>
      <c r="AN1447" s="91"/>
      <c r="AO1447" s="91"/>
      <c r="AP1447" s="91"/>
      <c r="AQ1447" s="91"/>
      <c r="AR1447" s="91"/>
      <c r="AS1447" s="91"/>
      <c r="AT1447" s="91"/>
      <c r="AU1447" s="91"/>
      <c r="AV1447" s="91"/>
      <c r="AW1447" s="91"/>
      <c r="AX1447" s="91"/>
      <c r="AY1447" s="91"/>
      <c r="AZ1447" s="91"/>
      <c r="BA1447" s="91"/>
      <c r="BB1447" s="91"/>
      <c r="BC1447" s="91"/>
      <c r="BD1447" s="91"/>
      <c r="BE1447" s="91"/>
      <c r="BF1447" s="91"/>
      <c r="BG1447" s="91"/>
      <c r="BH1447" s="91"/>
      <c r="BI1447" s="91"/>
      <c r="BJ1447" s="91"/>
    </row>
    <row r="1448" spans="13:62" x14ac:dyDescent="0.25">
      <c r="M1448" s="91"/>
      <c r="N1448" s="91"/>
      <c r="O1448" s="91"/>
      <c r="P1448" s="91"/>
      <c r="R1448" s="91"/>
      <c r="S1448" s="91"/>
      <c r="T1448" s="91"/>
      <c r="U1448" s="91"/>
      <c r="W1448" s="91"/>
      <c r="X1448" s="91"/>
      <c r="Y1448" s="91"/>
      <c r="Z1448" s="91"/>
      <c r="AA1448" s="91"/>
      <c r="AB1448" s="91"/>
      <c r="AC1448" s="91"/>
      <c r="AD1448" s="91"/>
      <c r="AE1448" s="91"/>
      <c r="AF1448" s="91"/>
      <c r="AG1448" s="91"/>
      <c r="AH1448" s="91"/>
      <c r="AI1448" s="91"/>
      <c r="AJ1448" s="91"/>
      <c r="AK1448" s="91"/>
      <c r="AL1448" s="91"/>
      <c r="AM1448" s="91"/>
      <c r="AN1448" s="91"/>
      <c r="AO1448" s="91"/>
      <c r="AP1448" s="91"/>
      <c r="AQ1448" s="91"/>
      <c r="AR1448" s="91"/>
      <c r="AS1448" s="91"/>
      <c r="AT1448" s="91"/>
      <c r="AU1448" s="91"/>
      <c r="AV1448" s="91"/>
      <c r="AW1448" s="91"/>
      <c r="AX1448" s="91"/>
      <c r="AY1448" s="91"/>
      <c r="AZ1448" s="91"/>
      <c r="BA1448" s="91"/>
      <c r="BB1448" s="91"/>
      <c r="BC1448" s="91"/>
      <c r="BD1448" s="91"/>
      <c r="BE1448" s="91"/>
      <c r="BF1448" s="91"/>
      <c r="BG1448" s="91"/>
      <c r="BH1448" s="91"/>
      <c r="BI1448" s="91"/>
      <c r="BJ1448" s="91"/>
    </row>
    <row r="1449" spans="13:62" x14ac:dyDescent="0.25">
      <c r="M1449" s="91"/>
      <c r="N1449" s="91"/>
      <c r="O1449" s="91"/>
      <c r="P1449" s="91"/>
      <c r="R1449" s="91"/>
      <c r="S1449" s="91"/>
      <c r="T1449" s="91"/>
      <c r="U1449" s="91"/>
      <c r="W1449" s="91"/>
      <c r="X1449" s="91"/>
      <c r="Y1449" s="91"/>
      <c r="Z1449" s="91"/>
      <c r="AA1449" s="91"/>
      <c r="AB1449" s="91"/>
      <c r="AC1449" s="91"/>
      <c r="AD1449" s="91"/>
      <c r="AE1449" s="91"/>
      <c r="AF1449" s="91"/>
      <c r="AG1449" s="91"/>
      <c r="AH1449" s="91"/>
      <c r="AI1449" s="91"/>
      <c r="AJ1449" s="91"/>
      <c r="AK1449" s="91"/>
      <c r="AL1449" s="91"/>
      <c r="AM1449" s="91"/>
      <c r="AN1449" s="91"/>
      <c r="AO1449" s="91"/>
      <c r="AP1449" s="91"/>
      <c r="AQ1449" s="91"/>
      <c r="AR1449" s="91"/>
      <c r="AS1449" s="91"/>
      <c r="AT1449" s="91"/>
      <c r="AU1449" s="91"/>
      <c r="AV1449" s="91"/>
      <c r="AW1449" s="91"/>
      <c r="AX1449" s="91"/>
      <c r="AY1449" s="91"/>
      <c r="AZ1449" s="91"/>
      <c r="BA1449" s="91"/>
      <c r="BB1449" s="91"/>
      <c r="BC1449" s="91"/>
      <c r="BD1449" s="91"/>
      <c r="BE1449" s="91"/>
      <c r="BF1449" s="91"/>
      <c r="BG1449" s="91"/>
      <c r="BH1449" s="91"/>
      <c r="BI1449" s="91"/>
      <c r="BJ1449" s="91"/>
    </row>
    <row r="1450" spans="13:62" x14ac:dyDescent="0.25">
      <c r="M1450" s="91"/>
      <c r="N1450" s="91"/>
      <c r="O1450" s="91"/>
      <c r="P1450" s="91"/>
      <c r="R1450" s="91"/>
      <c r="S1450" s="91"/>
      <c r="T1450" s="91"/>
      <c r="U1450" s="91"/>
      <c r="W1450" s="91"/>
      <c r="X1450" s="91"/>
      <c r="Y1450" s="91"/>
      <c r="Z1450" s="91"/>
      <c r="AA1450" s="91"/>
      <c r="AB1450" s="91"/>
      <c r="AC1450" s="91"/>
      <c r="AD1450" s="91"/>
      <c r="AE1450" s="91"/>
      <c r="AF1450" s="91"/>
      <c r="AG1450" s="91"/>
      <c r="AH1450" s="91"/>
      <c r="AI1450" s="91"/>
      <c r="AJ1450" s="91"/>
      <c r="AK1450" s="91"/>
      <c r="AL1450" s="91"/>
      <c r="AM1450" s="91"/>
      <c r="AN1450" s="91"/>
      <c r="AO1450" s="91"/>
      <c r="AP1450" s="91"/>
      <c r="AQ1450" s="91"/>
      <c r="AR1450" s="91"/>
      <c r="AS1450" s="91"/>
      <c r="AT1450" s="91"/>
      <c r="AU1450" s="91"/>
      <c r="AV1450" s="91"/>
      <c r="AW1450" s="91"/>
      <c r="AX1450" s="91"/>
      <c r="AY1450" s="91"/>
      <c r="AZ1450" s="91"/>
      <c r="BA1450" s="91"/>
      <c r="BB1450" s="91"/>
      <c r="BC1450" s="91"/>
      <c r="BD1450" s="91"/>
      <c r="BE1450" s="91"/>
      <c r="BF1450" s="91"/>
      <c r="BG1450" s="91"/>
      <c r="BH1450" s="91"/>
      <c r="BI1450" s="91"/>
      <c r="BJ1450" s="91"/>
    </row>
    <row r="1451" spans="13:62" x14ac:dyDescent="0.25">
      <c r="M1451" s="91"/>
      <c r="N1451" s="91"/>
      <c r="O1451" s="91"/>
      <c r="P1451" s="91"/>
      <c r="R1451" s="91"/>
      <c r="S1451" s="91"/>
      <c r="T1451" s="91"/>
      <c r="U1451" s="91"/>
      <c r="W1451" s="91"/>
      <c r="X1451" s="91"/>
      <c r="Y1451" s="91"/>
      <c r="Z1451" s="91"/>
      <c r="AA1451" s="91"/>
      <c r="AB1451" s="91"/>
      <c r="AC1451" s="91"/>
      <c r="AD1451" s="91"/>
      <c r="AE1451" s="91"/>
      <c r="AF1451" s="91"/>
      <c r="AG1451" s="91"/>
      <c r="AH1451" s="91"/>
      <c r="AI1451" s="91"/>
      <c r="AJ1451" s="91"/>
      <c r="AK1451" s="91"/>
      <c r="AL1451" s="91"/>
      <c r="AM1451" s="91"/>
      <c r="AN1451" s="91"/>
      <c r="AO1451" s="91"/>
      <c r="AP1451" s="91"/>
      <c r="AQ1451" s="91"/>
      <c r="AR1451" s="91"/>
      <c r="AS1451" s="91"/>
      <c r="AT1451" s="91"/>
      <c r="AU1451" s="91"/>
      <c r="AV1451" s="91"/>
      <c r="AW1451" s="91"/>
      <c r="AX1451" s="91"/>
      <c r="AY1451" s="91"/>
      <c r="AZ1451" s="91"/>
      <c r="BA1451" s="91"/>
      <c r="BB1451" s="91"/>
      <c r="BC1451" s="91"/>
      <c r="BD1451" s="91"/>
      <c r="BE1451" s="91"/>
      <c r="BF1451" s="91"/>
      <c r="BG1451" s="91"/>
      <c r="BH1451" s="91"/>
      <c r="BI1451" s="91"/>
      <c r="BJ1451" s="91"/>
    </row>
    <row r="1452" spans="13:62" x14ac:dyDescent="0.25">
      <c r="M1452" s="91"/>
      <c r="N1452" s="91"/>
      <c r="O1452" s="91"/>
      <c r="P1452" s="91"/>
      <c r="R1452" s="91"/>
      <c r="S1452" s="91"/>
      <c r="T1452" s="91"/>
      <c r="U1452" s="91"/>
      <c r="W1452" s="91"/>
      <c r="X1452" s="91"/>
      <c r="Y1452" s="91"/>
      <c r="Z1452" s="91"/>
      <c r="AA1452" s="91"/>
      <c r="AB1452" s="91"/>
      <c r="AC1452" s="91"/>
      <c r="AD1452" s="91"/>
      <c r="AE1452" s="91"/>
      <c r="AF1452" s="91"/>
      <c r="AG1452" s="91"/>
      <c r="AH1452" s="91"/>
      <c r="AI1452" s="91"/>
      <c r="AJ1452" s="91"/>
      <c r="AK1452" s="91"/>
      <c r="AL1452" s="91"/>
      <c r="AM1452" s="91"/>
      <c r="AN1452" s="91"/>
      <c r="AO1452" s="91"/>
      <c r="AP1452" s="91"/>
      <c r="AQ1452" s="91"/>
      <c r="AR1452" s="91"/>
      <c r="AS1452" s="91"/>
      <c r="AT1452" s="91"/>
      <c r="AU1452" s="91"/>
      <c r="AV1452" s="91"/>
      <c r="AW1452" s="91"/>
      <c r="AX1452" s="91"/>
      <c r="AY1452" s="91"/>
      <c r="AZ1452" s="91"/>
      <c r="BA1452" s="91"/>
      <c r="BB1452" s="91"/>
      <c r="BC1452" s="91"/>
      <c r="BD1452" s="91"/>
      <c r="BE1452" s="91"/>
      <c r="BF1452" s="91"/>
      <c r="BG1452" s="91"/>
      <c r="BH1452" s="91"/>
      <c r="BI1452" s="91"/>
      <c r="BJ1452" s="91"/>
    </row>
    <row r="1453" spans="13:62" x14ac:dyDescent="0.25">
      <c r="M1453" s="91"/>
      <c r="N1453" s="91"/>
      <c r="O1453" s="91"/>
      <c r="P1453" s="91"/>
      <c r="R1453" s="91"/>
      <c r="S1453" s="91"/>
      <c r="T1453" s="91"/>
      <c r="U1453" s="91"/>
      <c r="W1453" s="91"/>
      <c r="X1453" s="91"/>
      <c r="Y1453" s="91"/>
      <c r="Z1453" s="91"/>
      <c r="AA1453" s="91"/>
      <c r="AB1453" s="91"/>
      <c r="AC1453" s="91"/>
      <c r="AD1453" s="91"/>
      <c r="AE1453" s="91"/>
      <c r="AF1453" s="91"/>
      <c r="AG1453" s="91"/>
      <c r="AH1453" s="91"/>
      <c r="AI1453" s="91"/>
      <c r="AJ1453" s="91"/>
      <c r="AK1453" s="91"/>
      <c r="AL1453" s="91"/>
      <c r="AM1453" s="91"/>
      <c r="AN1453" s="91"/>
      <c r="AO1453" s="91"/>
      <c r="AP1453" s="91"/>
      <c r="AQ1453" s="91"/>
      <c r="AR1453" s="91"/>
      <c r="AS1453" s="91"/>
      <c r="AT1453" s="91"/>
      <c r="AU1453" s="91"/>
      <c r="AV1453" s="91"/>
      <c r="AW1453" s="91"/>
      <c r="AX1453" s="91"/>
      <c r="AY1453" s="91"/>
      <c r="AZ1453" s="91"/>
      <c r="BA1453" s="91"/>
      <c r="BB1453" s="91"/>
      <c r="BC1453" s="91"/>
      <c r="BD1453" s="91"/>
      <c r="BE1453" s="91"/>
      <c r="BF1453" s="91"/>
      <c r="BG1453" s="91"/>
      <c r="BH1453" s="91"/>
      <c r="BI1453" s="91"/>
      <c r="BJ1453" s="91"/>
    </row>
    <row r="1454" spans="13:62" x14ac:dyDescent="0.25">
      <c r="M1454" s="91"/>
      <c r="N1454" s="91"/>
      <c r="O1454" s="91"/>
      <c r="P1454" s="91"/>
      <c r="R1454" s="91"/>
      <c r="S1454" s="91"/>
      <c r="T1454" s="91"/>
      <c r="U1454" s="91"/>
      <c r="W1454" s="91"/>
      <c r="X1454" s="91"/>
      <c r="Y1454" s="91"/>
      <c r="Z1454" s="91"/>
      <c r="AA1454" s="91"/>
      <c r="AB1454" s="91"/>
      <c r="AC1454" s="91"/>
      <c r="AD1454" s="91"/>
      <c r="AE1454" s="91"/>
      <c r="AF1454" s="91"/>
      <c r="AG1454" s="91"/>
      <c r="AH1454" s="91"/>
      <c r="AI1454" s="91"/>
      <c r="AJ1454" s="91"/>
      <c r="AK1454" s="91"/>
      <c r="AL1454" s="91"/>
      <c r="AM1454" s="91"/>
      <c r="AN1454" s="91"/>
      <c r="AO1454" s="91"/>
      <c r="AP1454" s="91"/>
      <c r="AQ1454" s="91"/>
      <c r="AR1454" s="91"/>
      <c r="AS1454" s="91"/>
      <c r="AT1454" s="91"/>
      <c r="AU1454" s="91"/>
      <c r="AV1454" s="91"/>
      <c r="AW1454" s="91"/>
      <c r="AX1454" s="91"/>
      <c r="AY1454" s="91"/>
      <c r="AZ1454" s="91"/>
      <c r="BA1454" s="91"/>
      <c r="BB1454" s="91"/>
      <c r="BC1454" s="91"/>
      <c r="BD1454" s="91"/>
      <c r="BE1454" s="91"/>
      <c r="BF1454" s="91"/>
      <c r="BG1454" s="91"/>
      <c r="BH1454" s="91"/>
      <c r="BI1454" s="91"/>
      <c r="BJ1454" s="91"/>
    </row>
    <row r="1455" spans="13:62" x14ac:dyDescent="0.25">
      <c r="M1455" s="91"/>
      <c r="N1455" s="91"/>
      <c r="O1455" s="91"/>
      <c r="P1455" s="91"/>
      <c r="R1455" s="91"/>
      <c r="S1455" s="91"/>
      <c r="T1455" s="91"/>
      <c r="U1455" s="91"/>
      <c r="W1455" s="91"/>
      <c r="X1455" s="91"/>
      <c r="Y1455" s="91"/>
      <c r="Z1455" s="91"/>
      <c r="AA1455" s="91"/>
      <c r="AB1455" s="91"/>
      <c r="AC1455" s="91"/>
      <c r="AD1455" s="91"/>
      <c r="AE1455" s="91"/>
      <c r="AF1455" s="91"/>
      <c r="AG1455" s="91"/>
      <c r="AH1455" s="91"/>
      <c r="AI1455" s="91"/>
      <c r="AJ1455" s="91"/>
      <c r="AK1455" s="91"/>
      <c r="AL1455" s="91"/>
      <c r="AM1455" s="91"/>
      <c r="AN1455" s="91"/>
      <c r="AO1455" s="91"/>
      <c r="AP1455" s="91"/>
      <c r="AQ1455" s="91"/>
      <c r="AR1455" s="91"/>
      <c r="AS1455" s="91"/>
      <c r="AT1455" s="91"/>
      <c r="AU1455" s="91"/>
      <c r="AV1455" s="91"/>
      <c r="AW1455" s="91"/>
      <c r="AX1455" s="91"/>
      <c r="AY1455" s="91"/>
      <c r="AZ1455" s="91"/>
      <c r="BA1455" s="91"/>
      <c r="BB1455" s="91"/>
      <c r="BC1455" s="91"/>
      <c r="BD1455" s="91"/>
      <c r="BE1455" s="91"/>
      <c r="BF1455" s="91"/>
      <c r="BG1455" s="91"/>
      <c r="BH1455" s="91"/>
      <c r="BI1455" s="91"/>
      <c r="BJ1455" s="91"/>
    </row>
    <row r="1456" spans="13:62" x14ac:dyDescent="0.25">
      <c r="M1456" s="91"/>
      <c r="N1456" s="91"/>
      <c r="O1456" s="91"/>
      <c r="P1456" s="91"/>
      <c r="R1456" s="91"/>
      <c r="S1456" s="91"/>
      <c r="T1456" s="91"/>
      <c r="U1456" s="91"/>
      <c r="W1456" s="91"/>
      <c r="X1456" s="91"/>
      <c r="Y1456" s="91"/>
      <c r="Z1456" s="91"/>
      <c r="AA1456" s="91"/>
      <c r="AB1456" s="91"/>
      <c r="AC1456" s="91"/>
      <c r="AD1456" s="91"/>
      <c r="AE1456" s="91"/>
      <c r="AF1456" s="91"/>
      <c r="AG1456" s="91"/>
      <c r="AH1456" s="91"/>
      <c r="AI1456" s="91"/>
      <c r="AJ1456" s="91"/>
      <c r="AK1456" s="91"/>
      <c r="AL1456" s="91"/>
      <c r="AM1456" s="91"/>
      <c r="AN1456" s="91"/>
      <c r="AO1456" s="91"/>
      <c r="AP1456" s="91"/>
      <c r="AQ1456" s="91"/>
      <c r="AR1456" s="91"/>
      <c r="AS1456" s="91"/>
      <c r="AT1456" s="91"/>
      <c r="AU1456" s="91"/>
      <c r="AV1456" s="91"/>
      <c r="AW1456" s="91"/>
      <c r="AX1456" s="91"/>
      <c r="AY1456" s="91"/>
      <c r="AZ1456" s="91"/>
      <c r="BA1456" s="91"/>
      <c r="BB1456" s="91"/>
      <c r="BC1456" s="91"/>
      <c r="BD1456" s="91"/>
      <c r="BE1456" s="91"/>
      <c r="BF1456" s="91"/>
      <c r="BG1456" s="91"/>
      <c r="BH1456" s="91"/>
      <c r="BI1456" s="91"/>
      <c r="BJ1456" s="91"/>
    </row>
    <row r="1457" spans="13:62" x14ac:dyDescent="0.25">
      <c r="M1457" s="91"/>
      <c r="N1457" s="91"/>
      <c r="O1457" s="91"/>
      <c r="P1457" s="91"/>
      <c r="R1457" s="91"/>
      <c r="S1457" s="91"/>
      <c r="T1457" s="91"/>
      <c r="U1457" s="91"/>
      <c r="W1457" s="91"/>
      <c r="X1457" s="91"/>
      <c r="Y1457" s="91"/>
      <c r="Z1457" s="91"/>
      <c r="AA1457" s="91"/>
      <c r="AB1457" s="91"/>
      <c r="AC1457" s="91"/>
      <c r="AD1457" s="91"/>
      <c r="AE1457" s="91"/>
      <c r="AF1457" s="91"/>
      <c r="AG1457" s="91"/>
      <c r="AH1457" s="91"/>
      <c r="AI1457" s="91"/>
      <c r="AJ1457" s="91"/>
      <c r="AK1457" s="91"/>
      <c r="AL1457" s="91"/>
      <c r="AM1457" s="91"/>
      <c r="AN1457" s="91"/>
      <c r="AO1457" s="91"/>
      <c r="AP1457" s="91"/>
      <c r="AQ1457" s="91"/>
      <c r="AR1457" s="91"/>
      <c r="AS1457" s="91"/>
      <c r="AT1457" s="91"/>
      <c r="AU1457" s="91"/>
      <c r="AV1457" s="91"/>
      <c r="AW1457" s="91"/>
      <c r="AX1457" s="91"/>
      <c r="AY1457" s="91"/>
      <c r="AZ1457" s="91"/>
      <c r="BA1457" s="91"/>
      <c r="BB1457" s="91"/>
      <c r="BC1457" s="91"/>
      <c r="BD1457" s="91"/>
      <c r="BE1457" s="91"/>
      <c r="BF1457" s="91"/>
      <c r="BG1457" s="91"/>
      <c r="BH1457" s="91"/>
      <c r="BI1457" s="91"/>
      <c r="BJ1457" s="91"/>
    </row>
    <row r="1458" spans="13:62" x14ac:dyDescent="0.25">
      <c r="M1458" s="91"/>
      <c r="N1458" s="91"/>
      <c r="O1458" s="91"/>
      <c r="P1458" s="91"/>
      <c r="R1458" s="91"/>
      <c r="S1458" s="91"/>
      <c r="T1458" s="91"/>
      <c r="U1458" s="91"/>
      <c r="W1458" s="91"/>
      <c r="X1458" s="91"/>
      <c r="Y1458" s="91"/>
      <c r="Z1458" s="91"/>
      <c r="AA1458" s="91"/>
      <c r="AB1458" s="91"/>
      <c r="AC1458" s="91"/>
      <c r="AD1458" s="91"/>
      <c r="AE1458" s="91"/>
      <c r="AF1458" s="91"/>
      <c r="AG1458" s="91"/>
      <c r="AH1458" s="91"/>
      <c r="AI1458" s="91"/>
      <c r="AJ1458" s="91"/>
      <c r="AK1458" s="91"/>
      <c r="AL1458" s="91"/>
      <c r="AM1458" s="91"/>
      <c r="AN1458" s="91"/>
      <c r="AO1458" s="91"/>
      <c r="AP1458" s="91"/>
      <c r="AQ1458" s="91"/>
      <c r="AR1458" s="91"/>
      <c r="AS1458" s="91"/>
      <c r="AT1458" s="91"/>
      <c r="AU1458" s="91"/>
      <c r="AV1458" s="91"/>
      <c r="AW1458" s="91"/>
      <c r="AX1458" s="91"/>
      <c r="AY1458" s="91"/>
      <c r="AZ1458" s="91"/>
      <c r="BA1458" s="91"/>
      <c r="BB1458" s="91"/>
      <c r="BC1458" s="91"/>
      <c r="BD1458" s="91"/>
      <c r="BE1458" s="91"/>
      <c r="BF1458" s="91"/>
      <c r="BG1458" s="91"/>
      <c r="BH1458" s="91"/>
      <c r="BI1458" s="91"/>
      <c r="BJ1458" s="91"/>
    </row>
    <row r="1459" spans="13:62" x14ac:dyDescent="0.25">
      <c r="M1459" s="91"/>
      <c r="N1459" s="91"/>
      <c r="O1459" s="91"/>
      <c r="P1459" s="91"/>
      <c r="R1459" s="91"/>
      <c r="S1459" s="91"/>
      <c r="T1459" s="91"/>
      <c r="U1459" s="91"/>
      <c r="W1459" s="91"/>
      <c r="X1459" s="91"/>
      <c r="Y1459" s="91"/>
      <c r="Z1459" s="91"/>
      <c r="AA1459" s="91"/>
      <c r="AB1459" s="91"/>
      <c r="AC1459" s="91"/>
      <c r="AD1459" s="91"/>
      <c r="AE1459" s="91"/>
      <c r="AF1459" s="91"/>
      <c r="AG1459" s="91"/>
      <c r="AH1459" s="91"/>
      <c r="AI1459" s="91"/>
      <c r="AJ1459" s="91"/>
      <c r="AK1459" s="91"/>
      <c r="AL1459" s="91"/>
      <c r="AM1459" s="91"/>
      <c r="AN1459" s="91"/>
      <c r="AO1459" s="91"/>
      <c r="AP1459" s="91"/>
      <c r="AQ1459" s="91"/>
      <c r="AR1459" s="91"/>
      <c r="AS1459" s="91"/>
      <c r="AT1459" s="91"/>
      <c r="AU1459" s="91"/>
      <c r="AV1459" s="91"/>
      <c r="AW1459" s="91"/>
      <c r="AX1459" s="91"/>
      <c r="AY1459" s="91"/>
      <c r="AZ1459" s="91"/>
      <c r="BA1459" s="91"/>
      <c r="BB1459" s="91"/>
      <c r="BC1459" s="91"/>
      <c r="BD1459" s="91"/>
      <c r="BE1459" s="91"/>
      <c r="BF1459" s="91"/>
      <c r="BG1459" s="91"/>
      <c r="BH1459" s="91"/>
      <c r="BI1459" s="91"/>
      <c r="BJ1459" s="91"/>
    </row>
    <row r="1460" spans="13:62" x14ac:dyDescent="0.25">
      <c r="M1460" s="91"/>
      <c r="N1460" s="91"/>
      <c r="O1460" s="91"/>
      <c r="P1460" s="91"/>
      <c r="R1460" s="91"/>
      <c r="S1460" s="91"/>
      <c r="T1460" s="91"/>
      <c r="U1460" s="91"/>
      <c r="W1460" s="91"/>
      <c r="X1460" s="91"/>
      <c r="Y1460" s="91"/>
      <c r="Z1460" s="91"/>
      <c r="AA1460" s="91"/>
      <c r="AB1460" s="91"/>
      <c r="AC1460" s="91"/>
      <c r="AD1460" s="91"/>
      <c r="AE1460" s="91"/>
      <c r="AF1460" s="91"/>
      <c r="AG1460" s="91"/>
      <c r="AH1460" s="91"/>
      <c r="AI1460" s="91"/>
      <c r="AJ1460" s="91"/>
      <c r="AK1460" s="91"/>
      <c r="AL1460" s="91"/>
      <c r="AM1460" s="91"/>
      <c r="AN1460" s="91"/>
      <c r="AO1460" s="91"/>
      <c r="AP1460" s="91"/>
      <c r="AQ1460" s="91"/>
      <c r="AR1460" s="91"/>
      <c r="AS1460" s="91"/>
      <c r="AT1460" s="91"/>
      <c r="AU1460" s="91"/>
      <c r="AV1460" s="91"/>
      <c r="AW1460" s="91"/>
      <c r="AX1460" s="91"/>
      <c r="AY1460" s="91"/>
      <c r="AZ1460" s="91"/>
      <c r="BA1460" s="91"/>
      <c r="BB1460" s="91"/>
      <c r="BC1460" s="91"/>
      <c r="BD1460" s="91"/>
      <c r="BE1460" s="91"/>
      <c r="BF1460" s="91"/>
      <c r="BG1460" s="91"/>
      <c r="BH1460" s="91"/>
      <c r="BI1460" s="91"/>
      <c r="BJ1460" s="91"/>
    </row>
    <row r="1461" spans="13:62" x14ac:dyDescent="0.25">
      <c r="M1461" s="91"/>
      <c r="N1461" s="91"/>
      <c r="O1461" s="91"/>
      <c r="P1461" s="91"/>
      <c r="R1461" s="91"/>
      <c r="S1461" s="91"/>
      <c r="T1461" s="91"/>
      <c r="U1461" s="91"/>
      <c r="W1461" s="91"/>
      <c r="X1461" s="91"/>
      <c r="Y1461" s="91"/>
      <c r="Z1461" s="91"/>
      <c r="AA1461" s="91"/>
      <c r="AB1461" s="91"/>
      <c r="AC1461" s="91"/>
      <c r="AD1461" s="91"/>
      <c r="AE1461" s="91"/>
      <c r="AF1461" s="91"/>
      <c r="AG1461" s="91"/>
      <c r="AH1461" s="91"/>
      <c r="AI1461" s="91"/>
      <c r="AJ1461" s="91"/>
      <c r="AK1461" s="91"/>
      <c r="AL1461" s="91"/>
      <c r="AM1461" s="91"/>
      <c r="AN1461" s="91"/>
      <c r="AO1461" s="91"/>
      <c r="AP1461" s="91"/>
      <c r="AQ1461" s="91"/>
      <c r="AR1461" s="91"/>
      <c r="AS1461" s="91"/>
      <c r="AT1461" s="91"/>
      <c r="AU1461" s="91"/>
      <c r="AV1461" s="91"/>
      <c r="AW1461" s="91"/>
      <c r="AX1461" s="91"/>
      <c r="AY1461" s="91"/>
      <c r="AZ1461" s="91"/>
      <c r="BA1461" s="91"/>
      <c r="BB1461" s="91"/>
      <c r="BC1461" s="91"/>
      <c r="BD1461" s="91"/>
      <c r="BE1461" s="91"/>
      <c r="BF1461" s="91"/>
      <c r="BG1461" s="91"/>
      <c r="BH1461" s="91"/>
      <c r="BI1461" s="91"/>
      <c r="BJ1461" s="91"/>
    </row>
    <row r="1462" spans="13:62" x14ac:dyDescent="0.25">
      <c r="M1462" s="91"/>
      <c r="N1462" s="91"/>
      <c r="O1462" s="91"/>
      <c r="P1462" s="91"/>
      <c r="R1462" s="91"/>
      <c r="S1462" s="91"/>
      <c r="T1462" s="91"/>
      <c r="U1462" s="91"/>
      <c r="W1462" s="91"/>
      <c r="X1462" s="91"/>
      <c r="Y1462" s="91"/>
      <c r="Z1462" s="91"/>
      <c r="AA1462" s="91"/>
      <c r="AB1462" s="91"/>
      <c r="AC1462" s="91"/>
      <c r="AD1462" s="91"/>
      <c r="AE1462" s="91"/>
      <c r="AF1462" s="91"/>
      <c r="AG1462" s="91"/>
      <c r="AH1462" s="91"/>
      <c r="AI1462" s="91"/>
      <c r="AJ1462" s="91"/>
      <c r="AK1462" s="91"/>
      <c r="AL1462" s="91"/>
      <c r="AM1462" s="91"/>
      <c r="AN1462" s="91"/>
      <c r="AO1462" s="91"/>
      <c r="AP1462" s="91"/>
      <c r="AQ1462" s="91"/>
      <c r="AR1462" s="91"/>
      <c r="AS1462" s="91"/>
      <c r="AT1462" s="91"/>
      <c r="AU1462" s="91"/>
      <c r="AV1462" s="91"/>
      <c r="AW1462" s="91"/>
      <c r="AX1462" s="91"/>
      <c r="AY1462" s="91"/>
      <c r="AZ1462" s="91"/>
      <c r="BA1462" s="91"/>
      <c r="BB1462" s="91"/>
      <c r="BC1462" s="91"/>
      <c r="BD1462" s="91"/>
      <c r="BE1462" s="91"/>
      <c r="BF1462" s="91"/>
      <c r="BG1462" s="91"/>
      <c r="BH1462" s="91"/>
      <c r="BI1462" s="91"/>
      <c r="BJ1462" s="91"/>
    </row>
    <row r="1463" spans="13:62" x14ac:dyDescent="0.25">
      <c r="M1463" s="91"/>
      <c r="N1463" s="91"/>
      <c r="O1463" s="91"/>
      <c r="P1463" s="91"/>
      <c r="R1463" s="91"/>
      <c r="S1463" s="91"/>
      <c r="T1463" s="91"/>
      <c r="U1463" s="91"/>
      <c r="W1463" s="91"/>
      <c r="X1463" s="91"/>
      <c r="Y1463" s="91"/>
      <c r="Z1463" s="91"/>
      <c r="AA1463" s="91"/>
      <c r="AB1463" s="91"/>
      <c r="AC1463" s="91"/>
      <c r="AD1463" s="91"/>
      <c r="AE1463" s="91"/>
      <c r="AF1463" s="91"/>
      <c r="AG1463" s="91"/>
      <c r="AH1463" s="91"/>
      <c r="AI1463" s="91"/>
      <c r="AJ1463" s="91"/>
      <c r="AK1463" s="91"/>
      <c r="AL1463" s="91"/>
      <c r="AM1463" s="91"/>
      <c r="AN1463" s="91"/>
      <c r="AO1463" s="91"/>
      <c r="AP1463" s="91"/>
      <c r="AQ1463" s="91"/>
      <c r="AR1463" s="91"/>
      <c r="AS1463" s="91"/>
      <c r="AT1463" s="91"/>
      <c r="AU1463" s="91"/>
      <c r="AV1463" s="91"/>
      <c r="AW1463" s="91"/>
      <c r="AX1463" s="91"/>
      <c r="AY1463" s="91"/>
      <c r="AZ1463" s="91"/>
      <c r="BA1463" s="91"/>
      <c r="BB1463" s="91"/>
      <c r="BC1463" s="91"/>
      <c r="BD1463" s="91"/>
      <c r="BE1463" s="91"/>
      <c r="BF1463" s="91"/>
      <c r="BG1463" s="91"/>
      <c r="BH1463" s="91"/>
      <c r="BI1463" s="91"/>
      <c r="BJ1463" s="91"/>
    </row>
    <row r="1464" spans="13:62" x14ac:dyDescent="0.25">
      <c r="M1464" s="91"/>
      <c r="N1464" s="91"/>
      <c r="O1464" s="91"/>
      <c r="P1464" s="91"/>
      <c r="R1464" s="91"/>
      <c r="S1464" s="91"/>
      <c r="T1464" s="91"/>
      <c r="U1464" s="91"/>
      <c r="W1464" s="91"/>
      <c r="X1464" s="91"/>
      <c r="Y1464" s="91"/>
      <c r="Z1464" s="91"/>
      <c r="AA1464" s="91"/>
      <c r="AB1464" s="91"/>
      <c r="AC1464" s="91"/>
      <c r="AD1464" s="91"/>
      <c r="AE1464" s="91"/>
      <c r="AF1464" s="91"/>
      <c r="AG1464" s="91"/>
      <c r="AH1464" s="91"/>
      <c r="AI1464" s="91"/>
      <c r="AJ1464" s="91"/>
      <c r="AK1464" s="91"/>
      <c r="AL1464" s="91"/>
      <c r="AM1464" s="91"/>
      <c r="AN1464" s="91"/>
      <c r="AO1464" s="91"/>
      <c r="AP1464" s="91"/>
      <c r="AQ1464" s="91"/>
      <c r="AR1464" s="91"/>
      <c r="AS1464" s="91"/>
      <c r="AT1464" s="91"/>
      <c r="AU1464" s="91"/>
      <c r="AV1464" s="91"/>
      <c r="AW1464" s="91"/>
      <c r="AX1464" s="91"/>
      <c r="AY1464" s="91"/>
      <c r="AZ1464" s="91"/>
      <c r="BA1464" s="91"/>
      <c r="BB1464" s="91"/>
      <c r="BC1464" s="91"/>
      <c r="BD1464" s="91"/>
      <c r="BE1464" s="91"/>
      <c r="BF1464" s="91"/>
      <c r="BG1464" s="91"/>
      <c r="BH1464" s="91"/>
      <c r="BI1464" s="91"/>
      <c r="BJ1464" s="91"/>
    </row>
    <row r="1465" spans="13:62" x14ac:dyDescent="0.25">
      <c r="M1465" s="91"/>
      <c r="N1465" s="91"/>
      <c r="O1465" s="91"/>
      <c r="P1465" s="91"/>
      <c r="R1465" s="91"/>
      <c r="S1465" s="91"/>
      <c r="T1465" s="91"/>
      <c r="U1465" s="91"/>
      <c r="W1465" s="91"/>
      <c r="X1465" s="91"/>
      <c r="Y1465" s="91"/>
      <c r="Z1465" s="91"/>
      <c r="AA1465" s="91"/>
      <c r="AB1465" s="91"/>
      <c r="AC1465" s="91"/>
      <c r="AD1465" s="91"/>
      <c r="AE1465" s="91"/>
      <c r="AF1465" s="91"/>
      <c r="AG1465" s="91"/>
      <c r="AH1465" s="91"/>
      <c r="AI1465" s="91"/>
      <c r="AJ1465" s="91"/>
      <c r="AK1465" s="91"/>
      <c r="AL1465" s="91"/>
      <c r="AM1465" s="91"/>
      <c r="AN1465" s="91"/>
      <c r="AO1465" s="91"/>
      <c r="AP1465" s="91"/>
      <c r="AQ1465" s="91"/>
      <c r="AR1465" s="91"/>
      <c r="AS1465" s="91"/>
      <c r="AT1465" s="91"/>
      <c r="AU1465" s="91"/>
      <c r="AV1465" s="91"/>
      <c r="AW1465" s="91"/>
      <c r="AX1465" s="91"/>
      <c r="AY1465" s="91"/>
      <c r="AZ1465" s="91"/>
      <c r="BA1465" s="91"/>
      <c r="BB1465" s="91"/>
      <c r="BC1465" s="91"/>
      <c r="BD1465" s="91"/>
      <c r="BE1465" s="91"/>
      <c r="BF1465" s="91"/>
      <c r="BG1465" s="91"/>
      <c r="BH1465" s="91"/>
      <c r="BI1465" s="91"/>
      <c r="BJ1465" s="91"/>
    </row>
    <row r="1466" spans="13:62" x14ac:dyDescent="0.25">
      <c r="M1466" s="91"/>
      <c r="N1466" s="91"/>
      <c r="O1466" s="91"/>
      <c r="P1466" s="91"/>
      <c r="R1466" s="91"/>
      <c r="S1466" s="91"/>
      <c r="T1466" s="91"/>
      <c r="U1466" s="91"/>
      <c r="W1466" s="91"/>
      <c r="X1466" s="91"/>
      <c r="Y1466" s="91"/>
      <c r="Z1466" s="91"/>
      <c r="AA1466" s="91"/>
      <c r="AB1466" s="91"/>
      <c r="AC1466" s="91"/>
      <c r="AD1466" s="91"/>
      <c r="AE1466" s="91"/>
      <c r="AF1466" s="91"/>
      <c r="AG1466" s="91"/>
      <c r="AH1466" s="91"/>
      <c r="AI1466" s="91"/>
      <c r="AJ1466" s="91"/>
      <c r="AK1466" s="91"/>
      <c r="AL1466" s="91"/>
      <c r="AM1466" s="91"/>
      <c r="AN1466" s="91"/>
      <c r="AO1466" s="91"/>
      <c r="AP1466" s="91"/>
      <c r="AQ1466" s="91"/>
      <c r="AR1466" s="91"/>
      <c r="AS1466" s="91"/>
      <c r="AT1466" s="91"/>
      <c r="AU1466" s="91"/>
      <c r="AV1466" s="91"/>
      <c r="AW1466" s="91"/>
      <c r="AX1466" s="91"/>
      <c r="AY1466" s="91"/>
      <c r="AZ1466" s="91"/>
      <c r="BA1466" s="91"/>
      <c r="BB1466" s="91"/>
      <c r="BC1466" s="91"/>
      <c r="BD1466" s="91"/>
      <c r="BE1466" s="91"/>
      <c r="BF1466" s="91"/>
      <c r="BG1466" s="91"/>
      <c r="BH1466" s="91"/>
      <c r="BI1466" s="91"/>
      <c r="BJ1466" s="91"/>
    </row>
    <row r="1467" spans="13:62" x14ac:dyDescent="0.25">
      <c r="M1467" s="91"/>
      <c r="N1467" s="91"/>
      <c r="O1467" s="91"/>
      <c r="P1467" s="91"/>
      <c r="R1467" s="91"/>
      <c r="S1467" s="91"/>
      <c r="T1467" s="91"/>
      <c r="U1467" s="91"/>
      <c r="W1467" s="91"/>
      <c r="X1467" s="91"/>
      <c r="Y1467" s="91"/>
      <c r="Z1467" s="91"/>
      <c r="AA1467" s="91"/>
      <c r="AB1467" s="91"/>
      <c r="AC1467" s="91"/>
      <c r="AD1467" s="91"/>
      <c r="AE1467" s="91"/>
      <c r="AF1467" s="91"/>
      <c r="AG1467" s="91"/>
      <c r="AH1467" s="91"/>
      <c r="AI1467" s="91"/>
      <c r="AJ1467" s="91"/>
      <c r="AK1467" s="91"/>
      <c r="AL1467" s="91"/>
      <c r="AM1467" s="91"/>
      <c r="AN1467" s="91"/>
      <c r="AO1467" s="91"/>
      <c r="AP1467" s="91"/>
      <c r="AQ1467" s="91"/>
      <c r="AR1467" s="91"/>
      <c r="AS1467" s="91"/>
      <c r="AT1467" s="91"/>
      <c r="AU1467" s="91"/>
      <c r="AV1467" s="91"/>
      <c r="AW1467" s="91"/>
      <c r="AX1467" s="91"/>
      <c r="AY1467" s="91"/>
      <c r="AZ1467" s="91"/>
      <c r="BA1467" s="91"/>
      <c r="BB1467" s="91"/>
      <c r="BC1467" s="91"/>
      <c r="BD1467" s="91"/>
      <c r="BE1467" s="91"/>
      <c r="BF1467" s="91"/>
      <c r="BG1467" s="91"/>
      <c r="BH1467" s="91"/>
      <c r="BI1467" s="91"/>
      <c r="BJ1467" s="91"/>
    </row>
    <row r="1468" spans="13:62" x14ac:dyDescent="0.25">
      <c r="M1468" s="91"/>
      <c r="N1468" s="91"/>
      <c r="O1468" s="91"/>
      <c r="P1468" s="91"/>
      <c r="R1468" s="91"/>
      <c r="S1468" s="91"/>
      <c r="T1468" s="91"/>
      <c r="U1468" s="91"/>
      <c r="W1468" s="91"/>
      <c r="X1468" s="91"/>
      <c r="Y1468" s="91"/>
      <c r="Z1468" s="91"/>
      <c r="AA1468" s="91"/>
      <c r="AB1468" s="91"/>
      <c r="AC1468" s="91"/>
      <c r="AD1468" s="91"/>
      <c r="AE1468" s="91"/>
      <c r="AF1468" s="91"/>
      <c r="AG1468" s="91"/>
      <c r="AH1468" s="91"/>
      <c r="AI1468" s="91"/>
      <c r="AJ1468" s="91"/>
      <c r="AK1468" s="91"/>
      <c r="AL1468" s="91"/>
      <c r="AM1468" s="91"/>
      <c r="AN1468" s="91"/>
      <c r="AO1468" s="91"/>
      <c r="AP1468" s="91"/>
      <c r="AQ1468" s="91"/>
      <c r="AR1468" s="91"/>
      <c r="AS1468" s="91"/>
      <c r="AT1468" s="91"/>
      <c r="AU1468" s="91"/>
      <c r="AV1468" s="91"/>
      <c r="AW1468" s="91"/>
      <c r="AX1468" s="91"/>
      <c r="AY1468" s="91"/>
      <c r="AZ1468" s="91"/>
      <c r="BA1468" s="91"/>
      <c r="BB1468" s="91"/>
      <c r="BC1468" s="91"/>
      <c r="BD1468" s="91"/>
      <c r="BE1468" s="91"/>
      <c r="BF1468" s="91"/>
      <c r="BG1468" s="91"/>
      <c r="BH1468" s="91"/>
      <c r="BI1468" s="91"/>
      <c r="BJ1468" s="91"/>
    </row>
    <row r="1469" spans="13:62" x14ac:dyDescent="0.25">
      <c r="M1469" s="91"/>
      <c r="N1469" s="91"/>
      <c r="O1469" s="91"/>
      <c r="P1469" s="91"/>
      <c r="R1469" s="91"/>
      <c r="S1469" s="91"/>
      <c r="T1469" s="91"/>
      <c r="U1469" s="91"/>
      <c r="W1469" s="91"/>
      <c r="X1469" s="91"/>
      <c r="Y1469" s="91"/>
      <c r="Z1469" s="91"/>
      <c r="AA1469" s="91"/>
      <c r="AB1469" s="91"/>
      <c r="AC1469" s="91"/>
      <c r="AD1469" s="91"/>
      <c r="AE1469" s="91"/>
      <c r="AF1469" s="91"/>
      <c r="AG1469" s="91"/>
      <c r="AH1469" s="91"/>
      <c r="AI1469" s="91"/>
      <c r="AJ1469" s="91"/>
      <c r="AK1469" s="91"/>
      <c r="AL1469" s="91"/>
      <c r="AM1469" s="91"/>
      <c r="AN1469" s="91"/>
      <c r="AO1469" s="91"/>
      <c r="AP1469" s="91"/>
      <c r="AQ1469" s="91"/>
      <c r="AR1469" s="91"/>
      <c r="AS1469" s="91"/>
      <c r="AT1469" s="91"/>
      <c r="AU1469" s="91"/>
      <c r="AV1469" s="91"/>
      <c r="AW1469" s="91"/>
      <c r="AX1469" s="91"/>
      <c r="AY1469" s="91"/>
      <c r="AZ1469" s="91"/>
      <c r="BA1469" s="91"/>
      <c r="BB1469" s="91"/>
      <c r="BC1469" s="91"/>
      <c r="BD1469" s="91"/>
      <c r="BE1469" s="91"/>
      <c r="BF1469" s="91"/>
      <c r="BG1469" s="91"/>
      <c r="BH1469" s="91"/>
      <c r="BI1469" s="91"/>
      <c r="BJ1469" s="91"/>
    </row>
    <row r="1470" spans="13:62" x14ac:dyDescent="0.25">
      <c r="M1470" s="91"/>
      <c r="N1470" s="91"/>
      <c r="O1470" s="91"/>
      <c r="P1470" s="91"/>
      <c r="R1470" s="91"/>
      <c r="S1470" s="91"/>
      <c r="T1470" s="91"/>
      <c r="U1470" s="91"/>
      <c r="W1470" s="91"/>
      <c r="X1470" s="91"/>
      <c r="Y1470" s="91"/>
      <c r="Z1470" s="91"/>
      <c r="AA1470" s="91"/>
      <c r="AB1470" s="91"/>
      <c r="AC1470" s="91"/>
      <c r="AD1470" s="91"/>
      <c r="AE1470" s="91"/>
      <c r="AF1470" s="91"/>
      <c r="AG1470" s="91"/>
      <c r="AH1470" s="91"/>
      <c r="AI1470" s="91"/>
      <c r="AJ1470" s="91"/>
      <c r="AK1470" s="91"/>
      <c r="AL1470" s="91"/>
      <c r="AM1470" s="91"/>
      <c r="AN1470" s="91"/>
      <c r="AO1470" s="91"/>
      <c r="AP1470" s="91"/>
      <c r="AQ1470" s="91"/>
      <c r="AR1470" s="91"/>
      <c r="AS1470" s="91"/>
      <c r="AT1470" s="91"/>
      <c r="AU1470" s="91"/>
      <c r="AV1470" s="91"/>
      <c r="AW1470" s="91"/>
      <c r="AX1470" s="91"/>
      <c r="AY1470" s="91"/>
      <c r="AZ1470" s="91"/>
      <c r="BA1470" s="91"/>
      <c r="BB1470" s="91"/>
      <c r="BC1470" s="91"/>
      <c r="BD1470" s="91"/>
      <c r="BE1470" s="91"/>
      <c r="BF1470" s="91"/>
      <c r="BG1470" s="91"/>
      <c r="BH1470" s="91"/>
      <c r="BI1470" s="91"/>
      <c r="BJ1470" s="91"/>
    </row>
    <row r="1471" spans="13:62" x14ac:dyDescent="0.25">
      <c r="M1471" s="91"/>
      <c r="N1471" s="91"/>
      <c r="O1471" s="91"/>
      <c r="P1471" s="91"/>
      <c r="R1471" s="91"/>
      <c r="S1471" s="91"/>
      <c r="T1471" s="91"/>
      <c r="U1471" s="91"/>
      <c r="W1471" s="91"/>
      <c r="X1471" s="91"/>
      <c r="Y1471" s="91"/>
      <c r="Z1471" s="91"/>
      <c r="AA1471" s="91"/>
      <c r="AB1471" s="91"/>
      <c r="AC1471" s="91"/>
      <c r="AD1471" s="91"/>
      <c r="AE1471" s="91"/>
      <c r="AF1471" s="91"/>
      <c r="AG1471" s="91"/>
      <c r="AH1471" s="91"/>
      <c r="AI1471" s="91"/>
      <c r="AJ1471" s="91"/>
      <c r="AK1471" s="91"/>
      <c r="AL1471" s="91"/>
      <c r="AM1471" s="91"/>
      <c r="AN1471" s="91"/>
      <c r="AO1471" s="91"/>
      <c r="AP1471" s="91"/>
      <c r="AQ1471" s="91"/>
      <c r="AR1471" s="91"/>
      <c r="AS1471" s="91"/>
      <c r="AT1471" s="91"/>
      <c r="AU1471" s="91"/>
      <c r="AV1471" s="91"/>
      <c r="AW1471" s="91"/>
      <c r="AX1471" s="91"/>
      <c r="AY1471" s="91"/>
      <c r="AZ1471" s="91"/>
      <c r="BA1471" s="91"/>
      <c r="BB1471" s="91"/>
      <c r="BC1471" s="91"/>
      <c r="BD1471" s="91"/>
      <c r="BE1471" s="91"/>
      <c r="BF1471" s="91"/>
      <c r="BG1471" s="91"/>
      <c r="BH1471" s="91"/>
      <c r="BI1471" s="91"/>
      <c r="BJ1471" s="91"/>
    </row>
    <row r="1472" spans="13:62" x14ac:dyDescent="0.25">
      <c r="M1472" s="91"/>
      <c r="N1472" s="91"/>
      <c r="O1472" s="91"/>
      <c r="P1472" s="91"/>
      <c r="R1472" s="91"/>
      <c r="S1472" s="91"/>
      <c r="T1472" s="91"/>
      <c r="U1472" s="91"/>
      <c r="W1472" s="91"/>
      <c r="X1472" s="91"/>
      <c r="Y1472" s="91"/>
      <c r="Z1472" s="91"/>
      <c r="AA1472" s="91"/>
      <c r="AB1472" s="91"/>
      <c r="AC1472" s="91"/>
      <c r="AD1472" s="91"/>
      <c r="AE1472" s="91"/>
      <c r="AF1472" s="91"/>
      <c r="AG1472" s="91"/>
      <c r="AH1472" s="91"/>
      <c r="AI1472" s="91"/>
      <c r="AJ1472" s="91"/>
      <c r="AK1472" s="91"/>
      <c r="AL1472" s="91"/>
      <c r="AM1472" s="91"/>
      <c r="AN1472" s="91"/>
      <c r="AO1472" s="91"/>
      <c r="AP1472" s="91"/>
      <c r="AQ1472" s="91"/>
      <c r="AR1472" s="91"/>
      <c r="AS1472" s="91"/>
      <c r="AT1472" s="91"/>
      <c r="AU1472" s="91"/>
      <c r="AV1472" s="91"/>
      <c r="AW1472" s="91"/>
      <c r="AX1472" s="91"/>
      <c r="AY1472" s="91"/>
      <c r="AZ1472" s="91"/>
      <c r="BA1472" s="91"/>
      <c r="BB1472" s="91"/>
      <c r="BC1472" s="91"/>
      <c r="BD1472" s="91"/>
      <c r="BE1472" s="91"/>
      <c r="BF1472" s="91"/>
      <c r="BG1472" s="91"/>
      <c r="BH1472" s="91"/>
      <c r="BI1472" s="91"/>
      <c r="BJ1472" s="91"/>
    </row>
    <row r="1473" spans="13:62" x14ac:dyDescent="0.25">
      <c r="M1473" s="91"/>
      <c r="N1473" s="91"/>
      <c r="O1473" s="91"/>
      <c r="P1473" s="91"/>
      <c r="R1473" s="91"/>
      <c r="S1473" s="91"/>
      <c r="T1473" s="91"/>
      <c r="U1473" s="91"/>
      <c r="W1473" s="91"/>
      <c r="X1473" s="91"/>
      <c r="Y1473" s="91"/>
      <c r="Z1473" s="91"/>
      <c r="AA1473" s="91"/>
      <c r="AB1473" s="91"/>
      <c r="AC1473" s="91"/>
      <c r="AD1473" s="91"/>
      <c r="AE1473" s="91"/>
      <c r="AF1473" s="91"/>
      <c r="AG1473" s="91"/>
      <c r="AH1473" s="91"/>
      <c r="AI1473" s="91"/>
      <c r="AJ1473" s="91"/>
      <c r="AK1473" s="91"/>
      <c r="AL1473" s="91"/>
      <c r="AM1473" s="91"/>
      <c r="AN1473" s="91"/>
      <c r="AO1473" s="91"/>
      <c r="AP1473" s="91"/>
      <c r="AQ1473" s="91"/>
      <c r="AR1473" s="91"/>
      <c r="AS1473" s="91"/>
      <c r="AT1473" s="91"/>
      <c r="AU1473" s="91"/>
      <c r="AV1473" s="91"/>
      <c r="AW1473" s="91"/>
      <c r="AX1473" s="91"/>
      <c r="AY1473" s="91"/>
      <c r="AZ1473" s="91"/>
      <c r="BA1473" s="91"/>
      <c r="BB1473" s="91"/>
      <c r="BC1473" s="91"/>
      <c r="BD1473" s="91"/>
      <c r="BE1473" s="91"/>
      <c r="BF1473" s="91"/>
      <c r="BG1473" s="91"/>
      <c r="BH1473" s="91"/>
      <c r="BI1473" s="91"/>
      <c r="BJ1473" s="91"/>
    </row>
    <row r="1474" spans="13:62" x14ac:dyDescent="0.25">
      <c r="M1474" s="91"/>
      <c r="N1474" s="91"/>
      <c r="O1474" s="91"/>
      <c r="P1474" s="91"/>
      <c r="R1474" s="91"/>
      <c r="S1474" s="91"/>
      <c r="T1474" s="91"/>
      <c r="U1474" s="91"/>
      <c r="W1474" s="91"/>
      <c r="X1474" s="91"/>
      <c r="Y1474" s="91"/>
      <c r="Z1474" s="91"/>
      <c r="AA1474" s="91"/>
      <c r="AB1474" s="91"/>
      <c r="AC1474" s="91"/>
      <c r="AD1474" s="91"/>
      <c r="AE1474" s="91"/>
      <c r="AF1474" s="91"/>
      <c r="AG1474" s="91"/>
      <c r="AH1474" s="91"/>
      <c r="AI1474" s="91"/>
      <c r="AJ1474" s="91"/>
      <c r="AK1474" s="91"/>
      <c r="AL1474" s="91"/>
      <c r="AM1474" s="91"/>
      <c r="AN1474" s="91"/>
      <c r="AO1474" s="91"/>
      <c r="AP1474" s="91"/>
      <c r="AQ1474" s="91"/>
      <c r="AR1474" s="91"/>
      <c r="AS1474" s="91"/>
      <c r="AT1474" s="91"/>
      <c r="AU1474" s="91"/>
      <c r="AV1474" s="91"/>
      <c r="AW1474" s="91"/>
      <c r="AX1474" s="91"/>
      <c r="AY1474" s="91"/>
      <c r="AZ1474" s="91"/>
      <c r="BA1474" s="91"/>
      <c r="BB1474" s="91"/>
      <c r="BC1474" s="91"/>
      <c r="BD1474" s="91"/>
      <c r="BE1474" s="91"/>
      <c r="BF1474" s="91"/>
      <c r="BG1474" s="91"/>
      <c r="BH1474" s="91"/>
      <c r="BI1474" s="91"/>
      <c r="BJ1474" s="91"/>
    </row>
    <row r="1475" spans="13:62" x14ac:dyDescent="0.25">
      <c r="M1475" s="91"/>
      <c r="N1475" s="91"/>
      <c r="O1475" s="91"/>
      <c r="P1475" s="91"/>
      <c r="R1475" s="91"/>
      <c r="S1475" s="91"/>
      <c r="T1475" s="91"/>
      <c r="U1475" s="91"/>
      <c r="W1475" s="91"/>
      <c r="X1475" s="91"/>
      <c r="Y1475" s="91"/>
      <c r="Z1475" s="91"/>
      <c r="AA1475" s="91"/>
      <c r="AB1475" s="91"/>
      <c r="AC1475" s="91"/>
      <c r="AD1475" s="91"/>
      <c r="AE1475" s="91"/>
      <c r="AF1475" s="91"/>
      <c r="AG1475" s="91"/>
      <c r="AH1475" s="91"/>
      <c r="AI1475" s="91"/>
      <c r="AJ1475" s="91"/>
      <c r="AK1475" s="91"/>
      <c r="AL1475" s="91"/>
      <c r="AM1475" s="91"/>
      <c r="AN1475" s="91"/>
      <c r="AO1475" s="91"/>
      <c r="AP1475" s="91"/>
      <c r="AQ1475" s="91"/>
      <c r="AR1475" s="91"/>
      <c r="AS1475" s="91"/>
      <c r="AT1475" s="91"/>
      <c r="AU1475" s="91"/>
      <c r="AV1475" s="91"/>
      <c r="AW1475" s="91"/>
      <c r="AX1475" s="91"/>
      <c r="AY1475" s="91"/>
      <c r="AZ1475" s="91"/>
      <c r="BA1475" s="91"/>
      <c r="BB1475" s="91"/>
      <c r="BC1475" s="91"/>
      <c r="BD1475" s="91"/>
      <c r="BE1475" s="91"/>
      <c r="BF1475" s="91"/>
      <c r="BG1475" s="91"/>
      <c r="BH1475" s="91"/>
      <c r="BI1475" s="91"/>
      <c r="BJ1475" s="91"/>
    </row>
    <row r="1476" spans="13:62" x14ac:dyDescent="0.25">
      <c r="M1476" s="91"/>
      <c r="N1476" s="91"/>
      <c r="O1476" s="91"/>
      <c r="P1476" s="91"/>
      <c r="R1476" s="91"/>
      <c r="S1476" s="91"/>
      <c r="T1476" s="91"/>
      <c r="U1476" s="91"/>
      <c r="W1476" s="91"/>
      <c r="X1476" s="91"/>
      <c r="Y1476" s="91"/>
      <c r="Z1476" s="91"/>
      <c r="AA1476" s="91"/>
      <c r="AB1476" s="91"/>
      <c r="AC1476" s="91"/>
      <c r="AD1476" s="91"/>
      <c r="AE1476" s="91"/>
      <c r="AF1476" s="91"/>
      <c r="AG1476" s="91"/>
      <c r="AH1476" s="91"/>
      <c r="AI1476" s="91"/>
      <c r="AJ1476" s="91"/>
      <c r="AK1476" s="91"/>
      <c r="AL1476" s="91"/>
      <c r="AM1476" s="91"/>
      <c r="AN1476" s="91"/>
      <c r="AO1476" s="91"/>
      <c r="AP1476" s="91"/>
      <c r="AQ1476" s="91"/>
      <c r="AR1476" s="91"/>
      <c r="AS1476" s="91"/>
      <c r="AT1476" s="91"/>
      <c r="AU1476" s="91"/>
      <c r="AV1476" s="91"/>
      <c r="AW1476" s="91"/>
      <c r="AX1476" s="91"/>
      <c r="AY1476" s="91"/>
      <c r="AZ1476" s="91"/>
      <c r="BA1476" s="91"/>
      <c r="BB1476" s="91"/>
      <c r="BC1476" s="91"/>
      <c r="BD1476" s="91"/>
      <c r="BE1476" s="91"/>
      <c r="BF1476" s="91"/>
      <c r="BG1476" s="91"/>
      <c r="BH1476" s="91"/>
      <c r="BI1476" s="91"/>
      <c r="BJ1476" s="91"/>
    </row>
    <row r="1477" spans="13:62" x14ac:dyDescent="0.25">
      <c r="M1477" s="91"/>
      <c r="N1477" s="91"/>
      <c r="O1477" s="91"/>
      <c r="P1477" s="91"/>
      <c r="R1477" s="91"/>
      <c r="S1477" s="91"/>
      <c r="T1477" s="91"/>
      <c r="U1477" s="91"/>
      <c r="W1477" s="91"/>
      <c r="X1477" s="91"/>
      <c r="Y1477" s="91"/>
      <c r="Z1477" s="91"/>
      <c r="AA1477" s="91"/>
      <c r="AB1477" s="91"/>
      <c r="AC1477" s="91"/>
      <c r="AD1477" s="91"/>
      <c r="AE1477" s="91"/>
      <c r="AF1477" s="91"/>
      <c r="AG1477" s="91"/>
      <c r="AH1477" s="91"/>
      <c r="AI1477" s="91"/>
      <c r="AJ1477" s="91"/>
      <c r="AK1477" s="91"/>
      <c r="AL1477" s="91"/>
      <c r="AM1477" s="91"/>
      <c r="AN1477" s="91"/>
      <c r="AO1477" s="91"/>
      <c r="AP1477" s="91"/>
      <c r="AQ1477" s="91"/>
      <c r="AR1477" s="91"/>
      <c r="AS1477" s="91"/>
      <c r="AT1477" s="91"/>
      <c r="AU1477" s="91"/>
      <c r="AV1477" s="91"/>
      <c r="AW1477" s="91"/>
      <c r="AX1477" s="91"/>
      <c r="AY1477" s="91"/>
      <c r="AZ1477" s="91"/>
      <c r="BA1477" s="91"/>
      <c r="BB1477" s="91"/>
      <c r="BC1477" s="91"/>
      <c r="BD1477" s="91"/>
      <c r="BE1477" s="91"/>
      <c r="BF1477" s="91"/>
      <c r="BG1477" s="91"/>
      <c r="BH1477" s="91"/>
      <c r="BI1477" s="91"/>
      <c r="BJ1477" s="91"/>
    </row>
    <row r="1478" spans="13:62" x14ac:dyDescent="0.25">
      <c r="M1478" s="91"/>
      <c r="N1478" s="91"/>
      <c r="O1478" s="91"/>
      <c r="P1478" s="91"/>
      <c r="R1478" s="91"/>
      <c r="S1478" s="91"/>
      <c r="T1478" s="91"/>
      <c r="U1478" s="91"/>
      <c r="W1478" s="91"/>
      <c r="X1478" s="91"/>
      <c r="Y1478" s="91"/>
      <c r="Z1478" s="91"/>
      <c r="AA1478" s="91"/>
      <c r="AB1478" s="91"/>
      <c r="AC1478" s="91"/>
      <c r="AD1478" s="91"/>
      <c r="AE1478" s="91"/>
      <c r="AF1478" s="91"/>
      <c r="AG1478" s="91"/>
      <c r="AH1478" s="91"/>
      <c r="AI1478" s="91"/>
      <c r="AJ1478" s="91"/>
      <c r="AK1478" s="91"/>
      <c r="AL1478" s="91"/>
      <c r="AM1478" s="91"/>
      <c r="AN1478" s="91"/>
      <c r="AO1478" s="91"/>
      <c r="AP1478" s="91"/>
      <c r="AQ1478" s="91"/>
      <c r="AR1478" s="91"/>
      <c r="AS1478" s="91"/>
      <c r="AT1478" s="91"/>
      <c r="AU1478" s="91"/>
      <c r="AV1478" s="91"/>
      <c r="AW1478" s="91"/>
      <c r="AX1478" s="91"/>
      <c r="AY1478" s="91"/>
      <c r="AZ1478" s="91"/>
      <c r="BA1478" s="91"/>
      <c r="BB1478" s="91"/>
      <c r="BC1478" s="91"/>
      <c r="BD1478" s="91"/>
      <c r="BE1478" s="91"/>
      <c r="BF1478" s="91"/>
      <c r="BG1478" s="91"/>
      <c r="BH1478" s="91"/>
      <c r="BI1478" s="91"/>
      <c r="BJ1478" s="91"/>
    </row>
    <row r="1479" spans="13:62" x14ac:dyDescent="0.25">
      <c r="M1479" s="91"/>
      <c r="N1479" s="91"/>
      <c r="O1479" s="91"/>
      <c r="P1479" s="91"/>
      <c r="R1479" s="91"/>
      <c r="S1479" s="91"/>
      <c r="T1479" s="91"/>
      <c r="U1479" s="91"/>
      <c r="W1479" s="91"/>
      <c r="X1479" s="91"/>
      <c r="Y1479" s="91"/>
      <c r="Z1479" s="91"/>
      <c r="AA1479" s="91"/>
      <c r="AB1479" s="91"/>
      <c r="AC1479" s="91"/>
      <c r="AD1479" s="91"/>
      <c r="AE1479" s="91"/>
      <c r="AF1479" s="91"/>
      <c r="AG1479" s="91"/>
      <c r="AH1479" s="91"/>
      <c r="AI1479" s="91"/>
      <c r="AJ1479" s="91"/>
      <c r="AK1479" s="91"/>
      <c r="AL1479" s="91"/>
      <c r="AM1479" s="91"/>
      <c r="AN1479" s="91"/>
      <c r="AO1479" s="91"/>
      <c r="AP1479" s="91"/>
      <c r="AQ1479" s="91"/>
      <c r="AR1479" s="91"/>
      <c r="AS1479" s="91"/>
      <c r="AT1479" s="91"/>
      <c r="AU1479" s="91"/>
      <c r="AV1479" s="91"/>
      <c r="AW1479" s="91"/>
      <c r="AX1479" s="91"/>
      <c r="AY1479" s="91"/>
      <c r="AZ1479" s="91"/>
      <c r="BA1479" s="91"/>
      <c r="BB1479" s="91"/>
      <c r="BC1479" s="91"/>
      <c r="BD1479" s="91"/>
      <c r="BE1479" s="91"/>
      <c r="BF1479" s="91"/>
      <c r="BG1479" s="91"/>
      <c r="BH1479" s="91"/>
      <c r="BI1479" s="91"/>
      <c r="BJ1479" s="91"/>
    </row>
    <row r="1480" spans="13:62" x14ac:dyDescent="0.25">
      <c r="M1480" s="91"/>
      <c r="N1480" s="91"/>
      <c r="O1480" s="91"/>
      <c r="P1480" s="91"/>
      <c r="R1480" s="91"/>
      <c r="S1480" s="91"/>
      <c r="T1480" s="91"/>
      <c r="U1480" s="91"/>
      <c r="W1480" s="91"/>
      <c r="X1480" s="91"/>
      <c r="Y1480" s="91"/>
      <c r="Z1480" s="91"/>
      <c r="AA1480" s="91"/>
      <c r="AB1480" s="91"/>
      <c r="AC1480" s="91"/>
      <c r="AD1480" s="91"/>
      <c r="AE1480" s="91"/>
      <c r="AF1480" s="91"/>
      <c r="AG1480" s="91"/>
      <c r="AH1480" s="91"/>
      <c r="AI1480" s="91"/>
      <c r="AJ1480" s="91"/>
      <c r="AK1480" s="91"/>
      <c r="AL1480" s="91"/>
      <c r="AM1480" s="91"/>
      <c r="AN1480" s="91"/>
      <c r="AO1480" s="91"/>
      <c r="AP1480" s="91"/>
      <c r="AQ1480" s="91"/>
      <c r="AR1480" s="91"/>
      <c r="AS1480" s="91"/>
      <c r="AT1480" s="91"/>
      <c r="AU1480" s="91"/>
      <c r="AV1480" s="91"/>
      <c r="AW1480" s="91"/>
      <c r="AX1480" s="91"/>
      <c r="AY1480" s="91"/>
      <c r="AZ1480" s="91"/>
      <c r="BA1480" s="91"/>
      <c r="BB1480" s="91"/>
      <c r="BC1480" s="91"/>
      <c r="BD1480" s="91"/>
      <c r="BE1480" s="91"/>
      <c r="BF1480" s="91"/>
      <c r="BG1480" s="91"/>
      <c r="BH1480" s="91"/>
      <c r="BI1480" s="91"/>
      <c r="BJ1480" s="91"/>
    </row>
    <row r="1481" spans="13:62" x14ac:dyDescent="0.25">
      <c r="M1481" s="91"/>
      <c r="N1481" s="91"/>
      <c r="O1481" s="91"/>
      <c r="P1481" s="91"/>
      <c r="R1481" s="91"/>
      <c r="S1481" s="91"/>
      <c r="T1481" s="91"/>
      <c r="U1481" s="91"/>
      <c r="W1481" s="91"/>
      <c r="X1481" s="91"/>
      <c r="Y1481" s="91"/>
      <c r="Z1481" s="91"/>
      <c r="AA1481" s="91"/>
      <c r="AB1481" s="91"/>
      <c r="AC1481" s="91"/>
      <c r="AD1481" s="91"/>
      <c r="AE1481" s="91"/>
      <c r="AF1481" s="91"/>
      <c r="AG1481" s="91"/>
      <c r="AH1481" s="91"/>
      <c r="AI1481" s="91"/>
      <c r="AJ1481" s="91"/>
      <c r="AK1481" s="91"/>
      <c r="AL1481" s="91"/>
      <c r="AM1481" s="91"/>
      <c r="AN1481" s="91"/>
      <c r="AO1481" s="91"/>
      <c r="AP1481" s="91"/>
      <c r="AQ1481" s="91"/>
      <c r="AR1481" s="91"/>
      <c r="AS1481" s="91"/>
      <c r="AT1481" s="91"/>
      <c r="AU1481" s="91"/>
      <c r="AV1481" s="91"/>
      <c r="AW1481" s="91"/>
      <c r="AX1481" s="91"/>
      <c r="AY1481" s="91"/>
      <c r="AZ1481" s="91"/>
      <c r="BA1481" s="91"/>
      <c r="BB1481" s="91"/>
      <c r="BC1481" s="91"/>
      <c r="BD1481" s="91"/>
      <c r="BE1481" s="91"/>
      <c r="BF1481" s="91"/>
      <c r="BG1481" s="91"/>
      <c r="BH1481" s="91"/>
      <c r="BI1481" s="91"/>
      <c r="BJ1481" s="91"/>
    </row>
    <row r="1482" spans="13:62" x14ac:dyDescent="0.25">
      <c r="M1482" s="91"/>
      <c r="N1482" s="91"/>
      <c r="O1482" s="91"/>
      <c r="P1482" s="91"/>
      <c r="R1482" s="91"/>
      <c r="S1482" s="91"/>
      <c r="T1482" s="91"/>
      <c r="U1482" s="91"/>
      <c r="W1482" s="91"/>
      <c r="X1482" s="91"/>
      <c r="Y1482" s="91"/>
      <c r="Z1482" s="91"/>
      <c r="AA1482" s="91"/>
      <c r="AB1482" s="91"/>
      <c r="AC1482" s="91"/>
      <c r="AD1482" s="91"/>
      <c r="AE1482" s="91"/>
      <c r="AF1482" s="91"/>
      <c r="AG1482" s="91"/>
      <c r="AH1482" s="91"/>
      <c r="AI1482" s="91"/>
      <c r="AJ1482" s="91"/>
      <c r="AK1482" s="91"/>
      <c r="AL1482" s="91"/>
      <c r="AM1482" s="91"/>
      <c r="AN1482" s="91"/>
      <c r="AO1482" s="91"/>
      <c r="AP1482" s="91"/>
      <c r="AQ1482" s="91"/>
      <c r="AR1482" s="91"/>
      <c r="AS1482" s="91"/>
      <c r="AT1482" s="91"/>
      <c r="AU1482" s="91"/>
      <c r="AV1482" s="91"/>
      <c r="AW1482" s="91"/>
      <c r="AX1482" s="91"/>
      <c r="AY1482" s="91"/>
      <c r="AZ1482" s="91"/>
      <c r="BA1482" s="91"/>
      <c r="BB1482" s="91"/>
      <c r="BC1482" s="91"/>
      <c r="BD1482" s="91"/>
      <c r="BE1482" s="91"/>
      <c r="BF1482" s="91"/>
      <c r="BG1482" s="91"/>
      <c r="BH1482" s="91"/>
      <c r="BI1482" s="91"/>
      <c r="BJ1482" s="91"/>
    </row>
    <row r="1483" spans="13:62" x14ac:dyDescent="0.25">
      <c r="M1483" s="91"/>
      <c r="N1483" s="91"/>
      <c r="O1483" s="91"/>
      <c r="P1483" s="91"/>
      <c r="R1483" s="91"/>
      <c r="S1483" s="91"/>
      <c r="T1483" s="91"/>
      <c r="U1483" s="91"/>
      <c r="W1483" s="91"/>
      <c r="X1483" s="91"/>
      <c r="Y1483" s="91"/>
      <c r="Z1483" s="91"/>
      <c r="AA1483" s="91"/>
      <c r="AB1483" s="91"/>
      <c r="AC1483" s="91"/>
      <c r="AD1483" s="91"/>
      <c r="AE1483" s="91"/>
      <c r="AF1483" s="91"/>
      <c r="AG1483" s="91"/>
      <c r="AH1483" s="91"/>
      <c r="AI1483" s="91"/>
      <c r="AJ1483" s="91"/>
      <c r="AK1483" s="91"/>
      <c r="AL1483" s="91"/>
      <c r="AM1483" s="91"/>
      <c r="AN1483" s="91"/>
      <c r="AO1483" s="91"/>
      <c r="AP1483" s="91"/>
      <c r="AQ1483" s="91"/>
      <c r="AR1483" s="91"/>
      <c r="AS1483" s="91"/>
      <c r="AT1483" s="91"/>
      <c r="AU1483" s="91"/>
      <c r="AV1483" s="91"/>
      <c r="AW1483" s="91"/>
      <c r="AX1483" s="91"/>
      <c r="AY1483" s="91"/>
      <c r="AZ1483" s="91"/>
      <c r="BA1483" s="91"/>
      <c r="BB1483" s="91"/>
      <c r="BC1483" s="91"/>
      <c r="BD1483" s="91"/>
      <c r="BE1483" s="91"/>
      <c r="BF1483" s="91"/>
      <c r="BG1483" s="91"/>
      <c r="BH1483" s="91"/>
      <c r="BI1483" s="91"/>
      <c r="BJ1483" s="91"/>
    </row>
    <row r="1484" spans="13:62" x14ac:dyDescent="0.25">
      <c r="M1484" s="91"/>
      <c r="N1484" s="91"/>
      <c r="O1484" s="91"/>
      <c r="P1484" s="91"/>
      <c r="R1484" s="91"/>
      <c r="S1484" s="91"/>
      <c r="T1484" s="91"/>
      <c r="U1484" s="91"/>
      <c r="W1484" s="91"/>
      <c r="X1484" s="91"/>
      <c r="Y1484" s="91"/>
      <c r="Z1484" s="91"/>
      <c r="AA1484" s="91"/>
      <c r="AB1484" s="91"/>
      <c r="AC1484" s="91"/>
      <c r="AD1484" s="91"/>
      <c r="AE1484" s="91"/>
      <c r="AF1484" s="91"/>
      <c r="AG1484" s="91"/>
      <c r="AH1484" s="91"/>
      <c r="AI1484" s="91"/>
      <c r="AJ1484" s="91"/>
      <c r="AK1484" s="91"/>
      <c r="AL1484" s="91"/>
      <c r="AM1484" s="91"/>
      <c r="AN1484" s="91"/>
      <c r="AO1484" s="91"/>
      <c r="AP1484" s="91"/>
      <c r="AQ1484" s="91"/>
      <c r="AR1484" s="91"/>
      <c r="AS1484" s="91"/>
      <c r="AT1484" s="91"/>
      <c r="AU1484" s="91"/>
      <c r="AV1484" s="91"/>
      <c r="AW1484" s="91"/>
      <c r="AX1484" s="91"/>
      <c r="AY1484" s="91"/>
      <c r="AZ1484" s="91"/>
      <c r="BA1484" s="91"/>
      <c r="BB1484" s="91"/>
      <c r="BC1484" s="91"/>
      <c r="BD1484" s="91"/>
      <c r="BE1484" s="91"/>
      <c r="BF1484" s="91"/>
      <c r="BG1484" s="91"/>
      <c r="BH1484" s="91"/>
      <c r="BI1484" s="91"/>
      <c r="BJ1484" s="91"/>
    </row>
    <row r="1485" spans="13:62" x14ac:dyDescent="0.25">
      <c r="M1485" s="91"/>
      <c r="N1485" s="91"/>
      <c r="O1485" s="91"/>
      <c r="P1485" s="91"/>
      <c r="R1485" s="91"/>
      <c r="S1485" s="91"/>
      <c r="T1485" s="91"/>
      <c r="U1485" s="91"/>
      <c r="W1485" s="91"/>
      <c r="X1485" s="91"/>
      <c r="Y1485" s="91"/>
      <c r="Z1485" s="91"/>
      <c r="AA1485" s="91"/>
      <c r="AB1485" s="91"/>
      <c r="AC1485" s="91"/>
      <c r="AD1485" s="91"/>
      <c r="AE1485" s="91"/>
      <c r="AF1485" s="91"/>
      <c r="AG1485" s="91"/>
      <c r="AH1485" s="91"/>
      <c r="AI1485" s="91"/>
      <c r="AJ1485" s="91"/>
      <c r="AK1485" s="91"/>
      <c r="AL1485" s="91"/>
      <c r="AM1485" s="91"/>
      <c r="AN1485" s="91"/>
      <c r="AO1485" s="91"/>
      <c r="AP1485" s="91"/>
      <c r="AQ1485" s="91"/>
      <c r="AR1485" s="91"/>
      <c r="AS1485" s="91"/>
      <c r="AT1485" s="91"/>
      <c r="AU1485" s="91"/>
      <c r="AV1485" s="91"/>
      <c r="AW1485" s="91"/>
      <c r="AX1485" s="91"/>
      <c r="AY1485" s="91"/>
      <c r="AZ1485" s="91"/>
      <c r="BA1485" s="91"/>
      <c r="BB1485" s="91"/>
      <c r="BC1485" s="91"/>
      <c r="BD1485" s="91"/>
      <c r="BE1485" s="91"/>
      <c r="BF1485" s="91"/>
      <c r="BG1485" s="91"/>
      <c r="BH1485" s="91"/>
      <c r="BI1485" s="91"/>
      <c r="BJ1485" s="91"/>
    </row>
    <row r="1486" spans="13:62" x14ac:dyDescent="0.25">
      <c r="M1486" s="91"/>
      <c r="N1486" s="91"/>
      <c r="O1486" s="91"/>
      <c r="P1486" s="91"/>
      <c r="R1486" s="91"/>
      <c r="S1486" s="91"/>
      <c r="T1486" s="91"/>
      <c r="U1486" s="91"/>
      <c r="W1486" s="91"/>
      <c r="X1486" s="91"/>
      <c r="Y1486" s="91"/>
      <c r="Z1486" s="91"/>
      <c r="AA1486" s="91"/>
      <c r="AB1486" s="91"/>
      <c r="AC1486" s="91"/>
      <c r="AD1486" s="91"/>
      <c r="AE1486" s="91"/>
      <c r="AF1486" s="91"/>
      <c r="AG1486" s="91"/>
      <c r="AH1486" s="91"/>
      <c r="AI1486" s="91"/>
      <c r="AJ1486" s="91"/>
      <c r="AK1486" s="91"/>
      <c r="AL1486" s="91"/>
      <c r="AM1486" s="91"/>
      <c r="AN1486" s="91"/>
      <c r="AO1486" s="91"/>
      <c r="AP1486" s="91"/>
      <c r="AQ1486" s="91"/>
      <c r="AR1486" s="91"/>
      <c r="AS1486" s="91"/>
      <c r="AT1486" s="91"/>
      <c r="AU1486" s="91"/>
      <c r="AV1486" s="91"/>
      <c r="AW1486" s="91"/>
      <c r="AX1486" s="91"/>
      <c r="AY1486" s="91"/>
      <c r="AZ1486" s="91"/>
      <c r="BA1486" s="91"/>
      <c r="BB1486" s="91"/>
      <c r="BC1486" s="91"/>
      <c r="BD1486" s="91"/>
      <c r="BE1486" s="91"/>
      <c r="BF1486" s="91"/>
      <c r="BG1486" s="91"/>
      <c r="BH1486" s="91"/>
      <c r="BI1486" s="91"/>
      <c r="BJ1486" s="91"/>
    </row>
    <row r="1487" spans="13:62" x14ac:dyDescent="0.25">
      <c r="M1487" s="91"/>
      <c r="N1487" s="91"/>
      <c r="O1487" s="91"/>
      <c r="P1487" s="91"/>
      <c r="R1487" s="91"/>
      <c r="S1487" s="91"/>
      <c r="T1487" s="91"/>
      <c r="U1487" s="91"/>
      <c r="W1487" s="91"/>
      <c r="X1487" s="91"/>
      <c r="Y1487" s="91"/>
      <c r="Z1487" s="91"/>
      <c r="AA1487" s="91"/>
      <c r="AB1487" s="91"/>
      <c r="AC1487" s="91"/>
      <c r="AD1487" s="91"/>
      <c r="AE1487" s="91"/>
      <c r="AF1487" s="91"/>
      <c r="AG1487" s="91"/>
      <c r="AH1487" s="91"/>
      <c r="AI1487" s="91"/>
      <c r="AJ1487" s="91"/>
      <c r="AK1487" s="91"/>
      <c r="AL1487" s="91"/>
      <c r="AM1487" s="91"/>
      <c r="AN1487" s="91"/>
      <c r="AO1487" s="91"/>
      <c r="AP1487" s="91"/>
      <c r="AQ1487" s="91"/>
      <c r="AR1487" s="91"/>
      <c r="AS1487" s="91"/>
      <c r="AT1487" s="91"/>
      <c r="AU1487" s="91"/>
      <c r="AV1487" s="91"/>
      <c r="AW1487" s="91"/>
      <c r="AX1487" s="91"/>
      <c r="AY1487" s="91"/>
      <c r="AZ1487" s="91"/>
      <c r="BA1487" s="91"/>
      <c r="BB1487" s="91"/>
      <c r="BC1487" s="91"/>
      <c r="BD1487" s="91"/>
      <c r="BE1487" s="91"/>
      <c r="BF1487" s="91"/>
      <c r="BG1487" s="91"/>
      <c r="BH1487" s="91"/>
      <c r="BI1487" s="91"/>
      <c r="BJ1487" s="91"/>
    </row>
    <row r="1488" spans="13:62" x14ac:dyDescent="0.25">
      <c r="M1488" s="91"/>
      <c r="N1488" s="91"/>
      <c r="O1488" s="91"/>
      <c r="P1488" s="91"/>
      <c r="R1488" s="91"/>
      <c r="S1488" s="91"/>
      <c r="T1488" s="91"/>
      <c r="U1488" s="91"/>
      <c r="W1488" s="91"/>
      <c r="X1488" s="91"/>
      <c r="Y1488" s="91"/>
      <c r="Z1488" s="91"/>
      <c r="AA1488" s="91"/>
      <c r="AB1488" s="91"/>
      <c r="AC1488" s="91"/>
      <c r="AD1488" s="91"/>
      <c r="AE1488" s="91"/>
      <c r="AF1488" s="91"/>
      <c r="AG1488" s="91"/>
      <c r="AH1488" s="91"/>
      <c r="AI1488" s="91"/>
      <c r="AJ1488" s="91"/>
      <c r="AK1488" s="91"/>
      <c r="AL1488" s="91"/>
      <c r="AM1488" s="91"/>
      <c r="AN1488" s="91"/>
      <c r="AO1488" s="91"/>
      <c r="AP1488" s="91"/>
      <c r="AQ1488" s="91"/>
      <c r="AR1488" s="91"/>
      <c r="AS1488" s="91"/>
      <c r="AT1488" s="91"/>
      <c r="AU1488" s="91"/>
      <c r="AV1488" s="91"/>
      <c r="AW1488" s="91"/>
      <c r="AX1488" s="91"/>
      <c r="AY1488" s="91"/>
      <c r="AZ1488" s="91"/>
      <c r="BA1488" s="91"/>
      <c r="BB1488" s="91"/>
      <c r="BC1488" s="91"/>
      <c r="BD1488" s="91"/>
      <c r="BE1488" s="91"/>
      <c r="BF1488" s="91"/>
      <c r="BG1488" s="91"/>
      <c r="BH1488" s="91"/>
      <c r="BI1488" s="91"/>
      <c r="BJ1488" s="91"/>
    </row>
    <row r="1489" spans="13:62" x14ac:dyDescent="0.25">
      <c r="M1489" s="91"/>
      <c r="N1489" s="91"/>
      <c r="O1489" s="91"/>
      <c r="P1489" s="91"/>
      <c r="R1489" s="91"/>
      <c r="S1489" s="91"/>
      <c r="T1489" s="91"/>
      <c r="U1489" s="91"/>
      <c r="W1489" s="91"/>
      <c r="X1489" s="91"/>
      <c r="Y1489" s="91"/>
      <c r="Z1489" s="91"/>
      <c r="AA1489" s="91"/>
      <c r="AB1489" s="91"/>
      <c r="AC1489" s="91"/>
      <c r="AD1489" s="91"/>
      <c r="AE1489" s="91"/>
      <c r="AF1489" s="91"/>
      <c r="AG1489" s="91"/>
      <c r="AH1489" s="91"/>
      <c r="AI1489" s="91"/>
      <c r="AJ1489" s="91"/>
      <c r="AK1489" s="91"/>
      <c r="AL1489" s="91"/>
      <c r="AM1489" s="91"/>
      <c r="AN1489" s="91"/>
      <c r="AO1489" s="91"/>
      <c r="AP1489" s="91"/>
      <c r="AQ1489" s="91"/>
      <c r="AR1489" s="91"/>
      <c r="AS1489" s="91"/>
      <c r="AT1489" s="91"/>
      <c r="AU1489" s="91"/>
      <c r="AV1489" s="91"/>
      <c r="AW1489" s="91"/>
      <c r="AX1489" s="91"/>
      <c r="AY1489" s="91"/>
      <c r="AZ1489" s="91"/>
      <c r="BA1489" s="91"/>
      <c r="BB1489" s="91"/>
      <c r="BC1489" s="91"/>
      <c r="BD1489" s="91"/>
      <c r="BE1489" s="91"/>
      <c r="BF1489" s="91"/>
      <c r="BG1489" s="91"/>
      <c r="BH1489" s="91"/>
      <c r="BI1489" s="91"/>
      <c r="BJ1489" s="91"/>
    </row>
    <row r="1490" spans="13:62" x14ac:dyDescent="0.25">
      <c r="M1490" s="91"/>
      <c r="N1490" s="91"/>
      <c r="O1490" s="91"/>
      <c r="P1490" s="91"/>
      <c r="R1490" s="91"/>
      <c r="S1490" s="91"/>
      <c r="T1490" s="91"/>
      <c r="U1490" s="91"/>
      <c r="W1490" s="91"/>
      <c r="X1490" s="91"/>
      <c r="Y1490" s="91"/>
      <c r="Z1490" s="91"/>
      <c r="AA1490" s="91"/>
      <c r="AB1490" s="91"/>
      <c r="AC1490" s="91"/>
      <c r="AD1490" s="91"/>
      <c r="AE1490" s="91"/>
      <c r="AF1490" s="91"/>
      <c r="AG1490" s="91"/>
      <c r="AH1490" s="91"/>
      <c r="AI1490" s="91"/>
      <c r="AJ1490" s="91"/>
      <c r="AK1490" s="91"/>
      <c r="AL1490" s="91"/>
      <c r="AM1490" s="91"/>
      <c r="AN1490" s="91"/>
      <c r="AO1490" s="91"/>
      <c r="AP1490" s="91"/>
      <c r="AQ1490" s="91"/>
      <c r="AR1490" s="91"/>
      <c r="AS1490" s="91"/>
      <c r="AT1490" s="91"/>
      <c r="AU1490" s="91"/>
      <c r="AV1490" s="91"/>
      <c r="AW1490" s="91"/>
      <c r="AX1490" s="91"/>
      <c r="AY1490" s="91"/>
      <c r="AZ1490" s="91"/>
      <c r="BA1490" s="91"/>
      <c r="BB1490" s="91"/>
      <c r="BC1490" s="91"/>
      <c r="BD1490" s="91"/>
      <c r="BE1490" s="91"/>
      <c r="BF1490" s="91"/>
      <c r="BG1490" s="91"/>
      <c r="BH1490" s="91"/>
      <c r="BI1490" s="91"/>
      <c r="BJ1490" s="91"/>
    </row>
    <row r="1491" spans="13:62" x14ac:dyDescent="0.25">
      <c r="M1491" s="91"/>
      <c r="N1491" s="91"/>
      <c r="O1491" s="91"/>
      <c r="P1491" s="91"/>
      <c r="R1491" s="91"/>
      <c r="S1491" s="91"/>
      <c r="T1491" s="91"/>
      <c r="U1491" s="91"/>
      <c r="W1491" s="91"/>
      <c r="X1491" s="91"/>
      <c r="Y1491" s="91"/>
      <c r="Z1491" s="91"/>
      <c r="AA1491" s="91"/>
      <c r="AB1491" s="91"/>
      <c r="AC1491" s="91"/>
      <c r="AD1491" s="91"/>
      <c r="AE1491" s="91"/>
      <c r="AF1491" s="91"/>
      <c r="AG1491" s="91"/>
      <c r="AH1491" s="91"/>
      <c r="AI1491" s="91"/>
      <c r="AJ1491" s="91"/>
      <c r="AK1491" s="91"/>
      <c r="AL1491" s="91"/>
      <c r="AM1491" s="91"/>
      <c r="AN1491" s="91"/>
      <c r="AO1491" s="91"/>
      <c r="AP1491" s="91"/>
      <c r="AQ1491" s="91"/>
      <c r="AR1491" s="91"/>
      <c r="AS1491" s="91"/>
      <c r="AT1491" s="91"/>
      <c r="AU1491" s="91"/>
      <c r="AV1491" s="91"/>
      <c r="AW1491" s="91"/>
      <c r="AX1491" s="91"/>
      <c r="AY1491" s="91"/>
      <c r="AZ1491" s="91"/>
      <c r="BA1491" s="91"/>
      <c r="BB1491" s="91"/>
      <c r="BC1491" s="91"/>
      <c r="BD1491" s="91"/>
      <c r="BE1491" s="91"/>
      <c r="BF1491" s="91"/>
      <c r="BG1491" s="91"/>
      <c r="BH1491" s="91"/>
      <c r="BI1491" s="91"/>
      <c r="BJ1491" s="91"/>
    </row>
    <row r="1492" spans="13:62" x14ac:dyDescent="0.25">
      <c r="M1492" s="91"/>
      <c r="N1492" s="91"/>
      <c r="O1492" s="91"/>
      <c r="P1492" s="91"/>
      <c r="R1492" s="91"/>
      <c r="S1492" s="91"/>
      <c r="T1492" s="91"/>
      <c r="U1492" s="91"/>
      <c r="W1492" s="91"/>
      <c r="X1492" s="91"/>
      <c r="Y1492" s="91"/>
      <c r="Z1492" s="91"/>
      <c r="AA1492" s="91"/>
      <c r="AB1492" s="91"/>
      <c r="AC1492" s="91"/>
      <c r="AD1492" s="91"/>
      <c r="AE1492" s="91"/>
      <c r="AF1492" s="91"/>
      <c r="AG1492" s="91"/>
      <c r="AH1492" s="91"/>
      <c r="AI1492" s="91"/>
      <c r="AJ1492" s="91"/>
      <c r="AK1492" s="91"/>
      <c r="AL1492" s="91"/>
      <c r="AM1492" s="91"/>
      <c r="AN1492" s="91"/>
      <c r="AO1492" s="91"/>
      <c r="AP1492" s="91"/>
      <c r="AQ1492" s="91"/>
      <c r="AR1492" s="91"/>
      <c r="AS1492" s="91"/>
      <c r="AT1492" s="91"/>
      <c r="AU1492" s="91"/>
      <c r="AV1492" s="91"/>
      <c r="AW1492" s="91"/>
      <c r="AX1492" s="91"/>
      <c r="AY1492" s="91"/>
      <c r="AZ1492" s="91"/>
      <c r="BA1492" s="91"/>
      <c r="BB1492" s="91"/>
      <c r="BC1492" s="91"/>
      <c r="BD1492" s="91"/>
      <c r="BE1492" s="91"/>
      <c r="BF1492" s="91"/>
      <c r="BG1492" s="91"/>
      <c r="BH1492" s="91"/>
      <c r="BI1492" s="91"/>
      <c r="BJ1492" s="91"/>
    </row>
    <row r="1493" spans="13:62" x14ac:dyDescent="0.25">
      <c r="M1493" s="91"/>
      <c r="N1493" s="91"/>
      <c r="O1493" s="91"/>
      <c r="P1493" s="91"/>
      <c r="R1493" s="91"/>
      <c r="S1493" s="91"/>
      <c r="T1493" s="91"/>
      <c r="U1493" s="91"/>
      <c r="W1493" s="91"/>
      <c r="X1493" s="91"/>
      <c r="Y1493" s="91"/>
      <c r="Z1493" s="91"/>
      <c r="AA1493" s="91"/>
      <c r="AB1493" s="91"/>
      <c r="AC1493" s="91"/>
      <c r="AD1493" s="91"/>
      <c r="AE1493" s="91"/>
      <c r="AF1493" s="91"/>
      <c r="AG1493" s="91"/>
      <c r="AH1493" s="91"/>
      <c r="AI1493" s="91"/>
      <c r="AJ1493" s="91"/>
      <c r="AK1493" s="91"/>
      <c r="AL1493" s="91"/>
      <c r="AM1493" s="91"/>
      <c r="AN1493" s="91"/>
      <c r="AO1493" s="91"/>
      <c r="AP1493" s="91"/>
      <c r="AQ1493" s="91"/>
      <c r="AR1493" s="91"/>
      <c r="AS1493" s="91"/>
      <c r="AT1493" s="91"/>
      <c r="AU1493" s="91"/>
      <c r="AV1493" s="91"/>
      <c r="AW1493" s="91"/>
      <c r="AX1493" s="91"/>
      <c r="AY1493" s="91"/>
      <c r="AZ1493" s="91"/>
      <c r="BA1493" s="91"/>
      <c r="BB1493" s="91"/>
      <c r="BC1493" s="91"/>
      <c r="BD1493" s="91"/>
      <c r="BE1493" s="91"/>
      <c r="BF1493" s="91"/>
      <c r="BG1493" s="91"/>
      <c r="BH1493" s="91"/>
      <c r="BI1493" s="91"/>
      <c r="BJ1493" s="91"/>
    </row>
    <row r="1494" spans="13:62" x14ac:dyDescent="0.25">
      <c r="M1494" s="91"/>
      <c r="N1494" s="91"/>
      <c r="O1494" s="91"/>
      <c r="P1494" s="91"/>
      <c r="R1494" s="91"/>
      <c r="S1494" s="91"/>
      <c r="T1494" s="91"/>
      <c r="U1494" s="91"/>
      <c r="W1494" s="91"/>
      <c r="X1494" s="91"/>
      <c r="Y1494" s="91"/>
      <c r="Z1494" s="91"/>
      <c r="AA1494" s="91"/>
      <c r="AB1494" s="91"/>
      <c r="AC1494" s="91"/>
      <c r="AD1494" s="91"/>
      <c r="AE1494" s="91"/>
      <c r="AF1494" s="91"/>
      <c r="AG1494" s="91"/>
      <c r="AH1494" s="91"/>
      <c r="AI1494" s="91"/>
      <c r="AJ1494" s="91"/>
      <c r="AK1494" s="91"/>
      <c r="AL1494" s="91"/>
      <c r="AM1494" s="91"/>
      <c r="AN1494" s="91"/>
      <c r="AO1494" s="91"/>
      <c r="AP1494" s="91"/>
      <c r="AQ1494" s="91"/>
      <c r="AR1494" s="91"/>
      <c r="AS1494" s="91"/>
      <c r="AT1494" s="91"/>
      <c r="AU1494" s="91"/>
      <c r="AV1494" s="91"/>
      <c r="AW1494" s="91"/>
      <c r="AX1494" s="91"/>
      <c r="AY1494" s="91"/>
      <c r="AZ1494" s="91"/>
      <c r="BA1494" s="91"/>
      <c r="BB1494" s="91"/>
      <c r="BC1494" s="91"/>
      <c r="BD1494" s="91"/>
      <c r="BE1494" s="91"/>
      <c r="BF1494" s="91"/>
      <c r="BG1494" s="91"/>
      <c r="BH1494" s="91"/>
      <c r="BI1494" s="91"/>
      <c r="BJ1494" s="91"/>
    </row>
    <row r="1495" spans="13:62" x14ac:dyDescent="0.25">
      <c r="M1495" s="91"/>
      <c r="N1495" s="91"/>
      <c r="O1495" s="91"/>
      <c r="P1495" s="91"/>
      <c r="R1495" s="91"/>
      <c r="S1495" s="91"/>
      <c r="T1495" s="91"/>
      <c r="U1495" s="91"/>
      <c r="W1495" s="91"/>
      <c r="X1495" s="91"/>
      <c r="Y1495" s="91"/>
      <c r="Z1495" s="91"/>
      <c r="AA1495" s="91"/>
      <c r="AB1495" s="91"/>
      <c r="AC1495" s="91"/>
      <c r="AD1495" s="91"/>
      <c r="AE1495" s="91"/>
      <c r="AF1495" s="91"/>
      <c r="AG1495" s="91"/>
      <c r="AH1495" s="91"/>
      <c r="AI1495" s="91"/>
      <c r="AJ1495" s="91"/>
      <c r="AK1495" s="91"/>
      <c r="AL1495" s="91"/>
      <c r="AM1495" s="91"/>
      <c r="AN1495" s="91"/>
      <c r="AO1495" s="91"/>
      <c r="AP1495" s="91"/>
      <c r="AQ1495" s="91"/>
      <c r="AR1495" s="91"/>
      <c r="AS1495" s="91"/>
      <c r="AT1495" s="91"/>
      <c r="AU1495" s="91"/>
      <c r="AV1495" s="91"/>
      <c r="AW1495" s="91"/>
      <c r="AX1495" s="91"/>
      <c r="AY1495" s="91"/>
      <c r="AZ1495" s="91"/>
      <c r="BA1495" s="91"/>
      <c r="BB1495" s="91"/>
      <c r="BC1495" s="91"/>
      <c r="BD1495" s="91"/>
      <c r="BE1495" s="91"/>
      <c r="BF1495" s="91"/>
      <c r="BG1495" s="91"/>
      <c r="BH1495" s="91"/>
      <c r="BI1495" s="91"/>
      <c r="BJ1495" s="91"/>
    </row>
    <row r="1496" spans="13:62" x14ac:dyDescent="0.25">
      <c r="M1496" s="91"/>
      <c r="N1496" s="91"/>
      <c r="O1496" s="91"/>
      <c r="P1496" s="91"/>
      <c r="R1496" s="91"/>
      <c r="S1496" s="91"/>
      <c r="T1496" s="91"/>
      <c r="U1496" s="91"/>
      <c r="W1496" s="91"/>
      <c r="X1496" s="91"/>
      <c r="Y1496" s="91"/>
      <c r="Z1496" s="91"/>
      <c r="AA1496" s="91"/>
      <c r="AB1496" s="91"/>
      <c r="AC1496" s="91"/>
      <c r="AD1496" s="91"/>
      <c r="AE1496" s="91"/>
      <c r="AF1496" s="91"/>
      <c r="AG1496" s="91"/>
      <c r="AH1496" s="91"/>
      <c r="AI1496" s="91"/>
      <c r="AJ1496" s="91"/>
      <c r="AK1496" s="91"/>
      <c r="AL1496" s="91"/>
      <c r="AM1496" s="91"/>
      <c r="AN1496" s="91"/>
      <c r="AO1496" s="91"/>
      <c r="AP1496" s="91"/>
      <c r="AQ1496" s="91"/>
      <c r="AR1496" s="91"/>
      <c r="AS1496" s="91"/>
      <c r="AT1496" s="91"/>
      <c r="AU1496" s="91"/>
      <c r="AV1496" s="91"/>
      <c r="AW1496" s="91"/>
      <c r="AX1496" s="91"/>
      <c r="AY1496" s="91"/>
      <c r="AZ1496" s="91"/>
      <c r="BA1496" s="91"/>
      <c r="BB1496" s="91"/>
      <c r="BC1496" s="91"/>
      <c r="BD1496" s="91"/>
      <c r="BE1496" s="91"/>
      <c r="BF1496" s="91"/>
      <c r="BG1496" s="91"/>
      <c r="BH1496" s="91"/>
      <c r="BI1496" s="91"/>
      <c r="BJ1496" s="91"/>
    </row>
    <row r="1497" spans="13:62" x14ac:dyDescent="0.25">
      <c r="M1497" s="91"/>
      <c r="N1497" s="91"/>
      <c r="O1497" s="91"/>
      <c r="P1497" s="91"/>
      <c r="R1497" s="91"/>
      <c r="S1497" s="91"/>
      <c r="T1497" s="91"/>
      <c r="U1497" s="91"/>
      <c r="W1497" s="91"/>
      <c r="X1497" s="91"/>
      <c r="Y1497" s="91"/>
      <c r="Z1497" s="91"/>
      <c r="AA1497" s="91"/>
      <c r="AB1497" s="91"/>
      <c r="AC1497" s="91"/>
      <c r="AD1497" s="91"/>
      <c r="AE1497" s="91"/>
      <c r="AF1497" s="91"/>
      <c r="AG1497" s="91"/>
      <c r="AH1497" s="91"/>
      <c r="AI1497" s="91"/>
      <c r="AJ1497" s="91"/>
      <c r="AK1497" s="91"/>
      <c r="AL1497" s="91"/>
      <c r="AM1497" s="91"/>
      <c r="AN1497" s="91"/>
      <c r="AO1497" s="91"/>
      <c r="AP1497" s="91"/>
      <c r="AQ1497" s="91"/>
      <c r="AR1497" s="91"/>
      <c r="AS1497" s="91"/>
      <c r="AT1497" s="91"/>
      <c r="AU1497" s="91"/>
      <c r="AV1497" s="91"/>
      <c r="AW1497" s="91"/>
      <c r="AX1497" s="91"/>
      <c r="AY1497" s="91"/>
      <c r="AZ1497" s="91"/>
      <c r="BA1497" s="91"/>
      <c r="BB1497" s="91"/>
      <c r="BC1497" s="91"/>
      <c r="BD1497" s="91"/>
      <c r="BE1497" s="91"/>
      <c r="BF1497" s="91"/>
      <c r="BG1497" s="91"/>
      <c r="BH1497" s="91"/>
      <c r="BI1497" s="91"/>
      <c r="BJ1497" s="91"/>
    </row>
    <row r="1498" spans="13:62" x14ac:dyDescent="0.25">
      <c r="M1498" s="91"/>
      <c r="N1498" s="91"/>
      <c r="O1498" s="91"/>
      <c r="P1498" s="91"/>
      <c r="R1498" s="91"/>
      <c r="S1498" s="91"/>
      <c r="T1498" s="91"/>
      <c r="U1498" s="91"/>
      <c r="W1498" s="91"/>
      <c r="X1498" s="91"/>
      <c r="Y1498" s="91"/>
      <c r="Z1498" s="91"/>
      <c r="AA1498" s="91"/>
      <c r="AB1498" s="91"/>
      <c r="AC1498" s="91"/>
      <c r="AD1498" s="91"/>
      <c r="AE1498" s="91"/>
      <c r="AF1498" s="91"/>
      <c r="AG1498" s="91"/>
      <c r="AH1498" s="91"/>
      <c r="AI1498" s="91"/>
      <c r="AJ1498" s="91"/>
      <c r="AK1498" s="91"/>
      <c r="AL1498" s="91"/>
      <c r="AM1498" s="91"/>
      <c r="AN1498" s="91"/>
      <c r="AO1498" s="91"/>
      <c r="AP1498" s="91"/>
      <c r="AQ1498" s="91"/>
      <c r="AR1498" s="91"/>
      <c r="AS1498" s="91"/>
      <c r="AT1498" s="91"/>
      <c r="AU1498" s="91"/>
      <c r="AV1498" s="91"/>
      <c r="AW1498" s="91"/>
      <c r="AX1498" s="91"/>
      <c r="AY1498" s="91"/>
      <c r="AZ1498" s="91"/>
      <c r="BA1498" s="91"/>
      <c r="BB1498" s="91"/>
      <c r="BC1498" s="91"/>
      <c r="BD1498" s="91"/>
      <c r="BE1498" s="91"/>
      <c r="BF1498" s="91"/>
      <c r="BG1498" s="91"/>
      <c r="BH1498" s="91"/>
      <c r="BI1498" s="91"/>
      <c r="BJ1498" s="91"/>
    </row>
    <row r="1499" spans="13:62" x14ac:dyDescent="0.25">
      <c r="M1499" s="91"/>
      <c r="N1499" s="91"/>
      <c r="O1499" s="91"/>
      <c r="P1499" s="91"/>
      <c r="R1499" s="91"/>
      <c r="S1499" s="91"/>
      <c r="T1499" s="91"/>
      <c r="U1499" s="91"/>
      <c r="W1499" s="91"/>
      <c r="X1499" s="91"/>
      <c r="Y1499" s="91"/>
      <c r="Z1499" s="91"/>
      <c r="AA1499" s="91"/>
      <c r="AB1499" s="91"/>
      <c r="AC1499" s="91"/>
      <c r="AD1499" s="91"/>
      <c r="AE1499" s="91"/>
      <c r="AF1499" s="91"/>
      <c r="AG1499" s="91"/>
      <c r="AH1499" s="91"/>
      <c r="AI1499" s="91"/>
      <c r="AJ1499" s="91"/>
      <c r="AK1499" s="91"/>
      <c r="AL1499" s="91"/>
      <c r="AM1499" s="91"/>
      <c r="AN1499" s="91"/>
      <c r="AO1499" s="91"/>
      <c r="AP1499" s="91"/>
      <c r="AQ1499" s="91"/>
      <c r="AR1499" s="91"/>
      <c r="AS1499" s="91"/>
      <c r="AT1499" s="91"/>
      <c r="AU1499" s="91"/>
      <c r="AV1499" s="91"/>
      <c r="AW1499" s="91"/>
      <c r="AX1499" s="91"/>
      <c r="AY1499" s="91"/>
      <c r="AZ1499" s="91"/>
      <c r="BA1499" s="91"/>
      <c r="BB1499" s="91"/>
      <c r="BC1499" s="91"/>
      <c r="BD1499" s="91"/>
      <c r="BE1499" s="91"/>
      <c r="BF1499" s="91"/>
      <c r="BG1499" s="91"/>
      <c r="BH1499" s="91"/>
      <c r="BI1499" s="91"/>
      <c r="BJ1499" s="91"/>
    </row>
    <row r="1500" spans="13:62" x14ac:dyDescent="0.25">
      <c r="M1500" s="91"/>
      <c r="N1500" s="91"/>
      <c r="O1500" s="91"/>
      <c r="P1500" s="91"/>
      <c r="R1500" s="91"/>
      <c r="S1500" s="91"/>
      <c r="T1500" s="91"/>
      <c r="U1500" s="91"/>
      <c r="W1500" s="91"/>
      <c r="X1500" s="91"/>
      <c r="Y1500" s="91"/>
      <c r="Z1500" s="91"/>
      <c r="AA1500" s="91"/>
      <c r="AB1500" s="91"/>
      <c r="AC1500" s="91"/>
      <c r="AD1500" s="91"/>
      <c r="AE1500" s="91"/>
      <c r="AF1500" s="91"/>
      <c r="AG1500" s="91"/>
      <c r="AH1500" s="91"/>
      <c r="AI1500" s="91"/>
      <c r="AJ1500" s="91"/>
      <c r="AK1500" s="91"/>
      <c r="AL1500" s="91"/>
      <c r="AM1500" s="91"/>
      <c r="AN1500" s="91"/>
      <c r="AO1500" s="91"/>
      <c r="AP1500" s="91"/>
      <c r="AQ1500" s="91"/>
      <c r="AR1500" s="91"/>
      <c r="AS1500" s="91"/>
      <c r="AT1500" s="91"/>
      <c r="AU1500" s="91"/>
      <c r="AV1500" s="91"/>
      <c r="AW1500" s="91"/>
      <c r="AX1500" s="91"/>
      <c r="AY1500" s="91"/>
      <c r="AZ1500" s="91"/>
      <c r="BA1500" s="91"/>
      <c r="BB1500" s="91"/>
      <c r="BC1500" s="91"/>
      <c r="BD1500" s="91"/>
      <c r="BE1500" s="91"/>
      <c r="BF1500" s="91"/>
      <c r="BG1500" s="91"/>
      <c r="BH1500" s="91"/>
      <c r="BI1500" s="91"/>
      <c r="BJ1500" s="91"/>
    </row>
    <row r="1501" spans="13:62" x14ac:dyDescent="0.25">
      <c r="M1501" s="91"/>
      <c r="N1501" s="91"/>
      <c r="O1501" s="91"/>
      <c r="P1501" s="91"/>
      <c r="R1501" s="91"/>
      <c r="S1501" s="91"/>
      <c r="T1501" s="91"/>
      <c r="U1501" s="91"/>
      <c r="W1501" s="91"/>
      <c r="X1501" s="91"/>
      <c r="Y1501" s="91"/>
      <c r="Z1501" s="91"/>
      <c r="AA1501" s="91"/>
      <c r="AB1501" s="91"/>
      <c r="AC1501" s="91"/>
      <c r="AD1501" s="91"/>
      <c r="AE1501" s="91"/>
      <c r="AF1501" s="91"/>
      <c r="AG1501" s="91"/>
      <c r="AH1501" s="91"/>
      <c r="AI1501" s="91"/>
      <c r="AJ1501" s="91"/>
      <c r="AK1501" s="91"/>
      <c r="AL1501" s="91"/>
      <c r="AM1501" s="91"/>
      <c r="AN1501" s="91"/>
      <c r="AO1501" s="91"/>
      <c r="AP1501" s="91"/>
      <c r="AQ1501" s="91"/>
      <c r="AR1501" s="91"/>
      <c r="AS1501" s="91"/>
      <c r="AT1501" s="91"/>
      <c r="AU1501" s="91"/>
      <c r="AV1501" s="91"/>
      <c r="AW1501" s="91"/>
      <c r="AX1501" s="91"/>
      <c r="AY1501" s="91"/>
      <c r="AZ1501" s="91"/>
      <c r="BA1501" s="91"/>
      <c r="BB1501" s="91"/>
      <c r="BC1501" s="91"/>
      <c r="BD1501" s="91"/>
      <c r="BE1501" s="91"/>
      <c r="BF1501" s="91"/>
      <c r="BG1501" s="91"/>
      <c r="BH1501" s="91"/>
      <c r="BI1501" s="91"/>
      <c r="BJ1501" s="91"/>
    </row>
    <row r="1502" spans="13:62" x14ac:dyDescent="0.25">
      <c r="M1502" s="91"/>
      <c r="N1502" s="91"/>
      <c r="O1502" s="91"/>
      <c r="P1502" s="91"/>
      <c r="R1502" s="91"/>
      <c r="S1502" s="91"/>
      <c r="T1502" s="91"/>
      <c r="U1502" s="91"/>
      <c r="W1502" s="91"/>
      <c r="X1502" s="91"/>
      <c r="Y1502" s="91"/>
      <c r="Z1502" s="91"/>
      <c r="AA1502" s="91"/>
      <c r="AB1502" s="91"/>
      <c r="AC1502" s="91"/>
      <c r="AD1502" s="91"/>
      <c r="AE1502" s="91"/>
      <c r="AF1502" s="91"/>
      <c r="AG1502" s="91"/>
      <c r="AH1502" s="91"/>
      <c r="AI1502" s="91"/>
      <c r="AJ1502" s="91"/>
      <c r="AK1502" s="91"/>
      <c r="AL1502" s="91"/>
      <c r="AM1502" s="91"/>
      <c r="AN1502" s="91"/>
      <c r="AO1502" s="91"/>
      <c r="AP1502" s="91"/>
      <c r="AQ1502" s="91"/>
      <c r="AR1502" s="91"/>
      <c r="AS1502" s="91"/>
      <c r="AT1502" s="91"/>
      <c r="AU1502" s="91"/>
      <c r="AV1502" s="91"/>
      <c r="AW1502" s="91"/>
      <c r="AX1502" s="91"/>
      <c r="AY1502" s="91"/>
      <c r="AZ1502" s="91"/>
      <c r="BA1502" s="91"/>
      <c r="BB1502" s="91"/>
      <c r="BC1502" s="91"/>
      <c r="BD1502" s="91"/>
      <c r="BE1502" s="91"/>
      <c r="BF1502" s="91"/>
      <c r="BG1502" s="91"/>
      <c r="BH1502" s="91"/>
      <c r="BI1502" s="91"/>
      <c r="BJ1502" s="91"/>
    </row>
    <row r="1503" spans="13:62" x14ac:dyDescent="0.25">
      <c r="M1503" s="91"/>
      <c r="N1503" s="91"/>
      <c r="O1503" s="91"/>
      <c r="P1503" s="91"/>
      <c r="R1503" s="91"/>
      <c r="S1503" s="91"/>
      <c r="T1503" s="91"/>
      <c r="U1503" s="91"/>
      <c r="W1503" s="91"/>
      <c r="X1503" s="91"/>
      <c r="Y1503" s="91"/>
      <c r="Z1503" s="91"/>
      <c r="AA1503" s="91"/>
      <c r="AB1503" s="91"/>
      <c r="AC1503" s="91"/>
      <c r="AD1503" s="91"/>
      <c r="AE1503" s="91"/>
      <c r="AF1503" s="91"/>
      <c r="AG1503" s="91"/>
      <c r="AH1503" s="91"/>
      <c r="AI1503" s="91"/>
      <c r="AJ1503" s="91"/>
      <c r="AK1503" s="91"/>
      <c r="AL1503" s="91"/>
      <c r="AM1503" s="91"/>
      <c r="AN1503" s="91"/>
      <c r="AO1503" s="91"/>
      <c r="AP1503" s="91"/>
      <c r="AQ1503" s="91"/>
      <c r="AR1503" s="91"/>
      <c r="AS1503" s="91"/>
      <c r="AT1503" s="91"/>
      <c r="AU1503" s="91"/>
      <c r="AV1503" s="91"/>
      <c r="AW1503" s="91"/>
      <c r="AX1503" s="91"/>
      <c r="AY1503" s="91"/>
      <c r="AZ1503" s="91"/>
      <c r="BA1503" s="91"/>
      <c r="BB1503" s="91"/>
      <c r="BC1503" s="91"/>
      <c r="BD1503" s="91"/>
      <c r="BE1503" s="91"/>
      <c r="BF1503" s="91"/>
      <c r="BG1503" s="91"/>
      <c r="BH1503" s="91"/>
      <c r="BI1503" s="91"/>
      <c r="BJ1503" s="91"/>
    </row>
    <row r="1504" spans="13:62" x14ac:dyDescent="0.25">
      <c r="M1504" s="91"/>
      <c r="N1504" s="91"/>
      <c r="O1504" s="91"/>
      <c r="P1504" s="91"/>
      <c r="R1504" s="91"/>
      <c r="S1504" s="91"/>
      <c r="T1504" s="91"/>
      <c r="U1504" s="91"/>
      <c r="W1504" s="91"/>
      <c r="X1504" s="91"/>
      <c r="Y1504" s="91"/>
      <c r="Z1504" s="91"/>
      <c r="AA1504" s="91"/>
      <c r="AB1504" s="91"/>
      <c r="AC1504" s="91"/>
      <c r="AD1504" s="91"/>
      <c r="AE1504" s="91"/>
      <c r="AF1504" s="91"/>
      <c r="AG1504" s="91"/>
      <c r="AH1504" s="91"/>
      <c r="AI1504" s="91"/>
      <c r="AJ1504" s="91"/>
      <c r="AK1504" s="91"/>
      <c r="AL1504" s="91"/>
      <c r="AM1504" s="91"/>
      <c r="AN1504" s="91"/>
      <c r="AO1504" s="91"/>
      <c r="AP1504" s="91"/>
      <c r="AQ1504" s="91"/>
      <c r="AR1504" s="91"/>
      <c r="AS1504" s="91"/>
      <c r="AT1504" s="91"/>
      <c r="AU1504" s="91"/>
      <c r="AV1504" s="91"/>
      <c r="AW1504" s="91"/>
      <c r="AX1504" s="91"/>
      <c r="AY1504" s="91"/>
      <c r="AZ1504" s="91"/>
      <c r="BA1504" s="91"/>
      <c r="BB1504" s="91"/>
      <c r="BC1504" s="91"/>
      <c r="BD1504" s="91"/>
      <c r="BE1504" s="91"/>
      <c r="BF1504" s="91"/>
      <c r="BG1504" s="91"/>
      <c r="BH1504" s="91"/>
      <c r="BI1504" s="91"/>
      <c r="BJ1504" s="91"/>
    </row>
    <row r="1505" spans="13:62" x14ac:dyDescent="0.25">
      <c r="M1505" s="91"/>
      <c r="N1505" s="91"/>
      <c r="O1505" s="91"/>
      <c r="P1505" s="91"/>
      <c r="R1505" s="91"/>
      <c r="S1505" s="91"/>
      <c r="T1505" s="91"/>
      <c r="U1505" s="91"/>
      <c r="W1505" s="91"/>
      <c r="X1505" s="91"/>
      <c r="Y1505" s="91"/>
      <c r="Z1505" s="91"/>
      <c r="AA1505" s="91"/>
      <c r="AB1505" s="91"/>
      <c r="AC1505" s="91"/>
      <c r="AD1505" s="91"/>
      <c r="AE1505" s="91"/>
      <c r="AF1505" s="91"/>
      <c r="AG1505" s="91"/>
      <c r="AH1505" s="91"/>
      <c r="AI1505" s="91"/>
      <c r="AJ1505" s="91"/>
      <c r="AK1505" s="91"/>
      <c r="AL1505" s="91"/>
      <c r="AM1505" s="91"/>
      <c r="AN1505" s="91"/>
      <c r="AO1505" s="91"/>
      <c r="AP1505" s="91"/>
      <c r="AQ1505" s="91"/>
      <c r="AR1505" s="91"/>
      <c r="AS1505" s="91"/>
      <c r="AT1505" s="91"/>
      <c r="AU1505" s="91"/>
      <c r="AV1505" s="91"/>
      <c r="AW1505" s="91"/>
      <c r="AX1505" s="91"/>
      <c r="AY1505" s="91"/>
      <c r="AZ1505" s="91"/>
      <c r="BA1505" s="91"/>
      <c r="BB1505" s="91"/>
      <c r="BC1505" s="91"/>
      <c r="BD1505" s="91"/>
      <c r="BE1505" s="91"/>
      <c r="BF1505" s="91"/>
      <c r="BG1505" s="91"/>
      <c r="BH1505" s="91"/>
      <c r="BI1505" s="91"/>
      <c r="BJ1505" s="91"/>
    </row>
    <row r="1506" spans="13:62" x14ac:dyDescent="0.25">
      <c r="M1506" s="91"/>
      <c r="N1506" s="91"/>
      <c r="O1506" s="91"/>
      <c r="P1506" s="91"/>
      <c r="R1506" s="91"/>
      <c r="S1506" s="91"/>
      <c r="T1506" s="91"/>
      <c r="U1506" s="91"/>
      <c r="W1506" s="91"/>
      <c r="X1506" s="91"/>
      <c r="Y1506" s="91"/>
      <c r="Z1506" s="91"/>
      <c r="AA1506" s="91"/>
      <c r="AB1506" s="91"/>
      <c r="AC1506" s="91"/>
      <c r="AD1506" s="91"/>
      <c r="AE1506" s="91"/>
      <c r="AF1506" s="91"/>
      <c r="AG1506" s="91"/>
      <c r="AH1506" s="91"/>
      <c r="AI1506" s="91"/>
      <c r="AJ1506" s="91"/>
      <c r="AK1506" s="91"/>
      <c r="AL1506" s="91"/>
      <c r="AM1506" s="91"/>
      <c r="AN1506" s="91"/>
      <c r="AO1506" s="91"/>
      <c r="AP1506" s="91"/>
      <c r="AQ1506" s="91"/>
      <c r="AR1506" s="91"/>
      <c r="AS1506" s="91"/>
      <c r="AT1506" s="91"/>
      <c r="AU1506" s="91"/>
      <c r="AV1506" s="91"/>
      <c r="AW1506" s="91"/>
      <c r="AX1506" s="91"/>
      <c r="AY1506" s="91"/>
      <c r="AZ1506" s="91"/>
      <c r="BA1506" s="91"/>
      <c r="BB1506" s="91"/>
      <c r="BC1506" s="91"/>
      <c r="BD1506" s="91"/>
      <c r="BE1506" s="91"/>
      <c r="BF1506" s="91"/>
      <c r="BG1506" s="91"/>
      <c r="BH1506" s="91"/>
      <c r="BI1506" s="91"/>
      <c r="BJ1506" s="91"/>
    </row>
    <row r="1507" spans="13:62" x14ac:dyDescent="0.25">
      <c r="M1507" s="91"/>
      <c r="N1507" s="91"/>
      <c r="O1507" s="91"/>
      <c r="P1507" s="91"/>
      <c r="R1507" s="91"/>
      <c r="S1507" s="91"/>
      <c r="T1507" s="91"/>
      <c r="U1507" s="91"/>
      <c r="W1507" s="91"/>
      <c r="X1507" s="91"/>
      <c r="Y1507" s="91"/>
      <c r="Z1507" s="91"/>
      <c r="AA1507" s="91"/>
      <c r="AB1507" s="91"/>
      <c r="AC1507" s="91"/>
      <c r="AD1507" s="91"/>
      <c r="AE1507" s="91"/>
      <c r="AF1507" s="91"/>
      <c r="AG1507" s="91"/>
      <c r="AH1507" s="91"/>
      <c r="AI1507" s="91"/>
      <c r="AJ1507" s="91"/>
      <c r="AK1507" s="91"/>
      <c r="AL1507" s="91"/>
      <c r="AM1507" s="91"/>
      <c r="AN1507" s="91"/>
      <c r="AO1507" s="91"/>
      <c r="AP1507" s="91"/>
      <c r="AQ1507" s="91"/>
      <c r="AR1507" s="91"/>
      <c r="AS1507" s="91"/>
      <c r="AT1507" s="91"/>
      <c r="AU1507" s="91"/>
      <c r="AV1507" s="91"/>
      <c r="AW1507" s="91"/>
      <c r="AX1507" s="91"/>
      <c r="AY1507" s="91"/>
      <c r="AZ1507" s="91"/>
      <c r="BA1507" s="91"/>
      <c r="BB1507" s="91"/>
      <c r="BC1507" s="91"/>
      <c r="BD1507" s="91"/>
      <c r="BE1507" s="91"/>
      <c r="BF1507" s="91"/>
      <c r="BG1507" s="91"/>
      <c r="BH1507" s="91"/>
      <c r="BI1507" s="91"/>
      <c r="BJ1507" s="91"/>
    </row>
    <row r="1508" spans="13:62" x14ac:dyDescent="0.25">
      <c r="M1508" s="91"/>
      <c r="N1508" s="91"/>
      <c r="O1508" s="91"/>
      <c r="P1508" s="91"/>
      <c r="R1508" s="91"/>
      <c r="S1508" s="91"/>
      <c r="T1508" s="91"/>
      <c r="U1508" s="91"/>
      <c r="W1508" s="91"/>
      <c r="X1508" s="91"/>
      <c r="Y1508" s="91"/>
      <c r="Z1508" s="91"/>
      <c r="AA1508" s="91"/>
      <c r="AB1508" s="91"/>
      <c r="AC1508" s="91"/>
      <c r="AD1508" s="91"/>
      <c r="AE1508" s="91"/>
      <c r="AF1508" s="91"/>
      <c r="AG1508" s="91"/>
      <c r="AH1508" s="91"/>
      <c r="AI1508" s="91"/>
      <c r="AJ1508" s="91"/>
      <c r="AK1508" s="91"/>
      <c r="AL1508" s="91"/>
      <c r="AM1508" s="91"/>
      <c r="AN1508" s="91"/>
      <c r="AO1508" s="91"/>
      <c r="AP1508" s="91"/>
      <c r="AQ1508" s="91"/>
      <c r="AR1508" s="91"/>
      <c r="AS1508" s="91"/>
      <c r="AT1508" s="91"/>
      <c r="AU1508" s="91"/>
      <c r="AV1508" s="91"/>
      <c r="AW1508" s="91"/>
      <c r="AX1508" s="91"/>
      <c r="AY1508" s="91"/>
      <c r="AZ1508" s="91"/>
      <c r="BA1508" s="91"/>
      <c r="BB1508" s="91"/>
      <c r="BC1508" s="91"/>
      <c r="BD1508" s="91"/>
      <c r="BE1508" s="91"/>
      <c r="BF1508" s="91"/>
      <c r="BG1508" s="91"/>
      <c r="BH1508" s="91"/>
      <c r="BI1508" s="91"/>
      <c r="BJ1508" s="91"/>
    </row>
    <row r="1509" spans="13:62" x14ac:dyDescent="0.25">
      <c r="M1509" s="91"/>
      <c r="N1509" s="91"/>
      <c r="O1509" s="91"/>
      <c r="P1509" s="91"/>
      <c r="R1509" s="91"/>
      <c r="S1509" s="91"/>
      <c r="T1509" s="91"/>
      <c r="U1509" s="91"/>
      <c r="W1509" s="91"/>
      <c r="X1509" s="91"/>
      <c r="Y1509" s="91"/>
      <c r="Z1509" s="91"/>
      <c r="AA1509" s="91"/>
      <c r="AB1509" s="91"/>
      <c r="AC1509" s="91"/>
      <c r="AD1509" s="91"/>
      <c r="AE1509" s="91"/>
      <c r="AF1509" s="91"/>
      <c r="AG1509" s="91"/>
      <c r="AH1509" s="91"/>
      <c r="AI1509" s="91"/>
      <c r="AJ1509" s="91"/>
      <c r="AK1509" s="91"/>
      <c r="AL1509" s="91"/>
      <c r="AM1509" s="91"/>
      <c r="AN1509" s="91"/>
      <c r="AO1509" s="91"/>
      <c r="AP1509" s="91"/>
      <c r="AQ1509" s="91"/>
      <c r="AR1509" s="91"/>
      <c r="AS1509" s="91"/>
      <c r="AT1509" s="91"/>
      <c r="AU1509" s="91"/>
      <c r="AV1509" s="91"/>
      <c r="AW1509" s="91"/>
      <c r="AX1509" s="91"/>
      <c r="AY1509" s="91"/>
      <c r="AZ1509" s="91"/>
      <c r="BA1509" s="91"/>
      <c r="BB1509" s="91"/>
      <c r="BC1509" s="91"/>
      <c r="BD1509" s="91"/>
      <c r="BE1509" s="91"/>
      <c r="BF1509" s="91"/>
      <c r="BG1509" s="91"/>
      <c r="BH1509" s="91"/>
      <c r="BI1509" s="91"/>
      <c r="BJ1509" s="91"/>
    </row>
    <row r="1510" spans="13:62" x14ac:dyDescent="0.25">
      <c r="M1510" s="91"/>
      <c r="N1510" s="91"/>
      <c r="O1510" s="91"/>
      <c r="P1510" s="91"/>
      <c r="R1510" s="91"/>
      <c r="S1510" s="91"/>
      <c r="T1510" s="91"/>
      <c r="U1510" s="91"/>
      <c r="W1510" s="91"/>
      <c r="X1510" s="91"/>
      <c r="Y1510" s="91"/>
      <c r="Z1510" s="91"/>
      <c r="AA1510" s="91"/>
      <c r="AB1510" s="91"/>
      <c r="AC1510" s="91"/>
      <c r="AD1510" s="91"/>
      <c r="AE1510" s="91"/>
      <c r="AF1510" s="91"/>
      <c r="AG1510" s="91"/>
      <c r="AH1510" s="91"/>
      <c r="AI1510" s="91"/>
      <c r="AJ1510" s="91"/>
      <c r="AK1510" s="91"/>
      <c r="AL1510" s="91"/>
      <c r="AM1510" s="91"/>
      <c r="AN1510" s="91"/>
      <c r="AO1510" s="91"/>
      <c r="AP1510" s="91"/>
      <c r="AQ1510" s="91"/>
      <c r="AR1510" s="91"/>
      <c r="AS1510" s="91"/>
      <c r="AT1510" s="91"/>
      <c r="AU1510" s="91"/>
      <c r="AV1510" s="91"/>
      <c r="AW1510" s="91"/>
      <c r="AX1510" s="91"/>
      <c r="AY1510" s="91"/>
      <c r="AZ1510" s="91"/>
      <c r="BA1510" s="91"/>
      <c r="BB1510" s="91"/>
      <c r="BC1510" s="91"/>
      <c r="BD1510" s="91"/>
      <c r="BE1510" s="91"/>
      <c r="BF1510" s="91"/>
      <c r="BG1510" s="91"/>
      <c r="BH1510" s="91"/>
      <c r="BI1510" s="91"/>
      <c r="BJ1510" s="91"/>
    </row>
    <row r="1511" spans="13:62" x14ac:dyDescent="0.25">
      <c r="M1511" s="91"/>
      <c r="N1511" s="91"/>
      <c r="O1511" s="91"/>
      <c r="P1511" s="91"/>
      <c r="R1511" s="91"/>
      <c r="S1511" s="91"/>
      <c r="T1511" s="91"/>
      <c r="U1511" s="91"/>
      <c r="W1511" s="91"/>
      <c r="X1511" s="91"/>
      <c r="Y1511" s="91"/>
      <c r="Z1511" s="91"/>
      <c r="AA1511" s="91"/>
      <c r="AB1511" s="91"/>
      <c r="AC1511" s="91"/>
      <c r="AD1511" s="91"/>
      <c r="AE1511" s="91"/>
      <c r="AF1511" s="91"/>
      <c r="AG1511" s="91"/>
      <c r="AH1511" s="91"/>
      <c r="AI1511" s="91"/>
      <c r="AJ1511" s="91"/>
      <c r="AK1511" s="91"/>
      <c r="AL1511" s="91"/>
      <c r="AM1511" s="91"/>
      <c r="AN1511" s="91"/>
      <c r="AO1511" s="91"/>
      <c r="AP1511" s="91"/>
      <c r="AQ1511" s="91"/>
      <c r="AR1511" s="91"/>
      <c r="AS1511" s="91"/>
      <c r="AT1511" s="91"/>
      <c r="AU1511" s="91"/>
      <c r="AV1511" s="91"/>
      <c r="AW1511" s="91"/>
      <c r="AX1511" s="91"/>
      <c r="AY1511" s="91"/>
      <c r="AZ1511" s="91"/>
      <c r="BA1511" s="91"/>
      <c r="BB1511" s="91"/>
      <c r="BC1511" s="91"/>
      <c r="BD1511" s="91"/>
      <c r="BE1511" s="91"/>
      <c r="BF1511" s="91"/>
      <c r="BG1511" s="91"/>
      <c r="BH1511" s="91"/>
      <c r="BI1511" s="91"/>
      <c r="BJ1511" s="91"/>
    </row>
    <row r="1512" spans="13:62" x14ac:dyDescent="0.25">
      <c r="M1512" s="91"/>
      <c r="N1512" s="91"/>
      <c r="O1512" s="91"/>
      <c r="P1512" s="91"/>
      <c r="R1512" s="91"/>
      <c r="S1512" s="91"/>
      <c r="T1512" s="91"/>
      <c r="U1512" s="91"/>
      <c r="W1512" s="91"/>
      <c r="X1512" s="91"/>
      <c r="Y1512" s="91"/>
      <c r="Z1512" s="91"/>
      <c r="AA1512" s="91"/>
      <c r="AB1512" s="91"/>
      <c r="AC1512" s="91"/>
      <c r="AD1512" s="91"/>
      <c r="AE1512" s="91"/>
      <c r="AF1512" s="91"/>
      <c r="AG1512" s="91"/>
      <c r="AH1512" s="91"/>
      <c r="AI1512" s="91"/>
      <c r="AJ1512" s="91"/>
      <c r="AK1512" s="91"/>
      <c r="AL1512" s="91"/>
      <c r="AM1512" s="91"/>
      <c r="AN1512" s="91"/>
      <c r="AO1512" s="91"/>
      <c r="AP1512" s="91"/>
      <c r="AQ1512" s="91"/>
      <c r="AR1512" s="91"/>
      <c r="AS1512" s="91"/>
      <c r="AT1512" s="91"/>
      <c r="AU1512" s="91"/>
      <c r="AV1512" s="91"/>
      <c r="AW1512" s="91"/>
      <c r="AX1512" s="91"/>
      <c r="AY1512" s="91"/>
      <c r="AZ1512" s="91"/>
      <c r="BA1512" s="91"/>
      <c r="BB1512" s="91"/>
      <c r="BC1512" s="91"/>
      <c r="BD1512" s="91"/>
      <c r="BE1512" s="91"/>
      <c r="BF1512" s="91"/>
      <c r="BG1512" s="91"/>
      <c r="BH1512" s="91"/>
      <c r="BI1512" s="91"/>
      <c r="BJ1512" s="91"/>
    </row>
    <row r="1513" spans="13:62" x14ac:dyDescent="0.25">
      <c r="M1513" s="91"/>
      <c r="N1513" s="91"/>
      <c r="O1513" s="91"/>
      <c r="P1513" s="91"/>
      <c r="R1513" s="91"/>
      <c r="S1513" s="91"/>
      <c r="T1513" s="91"/>
      <c r="U1513" s="91"/>
      <c r="W1513" s="91"/>
      <c r="X1513" s="91"/>
      <c r="Y1513" s="91"/>
      <c r="Z1513" s="91"/>
      <c r="AA1513" s="91"/>
      <c r="AB1513" s="91"/>
      <c r="AC1513" s="91"/>
      <c r="AD1513" s="91"/>
      <c r="AE1513" s="91"/>
      <c r="AF1513" s="91"/>
      <c r="AG1513" s="91"/>
      <c r="AH1513" s="91"/>
      <c r="AI1513" s="91"/>
      <c r="AJ1513" s="91"/>
      <c r="AK1513" s="91"/>
      <c r="AL1513" s="91"/>
      <c r="AM1513" s="91"/>
      <c r="AN1513" s="91"/>
      <c r="AO1513" s="91"/>
      <c r="AP1513" s="91"/>
      <c r="AQ1513" s="91"/>
      <c r="AR1513" s="91"/>
      <c r="AS1513" s="91"/>
      <c r="AT1513" s="91"/>
      <c r="AU1513" s="91"/>
      <c r="AV1513" s="91"/>
      <c r="AW1513" s="91"/>
      <c r="AX1513" s="91"/>
      <c r="AY1513" s="91"/>
      <c r="AZ1513" s="91"/>
      <c r="BA1513" s="91"/>
      <c r="BB1513" s="91"/>
      <c r="BC1513" s="91"/>
      <c r="BD1513" s="91"/>
      <c r="BE1513" s="91"/>
      <c r="BF1513" s="91"/>
      <c r="BG1513" s="91"/>
      <c r="BH1513" s="91"/>
      <c r="BI1513" s="91"/>
      <c r="BJ1513" s="91"/>
    </row>
    <row r="1514" spans="13:62" x14ac:dyDescent="0.25">
      <c r="M1514" s="91"/>
      <c r="N1514" s="91"/>
      <c r="O1514" s="91"/>
      <c r="P1514" s="91"/>
      <c r="R1514" s="91"/>
      <c r="S1514" s="91"/>
      <c r="T1514" s="91"/>
      <c r="U1514" s="91"/>
      <c r="W1514" s="91"/>
      <c r="X1514" s="91"/>
      <c r="Y1514" s="91"/>
      <c r="Z1514" s="91"/>
      <c r="AA1514" s="91"/>
      <c r="AB1514" s="91"/>
      <c r="AC1514" s="91"/>
      <c r="AD1514" s="91"/>
      <c r="AE1514" s="91"/>
      <c r="AF1514" s="91"/>
      <c r="AG1514" s="91"/>
      <c r="AH1514" s="91"/>
      <c r="AI1514" s="91"/>
      <c r="AJ1514" s="91"/>
      <c r="AK1514" s="91"/>
      <c r="AL1514" s="91"/>
      <c r="AM1514" s="91"/>
      <c r="AN1514" s="91"/>
      <c r="AO1514" s="91"/>
      <c r="AP1514" s="91"/>
      <c r="AQ1514" s="91"/>
      <c r="AR1514" s="91"/>
      <c r="AS1514" s="91"/>
      <c r="AT1514" s="91"/>
      <c r="AU1514" s="91"/>
      <c r="AV1514" s="91"/>
      <c r="AW1514" s="91"/>
      <c r="AX1514" s="91"/>
      <c r="AY1514" s="91"/>
      <c r="AZ1514" s="91"/>
      <c r="BA1514" s="91"/>
      <c r="BB1514" s="91"/>
      <c r="BC1514" s="91"/>
      <c r="BD1514" s="91"/>
      <c r="BE1514" s="91"/>
      <c r="BF1514" s="91"/>
      <c r="BG1514" s="91"/>
      <c r="BH1514" s="91"/>
      <c r="BI1514" s="91"/>
      <c r="BJ1514" s="91"/>
    </row>
    <row r="1515" spans="13:62" x14ac:dyDescent="0.25">
      <c r="M1515" s="91"/>
      <c r="N1515" s="91"/>
      <c r="O1515" s="91"/>
      <c r="P1515" s="91"/>
      <c r="R1515" s="91"/>
      <c r="S1515" s="91"/>
      <c r="T1515" s="91"/>
      <c r="U1515" s="91"/>
      <c r="W1515" s="91"/>
      <c r="X1515" s="91"/>
      <c r="Y1515" s="91"/>
      <c r="Z1515" s="91"/>
      <c r="AA1515" s="91"/>
      <c r="AB1515" s="91"/>
      <c r="AC1515" s="91"/>
      <c r="AD1515" s="91"/>
      <c r="AE1515" s="91"/>
      <c r="AF1515" s="91"/>
      <c r="AG1515" s="91"/>
      <c r="AH1515" s="91"/>
      <c r="AI1515" s="91"/>
      <c r="AJ1515" s="91"/>
      <c r="AK1515" s="91"/>
      <c r="AL1515" s="91"/>
      <c r="AM1515" s="91"/>
      <c r="AN1515" s="91"/>
      <c r="AO1515" s="91"/>
      <c r="AP1515" s="91"/>
      <c r="AQ1515" s="91"/>
      <c r="AR1515" s="91"/>
      <c r="AS1515" s="91"/>
      <c r="AT1515" s="91"/>
      <c r="AU1515" s="91"/>
      <c r="AV1515" s="91"/>
      <c r="AW1515" s="91"/>
      <c r="AX1515" s="91"/>
      <c r="AY1515" s="91"/>
      <c r="AZ1515" s="91"/>
      <c r="BA1515" s="91"/>
      <c r="BB1515" s="91"/>
      <c r="BC1515" s="91"/>
      <c r="BD1515" s="91"/>
      <c r="BE1515" s="91"/>
      <c r="BF1515" s="91"/>
      <c r="BG1515" s="91"/>
      <c r="BH1515" s="91"/>
      <c r="BI1515" s="91"/>
      <c r="BJ1515" s="91"/>
    </row>
    <row r="1516" spans="13:62" x14ac:dyDescent="0.25">
      <c r="M1516" s="91"/>
      <c r="N1516" s="91"/>
      <c r="O1516" s="91"/>
      <c r="P1516" s="91"/>
      <c r="R1516" s="91"/>
      <c r="S1516" s="91"/>
      <c r="T1516" s="91"/>
      <c r="U1516" s="91"/>
      <c r="W1516" s="91"/>
      <c r="X1516" s="91"/>
      <c r="Y1516" s="91"/>
      <c r="Z1516" s="91"/>
      <c r="AA1516" s="91"/>
      <c r="AB1516" s="91"/>
      <c r="AC1516" s="91"/>
      <c r="AD1516" s="91"/>
      <c r="AE1516" s="91"/>
      <c r="AF1516" s="91"/>
      <c r="AG1516" s="91"/>
      <c r="AH1516" s="91"/>
      <c r="AI1516" s="91"/>
      <c r="AJ1516" s="91"/>
      <c r="AK1516" s="91"/>
      <c r="AL1516" s="91"/>
      <c r="AM1516" s="91"/>
      <c r="AN1516" s="91"/>
      <c r="AO1516" s="91"/>
      <c r="AP1516" s="91"/>
      <c r="AQ1516" s="91"/>
      <c r="AR1516" s="91"/>
      <c r="AS1516" s="91"/>
      <c r="AT1516" s="91"/>
      <c r="AU1516" s="91"/>
      <c r="AV1516" s="91"/>
      <c r="AW1516" s="91"/>
      <c r="AX1516" s="91"/>
      <c r="AY1516" s="91"/>
      <c r="AZ1516" s="91"/>
      <c r="BA1516" s="91"/>
      <c r="BB1516" s="91"/>
      <c r="BC1516" s="91"/>
      <c r="BD1516" s="91"/>
      <c r="BE1516" s="91"/>
      <c r="BF1516" s="91"/>
      <c r="BG1516" s="91"/>
      <c r="BH1516" s="91"/>
      <c r="BI1516" s="91"/>
      <c r="BJ1516" s="91"/>
    </row>
    <row r="1517" spans="13:62" x14ac:dyDescent="0.25">
      <c r="M1517" s="91"/>
      <c r="N1517" s="91"/>
      <c r="O1517" s="91"/>
      <c r="P1517" s="91"/>
      <c r="R1517" s="91"/>
      <c r="S1517" s="91"/>
      <c r="T1517" s="91"/>
      <c r="U1517" s="91"/>
      <c r="W1517" s="91"/>
      <c r="X1517" s="91"/>
      <c r="Y1517" s="91"/>
      <c r="Z1517" s="91"/>
      <c r="AA1517" s="91"/>
      <c r="AB1517" s="91"/>
      <c r="AC1517" s="91"/>
      <c r="AD1517" s="91"/>
      <c r="AE1517" s="91"/>
      <c r="AF1517" s="91"/>
      <c r="AG1517" s="91"/>
      <c r="AH1517" s="91"/>
      <c r="AI1517" s="91"/>
      <c r="AJ1517" s="91"/>
      <c r="AK1517" s="91"/>
      <c r="AL1517" s="91"/>
      <c r="AM1517" s="91"/>
      <c r="AN1517" s="91"/>
      <c r="AO1517" s="91"/>
      <c r="AP1517" s="91"/>
      <c r="AQ1517" s="91"/>
      <c r="AR1517" s="91"/>
      <c r="AS1517" s="91"/>
      <c r="AT1517" s="91"/>
      <c r="AU1517" s="91"/>
      <c r="AV1517" s="91"/>
      <c r="AW1517" s="91"/>
      <c r="AX1517" s="91"/>
      <c r="AY1517" s="91"/>
      <c r="AZ1517" s="91"/>
      <c r="BA1517" s="91"/>
      <c r="BB1517" s="91"/>
      <c r="BC1517" s="91"/>
      <c r="BD1517" s="91"/>
      <c r="BE1517" s="91"/>
      <c r="BF1517" s="91"/>
      <c r="BG1517" s="91"/>
      <c r="BH1517" s="91"/>
      <c r="BI1517" s="91"/>
      <c r="BJ1517" s="91"/>
    </row>
    <row r="1518" spans="13:62" x14ac:dyDescent="0.25">
      <c r="M1518" s="91"/>
      <c r="N1518" s="91"/>
      <c r="O1518" s="91"/>
      <c r="P1518" s="91"/>
      <c r="R1518" s="91"/>
      <c r="S1518" s="91"/>
      <c r="T1518" s="91"/>
      <c r="U1518" s="91"/>
      <c r="W1518" s="91"/>
      <c r="X1518" s="91"/>
      <c r="Y1518" s="91"/>
      <c r="Z1518" s="91"/>
      <c r="AA1518" s="91"/>
      <c r="AB1518" s="91"/>
      <c r="AC1518" s="91"/>
      <c r="AD1518" s="91"/>
      <c r="AE1518" s="91"/>
      <c r="AF1518" s="91"/>
      <c r="AG1518" s="91"/>
      <c r="AH1518" s="91"/>
      <c r="AI1518" s="91"/>
      <c r="AJ1518" s="91"/>
      <c r="AK1518" s="91"/>
      <c r="AL1518" s="91"/>
      <c r="AM1518" s="91"/>
      <c r="AN1518" s="91"/>
      <c r="AO1518" s="91"/>
      <c r="AP1518" s="91"/>
      <c r="AQ1518" s="91"/>
      <c r="AR1518" s="91"/>
      <c r="AS1518" s="91"/>
      <c r="AT1518" s="91"/>
      <c r="AU1518" s="91"/>
      <c r="AV1518" s="91"/>
      <c r="AW1518" s="91"/>
      <c r="AX1518" s="91"/>
      <c r="AY1518" s="91"/>
      <c r="AZ1518" s="91"/>
      <c r="BA1518" s="91"/>
      <c r="BB1518" s="91"/>
      <c r="BC1518" s="91"/>
      <c r="BD1518" s="91"/>
      <c r="BE1518" s="91"/>
      <c r="BF1518" s="91"/>
      <c r="BG1518" s="91"/>
      <c r="BH1518" s="91"/>
      <c r="BI1518" s="91"/>
      <c r="BJ1518" s="91"/>
    </row>
    <row r="1519" spans="13:62" x14ac:dyDescent="0.25">
      <c r="M1519" s="91"/>
      <c r="N1519" s="91"/>
      <c r="O1519" s="91"/>
      <c r="P1519" s="91"/>
      <c r="R1519" s="91"/>
      <c r="S1519" s="91"/>
      <c r="T1519" s="91"/>
      <c r="U1519" s="91"/>
      <c r="W1519" s="91"/>
      <c r="X1519" s="91"/>
      <c r="Y1519" s="91"/>
      <c r="Z1519" s="91"/>
      <c r="AA1519" s="91"/>
      <c r="AB1519" s="91"/>
      <c r="AC1519" s="91"/>
      <c r="AD1519" s="91"/>
      <c r="AE1519" s="91"/>
      <c r="AF1519" s="91"/>
      <c r="AG1519" s="91"/>
      <c r="AH1519" s="91"/>
      <c r="AI1519" s="91"/>
      <c r="AJ1519" s="91"/>
      <c r="AK1519" s="91"/>
      <c r="AL1519" s="91"/>
      <c r="AM1519" s="91"/>
      <c r="AN1519" s="91"/>
      <c r="AO1519" s="91"/>
      <c r="AP1519" s="91"/>
      <c r="AQ1519" s="91"/>
      <c r="AR1519" s="91"/>
      <c r="AS1519" s="91"/>
      <c r="AT1519" s="91"/>
      <c r="AU1519" s="91"/>
      <c r="AV1519" s="91"/>
      <c r="AW1519" s="91"/>
      <c r="AX1519" s="91"/>
      <c r="AY1519" s="91"/>
      <c r="AZ1519" s="91"/>
      <c r="BA1519" s="91"/>
      <c r="BB1519" s="91"/>
      <c r="BC1519" s="91"/>
      <c r="BD1519" s="91"/>
      <c r="BE1519" s="91"/>
      <c r="BF1519" s="91"/>
      <c r="BG1519" s="91"/>
      <c r="BH1519" s="91"/>
      <c r="BI1519" s="91"/>
      <c r="BJ1519" s="91"/>
    </row>
    <row r="1520" spans="13:62" x14ac:dyDescent="0.25">
      <c r="M1520" s="91"/>
      <c r="N1520" s="91"/>
      <c r="O1520" s="91"/>
      <c r="P1520" s="91"/>
      <c r="R1520" s="91"/>
      <c r="S1520" s="91"/>
      <c r="T1520" s="91"/>
      <c r="U1520" s="91"/>
      <c r="W1520" s="91"/>
      <c r="X1520" s="91"/>
      <c r="Y1520" s="91"/>
      <c r="Z1520" s="91"/>
      <c r="AA1520" s="91"/>
      <c r="AB1520" s="91"/>
      <c r="AC1520" s="91"/>
      <c r="AD1520" s="91"/>
      <c r="AE1520" s="91"/>
      <c r="AF1520" s="91"/>
      <c r="AG1520" s="91"/>
      <c r="AH1520" s="91"/>
      <c r="AI1520" s="91"/>
      <c r="AJ1520" s="91"/>
      <c r="AK1520" s="91"/>
      <c r="AL1520" s="91"/>
      <c r="AM1520" s="91"/>
      <c r="AN1520" s="91"/>
      <c r="AO1520" s="91"/>
      <c r="AP1520" s="91"/>
      <c r="AQ1520" s="91"/>
      <c r="AR1520" s="91"/>
      <c r="AS1520" s="91"/>
      <c r="AT1520" s="91"/>
      <c r="AU1520" s="91"/>
      <c r="AV1520" s="91"/>
      <c r="AW1520" s="91"/>
      <c r="AX1520" s="91"/>
      <c r="AY1520" s="91"/>
      <c r="AZ1520" s="91"/>
      <c r="BA1520" s="91"/>
      <c r="BB1520" s="91"/>
      <c r="BC1520" s="91"/>
      <c r="BD1520" s="91"/>
      <c r="BE1520" s="91"/>
      <c r="BF1520" s="91"/>
      <c r="BG1520" s="91"/>
      <c r="BH1520" s="91"/>
      <c r="BI1520" s="91"/>
      <c r="BJ1520" s="91"/>
    </row>
    <row r="1521" spans="13:62" x14ac:dyDescent="0.25">
      <c r="M1521" s="91"/>
      <c r="N1521" s="91"/>
      <c r="O1521" s="91"/>
      <c r="P1521" s="91"/>
      <c r="R1521" s="91"/>
      <c r="S1521" s="91"/>
      <c r="T1521" s="91"/>
      <c r="U1521" s="91"/>
      <c r="W1521" s="91"/>
      <c r="X1521" s="91"/>
      <c r="Y1521" s="91"/>
      <c r="Z1521" s="91"/>
      <c r="AA1521" s="91"/>
      <c r="AB1521" s="91"/>
      <c r="AC1521" s="91"/>
      <c r="AD1521" s="91"/>
      <c r="AE1521" s="91"/>
      <c r="AF1521" s="91"/>
      <c r="AG1521" s="91"/>
      <c r="AH1521" s="91"/>
      <c r="AI1521" s="91"/>
      <c r="AJ1521" s="91"/>
      <c r="AK1521" s="91"/>
      <c r="AL1521" s="91"/>
      <c r="AM1521" s="91"/>
      <c r="AN1521" s="91"/>
      <c r="AO1521" s="91"/>
      <c r="AP1521" s="91"/>
      <c r="AQ1521" s="91"/>
      <c r="AR1521" s="91"/>
      <c r="AS1521" s="91"/>
      <c r="AT1521" s="91"/>
      <c r="AU1521" s="91"/>
      <c r="AV1521" s="91"/>
      <c r="AW1521" s="91"/>
      <c r="AX1521" s="91"/>
      <c r="AY1521" s="91"/>
      <c r="AZ1521" s="91"/>
      <c r="BA1521" s="91"/>
      <c r="BB1521" s="91"/>
      <c r="BC1521" s="91"/>
      <c r="BD1521" s="91"/>
      <c r="BE1521" s="91"/>
      <c r="BF1521" s="91"/>
      <c r="BG1521" s="91"/>
      <c r="BH1521" s="91"/>
      <c r="BI1521" s="91"/>
      <c r="BJ1521" s="91"/>
    </row>
    <row r="1522" spans="13:62" x14ac:dyDescent="0.25">
      <c r="M1522" s="91"/>
      <c r="N1522" s="91"/>
      <c r="O1522" s="91"/>
      <c r="P1522" s="91"/>
      <c r="R1522" s="91"/>
      <c r="S1522" s="91"/>
      <c r="T1522" s="91"/>
      <c r="U1522" s="91"/>
      <c r="W1522" s="91"/>
      <c r="X1522" s="91"/>
      <c r="Y1522" s="91"/>
      <c r="Z1522" s="91"/>
      <c r="AA1522" s="91"/>
      <c r="AB1522" s="91"/>
      <c r="AC1522" s="91"/>
      <c r="AD1522" s="91"/>
      <c r="AE1522" s="91"/>
      <c r="AF1522" s="91"/>
      <c r="AG1522" s="91"/>
      <c r="AH1522" s="91"/>
      <c r="AI1522" s="91"/>
      <c r="AJ1522" s="91"/>
      <c r="AK1522" s="91"/>
      <c r="AL1522" s="91"/>
      <c r="AM1522" s="91"/>
      <c r="AN1522" s="91"/>
      <c r="AO1522" s="91"/>
      <c r="AP1522" s="91"/>
      <c r="AQ1522" s="91"/>
      <c r="AR1522" s="91"/>
      <c r="AS1522" s="91"/>
      <c r="AT1522" s="91"/>
      <c r="AU1522" s="91"/>
      <c r="AV1522" s="91"/>
      <c r="AW1522" s="91"/>
      <c r="AX1522" s="91"/>
      <c r="AY1522" s="91"/>
      <c r="AZ1522" s="91"/>
      <c r="BA1522" s="91"/>
      <c r="BB1522" s="91"/>
      <c r="BC1522" s="91"/>
      <c r="BD1522" s="91"/>
      <c r="BE1522" s="91"/>
      <c r="BF1522" s="91"/>
      <c r="BG1522" s="91"/>
      <c r="BH1522" s="91"/>
      <c r="BI1522" s="91"/>
      <c r="BJ1522" s="91"/>
    </row>
    <row r="1523" spans="13:62" x14ac:dyDescent="0.25">
      <c r="M1523" s="91"/>
      <c r="N1523" s="91"/>
      <c r="O1523" s="91"/>
      <c r="P1523" s="91"/>
      <c r="R1523" s="91"/>
      <c r="S1523" s="91"/>
      <c r="T1523" s="91"/>
      <c r="U1523" s="91"/>
      <c r="W1523" s="91"/>
      <c r="X1523" s="91"/>
      <c r="Y1523" s="91"/>
      <c r="Z1523" s="91"/>
      <c r="AA1523" s="91"/>
      <c r="AB1523" s="91"/>
      <c r="AC1523" s="91"/>
      <c r="AD1523" s="91"/>
      <c r="AE1523" s="91"/>
      <c r="AF1523" s="91"/>
      <c r="AG1523" s="91"/>
      <c r="AH1523" s="91"/>
      <c r="AI1523" s="91"/>
      <c r="AJ1523" s="91"/>
      <c r="AK1523" s="91"/>
      <c r="AL1523" s="91"/>
      <c r="AM1523" s="91"/>
      <c r="AN1523" s="91"/>
      <c r="AO1523" s="91"/>
      <c r="AP1523" s="91"/>
      <c r="AQ1523" s="91"/>
      <c r="AR1523" s="91"/>
      <c r="AS1523" s="91"/>
      <c r="AT1523" s="91"/>
      <c r="AU1523" s="91"/>
      <c r="AV1523" s="91"/>
      <c r="AW1523" s="91"/>
      <c r="AX1523" s="91"/>
      <c r="AY1523" s="91"/>
      <c r="AZ1523" s="91"/>
      <c r="BA1523" s="91"/>
      <c r="BB1523" s="91"/>
      <c r="BC1523" s="91"/>
      <c r="BD1523" s="91"/>
      <c r="BE1523" s="91"/>
      <c r="BF1523" s="91"/>
      <c r="BG1523" s="91"/>
      <c r="BH1523" s="91"/>
      <c r="BI1523" s="91"/>
      <c r="BJ1523" s="91"/>
    </row>
    <row r="1524" spans="13:62" x14ac:dyDescent="0.25">
      <c r="M1524" s="91"/>
      <c r="N1524" s="91"/>
      <c r="O1524" s="91"/>
      <c r="P1524" s="91"/>
      <c r="R1524" s="91"/>
      <c r="S1524" s="91"/>
      <c r="T1524" s="91"/>
      <c r="U1524" s="91"/>
      <c r="W1524" s="91"/>
      <c r="X1524" s="91"/>
      <c r="Y1524" s="91"/>
      <c r="Z1524" s="91"/>
      <c r="AA1524" s="91"/>
      <c r="AB1524" s="91"/>
      <c r="AC1524" s="91"/>
      <c r="AD1524" s="91"/>
      <c r="AE1524" s="91"/>
      <c r="AF1524" s="91"/>
      <c r="AG1524" s="91"/>
      <c r="AH1524" s="91"/>
      <c r="AI1524" s="91"/>
      <c r="AJ1524" s="91"/>
      <c r="AK1524" s="91"/>
      <c r="AL1524" s="91"/>
      <c r="AM1524" s="91"/>
      <c r="AN1524" s="91"/>
      <c r="AO1524" s="91"/>
      <c r="AP1524" s="91"/>
      <c r="AQ1524" s="91"/>
      <c r="AR1524" s="91"/>
      <c r="AS1524" s="91"/>
      <c r="AT1524" s="91"/>
      <c r="AU1524" s="91"/>
      <c r="AV1524" s="91"/>
      <c r="AW1524" s="91"/>
      <c r="AX1524" s="91"/>
      <c r="AY1524" s="91"/>
      <c r="AZ1524" s="91"/>
      <c r="BA1524" s="91"/>
      <c r="BB1524" s="91"/>
      <c r="BC1524" s="91"/>
      <c r="BD1524" s="91"/>
      <c r="BE1524" s="91"/>
      <c r="BF1524" s="91"/>
      <c r="BG1524" s="91"/>
      <c r="BH1524" s="91"/>
      <c r="BI1524" s="91"/>
      <c r="BJ1524" s="91"/>
    </row>
    <row r="1525" spans="13:62" x14ac:dyDescent="0.25">
      <c r="M1525" s="91"/>
      <c r="N1525" s="91"/>
      <c r="O1525" s="91"/>
      <c r="P1525" s="91"/>
      <c r="R1525" s="91"/>
      <c r="S1525" s="91"/>
      <c r="T1525" s="91"/>
      <c r="U1525" s="91"/>
      <c r="W1525" s="91"/>
      <c r="X1525" s="91"/>
      <c r="Y1525" s="91"/>
      <c r="Z1525" s="91"/>
      <c r="AA1525" s="91"/>
      <c r="AB1525" s="91"/>
      <c r="AC1525" s="91"/>
      <c r="AD1525" s="91"/>
      <c r="AE1525" s="91"/>
      <c r="AF1525" s="91"/>
      <c r="AG1525" s="91"/>
      <c r="AH1525" s="91"/>
      <c r="AI1525" s="91"/>
      <c r="AJ1525" s="91"/>
      <c r="AK1525" s="91"/>
      <c r="AL1525" s="91"/>
      <c r="AM1525" s="91"/>
      <c r="AN1525" s="91"/>
      <c r="AO1525" s="91"/>
      <c r="AP1525" s="91"/>
      <c r="AQ1525" s="91"/>
      <c r="AR1525" s="91"/>
      <c r="AS1525" s="91"/>
      <c r="AT1525" s="91"/>
      <c r="AU1525" s="91"/>
      <c r="AV1525" s="91"/>
      <c r="AW1525" s="91"/>
      <c r="AX1525" s="91"/>
      <c r="AY1525" s="91"/>
      <c r="AZ1525" s="91"/>
      <c r="BA1525" s="91"/>
      <c r="BB1525" s="91"/>
      <c r="BC1525" s="91"/>
      <c r="BD1525" s="91"/>
      <c r="BE1525" s="91"/>
      <c r="BF1525" s="91"/>
      <c r="BG1525" s="91"/>
      <c r="BH1525" s="91"/>
      <c r="BI1525" s="91"/>
      <c r="BJ1525" s="91"/>
    </row>
    <row r="1526" spans="13:62" x14ac:dyDescent="0.25">
      <c r="M1526" s="91"/>
      <c r="N1526" s="91"/>
      <c r="O1526" s="91"/>
      <c r="P1526" s="91"/>
      <c r="R1526" s="91"/>
      <c r="S1526" s="91"/>
      <c r="T1526" s="91"/>
      <c r="U1526" s="91"/>
      <c r="W1526" s="91"/>
      <c r="X1526" s="91"/>
      <c r="Y1526" s="91"/>
      <c r="Z1526" s="91"/>
      <c r="AA1526" s="91"/>
      <c r="AB1526" s="91"/>
      <c r="AC1526" s="91"/>
      <c r="AD1526" s="91"/>
      <c r="AE1526" s="91"/>
      <c r="AF1526" s="91"/>
      <c r="AG1526" s="91"/>
      <c r="AH1526" s="91"/>
      <c r="AI1526" s="91"/>
      <c r="AJ1526" s="91"/>
      <c r="AK1526" s="91"/>
      <c r="AL1526" s="91"/>
      <c r="AM1526" s="91"/>
      <c r="AN1526" s="91"/>
      <c r="AO1526" s="91"/>
      <c r="AP1526" s="91"/>
      <c r="AQ1526" s="91"/>
      <c r="AR1526" s="91"/>
      <c r="AS1526" s="91"/>
      <c r="AT1526" s="91"/>
      <c r="AU1526" s="91"/>
      <c r="AV1526" s="91"/>
      <c r="AW1526" s="91"/>
      <c r="AX1526" s="91"/>
      <c r="AY1526" s="91"/>
      <c r="AZ1526" s="91"/>
      <c r="BA1526" s="91"/>
      <c r="BB1526" s="91"/>
      <c r="BC1526" s="91"/>
      <c r="BD1526" s="91"/>
      <c r="BE1526" s="91"/>
      <c r="BF1526" s="91"/>
      <c r="BG1526" s="91"/>
      <c r="BH1526" s="91"/>
      <c r="BI1526" s="91"/>
      <c r="BJ1526" s="91"/>
    </row>
    <row r="1527" spans="13:62" x14ac:dyDescent="0.25">
      <c r="M1527" s="91"/>
      <c r="N1527" s="91"/>
      <c r="O1527" s="91"/>
      <c r="P1527" s="91"/>
      <c r="R1527" s="91"/>
      <c r="S1527" s="91"/>
      <c r="T1527" s="91"/>
      <c r="U1527" s="91"/>
      <c r="W1527" s="91"/>
      <c r="X1527" s="91"/>
      <c r="Y1527" s="91"/>
      <c r="Z1527" s="91"/>
      <c r="AA1527" s="91"/>
      <c r="AB1527" s="91"/>
      <c r="AC1527" s="91"/>
      <c r="AD1527" s="91"/>
      <c r="AE1527" s="91"/>
      <c r="AF1527" s="91"/>
      <c r="AG1527" s="91"/>
      <c r="AH1527" s="91"/>
      <c r="AI1527" s="91"/>
      <c r="AJ1527" s="91"/>
      <c r="AK1527" s="91"/>
      <c r="AL1527" s="91"/>
      <c r="AM1527" s="91"/>
      <c r="AN1527" s="91"/>
      <c r="AO1527" s="91"/>
      <c r="AP1527" s="91"/>
      <c r="AQ1527" s="91"/>
      <c r="AR1527" s="91"/>
      <c r="AS1527" s="91"/>
      <c r="AT1527" s="91"/>
      <c r="AU1527" s="91"/>
      <c r="AV1527" s="91"/>
      <c r="AW1527" s="91"/>
      <c r="AX1527" s="91"/>
      <c r="AY1527" s="91"/>
      <c r="AZ1527" s="91"/>
      <c r="BA1527" s="91"/>
      <c r="BB1527" s="91"/>
      <c r="BC1527" s="91"/>
      <c r="BD1527" s="91"/>
      <c r="BE1527" s="91"/>
      <c r="BF1527" s="91"/>
      <c r="BG1527" s="91"/>
      <c r="BH1527" s="91"/>
      <c r="BI1527" s="91"/>
      <c r="BJ1527" s="91"/>
    </row>
    <row r="1528" spans="13:62" x14ac:dyDescent="0.25">
      <c r="M1528" s="91"/>
      <c r="N1528" s="91"/>
      <c r="O1528" s="91"/>
      <c r="P1528" s="91"/>
      <c r="R1528" s="91"/>
      <c r="S1528" s="91"/>
      <c r="T1528" s="91"/>
      <c r="U1528" s="91"/>
      <c r="W1528" s="91"/>
      <c r="X1528" s="91"/>
      <c r="Y1528" s="91"/>
      <c r="Z1528" s="91"/>
      <c r="AA1528" s="91"/>
      <c r="AB1528" s="91"/>
      <c r="AC1528" s="91"/>
      <c r="AD1528" s="91"/>
      <c r="AE1528" s="91"/>
      <c r="AF1528" s="91"/>
      <c r="AG1528" s="91"/>
      <c r="AH1528" s="91"/>
      <c r="AI1528" s="91"/>
      <c r="AJ1528" s="91"/>
      <c r="AK1528" s="91"/>
      <c r="AL1528" s="91"/>
      <c r="AM1528" s="91"/>
      <c r="AN1528" s="91"/>
      <c r="AO1528" s="91"/>
      <c r="AP1528" s="91"/>
      <c r="AQ1528" s="91"/>
      <c r="AR1528" s="91"/>
      <c r="AS1528" s="91"/>
      <c r="AT1528" s="91"/>
      <c r="AU1528" s="91"/>
      <c r="AV1528" s="91"/>
      <c r="AW1528" s="91"/>
      <c r="AX1528" s="91"/>
      <c r="AY1528" s="91"/>
      <c r="AZ1528" s="91"/>
      <c r="BA1528" s="91"/>
      <c r="BB1528" s="91"/>
      <c r="BC1528" s="91"/>
      <c r="BD1528" s="91"/>
      <c r="BE1528" s="91"/>
      <c r="BF1528" s="91"/>
      <c r="BG1528" s="91"/>
      <c r="BH1528" s="91"/>
      <c r="BI1528" s="91"/>
      <c r="BJ1528" s="91"/>
    </row>
    <row r="1529" spans="13:62" x14ac:dyDescent="0.25">
      <c r="M1529" s="91"/>
      <c r="N1529" s="91"/>
      <c r="O1529" s="91"/>
      <c r="P1529" s="91"/>
      <c r="R1529" s="91"/>
      <c r="S1529" s="91"/>
      <c r="T1529" s="91"/>
      <c r="U1529" s="91"/>
      <c r="W1529" s="91"/>
      <c r="X1529" s="91"/>
      <c r="Y1529" s="91"/>
      <c r="Z1529" s="91"/>
      <c r="AA1529" s="91"/>
      <c r="AB1529" s="91"/>
      <c r="AC1529" s="91"/>
      <c r="AD1529" s="91"/>
      <c r="AE1529" s="91"/>
      <c r="AF1529" s="91"/>
      <c r="AG1529" s="91"/>
      <c r="AH1529" s="91"/>
      <c r="AI1529" s="91"/>
      <c r="AJ1529" s="91"/>
      <c r="AK1529" s="91"/>
      <c r="AL1529" s="91"/>
      <c r="AM1529" s="91"/>
      <c r="AN1529" s="91"/>
      <c r="AO1529" s="91"/>
      <c r="AP1529" s="91"/>
      <c r="AQ1529" s="91"/>
      <c r="AR1529" s="91"/>
      <c r="AS1529" s="91"/>
      <c r="AT1529" s="91"/>
      <c r="AU1529" s="91"/>
      <c r="AV1529" s="91"/>
      <c r="AW1529" s="91"/>
      <c r="AX1529" s="91"/>
      <c r="AY1529" s="91"/>
      <c r="AZ1529" s="91"/>
      <c r="BA1529" s="91"/>
      <c r="BB1529" s="91"/>
      <c r="BC1529" s="91"/>
      <c r="BD1529" s="91"/>
      <c r="BE1529" s="91"/>
      <c r="BF1529" s="91"/>
      <c r="BG1529" s="91"/>
      <c r="BH1529" s="91"/>
      <c r="BI1529" s="91"/>
      <c r="BJ1529" s="91"/>
    </row>
    <row r="1530" spans="13:62" x14ac:dyDescent="0.25">
      <c r="M1530" s="91"/>
      <c r="N1530" s="91"/>
      <c r="O1530" s="91"/>
      <c r="P1530" s="91"/>
      <c r="R1530" s="91"/>
      <c r="S1530" s="91"/>
      <c r="T1530" s="91"/>
      <c r="U1530" s="91"/>
      <c r="W1530" s="91"/>
      <c r="X1530" s="91"/>
      <c r="Y1530" s="91"/>
      <c r="Z1530" s="91"/>
      <c r="AA1530" s="91"/>
      <c r="AB1530" s="91"/>
      <c r="AC1530" s="91"/>
      <c r="AD1530" s="91"/>
      <c r="AE1530" s="91"/>
      <c r="AF1530" s="91"/>
      <c r="AG1530" s="91"/>
      <c r="AH1530" s="91"/>
      <c r="AI1530" s="91"/>
      <c r="AJ1530" s="91"/>
      <c r="AK1530" s="91"/>
      <c r="AL1530" s="91"/>
      <c r="AM1530" s="91"/>
      <c r="AN1530" s="91"/>
      <c r="AO1530" s="91"/>
      <c r="AP1530" s="91"/>
      <c r="AQ1530" s="91"/>
      <c r="AR1530" s="91"/>
      <c r="AS1530" s="91"/>
      <c r="AT1530" s="91"/>
      <c r="AU1530" s="91"/>
      <c r="AV1530" s="91"/>
      <c r="AW1530" s="91"/>
      <c r="AX1530" s="91"/>
      <c r="AY1530" s="91"/>
      <c r="AZ1530" s="91"/>
      <c r="BA1530" s="91"/>
      <c r="BB1530" s="91"/>
      <c r="BC1530" s="91"/>
      <c r="BD1530" s="91"/>
      <c r="BE1530" s="91"/>
      <c r="BF1530" s="91"/>
      <c r="BG1530" s="91"/>
      <c r="BH1530" s="91"/>
      <c r="BI1530" s="91"/>
      <c r="BJ1530" s="91"/>
    </row>
    <row r="1531" spans="13:62" x14ac:dyDescent="0.25">
      <c r="M1531" s="91"/>
      <c r="N1531" s="91"/>
      <c r="O1531" s="91"/>
      <c r="P1531" s="91"/>
      <c r="R1531" s="91"/>
      <c r="S1531" s="91"/>
      <c r="T1531" s="91"/>
      <c r="U1531" s="91"/>
      <c r="W1531" s="91"/>
      <c r="X1531" s="91"/>
      <c r="Y1531" s="91"/>
      <c r="Z1531" s="91"/>
      <c r="AA1531" s="91"/>
      <c r="AB1531" s="91"/>
      <c r="AC1531" s="91"/>
      <c r="AD1531" s="91"/>
      <c r="AE1531" s="91"/>
      <c r="AF1531" s="91"/>
      <c r="AG1531" s="91"/>
      <c r="AH1531" s="91"/>
      <c r="AI1531" s="91"/>
      <c r="AJ1531" s="91"/>
      <c r="AK1531" s="91"/>
      <c r="AL1531" s="91"/>
      <c r="AM1531" s="91"/>
      <c r="AN1531" s="91"/>
      <c r="AO1531" s="91"/>
      <c r="AP1531" s="91"/>
      <c r="AQ1531" s="91"/>
      <c r="AR1531" s="91"/>
      <c r="AS1531" s="91"/>
      <c r="AT1531" s="91"/>
      <c r="AU1531" s="91"/>
      <c r="AV1531" s="91"/>
      <c r="AW1531" s="91"/>
      <c r="AX1531" s="91"/>
      <c r="AY1531" s="91"/>
      <c r="AZ1531" s="91"/>
      <c r="BA1531" s="91"/>
      <c r="BB1531" s="91"/>
      <c r="BC1531" s="91"/>
      <c r="BD1531" s="91"/>
      <c r="BE1531" s="91"/>
      <c r="BF1531" s="91"/>
      <c r="BG1531" s="91"/>
      <c r="BH1531" s="91"/>
      <c r="BI1531" s="91"/>
      <c r="BJ1531" s="91"/>
    </row>
    <row r="1532" spans="13:62" x14ac:dyDescent="0.25">
      <c r="M1532" s="91"/>
      <c r="N1532" s="91"/>
      <c r="O1532" s="91"/>
      <c r="P1532" s="91"/>
      <c r="R1532" s="91"/>
      <c r="S1532" s="91"/>
      <c r="T1532" s="91"/>
      <c r="U1532" s="91"/>
      <c r="W1532" s="91"/>
      <c r="X1532" s="91"/>
      <c r="Y1532" s="91"/>
      <c r="Z1532" s="91"/>
      <c r="AA1532" s="91"/>
      <c r="AB1532" s="91"/>
      <c r="AC1532" s="91"/>
      <c r="AD1532" s="91"/>
      <c r="AE1532" s="91"/>
      <c r="AF1532" s="91"/>
      <c r="AG1532" s="91"/>
      <c r="AH1532" s="91"/>
      <c r="AI1532" s="91"/>
      <c r="AJ1532" s="91"/>
      <c r="AK1532" s="91"/>
      <c r="AL1532" s="91"/>
      <c r="AM1532" s="91"/>
      <c r="AN1532" s="91"/>
      <c r="AO1532" s="91"/>
      <c r="AP1532" s="91"/>
      <c r="AQ1532" s="91"/>
      <c r="AR1532" s="91"/>
      <c r="AS1532" s="91"/>
      <c r="AT1532" s="91"/>
      <c r="AU1532" s="91"/>
      <c r="AV1532" s="91"/>
      <c r="AW1532" s="91"/>
      <c r="AX1532" s="91"/>
      <c r="AY1532" s="91"/>
      <c r="AZ1532" s="91"/>
      <c r="BA1532" s="91"/>
      <c r="BB1532" s="91"/>
      <c r="BC1532" s="91"/>
      <c r="BD1532" s="91"/>
      <c r="BE1532" s="91"/>
      <c r="BF1532" s="91"/>
      <c r="BG1532" s="91"/>
      <c r="BH1532" s="91"/>
      <c r="BI1532" s="91"/>
      <c r="BJ1532" s="91"/>
    </row>
    <row r="1533" spans="13:62" x14ac:dyDescent="0.25">
      <c r="M1533" s="91"/>
      <c r="N1533" s="91"/>
      <c r="O1533" s="91"/>
      <c r="P1533" s="91"/>
      <c r="R1533" s="91"/>
      <c r="S1533" s="91"/>
      <c r="T1533" s="91"/>
      <c r="U1533" s="91"/>
      <c r="W1533" s="91"/>
      <c r="X1533" s="91"/>
      <c r="Y1533" s="91"/>
      <c r="Z1533" s="91"/>
      <c r="AA1533" s="91"/>
      <c r="AB1533" s="91"/>
      <c r="AC1533" s="91"/>
      <c r="AD1533" s="91"/>
      <c r="AE1533" s="91"/>
      <c r="AF1533" s="91"/>
      <c r="AG1533" s="91"/>
      <c r="AH1533" s="91"/>
      <c r="AI1533" s="91"/>
      <c r="AJ1533" s="91"/>
      <c r="AK1533" s="91"/>
      <c r="AL1533" s="91"/>
      <c r="AM1533" s="91"/>
      <c r="AN1533" s="91"/>
      <c r="AO1533" s="91"/>
      <c r="AP1533" s="91"/>
      <c r="AQ1533" s="91"/>
      <c r="AR1533" s="91"/>
      <c r="AS1533" s="91"/>
      <c r="AT1533" s="91"/>
      <c r="AU1533" s="91"/>
      <c r="AV1533" s="91"/>
      <c r="AW1533" s="91"/>
      <c r="AX1533" s="91"/>
      <c r="AY1533" s="91"/>
      <c r="AZ1533" s="91"/>
      <c r="BA1533" s="91"/>
      <c r="BB1533" s="91"/>
      <c r="BC1533" s="91"/>
      <c r="BD1533" s="91"/>
      <c r="BE1533" s="91"/>
      <c r="BF1533" s="91"/>
      <c r="BG1533" s="91"/>
      <c r="BH1533" s="91"/>
      <c r="BI1533" s="91"/>
      <c r="BJ1533" s="91"/>
    </row>
    <row r="1534" spans="13:62" x14ac:dyDescent="0.25">
      <c r="M1534" s="91"/>
      <c r="N1534" s="91"/>
      <c r="O1534" s="91"/>
      <c r="P1534" s="91"/>
      <c r="R1534" s="91"/>
      <c r="S1534" s="91"/>
      <c r="T1534" s="91"/>
      <c r="U1534" s="91"/>
      <c r="W1534" s="91"/>
      <c r="X1534" s="91"/>
      <c r="Y1534" s="91"/>
      <c r="Z1534" s="91"/>
      <c r="AA1534" s="91"/>
      <c r="AB1534" s="91"/>
      <c r="AC1534" s="91"/>
      <c r="AD1534" s="91"/>
      <c r="AE1534" s="91"/>
      <c r="AF1534" s="91"/>
      <c r="AG1534" s="91"/>
      <c r="AH1534" s="91"/>
      <c r="AI1534" s="91"/>
      <c r="AJ1534" s="91"/>
      <c r="AK1534" s="91"/>
      <c r="AL1534" s="91"/>
      <c r="AM1534" s="91"/>
      <c r="AN1534" s="91"/>
      <c r="AO1534" s="91"/>
      <c r="AP1534" s="91"/>
      <c r="AQ1534" s="91"/>
      <c r="AR1534" s="91"/>
      <c r="AS1534" s="91"/>
      <c r="AT1534" s="91"/>
      <c r="AU1534" s="91"/>
      <c r="AV1534" s="91"/>
      <c r="AW1534" s="91"/>
      <c r="AX1534" s="91"/>
      <c r="AY1534" s="91"/>
      <c r="AZ1534" s="91"/>
      <c r="BA1534" s="91"/>
      <c r="BB1534" s="91"/>
      <c r="BC1534" s="91"/>
      <c r="BD1534" s="91"/>
      <c r="BE1534" s="91"/>
      <c r="BF1534" s="91"/>
      <c r="BG1534" s="91"/>
      <c r="BH1534" s="91"/>
      <c r="BI1534" s="91"/>
      <c r="BJ1534" s="91"/>
    </row>
    <row r="1535" spans="13:62" x14ac:dyDescent="0.25">
      <c r="M1535" s="91"/>
      <c r="N1535" s="91"/>
      <c r="O1535" s="91"/>
      <c r="P1535" s="91"/>
      <c r="R1535" s="91"/>
      <c r="S1535" s="91"/>
      <c r="T1535" s="91"/>
      <c r="U1535" s="91"/>
      <c r="W1535" s="91"/>
      <c r="X1535" s="91"/>
      <c r="Y1535" s="91"/>
      <c r="Z1535" s="91"/>
      <c r="AA1535" s="91"/>
      <c r="AB1535" s="91"/>
      <c r="AC1535" s="91"/>
      <c r="AD1535" s="91"/>
      <c r="AE1535" s="91"/>
      <c r="AF1535" s="91"/>
      <c r="AG1535" s="91"/>
      <c r="AH1535" s="91"/>
      <c r="AI1535" s="91"/>
      <c r="AJ1535" s="91"/>
      <c r="AK1535" s="91"/>
      <c r="AL1535" s="91"/>
      <c r="AM1535" s="91"/>
      <c r="AN1535" s="91"/>
      <c r="AO1535" s="91"/>
      <c r="AP1535" s="91"/>
      <c r="AQ1535" s="91"/>
      <c r="AR1535" s="91"/>
      <c r="AS1535" s="91"/>
      <c r="AT1535" s="91"/>
      <c r="AU1535" s="91"/>
      <c r="AV1535" s="91"/>
      <c r="AW1535" s="91"/>
      <c r="AX1535" s="91"/>
      <c r="AY1535" s="91"/>
      <c r="AZ1535" s="91"/>
      <c r="BA1535" s="91"/>
      <c r="BB1535" s="91"/>
      <c r="BC1535" s="91"/>
      <c r="BD1535" s="91"/>
      <c r="BE1535" s="91"/>
      <c r="BF1535" s="91"/>
      <c r="BG1535" s="91"/>
      <c r="BH1535" s="91"/>
      <c r="BI1535" s="91"/>
      <c r="BJ1535" s="91"/>
    </row>
    <row r="1536" spans="13:62" x14ac:dyDescent="0.25">
      <c r="M1536" s="91"/>
      <c r="N1536" s="91"/>
      <c r="O1536" s="91"/>
      <c r="P1536" s="91"/>
      <c r="R1536" s="91"/>
      <c r="S1536" s="91"/>
      <c r="T1536" s="91"/>
      <c r="U1536" s="91"/>
      <c r="W1536" s="91"/>
      <c r="X1536" s="91"/>
      <c r="Y1536" s="91"/>
      <c r="Z1536" s="91"/>
      <c r="AA1536" s="91"/>
      <c r="AB1536" s="91"/>
      <c r="AC1536" s="91"/>
      <c r="AD1536" s="91"/>
      <c r="AE1536" s="91"/>
      <c r="AF1536" s="91"/>
      <c r="AG1536" s="91"/>
      <c r="AH1536" s="91"/>
      <c r="AI1536" s="91"/>
      <c r="AJ1536" s="91"/>
      <c r="AK1536" s="91"/>
      <c r="AL1536" s="91"/>
      <c r="AM1536" s="91"/>
      <c r="AN1536" s="91"/>
      <c r="AO1536" s="91"/>
      <c r="AP1536" s="91"/>
      <c r="AQ1536" s="91"/>
      <c r="AR1536" s="91"/>
      <c r="AS1536" s="91"/>
      <c r="AT1536" s="91"/>
      <c r="AU1536" s="91"/>
      <c r="AV1536" s="91"/>
      <c r="AW1536" s="91"/>
      <c r="AX1536" s="91"/>
      <c r="AY1536" s="91"/>
      <c r="AZ1536" s="91"/>
      <c r="BA1536" s="91"/>
      <c r="BB1536" s="91"/>
      <c r="BC1536" s="91"/>
      <c r="BD1536" s="91"/>
      <c r="BE1536" s="91"/>
      <c r="BF1536" s="91"/>
      <c r="BG1536" s="91"/>
      <c r="BH1536" s="91"/>
      <c r="BI1536" s="91"/>
      <c r="BJ1536" s="91"/>
    </row>
    <row r="1537" spans="13:62" x14ac:dyDescent="0.25">
      <c r="M1537" s="91"/>
      <c r="N1537" s="91"/>
      <c r="O1537" s="91"/>
      <c r="P1537" s="91"/>
      <c r="R1537" s="91"/>
      <c r="S1537" s="91"/>
      <c r="T1537" s="91"/>
      <c r="U1537" s="91"/>
      <c r="W1537" s="91"/>
      <c r="X1537" s="91"/>
      <c r="Y1537" s="91"/>
      <c r="Z1537" s="91"/>
      <c r="AA1537" s="91"/>
      <c r="AB1537" s="91"/>
      <c r="AC1537" s="91"/>
      <c r="AD1537" s="91"/>
      <c r="AE1537" s="91"/>
      <c r="AF1537" s="91"/>
      <c r="AG1537" s="91"/>
      <c r="AH1537" s="91"/>
      <c r="AI1537" s="91"/>
      <c r="AJ1537" s="91"/>
      <c r="AK1537" s="91"/>
      <c r="AL1537" s="91"/>
      <c r="AM1537" s="91"/>
      <c r="AN1537" s="91"/>
      <c r="AO1537" s="91"/>
      <c r="AP1537" s="91"/>
      <c r="AQ1537" s="91"/>
      <c r="AR1537" s="91"/>
      <c r="AS1537" s="91"/>
      <c r="AT1537" s="91"/>
      <c r="AU1537" s="91"/>
      <c r="AV1537" s="91"/>
      <c r="AW1537" s="91"/>
      <c r="AX1537" s="91"/>
      <c r="AY1537" s="91"/>
      <c r="AZ1537" s="91"/>
      <c r="BA1537" s="91"/>
      <c r="BB1537" s="91"/>
      <c r="BC1537" s="91"/>
      <c r="BD1537" s="91"/>
      <c r="BE1537" s="91"/>
      <c r="BF1537" s="91"/>
      <c r="BG1537" s="91"/>
      <c r="BH1537" s="91"/>
      <c r="BI1537" s="91"/>
      <c r="BJ1537" s="91"/>
    </row>
    <row r="1538" spans="13:62" x14ac:dyDescent="0.25">
      <c r="M1538" s="91"/>
      <c r="N1538" s="91"/>
      <c r="O1538" s="91"/>
      <c r="P1538" s="91"/>
      <c r="R1538" s="91"/>
      <c r="S1538" s="91"/>
      <c r="T1538" s="91"/>
      <c r="U1538" s="91"/>
      <c r="W1538" s="91"/>
      <c r="X1538" s="91"/>
      <c r="Y1538" s="91"/>
      <c r="Z1538" s="91"/>
      <c r="AA1538" s="91"/>
      <c r="AB1538" s="91"/>
      <c r="AC1538" s="91"/>
      <c r="AD1538" s="91"/>
      <c r="AE1538" s="91"/>
      <c r="AF1538" s="91"/>
      <c r="AG1538" s="91"/>
      <c r="AH1538" s="91"/>
      <c r="AI1538" s="91"/>
      <c r="AJ1538" s="91"/>
      <c r="AK1538" s="91"/>
      <c r="AL1538" s="91"/>
      <c r="AM1538" s="91"/>
      <c r="AN1538" s="91"/>
      <c r="AO1538" s="91"/>
      <c r="AP1538" s="91"/>
      <c r="AQ1538" s="91"/>
      <c r="AR1538" s="91"/>
      <c r="AS1538" s="91"/>
      <c r="AT1538" s="91"/>
      <c r="AU1538" s="91"/>
      <c r="AV1538" s="91"/>
      <c r="AW1538" s="91"/>
      <c r="AX1538" s="91"/>
      <c r="AY1538" s="91"/>
      <c r="AZ1538" s="91"/>
      <c r="BA1538" s="91"/>
      <c r="BB1538" s="91"/>
      <c r="BC1538" s="91"/>
      <c r="BD1538" s="91"/>
      <c r="BE1538" s="91"/>
      <c r="BF1538" s="91"/>
      <c r="BG1538" s="91"/>
      <c r="BH1538" s="91"/>
      <c r="BI1538" s="91"/>
      <c r="BJ1538" s="91"/>
    </row>
    <row r="1539" spans="13:62" x14ac:dyDescent="0.25">
      <c r="M1539" s="91"/>
      <c r="N1539" s="91"/>
      <c r="O1539" s="91"/>
      <c r="P1539" s="91"/>
      <c r="R1539" s="91"/>
      <c r="S1539" s="91"/>
      <c r="T1539" s="91"/>
      <c r="U1539" s="91"/>
      <c r="W1539" s="91"/>
      <c r="X1539" s="91"/>
      <c r="Y1539" s="91"/>
      <c r="Z1539" s="91"/>
      <c r="AA1539" s="91"/>
      <c r="AB1539" s="91"/>
      <c r="AC1539" s="91"/>
      <c r="AD1539" s="91"/>
      <c r="AE1539" s="91"/>
      <c r="AF1539" s="91"/>
      <c r="AG1539" s="91"/>
      <c r="AH1539" s="91"/>
      <c r="AI1539" s="91"/>
      <c r="AJ1539" s="91"/>
      <c r="AK1539" s="91"/>
      <c r="AL1539" s="91"/>
      <c r="AM1539" s="91"/>
      <c r="AN1539" s="91"/>
      <c r="AO1539" s="91"/>
      <c r="AP1539" s="91"/>
      <c r="AQ1539" s="91"/>
      <c r="AR1539" s="91"/>
      <c r="AS1539" s="91"/>
      <c r="AT1539" s="91"/>
      <c r="AU1539" s="91"/>
      <c r="AV1539" s="91"/>
      <c r="AW1539" s="91"/>
      <c r="AX1539" s="91"/>
      <c r="AY1539" s="91"/>
      <c r="AZ1539" s="91"/>
      <c r="BA1539" s="91"/>
      <c r="BB1539" s="91"/>
      <c r="BC1539" s="91"/>
      <c r="BD1539" s="91"/>
      <c r="BE1539" s="91"/>
      <c r="BF1539" s="91"/>
      <c r="BG1539" s="91"/>
      <c r="BH1539" s="91"/>
      <c r="BI1539" s="91"/>
      <c r="BJ1539" s="91"/>
    </row>
    <row r="1540" spans="13:62" x14ac:dyDescent="0.25">
      <c r="M1540" s="91"/>
      <c r="N1540" s="91"/>
      <c r="O1540" s="91"/>
      <c r="P1540" s="91"/>
      <c r="R1540" s="91"/>
      <c r="S1540" s="91"/>
      <c r="T1540" s="91"/>
      <c r="U1540" s="91"/>
      <c r="W1540" s="91"/>
      <c r="X1540" s="91"/>
      <c r="Y1540" s="91"/>
      <c r="Z1540" s="91"/>
      <c r="AA1540" s="91"/>
      <c r="AB1540" s="91"/>
      <c r="AC1540" s="91"/>
      <c r="AD1540" s="91"/>
      <c r="AE1540" s="91"/>
      <c r="AF1540" s="91"/>
      <c r="AG1540" s="91"/>
      <c r="AH1540" s="91"/>
      <c r="AI1540" s="91"/>
      <c r="AJ1540" s="91"/>
      <c r="AK1540" s="91"/>
      <c r="AL1540" s="91"/>
      <c r="AM1540" s="91"/>
      <c r="AN1540" s="91"/>
      <c r="AO1540" s="91"/>
      <c r="AP1540" s="91"/>
      <c r="AQ1540" s="91"/>
      <c r="AR1540" s="91"/>
      <c r="AS1540" s="91"/>
      <c r="AT1540" s="91"/>
      <c r="AU1540" s="91"/>
      <c r="AV1540" s="91"/>
      <c r="AW1540" s="91"/>
      <c r="AX1540" s="91"/>
      <c r="AY1540" s="91"/>
      <c r="AZ1540" s="91"/>
      <c r="BA1540" s="91"/>
      <c r="BB1540" s="91"/>
      <c r="BC1540" s="91"/>
      <c r="BD1540" s="91"/>
      <c r="BE1540" s="91"/>
      <c r="BF1540" s="91"/>
      <c r="BG1540" s="91"/>
      <c r="BH1540" s="91"/>
      <c r="BI1540" s="91"/>
      <c r="BJ1540" s="91"/>
    </row>
    <row r="1541" spans="13:62" x14ac:dyDescent="0.25">
      <c r="M1541" s="91"/>
      <c r="N1541" s="91"/>
      <c r="O1541" s="91"/>
      <c r="P1541" s="91"/>
      <c r="R1541" s="91"/>
      <c r="S1541" s="91"/>
      <c r="T1541" s="91"/>
      <c r="U1541" s="91"/>
      <c r="W1541" s="91"/>
      <c r="X1541" s="91"/>
      <c r="Y1541" s="91"/>
      <c r="Z1541" s="91"/>
      <c r="AA1541" s="91"/>
      <c r="AB1541" s="91"/>
      <c r="AC1541" s="91"/>
      <c r="AD1541" s="91"/>
      <c r="AE1541" s="91"/>
      <c r="AF1541" s="91"/>
      <c r="AG1541" s="91"/>
      <c r="AH1541" s="91"/>
      <c r="AI1541" s="91"/>
      <c r="AJ1541" s="91"/>
      <c r="AK1541" s="91"/>
      <c r="AL1541" s="91"/>
      <c r="AM1541" s="91"/>
      <c r="AN1541" s="91"/>
      <c r="AO1541" s="91"/>
      <c r="AP1541" s="91"/>
      <c r="AQ1541" s="91"/>
      <c r="AR1541" s="91"/>
      <c r="AS1541" s="91"/>
      <c r="AT1541" s="91"/>
      <c r="AU1541" s="91"/>
      <c r="AV1541" s="91"/>
      <c r="AW1541" s="91"/>
      <c r="AX1541" s="91"/>
      <c r="AY1541" s="91"/>
      <c r="AZ1541" s="91"/>
      <c r="BA1541" s="91"/>
      <c r="BB1541" s="91"/>
      <c r="BC1541" s="91"/>
      <c r="BD1541" s="91"/>
      <c r="BE1541" s="91"/>
      <c r="BF1541" s="91"/>
      <c r="BG1541" s="91"/>
      <c r="BH1541" s="91"/>
      <c r="BI1541" s="91"/>
      <c r="BJ1541" s="91"/>
    </row>
    <row r="1542" spans="13:62" x14ac:dyDescent="0.25">
      <c r="M1542" s="91"/>
      <c r="N1542" s="91"/>
      <c r="O1542" s="91"/>
      <c r="P1542" s="91"/>
      <c r="R1542" s="91"/>
      <c r="S1542" s="91"/>
      <c r="T1542" s="91"/>
      <c r="U1542" s="91"/>
      <c r="W1542" s="91"/>
      <c r="X1542" s="91"/>
      <c r="Y1542" s="91"/>
      <c r="Z1542" s="91"/>
      <c r="AA1542" s="91"/>
      <c r="AB1542" s="91"/>
      <c r="AC1542" s="91"/>
      <c r="AD1542" s="91"/>
      <c r="AE1542" s="91"/>
      <c r="AF1542" s="91"/>
      <c r="AG1542" s="91"/>
      <c r="AH1542" s="91"/>
      <c r="AI1542" s="91"/>
      <c r="AJ1542" s="91"/>
      <c r="AK1542" s="91"/>
      <c r="AL1542" s="91"/>
      <c r="AM1542" s="91"/>
      <c r="AN1542" s="91"/>
      <c r="AO1542" s="91"/>
      <c r="AP1542" s="91"/>
      <c r="AQ1542" s="91"/>
      <c r="AR1542" s="91"/>
      <c r="AS1542" s="91"/>
      <c r="AT1542" s="91"/>
      <c r="AU1542" s="91"/>
      <c r="AV1542" s="91"/>
      <c r="AW1542" s="91"/>
      <c r="AX1542" s="91"/>
      <c r="AY1542" s="91"/>
      <c r="AZ1542" s="91"/>
      <c r="BA1542" s="91"/>
      <c r="BB1542" s="91"/>
      <c r="BC1542" s="91"/>
      <c r="BD1542" s="91"/>
      <c r="BE1542" s="91"/>
      <c r="BF1542" s="91"/>
      <c r="BG1542" s="91"/>
      <c r="BH1542" s="91"/>
      <c r="BI1542" s="91"/>
      <c r="BJ1542" s="91"/>
    </row>
    <row r="1543" spans="13:62" x14ac:dyDescent="0.25">
      <c r="M1543" s="91"/>
      <c r="N1543" s="91"/>
      <c r="O1543" s="91"/>
      <c r="P1543" s="91"/>
      <c r="R1543" s="91"/>
      <c r="S1543" s="91"/>
      <c r="T1543" s="91"/>
      <c r="U1543" s="91"/>
      <c r="W1543" s="91"/>
      <c r="X1543" s="91"/>
      <c r="Y1543" s="91"/>
      <c r="Z1543" s="91"/>
      <c r="AA1543" s="91"/>
      <c r="AB1543" s="91"/>
      <c r="AC1543" s="91"/>
      <c r="AD1543" s="91"/>
      <c r="AE1543" s="91"/>
      <c r="AF1543" s="91"/>
      <c r="AG1543" s="91"/>
      <c r="AH1543" s="91"/>
      <c r="AI1543" s="91"/>
      <c r="AJ1543" s="91"/>
      <c r="AK1543" s="91"/>
      <c r="AL1543" s="91"/>
      <c r="AM1543" s="91"/>
      <c r="AN1543" s="91"/>
      <c r="AO1543" s="91"/>
      <c r="AP1543" s="91"/>
      <c r="AQ1543" s="91"/>
      <c r="AR1543" s="91"/>
      <c r="AS1543" s="91"/>
      <c r="AT1543" s="91"/>
      <c r="AU1543" s="91"/>
      <c r="AV1543" s="91"/>
      <c r="AW1543" s="91"/>
      <c r="AX1543" s="91"/>
      <c r="AY1543" s="91"/>
      <c r="AZ1543" s="91"/>
      <c r="BA1543" s="91"/>
      <c r="BB1543" s="91"/>
      <c r="BC1543" s="91"/>
      <c r="BD1543" s="91"/>
      <c r="BE1543" s="91"/>
      <c r="BF1543" s="91"/>
      <c r="BG1543" s="91"/>
      <c r="BH1543" s="91"/>
      <c r="BI1543" s="91"/>
      <c r="BJ1543" s="91"/>
    </row>
    <row r="1544" spans="13:62" x14ac:dyDescent="0.25">
      <c r="M1544" s="91"/>
      <c r="N1544" s="91"/>
      <c r="O1544" s="91"/>
      <c r="P1544" s="91"/>
      <c r="R1544" s="91"/>
      <c r="S1544" s="91"/>
      <c r="T1544" s="91"/>
      <c r="U1544" s="91"/>
      <c r="W1544" s="91"/>
      <c r="X1544" s="91"/>
      <c r="Y1544" s="91"/>
      <c r="Z1544" s="91"/>
      <c r="AA1544" s="91"/>
      <c r="AB1544" s="91"/>
      <c r="AC1544" s="91"/>
      <c r="AD1544" s="91"/>
      <c r="AE1544" s="91"/>
      <c r="AF1544" s="91"/>
      <c r="AG1544" s="91"/>
      <c r="AH1544" s="91"/>
      <c r="AI1544" s="91"/>
      <c r="AJ1544" s="91"/>
      <c r="AK1544" s="91"/>
      <c r="AL1544" s="91"/>
      <c r="AM1544" s="91"/>
      <c r="AN1544" s="91"/>
      <c r="AO1544" s="91"/>
      <c r="AP1544" s="91"/>
      <c r="AQ1544" s="91"/>
      <c r="AR1544" s="91"/>
      <c r="AS1544" s="91"/>
      <c r="AT1544" s="91"/>
      <c r="AU1544" s="91"/>
      <c r="AV1544" s="91"/>
      <c r="AW1544" s="91"/>
      <c r="AX1544" s="91"/>
      <c r="AY1544" s="91"/>
      <c r="AZ1544" s="91"/>
      <c r="BA1544" s="91"/>
      <c r="BB1544" s="91"/>
      <c r="BC1544" s="91"/>
      <c r="BD1544" s="91"/>
      <c r="BE1544" s="91"/>
      <c r="BF1544" s="91"/>
      <c r="BG1544" s="91"/>
      <c r="BH1544" s="91"/>
      <c r="BI1544" s="91"/>
      <c r="BJ1544" s="91"/>
    </row>
    <row r="1545" spans="13:62" x14ac:dyDescent="0.25">
      <c r="M1545" s="91"/>
      <c r="N1545" s="91"/>
      <c r="O1545" s="91"/>
      <c r="P1545" s="91"/>
      <c r="R1545" s="91"/>
      <c r="S1545" s="91"/>
      <c r="T1545" s="91"/>
      <c r="U1545" s="91"/>
      <c r="W1545" s="91"/>
      <c r="X1545" s="91"/>
      <c r="Y1545" s="91"/>
      <c r="Z1545" s="91"/>
      <c r="AA1545" s="91"/>
      <c r="AB1545" s="91"/>
      <c r="AC1545" s="91"/>
      <c r="AD1545" s="91"/>
      <c r="AE1545" s="91"/>
      <c r="AF1545" s="91"/>
      <c r="AG1545" s="91"/>
      <c r="AH1545" s="91"/>
      <c r="AI1545" s="91"/>
      <c r="AJ1545" s="91"/>
      <c r="AK1545" s="91"/>
      <c r="AL1545" s="91"/>
      <c r="AM1545" s="91"/>
      <c r="AN1545" s="91"/>
      <c r="AO1545" s="91"/>
      <c r="AP1545" s="91"/>
      <c r="AQ1545" s="91"/>
      <c r="AR1545" s="91"/>
      <c r="AS1545" s="91"/>
      <c r="AT1545" s="91"/>
      <c r="AU1545" s="91"/>
      <c r="AV1545" s="91"/>
      <c r="AW1545" s="91"/>
      <c r="AX1545" s="91"/>
      <c r="AY1545" s="91"/>
      <c r="AZ1545" s="91"/>
      <c r="BA1545" s="91"/>
      <c r="BB1545" s="91"/>
      <c r="BC1545" s="91"/>
      <c r="BD1545" s="91"/>
      <c r="BE1545" s="91"/>
      <c r="BF1545" s="91"/>
      <c r="BG1545" s="91"/>
      <c r="BH1545" s="91"/>
      <c r="BI1545" s="91"/>
      <c r="BJ1545" s="91"/>
    </row>
    <row r="1546" spans="13:62" x14ac:dyDescent="0.25">
      <c r="M1546" s="91"/>
      <c r="N1546" s="91"/>
      <c r="O1546" s="91"/>
      <c r="P1546" s="91"/>
      <c r="R1546" s="91"/>
      <c r="S1546" s="91"/>
      <c r="T1546" s="91"/>
      <c r="U1546" s="91"/>
      <c r="W1546" s="91"/>
      <c r="X1546" s="91"/>
      <c r="Y1546" s="91"/>
      <c r="Z1546" s="91"/>
      <c r="AA1546" s="91"/>
      <c r="AB1546" s="91"/>
      <c r="AC1546" s="91"/>
      <c r="AD1546" s="91"/>
      <c r="AE1546" s="91"/>
      <c r="AF1546" s="91"/>
      <c r="AG1546" s="91"/>
      <c r="AH1546" s="91"/>
      <c r="AI1546" s="91"/>
      <c r="AJ1546" s="91"/>
      <c r="AK1546" s="91"/>
      <c r="AL1546" s="91"/>
      <c r="AM1546" s="91"/>
      <c r="AN1546" s="91"/>
      <c r="AO1546" s="91"/>
      <c r="AP1546" s="91"/>
      <c r="AQ1546" s="91"/>
      <c r="AR1546" s="91"/>
      <c r="AS1546" s="91"/>
      <c r="AT1546" s="91"/>
      <c r="AU1546" s="91"/>
      <c r="AV1546" s="91"/>
      <c r="AW1546" s="91"/>
      <c r="AX1546" s="91"/>
      <c r="AY1546" s="91"/>
      <c r="AZ1546" s="91"/>
      <c r="BA1546" s="91"/>
      <c r="BB1546" s="91"/>
      <c r="BC1546" s="91"/>
      <c r="BD1546" s="91"/>
      <c r="BE1546" s="91"/>
      <c r="BF1546" s="91"/>
      <c r="BG1546" s="91"/>
      <c r="BH1546" s="91"/>
      <c r="BI1546" s="91"/>
      <c r="BJ1546" s="91"/>
    </row>
    <row r="1547" spans="13:62" x14ac:dyDescent="0.25">
      <c r="M1547" s="91"/>
      <c r="N1547" s="91"/>
      <c r="O1547" s="91"/>
      <c r="P1547" s="91"/>
      <c r="R1547" s="91"/>
      <c r="S1547" s="91"/>
      <c r="T1547" s="91"/>
      <c r="U1547" s="91"/>
      <c r="W1547" s="91"/>
      <c r="X1547" s="91"/>
      <c r="Y1547" s="91"/>
      <c r="Z1547" s="91"/>
      <c r="AA1547" s="91"/>
      <c r="AB1547" s="91"/>
      <c r="AC1547" s="91"/>
      <c r="AD1547" s="91"/>
      <c r="AE1547" s="91"/>
      <c r="AF1547" s="91"/>
      <c r="AG1547" s="91"/>
      <c r="AH1547" s="91"/>
      <c r="AI1547" s="91"/>
      <c r="AJ1547" s="91"/>
      <c r="AK1547" s="91"/>
      <c r="AL1547" s="91"/>
      <c r="AM1547" s="91"/>
      <c r="AN1547" s="91"/>
      <c r="AO1547" s="91"/>
      <c r="AP1547" s="91"/>
      <c r="AQ1547" s="91"/>
      <c r="AR1547" s="91"/>
      <c r="AS1547" s="91"/>
      <c r="AT1547" s="91"/>
      <c r="AU1547" s="91"/>
      <c r="AV1547" s="91"/>
      <c r="AW1547" s="91"/>
      <c r="AX1547" s="91"/>
      <c r="AY1547" s="91"/>
      <c r="AZ1547" s="91"/>
      <c r="BA1547" s="91"/>
      <c r="BB1547" s="91"/>
      <c r="BC1547" s="91"/>
      <c r="BD1547" s="91"/>
      <c r="BE1547" s="91"/>
      <c r="BF1547" s="91"/>
      <c r="BG1547" s="91"/>
      <c r="BH1547" s="91"/>
      <c r="BI1547" s="91"/>
      <c r="BJ1547" s="91"/>
    </row>
    <row r="1548" spans="13:62" x14ac:dyDescent="0.25">
      <c r="M1548" s="91"/>
      <c r="N1548" s="91"/>
      <c r="O1548" s="91"/>
      <c r="P1548" s="91"/>
      <c r="R1548" s="91"/>
      <c r="S1548" s="91"/>
      <c r="T1548" s="91"/>
      <c r="U1548" s="91"/>
      <c r="W1548" s="91"/>
      <c r="X1548" s="91"/>
      <c r="Y1548" s="91"/>
      <c r="Z1548" s="91"/>
      <c r="AA1548" s="91"/>
      <c r="AB1548" s="91"/>
      <c r="AC1548" s="91"/>
      <c r="AD1548" s="91"/>
      <c r="AE1548" s="91"/>
      <c r="AF1548" s="91"/>
      <c r="AG1548" s="91"/>
      <c r="AH1548" s="91"/>
      <c r="AI1548" s="91"/>
      <c r="AJ1548" s="91"/>
      <c r="AK1548" s="91"/>
      <c r="AL1548" s="91"/>
      <c r="AM1548" s="91"/>
      <c r="AN1548" s="91"/>
      <c r="AO1548" s="91"/>
      <c r="AP1548" s="91"/>
      <c r="AQ1548" s="91"/>
      <c r="AR1548" s="91"/>
      <c r="AS1548" s="91"/>
      <c r="AT1548" s="91"/>
      <c r="AU1548" s="91"/>
      <c r="AV1548" s="91"/>
      <c r="AW1548" s="91"/>
      <c r="AX1548" s="91"/>
      <c r="AY1548" s="91"/>
      <c r="AZ1548" s="91"/>
      <c r="BA1548" s="91"/>
      <c r="BB1548" s="91"/>
      <c r="BC1548" s="91"/>
      <c r="BD1548" s="91"/>
      <c r="BE1548" s="91"/>
      <c r="BF1548" s="91"/>
      <c r="BG1548" s="91"/>
      <c r="BH1548" s="91"/>
      <c r="BI1548" s="91"/>
      <c r="BJ1548" s="91"/>
    </row>
    <row r="1549" spans="13:62" x14ac:dyDescent="0.25">
      <c r="M1549" s="91"/>
      <c r="N1549" s="91"/>
      <c r="O1549" s="91"/>
      <c r="P1549" s="91"/>
      <c r="R1549" s="91"/>
      <c r="S1549" s="91"/>
      <c r="T1549" s="91"/>
      <c r="U1549" s="91"/>
      <c r="W1549" s="91"/>
      <c r="X1549" s="91"/>
      <c r="Y1549" s="91"/>
      <c r="Z1549" s="91"/>
      <c r="AA1549" s="91"/>
      <c r="AB1549" s="91"/>
      <c r="AC1549" s="91"/>
      <c r="AD1549" s="91"/>
      <c r="AE1549" s="91"/>
      <c r="AF1549" s="91"/>
      <c r="AG1549" s="91"/>
      <c r="AH1549" s="91"/>
      <c r="AI1549" s="91"/>
      <c r="AJ1549" s="91"/>
      <c r="AK1549" s="91"/>
      <c r="AL1549" s="91"/>
      <c r="AM1549" s="91"/>
      <c r="AN1549" s="91"/>
      <c r="AO1549" s="91"/>
      <c r="AP1549" s="91"/>
      <c r="AQ1549" s="91"/>
      <c r="AR1549" s="91"/>
      <c r="AS1549" s="91"/>
      <c r="AT1549" s="91"/>
      <c r="AU1549" s="91"/>
      <c r="AV1549" s="91"/>
      <c r="AW1549" s="91"/>
      <c r="AX1549" s="91"/>
      <c r="AY1549" s="91"/>
      <c r="AZ1549" s="91"/>
      <c r="BA1549" s="91"/>
      <c r="BB1549" s="91"/>
      <c r="BC1549" s="91"/>
      <c r="BD1549" s="91"/>
      <c r="BE1549" s="91"/>
      <c r="BF1549" s="91"/>
      <c r="BG1549" s="91"/>
      <c r="BH1549" s="91"/>
      <c r="BI1549" s="91"/>
      <c r="BJ1549" s="91"/>
    </row>
    <row r="1550" spans="13:62" x14ac:dyDescent="0.25">
      <c r="M1550" s="91"/>
      <c r="N1550" s="91"/>
      <c r="O1550" s="91"/>
      <c r="P1550" s="91"/>
      <c r="R1550" s="91"/>
      <c r="S1550" s="91"/>
      <c r="T1550" s="91"/>
      <c r="U1550" s="91"/>
      <c r="W1550" s="91"/>
      <c r="X1550" s="91"/>
      <c r="Y1550" s="91"/>
      <c r="Z1550" s="91"/>
      <c r="AA1550" s="91"/>
      <c r="AB1550" s="91"/>
      <c r="AC1550" s="91"/>
      <c r="AD1550" s="91"/>
      <c r="AE1550" s="91"/>
      <c r="AF1550" s="91"/>
      <c r="AG1550" s="91"/>
      <c r="AH1550" s="91"/>
      <c r="AI1550" s="91"/>
      <c r="AJ1550" s="91"/>
      <c r="AK1550" s="91"/>
      <c r="AL1550" s="91"/>
      <c r="AM1550" s="91"/>
      <c r="AN1550" s="91"/>
      <c r="AO1550" s="91"/>
      <c r="AP1550" s="91"/>
      <c r="AQ1550" s="91"/>
      <c r="AR1550" s="91"/>
      <c r="AS1550" s="91"/>
      <c r="AT1550" s="91"/>
      <c r="AU1550" s="91"/>
      <c r="AV1550" s="91"/>
      <c r="AW1550" s="91"/>
      <c r="AX1550" s="91"/>
      <c r="AY1550" s="91"/>
      <c r="AZ1550" s="91"/>
      <c r="BA1550" s="91"/>
      <c r="BB1550" s="91"/>
      <c r="BC1550" s="91"/>
      <c r="BD1550" s="91"/>
      <c r="BE1550" s="91"/>
      <c r="BF1550" s="91"/>
      <c r="BG1550" s="91"/>
      <c r="BH1550" s="91"/>
      <c r="BI1550" s="91"/>
      <c r="BJ1550" s="91"/>
    </row>
    <row r="1551" spans="13:62" x14ac:dyDescent="0.25">
      <c r="M1551" s="91"/>
      <c r="N1551" s="91"/>
      <c r="O1551" s="91"/>
      <c r="P1551" s="91"/>
      <c r="R1551" s="91"/>
      <c r="S1551" s="91"/>
      <c r="T1551" s="91"/>
      <c r="U1551" s="91"/>
      <c r="W1551" s="91"/>
      <c r="X1551" s="91"/>
      <c r="Y1551" s="91"/>
      <c r="Z1551" s="91"/>
      <c r="AA1551" s="91"/>
      <c r="AB1551" s="91"/>
      <c r="AC1551" s="91"/>
      <c r="AD1551" s="91"/>
      <c r="AE1551" s="91"/>
      <c r="AF1551" s="91"/>
      <c r="AG1551" s="91"/>
      <c r="AH1551" s="91"/>
      <c r="AI1551" s="91"/>
      <c r="AJ1551" s="91"/>
      <c r="AK1551" s="91"/>
      <c r="AL1551" s="91"/>
      <c r="AM1551" s="91"/>
      <c r="AN1551" s="91"/>
      <c r="AO1551" s="91"/>
      <c r="AP1551" s="91"/>
      <c r="AQ1551" s="91"/>
      <c r="AR1551" s="91"/>
      <c r="AS1551" s="91"/>
      <c r="AT1551" s="91"/>
      <c r="AU1551" s="91"/>
      <c r="AV1551" s="91"/>
      <c r="AW1551" s="91"/>
      <c r="AX1551" s="91"/>
      <c r="AY1551" s="91"/>
      <c r="AZ1551" s="91"/>
      <c r="BA1551" s="91"/>
      <c r="BB1551" s="91"/>
      <c r="BC1551" s="91"/>
      <c r="BD1551" s="91"/>
      <c r="BE1551" s="91"/>
      <c r="BF1551" s="91"/>
      <c r="BG1551" s="91"/>
      <c r="BH1551" s="91"/>
      <c r="BI1551" s="91"/>
      <c r="BJ1551" s="91"/>
    </row>
    <row r="1552" spans="13:62" x14ac:dyDescent="0.25">
      <c r="M1552" s="91"/>
      <c r="N1552" s="91"/>
      <c r="O1552" s="91"/>
      <c r="P1552" s="91"/>
      <c r="R1552" s="91"/>
      <c r="S1552" s="91"/>
      <c r="T1552" s="91"/>
      <c r="U1552" s="91"/>
      <c r="W1552" s="91"/>
      <c r="X1552" s="91"/>
      <c r="Y1552" s="91"/>
      <c r="Z1552" s="91"/>
      <c r="AA1552" s="91"/>
      <c r="AB1552" s="91"/>
      <c r="AC1552" s="91"/>
      <c r="AD1552" s="91"/>
      <c r="AE1552" s="91"/>
      <c r="AF1552" s="91"/>
      <c r="AG1552" s="91"/>
      <c r="AH1552" s="91"/>
      <c r="AI1552" s="91"/>
      <c r="AJ1552" s="91"/>
      <c r="AK1552" s="91"/>
      <c r="AL1552" s="91"/>
      <c r="AM1552" s="91"/>
      <c r="AN1552" s="91"/>
      <c r="AO1552" s="91"/>
      <c r="AP1552" s="91"/>
      <c r="AQ1552" s="91"/>
      <c r="AR1552" s="91"/>
      <c r="AS1552" s="91"/>
      <c r="AT1552" s="91"/>
      <c r="AU1552" s="91"/>
      <c r="AV1552" s="91"/>
      <c r="AW1552" s="91"/>
      <c r="AX1552" s="91"/>
      <c r="AY1552" s="91"/>
      <c r="AZ1552" s="91"/>
      <c r="BA1552" s="91"/>
      <c r="BB1552" s="91"/>
      <c r="BC1552" s="91"/>
      <c r="BD1552" s="91"/>
      <c r="BE1552" s="91"/>
      <c r="BF1552" s="91"/>
      <c r="BG1552" s="91"/>
      <c r="BH1552" s="91"/>
      <c r="BI1552" s="91"/>
      <c r="BJ1552" s="91"/>
    </row>
    <row r="1553" spans="13:62" x14ac:dyDescent="0.25">
      <c r="M1553" s="91"/>
      <c r="N1553" s="91"/>
      <c r="O1553" s="91"/>
      <c r="P1553" s="91"/>
      <c r="R1553" s="91"/>
      <c r="S1553" s="91"/>
      <c r="T1553" s="91"/>
      <c r="U1553" s="91"/>
      <c r="W1553" s="91"/>
      <c r="X1553" s="91"/>
      <c r="Y1553" s="91"/>
      <c r="Z1553" s="91"/>
      <c r="AA1553" s="91"/>
      <c r="AB1553" s="91"/>
      <c r="AC1553" s="91"/>
      <c r="AD1553" s="91"/>
      <c r="AE1553" s="91"/>
      <c r="AF1553" s="91"/>
      <c r="AG1553" s="91"/>
      <c r="AH1553" s="91"/>
      <c r="AI1553" s="91"/>
      <c r="AJ1553" s="91"/>
      <c r="AK1553" s="91"/>
      <c r="AL1553" s="91"/>
      <c r="AM1553" s="91"/>
      <c r="AN1553" s="91"/>
      <c r="AO1553" s="91"/>
      <c r="AP1553" s="91"/>
      <c r="AQ1553" s="91"/>
      <c r="AR1553" s="91"/>
      <c r="AS1553" s="91"/>
      <c r="AT1553" s="91"/>
      <c r="AU1553" s="91"/>
      <c r="AV1553" s="91"/>
      <c r="AW1553" s="91"/>
      <c r="AX1553" s="91"/>
      <c r="AY1553" s="91"/>
      <c r="AZ1553" s="91"/>
      <c r="BA1553" s="91"/>
      <c r="BB1553" s="91"/>
      <c r="BC1553" s="91"/>
      <c r="BD1553" s="91"/>
      <c r="BE1553" s="91"/>
      <c r="BF1553" s="91"/>
      <c r="BG1553" s="91"/>
      <c r="BH1553" s="91"/>
      <c r="BI1553" s="91"/>
      <c r="BJ1553" s="91"/>
    </row>
    <row r="1554" spans="13:62" x14ac:dyDescent="0.25">
      <c r="M1554" s="91"/>
      <c r="N1554" s="91"/>
      <c r="O1554" s="91"/>
      <c r="P1554" s="91"/>
      <c r="R1554" s="91"/>
      <c r="S1554" s="91"/>
      <c r="T1554" s="91"/>
      <c r="U1554" s="91"/>
      <c r="W1554" s="91"/>
      <c r="X1554" s="91"/>
      <c r="Y1554" s="91"/>
      <c r="Z1554" s="91"/>
      <c r="AA1554" s="91"/>
      <c r="AB1554" s="91"/>
      <c r="AC1554" s="91"/>
      <c r="AD1554" s="91"/>
      <c r="AE1554" s="91"/>
      <c r="AF1554" s="91"/>
      <c r="AG1554" s="91"/>
      <c r="AH1554" s="91"/>
      <c r="AI1554" s="91"/>
      <c r="AJ1554" s="91"/>
      <c r="AK1554" s="91"/>
      <c r="AL1554" s="91"/>
      <c r="AM1554" s="91"/>
      <c r="AN1554" s="91"/>
      <c r="AO1554" s="91"/>
      <c r="AP1554" s="91"/>
      <c r="AQ1554" s="91"/>
      <c r="AR1554" s="91"/>
      <c r="AS1554" s="91"/>
      <c r="AT1554" s="91"/>
      <c r="AU1554" s="91"/>
      <c r="AV1554" s="91"/>
      <c r="AW1554" s="91"/>
      <c r="AX1554" s="91"/>
      <c r="AY1554" s="91"/>
      <c r="AZ1554" s="91"/>
      <c r="BA1554" s="91"/>
      <c r="BB1554" s="91"/>
      <c r="BC1554" s="91"/>
      <c r="BD1554" s="91"/>
      <c r="BE1554" s="91"/>
      <c r="BF1554" s="91"/>
      <c r="BG1554" s="91"/>
      <c r="BH1554" s="91"/>
      <c r="BI1554" s="91"/>
      <c r="BJ1554" s="91"/>
    </row>
    <row r="1555" spans="13:62" x14ac:dyDescent="0.25">
      <c r="M1555" s="91"/>
      <c r="N1555" s="91"/>
      <c r="O1555" s="91"/>
      <c r="P1555" s="91"/>
      <c r="R1555" s="91"/>
      <c r="S1555" s="91"/>
      <c r="T1555" s="91"/>
      <c r="U1555" s="91"/>
      <c r="W1555" s="91"/>
      <c r="X1555" s="91"/>
      <c r="Y1555" s="91"/>
      <c r="Z1555" s="91"/>
      <c r="AA1555" s="91"/>
      <c r="AB1555" s="91"/>
      <c r="AC1555" s="91"/>
      <c r="AD1555" s="91"/>
      <c r="AE1555" s="91"/>
      <c r="AF1555" s="91"/>
      <c r="AG1555" s="91"/>
      <c r="AH1555" s="91"/>
      <c r="AI1555" s="91"/>
      <c r="AJ1555" s="91"/>
      <c r="AK1555" s="91"/>
      <c r="AL1555" s="91"/>
      <c r="AM1555" s="91"/>
      <c r="AN1555" s="91"/>
      <c r="AO1555" s="91"/>
      <c r="AP1555" s="91"/>
      <c r="AQ1555" s="91"/>
      <c r="AR1555" s="91"/>
      <c r="AS1555" s="91"/>
      <c r="AT1555" s="91"/>
      <c r="AU1555" s="91"/>
      <c r="AV1555" s="91"/>
      <c r="AW1555" s="91"/>
      <c r="AX1555" s="91"/>
      <c r="AY1555" s="91"/>
      <c r="AZ1555" s="91"/>
      <c r="BA1555" s="91"/>
      <c r="BB1555" s="91"/>
      <c r="BC1555" s="91"/>
      <c r="BD1555" s="91"/>
      <c r="BE1555" s="91"/>
      <c r="BF1555" s="91"/>
      <c r="BG1555" s="91"/>
      <c r="BH1555" s="91"/>
      <c r="BI1555" s="91"/>
      <c r="BJ1555" s="91"/>
    </row>
    <row r="1556" spans="13:62" x14ac:dyDescent="0.25">
      <c r="M1556" s="91"/>
      <c r="N1556" s="91"/>
      <c r="O1556" s="91"/>
      <c r="P1556" s="91"/>
      <c r="R1556" s="91"/>
      <c r="S1556" s="91"/>
      <c r="T1556" s="91"/>
      <c r="U1556" s="91"/>
      <c r="W1556" s="91"/>
      <c r="X1556" s="91"/>
      <c r="Y1556" s="91"/>
      <c r="Z1556" s="91"/>
      <c r="AA1556" s="91"/>
      <c r="AB1556" s="91"/>
      <c r="AC1556" s="91"/>
      <c r="AD1556" s="91"/>
      <c r="AE1556" s="91"/>
      <c r="AF1556" s="91"/>
      <c r="AG1556" s="91"/>
      <c r="AH1556" s="91"/>
      <c r="AI1556" s="91"/>
      <c r="AJ1556" s="91"/>
      <c r="AK1556" s="91"/>
      <c r="AL1556" s="91"/>
      <c r="AM1556" s="91"/>
      <c r="AN1556" s="91"/>
      <c r="AO1556" s="91"/>
      <c r="AP1556" s="91"/>
      <c r="AQ1556" s="91"/>
      <c r="AR1556" s="91"/>
      <c r="AS1556" s="91"/>
      <c r="AT1556" s="91"/>
      <c r="AU1556" s="91"/>
      <c r="AV1556" s="91"/>
      <c r="AW1556" s="91"/>
      <c r="AX1556" s="91"/>
      <c r="AY1556" s="91"/>
      <c r="AZ1556" s="91"/>
      <c r="BA1556" s="91"/>
      <c r="BB1556" s="91"/>
      <c r="BC1556" s="91"/>
      <c r="BD1556" s="91"/>
      <c r="BE1556" s="91"/>
      <c r="BF1556" s="91"/>
      <c r="BG1556" s="91"/>
      <c r="BH1556" s="91"/>
      <c r="BI1556" s="91"/>
      <c r="BJ1556" s="91"/>
    </row>
    <row r="1557" spans="13:62" x14ac:dyDescent="0.25">
      <c r="M1557" s="91"/>
      <c r="N1557" s="91"/>
      <c r="O1557" s="91"/>
      <c r="P1557" s="91"/>
      <c r="R1557" s="91"/>
      <c r="S1557" s="91"/>
      <c r="T1557" s="91"/>
      <c r="U1557" s="91"/>
      <c r="W1557" s="91"/>
      <c r="X1557" s="91"/>
      <c r="Y1557" s="91"/>
      <c r="Z1557" s="91"/>
      <c r="AA1557" s="91"/>
      <c r="AB1557" s="91"/>
      <c r="AC1557" s="91"/>
      <c r="AD1557" s="91"/>
      <c r="AE1557" s="91"/>
      <c r="AF1557" s="91"/>
      <c r="AG1557" s="91"/>
      <c r="AH1557" s="91"/>
      <c r="AI1557" s="91"/>
      <c r="AJ1557" s="91"/>
      <c r="AK1557" s="91"/>
      <c r="AL1557" s="91"/>
      <c r="AM1557" s="91"/>
      <c r="AN1557" s="91"/>
      <c r="AO1557" s="91"/>
      <c r="AP1557" s="91"/>
      <c r="AQ1557" s="91"/>
      <c r="AR1557" s="91"/>
      <c r="AS1557" s="91"/>
      <c r="AT1557" s="91"/>
      <c r="AU1557" s="91"/>
      <c r="AV1557" s="91"/>
      <c r="AW1557" s="91"/>
      <c r="AX1557" s="91"/>
      <c r="AY1557" s="91"/>
      <c r="AZ1557" s="91"/>
      <c r="BA1557" s="91"/>
      <c r="BB1557" s="91"/>
      <c r="BC1557" s="91"/>
      <c r="BD1557" s="91"/>
      <c r="BE1557" s="91"/>
      <c r="BF1557" s="91"/>
      <c r="BG1557" s="91"/>
      <c r="BH1557" s="91"/>
      <c r="BI1557" s="91"/>
      <c r="BJ1557" s="91"/>
    </row>
    <row r="1558" spans="13:62" x14ac:dyDescent="0.25">
      <c r="M1558" s="91"/>
      <c r="N1558" s="91"/>
      <c r="O1558" s="91"/>
      <c r="P1558" s="91"/>
      <c r="R1558" s="91"/>
      <c r="S1558" s="91"/>
      <c r="T1558" s="91"/>
      <c r="U1558" s="91"/>
      <c r="W1558" s="91"/>
      <c r="X1558" s="91"/>
      <c r="Y1558" s="91"/>
      <c r="Z1558" s="91"/>
      <c r="AA1558" s="91"/>
      <c r="AB1558" s="91"/>
      <c r="AC1558" s="91"/>
      <c r="AD1558" s="91"/>
      <c r="AE1558" s="91"/>
      <c r="AF1558" s="91"/>
      <c r="AG1558" s="91"/>
      <c r="AH1558" s="91"/>
      <c r="AI1558" s="91"/>
      <c r="AJ1558" s="91"/>
      <c r="AK1558" s="91"/>
      <c r="AL1558" s="91"/>
      <c r="AM1558" s="91"/>
      <c r="AN1558" s="91"/>
      <c r="AO1558" s="91"/>
      <c r="AP1558" s="91"/>
      <c r="AQ1558" s="91"/>
      <c r="AR1558" s="91"/>
      <c r="AS1558" s="91"/>
      <c r="AT1558" s="91"/>
      <c r="AU1558" s="91"/>
      <c r="AV1558" s="91"/>
      <c r="AW1558" s="91"/>
      <c r="AX1558" s="91"/>
      <c r="AY1558" s="91"/>
      <c r="AZ1558" s="91"/>
      <c r="BA1558" s="91"/>
      <c r="BB1558" s="91"/>
      <c r="BC1558" s="91"/>
      <c r="BD1558" s="91"/>
      <c r="BE1558" s="91"/>
      <c r="BF1558" s="91"/>
      <c r="BG1558" s="91"/>
      <c r="BH1558" s="91"/>
      <c r="BI1558" s="91"/>
      <c r="BJ1558" s="91"/>
    </row>
    <row r="1559" spans="13:62" x14ac:dyDescent="0.25">
      <c r="M1559" s="91"/>
      <c r="N1559" s="91"/>
      <c r="O1559" s="91"/>
      <c r="P1559" s="91"/>
      <c r="R1559" s="91"/>
      <c r="S1559" s="91"/>
      <c r="T1559" s="91"/>
      <c r="U1559" s="91"/>
      <c r="W1559" s="91"/>
      <c r="X1559" s="91"/>
      <c r="Y1559" s="91"/>
      <c r="Z1559" s="91"/>
      <c r="AA1559" s="91"/>
      <c r="AB1559" s="91"/>
      <c r="AC1559" s="91"/>
      <c r="AD1559" s="91"/>
      <c r="AE1559" s="91"/>
      <c r="AF1559" s="91"/>
      <c r="AG1559" s="91"/>
      <c r="AH1559" s="91"/>
      <c r="AI1559" s="91"/>
      <c r="AJ1559" s="91"/>
      <c r="AK1559" s="91"/>
      <c r="AL1559" s="91"/>
      <c r="AM1559" s="91"/>
      <c r="AN1559" s="91"/>
      <c r="AO1559" s="91"/>
      <c r="AP1559" s="91"/>
      <c r="AQ1559" s="91"/>
      <c r="AR1559" s="91"/>
      <c r="AS1559" s="91"/>
      <c r="AT1559" s="91"/>
      <c r="AU1559" s="91"/>
      <c r="AV1559" s="91"/>
      <c r="AW1559" s="91"/>
      <c r="AX1559" s="91"/>
      <c r="AY1559" s="91"/>
      <c r="AZ1559" s="91"/>
      <c r="BA1559" s="91"/>
      <c r="BB1559" s="91"/>
      <c r="BC1559" s="91"/>
      <c r="BD1559" s="91"/>
      <c r="BE1559" s="91"/>
      <c r="BF1559" s="91"/>
      <c r="BG1559" s="91"/>
      <c r="BH1559" s="91"/>
      <c r="BI1559" s="91"/>
      <c r="BJ1559" s="91"/>
    </row>
    <row r="1560" spans="13:62" x14ac:dyDescent="0.25">
      <c r="M1560" s="91"/>
      <c r="N1560" s="91"/>
      <c r="O1560" s="91"/>
      <c r="P1560" s="91"/>
      <c r="R1560" s="91"/>
      <c r="S1560" s="91"/>
      <c r="T1560" s="91"/>
      <c r="U1560" s="91"/>
      <c r="W1560" s="91"/>
      <c r="X1560" s="91"/>
      <c r="Y1560" s="91"/>
      <c r="Z1560" s="91"/>
      <c r="AA1560" s="91"/>
      <c r="AB1560" s="91"/>
      <c r="AC1560" s="91"/>
      <c r="AD1560" s="91"/>
      <c r="AE1560" s="91"/>
      <c r="AF1560" s="91"/>
      <c r="AG1560" s="91"/>
      <c r="AH1560" s="91"/>
      <c r="AI1560" s="91"/>
      <c r="AJ1560" s="91"/>
      <c r="AK1560" s="91"/>
      <c r="AL1560" s="91"/>
      <c r="AM1560" s="91"/>
      <c r="AN1560" s="91"/>
      <c r="AO1560" s="91"/>
      <c r="AP1560" s="91"/>
      <c r="AQ1560" s="91"/>
      <c r="AR1560" s="91"/>
      <c r="AS1560" s="91"/>
      <c r="AT1560" s="91"/>
      <c r="AU1560" s="91"/>
      <c r="AV1560" s="91"/>
      <c r="AW1560" s="91"/>
      <c r="AX1560" s="91"/>
      <c r="AY1560" s="91"/>
      <c r="AZ1560" s="91"/>
      <c r="BA1560" s="91"/>
      <c r="BB1560" s="91"/>
      <c r="BC1560" s="91"/>
      <c r="BD1560" s="91"/>
      <c r="BE1560" s="91"/>
      <c r="BF1560" s="91"/>
      <c r="BG1560" s="91"/>
      <c r="BH1560" s="91"/>
      <c r="BI1560" s="91"/>
      <c r="BJ1560" s="91"/>
    </row>
    <row r="1561" spans="13:62" x14ac:dyDescent="0.25">
      <c r="M1561" s="91"/>
      <c r="N1561" s="91"/>
      <c r="O1561" s="91"/>
      <c r="P1561" s="91"/>
      <c r="R1561" s="91"/>
      <c r="S1561" s="91"/>
      <c r="T1561" s="91"/>
      <c r="U1561" s="91"/>
      <c r="W1561" s="91"/>
      <c r="X1561" s="91"/>
      <c r="Y1561" s="91"/>
      <c r="Z1561" s="91"/>
      <c r="AA1561" s="91"/>
      <c r="AB1561" s="91"/>
      <c r="AC1561" s="91"/>
      <c r="AD1561" s="91"/>
      <c r="AE1561" s="91"/>
      <c r="AF1561" s="91"/>
      <c r="AG1561" s="91"/>
      <c r="AH1561" s="91"/>
      <c r="AI1561" s="91"/>
      <c r="AJ1561" s="91"/>
      <c r="AK1561" s="91"/>
      <c r="AL1561" s="91"/>
      <c r="AM1561" s="91"/>
      <c r="AN1561" s="91"/>
      <c r="AO1561" s="91"/>
      <c r="AP1561" s="91"/>
      <c r="AQ1561" s="91"/>
      <c r="AR1561" s="91"/>
      <c r="AS1561" s="91"/>
      <c r="AT1561" s="91"/>
      <c r="AU1561" s="91"/>
      <c r="AV1561" s="91"/>
      <c r="AW1561" s="91"/>
      <c r="AX1561" s="91"/>
      <c r="AY1561" s="91"/>
      <c r="AZ1561" s="91"/>
      <c r="BA1561" s="91"/>
      <c r="BB1561" s="91"/>
      <c r="BC1561" s="91"/>
      <c r="BD1561" s="91"/>
      <c r="BE1561" s="91"/>
      <c r="BF1561" s="91"/>
      <c r="BG1561" s="91"/>
      <c r="BH1561" s="91"/>
      <c r="BI1561" s="91"/>
      <c r="BJ1561" s="91"/>
    </row>
    <row r="1562" spans="13:62" x14ac:dyDescent="0.25">
      <c r="M1562" s="91"/>
      <c r="N1562" s="91"/>
      <c r="O1562" s="91"/>
      <c r="P1562" s="91"/>
      <c r="R1562" s="91"/>
      <c r="S1562" s="91"/>
      <c r="T1562" s="91"/>
      <c r="U1562" s="91"/>
      <c r="W1562" s="91"/>
      <c r="X1562" s="91"/>
      <c r="Y1562" s="91"/>
      <c r="Z1562" s="91"/>
      <c r="AA1562" s="91"/>
      <c r="AB1562" s="91"/>
      <c r="AC1562" s="91"/>
      <c r="AD1562" s="91"/>
      <c r="AE1562" s="91"/>
      <c r="AF1562" s="91"/>
      <c r="AG1562" s="91"/>
      <c r="AH1562" s="91"/>
      <c r="AI1562" s="91"/>
      <c r="AJ1562" s="91"/>
      <c r="AK1562" s="91"/>
      <c r="AL1562" s="91"/>
      <c r="AM1562" s="91"/>
      <c r="AN1562" s="91"/>
      <c r="AO1562" s="91"/>
      <c r="AP1562" s="91"/>
      <c r="AQ1562" s="91"/>
      <c r="AR1562" s="91"/>
      <c r="AS1562" s="91"/>
      <c r="AT1562" s="91"/>
      <c r="AU1562" s="91"/>
      <c r="AV1562" s="91"/>
      <c r="AW1562" s="91"/>
      <c r="AX1562" s="91"/>
      <c r="AY1562" s="91"/>
      <c r="AZ1562" s="91"/>
      <c r="BA1562" s="91"/>
      <c r="BB1562" s="91"/>
      <c r="BC1562" s="91"/>
      <c r="BD1562" s="91"/>
      <c r="BE1562" s="91"/>
      <c r="BF1562" s="91"/>
      <c r="BG1562" s="91"/>
      <c r="BH1562" s="91"/>
      <c r="BI1562" s="91"/>
      <c r="BJ1562" s="91"/>
    </row>
    <row r="1563" spans="13:62" x14ac:dyDescent="0.25">
      <c r="M1563" s="91"/>
      <c r="N1563" s="91"/>
      <c r="O1563" s="91"/>
      <c r="P1563" s="91"/>
      <c r="R1563" s="91"/>
      <c r="S1563" s="91"/>
      <c r="T1563" s="91"/>
      <c r="U1563" s="91"/>
      <c r="W1563" s="91"/>
      <c r="X1563" s="91"/>
      <c r="Y1563" s="91"/>
      <c r="Z1563" s="91"/>
      <c r="AA1563" s="91"/>
      <c r="AB1563" s="91"/>
      <c r="AC1563" s="91"/>
      <c r="AD1563" s="91"/>
      <c r="AE1563" s="91"/>
      <c r="AF1563" s="91"/>
      <c r="AG1563" s="91"/>
      <c r="AH1563" s="91"/>
      <c r="AI1563" s="91"/>
      <c r="AJ1563" s="91"/>
      <c r="AK1563" s="91"/>
      <c r="AL1563" s="91"/>
      <c r="AM1563" s="91"/>
      <c r="AN1563" s="91"/>
      <c r="AO1563" s="91"/>
      <c r="AP1563" s="91"/>
      <c r="AQ1563" s="91"/>
      <c r="AR1563" s="91"/>
      <c r="AS1563" s="91"/>
      <c r="AT1563" s="91"/>
      <c r="AU1563" s="91"/>
      <c r="AV1563" s="91"/>
      <c r="AW1563" s="91"/>
      <c r="AX1563" s="91"/>
      <c r="AY1563" s="91"/>
      <c r="AZ1563" s="91"/>
      <c r="BA1563" s="91"/>
      <c r="BB1563" s="91"/>
      <c r="BC1563" s="91"/>
      <c r="BD1563" s="91"/>
      <c r="BE1563" s="91"/>
      <c r="BF1563" s="91"/>
      <c r="BG1563" s="91"/>
      <c r="BH1563" s="91"/>
      <c r="BI1563" s="91"/>
      <c r="BJ1563" s="91"/>
    </row>
    <row r="1564" spans="13:62" x14ac:dyDescent="0.25">
      <c r="M1564" s="91"/>
      <c r="N1564" s="91"/>
      <c r="O1564" s="91"/>
      <c r="P1564" s="91"/>
      <c r="R1564" s="91"/>
      <c r="S1564" s="91"/>
      <c r="T1564" s="91"/>
      <c r="U1564" s="91"/>
      <c r="W1564" s="91"/>
      <c r="X1564" s="91"/>
      <c r="Y1564" s="91"/>
      <c r="Z1564" s="91"/>
      <c r="AA1564" s="91"/>
      <c r="AB1564" s="91"/>
      <c r="AC1564" s="91"/>
      <c r="AD1564" s="91"/>
      <c r="AE1564" s="91"/>
      <c r="AF1564" s="91"/>
      <c r="AG1564" s="91"/>
      <c r="AH1564" s="91"/>
      <c r="AI1564" s="91"/>
      <c r="AJ1564" s="91"/>
      <c r="AK1564" s="91"/>
      <c r="AL1564" s="91"/>
      <c r="AM1564" s="91"/>
      <c r="AN1564" s="91"/>
      <c r="AO1564" s="91"/>
      <c r="AP1564" s="91"/>
      <c r="AQ1564" s="91"/>
      <c r="AR1564" s="91"/>
      <c r="AS1564" s="91"/>
      <c r="AT1564" s="91"/>
      <c r="AU1564" s="91"/>
      <c r="AV1564" s="91"/>
      <c r="AW1564" s="91"/>
      <c r="AX1564" s="91"/>
      <c r="AY1564" s="91"/>
      <c r="AZ1564" s="91"/>
      <c r="BA1564" s="91"/>
      <c r="BB1564" s="91"/>
      <c r="BC1564" s="91"/>
      <c r="BD1564" s="91"/>
      <c r="BE1564" s="91"/>
      <c r="BF1564" s="91"/>
      <c r="BG1564" s="91"/>
      <c r="BH1564" s="91"/>
      <c r="BI1564" s="91"/>
      <c r="BJ1564" s="91"/>
    </row>
    <row r="1565" spans="13:62" x14ac:dyDescent="0.25">
      <c r="M1565" s="91"/>
      <c r="N1565" s="91"/>
      <c r="O1565" s="91"/>
      <c r="P1565" s="91"/>
      <c r="R1565" s="91"/>
      <c r="S1565" s="91"/>
      <c r="T1565" s="91"/>
      <c r="U1565" s="91"/>
      <c r="W1565" s="91"/>
      <c r="X1565" s="91"/>
      <c r="Y1565" s="91"/>
      <c r="Z1565" s="91"/>
      <c r="AA1565" s="91"/>
      <c r="AB1565" s="91"/>
      <c r="AC1565" s="91"/>
      <c r="AD1565" s="91"/>
      <c r="AE1565" s="91"/>
      <c r="AF1565" s="91"/>
      <c r="AG1565" s="91"/>
      <c r="AH1565" s="91"/>
      <c r="AI1565" s="91"/>
      <c r="AJ1565" s="91"/>
      <c r="AK1565" s="91"/>
      <c r="AL1565" s="91"/>
      <c r="AM1565" s="91"/>
      <c r="AN1565" s="91"/>
      <c r="AO1565" s="91"/>
      <c r="AP1565" s="91"/>
      <c r="AQ1565" s="91"/>
      <c r="AR1565" s="91"/>
      <c r="AS1565" s="91"/>
      <c r="AT1565" s="91"/>
      <c r="AU1565" s="91"/>
      <c r="AV1565" s="91"/>
      <c r="AW1565" s="91"/>
      <c r="AX1565" s="91"/>
      <c r="AY1565" s="91"/>
      <c r="AZ1565" s="91"/>
      <c r="BA1565" s="91"/>
      <c r="BB1565" s="91"/>
      <c r="BC1565" s="91"/>
      <c r="BD1565" s="91"/>
      <c r="BE1565" s="91"/>
      <c r="BF1565" s="91"/>
      <c r="BG1565" s="91"/>
      <c r="BH1565" s="91"/>
      <c r="BI1565" s="91"/>
      <c r="BJ1565" s="91"/>
    </row>
    <row r="1566" spans="13:62" x14ac:dyDescent="0.25">
      <c r="M1566" s="91"/>
      <c r="N1566" s="91"/>
      <c r="O1566" s="91"/>
      <c r="P1566" s="91"/>
      <c r="R1566" s="91"/>
      <c r="S1566" s="91"/>
      <c r="T1566" s="91"/>
      <c r="U1566" s="91"/>
      <c r="W1566" s="91"/>
      <c r="X1566" s="91"/>
      <c r="Y1566" s="91"/>
      <c r="Z1566" s="91"/>
      <c r="AA1566" s="91"/>
      <c r="AB1566" s="91"/>
      <c r="AC1566" s="91"/>
      <c r="AD1566" s="91"/>
      <c r="AE1566" s="91"/>
      <c r="AF1566" s="91"/>
      <c r="AG1566" s="91"/>
      <c r="AH1566" s="91"/>
      <c r="AI1566" s="91"/>
      <c r="AJ1566" s="91"/>
      <c r="AK1566" s="91"/>
      <c r="AL1566" s="91"/>
      <c r="AM1566" s="91"/>
      <c r="AN1566" s="91"/>
      <c r="AO1566" s="91"/>
      <c r="AP1566" s="91"/>
      <c r="AQ1566" s="91"/>
      <c r="AR1566" s="91"/>
      <c r="AS1566" s="91"/>
      <c r="AT1566" s="91"/>
      <c r="AU1566" s="91"/>
      <c r="AV1566" s="91"/>
      <c r="AW1566" s="91"/>
      <c r="AX1566" s="91"/>
      <c r="AY1566" s="91"/>
      <c r="AZ1566" s="91"/>
      <c r="BA1566" s="91"/>
      <c r="BB1566" s="91"/>
      <c r="BC1566" s="91"/>
      <c r="BD1566" s="91"/>
      <c r="BE1566" s="91"/>
      <c r="BF1566" s="91"/>
      <c r="BG1566" s="91"/>
      <c r="BH1566" s="91"/>
      <c r="BI1566" s="91"/>
      <c r="BJ1566" s="91"/>
    </row>
    <row r="1567" spans="13:62" x14ac:dyDescent="0.25">
      <c r="M1567" s="91"/>
      <c r="N1567" s="91"/>
      <c r="O1567" s="91"/>
      <c r="P1567" s="91"/>
      <c r="R1567" s="91"/>
      <c r="S1567" s="91"/>
      <c r="T1567" s="91"/>
      <c r="U1567" s="91"/>
      <c r="W1567" s="91"/>
      <c r="X1567" s="91"/>
      <c r="Y1567" s="91"/>
      <c r="Z1567" s="91"/>
      <c r="AA1567" s="91"/>
      <c r="AB1567" s="91"/>
      <c r="AC1567" s="91"/>
      <c r="AD1567" s="91"/>
      <c r="AE1567" s="91"/>
      <c r="AF1567" s="91"/>
      <c r="AG1567" s="91"/>
      <c r="AH1567" s="91"/>
      <c r="AI1567" s="91"/>
      <c r="AJ1567" s="91"/>
      <c r="AK1567" s="91"/>
      <c r="AL1567" s="91"/>
      <c r="AM1567" s="91"/>
      <c r="AN1567" s="91"/>
      <c r="AO1567" s="91"/>
      <c r="AP1567" s="91"/>
      <c r="AQ1567" s="91"/>
      <c r="AR1567" s="91"/>
      <c r="AS1567" s="91"/>
      <c r="AT1567" s="91"/>
      <c r="AU1567" s="91"/>
      <c r="AV1567" s="91"/>
      <c r="AW1567" s="91"/>
      <c r="AX1567" s="91"/>
      <c r="AY1567" s="91"/>
      <c r="AZ1567" s="91"/>
      <c r="BA1567" s="91"/>
      <c r="BB1567" s="91"/>
      <c r="BC1567" s="91"/>
      <c r="BD1567" s="91"/>
      <c r="BE1567" s="91"/>
      <c r="BF1567" s="91"/>
      <c r="BG1567" s="91"/>
      <c r="BH1567" s="91"/>
      <c r="BI1567" s="91"/>
      <c r="BJ1567" s="91"/>
    </row>
    <row r="1568" spans="13:62" x14ac:dyDescent="0.25">
      <c r="M1568" s="91"/>
      <c r="N1568" s="91"/>
      <c r="O1568" s="91"/>
      <c r="P1568" s="91"/>
      <c r="R1568" s="91"/>
      <c r="S1568" s="91"/>
      <c r="T1568" s="91"/>
      <c r="U1568" s="91"/>
      <c r="W1568" s="91"/>
      <c r="X1568" s="91"/>
      <c r="Y1568" s="91"/>
      <c r="Z1568" s="91"/>
      <c r="AA1568" s="91"/>
      <c r="AB1568" s="91"/>
      <c r="AC1568" s="91"/>
      <c r="AD1568" s="91"/>
      <c r="AE1568" s="91"/>
      <c r="AF1568" s="91"/>
      <c r="AG1568" s="91"/>
      <c r="AH1568" s="91"/>
      <c r="AI1568" s="91"/>
      <c r="AJ1568" s="91"/>
      <c r="AK1568" s="91"/>
      <c r="AL1568" s="91"/>
      <c r="AM1568" s="91"/>
      <c r="AN1568" s="91"/>
      <c r="AO1568" s="91"/>
      <c r="AP1568" s="91"/>
      <c r="AQ1568" s="91"/>
      <c r="AR1568" s="91"/>
      <c r="AS1568" s="91"/>
      <c r="AT1568" s="91"/>
      <c r="AU1568" s="91"/>
      <c r="AV1568" s="91"/>
      <c r="AW1568" s="91"/>
      <c r="AX1568" s="91"/>
      <c r="AY1568" s="91"/>
      <c r="AZ1568" s="91"/>
      <c r="BA1568" s="91"/>
      <c r="BB1568" s="91"/>
      <c r="BC1568" s="91"/>
      <c r="BD1568" s="91"/>
      <c r="BE1568" s="91"/>
      <c r="BF1568" s="91"/>
      <c r="BG1568" s="91"/>
      <c r="BH1568" s="91"/>
      <c r="BI1568" s="91"/>
      <c r="BJ1568" s="91"/>
    </row>
    <row r="1569" spans="13:62" x14ac:dyDescent="0.25">
      <c r="M1569" s="91"/>
      <c r="N1569" s="91"/>
      <c r="O1569" s="91"/>
      <c r="P1569" s="91"/>
      <c r="R1569" s="91"/>
      <c r="S1569" s="91"/>
      <c r="T1569" s="91"/>
      <c r="U1569" s="91"/>
      <c r="W1569" s="91"/>
      <c r="X1569" s="91"/>
      <c r="Y1569" s="91"/>
      <c r="Z1569" s="91"/>
      <c r="AA1569" s="91"/>
      <c r="AB1569" s="91"/>
      <c r="AC1569" s="91"/>
      <c r="AD1569" s="91"/>
      <c r="AE1569" s="91"/>
      <c r="AF1569" s="91"/>
      <c r="AG1569" s="91"/>
      <c r="AH1569" s="91"/>
      <c r="AI1569" s="91"/>
      <c r="AJ1569" s="91"/>
      <c r="AK1569" s="91"/>
      <c r="AL1569" s="91"/>
      <c r="AM1569" s="91"/>
      <c r="AN1569" s="91"/>
      <c r="AO1569" s="91"/>
      <c r="AP1569" s="91"/>
      <c r="AQ1569" s="91"/>
      <c r="AR1569" s="91"/>
      <c r="AS1569" s="91"/>
      <c r="AT1569" s="91"/>
      <c r="AU1569" s="91"/>
      <c r="AV1569" s="91"/>
      <c r="AW1569" s="91"/>
      <c r="AX1569" s="91"/>
      <c r="AY1569" s="91"/>
      <c r="AZ1569" s="91"/>
      <c r="BA1569" s="91"/>
      <c r="BB1569" s="91"/>
      <c r="BC1569" s="91"/>
      <c r="BD1569" s="91"/>
      <c r="BE1569" s="91"/>
      <c r="BF1569" s="91"/>
      <c r="BG1569" s="91"/>
      <c r="BH1569" s="91"/>
      <c r="BI1569" s="91"/>
      <c r="BJ1569" s="91"/>
    </row>
    <row r="1570" spans="13:62" x14ac:dyDescent="0.25">
      <c r="M1570" s="91"/>
      <c r="N1570" s="91"/>
      <c r="O1570" s="91"/>
      <c r="P1570" s="91"/>
      <c r="R1570" s="91"/>
      <c r="S1570" s="91"/>
      <c r="T1570" s="91"/>
      <c r="U1570" s="91"/>
      <c r="W1570" s="91"/>
      <c r="X1570" s="91"/>
      <c r="Y1570" s="91"/>
      <c r="Z1570" s="91"/>
      <c r="AA1570" s="91"/>
      <c r="AB1570" s="91"/>
      <c r="AC1570" s="91"/>
      <c r="AD1570" s="91"/>
      <c r="AE1570" s="91"/>
      <c r="AF1570" s="91"/>
      <c r="AG1570" s="91"/>
      <c r="AH1570" s="91"/>
      <c r="AI1570" s="91"/>
      <c r="AJ1570" s="91"/>
      <c r="AK1570" s="91"/>
      <c r="AL1570" s="91"/>
      <c r="AM1570" s="91"/>
      <c r="AN1570" s="91"/>
      <c r="AO1570" s="91"/>
      <c r="AP1570" s="91"/>
      <c r="AQ1570" s="91"/>
      <c r="AR1570" s="91"/>
      <c r="AS1570" s="91"/>
      <c r="AT1570" s="91"/>
      <c r="AU1570" s="91"/>
      <c r="AV1570" s="91"/>
      <c r="AW1570" s="91"/>
      <c r="AX1570" s="91"/>
      <c r="AY1570" s="91"/>
      <c r="AZ1570" s="91"/>
      <c r="BA1570" s="91"/>
      <c r="BB1570" s="91"/>
      <c r="BC1570" s="91"/>
      <c r="BD1570" s="91"/>
      <c r="BE1570" s="91"/>
      <c r="BF1570" s="91"/>
      <c r="BG1570" s="91"/>
      <c r="BH1570" s="91"/>
      <c r="BI1570" s="91"/>
      <c r="BJ1570" s="91"/>
    </row>
  </sheetData>
  <mergeCells count="1">
    <mergeCell ref="C8:K8"/>
  </mergeCells>
  <conditionalFormatting sqref="E12:K28 F29:K29 E83:K86 F82:K82 E88:K96 F87:K87 E98:K101 F97:K97 E103:K128 F102:K102 E132:K136 F129:K131 E138:K138 F137:K137 E140:K140 F139:K139 E142:K152 F141:K141 E154:K482 F153:K153 E30:K81 M12:P482 R12:U482 W12:Z482 AB12:AE482 AG12:AJ482 AL12:AP482 AR12:AU482 AW12:AZ482 BB12:BE66">
    <cfRule type="expression" dxfId="21" priority="24" stopIfTrue="1">
      <formula>$F12="N"</formula>
    </cfRule>
  </conditionalFormatting>
  <conditionalFormatting sqref="E12:K28 F29:K29 E83:K86 F82:K82 E88:K96 F87:K87 E98:K101 F97:K97 E103:K128 F102:K102 E132:K136 F129:K131 E138:K138 F137:K137 E140:K140 F139:K139 E142:K152 F141:K141 E154:K482 F153:K153 E30:K81 M12:P482 R12:U482 W12:Z482 AB12:AE482 AG12:AJ482 AL12:AP482 AR12:AU482 AW12:AZ482 BB12:BE482">
    <cfRule type="expression" dxfId="20" priority="23" stopIfTrue="1">
      <formula>$F12="H"</formula>
    </cfRule>
  </conditionalFormatting>
  <conditionalFormatting sqref="E29">
    <cfRule type="expression" dxfId="19" priority="22" stopIfTrue="1">
      <formula>$F29="N"</formula>
    </cfRule>
  </conditionalFormatting>
  <conditionalFormatting sqref="E29">
    <cfRule type="expression" dxfId="18" priority="21" stopIfTrue="1">
      <formula>$F29="H"</formula>
    </cfRule>
  </conditionalFormatting>
  <conditionalFormatting sqref="E82">
    <cfRule type="expression" dxfId="17" priority="18" stopIfTrue="1">
      <formula>$F82="N"</formula>
    </cfRule>
  </conditionalFormatting>
  <conditionalFormatting sqref="E82">
    <cfRule type="expression" dxfId="16" priority="17" stopIfTrue="1">
      <formula>$F82="H"</formula>
    </cfRule>
  </conditionalFormatting>
  <conditionalFormatting sqref="E87">
    <cfRule type="expression" dxfId="15" priority="16" stopIfTrue="1">
      <formula>$F87="N"</formula>
    </cfRule>
  </conditionalFormatting>
  <conditionalFormatting sqref="E87">
    <cfRule type="expression" dxfId="14" priority="15" stopIfTrue="1">
      <formula>$F87="H"</formula>
    </cfRule>
  </conditionalFormatting>
  <conditionalFormatting sqref="E97">
    <cfRule type="expression" dxfId="13" priority="14" stopIfTrue="1">
      <formula>$F97="N"</formula>
    </cfRule>
  </conditionalFormatting>
  <conditionalFormatting sqref="E97">
    <cfRule type="expression" dxfId="12" priority="13" stopIfTrue="1">
      <formula>$F97="H"</formula>
    </cfRule>
  </conditionalFormatting>
  <conditionalFormatting sqref="E102">
    <cfRule type="expression" dxfId="11" priority="12" stopIfTrue="1">
      <formula>$F102="N"</formula>
    </cfRule>
  </conditionalFormatting>
  <conditionalFormatting sqref="E102">
    <cfRule type="expression" dxfId="10" priority="11" stopIfTrue="1">
      <formula>$F102="H"</formula>
    </cfRule>
  </conditionalFormatting>
  <conditionalFormatting sqref="E129:E131">
    <cfRule type="expression" dxfId="9" priority="10" stopIfTrue="1">
      <formula>$F129="N"</formula>
    </cfRule>
  </conditionalFormatting>
  <conditionalFormatting sqref="E129:E131">
    <cfRule type="expression" dxfId="8" priority="9" stopIfTrue="1">
      <formula>$F129="H"</formula>
    </cfRule>
  </conditionalFormatting>
  <conditionalFormatting sqref="E137">
    <cfRule type="expression" dxfId="7" priority="8" stopIfTrue="1">
      <formula>$F137="N"</formula>
    </cfRule>
  </conditionalFormatting>
  <conditionalFormatting sqref="E137">
    <cfRule type="expression" dxfId="6" priority="7" stopIfTrue="1">
      <formula>$F137="H"</formula>
    </cfRule>
  </conditionalFormatting>
  <conditionalFormatting sqref="E139">
    <cfRule type="expression" dxfId="5" priority="6" stopIfTrue="1">
      <formula>$F139="N"</formula>
    </cfRule>
  </conditionalFormatting>
  <conditionalFormatting sqref="E139">
    <cfRule type="expression" dxfId="4" priority="5" stopIfTrue="1">
      <formula>$F139="H"</formula>
    </cfRule>
  </conditionalFormatting>
  <conditionalFormatting sqref="E141">
    <cfRule type="expression" dxfId="3" priority="4" stopIfTrue="1">
      <formula>$F141="N"</formula>
    </cfRule>
  </conditionalFormatting>
  <conditionalFormatting sqref="E141">
    <cfRule type="expression" dxfId="2" priority="3" stopIfTrue="1">
      <formula>$F141="H"</formula>
    </cfRule>
  </conditionalFormatting>
  <conditionalFormatting sqref="E153">
    <cfRule type="expression" dxfId="1" priority="2" stopIfTrue="1">
      <formula>$F153="N"</formula>
    </cfRule>
  </conditionalFormatting>
  <conditionalFormatting sqref="E153">
    <cfRule type="expression" dxfId="0" priority="1" stopIfTrue="1">
      <formula>$F153="H"</formula>
    </cfRule>
  </conditionalFormatting>
  <pageMargins left="0.5" right="0.5" top="0.5" bottom="0.5" header="0.25" footer="0.25"/>
  <pageSetup scale="70" orientation="landscape" cellComments="asDisplayed" r:id="rId1"/>
  <headerFooter scaleWithDoc="0">
    <oddFooter>&amp;L&amp;"Arial,Bold"Wohlford Consulting&amp;CAppendix F: Page &amp;P of &amp;N&amp;R&amp;D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Appx B - Results New Const BLDG</vt:lpstr>
      <vt:lpstr>Appx C - Results Misc</vt:lpstr>
      <vt:lpstr>Appx D - Results MPE</vt:lpstr>
      <vt:lpstr>Appx E - Results New Const FIRE</vt:lpstr>
      <vt:lpstr>Appx F - Results Fire</vt:lpstr>
      <vt:lpstr>'Appx B - Results New Const BLDG'!Print_Area</vt:lpstr>
      <vt:lpstr>'Appx C - Results Misc'!Print_Area</vt:lpstr>
      <vt:lpstr>'Appx D - Results MPE'!Print_Area</vt:lpstr>
      <vt:lpstr>'Appx E - Results New Const FIRE'!Print_Area</vt:lpstr>
      <vt:lpstr>'Appx F - Results Fire'!Print_Area</vt:lpstr>
      <vt:lpstr>'Appx B - Results New Const BLDG'!Print_Titles</vt:lpstr>
      <vt:lpstr>'Appx C - Results Misc'!Print_Titles</vt:lpstr>
      <vt:lpstr>'Appx D - Results MPE'!Print_Titles</vt:lpstr>
      <vt:lpstr>'Appx E - Results New Const FIRE'!Print_Titles</vt:lpstr>
      <vt:lpstr>'Appx F - Results Fire'!Print_Titles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Chad Wohlford</dc:creator>
  <cp:lastModifiedBy>Tasha I. Ealy</cp:lastModifiedBy>
  <cp:lastPrinted>2019-06-11T14:45:54Z</cp:lastPrinted>
  <dcterms:created xsi:type="dcterms:W3CDTF">2018-01-11T00:03:44Z</dcterms:created>
  <dcterms:modified xsi:type="dcterms:W3CDTF">2019-07-01T19:09:55Z</dcterms:modified>
</cp:coreProperties>
</file>